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mswanson\Downloads\"/>
    </mc:Choice>
  </mc:AlternateContent>
  <xr:revisionPtr revIDLastSave="0" documentId="13_ncr:1_{A3DA781C-7469-4A58-94EC-72FA0879732B}" xr6:coauthVersionLast="47" xr6:coauthVersionMax="47" xr10:uidLastSave="{00000000-0000-0000-0000-000000000000}"/>
  <bookViews>
    <workbookView xWindow="-110" yWindow="-110" windowWidth="19420" windowHeight="10420" tabRatio="804" firstSheet="8" activeTab="10" xr2:uid="{00000000-000D-0000-FFFF-FFFF00000000}"/>
  </bookViews>
  <sheets>
    <sheet name="Instructions" sheetId="31" r:id="rId1"/>
    <sheet name="ISSUES" sheetId="17" r:id="rId2"/>
    <sheet name="Drop-downs" sheetId="25" r:id="rId3"/>
    <sheet name="Program Mapping" sheetId="24" r:id="rId4"/>
    <sheet name="Progress - Programs" sheetId="18" r:id="rId5"/>
    <sheet name="Progress - Portfolio" sheetId="19" r:id="rId6"/>
    <sheet name="Progress - Indirect" sheetId="34" r:id="rId7"/>
    <sheet name="Progress - Participants" sheetId="20" r:id="rId8"/>
    <sheet name="Plans - Portfolio" sheetId="21" r:id="rId9"/>
    <sheet name="Plans - Program" sheetId="30" r:id="rId10"/>
    <sheet name="Realization Rates" sheetId="23" r:id="rId11"/>
    <sheet name="Overlap" sheetId="33" r:id="rId12"/>
  </sheets>
  <externalReferences>
    <externalReference r:id="rId13"/>
  </externalReferences>
  <definedNames>
    <definedName name="_xlnm._FilterDatabase" localSheetId="8" hidden="1">'Plans - Portfolio'!$A$1:$T$1</definedName>
    <definedName name="_xlnm._FilterDatabase" localSheetId="9" hidden="1">'Plans - Program'!$A$1:$Z$1</definedName>
    <definedName name="_xlnm._FilterDatabase" localSheetId="3" hidden="1">'Program Mapping'!$A$1:$Q$327</definedName>
    <definedName name="_xlnm._FilterDatabase" localSheetId="7" hidden="1">'Progress - Participants'!$A$1:$G$3678</definedName>
    <definedName name="_xlnm._FilterDatabase" localSheetId="5" hidden="1">'Progress - Portfolio'!$A$1:$U$76</definedName>
    <definedName name="_xlnm._FilterDatabase" localSheetId="4" hidden="1">'Progress - Programs'!$A$1:$BU$445</definedName>
    <definedName name="Break_max">#REF!</definedName>
    <definedName name="Program_Name">'Program Mapping'!$F$2:$F$33</definedName>
    <definedName name="split_resume">#REF!</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39" i="23" l="1"/>
  <c r="A421" i="18" l="1"/>
  <c r="A420" i="18"/>
  <c r="A419" i="18"/>
  <c r="A418" i="18"/>
  <c r="A253" i="18"/>
  <c r="A252" i="18"/>
  <c r="A236" i="18"/>
  <c r="A235" i="18"/>
  <c r="A3666" i="20"/>
  <c r="A3665" i="20"/>
  <c r="A3664" i="20"/>
  <c r="A3660" i="20"/>
  <c r="A3661" i="20"/>
  <c r="A3662" i="20"/>
  <c r="A3668" i="20"/>
  <c r="A3669" i="20"/>
  <c r="A3670" i="20"/>
  <c r="A3671" i="20"/>
  <c r="A3672" i="20"/>
  <c r="A3673" i="20"/>
  <c r="A3674" i="20"/>
  <c r="A3675" i="20"/>
  <c r="A3667" i="20"/>
  <c r="A3676" i="20"/>
  <c r="A3677" i="20"/>
  <c r="A3678" i="20"/>
  <c r="A3663" i="20"/>
  <c r="A3659" i="20"/>
  <c r="A391" i="30"/>
  <c r="A388" i="30"/>
  <c r="A387" i="30"/>
  <c r="A386" i="30"/>
  <c r="A384" i="30"/>
  <c r="A390" i="30"/>
  <c r="A383" i="30"/>
  <c r="A376" i="30"/>
  <c r="A377" i="30"/>
  <c r="A378" i="30"/>
  <c r="A40" i="23"/>
  <c r="A41" i="23"/>
  <c r="A42" i="23"/>
  <c r="A410" i="18"/>
  <c r="A411" i="18"/>
  <c r="A412" i="18"/>
  <c r="A413" i="18"/>
  <c r="A367" i="18"/>
  <c r="A366" i="18"/>
  <c r="A365" i="18"/>
  <c r="A362" i="18"/>
  <c r="A441" i="18"/>
  <c r="A440" i="18"/>
  <c r="A439" i="18"/>
  <c r="A438" i="18"/>
  <c r="D39" i="24" l="1"/>
  <c r="A39" i="24"/>
  <c r="I395" i="18" l="1"/>
  <c r="K395" i="18"/>
  <c r="M346" i="18"/>
  <c r="K346" i="18"/>
  <c r="A37" i="23" l="1"/>
  <c r="A38" i="23"/>
  <c r="F375" i="20" l="1"/>
  <c r="A425" i="20" l="1"/>
  <c r="A391" i="20"/>
  <c r="A406" i="20"/>
  <c r="A340" i="20"/>
  <c r="A385" i="20"/>
  <c r="A380" i="20"/>
  <c r="A375" i="20"/>
  <c r="A416" i="20"/>
  <c r="A411" i="20"/>
  <c r="A430" i="20"/>
  <c r="A421" i="20"/>
  <c r="A350" i="20"/>
  <c r="A355" i="20"/>
  <c r="A360" i="20"/>
  <c r="A345" i="20"/>
  <c r="A402" i="20"/>
  <c r="A390" i="20"/>
  <c r="A365" i="20"/>
  <c r="A370" i="20"/>
  <c r="M395" i="18"/>
  <c r="M396" i="18"/>
  <c r="M397" i="18"/>
  <c r="M394" i="18"/>
  <c r="K397" i="18"/>
  <c r="K394" i="18"/>
  <c r="I397" i="18"/>
  <c r="A76" i="19"/>
  <c r="A75" i="19"/>
  <c r="A74" i="19"/>
  <c r="A73" i="19"/>
  <c r="A72" i="19"/>
  <c r="A30" i="24" l="1"/>
  <c r="D30" i="24"/>
  <c r="A29" i="24"/>
  <c r="D29" i="24"/>
  <c r="A445" i="18" l="1"/>
  <c r="A437" i="18"/>
  <c r="A433" i="18"/>
  <c r="A429" i="18"/>
  <c r="A425" i="18"/>
  <c r="A417" i="18"/>
  <c r="A409" i="18"/>
  <c r="A405" i="18"/>
  <c r="A401" i="18"/>
  <c r="A397" i="18"/>
  <c r="A393" i="18"/>
  <c r="A389" i="18"/>
  <c r="A383" i="18"/>
  <c r="A379" i="18"/>
  <c r="A375" i="18"/>
  <c r="A371" i="18"/>
  <c r="A361" i="18"/>
  <c r="I396" i="18"/>
  <c r="K396" i="18"/>
  <c r="D16" i="24"/>
  <c r="A16" i="24"/>
  <c r="A2" i="24"/>
  <c r="A3" i="24"/>
  <c r="A4" i="24"/>
  <c r="A5" i="24"/>
  <c r="A6" i="24"/>
  <c r="A7" i="24"/>
  <c r="A8" i="24"/>
  <c r="A9" i="24"/>
  <c r="A10" i="24"/>
  <c r="A11" i="24"/>
  <c r="A12" i="24"/>
  <c r="A13" i="24"/>
  <c r="A14" i="24"/>
  <c r="A17" i="24"/>
  <c r="A18" i="24"/>
  <c r="A19" i="24"/>
  <c r="A20" i="24"/>
  <c r="A21" i="24"/>
  <c r="A22" i="24"/>
  <c r="A23" i="24"/>
  <c r="A24" i="24"/>
  <c r="A25" i="24"/>
  <c r="A26" i="24"/>
  <c r="A27" i="24"/>
  <c r="A28" i="24"/>
  <c r="A15" i="24"/>
  <c r="A31" i="24"/>
  <c r="A32" i="24"/>
  <c r="A33" i="24"/>
  <c r="A34" i="24"/>
  <c r="A35" i="24"/>
  <c r="A36" i="24"/>
  <c r="A37" i="24"/>
  <c r="A38" i="24"/>
  <c r="A40" i="24"/>
  <c r="A41" i="24"/>
  <c r="A42" i="24"/>
  <c r="A43" i="24"/>
  <c r="A44" i="24"/>
  <c r="A45" i="24"/>
  <c r="A46" i="24"/>
  <c r="A47" i="24"/>
  <c r="A48" i="24"/>
  <c r="A49" i="24"/>
  <c r="A50" i="24"/>
  <c r="A51" i="24"/>
  <c r="A52" i="24"/>
  <c r="A53" i="24"/>
  <c r="A54" i="24"/>
  <c r="A55" i="24"/>
  <c r="A56" i="24"/>
  <c r="A57" i="24"/>
  <c r="A58" i="24"/>
  <c r="A59" i="24"/>
  <c r="A60" i="24"/>
  <c r="A61" i="24"/>
  <c r="A62" i="24"/>
  <c r="A63" i="24"/>
  <c r="A64" i="24"/>
  <c r="A65" i="24"/>
  <c r="A66" i="24"/>
  <c r="A67" i="24"/>
  <c r="A68" i="24"/>
  <c r="A69" i="24"/>
  <c r="A70" i="24"/>
  <c r="A71" i="24"/>
  <c r="A72" i="24"/>
  <c r="A73" i="24"/>
  <c r="A74" i="24"/>
  <c r="A75" i="24"/>
  <c r="A76" i="24"/>
  <c r="A77" i="24"/>
  <c r="A78" i="24"/>
  <c r="A79" i="24"/>
  <c r="A80" i="24"/>
  <c r="A81" i="24"/>
  <c r="A82" i="24"/>
  <c r="A83" i="24"/>
  <c r="A84" i="24"/>
  <c r="A85" i="24"/>
  <c r="A86" i="24"/>
  <c r="A87" i="24"/>
  <c r="A88" i="24"/>
  <c r="A89" i="24"/>
  <c r="A90" i="24"/>
  <c r="A91" i="24"/>
  <c r="A92" i="24"/>
  <c r="A93" i="24"/>
  <c r="A94" i="24"/>
  <c r="A95" i="24"/>
  <c r="A96" i="24"/>
  <c r="A97" i="24"/>
  <c r="A98" i="24"/>
  <c r="A99" i="24"/>
  <c r="A100" i="24"/>
  <c r="A101" i="24"/>
  <c r="A102" i="24"/>
  <c r="A103" i="24"/>
  <c r="A104" i="24"/>
  <c r="A105" i="24"/>
  <c r="A106" i="24"/>
  <c r="A107" i="24"/>
  <c r="A108" i="24"/>
  <c r="A109" i="24"/>
  <c r="A110" i="24"/>
  <c r="A111" i="24"/>
  <c r="A112" i="24"/>
  <c r="A113" i="24"/>
  <c r="A114" i="24"/>
  <c r="A115" i="24"/>
  <c r="A116" i="24"/>
  <c r="A117" i="24"/>
  <c r="A118" i="24"/>
  <c r="A119" i="24"/>
  <c r="A120" i="24"/>
  <c r="A121" i="24"/>
  <c r="A122" i="24"/>
  <c r="A123" i="24"/>
  <c r="A124" i="24"/>
  <c r="A125" i="24"/>
  <c r="A126" i="24"/>
  <c r="A127" i="24"/>
  <c r="A128" i="24"/>
  <c r="A129" i="24"/>
  <c r="A130" i="24"/>
  <c r="A131" i="24"/>
  <c r="A132" i="24"/>
  <c r="A133" i="24"/>
  <c r="A134" i="24"/>
  <c r="A135" i="24"/>
  <c r="A136" i="24"/>
  <c r="A137" i="24"/>
  <c r="A138" i="24"/>
  <c r="A139" i="24"/>
  <c r="A140" i="24"/>
  <c r="A141" i="24"/>
  <c r="A142" i="24"/>
  <c r="A143" i="24"/>
  <c r="A144" i="24"/>
  <c r="A145" i="24"/>
  <c r="A146" i="24"/>
  <c r="A147" i="24"/>
  <c r="A148" i="24"/>
  <c r="A149" i="24"/>
  <c r="A150" i="24"/>
  <c r="A151" i="24"/>
  <c r="A152" i="24"/>
  <c r="A153" i="24"/>
  <c r="A154" i="24"/>
  <c r="A155" i="24"/>
  <c r="A156" i="24"/>
  <c r="A157" i="24"/>
  <c r="A158" i="24"/>
  <c r="A159" i="24"/>
  <c r="A160" i="24"/>
  <c r="A161" i="24"/>
  <c r="A162" i="24"/>
  <c r="A163" i="24"/>
  <c r="A164" i="24"/>
  <c r="A165" i="24"/>
  <c r="A166" i="24"/>
  <c r="A167" i="24"/>
  <c r="A168" i="24"/>
  <c r="A169" i="24"/>
  <c r="A170" i="24"/>
  <c r="A171" i="24"/>
  <c r="A172" i="24"/>
  <c r="A173" i="24"/>
  <c r="A174" i="24"/>
  <c r="A175" i="24"/>
  <c r="A176" i="24"/>
  <c r="A177" i="24"/>
  <c r="A178" i="24"/>
  <c r="A179" i="24"/>
  <c r="A180" i="24"/>
  <c r="A181" i="24"/>
  <c r="A182" i="24"/>
  <c r="A183" i="24"/>
  <c r="A184" i="24"/>
  <c r="A185" i="24"/>
  <c r="A186" i="24"/>
  <c r="A187" i="24"/>
  <c r="A188" i="24"/>
  <c r="A189" i="24"/>
  <c r="A190" i="24"/>
  <c r="A191" i="24"/>
  <c r="A192" i="24"/>
  <c r="A193" i="24"/>
  <c r="A194" i="24"/>
  <c r="A195" i="24"/>
  <c r="A196" i="24"/>
  <c r="A197" i="24"/>
  <c r="A198" i="24"/>
  <c r="A199" i="24"/>
  <c r="A200" i="24"/>
  <c r="A201" i="24"/>
  <c r="A202" i="24"/>
  <c r="A203" i="24"/>
  <c r="A204" i="24"/>
  <c r="A205" i="24"/>
  <c r="A206" i="24"/>
  <c r="A207" i="24"/>
  <c r="A208" i="24"/>
  <c r="A209" i="24"/>
  <c r="A210" i="24"/>
  <c r="A211" i="24"/>
  <c r="A212" i="24"/>
  <c r="A213" i="24"/>
  <c r="A214" i="24"/>
  <c r="A215" i="24"/>
  <c r="A216" i="24"/>
  <c r="A217" i="24"/>
  <c r="A218" i="24"/>
  <c r="A219" i="24"/>
  <c r="A220" i="24"/>
  <c r="A221" i="24"/>
  <c r="A222" i="24"/>
  <c r="A223" i="24"/>
  <c r="A224" i="24"/>
  <c r="A225" i="24"/>
  <c r="A226" i="24"/>
  <c r="A227" i="24"/>
  <c r="A228" i="24"/>
  <c r="A229" i="24"/>
  <c r="A230" i="24"/>
  <c r="A231" i="24"/>
  <c r="A232" i="24"/>
  <c r="A233" i="24"/>
  <c r="A234" i="24"/>
  <c r="A235" i="24"/>
  <c r="A236" i="24"/>
  <c r="A237" i="24"/>
  <c r="A238" i="24"/>
  <c r="A239" i="24"/>
  <c r="A240" i="24"/>
  <c r="A241" i="24"/>
  <c r="A242" i="24"/>
  <c r="A243" i="24"/>
  <c r="A244" i="24"/>
  <c r="A245" i="24"/>
  <c r="A246" i="24"/>
  <c r="A247" i="24"/>
  <c r="A248" i="24"/>
  <c r="A249" i="24"/>
  <c r="A250" i="24"/>
  <c r="A251" i="24"/>
  <c r="A252" i="24"/>
  <c r="A253" i="24"/>
  <c r="A254" i="24"/>
  <c r="A255" i="24"/>
  <c r="A256" i="24"/>
  <c r="A257" i="24"/>
  <c r="A258" i="24"/>
  <c r="A259" i="24"/>
  <c r="A260" i="24"/>
  <c r="A261" i="24"/>
  <c r="A262" i="24"/>
  <c r="A263" i="24"/>
  <c r="A264" i="24"/>
  <c r="A265" i="24"/>
  <c r="A266" i="24"/>
  <c r="A267" i="24"/>
  <c r="A268" i="24"/>
  <c r="A269" i="24"/>
  <c r="A270" i="24"/>
  <c r="A271" i="24"/>
  <c r="A272" i="24"/>
  <c r="A273" i="24"/>
  <c r="A274" i="24"/>
  <c r="A275" i="24"/>
  <c r="A276" i="24"/>
  <c r="A277" i="24"/>
  <c r="A278" i="24"/>
  <c r="A279" i="24"/>
  <c r="A280" i="24"/>
  <c r="A281" i="24"/>
  <c r="A282" i="24"/>
  <c r="A283" i="24"/>
  <c r="A284" i="24"/>
  <c r="A285" i="24"/>
  <c r="A286" i="24"/>
  <c r="A287" i="24"/>
  <c r="A288" i="24"/>
  <c r="A289" i="24"/>
  <c r="A290" i="24"/>
  <c r="A291" i="24"/>
  <c r="A292" i="24"/>
  <c r="A293" i="24"/>
  <c r="A294" i="24"/>
  <c r="A295" i="24"/>
  <c r="A296" i="24"/>
  <c r="A297" i="24"/>
  <c r="A298" i="24"/>
  <c r="A299" i="24"/>
  <c r="A300" i="24"/>
  <c r="A301" i="24"/>
  <c r="A302" i="24"/>
  <c r="A303" i="24"/>
  <c r="A304" i="24"/>
  <c r="A305" i="24"/>
  <c r="A306" i="24"/>
  <c r="A307" i="24"/>
  <c r="A308" i="24"/>
  <c r="A309" i="24"/>
  <c r="A310" i="24"/>
  <c r="A311" i="24"/>
  <c r="A312" i="24"/>
  <c r="A313" i="24"/>
  <c r="A314" i="24"/>
  <c r="A315" i="24"/>
  <c r="A316" i="24"/>
  <c r="A317" i="24"/>
  <c r="A318" i="24"/>
  <c r="A319" i="24"/>
  <c r="A320" i="24"/>
  <c r="A321" i="24"/>
  <c r="A322" i="24"/>
  <c r="A323" i="24"/>
  <c r="A324" i="24"/>
  <c r="A325" i="24"/>
  <c r="A326" i="24"/>
  <c r="A327" i="24"/>
  <c r="A328" i="24"/>
  <c r="A329" i="24"/>
  <c r="A330" i="24"/>
  <c r="A331" i="24"/>
  <c r="A332" i="24"/>
  <c r="A333" i="24"/>
  <c r="A334" i="24"/>
  <c r="A335" i="24"/>
  <c r="A336" i="24"/>
  <c r="A337" i="24"/>
  <c r="A338" i="24"/>
  <c r="A339" i="24"/>
  <c r="A340" i="24"/>
  <c r="A341" i="24"/>
  <c r="A342" i="24"/>
  <c r="A343" i="24"/>
  <c r="A344" i="24"/>
  <c r="A345" i="24"/>
  <c r="A346" i="24"/>
  <c r="A347" i="24"/>
  <c r="A348" i="24"/>
  <c r="A349" i="24"/>
  <c r="A350" i="24"/>
  <c r="A351" i="24"/>
  <c r="A352" i="24"/>
  <c r="A353" i="24"/>
  <c r="A354" i="24"/>
  <c r="A355" i="24"/>
  <c r="A356" i="24"/>
  <c r="A357" i="24"/>
  <c r="A358" i="24"/>
  <c r="A359" i="24"/>
  <c r="A360" i="24"/>
  <c r="A361" i="24"/>
  <c r="A362" i="24"/>
  <c r="A363" i="24"/>
  <c r="A364" i="24"/>
  <c r="A365" i="24"/>
  <c r="A366" i="24"/>
  <c r="A367" i="24"/>
  <c r="A368" i="24"/>
  <c r="A369" i="24"/>
  <c r="A370" i="24"/>
  <c r="A371" i="24"/>
  <c r="A372" i="24"/>
  <c r="A373" i="24"/>
  <c r="A374" i="24"/>
  <c r="A375" i="24"/>
  <c r="A376" i="24"/>
  <c r="A377" i="24"/>
  <c r="A378" i="24"/>
  <c r="A379" i="24"/>
  <c r="A380" i="24"/>
  <c r="A381" i="24"/>
  <c r="A382" i="24"/>
  <c r="A383" i="24"/>
  <c r="A384" i="24"/>
  <c r="A385" i="24"/>
  <c r="A386" i="24"/>
  <c r="A387" i="24"/>
  <c r="A388" i="24"/>
  <c r="A389" i="24"/>
  <c r="A390" i="24"/>
  <c r="A391" i="24"/>
  <c r="A392" i="24"/>
  <c r="A393" i="24"/>
  <c r="A394" i="24"/>
  <c r="A395" i="24"/>
  <c r="A396" i="24"/>
  <c r="A397" i="24"/>
  <c r="A398" i="24"/>
  <c r="A399" i="24"/>
  <c r="A400" i="24"/>
  <c r="A401" i="24"/>
  <c r="A402" i="24"/>
  <c r="A403" i="24"/>
  <c r="A404" i="24"/>
  <c r="A405" i="24"/>
  <c r="A406" i="24"/>
  <c r="A407" i="24"/>
  <c r="A408" i="24"/>
  <c r="A409" i="24"/>
  <c r="A410" i="24"/>
  <c r="A411" i="24"/>
  <c r="A412" i="24"/>
  <c r="A413" i="24"/>
  <c r="A414" i="24"/>
  <c r="A415" i="24"/>
  <c r="A416" i="24"/>
  <c r="A417" i="24"/>
  <c r="A418" i="24"/>
  <c r="A419" i="24"/>
  <c r="A420" i="24"/>
  <c r="A421" i="24"/>
  <c r="A422" i="24"/>
  <c r="A423" i="24"/>
  <c r="A424" i="24"/>
  <c r="A425" i="24"/>
  <c r="A426" i="24"/>
  <c r="A427" i="24"/>
  <c r="A428" i="24"/>
  <c r="A429" i="24"/>
  <c r="A430" i="24"/>
  <c r="A431" i="24"/>
  <c r="A432" i="24"/>
  <c r="A433" i="24"/>
  <c r="A434" i="24"/>
  <c r="A435" i="24"/>
  <c r="A436" i="24"/>
  <c r="A437" i="24"/>
  <c r="A438" i="24"/>
  <c r="A439" i="24"/>
  <c r="A440" i="24"/>
  <c r="A441" i="24"/>
  <c r="A442" i="24"/>
  <c r="A443" i="24"/>
  <c r="A444" i="24"/>
  <c r="A445" i="24"/>
  <c r="A446" i="24"/>
  <c r="A447" i="24"/>
  <c r="A448" i="24"/>
  <c r="A449" i="24"/>
  <c r="A450" i="24"/>
  <c r="A451" i="24"/>
  <c r="A452" i="24"/>
  <c r="A453" i="24"/>
  <c r="A454" i="24"/>
  <c r="A455" i="24"/>
  <c r="A456" i="24"/>
  <c r="A457" i="24"/>
  <c r="A458" i="24"/>
  <c r="A459" i="24"/>
  <c r="A460" i="24"/>
  <c r="A461" i="24"/>
  <c r="A462" i="24"/>
  <c r="A463" i="24"/>
  <c r="A464" i="24"/>
  <c r="A465" i="24"/>
  <c r="A466" i="24"/>
  <c r="A467" i="24"/>
  <c r="A468" i="24"/>
  <c r="A469" i="24"/>
  <c r="A470" i="24"/>
  <c r="A471" i="24"/>
  <c r="A472" i="24"/>
  <c r="A473" i="24"/>
  <c r="A474" i="24"/>
  <c r="A475" i="24"/>
  <c r="A476" i="24"/>
  <c r="A477" i="24"/>
  <c r="A478" i="24"/>
  <c r="A479" i="24"/>
  <c r="A480" i="24"/>
  <c r="A481" i="24"/>
  <c r="A482" i="24"/>
  <c r="A483" i="24"/>
  <c r="A484" i="24"/>
  <c r="A485" i="24"/>
  <c r="A486" i="24"/>
  <c r="A487" i="24"/>
  <c r="A488" i="24"/>
  <c r="A489" i="24"/>
  <c r="A490" i="24"/>
  <c r="A491" i="24"/>
  <c r="A492" i="24"/>
  <c r="A493" i="24"/>
  <c r="A494" i="24"/>
  <c r="A495" i="24"/>
  <c r="A496" i="24"/>
  <c r="A497" i="24"/>
  <c r="A498" i="24"/>
  <c r="A499" i="24"/>
  <c r="A500" i="24"/>
  <c r="A501" i="24"/>
  <c r="A502" i="24"/>
  <c r="A503" i="24"/>
  <c r="A504" i="24"/>
  <c r="A505" i="24"/>
  <c r="A506" i="24"/>
  <c r="A507" i="24"/>
  <c r="A508" i="24"/>
  <c r="A509" i="24"/>
  <c r="A510" i="24"/>
  <c r="A511" i="24"/>
  <c r="A512" i="24"/>
  <c r="A513" i="24"/>
  <c r="A514" i="24"/>
  <c r="A515" i="24"/>
  <c r="A516" i="24"/>
  <c r="A517" i="24"/>
  <c r="A518" i="24"/>
  <c r="A519" i="24"/>
  <c r="A520" i="24"/>
  <c r="A521" i="24"/>
  <c r="A522" i="24"/>
  <c r="A523" i="24"/>
  <c r="A524" i="24"/>
  <c r="A525" i="24"/>
  <c r="A526" i="24"/>
  <c r="A527" i="24"/>
  <c r="A528" i="24"/>
  <c r="A529" i="24"/>
  <c r="A530" i="24"/>
  <c r="A531" i="24"/>
  <c r="A532" i="24"/>
  <c r="A533" i="24"/>
  <c r="A534" i="24"/>
  <c r="A535" i="24"/>
  <c r="A536" i="24"/>
  <c r="A537" i="24"/>
  <c r="A538" i="24"/>
  <c r="A539" i="24"/>
  <c r="A540" i="24"/>
  <c r="A541" i="24"/>
  <c r="A542" i="24"/>
  <c r="A543" i="24"/>
  <c r="A544" i="24"/>
  <c r="A545" i="24"/>
  <c r="A546" i="24"/>
  <c r="A547" i="24"/>
  <c r="A548" i="24"/>
  <c r="A549" i="24"/>
  <c r="A550" i="24"/>
  <c r="A551" i="24"/>
  <c r="A552" i="24"/>
  <c r="A553" i="24"/>
  <c r="A554" i="24"/>
  <c r="A555" i="24"/>
  <c r="A556" i="24"/>
  <c r="A557" i="24"/>
  <c r="A558" i="24"/>
  <c r="A559" i="24"/>
  <c r="A560" i="24"/>
  <c r="A561" i="24"/>
  <c r="A562" i="24"/>
  <c r="A563" i="24"/>
  <c r="A564" i="24"/>
  <c r="A565" i="24"/>
  <c r="A566" i="24"/>
  <c r="A567" i="24"/>
  <c r="A568" i="24"/>
  <c r="A569" i="24"/>
  <c r="A570" i="24"/>
  <c r="A571" i="24"/>
  <c r="A572" i="24"/>
  <c r="A573" i="24"/>
  <c r="A574" i="24"/>
  <c r="A575" i="24"/>
  <c r="A576" i="24"/>
  <c r="A577" i="24"/>
  <c r="A578" i="24"/>
  <c r="A579" i="24"/>
  <c r="A580" i="24"/>
  <c r="A581" i="24"/>
  <c r="A582" i="24"/>
  <c r="A583" i="24"/>
  <c r="A584" i="24"/>
  <c r="A585" i="24"/>
  <c r="A586" i="24"/>
  <c r="A587" i="24"/>
  <c r="A588" i="24"/>
  <c r="A589" i="24"/>
  <c r="A590" i="24"/>
  <c r="A591" i="24"/>
  <c r="A592" i="24"/>
  <c r="A593" i="24"/>
  <c r="A594" i="24"/>
  <c r="A595" i="24"/>
  <c r="A596" i="24"/>
  <c r="A597" i="24"/>
  <c r="A598" i="24"/>
  <c r="A599" i="24"/>
  <c r="A600" i="24"/>
  <c r="A601" i="24"/>
  <c r="A602" i="24"/>
  <c r="A603" i="24"/>
  <c r="A604" i="24"/>
  <c r="A605" i="24"/>
  <c r="A606" i="24"/>
  <c r="A607" i="24"/>
  <c r="A608" i="24"/>
  <c r="A609" i="24"/>
  <c r="A610" i="24"/>
  <c r="A611" i="24"/>
  <c r="A612" i="24"/>
  <c r="A613" i="24"/>
  <c r="A614" i="24"/>
  <c r="A615" i="24"/>
  <c r="A616" i="24"/>
  <c r="A617" i="24"/>
  <c r="A618" i="24"/>
  <c r="A619" i="24"/>
  <c r="A620" i="24"/>
  <c r="A621" i="24"/>
  <c r="A622" i="24"/>
  <c r="A623" i="24"/>
  <c r="A624" i="24"/>
  <c r="A625" i="24"/>
  <c r="A626" i="24"/>
  <c r="A627" i="24"/>
  <c r="A628" i="24"/>
  <c r="A629" i="24"/>
  <c r="A630" i="24"/>
  <c r="A631" i="24"/>
  <c r="A632" i="24"/>
  <c r="A633" i="24"/>
  <c r="A634" i="24"/>
  <c r="A635" i="24"/>
  <c r="A636" i="24"/>
  <c r="A637" i="24"/>
  <c r="A638" i="24"/>
  <c r="A639" i="24"/>
  <c r="A640" i="24"/>
  <c r="A641" i="24"/>
  <c r="A642" i="24"/>
  <c r="A643" i="24"/>
  <c r="A644" i="24"/>
  <c r="A645" i="24"/>
  <c r="A646" i="24"/>
  <c r="A647" i="24"/>
  <c r="A648" i="24"/>
  <c r="A649" i="24"/>
  <c r="A650" i="24"/>
  <c r="A651" i="24"/>
  <c r="A652" i="24"/>
  <c r="A653" i="24"/>
  <c r="A654" i="24"/>
  <c r="A655" i="24"/>
  <c r="A656" i="24"/>
  <c r="A657" i="24"/>
  <c r="A658" i="24"/>
  <c r="A659" i="24"/>
  <c r="A660" i="24"/>
  <c r="A661" i="24"/>
  <c r="A662" i="24"/>
  <c r="A663" i="24"/>
  <c r="A664" i="24"/>
  <c r="A665" i="24"/>
  <c r="A666" i="24"/>
  <c r="A667" i="24"/>
  <c r="A668" i="24"/>
  <c r="A669" i="24"/>
  <c r="A670" i="24"/>
  <c r="A671" i="24"/>
  <c r="A672" i="24"/>
  <c r="A673" i="24"/>
  <c r="A674" i="24"/>
  <c r="A675" i="24"/>
  <c r="A676" i="24"/>
  <c r="A677" i="24"/>
  <c r="A678" i="24"/>
  <c r="A679" i="24"/>
  <c r="A680" i="24"/>
  <c r="A681" i="24"/>
  <c r="A682" i="24"/>
  <c r="A683" i="24"/>
  <c r="A684" i="24"/>
  <c r="A685" i="24"/>
  <c r="A686" i="24"/>
  <c r="A687" i="24"/>
  <c r="A688" i="24"/>
  <c r="A689" i="24"/>
  <c r="A690" i="24"/>
  <c r="A691" i="24"/>
  <c r="A692" i="24"/>
  <c r="A693" i="24"/>
  <c r="A694" i="24"/>
  <c r="A695" i="24"/>
  <c r="A696" i="24"/>
  <c r="A697" i="24"/>
  <c r="A698" i="24"/>
  <c r="A699" i="24"/>
  <c r="A700" i="24"/>
  <c r="A701" i="24"/>
  <c r="A702" i="24"/>
  <c r="A703" i="24"/>
  <c r="A704" i="24"/>
  <c r="A705" i="24"/>
  <c r="A706" i="24"/>
  <c r="A707" i="24"/>
  <c r="A708" i="24"/>
  <c r="A709" i="24"/>
  <c r="A710" i="24"/>
  <c r="A711" i="24"/>
  <c r="A712" i="24"/>
  <c r="A713" i="24"/>
  <c r="A714" i="24"/>
  <c r="A715" i="24"/>
  <c r="A716" i="24"/>
  <c r="A717" i="24"/>
  <c r="A718" i="24"/>
  <c r="A719" i="24"/>
  <c r="A720" i="24"/>
  <c r="A721" i="24"/>
  <c r="A722" i="24"/>
  <c r="A723" i="24"/>
  <c r="A724" i="24"/>
  <c r="A725" i="24"/>
  <c r="A726" i="24"/>
  <c r="A727" i="24"/>
  <c r="A728" i="24"/>
  <c r="A729" i="24"/>
  <c r="A730" i="24"/>
  <c r="A731" i="24"/>
  <c r="A732" i="24"/>
  <c r="A733" i="24"/>
  <c r="A734" i="24"/>
  <c r="A735" i="24"/>
  <c r="A736" i="24"/>
  <c r="A737" i="24"/>
  <c r="A738" i="24"/>
  <c r="A739" i="24"/>
  <c r="A740" i="24"/>
  <c r="A741" i="24"/>
  <c r="A742" i="24"/>
  <c r="A743" i="24"/>
  <c r="A744" i="24"/>
  <c r="A745" i="24"/>
  <c r="A746" i="24"/>
  <c r="A747" i="24"/>
  <c r="A748" i="24"/>
  <c r="A749" i="24"/>
  <c r="A750" i="24"/>
  <c r="A751" i="24"/>
  <c r="A752" i="24"/>
  <c r="A753" i="24"/>
  <c r="A754" i="24"/>
  <c r="A755" i="24"/>
  <c r="A756" i="24"/>
  <c r="A757" i="24"/>
  <c r="A758" i="24"/>
  <c r="A759" i="24"/>
  <c r="A760" i="24"/>
  <c r="A761" i="24"/>
  <c r="A762" i="24"/>
  <c r="A763" i="24"/>
  <c r="A764" i="24"/>
  <c r="A765" i="24"/>
  <c r="A766" i="24"/>
  <c r="A767" i="24"/>
  <c r="A768" i="24"/>
  <c r="A769" i="24"/>
  <c r="A770" i="24"/>
  <c r="A771" i="24"/>
  <c r="A772" i="24"/>
  <c r="A773" i="24"/>
  <c r="A774" i="24"/>
  <c r="A775" i="24"/>
  <c r="A776" i="24"/>
  <c r="A777" i="24"/>
  <c r="A778" i="24"/>
  <c r="A779" i="24"/>
  <c r="A780" i="24"/>
  <c r="A781" i="24"/>
  <c r="A782" i="24"/>
  <c r="A783" i="24"/>
  <c r="A784" i="24"/>
  <c r="A785" i="24"/>
  <c r="A786" i="24"/>
  <c r="A787" i="24"/>
  <c r="A788" i="24"/>
  <c r="A789" i="24"/>
  <c r="A790" i="24"/>
  <c r="A791" i="24"/>
  <c r="A792" i="24"/>
  <c r="A793" i="24"/>
  <c r="A794" i="24"/>
  <c r="A795" i="24"/>
  <c r="A796" i="24"/>
  <c r="A797" i="24"/>
  <c r="A798" i="24"/>
  <c r="A799" i="24"/>
  <c r="A800" i="24"/>
  <c r="A801" i="24"/>
  <c r="A802" i="24"/>
  <c r="A803" i="24"/>
  <c r="A804" i="24"/>
  <c r="A805" i="24"/>
  <c r="A806" i="24"/>
  <c r="A807" i="24"/>
  <c r="A808" i="24"/>
  <c r="A809" i="24"/>
  <c r="A810" i="24"/>
  <c r="A811" i="24"/>
  <c r="A812" i="24"/>
  <c r="A813" i="24"/>
  <c r="A814" i="24"/>
  <c r="A815" i="24"/>
  <c r="A816" i="24"/>
  <c r="A817" i="24"/>
  <c r="A818" i="24"/>
  <c r="A819" i="24"/>
  <c r="A820" i="24"/>
  <c r="A821" i="24"/>
  <c r="A822" i="24"/>
  <c r="A823" i="24"/>
  <c r="A824" i="24"/>
  <c r="A825" i="24"/>
  <c r="A826" i="24"/>
  <c r="A827" i="24"/>
  <c r="A828" i="24"/>
  <c r="A829" i="24"/>
  <c r="A830" i="24"/>
  <c r="A831" i="24"/>
  <c r="A832" i="24"/>
  <c r="A833" i="24"/>
  <c r="A834" i="24"/>
  <c r="A835" i="24"/>
  <c r="A836" i="24"/>
  <c r="A837" i="24"/>
  <c r="A838" i="24"/>
  <c r="A839" i="24"/>
  <c r="A840" i="24"/>
  <c r="A841" i="24"/>
  <c r="A842" i="24"/>
  <c r="A843" i="24"/>
  <c r="A844" i="24"/>
  <c r="A845" i="24"/>
  <c r="A846" i="24"/>
  <c r="A847" i="24"/>
  <c r="A848" i="24"/>
  <c r="A849" i="24"/>
  <c r="A850" i="24"/>
  <c r="A851" i="24"/>
  <c r="A852" i="24"/>
  <c r="A853" i="24"/>
  <c r="A854" i="24"/>
  <c r="A855" i="24"/>
  <c r="A856" i="24"/>
  <c r="A857" i="24"/>
  <c r="A858" i="24"/>
  <c r="A859" i="24"/>
  <c r="A860" i="24"/>
  <c r="A861" i="24"/>
  <c r="A862" i="24"/>
  <c r="A863" i="24"/>
  <c r="A864" i="24"/>
  <c r="A865" i="24"/>
  <c r="A866" i="24"/>
  <c r="A867" i="24"/>
  <c r="A868" i="24"/>
  <c r="A869" i="24"/>
  <c r="A870" i="24"/>
  <c r="A871" i="24"/>
  <c r="A872" i="24"/>
  <c r="A873" i="24"/>
  <c r="A874" i="24"/>
  <c r="A875" i="24"/>
  <c r="A876" i="24"/>
  <c r="A877" i="24"/>
  <c r="A878" i="24"/>
  <c r="A879" i="24"/>
  <c r="A880" i="24"/>
  <c r="A881" i="24"/>
  <c r="A882" i="24"/>
  <c r="A883" i="24"/>
  <c r="A884" i="24"/>
  <c r="A885" i="24"/>
  <c r="A886" i="24"/>
  <c r="A887" i="24"/>
  <c r="A888" i="24"/>
  <c r="A889" i="24"/>
  <c r="A890" i="24"/>
  <c r="A891" i="24"/>
  <c r="A892" i="24"/>
  <c r="A893" i="24"/>
  <c r="A894" i="24"/>
  <c r="A895" i="24"/>
  <c r="A896" i="24"/>
  <c r="A897" i="24"/>
  <c r="A898" i="24"/>
  <c r="A899" i="24"/>
  <c r="A900" i="24"/>
  <c r="A901" i="24"/>
  <c r="A902" i="24"/>
  <c r="A903" i="24"/>
  <c r="A904" i="24"/>
  <c r="A905" i="24"/>
  <c r="A906" i="24"/>
  <c r="A907" i="24"/>
  <c r="A908" i="24"/>
  <c r="A909" i="24"/>
  <c r="A910" i="24"/>
  <c r="A911" i="24"/>
  <c r="A912" i="24"/>
  <c r="A913" i="24"/>
  <c r="A914" i="24"/>
  <c r="A915" i="24"/>
  <c r="A916" i="24"/>
  <c r="A917" i="24"/>
  <c r="A918" i="24"/>
  <c r="A919" i="24"/>
  <c r="A920" i="24"/>
  <c r="A921" i="24"/>
  <c r="A922" i="24"/>
  <c r="A923" i="24"/>
  <c r="A924" i="24"/>
  <c r="A925" i="24"/>
  <c r="A926" i="24"/>
  <c r="A927" i="24"/>
  <c r="A928" i="24"/>
  <c r="A929" i="24"/>
  <c r="A930" i="24"/>
  <c r="A931" i="24"/>
  <c r="A932" i="24"/>
  <c r="A933" i="24"/>
  <c r="A934" i="24"/>
  <c r="A935" i="24"/>
  <c r="A936" i="24"/>
  <c r="A937" i="24"/>
  <c r="A938" i="24"/>
  <c r="A939" i="24"/>
  <c r="A940" i="24"/>
  <c r="A941" i="24"/>
  <c r="A942" i="24"/>
  <c r="A943" i="24"/>
  <c r="A944" i="24"/>
  <c r="A945" i="24"/>
  <c r="A946" i="24"/>
  <c r="A947" i="24"/>
  <c r="A948" i="24"/>
  <c r="A949" i="24"/>
  <c r="A950" i="24"/>
  <c r="A951" i="24"/>
  <c r="A952" i="24"/>
  <c r="A953" i="24"/>
  <c r="A954" i="24"/>
  <c r="A955" i="24"/>
  <c r="A956" i="24"/>
  <c r="A957" i="24"/>
  <c r="A958" i="24"/>
  <c r="A959" i="24"/>
  <c r="A960" i="24"/>
  <c r="A961" i="24"/>
  <c r="A962" i="24"/>
  <c r="A963" i="24"/>
  <c r="A964" i="24"/>
  <c r="A965" i="24"/>
  <c r="A966" i="24"/>
  <c r="A967" i="24"/>
  <c r="A968" i="24"/>
  <c r="A969" i="24"/>
  <c r="A970" i="24"/>
  <c r="A971" i="24"/>
  <c r="A972" i="24"/>
  <c r="A973" i="24"/>
  <c r="A974" i="24"/>
  <c r="A975" i="24"/>
  <c r="A976" i="24"/>
  <c r="A977" i="24"/>
  <c r="A978" i="24"/>
  <c r="A979" i="24"/>
  <c r="A980" i="24"/>
  <c r="A981" i="24"/>
  <c r="A982" i="24"/>
  <c r="A983" i="24"/>
  <c r="A984" i="24"/>
  <c r="A985" i="24"/>
  <c r="A986" i="24"/>
  <c r="A987" i="24"/>
  <c r="A988" i="24"/>
  <c r="A989" i="24"/>
  <c r="A990" i="24"/>
  <c r="A991" i="24"/>
  <c r="A992" i="24"/>
  <c r="A993" i="24"/>
  <c r="A994" i="24"/>
  <c r="A995" i="24"/>
  <c r="A996" i="24"/>
  <c r="A997" i="24"/>
  <c r="A998" i="24"/>
  <c r="A999" i="24"/>
  <c r="A1000" i="24"/>
  <c r="A1001" i="24"/>
  <c r="A1002" i="24"/>
  <c r="A1003" i="24"/>
  <c r="A1004" i="24"/>
  <c r="A1005" i="24"/>
  <c r="A1006" i="24"/>
  <c r="A1007" i="24"/>
  <c r="A1008" i="24"/>
  <c r="A1009" i="24"/>
  <c r="A1010" i="24"/>
  <c r="A1011" i="24"/>
  <c r="A1012" i="24"/>
  <c r="A1013" i="24"/>
  <c r="A1014" i="24"/>
  <c r="A1015" i="24"/>
  <c r="A1016" i="24"/>
  <c r="A1017" i="24"/>
  <c r="A1018" i="24"/>
  <c r="A1019" i="24"/>
  <c r="A1020" i="24"/>
  <c r="A1021" i="24"/>
  <c r="A1022" i="24"/>
  <c r="A1023" i="24"/>
  <c r="A1024" i="24"/>
  <c r="A1025" i="24"/>
  <c r="A1026" i="24"/>
  <c r="A1027" i="24"/>
  <c r="A1028" i="24"/>
  <c r="A1029" i="24"/>
  <c r="A1030" i="24"/>
  <c r="A1031" i="24"/>
  <c r="A1032" i="24"/>
  <c r="A1033" i="24"/>
  <c r="A1034" i="24"/>
  <c r="A1035" i="24"/>
  <c r="A1036" i="24"/>
  <c r="A1037" i="24"/>
  <c r="A1038" i="24"/>
  <c r="A1039" i="24"/>
  <c r="A1040" i="24"/>
  <c r="A1041" i="24"/>
  <c r="A1042" i="24"/>
  <c r="A1043" i="24"/>
  <c r="A1044" i="24"/>
  <c r="A1045" i="24"/>
  <c r="A1046" i="24"/>
  <c r="A1047" i="24"/>
  <c r="A1048" i="24"/>
  <c r="A1049" i="24"/>
  <c r="A1050" i="24"/>
  <c r="A1051" i="24"/>
  <c r="A1052" i="24"/>
  <c r="A1053" i="24"/>
  <c r="A1054" i="24"/>
  <c r="A1055" i="24"/>
  <c r="A1056" i="24"/>
  <c r="A1057" i="24"/>
  <c r="A1058" i="24"/>
  <c r="A1059" i="24"/>
  <c r="A1060" i="24"/>
  <c r="A1061" i="24"/>
  <c r="A1062" i="24"/>
  <c r="A1063" i="24"/>
  <c r="A1064" i="24"/>
  <c r="A1065" i="24"/>
  <c r="A1066" i="24"/>
  <c r="A1067" i="24"/>
  <c r="A1068" i="24"/>
  <c r="A1069" i="24"/>
  <c r="A1070" i="24"/>
  <c r="A1071" i="24"/>
  <c r="A1072" i="24"/>
  <c r="A1073" i="24"/>
  <c r="A1074" i="24"/>
  <c r="A1075" i="24"/>
  <c r="A1076" i="24"/>
  <c r="A1077" i="24"/>
  <c r="A1078" i="24"/>
  <c r="A1079" i="24"/>
  <c r="A1080" i="24"/>
  <c r="A1081" i="24"/>
  <c r="A1082" i="24"/>
  <c r="A1083" i="24"/>
  <c r="A1084" i="24"/>
  <c r="A1085" i="24"/>
  <c r="A1086" i="24"/>
  <c r="A1087" i="24"/>
  <c r="A1088" i="24"/>
  <c r="A1089" i="24"/>
  <c r="A1090" i="24"/>
  <c r="A1091" i="24"/>
  <c r="A1092" i="24"/>
  <c r="A1093" i="24"/>
  <c r="A1094" i="24"/>
  <c r="A1095" i="24"/>
  <c r="A1096" i="24"/>
  <c r="A1097" i="24"/>
  <c r="A1098" i="24"/>
  <c r="A1099" i="24"/>
  <c r="A1100" i="24"/>
  <c r="A1101" i="24"/>
  <c r="A1102" i="24"/>
  <c r="A1103" i="24"/>
  <c r="A1104" i="24"/>
  <c r="A1105" i="24"/>
  <c r="A1106" i="24"/>
  <c r="A1107" i="24"/>
  <c r="A1108" i="24"/>
  <c r="A1109" i="24"/>
  <c r="A1110" i="24"/>
  <c r="A1111" i="24"/>
  <c r="A1112" i="24"/>
  <c r="A1113" i="24"/>
  <c r="A1114" i="24"/>
  <c r="A1115" i="24"/>
  <c r="A1116" i="24"/>
  <c r="A1117" i="24"/>
  <c r="A1118" i="24"/>
  <c r="A1119" i="24"/>
  <c r="A1120" i="24"/>
  <c r="A1121" i="24"/>
  <c r="A1122" i="24"/>
  <c r="A1123" i="24"/>
  <c r="A1124" i="24"/>
  <c r="A1125" i="24"/>
  <c r="A1126" i="24"/>
  <c r="A1127" i="24"/>
  <c r="A1128" i="24"/>
  <c r="A1129" i="24"/>
  <c r="A1130" i="24"/>
  <c r="A1131" i="24"/>
  <c r="A1132" i="24"/>
  <c r="A1133" i="24"/>
  <c r="A1134" i="24"/>
  <c r="A1135" i="24"/>
  <c r="A1136" i="24"/>
  <c r="A1137" i="24"/>
  <c r="A1138" i="24"/>
  <c r="A1139" i="24"/>
  <c r="A1140" i="24"/>
  <c r="A1141" i="24"/>
  <c r="A1142" i="24"/>
  <c r="A1143" i="24"/>
  <c r="A1144" i="24"/>
  <c r="A1145" i="24"/>
  <c r="A1146" i="24"/>
  <c r="A1147" i="24"/>
  <c r="A1148" i="24"/>
  <c r="A1149" i="24"/>
  <c r="A1150" i="24"/>
  <c r="A1151" i="24"/>
  <c r="A1152" i="24"/>
  <c r="A1153" i="24"/>
  <c r="A1154" i="24"/>
  <c r="A1155" i="24"/>
  <c r="A1156" i="24"/>
  <c r="A1157" i="24"/>
  <c r="A1158" i="24"/>
  <c r="A1159" i="24"/>
  <c r="A1160" i="24"/>
  <c r="A1161" i="24"/>
  <c r="A1162" i="24"/>
  <c r="A1163" i="24"/>
  <c r="A1164" i="24"/>
  <c r="A1165" i="24"/>
  <c r="A1166" i="24"/>
  <c r="A1167" i="24"/>
  <c r="A1168" i="24"/>
  <c r="A1169" i="24"/>
  <c r="A1170" i="24"/>
  <c r="A1171" i="24"/>
  <c r="A1172" i="24"/>
  <c r="A1173" i="24"/>
  <c r="A1174" i="24"/>
  <c r="A1175" i="24"/>
  <c r="A1176" i="24"/>
  <c r="A1177" i="24"/>
  <c r="A1178" i="24"/>
  <c r="A1179" i="24"/>
  <c r="A1180" i="24"/>
  <c r="A1181" i="24"/>
  <c r="A1182" i="24"/>
  <c r="A1183" i="24"/>
  <c r="A1184" i="24"/>
  <c r="A1185" i="24"/>
  <c r="A1186" i="24"/>
  <c r="A1187" i="24"/>
  <c r="A1188" i="24"/>
  <c r="A1189" i="24"/>
  <c r="A1190" i="24"/>
  <c r="A1191" i="24"/>
  <c r="A1192" i="24"/>
  <c r="A1193" i="24"/>
  <c r="A1194" i="24"/>
  <c r="A1195" i="24"/>
  <c r="A1196" i="24"/>
  <c r="A1197" i="24"/>
  <c r="A1198" i="24"/>
  <c r="A1199" i="24"/>
  <c r="A1200" i="24"/>
  <c r="A1201" i="24"/>
  <c r="A1202" i="24"/>
  <c r="A1203" i="24"/>
  <c r="A1204" i="24"/>
  <c r="A1205" i="24"/>
  <c r="A1206" i="24"/>
  <c r="A1207" i="24"/>
  <c r="A1208" i="24"/>
  <c r="A1209" i="24"/>
  <c r="A1210" i="24"/>
  <c r="A1211" i="24"/>
  <c r="A1212" i="24"/>
  <c r="A1213" i="24"/>
  <c r="A1214" i="24"/>
  <c r="A1215" i="24"/>
  <c r="A1216" i="24"/>
  <c r="A1217" i="24"/>
  <c r="A1218" i="24"/>
  <c r="A1219" i="24"/>
  <c r="A1220" i="24"/>
  <c r="A1221" i="24"/>
  <c r="A1222" i="24"/>
  <c r="A1223" i="24"/>
  <c r="A1224" i="24"/>
  <c r="A1225" i="24"/>
  <c r="A1226" i="24"/>
  <c r="A1227" i="24"/>
  <c r="A1228" i="24"/>
  <c r="A1229" i="24"/>
  <c r="A1230" i="24"/>
  <c r="A1231" i="24"/>
  <c r="A1232" i="24"/>
  <c r="A1233" i="24"/>
  <c r="A1234" i="24"/>
  <c r="A1235" i="24"/>
  <c r="A1236" i="24"/>
  <c r="A1237" i="24"/>
  <c r="A1238" i="24"/>
  <c r="A1239" i="24"/>
  <c r="A1240" i="24"/>
  <c r="A1241" i="24"/>
  <c r="A1242" i="24"/>
  <c r="A1243" i="24"/>
  <c r="A1244" i="24"/>
  <c r="A1245" i="24"/>
  <c r="A1246" i="24"/>
  <c r="A1247" i="24"/>
  <c r="A1248" i="24"/>
  <c r="A1249" i="24"/>
  <c r="A1250" i="24"/>
  <c r="A1251" i="24"/>
  <c r="A1252" i="24"/>
  <c r="A1253" i="24"/>
  <c r="A1254" i="24"/>
  <c r="A1255" i="24"/>
  <c r="A1256" i="24"/>
  <c r="A1257" i="24"/>
  <c r="A1258" i="24"/>
  <c r="A1259" i="24"/>
  <c r="A1260" i="24"/>
  <c r="A1261" i="24"/>
  <c r="A1262" i="24"/>
  <c r="A1263" i="24"/>
  <c r="A1264" i="24"/>
  <c r="A1265" i="24"/>
  <c r="A1266" i="24"/>
  <c r="A1267" i="24"/>
  <c r="A1268" i="24"/>
  <c r="A1269" i="24"/>
  <c r="A1270" i="24"/>
  <c r="A1271" i="24"/>
  <c r="A1272" i="24"/>
  <c r="A1273" i="24"/>
  <c r="A1274" i="24"/>
  <c r="A1275" i="24"/>
  <c r="A1276" i="24"/>
  <c r="A1277" i="24"/>
  <c r="A1278" i="24"/>
  <c r="A1279" i="24"/>
  <c r="A1280" i="24"/>
  <c r="A1281" i="24"/>
  <c r="A1282" i="24"/>
  <c r="A1283" i="24"/>
  <c r="A1284" i="24"/>
  <c r="A1285" i="24"/>
  <c r="A1286" i="24"/>
  <c r="A1287" i="24"/>
  <c r="A1288" i="24"/>
  <c r="A1289" i="24"/>
  <c r="A1290" i="24"/>
  <c r="A1291" i="24"/>
  <c r="A1292" i="24"/>
  <c r="A1293" i="24"/>
  <c r="A1294" i="24"/>
  <c r="A1295" i="24"/>
  <c r="A1296" i="24"/>
  <c r="A1297" i="24"/>
  <c r="A1298" i="24"/>
  <c r="A1299" i="24"/>
  <c r="A1300" i="24"/>
  <c r="A1301" i="24"/>
  <c r="A1302" i="24"/>
  <c r="A1303" i="24"/>
  <c r="A1304" i="24"/>
  <c r="A1305" i="24"/>
  <c r="A1306" i="24"/>
  <c r="A1307" i="24"/>
  <c r="A1308" i="24"/>
  <c r="A1309" i="24"/>
  <c r="A1310" i="24"/>
  <c r="A1311" i="24"/>
  <c r="A1312" i="24"/>
  <c r="A1313" i="24"/>
  <c r="A1314" i="24"/>
  <c r="A1315" i="24"/>
  <c r="A1316" i="24"/>
  <c r="A1317" i="24"/>
  <c r="A1318" i="24"/>
  <c r="A1319" i="24"/>
  <c r="A1320" i="24"/>
  <c r="A1321" i="24"/>
  <c r="A1322" i="24"/>
  <c r="A1323" i="24"/>
  <c r="A1324" i="24"/>
  <c r="A1325" i="24"/>
  <c r="A1326" i="24"/>
  <c r="A1327" i="24"/>
  <c r="A1328" i="24"/>
  <c r="A1329" i="24"/>
  <c r="A1330" i="24"/>
  <c r="A1331" i="24"/>
  <c r="A1332" i="24"/>
  <c r="A1333" i="24"/>
  <c r="A1334" i="24"/>
  <c r="A1335" i="24"/>
  <c r="A1336" i="24"/>
  <c r="A1337" i="24"/>
  <c r="A1338" i="24"/>
  <c r="A1339" i="24"/>
  <c r="A1340" i="24"/>
  <c r="A1341" i="24"/>
  <c r="A1342" i="24"/>
  <c r="A1343" i="24"/>
  <c r="A1344" i="24"/>
  <c r="A1345" i="24"/>
  <c r="A1346" i="24"/>
  <c r="A1347" i="24"/>
  <c r="A1348" i="24"/>
  <c r="A1349" i="24"/>
  <c r="A1350" i="24"/>
  <c r="A1351" i="24"/>
  <c r="A1352" i="24"/>
  <c r="A1353" i="24"/>
  <c r="A1354" i="24"/>
  <c r="A1355" i="24"/>
  <c r="A1356" i="24"/>
  <c r="A1357" i="24"/>
  <c r="A1358" i="24"/>
  <c r="A1359" i="24"/>
  <c r="A1360" i="24"/>
  <c r="A1361" i="24"/>
  <c r="A1362" i="24"/>
  <c r="A1363" i="24"/>
  <c r="A1364" i="24"/>
  <c r="A1365" i="24"/>
  <c r="A1366" i="24"/>
  <c r="A1367" i="24"/>
  <c r="A1368" i="24"/>
  <c r="A1369" i="24"/>
  <c r="A1370" i="24"/>
  <c r="A1371" i="24"/>
  <c r="A1372" i="24"/>
  <c r="A1373" i="24"/>
  <c r="A1374" i="24"/>
  <c r="A1375" i="24"/>
  <c r="A1376" i="24"/>
  <c r="A1377" i="24"/>
  <c r="A1378" i="24"/>
  <c r="A1379" i="24"/>
  <c r="A1380" i="24"/>
  <c r="A1381" i="24"/>
  <c r="A1382" i="24"/>
  <c r="A1383" i="24"/>
  <c r="A1384" i="24"/>
  <c r="A1385" i="24"/>
  <c r="A1386" i="24"/>
  <c r="A1387" i="24"/>
  <c r="A1388" i="24"/>
  <c r="A1389" i="24"/>
  <c r="A1390" i="24"/>
  <c r="A1391" i="24"/>
  <c r="A1392" i="24"/>
  <c r="A1393" i="24"/>
  <c r="A1394" i="24"/>
  <c r="A1395" i="24"/>
  <c r="A1396" i="24"/>
  <c r="A1397" i="24"/>
  <c r="A1398" i="24"/>
  <c r="A1399" i="24"/>
  <c r="A1400" i="24"/>
  <c r="A1401" i="24"/>
  <c r="A1402" i="24"/>
  <c r="A1403" i="24"/>
  <c r="A1404" i="24"/>
  <c r="A1405" i="24"/>
  <c r="A1406" i="24"/>
  <c r="A1407" i="24"/>
  <c r="A1408" i="24"/>
  <c r="A1409" i="24"/>
  <c r="A1410" i="24"/>
  <c r="A1411" i="24"/>
  <c r="A1412" i="24"/>
  <c r="A1413" i="24"/>
  <c r="A1414" i="24"/>
  <c r="A1415" i="24"/>
  <c r="A1416" i="24"/>
  <c r="A1417" i="24"/>
  <c r="A1418" i="24"/>
  <c r="A1419" i="24"/>
  <c r="A1420" i="24"/>
  <c r="A1421" i="24"/>
  <c r="A1422" i="24"/>
  <c r="A1423" i="24"/>
  <c r="A1424" i="24"/>
  <c r="A1425" i="24"/>
  <c r="A1426" i="24"/>
  <c r="A1427" i="24"/>
  <c r="A1428" i="24"/>
  <c r="A1429" i="24"/>
  <c r="A1430" i="24"/>
  <c r="A1431" i="24"/>
  <c r="A1432" i="24"/>
  <c r="A1433" i="24"/>
  <c r="A1434" i="24"/>
  <c r="A1435" i="24"/>
  <c r="A1436" i="24"/>
  <c r="A1437" i="24"/>
  <c r="A1438" i="24"/>
  <c r="A1439" i="24"/>
  <c r="A1440" i="24"/>
  <c r="A1441" i="24"/>
  <c r="A1442" i="24"/>
  <c r="A1443" i="24"/>
  <c r="A1444" i="24"/>
  <c r="A1445" i="24"/>
  <c r="A1446" i="24"/>
  <c r="A1447" i="24"/>
  <c r="A1448" i="24"/>
  <c r="A1449" i="24"/>
  <c r="A1450" i="24"/>
  <c r="A1451" i="24"/>
  <c r="A1452" i="24"/>
  <c r="A1453" i="24"/>
  <c r="A1454" i="24"/>
  <c r="A1455" i="24"/>
  <c r="A1456" i="24"/>
  <c r="A1457" i="24"/>
  <c r="A1458" i="24"/>
  <c r="A1459" i="24"/>
  <c r="A1460" i="24"/>
  <c r="A1461" i="24"/>
  <c r="A1462" i="24"/>
  <c r="A1463" i="24"/>
  <c r="A1464" i="24"/>
  <c r="A1465" i="24"/>
  <c r="A1466" i="24"/>
  <c r="A1467" i="24"/>
  <c r="A1468" i="24"/>
  <c r="A1469" i="24"/>
  <c r="A1470" i="24"/>
  <c r="A1471" i="24"/>
  <c r="A1472" i="24"/>
  <c r="A1473" i="24"/>
  <c r="A1474" i="24"/>
  <c r="A1475" i="24"/>
  <c r="A1476" i="24"/>
  <c r="A1477" i="24"/>
  <c r="A1478" i="24"/>
  <c r="A1479" i="24"/>
  <c r="A1480" i="24"/>
  <c r="A1481" i="24"/>
  <c r="A1482" i="24"/>
  <c r="A1483" i="24"/>
  <c r="A1484" i="24"/>
  <c r="A1485" i="24"/>
  <c r="A1486" i="24"/>
  <c r="A1487" i="24"/>
  <c r="A1488" i="24"/>
  <c r="A1489" i="24"/>
  <c r="A1490" i="24"/>
  <c r="A1491" i="24"/>
  <c r="A1492" i="24"/>
  <c r="A1493" i="24"/>
  <c r="A1494" i="24"/>
  <c r="A1495" i="24"/>
  <c r="A1496" i="24"/>
  <c r="A1497" i="24"/>
  <c r="A1498" i="24"/>
  <c r="A1499" i="24"/>
  <c r="A1500" i="24"/>
  <c r="A1501" i="24"/>
  <c r="A1502" i="24"/>
  <c r="A1503" i="24"/>
  <c r="A1504" i="24"/>
  <c r="A1505" i="24"/>
  <c r="A1506" i="24"/>
  <c r="A1507" i="24"/>
  <c r="A1508" i="24"/>
  <c r="A1509" i="24"/>
  <c r="A67" i="19"/>
  <c r="A68" i="19"/>
  <c r="A69" i="19"/>
  <c r="A70" i="19"/>
  <c r="A71" i="19"/>
  <c r="A405" i="20"/>
  <c r="A339" i="20"/>
  <c r="A384" i="20"/>
  <c r="A379" i="20"/>
  <c r="A374" i="20"/>
  <c r="A415" i="20"/>
  <c r="A410" i="20"/>
  <c r="A429" i="20"/>
  <c r="A420" i="20"/>
  <c r="A349" i="20"/>
  <c r="A354" i="20"/>
  <c r="A359" i="20"/>
  <c r="A344" i="20"/>
  <c r="A401" i="20"/>
  <c r="A389" i="20"/>
  <c r="A364" i="20"/>
  <c r="A369" i="20"/>
  <c r="A360" i="18"/>
  <c r="A370" i="18"/>
  <c r="A374" i="18"/>
  <c r="A378" i="18"/>
  <c r="A382" i="18"/>
  <c r="A388" i="18"/>
  <c r="A392" i="18"/>
  <c r="A396" i="18"/>
  <c r="A400" i="18"/>
  <c r="A404" i="18"/>
  <c r="A408" i="18"/>
  <c r="A416" i="18"/>
  <c r="A424" i="18"/>
  <c r="A428" i="18"/>
  <c r="A432" i="18"/>
  <c r="A436" i="18"/>
  <c r="A444" i="18"/>
  <c r="A404" i="20"/>
  <c r="A338" i="20"/>
  <c r="A383" i="20"/>
  <c r="A378" i="20"/>
  <c r="A373" i="20"/>
  <c r="A424" i="20"/>
  <c r="A414" i="20"/>
  <c r="A409" i="20"/>
  <c r="A428" i="20"/>
  <c r="A419" i="20"/>
  <c r="A348" i="20"/>
  <c r="A353" i="20"/>
  <c r="A358" i="20"/>
  <c r="A343" i="20"/>
  <c r="A394" i="20"/>
  <c r="A397" i="20"/>
  <c r="A400" i="20"/>
  <c r="A388" i="20"/>
  <c r="A363" i="20"/>
  <c r="A368" i="20"/>
  <c r="A66" i="19"/>
  <c r="A65" i="19"/>
  <c r="A64" i="19"/>
  <c r="A63" i="19"/>
  <c r="A62" i="19"/>
  <c r="A407" i="18"/>
  <c r="A415" i="18"/>
  <c r="A423" i="18"/>
  <c r="A427" i="18"/>
  <c r="A431" i="18"/>
  <c r="A435" i="18"/>
  <c r="A443" i="18"/>
  <c r="A359" i="18"/>
  <c r="A369" i="18"/>
  <c r="A373" i="18"/>
  <c r="A377" i="18"/>
  <c r="A381" i="18"/>
  <c r="A387" i="18"/>
  <c r="A391" i="18"/>
  <c r="A395" i="18"/>
  <c r="A399" i="18"/>
  <c r="A403" i="18"/>
  <c r="A442" i="18"/>
  <c r="A14" i="18"/>
  <c r="A27" i="18"/>
  <c r="A40" i="18"/>
  <c r="A53" i="18"/>
  <c r="A66" i="18"/>
  <c r="A79" i="18"/>
  <c r="A92" i="18"/>
  <c r="A105" i="18"/>
  <c r="A119" i="18"/>
  <c r="A133" i="18"/>
  <c r="A61" i="19"/>
  <c r="A60" i="19"/>
  <c r="A59" i="19"/>
  <c r="A58" i="19"/>
  <c r="A57" i="19"/>
  <c r="A56" i="19"/>
  <c r="A55" i="19"/>
  <c r="A54" i="19"/>
  <c r="A53" i="19"/>
  <c r="A52" i="19"/>
  <c r="A51" i="19"/>
  <c r="A50" i="19"/>
  <c r="A49" i="19"/>
  <c r="A48" i="19"/>
  <c r="A47" i="19"/>
  <c r="A46" i="19"/>
  <c r="A45" i="19"/>
  <c r="A43" i="19"/>
  <c r="A42" i="19"/>
  <c r="A40" i="19"/>
  <c r="A39" i="19"/>
  <c r="A37" i="19"/>
  <c r="A36" i="19"/>
  <c r="A35" i="19"/>
  <c r="A34" i="19"/>
  <c r="A33" i="19"/>
  <c r="A32" i="19"/>
  <c r="A31" i="19"/>
  <c r="A30" i="19"/>
  <c r="A29" i="19"/>
  <c r="A28" i="19"/>
  <c r="A27" i="19"/>
  <c r="A26" i="19"/>
  <c r="A25" i="19"/>
  <c r="A24" i="19"/>
  <c r="A23" i="19"/>
  <c r="A22" i="19"/>
  <c r="A21" i="19"/>
  <c r="A20" i="19"/>
  <c r="A19" i="19"/>
  <c r="A18" i="19"/>
  <c r="A17" i="19"/>
  <c r="A16" i="19"/>
  <c r="A15" i="19"/>
  <c r="A14" i="19"/>
  <c r="A13" i="19"/>
  <c r="A12" i="19"/>
  <c r="A11" i="19"/>
  <c r="A10" i="19"/>
  <c r="A9" i="19"/>
  <c r="A8" i="19"/>
  <c r="A7" i="19"/>
  <c r="A6" i="19"/>
  <c r="A5" i="19"/>
  <c r="A4" i="19"/>
  <c r="A3" i="19"/>
  <c r="A2" i="19"/>
  <c r="A41" i="21"/>
  <c r="A135" i="18"/>
  <c r="A121" i="18"/>
  <c r="A107" i="18"/>
  <c r="A320" i="30"/>
  <c r="A321" i="30"/>
  <c r="A319" i="30"/>
  <c r="A358" i="30"/>
  <c r="A331" i="30"/>
  <c r="A337" i="30"/>
  <c r="A348" i="30"/>
  <c r="A347" i="30"/>
  <c r="A346" i="30"/>
  <c r="A345" i="30"/>
  <c r="A344" i="30"/>
  <c r="A343" i="30"/>
  <c r="A342" i="30"/>
  <c r="A341" i="30"/>
  <c r="A340" i="30"/>
  <c r="A372" i="30"/>
  <c r="A366" i="30"/>
  <c r="A363" i="30"/>
  <c r="A375" i="30"/>
  <c r="A369" i="30"/>
  <c r="A327" i="30"/>
  <c r="A330" i="30"/>
  <c r="A333" i="30"/>
  <c r="A324" i="30"/>
  <c r="A354" i="30"/>
  <c r="A357" i="30"/>
  <c r="A351" i="30"/>
  <c r="A336" i="30"/>
  <c r="A339" i="30"/>
  <c r="A371" i="30"/>
  <c r="A365" i="30"/>
  <c r="A362" i="30"/>
  <c r="A374" i="30"/>
  <c r="A368" i="30"/>
  <c r="A326" i="30"/>
  <c r="A329" i="30"/>
  <c r="A332" i="30"/>
  <c r="A323" i="30"/>
  <c r="A353" i="30"/>
  <c r="A356" i="30"/>
  <c r="A350" i="30"/>
  <c r="A335" i="30"/>
  <c r="A338" i="30"/>
  <c r="A370" i="30"/>
  <c r="A364" i="30"/>
  <c r="A361" i="30"/>
  <c r="A373" i="30"/>
  <c r="A367" i="30"/>
  <c r="A325" i="30"/>
  <c r="A328" i="30"/>
  <c r="A322" i="30"/>
  <c r="A352" i="30"/>
  <c r="A355" i="30"/>
  <c r="A349" i="30"/>
  <c r="A334" i="30"/>
  <c r="A422" i="18"/>
  <c r="A403" i="20"/>
  <c r="A337" i="20"/>
  <c r="A358" i="18"/>
  <c r="D37" i="24"/>
  <c r="D38" i="24"/>
  <c r="B50" i="33"/>
  <c r="B49" i="33"/>
  <c r="B48" i="33"/>
  <c r="B47" i="33"/>
  <c r="B46" i="33"/>
  <c r="B45" i="33"/>
  <c r="B44" i="33"/>
  <c r="B43" i="33"/>
  <c r="B42" i="33"/>
  <c r="B41" i="33"/>
  <c r="B40" i="33"/>
  <c r="B39" i="33"/>
  <c r="B38" i="33"/>
  <c r="B37" i="33"/>
  <c r="B36" i="33"/>
  <c r="B35" i="33"/>
  <c r="B34" i="33"/>
  <c r="B33" i="33"/>
  <c r="B32" i="33"/>
  <c r="B31" i="33"/>
  <c r="B30" i="33"/>
  <c r="B29" i="33"/>
  <c r="B28" i="33"/>
  <c r="B27" i="33"/>
  <c r="B26" i="33"/>
  <c r="B25" i="33"/>
  <c r="B24" i="33"/>
  <c r="B23" i="33"/>
  <c r="B22" i="33"/>
  <c r="B21" i="33"/>
  <c r="B20" i="33"/>
  <c r="B19" i="33"/>
  <c r="B18" i="33"/>
  <c r="B17" i="33"/>
  <c r="B16" i="33"/>
  <c r="B15" i="33"/>
  <c r="B14" i="33"/>
  <c r="B13" i="33"/>
  <c r="B12" i="33"/>
  <c r="B11" i="33"/>
  <c r="B10" i="33"/>
  <c r="B9" i="33"/>
  <c r="B8" i="33"/>
  <c r="B7" i="33"/>
  <c r="B6" i="33"/>
  <c r="B5" i="33"/>
  <c r="B4" i="33"/>
  <c r="B3" i="33"/>
  <c r="B2" i="33"/>
  <c r="A5000" i="23"/>
  <c r="A4999" i="23"/>
  <c r="A4998" i="23"/>
  <c r="A4997" i="23"/>
  <c r="A4996" i="23"/>
  <c r="A4995" i="23"/>
  <c r="A4994" i="23"/>
  <c r="A4993" i="23"/>
  <c r="A4992" i="23"/>
  <c r="A4991" i="23"/>
  <c r="A4990" i="23"/>
  <c r="A4989" i="23"/>
  <c r="A4988" i="23"/>
  <c r="A4987" i="23"/>
  <c r="A4986" i="23"/>
  <c r="A4985" i="23"/>
  <c r="A4984" i="23"/>
  <c r="A4983" i="23"/>
  <c r="A4982" i="23"/>
  <c r="A4981" i="23"/>
  <c r="A4980" i="23"/>
  <c r="A4979" i="23"/>
  <c r="A4978" i="23"/>
  <c r="A4977" i="23"/>
  <c r="A4976" i="23"/>
  <c r="A4975" i="23"/>
  <c r="A4974" i="23"/>
  <c r="A4973" i="23"/>
  <c r="A4972" i="23"/>
  <c r="A4971" i="23"/>
  <c r="A4970" i="23"/>
  <c r="A4969" i="23"/>
  <c r="A4968" i="23"/>
  <c r="A4967" i="23"/>
  <c r="A4966" i="23"/>
  <c r="A4965" i="23"/>
  <c r="A4964" i="23"/>
  <c r="A4963" i="23"/>
  <c r="A4962" i="23"/>
  <c r="A4961" i="23"/>
  <c r="A4960" i="23"/>
  <c r="A4959" i="23"/>
  <c r="A4958" i="23"/>
  <c r="A4957" i="23"/>
  <c r="A4956" i="23"/>
  <c r="A4955" i="23"/>
  <c r="A4954" i="23"/>
  <c r="A4953" i="23"/>
  <c r="A4952" i="23"/>
  <c r="A4951" i="23"/>
  <c r="A4950" i="23"/>
  <c r="A4949" i="23"/>
  <c r="A4948" i="23"/>
  <c r="A4947" i="23"/>
  <c r="A4946" i="23"/>
  <c r="A4945" i="23"/>
  <c r="A4944" i="23"/>
  <c r="A4943" i="23"/>
  <c r="A4942" i="23"/>
  <c r="A4941" i="23"/>
  <c r="A4940" i="23"/>
  <c r="A4939" i="23"/>
  <c r="A4938" i="23"/>
  <c r="A4937" i="23"/>
  <c r="A4936" i="23"/>
  <c r="A4935" i="23"/>
  <c r="A4934" i="23"/>
  <c r="A4933" i="23"/>
  <c r="A4932" i="23"/>
  <c r="A4931" i="23"/>
  <c r="A4930" i="23"/>
  <c r="A4929" i="23"/>
  <c r="A4928" i="23"/>
  <c r="A4927" i="23"/>
  <c r="A4926" i="23"/>
  <c r="A4925" i="23"/>
  <c r="A4924" i="23"/>
  <c r="A4923" i="23"/>
  <c r="A4922" i="23"/>
  <c r="A4921" i="23"/>
  <c r="A4920" i="23"/>
  <c r="A4919" i="23"/>
  <c r="A4918" i="23"/>
  <c r="A4917" i="23"/>
  <c r="A4916" i="23"/>
  <c r="A4915" i="23"/>
  <c r="A4914" i="23"/>
  <c r="A4913" i="23"/>
  <c r="A4912" i="23"/>
  <c r="A4911" i="23"/>
  <c r="A4910" i="23"/>
  <c r="A4909" i="23"/>
  <c r="A4908" i="23"/>
  <c r="A4907" i="23"/>
  <c r="A4906" i="23"/>
  <c r="A4905" i="23"/>
  <c r="A4904" i="23"/>
  <c r="A4903" i="23"/>
  <c r="A4902" i="23"/>
  <c r="A4901" i="23"/>
  <c r="A4900" i="23"/>
  <c r="A4899" i="23"/>
  <c r="A4898" i="23"/>
  <c r="A4897" i="23"/>
  <c r="A4896" i="23"/>
  <c r="A4895" i="23"/>
  <c r="A4894" i="23"/>
  <c r="A4893" i="23"/>
  <c r="A4892" i="23"/>
  <c r="A4891" i="23"/>
  <c r="A4890" i="23"/>
  <c r="A4889" i="23"/>
  <c r="A4888" i="23"/>
  <c r="A4887" i="23"/>
  <c r="A4886" i="23"/>
  <c r="A4885" i="23"/>
  <c r="A4884" i="23"/>
  <c r="A4883" i="23"/>
  <c r="A4882" i="23"/>
  <c r="A4881" i="23"/>
  <c r="A4880" i="23"/>
  <c r="A4879" i="23"/>
  <c r="A4878" i="23"/>
  <c r="A4877" i="23"/>
  <c r="A4876" i="23"/>
  <c r="A4875" i="23"/>
  <c r="A4874" i="23"/>
  <c r="A4873" i="23"/>
  <c r="A4872" i="23"/>
  <c r="A4871" i="23"/>
  <c r="A4870" i="23"/>
  <c r="A4869" i="23"/>
  <c r="A4868" i="23"/>
  <c r="A4867" i="23"/>
  <c r="A4866" i="23"/>
  <c r="A4865" i="23"/>
  <c r="A4864" i="23"/>
  <c r="A4863" i="23"/>
  <c r="A4862" i="23"/>
  <c r="A4861" i="23"/>
  <c r="A4860" i="23"/>
  <c r="A4859" i="23"/>
  <c r="A4858" i="23"/>
  <c r="A4857" i="23"/>
  <c r="A4856" i="23"/>
  <c r="A4855" i="23"/>
  <c r="A4854" i="23"/>
  <c r="A4853" i="23"/>
  <c r="A4852" i="23"/>
  <c r="A4851" i="23"/>
  <c r="A4850" i="23"/>
  <c r="A4849" i="23"/>
  <c r="A4848" i="23"/>
  <c r="A4847" i="23"/>
  <c r="A4846" i="23"/>
  <c r="A4845" i="23"/>
  <c r="A4844" i="23"/>
  <c r="A4843" i="23"/>
  <c r="A4842" i="23"/>
  <c r="A4841" i="23"/>
  <c r="A4840" i="23"/>
  <c r="A4839" i="23"/>
  <c r="A4838" i="23"/>
  <c r="A4837" i="23"/>
  <c r="A4836" i="23"/>
  <c r="A4835" i="23"/>
  <c r="A4834" i="23"/>
  <c r="A4833" i="23"/>
  <c r="A4832" i="23"/>
  <c r="A4831" i="23"/>
  <c r="A4830" i="23"/>
  <c r="A4829" i="23"/>
  <c r="A4828" i="23"/>
  <c r="A4827" i="23"/>
  <c r="A4826" i="23"/>
  <c r="A4825" i="23"/>
  <c r="A4824" i="23"/>
  <c r="A4823" i="23"/>
  <c r="A4822" i="23"/>
  <c r="A4821" i="23"/>
  <c r="A4820" i="23"/>
  <c r="A4819" i="23"/>
  <c r="A4818" i="23"/>
  <c r="A4817" i="23"/>
  <c r="A4816" i="23"/>
  <c r="A4815" i="23"/>
  <c r="A4814" i="23"/>
  <c r="A4813" i="23"/>
  <c r="A4812" i="23"/>
  <c r="A4811" i="23"/>
  <c r="A4810" i="23"/>
  <c r="A4809" i="23"/>
  <c r="A4808" i="23"/>
  <c r="A4807" i="23"/>
  <c r="A4806" i="23"/>
  <c r="A4805" i="23"/>
  <c r="A4804" i="23"/>
  <c r="A4803" i="23"/>
  <c r="A4802" i="23"/>
  <c r="A4801" i="23"/>
  <c r="A4800" i="23"/>
  <c r="A4799" i="23"/>
  <c r="A4798" i="23"/>
  <c r="A4797" i="23"/>
  <c r="A4796" i="23"/>
  <c r="A4795" i="23"/>
  <c r="A4794" i="23"/>
  <c r="A4793" i="23"/>
  <c r="A4792" i="23"/>
  <c r="A4791" i="23"/>
  <c r="A4790" i="23"/>
  <c r="A4789" i="23"/>
  <c r="A4788" i="23"/>
  <c r="A4787" i="23"/>
  <c r="A4786" i="23"/>
  <c r="A4785" i="23"/>
  <c r="A4784" i="23"/>
  <c r="A4783" i="23"/>
  <c r="A4782" i="23"/>
  <c r="A4781" i="23"/>
  <c r="A4780" i="23"/>
  <c r="A4779" i="23"/>
  <c r="A4778" i="23"/>
  <c r="A4777" i="23"/>
  <c r="A4776" i="23"/>
  <c r="A4775" i="23"/>
  <c r="A4774" i="23"/>
  <c r="A4773" i="23"/>
  <c r="A4772" i="23"/>
  <c r="A4771" i="23"/>
  <c r="A4770" i="23"/>
  <c r="A4769" i="23"/>
  <c r="A4768" i="23"/>
  <c r="A4767" i="23"/>
  <c r="A4766" i="23"/>
  <c r="A4765" i="23"/>
  <c r="A4764" i="23"/>
  <c r="A4763" i="23"/>
  <c r="A4762" i="23"/>
  <c r="A4761" i="23"/>
  <c r="A4760" i="23"/>
  <c r="A4759" i="23"/>
  <c r="A4758" i="23"/>
  <c r="A4757" i="23"/>
  <c r="A4756" i="23"/>
  <c r="A4755" i="23"/>
  <c r="A4754" i="23"/>
  <c r="A4753" i="23"/>
  <c r="A4752" i="23"/>
  <c r="A4751" i="23"/>
  <c r="A4750" i="23"/>
  <c r="A4749" i="23"/>
  <c r="A4748" i="23"/>
  <c r="A4747" i="23"/>
  <c r="A4746" i="23"/>
  <c r="A4745" i="23"/>
  <c r="A4744" i="23"/>
  <c r="A4743" i="23"/>
  <c r="A4742" i="23"/>
  <c r="A4741" i="23"/>
  <c r="A4740" i="23"/>
  <c r="A4739" i="23"/>
  <c r="A4738" i="23"/>
  <c r="A4737" i="23"/>
  <c r="A4736" i="23"/>
  <c r="A4735" i="23"/>
  <c r="A4734" i="23"/>
  <c r="A4733" i="23"/>
  <c r="A4732" i="23"/>
  <c r="A4731" i="23"/>
  <c r="A4730" i="23"/>
  <c r="A4729" i="23"/>
  <c r="A4728" i="23"/>
  <c r="A4727" i="23"/>
  <c r="A4726" i="23"/>
  <c r="A4725" i="23"/>
  <c r="A4724" i="23"/>
  <c r="A4723" i="23"/>
  <c r="A4722" i="23"/>
  <c r="A4721" i="23"/>
  <c r="A4720" i="23"/>
  <c r="A4719" i="23"/>
  <c r="A4718" i="23"/>
  <c r="A4717" i="23"/>
  <c r="A4716" i="23"/>
  <c r="A4715" i="23"/>
  <c r="A4714" i="23"/>
  <c r="A4713" i="23"/>
  <c r="A4712" i="23"/>
  <c r="A4711" i="23"/>
  <c r="A4710" i="23"/>
  <c r="A4709" i="23"/>
  <c r="A4708" i="23"/>
  <c r="A4707" i="23"/>
  <c r="A4706" i="23"/>
  <c r="A4705" i="23"/>
  <c r="A4704" i="23"/>
  <c r="A4703" i="23"/>
  <c r="A4702" i="23"/>
  <c r="A4701" i="23"/>
  <c r="A4700" i="23"/>
  <c r="A4699" i="23"/>
  <c r="A4698" i="23"/>
  <c r="A4697" i="23"/>
  <c r="A4696" i="23"/>
  <c r="A4695" i="23"/>
  <c r="A4694" i="23"/>
  <c r="A4693" i="23"/>
  <c r="A4692" i="23"/>
  <c r="A4691" i="23"/>
  <c r="A4690" i="23"/>
  <c r="A4689" i="23"/>
  <c r="A4688" i="23"/>
  <c r="A4687" i="23"/>
  <c r="A4686" i="23"/>
  <c r="A4685" i="23"/>
  <c r="A4684" i="23"/>
  <c r="A4683" i="23"/>
  <c r="A4682" i="23"/>
  <c r="A4681" i="23"/>
  <c r="A4680" i="23"/>
  <c r="A4679" i="23"/>
  <c r="A4678" i="23"/>
  <c r="A4677" i="23"/>
  <c r="A4676" i="23"/>
  <c r="A4675" i="23"/>
  <c r="A4674" i="23"/>
  <c r="A4673" i="23"/>
  <c r="A4672" i="23"/>
  <c r="A4671" i="23"/>
  <c r="A4670" i="23"/>
  <c r="A4669" i="23"/>
  <c r="A4668" i="23"/>
  <c r="A4667" i="23"/>
  <c r="A4666" i="23"/>
  <c r="A4665" i="23"/>
  <c r="A4664" i="23"/>
  <c r="A4663" i="23"/>
  <c r="A4662" i="23"/>
  <c r="A4661" i="23"/>
  <c r="A4660" i="23"/>
  <c r="A4659" i="23"/>
  <c r="A4658" i="23"/>
  <c r="A4657" i="23"/>
  <c r="A4656" i="23"/>
  <c r="A4655" i="23"/>
  <c r="A4654" i="23"/>
  <c r="A4653" i="23"/>
  <c r="A4652" i="23"/>
  <c r="A4651" i="23"/>
  <c r="A4650" i="23"/>
  <c r="A4649" i="23"/>
  <c r="A4648" i="23"/>
  <c r="A4647" i="23"/>
  <c r="A4646" i="23"/>
  <c r="A4645" i="23"/>
  <c r="A4644" i="23"/>
  <c r="A4643" i="23"/>
  <c r="A4642" i="23"/>
  <c r="A4641" i="23"/>
  <c r="A4640" i="23"/>
  <c r="A4639" i="23"/>
  <c r="A4638" i="23"/>
  <c r="A4637" i="23"/>
  <c r="A4636" i="23"/>
  <c r="A4635" i="23"/>
  <c r="A4634" i="23"/>
  <c r="A4633" i="23"/>
  <c r="A4632" i="23"/>
  <c r="A4631" i="23"/>
  <c r="A4630" i="23"/>
  <c r="A4629" i="23"/>
  <c r="A4628" i="23"/>
  <c r="A4627" i="23"/>
  <c r="A4626" i="23"/>
  <c r="A4625" i="23"/>
  <c r="A4624" i="23"/>
  <c r="A4623" i="23"/>
  <c r="A4622" i="23"/>
  <c r="A4621" i="23"/>
  <c r="A4620" i="23"/>
  <c r="A4619" i="23"/>
  <c r="A4618" i="23"/>
  <c r="A4617" i="23"/>
  <c r="A4616" i="23"/>
  <c r="A4615" i="23"/>
  <c r="A4614" i="23"/>
  <c r="A4613" i="23"/>
  <c r="A4612" i="23"/>
  <c r="A4611" i="23"/>
  <c r="A4610" i="23"/>
  <c r="A4609" i="23"/>
  <c r="A4608" i="23"/>
  <c r="A4607" i="23"/>
  <c r="A4606" i="23"/>
  <c r="A4605" i="23"/>
  <c r="A4604" i="23"/>
  <c r="A4603" i="23"/>
  <c r="A4602" i="23"/>
  <c r="A4601" i="23"/>
  <c r="A4600" i="23"/>
  <c r="A4599" i="23"/>
  <c r="A4598" i="23"/>
  <c r="A4597" i="23"/>
  <c r="A4596" i="23"/>
  <c r="A4595" i="23"/>
  <c r="A4594" i="23"/>
  <c r="A4593" i="23"/>
  <c r="A4592" i="23"/>
  <c r="A4591" i="23"/>
  <c r="A4590" i="23"/>
  <c r="A4589" i="23"/>
  <c r="A4588" i="23"/>
  <c r="A4587" i="23"/>
  <c r="A4586" i="23"/>
  <c r="A4585" i="23"/>
  <c r="A4584" i="23"/>
  <c r="A4583" i="23"/>
  <c r="A4582" i="23"/>
  <c r="A4581" i="23"/>
  <c r="A4580" i="23"/>
  <c r="A4579" i="23"/>
  <c r="A4578" i="23"/>
  <c r="A4577" i="23"/>
  <c r="A4576" i="23"/>
  <c r="A4575" i="23"/>
  <c r="A4574" i="23"/>
  <c r="A4573" i="23"/>
  <c r="A4572" i="23"/>
  <c r="A4571" i="23"/>
  <c r="A4570" i="23"/>
  <c r="A4569" i="23"/>
  <c r="A4568" i="23"/>
  <c r="A4567" i="23"/>
  <c r="A4566" i="23"/>
  <c r="A4565" i="23"/>
  <c r="A4564" i="23"/>
  <c r="A4563" i="23"/>
  <c r="A4562" i="23"/>
  <c r="A4561" i="23"/>
  <c r="A4560" i="23"/>
  <c r="A4559" i="23"/>
  <c r="A4558" i="23"/>
  <c r="A4557" i="23"/>
  <c r="A4556" i="23"/>
  <c r="A4555" i="23"/>
  <c r="A4554" i="23"/>
  <c r="A4553" i="23"/>
  <c r="A4552" i="23"/>
  <c r="A4551" i="23"/>
  <c r="A4550" i="23"/>
  <c r="A4549" i="23"/>
  <c r="A4548" i="23"/>
  <c r="A4547" i="23"/>
  <c r="A4546" i="23"/>
  <c r="A4545" i="23"/>
  <c r="A4544" i="23"/>
  <c r="A4543" i="23"/>
  <c r="A4542" i="23"/>
  <c r="A4541" i="23"/>
  <c r="A4540" i="23"/>
  <c r="A4539" i="23"/>
  <c r="A4538" i="23"/>
  <c r="A4537" i="23"/>
  <c r="A4536" i="23"/>
  <c r="A4535" i="23"/>
  <c r="A4534" i="23"/>
  <c r="A4533" i="23"/>
  <c r="A4532" i="23"/>
  <c r="A4531" i="23"/>
  <c r="A4530" i="23"/>
  <c r="A4529" i="23"/>
  <c r="A4528" i="23"/>
  <c r="A4527" i="23"/>
  <c r="A4526" i="23"/>
  <c r="A4525" i="23"/>
  <c r="A4524" i="23"/>
  <c r="A4523" i="23"/>
  <c r="A4522" i="23"/>
  <c r="A4521" i="23"/>
  <c r="A4520" i="23"/>
  <c r="A4519" i="23"/>
  <c r="A4518" i="23"/>
  <c r="A4517" i="23"/>
  <c r="A4516" i="23"/>
  <c r="A4515" i="23"/>
  <c r="A4514" i="23"/>
  <c r="A4513" i="23"/>
  <c r="A4512" i="23"/>
  <c r="A4511" i="23"/>
  <c r="A4510" i="23"/>
  <c r="A4509" i="23"/>
  <c r="A4508" i="23"/>
  <c r="A4507" i="23"/>
  <c r="A4506" i="23"/>
  <c r="A4505" i="23"/>
  <c r="A4504" i="23"/>
  <c r="A4503" i="23"/>
  <c r="A4502" i="23"/>
  <c r="A4501" i="23"/>
  <c r="A4500" i="23"/>
  <c r="A4499" i="23"/>
  <c r="A4498" i="23"/>
  <c r="A4497" i="23"/>
  <c r="A4496" i="23"/>
  <c r="A4495" i="23"/>
  <c r="A4494" i="23"/>
  <c r="A4493" i="23"/>
  <c r="A4492" i="23"/>
  <c r="A4491" i="23"/>
  <c r="A4490" i="23"/>
  <c r="A4489" i="23"/>
  <c r="A4488" i="23"/>
  <c r="A4487" i="23"/>
  <c r="A4486" i="23"/>
  <c r="A4485" i="23"/>
  <c r="A4484" i="23"/>
  <c r="A4483" i="23"/>
  <c r="A4482" i="23"/>
  <c r="A4481" i="23"/>
  <c r="A4480" i="23"/>
  <c r="A4479" i="23"/>
  <c r="A4478" i="23"/>
  <c r="A4477" i="23"/>
  <c r="A4476" i="23"/>
  <c r="A4475" i="23"/>
  <c r="A4474" i="23"/>
  <c r="A4473" i="23"/>
  <c r="A4472" i="23"/>
  <c r="A4471" i="23"/>
  <c r="A4470" i="23"/>
  <c r="A4469" i="23"/>
  <c r="A4468" i="23"/>
  <c r="A4467" i="23"/>
  <c r="A4466" i="23"/>
  <c r="A4465" i="23"/>
  <c r="A4464" i="23"/>
  <c r="A4463" i="23"/>
  <c r="A4462" i="23"/>
  <c r="A4461" i="23"/>
  <c r="A4460" i="23"/>
  <c r="A4459" i="23"/>
  <c r="A4458" i="23"/>
  <c r="A4457" i="23"/>
  <c r="A4456" i="23"/>
  <c r="A4455" i="23"/>
  <c r="A4454" i="23"/>
  <c r="A4453" i="23"/>
  <c r="A4452" i="23"/>
  <c r="A4451" i="23"/>
  <c r="A4450" i="23"/>
  <c r="A4449" i="23"/>
  <c r="A4448" i="23"/>
  <c r="A4447" i="23"/>
  <c r="A4446" i="23"/>
  <c r="A4445" i="23"/>
  <c r="A4444" i="23"/>
  <c r="A4443" i="23"/>
  <c r="A4442" i="23"/>
  <c r="A4441" i="23"/>
  <c r="A4440" i="23"/>
  <c r="A4439" i="23"/>
  <c r="A4438" i="23"/>
  <c r="A4437" i="23"/>
  <c r="A4436" i="23"/>
  <c r="A4435" i="23"/>
  <c r="A4434" i="23"/>
  <c r="A4433" i="23"/>
  <c r="A4432" i="23"/>
  <c r="A4431" i="23"/>
  <c r="A4430" i="23"/>
  <c r="A4429" i="23"/>
  <c r="A4428" i="23"/>
  <c r="A4427" i="23"/>
  <c r="A4426" i="23"/>
  <c r="A4425" i="23"/>
  <c r="A4424" i="23"/>
  <c r="A4423" i="23"/>
  <c r="A4422" i="23"/>
  <c r="A4421" i="23"/>
  <c r="A4420" i="23"/>
  <c r="A4419" i="23"/>
  <c r="A4418" i="23"/>
  <c r="A4417" i="23"/>
  <c r="A4416" i="23"/>
  <c r="A4415" i="23"/>
  <c r="A4414" i="23"/>
  <c r="A4413" i="23"/>
  <c r="A4412" i="23"/>
  <c r="A4411" i="23"/>
  <c r="A4410" i="23"/>
  <c r="A4409" i="23"/>
  <c r="A4408" i="23"/>
  <c r="A4407" i="23"/>
  <c r="A4406" i="23"/>
  <c r="A4405" i="23"/>
  <c r="A4404" i="23"/>
  <c r="A4403" i="23"/>
  <c r="A4402" i="23"/>
  <c r="A4401" i="23"/>
  <c r="A4400" i="23"/>
  <c r="A4399" i="23"/>
  <c r="A4398" i="23"/>
  <c r="A4397" i="23"/>
  <c r="A4396" i="23"/>
  <c r="A4395" i="23"/>
  <c r="A4394" i="23"/>
  <c r="A4393" i="23"/>
  <c r="A4392" i="23"/>
  <c r="A4391" i="23"/>
  <c r="A4390" i="23"/>
  <c r="A4389" i="23"/>
  <c r="A4388" i="23"/>
  <c r="A4387" i="23"/>
  <c r="A4386" i="23"/>
  <c r="A4385" i="23"/>
  <c r="A4384" i="23"/>
  <c r="A4383" i="23"/>
  <c r="A4382" i="23"/>
  <c r="A4381" i="23"/>
  <c r="A4380" i="23"/>
  <c r="A4379" i="23"/>
  <c r="A4378" i="23"/>
  <c r="A4377" i="23"/>
  <c r="A4376" i="23"/>
  <c r="A4375" i="23"/>
  <c r="A4374" i="23"/>
  <c r="A4373" i="23"/>
  <c r="A4372" i="23"/>
  <c r="A4371" i="23"/>
  <c r="A4370" i="23"/>
  <c r="A4369" i="23"/>
  <c r="A4368" i="23"/>
  <c r="A4367" i="23"/>
  <c r="A4366" i="23"/>
  <c r="A4365" i="23"/>
  <c r="A4364" i="23"/>
  <c r="A4363" i="23"/>
  <c r="A4362" i="23"/>
  <c r="A4361" i="23"/>
  <c r="A4360" i="23"/>
  <c r="A4359" i="23"/>
  <c r="A4358" i="23"/>
  <c r="A4357" i="23"/>
  <c r="A4356" i="23"/>
  <c r="A4355" i="23"/>
  <c r="A4354" i="23"/>
  <c r="A4353" i="23"/>
  <c r="A4352" i="23"/>
  <c r="A4351" i="23"/>
  <c r="A4350" i="23"/>
  <c r="A4349" i="23"/>
  <c r="A4348" i="23"/>
  <c r="A4347" i="23"/>
  <c r="A4346" i="23"/>
  <c r="A4345" i="23"/>
  <c r="A4344" i="23"/>
  <c r="A4343" i="23"/>
  <c r="A4342" i="23"/>
  <c r="A4341" i="23"/>
  <c r="A4340" i="23"/>
  <c r="A4339" i="23"/>
  <c r="A4338" i="23"/>
  <c r="A4337" i="23"/>
  <c r="A4336" i="23"/>
  <c r="A4335" i="23"/>
  <c r="A4334" i="23"/>
  <c r="A4333" i="23"/>
  <c r="A4332" i="23"/>
  <c r="A4331" i="23"/>
  <c r="A4330" i="23"/>
  <c r="A4329" i="23"/>
  <c r="A4328" i="23"/>
  <c r="A4327" i="23"/>
  <c r="A4326" i="23"/>
  <c r="A4325" i="23"/>
  <c r="A4324" i="23"/>
  <c r="A4323" i="23"/>
  <c r="A4322" i="23"/>
  <c r="A4321" i="23"/>
  <c r="A4320" i="23"/>
  <c r="A4319" i="23"/>
  <c r="A4318" i="23"/>
  <c r="A4317" i="23"/>
  <c r="A4316" i="23"/>
  <c r="A4315" i="23"/>
  <c r="A4314" i="23"/>
  <c r="A4313" i="23"/>
  <c r="A4312" i="23"/>
  <c r="A4311" i="23"/>
  <c r="A4310" i="23"/>
  <c r="A4309" i="23"/>
  <c r="A4308" i="23"/>
  <c r="A4307" i="23"/>
  <c r="A4306" i="23"/>
  <c r="A4305" i="23"/>
  <c r="A4304" i="23"/>
  <c r="A4303" i="23"/>
  <c r="A4302" i="23"/>
  <c r="A4301" i="23"/>
  <c r="A4300" i="23"/>
  <c r="A4299" i="23"/>
  <c r="A4298" i="23"/>
  <c r="A4297" i="23"/>
  <c r="A4296" i="23"/>
  <c r="A4295" i="23"/>
  <c r="A4294" i="23"/>
  <c r="A4293" i="23"/>
  <c r="A4292" i="23"/>
  <c r="A4291" i="23"/>
  <c r="A4290" i="23"/>
  <c r="A4289" i="23"/>
  <c r="A4288" i="23"/>
  <c r="A4287" i="23"/>
  <c r="A4286" i="23"/>
  <c r="A4285" i="23"/>
  <c r="A4284" i="23"/>
  <c r="A4283" i="23"/>
  <c r="A4282" i="23"/>
  <c r="A4281" i="23"/>
  <c r="A4280" i="23"/>
  <c r="A4279" i="23"/>
  <c r="A4278" i="23"/>
  <c r="A4277" i="23"/>
  <c r="A4276" i="23"/>
  <c r="A4275" i="23"/>
  <c r="A4274" i="23"/>
  <c r="A4273" i="23"/>
  <c r="A4272" i="23"/>
  <c r="A4271" i="23"/>
  <c r="A4270" i="23"/>
  <c r="A4269" i="23"/>
  <c r="A4268" i="23"/>
  <c r="A4267" i="23"/>
  <c r="A4266" i="23"/>
  <c r="A4265" i="23"/>
  <c r="A4264" i="23"/>
  <c r="A4263" i="23"/>
  <c r="A4262" i="23"/>
  <c r="A4261" i="23"/>
  <c r="A4260" i="23"/>
  <c r="A4259" i="23"/>
  <c r="A4258" i="23"/>
  <c r="A4257" i="23"/>
  <c r="A4256" i="23"/>
  <c r="A4255" i="23"/>
  <c r="A4254" i="23"/>
  <c r="A4253" i="23"/>
  <c r="A4252" i="23"/>
  <c r="A4251" i="23"/>
  <c r="A4250" i="23"/>
  <c r="A4249" i="23"/>
  <c r="A4248" i="23"/>
  <c r="A4247" i="23"/>
  <c r="A4246" i="23"/>
  <c r="A4245" i="23"/>
  <c r="A4244" i="23"/>
  <c r="A4243" i="23"/>
  <c r="A4242" i="23"/>
  <c r="A4241" i="23"/>
  <c r="A4240" i="23"/>
  <c r="A4239" i="23"/>
  <c r="A4238" i="23"/>
  <c r="A4237" i="23"/>
  <c r="A4236" i="23"/>
  <c r="A4235" i="23"/>
  <c r="A4234" i="23"/>
  <c r="A4233" i="23"/>
  <c r="A4232" i="23"/>
  <c r="A4231" i="23"/>
  <c r="A4230" i="23"/>
  <c r="A4229" i="23"/>
  <c r="A4228" i="23"/>
  <c r="A4227" i="23"/>
  <c r="A4226" i="23"/>
  <c r="A4225" i="23"/>
  <c r="A4224" i="23"/>
  <c r="A4223" i="23"/>
  <c r="A4222" i="23"/>
  <c r="A4221" i="23"/>
  <c r="A4220" i="23"/>
  <c r="A4219" i="23"/>
  <c r="A4218" i="23"/>
  <c r="A4217" i="23"/>
  <c r="A4216" i="23"/>
  <c r="A4215" i="23"/>
  <c r="A4214" i="23"/>
  <c r="A4213" i="23"/>
  <c r="A4212" i="23"/>
  <c r="A4211" i="23"/>
  <c r="A4210" i="23"/>
  <c r="A4209" i="23"/>
  <c r="A4208" i="23"/>
  <c r="A4207" i="23"/>
  <c r="A4206" i="23"/>
  <c r="A4205" i="23"/>
  <c r="A4204" i="23"/>
  <c r="A4203" i="23"/>
  <c r="A4202" i="23"/>
  <c r="A4201" i="23"/>
  <c r="A4200" i="23"/>
  <c r="A4199" i="23"/>
  <c r="A4198" i="23"/>
  <c r="A4197" i="23"/>
  <c r="A4196" i="23"/>
  <c r="A4195" i="23"/>
  <c r="A4194" i="23"/>
  <c r="A4193" i="23"/>
  <c r="A4192" i="23"/>
  <c r="A4191" i="23"/>
  <c r="A4190" i="23"/>
  <c r="A4189" i="23"/>
  <c r="A4188" i="23"/>
  <c r="A4187" i="23"/>
  <c r="A4186" i="23"/>
  <c r="A4185" i="23"/>
  <c r="A4184" i="23"/>
  <c r="A4183" i="23"/>
  <c r="A4182" i="23"/>
  <c r="A4181" i="23"/>
  <c r="A4180" i="23"/>
  <c r="A4179" i="23"/>
  <c r="A4178" i="23"/>
  <c r="A4177" i="23"/>
  <c r="A4176" i="23"/>
  <c r="A4175" i="23"/>
  <c r="A4174" i="23"/>
  <c r="A4173" i="23"/>
  <c r="A4172" i="23"/>
  <c r="A4171" i="23"/>
  <c r="A4170" i="23"/>
  <c r="A4169" i="23"/>
  <c r="A4168" i="23"/>
  <c r="A4167" i="23"/>
  <c r="A4166" i="23"/>
  <c r="A4165" i="23"/>
  <c r="A4164" i="23"/>
  <c r="A4163" i="23"/>
  <c r="A4162" i="23"/>
  <c r="A4161" i="23"/>
  <c r="A4160" i="23"/>
  <c r="A4159" i="23"/>
  <c r="A4158" i="23"/>
  <c r="A4157" i="23"/>
  <c r="A4156" i="23"/>
  <c r="A4155" i="23"/>
  <c r="A4154" i="23"/>
  <c r="A4153" i="23"/>
  <c r="A4152" i="23"/>
  <c r="A4151" i="23"/>
  <c r="A4150" i="23"/>
  <c r="A4149" i="23"/>
  <c r="A4148" i="23"/>
  <c r="A4147" i="23"/>
  <c r="A4146" i="23"/>
  <c r="A4145" i="23"/>
  <c r="A4144" i="23"/>
  <c r="A4143" i="23"/>
  <c r="A4142" i="23"/>
  <c r="A4141" i="23"/>
  <c r="A4140" i="23"/>
  <c r="A4139" i="23"/>
  <c r="A4138" i="23"/>
  <c r="A4137" i="23"/>
  <c r="A4136" i="23"/>
  <c r="A4135" i="23"/>
  <c r="A4134" i="23"/>
  <c r="A4133" i="23"/>
  <c r="A4132" i="23"/>
  <c r="A4131" i="23"/>
  <c r="A4130" i="23"/>
  <c r="A4129" i="23"/>
  <c r="A4128" i="23"/>
  <c r="A4127" i="23"/>
  <c r="A4126" i="23"/>
  <c r="A4125" i="23"/>
  <c r="A4124" i="23"/>
  <c r="A4123" i="23"/>
  <c r="A4122" i="23"/>
  <c r="A4121" i="23"/>
  <c r="A4120" i="23"/>
  <c r="A4119" i="23"/>
  <c r="A4118" i="23"/>
  <c r="A4117" i="23"/>
  <c r="A4116" i="23"/>
  <c r="A4115" i="23"/>
  <c r="A4114" i="23"/>
  <c r="A4113" i="23"/>
  <c r="A4112" i="23"/>
  <c r="A4111" i="23"/>
  <c r="A4110" i="23"/>
  <c r="A4109" i="23"/>
  <c r="A4108" i="23"/>
  <c r="A4107" i="23"/>
  <c r="A4106" i="23"/>
  <c r="A4105" i="23"/>
  <c r="A4104" i="23"/>
  <c r="A4103" i="23"/>
  <c r="A4102" i="23"/>
  <c r="A4101" i="23"/>
  <c r="A4100" i="23"/>
  <c r="A4099" i="23"/>
  <c r="A4098" i="23"/>
  <c r="A4097" i="23"/>
  <c r="A4096" i="23"/>
  <c r="A4095" i="23"/>
  <c r="A4094" i="23"/>
  <c r="A4093" i="23"/>
  <c r="A4092" i="23"/>
  <c r="A4091" i="23"/>
  <c r="A4090" i="23"/>
  <c r="A4089" i="23"/>
  <c r="A4088" i="23"/>
  <c r="A4087" i="23"/>
  <c r="A4086" i="23"/>
  <c r="A4085" i="23"/>
  <c r="A4084" i="23"/>
  <c r="A4083" i="23"/>
  <c r="A4082" i="23"/>
  <c r="A4081" i="23"/>
  <c r="A4080" i="23"/>
  <c r="A4079" i="23"/>
  <c r="A4078" i="23"/>
  <c r="A4077" i="23"/>
  <c r="A4076" i="23"/>
  <c r="A4075" i="23"/>
  <c r="A4074" i="23"/>
  <c r="A4073" i="23"/>
  <c r="A4072" i="23"/>
  <c r="A4071" i="23"/>
  <c r="A4070" i="23"/>
  <c r="A4069" i="23"/>
  <c r="A4068" i="23"/>
  <c r="A4067" i="23"/>
  <c r="A4066" i="23"/>
  <c r="A4065" i="23"/>
  <c r="A4064" i="23"/>
  <c r="A4063" i="23"/>
  <c r="A4062" i="23"/>
  <c r="A4061" i="23"/>
  <c r="A4060" i="23"/>
  <c r="A4059" i="23"/>
  <c r="A4058" i="23"/>
  <c r="A4057" i="23"/>
  <c r="A4056" i="23"/>
  <c r="A4055" i="23"/>
  <c r="A4054" i="23"/>
  <c r="A4053" i="23"/>
  <c r="A4052" i="23"/>
  <c r="A4051" i="23"/>
  <c r="A4050" i="23"/>
  <c r="A4049" i="23"/>
  <c r="A4048" i="23"/>
  <c r="A4047" i="23"/>
  <c r="A4046" i="23"/>
  <c r="A4045" i="23"/>
  <c r="A4044" i="23"/>
  <c r="A4043" i="23"/>
  <c r="A4042" i="23"/>
  <c r="A4041" i="23"/>
  <c r="A4040" i="23"/>
  <c r="A4039" i="23"/>
  <c r="A4038" i="23"/>
  <c r="A4037" i="23"/>
  <c r="A4036" i="23"/>
  <c r="A4035" i="23"/>
  <c r="A4034" i="23"/>
  <c r="A4033" i="23"/>
  <c r="A4032" i="23"/>
  <c r="A4031" i="23"/>
  <c r="A4030" i="23"/>
  <c r="A4029" i="23"/>
  <c r="A4028" i="23"/>
  <c r="A4027" i="23"/>
  <c r="A4026" i="23"/>
  <c r="A4025" i="23"/>
  <c r="A4024" i="23"/>
  <c r="A4023" i="23"/>
  <c r="A4022" i="23"/>
  <c r="A4021" i="23"/>
  <c r="A4020" i="23"/>
  <c r="A4019" i="23"/>
  <c r="A4018" i="23"/>
  <c r="A4017" i="23"/>
  <c r="A4016" i="23"/>
  <c r="A4015" i="23"/>
  <c r="A4014" i="23"/>
  <c r="A4013" i="23"/>
  <c r="A4012" i="23"/>
  <c r="A4011" i="23"/>
  <c r="A4010" i="23"/>
  <c r="A4009" i="23"/>
  <c r="A4008" i="23"/>
  <c r="A4007" i="23"/>
  <c r="A4006" i="23"/>
  <c r="A4005" i="23"/>
  <c r="A4004" i="23"/>
  <c r="A4003" i="23"/>
  <c r="A4002" i="23"/>
  <c r="A4001" i="23"/>
  <c r="A4000" i="23"/>
  <c r="A3999" i="23"/>
  <c r="A3998" i="23"/>
  <c r="A3997" i="23"/>
  <c r="A3996" i="23"/>
  <c r="A3995" i="23"/>
  <c r="A3994" i="23"/>
  <c r="A3993" i="23"/>
  <c r="A3992" i="23"/>
  <c r="A3991" i="23"/>
  <c r="A3990" i="23"/>
  <c r="A3989" i="23"/>
  <c r="A3988" i="23"/>
  <c r="A3987" i="23"/>
  <c r="A3986" i="23"/>
  <c r="A3985" i="23"/>
  <c r="A3984" i="23"/>
  <c r="A3983" i="23"/>
  <c r="A3982" i="23"/>
  <c r="A3981" i="23"/>
  <c r="A3980" i="23"/>
  <c r="A3979" i="23"/>
  <c r="A3978" i="23"/>
  <c r="A3977" i="23"/>
  <c r="A3976" i="23"/>
  <c r="A3975" i="23"/>
  <c r="A3974" i="23"/>
  <c r="A3973" i="23"/>
  <c r="A3972" i="23"/>
  <c r="A3971" i="23"/>
  <c r="A3970" i="23"/>
  <c r="A3969" i="23"/>
  <c r="A3968" i="23"/>
  <c r="A3967" i="23"/>
  <c r="A3966" i="23"/>
  <c r="A3965" i="23"/>
  <c r="A3964" i="23"/>
  <c r="A3963" i="23"/>
  <c r="A3962" i="23"/>
  <c r="A3961" i="23"/>
  <c r="A3960" i="23"/>
  <c r="A3959" i="23"/>
  <c r="A3958" i="23"/>
  <c r="A3957" i="23"/>
  <c r="A3956" i="23"/>
  <c r="A3955" i="23"/>
  <c r="A3954" i="23"/>
  <c r="A3953" i="23"/>
  <c r="A3952" i="23"/>
  <c r="A3951" i="23"/>
  <c r="A3950" i="23"/>
  <c r="A3949" i="23"/>
  <c r="A3948" i="23"/>
  <c r="A3947" i="23"/>
  <c r="A3946" i="23"/>
  <c r="A3945" i="23"/>
  <c r="A3944" i="23"/>
  <c r="A3943" i="23"/>
  <c r="A3942" i="23"/>
  <c r="A3941" i="23"/>
  <c r="A3940" i="23"/>
  <c r="A3939" i="23"/>
  <c r="A3938" i="23"/>
  <c r="A3937" i="23"/>
  <c r="A3936" i="23"/>
  <c r="A3935" i="23"/>
  <c r="A3934" i="23"/>
  <c r="A3933" i="23"/>
  <c r="A3932" i="23"/>
  <c r="A3931" i="23"/>
  <c r="A3930" i="23"/>
  <c r="A3929" i="23"/>
  <c r="A3928" i="23"/>
  <c r="A3927" i="23"/>
  <c r="A3926" i="23"/>
  <c r="A3925" i="23"/>
  <c r="A3924" i="23"/>
  <c r="A3923" i="23"/>
  <c r="A3922" i="23"/>
  <c r="A3921" i="23"/>
  <c r="A3920" i="23"/>
  <c r="A3919" i="23"/>
  <c r="A3918" i="23"/>
  <c r="A3917" i="23"/>
  <c r="A3916" i="23"/>
  <c r="A3915" i="23"/>
  <c r="A3914" i="23"/>
  <c r="A3913" i="23"/>
  <c r="A3912" i="23"/>
  <c r="A3911" i="23"/>
  <c r="A3910" i="23"/>
  <c r="A3909" i="23"/>
  <c r="A3908" i="23"/>
  <c r="A3907" i="23"/>
  <c r="A3906" i="23"/>
  <c r="A3905" i="23"/>
  <c r="A3904" i="23"/>
  <c r="A3903" i="23"/>
  <c r="A3902" i="23"/>
  <c r="A3901" i="23"/>
  <c r="A3900" i="23"/>
  <c r="A3899" i="23"/>
  <c r="A3898" i="23"/>
  <c r="A3897" i="23"/>
  <c r="A3896" i="23"/>
  <c r="A3895" i="23"/>
  <c r="A3894" i="23"/>
  <c r="A3893" i="23"/>
  <c r="A3892" i="23"/>
  <c r="A3891" i="23"/>
  <c r="A3890" i="23"/>
  <c r="A3889" i="23"/>
  <c r="A3888" i="23"/>
  <c r="A3887" i="23"/>
  <c r="A3886" i="23"/>
  <c r="A3885" i="23"/>
  <c r="A3884" i="23"/>
  <c r="A3883" i="23"/>
  <c r="A3882" i="23"/>
  <c r="A3881" i="23"/>
  <c r="A3880" i="23"/>
  <c r="A3879" i="23"/>
  <c r="A3878" i="23"/>
  <c r="A3877" i="23"/>
  <c r="A3876" i="23"/>
  <c r="A3875" i="23"/>
  <c r="A3874" i="23"/>
  <c r="A3873" i="23"/>
  <c r="A3872" i="23"/>
  <c r="A3871" i="23"/>
  <c r="A3870" i="23"/>
  <c r="A3869" i="23"/>
  <c r="A3868" i="23"/>
  <c r="A3867" i="23"/>
  <c r="A3866" i="23"/>
  <c r="A3865" i="23"/>
  <c r="A3864" i="23"/>
  <c r="A3863" i="23"/>
  <c r="A3862" i="23"/>
  <c r="A3861" i="23"/>
  <c r="A3860" i="23"/>
  <c r="A3859" i="23"/>
  <c r="A3858" i="23"/>
  <c r="A3857" i="23"/>
  <c r="A3856" i="23"/>
  <c r="A3855" i="23"/>
  <c r="A3854" i="23"/>
  <c r="A3853" i="23"/>
  <c r="A3852" i="23"/>
  <c r="A3851" i="23"/>
  <c r="A3850" i="23"/>
  <c r="A3849" i="23"/>
  <c r="A3848" i="23"/>
  <c r="A3847" i="23"/>
  <c r="A3846" i="23"/>
  <c r="A3845" i="23"/>
  <c r="A3844" i="23"/>
  <c r="A3843" i="23"/>
  <c r="A3842" i="23"/>
  <c r="A3841" i="23"/>
  <c r="A3840" i="23"/>
  <c r="A3839" i="23"/>
  <c r="A3838" i="23"/>
  <c r="A3837" i="23"/>
  <c r="A3836" i="23"/>
  <c r="A3835" i="23"/>
  <c r="A3834" i="23"/>
  <c r="A3833" i="23"/>
  <c r="A3832" i="23"/>
  <c r="A3831" i="23"/>
  <c r="A3830" i="23"/>
  <c r="A3829" i="23"/>
  <c r="A3828" i="23"/>
  <c r="A3827" i="23"/>
  <c r="A3826" i="23"/>
  <c r="A3825" i="23"/>
  <c r="A3824" i="23"/>
  <c r="A3823" i="23"/>
  <c r="A3822" i="23"/>
  <c r="A3821" i="23"/>
  <c r="A3820" i="23"/>
  <c r="A3819" i="23"/>
  <c r="A3818" i="23"/>
  <c r="A3817" i="23"/>
  <c r="A3816" i="23"/>
  <c r="A3815" i="23"/>
  <c r="A3814" i="23"/>
  <c r="A3813" i="23"/>
  <c r="A3812" i="23"/>
  <c r="A3811" i="23"/>
  <c r="A3810" i="23"/>
  <c r="A3809" i="23"/>
  <c r="A3808" i="23"/>
  <c r="A3807" i="23"/>
  <c r="A3806" i="23"/>
  <c r="A3805" i="23"/>
  <c r="A3804" i="23"/>
  <c r="A3803" i="23"/>
  <c r="A3802" i="23"/>
  <c r="A3801" i="23"/>
  <c r="A3800" i="23"/>
  <c r="A3799" i="23"/>
  <c r="A3798" i="23"/>
  <c r="A3797" i="23"/>
  <c r="A3796" i="23"/>
  <c r="A3795" i="23"/>
  <c r="A3794" i="23"/>
  <c r="A3793" i="23"/>
  <c r="A3792" i="23"/>
  <c r="A3791" i="23"/>
  <c r="A3790" i="23"/>
  <c r="A3789" i="23"/>
  <c r="A3788" i="23"/>
  <c r="A3787" i="23"/>
  <c r="A3786" i="23"/>
  <c r="A3785" i="23"/>
  <c r="A3784" i="23"/>
  <c r="A3783" i="23"/>
  <c r="A3782" i="23"/>
  <c r="A3781" i="23"/>
  <c r="A3780" i="23"/>
  <c r="A3779" i="23"/>
  <c r="A3778" i="23"/>
  <c r="A3777" i="23"/>
  <c r="A3776" i="23"/>
  <c r="A3775" i="23"/>
  <c r="A3774" i="23"/>
  <c r="A3773" i="23"/>
  <c r="A3772" i="23"/>
  <c r="A3771" i="23"/>
  <c r="A3770" i="23"/>
  <c r="A3769" i="23"/>
  <c r="A3768" i="23"/>
  <c r="A3767" i="23"/>
  <c r="A3766" i="23"/>
  <c r="A3765" i="23"/>
  <c r="A3764" i="23"/>
  <c r="A3763" i="23"/>
  <c r="A3762" i="23"/>
  <c r="A3761" i="23"/>
  <c r="A3760" i="23"/>
  <c r="A3759" i="23"/>
  <c r="A3758" i="23"/>
  <c r="A3757" i="23"/>
  <c r="A3756" i="23"/>
  <c r="A3755" i="23"/>
  <c r="A3754" i="23"/>
  <c r="A3753" i="23"/>
  <c r="A3752" i="23"/>
  <c r="A3751" i="23"/>
  <c r="A3750" i="23"/>
  <c r="A3749" i="23"/>
  <c r="A3748" i="23"/>
  <c r="A3747" i="23"/>
  <c r="A3746" i="23"/>
  <c r="A3745" i="23"/>
  <c r="A3744" i="23"/>
  <c r="A3743" i="23"/>
  <c r="A3742" i="23"/>
  <c r="A3741" i="23"/>
  <c r="A3740" i="23"/>
  <c r="A3739" i="23"/>
  <c r="A3738" i="23"/>
  <c r="A3737" i="23"/>
  <c r="A3736" i="23"/>
  <c r="A3735" i="23"/>
  <c r="A3734" i="23"/>
  <c r="A3733" i="23"/>
  <c r="A3732" i="23"/>
  <c r="A3731" i="23"/>
  <c r="A3730" i="23"/>
  <c r="A3729" i="23"/>
  <c r="A3728" i="23"/>
  <c r="A3727" i="23"/>
  <c r="A3726" i="23"/>
  <c r="A3725" i="23"/>
  <c r="A3724" i="23"/>
  <c r="A3723" i="23"/>
  <c r="A3722" i="23"/>
  <c r="A3721" i="23"/>
  <c r="A3720" i="23"/>
  <c r="A3719" i="23"/>
  <c r="A3718" i="23"/>
  <c r="A3717" i="23"/>
  <c r="A3716" i="23"/>
  <c r="A3715" i="23"/>
  <c r="A3714" i="23"/>
  <c r="A3713" i="23"/>
  <c r="A3712" i="23"/>
  <c r="A3711" i="23"/>
  <c r="A3710" i="23"/>
  <c r="A3709" i="23"/>
  <c r="A3708" i="23"/>
  <c r="A3707" i="23"/>
  <c r="A3706" i="23"/>
  <c r="A3705" i="23"/>
  <c r="A3704" i="23"/>
  <c r="A3703" i="23"/>
  <c r="A3702" i="23"/>
  <c r="A3701" i="23"/>
  <c r="A3700" i="23"/>
  <c r="A3699" i="23"/>
  <c r="A3698" i="23"/>
  <c r="A3697" i="23"/>
  <c r="A3696" i="23"/>
  <c r="A3695" i="23"/>
  <c r="A3694" i="23"/>
  <c r="A3693" i="23"/>
  <c r="A3692" i="23"/>
  <c r="A3691" i="23"/>
  <c r="A3690" i="23"/>
  <c r="A3689" i="23"/>
  <c r="A3688" i="23"/>
  <c r="A3687" i="23"/>
  <c r="A3686" i="23"/>
  <c r="A3685" i="23"/>
  <c r="A3684" i="23"/>
  <c r="A3683" i="23"/>
  <c r="A3682" i="23"/>
  <c r="A3681" i="23"/>
  <c r="A3680" i="23"/>
  <c r="A3679" i="23"/>
  <c r="A3678" i="23"/>
  <c r="A3677" i="23"/>
  <c r="A3676" i="23"/>
  <c r="A3675" i="23"/>
  <c r="A3674" i="23"/>
  <c r="A3673" i="23"/>
  <c r="A3672" i="23"/>
  <c r="A3671" i="23"/>
  <c r="A3670" i="23"/>
  <c r="A3669" i="23"/>
  <c r="A3668" i="23"/>
  <c r="A3667" i="23"/>
  <c r="A3666" i="23"/>
  <c r="A3665" i="23"/>
  <c r="A3664" i="23"/>
  <c r="A3663" i="23"/>
  <c r="A3662" i="23"/>
  <c r="A3661" i="23"/>
  <c r="A3660" i="23"/>
  <c r="A3659" i="23"/>
  <c r="A3658" i="23"/>
  <c r="A3657" i="23"/>
  <c r="A3656" i="23"/>
  <c r="A3655" i="23"/>
  <c r="A3654" i="23"/>
  <c r="A3653" i="23"/>
  <c r="A3652" i="23"/>
  <c r="A3651" i="23"/>
  <c r="A3650" i="23"/>
  <c r="A3649" i="23"/>
  <c r="A3648" i="23"/>
  <c r="A3647" i="23"/>
  <c r="A3646" i="23"/>
  <c r="A3645" i="23"/>
  <c r="A3644" i="23"/>
  <c r="A3643" i="23"/>
  <c r="A3642" i="23"/>
  <c r="A3641" i="23"/>
  <c r="A3640" i="23"/>
  <c r="A3639" i="23"/>
  <c r="A3638" i="23"/>
  <c r="A3637" i="23"/>
  <c r="A3636" i="23"/>
  <c r="A3635" i="23"/>
  <c r="A3634" i="23"/>
  <c r="A3633" i="23"/>
  <c r="A3632" i="23"/>
  <c r="A3631" i="23"/>
  <c r="A3630" i="23"/>
  <c r="A3629" i="23"/>
  <c r="A3628" i="23"/>
  <c r="A3627" i="23"/>
  <c r="A3626" i="23"/>
  <c r="A3625" i="23"/>
  <c r="A3624" i="23"/>
  <c r="A3623" i="23"/>
  <c r="A3622" i="23"/>
  <c r="A3621" i="23"/>
  <c r="A3620" i="23"/>
  <c r="A3619" i="23"/>
  <c r="A3618" i="23"/>
  <c r="A3617" i="23"/>
  <c r="A3616" i="23"/>
  <c r="A3615" i="23"/>
  <c r="A3614" i="23"/>
  <c r="A3613" i="23"/>
  <c r="A3612" i="23"/>
  <c r="A3611" i="23"/>
  <c r="A3610" i="23"/>
  <c r="A3609" i="23"/>
  <c r="A3608" i="23"/>
  <c r="A3607" i="23"/>
  <c r="A3606" i="23"/>
  <c r="A3605" i="23"/>
  <c r="A3604" i="23"/>
  <c r="A3603" i="23"/>
  <c r="A3602" i="23"/>
  <c r="A3601" i="23"/>
  <c r="A3600" i="23"/>
  <c r="A3599" i="23"/>
  <c r="A3598" i="23"/>
  <c r="A3597" i="23"/>
  <c r="A3596" i="23"/>
  <c r="A3595" i="23"/>
  <c r="A3594" i="23"/>
  <c r="A3593" i="23"/>
  <c r="A3592" i="23"/>
  <c r="A3591" i="23"/>
  <c r="A3590" i="23"/>
  <c r="A3589" i="23"/>
  <c r="A3588" i="23"/>
  <c r="A3587" i="23"/>
  <c r="A3586" i="23"/>
  <c r="A3585" i="23"/>
  <c r="A3584" i="23"/>
  <c r="A3583" i="23"/>
  <c r="A3582" i="23"/>
  <c r="A3581" i="23"/>
  <c r="A3580" i="23"/>
  <c r="A3579" i="23"/>
  <c r="A3578" i="23"/>
  <c r="A3577" i="23"/>
  <c r="A3576" i="23"/>
  <c r="A3575" i="23"/>
  <c r="A3574" i="23"/>
  <c r="A3573" i="23"/>
  <c r="A3572" i="23"/>
  <c r="A3571" i="23"/>
  <c r="A3570" i="23"/>
  <c r="A3569" i="23"/>
  <c r="A3568" i="23"/>
  <c r="A3567" i="23"/>
  <c r="A3566" i="23"/>
  <c r="A3565" i="23"/>
  <c r="A3564" i="23"/>
  <c r="A3563" i="23"/>
  <c r="A3562" i="23"/>
  <c r="A3561" i="23"/>
  <c r="A3560" i="23"/>
  <c r="A3559" i="23"/>
  <c r="A3558" i="23"/>
  <c r="A3557" i="23"/>
  <c r="A3556" i="23"/>
  <c r="A3555" i="23"/>
  <c r="A3554" i="23"/>
  <c r="A3553" i="23"/>
  <c r="A3552" i="23"/>
  <c r="A3551" i="23"/>
  <c r="A3550" i="23"/>
  <c r="A3549" i="23"/>
  <c r="A3548" i="23"/>
  <c r="A3547" i="23"/>
  <c r="A3546" i="23"/>
  <c r="A3545" i="23"/>
  <c r="A3544" i="23"/>
  <c r="A3543" i="23"/>
  <c r="A3542" i="23"/>
  <c r="A3541" i="23"/>
  <c r="A3540" i="23"/>
  <c r="A3539" i="23"/>
  <c r="A3538" i="23"/>
  <c r="A3537" i="23"/>
  <c r="A3536" i="23"/>
  <c r="A3535" i="23"/>
  <c r="A3534" i="23"/>
  <c r="A3533" i="23"/>
  <c r="A3532" i="23"/>
  <c r="A3531" i="23"/>
  <c r="A3530" i="23"/>
  <c r="A3529" i="23"/>
  <c r="A3528" i="23"/>
  <c r="A3527" i="23"/>
  <c r="A3526" i="23"/>
  <c r="A3525" i="23"/>
  <c r="A3524" i="23"/>
  <c r="A3523" i="23"/>
  <c r="A3522" i="23"/>
  <c r="A3521" i="23"/>
  <c r="A3520" i="23"/>
  <c r="A3519" i="23"/>
  <c r="A3518" i="23"/>
  <c r="A3517" i="23"/>
  <c r="A3516" i="23"/>
  <c r="A3515" i="23"/>
  <c r="A3514" i="23"/>
  <c r="A3513" i="23"/>
  <c r="A3512" i="23"/>
  <c r="A3511" i="23"/>
  <c r="A3510" i="23"/>
  <c r="A3509" i="23"/>
  <c r="A3508" i="23"/>
  <c r="A3507" i="23"/>
  <c r="A3506" i="23"/>
  <c r="A3505" i="23"/>
  <c r="A3504" i="23"/>
  <c r="A3503" i="23"/>
  <c r="A3502" i="23"/>
  <c r="A3501" i="23"/>
  <c r="A3500" i="23"/>
  <c r="A3499" i="23"/>
  <c r="A3498" i="23"/>
  <c r="A3497" i="23"/>
  <c r="A3496" i="23"/>
  <c r="A3495" i="23"/>
  <c r="A3494" i="23"/>
  <c r="A3493" i="23"/>
  <c r="A3492" i="23"/>
  <c r="A3491" i="23"/>
  <c r="A3490" i="23"/>
  <c r="A3489" i="23"/>
  <c r="A3488" i="23"/>
  <c r="A3487" i="23"/>
  <c r="A3486" i="23"/>
  <c r="A3485" i="23"/>
  <c r="A3484" i="23"/>
  <c r="A3483" i="23"/>
  <c r="A3482" i="23"/>
  <c r="A3481" i="23"/>
  <c r="A3480" i="23"/>
  <c r="A3479" i="23"/>
  <c r="A3478" i="23"/>
  <c r="A3477" i="23"/>
  <c r="A3476" i="23"/>
  <c r="A3475" i="23"/>
  <c r="A3474" i="23"/>
  <c r="A3473" i="23"/>
  <c r="A3472" i="23"/>
  <c r="A3471" i="23"/>
  <c r="A3470" i="23"/>
  <c r="A3469" i="23"/>
  <c r="A3468" i="23"/>
  <c r="A3467" i="23"/>
  <c r="A3466" i="23"/>
  <c r="A3465" i="23"/>
  <c r="A3464" i="23"/>
  <c r="A3463" i="23"/>
  <c r="A3462" i="23"/>
  <c r="A3461" i="23"/>
  <c r="A3460" i="23"/>
  <c r="A3459" i="23"/>
  <c r="A3458" i="23"/>
  <c r="A3457" i="23"/>
  <c r="A3456" i="23"/>
  <c r="A3455" i="23"/>
  <c r="A3454" i="23"/>
  <c r="A3453" i="23"/>
  <c r="A3452" i="23"/>
  <c r="A3451" i="23"/>
  <c r="A3450" i="23"/>
  <c r="A3449" i="23"/>
  <c r="A3448" i="23"/>
  <c r="A3447" i="23"/>
  <c r="A3446" i="23"/>
  <c r="A3445" i="23"/>
  <c r="A3444" i="23"/>
  <c r="A3443" i="23"/>
  <c r="A3442" i="23"/>
  <c r="A3441" i="23"/>
  <c r="A3440" i="23"/>
  <c r="A3439" i="23"/>
  <c r="A3438" i="23"/>
  <c r="A3437" i="23"/>
  <c r="A3436" i="23"/>
  <c r="A3435" i="23"/>
  <c r="A3434" i="23"/>
  <c r="A3433" i="23"/>
  <c r="A3432" i="23"/>
  <c r="A3431" i="23"/>
  <c r="A3430" i="23"/>
  <c r="A3429" i="23"/>
  <c r="A3428" i="23"/>
  <c r="A3427" i="23"/>
  <c r="A3426" i="23"/>
  <c r="A3425" i="23"/>
  <c r="A3424" i="23"/>
  <c r="A3423" i="23"/>
  <c r="A3422" i="23"/>
  <c r="A3421" i="23"/>
  <c r="A3420" i="23"/>
  <c r="A3419" i="23"/>
  <c r="A3418" i="23"/>
  <c r="A3417" i="23"/>
  <c r="A3416" i="23"/>
  <c r="A3415" i="23"/>
  <c r="A3414" i="23"/>
  <c r="A3413" i="23"/>
  <c r="A3412" i="23"/>
  <c r="A3411" i="23"/>
  <c r="A3410" i="23"/>
  <c r="A3409" i="23"/>
  <c r="A3408" i="23"/>
  <c r="A3407" i="23"/>
  <c r="A3406" i="23"/>
  <c r="A3405" i="23"/>
  <c r="A3404" i="23"/>
  <c r="A3403" i="23"/>
  <c r="A3402" i="23"/>
  <c r="A3401" i="23"/>
  <c r="A3400" i="23"/>
  <c r="A3399" i="23"/>
  <c r="A3398" i="23"/>
  <c r="A3397" i="23"/>
  <c r="A3396" i="23"/>
  <c r="A3395" i="23"/>
  <c r="A3394" i="23"/>
  <c r="A3393" i="23"/>
  <c r="A3392" i="23"/>
  <c r="A3391" i="23"/>
  <c r="A3390" i="23"/>
  <c r="A3389" i="23"/>
  <c r="A3388" i="23"/>
  <c r="A3387" i="23"/>
  <c r="A3386" i="23"/>
  <c r="A3385" i="23"/>
  <c r="A3384" i="23"/>
  <c r="A3383" i="23"/>
  <c r="A3382" i="23"/>
  <c r="A3381" i="23"/>
  <c r="A3380" i="23"/>
  <c r="A3379" i="23"/>
  <c r="A3378" i="23"/>
  <c r="A3377" i="23"/>
  <c r="A3376" i="23"/>
  <c r="A3375" i="23"/>
  <c r="A3374" i="23"/>
  <c r="A3373" i="23"/>
  <c r="A3372" i="23"/>
  <c r="A3371" i="23"/>
  <c r="A3370" i="23"/>
  <c r="A3369" i="23"/>
  <c r="A3368" i="23"/>
  <c r="A3367" i="23"/>
  <c r="A3366" i="23"/>
  <c r="A3365" i="23"/>
  <c r="A3364" i="23"/>
  <c r="A3363" i="23"/>
  <c r="A3362" i="23"/>
  <c r="A3361" i="23"/>
  <c r="A3360" i="23"/>
  <c r="A3359" i="23"/>
  <c r="A3358" i="23"/>
  <c r="A3357" i="23"/>
  <c r="A3356" i="23"/>
  <c r="A3355" i="23"/>
  <c r="A3354" i="23"/>
  <c r="A3353" i="23"/>
  <c r="A3352" i="23"/>
  <c r="A3351" i="23"/>
  <c r="A3350" i="23"/>
  <c r="A3349" i="23"/>
  <c r="A3348" i="23"/>
  <c r="A3347" i="23"/>
  <c r="A3346" i="23"/>
  <c r="A3345" i="23"/>
  <c r="A3344" i="23"/>
  <c r="A3343" i="23"/>
  <c r="A3342" i="23"/>
  <c r="A3341" i="23"/>
  <c r="A3340" i="23"/>
  <c r="A3339" i="23"/>
  <c r="A3338" i="23"/>
  <c r="A3337" i="23"/>
  <c r="A3336" i="23"/>
  <c r="A3335" i="23"/>
  <c r="A3334" i="23"/>
  <c r="A3333" i="23"/>
  <c r="A3332" i="23"/>
  <c r="A3331" i="23"/>
  <c r="A3330" i="23"/>
  <c r="A3329" i="23"/>
  <c r="A3328" i="23"/>
  <c r="A3327" i="23"/>
  <c r="A3326" i="23"/>
  <c r="A3325" i="23"/>
  <c r="A3324" i="23"/>
  <c r="A3323" i="23"/>
  <c r="A3322" i="23"/>
  <c r="A3321" i="23"/>
  <c r="A3320" i="23"/>
  <c r="A3319" i="23"/>
  <c r="A3318" i="23"/>
  <c r="A3317" i="23"/>
  <c r="A3316" i="23"/>
  <c r="A3315" i="23"/>
  <c r="A3314" i="23"/>
  <c r="A3313" i="23"/>
  <c r="A3312" i="23"/>
  <c r="A3311" i="23"/>
  <c r="A3310" i="23"/>
  <c r="A3309" i="23"/>
  <c r="A3308" i="23"/>
  <c r="A3307" i="23"/>
  <c r="A3306" i="23"/>
  <c r="A3305" i="23"/>
  <c r="A3304" i="23"/>
  <c r="A3303" i="23"/>
  <c r="A3302" i="23"/>
  <c r="A3301" i="23"/>
  <c r="A3300" i="23"/>
  <c r="A3299" i="23"/>
  <c r="A3298" i="23"/>
  <c r="A3297" i="23"/>
  <c r="A3296" i="23"/>
  <c r="A3295" i="23"/>
  <c r="A3294" i="23"/>
  <c r="A3293" i="23"/>
  <c r="A3292" i="23"/>
  <c r="A3291" i="23"/>
  <c r="A3290" i="23"/>
  <c r="A3289" i="23"/>
  <c r="A3288" i="23"/>
  <c r="A3287" i="23"/>
  <c r="A3286" i="23"/>
  <c r="A3285" i="23"/>
  <c r="A3284" i="23"/>
  <c r="A3283" i="23"/>
  <c r="A3282" i="23"/>
  <c r="A3281" i="23"/>
  <c r="A3280" i="23"/>
  <c r="A3279" i="23"/>
  <c r="A3278" i="23"/>
  <c r="A3277" i="23"/>
  <c r="A3276" i="23"/>
  <c r="A3275" i="23"/>
  <c r="A3274" i="23"/>
  <c r="A3273" i="23"/>
  <c r="A3272" i="23"/>
  <c r="A3271" i="23"/>
  <c r="A3270" i="23"/>
  <c r="A3269" i="23"/>
  <c r="A3268" i="23"/>
  <c r="A3267" i="23"/>
  <c r="A3266" i="23"/>
  <c r="A3265" i="23"/>
  <c r="A3264" i="23"/>
  <c r="A3263" i="23"/>
  <c r="A3262" i="23"/>
  <c r="A3261" i="23"/>
  <c r="A3260" i="23"/>
  <c r="A3259" i="23"/>
  <c r="A3258" i="23"/>
  <c r="A3257" i="23"/>
  <c r="A3256" i="23"/>
  <c r="A3255" i="23"/>
  <c r="A3254" i="23"/>
  <c r="A3253" i="23"/>
  <c r="A3252" i="23"/>
  <c r="A3251" i="23"/>
  <c r="A3250" i="23"/>
  <c r="A3249" i="23"/>
  <c r="A3248" i="23"/>
  <c r="A3247" i="23"/>
  <c r="A3246" i="23"/>
  <c r="A3245" i="23"/>
  <c r="A3244" i="23"/>
  <c r="A3243" i="23"/>
  <c r="A3242" i="23"/>
  <c r="A3241" i="23"/>
  <c r="A3240" i="23"/>
  <c r="A3239" i="23"/>
  <c r="A3238" i="23"/>
  <c r="A3237" i="23"/>
  <c r="A3236" i="23"/>
  <c r="A3235" i="23"/>
  <c r="A3234" i="23"/>
  <c r="A3233" i="23"/>
  <c r="A3232" i="23"/>
  <c r="A3231" i="23"/>
  <c r="A3230" i="23"/>
  <c r="A3229" i="23"/>
  <c r="A3228" i="23"/>
  <c r="A3227" i="23"/>
  <c r="A3226" i="23"/>
  <c r="A3225" i="23"/>
  <c r="A3224" i="23"/>
  <c r="A3223" i="23"/>
  <c r="A3222" i="23"/>
  <c r="A3221" i="23"/>
  <c r="A3220" i="23"/>
  <c r="A3219" i="23"/>
  <c r="A3218" i="23"/>
  <c r="A3217" i="23"/>
  <c r="A3216" i="23"/>
  <c r="A3215" i="23"/>
  <c r="A3214" i="23"/>
  <c r="A3213" i="23"/>
  <c r="A3212" i="23"/>
  <c r="A3211" i="23"/>
  <c r="A3210" i="23"/>
  <c r="A3209" i="23"/>
  <c r="A3208" i="23"/>
  <c r="A3207" i="23"/>
  <c r="A3206" i="23"/>
  <c r="A3205" i="23"/>
  <c r="A3204" i="23"/>
  <c r="A3203" i="23"/>
  <c r="A3202" i="23"/>
  <c r="A3201" i="23"/>
  <c r="A3200" i="23"/>
  <c r="A3199" i="23"/>
  <c r="A3198" i="23"/>
  <c r="A3197" i="23"/>
  <c r="A3196" i="23"/>
  <c r="A3195" i="23"/>
  <c r="A3194" i="23"/>
  <c r="A3193" i="23"/>
  <c r="A3192" i="23"/>
  <c r="A3191" i="23"/>
  <c r="A3190" i="23"/>
  <c r="A3189" i="23"/>
  <c r="A3188" i="23"/>
  <c r="A3187" i="23"/>
  <c r="A3186" i="23"/>
  <c r="A3185" i="23"/>
  <c r="A3184" i="23"/>
  <c r="A3183" i="23"/>
  <c r="A3182" i="23"/>
  <c r="A3181" i="23"/>
  <c r="A3180" i="23"/>
  <c r="A3179" i="23"/>
  <c r="A3178" i="23"/>
  <c r="A3177" i="23"/>
  <c r="A3176" i="23"/>
  <c r="A3175" i="23"/>
  <c r="A3174" i="23"/>
  <c r="A3173" i="23"/>
  <c r="A3172" i="23"/>
  <c r="A3171" i="23"/>
  <c r="A3170" i="23"/>
  <c r="A3169" i="23"/>
  <c r="A3168" i="23"/>
  <c r="A3167" i="23"/>
  <c r="A3166" i="23"/>
  <c r="A3165" i="23"/>
  <c r="A3164" i="23"/>
  <c r="A3163" i="23"/>
  <c r="A3162" i="23"/>
  <c r="A3161" i="23"/>
  <c r="A3160" i="23"/>
  <c r="A3159" i="23"/>
  <c r="A3158" i="23"/>
  <c r="A3157" i="23"/>
  <c r="A3156" i="23"/>
  <c r="A3155" i="23"/>
  <c r="A3154" i="23"/>
  <c r="A3153" i="23"/>
  <c r="A3152" i="23"/>
  <c r="A3151" i="23"/>
  <c r="A3150" i="23"/>
  <c r="A3149" i="23"/>
  <c r="A3148" i="23"/>
  <c r="A3147" i="23"/>
  <c r="A3146" i="23"/>
  <c r="A3145" i="23"/>
  <c r="A3144" i="23"/>
  <c r="A3143" i="23"/>
  <c r="A3142" i="23"/>
  <c r="A3141" i="23"/>
  <c r="A3140" i="23"/>
  <c r="A3139" i="23"/>
  <c r="A3138" i="23"/>
  <c r="A3137" i="23"/>
  <c r="A3136" i="23"/>
  <c r="A3135" i="23"/>
  <c r="A3134" i="23"/>
  <c r="A3133" i="23"/>
  <c r="A3132" i="23"/>
  <c r="A3131" i="23"/>
  <c r="A3130" i="23"/>
  <c r="A3129" i="23"/>
  <c r="A3128" i="23"/>
  <c r="A3127" i="23"/>
  <c r="A3126" i="23"/>
  <c r="A3125" i="23"/>
  <c r="A3124" i="23"/>
  <c r="A3123" i="23"/>
  <c r="A3122" i="23"/>
  <c r="A3121" i="23"/>
  <c r="A3120" i="23"/>
  <c r="A3119" i="23"/>
  <c r="A3118" i="23"/>
  <c r="A3117" i="23"/>
  <c r="A3116" i="23"/>
  <c r="A3115" i="23"/>
  <c r="A3114" i="23"/>
  <c r="A3113" i="23"/>
  <c r="A3112" i="23"/>
  <c r="A3111" i="23"/>
  <c r="A3110" i="23"/>
  <c r="A3109" i="23"/>
  <c r="A3108" i="23"/>
  <c r="A3107" i="23"/>
  <c r="A3106" i="23"/>
  <c r="A3105" i="23"/>
  <c r="A3104" i="23"/>
  <c r="A3103" i="23"/>
  <c r="A3102" i="23"/>
  <c r="A3101" i="23"/>
  <c r="A3100" i="23"/>
  <c r="A3099" i="23"/>
  <c r="A3098" i="23"/>
  <c r="A3097" i="23"/>
  <c r="A3096" i="23"/>
  <c r="A3095" i="23"/>
  <c r="A3094" i="23"/>
  <c r="A3093" i="23"/>
  <c r="A3092" i="23"/>
  <c r="A3091" i="23"/>
  <c r="A3090" i="23"/>
  <c r="A3089" i="23"/>
  <c r="A3088" i="23"/>
  <c r="A3087" i="23"/>
  <c r="A3086" i="23"/>
  <c r="A3085" i="23"/>
  <c r="A3084" i="23"/>
  <c r="A3083" i="23"/>
  <c r="A3082" i="23"/>
  <c r="A3081" i="23"/>
  <c r="A3080" i="23"/>
  <c r="A3079" i="23"/>
  <c r="A3078" i="23"/>
  <c r="A3077" i="23"/>
  <c r="A3076" i="23"/>
  <c r="A3075" i="23"/>
  <c r="A3074" i="23"/>
  <c r="A3073" i="23"/>
  <c r="A3072" i="23"/>
  <c r="A3071" i="23"/>
  <c r="A3070" i="23"/>
  <c r="A3069" i="23"/>
  <c r="A3068" i="23"/>
  <c r="A3067" i="23"/>
  <c r="A3066" i="23"/>
  <c r="A3065" i="23"/>
  <c r="A3064" i="23"/>
  <c r="A3063" i="23"/>
  <c r="A3062" i="23"/>
  <c r="A3061" i="23"/>
  <c r="A3060" i="23"/>
  <c r="A3059" i="23"/>
  <c r="A3058" i="23"/>
  <c r="A3057" i="23"/>
  <c r="A3056" i="23"/>
  <c r="A3055" i="23"/>
  <c r="A3054" i="23"/>
  <c r="A3053" i="23"/>
  <c r="A3052" i="23"/>
  <c r="A3051" i="23"/>
  <c r="A3050" i="23"/>
  <c r="A3049" i="23"/>
  <c r="A3048" i="23"/>
  <c r="A3047" i="23"/>
  <c r="A3046" i="23"/>
  <c r="A3045" i="23"/>
  <c r="A3044" i="23"/>
  <c r="A3043" i="23"/>
  <c r="A3042" i="23"/>
  <c r="A3041" i="23"/>
  <c r="A3040" i="23"/>
  <c r="A3039" i="23"/>
  <c r="A3038" i="23"/>
  <c r="A3037" i="23"/>
  <c r="A3036" i="23"/>
  <c r="A3035" i="23"/>
  <c r="A3034" i="23"/>
  <c r="A3033" i="23"/>
  <c r="A3032" i="23"/>
  <c r="A3031" i="23"/>
  <c r="A3030" i="23"/>
  <c r="A3029" i="23"/>
  <c r="A3028" i="23"/>
  <c r="A3027" i="23"/>
  <c r="A3026" i="23"/>
  <c r="A3025" i="23"/>
  <c r="A3024" i="23"/>
  <c r="A3023" i="23"/>
  <c r="A3022" i="23"/>
  <c r="A3021" i="23"/>
  <c r="A3020" i="23"/>
  <c r="A3019" i="23"/>
  <c r="A3018" i="23"/>
  <c r="A3017" i="23"/>
  <c r="A3016" i="23"/>
  <c r="A3015" i="23"/>
  <c r="A3014" i="23"/>
  <c r="A3013" i="23"/>
  <c r="A3012" i="23"/>
  <c r="A3011" i="23"/>
  <c r="A3010" i="23"/>
  <c r="A3009" i="23"/>
  <c r="A3008" i="23"/>
  <c r="A3007" i="23"/>
  <c r="A3006" i="23"/>
  <c r="A3005" i="23"/>
  <c r="A3004" i="23"/>
  <c r="A3003" i="23"/>
  <c r="A3002" i="23"/>
  <c r="A3001" i="23"/>
  <c r="A3000" i="23"/>
  <c r="A2999" i="23"/>
  <c r="A2998" i="23"/>
  <c r="A2997" i="23"/>
  <c r="A2996" i="23"/>
  <c r="A2995" i="23"/>
  <c r="A2994" i="23"/>
  <c r="A2993" i="23"/>
  <c r="A2992" i="23"/>
  <c r="A2991" i="23"/>
  <c r="A2990" i="23"/>
  <c r="A2989" i="23"/>
  <c r="A2988" i="23"/>
  <c r="A2987" i="23"/>
  <c r="A2986" i="23"/>
  <c r="A2985" i="23"/>
  <c r="A2984" i="23"/>
  <c r="A2983" i="23"/>
  <c r="A2982" i="23"/>
  <c r="A2981" i="23"/>
  <c r="A2980" i="23"/>
  <c r="A2979" i="23"/>
  <c r="A2978" i="23"/>
  <c r="A2977" i="23"/>
  <c r="A2976" i="23"/>
  <c r="A2975" i="23"/>
  <c r="A2974" i="23"/>
  <c r="A2973" i="23"/>
  <c r="A2972" i="23"/>
  <c r="A2971" i="23"/>
  <c r="A2970" i="23"/>
  <c r="A2969" i="23"/>
  <c r="A2968" i="23"/>
  <c r="A2967" i="23"/>
  <c r="A2966" i="23"/>
  <c r="A2965" i="23"/>
  <c r="A2964" i="23"/>
  <c r="A2963" i="23"/>
  <c r="A2962" i="23"/>
  <c r="A2961" i="23"/>
  <c r="A2960" i="23"/>
  <c r="A2959" i="23"/>
  <c r="A2958" i="23"/>
  <c r="A2957" i="23"/>
  <c r="A2956" i="23"/>
  <c r="A2955" i="23"/>
  <c r="A2954" i="23"/>
  <c r="A2953" i="23"/>
  <c r="A2952" i="23"/>
  <c r="A2951" i="23"/>
  <c r="A2950" i="23"/>
  <c r="A2949" i="23"/>
  <c r="A2948" i="23"/>
  <c r="A2947" i="23"/>
  <c r="A2946" i="23"/>
  <c r="A2945" i="23"/>
  <c r="A2944" i="23"/>
  <c r="A2943" i="23"/>
  <c r="A2942" i="23"/>
  <c r="A2941" i="23"/>
  <c r="A2940" i="23"/>
  <c r="A2939" i="23"/>
  <c r="A2938" i="23"/>
  <c r="A2937" i="23"/>
  <c r="A2936" i="23"/>
  <c r="A2935" i="23"/>
  <c r="A2934" i="23"/>
  <c r="A2933" i="23"/>
  <c r="A2932" i="23"/>
  <c r="A2931" i="23"/>
  <c r="A2930" i="23"/>
  <c r="A2929" i="23"/>
  <c r="A2928" i="23"/>
  <c r="A2927" i="23"/>
  <c r="A2926" i="23"/>
  <c r="A2925" i="23"/>
  <c r="A2924" i="23"/>
  <c r="A2923" i="23"/>
  <c r="A2922" i="23"/>
  <c r="A2921" i="23"/>
  <c r="A2920" i="23"/>
  <c r="A2919" i="23"/>
  <c r="A2918" i="23"/>
  <c r="A2917" i="23"/>
  <c r="A2916" i="23"/>
  <c r="A2915" i="23"/>
  <c r="A2914" i="23"/>
  <c r="A2913" i="23"/>
  <c r="A2912" i="23"/>
  <c r="A2911" i="23"/>
  <c r="A2910" i="23"/>
  <c r="A2909" i="23"/>
  <c r="A2908" i="23"/>
  <c r="A2907" i="23"/>
  <c r="A2906" i="23"/>
  <c r="A2905" i="23"/>
  <c r="A2904" i="23"/>
  <c r="A2903" i="23"/>
  <c r="A2902" i="23"/>
  <c r="A2901" i="23"/>
  <c r="A2900" i="23"/>
  <c r="A2899" i="23"/>
  <c r="A2898" i="23"/>
  <c r="A2897" i="23"/>
  <c r="A2896" i="23"/>
  <c r="A2895" i="23"/>
  <c r="A2894" i="23"/>
  <c r="A2893" i="23"/>
  <c r="A2892" i="23"/>
  <c r="A2891" i="23"/>
  <c r="A2890" i="23"/>
  <c r="A2889" i="23"/>
  <c r="A2888" i="23"/>
  <c r="A2887" i="23"/>
  <c r="A2886" i="23"/>
  <c r="A2885" i="23"/>
  <c r="A2884" i="23"/>
  <c r="A2883" i="23"/>
  <c r="A2882" i="23"/>
  <c r="A2881" i="23"/>
  <c r="A2880" i="23"/>
  <c r="A2879" i="23"/>
  <c r="A2878" i="23"/>
  <c r="A2877" i="23"/>
  <c r="A2876" i="23"/>
  <c r="A2875" i="23"/>
  <c r="A2874" i="23"/>
  <c r="A2873" i="23"/>
  <c r="A2872" i="23"/>
  <c r="A2871" i="23"/>
  <c r="A2870" i="23"/>
  <c r="A2869" i="23"/>
  <c r="A2868" i="23"/>
  <c r="A2867" i="23"/>
  <c r="A2866" i="23"/>
  <c r="A2865" i="23"/>
  <c r="A2864" i="23"/>
  <c r="A2863" i="23"/>
  <c r="A2862" i="23"/>
  <c r="A2861" i="23"/>
  <c r="A2860" i="23"/>
  <c r="A2859" i="23"/>
  <c r="A2858" i="23"/>
  <c r="A2857" i="23"/>
  <c r="A2856" i="23"/>
  <c r="A2855" i="23"/>
  <c r="A2854" i="23"/>
  <c r="A2853" i="23"/>
  <c r="A2852" i="23"/>
  <c r="A2851" i="23"/>
  <c r="A2850" i="23"/>
  <c r="A2849" i="23"/>
  <c r="A2848" i="23"/>
  <c r="A2847" i="23"/>
  <c r="A2846" i="23"/>
  <c r="A2845" i="23"/>
  <c r="A2844" i="23"/>
  <c r="A2843" i="23"/>
  <c r="A2842" i="23"/>
  <c r="A2841" i="23"/>
  <c r="A2840" i="23"/>
  <c r="A2839" i="23"/>
  <c r="A2838" i="23"/>
  <c r="A2837" i="23"/>
  <c r="A2836" i="23"/>
  <c r="A2835" i="23"/>
  <c r="A2834" i="23"/>
  <c r="A2833" i="23"/>
  <c r="A2832" i="23"/>
  <c r="A2831" i="23"/>
  <c r="A2830" i="23"/>
  <c r="A2829" i="23"/>
  <c r="A2828" i="23"/>
  <c r="A2827" i="23"/>
  <c r="A2826" i="23"/>
  <c r="A2825" i="23"/>
  <c r="A2824" i="23"/>
  <c r="A2823" i="23"/>
  <c r="A2822" i="23"/>
  <c r="A2821" i="23"/>
  <c r="A2820" i="23"/>
  <c r="A2819" i="23"/>
  <c r="A2818" i="23"/>
  <c r="A2817" i="23"/>
  <c r="A2816" i="23"/>
  <c r="A2815" i="23"/>
  <c r="A2814" i="23"/>
  <c r="A2813" i="23"/>
  <c r="A2812" i="23"/>
  <c r="A2811" i="23"/>
  <c r="A2810" i="23"/>
  <c r="A2809" i="23"/>
  <c r="A2808" i="23"/>
  <c r="A2807" i="23"/>
  <c r="A2806" i="23"/>
  <c r="A2805" i="23"/>
  <c r="A2804" i="23"/>
  <c r="A2803" i="23"/>
  <c r="A2802" i="23"/>
  <c r="A2801" i="23"/>
  <c r="A2800" i="23"/>
  <c r="A2799" i="23"/>
  <c r="A2798" i="23"/>
  <c r="A2797" i="23"/>
  <c r="A2796" i="23"/>
  <c r="A2795" i="23"/>
  <c r="A2794" i="23"/>
  <c r="A2793" i="23"/>
  <c r="A2792" i="23"/>
  <c r="A2791" i="23"/>
  <c r="A2790" i="23"/>
  <c r="A2789" i="23"/>
  <c r="A2788" i="23"/>
  <c r="A2787" i="23"/>
  <c r="A2786" i="23"/>
  <c r="A2785" i="23"/>
  <c r="A2784" i="23"/>
  <c r="A2783" i="23"/>
  <c r="A2782" i="23"/>
  <c r="A2781" i="23"/>
  <c r="A2780" i="23"/>
  <c r="A2779" i="23"/>
  <c r="A2778" i="23"/>
  <c r="A2777" i="23"/>
  <c r="A2776" i="23"/>
  <c r="A2775" i="23"/>
  <c r="A2774" i="23"/>
  <c r="A2773" i="23"/>
  <c r="A2772" i="23"/>
  <c r="A2771" i="23"/>
  <c r="A2770" i="23"/>
  <c r="A2769" i="23"/>
  <c r="A2768" i="23"/>
  <c r="A2767" i="23"/>
  <c r="A2766" i="23"/>
  <c r="A2765" i="23"/>
  <c r="A2764" i="23"/>
  <c r="A2763" i="23"/>
  <c r="A2762" i="23"/>
  <c r="A2761" i="23"/>
  <c r="A2760" i="23"/>
  <c r="A2759" i="23"/>
  <c r="A2758" i="23"/>
  <c r="A2757" i="23"/>
  <c r="A2756" i="23"/>
  <c r="A2755" i="23"/>
  <c r="A2754" i="23"/>
  <c r="A2753" i="23"/>
  <c r="A2752" i="23"/>
  <c r="A2751" i="23"/>
  <c r="A2750" i="23"/>
  <c r="A2749" i="23"/>
  <c r="A2748" i="23"/>
  <c r="A2747" i="23"/>
  <c r="A2746" i="23"/>
  <c r="A2745" i="23"/>
  <c r="A2744" i="23"/>
  <c r="A2743" i="23"/>
  <c r="A2742" i="23"/>
  <c r="A2741" i="23"/>
  <c r="A2740" i="23"/>
  <c r="A2739" i="23"/>
  <c r="A2738" i="23"/>
  <c r="A2737" i="23"/>
  <c r="A2736" i="23"/>
  <c r="A2735" i="23"/>
  <c r="A2734" i="23"/>
  <c r="A2733" i="23"/>
  <c r="A2732" i="23"/>
  <c r="A2731" i="23"/>
  <c r="A2730" i="23"/>
  <c r="A2729" i="23"/>
  <c r="A2728" i="23"/>
  <c r="A2727" i="23"/>
  <c r="A2726" i="23"/>
  <c r="A2725" i="23"/>
  <c r="A2724" i="23"/>
  <c r="A2723" i="23"/>
  <c r="A2722" i="23"/>
  <c r="A2721" i="23"/>
  <c r="A2720" i="23"/>
  <c r="A2719" i="23"/>
  <c r="A2718" i="23"/>
  <c r="A2717" i="23"/>
  <c r="A2716" i="23"/>
  <c r="A2715" i="23"/>
  <c r="A2714" i="23"/>
  <c r="A2713" i="23"/>
  <c r="A2712" i="23"/>
  <c r="A2711" i="23"/>
  <c r="A2710" i="23"/>
  <c r="A2709" i="23"/>
  <c r="A2708" i="23"/>
  <c r="A2707" i="23"/>
  <c r="A2706" i="23"/>
  <c r="A2705" i="23"/>
  <c r="A2704" i="23"/>
  <c r="A2703" i="23"/>
  <c r="A2702" i="23"/>
  <c r="A2701" i="23"/>
  <c r="A2700" i="23"/>
  <c r="A2699" i="23"/>
  <c r="A2698" i="23"/>
  <c r="A2697" i="23"/>
  <c r="A2696" i="23"/>
  <c r="A2695" i="23"/>
  <c r="A2694" i="23"/>
  <c r="A2693" i="23"/>
  <c r="A2692" i="23"/>
  <c r="A2691" i="23"/>
  <c r="A2690" i="23"/>
  <c r="A2689" i="23"/>
  <c r="A2688" i="23"/>
  <c r="A2687" i="23"/>
  <c r="A2686" i="23"/>
  <c r="A2685" i="23"/>
  <c r="A2684" i="23"/>
  <c r="A2683" i="23"/>
  <c r="A2682" i="23"/>
  <c r="A2681" i="23"/>
  <c r="A2680" i="23"/>
  <c r="A2679" i="23"/>
  <c r="A2678" i="23"/>
  <c r="A2677" i="23"/>
  <c r="A2676" i="23"/>
  <c r="A2675" i="23"/>
  <c r="A2674" i="23"/>
  <c r="A2673" i="23"/>
  <c r="A2672" i="23"/>
  <c r="A2671" i="23"/>
  <c r="A2670" i="23"/>
  <c r="A2669" i="23"/>
  <c r="A2668" i="23"/>
  <c r="A2667" i="23"/>
  <c r="A2666" i="23"/>
  <c r="A2665" i="23"/>
  <c r="A2664" i="23"/>
  <c r="A2663" i="23"/>
  <c r="A2662" i="23"/>
  <c r="A2661" i="23"/>
  <c r="A2660" i="23"/>
  <c r="A2659" i="23"/>
  <c r="A2658" i="23"/>
  <c r="A2657" i="23"/>
  <c r="A2656" i="23"/>
  <c r="A2655" i="23"/>
  <c r="A2654" i="23"/>
  <c r="A2653" i="23"/>
  <c r="A2652" i="23"/>
  <c r="A2651" i="23"/>
  <c r="A2650" i="23"/>
  <c r="A2649" i="23"/>
  <c r="A2648" i="23"/>
  <c r="A2647" i="23"/>
  <c r="A2646" i="23"/>
  <c r="A2645" i="23"/>
  <c r="A2644" i="23"/>
  <c r="A2643" i="23"/>
  <c r="A2642" i="23"/>
  <c r="A2641" i="23"/>
  <c r="A2640" i="23"/>
  <c r="A2639" i="23"/>
  <c r="A2638" i="23"/>
  <c r="A2637" i="23"/>
  <c r="A2636" i="23"/>
  <c r="A2635" i="23"/>
  <c r="A2634" i="23"/>
  <c r="A2633" i="23"/>
  <c r="A2632" i="23"/>
  <c r="A2631" i="23"/>
  <c r="A2630" i="23"/>
  <c r="A2629" i="23"/>
  <c r="A2628" i="23"/>
  <c r="A2627" i="23"/>
  <c r="A2626" i="23"/>
  <c r="A2625" i="23"/>
  <c r="A2624" i="23"/>
  <c r="A2623" i="23"/>
  <c r="A2622" i="23"/>
  <c r="A2621" i="23"/>
  <c r="A2620" i="23"/>
  <c r="A2619" i="23"/>
  <c r="A2618" i="23"/>
  <c r="A2617" i="23"/>
  <c r="A2616" i="23"/>
  <c r="A2615" i="23"/>
  <c r="A2614" i="23"/>
  <c r="A2613" i="23"/>
  <c r="A2612" i="23"/>
  <c r="A2611" i="23"/>
  <c r="A2610" i="23"/>
  <c r="A2609" i="23"/>
  <c r="A2608" i="23"/>
  <c r="A2607" i="23"/>
  <c r="A2606" i="23"/>
  <c r="A2605" i="23"/>
  <c r="A2604" i="23"/>
  <c r="A2603" i="23"/>
  <c r="A2602" i="23"/>
  <c r="A2601" i="23"/>
  <c r="A2600" i="23"/>
  <c r="A2599" i="23"/>
  <c r="A2598" i="23"/>
  <c r="A2597" i="23"/>
  <c r="A2596" i="23"/>
  <c r="A2595" i="23"/>
  <c r="A2594" i="23"/>
  <c r="A2593" i="23"/>
  <c r="A2592" i="23"/>
  <c r="A2591" i="23"/>
  <c r="A2590" i="23"/>
  <c r="A2589" i="23"/>
  <c r="A2588" i="23"/>
  <c r="A2587" i="23"/>
  <c r="A2586" i="23"/>
  <c r="A2585" i="23"/>
  <c r="A2584" i="23"/>
  <c r="A2583" i="23"/>
  <c r="A2582" i="23"/>
  <c r="A2581" i="23"/>
  <c r="A2580" i="23"/>
  <c r="A2579" i="23"/>
  <c r="A2578" i="23"/>
  <c r="A2577" i="23"/>
  <c r="A2576" i="23"/>
  <c r="A2575" i="23"/>
  <c r="A2574" i="23"/>
  <c r="A2573" i="23"/>
  <c r="A2572" i="23"/>
  <c r="A2571" i="23"/>
  <c r="A2570" i="23"/>
  <c r="A2569" i="23"/>
  <c r="A2568" i="23"/>
  <c r="A2567" i="23"/>
  <c r="A2566" i="23"/>
  <c r="A2565" i="23"/>
  <c r="A2564" i="23"/>
  <c r="A2563" i="23"/>
  <c r="A2562" i="23"/>
  <c r="A2561" i="23"/>
  <c r="A2560" i="23"/>
  <c r="A2559" i="23"/>
  <c r="A2558" i="23"/>
  <c r="A2557" i="23"/>
  <c r="A2556" i="23"/>
  <c r="A2555" i="23"/>
  <c r="A2554" i="23"/>
  <c r="A2553" i="23"/>
  <c r="A2552" i="23"/>
  <c r="A2551" i="23"/>
  <c r="A2550" i="23"/>
  <c r="A2549" i="23"/>
  <c r="A2548" i="23"/>
  <c r="A2547" i="23"/>
  <c r="A2546" i="23"/>
  <c r="A2545" i="23"/>
  <c r="A2544" i="23"/>
  <c r="A2543" i="23"/>
  <c r="A2542" i="23"/>
  <c r="A2541" i="23"/>
  <c r="A2540" i="23"/>
  <c r="A2539" i="23"/>
  <c r="A2538" i="23"/>
  <c r="A2537" i="23"/>
  <c r="A2536" i="23"/>
  <c r="A2535" i="23"/>
  <c r="A2534" i="23"/>
  <c r="A2533" i="23"/>
  <c r="A2532" i="23"/>
  <c r="A2531" i="23"/>
  <c r="A2530" i="23"/>
  <c r="A2529" i="23"/>
  <c r="A2528" i="23"/>
  <c r="A2527" i="23"/>
  <c r="A2526" i="23"/>
  <c r="A2525" i="23"/>
  <c r="A2524" i="23"/>
  <c r="A2523" i="23"/>
  <c r="A2522" i="23"/>
  <c r="A2521" i="23"/>
  <c r="A2520" i="23"/>
  <c r="A2519" i="23"/>
  <c r="A2518" i="23"/>
  <c r="A2517" i="23"/>
  <c r="A2516" i="23"/>
  <c r="A2515" i="23"/>
  <c r="A2514" i="23"/>
  <c r="A2513" i="23"/>
  <c r="A2512" i="23"/>
  <c r="A2511" i="23"/>
  <c r="A2510" i="23"/>
  <c r="A2509" i="23"/>
  <c r="A2508" i="23"/>
  <c r="A2507" i="23"/>
  <c r="A2506" i="23"/>
  <c r="A2505" i="23"/>
  <c r="A2504" i="23"/>
  <c r="A2503" i="23"/>
  <c r="A2502" i="23"/>
  <c r="A2501" i="23"/>
  <c r="A2500" i="23"/>
  <c r="A2499" i="23"/>
  <c r="A2498" i="23"/>
  <c r="A2497" i="23"/>
  <c r="A2496" i="23"/>
  <c r="A2495" i="23"/>
  <c r="A2494" i="23"/>
  <c r="A2493" i="23"/>
  <c r="A2492" i="23"/>
  <c r="A2491" i="23"/>
  <c r="A2490" i="23"/>
  <c r="A2489" i="23"/>
  <c r="A2488" i="23"/>
  <c r="A2487" i="23"/>
  <c r="A2486" i="23"/>
  <c r="A2485" i="23"/>
  <c r="A2484" i="23"/>
  <c r="A2483" i="23"/>
  <c r="A2482" i="23"/>
  <c r="A2481" i="23"/>
  <c r="A2480" i="23"/>
  <c r="A2479" i="23"/>
  <c r="A2478" i="23"/>
  <c r="A2477" i="23"/>
  <c r="A2476" i="23"/>
  <c r="A2475" i="23"/>
  <c r="A2474" i="23"/>
  <c r="A2473" i="23"/>
  <c r="A2472" i="23"/>
  <c r="A2471" i="23"/>
  <c r="A2470" i="23"/>
  <c r="A2469" i="23"/>
  <c r="A2468" i="23"/>
  <c r="A2467" i="23"/>
  <c r="A2466" i="23"/>
  <c r="A2465" i="23"/>
  <c r="A2464" i="23"/>
  <c r="A2463" i="23"/>
  <c r="A2462" i="23"/>
  <c r="A2461" i="23"/>
  <c r="A2460" i="23"/>
  <c r="A2459" i="23"/>
  <c r="A2458" i="23"/>
  <c r="A2457" i="23"/>
  <c r="A2456" i="23"/>
  <c r="A2455" i="23"/>
  <c r="A2454" i="23"/>
  <c r="A2453" i="23"/>
  <c r="A2452" i="23"/>
  <c r="A2451" i="23"/>
  <c r="A2450" i="23"/>
  <c r="A2449" i="23"/>
  <c r="A2448" i="23"/>
  <c r="A2447" i="23"/>
  <c r="A2446" i="23"/>
  <c r="A2445" i="23"/>
  <c r="A2444" i="23"/>
  <c r="A2443" i="23"/>
  <c r="A2442" i="23"/>
  <c r="A2441" i="23"/>
  <c r="A2440" i="23"/>
  <c r="A2439" i="23"/>
  <c r="A2438" i="23"/>
  <c r="A2437" i="23"/>
  <c r="A2436" i="23"/>
  <c r="A2435" i="23"/>
  <c r="A2434" i="23"/>
  <c r="A2433" i="23"/>
  <c r="A2432" i="23"/>
  <c r="A2431" i="23"/>
  <c r="A2430" i="23"/>
  <c r="A2429" i="23"/>
  <c r="A2428" i="23"/>
  <c r="A2427" i="23"/>
  <c r="A2426" i="23"/>
  <c r="A2425" i="23"/>
  <c r="A2424" i="23"/>
  <c r="A2423" i="23"/>
  <c r="A2422" i="23"/>
  <c r="A2421" i="23"/>
  <c r="A2420" i="23"/>
  <c r="A2419" i="23"/>
  <c r="A2418" i="23"/>
  <c r="A2417" i="23"/>
  <c r="A2416" i="23"/>
  <c r="A2415" i="23"/>
  <c r="A2414" i="23"/>
  <c r="A2413" i="23"/>
  <c r="A2412" i="23"/>
  <c r="A2411" i="23"/>
  <c r="A2410" i="23"/>
  <c r="A2409" i="23"/>
  <c r="A2408" i="23"/>
  <c r="A2407" i="23"/>
  <c r="A2406" i="23"/>
  <c r="A2405" i="23"/>
  <c r="A2404" i="23"/>
  <c r="A2403" i="23"/>
  <c r="A2402" i="23"/>
  <c r="A2401" i="23"/>
  <c r="A2400" i="23"/>
  <c r="A2399" i="23"/>
  <c r="A2398" i="23"/>
  <c r="A2397" i="23"/>
  <c r="A2396" i="23"/>
  <c r="A2395" i="23"/>
  <c r="A2394" i="23"/>
  <c r="A2393" i="23"/>
  <c r="A2392" i="23"/>
  <c r="A2391" i="23"/>
  <c r="A2390" i="23"/>
  <c r="A2389" i="23"/>
  <c r="A2388" i="23"/>
  <c r="A2387" i="23"/>
  <c r="A2386" i="23"/>
  <c r="A2385" i="23"/>
  <c r="A2384" i="23"/>
  <c r="A2383" i="23"/>
  <c r="A2382" i="23"/>
  <c r="A2381" i="23"/>
  <c r="A2380" i="23"/>
  <c r="A2379" i="23"/>
  <c r="A2378" i="23"/>
  <c r="A2377" i="23"/>
  <c r="A2376" i="23"/>
  <c r="A2375" i="23"/>
  <c r="A2374" i="23"/>
  <c r="A2373" i="23"/>
  <c r="A2372" i="23"/>
  <c r="A2371" i="23"/>
  <c r="A2370" i="23"/>
  <c r="A2369" i="23"/>
  <c r="A2368" i="23"/>
  <c r="A2367" i="23"/>
  <c r="A2366" i="23"/>
  <c r="A2365" i="23"/>
  <c r="A2364" i="23"/>
  <c r="A2363" i="23"/>
  <c r="A2362" i="23"/>
  <c r="A2361" i="23"/>
  <c r="A2360" i="23"/>
  <c r="A2359" i="23"/>
  <c r="A2358" i="23"/>
  <c r="A2357" i="23"/>
  <c r="A2356" i="23"/>
  <c r="A2355" i="23"/>
  <c r="A2354" i="23"/>
  <c r="A2353" i="23"/>
  <c r="A2352" i="23"/>
  <c r="A2351" i="23"/>
  <c r="A2350" i="23"/>
  <c r="A2349" i="23"/>
  <c r="A2348" i="23"/>
  <c r="A2347" i="23"/>
  <c r="A2346" i="23"/>
  <c r="A2345" i="23"/>
  <c r="A2344" i="23"/>
  <c r="A2343" i="23"/>
  <c r="A2342" i="23"/>
  <c r="A2341" i="23"/>
  <c r="A2340" i="23"/>
  <c r="A2339" i="23"/>
  <c r="A2338" i="23"/>
  <c r="A2337" i="23"/>
  <c r="A2336" i="23"/>
  <c r="A2335" i="23"/>
  <c r="A2334" i="23"/>
  <c r="A2333" i="23"/>
  <c r="A2332" i="23"/>
  <c r="A2331" i="23"/>
  <c r="A2330" i="23"/>
  <c r="A2329" i="23"/>
  <c r="A2328" i="23"/>
  <c r="A2327" i="23"/>
  <c r="A2326" i="23"/>
  <c r="A2325" i="23"/>
  <c r="A2324" i="23"/>
  <c r="A2323" i="23"/>
  <c r="A2322" i="23"/>
  <c r="A2321" i="23"/>
  <c r="A2320" i="23"/>
  <c r="A2319" i="23"/>
  <c r="A2318" i="23"/>
  <c r="A2317" i="23"/>
  <c r="A2316" i="23"/>
  <c r="A2315" i="23"/>
  <c r="A2314" i="23"/>
  <c r="A2313" i="23"/>
  <c r="A2312" i="23"/>
  <c r="A2311" i="23"/>
  <c r="A2310" i="23"/>
  <c r="A2309" i="23"/>
  <c r="A2308" i="23"/>
  <c r="A2307" i="23"/>
  <c r="A2306" i="23"/>
  <c r="A2305" i="23"/>
  <c r="A2304" i="23"/>
  <c r="A2303" i="23"/>
  <c r="A2302" i="23"/>
  <c r="A2301" i="23"/>
  <c r="A2300" i="23"/>
  <c r="A2299" i="23"/>
  <c r="A2298" i="23"/>
  <c r="A2297" i="23"/>
  <c r="A2296" i="23"/>
  <c r="A2295" i="23"/>
  <c r="A2294" i="23"/>
  <c r="A2293" i="23"/>
  <c r="A2292" i="23"/>
  <c r="A2291" i="23"/>
  <c r="A2290" i="23"/>
  <c r="A2289" i="23"/>
  <c r="A2288" i="23"/>
  <c r="A2287" i="23"/>
  <c r="A2286" i="23"/>
  <c r="A2285" i="23"/>
  <c r="A2284" i="23"/>
  <c r="A2283" i="23"/>
  <c r="A2282" i="23"/>
  <c r="A2281" i="23"/>
  <c r="A2280" i="23"/>
  <c r="A2279" i="23"/>
  <c r="A2278" i="23"/>
  <c r="A2277" i="23"/>
  <c r="A2276" i="23"/>
  <c r="A2275" i="23"/>
  <c r="A2274" i="23"/>
  <c r="A2273" i="23"/>
  <c r="A2272" i="23"/>
  <c r="A2271" i="23"/>
  <c r="A2270" i="23"/>
  <c r="A2269" i="23"/>
  <c r="A2268" i="23"/>
  <c r="A2267" i="23"/>
  <c r="A2266" i="23"/>
  <c r="A2265" i="23"/>
  <c r="A2264" i="23"/>
  <c r="A2263" i="23"/>
  <c r="A2262" i="23"/>
  <c r="A2261" i="23"/>
  <c r="A2260" i="23"/>
  <c r="A2259" i="23"/>
  <c r="A2258" i="23"/>
  <c r="A2257" i="23"/>
  <c r="A2256" i="23"/>
  <c r="A2255" i="23"/>
  <c r="A2254" i="23"/>
  <c r="A2253" i="23"/>
  <c r="A2252" i="23"/>
  <c r="A2251" i="23"/>
  <c r="A2250" i="23"/>
  <c r="A2249" i="23"/>
  <c r="A2248" i="23"/>
  <c r="A2247" i="23"/>
  <c r="A2246" i="23"/>
  <c r="A2245" i="23"/>
  <c r="A2244" i="23"/>
  <c r="A2243" i="23"/>
  <c r="A2242" i="23"/>
  <c r="A2241" i="23"/>
  <c r="A2240" i="23"/>
  <c r="A2239" i="23"/>
  <c r="A2238" i="23"/>
  <c r="A2237" i="23"/>
  <c r="A2236" i="23"/>
  <c r="A2235" i="23"/>
  <c r="A2234" i="23"/>
  <c r="A2233" i="23"/>
  <c r="A2232" i="23"/>
  <c r="A2231" i="23"/>
  <c r="A2230" i="23"/>
  <c r="A2229" i="23"/>
  <c r="A2228" i="23"/>
  <c r="A2227" i="23"/>
  <c r="A2226" i="23"/>
  <c r="A2225" i="23"/>
  <c r="A2224" i="23"/>
  <c r="A2223" i="23"/>
  <c r="A2222" i="23"/>
  <c r="A2221" i="23"/>
  <c r="A2220" i="23"/>
  <c r="A2219" i="23"/>
  <c r="A2218" i="23"/>
  <c r="A2217" i="23"/>
  <c r="A2216" i="23"/>
  <c r="A2215" i="23"/>
  <c r="A2214" i="23"/>
  <c r="A2213" i="23"/>
  <c r="A2212" i="23"/>
  <c r="A2211" i="23"/>
  <c r="A2210" i="23"/>
  <c r="A2209" i="23"/>
  <c r="A2208" i="23"/>
  <c r="A2207" i="23"/>
  <c r="A2206" i="23"/>
  <c r="A2205" i="23"/>
  <c r="A2204" i="23"/>
  <c r="A2203" i="23"/>
  <c r="A2202" i="23"/>
  <c r="A2201" i="23"/>
  <c r="A2200" i="23"/>
  <c r="A2199" i="23"/>
  <c r="A2198" i="23"/>
  <c r="A2197" i="23"/>
  <c r="A2196" i="23"/>
  <c r="A2195" i="23"/>
  <c r="A2194" i="23"/>
  <c r="A2193" i="23"/>
  <c r="A2192" i="23"/>
  <c r="A2191" i="23"/>
  <c r="A2190" i="23"/>
  <c r="A2189" i="23"/>
  <c r="A2188" i="23"/>
  <c r="A2187" i="23"/>
  <c r="A2186" i="23"/>
  <c r="A2185" i="23"/>
  <c r="A2184" i="23"/>
  <c r="A2183" i="23"/>
  <c r="A2182" i="23"/>
  <c r="A2181" i="23"/>
  <c r="A2180" i="23"/>
  <c r="A2179" i="23"/>
  <c r="A2178" i="23"/>
  <c r="A2177" i="23"/>
  <c r="A2176" i="23"/>
  <c r="A2175" i="23"/>
  <c r="A2174" i="23"/>
  <c r="A2173" i="23"/>
  <c r="A2172" i="23"/>
  <c r="A2171" i="23"/>
  <c r="A2170" i="23"/>
  <c r="A2169" i="23"/>
  <c r="A2168" i="23"/>
  <c r="A2167" i="23"/>
  <c r="A2166" i="23"/>
  <c r="A2165" i="23"/>
  <c r="A2164" i="23"/>
  <c r="A2163" i="23"/>
  <c r="A2162" i="23"/>
  <c r="A2161" i="23"/>
  <c r="A2160" i="23"/>
  <c r="A2159" i="23"/>
  <c r="A2158" i="23"/>
  <c r="A2157" i="23"/>
  <c r="A2156" i="23"/>
  <c r="A2155" i="23"/>
  <c r="A2154" i="23"/>
  <c r="A2153" i="23"/>
  <c r="A2152" i="23"/>
  <c r="A2151" i="23"/>
  <c r="A2150" i="23"/>
  <c r="A2149" i="23"/>
  <c r="A2148" i="23"/>
  <c r="A2147" i="23"/>
  <c r="A2146" i="23"/>
  <c r="A2145" i="23"/>
  <c r="A2144" i="23"/>
  <c r="A2143" i="23"/>
  <c r="A2142" i="23"/>
  <c r="A2141" i="23"/>
  <c r="A2140" i="23"/>
  <c r="A2139" i="23"/>
  <c r="A2138" i="23"/>
  <c r="A2137" i="23"/>
  <c r="A2136" i="23"/>
  <c r="A2135" i="23"/>
  <c r="A2134" i="23"/>
  <c r="A2133" i="23"/>
  <c r="A2132" i="23"/>
  <c r="A2131" i="23"/>
  <c r="A2130" i="23"/>
  <c r="A2129" i="23"/>
  <c r="A2128" i="23"/>
  <c r="A2127" i="23"/>
  <c r="A2126" i="23"/>
  <c r="A2125" i="23"/>
  <c r="A2124" i="23"/>
  <c r="A2123" i="23"/>
  <c r="A2122" i="23"/>
  <c r="A2121" i="23"/>
  <c r="A2120" i="23"/>
  <c r="A2119" i="23"/>
  <c r="A2118" i="23"/>
  <c r="A2117" i="23"/>
  <c r="A2116" i="23"/>
  <c r="A2115" i="23"/>
  <c r="A2114" i="23"/>
  <c r="A2113" i="23"/>
  <c r="A2112" i="23"/>
  <c r="A2111" i="23"/>
  <c r="A2110" i="23"/>
  <c r="A2109" i="23"/>
  <c r="A2108" i="23"/>
  <c r="A2107" i="23"/>
  <c r="A2106" i="23"/>
  <c r="A2105" i="23"/>
  <c r="A2104" i="23"/>
  <c r="A2103" i="23"/>
  <c r="A2102" i="23"/>
  <c r="A2101" i="23"/>
  <c r="A2100" i="23"/>
  <c r="A2099" i="23"/>
  <c r="A2098" i="23"/>
  <c r="A2097" i="23"/>
  <c r="A2096" i="23"/>
  <c r="A2095" i="23"/>
  <c r="A2094" i="23"/>
  <c r="A2093" i="23"/>
  <c r="A2092" i="23"/>
  <c r="A2091" i="23"/>
  <c r="A2090" i="23"/>
  <c r="A2089" i="23"/>
  <c r="A2088" i="23"/>
  <c r="A2087" i="23"/>
  <c r="A2086" i="23"/>
  <c r="A2085" i="23"/>
  <c r="A2084" i="23"/>
  <c r="A2083" i="23"/>
  <c r="A2082" i="23"/>
  <c r="A2081" i="23"/>
  <c r="A2080" i="23"/>
  <c r="A2079" i="23"/>
  <c r="A2078" i="23"/>
  <c r="A2077" i="23"/>
  <c r="A2076" i="23"/>
  <c r="A2075" i="23"/>
  <c r="A2074" i="23"/>
  <c r="A2073" i="23"/>
  <c r="A2072" i="23"/>
  <c r="A2071" i="23"/>
  <c r="A2070" i="23"/>
  <c r="A2069" i="23"/>
  <c r="A2068" i="23"/>
  <c r="A2067" i="23"/>
  <c r="A2066" i="23"/>
  <c r="A2065" i="23"/>
  <c r="A2064" i="23"/>
  <c r="A2063" i="23"/>
  <c r="A2062" i="23"/>
  <c r="A2061" i="23"/>
  <c r="A2060" i="23"/>
  <c r="A2059" i="23"/>
  <c r="A2058" i="23"/>
  <c r="A2057" i="23"/>
  <c r="A2056" i="23"/>
  <c r="A2055" i="23"/>
  <c r="A2054" i="23"/>
  <c r="A2053" i="23"/>
  <c r="A2052" i="23"/>
  <c r="A2051" i="23"/>
  <c r="A2050" i="23"/>
  <c r="A2049" i="23"/>
  <c r="A2048" i="23"/>
  <c r="A2047" i="23"/>
  <c r="A2046" i="23"/>
  <c r="A2045" i="23"/>
  <c r="A2044" i="23"/>
  <c r="A2043" i="23"/>
  <c r="A2042" i="23"/>
  <c r="A2041" i="23"/>
  <c r="A2040" i="23"/>
  <c r="A2039" i="23"/>
  <c r="A2038" i="23"/>
  <c r="A2037" i="23"/>
  <c r="A2036" i="23"/>
  <c r="A2035" i="23"/>
  <c r="A2034" i="23"/>
  <c r="A2033" i="23"/>
  <c r="A2032" i="23"/>
  <c r="A2031" i="23"/>
  <c r="A2030" i="23"/>
  <c r="A2029" i="23"/>
  <c r="A2028" i="23"/>
  <c r="A2027" i="23"/>
  <c r="A2026" i="23"/>
  <c r="A2025" i="23"/>
  <c r="A2024" i="23"/>
  <c r="A2023" i="23"/>
  <c r="A2022" i="23"/>
  <c r="A2021" i="23"/>
  <c r="A2020" i="23"/>
  <c r="A2019" i="23"/>
  <c r="A2018" i="23"/>
  <c r="A2017" i="23"/>
  <c r="A2016" i="23"/>
  <c r="A2015" i="23"/>
  <c r="A2014" i="23"/>
  <c r="A2013" i="23"/>
  <c r="A2012" i="23"/>
  <c r="A2011" i="23"/>
  <c r="A2010" i="23"/>
  <c r="A2009" i="23"/>
  <c r="A2008" i="23"/>
  <c r="A2007" i="23"/>
  <c r="A2006" i="23"/>
  <c r="A2005" i="23"/>
  <c r="A2004" i="23"/>
  <c r="A2003" i="23"/>
  <c r="A2002" i="23"/>
  <c r="A2001" i="23"/>
  <c r="A2000" i="23"/>
  <c r="A1999" i="23"/>
  <c r="A1998" i="23"/>
  <c r="A1997" i="23"/>
  <c r="A1996" i="23"/>
  <c r="A1995" i="23"/>
  <c r="A1994" i="23"/>
  <c r="A1993" i="23"/>
  <c r="A1992" i="23"/>
  <c r="A1991" i="23"/>
  <c r="A1990" i="23"/>
  <c r="A1989" i="23"/>
  <c r="A1988" i="23"/>
  <c r="A1987" i="23"/>
  <c r="A1986" i="23"/>
  <c r="A1985" i="23"/>
  <c r="A1984" i="23"/>
  <c r="A1983" i="23"/>
  <c r="A1982" i="23"/>
  <c r="A1981" i="23"/>
  <c r="A1980" i="23"/>
  <c r="A1979" i="23"/>
  <c r="A1978" i="23"/>
  <c r="A1977" i="23"/>
  <c r="A1976" i="23"/>
  <c r="A1975" i="23"/>
  <c r="A1974" i="23"/>
  <c r="A1973" i="23"/>
  <c r="A1972" i="23"/>
  <c r="A1971" i="23"/>
  <c r="A1970" i="23"/>
  <c r="A1969" i="23"/>
  <c r="A1968" i="23"/>
  <c r="A1967" i="23"/>
  <c r="A1966" i="23"/>
  <c r="A1965" i="23"/>
  <c r="A1964" i="23"/>
  <c r="A1963" i="23"/>
  <c r="A1962" i="23"/>
  <c r="A1961" i="23"/>
  <c r="A1960" i="23"/>
  <c r="A1959" i="23"/>
  <c r="A1958" i="23"/>
  <c r="A1957" i="23"/>
  <c r="A1956" i="23"/>
  <c r="A1955" i="23"/>
  <c r="A1954" i="23"/>
  <c r="A1953" i="23"/>
  <c r="A1952" i="23"/>
  <c r="A1951" i="23"/>
  <c r="A1950" i="23"/>
  <c r="A1949" i="23"/>
  <c r="A1948" i="23"/>
  <c r="A1947" i="23"/>
  <c r="A1946" i="23"/>
  <c r="A1945" i="23"/>
  <c r="A1944" i="23"/>
  <c r="A1943" i="23"/>
  <c r="A1942" i="23"/>
  <c r="A1941" i="23"/>
  <c r="A1940" i="23"/>
  <c r="A1939" i="23"/>
  <c r="A1938" i="23"/>
  <c r="A1937" i="23"/>
  <c r="A1936" i="23"/>
  <c r="A1935" i="23"/>
  <c r="A1934" i="23"/>
  <c r="A1933" i="23"/>
  <c r="A1932" i="23"/>
  <c r="A1931" i="23"/>
  <c r="A1930" i="23"/>
  <c r="A1929" i="23"/>
  <c r="A1928" i="23"/>
  <c r="A1927" i="23"/>
  <c r="A1926" i="23"/>
  <c r="A1925" i="23"/>
  <c r="A1924" i="23"/>
  <c r="A1923" i="23"/>
  <c r="A1922" i="23"/>
  <c r="A1921" i="23"/>
  <c r="A1920" i="23"/>
  <c r="A1919" i="23"/>
  <c r="A1918" i="23"/>
  <c r="A1917" i="23"/>
  <c r="A1916" i="23"/>
  <c r="A1915" i="23"/>
  <c r="A1914" i="23"/>
  <c r="A1913" i="23"/>
  <c r="A1912" i="23"/>
  <c r="A1911" i="23"/>
  <c r="A1910" i="23"/>
  <c r="A1909" i="23"/>
  <c r="A1908" i="23"/>
  <c r="A1907" i="23"/>
  <c r="A1906" i="23"/>
  <c r="A1905" i="23"/>
  <c r="A1904" i="23"/>
  <c r="A1903" i="23"/>
  <c r="A1902" i="23"/>
  <c r="A1901" i="23"/>
  <c r="A1900" i="23"/>
  <c r="A1899" i="23"/>
  <c r="A1898" i="23"/>
  <c r="A1897" i="23"/>
  <c r="A1896" i="23"/>
  <c r="A1895" i="23"/>
  <c r="A1894" i="23"/>
  <c r="A1893" i="23"/>
  <c r="A1892" i="23"/>
  <c r="A1891" i="23"/>
  <c r="A1890" i="23"/>
  <c r="A1889" i="23"/>
  <c r="A1888" i="23"/>
  <c r="A1887" i="23"/>
  <c r="A1886" i="23"/>
  <c r="A1885" i="23"/>
  <c r="A1884" i="23"/>
  <c r="A1883" i="23"/>
  <c r="A1882" i="23"/>
  <c r="A1881" i="23"/>
  <c r="A1880" i="23"/>
  <c r="A1879" i="23"/>
  <c r="A1878" i="23"/>
  <c r="A1877" i="23"/>
  <c r="A1876" i="23"/>
  <c r="A1875" i="23"/>
  <c r="A1874" i="23"/>
  <c r="A1873" i="23"/>
  <c r="A1872" i="23"/>
  <c r="A1871" i="23"/>
  <c r="A1870" i="23"/>
  <c r="A1869" i="23"/>
  <c r="A1868" i="23"/>
  <c r="A1867" i="23"/>
  <c r="A1866" i="23"/>
  <c r="A1865" i="23"/>
  <c r="A1864" i="23"/>
  <c r="A1863" i="23"/>
  <c r="A1862" i="23"/>
  <c r="A1861" i="23"/>
  <c r="A1860" i="23"/>
  <c r="A1859" i="23"/>
  <c r="A1858" i="23"/>
  <c r="A1857" i="23"/>
  <c r="A1856" i="23"/>
  <c r="A1855" i="23"/>
  <c r="A1854" i="23"/>
  <c r="A1853" i="23"/>
  <c r="A1852" i="23"/>
  <c r="A1851" i="23"/>
  <c r="A1850" i="23"/>
  <c r="A1849" i="23"/>
  <c r="A1848" i="23"/>
  <c r="A1847" i="23"/>
  <c r="A1846" i="23"/>
  <c r="A1845" i="23"/>
  <c r="A1844" i="23"/>
  <c r="A1843" i="23"/>
  <c r="A1842" i="23"/>
  <c r="A1841" i="23"/>
  <c r="A1840" i="23"/>
  <c r="A1839" i="23"/>
  <c r="A1838" i="23"/>
  <c r="A1837" i="23"/>
  <c r="A1836" i="23"/>
  <c r="A1835" i="23"/>
  <c r="A1834" i="23"/>
  <c r="A1833" i="23"/>
  <c r="A1832" i="23"/>
  <c r="A1831" i="23"/>
  <c r="A1830" i="23"/>
  <c r="A1829" i="23"/>
  <c r="A1828" i="23"/>
  <c r="A1827" i="23"/>
  <c r="A1826" i="23"/>
  <c r="A1825" i="23"/>
  <c r="A1824" i="23"/>
  <c r="A1823" i="23"/>
  <c r="A1822" i="23"/>
  <c r="A1821" i="23"/>
  <c r="A1820" i="23"/>
  <c r="A1819" i="23"/>
  <c r="A1818" i="23"/>
  <c r="A1817" i="23"/>
  <c r="A1816" i="23"/>
  <c r="A1815" i="23"/>
  <c r="A1814" i="23"/>
  <c r="A1813" i="23"/>
  <c r="A1812" i="23"/>
  <c r="A1811" i="23"/>
  <c r="A1810" i="23"/>
  <c r="A1809" i="23"/>
  <c r="A1808" i="23"/>
  <c r="A1807" i="23"/>
  <c r="A1806" i="23"/>
  <c r="A1805" i="23"/>
  <c r="A1804" i="23"/>
  <c r="A1803" i="23"/>
  <c r="A1802" i="23"/>
  <c r="A1801" i="23"/>
  <c r="A1800" i="23"/>
  <c r="A1799" i="23"/>
  <c r="A1798" i="23"/>
  <c r="A1797" i="23"/>
  <c r="A1796" i="23"/>
  <c r="A1795" i="23"/>
  <c r="A1794" i="23"/>
  <c r="A1793" i="23"/>
  <c r="A1792" i="23"/>
  <c r="A1791" i="23"/>
  <c r="A1790" i="23"/>
  <c r="A1789" i="23"/>
  <c r="A1788" i="23"/>
  <c r="A1787" i="23"/>
  <c r="A1786" i="23"/>
  <c r="A1785" i="23"/>
  <c r="A1784" i="23"/>
  <c r="A1783" i="23"/>
  <c r="A1782" i="23"/>
  <c r="A1781" i="23"/>
  <c r="A1780" i="23"/>
  <c r="A1779" i="23"/>
  <c r="A1778" i="23"/>
  <c r="A1777" i="23"/>
  <c r="A1776" i="23"/>
  <c r="A1775" i="23"/>
  <c r="A1774" i="23"/>
  <c r="A1773" i="23"/>
  <c r="A1772" i="23"/>
  <c r="A1771" i="23"/>
  <c r="A1770" i="23"/>
  <c r="A1769" i="23"/>
  <c r="A1768" i="23"/>
  <c r="A1767" i="23"/>
  <c r="A1766" i="23"/>
  <c r="A1765" i="23"/>
  <c r="A1764" i="23"/>
  <c r="A1763" i="23"/>
  <c r="A1762" i="23"/>
  <c r="A1761" i="23"/>
  <c r="A1760" i="23"/>
  <c r="A1759" i="23"/>
  <c r="A1758" i="23"/>
  <c r="A1757" i="23"/>
  <c r="A1756" i="23"/>
  <c r="A1755" i="23"/>
  <c r="A1754" i="23"/>
  <c r="A1753" i="23"/>
  <c r="A1752" i="23"/>
  <c r="A1751" i="23"/>
  <c r="A1750" i="23"/>
  <c r="A1749" i="23"/>
  <c r="A1748" i="23"/>
  <c r="A1747" i="23"/>
  <c r="A1746" i="23"/>
  <c r="A1745" i="23"/>
  <c r="A1744" i="23"/>
  <c r="A1743" i="23"/>
  <c r="A1742" i="23"/>
  <c r="A1741" i="23"/>
  <c r="A1740" i="23"/>
  <c r="A1739" i="23"/>
  <c r="A1738" i="23"/>
  <c r="A1737" i="23"/>
  <c r="A1736" i="23"/>
  <c r="A1735" i="23"/>
  <c r="A1734" i="23"/>
  <c r="A1733" i="23"/>
  <c r="A1732" i="23"/>
  <c r="A1731" i="23"/>
  <c r="A1730" i="23"/>
  <c r="A1729" i="23"/>
  <c r="A1728" i="23"/>
  <c r="A1727" i="23"/>
  <c r="A1726" i="23"/>
  <c r="A1725" i="23"/>
  <c r="A1724" i="23"/>
  <c r="A1723" i="23"/>
  <c r="A1722" i="23"/>
  <c r="A1721" i="23"/>
  <c r="A1720" i="23"/>
  <c r="A1719" i="23"/>
  <c r="A1718" i="23"/>
  <c r="A1717" i="23"/>
  <c r="A1716" i="23"/>
  <c r="A1715" i="23"/>
  <c r="A1714" i="23"/>
  <c r="A1713" i="23"/>
  <c r="A1712" i="23"/>
  <c r="A1711" i="23"/>
  <c r="A1710" i="23"/>
  <c r="A1709" i="23"/>
  <c r="A1708" i="23"/>
  <c r="A1707" i="23"/>
  <c r="A1706" i="23"/>
  <c r="A1705" i="23"/>
  <c r="A1704" i="23"/>
  <c r="A1703" i="23"/>
  <c r="A1702" i="23"/>
  <c r="A1701" i="23"/>
  <c r="A1700" i="23"/>
  <c r="A1699" i="23"/>
  <c r="A1698" i="23"/>
  <c r="A1697" i="23"/>
  <c r="A1696" i="23"/>
  <c r="A1695" i="23"/>
  <c r="A1694" i="23"/>
  <c r="A1693" i="23"/>
  <c r="A1692" i="23"/>
  <c r="A1691" i="23"/>
  <c r="A1690" i="23"/>
  <c r="A1689" i="23"/>
  <c r="A1688" i="23"/>
  <c r="A1687" i="23"/>
  <c r="A1686" i="23"/>
  <c r="A1685" i="23"/>
  <c r="A1684" i="23"/>
  <c r="A1683" i="23"/>
  <c r="A1682" i="23"/>
  <c r="A1681" i="23"/>
  <c r="A1680" i="23"/>
  <c r="A1679" i="23"/>
  <c r="A1678" i="23"/>
  <c r="A1677" i="23"/>
  <c r="A1676" i="23"/>
  <c r="A1675" i="23"/>
  <c r="A1674" i="23"/>
  <c r="A1673" i="23"/>
  <c r="A1672" i="23"/>
  <c r="A1671" i="23"/>
  <c r="A1670" i="23"/>
  <c r="A1669" i="23"/>
  <c r="A1668" i="23"/>
  <c r="A1667" i="23"/>
  <c r="A1666" i="23"/>
  <c r="A1665" i="23"/>
  <c r="A1664" i="23"/>
  <c r="A1663" i="23"/>
  <c r="A1662" i="23"/>
  <c r="A1661" i="23"/>
  <c r="A1660" i="23"/>
  <c r="A1659" i="23"/>
  <c r="A1658" i="23"/>
  <c r="A1657" i="23"/>
  <c r="A1656" i="23"/>
  <c r="A1655" i="23"/>
  <c r="A1654" i="23"/>
  <c r="A1653" i="23"/>
  <c r="A1652" i="23"/>
  <c r="A1651" i="23"/>
  <c r="A1650" i="23"/>
  <c r="A1649" i="23"/>
  <c r="A1648" i="23"/>
  <c r="A1647" i="23"/>
  <c r="A1646" i="23"/>
  <c r="A1645" i="23"/>
  <c r="A1644" i="23"/>
  <c r="A1643" i="23"/>
  <c r="A1642" i="23"/>
  <c r="A1641" i="23"/>
  <c r="A1640" i="23"/>
  <c r="A1639" i="23"/>
  <c r="A1638" i="23"/>
  <c r="A1637" i="23"/>
  <c r="A1636" i="23"/>
  <c r="A1635" i="23"/>
  <c r="A1634" i="23"/>
  <c r="A1633" i="23"/>
  <c r="A1632" i="23"/>
  <c r="A1631" i="23"/>
  <c r="A1630" i="23"/>
  <c r="A1629" i="23"/>
  <c r="A1628" i="23"/>
  <c r="A1627" i="23"/>
  <c r="A1626" i="23"/>
  <c r="A1625" i="23"/>
  <c r="A1624" i="23"/>
  <c r="A1623" i="23"/>
  <c r="A1622" i="23"/>
  <c r="A1621" i="23"/>
  <c r="A1620" i="23"/>
  <c r="A1619" i="23"/>
  <c r="A1618" i="23"/>
  <c r="A1617" i="23"/>
  <c r="A1616" i="23"/>
  <c r="A1615" i="23"/>
  <c r="A1614" i="23"/>
  <c r="A1613" i="23"/>
  <c r="A1612" i="23"/>
  <c r="A1611" i="23"/>
  <c r="A1610" i="23"/>
  <c r="A1609" i="23"/>
  <c r="A1608" i="23"/>
  <c r="A1607" i="23"/>
  <c r="A1606" i="23"/>
  <c r="A1605" i="23"/>
  <c r="A1604" i="23"/>
  <c r="A1603" i="23"/>
  <c r="A1602" i="23"/>
  <c r="A1601" i="23"/>
  <c r="A1600" i="23"/>
  <c r="A1599" i="23"/>
  <c r="A1598" i="23"/>
  <c r="A1597" i="23"/>
  <c r="A1596" i="23"/>
  <c r="A1595" i="23"/>
  <c r="A1594" i="23"/>
  <c r="A1593" i="23"/>
  <c r="A1592" i="23"/>
  <c r="A1591" i="23"/>
  <c r="A1590" i="23"/>
  <c r="A1589" i="23"/>
  <c r="A1588" i="23"/>
  <c r="A1587" i="23"/>
  <c r="A1586" i="23"/>
  <c r="A1585" i="23"/>
  <c r="A1584" i="23"/>
  <c r="A1583" i="23"/>
  <c r="A1582" i="23"/>
  <c r="A1581" i="23"/>
  <c r="A1580" i="23"/>
  <c r="A1579" i="23"/>
  <c r="A1578" i="23"/>
  <c r="A1577" i="23"/>
  <c r="A1576" i="23"/>
  <c r="A1575" i="23"/>
  <c r="A1574" i="23"/>
  <c r="A1573" i="23"/>
  <c r="A1572" i="23"/>
  <c r="A1571" i="23"/>
  <c r="A1570" i="23"/>
  <c r="A1569" i="23"/>
  <c r="A1568" i="23"/>
  <c r="A1567" i="23"/>
  <c r="A1566" i="23"/>
  <c r="A1565" i="23"/>
  <c r="A1564" i="23"/>
  <c r="A1563" i="23"/>
  <c r="A1562" i="23"/>
  <c r="A1561" i="23"/>
  <c r="A1560" i="23"/>
  <c r="A1559" i="23"/>
  <c r="A1558" i="23"/>
  <c r="A1557" i="23"/>
  <c r="A1556" i="23"/>
  <c r="A1555" i="23"/>
  <c r="A1554" i="23"/>
  <c r="A1553" i="23"/>
  <c r="A1552" i="23"/>
  <c r="A1551" i="23"/>
  <c r="A1550" i="23"/>
  <c r="A1549" i="23"/>
  <c r="A1548" i="23"/>
  <c r="A1547" i="23"/>
  <c r="A1546" i="23"/>
  <c r="A1545" i="23"/>
  <c r="A1544" i="23"/>
  <c r="A1543" i="23"/>
  <c r="A1542" i="23"/>
  <c r="A1541" i="23"/>
  <c r="A1540" i="23"/>
  <c r="A1539" i="23"/>
  <c r="A1538" i="23"/>
  <c r="A1537" i="23"/>
  <c r="A1536" i="23"/>
  <c r="A1535" i="23"/>
  <c r="A1534" i="23"/>
  <c r="A1533" i="23"/>
  <c r="A1532" i="23"/>
  <c r="A1531" i="23"/>
  <c r="A1530" i="23"/>
  <c r="A1529" i="23"/>
  <c r="A1528" i="23"/>
  <c r="A1527" i="23"/>
  <c r="A1526" i="23"/>
  <c r="A1525" i="23"/>
  <c r="A1524" i="23"/>
  <c r="A1523" i="23"/>
  <c r="A1522" i="23"/>
  <c r="A1521" i="23"/>
  <c r="A1520" i="23"/>
  <c r="A1519" i="23"/>
  <c r="A1518" i="23"/>
  <c r="A1517" i="23"/>
  <c r="A1516" i="23"/>
  <c r="A1515" i="23"/>
  <c r="A1514" i="23"/>
  <c r="A1513" i="23"/>
  <c r="A1512" i="23"/>
  <c r="A1511" i="23"/>
  <c r="A1510" i="23"/>
  <c r="A1509" i="23"/>
  <c r="A1508" i="23"/>
  <c r="A1507" i="23"/>
  <c r="A1506" i="23"/>
  <c r="A1505" i="23"/>
  <c r="A1504" i="23"/>
  <c r="A1503" i="23"/>
  <c r="A1502" i="23"/>
  <c r="A1501" i="23"/>
  <c r="A1500" i="23"/>
  <c r="A1499" i="23"/>
  <c r="A1498" i="23"/>
  <c r="A1497" i="23"/>
  <c r="A1496" i="23"/>
  <c r="A1495" i="23"/>
  <c r="A1494" i="23"/>
  <c r="A1493" i="23"/>
  <c r="A1492" i="23"/>
  <c r="A1491" i="23"/>
  <c r="A1490" i="23"/>
  <c r="A1489" i="23"/>
  <c r="A1488" i="23"/>
  <c r="A1487" i="23"/>
  <c r="A1486" i="23"/>
  <c r="A1485" i="23"/>
  <c r="A1484" i="23"/>
  <c r="A1483" i="23"/>
  <c r="A1482" i="23"/>
  <c r="A1481" i="23"/>
  <c r="A1480" i="23"/>
  <c r="A1479" i="23"/>
  <c r="A1478" i="23"/>
  <c r="A1477" i="23"/>
  <c r="A1476" i="23"/>
  <c r="A1475" i="23"/>
  <c r="A1474" i="23"/>
  <c r="A1473" i="23"/>
  <c r="A1472" i="23"/>
  <c r="A1471" i="23"/>
  <c r="A1470" i="23"/>
  <c r="A1469" i="23"/>
  <c r="A1468" i="23"/>
  <c r="A1467" i="23"/>
  <c r="A1466" i="23"/>
  <c r="A1465" i="23"/>
  <c r="A1464" i="23"/>
  <c r="A1463" i="23"/>
  <c r="A1462" i="23"/>
  <c r="A1461" i="23"/>
  <c r="A1460" i="23"/>
  <c r="A1459" i="23"/>
  <c r="A1458" i="23"/>
  <c r="A1457" i="23"/>
  <c r="A1456" i="23"/>
  <c r="A1455" i="23"/>
  <c r="A1454" i="23"/>
  <c r="A1453" i="23"/>
  <c r="A1452" i="23"/>
  <c r="A1451" i="23"/>
  <c r="A1450" i="23"/>
  <c r="A1449" i="23"/>
  <c r="A1448" i="23"/>
  <c r="A1447" i="23"/>
  <c r="A1446" i="23"/>
  <c r="A1445" i="23"/>
  <c r="A1444" i="23"/>
  <c r="A1443" i="23"/>
  <c r="A1442" i="23"/>
  <c r="A1441" i="23"/>
  <c r="A1440" i="23"/>
  <c r="A1439" i="23"/>
  <c r="A1438" i="23"/>
  <c r="A1437" i="23"/>
  <c r="A1436" i="23"/>
  <c r="A1435" i="23"/>
  <c r="A1434" i="23"/>
  <c r="A1433" i="23"/>
  <c r="A1432" i="23"/>
  <c r="A1431" i="23"/>
  <c r="A1430" i="23"/>
  <c r="A1429" i="23"/>
  <c r="A1428" i="23"/>
  <c r="A1427" i="23"/>
  <c r="A1426" i="23"/>
  <c r="A1425" i="23"/>
  <c r="A1424" i="23"/>
  <c r="A1423" i="23"/>
  <c r="A1422" i="23"/>
  <c r="A1421" i="23"/>
  <c r="A1420" i="23"/>
  <c r="A1419" i="23"/>
  <c r="A1418" i="23"/>
  <c r="A1417" i="23"/>
  <c r="A1416" i="23"/>
  <c r="A1415" i="23"/>
  <c r="A1414" i="23"/>
  <c r="A1413" i="23"/>
  <c r="A1412" i="23"/>
  <c r="A1411" i="23"/>
  <c r="A1410" i="23"/>
  <c r="A1409" i="23"/>
  <c r="A1408" i="23"/>
  <c r="A1407" i="23"/>
  <c r="A1406" i="23"/>
  <c r="A1405" i="23"/>
  <c r="A1404" i="23"/>
  <c r="A1403" i="23"/>
  <c r="A1402" i="23"/>
  <c r="A1401" i="23"/>
  <c r="A1400" i="23"/>
  <c r="A1399" i="23"/>
  <c r="A1398" i="23"/>
  <c r="A1397" i="23"/>
  <c r="A1396" i="23"/>
  <c r="A1395" i="23"/>
  <c r="A1394" i="23"/>
  <c r="A1393" i="23"/>
  <c r="A1392" i="23"/>
  <c r="A1391" i="23"/>
  <c r="A1390" i="23"/>
  <c r="A1389" i="23"/>
  <c r="A1388" i="23"/>
  <c r="A1387" i="23"/>
  <c r="A1386" i="23"/>
  <c r="A1385" i="23"/>
  <c r="A1384" i="23"/>
  <c r="A1383" i="23"/>
  <c r="A1382" i="23"/>
  <c r="A1381" i="23"/>
  <c r="A1380" i="23"/>
  <c r="A1379" i="23"/>
  <c r="A1378" i="23"/>
  <c r="A1377" i="23"/>
  <c r="A1376" i="23"/>
  <c r="A1375" i="23"/>
  <c r="A1374" i="23"/>
  <c r="A1373" i="23"/>
  <c r="A1372" i="23"/>
  <c r="A1371" i="23"/>
  <c r="A1370" i="23"/>
  <c r="A1369" i="23"/>
  <c r="A1368" i="23"/>
  <c r="A1367" i="23"/>
  <c r="A1366" i="23"/>
  <c r="A1365" i="23"/>
  <c r="A1364" i="23"/>
  <c r="A1363" i="23"/>
  <c r="A1362" i="23"/>
  <c r="A1361" i="23"/>
  <c r="A1360" i="23"/>
  <c r="A1359" i="23"/>
  <c r="A1358" i="23"/>
  <c r="A1357" i="23"/>
  <c r="A1356" i="23"/>
  <c r="A1355" i="23"/>
  <c r="A1354" i="23"/>
  <c r="A1353" i="23"/>
  <c r="A1352" i="23"/>
  <c r="A1351" i="23"/>
  <c r="A1350" i="23"/>
  <c r="A1349" i="23"/>
  <c r="A1348" i="23"/>
  <c r="A1347" i="23"/>
  <c r="A1346" i="23"/>
  <c r="A1345" i="23"/>
  <c r="A1344" i="23"/>
  <c r="A1343" i="23"/>
  <c r="A1342" i="23"/>
  <c r="A1341" i="23"/>
  <c r="A1340" i="23"/>
  <c r="A1339" i="23"/>
  <c r="A1338" i="23"/>
  <c r="A1337" i="23"/>
  <c r="A1336" i="23"/>
  <c r="A1335" i="23"/>
  <c r="A1334" i="23"/>
  <c r="A1333" i="23"/>
  <c r="A1332" i="23"/>
  <c r="A1331" i="23"/>
  <c r="A1330" i="23"/>
  <c r="A1329" i="23"/>
  <c r="A1328" i="23"/>
  <c r="A1327" i="23"/>
  <c r="A1326" i="23"/>
  <c r="A1325" i="23"/>
  <c r="A1324" i="23"/>
  <c r="A1323" i="23"/>
  <c r="A1322" i="23"/>
  <c r="A1321" i="23"/>
  <c r="A1320" i="23"/>
  <c r="A1319" i="23"/>
  <c r="A1318" i="23"/>
  <c r="A1317" i="23"/>
  <c r="A1316" i="23"/>
  <c r="A1315" i="23"/>
  <c r="A1314" i="23"/>
  <c r="A1313" i="23"/>
  <c r="A1312" i="23"/>
  <c r="A1311" i="23"/>
  <c r="A1310" i="23"/>
  <c r="A1309" i="23"/>
  <c r="A1308" i="23"/>
  <c r="A1307" i="23"/>
  <c r="A1306" i="23"/>
  <c r="A1305" i="23"/>
  <c r="A1304" i="23"/>
  <c r="A1303" i="23"/>
  <c r="A1302" i="23"/>
  <c r="A1301" i="23"/>
  <c r="A1300" i="23"/>
  <c r="A1299" i="23"/>
  <c r="A1298" i="23"/>
  <c r="A1297" i="23"/>
  <c r="A1296" i="23"/>
  <c r="A1295" i="23"/>
  <c r="A1294" i="23"/>
  <c r="A1293" i="23"/>
  <c r="A1292" i="23"/>
  <c r="A1291" i="23"/>
  <c r="A1290" i="23"/>
  <c r="A1289" i="23"/>
  <c r="A1288" i="23"/>
  <c r="A1287" i="23"/>
  <c r="A1286" i="23"/>
  <c r="A1285" i="23"/>
  <c r="A1284" i="23"/>
  <c r="A1283" i="23"/>
  <c r="A1282" i="23"/>
  <c r="A1281" i="23"/>
  <c r="A1280" i="23"/>
  <c r="A1279" i="23"/>
  <c r="A1278" i="23"/>
  <c r="A1277" i="23"/>
  <c r="A1276" i="23"/>
  <c r="A1275" i="23"/>
  <c r="A1274" i="23"/>
  <c r="A1273" i="23"/>
  <c r="A1272" i="23"/>
  <c r="A1271" i="23"/>
  <c r="A1270" i="23"/>
  <c r="A1269" i="23"/>
  <c r="A1268" i="23"/>
  <c r="A1267" i="23"/>
  <c r="A1266" i="23"/>
  <c r="A1265" i="23"/>
  <c r="A1264" i="23"/>
  <c r="A1263" i="23"/>
  <c r="A1262" i="23"/>
  <c r="A1261" i="23"/>
  <c r="A1260" i="23"/>
  <c r="A1259" i="23"/>
  <c r="A1258" i="23"/>
  <c r="A1257" i="23"/>
  <c r="A1256" i="23"/>
  <c r="A1255" i="23"/>
  <c r="A1254" i="23"/>
  <c r="A1253" i="23"/>
  <c r="A1252" i="23"/>
  <c r="A1251" i="23"/>
  <c r="A1250" i="23"/>
  <c r="A1249" i="23"/>
  <c r="A1248" i="23"/>
  <c r="A1247" i="23"/>
  <c r="A1246" i="23"/>
  <c r="A1245" i="23"/>
  <c r="A1244" i="23"/>
  <c r="A1243" i="23"/>
  <c r="A1242" i="23"/>
  <c r="A1241" i="23"/>
  <c r="A1240" i="23"/>
  <c r="A1239" i="23"/>
  <c r="A1238" i="23"/>
  <c r="A1237" i="23"/>
  <c r="A1236" i="23"/>
  <c r="A1235" i="23"/>
  <c r="A1234" i="23"/>
  <c r="A1233" i="23"/>
  <c r="A1232" i="23"/>
  <c r="A1231" i="23"/>
  <c r="A1230" i="23"/>
  <c r="A1229" i="23"/>
  <c r="A1228" i="23"/>
  <c r="A1227" i="23"/>
  <c r="A1226" i="23"/>
  <c r="A1225" i="23"/>
  <c r="A1224" i="23"/>
  <c r="A1223" i="23"/>
  <c r="A1222" i="23"/>
  <c r="A1221" i="23"/>
  <c r="A1220" i="23"/>
  <c r="A1219" i="23"/>
  <c r="A1218" i="23"/>
  <c r="A1217" i="23"/>
  <c r="A1216" i="23"/>
  <c r="A1215" i="23"/>
  <c r="A1214" i="23"/>
  <c r="A1213" i="23"/>
  <c r="A1212" i="23"/>
  <c r="A1211" i="23"/>
  <c r="A1210" i="23"/>
  <c r="A1209" i="23"/>
  <c r="A1208" i="23"/>
  <c r="A1207" i="23"/>
  <c r="A1206" i="23"/>
  <c r="A1205" i="23"/>
  <c r="A1204" i="23"/>
  <c r="A1203" i="23"/>
  <c r="A1202" i="23"/>
  <c r="A1201" i="23"/>
  <c r="A1200" i="23"/>
  <c r="A1199" i="23"/>
  <c r="A1198" i="23"/>
  <c r="A1197" i="23"/>
  <c r="A1196" i="23"/>
  <c r="A1195" i="23"/>
  <c r="A1194" i="23"/>
  <c r="A1193" i="23"/>
  <c r="A1192" i="23"/>
  <c r="A1191" i="23"/>
  <c r="A1190" i="23"/>
  <c r="A1189" i="23"/>
  <c r="A1188" i="23"/>
  <c r="A1187" i="23"/>
  <c r="A1186" i="23"/>
  <c r="A1185" i="23"/>
  <c r="A1184" i="23"/>
  <c r="A1183" i="23"/>
  <c r="A1182" i="23"/>
  <c r="A1181" i="23"/>
  <c r="A1180" i="23"/>
  <c r="A1179" i="23"/>
  <c r="A1178" i="23"/>
  <c r="A1177" i="23"/>
  <c r="A1176" i="23"/>
  <c r="A1175" i="23"/>
  <c r="A1174" i="23"/>
  <c r="A1173" i="23"/>
  <c r="A1172" i="23"/>
  <c r="A1171" i="23"/>
  <c r="A1170" i="23"/>
  <c r="A1169" i="23"/>
  <c r="A1168" i="23"/>
  <c r="A1167" i="23"/>
  <c r="A1166" i="23"/>
  <c r="A1165" i="23"/>
  <c r="A1164" i="23"/>
  <c r="A1163" i="23"/>
  <c r="A1162" i="23"/>
  <c r="A1161" i="23"/>
  <c r="A1160" i="23"/>
  <c r="A1159" i="23"/>
  <c r="A1158" i="23"/>
  <c r="A1157" i="23"/>
  <c r="A1156" i="23"/>
  <c r="A1155" i="23"/>
  <c r="A1154" i="23"/>
  <c r="A1153" i="23"/>
  <c r="A1152" i="23"/>
  <c r="A1151" i="23"/>
  <c r="A1150" i="23"/>
  <c r="A1149" i="23"/>
  <c r="A1148" i="23"/>
  <c r="A1147" i="23"/>
  <c r="A1146" i="23"/>
  <c r="A1145" i="23"/>
  <c r="A1144" i="23"/>
  <c r="A1143" i="23"/>
  <c r="A1142" i="23"/>
  <c r="A1141" i="23"/>
  <c r="A1140" i="23"/>
  <c r="A1139" i="23"/>
  <c r="A1138" i="23"/>
  <c r="A1137" i="23"/>
  <c r="A1136" i="23"/>
  <c r="A1135" i="23"/>
  <c r="A1134" i="23"/>
  <c r="A1133" i="23"/>
  <c r="A1132" i="23"/>
  <c r="A1131" i="23"/>
  <c r="A1130" i="23"/>
  <c r="A1129" i="23"/>
  <c r="A1128" i="23"/>
  <c r="A1127" i="23"/>
  <c r="A1126" i="23"/>
  <c r="A1125" i="23"/>
  <c r="A1124" i="23"/>
  <c r="A1123" i="23"/>
  <c r="A1122" i="23"/>
  <c r="A1121" i="23"/>
  <c r="A1120" i="23"/>
  <c r="A1119" i="23"/>
  <c r="A1118" i="23"/>
  <c r="A1117" i="23"/>
  <c r="A1116" i="23"/>
  <c r="A1115" i="23"/>
  <c r="A1114" i="23"/>
  <c r="A1113" i="23"/>
  <c r="A1112" i="23"/>
  <c r="A1111" i="23"/>
  <c r="A1110" i="23"/>
  <c r="A1109" i="23"/>
  <c r="A1108" i="23"/>
  <c r="A1107" i="23"/>
  <c r="A1106" i="23"/>
  <c r="A1105" i="23"/>
  <c r="A1104" i="23"/>
  <c r="A1103" i="23"/>
  <c r="A1102" i="23"/>
  <c r="A1101" i="23"/>
  <c r="A1100" i="23"/>
  <c r="A1099" i="23"/>
  <c r="A1098" i="23"/>
  <c r="A1097" i="23"/>
  <c r="A1096" i="23"/>
  <c r="A1095" i="23"/>
  <c r="A1094" i="23"/>
  <c r="A1093" i="23"/>
  <c r="A1092" i="23"/>
  <c r="A1091" i="23"/>
  <c r="A1090" i="23"/>
  <c r="A1089" i="23"/>
  <c r="A1088" i="23"/>
  <c r="A1087" i="23"/>
  <c r="A1086" i="23"/>
  <c r="A1085" i="23"/>
  <c r="A1084" i="23"/>
  <c r="A1083" i="23"/>
  <c r="A1082" i="23"/>
  <c r="A1081" i="23"/>
  <c r="A1080" i="23"/>
  <c r="A1079" i="23"/>
  <c r="A1078" i="23"/>
  <c r="A1077" i="23"/>
  <c r="A1076" i="23"/>
  <c r="A1075" i="23"/>
  <c r="A1074" i="23"/>
  <c r="A1073" i="23"/>
  <c r="A1072" i="23"/>
  <c r="A1071" i="23"/>
  <c r="A1070" i="23"/>
  <c r="A1069" i="23"/>
  <c r="A1068" i="23"/>
  <c r="A1067" i="23"/>
  <c r="A1066" i="23"/>
  <c r="A1065" i="23"/>
  <c r="A1064" i="23"/>
  <c r="A1063" i="23"/>
  <c r="A1062" i="23"/>
  <c r="A1061" i="23"/>
  <c r="A1060" i="23"/>
  <c r="A1059" i="23"/>
  <c r="A1058" i="23"/>
  <c r="A1057" i="23"/>
  <c r="A1056" i="23"/>
  <c r="A1055" i="23"/>
  <c r="A1054" i="23"/>
  <c r="A1053" i="23"/>
  <c r="A1052" i="23"/>
  <c r="A1051" i="23"/>
  <c r="A1050" i="23"/>
  <c r="A1049" i="23"/>
  <c r="A1048" i="23"/>
  <c r="A1047" i="23"/>
  <c r="A1046" i="23"/>
  <c r="A1045" i="23"/>
  <c r="A1044" i="23"/>
  <c r="A1043" i="23"/>
  <c r="A1042" i="23"/>
  <c r="A1041" i="23"/>
  <c r="A1040" i="23"/>
  <c r="A1039" i="23"/>
  <c r="A1038" i="23"/>
  <c r="A1037" i="23"/>
  <c r="A1036" i="23"/>
  <c r="A1035" i="23"/>
  <c r="A1034" i="23"/>
  <c r="A1033" i="23"/>
  <c r="A1032" i="23"/>
  <c r="A1031" i="23"/>
  <c r="A1030" i="23"/>
  <c r="A1029" i="23"/>
  <c r="A1028" i="23"/>
  <c r="A1027" i="23"/>
  <c r="A1026" i="23"/>
  <c r="A1025" i="23"/>
  <c r="A1024" i="23"/>
  <c r="A1023" i="23"/>
  <c r="A1022" i="23"/>
  <c r="A1021" i="23"/>
  <c r="A1020" i="23"/>
  <c r="A1019" i="23"/>
  <c r="A1018" i="23"/>
  <c r="A1017" i="23"/>
  <c r="A1016" i="23"/>
  <c r="A1015" i="23"/>
  <c r="A1014" i="23"/>
  <c r="A1013" i="23"/>
  <c r="A1012" i="23"/>
  <c r="A1011" i="23"/>
  <c r="A1010" i="23"/>
  <c r="A1009" i="23"/>
  <c r="A1008" i="23"/>
  <c r="A1007" i="23"/>
  <c r="A1006" i="23"/>
  <c r="A1005" i="23"/>
  <c r="A1004" i="23"/>
  <c r="A1003" i="23"/>
  <c r="A1002" i="23"/>
  <c r="A1001" i="23"/>
  <c r="A1000" i="23"/>
  <c r="A999" i="23"/>
  <c r="A998" i="23"/>
  <c r="A997" i="23"/>
  <c r="A996" i="23"/>
  <c r="A995" i="23"/>
  <c r="A994" i="23"/>
  <c r="A993" i="23"/>
  <c r="A992" i="23"/>
  <c r="A991" i="23"/>
  <c r="A990" i="23"/>
  <c r="A989" i="23"/>
  <c r="A988" i="23"/>
  <c r="A987" i="23"/>
  <c r="A986" i="23"/>
  <c r="A985" i="23"/>
  <c r="A984" i="23"/>
  <c r="A983" i="23"/>
  <c r="A982" i="23"/>
  <c r="A981" i="23"/>
  <c r="A980" i="23"/>
  <c r="A979" i="23"/>
  <c r="A978" i="23"/>
  <c r="A977" i="23"/>
  <c r="A976" i="23"/>
  <c r="A975" i="23"/>
  <c r="A974" i="23"/>
  <c r="A973" i="23"/>
  <c r="A972" i="23"/>
  <c r="A971" i="23"/>
  <c r="A970" i="23"/>
  <c r="A969" i="23"/>
  <c r="A968" i="23"/>
  <c r="A967" i="23"/>
  <c r="A966" i="23"/>
  <c r="A965" i="23"/>
  <c r="A964" i="23"/>
  <c r="A963" i="23"/>
  <c r="A962" i="23"/>
  <c r="A961" i="23"/>
  <c r="A960" i="23"/>
  <c r="A959" i="23"/>
  <c r="A958" i="23"/>
  <c r="A957" i="23"/>
  <c r="A956" i="23"/>
  <c r="A955" i="23"/>
  <c r="A954" i="23"/>
  <c r="A953" i="23"/>
  <c r="A952" i="23"/>
  <c r="A951" i="23"/>
  <c r="A950" i="23"/>
  <c r="A949" i="23"/>
  <c r="A948" i="23"/>
  <c r="A947" i="23"/>
  <c r="A946" i="23"/>
  <c r="A945" i="23"/>
  <c r="A944" i="23"/>
  <c r="A943" i="23"/>
  <c r="A942" i="23"/>
  <c r="A941" i="23"/>
  <c r="A940" i="23"/>
  <c r="A939" i="23"/>
  <c r="A938" i="23"/>
  <c r="A937" i="23"/>
  <c r="A936" i="23"/>
  <c r="A935" i="23"/>
  <c r="A934" i="23"/>
  <c r="A933" i="23"/>
  <c r="A932" i="23"/>
  <c r="A931" i="23"/>
  <c r="A930" i="23"/>
  <c r="A929" i="23"/>
  <c r="A928" i="23"/>
  <c r="A927" i="23"/>
  <c r="A926" i="23"/>
  <c r="A925" i="23"/>
  <c r="A924" i="23"/>
  <c r="A923" i="23"/>
  <c r="A922" i="23"/>
  <c r="A921" i="23"/>
  <c r="A920" i="23"/>
  <c r="A919" i="23"/>
  <c r="A918" i="23"/>
  <c r="A917" i="23"/>
  <c r="A916" i="23"/>
  <c r="A915" i="23"/>
  <c r="A914" i="23"/>
  <c r="A913" i="23"/>
  <c r="A912" i="23"/>
  <c r="A911" i="23"/>
  <c r="A910" i="23"/>
  <c r="A909" i="23"/>
  <c r="A908" i="23"/>
  <c r="A907" i="23"/>
  <c r="A906" i="23"/>
  <c r="A905" i="23"/>
  <c r="A904" i="23"/>
  <c r="A903" i="23"/>
  <c r="A902" i="23"/>
  <c r="A901" i="23"/>
  <c r="A900" i="23"/>
  <c r="A899" i="23"/>
  <c r="A898" i="23"/>
  <c r="A897" i="23"/>
  <c r="A896" i="23"/>
  <c r="A895" i="23"/>
  <c r="A894" i="23"/>
  <c r="A893" i="23"/>
  <c r="A892" i="23"/>
  <c r="A891" i="23"/>
  <c r="A890" i="23"/>
  <c r="A889" i="23"/>
  <c r="A888" i="23"/>
  <c r="A887" i="23"/>
  <c r="A886" i="23"/>
  <c r="A885" i="23"/>
  <c r="A884" i="23"/>
  <c r="A883" i="23"/>
  <c r="A882" i="23"/>
  <c r="A881" i="23"/>
  <c r="A880" i="23"/>
  <c r="A879" i="23"/>
  <c r="A878" i="23"/>
  <c r="A877" i="23"/>
  <c r="A876" i="23"/>
  <c r="A875" i="23"/>
  <c r="A874" i="23"/>
  <c r="A873" i="23"/>
  <c r="A872" i="23"/>
  <c r="A871" i="23"/>
  <c r="A870" i="23"/>
  <c r="A869" i="23"/>
  <c r="A868" i="23"/>
  <c r="A867" i="23"/>
  <c r="A866" i="23"/>
  <c r="A865" i="23"/>
  <c r="A864" i="23"/>
  <c r="A863" i="23"/>
  <c r="A862" i="23"/>
  <c r="A861" i="23"/>
  <c r="A860" i="23"/>
  <c r="A859" i="23"/>
  <c r="A858" i="23"/>
  <c r="A857" i="23"/>
  <c r="A856" i="23"/>
  <c r="A855" i="23"/>
  <c r="A854" i="23"/>
  <c r="A853" i="23"/>
  <c r="A852" i="23"/>
  <c r="A851" i="23"/>
  <c r="A850" i="23"/>
  <c r="A849" i="23"/>
  <c r="A848" i="23"/>
  <c r="A847" i="23"/>
  <c r="A846" i="23"/>
  <c r="A845" i="23"/>
  <c r="A844" i="23"/>
  <c r="A843" i="23"/>
  <c r="A842" i="23"/>
  <c r="A841" i="23"/>
  <c r="A840" i="23"/>
  <c r="A839" i="23"/>
  <c r="A838" i="23"/>
  <c r="A837" i="23"/>
  <c r="A836" i="23"/>
  <c r="A835" i="23"/>
  <c r="A834" i="23"/>
  <c r="A833" i="23"/>
  <c r="A832" i="23"/>
  <c r="A831" i="23"/>
  <c r="A830" i="23"/>
  <c r="A829" i="23"/>
  <c r="A828" i="23"/>
  <c r="A827" i="23"/>
  <c r="A826" i="23"/>
  <c r="A825" i="23"/>
  <c r="A824" i="23"/>
  <c r="A823" i="23"/>
  <c r="A822" i="23"/>
  <c r="A821" i="23"/>
  <c r="A820" i="23"/>
  <c r="A819" i="23"/>
  <c r="A818" i="23"/>
  <c r="A817" i="23"/>
  <c r="A816" i="23"/>
  <c r="A815" i="23"/>
  <c r="A814" i="23"/>
  <c r="A813" i="23"/>
  <c r="A812" i="23"/>
  <c r="A811" i="23"/>
  <c r="A810" i="23"/>
  <c r="A809" i="23"/>
  <c r="A808" i="23"/>
  <c r="A807" i="23"/>
  <c r="A806" i="23"/>
  <c r="A805" i="23"/>
  <c r="A804" i="23"/>
  <c r="A803" i="23"/>
  <c r="A802" i="23"/>
  <c r="A801" i="23"/>
  <c r="A800" i="23"/>
  <c r="A799" i="23"/>
  <c r="A798" i="23"/>
  <c r="A797" i="23"/>
  <c r="A796" i="23"/>
  <c r="A795" i="23"/>
  <c r="A794" i="23"/>
  <c r="A793" i="23"/>
  <c r="A792" i="23"/>
  <c r="A791" i="23"/>
  <c r="A790" i="23"/>
  <c r="A789" i="23"/>
  <c r="A788" i="23"/>
  <c r="A787" i="23"/>
  <c r="A786" i="23"/>
  <c r="A785" i="23"/>
  <c r="A784" i="23"/>
  <c r="A783" i="23"/>
  <c r="A782" i="23"/>
  <c r="A781" i="23"/>
  <c r="A780" i="23"/>
  <c r="A779" i="23"/>
  <c r="A778" i="23"/>
  <c r="A777" i="23"/>
  <c r="A776" i="23"/>
  <c r="A775" i="23"/>
  <c r="A774" i="23"/>
  <c r="A773" i="23"/>
  <c r="A772" i="23"/>
  <c r="A771" i="23"/>
  <c r="A770" i="23"/>
  <c r="A769" i="23"/>
  <c r="A768" i="23"/>
  <c r="A767" i="23"/>
  <c r="A766" i="23"/>
  <c r="A765" i="23"/>
  <c r="A764" i="23"/>
  <c r="A763" i="23"/>
  <c r="A762" i="23"/>
  <c r="A761" i="23"/>
  <c r="A760" i="23"/>
  <c r="A759" i="23"/>
  <c r="A758" i="23"/>
  <c r="A757" i="23"/>
  <c r="A756" i="23"/>
  <c r="A755" i="23"/>
  <c r="A754" i="23"/>
  <c r="A753" i="23"/>
  <c r="A752" i="23"/>
  <c r="A751" i="23"/>
  <c r="A750" i="23"/>
  <c r="A749" i="23"/>
  <c r="A748" i="23"/>
  <c r="A747" i="23"/>
  <c r="A746" i="23"/>
  <c r="A745" i="23"/>
  <c r="A744" i="23"/>
  <c r="A743" i="23"/>
  <c r="A742" i="23"/>
  <c r="A741" i="23"/>
  <c r="A740" i="23"/>
  <c r="A739" i="23"/>
  <c r="A738" i="23"/>
  <c r="A737" i="23"/>
  <c r="A736" i="23"/>
  <c r="A735" i="23"/>
  <c r="A734" i="23"/>
  <c r="A733" i="23"/>
  <c r="A732" i="23"/>
  <c r="A731" i="23"/>
  <c r="A730" i="23"/>
  <c r="A729" i="23"/>
  <c r="A728" i="23"/>
  <c r="A727" i="23"/>
  <c r="A726" i="23"/>
  <c r="A725" i="23"/>
  <c r="A724" i="23"/>
  <c r="A723" i="23"/>
  <c r="A722" i="23"/>
  <c r="A721" i="23"/>
  <c r="A720" i="23"/>
  <c r="A719" i="23"/>
  <c r="A718" i="23"/>
  <c r="A717" i="23"/>
  <c r="A716" i="23"/>
  <c r="A715" i="23"/>
  <c r="A714" i="23"/>
  <c r="A713" i="23"/>
  <c r="A712" i="23"/>
  <c r="A711" i="23"/>
  <c r="A710" i="23"/>
  <c r="A709" i="23"/>
  <c r="A708" i="23"/>
  <c r="A707" i="23"/>
  <c r="A706" i="23"/>
  <c r="A705" i="23"/>
  <c r="A704" i="23"/>
  <c r="A703" i="23"/>
  <c r="A702" i="23"/>
  <c r="A701" i="23"/>
  <c r="A700" i="23"/>
  <c r="A699" i="23"/>
  <c r="A698" i="23"/>
  <c r="A697" i="23"/>
  <c r="A696" i="23"/>
  <c r="A695" i="23"/>
  <c r="A694" i="23"/>
  <c r="A693" i="23"/>
  <c r="A692" i="23"/>
  <c r="A691" i="23"/>
  <c r="A690" i="23"/>
  <c r="A689" i="23"/>
  <c r="A688" i="23"/>
  <c r="A687" i="23"/>
  <c r="A686" i="23"/>
  <c r="A685" i="23"/>
  <c r="A684" i="23"/>
  <c r="A683" i="23"/>
  <c r="A682" i="23"/>
  <c r="A681" i="23"/>
  <c r="A680" i="23"/>
  <c r="A679" i="23"/>
  <c r="A678" i="23"/>
  <c r="A677" i="23"/>
  <c r="A676" i="23"/>
  <c r="A675" i="23"/>
  <c r="A674" i="23"/>
  <c r="A673" i="23"/>
  <c r="A672" i="23"/>
  <c r="A671" i="23"/>
  <c r="A670" i="23"/>
  <c r="A669" i="23"/>
  <c r="A668" i="23"/>
  <c r="A667" i="23"/>
  <c r="A666" i="23"/>
  <c r="A665" i="23"/>
  <c r="A664" i="23"/>
  <c r="A663" i="23"/>
  <c r="A662" i="23"/>
  <c r="A661" i="23"/>
  <c r="A660" i="23"/>
  <c r="A659" i="23"/>
  <c r="A658" i="23"/>
  <c r="A657" i="23"/>
  <c r="A656" i="23"/>
  <c r="A655" i="23"/>
  <c r="A654" i="23"/>
  <c r="A653" i="23"/>
  <c r="A652" i="23"/>
  <c r="A651" i="23"/>
  <c r="A650" i="23"/>
  <c r="A649" i="23"/>
  <c r="A648" i="23"/>
  <c r="A647" i="23"/>
  <c r="A646" i="23"/>
  <c r="A645" i="23"/>
  <c r="A644" i="23"/>
  <c r="A643" i="23"/>
  <c r="A642" i="23"/>
  <c r="A641" i="23"/>
  <c r="A640" i="23"/>
  <c r="A639" i="23"/>
  <c r="A638" i="23"/>
  <c r="A637" i="23"/>
  <c r="A636" i="23"/>
  <c r="A635" i="23"/>
  <c r="A634" i="23"/>
  <c r="A633" i="23"/>
  <c r="A632" i="23"/>
  <c r="A631" i="23"/>
  <c r="A630" i="23"/>
  <c r="A629" i="23"/>
  <c r="A628" i="23"/>
  <c r="A627" i="23"/>
  <c r="A626" i="23"/>
  <c r="A625" i="23"/>
  <c r="A624" i="23"/>
  <c r="A623" i="23"/>
  <c r="A622" i="23"/>
  <c r="A621" i="23"/>
  <c r="A620" i="23"/>
  <c r="A619" i="23"/>
  <c r="A618" i="23"/>
  <c r="A617" i="23"/>
  <c r="A616" i="23"/>
  <c r="A615" i="23"/>
  <c r="A614" i="23"/>
  <c r="A613" i="23"/>
  <c r="A612" i="23"/>
  <c r="A611" i="23"/>
  <c r="A610" i="23"/>
  <c r="A609" i="23"/>
  <c r="A608" i="23"/>
  <c r="A607" i="23"/>
  <c r="A606" i="23"/>
  <c r="A605" i="23"/>
  <c r="A604" i="23"/>
  <c r="A603" i="23"/>
  <c r="A602" i="23"/>
  <c r="A601" i="23"/>
  <c r="A600" i="23"/>
  <c r="A599" i="23"/>
  <c r="A598" i="23"/>
  <c r="A597" i="23"/>
  <c r="A596" i="23"/>
  <c r="A595" i="23"/>
  <c r="A594" i="23"/>
  <c r="A593" i="23"/>
  <c r="A592" i="23"/>
  <c r="A591" i="23"/>
  <c r="A590" i="23"/>
  <c r="A589" i="23"/>
  <c r="A588" i="23"/>
  <c r="A587" i="23"/>
  <c r="A586" i="23"/>
  <c r="A585" i="23"/>
  <c r="A584" i="23"/>
  <c r="A583" i="23"/>
  <c r="A582" i="23"/>
  <c r="A581" i="23"/>
  <c r="A580" i="23"/>
  <c r="A579" i="23"/>
  <c r="A578" i="23"/>
  <c r="A577" i="23"/>
  <c r="A576" i="23"/>
  <c r="A575" i="23"/>
  <c r="A574" i="23"/>
  <c r="A573" i="23"/>
  <c r="A572" i="23"/>
  <c r="A571" i="23"/>
  <c r="A570" i="23"/>
  <c r="A569" i="23"/>
  <c r="A568" i="23"/>
  <c r="A567" i="23"/>
  <c r="A566" i="23"/>
  <c r="A565" i="23"/>
  <c r="A564" i="23"/>
  <c r="A563" i="23"/>
  <c r="A562" i="23"/>
  <c r="A561" i="23"/>
  <c r="A560" i="23"/>
  <c r="A559" i="23"/>
  <c r="A558" i="23"/>
  <c r="A557" i="23"/>
  <c r="A556" i="23"/>
  <c r="A555" i="23"/>
  <c r="A554" i="23"/>
  <c r="A553" i="23"/>
  <c r="A552" i="23"/>
  <c r="A551" i="23"/>
  <c r="A550" i="23"/>
  <c r="A549" i="23"/>
  <c r="A548" i="23"/>
  <c r="A547" i="23"/>
  <c r="A546" i="23"/>
  <c r="A545" i="23"/>
  <c r="A544" i="23"/>
  <c r="A543" i="23"/>
  <c r="A542" i="23"/>
  <c r="A541" i="23"/>
  <c r="A540" i="23"/>
  <c r="A539" i="23"/>
  <c r="A538" i="23"/>
  <c r="A537" i="23"/>
  <c r="A536" i="23"/>
  <c r="A535" i="23"/>
  <c r="A534" i="23"/>
  <c r="A533" i="23"/>
  <c r="A532" i="23"/>
  <c r="A531" i="23"/>
  <c r="A530" i="23"/>
  <c r="A529" i="23"/>
  <c r="A528" i="23"/>
  <c r="A527" i="23"/>
  <c r="A526" i="23"/>
  <c r="A525" i="23"/>
  <c r="A524" i="23"/>
  <c r="A523" i="23"/>
  <c r="A522" i="23"/>
  <c r="A521" i="23"/>
  <c r="A520" i="23"/>
  <c r="A519" i="23"/>
  <c r="A518" i="23"/>
  <c r="A517" i="23"/>
  <c r="A516" i="23"/>
  <c r="A515" i="23"/>
  <c r="A514" i="23"/>
  <c r="A513" i="23"/>
  <c r="A512" i="23"/>
  <c r="A511" i="23"/>
  <c r="A510" i="23"/>
  <c r="A509" i="23"/>
  <c r="A508" i="23"/>
  <c r="A507" i="23"/>
  <c r="A506" i="23"/>
  <c r="A505" i="23"/>
  <c r="A504" i="23"/>
  <c r="A503" i="23"/>
  <c r="A502" i="23"/>
  <c r="A501" i="23"/>
  <c r="A500" i="23"/>
  <c r="A499" i="23"/>
  <c r="A498" i="23"/>
  <c r="A497" i="23"/>
  <c r="A496" i="23"/>
  <c r="A495" i="23"/>
  <c r="A494" i="23"/>
  <c r="A493" i="23"/>
  <c r="A492" i="23"/>
  <c r="A491" i="23"/>
  <c r="A490" i="23"/>
  <c r="A489" i="23"/>
  <c r="A488" i="23"/>
  <c r="A487" i="23"/>
  <c r="A486" i="23"/>
  <c r="A485" i="23"/>
  <c r="A484" i="23"/>
  <c r="A483" i="23"/>
  <c r="A482" i="23"/>
  <c r="A481" i="23"/>
  <c r="A480" i="23"/>
  <c r="A479" i="23"/>
  <c r="A478" i="23"/>
  <c r="A477" i="23"/>
  <c r="A476" i="23"/>
  <c r="A475" i="23"/>
  <c r="A474" i="23"/>
  <c r="A473" i="23"/>
  <c r="A472" i="23"/>
  <c r="A471" i="23"/>
  <c r="A470" i="23"/>
  <c r="A469" i="23"/>
  <c r="A468" i="23"/>
  <c r="A467" i="23"/>
  <c r="A466" i="23"/>
  <c r="A465" i="23"/>
  <c r="A464" i="23"/>
  <c r="A463" i="23"/>
  <c r="A462" i="23"/>
  <c r="A461" i="23"/>
  <c r="A460" i="23"/>
  <c r="A459" i="23"/>
  <c r="A458" i="23"/>
  <c r="A457" i="23"/>
  <c r="A456" i="23"/>
  <c r="A455" i="23"/>
  <c r="A454" i="23"/>
  <c r="A453" i="23"/>
  <c r="A452" i="23"/>
  <c r="A451" i="23"/>
  <c r="A450" i="23"/>
  <c r="A449" i="23"/>
  <c r="A448" i="23"/>
  <c r="A447" i="23"/>
  <c r="A446" i="23"/>
  <c r="A445" i="23"/>
  <c r="A444" i="23"/>
  <c r="A443" i="23"/>
  <c r="A442" i="23"/>
  <c r="A441" i="23"/>
  <c r="A440" i="23"/>
  <c r="A439" i="23"/>
  <c r="A438" i="23"/>
  <c r="A437" i="23"/>
  <c r="A436" i="23"/>
  <c r="A435" i="23"/>
  <c r="A434" i="23"/>
  <c r="A433" i="23"/>
  <c r="A432" i="23"/>
  <c r="A431" i="23"/>
  <c r="A430" i="23"/>
  <c r="A429" i="23"/>
  <c r="A428" i="23"/>
  <c r="A427" i="23"/>
  <c r="A426" i="23"/>
  <c r="A425" i="23"/>
  <c r="A424" i="23"/>
  <c r="A423" i="23"/>
  <c r="A422" i="23"/>
  <c r="A421" i="23"/>
  <c r="A420" i="23"/>
  <c r="A419" i="23"/>
  <c r="A418" i="23"/>
  <c r="A417" i="23"/>
  <c r="A416" i="23"/>
  <c r="A415" i="23"/>
  <c r="A414" i="23"/>
  <c r="A413" i="23"/>
  <c r="A412" i="23"/>
  <c r="A411" i="23"/>
  <c r="A410" i="23"/>
  <c r="A409" i="23"/>
  <c r="A408" i="23"/>
  <c r="A407" i="23"/>
  <c r="A406" i="23"/>
  <c r="A405" i="23"/>
  <c r="A404" i="23"/>
  <c r="A403" i="23"/>
  <c r="A402" i="23"/>
  <c r="A401" i="23"/>
  <c r="A400" i="23"/>
  <c r="A399" i="23"/>
  <c r="A398" i="23"/>
  <c r="A397" i="23"/>
  <c r="A396" i="23"/>
  <c r="A395" i="23"/>
  <c r="A394" i="23"/>
  <c r="A393" i="23"/>
  <c r="A392" i="23"/>
  <c r="A391" i="23"/>
  <c r="A390" i="23"/>
  <c r="A389" i="23"/>
  <c r="A388" i="23"/>
  <c r="A387" i="23"/>
  <c r="A386" i="23"/>
  <c r="A385" i="23"/>
  <c r="A384" i="23"/>
  <c r="A383" i="23"/>
  <c r="A382" i="23"/>
  <c r="A381" i="23"/>
  <c r="A380" i="23"/>
  <c r="A379" i="23"/>
  <c r="A378" i="23"/>
  <c r="A377" i="23"/>
  <c r="A376" i="23"/>
  <c r="A375" i="23"/>
  <c r="A374" i="23"/>
  <c r="A373" i="23"/>
  <c r="A372" i="23"/>
  <c r="A371" i="23"/>
  <c r="A370" i="23"/>
  <c r="A369" i="23"/>
  <c r="A368" i="23"/>
  <c r="A367" i="23"/>
  <c r="A366" i="23"/>
  <c r="A365" i="23"/>
  <c r="A364" i="23"/>
  <c r="A363" i="23"/>
  <c r="A362" i="23"/>
  <c r="A361" i="23"/>
  <c r="A360" i="23"/>
  <c r="A359" i="23"/>
  <c r="A358" i="23"/>
  <c r="A357" i="23"/>
  <c r="A356" i="23"/>
  <c r="A355" i="23"/>
  <c r="A354" i="23"/>
  <c r="A353" i="23"/>
  <c r="A352" i="23"/>
  <c r="A351" i="23"/>
  <c r="A350" i="23"/>
  <c r="A349" i="23"/>
  <c r="A348" i="23"/>
  <c r="A347" i="23"/>
  <c r="A346" i="23"/>
  <c r="A345" i="23"/>
  <c r="A344" i="23"/>
  <c r="A343" i="23"/>
  <c r="A342" i="23"/>
  <c r="A341" i="23"/>
  <c r="A340" i="23"/>
  <c r="A339" i="23"/>
  <c r="A338" i="23"/>
  <c r="A337" i="23"/>
  <c r="A336" i="23"/>
  <c r="A335" i="23"/>
  <c r="A334" i="23"/>
  <c r="A333" i="23"/>
  <c r="A332" i="23"/>
  <c r="A331" i="23"/>
  <c r="A330" i="23"/>
  <c r="A329" i="23"/>
  <c r="A328" i="23"/>
  <c r="A327" i="23"/>
  <c r="A326" i="23"/>
  <c r="A325" i="23"/>
  <c r="A324" i="23"/>
  <c r="A323" i="23"/>
  <c r="A322" i="23"/>
  <c r="A321" i="23"/>
  <c r="A320" i="23"/>
  <c r="A319" i="23"/>
  <c r="A318" i="23"/>
  <c r="A317" i="23"/>
  <c r="A316" i="23"/>
  <c r="A315" i="23"/>
  <c r="A314" i="23"/>
  <c r="A313" i="23"/>
  <c r="A312" i="23"/>
  <c r="A311" i="23"/>
  <c r="A310" i="23"/>
  <c r="A309" i="23"/>
  <c r="A308" i="23"/>
  <c r="A307" i="23"/>
  <c r="A306" i="23"/>
  <c r="A305" i="23"/>
  <c r="A304" i="23"/>
  <c r="A303" i="23"/>
  <c r="A302" i="23"/>
  <c r="A301" i="23"/>
  <c r="A300" i="23"/>
  <c r="A299" i="23"/>
  <c r="A298" i="23"/>
  <c r="A297" i="23"/>
  <c r="A296" i="23"/>
  <c r="A295" i="23"/>
  <c r="A294" i="23"/>
  <c r="A293" i="23"/>
  <c r="A292" i="23"/>
  <c r="A291" i="23"/>
  <c r="A290" i="23"/>
  <c r="A289" i="23"/>
  <c r="A288" i="23"/>
  <c r="A287" i="23"/>
  <c r="A286" i="23"/>
  <c r="A285" i="23"/>
  <c r="A284" i="23"/>
  <c r="A283" i="23"/>
  <c r="A282" i="23"/>
  <c r="A281" i="23"/>
  <c r="A280" i="23"/>
  <c r="A279" i="23"/>
  <c r="A278" i="23"/>
  <c r="A277" i="23"/>
  <c r="A276" i="23"/>
  <c r="A275" i="23"/>
  <c r="A274" i="23"/>
  <c r="A273" i="23"/>
  <c r="A272" i="23"/>
  <c r="A271" i="23"/>
  <c r="A270" i="23"/>
  <c r="A269" i="23"/>
  <c r="A268" i="23"/>
  <c r="A267" i="23"/>
  <c r="A266" i="23"/>
  <c r="A265" i="23"/>
  <c r="A264" i="23"/>
  <c r="A263" i="23"/>
  <c r="A262" i="23"/>
  <c r="A261" i="23"/>
  <c r="A260" i="23"/>
  <c r="A259" i="23"/>
  <c r="A258" i="23"/>
  <c r="A257" i="23"/>
  <c r="A256" i="23"/>
  <c r="A255" i="23"/>
  <c r="A254" i="23"/>
  <c r="A253" i="23"/>
  <c r="A252" i="23"/>
  <c r="A251" i="23"/>
  <c r="A250" i="23"/>
  <c r="A249" i="23"/>
  <c r="A248" i="23"/>
  <c r="A247" i="23"/>
  <c r="A246" i="23"/>
  <c r="A245" i="23"/>
  <c r="A244" i="23"/>
  <c r="A243" i="23"/>
  <c r="A242" i="23"/>
  <c r="A241" i="23"/>
  <c r="A240" i="23"/>
  <c r="A239" i="23"/>
  <c r="A238" i="23"/>
  <c r="A237" i="23"/>
  <c r="A236" i="23"/>
  <c r="A235" i="23"/>
  <c r="A234" i="23"/>
  <c r="A233" i="23"/>
  <c r="A232" i="23"/>
  <c r="A231" i="23"/>
  <c r="A230" i="23"/>
  <c r="A229" i="23"/>
  <c r="A228" i="23"/>
  <c r="A227" i="23"/>
  <c r="A226" i="23"/>
  <c r="A225" i="23"/>
  <c r="A224" i="23"/>
  <c r="A223" i="23"/>
  <c r="A222" i="23"/>
  <c r="A221" i="23"/>
  <c r="A220" i="23"/>
  <c r="A219" i="23"/>
  <c r="A218" i="23"/>
  <c r="A217" i="23"/>
  <c r="A216" i="23"/>
  <c r="A215" i="23"/>
  <c r="A214" i="23"/>
  <c r="A213" i="23"/>
  <c r="A212" i="23"/>
  <c r="A211" i="23"/>
  <c r="A210" i="23"/>
  <c r="A209" i="23"/>
  <c r="A208" i="23"/>
  <c r="A207" i="23"/>
  <c r="A206" i="23"/>
  <c r="A205" i="23"/>
  <c r="A204" i="23"/>
  <c r="A203" i="23"/>
  <c r="A202" i="23"/>
  <c r="A201" i="23"/>
  <c r="A200" i="23"/>
  <c r="A199" i="23"/>
  <c r="A198" i="23"/>
  <c r="A197" i="23"/>
  <c r="A196" i="23"/>
  <c r="A195" i="23"/>
  <c r="A194" i="23"/>
  <c r="A193" i="23"/>
  <c r="A192" i="23"/>
  <c r="A191" i="23"/>
  <c r="A190" i="23"/>
  <c r="A189" i="23"/>
  <c r="A188" i="23"/>
  <c r="A187" i="23"/>
  <c r="A186" i="23"/>
  <c r="A185" i="23"/>
  <c r="A184" i="23"/>
  <c r="A183" i="23"/>
  <c r="A182" i="23"/>
  <c r="A181" i="23"/>
  <c r="A180" i="23"/>
  <c r="A179" i="23"/>
  <c r="A178" i="23"/>
  <c r="A177" i="23"/>
  <c r="A176" i="23"/>
  <c r="A175" i="23"/>
  <c r="A174" i="23"/>
  <c r="A173" i="23"/>
  <c r="A172" i="23"/>
  <c r="A171" i="23"/>
  <c r="A170" i="23"/>
  <c r="A169" i="23"/>
  <c r="A168" i="23"/>
  <c r="A167" i="23"/>
  <c r="A166" i="23"/>
  <c r="A165" i="23"/>
  <c r="A164" i="23"/>
  <c r="A163" i="23"/>
  <c r="A162" i="23"/>
  <c r="A161" i="23"/>
  <c r="A160" i="23"/>
  <c r="A159" i="23"/>
  <c r="A158" i="23"/>
  <c r="A157" i="23"/>
  <c r="A156" i="23"/>
  <c r="A155" i="23"/>
  <c r="A154" i="23"/>
  <c r="A153" i="23"/>
  <c r="A152" i="23"/>
  <c r="A151" i="23"/>
  <c r="A150" i="23"/>
  <c r="A149" i="23"/>
  <c r="A148" i="23"/>
  <c r="A147" i="23"/>
  <c r="A146" i="23"/>
  <c r="A145" i="23"/>
  <c r="A144" i="23"/>
  <c r="A143" i="23"/>
  <c r="A142" i="23"/>
  <c r="A141" i="23"/>
  <c r="A140" i="23"/>
  <c r="A139" i="23"/>
  <c r="A138" i="23"/>
  <c r="A137" i="23"/>
  <c r="A136" i="23"/>
  <c r="A135" i="23"/>
  <c r="A134" i="23"/>
  <c r="A133" i="23"/>
  <c r="A132" i="23"/>
  <c r="A131" i="23"/>
  <c r="A130" i="23"/>
  <c r="A129" i="23"/>
  <c r="A128" i="23"/>
  <c r="A127" i="23"/>
  <c r="A126" i="23"/>
  <c r="A125" i="23"/>
  <c r="A124" i="23"/>
  <c r="A123" i="23"/>
  <c r="A122" i="23"/>
  <c r="A121" i="23"/>
  <c r="A120" i="23"/>
  <c r="A119" i="23"/>
  <c r="A118" i="23"/>
  <c r="A117" i="23"/>
  <c r="A116" i="23"/>
  <c r="A115" i="23"/>
  <c r="A114" i="23"/>
  <c r="A113" i="23"/>
  <c r="A112" i="23"/>
  <c r="A111" i="23"/>
  <c r="A110" i="23"/>
  <c r="A109" i="23"/>
  <c r="A108" i="23"/>
  <c r="A107" i="23"/>
  <c r="A106" i="23"/>
  <c r="A105" i="23"/>
  <c r="A104" i="23"/>
  <c r="A103" i="23"/>
  <c r="A102" i="23"/>
  <c r="A101" i="23"/>
  <c r="A100" i="23"/>
  <c r="A99" i="23"/>
  <c r="A98" i="23"/>
  <c r="A97" i="23"/>
  <c r="A96" i="23"/>
  <c r="A95" i="23"/>
  <c r="A94" i="23"/>
  <c r="A93" i="23"/>
  <c r="A92" i="23"/>
  <c r="A91" i="23"/>
  <c r="A90" i="23"/>
  <c r="A89" i="23"/>
  <c r="A88" i="23"/>
  <c r="A87" i="23"/>
  <c r="A86" i="23"/>
  <c r="A85" i="23"/>
  <c r="A84" i="23"/>
  <c r="A83" i="23"/>
  <c r="A82" i="23"/>
  <c r="A81" i="23"/>
  <c r="A80" i="23"/>
  <c r="A79" i="23"/>
  <c r="A78" i="23"/>
  <c r="A77" i="23"/>
  <c r="A76" i="23"/>
  <c r="A75" i="23"/>
  <c r="A74" i="23"/>
  <c r="A73" i="23"/>
  <c r="A72" i="23"/>
  <c r="A71" i="23"/>
  <c r="A70" i="23"/>
  <c r="A69" i="23"/>
  <c r="A68" i="23"/>
  <c r="A67" i="23"/>
  <c r="A66" i="23"/>
  <c r="A65" i="23"/>
  <c r="A64" i="23"/>
  <c r="A63" i="23"/>
  <c r="A62" i="23"/>
  <c r="A61" i="23"/>
  <c r="A60" i="23"/>
  <c r="A59" i="23"/>
  <c r="A58" i="23"/>
  <c r="A57" i="23"/>
  <c r="A56" i="23"/>
  <c r="A55" i="23"/>
  <c r="A54" i="23"/>
  <c r="A53" i="23"/>
  <c r="A52" i="23"/>
  <c r="A51" i="23"/>
  <c r="A50" i="23"/>
  <c r="A49" i="23"/>
  <c r="A48" i="23"/>
  <c r="A47" i="23"/>
  <c r="A46" i="23"/>
  <c r="A45" i="23"/>
  <c r="A44" i="23"/>
  <c r="A43" i="23"/>
  <c r="A36" i="23"/>
  <c r="A35" i="23"/>
  <c r="A34" i="23"/>
  <c r="A33" i="23"/>
  <c r="A32" i="23"/>
  <c r="A31" i="23"/>
  <c r="A30" i="23"/>
  <c r="A29" i="23"/>
  <c r="A28" i="23"/>
  <c r="A27" i="23"/>
  <c r="A26" i="23"/>
  <c r="A25" i="23"/>
  <c r="A24" i="23"/>
  <c r="A23" i="23"/>
  <c r="A22" i="23"/>
  <c r="A21" i="23"/>
  <c r="A20" i="23"/>
  <c r="A19" i="23"/>
  <c r="A18" i="23"/>
  <c r="A17" i="23"/>
  <c r="A16" i="23"/>
  <c r="A15" i="23"/>
  <c r="A14" i="23"/>
  <c r="A13" i="23"/>
  <c r="A12" i="23"/>
  <c r="A11" i="23"/>
  <c r="A10" i="23"/>
  <c r="A9" i="23"/>
  <c r="A8" i="23"/>
  <c r="A7" i="23"/>
  <c r="A6" i="23"/>
  <c r="A5" i="23"/>
  <c r="A4" i="23"/>
  <c r="A3" i="23"/>
  <c r="A2" i="23"/>
  <c r="A18576" i="30"/>
  <c r="A18575" i="30"/>
  <c r="A18574" i="30"/>
  <c r="A18573" i="30"/>
  <c r="A18572" i="30"/>
  <c r="A18571" i="30"/>
  <c r="A18570" i="30"/>
  <c r="A18569" i="30"/>
  <c r="A18568" i="30"/>
  <c r="A18567" i="30"/>
  <c r="A18566" i="30"/>
  <c r="A18565" i="30"/>
  <c r="A18564" i="30"/>
  <c r="A18563" i="30"/>
  <c r="A18562" i="30"/>
  <c r="A18561" i="30"/>
  <c r="A18560" i="30"/>
  <c r="A18559" i="30"/>
  <c r="A18558" i="30"/>
  <c r="A18557" i="30"/>
  <c r="A18556" i="30"/>
  <c r="A18555" i="30"/>
  <c r="A18554" i="30"/>
  <c r="A18553" i="30"/>
  <c r="A18552" i="30"/>
  <c r="A18551" i="30"/>
  <c r="A18550" i="30"/>
  <c r="A18549" i="30"/>
  <c r="A18548" i="30"/>
  <c r="A18547" i="30"/>
  <c r="A18546" i="30"/>
  <c r="A18545" i="30"/>
  <c r="A18544" i="30"/>
  <c r="A18543" i="30"/>
  <c r="A18542" i="30"/>
  <c r="A18541" i="30"/>
  <c r="A18540" i="30"/>
  <c r="A18539" i="30"/>
  <c r="A18538" i="30"/>
  <c r="A18537" i="30"/>
  <c r="A18536" i="30"/>
  <c r="A18535" i="30"/>
  <c r="A18534" i="30"/>
  <c r="A18533" i="30"/>
  <c r="A18532" i="30"/>
  <c r="A18531" i="30"/>
  <c r="A18530" i="30"/>
  <c r="A18529" i="30"/>
  <c r="A18528" i="30"/>
  <c r="A18527" i="30"/>
  <c r="A18526" i="30"/>
  <c r="A18525" i="30"/>
  <c r="A18524" i="30"/>
  <c r="A18523" i="30"/>
  <c r="A18522" i="30"/>
  <c r="A18521" i="30"/>
  <c r="A18520" i="30"/>
  <c r="A18519" i="30"/>
  <c r="A18518" i="30"/>
  <c r="A18517" i="30"/>
  <c r="A18516" i="30"/>
  <c r="A18515" i="30"/>
  <c r="A18514" i="30"/>
  <c r="A18513" i="30"/>
  <c r="A18512" i="30"/>
  <c r="A18511" i="30"/>
  <c r="A18510" i="30"/>
  <c r="A18509" i="30"/>
  <c r="A18508" i="30"/>
  <c r="A18507" i="30"/>
  <c r="A18506" i="30"/>
  <c r="A18505" i="30"/>
  <c r="A18504" i="30"/>
  <c r="A18503" i="30"/>
  <c r="A18502" i="30"/>
  <c r="A18501" i="30"/>
  <c r="A18500" i="30"/>
  <c r="A18499" i="30"/>
  <c r="A18498" i="30"/>
  <c r="A18497" i="30"/>
  <c r="A18496" i="30"/>
  <c r="A18495" i="30"/>
  <c r="A18494" i="30"/>
  <c r="A18493" i="30"/>
  <c r="A18492" i="30"/>
  <c r="A18491" i="30"/>
  <c r="A18490" i="30"/>
  <c r="A18489" i="30"/>
  <c r="A18488" i="30"/>
  <c r="A18487" i="30"/>
  <c r="A18486" i="30"/>
  <c r="A18485" i="30"/>
  <c r="A18484" i="30"/>
  <c r="A18483" i="30"/>
  <c r="A18482" i="30"/>
  <c r="A18481" i="30"/>
  <c r="A18480" i="30"/>
  <c r="A18479" i="30"/>
  <c r="A18478" i="30"/>
  <c r="A18477" i="30"/>
  <c r="A18476" i="30"/>
  <c r="A18475" i="30"/>
  <c r="A18474" i="30"/>
  <c r="A18473" i="30"/>
  <c r="A18472" i="30"/>
  <c r="A18471" i="30"/>
  <c r="A18470" i="30"/>
  <c r="A18469" i="30"/>
  <c r="A18468" i="30"/>
  <c r="A18467" i="30"/>
  <c r="A18466" i="30"/>
  <c r="A18465" i="30"/>
  <c r="A18464" i="30"/>
  <c r="A18463" i="30"/>
  <c r="A18462" i="30"/>
  <c r="A18461" i="30"/>
  <c r="A18460" i="30"/>
  <c r="A18459" i="30"/>
  <c r="A18458" i="30"/>
  <c r="A18457" i="30"/>
  <c r="A18456" i="30"/>
  <c r="A18455" i="30"/>
  <c r="A18454" i="30"/>
  <c r="A18453" i="30"/>
  <c r="A18452" i="30"/>
  <c r="A18451" i="30"/>
  <c r="A18450" i="30"/>
  <c r="A18449" i="30"/>
  <c r="A18448" i="30"/>
  <c r="A18447" i="30"/>
  <c r="A18446" i="30"/>
  <c r="A18445" i="30"/>
  <c r="A18444" i="30"/>
  <c r="A18443" i="30"/>
  <c r="A18442" i="30"/>
  <c r="A18441" i="30"/>
  <c r="A18440" i="30"/>
  <c r="A18439" i="30"/>
  <c r="A18438" i="30"/>
  <c r="A18437" i="30"/>
  <c r="A18436" i="30"/>
  <c r="A18435" i="30"/>
  <c r="A18434" i="30"/>
  <c r="A18433" i="30"/>
  <c r="A18432" i="30"/>
  <c r="A18431" i="30"/>
  <c r="A18430" i="30"/>
  <c r="A18429" i="30"/>
  <c r="A18428" i="30"/>
  <c r="A18427" i="30"/>
  <c r="A18426" i="30"/>
  <c r="A18425" i="30"/>
  <c r="A18424" i="30"/>
  <c r="A18423" i="30"/>
  <c r="A18422" i="30"/>
  <c r="A18421" i="30"/>
  <c r="A18420" i="30"/>
  <c r="A18419" i="30"/>
  <c r="A18418" i="30"/>
  <c r="A18417" i="30"/>
  <c r="A18416" i="30"/>
  <c r="A18415" i="30"/>
  <c r="A18414" i="30"/>
  <c r="A18413" i="30"/>
  <c r="A18412" i="30"/>
  <c r="A18411" i="30"/>
  <c r="A18410" i="30"/>
  <c r="A18409" i="30"/>
  <c r="A18408" i="30"/>
  <c r="A18407" i="30"/>
  <c r="A18406" i="30"/>
  <c r="A18405" i="30"/>
  <c r="A18404" i="30"/>
  <c r="A18403" i="30"/>
  <c r="A18402" i="30"/>
  <c r="A18401" i="30"/>
  <c r="A18400" i="30"/>
  <c r="A18399" i="30"/>
  <c r="A18398" i="30"/>
  <c r="A18397" i="30"/>
  <c r="A18396" i="30"/>
  <c r="A18395" i="30"/>
  <c r="A18394" i="30"/>
  <c r="A18393" i="30"/>
  <c r="A18392" i="30"/>
  <c r="A18391" i="30"/>
  <c r="A18390" i="30"/>
  <c r="A18389" i="30"/>
  <c r="A18388" i="30"/>
  <c r="A18387" i="30"/>
  <c r="A18386" i="30"/>
  <c r="A18385" i="30"/>
  <c r="A18384" i="30"/>
  <c r="A18383" i="30"/>
  <c r="A18382" i="30"/>
  <c r="A18381" i="30"/>
  <c r="A18380" i="30"/>
  <c r="A18379" i="30"/>
  <c r="A18378" i="30"/>
  <c r="A18377" i="30"/>
  <c r="A18376" i="30"/>
  <c r="A18375" i="30"/>
  <c r="A18374" i="30"/>
  <c r="A18373" i="30"/>
  <c r="A18372" i="30"/>
  <c r="A18371" i="30"/>
  <c r="A18370" i="30"/>
  <c r="A18369" i="30"/>
  <c r="A18368" i="30"/>
  <c r="A18367" i="30"/>
  <c r="A18366" i="30"/>
  <c r="A18365" i="30"/>
  <c r="A18364" i="30"/>
  <c r="A18363" i="30"/>
  <c r="A18362" i="30"/>
  <c r="A18361" i="30"/>
  <c r="A18360" i="30"/>
  <c r="A18359" i="30"/>
  <c r="A18358" i="30"/>
  <c r="A18357" i="30"/>
  <c r="A18356" i="30"/>
  <c r="A18355" i="30"/>
  <c r="A18354" i="30"/>
  <c r="A18353" i="30"/>
  <c r="A18352" i="30"/>
  <c r="A18351" i="30"/>
  <c r="A18350" i="30"/>
  <c r="A18349" i="30"/>
  <c r="A18348" i="30"/>
  <c r="A18347" i="30"/>
  <c r="A18346" i="30"/>
  <c r="A18345" i="30"/>
  <c r="A18344" i="30"/>
  <c r="A18343" i="30"/>
  <c r="A18342" i="30"/>
  <c r="A18341" i="30"/>
  <c r="A18340" i="30"/>
  <c r="A18339" i="30"/>
  <c r="A18338" i="30"/>
  <c r="A18337" i="30"/>
  <c r="A18336" i="30"/>
  <c r="A18335" i="30"/>
  <c r="A18334" i="30"/>
  <c r="A18333" i="30"/>
  <c r="A18332" i="30"/>
  <c r="A18331" i="30"/>
  <c r="A18330" i="30"/>
  <c r="A18329" i="30"/>
  <c r="A18328" i="30"/>
  <c r="A18327" i="30"/>
  <c r="A18326" i="30"/>
  <c r="A18325" i="30"/>
  <c r="A18324" i="30"/>
  <c r="A18323" i="30"/>
  <c r="A18322" i="30"/>
  <c r="A18321" i="30"/>
  <c r="A18320" i="30"/>
  <c r="A18319" i="30"/>
  <c r="A18318" i="30"/>
  <c r="A18317" i="30"/>
  <c r="A18316" i="30"/>
  <c r="A18315" i="30"/>
  <c r="A18314" i="30"/>
  <c r="A18313" i="30"/>
  <c r="A18312" i="30"/>
  <c r="A18311" i="30"/>
  <c r="A18310" i="30"/>
  <c r="A18309" i="30"/>
  <c r="A18308" i="30"/>
  <c r="A18307" i="30"/>
  <c r="A18306" i="30"/>
  <c r="A18305" i="30"/>
  <c r="A18304" i="30"/>
  <c r="A18303" i="30"/>
  <c r="A18302" i="30"/>
  <c r="A18301" i="30"/>
  <c r="A18300" i="30"/>
  <c r="A18299" i="30"/>
  <c r="A18298" i="30"/>
  <c r="A18297" i="30"/>
  <c r="A18296" i="30"/>
  <c r="A18295" i="30"/>
  <c r="A18294" i="30"/>
  <c r="A18293" i="30"/>
  <c r="A18292" i="30"/>
  <c r="A18291" i="30"/>
  <c r="A18290" i="30"/>
  <c r="A18289" i="30"/>
  <c r="A18288" i="30"/>
  <c r="A18287" i="30"/>
  <c r="A18286" i="30"/>
  <c r="A18285" i="30"/>
  <c r="A18284" i="30"/>
  <c r="A18283" i="30"/>
  <c r="A18282" i="30"/>
  <c r="A18281" i="30"/>
  <c r="A18280" i="30"/>
  <c r="A18279" i="30"/>
  <c r="A18278" i="30"/>
  <c r="A18277" i="30"/>
  <c r="A18276" i="30"/>
  <c r="A18275" i="30"/>
  <c r="A18274" i="30"/>
  <c r="A18273" i="30"/>
  <c r="A18272" i="30"/>
  <c r="A18271" i="30"/>
  <c r="A18270" i="30"/>
  <c r="A18269" i="30"/>
  <c r="A18268" i="30"/>
  <c r="A18267" i="30"/>
  <c r="A18266" i="30"/>
  <c r="A18265" i="30"/>
  <c r="A18264" i="30"/>
  <c r="A18263" i="30"/>
  <c r="A18262" i="30"/>
  <c r="A18261" i="30"/>
  <c r="A18260" i="30"/>
  <c r="A18259" i="30"/>
  <c r="A18258" i="30"/>
  <c r="A18257" i="30"/>
  <c r="A18256" i="30"/>
  <c r="A18255" i="30"/>
  <c r="A18254" i="30"/>
  <c r="A18253" i="30"/>
  <c r="A18252" i="30"/>
  <c r="A18251" i="30"/>
  <c r="A18250" i="30"/>
  <c r="A18249" i="30"/>
  <c r="A18248" i="30"/>
  <c r="A18247" i="30"/>
  <c r="A18246" i="30"/>
  <c r="A18245" i="30"/>
  <c r="A18244" i="30"/>
  <c r="A18243" i="30"/>
  <c r="A18242" i="30"/>
  <c r="A18241" i="30"/>
  <c r="A18240" i="30"/>
  <c r="A18239" i="30"/>
  <c r="A18238" i="30"/>
  <c r="A18237" i="30"/>
  <c r="A18236" i="30"/>
  <c r="A18235" i="30"/>
  <c r="A18234" i="30"/>
  <c r="A18233" i="30"/>
  <c r="A18232" i="30"/>
  <c r="A18231" i="30"/>
  <c r="A18230" i="30"/>
  <c r="A18229" i="30"/>
  <c r="A18228" i="30"/>
  <c r="A18227" i="30"/>
  <c r="A18226" i="30"/>
  <c r="A18225" i="30"/>
  <c r="A18224" i="30"/>
  <c r="A18223" i="30"/>
  <c r="A18222" i="30"/>
  <c r="A18221" i="30"/>
  <c r="A18220" i="30"/>
  <c r="A18219" i="30"/>
  <c r="A18218" i="30"/>
  <c r="A18217" i="30"/>
  <c r="A18216" i="30"/>
  <c r="A18215" i="30"/>
  <c r="A18214" i="30"/>
  <c r="A18213" i="30"/>
  <c r="A18212" i="30"/>
  <c r="A18211" i="30"/>
  <c r="A18210" i="30"/>
  <c r="A18209" i="30"/>
  <c r="A18208" i="30"/>
  <c r="A18207" i="30"/>
  <c r="A18206" i="30"/>
  <c r="A18205" i="30"/>
  <c r="A18204" i="30"/>
  <c r="A18203" i="30"/>
  <c r="A18202" i="30"/>
  <c r="A18201" i="30"/>
  <c r="A18200" i="30"/>
  <c r="A18199" i="30"/>
  <c r="A18198" i="30"/>
  <c r="A18197" i="30"/>
  <c r="A18196" i="30"/>
  <c r="A18195" i="30"/>
  <c r="A18194" i="30"/>
  <c r="A18193" i="30"/>
  <c r="A18192" i="30"/>
  <c r="A18191" i="30"/>
  <c r="A18190" i="30"/>
  <c r="A18189" i="30"/>
  <c r="A18188" i="30"/>
  <c r="A18187" i="30"/>
  <c r="A18186" i="30"/>
  <c r="A18185" i="30"/>
  <c r="A18184" i="30"/>
  <c r="A18183" i="30"/>
  <c r="A18182" i="30"/>
  <c r="A18181" i="30"/>
  <c r="A18180" i="30"/>
  <c r="A18179" i="30"/>
  <c r="A18178" i="30"/>
  <c r="A18177" i="30"/>
  <c r="A18176" i="30"/>
  <c r="A18175" i="30"/>
  <c r="A18174" i="30"/>
  <c r="A18173" i="30"/>
  <c r="A18172" i="30"/>
  <c r="A18171" i="30"/>
  <c r="A18170" i="30"/>
  <c r="A18169" i="30"/>
  <c r="A18168" i="30"/>
  <c r="A18167" i="30"/>
  <c r="A18166" i="30"/>
  <c r="A18165" i="30"/>
  <c r="A18164" i="30"/>
  <c r="A18163" i="30"/>
  <c r="A18162" i="30"/>
  <c r="A18161" i="30"/>
  <c r="A18160" i="30"/>
  <c r="A18159" i="30"/>
  <c r="A18158" i="30"/>
  <c r="A18157" i="30"/>
  <c r="A18156" i="30"/>
  <c r="A18155" i="30"/>
  <c r="A18154" i="30"/>
  <c r="A18153" i="30"/>
  <c r="A18152" i="30"/>
  <c r="A18151" i="30"/>
  <c r="A18150" i="30"/>
  <c r="A18149" i="30"/>
  <c r="A18148" i="30"/>
  <c r="A18147" i="30"/>
  <c r="A18146" i="30"/>
  <c r="A18145" i="30"/>
  <c r="A18144" i="30"/>
  <c r="A18143" i="30"/>
  <c r="A18142" i="30"/>
  <c r="A18141" i="30"/>
  <c r="A18140" i="30"/>
  <c r="A18139" i="30"/>
  <c r="A18138" i="30"/>
  <c r="A18137" i="30"/>
  <c r="A18136" i="30"/>
  <c r="A18135" i="30"/>
  <c r="A18134" i="30"/>
  <c r="A18133" i="30"/>
  <c r="A18132" i="30"/>
  <c r="A18131" i="30"/>
  <c r="A18130" i="30"/>
  <c r="A18129" i="30"/>
  <c r="A18128" i="30"/>
  <c r="A18127" i="30"/>
  <c r="A18126" i="30"/>
  <c r="A18125" i="30"/>
  <c r="A18124" i="30"/>
  <c r="A18123" i="30"/>
  <c r="A18122" i="30"/>
  <c r="A18121" i="30"/>
  <c r="A18120" i="30"/>
  <c r="A18119" i="30"/>
  <c r="A18118" i="30"/>
  <c r="A18117" i="30"/>
  <c r="A18116" i="30"/>
  <c r="A18115" i="30"/>
  <c r="A18114" i="30"/>
  <c r="A18113" i="30"/>
  <c r="A18112" i="30"/>
  <c r="A18111" i="30"/>
  <c r="A18110" i="30"/>
  <c r="A18109" i="30"/>
  <c r="A18108" i="30"/>
  <c r="A18107" i="30"/>
  <c r="A18106" i="30"/>
  <c r="A18105" i="30"/>
  <c r="A18104" i="30"/>
  <c r="A18103" i="30"/>
  <c r="A18102" i="30"/>
  <c r="A18101" i="30"/>
  <c r="A18100" i="30"/>
  <c r="A18099" i="30"/>
  <c r="A18098" i="30"/>
  <c r="A18097" i="30"/>
  <c r="A18096" i="30"/>
  <c r="A18095" i="30"/>
  <c r="A18094" i="30"/>
  <c r="A18093" i="30"/>
  <c r="A18092" i="30"/>
  <c r="A18091" i="30"/>
  <c r="A18090" i="30"/>
  <c r="A18089" i="30"/>
  <c r="A18088" i="30"/>
  <c r="A18087" i="30"/>
  <c r="A18086" i="30"/>
  <c r="A18085" i="30"/>
  <c r="A18084" i="30"/>
  <c r="A18083" i="30"/>
  <c r="A18082" i="30"/>
  <c r="A18081" i="30"/>
  <c r="A18080" i="30"/>
  <c r="A18079" i="30"/>
  <c r="A18078" i="30"/>
  <c r="A18077" i="30"/>
  <c r="A18076" i="30"/>
  <c r="A18075" i="30"/>
  <c r="A18074" i="30"/>
  <c r="A18073" i="30"/>
  <c r="A18072" i="30"/>
  <c r="A18071" i="30"/>
  <c r="A18070" i="30"/>
  <c r="A18069" i="30"/>
  <c r="A18068" i="30"/>
  <c r="A18067" i="30"/>
  <c r="A18066" i="30"/>
  <c r="A18065" i="30"/>
  <c r="A18064" i="30"/>
  <c r="A18063" i="30"/>
  <c r="A18062" i="30"/>
  <c r="A18061" i="30"/>
  <c r="A18060" i="30"/>
  <c r="A18059" i="30"/>
  <c r="A18058" i="30"/>
  <c r="A18057" i="30"/>
  <c r="A18056" i="30"/>
  <c r="A18055" i="30"/>
  <c r="A18054" i="30"/>
  <c r="A18053" i="30"/>
  <c r="A18052" i="30"/>
  <c r="A18051" i="30"/>
  <c r="A18050" i="30"/>
  <c r="A18049" i="30"/>
  <c r="A18048" i="30"/>
  <c r="A18047" i="30"/>
  <c r="A18046" i="30"/>
  <c r="A18045" i="30"/>
  <c r="A18044" i="30"/>
  <c r="A18043" i="30"/>
  <c r="A18042" i="30"/>
  <c r="A18041" i="30"/>
  <c r="A18040" i="30"/>
  <c r="A18039" i="30"/>
  <c r="A18038" i="30"/>
  <c r="A18037" i="30"/>
  <c r="A18036" i="30"/>
  <c r="A18035" i="30"/>
  <c r="A18034" i="30"/>
  <c r="A18033" i="30"/>
  <c r="A18032" i="30"/>
  <c r="A18031" i="30"/>
  <c r="A18030" i="30"/>
  <c r="A18029" i="30"/>
  <c r="A18028" i="30"/>
  <c r="A18027" i="30"/>
  <c r="A18026" i="30"/>
  <c r="A18025" i="30"/>
  <c r="A18024" i="30"/>
  <c r="A18023" i="30"/>
  <c r="A18022" i="30"/>
  <c r="A18021" i="30"/>
  <c r="A18020" i="30"/>
  <c r="A18019" i="30"/>
  <c r="A18018" i="30"/>
  <c r="A18017" i="30"/>
  <c r="A18016" i="30"/>
  <c r="A18015" i="30"/>
  <c r="A18014" i="30"/>
  <c r="A18013" i="30"/>
  <c r="A18012" i="30"/>
  <c r="A18011" i="30"/>
  <c r="A18010" i="30"/>
  <c r="A18009" i="30"/>
  <c r="A18008" i="30"/>
  <c r="A18007" i="30"/>
  <c r="A18006" i="30"/>
  <c r="A18005" i="30"/>
  <c r="A18004" i="30"/>
  <c r="A18003" i="30"/>
  <c r="A18002" i="30"/>
  <c r="A18001" i="30"/>
  <c r="A18000" i="30"/>
  <c r="A17999" i="30"/>
  <c r="A17998" i="30"/>
  <c r="A17997" i="30"/>
  <c r="A17996" i="30"/>
  <c r="A17995" i="30"/>
  <c r="A17994" i="30"/>
  <c r="A17993" i="30"/>
  <c r="A17992" i="30"/>
  <c r="A17991" i="30"/>
  <c r="A17990" i="30"/>
  <c r="A17989" i="30"/>
  <c r="A17988" i="30"/>
  <c r="A17987" i="30"/>
  <c r="A17986" i="30"/>
  <c r="A17985" i="30"/>
  <c r="A17984" i="30"/>
  <c r="A17983" i="30"/>
  <c r="A17982" i="30"/>
  <c r="A17981" i="30"/>
  <c r="A17980" i="30"/>
  <c r="A17979" i="30"/>
  <c r="A17978" i="30"/>
  <c r="A17977" i="30"/>
  <c r="A17976" i="30"/>
  <c r="A17975" i="30"/>
  <c r="A17974" i="30"/>
  <c r="A17973" i="30"/>
  <c r="A17972" i="30"/>
  <c r="A17971" i="30"/>
  <c r="A17970" i="30"/>
  <c r="A17969" i="30"/>
  <c r="A17968" i="30"/>
  <c r="A17967" i="30"/>
  <c r="A17966" i="30"/>
  <c r="A17965" i="30"/>
  <c r="A17964" i="30"/>
  <c r="A17963" i="30"/>
  <c r="A17962" i="30"/>
  <c r="A17961" i="30"/>
  <c r="A17960" i="30"/>
  <c r="A17959" i="30"/>
  <c r="A17958" i="30"/>
  <c r="A17957" i="30"/>
  <c r="A17956" i="30"/>
  <c r="A17955" i="30"/>
  <c r="A17954" i="30"/>
  <c r="A17953" i="30"/>
  <c r="A17952" i="30"/>
  <c r="A17951" i="30"/>
  <c r="A17950" i="30"/>
  <c r="A17949" i="30"/>
  <c r="A17948" i="30"/>
  <c r="A17947" i="30"/>
  <c r="A17946" i="30"/>
  <c r="A17945" i="30"/>
  <c r="A17944" i="30"/>
  <c r="A17943" i="30"/>
  <c r="A17942" i="30"/>
  <c r="A17941" i="30"/>
  <c r="A17940" i="30"/>
  <c r="A17939" i="30"/>
  <c r="A17938" i="30"/>
  <c r="A17937" i="30"/>
  <c r="A17936" i="30"/>
  <c r="A17935" i="30"/>
  <c r="A17934" i="30"/>
  <c r="A17933" i="30"/>
  <c r="A17932" i="30"/>
  <c r="A17931" i="30"/>
  <c r="A17930" i="30"/>
  <c r="A17929" i="30"/>
  <c r="A17928" i="30"/>
  <c r="A17927" i="30"/>
  <c r="A17926" i="30"/>
  <c r="A17925" i="30"/>
  <c r="A17924" i="30"/>
  <c r="A17923" i="30"/>
  <c r="A17922" i="30"/>
  <c r="A17921" i="30"/>
  <c r="A17920" i="30"/>
  <c r="A17919" i="30"/>
  <c r="A17918" i="30"/>
  <c r="A17917" i="30"/>
  <c r="A17916" i="30"/>
  <c r="A17915" i="30"/>
  <c r="A17914" i="30"/>
  <c r="A17913" i="30"/>
  <c r="A17912" i="30"/>
  <c r="A17911" i="30"/>
  <c r="A17910" i="30"/>
  <c r="A17909" i="30"/>
  <c r="A17908" i="30"/>
  <c r="A17907" i="30"/>
  <c r="A17906" i="30"/>
  <c r="A17905" i="30"/>
  <c r="A17904" i="30"/>
  <c r="A17903" i="30"/>
  <c r="A17902" i="30"/>
  <c r="A17901" i="30"/>
  <c r="A17900" i="30"/>
  <c r="A17899" i="30"/>
  <c r="A17898" i="30"/>
  <c r="A17897" i="30"/>
  <c r="A17896" i="30"/>
  <c r="A17895" i="30"/>
  <c r="A17894" i="30"/>
  <c r="A17893" i="30"/>
  <c r="A17892" i="30"/>
  <c r="A17891" i="30"/>
  <c r="A17890" i="30"/>
  <c r="A17889" i="30"/>
  <c r="A17888" i="30"/>
  <c r="A17887" i="30"/>
  <c r="A17886" i="30"/>
  <c r="A17885" i="30"/>
  <c r="A17884" i="30"/>
  <c r="A17883" i="30"/>
  <c r="A17882" i="30"/>
  <c r="A17881" i="30"/>
  <c r="A17880" i="30"/>
  <c r="A17879" i="30"/>
  <c r="A17878" i="30"/>
  <c r="A17877" i="30"/>
  <c r="A17876" i="30"/>
  <c r="A17875" i="30"/>
  <c r="A17874" i="30"/>
  <c r="A17873" i="30"/>
  <c r="A17872" i="30"/>
  <c r="A17871" i="30"/>
  <c r="A17870" i="30"/>
  <c r="A17869" i="30"/>
  <c r="A17868" i="30"/>
  <c r="A17867" i="30"/>
  <c r="A17866" i="30"/>
  <c r="A17865" i="30"/>
  <c r="A17864" i="30"/>
  <c r="A17863" i="30"/>
  <c r="A17862" i="30"/>
  <c r="A17861" i="30"/>
  <c r="A17860" i="30"/>
  <c r="A17859" i="30"/>
  <c r="A17858" i="30"/>
  <c r="A17857" i="30"/>
  <c r="A17856" i="30"/>
  <c r="A17855" i="30"/>
  <c r="A17854" i="30"/>
  <c r="A17853" i="30"/>
  <c r="A17852" i="30"/>
  <c r="A17851" i="30"/>
  <c r="A17850" i="30"/>
  <c r="A17849" i="30"/>
  <c r="A17848" i="30"/>
  <c r="A17847" i="30"/>
  <c r="A17846" i="30"/>
  <c r="A17845" i="30"/>
  <c r="A17844" i="30"/>
  <c r="A17843" i="30"/>
  <c r="A17842" i="30"/>
  <c r="A17841" i="30"/>
  <c r="A17840" i="30"/>
  <c r="A17839" i="30"/>
  <c r="A17838" i="30"/>
  <c r="A17837" i="30"/>
  <c r="A17836" i="30"/>
  <c r="A17835" i="30"/>
  <c r="A17834" i="30"/>
  <c r="A17833" i="30"/>
  <c r="A17832" i="30"/>
  <c r="A17831" i="30"/>
  <c r="A17830" i="30"/>
  <c r="A17829" i="30"/>
  <c r="A17828" i="30"/>
  <c r="A17827" i="30"/>
  <c r="A17826" i="30"/>
  <c r="A17825" i="30"/>
  <c r="A17824" i="30"/>
  <c r="A17823" i="30"/>
  <c r="A17822" i="30"/>
  <c r="A17821" i="30"/>
  <c r="A17820" i="30"/>
  <c r="A17819" i="30"/>
  <c r="A17818" i="30"/>
  <c r="A17817" i="30"/>
  <c r="A17816" i="30"/>
  <c r="A17815" i="30"/>
  <c r="A17814" i="30"/>
  <c r="A17813" i="30"/>
  <c r="A17812" i="30"/>
  <c r="A17811" i="30"/>
  <c r="A17810" i="30"/>
  <c r="A17809" i="30"/>
  <c r="A17808" i="30"/>
  <c r="A17807" i="30"/>
  <c r="A17806" i="30"/>
  <c r="A17805" i="30"/>
  <c r="A17804" i="30"/>
  <c r="A17803" i="30"/>
  <c r="A17802" i="30"/>
  <c r="A17801" i="30"/>
  <c r="A17800" i="30"/>
  <c r="A17799" i="30"/>
  <c r="A17798" i="30"/>
  <c r="A17797" i="30"/>
  <c r="A17796" i="30"/>
  <c r="A17795" i="30"/>
  <c r="A17794" i="30"/>
  <c r="A17793" i="30"/>
  <c r="A17792" i="30"/>
  <c r="A17791" i="30"/>
  <c r="A17790" i="30"/>
  <c r="A17789" i="30"/>
  <c r="A17788" i="30"/>
  <c r="A17787" i="30"/>
  <c r="A17786" i="30"/>
  <c r="A17785" i="30"/>
  <c r="A17784" i="30"/>
  <c r="A17783" i="30"/>
  <c r="A17782" i="30"/>
  <c r="A17781" i="30"/>
  <c r="A17780" i="30"/>
  <c r="A17779" i="30"/>
  <c r="A17778" i="30"/>
  <c r="A17777" i="30"/>
  <c r="A17776" i="30"/>
  <c r="A17775" i="30"/>
  <c r="A17774" i="30"/>
  <c r="A17773" i="30"/>
  <c r="A17772" i="30"/>
  <c r="A17771" i="30"/>
  <c r="A17770" i="30"/>
  <c r="A17769" i="30"/>
  <c r="A17768" i="30"/>
  <c r="A17767" i="30"/>
  <c r="A17766" i="30"/>
  <c r="A17765" i="30"/>
  <c r="A17764" i="30"/>
  <c r="A17763" i="30"/>
  <c r="A17762" i="30"/>
  <c r="A17761" i="30"/>
  <c r="A17760" i="30"/>
  <c r="A17759" i="30"/>
  <c r="A17758" i="30"/>
  <c r="A17757" i="30"/>
  <c r="A17756" i="30"/>
  <c r="A17755" i="30"/>
  <c r="A17754" i="30"/>
  <c r="A17753" i="30"/>
  <c r="A17752" i="30"/>
  <c r="A17751" i="30"/>
  <c r="A17750" i="30"/>
  <c r="A17749" i="30"/>
  <c r="A17748" i="30"/>
  <c r="A17747" i="30"/>
  <c r="A17746" i="30"/>
  <c r="A17745" i="30"/>
  <c r="A17744" i="30"/>
  <c r="A17743" i="30"/>
  <c r="A17742" i="30"/>
  <c r="A17741" i="30"/>
  <c r="A17740" i="30"/>
  <c r="A17739" i="30"/>
  <c r="A17738" i="30"/>
  <c r="A17737" i="30"/>
  <c r="A17736" i="30"/>
  <c r="A17735" i="30"/>
  <c r="A17734" i="30"/>
  <c r="A17733" i="30"/>
  <c r="A17732" i="30"/>
  <c r="A17731" i="30"/>
  <c r="A17730" i="30"/>
  <c r="A17729" i="30"/>
  <c r="A17728" i="30"/>
  <c r="A17727" i="30"/>
  <c r="A17726" i="30"/>
  <c r="A17725" i="30"/>
  <c r="A17724" i="30"/>
  <c r="A17723" i="30"/>
  <c r="A17722" i="30"/>
  <c r="A17721" i="30"/>
  <c r="A17720" i="30"/>
  <c r="A17719" i="30"/>
  <c r="A17718" i="30"/>
  <c r="A17717" i="30"/>
  <c r="A17716" i="30"/>
  <c r="A17715" i="30"/>
  <c r="A17714" i="30"/>
  <c r="A17713" i="30"/>
  <c r="A17712" i="30"/>
  <c r="A17711" i="30"/>
  <c r="A17710" i="30"/>
  <c r="A17709" i="30"/>
  <c r="A17708" i="30"/>
  <c r="A17707" i="30"/>
  <c r="A17706" i="30"/>
  <c r="A17705" i="30"/>
  <c r="A17704" i="30"/>
  <c r="A17703" i="30"/>
  <c r="A17702" i="30"/>
  <c r="A17701" i="30"/>
  <c r="A17700" i="30"/>
  <c r="A17699" i="30"/>
  <c r="A17698" i="30"/>
  <c r="A17697" i="30"/>
  <c r="A17696" i="30"/>
  <c r="A17695" i="30"/>
  <c r="A17694" i="30"/>
  <c r="A17693" i="30"/>
  <c r="A17692" i="30"/>
  <c r="A17691" i="30"/>
  <c r="A17690" i="30"/>
  <c r="A17689" i="30"/>
  <c r="A17688" i="30"/>
  <c r="A17687" i="30"/>
  <c r="A17686" i="30"/>
  <c r="A17685" i="30"/>
  <c r="A17684" i="30"/>
  <c r="A17683" i="30"/>
  <c r="A17682" i="30"/>
  <c r="A17681" i="30"/>
  <c r="A17680" i="30"/>
  <c r="A17679" i="30"/>
  <c r="A17678" i="30"/>
  <c r="A17677" i="30"/>
  <c r="A17676" i="30"/>
  <c r="A17675" i="30"/>
  <c r="A17674" i="30"/>
  <c r="A17673" i="30"/>
  <c r="A17672" i="30"/>
  <c r="A17671" i="30"/>
  <c r="A17670" i="30"/>
  <c r="A17669" i="30"/>
  <c r="A17668" i="30"/>
  <c r="A17667" i="30"/>
  <c r="A17666" i="30"/>
  <c r="A17665" i="30"/>
  <c r="A17664" i="30"/>
  <c r="A17663" i="30"/>
  <c r="A17662" i="30"/>
  <c r="A17661" i="30"/>
  <c r="A17660" i="30"/>
  <c r="A17659" i="30"/>
  <c r="A17658" i="30"/>
  <c r="A17657" i="30"/>
  <c r="A17656" i="30"/>
  <c r="A17655" i="30"/>
  <c r="A17654" i="30"/>
  <c r="A17653" i="30"/>
  <c r="A17652" i="30"/>
  <c r="A17651" i="30"/>
  <c r="A17650" i="30"/>
  <c r="A17649" i="30"/>
  <c r="A17648" i="30"/>
  <c r="A17647" i="30"/>
  <c r="A17646" i="30"/>
  <c r="A17645" i="30"/>
  <c r="A17644" i="30"/>
  <c r="A17643" i="30"/>
  <c r="A17642" i="30"/>
  <c r="A17641" i="30"/>
  <c r="A17640" i="30"/>
  <c r="A17639" i="30"/>
  <c r="A17638" i="30"/>
  <c r="A17637" i="30"/>
  <c r="A17636" i="30"/>
  <c r="A17635" i="30"/>
  <c r="A17634" i="30"/>
  <c r="A17633" i="30"/>
  <c r="A17632" i="30"/>
  <c r="A17631" i="30"/>
  <c r="A17630" i="30"/>
  <c r="A17629" i="30"/>
  <c r="A17628" i="30"/>
  <c r="A17627" i="30"/>
  <c r="A17626" i="30"/>
  <c r="A17625" i="30"/>
  <c r="A17624" i="30"/>
  <c r="A17623" i="30"/>
  <c r="A17622" i="30"/>
  <c r="A17621" i="30"/>
  <c r="A17620" i="30"/>
  <c r="A17619" i="30"/>
  <c r="A17618" i="30"/>
  <c r="A17617" i="30"/>
  <c r="A17616" i="30"/>
  <c r="A17615" i="30"/>
  <c r="A17614" i="30"/>
  <c r="A17613" i="30"/>
  <c r="A17612" i="30"/>
  <c r="A17611" i="30"/>
  <c r="A17610" i="30"/>
  <c r="A17609" i="30"/>
  <c r="A17608" i="30"/>
  <c r="A17607" i="30"/>
  <c r="A17606" i="30"/>
  <c r="A17605" i="30"/>
  <c r="A17604" i="30"/>
  <c r="A17603" i="30"/>
  <c r="A17602" i="30"/>
  <c r="A17601" i="30"/>
  <c r="A17600" i="30"/>
  <c r="A17599" i="30"/>
  <c r="A17598" i="30"/>
  <c r="A17597" i="30"/>
  <c r="A17596" i="30"/>
  <c r="A17595" i="30"/>
  <c r="A17594" i="30"/>
  <c r="A17593" i="30"/>
  <c r="A17592" i="30"/>
  <c r="A17591" i="30"/>
  <c r="A17590" i="30"/>
  <c r="A17589" i="30"/>
  <c r="A17588" i="30"/>
  <c r="A17587" i="30"/>
  <c r="A17586" i="30"/>
  <c r="A17585" i="30"/>
  <c r="A17584" i="30"/>
  <c r="A17583" i="30"/>
  <c r="A17582" i="30"/>
  <c r="A17581" i="30"/>
  <c r="A17580" i="30"/>
  <c r="A17579" i="30"/>
  <c r="A17578" i="30"/>
  <c r="A17577" i="30"/>
  <c r="A17576" i="30"/>
  <c r="A17575" i="30"/>
  <c r="A17574" i="30"/>
  <c r="A17573" i="30"/>
  <c r="A17572" i="30"/>
  <c r="A17571" i="30"/>
  <c r="A17570" i="30"/>
  <c r="A17569" i="30"/>
  <c r="A17568" i="30"/>
  <c r="A17567" i="30"/>
  <c r="A17566" i="30"/>
  <c r="A17565" i="30"/>
  <c r="A17564" i="30"/>
  <c r="A17563" i="30"/>
  <c r="A17562" i="30"/>
  <c r="A17561" i="30"/>
  <c r="A17560" i="30"/>
  <c r="A17559" i="30"/>
  <c r="A17558" i="30"/>
  <c r="A17557" i="30"/>
  <c r="A17556" i="30"/>
  <c r="A17555" i="30"/>
  <c r="A17554" i="30"/>
  <c r="A17553" i="30"/>
  <c r="A17552" i="30"/>
  <c r="A17551" i="30"/>
  <c r="A17550" i="30"/>
  <c r="A17549" i="30"/>
  <c r="A17548" i="30"/>
  <c r="A17547" i="30"/>
  <c r="A17546" i="30"/>
  <c r="A17545" i="30"/>
  <c r="A17544" i="30"/>
  <c r="A17543" i="30"/>
  <c r="A17542" i="30"/>
  <c r="A17541" i="30"/>
  <c r="A17540" i="30"/>
  <c r="A17539" i="30"/>
  <c r="A17538" i="30"/>
  <c r="A17537" i="30"/>
  <c r="A17536" i="30"/>
  <c r="A17535" i="30"/>
  <c r="A17534" i="30"/>
  <c r="A17533" i="30"/>
  <c r="A17532" i="30"/>
  <c r="A17531" i="30"/>
  <c r="A17530" i="30"/>
  <c r="A17529" i="30"/>
  <c r="A17528" i="30"/>
  <c r="A17527" i="30"/>
  <c r="A17526" i="30"/>
  <c r="A17525" i="30"/>
  <c r="A17524" i="30"/>
  <c r="A17523" i="30"/>
  <c r="A17522" i="30"/>
  <c r="A17521" i="30"/>
  <c r="A17520" i="30"/>
  <c r="A17519" i="30"/>
  <c r="A17518" i="30"/>
  <c r="A17517" i="30"/>
  <c r="A17516" i="30"/>
  <c r="A17515" i="30"/>
  <c r="A17514" i="30"/>
  <c r="A17513" i="30"/>
  <c r="A17512" i="30"/>
  <c r="A17511" i="30"/>
  <c r="A17510" i="30"/>
  <c r="A17509" i="30"/>
  <c r="A17508" i="30"/>
  <c r="A17507" i="30"/>
  <c r="A17506" i="30"/>
  <c r="A17505" i="30"/>
  <c r="A17504" i="30"/>
  <c r="A17503" i="30"/>
  <c r="A17502" i="30"/>
  <c r="A17501" i="30"/>
  <c r="A17500" i="30"/>
  <c r="A17499" i="30"/>
  <c r="A17498" i="30"/>
  <c r="A17497" i="30"/>
  <c r="A17496" i="30"/>
  <c r="A17495" i="30"/>
  <c r="A17494" i="30"/>
  <c r="A17493" i="30"/>
  <c r="A17492" i="30"/>
  <c r="A17491" i="30"/>
  <c r="A17490" i="30"/>
  <c r="A17489" i="30"/>
  <c r="A17488" i="30"/>
  <c r="A17487" i="30"/>
  <c r="A17486" i="30"/>
  <c r="A17485" i="30"/>
  <c r="A17484" i="30"/>
  <c r="A17483" i="30"/>
  <c r="A17482" i="30"/>
  <c r="A17481" i="30"/>
  <c r="A17480" i="30"/>
  <c r="A17479" i="30"/>
  <c r="A17478" i="30"/>
  <c r="A17477" i="30"/>
  <c r="A17476" i="30"/>
  <c r="A17475" i="30"/>
  <c r="A17474" i="30"/>
  <c r="A17473" i="30"/>
  <c r="A17472" i="30"/>
  <c r="A17471" i="30"/>
  <c r="A17470" i="30"/>
  <c r="A17469" i="30"/>
  <c r="A17468" i="30"/>
  <c r="A17467" i="30"/>
  <c r="A17466" i="30"/>
  <c r="A17465" i="30"/>
  <c r="A17464" i="30"/>
  <c r="A17463" i="30"/>
  <c r="A17462" i="30"/>
  <c r="A17461" i="30"/>
  <c r="A17460" i="30"/>
  <c r="A17459" i="30"/>
  <c r="A17458" i="30"/>
  <c r="A17457" i="30"/>
  <c r="A17456" i="30"/>
  <c r="A17455" i="30"/>
  <c r="A17454" i="30"/>
  <c r="A17453" i="30"/>
  <c r="A17452" i="30"/>
  <c r="A17451" i="30"/>
  <c r="A17450" i="30"/>
  <c r="A17449" i="30"/>
  <c r="A17448" i="30"/>
  <c r="A17447" i="30"/>
  <c r="A17446" i="30"/>
  <c r="A17445" i="30"/>
  <c r="A17444" i="30"/>
  <c r="A17443" i="30"/>
  <c r="A17442" i="30"/>
  <c r="A17441" i="30"/>
  <c r="A17440" i="30"/>
  <c r="A17439" i="30"/>
  <c r="A17438" i="30"/>
  <c r="A17437" i="30"/>
  <c r="A17436" i="30"/>
  <c r="A17435" i="30"/>
  <c r="A17434" i="30"/>
  <c r="A17433" i="30"/>
  <c r="A17432" i="30"/>
  <c r="A17431" i="30"/>
  <c r="A17430" i="30"/>
  <c r="A17429" i="30"/>
  <c r="A17428" i="30"/>
  <c r="A17427" i="30"/>
  <c r="A17426" i="30"/>
  <c r="A17425" i="30"/>
  <c r="A17424" i="30"/>
  <c r="A17423" i="30"/>
  <c r="A17422" i="30"/>
  <c r="A17421" i="30"/>
  <c r="A17420" i="30"/>
  <c r="A17419" i="30"/>
  <c r="A17418" i="30"/>
  <c r="A17417" i="30"/>
  <c r="A17416" i="30"/>
  <c r="A17415" i="30"/>
  <c r="A17414" i="30"/>
  <c r="A17413" i="30"/>
  <c r="A17412" i="30"/>
  <c r="A17411" i="30"/>
  <c r="A17410" i="30"/>
  <c r="A17409" i="30"/>
  <c r="A17408" i="30"/>
  <c r="A17407" i="30"/>
  <c r="A17406" i="30"/>
  <c r="A17405" i="30"/>
  <c r="A17404" i="30"/>
  <c r="A17403" i="30"/>
  <c r="A17402" i="30"/>
  <c r="A17401" i="30"/>
  <c r="A17400" i="30"/>
  <c r="A17399" i="30"/>
  <c r="A17398" i="30"/>
  <c r="A17397" i="30"/>
  <c r="A17396" i="30"/>
  <c r="A17395" i="30"/>
  <c r="A17394" i="30"/>
  <c r="A17393" i="30"/>
  <c r="A17392" i="30"/>
  <c r="A17391" i="30"/>
  <c r="A17390" i="30"/>
  <c r="A17389" i="30"/>
  <c r="A17388" i="30"/>
  <c r="A17387" i="30"/>
  <c r="A17386" i="30"/>
  <c r="A17385" i="30"/>
  <c r="A17384" i="30"/>
  <c r="A17383" i="30"/>
  <c r="A17382" i="30"/>
  <c r="A17381" i="30"/>
  <c r="A17380" i="30"/>
  <c r="A17379" i="30"/>
  <c r="A17378" i="30"/>
  <c r="A17377" i="30"/>
  <c r="A17376" i="30"/>
  <c r="A17375" i="30"/>
  <c r="A17374" i="30"/>
  <c r="A17373" i="30"/>
  <c r="A17372" i="30"/>
  <c r="A17371" i="30"/>
  <c r="A17370" i="30"/>
  <c r="A17369" i="30"/>
  <c r="A17368" i="30"/>
  <c r="A17367" i="30"/>
  <c r="A17366" i="30"/>
  <c r="A17365" i="30"/>
  <c r="A17364" i="30"/>
  <c r="A17363" i="30"/>
  <c r="A17362" i="30"/>
  <c r="A17361" i="30"/>
  <c r="A17360" i="30"/>
  <c r="A17359" i="30"/>
  <c r="A17358" i="30"/>
  <c r="A17357" i="30"/>
  <c r="A17356" i="30"/>
  <c r="A17355" i="30"/>
  <c r="A17354" i="30"/>
  <c r="A17353" i="30"/>
  <c r="A17352" i="30"/>
  <c r="A17351" i="30"/>
  <c r="A17350" i="30"/>
  <c r="A17349" i="30"/>
  <c r="A17348" i="30"/>
  <c r="A17347" i="30"/>
  <c r="A17346" i="30"/>
  <c r="A17345" i="30"/>
  <c r="A17344" i="30"/>
  <c r="A17343" i="30"/>
  <c r="A17342" i="30"/>
  <c r="A17341" i="30"/>
  <c r="A17340" i="30"/>
  <c r="A17339" i="30"/>
  <c r="A17338" i="30"/>
  <c r="A17337" i="30"/>
  <c r="A17336" i="30"/>
  <c r="A17335" i="30"/>
  <c r="A17334" i="30"/>
  <c r="A17333" i="30"/>
  <c r="A17332" i="30"/>
  <c r="A17331" i="30"/>
  <c r="A17330" i="30"/>
  <c r="A17329" i="30"/>
  <c r="A17328" i="30"/>
  <c r="A17327" i="30"/>
  <c r="A17326" i="30"/>
  <c r="A17325" i="30"/>
  <c r="A17324" i="30"/>
  <c r="A17323" i="30"/>
  <c r="A17322" i="30"/>
  <c r="A17321" i="30"/>
  <c r="A17320" i="30"/>
  <c r="A17319" i="30"/>
  <c r="A17318" i="30"/>
  <c r="A17317" i="30"/>
  <c r="A17316" i="30"/>
  <c r="A17315" i="30"/>
  <c r="A17314" i="30"/>
  <c r="A17313" i="30"/>
  <c r="A17312" i="30"/>
  <c r="A17311" i="30"/>
  <c r="A17310" i="30"/>
  <c r="A17309" i="30"/>
  <c r="A17308" i="30"/>
  <c r="A17307" i="30"/>
  <c r="A17306" i="30"/>
  <c r="A17305" i="30"/>
  <c r="A17304" i="30"/>
  <c r="A17303" i="30"/>
  <c r="A17302" i="30"/>
  <c r="A17301" i="30"/>
  <c r="A17300" i="30"/>
  <c r="A17299" i="30"/>
  <c r="A17298" i="30"/>
  <c r="A17297" i="30"/>
  <c r="A17296" i="30"/>
  <c r="A17295" i="30"/>
  <c r="A17294" i="30"/>
  <c r="A17293" i="30"/>
  <c r="A17292" i="30"/>
  <c r="A17291" i="30"/>
  <c r="A17290" i="30"/>
  <c r="A17289" i="30"/>
  <c r="A17288" i="30"/>
  <c r="A17287" i="30"/>
  <c r="A17286" i="30"/>
  <c r="A17285" i="30"/>
  <c r="A17284" i="30"/>
  <c r="A17283" i="30"/>
  <c r="A17282" i="30"/>
  <c r="A17281" i="30"/>
  <c r="A17280" i="30"/>
  <c r="A17279" i="30"/>
  <c r="A17278" i="30"/>
  <c r="A17277" i="30"/>
  <c r="A17276" i="30"/>
  <c r="A17275" i="30"/>
  <c r="A17274" i="30"/>
  <c r="A17273" i="30"/>
  <c r="A17272" i="30"/>
  <c r="A17271" i="30"/>
  <c r="A17270" i="30"/>
  <c r="A17269" i="30"/>
  <c r="A17268" i="30"/>
  <c r="A17267" i="30"/>
  <c r="A17266" i="30"/>
  <c r="A17265" i="30"/>
  <c r="A17264" i="30"/>
  <c r="A17263" i="30"/>
  <c r="A17262" i="30"/>
  <c r="A17261" i="30"/>
  <c r="A17260" i="30"/>
  <c r="A17259" i="30"/>
  <c r="A17258" i="30"/>
  <c r="A17257" i="30"/>
  <c r="A17256" i="30"/>
  <c r="A17255" i="30"/>
  <c r="A17254" i="30"/>
  <c r="A17253" i="30"/>
  <c r="A17252" i="30"/>
  <c r="A17251" i="30"/>
  <c r="A17250" i="30"/>
  <c r="A17249" i="30"/>
  <c r="A17248" i="30"/>
  <c r="A17247" i="30"/>
  <c r="A17246" i="30"/>
  <c r="A17245" i="30"/>
  <c r="A17244" i="30"/>
  <c r="A17243" i="30"/>
  <c r="A17242" i="30"/>
  <c r="A17241" i="30"/>
  <c r="A17240" i="30"/>
  <c r="A17239" i="30"/>
  <c r="A17238" i="30"/>
  <c r="A17237" i="30"/>
  <c r="A17236" i="30"/>
  <c r="A17235" i="30"/>
  <c r="A17234" i="30"/>
  <c r="A17233" i="30"/>
  <c r="A17232" i="30"/>
  <c r="A17231" i="30"/>
  <c r="A17230" i="30"/>
  <c r="A17229" i="30"/>
  <c r="A17228" i="30"/>
  <c r="A17227" i="30"/>
  <c r="A17226" i="30"/>
  <c r="A17225" i="30"/>
  <c r="A17224" i="30"/>
  <c r="A17223" i="30"/>
  <c r="A17222" i="30"/>
  <c r="A17221" i="30"/>
  <c r="A17220" i="30"/>
  <c r="A17219" i="30"/>
  <c r="A17218" i="30"/>
  <c r="A17217" i="30"/>
  <c r="A17216" i="30"/>
  <c r="A17215" i="30"/>
  <c r="A17214" i="30"/>
  <c r="A17213" i="30"/>
  <c r="A17212" i="30"/>
  <c r="A17211" i="30"/>
  <c r="A17210" i="30"/>
  <c r="A17209" i="30"/>
  <c r="A17208" i="30"/>
  <c r="A17207" i="30"/>
  <c r="A17206" i="30"/>
  <c r="A17205" i="30"/>
  <c r="A17204" i="30"/>
  <c r="A17203" i="30"/>
  <c r="A17202" i="30"/>
  <c r="A17201" i="30"/>
  <c r="A17200" i="30"/>
  <c r="A17199" i="30"/>
  <c r="A17198" i="30"/>
  <c r="A17197" i="30"/>
  <c r="A17196" i="30"/>
  <c r="A17195" i="30"/>
  <c r="A17194" i="30"/>
  <c r="A17193" i="30"/>
  <c r="A17192" i="30"/>
  <c r="A17191" i="30"/>
  <c r="A17190" i="30"/>
  <c r="A17189" i="30"/>
  <c r="A17188" i="30"/>
  <c r="A17187" i="30"/>
  <c r="A17186" i="30"/>
  <c r="A17185" i="30"/>
  <c r="A17184" i="30"/>
  <c r="A17183" i="30"/>
  <c r="A17182" i="30"/>
  <c r="A17181" i="30"/>
  <c r="A17180" i="30"/>
  <c r="A17179" i="30"/>
  <c r="A17178" i="30"/>
  <c r="A17177" i="30"/>
  <c r="A17176" i="30"/>
  <c r="A17175" i="30"/>
  <c r="A17174" i="30"/>
  <c r="A17173" i="30"/>
  <c r="A17172" i="30"/>
  <c r="A17171" i="30"/>
  <c r="A17170" i="30"/>
  <c r="A17169" i="30"/>
  <c r="A17168" i="30"/>
  <c r="A17167" i="30"/>
  <c r="A17166" i="30"/>
  <c r="A17165" i="30"/>
  <c r="A17164" i="30"/>
  <c r="A17163" i="30"/>
  <c r="A17162" i="30"/>
  <c r="A17161" i="30"/>
  <c r="A17160" i="30"/>
  <c r="A17159" i="30"/>
  <c r="A17158" i="30"/>
  <c r="A17157" i="30"/>
  <c r="A17156" i="30"/>
  <c r="A17155" i="30"/>
  <c r="A17154" i="30"/>
  <c r="A17153" i="30"/>
  <c r="A17152" i="30"/>
  <c r="A17151" i="30"/>
  <c r="A17150" i="30"/>
  <c r="A17149" i="30"/>
  <c r="A17148" i="30"/>
  <c r="A17147" i="30"/>
  <c r="A17146" i="30"/>
  <c r="A17145" i="30"/>
  <c r="A17144" i="30"/>
  <c r="A17143" i="30"/>
  <c r="A17142" i="30"/>
  <c r="A17141" i="30"/>
  <c r="A17140" i="30"/>
  <c r="A17139" i="30"/>
  <c r="A17138" i="30"/>
  <c r="A17137" i="30"/>
  <c r="A17136" i="30"/>
  <c r="A17135" i="30"/>
  <c r="A17134" i="30"/>
  <c r="A17133" i="30"/>
  <c r="A17132" i="30"/>
  <c r="A17131" i="30"/>
  <c r="A17130" i="30"/>
  <c r="A17129" i="30"/>
  <c r="A17128" i="30"/>
  <c r="A17127" i="30"/>
  <c r="A17126" i="30"/>
  <c r="A17125" i="30"/>
  <c r="A17124" i="30"/>
  <c r="A17123" i="30"/>
  <c r="A17122" i="30"/>
  <c r="A17121" i="30"/>
  <c r="A17120" i="30"/>
  <c r="A17119" i="30"/>
  <c r="A17118" i="30"/>
  <c r="A17117" i="30"/>
  <c r="A17116" i="30"/>
  <c r="A17115" i="30"/>
  <c r="A17114" i="30"/>
  <c r="A17113" i="30"/>
  <c r="A17112" i="30"/>
  <c r="A17111" i="30"/>
  <c r="A17110" i="30"/>
  <c r="A17109" i="30"/>
  <c r="A17108" i="30"/>
  <c r="A17107" i="30"/>
  <c r="A17106" i="30"/>
  <c r="A17105" i="30"/>
  <c r="A17104" i="30"/>
  <c r="A17103" i="30"/>
  <c r="A17102" i="30"/>
  <c r="A17101" i="30"/>
  <c r="A17100" i="30"/>
  <c r="A17099" i="30"/>
  <c r="A17098" i="30"/>
  <c r="A17097" i="30"/>
  <c r="A17096" i="30"/>
  <c r="A17095" i="30"/>
  <c r="A17094" i="30"/>
  <c r="A17093" i="30"/>
  <c r="A17092" i="30"/>
  <c r="A17091" i="30"/>
  <c r="A17090" i="30"/>
  <c r="A17089" i="30"/>
  <c r="A17088" i="30"/>
  <c r="A17087" i="30"/>
  <c r="A17086" i="30"/>
  <c r="A17085" i="30"/>
  <c r="A17084" i="30"/>
  <c r="A17083" i="30"/>
  <c r="A17082" i="30"/>
  <c r="A17081" i="30"/>
  <c r="A17080" i="30"/>
  <c r="A17079" i="30"/>
  <c r="A17078" i="30"/>
  <c r="A17077" i="30"/>
  <c r="A17076" i="30"/>
  <c r="A17075" i="30"/>
  <c r="A17074" i="30"/>
  <c r="A17073" i="30"/>
  <c r="A17072" i="30"/>
  <c r="A17071" i="30"/>
  <c r="A17070" i="30"/>
  <c r="A17069" i="30"/>
  <c r="A17068" i="30"/>
  <c r="A17067" i="30"/>
  <c r="A17066" i="30"/>
  <c r="A17065" i="30"/>
  <c r="A17064" i="30"/>
  <c r="A17063" i="30"/>
  <c r="A17062" i="30"/>
  <c r="A17061" i="30"/>
  <c r="A17060" i="30"/>
  <c r="A17059" i="30"/>
  <c r="A17058" i="30"/>
  <c r="A17057" i="30"/>
  <c r="A17056" i="30"/>
  <c r="A17055" i="30"/>
  <c r="A17054" i="30"/>
  <c r="A17053" i="30"/>
  <c r="A17052" i="30"/>
  <c r="A17051" i="30"/>
  <c r="A17050" i="30"/>
  <c r="A17049" i="30"/>
  <c r="A17048" i="30"/>
  <c r="A17047" i="30"/>
  <c r="A17046" i="30"/>
  <c r="A17045" i="30"/>
  <c r="A17044" i="30"/>
  <c r="A17043" i="30"/>
  <c r="A17042" i="30"/>
  <c r="A17041" i="30"/>
  <c r="A17040" i="30"/>
  <c r="A17039" i="30"/>
  <c r="A17038" i="30"/>
  <c r="A17037" i="30"/>
  <c r="A17036" i="30"/>
  <c r="A17035" i="30"/>
  <c r="A17034" i="30"/>
  <c r="A17033" i="30"/>
  <c r="A17032" i="30"/>
  <c r="A17031" i="30"/>
  <c r="A17030" i="30"/>
  <c r="A17029" i="30"/>
  <c r="A17028" i="30"/>
  <c r="A17027" i="30"/>
  <c r="A17026" i="30"/>
  <c r="A17025" i="30"/>
  <c r="A17024" i="30"/>
  <c r="A17023" i="30"/>
  <c r="A17022" i="30"/>
  <c r="A17021" i="30"/>
  <c r="A17020" i="30"/>
  <c r="A17019" i="30"/>
  <c r="A17018" i="30"/>
  <c r="A17017" i="30"/>
  <c r="A17016" i="30"/>
  <c r="A17015" i="30"/>
  <c r="A17014" i="30"/>
  <c r="A17013" i="30"/>
  <c r="A17012" i="30"/>
  <c r="A17011" i="30"/>
  <c r="A17010" i="30"/>
  <c r="A17009" i="30"/>
  <c r="A17008" i="30"/>
  <c r="A17007" i="30"/>
  <c r="A17006" i="30"/>
  <c r="A17005" i="30"/>
  <c r="A17004" i="30"/>
  <c r="A17003" i="30"/>
  <c r="A17002" i="30"/>
  <c r="A17001" i="30"/>
  <c r="A17000" i="30"/>
  <c r="A16999" i="30"/>
  <c r="A16998" i="30"/>
  <c r="A16997" i="30"/>
  <c r="A16996" i="30"/>
  <c r="A16995" i="30"/>
  <c r="A16994" i="30"/>
  <c r="A16993" i="30"/>
  <c r="A16992" i="30"/>
  <c r="A16991" i="30"/>
  <c r="A16990" i="30"/>
  <c r="A16989" i="30"/>
  <c r="A16988" i="30"/>
  <c r="A16987" i="30"/>
  <c r="A16986" i="30"/>
  <c r="A16985" i="30"/>
  <c r="A16984" i="30"/>
  <c r="A16983" i="30"/>
  <c r="A16982" i="30"/>
  <c r="A16981" i="30"/>
  <c r="A16980" i="30"/>
  <c r="A16979" i="30"/>
  <c r="A16978" i="30"/>
  <c r="A16977" i="30"/>
  <c r="A16976" i="30"/>
  <c r="A16975" i="30"/>
  <c r="A16974" i="30"/>
  <c r="A16973" i="30"/>
  <c r="A16972" i="30"/>
  <c r="A16971" i="30"/>
  <c r="A16970" i="30"/>
  <c r="A16969" i="30"/>
  <c r="A16968" i="30"/>
  <c r="A16967" i="30"/>
  <c r="A16966" i="30"/>
  <c r="A16965" i="30"/>
  <c r="A16964" i="30"/>
  <c r="A16963" i="30"/>
  <c r="A16962" i="30"/>
  <c r="A16961" i="30"/>
  <c r="A16960" i="30"/>
  <c r="A16959" i="30"/>
  <c r="A16958" i="30"/>
  <c r="A16957" i="30"/>
  <c r="A16956" i="30"/>
  <c r="A16955" i="30"/>
  <c r="A16954" i="30"/>
  <c r="A16953" i="30"/>
  <c r="A16952" i="30"/>
  <c r="A16951" i="30"/>
  <c r="A16950" i="30"/>
  <c r="A16949" i="30"/>
  <c r="A16948" i="30"/>
  <c r="A16947" i="30"/>
  <c r="A16946" i="30"/>
  <c r="A16945" i="30"/>
  <c r="A16944" i="30"/>
  <c r="A16943" i="30"/>
  <c r="A16942" i="30"/>
  <c r="A16941" i="30"/>
  <c r="A16940" i="30"/>
  <c r="A16939" i="30"/>
  <c r="A16938" i="30"/>
  <c r="A16937" i="30"/>
  <c r="A16936" i="30"/>
  <c r="A16935" i="30"/>
  <c r="A16934" i="30"/>
  <c r="A16933" i="30"/>
  <c r="A16932" i="30"/>
  <c r="A16931" i="30"/>
  <c r="A16930" i="30"/>
  <c r="A16929" i="30"/>
  <c r="A16928" i="30"/>
  <c r="A16927" i="30"/>
  <c r="A16926" i="30"/>
  <c r="A16925" i="30"/>
  <c r="A16924" i="30"/>
  <c r="A16923" i="30"/>
  <c r="A16922" i="30"/>
  <c r="A16921" i="30"/>
  <c r="A16920" i="30"/>
  <c r="A16919" i="30"/>
  <c r="A16918" i="30"/>
  <c r="A16917" i="30"/>
  <c r="A16916" i="30"/>
  <c r="A16915" i="30"/>
  <c r="A16914" i="30"/>
  <c r="A16913" i="30"/>
  <c r="A16912" i="30"/>
  <c r="A16911" i="30"/>
  <c r="A16910" i="30"/>
  <c r="A16909" i="30"/>
  <c r="A16908" i="30"/>
  <c r="A16907" i="30"/>
  <c r="A16906" i="30"/>
  <c r="A16905" i="30"/>
  <c r="A16904" i="30"/>
  <c r="A16903" i="30"/>
  <c r="A16902" i="30"/>
  <c r="A16901" i="30"/>
  <c r="A16900" i="30"/>
  <c r="A16899" i="30"/>
  <c r="A16898" i="30"/>
  <c r="A16897" i="30"/>
  <c r="A16896" i="30"/>
  <c r="A16895" i="30"/>
  <c r="A16894" i="30"/>
  <c r="A16893" i="30"/>
  <c r="A16892" i="30"/>
  <c r="A16891" i="30"/>
  <c r="A16890" i="30"/>
  <c r="A16889" i="30"/>
  <c r="A16888" i="30"/>
  <c r="A16887" i="30"/>
  <c r="A16886" i="30"/>
  <c r="A16885" i="30"/>
  <c r="A16884" i="30"/>
  <c r="A16883" i="30"/>
  <c r="A16882" i="30"/>
  <c r="A16881" i="30"/>
  <c r="A16880" i="30"/>
  <c r="A16879" i="30"/>
  <c r="A16878" i="30"/>
  <c r="A16877" i="30"/>
  <c r="A16876" i="30"/>
  <c r="A16875" i="30"/>
  <c r="A16874" i="30"/>
  <c r="A16873" i="30"/>
  <c r="A16872" i="30"/>
  <c r="A16871" i="30"/>
  <c r="A16870" i="30"/>
  <c r="A16869" i="30"/>
  <c r="A16868" i="30"/>
  <c r="A16867" i="30"/>
  <c r="A16866" i="30"/>
  <c r="A16865" i="30"/>
  <c r="A16864" i="30"/>
  <c r="A16863" i="30"/>
  <c r="A16862" i="30"/>
  <c r="A16861" i="30"/>
  <c r="A16860" i="30"/>
  <c r="A16859" i="30"/>
  <c r="A16858" i="30"/>
  <c r="A16857" i="30"/>
  <c r="A16856" i="30"/>
  <c r="A16855" i="30"/>
  <c r="A16854" i="30"/>
  <c r="A16853" i="30"/>
  <c r="A16852" i="30"/>
  <c r="A16851" i="30"/>
  <c r="A16850" i="30"/>
  <c r="A16849" i="30"/>
  <c r="A16848" i="30"/>
  <c r="A16847" i="30"/>
  <c r="A16846" i="30"/>
  <c r="A16845" i="30"/>
  <c r="A16844" i="30"/>
  <c r="A16843" i="30"/>
  <c r="A16842" i="30"/>
  <c r="A16841" i="30"/>
  <c r="A16840" i="30"/>
  <c r="A16839" i="30"/>
  <c r="A16838" i="30"/>
  <c r="A16837" i="30"/>
  <c r="A16836" i="30"/>
  <c r="A16835" i="30"/>
  <c r="A16834" i="30"/>
  <c r="A16833" i="30"/>
  <c r="A16832" i="30"/>
  <c r="A16831" i="30"/>
  <c r="A16830" i="30"/>
  <c r="A16829" i="30"/>
  <c r="A16828" i="30"/>
  <c r="A16827" i="30"/>
  <c r="A16826" i="30"/>
  <c r="A16825" i="30"/>
  <c r="A16824" i="30"/>
  <c r="A16823" i="30"/>
  <c r="A16822" i="30"/>
  <c r="A16821" i="30"/>
  <c r="A16820" i="30"/>
  <c r="A16819" i="30"/>
  <c r="A16818" i="30"/>
  <c r="A16817" i="30"/>
  <c r="A16816" i="30"/>
  <c r="A16815" i="30"/>
  <c r="A16814" i="30"/>
  <c r="A16813" i="30"/>
  <c r="A16812" i="30"/>
  <c r="A16811" i="30"/>
  <c r="A16810" i="30"/>
  <c r="A16809" i="30"/>
  <c r="A16808" i="30"/>
  <c r="A16807" i="30"/>
  <c r="A16806" i="30"/>
  <c r="A16805" i="30"/>
  <c r="A16804" i="30"/>
  <c r="A16803" i="30"/>
  <c r="A16802" i="30"/>
  <c r="A16801" i="30"/>
  <c r="A16800" i="30"/>
  <c r="A16799" i="30"/>
  <c r="A16798" i="30"/>
  <c r="A16797" i="30"/>
  <c r="A16796" i="30"/>
  <c r="A16795" i="30"/>
  <c r="A16794" i="30"/>
  <c r="A16793" i="30"/>
  <c r="A16792" i="30"/>
  <c r="A16791" i="30"/>
  <c r="A16790" i="30"/>
  <c r="A16789" i="30"/>
  <c r="A16788" i="30"/>
  <c r="A16787" i="30"/>
  <c r="A16786" i="30"/>
  <c r="A16785" i="30"/>
  <c r="A16784" i="30"/>
  <c r="A16783" i="30"/>
  <c r="A16782" i="30"/>
  <c r="A16781" i="30"/>
  <c r="A16780" i="30"/>
  <c r="A16779" i="30"/>
  <c r="A16778" i="30"/>
  <c r="A16777" i="30"/>
  <c r="A16776" i="30"/>
  <c r="A16775" i="30"/>
  <c r="A16774" i="30"/>
  <c r="A16773" i="30"/>
  <c r="A16772" i="30"/>
  <c r="A16771" i="30"/>
  <c r="A16770" i="30"/>
  <c r="A16769" i="30"/>
  <c r="A16768" i="30"/>
  <c r="A16767" i="30"/>
  <c r="A16766" i="30"/>
  <c r="A16765" i="30"/>
  <c r="A16764" i="30"/>
  <c r="A16763" i="30"/>
  <c r="A16762" i="30"/>
  <c r="A16761" i="30"/>
  <c r="A16760" i="30"/>
  <c r="A16759" i="30"/>
  <c r="A16758" i="30"/>
  <c r="A16757" i="30"/>
  <c r="A16756" i="30"/>
  <c r="A16755" i="30"/>
  <c r="A16754" i="30"/>
  <c r="A16753" i="30"/>
  <c r="A16752" i="30"/>
  <c r="A16751" i="30"/>
  <c r="A16750" i="30"/>
  <c r="A16749" i="30"/>
  <c r="A16748" i="30"/>
  <c r="A16747" i="30"/>
  <c r="A16746" i="30"/>
  <c r="A16745" i="30"/>
  <c r="A16744" i="30"/>
  <c r="A16743" i="30"/>
  <c r="A16742" i="30"/>
  <c r="A16741" i="30"/>
  <c r="A16740" i="30"/>
  <c r="A16739" i="30"/>
  <c r="A16738" i="30"/>
  <c r="A16737" i="30"/>
  <c r="A16736" i="30"/>
  <c r="A16735" i="30"/>
  <c r="A16734" i="30"/>
  <c r="A16733" i="30"/>
  <c r="A16732" i="30"/>
  <c r="A16731" i="30"/>
  <c r="A16730" i="30"/>
  <c r="A16729" i="30"/>
  <c r="A16728" i="30"/>
  <c r="A16727" i="30"/>
  <c r="A16726" i="30"/>
  <c r="A16725" i="30"/>
  <c r="A16724" i="30"/>
  <c r="A16723" i="30"/>
  <c r="A16722" i="30"/>
  <c r="A16721" i="30"/>
  <c r="A16720" i="30"/>
  <c r="A16719" i="30"/>
  <c r="A16718" i="30"/>
  <c r="A16717" i="30"/>
  <c r="A16716" i="30"/>
  <c r="A16715" i="30"/>
  <c r="A16714" i="30"/>
  <c r="A16713" i="30"/>
  <c r="A16712" i="30"/>
  <c r="A16711" i="30"/>
  <c r="A16710" i="30"/>
  <c r="A16709" i="30"/>
  <c r="A16708" i="30"/>
  <c r="A16707" i="30"/>
  <c r="A16706" i="30"/>
  <c r="A16705" i="30"/>
  <c r="A16704" i="30"/>
  <c r="A16703" i="30"/>
  <c r="A16702" i="30"/>
  <c r="A16701" i="30"/>
  <c r="A16700" i="30"/>
  <c r="A16699" i="30"/>
  <c r="A16698" i="30"/>
  <c r="A16697" i="30"/>
  <c r="A16696" i="30"/>
  <c r="A16695" i="30"/>
  <c r="A16694" i="30"/>
  <c r="A16693" i="30"/>
  <c r="A16692" i="30"/>
  <c r="A16691" i="30"/>
  <c r="A16690" i="30"/>
  <c r="A16689" i="30"/>
  <c r="A16688" i="30"/>
  <c r="A16687" i="30"/>
  <c r="A16686" i="30"/>
  <c r="A16685" i="30"/>
  <c r="A16684" i="30"/>
  <c r="A16683" i="30"/>
  <c r="A16682" i="30"/>
  <c r="A16681" i="30"/>
  <c r="A16680" i="30"/>
  <c r="A16679" i="30"/>
  <c r="A16678" i="30"/>
  <c r="A16677" i="30"/>
  <c r="A16676" i="30"/>
  <c r="A16675" i="30"/>
  <c r="A16674" i="30"/>
  <c r="A16673" i="30"/>
  <c r="A16672" i="30"/>
  <c r="A16671" i="30"/>
  <c r="A16670" i="30"/>
  <c r="A16669" i="30"/>
  <c r="A16668" i="30"/>
  <c r="A16667" i="30"/>
  <c r="A16666" i="30"/>
  <c r="A16665" i="30"/>
  <c r="A16664" i="30"/>
  <c r="A16663" i="30"/>
  <c r="A16662" i="30"/>
  <c r="A16661" i="30"/>
  <c r="A16660" i="30"/>
  <c r="A16659" i="30"/>
  <c r="A16658" i="30"/>
  <c r="A16657" i="30"/>
  <c r="A16656" i="30"/>
  <c r="A16655" i="30"/>
  <c r="A16654" i="30"/>
  <c r="A16653" i="30"/>
  <c r="A16652" i="30"/>
  <c r="A16651" i="30"/>
  <c r="A16650" i="30"/>
  <c r="A16649" i="30"/>
  <c r="A16648" i="30"/>
  <c r="A16647" i="30"/>
  <c r="A16646" i="30"/>
  <c r="A16645" i="30"/>
  <c r="A16644" i="30"/>
  <c r="A16643" i="30"/>
  <c r="A16642" i="30"/>
  <c r="A16641" i="30"/>
  <c r="A16640" i="30"/>
  <c r="A16639" i="30"/>
  <c r="A16638" i="30"/>
  <c r="A16637" i="30"/>
  <c r="A16636" i="30"/>
  <c r="A16635" i="30"/>
  <c r="A16634" i="30"/>
  <c r="A16633" i="30"/>
  <c r="A16632" i="30"/>
  <c r="A16631" i="30"/>
  <c r="A16630" i="30"/>
  <c r="A16629" i="30"/>
  <c r="A16628" i="30"/>
  <c r="A16627" i="30"/>
  <c r="A16626" i="30"/>
  <c r="A16625" i="30"/>
  <c r="A16624" i="30"/>
  <c r="A16623" i="30"/>
  <c r="A16622" i="30"/>
  <c r="A16621" i="30"/>
  <c r="A16620" i="30"/>
  <c r="A16619" i="30"/>
  <c r="A16618" i="30"/>
  <c r="A16617" i="30"/>
  <c r="A16616" i="30"/>
  <c r="A16615" i="30"/>
  <c r="A16614" i="30"/>
  <c r="A16613" i="30"/>
  <c r="A16612" i="30"/>
  <c r="A16611" i="30"/>
  <c r="A16610" i="30"/>
  <c r="A16609" i="30"/>
  <c r="A16608" i="30"/>
  <c r="A16607" i="30"/>
  <c r="A16606" i="30"/>
  <c r="A16605" i="30"/>
  <c r="A16604" i="30"/>
  <c r="A16603" i="30"/>
  <c r="A16602" i="30"/>
  <c r="A16601" i="30"/>
  <c r="A16600" i="30"/>
  <c r="A16599" i="30"/>
  <c r="A16598" i="30"/>
  <c r="A16597" i="30"/>
  <c r="A16596" i="30"/>
  <c r="A16595" i="30"/>
  <c r="A16594" i="30"/>
  <c r="A16593" i="30"/>
  <c r="A16592" i="30"/>
  <c r="A16591" i="30"/>
  <c r="A16590" i="30"/>
  <c r="A16589" i="30"/>
  <c r="A16588" i="30"/>
  <c r="A16587" i="30"/>
  <c r="A16586" i="30"/>
  <c r="A16585" i="30"/>
  <c r="A16584" i="30"/>
  <c r="A16583" i="30"/>
  <c r="A16582" i="30"/>
  <c r="A16581" i="30"/>
  <c r="A16580" i="30"/>
  <c r="A16579" i="30"/>
  <c r="A16578" i="30"/>
  <c r="A16577" i="30"/>
  <c r="A16576" i="30"/>
  <c r="A16575" i="30"/>
  <c r="A16574" i="30"/>
  <c r="A16573" i="30"/>
  <c r="A16572" i="30"/>
  <c r="A16571" i="30"/>
  <c r="A16570" i="30"/>
  <c r="A16569" i="30"/>
  <c r="A16568" i="30"/>
  <c r="A16567" i="30"/>
  <c r="A16566" i="30"/>
  <c r="A16565" i="30"/>
  <c r="A16564" i="30"/>
  <c r="A16563" i="30"/>
  <c r="A16562" i="30"/>
  <c r="A16561" i="30"/>
  <c r="A16560" i="30"/>
  <c r="A16559" i="30"/>
  <c r="A16558" i="30"/>
  <c r="A16557" i="30"/>
  <c r="A16556" i="30"/>
  <c r="A16555" i="30"/>
  <c r="A16554" i="30"/>
  <c r="A16553" i="30"/>
  <c r="A16552" i="30"/>
  <c r="A16551" i="30"/>
  <c r="A16550" i="30"/>
  <c r="A16549" i="30"/>
  <c r="A16548" i="30"/>
  <c r="A16547" i="30"/>
  <c r="A16546" i="30"/>
  <c r="A16545" i="30"/>
  <c r="A16544" i="30"/>
  <c r="A16543" i="30"/>
  <c r="A16542" i="30"/>
  <c r="A16541" i="30"/>
  <c r="A16540" i="30"/>
  <c r="A16539" i="30"/>
  <c r="A16538" i="30"/>
  <c r="A16537" i="30"/>
  <c r="A16536" i="30"/>
  <c r="A16535" i="30"/>
  <c r="A16534" i="30"/>
  <c r="A16533" i="30"/>
  <c r="A16532" i="30"/>
  <c r="A16531" i="30"/>
  <c r="A16530" i="30"/>
  <c r="A16529" i="30"/>
  <c r="A16528" i="30"/>
  <c r="A16527" i="30"/>
  <c r="A16526" i="30"/>
  <c r="A16525" i="30"/>
  <c r="A16524" i="30"/>
  <c r="A16523" i="30"/>
  <c r="A16522" i="30"/>
  <c r="A16521" i="30"/>
  <c r="A16520" i="30"/>
  <c r="A16519" i="30"/>
  <c r="A16518" i="30"/>
  <c r="A16517" i="30"/>
  <c r="A16516" i="30"/>
  <c r="A16515" i="30"/>
  <c r="A16514" i="30"/>
  <c r="A16513" i="30"/>
  <c r="A16512" i="30"/>
  <c r="A16511" i="30"/>
  <c r="A16510" i="30"/>
  <c r="A16509" i="30"/>
  <c r="A16508" i="30"/>
  <c r="A16507" i="30"/>
  <c r="A16506" i="30"/>
  <c r="A16505" i="30"/>
  <c r="A16504" i="30"/>
  <c r="A16503" i="30"/>
  <c r="A16502" i="30"/>
  <c r="A16501" i="30"/>
  <c r="A16500" i="30"/>
  <c r="A16499" i="30"/>
  <c r="A16498" i="30"/>
  <c r="A16497" i="30"/>
  <c r="A16496" i="30"/>
  <c r="A16495" i="30"/>
  <c r="A16494" i="30"/>
  <c r="A16493" i="30"/>
  <c r="A16492" i="30"/>
  <c r="A16491" i="30"/>
  <c r="A16490" i="30"/>
  <c r="A16489" i="30"/>
  <c r="A16488" i="30"/>
  <c r="A16487" i="30"/>
  <c r="A16486" i="30"/>
  <c r="A16485" i="30"/>
  <c r="A16484" i="30"/>
  <c r="A16483" i="30"/>
  <c r="A16482" i="30"/>
  <c r="A16481" i="30"/>
  <c r="A16480" i="30"/>
  <c r="A16479" i="30"/>
  <c r="A16478" i="30"/>
  <c r="A16477" i="30"/>
  <c r="A16476" i="30"/>
  <c r="A16475" i="30"/>
  <c r="A16474" i="30"/>
  <c r="A16473" i="30"/>
  <c r="A16472" i="30"/>
  <c r="A16471" i="30"/>
  <c r="A16470" i="30"/>
  <c r="A16469" i="30"/>
  <c r="A16468" i="30"/>
  <c r="A16467" i="30"/>
  <c r="A16466" i="30"/>
  <c r="A16465" i="30"/>
  <c r="A16464" i="30"/>
  <c r="A16463" i="30"/>
  <c r="A16462" i="30"/>
  <c r="A16461" i="30"/>
  <c r="A16460" i="30"/>
  <c r="A16459" i="30"/>
  <c r="A16458" i="30"/>
  <c r="A16457" i="30"/>
  <c r="A16456" i="30"/>
  <c r="A16455" i="30"/>
  <c r="A16454" i="30"/>
  <c r="A16453" i="30"/>
  <c r="A16452" i="30"/>
  <c r="A16451" i="30"/>
  <c r="A16450" i="30"/>
  <c r="A16449" i="30"/>
  <c r="A16448" i="30"/>
  <c r="A16447" i="30"/>
  <c r="A16446" i="30"/>
  <c r="A16445" i="30"/>
  <c r="A16444" i="30"/>
  <c r="A16443" i="30"/>
  <c r="A16442" i="30"/>
  <c r="A16441" i="30"/>
  <c r="A16440" i="30"/>
  <c r="A16439" i="30"/>
  <c r="A16438" i="30"/>
  <c r="A16437" i="30"/>
  <c r="A16436" i="30"/>
  <c r="A16435" i="30"/>
  <c r="A16434" i="30"/>
  <c r="A16433" i="30"/>
  <c r="A16432" i="30"/>
  <c r="A16431" i="30"/>
  <c r="A16430" i="30"/>
  <c r="A16429" i="30"/>
  <c r="A16428" i="30"/>
  <c r="A16427" i="30"/>
  <c r="A16426" i="30"/>
  <c r="A16425" i="30"/>
  <c r="A16424" i="30"/>
  <c r="A16423" i="30"/>
  <c r="A16422" i="30"/>
  <c r="A16421" i="30"/>
  <c r="A16420" i="30"/>
  <c r="A16419" i="30"/>
  <c r="A16418" i="30"/>
  <c r="A16417" i="30"/>
  <c r="A16416" i="30"/>
  <c r="A16415" i="30"/>
  <c r="A16414" i="30"/>
  <c r="A16413" i="30"/>
  <c r="A16412" i="30"/>
  <c r="A16411" i="30"/>
  <c r="A16410" i="30"/>
  <c r="A16409" i="30"/>
  <c r="A16408" i="30"/>
  <c r="A16407" i="30"/>
  <c r="A16406" i="30"/>
  <c r="A16405" i="30"/>
  <c r="A16404" i="30"/>
  <c r="A16403" i="30"/>
  <c r="A16402" i="30"/>
  <c r="A16401" i="30"/>
  <c r="A16400" i="30"/>
  <c r="A16399" i="30"/>
  <c r="A16398" i="30"/>
  <c r="A16397" i="30"/>
  <c r="A16396" i="30"/>
  <c r="A16395" i="30"/>
  <c r="A16394" i="30"/>
  <c r="A16393" i="30"/>
  <c r="A16392" i="30"/>
  <c r="A16391" i="30"/>
  <c r="A16390" i="30"/>
  <c r="A16389" i="30"/>
  <c r="A16388" i="30"/>
  <c r="A16387" i="30"/>
  <c r="A16386" i="30"/>
  <c r="A16385" i="30"/>
  <c r="A16384" i="30"/>
  <c r="A16383" i="30"/>
  <c r="A16382" i="30"/>
  <c r="A16381" i="30"/>
  <c r="A16380" i="30"/>
  <c r="A16379" i="30"/>
  <c r="A16378" i="30"/>
  <c r="A16377" i="30"/>
  <c r="A16376" i="30"/>
  <c r="A16375" i="30"/>
  <c r="A16374" i="30"/>
  <c r="A16373" i="30"/>
  <c r="A16372" i="30"/>
  <c r="A16371" i="30"/>
  <c r="A16370" i="30"/>
  <c r="A16369" i="30"/>
  <c r="A16368" i="30"/>
  <c r="A16367" i="30"/>
  <c r="A16366" i="30"/>
  <c r="A16365" i="30"/>
  <c r="A16364" i="30"/>
  <c r="A16363" i="30"/>
  <c r="A16362" i="30"/>
  <c r="A16361" i="30"/>
  <c r="A16360" i="30"/>
  <c r="A16359" i="30"/>
  <c r="A16358" i="30"/>
  <c r="A16357" i="30"/>
  <c r="A16356" i="30"/>
  <c r="A16355" i="30"/>
  <c r="A16354" i="30"/>
  <c r="A16353" i="30"/>
  <c r="A16352" i="30"/>
  <c r="A16351" i="30"/>
  <c r="A16350" i="30"/>
  <c r="A16349" i="30"/>
  <c r="A16348" i="30"/>
  <c r="A16347" i="30"/>
  <c r="A16346" i="30"/>
  <c r="A16345" i="30"/>
  <c r="A16344" i="30"/>
  <c r="A16343" i="30"/>
  <c r="A16342" i="30"/>
  <c r="A16341" i="30"/>
  <c r="A16340" i="30"/>
  <c r="A16339" i="30"/>
  <c r="A16338" i="30"/>
  <c r="A16337" i="30"/>
  <c r="A16336" i="30"/>
  <c r="A16335" i="30"/>
  <c r="A16334" i="30"/>
  <c r="A16333" i="30"/>
  <c r="A16332" i="30"/>
  <c r="A16331" i="30"/>
  <c r="A16330" i="30"/>
  <c r="A16329" i="30"/>
  <c r="A16328" i="30"/>
  <c r="A16327" i="30"/>
  <c r="A16326" i="30"/>
  <c r="A16325" i="30"/>
  <c r="A16324" i="30"/>
  <c r="A16323" i="30"/>
  <c r="A16322" i="30"/>
  <c r="A16321" i="30"/>
  <c r="A16320" i="30"/>
  <c r="A16319" i="30"/>
  <c r="A16318" i="30"/>
  <c r="A16317" i="30"/>
  <c r="A16316" i="30"/>
  <c r="A16315" i="30"/>
  <c r="A16314" i="30"/>
  <c r="A16313" i="30"/>
  <c r="A16312" i="30"/>
  <c r="A16311" i="30"/>
  <c r="A16310" i="30"/>
  <c r="A16309" i="30"/>
  <c r="A16308" i="30"/>
  <c r="A16307" i="30"/>
  <c r="A16306" i="30"/>
  <c r="A16305" i="30"/>
  <c r="A16304" i="30"/>
  <c r="A16303" i="30"/>
  <c r="A16302" i="30"/>
  <c r="A16301" i="30"/>
  <c r="A16300" i="30"/>
  <c r="A16299" i="30"/>
  <c r="A16298" i="30"/>
  <c r="A16297" i="30"/>
  <c r="A16296" i="30"/>
  <c r="A16295" i="30"/>
  <c r="A16294" i="30"/>
  <c r="A16293" i="30"/>
  <c r="A16292" i="30"/>
  <c r="A16291" i="30"/>
  <c r="A16290" i="30"/>
  <c r="A16289" i="30"/>
  <c r="A16288" i="30"/>
  <c r="A16287" i="30"/>
  <c r="A16286" i="30"/>
  <c r="A16285" i="30"/>
  <c r="A16284" i="30"/>
  <c r="A16283" i="30"/>
  <c r="A16282" i="30"/>
  <c r="A16281" i="30"/>
  <c r="A16280" i="30"/>
  <c r="A16279" i="30"/>
  <c r="A16278" i="30"/>
  <c r="A16277" i="30"/>
  <c r="A16276" i="30"/>
  <c r="A16275" i="30"/>
  <c r="A16274" i="30"/>
  <c r="A16273" i="30"/>
  <c r="A16272" i="30"/>
  <c r="A16271" i="30"/>
  <c r="A16270" i="30"/>
  <c r="A16269" i="30"/>
  <c r="A16268" i="30"/>
  <c r="A16267" i="30"/>
  <c r="A16266" i="30"/>
  <c r="A16265" i="30"/>
  <c r="A16264" i="30"/>
  <c r="A16263" i="30"/>
  <c r="A16262" i="30"/>
  <c r="A16261" i="30"/>
  <c r="A16260" i="30"/>
  <c r="A16259" i="30"/>
  <c r="A16258" i="30"/>
  <c r="A16257" i="30"/>
  <c r="A16256" i="30"/>
  <c r="A16255" i="30"/>
  <c r="A16254" i="30"/>
  <c r="A16253" i="30"/>
  <c r="A16252" i="30"/>
  <c r="A16251" i="30"/>
  <c r="A16250" i="30"/>
  <c r="A16249" i="30"/>
  <c r="A16248" i="30"/>
  <c r="A16247" i="30"/>
  <c r="A16246" i="30"/>
  <c r="A16245" i="30"/>
  <c r="A16244" i="30"/>
  <c r="A16243" i="30"/>
  <c r="A16242" i="30"/>
  <c r="A16241" i="30"/>
  <c r="A16240" i="30"/>
  <c r="A16239" i="30"/>
  <c r="A16238" i="30"/>
  <c r="A16237" i="30"/>
  <c r="A16236" i="30"/>
  <c r="A16235" i="30"/>
  <c r="A16234" i="30"/>
  <c r="A16233" i="30"/>
  <c r="A16232" i="30"/>
  <c r="A16231" i="30"/>
  <c r="A16230" i="30"/>
  <c r="A16229" i="30"/>
  <c r="A16228" i="30"/>
  <c r="A16227" i="30"/>
  <c r="A16226" i="30"/>
  <c r="A16225" i="30"/>
  <c r="A16224" i="30"/>
  <c r="A16223" i="30"/>
  <c r="A16222" i="30"/>
  <c r="A16221" i="30"/>
  <c r="A16220" i="30"/>
  <c r="A16219" i="30"/>
  <c r="A16218" i="30"/>
  <c r="A16217" i="30"/>
  <c r="A16216" i="30"/>
  <c r="A16215" i="30"/>
  <c r="A16214" i="30"/>
  <c r="A16213" i="30"/>
  <c r="A16212" i="30"/>
  <c r="A16211" i="30"/>
  <c r="A16210" i="30"/>
  <c r="A16209" i="30"/>
  <c r="A16208" i="30"/>
  <c r="A16207" i="30"/>
  <c r="A16206" i="30"/>
  <c r="A16205" i="30"/>
  <c r="A16204" i="30"/>
  <c r="A16203" i="30"/>
  <c r="A16202" i="30"/>
  <c r="A16201" i="30"/>
  <c r="A16200" i="30"/>
  <c r="A16199" i="30"/>
  <c r="A16198" i="30"/>
  <c r="A16197" i="30"/>
  <c r="A16196" i="30"/>
  <c r="A16195" i="30"/>
  <c r="A16194" i="30"/>
  <c r="A16193" i="30"/>
  <c r="A16192" i="30"/>
  <c r="A16191" i="30"/>
  <c r="A16190" i="30"/>
  <c r="A16189" i="30"/>
  <c r="A16188" i="30"/>
  <c r="A16187" i="30"/>
  <c r="A16186" i="30"/>
  <c r="A16185" i="30"/>
  <c r="A16184" i="30"/>
  <c r="A16183" i="30"/>
  <c r="A16182" i="30"/>
  <c r="A16181" i="30"/>
  <c r="A16180" i="30"/>
  <c r="A16179" i="30"/>
  <c r="A16178" i="30"/>
  <c r="A16177" i="30"/>
  <c r="A16176" i="30"/>
  <c r="A16175" i="30"/>
  <c r="A16174" i="30"/>
  <c r="A16173" i="30"/>
  <c r="A16172" i="30"/>
  <c r="A16171" i="30"/>
  <c r="A16170" i="30"/>
  <c r="A16169" i="30"/>
  <c r="A16168" i="30"/>
  <c r="A16167" i="30"/>
  <c r="A16166" i="30"/>
  <c r="A16165" i="30"/>
  <c r="A16164" i="30"/>
  <c r="A16163" i="30"/>
  <c r="A16162" i="30"/>
  <c r="A16161" i="30"/>
  <c r="A16160" i="30"/>
  <c r="A16159" i="30"/>
  <c r="A16158" i="30"/>
  <c r="A16157" i="30"/>
  <c r="A16156" i="30"/>
  <c r="A16155" i="30"/>
  <c r="A16154" i="30"/>
  <c r="A16153" i="30"/>
  <c r="A16152" i="30"/>
  <c r="A16151" i="30"/>
  <c r="A16150" i="30"/>
  <c r="A16149" i="30"/>
  <c r="A16148" i="30"/>
  <c r="A16147" i="30"/>
  <c r="A16146" i="30"/>
  <c r="A16145" i="30"/>
  <c r="A16144" i="30"/>
  <c r="A16143" i="30"/>
  <c r="A16142" i="30"/>
  <c r="A16141" i="30"/>
  <c r="A16140" i="30"/>
  <c r="A16139" i="30"/>
  <c r="A16138" i="30"/>
  <c r="A16137" i="30"/>
  <c r="A16136" i="30"/>
  <c r="A16135" i="30"/>
  <c r="A16134" i="30"/>
  <c r="A16133" i="30"/>
  <c r="A16132" i="30"/>
  <c r="A16131" i="30"/>
  <c r="A16130" i="30"/>
  <c r="A16129" i="30"/>
  <c r="A16128" i="30"/>
  <c r="A16127" i="30"/>
  <c r="A16126" i="30"/>
  <c r="A16125" i="30"/>
  <c r="A16124" i="30"/>
  <c r="A16123" i="30"/>
  <c r="A16122" i="30"/>
  <c r="A16121" i="30"/>
  <c r="A16120" i="30"/>
  <c r="A16119" i="30"/>
  <c r="A16118" i="30"/>
  <c r="A16117" i="30"/>
  <c r="A16116" i="30"/>
  <c r="A16115" i="30"/>
  <c r="A16114" i="30"/>
  <c r="A16113" i="30"/>
  <c r="A16112" i="30"/>
  <c r="A16111" i="30"/>
  <c r="A16110" i="30"/>
  <c r="A16109" i="30"/>
  <c r="A16108" i="30"/>
  <c r="A16107" i="30"/>
  <c r="A16106" i="30"/>
  <c r="A16105" i="30"/>
  <c r="A16104" i="30"/>
  <c r="A16103" i="30"/>
  <c r="A16102" i="30"/>
  <c r="A16101" i="30"/>
  <c r="A16100" i="30"/>
  <c r="A16099" i="30"/>
  <c r="A16098" i="30"/>
  <c r="A16097" i="30"/>
  <c r="A16096" i="30"/>
  <c r="A16095" i="30"/>
  <c r="A16094" i="30"/>
  <c r="A16093" i="30"/>
  <c r="A16092" i="30"/>
  <c r="A16091" i="30"/>
  <c r="A16090" i="30"/>
  <c r="A16089" i="30"/>
  <c r="A16088" i="30"/>
  <c r="A16087" i="30"/>
  <c r="A16086" i="30"/>
  <c r="A16085" i="30"/>
  <c r="A16084" i="30"/>
  <c r="A16083" i="30"/>
  <c r="A16082" i="30"/>
  <c r="A16081" i="30"/>
  <c r="A16080" i="30"/>
  <c r="A16079" i="30"/>
  <c r="A16078" i="30"/>
  <c r="A16077" i="30"/>
  <c r="A16076" i="30"/>
  <c r="A16075" i="30"/>
  <c r="A16074" i="30"/>
  <c r="A16073" i="30"/>
  <c r="A16072" i="30"/>
  <c r="A16071" i="30"/>
  <c r="A16070" i="30"/>
  <c r="A16069" i="30"/>
  <c r="A16068" i="30"/>
  <c r="A16067" i="30"/>
  <c r="A16066" i="30"/>
  <c r="A16065" i="30"/>
  <c r="A16064" i="30"/>
  <c r="A16063" i="30"/>
  <c r="A16062" i="30"/>
  <c r="A16061" i="30"/>
  <c r="A16060" i="30"/>
  <c r="A16059" i="30"/>
  <c r="A16058" i="30"/>
  <c r="A16057" i="30"/>
  <c r="A16056" i="30"/>
  <c r="A16055" i="30"/>
  <c r="A16054" i="30"/>
  <c r="A16053" i="30"/>
  <c r="A16052" i="30"/>
  <c r="A16051" i="30"/>
  <c r="A16050" i="30"/>
  <c r="A16049" i="30"/>
  <c r="A16048" i="30"/>
  <c r="A16047" i="30"/>
  <c r="A16046" i="30"/>
  <c r="A16045" i="30"/>
  <c r="A16044" i="30"/>
  <c r="A16043" i="30"/>
  <c r="A16042" i="30"/>
  <c r="A16041" i="30"/>
  <c r="A16040" i="30"/>
  <c r="A16039" i="30"/>
  <c r="A16038" i="30"/>
  <c r="A16037" i="30"/>
  <c r="A16036" i="30"/>
  <c r="A16035" i="30"/>
  <c r="A16034" i="30"/>
  <c r="A16033" i="30"/>
  <c r="A16032" i="30"/>
  <c r="A16031" i="30"/>
  <c r="A16030" i="30"/>
  <c r="A16029" i="30"/>
  <c r="A16028" i="30"/>
  <c r="A16027" i="30"/>
  <c r="A16026" i="30"/>
  <c r="A16025" i="30"/>
  <c r="A16024" i="30"/>
  <c r="A16023" i="30"/>
  <c r="A16022" i="30"/>
  <c r="A16021" i="30"/>
  <c r="A16020" i="30"/>
  <c r="A16019" i="30"/>
  <c r="A16018" i="30"/>
  <c r="A16017" i="30"/>
  <c r="A16016" i="30"/>
  <c r="A16015" i="30"/>
  <c r="A16014" i="30"/>
  <c r="A16013" i="30"/>
  <c r="A16012" i="30"/>
  <c r="A16011" i="30"/>
  <c r="A16010" i="30"/>
  <c r="A16009" i="30"/>
  <c r="A16008" i="30"/>
  <c r="A16007" i="30"/>
  <c r="A16006" i="30"/>
  <c r="A16005" i="30"/>
  <c r="A16004" i="30"/>
  <c r="A16003" i="30"/>
  <c r="A16002" i="30"/>
  <c r="A16001" i="30"/>
  <c r="A16000" i="30"/>
  <c r="A15999" i="30"/>
  <c r="A15998" i="30"/>
  <c r="A15997" i="30"/>
  <c r="A15996" i="30"/>
  <c r="A15995" i="30"/>
  <c r="A15994" i="30"/>
  <c r="A15993" i="30"/>
  <c r="A15992" i="30"/>
  <c r="A15991" i="30"/>
  <c r="A15990" i="30"/>
  <c r="A15989" i="30"/>
  <c r="A15988" i="30"/>
  <c r="A15987" i="30"/>
  <c r="A15986" i="30"/>
  <c r="A15985" i="30"/>
  <c r="A15984" i="30"/>
  <c r="A15983" i="30"/>
  <c r="A15982" i="30"/>
  <c r="A15981" i="30"/>
  <c r="A15980" i="30"/>
  <c r="A15979" i="30"/>
  <c r="A15978" i="30"/>
  <c r="A15977" i="30"/>
  <c r="A15976" i="30"/>
  <c r="A15975" i="30"/>
  <c r="A15974" i="30"/>
  <c r="A15973" i="30"/>
  <c r="A15972" i="30"/>
  <c r="A15971" i="30"/>
  <c r="A15970" i="30"/>
  <c r="A15969" i="30"/>
  <c r="A15968" i="30"/>
  <c r="A15967" i="30"/>
  <c r="A15966" i="30"/>
  <c r="A15965" i="30"/>
  <c r="A15964" i="30"/>
  <c r="A15963" i="30"/>
  <c r="A15962" i="30"/>
  <c r="A15961" i="30"/>
  <c r="A15960" i="30"/>
  <c r="A15959" i="30"/>
  <c r="A15958" i="30"/>
  <c r="A15957" i="30"/>
  <c r="A15956" i="30"/>
  <c r="A15955" i="30"/>
  <c r="A15954" i="30"/>
  <c r="A15953" i="30"/>
  <c r="A15952" i="30"/>
  <c r="A15951" i="30"/>
  <c r="A15950" i="30"/>
  <c r="A15949" i="30"/>
  <c r="A15948" i="30"/>
  <c r="A15947" i="30"/>
  <c r="A15946" i="30"/>
  <c r="A15945" i="30"/>
  <c r="A15944" i="30"/>
  <c r="A15943" i="30"/>
  <c r="A15942" i="30"/>
  <c r="A15941" i="30"/>
  <c r="A15940" i="30"/>
  <c r="A15939" i="30"/>
  <c r="A15938" i="30"/>
  <c r="A15937" i="30"/>
  <c r="A15936" i="30"/>
  <c r="A15935" i="30"/>
  <c r="A15934" i="30"/>
  <c r="A15933" i="30"/>
  <c r="A15932" i="30"/>
  <c r="A15931" i="30"/>
  <c r="A15930" i="30"/>
  <c r="A15929" i="30"/>
  <c r="A15928" i="30"/>
  <c r="A15927" i="30"/>
  <c r="A15926" i="30"/>
  <c r="A15925" i="30"/>
  <c r="A15924" i="30"/>
  <c r="A15923" i="30"/>
  <c r="A15922" i="30"/>
  <c r="A15921" i="30"/>
  <c r="A15920" i="30"/>
  <c r="A15919" i="30"/>
  <c r="A15918" i="30"/>
  <c r="A15917" i="30"/>
  <c r="A15916" i="30"/>
  <c r="A15915" i="30"/>
  <c r="A15914" i="30"/>
  <c r="A15913" i="30"/>
  <c r="A15912" i="30"/>
  <c r="A15911" i="30"/>
  <c r="A15910" i="30"/>
  <c r="A15909" i="30"/>
  <c r="A15908" i="30"/>
  <c r="A15907" i="30"/>
  <c r="A15906" i="30"/>
  <c r="A15905" i="30"/>
  <c r="A15904" i="30"/>
  <c r="A15903" i="30"/>
  <c r="A15902" i="30"/>
  <c r="A15901" i="30"/>
  <c r="A15900" i="30"/>
  <c r="A15899" i="30"/>
  <c r="A15898" i="30"/>
  <c r="A15897" i="30"/>
  <c r="A15896" i="30"/>
  <c r="A15895" i="30"/>
  <c r="A15894" i="30"/>
  <c r="A15893" i="30"/>
  <c r="A15892" i="30"/>
  <c r="A15891" i="30"/>
  <c r="A15890" i="30"/>
  <c r="A15889" i="30"/>
  <c r="A15888" i="30"/>
  <c r="A15887" i="30"/>
  <c r="A15886" i="30"/>
  <c r="A15885" i="30"/>
  <c r="A15884" i="30"/>
  <c r="A15883" i="30"/>
  <c r="A15882" i="30"/>
  <c r="A15881" i="30"/>
  <c r="A15880" i="30"/>
  <c r="A15879" i="30"/>
  <c r="A15878" i="30"/>
  <c r="A15877" i="30"/>
  <c r="A15876" i="30"/>
  <c r="A15875" i="30"/>
  <c r="A15874" i="30"/>
  <c r="A15873" i="30"/>
  <c r="A15872" i="30"/>
  <c r="A15871" i="30"/>
  <c r="A15870" i="30"/>
  <c r="A15869" i="30"/>
  <c r="A15868" i="30"/>
  <c r="A15867" i="30"/>
  <c r="A15866" i="30"/>
  <c r="A15865" i="30"/>
  <c r="A15864" i="30"/>
  <c r="A15863" i="30"/>
  <c r="A15862" i="30"/>
  <c r="A15861" i="30"/>
  <c r="A15860" i="30"/>
  <c r="A15859" i="30"/>
  <c r="A15858" i="30"/>
  <c r="A15857" i="30"/>
  <c r="A15856" i="30"/>
  <c r="A15855" i="30"/>
  <c r="A15854" i="30"/>
  <c r="A15853" i="30"/>
  <c r="A15852" i="30"/>
  <c r="A15851" i="30"/>
  <c r="A15850" i="30"/>
  <c r="A15849" i="30"/>
  <c r="A15848" i="30"/>
  <c r="A15847" i="30"/>
  <c r="A15846" i="30"/>
  <c r="A15845" i="30"/>
  <c r="A15844" i="30"/>
  <c r="A15843" i="30"/>
  <c r="A15842" i="30"/>
  <c r="A15841" i="30"/>
  <c r="A15840" i="30"/>
  <c r="A15839" i="30"/>
  <c r="A15838" i="30"/>
  <c r="A15837" i="30"/>
  <c r="A15836" i="30"/>
  <c r="A15835" i="30"/>
  <c r="A15834" i="30"/>
  <c r="A15833" i="30"/>
  <c r="A15832" i="30"/>
  <c r="A15831" i="30"/>
  <c r="A15830" i="30"/>
  <c r="A15829" i="30"/>
  <c r="A15828" i="30"/>
  <c r="A15827" i="30"/>
  <c r="A15826" i="30"/>
  <c r="A15825" i="30"/>
  <c r="A15824" i="30"/>
  <c r="A15823" i="30"/>
  <c r="A15822" i="30"/>
  <c r="A15821" i="30"/>
  <c r="A15820" i="30"/>
  <c r="A15819" i="30"/>
  <c r="A15818" i="30"/>
  <c r="A15817" i="30"/>
  <c r="A15816" i="30"/>
  <c r="A15815" i="30"/>
  <c r="A15814" i="30"/>
  <c r="A15813" i="30"/>
  <c r="A15812" i="30"/>
  <c r="A15811" i="30"/>
  <c r="A15810" i="30"/>
  <c r="A15809" i="30"/>
  <c r="A15808" i="30"/>
  <c r="A15807" i="30"/>
  <c r="A15806" i="30"/>
  <c r="A15805" i="30"/>
  <c r="A15804" i="30"/>
  <c r="A15803" i="30"/>
  <c r="A15802" i="30"/>
  <c r="A15801" i="30"/>
  <c r="A15800" i="30"/>
  <c r="A15799" i="30"/>
  <c r="A15798" i="30"/>
  <c r="A15797" i="30"/>
  <c r="A15796" i="30"/>
  <c r="A15795" i="30"/>
  <c r="A15794" i="30"/>
  <c r="A15793" i="30"/>
  <c r="A15792" i="30"/>
  <c r="A15791" i="30"/>
  <c r="A15790" i="30"/>
  <c r="A15789" i="30"/>
  <c r="A15788" i="30"/>
  <c r="A15787" i="30"/>
  <c r="A15786" i="30"/>
  <c r="A15785" i="30"/>
  <c r="A15784" i="30"/>
  <c r="A15783" i="30"/>
  <c r="A15782" i="30"/>
  <c r="A15781" i="30"/>
  <c r="A15780" i="30"/>
  <c r="A15779" i="30"/>
  <c r="A15778" i="30"/>
  <c r="A15777" i="30"/>
  <c r="A15776" i="30"/>
  <c r="A15775" i="30"/>
  <c r="A15774" i="30"/>
  <c r="A15773" i="30"/>
  <c r="A15772" i="30"/>
  <c r="A15771" i="30"/>
  <c r="A15770" i="30"/>
  <c r="A15769" i="30"/>
  <c r="A15768" i="30"/>
  <c r="A15767" i="30"/>
  <c r="A15766" i="30"/>
  <c r="A15765" i="30"/>
  <c r="A15764" i="30"/>
  <c r="A15763" i="30"/>
  <c r="A15762" i="30"/>
  <c r="A15761" i="30"/>
  <c r="A15760" i="30"/>
  <c r="A15759" i="30"/>
  <c r="A15758" i="30"/>
  <c r="A15757" i="30"/>
  <c r="A15756" i="30"/>
  <c r="A15755" i="30"/>
  <c r="A15754" i="30"/>
  <c r="A15753" i="30"/>
  <c r="A15752" i="30"/>
  <c r="A15751" i="30"/>
  <c r="A15750" i="30"/>
  <c r="A15749" i="30"/>
  <c r="A15748" i="30"/>
  <c r="A15747" i="30"/>
  <c r="A15746" i="30"/>
  <c r="A15745" i="30"/>
  <c r="A15744" i="30"/>
  <c r="A15743" i="30"/>
  <c r="A15742" i="30"/>
  <c r="A15741" i="30"/>
  <c r="A15740" i="30"/>
  <c r="A15739" i="30"/>
  <c r="A15738" i="30"/>
  <c r="A15737" i="30"/>
  <c r="A15736" i="30"/>
  <c r="A15735" i="30"/>
  <c r="A15734" i="30"/>
  <c r="A15733" i="30"/>
  <c r="A15732" i="30"/>
  <c r="A15731" i="30"/>
  <c r="A15730" i="30"/>
  <c r="A15729" i="30"/>
  <c r="A15728" i="30"/>
  <c r="A15727" i="30"/>
  <c r="A15726" i="30"/>
  <c r="A15725" i="30"/>
  <c r="A15724" i="30"/>
  <c r="A15723" i="30"/>
  <c r="A15722" i="30"/>
  <c r="A15721" i="30"/>
  <c r="A15720" i="30"/>
  <c r="A15719" i="30"/>
  <c r="A15718" i="30"/>
  <c r="A15717" i="30"/>
  <c r="A15716" i="30"/>
  <c r="A15715" i="30"/>
  <c r="A15714" i="30"/>
  <c r="A15713" i="30"/>
  <c r="A15712" i="30"/>
  <c r="A15711" i="30"/>
  <c r="A15710" i="30"/>
  <c r="A15709" i="30"/>
  <c r="A15708" i="30"/>
  <c r="A15707" i="30"/>
  <c r="A15706" i="30"/>
  <c r="A15705" i="30"/>
  <c r="A15704" i="30"/>
  <c r="A15703" i="30"/>
  <c r="A15702" i="30"/>
  <c r="A15701" i="30"/>
  <c r="A15700" i="30"/>
  <c r="A15699" i="30"/>
  <c r="A15698" i="30"/>
  <c r="A15697" i="30"/>
  <c r="A15696" i="30"/>
  <c r="A15695" i="30"/>
  <c r="A15694" i="30"/>
  <c r="A15693" i="30"/>
  <c r="A15692" i="30"/>
  <c r="A15691" i="30"/>
  <c r="A15690" i="30"/>
  <c r="A15689" i="30"/>
  <c r="A15688" i="30"/>
  <c r="A15687" i="30"/>
  <c r="A15686" i="30"/>
  <c r="A15685" i="30"/>
  <c r="A15684" i="30"/>
  <c r="A15683" i="30"/>
  <c r="A15682" i="30"/>
  <c r="A15681" i="30"/>
  <c r="A15680" i="30"/>
  <c r="A15679" i="30"/>
  <c r="A15678" i="30"/>
  <c r="A15677" i="30"/>
  <c r="A15676" i="30"/>
  <c r="A15675" i="30"/>
  <c r="A15674" i="30"/>
  <c r="A15673" i="30"/>
  <c r="A15672" i="30"/>
  <c r="A15671" i="30"/>
  <c r="A15670" i="30"/>
  <c r="A15669" i="30"/>
  <c r="A15668" i="30"/>
  <c r="A15667" i="30"/>
  <c r="A15666" i="30"/>
  <c r="A15665" i="30"/>
  <c r="A15664" i="30"/>
  <c r="A15663" i="30"/>
  <c r="A15662" i="30"/>
  <c r="A15661" i="30"/>
  <c r="A15660" i="30"/>
  <c r="A15659" i="30"/>
  <c r="A15658" i="30"/>
  <c r="A15657" i="30"/>
  <c r="A15656" i="30"/>
  <c r="A15655" i="30"/>
  <c r="A15654" i="30"/>
  <c r="A15653" i="30"/>
  <c r="A15652" i="30"/>
  <c r="A15651" i="30"/>
  <c r="A15650" i="30"/>
  <c r="A15649" i="30"/>
  <c r="A15648" i="30"/>
  <c r="A15647" i="30"/>
  <c r="A15646" i="30"/>
  <c r="A15645" i="30"/>
  <c r="A15644" i="30"/>
  <c r="A15643" i="30"/>
  <c r="A15642" i="30"/>
  <c r="A15641" i="30"/>
  <c r="A15640" i="30"/>
  <c r="A15639" i="30"/>
  <c r="A15638" i="30"/>
  <c r="A15637" i="30"/>
  <c r="A15636" i="30"/>
  <c r="A15635" i="30"/>
  <c r="A15634" i="30"/>
  <c r="A15633" i="30"/>
  <c r="A15632" i="30"/>
  <c r="A15631" i="30"/>
  <c r="A15630" i="30"/>
  <c r="A15629" i="30"/>
  <c r="A15628" i="30"/>
  <c r="A15627" i="30"/>
  <c r="A15626" i="30"/>
  <c r="A15625" i="30"/>
  <c r="A15624" i="30"/>
  <c r="A15623" i="30"/>
  <c r="A15622" i="30"/>
  <c r="A15621" i="30"/>
  <c r="A15620" i="30"/>
  <c r="A15619" i="30"/>
  <c r="A15618" i="30"/>
  <c r="A15617" i="30"/>
  <c r="A15616" i="30"/>
  <c r="A15615" i="30"/>
  <c r="A15614" i="30"/>
  <c r="A15613" i="30"/>
  <c r="A15612" i="30"/>
  <c r="A15611" i="30"/>
  <c r="A15610" i="30"/>
  <c r="A15609" i="30"/>
  <c r="A15608" i="30"/>
  <c r="A15607" i="30"/>
  <c r="A15606" i="30"/>
  <c r="A15605" i="30"/>
  <c r="A15604" i="30"/>
  <c r="A15603" i="30"/>
  <c r="A15602" i="30"/>
  <c r="A15601" i="30"/>
  <c r="A15600" i="30"/>
  <c r="A15599" i="30"/>
  <c r="A15598" i="30"/>
  <c r="A15597" i="30"/>
  <c r="A15596" i="30"/>
  <c r="A15595" i="30"/>
  <c r="A15594" i="30"/>
  <c r="A15593" i="30"/>
  <c r="A15592" i="30"/>
  <c r="A15591" i="30"/>
  <c r="A15590" i="30"/>
  <c r="A15589" i="30"/>
  <c r="A15588" i="30"/>
  <c r="A15587" i="30"/>
  <c r="A15586" i="30"/>
  <c r="A15585" i="30"/>
  <c r="A15584" i="30"/>
  <c r="A15583" i="30"/>
  <c r="A15582" i="30"/>
  <c r="A15581" i="30"/>
  <c r="A15580" i="30"/>
  <c r="A15579" i="30"/>
  <c r="A15578" i="30"/>
  <c r="A15577" i="30"/>
  <c r="A15576" i="30"/>
  <c r="A15575" i="30"/>
  <c r="A15574" i="30"/>
  <c r="A15573" i="30"/>
  <c r="A15572" i="30"/>
  <c r="A15571" i="30"/>
  <c r="A15570" i="30"/>
  <c r="A15569" i="30"/>
  <c r="A15568" i="30"/>
  <c r="A15567" i="30"/>
  <c r="A15566" i="30"/>
  <c r="A15565" i="30"/>
  <c r="A15564" i="30"/>
  <c r="A15563" i="30"/>
  <c r="A15562" i="30"/>
  <c r="A15561" i="30"/>
  <c r="A15560" i="30"/>
  <c r="A15559" i="30"/>
  <c r="A15558" i="30"/>
  <c r="A15557" i="30"/>
  <c r="A15556" i="30"/>
  <c r="A15555" i="30"/>
  <c r="A15554" i="30"/>
  <c r="A15553" i="30"/>
  <c r="A15552" i="30"/>
  <c r="A15551" i="30"/>
  <c r="A15550" i="30"/>
  <c r="A15549" i="30"/>
  <c r="A15548" i="30"/>
  <c r="A15547" i="30"/>
  <c r="A15546" i="30"/>
  <c r="A15545" i="30"/>
  <c r="A15544" i="30"/>
  <c r="A15543" i="30"/>
  <c r="A15542" i="30"/>
  <c r="A15541" i="30"/>
  <c r="A15540" i="30"/>
  <c r="A15539" i="30"/>
  <c r="A15538" i="30"/>
  <c r="A15537" i="30"/>
  <c r="A15536" i="30"/>
  <c r="A15535" i="30"/>
  <c r="A15534" i="30"/>
  <c r="A15533" i="30"/>
  <c r="A15532" i="30"/>
  <c r="A15531" i="30"/>
  <c r="A15530" i="30"/>
  <c r="A15529" i="30"/>
  <c r="A15528" i="30"/>
  <c r="A15527" i="30"/>
  <c r="A15526" i="30"/>
  <c r="A15525" i="30"/>
  <c r="A15524" i="30"/>
  <c r="A15523" i="30"/>
  <c r="A15522" i="30"/>
  <c r="A15521" i="30"/>
  <c r="A15520" i="30"/>
  <c r="A15519" i="30"/>
  <c r="A15518" i="30"/>
  <c r="A15517" i="30"/>
  <c r="A15516" i="30"/>
  <c r="A15515" i="30"/>
  <c r="A15514" i="30"/>
  <c r="A15513" i="30"/>
  <c r="A15512" i="30"/>
  <c r="A15511" i="30"/>
  <c r="A15510" i="30"/>
  <c r="A15509" i="30"/>
  <c r="A15508" i="30"/>
  <c r="A15507" i="30"/>
  <c r="A15506" i="30"/>
  <c r="A15505" i="30"/>
  <c r="A15504" i="30"/>
  <c r="A15503" i="30"/>
  <c r="A15502" i="30"/>
  <c r="A15501" i="30"/>
  <c r="A15500" i="30"/>
  <c r="A15499" i="30"/>
  <c r="A15498" i="30"/>
  <c r="A15497" i="30"/>
  <c r="A15496" i="30"/>
  <c r="A15495" i="30"/>
  <c r="A15494" i="30"/>
  <c r="A15493" i="30"/>
  <c r="A15492" i="30"/>
  <c r="A15491" i="30"/>
  <c r="A15490" i="30"/>
  <c r="A15489" i="30"/>
  <c r="A15488" i="30"/>
  <c r="A15487" i="30"/>
  <c r="A15486" i="30"/>
  <c r="A15485" i="30"/>
  <c r="A15484" i="30"/>
  <c r="A15483" i="30"/>
  <c r="A15482" i="30"/>
  <c r="A15481" i="30"/>
  <c r="A15480" i="30"/>
  <c r="A15479" i="30"/>
  <c r="A15478" i="30"/>
  <c r="A15477" i="30"/>
  <c r="A15476" i="30"/>
  <c r="A15475" i="30"/>
  <c r="A15474" i="30"/>
  <c r="A15473" i="30"/>
  <c r="A15472" i="30"/>
  <c r="A15471" i="30"/>
  <c r="A15470" i="30"/>
  <c r="A15469" i="30"/>
  <c r="A15468" i="30"/>
  <c r="A15467" i="30"/>
  <c r="A15466" i="30"/>
  <c r="A15465" i="30"/>
  <c r="A15464" i="30"/>
  <c r="A15463" i="30"/>
  <c r="A15462" i="30"/>
  <c r="A15461" i="30"/>
  <c r="A15460" i="30"/>
  <c r="A15459" i="30"/>
  <c r="A15458" i="30"/>
  <c r="A15457" i="30"/>
  <c r="A15456" i="30"/>
  <c r="A15455" i="30"/>
  <c r="A15454" i="30"/>
  <c r="A15453" i="30"/>
  <c r="A15452" i="30"/>
  <c r="A15451" i="30"/>
  <c r="A15450" i="30"/>
  <c r="A15449" i="30"/>
  <c r="A15448" i="30"/>
  <c r="A15447" i="30"/>
  <c r="A15446" i="30"/>
  <c r="A15445" i="30"/>
  <c r="A15444" i="30"/>
  <c r="A15443" i="30"/>
  <c r="A15442" i="30"/>
  <c r="A15441" i="30"/>
  <c r="A15440" i="30"/>
  <c r="A15439" i="30"/>
  <c r="A15438" i="30"/>
  <c r="A15437" i="30"/>
  <c r="A15436" i="30"/>
  <c r="A15435" i="30"/>
  <c r="A15434" i="30"/>
  <c r="A15433" i="30"/>
  <c r="A15432" i="30"/>
  <c r="A15431" i="30"/>
  <c r="A15430" i="30"/>
  <c r="A15429" i="30"/>
  <c r="A15428" i="30"/>
  <c r="A15427" i="30"/>
  <c r="A15426" i="30"/>
  <c r="A15425" i="30"/>
  <c r="A15424" i="30"/>
  <c r="A15423" i="30"/>
  <c r="A15422" i="30"/>
  <c r="A15421" i="30"/>
  <c r="A15420" i="30"/>
  <c r="A15419" i="30"/>
  <c r="A15418" i="30"/>
  <c r="A15417" i="30"/>
  <c r="A15416" i="30"/>
  <c r="A15415" i="30"/>
  <c r="A15414" i="30"/>
  <c r="A15413" i="30"/>
  <c r="A15412" i="30"/>
  <c r="A15411" i="30"/>
  <c r="A15410" i="30"/>
  <c r="A15409" i="30"/>
  <c r="A15408" i="30"/>
  <c r="A15407" i="30"/>
  <c r="A15406" i="30"/>
  <c r="A15405" i="30"/>
  <c r="A15404" i="30"/>
  <c r="A15403" i="30"/>
  <c r="A15402" i="30"/>
  <c r="A15401" i="30"/>
  <c r="A15400" i="30"/>
  <c r="A15399" i="30"/>
  <c r="A15398" i="30"/>
  <c r="A15397" i="30"/>
  <c r="A15396" i="30"/>
  <c r="A15395" i="30"/>
  <c r="A15394" i="30"/>
  <c r="A15393" i="30"/>
  <c r="A15392" i="30"/>
  <c r="A15391" i="30"/>
  <c r="A15390" i="30"/>
  <c r="A15389" i="30"/>
  <c r="A15388" i="30"/>
  <c r="A15387" i="30"/>
  <c r="A15386" i="30"/>
  <c r="A15385" i="30"/>
  <c r="A15384" i="30"/>
  <c r="A15383" i="30"/>
  <c r="A15382" i="30"/>
  <c r="A15381" i="30"/>
  <c r="A15380" i="30"/>
  <c r="A15379" i="30"/>
  <c r="A15378" i="30"/>
  <c r="A15377" i="30"/>
  <c r="A15376" i="30"/>
  <c r="A15375" i="30"/>
  <c r="A15374" i="30"/>
  <c r="A15373" i="30"/>
  <c r="A15372" i="30"/>
  <c r="A15371" i="30"/>
  <c r="A15370" i="30"/>
  <c r="A15369" i="30"/>
  <c r="A15368" i="30"/>
  <c r="A15367" i="30"/>
  <c r="A15366" i="30"/>
  <c r="A15365" i="30"/>
  <c r="A15364" i="30"/>
  <c r="A15363" i="30"/>
  <c r="A15362" i="30"/>
  <c r="A15361" i="30"/>
  <c r="A15360" i="30"/>
  <c r="A15359" i="30"/>
  <c r="A15358" i="30"/>
  <c r="A15357" i="30"/>
  <c r="A15356" i="30"/>
  <c r="A15355" i="30"/>
  <c r="A15354" i="30"/>
  <c r="A15353" i="30"/>
  <c r="A15352" i="30"/>
  <c r="A15351" i="30"/>
  <c r="A15350" i="30"/>
  <c r="A15349" i="30"/>
  <c r="A15348" i="30"/>
  <c r="A15347" i="30"/>
  <c r="A15346" i="30"/>
  <c r="A15345" i="30"/>
  <c r="A15344" i="30"/>
  <c r="A15343" i="30"/>
  <c r="A15342" i="30"/>
  <c r="A15341" i="30"/>
  <c r="A15340" i="30"/>
  <c r="A15339" i="30"/>
  <c r="A15338" i="30"/>
  <c r="A15337" i="30"/>
  <c r="A15336" i="30"/>
  <c r="A15335" i="30"/>
  <c r="A15334" i="30"/>
  <c r="A15333" i="30"/>
  <c r="A15332" i="30"/>
  <c r="A15331" i="30"/>
  <c r="A15330" i="30"/>
  <c r="A15329" i="30"/>
  <c r="A15328" i="30"/>
  <c r="A15327" i="30"/>
  <c r="A15326" i="30"/>
  <c r="A15325" i="30"/>
  <c r="A15324" i="30"/>
  <c r="A15323" i="30"/>
  <c r="A15322" i="30"/>
  <c r="A15321" i="30"/>
  <c r="A15320" i="30"/>
  <c r="A15319" i="30"/>
  <c r="A15318" i="30"/>
  <c r="A15317" i="30"/>
  <c r="A15316" i="30"/>
  <c r="A15315" i="30"/>
  <c r="A15314" i="30"/>
  <c r="A15313" i="30"/>
  <c r="A15312" i="30"/>
  <c r="A15311" i="30"/>
  <c r="A15310" i="30"/>
  <c r="A15309" i="30"/>
  <c r="A15308" i="30"/>
  <c r="A15307" i="30"/>
  <c r="A15306" i="30"/>
  <c r="A15305" i="30"/>
  <c r="A15304" i="30"/>
  <c r="A15303" i="30"/>
  <c r="A15302" i="30"/>
  <c r="A15301" i="30"/>
  <c r="A15300" i="30"/>
  <c r="A15299" i="30"/>
  <c r="A15298" i="30"/>
  <c r="A15297" i="30"/>
  <c r="A15296" i="30"/>
  <c r="A15295" i="30"/>
  <c r="A15294" i="30"/>
  <c r="A15293" i="30"/>
  <c r="A15292" i="30"/>
  <c r="A15291" i="30"/>
  <c r="A15290" i="30"/>
  <c r="A15289" i="30"/>
  <c r="A15288" i="30"/>
  <c r="A15287" i="30"/>
  <c r="A15286" i="30"/>
  <c r="A15285" i="30"/>
  <c r="A15284" i="30"/>
  <c r="A15283" i="30"/>
  <c r="A15282" i="30"/>
  <c r="A15281" i="30"/>
  <c r="A15280" i="30"/>
  <c r="A15279" i="30"/>
  <c r="A15278" i="30"/>
  <c r="A15277" i="30"/>
  <c r="A15276" i="30"/>
  <c r="A15275" i="30"/>
  <c r="A15274" i="30"/>
  <c r="A15273" i="30"/>
  <c r="A15272" i="30"/>
  <c r="A15271" i="30"/>
  <c r="A15270" i="30"/>
  <c r="A15269" i="30"/>
  <c r="A15268" i="30"/>
  <c r="A15267" i="30"/>
  <c r="A15266" i="30"/>
  <c r="A15265" i="30"/>
  <c r="A15264" i="30"/>
  <c r="A15263" i="30"/>
  <c r="A15262" i="30"/>
  <c r="A15261" i="30"/>
  <c r="A15260" i="30"/>
  <c r="A15259" i="30"/>
  <c r="A15258" i="30"/>
  <c r="A15257" i="30"/>
  <c r="A15256" i="30"/>
  <c r="A15255" i="30"/>
  <c r="A15254" i="30"/>
  <c r="A15253" i="30"/>
  <c r="A15252" i="30"/>
  <c r="A15251" i="30"/>
  <c r="A15250" i="30"/>
  <c r="A15249" i="30"/>
  <c r="A15248" i="30"/>
  <c r="A15247" i="30"/>
  <c r="A15246" i="30"/>
  <c r="A15245" i="30"/>
  <c r="A15244" i="30"/>
  <c r="A15243" i="30"/>
  <c r="A15242" i="30"/>
  <c r="A15241" i="30"/>
  <c r="A15240" i="30"/>
  <c r="A15239" i="30"/>
  <c r="A15238" i="30"/>
  <c r="A15237" i="30"/>
  <c r="A15236" i="30"/>
  <c r="A15235" i="30"/>
  <c r="A15234" i="30"/>
  <c r="A15233" i="30"/>
  <c r="A15232" i="30"/>
  <c r="A15231" i="30"/>
  <c r="A15230" i="30"/>
  <c r="A15229" i="30"/>
  <c r="A15228" i="30"/>
  <c r="A15227" i="30"/>
  <c r="A15226" i="30"/>
  <c r="A15225" i="30"/>
  <c r="A15224" i="30"/>
  <c r="A15223" i="30"/>
  <c r="A15222" i="30"/>
  <c r="A15221" i="30"/>
  <c r="A15220" i="30"/>
  <c r="A15219" i="30"/>
  <c r="A15218" i="30"/>
  <c r="A15217" i="30"/>
  <c r="A15216" i="30"/>
  <c r="A15215" i="30"/>
  <c r="A15214" i="30"/>
  <c r="A15213" i="30"/>
  <c r="A15212" i="30"/>
  <c r="A15211" i="30"/>
  <c r="A15210" i="30"/>
  <c r="A15209" i="30"/>
  <c r="A15208" i="30"/>
  <c r="A15207" i="30"/>
  <c r="A15206" i="30"/>
  <c r="A15205" i="30"/>
  <c r="A15204" i="30"/>
  <c r="A15203" i="30"/>
  <c r="A15202" i="30"/>
  <c r="A15201" i="30"/>
  <c r="A15200" i="30"/>
  <c r="A15199" i="30"/>
  <c r="A15198" i="30"/>
  <c r="A15197" i="30"/>
  <c r="A15196" i="30"/>
  <c r="A15195" i="30"/>
  <c r="A15194" i="30"/>
  <c r="A15193" i="30"/>
  <c r="A15192" i="30"/>
  <c r="A15191" i="30"/>
  <c r="A15190" i="30"/>
  <c r="A15189" i="30"/>
  <c r="A15188" i="30"/>
  <c r="A15187" i="30"/>
  <c r="A15186" i="30"/>
  <c r="A15185" i="30"/>
  <c r="A15184" i="30"/>
  <c r="A15183" i="30"/>
  <c r="A15182" i="30"/>
  <c r="A15181" i="30"/>
  <c r="A15180" i="30"/>
  <c r="A15179" i="30"/>
  <c r="A15178" i="30"/>
  <c r="A15177" i="30"/>
  <c r="A15176" i="30"/>
  <c r="A15175" i="30"/>
  <c r="A15174" i="30"/>
  <c r="A15173" i="30"/>
  <c r="A15172" i="30"/>
  <c r="A15171" i="30"/>
  <c r="A15170" i="30"/>
  <c r="A15169" i="30"/>
  <c r="A15168" i="30"/>
  <c r="A15167" i="30"/>
  <c r="A15166" i="30"/>
  <c r="A15165" i="30"/>
  <c r="A15164" i="30"/>
  <c r="A15163" i="30"/>
  <c r="A15162" i="30"/>
  <c r="A15161" i="30"/>
  <c r="A15160" i="30"/>
  <c r="A15159" i="30"/>
  <c r="A15158" i="30"/>
  <c r="A15157" i="30"/>
  <c r="A15156" i="30"/>
  <c r="A15155" i="30"/>
  <c r="A15154" i="30"/>
  <c r="A15153" i="30"/>
  <c r="A15152" i="30"/>
  <c r="A15151" i="30"/>
  <c r="A15150" i="30"/>
  <c r="A15149" i="30"/>
  <c r="A15148" i="30"/>
  <c r="A15147" i="30"/>
  <c r="A15146" i="30"/>
  <c r="A15145" i="30"/>
  <c r="A15144" i="30"/>
  <c r="A15143" i="30"/>
  <c r="A15142" i="30"/>
  <c r="A15141" i="30"/>
  <c r="A15140" i="30"/>
  <c r="A15139" i="30"/>
  <c r="A15138" i="30"/>
  <c r="A15137" i="30"/>
  <c r="A15136" i="30"/>
  <c r="A15135" i="30"/>
  <c r="A15134" i="30"/>
  <c r="A15133" i="30"/>
  <c r="A15132" i="30"/>
  <c r="A15131" i="30"/>
  <c r="A15130" i="30"/>
  <c r="A15129" i="30"/>
  <c r="A15128" i="30"/>
  <c r="A15127" i="30"/>
  <c r="A15126" i="30"/>
  <c r="A15125" i="30"/>
  <c r="A15124" i="30"/>
  <c r="A15123" i="30"/>
  <c r="A15122" i="30"/>
  <c r="A15121" i="30"/>
  <c r="A15120" i="30"/>
  <c r="A15119" i="30"/>
  <c r="A15118" i="30"/>
  <c r="A15117" i="30"/>
  <c r="A15116" i="30"/>
  <c r="A15115" i="30"/>
  <c r="A15114" i="30"/>
  <c r="A15113" i="30"/>
  <c r="A15112" i="30"/>
  <c r="A15111" i="30"/>
  <c r="A15110" i="30"/>
  <c r="A15109" i="30"/>
  <c r="A15108" i="30"/>
  <c r="A15107" i="30"/>
  <c r="A15106" i="30"/>
  <c r="A15105" i="30"/>
  <c r="A15104" i="30"/>
  <c r="A15103" i="30"/>
  <c r="A15102" i="30"/>
  <c r="A15101" i="30"/>
  <c r="A15100" i="30"/>
  <c r="A15099" i="30"/>
  <c r="A15098" i="30"/>
  <c r="A15097" i="30"/>
  <c r="A15096" i="30"/>
  <c r="A15095" i="30"/>
  <c r="A15094" i="30"/>
  <c r="A15093" i="30"/>
  <c r="A15092" i="30"/>
  <c r="A15091" i="30"/>
  <c r="A15090" i="30"/>
  <c r="A15089" i="30"/>
  <c r="A15088" i="30"/>
  <c r="A15087" i="30"/>
  <c r="A15086" i="30"/>
  <c r="A15085" i="30"/>
  <c r="A15084" i="30"/>
  <c r="A15083" i="30"/>
  <c r="A15082" i="30"/>
  <c r="A15081" i="30"/>
  <c r="A15080" i="30"/>
  <c r="A15079" i="30"/>
  <c r="A15078" i="30"/>
  <c r="A15077" i="30"/>
  <c r="A15076" i="30"/>
  <c r="A15075" i="30"/>
  <c r="A15074" i="30"/>
  <c r="A15073" i="30"/>
  <c r="A15072" i="30"/>
  <c r="A15071" i="30"/>
  <c r="A15070" i="30"/>
  <c r="A15069" i="30"/>
  <c r="A15068" i="30"/>
  <c r="A15067" i="30"/>
  <c r="A15066" i="30"/>
  <c r="A15065" i="30"/>
  <c r="A15064" i="30"/>
  <c r="A15063" i="30"/>
  <c r="A15062" i="30"/>
  <c r="A15061" i="30"/>
  <c r="A15060" i="30"/>
  <c r="A15059" i="30"/>
  <c r="A15058" i="30"/>
  <c r="A15057" i="30"/>
  <c r="A15056" i="30"/>
  <c r="A15055" i="30"/>
  <c r="A15054" i="30"/>
  <c r="A15053" i="30"/>
  <c r="A15052" i="30"/>
  <c r="A15051" i="30"/>
  <c r="A15050" i="30"/>
  <c r="A15049" i="30"/>
  <c r="A15048" i="30"/>
  <c r="A15047" i="30"/>
  <c r="A15046" i="30"/>
  <c r="A15045" i="30"/>
  <c r="A15044" i="30"/>
  <c r="A15043" i="30"/>
  <c r="A15042" i="30"/>
  <c r="A15041" i="30"/>
  <c r="A15040" i="30"/>
  <c r="A15039" i="30"/>
  <c r="A15038" i="30"/>
  <c r="A15037" i="30"/>
  <c r="A15036" i="30"/>
  <c r="A15035" i="30"/>
  <c r="A15034" i="30"/>
  <c r="A15033" i="30"/>
  <c r="A15032" i="30"/>
  <c r="A15031" i="30"/>
  <c r="A15030" i="30"/>
  <c r="A15029" i="30"/>
  <c r="A15028" i="30"/>
  <c r="A15027" i="30"/>
  <c r="A15026" i="30"/>
  <c r="A15025" i="30"/>
  <c r="A15024" i="30"/>
  <c r="A15023" i="30"/>
  <c r="A15022" i="30"/>
  <c r="A15021" i="30"/>
  <c r="A15020" i="30"/>
  <c r="A15019" i="30"/>
  <c r="A15018" i="30"/>
  <c r="A15017" i="30"/>
  <c r="A15016" i="30"/>
  <c r="A15015" i="30"/>
  <c r="A15014" i="30"/>
  <c r="A15013" i="30"/>
  <c r="A15012" i="30"/>
  <c r="A15011" i="30"/>
  <c r="A15010" i="30"/>
  <c r="A15009" i="30"/>
  <c r="A15008" i="30"/>
  <c r="A15007" i="30"/>
  <c r="A15006" i="30"/>
  <c r="A15005" i="30"/>
  <c r="A15004" i="30"/>
  <c r="A15003" i="30"/>
  <c r="A15002" i="30"/>
  <c r="A15001" i="30"/>
  <c r="A15000" i="30"/>
  <c r="A14999" i="30"/>
  <c r="A14998" i="30"/>
  <c r="A14997" i="30"/>
  <c r="A14996" i="30"/>
  <c r="A14995" i="30"/>
  <c r="A14994" i="30"/>
  <c r="A14993" i="30"/>
  <c r="A14992" i="30"/>
  <c r="A14991" i="30"/>
  <c r="A14990" i="30"/>
  <c r="A14989" i="30"/>
  <c r="A14988" i="30"/>
  <c r="A14987" i="30"/>
  <c r="A14986" i="30"/>
  <c r="A14985" i="30"/>
  <c r="A14984" i="30"/>
  <c r="A14983" i="30"/>
  <c r="A14982" i="30"/>
  <c r="A14981" i="30"/>
  <c r="A14980" i="30"/>
  <c r="A14979" i="30"/>
  <c r="A14978" i="30"/>
  <c r="A14977" i="30"/>
  <c r="A14976" i="30"/>
  <c r="A14975" i="30"/>
  <c r="A14974" i="30"/>
  <c r="A14973" i="30"/>
  <c r="A14972" i="30"/>
  <c r="A14971" i="30"/>
  <c r="A14970" i="30"/>
  <c r="A14969" i="30"/>
  <c r="A14968" i="30"/>
  <c r="A14967" i="30"/>
  <c r="A14966" i="30"/>
  <c r="A14965" i="30"/>
  <c r="A14964" i="30"/>
  <c r="A14963" i="30"/>
  <c r="A14962" i="30"/>
  <c r="A14961" i="30"/>
  <c r="A14960" i="30"/>
  <c r="A14959" i="30"/>
  <c r="A14958" i="30"/>
  <c r="A14957" i="30"/>
  <c r="A14956" i="30"/>
  <c r="A14955" i="30"/>
  <c r="A14954" i="30"/>
  <c r="A14953" i="30"/>
  <c r="A14952" i="30"/>
  <c r="A14951" i="30"/>
  <c r="A14950" i="30"/>
  <c r="A14949" i="30"/>
  <c r="A14948" i="30"/>
  <c r="A14947" i="30"/>
  <c r="A14946" i="30"/>
  <c r="A14945" i="30"/>
  <c r="A14944" i="30"/>
  <c r="A14943" i="30"/>
  <c r="A14942" i="30"/>
  <c r="A14941" i="30"/>
  <c r="A14940" i="30"/>
  <c r="A14939" i="30"/>
  <c r="A14938" i="30"/>
  <c r="A14937" i="30"/>
  <c r="A14936" i="30"/>
  <c r="A14935" i="30"/>
  <c r="A14934" i="30"/>
  <c r="A14933" i="30"/>
  <c r="A14932" i="30"/>
  <c r="A14931" i="30"/>
  <c r="A14930" i="30"/>
  <c r="A14929" i="30"/>
  <c r="A14928" i="30"/>
  <c r="A14927" i="30"/>
  <c r="A14926" i="30"/>
  <c r="A14925" i="30"/>
  <c r="A14924" i="30"/>
  <c r="A14923" i="30"/>
  <c r="A14922" i="30"/>
  <c r="A14921" i="30"/>
  <c r="A14920" i="30"/>
  <c r="A14919" i="30"/>
  <c r="A14918" i="30"/>
  <c r="A14917" i="30"/>
  <c r="A14916" i="30"/>
  <c r="A14915" i="30"/>
  <c r="A14914" i="30"/>
  <c r="A14913" i="30"/>
  <c r="A14912" i="30"/>
  <c r="A14911" i="30"/>
  <c r="A14910" i="30"/>
  <c r="A14909" i="30"/>
  <c r="A14908" i="30"/>
  <c r="A14907" i="30"/>
  <c r="A14906" i="30"/>
  <c r="A14905" i="30"/>
  <c r="A14904" i="30"/>
  <c r="A14903" i="30"/>
  <c r="A14902" i="30"/>
  <c r="A14901" i="30"/>
  <c r="A14900" i="30"/>
  <c r="A14899" i="30"/>
  <c r="A14898" i="30"/>
  <c r="A14897" i="30"/>
  <c r="A14896" i="30"/>
  <c r="A14895" i="30"/>
  <c r="A14894" i="30"/>
  <c r="A14893" i="30"/>
  <c r="A14892" i="30"/>
  <c r="A14891" i="30"/>
  <c r="A14890" i="30"/>
  <c r="A14889" i="30"/>
  <c r="A14888" i="30"/>
  <c r="A14887" i="30"/>
  <c r="A14886" i="30"/>
  <c r="A14885" i="30"/>
  <c r="A14884" i="30"/>
  <c r="A14883" i="30"/>
  <c r="A14882" i="30"/>
  <c r="A14881" i="30"/>
  <c r="A14880" i="30"/>
  <c r="A14879" i="30"/>
  <c r="A14878" i="30"/>
  <c r="A14877" i="30"/>
  <c r="A14876" i="30"/>
  <c r="A14875" i="30"/>
  <c r="A14874" i="30"/>
  <c r="A14873" i="30"/>
  <c r="A14872" i="30"/>
  <c r="A14871" i="30"/>
  <c r="A14870" i="30"/>
  <c r="A14869" i="30"/>
  <c r="A14868" i="30"/>
  <c r="A14867" i="30"/>
  <c r="A14866" i="30"/>
  <c r="A14865" i="30"/>
  <c r="A14864" i="30"/>
  <c r="A14863" i="30"/>
  <c r="A14862" i="30"/>
  <c r="A14861" i="30"/>
  <c r="A14860" i="30"/>
  <c r="A14859" i="30"/>
  <c r="A14858" i="30"/>
  <c r="A14857" i="30"/>
  <c r="A14856" i="30"/>
  <c r="A14855" i="30"/>
  <c r="A14854" i="30"/>
  <c r="A14853" i="30"/>
  <c r="A14852" i="30"/>
  <c r="A14851" i="30"/>
  <c r="A14850" i="30"/>
  <c r="A14849" i="30"/>
  <c r="A14848" i="30"/>
  <c r="A14847" i="30"/>
  <c r="A14846" i="30"/>
  <c r="A14845" i="30"/>
  <c r="A14844" i="30"/>
  <c r="A14843" i="30"/>
  <c r="A14842" i="30"/>
  <c r="A14841" i="30"/>
  <c r="A14840" i="30"/>
  <c r="A14839" i="30"/>
  <c r="A14838" i="30"/>
  <c r="A14837" i="30"/>
  <c r="A14836" i="30"/>
  <c r="A14835" i="30"/>
  <c r="A14834" i="30"/>
  <c r="A14833" i="30"/>
  <c r="A14832" i="30"/>
  <c r="A14831" i="30"/>
  <c r="A14830" i="30"/>
  <c r="A14829" i="30"/>
  <c r="A14828" i="30"/>
  <c r="A14827" i="30"/>
  <c r="A14826" i="30"/>
  <c r="A14825" i="30"/>
  <c r="A14824" i="30"/>
  <c r="A14823" i="30"/>
  <c r="A14822" i="30"/>
  <c r="A14821" i="30"/>
  <c r="A14820" i="30"/>
  <c r="A14819" i="30"/>
  <c r="A14818" i="30"/>
  <c r="A14817" i="30"/>
  <c r="A14816" i="30"/>
  <c r="A14815" i="30"/>
  <c r="A14814" i="30"/>
  <c r="A14813" i="30"/>
  <c r="A14812" i="30"/>
  <c r="A14811" i="30"/>
  <c r="A14810" i="30"/>
  <c r="A14809" i="30"/>
  <c r="A14808" i="30"/>
  <c r="A14807" i="30"/>
  <c r="A14806" i="30"/>
  <c r="A14805" i="30"/>
  <c r="A14804" i="30"/>
  <c r="A14803" i="30"/>
  <c r="A14802" i="30"/>
  <c r="A14801" i="30"/>
  <c r="A14800" i="30"/>
  <c r="A14799" i="30"/>
  <c r="A14798" i="30"/>
  <c r="A14797" i="30"/>
  <c r="A14796" i="30"/>
  <c r="A14795" i="30"/>
  <c r="A14794" i="30"/>
  <c r="A14793" i="30"/>
  <c r="A14792" i="30"/>
  <c r="A14791" i="30"/>
  <c r="A14790" i="30"/>
  <c r="A14789" i="30"/>
  <c r="A14788" i="30"/>
  <c r="A14787" i="30"/>
  <c r="A14786" i="30"/>
  <c r="A14785" i="30"/>
  <c r="A14784" i="30"/>
  <c r="A14783" i="30"/>
  <c r="A14782" i="30"/>
  <c r="A14781" i="30"/>
  <c r="A14780" i="30"/>
  <c r="A14779" i="30"/>
  <c r="A14778" i="30"/>
  <c r="A14777" i="30"/>
  <c r="A14776" i="30"/>
  <c r="A14775" i="30"/>
  <c r="A14774" i="30"/>
  <c r="A14773" i="30"/>
  <c r="A14772" i="30"/>
  <c r="A14771" i="30"/>
  <c r="A14770" i="30"/>
  <c r="A14769" i="30"/>
  <c r="A14768" i="30"/>
  <c r="A14767" i="30"/>
  <c r="A14766" i="30"/>
  <c r="A14765" i="30"/>
  <c r="A14764" i="30"/>
  <c r="A14763" i="30"/>
  <c r="A14762" i="30"/>
  <c r="A14761" i="30"/>
  <c r="A14760" i="30"/>
  <c r="A14759" i="30"/>
  <c r="A14758" i="30"/>
  <c r="A14757" i="30"/>
  <c r="A14756" i="30"/>
  <c r="A14755" i="30"/>
  <c r="A14754" i="30"/>
  <c r="A14753" i="30"/>
  <c r="A14752" i="30"/>
  <c r="A14751" i="30"/>
  <c r="A14750" i="30"/>
  <c r="A14749" i="30"/>
  <c r="A14748" i="30"/>
  <c r="A14747" i="30"/>
  <c r="A14746" i="30"/>
  <c r="A14745" i="30"/>
  <c r="A14744" i="30"/>
  <c r="A14743" i="30"/>
  <c r="A14742" i="30"/>
  <c r="A14741" i="30"/>
  <c r="A14740" i="30"/>
  <c r="A14739" i="30"/>
  <c r="A14738" i="30"/>
  <c r="A14737" i="30"/>
  <c r="A14736" i="30"/>
  <c r="A14735" i="30"/>
  <c r="A14734" i="30"/>
  <c r="A14733" i="30"/>
  <c r="A14732" i="30"/>
  <c r="A14731" i="30"/>
  <c r="A14730" i="30"/>
  <c r="A14729" i="30"/>
  <c r="A14728" i="30"/>
  <c r="A14727" i="30"/>
  <c r="A14726" i="30"/>
  <c r="A14725" i="30"/>
  <c r="A14724" i="30"/>
  <c r="A14723" i="30"/>
  <c r="A14722" i="30"/>
  <c r="A14721" i="30"/>
  <c r="A14720" i="30"/>
  <c r="A14719" i="30"/>
  <c r="A14718" i="30"/>
  <c r="A14717" i="30"/>
  <c r="A14716" i="30"/>
  <c r="A14715" i="30"/>
  <c r="A14714" i="30"/>
  <c r="A14713" i="30"/>
  <c r="A14712" i="30"/>
  <c r="A14711" i="30"/>
  <c r="A14710" i="30"/>
  <c r="A14709" i="30"/>
  <c r="A14708" i="30"/>
  <c r="A14707" i="30"/>
  <c r="A14706" i="30"/>
  <c r="A14705" i="30"/>
  <c r="A14704" i="30"/>
  <c r="A14703" i="30"/>
  <c r="A14702" i="30"/>
  <c r="A14701" i="30"/>
  <c r="A14700" i="30"/>
  <c r="A14699" i="30"/>
  <c r="A14698" i="30"/>
  <c r="A14697" i="30"/>
  <c r="A14696" i="30"/>
  <c r="A14695" i="30"/>
  <c r="A14694" i="30"/>
  <c r="A14693" i="30"/>
  <c r="A14692" i="30"/>
  <c r="A14691" i="30"/>
  <c r="A14690" i="30"/>
  <c r="A14689" i="30"/>
  <c r="A14688" i="30"/>
  <c r="A14687" i="30"/>
  <c r="A14686" i="30"/>
  <c r="A14685" i="30"/>
  <c r="A14684" i="30"/>
  <c r="A14683" i="30"/>
  <c r="A14682" i="30"/>
  <c r="A14681" i="30"/>
  <c r="A14680" i="30"/>
  <c r="A14679" i="30"/>
  <c r="A14678" i="30"/>
  <c r="A14677" i="30"/>
  <c r="A14676" i="30"/>
  <c r="A14675" i="30"/>
  <c r="A14674" i="30"/>
  <c r="A14673" i="30"/>
  <c r="A14672" i="30"/>
  <c r="A14671" i="30"/>
  <c r="A14670" i="30"/>
  <c r="A14669" i="30"/>
  <c r="A14668" i="30"/>
  <c r="A14667" i="30"/>
  <c r="A14666" i="30"/>
  <c r="A14665" i="30"/>
  <c r="A14664" i="30"/>
  <c r="A14663" i="30"/>
  <c r="A14662" i="30"/>
  <c r="A14661" i="30"/>
  <c r="A14660" i="30"/>
  <c r="A14659" i="30"/>
  <c r="A14658" i="30"/>
  <c r="A14657" i="30"/>
  <c r="A14656" i="30"/>
  <c r="A14655" i="30"/>
  <c r="A14654" i="30"/>
  <c r="A14653" i="30"/>
  <c r="A14652" i="30"/>
  <c r="A14651" i="30"/>
  <c r="A14650" i="30"/>
  <c r="A14649" i="30"/>
  <c r="A14648" i="30"/>
  <c r="A14647" i="30"/>
  <c r="A14646" i="30"/>
  <c r="A14645" i="30"/>
  <c r="A14644" i="30"/>
  <c r="A14643" i="30"/>
  <c r="A14642" i="30"/>
  <c r="A14641" i="30"/>
  <c r="A14640" i="30"/>
  <c r="A14639" i="30"/>
  <c r="A14638" i="30"/>
  <c r="A14637" i="30"/>
  <c r="A14636" i="30"/>
  <c r="A14635" i="30"/>
  <c r="A14634" i="30"/>
  <c r="A14633" i="30"/>
  <c r="A14632" i="30"/>
  <c r="A14631" i="30"/>
  <c r="A14630" i="30"/>
  <c r="A14629" i="30"/>
  <c r="A14628" i="30"/>
  <c r="A14627" i="30"/>
  <c r="A14626" i="30"/>
  <c r="A14625" i="30"/>
  <c r="A14624" i="30"/>
  <c r="A14623" i="30"/>
  <c r="A14622" i="30"/>
  <c r="A14621" i="30"/>
  <c r="A14620" i="30"/>
  <c r="A14619" i="30"/>
  <c r="A14618" i="30"/>
  <c r="A14617" i="30"/>
  <c r="A14616" i="30"/>
  <c r="A14615" i="30"/>
  <c r="A14614" i="30"/>
  <c r="A14613" i="30"/>
  <c r="A14612" i="30"/>
  <c r="A14611" i="30"/>
  <c r="A14610" i="30"/>
  <c r="A14609" i="30"/>
  <c r="A14608" i="30"/>
  <c r="A14607" i="30"/>
  <c r="A14606" i="30"/>
  <c r="A14605" i="30"/>
  <c r="A14604" i="30"/>
  <c r="A14603" i="30"/>
  <c r="A14602" i="30"/>
  <c r="A14601" i="30"/>
  <c r="A14600" i="30"/>
  <c r="A14599" i="30"/>
  <c r="A14598" i="30"/>
  <c r="A14597" i="30"/>
  <c r="A14596" i="30"/>
  <c r="A14595" i="30"/>
  <c r="A14594" i="30"/>
  <c r="A14593" i="30"/>
  <c r="A14592" i="30"/>
  <c r="A14591" i="30"/>
  <c r="A14590" i="30"/>
  <c r="A14589" i="30"/>
  <c r="A14588" i="30"/>
  <c r="A14587" i="30"/>
  <c r="A14586" i="30"/>
  <c r="A14585" i="30"/>
  <c r="A14584" i="30"/>
  <c r="A14583" i="30"/>
  <c r="A14582" i="30"/>
  <c r="A14581" i="30"/>
  <c r="A14580" i="30"/>
  <c r="A14579" i="30"/>
  <c r="A14578" i="30"/>
  <c r="A14577" i="30"/>
  <c r="A14576" i="30"/>
  <c r="A14575" i="30"/>
  <c r="A14574" i="30"/>
  <c r="A14573" i="30"/>
  <c r="A14572" i="30"/>
  <c r="A14571" i="30"/>
  <c r="A14570" i="30"/>
  <c r="A14569" i="30"/>
  <c r="A14568" i="30"/>
  <c r="A14567" i="30"/>
  <c r="A14566" i="30"/>
  <c r="A14565" i="30"/>
  <c r="A14564" i="30"/>
  <c r="A14563" i="30"/>
  <c r="A14562" i="30"/>
  <c r="A14561" i="30"/>
  <c r="A14560" i="30"/>
  <c r="A14559" i="30"/>
  <c r="A14558" i="30"/>
  <c r="A14557" i="30"/>
  <c r="A14556" i="30"/>
  <c r="A14555" i="30"/>
  <c r="A14554" i="30"/>
  <c r="A14553" i="30"/>
  <c r="A14552" i="30"/>
  <c r="A14551" i="30"/>
  <c r="A14550" i="30"/>
  <c r="A14549" i="30"/>
  <c r="A14548" i="30"/>
  <c r="A14547" i="30"/>
  <c r="A14546" i="30"/>
  <c r="A14545" i="30"/>
  <c r="A14544" i="30"/>
  <c r="A14543" i="30"/>
  <c r="A14542" i="30"/>
  <c r="A14541" i="30"/>
  <c r="A14540" i="30"/>
  <c r="A14539" i="30"/>
  <c r="A14538" i="30"/>
  <c r="A14537" i="30"/>
  <c r="A14536" i="30"/>
  <c r="A14535" i="30"/>
  <c r="A14534" i="30"/>
  <c r="A14533" i="30"/>
  <c r="A14532" i="30"/>
  <c r="A14531" i="30"/>
  <c r="A14530" i="30"/>
  <c r="A14529" i="30"/>
  <c r="A14528" i="30"/>
  <c r="A14527" i="30"/>
  <c r="A14526" i="30"/>
  <c r="A14525" i="30"/>
  <c r="A14524" i="30"/>
  <c r="A14523" i="30"/>
  <c r="A14522" i="30"/>
  <c r="A14521" i="30"/>
  <c r="A14520" i="30"/>
  <c r="A14519" i="30"/>
  <c r="A14518" i="30"/>
  <c r="A14517" i="30"/>
  <c r="A14516" i="30"/>
  <c r="A14515" i="30"/>
  <c r="A14514" i="30"/>
  <c r="A14513" i="30"/>
  <c r="A14512" i="30"/>
  <c r="A14511" i="30"/>
  <c r="A14510" i="30"/>
  <c r="A14509" i="30"/>
  <c r="A14508" i="30"/>
  <c r="A14507" i="30"/>
  <c r="A14506" i="30"/>
  <c r="A14505" i="30"/>
  <c r="A14504" i="30"/>
  <c r="A14503" i="30"/>
  <c r="A14502" i="30"/>
  <c r="A14501" i="30"/>
  <c r="A14500" i="30"/>
  <c r="A14499" i="30"/>
  <c r="A14498" i="30"/>
  <c r="A14497" i="30"/>
  <c r="A14496" i="30"/>
  <c r="A14495" i="30"/>
  <c r="A14494" i="30"/>
  <c r="A14493" i="30"/>
  <c r="A14492" i="30"/>
  <c r="A14491" i="30"/>
  <c r="A14490" i="30"/>
  <c r="A14489" i="30"/>
  <c r="A14488" i="30"/>
  <c r="A14487" i="30"/>
  <c r="A14486" i="30"/>
  <c r="A14485" i="30"/>
  <c r="A14484" i="30"/>
  <c r="A14483" i="30"/>
  <c r="A14482" i="30"/>
  <c r="A14481" i="30"/>
  <c r="A14480" i="30"/>
  <c r="A14479" i="30"/>
  <c r="A14478" i="30"/>
  <c r="A14477" i="30"/>
  <c r="A14476" i="30"/>
  <c r="A14475" i="30"/>
  <c r="A14474" i="30"/>
  <c r="A14473" i="30"/>
  <c r="A14472" i="30"/>
  <c r="A14471" i="30"/>
  <c r="A14470" i="30"/>
  <c r="A14469" i="30"/>
  <c r="A14468" i="30"/>
  <c r="A14467" i="30"/>
  <c r="A14466" i="30"/>
  <c r="A14465" i="30"/>
  <c r="A14464" i="30"/>
  <c r="A14463" i="30"/>
  <c r="A14462" i="30"/>
  <c r="A14461" i="30"/>
  <c r="A14460" i="30"/>
  <c r="A14459" i="30"/>
  <c r="A14458" i="30"/>
  <c r="A14457" i="30"/>
  <c r="A14456" i="30"/>
  <c r="A14455" i="30"/>
  <c r="A14454" i="30"/>
  <c r="A14453" i="30"/>
  <c r="A14452" i="30"/>
  <c r="A14451" i="30"/>
  <c r="A14450" i="30"/>
  <c r="A14449" i="30"/>
  <c r="A14448" i="30"/>
  <c r="A14447" i="30"/>
  <c r="A14446" i="30"/>
  <c r="A14445" i="30"/>
  <c r="A14444" i="30"/>
  <c r="A14443" i="30"/>
  <c r="A14442" i="30"/>
  <c r="A14441" i="30"/>
  <c r="A14440" i="30"/>
  <c r="A14439" i="30"/>
  <c r="A14438" i="30"/>
  <c r="A14437" i="30"/>
  <c r="A14436" i="30"/>
  <c r="A14435" i="30"/>
  <c r="A14434" i="30"/>
  <c r="A14433" i="30"/>
  <c r="A14432" i="30"/>
  <c r="A14431" i="30"/>
  <c r="A14430" i="30"/>
  <c r="A14429" i="30"/>
  <c r="A14428" i="30"/>
  <c r="A14427" i="30"/>
  <c r="A14426" i="30"/>
  <c r="A14425" i="30"/>
  <c r="A14424" i="30"/>
  <c r="A14423" i="30"/>
  <c r="A14422" i="30"/>
  <c r="A14421" i="30"/>
  <c r="A14420" i="30"/>
  <c r="A14419" i="30"/>
  <c r="A14418" i="30"/>
  <c r="A14417" i="30"/>
  <c r="A14416" i="30"/>
  <c r="A14415" i="30"/>
  <c r="A14414" i="30"/>
  <c r="A14413" i="30"/>
  <c r="A14412" i="30"/>
  <c r="A14411" i="30"/>
  <c r="A14410" i="30"/>
  <c r="A14409" i="30"/>
  <c r="A14408" i="30"/>
  <c r="A14407" i="30"/>
  <c r="A14406" i="30"/>
  <c r="A14405" i="30"/>
  <c r="A14404" i="30"/>
  <c r="A14403" i="30"/>
  <c r="A14402" i="30"/>
  <c r="A14401" i="30"/>
  <c r="A14400" i="30"/>
  <c r="A14399" i="30"/>
  <c r="A14398" i="30"/>
  <c r="A14397" i="30"/>
  <c r="A14396" i="30"/>
  <c r="A14395" i="30"/>
  <c r="A14394" i="30"/>
  <c r="A14393" i="30"/>
  <c r="A14392" i="30"/>
  <c r="A14391" i="30"/>
  <c r="A14390" i="30"/>
  <c r="A14389" i="30"/>
  <c r="A14388" i="30"/>
  <c r="A14387" i="30"/>
  <c r="A14386" i="30"/>
  <c r="A14385" i="30"/>
  <c r="A14384" i="30"/>
  <c r="A14383" i="30"/>
  <c r="A14382" i="30"/>
  <c r="A14381" i="30"/>
  <c r="A14380" i="30"/>
  <c r="A14379" i="30"/>
  <c r="A14378" i="30"/>
  <c r="A14377" i="30"/>
  <c r="A14376" i="30"/>
  <c r="A14375" i="30"/>
  <c r="A14374" i="30"/>
  <c r="A14373" i="30"/>
  <c r="A14372" i="30"/>
  <c r="A14371" i="30"/>
  <c r="A14370" i="30"/>
  <c r="A14369" i="30"/>
  <c r="A14368" i="30"/>
  <c r="A14367" i="30"/>
  <c r="A14366" i="30"/>
  <c r="A14365" i="30"/>
  <c r="A14364" i="30"/>
  <c r="A14363" i="30"/>
  <c r="A14362" i="30"/>
  <c r="A14361" i="30"/>
  <c r="A14360" i="30"/>
  <c r="A14359" i="30"/>
  <c r="A14358" i="30"/>
  <c r="A14357" i="30"/>
  <c r="A14356" i="30"/>
  <c r="A14355" i="30"/>
  <c r="A14354" i="30"/>
  <c r="A14353" i="30"/>
  <c r="A14352" i="30"/>
  <c r="A14351" i="30"/>
  <c r="A14350" i="30"/>
  <c r="A14349" i="30"/>
  <c r="A14348" i="30"/>
  <c r="A14347" i="30"/>
  <c r="A14346" i="30"/>
  <c r="A14345" i="30"/>
  <c r="A14344" i="30"/>
  <c r="A14343" i="30"/>
  <c r="A14342" i="30"/>
  <c r="A14341" i="30"/>
  <c r="A14340" i="30"/>
  <c r="A14339" i="30"/>
  <c r="A14338" i="30"/>
  <c r="A14337" i="30"/>
  <c r="A14336" i="30"/>
  <c r="A14335" i="30"/>
  <c r="A14334" i="30"/>
  <c r="A14333" i="30"/>
  <c r="A14332" i="30"/>
  <c r="A14331" i="30"/>
  <c r="A14330" i="30"/>
  <c r="A14329" i="30"/>
  <c r="A14328" i="30"/>
  <c r="A14327" i="30"/>
  <c r="A14326" i="30"/>
  <c r="A14325" i="30"/>
  <c r="A14324" i="30"/>
  <c r="A14323" i="30"/>
  <c r="A14322" i="30"/>
  <c r="A14321" i="30"/>
  <c r="A14320" i="30"/>
  <c r="A14319" i="30"/>
  <c r="A14318" i="30"/>
  <c r="A14317" i="30"/>
  <c r="A14316" i="30"/>
  <c r="A14315" i="30"/>
  <c r="A14314" i="30"/>
  <c r="A14313" i="30"/>
  <c r="A14312" i="30"/>
  <c r="A14311" i="30"/>
  <c r="A14310" i="30"/>
  <c r="A14309" i="30"/>
  <c r="A14308" i="30"/>
  <c r="A14307" i="30"/>
  <c r="A14306" i="30"/>
  <c r="A14305" i="30"/>
  <c r="A14304" i="30"/>
  <c r="A14303" i="30"/>
  <c r="A14302" i="30"/>
  <c r="A14301" i="30"/>
  <c r="A14300" i="30"/>
  <c r="A14299" i="30"/>
  <c r="A14298" i="30"/>
  <c r="A14297" i="30"/>
  <c r="A14296" i="30"/>
  <c r="A14295" i="30"/>
  <c r="A14294" i="30"/>
  <c r="A14293" i="30"/>
  <c r="A14292" i="30"/>
  <c r="A14291" i="30"/>
  <c r="A14290" i="30"/>
  <c r="A14289" i="30"/>
  <c r="A14288" i="30"/>
  <c r="A14287" i="30"/>
  <c r="A14286" i="30"/>
  <c r="A14285" i="30"/>
  <c r="A14284" i="30"/>
  <c r="A14283" i="30"/>
  <c r="A14282" i="30"/>
  <c r="A14281" i="30"/>
  <c r="A14280" i="30"/>
  <c r="A14279" i="30"/>
  <c r="A14278" i="30"/>
  <c r="A14277" i="30"/>
  <c r="A14276" i="30"/>
  <c r="A14275" i="30"/>
  <c r="A14274" i="30"/>
  <c r="A14273" i="30"/>
  <c r="A14272" i="30"/>
  <c r="A14271" i="30"/>
  <c r="A14270" i="30"/>
  <c r="A14269" i="30"/>
  <c r="A14268" i="30"/>
  <c r="A14267" i="30"/>
  <c r="A14266" i="30"/>
  <c r="A14265" i="30"/>
  <c r="A14264" i="30"/>
  <c r="A14263" i="30"/>
  <c r="A14262" i="30"/>
  <c r="A14261" i="30"/>
  <c r="A14260" i="30"/>
  <c r="A14259" i="30"/>
  <c r="A14258" i="30"/>
  <c r="A14257" i="30"/>
  <c r="A14256" i="30"/>
  <c r="A14255" i="30"/>
  <c r="A14254" i="30"/>
  <c r="A14253" i="30"/>
  <c r="A14252" i="30"/>
  <c r="A14251" i="30"/>
  <c r="A14250" i="30"/>
  <c r="A14249" i="30"/>
  <c r="A14248" i="30"/>
  <c r="A14247" i="30"/>
  <c r="A14246" i="30"/>
  <c r="A14245" i="30"/>
  <c r="A14244" i="30"/>
  <c r="A14243" i="30"/>
  <c r="A14242" i="30"/>
  <c r="A14241" i="30"/>
  <c r="A14240" i="30"/>
  <c r="A14239" i="30"/>
  <c r="A14238" i="30"/>
  <c r="A14237" i="30"/>
  <c r="A14236" i="30"/>
  <c r="A14235" i="30"/>
  <c r="A14234" i="30"/>
  <c r="A14233" i="30"/>
  <c r="A14232" i="30"/>
  <c r="A14231" i="30"/>
  <c r="A14230" i="30"/>
  <c r="A14229" i="30"/>
  <c r="A14228" i="30"/>
  <c r="A14227" i="30"/>
  <c r="A14226" i="30"/>
  <c r="A14225" i="30"/>
  <c r="A14224" i="30"/>
  <c r="A14223" i="30"/>
  <c r="A14222" i="30"/>
  <c r="A14221" i="30"/>
  <c r="A14220" i="30"/>
  <c r="A14219" i="30"/>
  <c r="A14218" i="30"/>
  <c r="A14217" i="30"/>
  <c r="A14216" i="30"/>
  <c r="A14215" i="30"/>
  <c r="A14214" i="30"/>
  <c r="A14213" i="30"/>
  <c r="A14212" i="30"/>
  <c r="A14211" i="30"/>
  <c r="A14210" i="30"/>
  <c r="A14209" i="30"/>
  <c r="A14208" i="30"/>
  <c r="A14207" i="30"/>
  <c r="A14206" i="30"/>
  <c r="A14205" i="30"/>
  <c r="A14204" i="30"/>
  <c r="A14203" i="30"/>
  <c r="A14202" i="30"/>
  <c r="A14201" i="30"/>
  <c r="A14200" i="30"/>
  <c r="A14199" i="30"/>
  <c r="A14198" i="30"/>
  <c r="A14197" i="30"/>
  <c r="A14196" i="30"/>
  <c r="A14195" i="30"/>
  <c r="A14194" i="30"/>
  <c r="A14193" i="30"/>
  <c r="A14192" i="30"/>
  <c r="A14191" i="30"/>
  <c r="A14190" i="30"/>
  <c r="A14189" i="30"/>
  <c r="A14188" i="30"/>
  <c r="A14187" i="30"/>
  <c r="A14186" i="30"/>
  <c r="A14185" i="30"/>
  <c r="A14184" i="30"/>
  <c r="A14183" i="30"/>
  <c r="A14182" i="30"/>
  <c r="A14181" i="30"/>
  <c r="A14180" i="30"/>
  <c r="A14179" i="30"/>
  <c r="A14178" i="30"/>
  <c r="A14177" i="30"/>
  <c r="A14176" i="30"/>
  <c r="A14175" i="30"/>
  <c r="A14174" i="30"/>
  <c r="A14173" i="30"/>
  <c r="A14172" i="30"/>
  <c r="A14171" i="30"/>
  <c r="A14170" i="30"/>
  <c r="A14169" i="30"/>
  <c r="A14168" i="30"/>
  <c r="A14167" i="30"/>
  <c r="A14166" i="30"/>
  <c r="A14165" i="30"/>
  <c r="A14164" i="30"/>
  <c r="A14163" i="30"/>
  <c r="A14162" i="30"/>
  <c r="A14161" i="30"/>
  <c r="A14160" i="30"/>
  <c r="A14159" i="30"/>
  <c r="A14158" i="30"/>
  <c r="A14157" i="30"/>
  <c r="A14156" i="30"/>
  <c r="A14155" i="30"/>
  <c r="A14154" i="30"/>
  <c r="A14153" i="30"/>
  <c r="A14152" i="30"/>
  <c r="A14151" i="30"/>
  <c r="A14150" i="30"/>
  <c r="A14149" i="30"/>
  <c r="A14148" i="30"/>
  <c r="A14147" i="30"/>
  <c r="A14146" i="30"/>
  <c r="A14145" i="30"/>
  <c r="A14144" i="30"/>
  <c r="A14143" i="30"/>
  <c r="A14142" i="30"/>
  <c r="A14141" i="30"/>
  <c r="A14140" i="30"/>
  <c r="A14139" i="30"/>
  <c r="A14138" i="30"/>
  <c r="A14137" i="30"/>
  <c r="A14136" i="30"/>
  <c r="A14135" i="30"/>
  <c r="A14134" i="30"/>
  <c r="A14133" i="30"/>
  <c r="A14132" i="30"/>
  <c r="A14131" i="30"/>
  <c r="A14130" i="30"/>
  <c r="A14129" i="30"/>
  <c r="A14128" i="30"/>
  <c r="A14127" i="30"/>
  <c r="A14126" i="30"/>
  <c r="A14125" i="30"/>
  <c r="A14124" i="30"/>
  <c r="A14123" i="30"/>
  <c r="A14122" i="30"/>
  <c r="A14121" i="30"/>
  <c r="A14120" i="30"/>
  <c r="A14119" i="30"/>
  <c r="A14118" i="30"/>
  <c r="A14117" i="30"/>
  <c r="A14116" i="30"/>
  <c r="A14115" i="30"/>
  <c r="A14114" i="30"/>
  <c r="A14113" i="30"/>
  <c r="A14112" i="30"/>
  <c r="A14111" i="30"/>
  <c r="A14110" i="30"/>
  <c r="A14109" i="30"/>
  <c r="A14108" i="30"/>
  <c r="A14107" i="30"/>
  <c r="A14106" i="30"/>
  <c r="A14105" i="30"/>
  <c r="A14104" i="30"/>
  <c r="A14103" i="30"/>
  <c r="A14102" i="30"/>
  <c r="A14101" i="30"/>
  <c r="A14100" i="30"/>
  <c r="A14099" i="30"/>
  <c r="A14098" i="30"/>
  <c r="A14097" i="30"/>
  <c r="A14096" i="30"/>
  <c r="A14095" i="30"/>
  <c r="A14094" i="30"/>
  <c r="A14093" i="30"/>
  <c r="A14092" i="30"/>
  <c r="A14091" i="30"/>
  <c r="A14090" i="30"/>
  <c r="A14089" i="30"/>
  <c r="A14088" i="30"/>
  <c r="A14087" i="30"/>
  <c r="A14086" i="30"/>
  <c r="A14085" i="30"/>
  <c r="A14084" i="30"/>
  <c r="A14083" i="30"/>
  <c r="A14082" i="30"/>
  <c r="A14081" i="30"/>
  <c r="A14080" i="30"/>
  <c r="A14079" i="30"/>
  <c r="A14078" i="30"/>
  <c r="A14077" i="30"/>
  <c r="A14076" i="30"/>
  <c r="A14075" i="30"/>
  <c r="A14074" i="30"/>
  <c r="A14073" i="30"/>
  <c r="A14072" i="30"/>
  <c r="A14071" i="30"/>
  <c r="A14070" i="30"/>
  <c r="A14069" i="30"/>
  <c r="A14068" i="30"/>
  <c r="A14067" i="30"/>
  <c r="A14066" i="30"/>
  <c r="A14065" i="30"/>
  <c r="A14064" i="30"/>
  <c r="A14063" i="30"/>
  <c r="A14062" i="30"/>
  <c r="A14061" i="30"/>
  <c r="A14060" i="30"/>
  <c r="A14059" i="30"/>
  <c r="A14058" i="30"/>
  <c r="A14057" i="30"/>
  <c r="A14056" i="30"/>
  <c r="A14055" i="30"/>
  <c r="A14054" i="30"/>
  <c r="A14053" i="30"/>
  <c r="A14052" i="30"/>
  <c r="A14051" i="30"/>
  <c r="A14050" i="30"/>
  <c r="A14049" i="30"/>
  <c r="A14048" i="30"/>
  <c r="A14047" i="30"/>
  <c r="A14046" i="30"/>
  <c r="A14045" i="30"/>
  <c r="A14044" i="30"/>
  <c r="A14043" i="30"/>
  <c r="A14042" i="30"/>
  <c r="A14041" i="30"/>
  <c r="A14040" i="30"/>
  <c r="A14039" i="30"/>
  <c r="A14038" i="30"/>
  <c r="A14037" i="30"/>
  <c r="A14036" i="30"/>
  <c r="A14035" i="30"/>
  <c r="A14034" i="30"/>
  <c r="A14033" i="30"/>
  <c r="A14032" i="30"/>
  <c r="A14031" i="30"/>
  <c r="A14030" i="30"/>
  <c r="A14029" i="30"/>
  <c r="A14028" i="30"/>
  <c r="A14027" i="30"/>
  <c r="A14026" i="30"/>
  <c r="A14025" i="30"/>
  <c r="A14024" i="30"/>
  <c r="A14023" i="30"/>
  <c r="A14022" i="30"/>
  <c r="A14021" i="30"/>
  <c r="A14020" i="30"/>
  <c r="A14019" i="30"/>
  <c r="A14018" i="30"/>
  <c r="A14017" i="30"/>
  <c r="A14016" i="30"/>
  <c r="A14015" i="30"/>
  <c r="A14014" i="30"/>
  <c r="A14013" i="30"/>
  <c r="A14012" i="30"/>
  <c r="A14011" i="30"/>
  <c r="A14010" i="30"/>
  <c r="A14009" i="30"/>
  <c r="A14008" i="30"/>
  <c r="A14007" i="30"/>
  <c r="A14006" i="30"/>
  <c r="A14005" i="30"/>
  <c r="A14004" i="30"/>
  <c r="A14003" i="30"/>
  <c r="A14002" i="30"/>
  <c r="A14001" i="30"/>
  <c r="A14000" i="30"/>
  <c r="A13999" i="30"/>
  <c r="A13998" i="30"/>
  <c r="A13997" i="30"/>
  <c r="A13996" i="30"/>
  <c r="A13995" i="30"/>
  <c r="A13994" i="30"/>
  <c r="A13993" i="30"/>
  <c r="A13992" i="30"/>
  <c r="A13991" i="30"/>
  <c r="A13990" i="30"/>
  <c r="A13989" i="30"/>
  <c r="A13988" i="30"/>
  <c r="A13987" i="30"/>
  <c r="A13986" i="30"/>
  <c r="A13985" i="30"/>
  <c r="A13984" i="30"/>
  <c r="A13983" i="30"/>
  <c r="A13982" i="30"/>
  <c r="A13981" i="30"/>
  <c r="A13980" i="30"/>
  <c r="A13979" i="30"/>
  <c r="A13978" i="30"/>
  <c r="A13977" i="30"/>
  <c r="A13976" i="30"/>
  <c r="A13975" i="30"/>
  <c r="A13974" i="30"/>
  <c r="A13973" i="30"/>
  <c r="A13972" i="30"/>
  <c r="A13971" i="30"/>
  <c r="A13970" i="30"/>
  <c r="A13969" i="30"/>
  <c r="A13968" i="30"/>
  <c r="A13967" i="30"/>
  <c r="A13966" i="30"/>
  <c r="A13965" i="30"/>
  <c r="A13964" i="30"/>
  <c r="A13963" i="30"/>
  <c r="A13962" i="30"/>
  <c r="A13961" i="30"/>
  <c r="A13960" i="30"/>
  <c r="A13959" i="30"/>
  <c r="A13958" i="30"/>
  <c r="A13957" i="30"/>
  <c r="A13956" i="30"/>
  <c r="A13955" i="30"/>
  <c r="A13954" i="30"/>
  <c r="A13953" i="30"/>
  <c r="A13952" i="30"/>
  <c r="A13951" i="30"/>
  <c r="A13950" i="30"/>
  <c r="A13949" i="30"/>
  <c r="A13948" i="30"/>
  <c r="A13947" i="30"/>
  <c r="A13946" i="30"/>
  <c r="A13945" i="30"/>
  <c r="A13944" i="30"/>
  <c r="A13943" i="30"/>
  <c r="A13942" i="30"/>
  <c r="A13941" i="30"/>
  <c r="A13940" i="30"/>
  <c r="A13939" i="30"/>
  <c r="A13938" i="30"/>
  <c r="A13937" i="30"/>
  <c r="A13936" i="30"/>
  <c r="A13935" i="30"/>
  <c r="A13934" i="30"/>
  <c r="A13933" i="30"/>
  <c r="A13932" i="30"/>
  <c r="A13931" i="30"/>
  <c r="A13930" i="30"/>
  <c r="A13929" i="30"/>
  <c r="A13928" i="30"/>
  <c r="A13927" i="30"/>
  <c r="A13926" i="30"/>
  <c r="A13925" i="30"/>
  <c r="A13924" i="30"/>
  <c r="A13923" i="30"/>
  <c r="A13922" i="30"/>
  <c r="A13921" i="30"/>
  <c r="A13920" i="30"/>
  <c r="A13919" i="30"/>
  <c r="A13918" i="30"/>
  <c r="A13917" i="30"/>
  <c r="A13916" i="30"/>
  <c r="A13915" i="30"/>
  <c r="A13914" i="30"/>
  <c r="A13913" i="30"/>
  <c r="A13912" i="30"/>
  <c r="A13911" i="30"/>
  <c r="A13910" i="30"/>
  <c r="A13909" i="30"/>
  <c r="A13908" i="30"/>
  <c r="A13907" i="30"/>
  <c r="A13906" i="30"/>
  <c r="A13905" i="30"/>
  <c r="A13904" i="30"/>
  <c r="A13903" i="30"/>
  <c r="A13902" i="30"/>
  <c r="A13901" i="30"/>
  <c r="A13900" i="30"/>
  <c r="A13899" i="30"/>
  <c r="A13898" i="30"/>
  <c r="A13897" i="30"/>
  <c r="A13896" i="30"/>
  <c r="A13895" i="30"/>
  <c r="A13894" i="30"/>
  <c r="A13893" i="30"/>
  <c r="A13892" i="30"/>
  <c r="A13891" i="30"/>
  <c r="A13890" i="30"/>
  <c r="A13889" i="30"/>
  <c r="A13888" i="30"/>
  <c r="A13887" i="30"/>
  <c r="A13886" i="30"/>
  <c r="A13885" i="30"/>
  <c r="A13884" i="30"/>
  <c r="A13883" i="30"/>
  <c r="A13882" i="30"/>
  <c r="A13881" i="30"/>
  <c r="A13880" i="30"/>
  <c r="A13879" i="30"/>
  <c r="A13878" i="30"/>
  <c r="A13877" i="30"/>
  <c r="A13876" i="30"/>
  <c r="A13875" i="30"/>
  <c r="A13874" i="30"/>
  <c r="A13873" i="30"/>
  <c r="A13872" i="30"/>
  <c r="A13871" i="30"/>
  <c r="A13870" i="30"/>
  <c r="A13869" i="30"/>
  <c r="A13868" i="30"/>
  <c r="A13867" i="30"/>
  <c r="A13866" i="30"/>
  <c r="A13865" i="30"/>
  <c r="A13864" i="30"/>
  <c r="A13863" i="30"/>
  <c r="A13862" i="30"/>
  <c r="A13861" i="30"/>
  <c r="A13860" i="30"/>
  <c r="A13859" i="30"/>
  <c r="A13858" i="30"/>
  <c r="A13857" i="30"/>
  <c r="A13856" i="30"/>
  <c r="A13855" i="30"/>
  <c r="A13854" i="30"/>
  <c r="A13853" i="30"/>
  <c r="A13852" i="30"/>
  <c r="A13851" i="30"/>
  <c r="A13850" i="30"/>
  <c r="A13849" i="30"/>
  <c r="A13848" i="30"/>
  <c r="A13847" i="30"/>
  <c r="A13846" i="30"/>
  <c r="A13845" i="30"/>
  <c r="A13844" i="30"/>
  <c r="A13843" i="30"/>
  <c r="A13842" i="30"/>
  <c r="A13841" i="30"/>
  <c r="A13840" i="30"/>
  <c r="A13839" i="30"/>
  <c r="A13838" i="30"/>
  <c r="A13837" i="30"/>
  <c r="A13836" i="30"/>
  <c r="A13835" i="30"/>
  <c r="A13834" i="30"/>
  <c r="A13833" i="30"/>
  <c r="A13832" i="30"/>
  <c r="A13831" i="30"/>
  <c r="A13830" i="30"/>
  <c r="A13829" i="30"/>
  <c r="A13828" i="30"/>
  <c r="A13827" i="30"/>
  <c r="A13826" i="30"/>
  <c r="A13825" i="30"/>
  <c r="A13824" i="30"/>
  <c r="A13823" i="30"/>
  <c r="A13822" i="30"/>
  <c r="A13821" i="30"/>
  <c r="A13820" i="30"/>
  <c r="A13819" i="30"/>
  <c r="A13818" i="30"/>
  <c r="A13817" i="30"/>
  <c r="A13816" i="30"/>
  <c r="A13815" i="30"/>
  <c r="A13814" i="30"/>
  <c r="A13813" i="30"/>
  <c r="A13812" i="30"/>
  <c r="A13811" i="30"/>
  <c r="A13810" i="30"/>
  <c r="A13809" i="30"/>
  <c r="A13808" i="30"/>
  <c r="A13807" i="30"/>
  <c r="A13806" i="30"/>
  <c r="A13805" i="30"/>
  <c r="A13804" i="30"/>
  <c r="A13803" i="30"/>
  <c r="A13802" i="30"/>
  <c r="A13801" i="30"/>
  <c r="A13800" i="30"/>
  <c r="A13799" i="30"/>
  <c r="A13798" i="30"/>
  <c r="A13797" i="30"/>
  <c r="A13796" i="30"/>
  <c r="A13795" i="30"/>
  <c r="A13794" i="30"/>
  <c r="A13793" i="30"/>
  <c r="A13792" i="30"/>
  <c r="A13791" i="30"/>
  <c r="A13790" i="30"/>
  <c r="A13789" i="30"/>
  <c r="A13788" i="30"/>
  <c r="A13787" i="30"/>
  <c r="A13786" i="30"/>
  <c r="A13785" i="30"/>
  <c r="A13784" i="30"/>
  <c r="A13783" i="30"/>
  <c r="A13782" i="30"/>
  <c r="A13781" i="30"/>
  <c r="A13780" i="30"/>
  <c r="A13779" i="30"/>
  <c r="A13778" i="30"/>
  <c r="A13777" i="30"/>
  <c r="A13776" i="30"/>
  <c r="A13775" i="30"/>
  <c r="A13774" i="30"/>
  <c r="A13773" i="30"/>
  <c r="A13772" i="30"/>
  <c r="A13771" i="30"/>
  <c r="A13770" i="30"/>
  <c r="A13769" i="30"/>
  <c r="A13768" i="30"/>
  <c r="A13767" i="30"/>
  <c r="A13766" i="30"/>
  <c r="A13765" i="30"/>
  <c r="A13764" i="30"/>
  <c r="A13763" i="30"/>
  <c r="A13762" i="30"/>
  <c r="A13761" i="30"/>
  <c r="A13760" i="30"/>
  <c r="A13759" i="30"/>
  <c r="A13758" i="30"/>
  <c r="A13757" i="30"/>
  <c r="A13756" i="30"/>
  <c r="A13755" i="30"/>
  <c r="A13754" i="30"/>
  <c r="A13753" i="30"/>
  <c r="A13752" i="30"/>
  <c r="A13751" i="30"/>
  <c r="A13750" i="30"/>
  <c r="A13749" i="30"/>
  <c r="A13748" i="30"/>
  <c r="A13747" i="30"/>
  <c r="A13746" i="30"/>
  <c r="A13745" i="30"/>
  <c r="A13744" i="30"/>
  <c r="A13743" i="30"/>
  <c r="A13742" i="30"/>
  <c r="A13741" i="30"/>
  <c r="A13740" i="30"/>
  <c r="A13739" i="30"/>
  <c r="A13738" i="30"/>
  <c r="A13737" i="30"/>
  <c r="A13736" i="30"/>
  <c r="A13735" i="30"/>
  <c r="A13734" i="30"/>
  <c r="A13733" i="30"/>
  <c r="A13732" i="30"/>
  <c r="A13731" i="30"/>
  <c r="A13730" i="30"/>
  <c r="A13729" i="30"/>
  <c r="A13728" i="30"/>
  <c r="A13727" i="30"/>
  <c r="A13726" i="30"/>
  <c r="A13725" i="30"/>
  <c r="A13724" i="30"/>
  <c r="A13723" i="30"/>
  <c r="A13722" i="30"/>
  <c r="A13721" i="30"/>
  <c r="A13720" i="30"/>
  <c r="A13719" i="30"/>
  <c r="A13718" i="30"/>
  <c r="A13717" i="30"/>
  <c r="A13716" i="30"/>
  <c r="A13715" i="30"/>
  <c r="A13714" i="30"/>
  <c r="A13713" i="30"/>
  <c r="A13712" i="30"/>
  <c r="A13711" i="30"/>
  <c r="A13710" i="30"/>
  <c r="A13709" i="30"/>
  <c r="A13708" i="30"/>
  <c r="A13707" i="30"/>
  <c r="A13706" i="30"/>
  <c r="A13705" i="30"/>
  <c r="A13704" i="30"/>
  <c r="A13703" i="30"/>
  <c r="A13702" i="30"/>
  <c r="A13701" i="30"/>
  <c r="A13700" i="30"/>
  <c r="A13699" i="30"/>
  <c r="A13698" i="30"/>
  <c r="A13697" i="30"/>
  <c r="A13696" i="30"/>
  <c r="A13695" i="30"/>
  <c r="A13694" i="30"/>
  <c r="A13693" i="30"/>
  <c r="A13692" i="30"/>
  <c r="A13691" i="30"/>
  <c r="A13690" i="30"/>
  <c r="A13689" i="30"/>
  <c r="A13688" i="30"/>
  <c r="A13687" i="30"/>
  <c r="A13686" i="30"/>
  <c r="A13685" i="30"/>
  <c r="A13684" i="30"/>
  <c r="A13683" i="30"/>
  <c r="A13682" i="30"/>
  <c r="A13681" i="30"/>
  <c r="A13680" i="30"/>
  <c r="A13679" i="30"/>
  <c r="A13678" i="30"/>
  <c r="A13677" i="30"/>
  <c r="A13676" i="30"/>
  <c r="A13675" i="30"/>
  <c r="A13674" i="30"/>
  <c r="A13673" i="30"/>
  <c r="A13672" i="30"/>
  <c r="A13671" i="30"/>
  <c r="A13670" i="30"/>
  <c r="A13669" i="30"/>
  <c r="A13668" i="30"/>
  <c r="A13667" i="30"/>
  <c r="A13666" i="30"/>
  <c r="A13665" i="30"/>
  <c r="A13664" i="30"/>
  <c r="A13663" i="30"/>
  <c r="A13662" i="30"/>
  <c r="A13661" i="30"/>
  <c r="A13660" i="30"/>
  <c r="A13659" i="30"/>
  <c r="A13658" i="30"/>
  <c r="A13657" i="30"/>
  <c r="A13656" i="30"/>
  <c r="A13655" i="30"/>
  <c r="A13654" i="30"/>
  <c r="A13653" i="30"/>
  <c r="A13652" i="30"/>
  <c r="A13651" i="30"/>
  <c r="A13650" i="30"/>
  <c r="A13649" i="30"/>
  <c r="A13648" i="30"/>
  <c r="A13647" i="30"/>
  <c r="A13646" i="30"/>
  <c r="A13645" i="30"/>
  <c r="A13644" i="30"/>
  <c r="A13643" i="30"/>
  <c r="A13642" i="30"/>
  <c r="A13641" i="30"/>
  <c r="A13640" i="30"/>
  <c r="A13639" i="30"/>
  <c r="A13638" i="30"/>
  <c r="A13637" i="30"/>
  <c r="A13636" i="30"/>
  <c r="A13635" i="30"/>
  <c r="A13634" i="30"/>
  <c r="A13633" i="30"/>
  <c r="A13632" i="30"/>
  <c r="A13631" i="30"/>
  <c r="A13630" i="30"/>
  <c r="A13629" i="30"/>
  <c r="A13628" i="30"/>
  <c r="A13627" i="30"/>
  <c r="A13626" i="30"/>
  <c r="A13625" i="30"/>
  <c r="A13624" i="30"/>
  <c r="A13623" i="30"/>
  <c r="A13622" i="30"/>
  <c r="A13621" i="30"/>
  <c r="A13620" i="30"/>
  <c r="A13619" i="30"/>
  <c r="A13618" i="30"/>
  <c r="A13617" i="30"/>
  <c r="A13616" i="30"/>
  <c r="A13615" i="30"/>
  <c r="A13614" i="30"/>
  <c r="A13613" i="30"/>
  <c r="A13612" i="30"/>
  <c r="A13611" i="30"/>
  <c r="A13610" i="30"/>
  <c r="A13609" i="30"/>
  <c r="A13608" i="30"/>
  <c r="A13607" i="30"/>
  <c r="A13606" i="30"/>
  <c r="A13605" i="30"/>
  <c r="A13604" i="30"/>
  <c r="A13603" i="30"/>
  <c r="A13602" i="30"/>
  <c r="A13601" i="30"/>
  <c r="A13600" i="30"/>
  <c r="A13599" i="30"/>
  <c r="A13598" i="30"/>
  <c r="A13597" i="30"/>
  <c r="A13596" i="30"/>
  <c r="A13595" i="30"/>
  <c r="A13594" i="30"/>
  <c r="A13593" i="30"/>
  <c r="A13592" i="30"/>
  <c r="A13591" i="30"/>
  <c r="A13590" i="30"/>
  <c r="A13589" i="30"/>
  <c r="A13588" i="30"/>
  <c r="A13587" i="30"/>
  <c r="A13586" i="30"/>
  <c r="A13585" i="30"/>
  <c r="A13584" i="30"/>
  <c r="A13583" i="30"/>
  <c r="A13582" i="30"/>
  <c r="A13581" i="30"/>
  <c r="A13580" i="30"/>
  <c r="A13579" i="30"/>
  <c r="A13578" i="30"/>
  <c r="A13577" i="30"/>
  <c r="A13576" i="30"/>
  <c r="A13575" i="30"/>
  <c r="A13574" i="30"/>
  <c r="A13573" i="30"/>
  <c r="A13572" i="30"/>
  <c r="A13571" i="30"/>
  <c r="A13570" i="30"/>
  <c r="A13569" i="30"/>
  <c r="A13568" i="30"/>
  <c r="A13567" i="30"/>
  <c r="A13566" i="30"/>
  <c r="A13565" i="30"/>
  <c r="A13564" i="30"/>
  <c r="A13563" i="30"/>
  <c r="A13562" i="30"/>
  <c r="A13561" i="30"/>
  <c r="A13560" i="30"/>
  <c r="A13559" i="30"/>
  <c r="A13558" i="30"/>
  <c r="A13557" i="30"/>
  <c r="A13556" i="30"/>
  <c r="A13555" i="30"/>
  <c r="A13554" i="30"/>
  <c r="A13553" i="30"/>
  <c r="A13552" i="30"/>
  <c r="A13551" i="30"/>
  <c r="A13550" i="30"/>
  <c r="A13549" i="30"/>
  <c r="A13548" i="30"/>
  <c r="A13547" i="30"/>
  <c r="A13546" i="30"/>
  <c r="A13545" i="30"/>
  <c r="A13544" i="30"/>
  <c r="A13543" i="30"/>
  <c r="A13542" i="30"/>
  <c r="A13541" i="30"/>
  <c r="A13540" i="30"/>
  <c r="A13539" i="30"/>
  <c r="A13538" i="30"/>
  <c r="A13537" i="30"/>
  <c r="A13536" i="30"/>
  <c r="A13535" i="30"/>
  <c r="A13534" i="30"/>
  <c r="A13533" i="30"/>
  <c r="A13532" i="30"/>
  <c r="A13531" i="30"/>
  <c r="A13530" i="30"/>
  <c r="A13529" i="30"/>
  <c r="A13528" i="30"/>
  <c r="A13527" i="30"/>
  <c r="A13526" i="30"/>
  <c r="A13525" i="30"/>
  <c r="A13524" i="30"/>
  <c r="A13523" i="30"/>
  <c r="A13522" i="30"/>
  <c r="A13521" i="30"/>
  <c r="A13520" i="30"/>
  <c r="A13519" i="30"/>
  <c r="A13518" i="30"/>
  <c r="A13517" i="30"/>
  <c r="A13516" i="30"/>
  <c r="A13515" i="30"/>
  <c r="A13514" i="30"/>
  <c r="A13513" i="30"/>
  <c r="A13512" i="30"/>
  <c r="A13511" i="30"/>
  <c r="A13510" i="30"/>
  <c r="A13509" i="30"/>
  <c r="A13508" i="30"/>
  <c r="A13507" i="30"/>
  <c r="A13506" i="30"/>
  <c r="A13505" i="30"/>
  <c r="A13504" i="30"/>
  <c r="A13503" i="30"/>
  <c r="A13502" i="30"/>
  <c r="A13501" i="30"/>
  <c r="A13500" i="30"/>
  <c r="A13499" i="30"/>
  <c r="A13498" i="30"/>
  <c r="A13497" i="30"/>
  <c r="A13496" i="30"/>
  <c r="A13495" i="30"/>
  <c r="A13494" i="30"/>
  <c r="A13493" i="30"/>
  <c r="A13492" i="30"/>
  <c r="A13491" i="30"/>
  <c r="A13490" i="30"/>
  <c r="A13489" i="30"/>
  <c r="A13488" i="30"/>
  <c r="A13487" i="30"/>
  <c r="A13486" i="30"/>
  <c r="A13485" i="30"/>
  <c r="A13484" i="30"/>
  <c r="A13483" i="30"/>
  <c r="A13482" i="30"/>
  <c r="A13481" i="30"/>
  <c r="A13480" i="30"/>
  <c r="A13479" i="30"/>
  <c r="A13478" i="30"/>
  <c r="A13477" i="30"/>
  <c r="A13476" i="30"/>
  <c r="A13475" i="30"/>
  <c r="A13474" i="30"/>
  <c r="A13473" i="30"/>
  <c r="A13472" i="30"/>
  <c r="A13471" i="30"/>
  <c r="A13470" i="30"/>
  <c r="A13469" i="30"/>
  <c r="A13468" i="30"/>
  <c r="A13467" i="30"/>
  <c r="A13466" i="30"/>
  <c r="A13465" i="30"/>
  <c r="A13464" i="30"/>
  <c r="A13463" i="30"/>
  <c r="A13462" i="30"/>
  <c r="A13461" i="30"/>
  <c r="A13460" i="30"/>
  <c r="A13459" i="30"/>
  <c r="A13458" i="30"/>
  <c r="A13457" i="30"/>
  <c r="A13456" i="30"/>
  <c r="A13455" i="30"/>
  <c r="A13454" i="30"/>
  <c r="A13453" i="30"/>
  <c r="A13452" i="30"/>
  <c r="A13451" i="30"/>
  <c r="A13450" i="30"/>
  <c r="A13449" i="30"/>
  <c r="A13448" i="30"/>
  <c r="A13447" i="30"/>
  <c r="A13446" i="30"/>
  <c r="A13445" i="30"/>
  <c r="A13444" i="30"/>
  <c r="A13443" i="30"/>
  <c r="A13442" i="30"/>
  <c r="A13441" i="30"/>
  <c r="A13440" i="30"/>
  <c r="A13439" i="30"/>
  <c r="A13438" i="30"/>
  <c r="A13437" i="30"/>
  <c r="A13436" i="30"/>
  <c r="A13435" i="30"/>
  <c r="A13434" i="30"/>
  <c r="A13433" i="30"/>
  <c r="A13432" i="30"/>
  <c r="A13431" i="30"/>
  <c r="A13430" i="30"/>
  <c r="A13429" i="30"/>
  <c r="A13428" i="30"/>
  <c r="A13427" i="30"/>
  <c r="A13426" i="30"/>
  <c r="A13425" i="30"/>
  <c r="A13424" i="30"/>
  <c r="A13423" i="30"/>
  <c r="A13422" i="30"/>
  <c r="A13421" i="30"/>
  <c r="A13420" i="30"/>
  <c r="A13419" i="30"/>
  <c r="A13418" i="30"/>
  <c r="A13417" i="30"/>
  <c r="A13416" i="30"/>
  <c r="A13415" i="30"/>
  <c r="A13414" i="30"/>
  <c r="A13413" i="30"/>
  <c r="A13412" i="30"/>
  <c r="A13411" i="30"/>
  <c r="A13410" i="30"/>
  <c r="A13409" i="30"/>
  <c r="A13408" i="30"/>
  <c r="A13407" i="30"/>
  <c r="A13406" i="30"/>
  <c r="A13405" i="30"/>
  <c r="A13404" i="30"/>
  <c r="A13403" i="30"/>
  <c r="A13402" i="30"/>
  <c r="A13401" i="30"/>
  <c r="A13400" i="30"/>
  <c r="A13399" i="30"/>
  <c r="A13398" i="30"/>
  <c r="A13397" i="30"/>
  <c r="A13396" i="30"/>
  <c r="A13395" i="30"/>
  <c r="A13394" i="30"/>
  <c r="A13393" i="30"/>
  <c r="A13392" i="30"/>
  <c r="A13391" i="30"/>
  <c r="A13390" i="30"/>
  <c r="A13389" i="30"/>
  <c r="A13388" i="30"/>
  <c r="A13387" i="30"/>
  <c r="A13386" i="30"/>
  <c r="A13385" i="30"/>
  <c r="A13384" i="30"/>
  <c r="A13383" i="30"/>
  <c r="A13382" i="30"/>
  <c r="A13381" i="30"/>
  <c r="A13380" i="30"/>
  <c r="A13379" i="30"/>
  <c r="A13378" i="30"/>
  <c r="A13377" i="30"/>
  <c r="A13376" i="30"/>
  <c r="A13375" i="30"/>
  <c r="A13374" i="30"/>
  <c r="A13373" i="30"/>
  <c r="A13372" i="30"/>
  <c r="A13371" i="30"/>
  <c r="A13370" i="30"/>
  <c r="A13369" i="30"/>
  <c r="A13368" i="30"/>
  <c r="A13367" i="30"/>
  <c r="A13366" i="30"/>
  <c r="A13365" i="30"/>
  <c r="A13364" i="30"/>
  <c r="A13363" i="30"/>
  <c r="A13362" i="30"/>
  <c r="A13361" i="30"/>
  <c r="A13360" i="30"/>
  <c r="A13359" i="30"/>
  <c r="A13358" i="30"/>
  <c r="A13357" i="30"/>
  <c r="A13356" i="30"/>
  <c r="A13355" i="30"/>
  <c r="A13354" i="30"/>
  <c r="A13353" i="30"/>
  <c r="A13352" i="30"/>
  <c r="A13351" i="30"/>
  <c r="A13350" i="30"/>
  <c r="A13349" i="30"/>
  <c r="A13348" i="30"/>
  <c r="A13347" i="30"/>
  <c r="A13346" i="30"/>
  <c r="A13345" i="30"/>
  <c r="A13344" i="30"/>
  <c r="A13343" i="30"/>
  <c r="A13342" i="30"/>
  <c r="A13341" i="30"/>
  <c r="A13340" i="30"/>
  <c r="A13339" i="30"/>
  <c r="A13338" i="30"/>
  <c r="A13337" i="30"/>
  <c r="A13336" i="30"/>
  <c r="A13335" i="30"/>
  <c r="A13334" i="30"/>
  <c r="A13333" i="30"/>
  <c r="A13332" i="30"/>
  <c r="A13331" i="30"/>
  <c r="A13330" i="30"/>
  <c r="A13329" i="30"/>
  <c r="A13328" i="30"/>
  <c r="A13327" i="30"/>
  <c r="A13326" i="30"/>
  <c r="A13325" i="30"/>
  <c r="A13324" i="30"/>
  <c r="A13323" i="30"/>
  <c r="A13322" i="30"/>
  <c r="A13321" i="30"/>
  <c r="A13320" i="30"/>
  <c r="A13319" i="30"/>
  <c r="A13318" i="30"/>
  <c r="A13317" i="30"/>
  <c r="A13316" i="30"/>
  <c r="A13315" i="30"/>
  <c r="A13314" i="30"/>
  <c r="A13313" i="30"/>
  <c r="A13312" i="30"/>
  <c r="A13311" i="30"/>
  <c r="A13310" i="30"/>
  <c r="A13309" i="30"/>
  <c r="A13308" i="30"/>
  <c r="A13307" i="30"/>
  <c r="A13306" i="30"/>
  <c r="A13305" i="30"/>
  <c r="A13304" i="30"/>
  <c r="A13303" i="30"/>
  <c r="A13302" i="30"/>
  <c r="A13301" i="30"/>
  <c r="A13300" i="30"/>
  <c r="A13299" i="30"/>
  <c r="A13298" i="30"/>
  <c r="A13297" i="30"/>
  <c r="A13296" i="30"/>
  <c r="A13295" i="30"/>
  <c r="A13294" i="30"/>
  <c r="A13293" i="30"/>
  <c r="A13292" i="30"/>
  <c r="A13291" i="30"/>
  <c r="A13290" i="30"/>
  <c r="A13289" i="30"/>
  <c r="A13288" i="30"/>
  <c r="A13287" i="30"/>
  <c r="A13286" i="30"/>
  <c r="A13285" i="30"/>
  <c r="A13284" i="30"/>
  <c r="A13283" i="30"/>
  <c r="A13282" i="30"/>
  <c r="A13281" i="30"/>
  <c r="A13280" i="30"/>
  <c r="A13279" i="30"/>
  <c r="A13278" i="30"/>
  <c r="A13277" i="30"/>
  <c r="A13276" i="30"/>
  <c r="A13275" i="30"/>
  <c r="A13274" i="30"/>
  <c r="A13273" i="30"/>
  <c r="A13272" i="30"/>
  <c r="A13271" i="30"/>
  <c r="A13270" i="30"/>
  <c r="A13269" i="30"/>
  <c r="A13268" i="30"/>
  <c r="A13267" i="30"/>
  <c r="A13266" i="30"/>
  <c r="A13265" i="30"/>
  <c r="A13264" i="30"/>
  <c r="A13263" i="30"/>
  <c r="A13262" i="30"/>
  <c r="A13261" i="30"/>
  <c r="A13260" i="30"/>
  <c r="A13259" i="30"/>
  <c r="A13258" i="30"/>
  <c r="A13257" i="30"/>
  <c r="A13256" i="30"/>
  <c r="A13255" i="30"/>
  <c r="A13254" i="30"/>
  <c r="A13253" i="30"/>
  <c r="A13252" i="30"/>
  <c r="A13251" i="30"/>
  <c r="A13250" i="30"/>
  <c r="A13249" i="30"/>
  <c r="A13248" i="30"/>
  <c r="A13247" i="30"/>
  <c r="A13246" i="30"/>
  <c r="A13245" i="30"/>
  <c r="A13244" i="30"/>
  <c r="A13243" i="30"/>
  <c r="A13242" i="30"/>
  <c r="A13241" i="30"/>
  <c r="A13240" i="30"/>
  <c r="A13239" i="30"/>
  <c r="A13238" i="30"/>
  <c r="A13237" i="30"/>
  <c r="A13236" i="30"/>
  <c r="A13235" i="30"/>
  <c r="A13234" i="30"/>
  <c r="A13233" i="30"/>
  <c r="A13232" i="30"/>
  <c r="A13231" i="30"/>
  <c r="A13230" i="30"/>
  <c r="A13229" i="30"/>
  <c r="A13228" i="30"/>
  <c r="A13227" i="30"/>
  <c r="A13226" i="30"/>
  <c r="A13225" i="30"/>
  <c r="A13224" i="30"/>
  <c r="A13223" i="30"/>
  <c r="A13222" i="30"/>
  <c r="A13221" i="30"/>
  <c r="A13220" i="30"/>
  <c r="A13219" i="30"/>
  <c r="A13218" i="30"/>
  <c r="A13217" i="30"/>
  <c r="A13216" i="30"/>
  <c r="A13215" i="30"/>
  <c r="A13214" i="30"/>
  <c r="A13213" i="30"/>
  <c r="A13212" i="30"/>
  <c r="A13211" i="30"/>
  <c r="A13210" i="30"/>
  <c r="A13209" i="30"/>
  <c r="A13208" i="30"/>
  <c r="A13207" i="30"/>
  <c r="A13206" i="30"/>
  <c r="A13205" i="30"/>
  <c r="A13204" i="30"/>
  <c r="A13203" i="30"/>
  <c r="A13202" i="30"/>
  <c r="A13201" i="30"/>
  <c r="A13200" i="30"/>
  <c r="A13199" i="30"/>
  <c r="A13198" i="30"/>
  <c r="A13197" i="30"/>
  <c r="A13196" i="30"/>
  <c r="A13195" i="30"/>
  <c r="A13194" i="30"/>
  <c r="A13193" i="30"/>
  <c r="A13192" i="30"/>
  <c r="A13191" i="30"/>
  <c r="A13190" i="30"/>
  <c r="A13189" i="30"/>
  <c r="A13188" i="30"/>
  <c r="A13187" i="30"/>
  <c r="A13186" i="30"/>
  <c r="A13185" i="30"/>
  <c r="A13184" i="30"/>
  <c r="A13183" i="30"/>
  <c r="A13182" i="30"/>
  <c r="A13181" i="30"/>
  <c r="A13180" i="30"/>
  <c r="A13179" i="30"/>
  <c r="A13178" i="30"/>
  <c r="A13177" i="30"/>
  <c r="A13176" i="30"/>
  <c r="A13175" i="30"/>
  <c r="A13174" i="30"/>
  <c r="A13173" i="30"/>
  <c r="A13172" i="30"/>
  <c r="A13171" i="30"/>
  <c r="A13170" i="30"/>
  <c r="A13169" i="30"/>
  <c r="A13168" i="30"/>
  <c r="A13167" i="30"/>
  <c r="A13166" i="30"/>
  <c r="A13165" i="30"/>
  <c r="A13164" i="30"/>
  <c r="A13163" i="30"/>
  <c r="A13162" i="30"/>
  <c r="A13161" i="30"/>
  <c r="A13160" i="30"/>
  <c r="A13159" i="30"/>
  <c r="A13158" i="30"/>
  <c r="A13157" i="30"/>
  <c r="A13156" i="30"/>
  <c r="A13155" i="30"/>
  <c r="A13154" i="30"/>
  <c r="A13153" i="30"/>
  <c r="A13152" i="30"/>
  <c r="A13151" i="30"/>
  <c r="A13150" i="30"/>
  <c r="A13149" i="30"/>
  <c r="A13148" i="30"/>
  <c r="A13147" i="30"/>
  <c r="A13146" i="30"/>
  <c r="A13145" i="30"/>
  <c r="A13144" i="30"/>
  <c r="A13143" i="30"/>
  <c r="A13142" i="30"/>
  <c r="A13141" i="30"/>
  <c r="A13140" i="30"/>
  <c r="A13139" i="30"/>
  <c r="A13138" i="30"/>
  <c r="A13137" i="30"/>
  <c r="A13136" i="30"/>
  <c r="A13135" i="30"/>
  <c r="A13134" i="30"/>
  <c r="A13133" i="30"/>
  <c r="A13132" i="30"/>
  <c r="A13131" i="30"/>
  <c r="A13130" i="30"/>
  <c r="A13129" i="30"/>
  <c r="A13128" i="30"/>
  <c r="A13127" i="30"/>
  <c r="A13126" i="30"/>
  <c r="A13125" i="30"/>
  <c r="A13124" i="30"/>
  <c r="A13123" i="30"/>
  <c r="A13122" i="30"/>
  <c r="A13121" i="30"/>
  <c r="A13120" i="30"/>
  <c r="A13119" i="30"/>
  <c r="A13118" i="30"/>
  <c r="A13117" i="30"/>
  <c r="A13116" i="30"/>
  <c r="A13115" i="30"/>
  <c r="A13114" i="30"/>
  <c r="A13113" i="30"/>
  <c r="A13112" i="30"/>
  <c r="A13111" i="30"/>
  <c r="A13110" i="30"/>
  <c r="A13109" i="30"/>
  <c r="A13108" i="30"/>
  <c r="A13107" i="30"/>
  <c r="A13106" i="30"/>
  <c r="A13105" i="30"/>
  <c r="A13104" i="30"/>
  <c r="A13103" i="30"/>
  <c r="A13102" i="30"/>
  <c r="A13101" i="30"/>
  <c r="A13100" i="30"/>
  <c r="A13099" i="30"/>
  <c r="A13098" i="30"/>
  <c r="A13097" i="30"/>
  <c r="A13096" i="30"/>
  <c r="A13095" i="30"/>
  <c r="A13094" i="30"/>
  <c r="A13093" i="30"/>
  <c r="A13092" i="30"/>
  <c r="A13091" i="30"/>
  <c r="A13090" i="30"/>
  <c r="A13089" i="30"/>
  <c r="A13088" i="30"/>
  <c r="A13087" i="30"/>
  <c r="A13086" i="30"/>
  <c r="A13085" i="30"/>
  <c r="A13084" i="30"/>
  <c r="A13083" i="30"/>
  <c r="A13082" i="30"/>
  <c r="A13081" i="30"/>
  <c r="A13080" i="30"/>
  <c r="A13079" i="30"/>
  <c r="A13078" i="30"/>
  <c r="A13077" i="30"/>
  <c r="A13076" i="30"/>
  <c r="A13075" i="30"/>
  <c r="A13074" i="30"/>
  <c r="A13073" i="30"/>
  <c r="A13072" i="30"/>
  <c r="A13071" i="30"/>
  <c r="A13070" i="30"/>
  <c r="A13069" i="30"/>
  <c r="A13068" i="30"/>
  <c r="A13067" i="30"/>
  <c r="A13066" i="30"/>
  <c r="A13065" i="30"/>
  <c r="A13064" i="30"/>
  <c r="A13063" i="30"/>
  <c r="A13062" i="30"/>
  <c r="A13061" i="30"/>
  <c r="A13060" i="30"/>
  <c r="A13059" i="30"/>
  <c r="A13058" i="30"/>
  <c r="A13057" i="30"/>
  <c r="A13056" i="30"/>
  <c r="A13055" i="30"/>
  <c r="A13054" i="30"/>
  <c r="A13053" i="30"/>
  <c r="A13052" i="30"/>
  <c r="A13051" i="30"/>
  <c r="A13050" i="30"/>
  <c r="A13049" i="30"/>
  <c r="A13048" i="30"/>
  <c r="A13047" i="30"/>
  <c r="A13046" i="30"/>
  <c r="A13045" i="30"/>
  <c r="A13044" i="30"/>
  <c r="A13043" i="30"/>
  <c r="A13042" i="30"/>
  <c r="A13041" i="30"/>
  <c r="A13040" i="30"/>
  <c r="A13039" i="30"/>
  <c r="A13038" i="30"/>
  <c r="A13037" i="30"/>
  <c r="A13036" i="30"/>
  <c r="A13035" i="30"/>
  <c r="A13034" i="30"/>
  <c r="A13033" i="30"/>
  <c r="A13032" i="30"/>
  <c r="A13031" i="30"/>
  <c r="A13030" i="30"/>
  <c r="A13029" i="30"/>
  <c r="A13028" i="30"/>
  <c r="A13027" i="30"/>
  <c r="A13026" i="30"/>
  <c r="A13025" i="30"/>
  <c r="A13024" i="30"/>
  <c r="A13023" i="30"/>
  <c r="A13022" i="30"/>
  <c r="A13021" i="30"/>
  <c r="A13020" i="30"/>
  <c r="A13019" i="30"/>
  <c r="A13018" i="30"/>
  <c r="A13017" i="30"/>
  <c r="A13016" i="30"/>
  <c r="A13015" i="30"/>
  <c r="A13014" i="30"/>
  <c r="A13013" i="30"/>
  <c r="A13012" i="30"/>
  <c r="A13011" i="30"/>
  <c r="A13010" i="30"/>
  <c r="A13009" i="30"/>
  <c r="A13008" i="30"/>
  <c r="A13007" i="30"/>
  <c r="A13006" i="30"/>
  <c r="A13005" i="30"/>
  <c r="A13004" i="30"/>
  <c r="A13003" i="30"/>
  <c r="A13002" i="30"/>
  <c r="A13001" i="30"/>
  <c r="A13000" i="30"/>
  <c r="A12999" i="30"/>
  <c r="A12998" i="30"/>
  <c r="A12997" i="30"/>
  <c r="A12996" i="30"/>
  <c r="A12995" i="30"/>
  <c r="A12994" i="30"/>
  <c r="A12993" i="30"/>
  <c r="A12992" i="30"/>
  <c r="A12991" i="30"/>
  <c r="A12990" i="30"/>
  <c r="A12989" i="30"/>
  <c r="A12988" i="30"/>
  <c r="A12987" i="30"/>
  <c r="A12986" i="30"/>
  <c r="A12985" i="30"/>
  <c r="A12984" i="30"/>
  <c r="A12983" i="30"/>
  <c r="A12982" i="30"/>
  <c r="A12981" i="30"/>
  <c r="A12980" i="30"/>
  <c r="A12979" i="30"/>
  <c r="A12978" i="30"/>
  <c r="A12977" i="30"/>
  <c r="A12976" i="30"/>
  <c r="A12975" i="30"/>
  <c r="A12974" i="30"/>
  <c r="A12973" i="30"/>
  <c r="A12972" i="30"/>
  <c r="A12971" i="30"/>
  <c r="A12970" i="30"/>
  <c r="A12969" i="30"/>
  <c r="A12968" i="30"/>
  <c r="A12967" i="30"/>
  <c r="A12966" i="30"/>
  <c r="A12965" i="30"/>
  <c r="A12964" i="30"/>
  <c r="A12963" i="30"/>
  <c r="A12962" i="30"/>
  <c r="A12961" i="30"/>
  <c r="A12960" i="30"/>
  <c r="A12959" i="30"/>
  <c r="A12958" i="30"/>
  <c r="A12957" i="30"/>
  <c r="A12956" i="30"/>
  <c r="A12955" i="30"/>
  <c r="A12954" i="30"/>
  <c r="A12953" i="30"/>
  <c r="A12952" i="30"/>
  <c r="A12951" i="30"/>
  <c r="A12950" i="30"/>
  <c r="A12949" i="30"/>
  <c r="A12948" i="30"/>
  <c r="A12947" i="30"/>
  <c r="A12946" i="30"/>
  <c r="A12945" i="30"/>
  <c r="A12944" i="30"/>
  <c r="A12943" i="30"/>
  <c r="A12942" i="30"/>
  <c r="A12941" i="30"/>
  <c r="A12940" i="30"/>
  <c r="A12939" i="30"/>
  <c r="A12938" i="30"/>
  <c r="A12937" i="30"/>
  <c r="A12936" i="30"/>
  <c r="A12935" i="30"/>
  <c r="A12934" i="30"/>
  <c r="A12933" i="30"/>
  <c r="A12932" i="30"/>
  <c r="A12931" i="30"/>
  <c r="A12930" i="30"/>
  <c r="A12929" i="30"/>
  <c r="A12928" i="30"/>
  <c r="A12927" i="30"/>
  <c r="A12926" i="30"/>
  <c r="A12925" i="30"/>
  <c r="A12924" i="30"/>
  <c r="A12923" i="30"/>
  <c r="A12922" i="30"/>
  <c r="A12921" i="30"/>
  <c r="A12920" i="30"/>
  <c r="A12919" i="30"/>
  <c r="A12918" i="30"/>
  <c r="A12917" i="30"/>
  <c r="A12916" i="30"/>
  <c r="A12915" i="30"/>
  <c r="A12914" i="30"/>
  <c r="A12913" i="30"/>
  <c r="A12912" i="30"/>
  <c r="A12911" i="30"/>
  <c r="A12910" i="30"/>
  <c r="A12909" i="30"/>
  <c r="A12908" i="30"/>
  <c r="A12907" i="30"/>
  <c r="A12906" i="30"/>
  <c r="A12905" i="30"/>
  <c r="A12904" i="30"/>
  <c r="A12903" i="30"/>
  <c r="A12902" i="30"/>
  <c r="A12901" i="30"/>
  <c r="A12900" i="30"/>
  <c r="A12899" i="30"/>
  <c r="A12898" i="30"/>
  <c r="A12897" i="30"/>
  <c r="A12896" i="30"/>
  <c r="A12895" i="30"/>
  <c r="A12894" i="30"/>
  <c r="A12893" i="30"/>
  <c r="A12892" i="30"/>
  <c r="A12891" i="30"/>
  <c r="A12890" i="30"/>
  <c r="A12889" i="30"/>
  <c r="A12888" i="30"/>
  <c r="A12887" i="30"/>
  <c r="A12886" i="30"/>
  <c r="A12885" i="30"/>
  <c r="A12884" i="30"/>
  <c r="A12883" i="30"/>
  <c r="A12882" i="30"/>
  <c r="A12881" i="30"/>
  <c r="A12880" i="30"/>
  <c r="A12879" i="30"/>
  <c r="A12878" i="30"/>
  <c r="A12877" i="30"/>
  <c r="A12876" i="30"/>
  <c r="A12875" i="30"/>
  <c r="A12874" i="30"/>
  <c r="A12873" i="30"/>
  <c r="A12872" i="30"/>
  <c r="A12871" i="30"/>
  <c r="A12870" i="30"/>
  <c r="A12869" i="30"/>
  <c r="A12868" i="30"/>
  <c r="A12867" i="30"/>
  <c r="A12866" i="30"/>
  <c r="A12865" i="30"/>
  <c r="A12864" i="30"/>
  <c r="A12863" i="30"/>
  <c r="A12862" i="30"/>
  <c r="A12861" i="30"/>
  <c r="A12860" i="30"/>
  <c r="A12859" i="30"/>
  <c r="A12858" i="30"/>
  <c r="A12857" i="30"/>
  <c r="A12856" i="30"/>
  <c r="A12855" i="30"/>
  <c r="A12854" i="30"/>
  <c r="A12853" i="30"/>
  <c r="A12852" i="30"/>
  <c r="A12851" i="30"/>
  <c r="A12850" i="30"/>
  <c r="A12849" i="30"/>
  <c r="A12848" i="30"/>
  <c r="A12847" i="30"/>
  <c r="A12846" i="30"/>
  <c r="A12845" i="30"/>
  <c r="A12844" i="30"/>
  <c r="A12843" i="30"/>
  <c r="A12842" i="30"/>
  <c r="A12841" i="30"/>
  <c r="A12840" i="30"/>
  <c r="A12839" i="30"/>
  <c r="A12838" i="30"/>
  <c r="A12837" i="30"/>
  <c r="A12836" i="30"/>
  <c r="A12835" i="30"/>
  <c r="A12834" i="30"/>
  <c r="A12833" i="30"/>
  <c r="A12832" i="30"/>
  <c r="A12831" i="30"/>
  <c r="A12830" i="30"/>
  <c r="A12829" i="30"/>
  <c r="A12828" i="30"/>
  <c r="A12827" i="30"/>
  <c r="A12826" i="30"/>
  <c r="A12825" i="30"/>
  <c r="A12824" i="30"/>
  <c r="A12823" i="30"/>
  <c r="A12822" i="30"/>
  <c r="A12821" i="30"/>
  <c r="A12820" i="30"/>
  <c r="A12819" i="30"/>
  <c r="A12818" i="30"/>
  <c r="A12817" i="30"/>
  <c r="A12816" i="30"/>
  <c r="A12815" i="30"/>
  <c r="A12814" i="30"/>
  <c r="A12813" i="30"/>
  <c r="A12812" i="30"/>
  <c r="A12811" i="30"/>
  <c r="A12810" i="30"/>
  <c r="A12809" i="30"/>
  <c r="A12808" i="30"/>
  <c r="A12807" i="30"/>
  <c r="A12806" i="30"/>
  <c r="A12805" i="30"/>
  <c r="A12804" i="30"/>
  <c r="A12803" i="30"/>
  <c r="A12802" i="30"/>
  <c r="A12801" i="30"/>
  <c r="A12800" i="30"/>
  <c r="A12799" i="30"/>
  <c r="A12798" i="30"/>
  <c r="A12797" i="30"/>
  <c r="A12796" i="30"/>
  <c r="A12795" i="30"/>
  <c r="A12794" i="30"/>
  <c r="A12793" i="30"/>
  <c r="A12792" i="30"/>
  <c r="A12791" i="30"/>
  <c r="A12790" i="30"/>
  <c r="A12789" i="30"/>
  <c r="A12788" i="30"/>
  <c r="A12787" i="30"/>
  <c r="A12786" i="30"/>
  <c r="A12785" i="30"/>
  <c r="A12784" i="30"/>
  <c r="A12783" i="30"/>
  <c r="A12782" i="30"/>
  <c r="A12781" i="30"/>
  <c r="A12780" i="30"/>
  <c r="A12779" i="30"/>
  <c r="A12778" i="30"/>
  <c r="A12777" i="30"/>
  <c r="A12776" i="30"/>
  <c r="A12775" i="30"/>
  <c r="A12774" i="30"/>
  <c r="A12773" i="30"/>
  <c r="A12772" i="30"/>
  <c r="A12771" i="30"/>
  <c r="A12770" i="30"/>
  <c r="A12769" i="30"/>
  <c r="A12768" i="30"/>
  <c r="A12767" i="30"/>
  <c r="A12766" i="30"/>
  <c r="A12765" i="30"/>
  <c r="A12764" i="30"/>
  <c r="A12763" i="30"/>
  <c r="A12762" i="30"/>
  <c r="A12761" i="30"/>
  <c r="A12760" i="30"/>
  <c r="A12759" i="30"/>
  <c r="A12758" i="30"/>
  <c r="A12757" i="30"/>
  <c r="A12756" i="30"/>
  <c r="A12755" i="30"/>
  <c r="A12754" i="30"/>
  <c r="A12753" i="30"/>
  <c r="A12752" i="30"/>
  <c r="A12751" i="30"/>
  <c r="A12750" i="30"/>
  <c r="A12749" i="30"/>
  <c r="A12748" i="30"/>
  <c r="A12747" i="30"/>
  <c r="A12746" i="30"/>
  <c r="A12745" i="30"/>
  <c r="A12744" i="30"/>
  <c r="A12743" i="30"/>
  <c r="A12742" i="30"/>
  <c r="A12741" i="30"/>
  <c r="A12740" i="30"/>
  <c r="A12739" i="30"/>
  <c r="A12738" i="30"/>
  <c r="A12737" i="30"/>
  <c r="A12736" i="30"/>
  <c r="A12735" i="30"/>
  <c r="A12734" i="30"/>
  <c r="A12733" i="30"/>
  <c r="A12732" i="30"/>
  <c r="A12731" i="30"/>
  <c r="A12730" i="30"/>
  <c r="A12729" i="30"/>
  <c r="A12728" i="30"/>
  <c r="A12727" i="30"/>
  <c r="A12726" i="30"/>
  <c r="A12725" i="30"/>
  <c r="A12724" i="30"/>
  <c r="A12723" i="30"/>
  <c r="A12722" i="30"/>
  <c r="A12721" i="30"/>
  <c r="A12720" i="30"/>
  <c r="A12719" i="30"/>
  <c r="A12718" i="30"/>
  <c r="A12717" i="30"/>
  <c r="A12716" i="30"/>
  <c r="A12715" i="30"/>
  <c r="A12714" i="30"/>
  <c r="A12713" i="30"/>
  <c r="A12712" i="30"/>
  <c r="A12711" i="30"/>
  <c r="A12710" i="30"/>
  <c r="A12709" i="30"/>
  <c r="A12708" i="30"/>
  <c r="A12707" i="30"/>
  <c r="A12706" i="30"/>
  <c r="A12705" i="30"/>
  <c r="A12704" i="30"/>
  <c r="A12703" i="30"/>
  <c r="A12702" i="30"/>
  <c r="A12701" i="30"/>
  <c r="A12700" i="30"/>
  <c r="A12699" i="30"/>
  <c r="A12698" i="30"/>
  <c r="A12697" i="30"/>
  <c r="A12696" i="30"/>
  <c r="A12695" i="30"/>
  <c r="A12694" i="30"/>
  <c r="A12693" i="30"/>
  <c r="A12692" i="30"/>
  <c r="A12691" i="30"/>
  <c r="A12690" i="30"/>
  <c r="A12689" i="30"/>
  <c r="A12688" i="30"/>
  <c r="A12687" i="30"/>
  <c r="A12686" i="30"/>
  <c r="A12685" i="30"/>
  <c r="A12684" i="30"/>
  <c r="A12683" i="30"/>
  <c r="A12682" i="30"/>
  <c r="A12681" i="30"/>
  <c r="A12680" i="30"/>
  <c r="A12679" i="30"/>
  <c r="A12678" i="30"/>
  <c r="A12677" i="30"/>
  <c r="A12676" i="30"/>
  <c r="A12675" i="30"/>
  <c r="A12674" i="30"/>
  <c r="A12673" i="30"/>
  <c r="A12672" i="30"/>
  <c r="A12671" i="30"/>
  <c r="A12670" i="30"/>
  <c r="A12669" i="30"/>
  <c r="A12668" i="30"/>
  <c r="A12667" i="30"/>
  <c r="A12666" i="30"/>
  <c r="A12665" i="30"/>
  <c r="A12664" i="30"/>
  <c r="A12663" i="30"/>
  <c r="A12662" i="30"/>
  <c r="A12661" i="30"/>
  <c r="A12660" i="30"/>
  <c r="A12659" i="30"/>
  <c r="A12658" i="30"/>
  <c r="A12657" i="30"/>
  <c r="A12656" i="30"/>
  <c r="A12655" i="30"/>
  <c r="A12654" i="30"/>
  <c r="A12653" i="30"/>
  <c r="A12652" i="30"/>
  <c r="A12651" i="30"/>
  <c r="A12650" i="30"/>
  <c r="A12649" i="30"/>
  <c r="A12648" i="30"/>
  <c r="A12647" i="30"/>
  <c r="A12646" i="30"/>
  <c r="A12645" i="30"/>
  <c r="A12644" i="30"/>
  <c r="A12643" i="30"/>
  <c r="A12642" i="30"/>
  <c r="A12641" i="30"/>
  <c r="A12640" i="30"/>
  <c r="A12639" i="30"/>
  <c r="A12638" i="30"/>
  <c r="A12637" i="30"/>
  <c r="A12636" i="30"/>
  <c r="A12635" i="30"/>
  <c r="A12634" i="30"/>
  <c r="A12633" i="30"/>
  <c r="A12632" i="30"/>
  <c r="A12631" i="30"/>
  <c r="A12630" i="30"/>
  <c r="A12629" i="30"/>
  <c r="A12628" i="30"/>
  <c r="A12627" i="30"/>
  <c r="A12626" i="30"/>
  <c r="A12625" i="30"/>
  <c r="A12624" i="30"/>
  <c r="A12623" i="30"/>
  <c r="A12622" i="30"/>
  <c r="A12621" i="30"/>
  <c r="A12620" i="30"/>
  <c r="A12619" i="30"/>
  <c r="A12618" i="30"/>
  <c r="A12617" i="30"/>
  <c r="A12616" i="30"/>
  <c r="A12615" i="30"/>
  <c r="A12614" i="30"/>
  <c r="A12613" i="30"/>
  <c r="A12612" i="30"/>
  <c r="A12611" i="30"/>
  <c r="A12610" i="30"/>
  <c r="A12609" i="30"/>
  <c r="A12608" i="30"/>
  <c r="A12607" i="30"/>
  <c r="A12606" i="30"/>
  <c r="A12605" i="30"/>
  <c r="A12604" i="30"/>
  <c r="A12603" i="30"/>
  <c r="A12602" i="30"/>
  <c r="A12601" i="30"/>
  <c r="A12600" i="30"/>
  <c r="A12599" i="30"/>
  <c r="A12598" i="30"/>
  <c r="A12597" i="30"/>
  <c r="A12596" i="30"/>
  <c r="A12595" i="30"/>
  <c r="A12594" i="30"/>
  <c r="A12593" i="30"/>
  <c r="A12592" i="30"/>
  <c r="A12591" i="30"/>
  <c r="A12590" i="30"/>
  <c r="A12589" i="30"/>
  <c r="A12588" i="30"/>
  <c r="A12587" i="30"/>
  <c r="A12586" i="30"/>
  <c r="A12585" i="30"/>
  <c r="A12584" i="30"/>
  <c r="A12583" i="30"/>
  <c r="A12582" i="30"/>
  <c r="A12581" i="30"/>
  <c r="A12580" i="30"/>
  <c r="A12579" i="30"/>
  <c r="A12578" i="30"/>
  <c r="A12577" i="30"/>
  <c r="A12576" i="30"/>
  <c r="A12575" i="30"/>
  <c r="A12574" i="30"/>
  <c r="A12573" i="30"/>
  <c r="A12572" i="30"/>
  <c r="A12571" i="30"/>
  <c r="A12570" i="30"/>
  <c r="A12569" i="30"/>
  <c r="A12568" i="30"/>
  <c r="A12567" i="30"/>
  <c r="A12566" i="30"/>
  <c r="A12565" i="30"/>
  <c r="A12564" i="30"/>
  <c r="A12563" i="30"/>
  <c r="A12562" i="30"/>
  <c r="A12561" i="30"/>
  <c r="A12560" i="30"/>
  <c r="A12559" i="30"/>
  <c r="A12558" i="30"/>
  <c r="A12557" i="30"/>
  <c r="A12556" i="30"/>
  <c r="A12555" i="30"/>
  <c r="A12554" i="30"/>
  <c r="A12553" i="30"/>
  <c r="A12552" i="30"/>
  <c r="A12551" i="30"/>
  <c r="A12550" i="30"/>
  <c r="A12549" i="30"/>
  <c r="A12548" i="30"/>
  <c r="A12547" i="30"/>
  <c r="A12546" i="30"/>
  <c r="A12545" i="30"/>
  <c r="A12544" i="30"/>
  <c r="A12543" i="30"/>
  <c r="A12542" i="30"/>
  <c r="A12541" i="30"/>
  <c r="A12540" i="30"/>
  <c r="A12539" i="30"/>
  <c r="A12538" i="30"/>
  <c r="A12537" i="30"/>
  <c r="A12536" i="30"/>
  <c r="A12535" i="30"/>
  <c r="A12534" i="30"/>
  <c r="A12533" i="30"/>
  <c r="A12532" i="30"/>
  <c r="A12531" i="30"/>
  <c r="A12530" i="30"/>
  <c r="A12529" i="30"/>
  <c r="A12528" i="30"/>
  <c r="A12527" i="30"/>
  <c r="A12526" i="30"/>
  <c r="A12525" i="30"/>
  <c r="A12524" i="30"/>
  <c r="A12523" i="30"/>
  <c r="A12522" i="30"/>
  <c r="A12521" i="30"/>
  <c r="A12520" i="30"/>
  <c r="A12519" i="30"/>
  <c r="A12518" i="30"/>
  <c r="A12517" i="30"/>
  <c r="A12516" i="30"/>
  <c r="A12515" i="30"/>
  <c r="A12514" i="30"/>
  <c r="A12513" i="30"/>
  <c r="A12512" i="30"/>
  <c r="A12511" i="30"/>
  <c r="A12510" i="30"/>
  <c r="A12509" i="30"/>
  <c r="A12508" i="30"/>
  <c r="A12507" i="30"/>
  <c r="A12506" i="30"/>
  <c r="A12505" i="30"/>
  <c r="A12504" i="30"/>
  <c r="A12503" i="30"/>
  <c r="A12502" i="30"/>
  <c r="A12501" i="30"/>
  <c r="A12500" i="30"/>
  <c r="A12499" i="30"/>
  <c r="A12498" i="30"/>
  <c r="A12497" i="30"/>
  <c r="A12496" i="30"/>
  <c r="A12495" i="30"/>
  <c r="A12494" i="30"/>
  <c r="A12493" i="30"/>
  <c r="A12492" i="30"/>
  <c r="A12491" i="30"/>
  <c r="A12490" i="30"/>
  <c r="A12489" i="30"/>
  <c r="A12488" i="30"/>
  <c r="A12487" i="30"/>
  <c r="A12486" i="30"/>
  <c r="A12485" i="30"/>
  <c r="A12484" i="30"/>
  <c r="A12483" i="30"/>
  <c r="A12482" i="30"/>
  <c r="A12481" i="30"/>
  <c r="A12480" i="30"/>
  <c r="A12479" i="30"/>
  <c r="A12478" i="30"/>
  <c r="A12477" i="30"/>
  <c r="A12476" i="30"/>
  <c r="A12475" i="30"/>
  <c r="A12474" i="30"/>
  <c r="A12473" i="30"/>
  <c r="A12472" i="30"/>
  <c r="A12471" i="30"/>
  <c r="A12470" i="30"/>
  <c r="A12469" i="30"/>
  <c r="A12468" i="30"/>
  <c r="A12467" i="30"/>
  <c r="A12466" i="30"/>
  <c r="A12465" i="30"/>
  <c r="A12464" i="30"/>
  <c r="A12463" i="30"/>
  <c r="A12462" i="30"/>
  <c r="A12461" i="30"/>
  <c r="A12460" i="30"/>
  <c r="A12459" i="30"/>
  <c r="A12458" i="30"/>
  <c r="A12457" i="30"/>
  <c r="A12456" i="30"/>
  <c r="A12455" i="30"/>
  <c r="A12454" i="30"/>
  <c r="A12453" i="30"/>
  <c r="A12452" i="30"/>
  <c r="A12451" i="30"/>
  <c r="A12450" i="30"/>
  <c r="A12449" i="30"/>
  <c r="A12448" i="30"/>
  <c r="A12447" i="30"/>
  <c r="A12446" i="30"/>
  <c r="A12445" i="30"/>
  <c r="A12444" i="30"/>
  <c r="A12443" i="30"/>
  <c r="A12442" i="30"/>
  <c r="A12441" i="30"/>
  <c r="A12440" i="30"/>
  <c r="A12439" i="30"/>
  <c r="A12438" i="30"/>
  <c r="A12437" i="30"/>
  <c r="A12436" i="30"/>
  <c r="A12435" i="30"/>
  <c r="A12434" i="30"/>
  <c r="A12433" i="30"/>
  <c r="A12432" i="30"/>
  <c r="A12431" i="30"/>
  <c r="A12430" i="30"/>
  <c r="A12429" i="30"/>
  <c r="A12428" i="30"/>
  <c r="A12427" i="30"/>
  <c r="A12426" i="30"/>
  <c r="A12425" i="30"/>
  <c r="A12424" i="30"/>
  <c r="A12423" i="30"/>
  <c r="A12422" i="30"/>
  <c r="A12421" i="30"/>
  <c r="A12420" i="30"/>
  <c r="A12419" i="30"/>
  <c r="A12418" i="30"/>
  <c r="A12417" i="30"/>
  <c r="A12416" i="30"/>
  <c r="A12415" i="30"/>
  <c r="A12414" i="30"/>
  <c r="A12413" i="30"/>
  <c r="A12412" i="30"/>
  <c r="A12411" i="30"/>
  <c r="A12410" i="30"/>
  <c r="A12409" i="30"/>
  <c r="A12408" i="30"/>
  <c r="A12407" i="30"/>
  <c r="A12406" i="30"/>
  <c r="A12405" i="30"/>
  <c r="A12404" i="30"/>
  <c r="A12403" i="30"/>
  <c r="A12402" i="30"/>
  <c r="A12401" i="30"/>
  <c r="A12400" i="30"/>
  <c r="A12399" i="30"/>
  <c r="A12398" i="30"/>
  <c r="A12397" i="30"/>
  <c r="A12396" i="30"/>
  <c r="A12395" i="30"/>
  <c r="A12394" i="30"/>
  <c r="A12393" i="30"/>
  <c r="A12392" i="30"/>
  <c r="A12391" i="30"/>
  <c r="A12390" i="30"/>
  <c r="A12389" i="30"/>
  <c r="A12388" i="30"/>
  <c r="A12387" i="30"/>
  <c r="A12386" i="30"/>
  <c r="A12385" i="30"/>
  <c r="A12384" i="30"/>
  <c r="A12383" i="30"/>
  <c r="A12382" i="30"/>
  <c r="A12381" i="30"/>
  <c r="A12380" i="30"/>
  <c r="A12379" i="30"/>
  <c r="A12378" i="30"/>
  <c r="A12377" i="30"/>
  <c r="A12376" i="30"/>
  <c r="A12375" i="30"/>
  <c r="A12374" i="30"/>
  <c r="A12373" i="30"/>
  <c r="A12372" i="30"/>
  <c r="A12371" i="30"/>
  <c r="A12370" i="30"/>
  <c r="A12369" i="30"/>
  <c r="A12368" i="30"/>
  <c r="A12367" i="30"/>
  <c r="A12366" i="30"/>
  <c r="A12365" i="30"/>
  <c r="A12364" i="30"/>
  <c r="A12363" i="30"/>
  <c r="A12362" i="30"/>
  <c r="A12361" i="30"/>
  <c r="A12360" i="30"/>
  <c r="A12359" i="30"/>
  <c r="A12358" i="30"/>
  <c r="A12357" i="30"/>
  <c r="A12356" i="30"/>
  <c r="A12355" i="30"/>
  <c r="A12354" i="30"/>
  <c r="A12353" i="30"/>
  <c r="A12352" i="30"/>
  <c r="A12351" i="30"/>
  <c r="A12350" i="30"/>
  <c r="A12349" i="30"/>
  <c r="A12348" i="30"/>
  <c r="A12347" i="30"/>
  <c r="A12346" i="30"/>
  <c r="A12345" i="30"/>
  <c r="A12344" i="30"/>
  <c r="A12343" i="30"/>
  <c r="A12342" i="30"/>
  <c r="A12341" i="30"/>
  <c r="A12340" i="30"/>
  <c r="A12339" i="30"/>
  <c r="A12338" i="30"/>
  <c r="A12337" i="30"/>
  <c r="A12336" i="30"/>
  <c r="A12335" i="30"/>
  <c r="A12334" i="30"/>
  <c r="A12333" i="30"/>
  <c r="A12332" i="30"/>
  <c r="A12331" i="30"/>
  <c r="A12330" i="30"/>
  <c r="A12329" i="30"/>
  <c r="A12328" i="30"/>
  <c r="A12327" i="30"/>
  <c r="A12326" i="30"/>
  <c r="A12325" i="30"/>
  <c r="A12324" i="30"/>
  <c r="A12323" i="30"/>
  <c r="A12322" i="30"/>
  <c r="A12321" i="30"/>
  <c r="A12320" i="30"/>
  <c r="A12319" i="30"/>
  <c r="A12318" i="30"/>
  <c r="A12317" i="30"/>
  <c r="A12316" i="30"/>
  <c r="A12315" i="30"/>
  <c r="A12314" i="30"/>
  <c r="A12313" i="30"/>
  <c r="A12312" i="30"/>
  <c r="A12311" i="30"/>
  <c r="A12310" i="30"/>
  <c r="A12309" i="30"/>
  <c r="A12308" i="30"/>
  <c r="A12307" i="30"/>
  <c r="A12306" i="30"/>
  <c r="A12305" i="30"/>
  <c r="A12304" i="30"/>
  <c r="A12303" i="30"/>
  <c r="A12302" i="30"/>
  <c r="A12301" i="30"/>
  <c r="A12300" i="30"/>
  <c r="A12299" i="30"/>
  <c r="A12298" i="30"/>
  <c r="A12297" i="30"/>
  <c r="A12296" i="30"/>
  <c r="A12295" i="30"/>
  <c r="A12294" i="30"/>
  <c r="A12293" i="30"/>
  <c r="A12292" i="30"/>
  <c r="A12291" i="30"/>
  <c r="A12290" i="30"/>
  <c r="A12289" i="30"/>
  <c r="A12288" i="30"/>
  <c r="A12287" i="30"/>
  <c r="A12286" i="30"/>
  <c r="A12285" i="30"/>
  <c r="A12284" i="30"/>
  <c r="A12283" i="30"/>
  <c r="A12282" i="30"/>
  <c r="A12281" i="30"/>
  <c r="A12280" i="30"/>
  <c r="A12279" i="30"/>
  <c r="A12278" i="30"/>
  <c r="A12277" i="30"/>
  <c r="A12276" i="30"/>
  <c r="A12275" i="30"/>
  <c r="A12274" i="30"/>
  <c r="A12273" i="30"/>
  <c r="A12272" i="30"/>
  <c r="A12271" i="30"/>
  <c r="A12270" i="30"/>
  <c r="A12269" i="30"/>
  <c r="A12268" i="30"/>
  <c r="A12267" i="30"/>
  <c r="A12266" i="30"/>
  <c r="A12265" i="30"/>
  <c r="A12264" i="30"/>
  <c r="A12263" i="30"/>
  <c r="A12262" i="30"/>
  <c r="A12261" i="30"/>
  <c r="A12260" i="30"/>
  <c r="A12259" i="30"/>
  <c r="A12258" i="30"/>
  <c r="A12257" i="30"/>
  <c r="A12256" i="30"/>
  <c r="A12255" i="30"/>
  <c r="A12254" i="30"/>
  <c r="A12253" i="30"/>
  <c r="A12252" i="30"/>
  <c r="A12251" i="30"/>
  <c r="A12250" i="30"/>
  <c r="A12249" i="30"/>
  <c r="A12248" i="30"/>
  <c r="A12247" i="30"/>
  <c r="A12246" i="30"/>
  <c r="A12245" i="30"/>
  <c r="A12244" i="30"/>
  <c r="A12243" i="30"/>
  <c r="A12242" i="30"/>
  <c r="A12241" i="30"/>
  <c r="A12240" i="30"/>
  <c r="A12239" i="30"/>
  <c r="A12238" i="30"/>
  <c r="A12237" i="30"/>
  <c r="A12236" i="30"/>
  <c r="A12235" i="30"/>
  <c r="A12234" i="30"/>
  <c r="A12233" i="30"/>
  <c r="A12232" i="30"/>
  <c r="A12231" i="30"/>
  <c r="A12230" i="30"/>
  <c r="A12229" i="30"/>
  <c r="A12228" i="30"/>
  <c r="A12227" i="30"/>
  <c r="A12226" i="30"/>
  <c r="A12225" i="30"/>
  <c r="A12224" i="30"/>
  <c r="A12223" i="30"/>
  <c r="A12222" i="30"/>
  <c r="A12221" i="30"/>
  <c r="A12220" i="30"/>
  <c r="A12219" i="30"/>
  <c r="A12218" i="30"/>
  <c r="A12217" i="30"/>
  <c r="A12216" i="30"/>
  <c r="A12215" i="30"/>
  <c r="A12214" i="30"/>
  <c r="A12213" i="30"/>
  <c r="A12212" i="30"/>
  <c r="A12211" i="30"/>
  <c r="A12210" i="30"/>
  <c r="A12209" i="30"/>
  <c r="A12208" i="30"/>
  <c r="A12207" i="30"/>
  <c r="A12206" i="30"/>
  <c r="A12205" i="30"/>
  <c r="A12204" i="30"/>
  <c r="A12203" i="30"/>
  <c r="A12202" i="30"/>
  <c r="A12201" i="30"/>
  <c r="A12200" i="30"/>
  <c r="A12199" i="30"/>
  <c r="A12198" i="30"/>
  <c r="A12197" i="30"/>
  <c r="A12196" i="30"/>
  <c r="A12195" i="30"/>
  <c r="A12194" i="30"/>
  <c r="A12193" i="30"/>
  <c r="A12192" i="30"/>
  <c r="A12191" i="30"/>
  <c r="A12190" i="30"/>
  <c r="A12189" i="30"/>
  <c r="A12188" i="30"/>
  <c r="A12187" i="30"/>
  <c r="A12186" i="30"/>
  <c r="A12185" i="30"/>
  <c r="A12184" i="30"/>
  <c r="A12183" i="30"/>
  <c r="A12182" i="30"/>
  <c r="A12181" i="30"/>
  <c r="A12180" i="30"/>
  <c r="A12179" i="30"/>
  <c r="A12178" i="30"/>
  <c r="A12177" i="30"/>
  <c r="A12176" i="30"/>
  <c r="A12175" i="30"/>
  <c r="A12174" i="30"/>
  <c r="A12173" i="30"/>
  <c r="A12172" i="30"/>
  <c r="A12171" i="30"/>
  <c r="A12170" i="30"/>
  <c r="A12169" i="30"/>
  <c r="A12168" i="30"/>
  <c r="A12167" i="30"/>
  <c r="A12166" i="30"/>
  <c r="A12165" i="30"/>
  <c r="A12164" i="30"/>
  <c r="A12163" i="30"/>
  <c r="A12162" i="30"/>
  <c r="A12161" i="30"/>
  <c r="A12160" i="30"/>
  <c r="A12159" i="30"/>
  <c r="A12158" i="30"/>
  <c r="A12157" i="30"/>
  <c r="A12156" i="30"/>
  <c r="A12155" i="30"/>
  <c r="A12154" i="30"/>
  <c r="A12153" i="30"/>
  <c r="A12152" i="30"/>
  <c r="A12151" i="30"/>
  <c r="A12150" i="30"/>
  <c r="A12149" i="30"/>
  <c r="A12148" i="30"/>
  <c r="A12147" i="30"/>
  <c r="A12146" i="30"/>
  <c r="A12145" i="30"/>
  <c r="A12144" i="30"/>
  <c r="A12143" i="30"/>
  <c r="A12142" i="30"/>
  <c r="A12141" i="30"/>
  <c r="A12140" i="30"/>
  <c r="A12139" i="30"/>
  <c r="A12138" i="30"/>
  <c r="A12137" i="30"/>
  <c r="A12136" i="30"/>
  <c r="A12135" i="30"/>
  <c r="A12134" i="30"/>
  <c r="A12133" i="30"/>
  <c r="A12132" i="30"/>
  <c r="A12131" i="30"/>
  <c r="A12130" i="30"/>
  <c r="A12129" i="30"/>
  <c r="A12128" i="30"/>
  <c r="A12127" i="30"/>
  <c r="A12126" i="30"/>
  <c r="A12125" i="30"/>
  <c r="A12124" i="30"/>
  <c r="A12123" i="30"/>
  <c r="A12122" i="30"/>
  <c r="A12121" i="30"/>
  <c r="A12120" i="30"/>
  <c r="A12119" i="30"/>
  <c r="A12118" i="30"/>
  <c r="A12117" i="30"/>
  <c r="A12116" i="30"/>
  <c r="A12115" i="30"/>
  <c r="A12114" i="30"/>
  <c r="A12113" i="30"/>
  <c r="A12112" i="30"/>
  <c r="A12111" i="30"/>
  <c r="A12110" i="30"/>
  <c r="A12109" i="30"/>
  <c r="A12108" i="30"/>
  <c r="A12107" i="30"/>
  <c r="A12106" i="30"/>
  <c r="A12105" i="30"/>
  <c r="A12104" i="30"/>
  <c r="A12103" i="30"/>
  <c r="A12102" i="30"/>
  <c r="A12101" i="30"/>
  <c r="A12100" i="30"/>
  <c r="A12099" i="30"/>
  <c r="A12098" i="30"/>
  <c r="A12097" i="30"/>
  <c r="A12096" i="30"/>
  <c r="A12095" i="30"/>
  <c r="A12094" i="30"/>
  <c r="A12093" i="30"/>
  <c r="A12092" i="30"/>
  <c r="A12091" i="30"/>
  <c r="A12090" i="30"/>
  <c r="A12089" i="30"/>
  <c r="A12088" i="30"/>
  <c r="A12087" i="30"/>
  <c r="A12086" i="30"/>
  <c r="A12085" i="30"/>
  <c r="A12084" i="30"/>
  <c r="A12083" i="30"/>
  <c r="A12082" i="30"/>
  <c r="A12081" i="30"/>
  <c r="A12080" i="30"/>
  <c r="A12079" i="30"/>
  <c r="A12078" i="30"/>
  <c r="A12077" i="30"/>
  <c r="A12076" i="30"/>
  <c r="A12075" i="30"/>
  <c r="A12074" i="30"/>
  <c r="A12073" i="30"/>
  <c r="A12072" i="30"/>
  <c r="A12071" i="30"/>
  <c r="A12070" i="30"/>
  <c r="A12069" i="30"/>
  <c r="A12068" i="30"/>
  <c r="A12067" i="30"/>
  <c r="A12066" i="30"/>
  <c r="A12065" i="30"/>
  <c r="A12064" i="30"/>
  <c r="A12063" i="30"/>
  <c r="A12062" i="30"/>
  <c r="A12061" i="30"/>
  <c r="A12060" i="30"/>
  <c r="A12059" i="30"/>
  <c r="A12058" i="30"/>
  <c r="A12057" i="30"/>
  <c r="A12056" i="30"/>
  <c r="A12055" i="30"/>
  <c r="A12054" i="30"/>
  <c r="A12053" i="30"/>
  <c r="A12052" i="30"/>
  <c r="A12051" i="30"/>
  <c r="A12050" i="30"/>
  <c r="A12049" i="30"/>
  <c r="A12048" i="30"/>
  <c r="A12047" i="30"/>
  <c r="A12046" i="30"/>
  <c r="A12045" i="30"/>
  <c r="A12044" i="30"/>
  <c r="A12043" i="30"/>
  <c r="A12042" i="30"/>
  <c r="A12041" i="30"/>
  <c r="A12040" i="30"/>
  <c r="A12039" i="30"/>
  <c r="A12038" i="30"/>
  <c r="A12037" i="30"/>
  <c r="A12036" i="30"/>
  <c r="A12035" i="30"/>
  <c r="A12034" i="30"/>
  <c r="A12033" i="30"/>
  <c r="A12032" i="30"/>
  <c r="A12031" i="30"/>
  <c r="A12030" i="30"/>
  <c r="A12029" i="30"/>
  <c r="A12028" i="30"/>
  <c r="A12027" i="30"/>
  <c r="A12026" i="30"/>
  <c r="A12025" i="30"/>
  <c r="A12024" i="30"/>
  <c r="A12023" i="30"/>
  <c r="A12022" i="30"/>
  <c r="A12021" i="30"/>
  <c r="A12020" i="30"/>
  <c r="A12019" i="30"/>
  <c r="A12018" i="30"/>
  <c r="A12017" i="30"/>
  <c r="A12016" i="30"/>
  <c r="A12015" i="30"/>
  <c r="A12014" i="30"/>
  <c r="A12013" i="30"/>
  <c r="A12012" i="30"/>
  <c r="A12011" i="30"/>
  <c r="A12010" i="30"/>
  <c r="A12009" i="30"/>
  <c r="A12008" i="30"/>
  <c r="A12007" i="30"/>
  <c r="A12006" i="30"/>
  <c r="A12005" i="30"/>
  <c r="A12004" i="30"/>
  <c r="A12003" i="30"/>
  <c r="A12002" i="30"/>
  <c r="A12001" i="30"/>
  <c r="A12000" i="30"/>
  <c r="A11999" i="30"/>
  <c r="A11998" i="30"/>
  <c r="A11997" i="30"/>
  <c r="A11996" i="30"/>
  <c r="A11995" i="30"/>
  <c r="A11994" i="30"/>
  <c r="A11993" i="30"/>
  <c r="A11992" i="30"/>
  <c r="A11991" i="30"/>
  <c r="A11990" i="30"/>
  <c r="A11989" i="30"/>
  <c r="A11988" i="30"/>
  <c r="A11987" i="30"/>
  <c r="A11986" i="30"/>
  <c r="A11985" i="30"/>
  <c r="A11984" i="30"/>
  <c r="A11983" i="30"/>
  <c r="A11982" i="30"/>
  <c r="A11981" i="30"/>
  <c r="A11980" i="30"/>
  <c r="A11979" i="30"/>
  <c r="A11978" i="30"/>
  <c r="A11977" i="30"/>
  <c r="A11976" i="30"/>
  <c r="A11975" i="30"/>
  <c r="A11974" i="30"/>
  <c r="A11973" i="30"/>
  <c r="A11972" i="30"/>
  <c r="A11971" i="30"/>
  <c r="A11970" i="30"/>
  <c r="A11969" i="30"/>
  <c r="A11968" i="30"/>
  <c r="A11967" i="30"/>
  <c r="A11966" i="30"/>
  <c r="A11965" i="30"/>
  <c r="A11964" i="30"/>
  <c r="A11963" i="30"/>
  <c r="A11962" i="30"/>
  <c r="A11961" i="30"/>
  <c r="A11960" i="30"/>
  <c r="A11959" i="30"/>
  <c r="A11958" i="30"/>
  <c r="A11957" i="30"/>
  <c r="A11956" i="30"/>
  <c r="A11955" i="30"/>
  <c r="A11954" i="30"/>
  <c r="A11953" i="30"/>
  <c r="A11952" i="30"/>
  <c r="A11951" i="30"/>
  <c r="A11950" i="30"/>
  <c r="A11949" i="30"/>
  <c r="A11948" i="30"/>
  <c r="A11947" i="30"/>
  <c r="A11946" i="30"/>
  <c r="A11945" i="30"/>
  <c r="A11944" i="30"/>
  <c r="A11943" i="30"/>
  <c r="A11942" i="30"/>
  <c r="A11941" i="30"/>
  <c r="A11940" i="30"/>
  <c r="A11939" i="30"/>
  <c r="A11938" i="30"/>
  <c r="A11937" i="30"/>
  <c r="A11936" i="30"/>
  <c r="A11935" i="30"/>
  <c r="A11934" i="30"/>
  <c r="A11933" i="30"/>
  <c r="A11932" i="30"/>
  <c r="A11931" i="30"/>
  <c r="A11930" i="30"/>
  <c r="A11929" i="30"/>
  <c r="A11928" i="30"/>
  <c r="A11927" i="30"/>
  <c r="A11926" i="30"/>
  <c r="A11925" i="30"/>
  <c r="A11924" i="30"/>
  <c r="A11923" i="30"/>
  <c r="A11922" i="30"/>
  <c r="A11921" i="30"/>
  <c r="A11920" i="30"/>
  <c r="A11919" i="30"/>
  <c r="A11918" i="30"/>
  <c r="A11917" i="30"/>
  <c r="A11916" i="30"/>
  <c r="A11915" i="30"/>
  <c r="A11914" i="30"/>
  <c r="A11913" i="30"/>
  <c r="A11912" i="30"/>
  <c r="A11911" i="30"/>
  <c r="A11910" i="30"/>
  <c r="A11909" i="30"/>
  <c r="A11908" i="30"/>
  <c r="A11907" i="30"/>
  <c r="A11906" i="30"/>
  <c r="A11905" i="30"/>
  <c r="A11904" i="30"/>
  <c r="A11903" i="30"/>
  <c r="A11902" i="30"/>
  <c r="A11901" i="30"/>
  <c r="A11900" i="30"/>
  <c r="A11899" i="30"/>
  <c r="A11898" i="30"/>
  <c r="A11897" i="30"/>
  <c r="A11896" i="30"/>
  <c r="A11895" i="30"/>
  <c r="A11894" i="30"/>
  <c r="A11893" i="30"/>
  <c r="A11892" i="30"/>
  <c r="A11891" i="30"/>
  <c r="A11890" i="30"/>
  <c r="A11889" i="30"/>
  <c r="A11888" i="30"/>
  <c r="A11887" i="30"/>
  <c r="A11886" i="30"/>
  <c r="A11885" i="30"/>
  <c r="A11884" i="30"/>
  <c r="A11883" i="30"/>
  <c r="A11882" i="30"/>
  <c r="A11881" i="30"/>
  <c r="A11880" i="30"/>
  <c r="A11879" i="30"/>
  <c r="A11878" i="30"/>
  <c r="A11877" i="30"/>
  <c r="A11876" i="30"/>
  <c r="A11875" i="30"/>
  <c r="A11874" i="30"/>
  <c r="A11873" i="30"/>
  <c r="A11872" i="30"/>
  <c r="A11871" i="30"/>
  <c r="A11870" i="30"/>
  <c r="A11869" i="30"/>
  <c r="A11868" i="30"/>
  <c r="A11867" i="30"/>
  <c r="A11866" i="30"/>
  <c r="A11865" i="30"/>
  <c r="A11864" i="30"/>
  <c r="A11863" i="30"/>
  <c r="A11862" i="30"/>
  <c r="A11861" i="30"/>
  <c r="A11860" i="30"/>
  <c r="A11859" i="30"/>
  <c r="A11858" i="30"/>
  <c r="A11857" i="30"/>
  <c r="A11856" i="30"/>
  <c r="A11855" i="30"/>
  <c r="A11854" i="30"/>
  <c r="A11853" i="30"/>
  <c r="A11852" i="30"/>
  <c r="A11851" i="30"/>
  <c r="A11850" i="30"/>
  <c r="A11849" i="30"/>
  <c r="A11848" i="30"/>
  <c r="A11847" i="30"/>
  <c r="A11846" i="30"/>
  <c r="A11845" i="30"/>
  <c r="A11844" i="30"/>
  <c r="A11843" i="30"/>
  <c r="A11842" i="30"/>
  <c r="A11841" i="30"/>
  <c r="A11840" i="30"/>
  <c r="A11839" i="30"/>
  <c r="A11838" i="30"/>
  <c r="A11837" i="30"/>
  <c r="A11836" i="30"/>
  <c r="A11835" i="30"/>
  <c r="A11834" i="30"/>
  <c r="A11833" i="30"/>
  <c r="A11832" i="30"/>
  <c r="A11831" i="30"/>
  <c r="A11830" i="30"/>
  <c r="A11829" i="30"/>
  <c r="A11828" i="30"/>
  <c r="A11827" i="30"/>
  <c r="A11826" i="30"/>
  <c r="A11825" i="30"/>
  <c r="A11824" i="30"/>
  <c r="A11823" i="30"/>
  <c r="A11822" i="30"/>
  <c r="A11821" i="30"/>
  <c r="A11820" i="30"/>
  <c r="A11819" i="30"/>
  <c r="A11818" i="30"/>
  <c r="A11817" i="30"/>
  <c r="A11816" i="30"/>
  <c r="A11815" i="30"/>
  <c r="A11814" i="30"/>
  <c r="A11813" i="30"/>
  <c r="A11812" i="30"/>
  <c r="A11811" i="30"/>
  <c r="A11810" i="30"/>
  <c r="A11809" i="30"/>
  <c r="A11808" i="30"/>
  <c r="A11807" i="30"/>
  <c r="A11806" i="30"/>
  <c r="A11805" i="30"/>
  <c r="A11804" i="30"/>
  <c r="A11803" i="30"/>
  <c r="A11802" i="30"/>
  <c r="A11801" i="30"/>
  <c r="A11800" i="30"/>
  <c r="A11799" i="30"/>
  <c r="A11798" i="30"/>
  <c r="A11797" i="30"/>
  <c r="A11796" i="30"/>
  <c r="A11795" i="30"/>
  <c r="A11794" i="30"/>
  <c r="A11793" i="30"/>
  <c r="A11792" i="30"/>
  <c r="A11791" i="30"/>
  <c r="A11790" i="30"/>
  <c r="A11789" i="30"/>
  <c r="A11788" i="30"/>
  <c r="A11787" i="30"/>
  <c r="A11786" i="30"/>
  <c r="A11785" i="30"/>
  <c r="A11784" i="30"/>
  <c r="A11783" i="30"/>
  <c r="A11782" i="30"/>
  <c r="A11781" i="30"/>
  <c r="A11780" i="30"/>
  <c r="A11779" i="30"/>
  <c r="A11778" i="30"/>
  <c r="A11777" i="30"/>
  <c r="A11776" i="30"/>
  <c r="A11775" i="30"/>
  <c r="A11774" i="30"/>
  <c r="A11773" i="30"/>
  <c r="A11772" i="30"/>
  <c r="A11771" i="30"/>
  <c r="A11770" i="30"/>
  <c r="A11769" i="30"/>
  <c r="A11768" i="30"/>
  <c r="A11767" i="30"/>
  <c r="A11766" i="30"/>
  <c r="A11765" i="30"/>
  <c r="A11764" i="30"/>
  <c r="A11763" i="30"/>
  <c r="A11762" i="30"/>
  <c r="A11761" i="30"/>
  <c r="A11760" i="30"/>
  <c r="A11759" i="30"/>
  <c r="A11758" i="30"/>
  <c r="A11757" i="30"/>
  <c r="A11756" i="30"/>
  <c r="A11755" i="30"/>
  <c r="A11754" i="30"/>
  <c r="A11753" i="30"/>
  <c r="A11752" i="30"/>
  <c r="A11751" i="30"/>
  <c r="A11750" i="30"/>
  <c r="A11749" i="30"/>
  <c r="A11748" i="30"/>
  <c r="A11747" i="30"/>
  <c r="A11746" i="30"/>
  <c r="A11745" i="30"/>
  <c r="A11744" i="30"/>
  <c r="A11743" i="30"/>
  <c r="A11742" i="30"/>
  <c r="A11741" i="30"/>
  <c r="A11740" i="30"/>
  <c r="A11739" i="30"/>
  <c r="A11738" i="30"/>
  <c r="A11737" i="30"/>
  <c r="A11736" i="30"/>
  <c r="A11735" i="30"/>
  <c r="A11734" i="30"/>
  <c r="A11733" i="30"/>
  <c r="A11732" i="30"/>
  <c r="A11731" i="30"/>
  <c r="A11730" i="30"/>
  <c r="A11729" i="30"/>
  <c r="A11728" i="30"/>
  <c r="A11727" i="30"/>
  <c r="A11726" i="30"/>
  <c r="A11725" i="30"/>
  <c r="A11724" i="30"/>
  <c r="A11723" i="30"/>
  <c r="A11722" i="30"/>
  <c r="A11721" i="30"/>
  <c r="A11720" i="30"/>
  <c r="A11719" i="30"/>
  <c r="A11718" i="30"/>
  <c r="A11717" i="30"/>
  <c r="A11716" i="30"/>
  <c r="A11715" i="30"/>
  <c r="A11714" i="30"/>
  <c r="A11713" i="30"/>
  <c r="A11712" i="30"/>
  <c r="A11711" i="30"/>
  <c r="A11710" i="30"/>
  <c r="A11709" i="30"/>
  <c r="A11708" i="30"/>
  <c r="A11707" i="30"/>
  <c r="A11706" i="30"/>
  <c r="A11705" i="30"/>
  <c r="A11704" i="30"/>
  <c r="A11703" i="30"/>
  <c r="A11702" i="30"/>
  <c r="A11701" i="30"/>
  <c r="A11700" i="30"/>
  <c r="A11699" i="30"/>
  <c r="A11698" i="30"/>
  <c r="A11697" i="30"/>
  <c r="A11696" i="30"/>
  <c r="A11695" i="30"/>
  <c r="A11694" i="30"/>
  <c r="A11693" i="30"/>
  <c r="A11692" i="30"/>
  <c r="A11691" i="30"/>
  <c r="A11690" i="30"/>
  <c r="A11689" i="30"/>
  <c r="A11688" i="30"/>
  <c r="A11687" i="30"/>
  <c r="A11686" i="30"/>
  <c r="A11685" i="30"/>
  <c r="A11684" i="30"/>
  <c r="A11683" i="30"/>
  <c r="A11682" i="30"/>
  <c r="A11681" i="30"/>
  <c r="A11680" i="30"/>
  <c r="A11679" i="30"/>
  <c r="A11678" i="30"/>
  <c r="A11677" i="30"/>
  <c r="A11676" i="30"/>
  <c r="A11675" i="30"/>
  <c r="A11674" i="30"/>
  <c r="A11673" i="30"/>
  <c r="A11672" i="30"/>
  <c r="A11671" i="30"/>
  <c r="A11670" i="30"/>
  <c r="A11669" i="30"/>
  <c r="A11668" i="30"/>
  <c r="A11667" i="30"/>
  <c r="A11666" i="30"/>
  <c r="A11665" i="30"/>
  <c r="A11664" i="30"/>
  <c r="A11663" i="30"/>
  <c r="A11662" i="30"/>
  <c r="A11661" i="30"/>
  <c r="A11660" i="30"/>
  <c r="A11659" i="30"/>
  <c r="A11658" i="30"/>
  <c r="A11657" i="30"/>
  <c r="A11656" i="30"/>
  <c r="A11655" i="30"/>
  <c r="A11654" i="30"/>
  <c r="A11653" i="30"/>
  <c r="A11652" i="30"/>
  <c r="A11651" i="30"/>
  <c r="A11650" i="30"/>
  <c r="A11649" i="30"/>
  <c r="A11648" i="30"/>
  <c r="A11647" i="30"/>
  <c r="A11646" i="30"/>
  <c r="A11645" i="30"/>
  <c r="A11644" i="30"/>
  <c r="A11643" i="30"/>
  <c r="A11642" i="30"/>
  <c r="A11641" i="30"/>
  <c r="A11640" i="30"/>
  <c r="A11639" i="30"/>
  <c r="A11638" i="30"/>
  <c r="A11637" i="30"/>
  <c r="A11636" i="30"/>
  <c r="A11635" i="30"/>
  <c r="A11634" i="30"/>
  <c r="A11633" i="30"/>
  <c r="A11632" i="30"/>
  <c r="A11631" i="30"/>
  <c r="A11630" i="30"/>
  <c r="A11629" i="30"/>
  <c r="A11628" i="30"/>
  <c r="A11627" i="30"/>
  <c r="A11626" i="30"/>
  <c r="A11625" i="30"/>
  <c r="A11624" i="30"/>
  <c r="A11623" i="30"/>
  <c r="A11622" i="30"/>
  <c r="A11621" i="30"/>
  <c r="A11620" i="30"/>
  <c r="A11619" i="30"/>
  <c r="A11618" i="30"/>
  <c r="A11617" i="30"/>
  <c r="A11616" i="30"/>
  <c r="A11615" i="30"/>
  <c r="A11614" i="30"/>
  <c r="A11613" i="30"/>
  <c r="A11612" i="30"/>
  <c r="A11611" i="30"/>
  <c r="A11610" i="30"/>
  <c r="A11609" i="30"/>
  <c r="A11608" i="30"/>
  <c r="A11607" i="30"/>
  <c r="A11606" i="30"/>
  <c r="A11605" i="30"/>
  <c r="A11604" i="30"/>
  <c r="A11603" i="30"/>
  <c r="A11602" i="30"/>
  <c r="A11601" i="30"/>
  <c r="A11600" i="30"/>
  <c r="A11599" i="30"/>
  <c r="A11598" i="30"/>
  <c r="A11597" i="30"/>
  <c r="A11596" i="30"/>
  <c r="A11595" i="30"/>
  <c r="A11594" i="30"/>
  <c r="A11593" i="30"/>
  <c r="A11592" i="30"/>
  <c r="A11591" i="30"/>
  <c r="A11590" i="30"/>
  <c r="A11589" i="30"/>
  <c r="A11588" i="30"/>
  <c r="A11587" i="30"/>
  <c r="A11586" i="30"/>
  <c r="A11585" i="30"/>
  <c r="A11584" i="30"/>
  <c r="A11583" i="30"/>
  <c r="A11582" i="30"/>
  <c r="A11581" i="30"/>
  <c r="A11580" i="30"/>
  <c r="A11579" i="30"/>
  <c r="A11578" i="30"/>
  <c r="A11577" i="30"/>
  <c r="A11576" i="30"/>
  <c r="A11575" i="30"/>
  <c r="A11574" i="30"/>
  <c r="A11573" i="30"/>
  <c r="A11572" i="30"/>
  <c r="A11571" i="30"/>
  <c r="A11570" i="30"/>
  <c r="A11569" i="30"/>
  <c r="A11568" i="30"/>
  <c r="A11567" i="30"/>
  <c r="A11566" i="30"/>
  <c r="A11565" i="30"/>
  <c r="A11564" i="30"/>
  <c r="A11563" i="30"/>
  <c r="A11562" i="30"/>
  <c r="A11561" i="30"/>
  <c r="A11560" i="30"/>
  <c r="A11559" i="30"/>
  <c r="A11558" i="30"/>
  <c r="A11557" i="30"/>
  <c r="A11556" i="30"/>
  <c r="A11555" i="30"/>
  <c r="A11554" i="30"/>
  <c r="A11553" i="30"/>
  <c r="A11552" i="30"/>
  <c r="A11551" i="30"/>
  <c r="A11550" i="30"/>
  <c r="A11549" i="30"/>
  <c r="A11548" i="30"/>
  <c r="A11547" i="30"/>
  <c r="A11546" i="30"/>
  <c r="A11545" i="30"/>
  <c r="A11544" i="30"/>
  <c r="A11543" i="30"/>
  <c r="A11542" i="30"/>
  <c r="A11541" i="30"/>
  <c r="A11540" i="30"/>
  <c r="A11539" i="30"/>
  <c r="A11538" i="30"/>
  <c r="A11537" i="30"/>
  <c r="A11536" i="30"/>
  <c r="A11535" i="30"/>
  <c r="A11534" i="30"/>
  <c r="A11533" i="30"/>
  <c r="A11532" i="30"/>
  <c r="A11531" i="30"/>
  <c r="A11530" i="30"/>
  <c r="A11529" i="30"/>
  <c r="A11528" i="30"/>
  <c r="A11527" i="30"/>
  <c r="A11526" i="30"/>
  <c r="A11525" i="30"/>
  <c r="A11524" i="30"/>
  <c r="A11523" i="30"/>
  <c r="A11522" i="30"/>
  <c r="A11521" i="30"/>
  <c r="A11520" i="30"/>
  <c r="A11519" i="30"/>
  <c r="A11518" i="30"/>
  <c r="A11517" i="30"/>
  <c r="A11516" i="30"/>
  <c r="A11515" i="30"/>
  <c r="A11514" i="30"/>
  <c r="A11513" i="30"/>
  <c r="A11512" i="30"/>
  <c r="A11511" i="30"/>
  <c r="A11510" i="30"/>
  <c r="A11509" i="30"/>
  <c r="A11508" i="30"/>
  <c r="A11507" i="30"/>
  <c r="A11506" i="30"/>
  <c r="A11505" i="30"/>
  <c r="A11504" i="30"/>
  <c r="A11503" i="30"/>
  <c r="A11502" i="30"/>
  <c r="A11501" i="30"/>
  <c r="A11500" i="30"/>
  <c r="A11499" i="30"/>
  <c r="A11498" i="30"/>
  <c r="A11497" i="30"/>
  <c r="A11496" i="30"/>
  <c r="A11495" i="30"/>
  <c r="A11494" i="30"/>
  <c r="A11493" i="30"/>
  <c r="A11492" i="30"/>
  <c r="A11491" i="30"/>
  <c r="A11490" i="30"/>
  <c r="A11489" i="30"/>
  <c r="A11488" i="30"/>
  <c r="A11487" i="30"/>
  <c r="A11486" i="30"/>
  <c r="A11485" i="30"/>
  <c r="A11484" i="30"/>
  <c r="A11483" i="30"/>
  <c r="A11482" i="30"/>
  <c r="A11481" i="30"/>
  <c r="A11480" i="30"/>
  <c r="A11479" i="30"/>
  <c r="A11478" i="30"/>
  <c r="A11477" i="30"/>
  <c r="A11476" i="30"/>
  <c r="A11475" i="30"/>
  <c r="A11474" i="30"/>
  <c r="A11473" i="30"/>
  <c r="A11472" i="30"/>
  <c r="A11471" i="30"/>
  <c r="A11470" i="30"/>
  <c r="A11469" i="30"/>
  <c r="A11468" i="30"/>
  <c r="A11467" i="30"/>
  <c r="A11466" i="30"/>
  <c r="A11465" i="30"/>
  <c r="A11464" i="30"/>
  <c r="A11463" i="30"/>
  <c r="A11462" i="30"/>
  <c r="A11461" i="30"/>
  <c r="A11460" i="30"/>
  <c r="A11459" i="30"/>
  <c r="A11458" i="30"/>
  <c r="A11457" i="30"/>
  <c r="A11456" i="30"/>
  <c r="A11455" i="30"/>
  <c r="A11454" i="30"/>
  <c r="A11453" i="30"/>
  <c r="A11452" i="30"/>
  <c r="A11451" i="30"/>
  <c r="A11450" i="30"/>
  <c r="A11449" i="30"/>
  <c r="A11448" i="30"/>
  <c r="A11447" i="30"/>
  <c r="A11446" i="30"/>
  <c r="A11445" i="30"/>
  <c r="A11444" i="30"/>
  <c r="A11443" i="30"/>
  <c r="A11442" i="30"/>
  <c r="A11441" i="30"/>
  <c r="A11440" i="30"/>
  <c r="A11439" i="30"/>
  <c r="A11438" i="30"/>
  <c r="A11437" i="30"/>
  <c r="A11436" i="30"/>
  <c r="A11435" i="30"/>
  <c r="A11434" i="30"/>
  <c r="A11433" i="30"/>
  <c r="A11432" i="30"/>
  <c r="A11431" i="30"/>
  <c r="A11430" i="30"/>
  <c r="A11429" i="30"/>
  <c r="A11428" i="30"/>
  <c r="A11427" i="30"/>
  <c r="A11426" i="30"/>
  <c r="A11425" i="30"/>
  <c r="A11424" i="30"/>
  <c r="A11423" i="30"/>
  <c r="A11422" i="30"/>
  <c r="A11421" i="30"/>
  <c r="A11420" i="30"/>
  <c r="A11419" i="30"/>
  <c r="A11418" i="30"/>
  <c r="A11417" i="30"/>
  <c r="A11416" i="30"/>
  <c r="A11415" i="30"/>
  <c r="A11414" i="30"/>
  <c r="A11413" i="30"/>
  <c r="A11412" i="30"/>
  <c r="A11411" i="30"/>
  <c r="A11410" i="30"/>
  <c r="A11409" i="30"/>
  <c r="A11408" i="30"/>
  <c r="A11407" i="30"/>
  <c r="A11406" i="30"/>
  <c r="A11405" i="30"/>
  <c r="A11404" i="30"/>
  <c r="A11403" i="30"/>
  <c r="A11402" i="30"/>
  <c r="A11401" i="30"/>
  <c r="A11400" i="30"/>
  <c r="A11399" i="30"/>
  <c r="A11398" i="30"/>
  <c r="A11397" i="30"/>
  <c r="A11396" i="30"/>
  <c r="A11395" i="30"/>
  <c r="A11394" i="30"/>
  <c r="A11393" i="30"/>
  <c r="A11392" i="30"/>
  <c r="A11391" i="30"/>
  <c r="A11390" i="30"/>
  <c r="A11389" i="30"/>
  <c r="A11388" i="30"/>
  <c r="A11387" i="30"/>
  <c r="A11386" i="30"/>
  <c r="A11385" i="30"/>
  <c r="A11384" i="30"/>
  <c r="A11383" i="30"/>
  <c r="A11382" i="30"/>
  <c r="A11381" i="30"/>
  <c r="A11380" i="30"/>
  <c r="A11379" i="30"/>
  <c r="A11378" i="30"/>
  <c r="A11377" i="30"/>
  <c r="A11376" i="30"/>
  <c r="A11375" i="30"/>
  <c r="A11374" i="30"/>
  <c r="A11373" i="30"/>
  <c r="A11372" i="30"/>
  <c r="A11371" i="30"/>
  <c r="A11370" i="30"/>
  <c r="A11369" i="30"/>
  <c r="A11368" i="30"/>
  <c r="A11367" i="30"/>
  <c r="A11366" i="30"/>
  <c r="A11365" i="30"/>
  <c r="A11364" i="30"/>
  <c r="A11363" i="30"/>
  <c r="A11362" i="30"/>
  <c r="A11361" i="30"/>
  <c r="A11360" i="30"/>
  <c r="A11359" i="30"/>
  <c r="A11358" i="30"/>
  <c r="A11357" i="30"/>
  <c r="A11356" i="30"/>
  <c r="A11355" i="30"/>
  <c r="A11354" i="30"/>
  <c r="A11353" i="30"/>
  <c r="A11352" i="30"/>
  <c r="A11351" i="30"/>
  <c r="A11350" i="30"/>
  <c r="A11349" i="30"/>
  <c r="A11348" i="30"/>
  <c r="A11347" i="30"/>
  <c r="A11346" i="30"/>
  <c r="A11345" i="30"/>
  <c r="A11344" i="30"/>
  <c r="A11343" i="30"/>
  <c r="A11342" i="30"/>
  <c r="A11341" i="30"/>
  <c r="A11340" i="30"/>
  <c r="A11339" i="30"/>
  <c r="A11338" i="30"/>
  <c r="A11337" i="30"/>
  <c r="A11336" i="30"/>
  <c r="A11335" i="30"/>
  <c r="A11334" i="30"/>
  <c r="A11333" i="30"/>
  <c r="A11332" i="30"/>
  <c r="A11331" i="30"/>
  <c r="A11330" i="30"/>
  <c r="A11329" i="30"/>
  <c r="A11328" i="30"/>
  <c r="A11327" i="30"/>
  <c r="A11326" i="30"/>
  <c r="A11325" i="30"/>
  <c r="A11324" i="30"/>
  <c r="A11323" i="30"/>
  <c r="A11322" i="30"/>
  <c r="A11321" i="30"/>
  <c r="A11320" i="30"/>
  <c r="A11319" i="30"/>
  <c r="A11318" i="30"/>
  <c r="A11317" i="30"/>
  <c r="A11316" i="30"/>
  <c r="A11315" i="30"/>
  <c r="A11314" i="30"/>
  <c r="A11313" i="30"/>
  <c r="A11312" i="30"/>
  <c r="A11311" i="30"/>
  <c r="A11310" i="30"/>
  <c r="A11309" i="30"/>
  <c r="A11308" i="30"/>
  <c r="A11307" i="30"/>
  <c r="A11306" i="30"/>
  <c r="A11305" i="30"/>
  <c r="A11304" i="30"/>
  <c r="A11303" i="30"/>
  <c r="A11302" i="30"/>
  <c r="A11301" i="30"/>
  <c r="A11300" i="30"/>
  <c r="A11299" i="30"/>
  <c r="A11298" i="30"/>
  <c r="A11297" i="30"/>
  <c r="A11296" i="30"/>
  <c r="A11295" i="30"/>
  <c r="A11294" i="30"/>
  <c r="A11293" i="30"/>
  <c r="A11292" i="30"/>
  <c r="A11291" i="30"/>
  <c r="A11290" i="30"/>
  <c r="A11289" i="30"/>
  <c r="A11288" i="30"/>
  <c r="A11287" i="30"/>
  <c r="A11286" i="30"/>
  <c r="A11285" i="30"/>
  <c r="A11284" i="30"/>
  <c r="A11283" i="30"/>
  <c r="A11282" i="30"/>
  <c r="A11281" i="30"/>
  <c r="A11280" i="30"/>
  <c r="A11279" i="30"/>
  <c r="A11278" i="30"/>
  <c r="A11277" i="30"/>
  <c r="A11276" i="30"/>
  <c r="A11275" i="30"/>
  <c r="A11274" i="30"/>
  <c r="A11273" i="30"/>
  <c r="A11272" i="30"/>
  <c r="A11271" i="30"/>
  <c r="A11270" i="30"/>
  <c r="A11269" i="30"/>
  <c r="A11268" i="30"/>
  <c r="A11267" i="30"/>
  <c r="A11266" i="30"/>
  <c r="A11265" i="30"/>
  <c r="A11264" i="30"/>
  <c r="A11263" i="30"/>
  <c r="A11262" i="30"/>
  <c r="A11261" i="30"/>
  <c r="A11260" i="30"/>
  <c r="A11259" i="30"/>
  <c r="A11258" i="30"/>
  <c r="A11257" i="30"/>
  <c r="A11256" i="30"/>
  <c r="A11255" i="30"/>
  <c r="A11254" i="30"/>
  <c r="A11253" i="30"/>
  <c r="A11252" i="30"/>
  <c r="A11251" i="30"/>
  <c r="A11250" i="30"/>
  <c r="A11249" i="30"/>
  <c r="A11248" i="30"/>
  <c r="A11247" i="30"/>
  <c r="A11246" i="30"/>
  <c r="A11245" i="30"/>
  <c r="A11244" i="30"/>
  <c r="A11243" i="30"/>
  <c r="A11242" i="30"/>
  <c r="A11241" i="30"/>
  <c r="A11240" i="30"/>
  <c r="A11239" i="30"/>
  <c r="A11238" i="30"/>
  <c r="A11237" i="30"/>
  <c r="A11236" i="30"/>
  <c r="A11235" i="30"/>
  <c r="A11234" i="30"/>
  <c r="A11233" i="30"/>
  <c r="A11232" i="30"/>
  <c r="A11231" i="30"/>
  <c r="A11230" i="30"/>
  <c r="A11229" i="30"/>
  <c r="A11228" i="30"/>
  <c r="A11227" i="30"/>
  <c r="A11226" i="30"/>
  <c r="A11225" i="30"/>
  <c r="A11224" i="30"/>
  <c r="A11223" i="30"/>
  <c r="A11222" i="30"/>
  <c r="A11221" i="30"/>
  <c r="A11220" i="30"/>
  <c r="A11219" i="30"/>
  <c r="A11218" i="30"/>
  <c r="A11217" i="30"/>
  <c r="A11216" i="30"/>
  <c r="A11215" i="30"/>
  <c r="A11214" i="30"/>
  <c r="A11213" i="30"/>
  <c r="A11212" i="30"/>
  <c r="A11211" i="30"/>
  <c r="A11210" i="30"/>
  <c r="A11209" i="30"/>
  <c r="A11208" i="30"/>
  <c r="A11207" i="30"/>
  <c r="A11206" i="30"/>
  <c r="A11205" i="30"/>
  <c r="A11204" i="30"/>
  <c r="A11203" i="30"/>
  <c r="A11202" i="30"/>
  <c r="A11201" i="30"/>
  <c r="A11200" i="30"/>
  <c r="A11199" i="30"/>
  <c r="A11198" i="30"/>
  <c r="A11197" i="30"/>
  <c r="A11196" i="30"/>
  <c r="A11195" i="30"/>
  <c r="A11194" i="30"/>
  <c r="A11193" i="30"/>
  <c r="A11192" i="30"/>
  <c r="A11191" i="30"/>
  <c r="A11190" i="30"/>
  <c r="A11189" i="30"/>
  <c r="A11188" i="30"/>
  <c r="A11187" i="30"/>
  <c r="A11186" i="30"/>
  <c r="A11185" i="30"/>
  <c r="A11184" i="30"/>
  <c r="A11183" i="30"/>
  <c r="A11182" i="30"/>
  <c r="A11181" i="30"/>
  <c r="A11180" i="30"/>
  <c r="A11179" i="30"/>
  <c r="A11178" i="30"/>
  <c r="A11177" i="30"/>
  <c r="A11176" i="30"/>
  <c r="A11175" i="30"/>
  <c r="A11174" i="30"/>
  <c r="A11173" i="30"/>
  <c r="A11172" i="30"/>
  <c r="A11171" i="30"/>
  <c r="A11170" i="30"/>
  <c r="A11169" i="30"/>
  <c r="A11168" i="30"/>
  <c r="A11167" i="30"/>
  <c r="A11166" i="30"/>
  <c r="A11165" i="30"/>
  <c r="A11164" i="30"/>
  <c r="A11163" i="30"/>
  <c r="A11162" i="30"/>
  <c r="A11161" i="30"/>
  <c r="A11160" i="30"/>
  <c r="A11159" i="30"/>
  <c r="A11158" i="30"/>
  <c r="A11157" i="30"/>
  <c r="A11156" i="30"/>
  <c r="A11155" i="30"/>
  <c r="A11154" i="30"/>
  <c r="A11153" i="30"/>
  <c r="A11152" i="30"/>
  <c r="A11151" i="30"/>
  <c r="A11150" i="30"/>
  <c r="A11149" i="30"/>
  <c r="A11148" i="30"/>
  <c r="A11147" i="30"/>
  <c r="A11146" i="30"/>
  <c r="A11145" i="30"/>
  <c r="A11144" i="30"/>
  <c r="A11143" i="30"/>
  <c r="A11142" i="30"/>
  <c r="A11141" i="30"/>
  <c r="A11140" i="30"/>
  <c r="A11139" i="30"/>
  <c r="A11138" i="30"/>
  <c r="A11137" i="30"/>
  <c r="A11136" i="30"/>
  <c r="A11135" i="30"/>
  <c r="A11134" i="30"/>
  <c r="A11133" i="30"/>
  <c r="A11132" i="30"/>
  <c r="A11131" i="30"/>
  <c r="A11130" i="30"/>
  <c r="A11129" i="30"/>
  <c r="A11128" i="30"/>
  <c r="A11127" i="30"/>
  <c r="A11126" i="30"/>
  <c r="A11125" i="30"/>
  <c r="A11124" i="30"/>
  <c r="A11123" i="30"/>
  <c r="A11122" i="30"/>
  <c r="A11121" i="30"/>
  <c r="A11120" i="30"/>
  <c r="A11119" i="30"/>
  <c r="A11118" i="30"/>
  <c r="A11117" i="30"/>
  <c r="A11116" i="30"/>
  <c r="A11115" i="30"/>
  <c r="A11114" i="30"/>
  <c r="A11113" i="30"/>
  <c r="A11112" i="30"/>
  <c r="A11111" i="30"/>
  <c r="A11110" i="30"/>
  <c r="A11109" i="30"/>
  <c r="A11108" i="30"/>
  <c r="A11107" i="30"/>
  <c r="A11106" i="30"/>
  <c r="A11105" i="30"/>
  <c r="A11104" i="30"/>
  <c r="A11103" i="30"/>
  <c r="A11102" i="30"/>
  <c r="A11101" i="30"/>
  <c r="A11100" i="30"/>
  <c r="A11099" i="30"/>
  <c r="A11098" i="30"/>
  <c r="A11097" i="30"/>
  <c r="A11096" i="30"/>
  <c r="A11095" i="30"/>
  <c r="A11094" i="30"/>
  <c r="A11093" i="30"/>
  <c r="A11092" i="30"/>
  <c r="A11091" i="30"/>
  <c r="A11090" i="30"/>
  <c r="A11089" i="30"/>
  <c r="A11088" i="30"/>
  <c r="A11087" i="30"/>
  <c r="A11086" i="30"/>
  <c r="A11085" i="30"/>
  <c r="A11084" i="30"/>
  <c r="A11083" i="30"/>
  <c r="A11082" i="30"/>
  <c r="A11081" i="30"/>
  <c r="A11080" i="30"/>
  <c r="A11079" i="30"/>
  <c r="A11078" i="30"/>
  <c r="A11077" i="30"/>
  <c r="A11076" i="30"/>
  <c r="A11075" i="30"/>
  <c r="A11074" i="30"/>
  <c r="A11073" i="30"/>
  <c r="A11072" i="30"/>
  <c r="A11071" i="30"/>
  <c r="A11070" i="30"/>
  <c r="A11069" i="30"/>
  <c r="A11068" i="30"/>
  <c r="A11067" i="30"/>
  <c r="A11066" i="30"/>
  <c r="A11065" i="30"/>
  <c r="A11064" i="30"/>
  <c r="A11063" i="30"/>
  <c r="A11062" i="30"/>
  <c r="A11061" i="30"/>
  <c r="A11060" i="30"/>
  <c r="A11059" i="30"/>
  <c r="A11058" i="30"/>
  <c r="A11057" i="30"/>
  <c r="A11056" i="30"/>
  <c r="A11055" i="30"/>
  <c r="A11054" i="30"/>
  <c r="A11053" i="30"/>
  <c r="A11052" i="30"/>
  <c r="A11051" i="30"/>
  <c r="A11050" i="30"/>
  <c r="A11049" i="30"/>
  <c r="A11048" i="30"/>
  <c r="A11047" i="30"/>
  <c r="A11046" i="30"/>
  <c r="A11045" i="30"/>
  <c r="A11044" i="30"/>
  <c r="A11043" i="30"/>
  <c r="A11042" i="30"/>
  <c r="A11041" i="30"/>
  <c r="A11040" i="30"/>
  <c r="A11039" i="30"/>
  <c r="A11038" i="30"/>
  <c r="A11037" i="30"/>
  <c r="A11036" i="30"/>
  <c r="A11035" i="30"/>
  <c r="A11034" i="30"/>
  <c r="A11033" i="30"/>
  <c r="A11032" i="30"/>
  <c r="A11031" i="30"/>
  <c r="A11030" i="30"/>
  <c r="A11029" i="30"/>
  <c r="A11028" i="30"/>
  <c r="A11027" i="30"/>
  <c r="A11026" i="30"/>
  <c r="A11025" i="30"/>
  <c r="A11024" i="30"/>
  <c r="A11023" i="30"/>
  <c r="A11022" i="30"/>
  <c r="A11021" i="30"/>
  <c r="A11020" i="30"/>
  <c r="A11019" i="30"/>
  <c r="A11018" i="30"/>
  <c r="A11017" i="30"/>
  <c r="A11016" i="30"/>
  <c r="A11015" i="30"/>
  <c r="A11014" i="30"/>
  <c r="A11013" i="30"/>
  <c r="A11012" i="30"/>
  <c r="A11011" i="30"/>
  <c r="A11010" i="30"/>
  <c r="A11009" i="30"/>
  <c r="A11008" i="30"/>
  <c r="A11007" i="30"/>
  <c r="A11006" i="30"/>
  <c r="A11005" i="30"/>
  <c r="A11004" i="30"/>
  <c r="A11003" i="30"/>
  <c r="A11002" i="30"/>
  <c r="A11001" i="30"/>
  <c r="A11000" i="30"/>
  <c r="A10999" i="30"/>
  <c r="A10998" i="30"/>
  <c r="A10997" i="30"/>
  <c r="A10996" i="30"/>
  <c r="A10995" i="30"/>
  <c r="A10994" i="30"/>
  <c r="A10993" i="30"/>
  <c r="A10992" i="30"/>
  <c r="A10991" i="30"/>
  <c r="A10990" i="30"/>
  <c r="A10989" i="30"/>
  <c r="A10988" i="30"/>
  <c r="A10987" i="30"/>
  <c r="A10986" i="30"/>
  <c r="A10985" i="30"/>
  <c r="A10984" i="30"/>
  <c r="A10983" i="30"/>
  <c r="A10982" i="30"/>
  <c r="A10981" i="30"/>
  <c r="A10980" i="30"/>
  <c r="A10979" i="30"/>
  <c r="A10978" i="30"/>
  <c r="A10977" i="30"/>
  <c r="A10976" i="30"/>
  <c r="A10975" i="30"/>
  <c r="A10974" i="30"/>
  <c r="A10973" i="30"/>
  <c r="A10972" i="30"/>
  <c r="A10971" i="30"/>
  <c r="A10970" i="30"/>
  <c r="A10969" i="30"/>
  <c r="A10968" i="30"/>
  <c r="A10967" i="30"/>
  <c r="A10966" i="30"/>
  <c r="A10965" i="30"/>
  <c r="A10964" i="30"/>
  <c r="A10963" i="30"/>
  <c r="A10962" i="30"/>
  <c r="A10961" i="30"/>
  <c r="A10960" i="30"/>
  <c r="A10959" i="30"/>
  <c r="A10958" i="30"/>
  <c r="A10957" i="30"/>
  <c r="A10956" i="30"/>
  <c r="A10955" i="30"/>
  <c r="A10954" i="30"/>
  <c r="A10953" i="30"/>
  <c r="A10952" i="30"/>
  <c r="A10951" i="30"/>
  <c r="A10950" i="30"/>
  <c r="A10949" i="30"/>
  <c r="A10948" i="30"/>
  <c r="A10947" i="30"/>
  <c r="A10946" i="30"/>
  <c r="A10945" i="30"/>
  <c r="A10944" i="30"/>
  <c r="A10943" i="30"/>
  <c r="A10942" i="30"/>
  <c r="A10941" i="30"/>
  <c r="A10940" i="30"/>
  <c r="A10939" i="30"/>
  <c r="A10938" i="30"/>
  <c r="A10937" i="30"/>
  <c r="A10936" i="30"/>
  <c r="A10935" i="30"/>
  <c r="A10934" i="30"/>
  <c r="A10933" i="30"/>
  <c r="A10932" i="30"/>
  <c r="A10931" i="30"/>
  <c r="A10930" i="30"/>
  <c r="A10929" i="30"/>
  <c r="A10928" i="30"/>
  <c r="A10927" i="30"/>
  <c r="A10926" i="30"/>
  <c r="A10925" i="30"/>
  <c r="A10924" i="30"/>
  <c r="A10923" i="30"/>
  <c r="A10922" i="30"/>
  <c r="A10921" i="30"/>
  <c r="A10920" i="30"/>
  <c r="A10919" i="30"/>
  <c r="A10918" i="30"/>
  <c r="A10917" i="30"/>
  <c r="A10916" i="30"/>
  <c r="A10915" i="30"/>
  <c r="A10914" i="30"/>
  <c r="A10913" i="30"/>
  <c r="A10912" i="30"/>
  <c r="A10911" i="30"/>
  <c r="A10910" i="30"/>
  <c r="A10909" i="30"/>
  <c r="A10908" i="30"/>
  <c r="A10907" i="30"/>
  <c r="A10906" i="30"/>
  <c r="A10905" i="30"/>
  <c r="A10904" i="30"/>
  <c r="A10903" i="30"/>
  <c r="A10902" i="30"/>
  <c r="A10901" i="30"/>
  <c r="A10900" i="30"/>
  <c r="A10899" i="30"/>
  <c r="A10898" i="30"/>
  <c r="A10897" i="30"/>
  <c r="A10896" i="30"/>
  <c r="A10895" i="30"/>
  <c r="A10894" i="30"/>
  <c r="A10893" i="30"/>
  <c r="A10892" i="30"/>
  <c r="A10891" i="30"/>
  <c r="A10890" i="30"/>
  <c r="A10889" i="30"/>
  <c r="A10888" i="30"/>
  <c r="A10887" i="30"/>
  <c r="A10886" i="30"/>
  <c r="A10885" i="30"/>
  <c r="A10884" i="30"/>
  <c r="A10883" i="30"/>
  <c r="A10882" i="30"/>
  <c r="A10881" i="30"/>
  <c r="A10880" i="30"/>
  <c r="A10879" i="30"/>
  <c r="A10878" i="30"/>
  <c r="A10877" i="30"/>
  <c r="A10876" i="30"/>
  <c r="A10875" i="30"/>
  <c r="A10874" i="30"/>
  <c r="A10873" i="30"/>
  <c r="A10872" i="30"/>
  <c r="A10871" i="30"/>
  <c r="A10870" i="30"/>
  <c r="A10869" i="30"/>
  <c r="A10868" i="30"/>
  <c r="A10867" i="30"/>
  <c r="A10866" i="30"/>
  <c r="A10865" i="30"/>
  <c r="A10864" i="30"/>
  <c r="A10863" i="30"/>
  <c r="A10862" i="30"/>
  <c r="A10861" i="30"/>
  <c r="A10860" i="30"/>
  <c r="A10859" i="30"/>
  <c r="A10858" i="30"/>
  <c r="A10857" i="30"/>
  <c r="A10856" i="30"/>
  <c r="A10855" i="30"/>
  <c r="A10854" i="30"/>
  <c r="A10853" i="30"/>
  <c r="A10852" i="30"/>
  <c r="A10851" i="30"/>
  <c r="A10850" i="30"/>
  <c r="A10849" i="30"/>
  <c r="A10848" i="30"/>
  <c r="A10847" i="30"/>
  <c r="A10846" i="30"/>
  <c r="A10845" i="30"/>
  <c r="A10844" i="30"/>
  <c r="A10843" i="30"/>
  <c r="A10842" i="30"/>
  <c r="A10841" i="30"/>
  <c r="A10840" i="30"/>
  <c r="A10839" i="30"/>
  <c r="A10838" i="30"/>
  <c r="A10837" i="30"/>
  <c r="A10836" i="30"/>
  <c r="A10835" i="30"/>
  <c r="A10834" i="30"/>
  <c r="A10833" i="30"/>
  <c r="A10832" i="30"/>
  <c r="A10831" i="30"/>
  <c r="A10830" i="30"/>
  <c r="A10829" i="30"/>
  <c r="A10828" i="30"/>
  <c r="A10827" i="30"/>
  <c r="A10826" i="30"/>
  <c r="A10825" i="30"/>
  <c r="A10824" i="30"/>
  <c r="A10823" i="30"/>
  <c r="A10822" i="30"/>
  <c r="A10821" i="30"/>
  <c r="A10820" i="30"/>
  <c r="A10819" i="30"/>
  <c r="A10818" i="30"/>
  <c r="A10817" i="30"/>
  <c r="A10816" i="30"/>
  <c r="A10815" i="30"/>
  <c r="A10814" i="30"/>
  <c r="A10813" i="30"/>
  <c r="A10812" i="30"/>
  <c r="A10811" i="30"/>
  <c r="A10810" i="30"/>
  <c r="A10809" i="30"/>
  <c r="A10808" i="30"/>
  <c r="A10807" i="30"/>
  <c r="A10806" i="30"/>
  <c r="A10805" i="30"/>
  <c r="A10804" i="30"/>
  <c r="A10803" i="30"/>
  <c r="A10802" i="30"/>
  <c r="A10801" i="30"/>
  <c r="A10800" i="30"/>
  <c r="A10799" i="30"/>
  <c r="A10798" i="30"/>
  <c r="A10797" i="30"/>
  <c r="A10796" i="30"/>
  <c r="A10795" i="30"/>
  <c r="A10794" i="30"/>
  <c r="A10793" i="30"/>
  <c r="A10792" i="30"/>
  <c r="A10791" i="30"/>
  <c r="A10790" i="30"/>
  <c r="A10789" i="30"/>
  <c r="A10788" i="30"/>
  <c r="A10787" i="30"/>
  <c r="A10786" i="30"/>
  <c r="A10785" i="30"/>
  <c r="A10784" i="30"/>
  <c r="A10783" i="30"/>
  <c r="A10782" i="30"/>
  <c r="A10781" i="30"/>
  <c r="A10780" i="30"/>
  <c r="A10779" i="30"/>
  <c r="A10778" i="30"/>
  <c r="A10777" i="30"/>
  <c r="A10776" i="30"/>
  <c r="A10775" i="30"/>
  <c r="A10774" i="30"/>
  <c r="A10773" i="30"/>
  <c r="A10772" i="30"/>
  <c r="A10771" i="30"/>
  <c r="A10770" i="30"/>
  <c r="A10769" i="30"/>
  <c r="A10768" i="30"/>
  <c r="A10767" i="30"/>
  <c r="A10766" i="30"/>
  <c r="A10765" i="30"/>
  <c r="A10764" i="30"/>
  <c r="A10763" i="30"/>
  <c r="A10762" i="30"/>
  <c r="A10761" i="30"/>
  <c r="A10760" i="30"/>
  <c r="A10759" i="30"/>
  <c r="A10758" i="30"/>
  <c r="A10757" i="30"/>
  <c r="A10756" i="30"/>
  <c r="A10755" i="30"/>
  <c r="A10754" i="30"/>
  <c r="A10753" i="30"/>
  <c r="A10752" i="30"/>
  <c r="A10751" i="30"/>
  <c r="A10750" i="30"/>
  <c r="A10749" i="30"/>
  <c r="A10748" i="30"/>
  <c r="A10747" i="30"/>
  <c r="A10746" i="30"/>
  <c r="A10745" i="30"/>
  <c r="A10744" i="30"/>
  <c r="A10743" i="30"/>
  <c r="A10742" i="30"/>
  <c r="A10741" i="30"/>
  <c r="A10740" i="30"/>
  <c r="A10739" i="30"/>
  <c r="A10738" i="30"/>
  <c r="A10737" i="30"/>
  <c r="A10736" i="30"/>
  <c r="A10735" i="30"/>
  <c r="A10734" i="30"/>
  <c r="A10733" i="30"/>
  <c r="A10732" i="30"/>
  <c r="A10731" i="30"/>
  <c r="A10730" i="30"/>
  <c r="A10729" i="30"/>
  <c r="A10728" i="30"/>
  <c r="A10727" i="30"/>
  <c r="A10726" i="30"/>
  <c r="A10725" i="30"/>
  <c r="A10724" i="30"/>
  <c r="A10723" i="30"/>
  <c r="A10722" i="30"/>
  <c r="A10721" i="30"/>
  <c r="A10720" i="30"/>
  <c r="A10719" i="30"/>
  <c r="A10718" i="30"/>
  <c r="A10717" i="30"/>
  <c r="A10716" i="30"/>
  <c r="A10715" i="30"/>
  <c r="A10714" i="30"/>
  <c r="A10713" i="30"/>
  <c r="A10712" i="30"/>
  <c r="A10711" i="30"/>
  <c r="A10710" i="30"/>
  <c r="A10709" i="30"/>
  <c r="A10708" i="30"/>
  <c r="A10707" i="30"/>
  <c r="A10706" i="30"/>
  <c r="A10705" i="30"/>
  <c r="A10704" i="30"/>
  <c r="A10703" i="30"/>
  <c r="A10702" i="30"/>
  <c r="A10701" i="30"/>
  <c r="A10700" i="30"/>
  <c r="A10699" i="30"/>
  <c r="A10698" i="30"/>
  <c r="A10697" i="30"/>
  <c r="A10696" i="30"/>
  <c r="A10695" i="30"/>
  <c r="A10694" i="30"/>
  <c r="A10693" i="30"/>
  <c r="A10692" i="30"/>
  <c r="A10691" i="30"/>
  <c r="A10690" i="30"/>
  <c r="A10689" i="30"/>
  <c r="A10688" i="30"/>
  <c r="A10687" i="30"/>
  <c r="A10686" i="30"/>
  <c r="A10685" i="30"/>
  <c r="A10684" i="30"/>
  <c r="A10683" i="30"/>
  <c r="A10682" i="30"/>
  <c r="A10681" i="30"/>
  <c r="A10680" i="30"/>
  <c r="A10679" i="30"/>
  <c r="A10678" i="30"/>
  <c r="A10677" i="30"/>
  <c r="A10676" i="30"/>
  <c r="A10675" i="30"/>
  <c r="A10674" i="30"/>
  <c r="A10673" i="30"/>
  <c r="A10672" i="30"/>
  <c r="A10671" i="30"/>
  <c r="A10670" i="30"/>
  <c r="A10669" i="30"/>
  <c r="A10668" i="30"/>
  <c r="A10667" i="30"/>
  <c r="A10666" i="30"/>
  <c r="A10665" i="30"/>
  <c r="A10664" i="30"/>
  <c r="A10663" i="30"/>
  <c r="A10662" i="30"/>
  <c r="A10661" i="30"/>
  <c r="A10660" i="30"/>
  <c r="A10659" i="30"/>
  <c r="A10658" i="30"/>
  <c r="A10657" i="30"/>
  <c r="A10656" i="30"/>
  <c r="A10655" i="30"/>
  <c r="A10654" i="30"/>
  <c r="A10653" i="30"/>
  <c r="A10652" i="30"/>
  <c r="A10651" i="30"/>
  <c r="A10650" i="30"/>
  <c r="A10649" i="30"/>
  <c r="A10648" i="30"/>
  <c r="A10647" i="30"/>
  <c r="A10646" i="30"/>
  <c r="A10645" i="30"/>
  <c r="A10644" i="30"/>
  <c r="A10643" i="30"/>
  <c r="A10642" i="30"/>
  <c r="A10641" i="30"/>
  <c r="A10640" i="30"/>
  <c r="A10639" i="30"/>
  <c r="A10638" i="30"/>
  <c r="A10637" i="30"/>
  <c r="A10636" i="30"/>
  <c r="A10635" i="30"/>
  <c r="A10634" i="30"/>
  <c r="A10633" i="30"/>
  <c r="A10632" i="30"/>
  <c r="A10631" i="30"/>
  <c r="A10630" i="30"/>
  <c r="A10629" i="30"/>
  <c r="A10628" i="30"/>
  <c r="A10627" i="30"/>
  <c r="A10626" i="30"/>
  <c r="A10625" i="30"/>
  <c r="A10624" i="30"/>
  <c r="A10623" i="30"/>
  <c r="A10622" i="30"/>
  <c r="A10621" i="30"/>
  <c r="A10620" i="30"/>
  <c r="A10619" i="30"/>
  <c r="A10618" i="30"/>
  <c r="A10617" i="30"/>
  <c r="A10616" i="30"/>
  <c r="A10615" i="30"/>
  <c r="A10614" i="30"/>
  <c r="A10613" i="30"/>
  <c r="A10612" i="30"/>
  <c r="A10611" i="30"/>
  <c r="A10610" i="30"/>
  <c r="A10609" i="30"/>
  <c r="A10608" i="30"/>
  <c r="A10607" i="30"/>
  <c r="A10606" i="30"/>
  <c r="A10605" i="30"/>
  <c r="A10604" i="30"/>
  <c r="A10603" i="30"/>
  <c r="A10602" i="30"/>
  <c r="A10601" i="30"/>
  <c r="A10600" i="30"/>
  <c r="A10599" i="30"/>
  <c r="A10598" i="30"/>
  <c r="A10597" i="30"/>
  <c r="A10596" i="30"/>
  <c r="A10595" i="30"/>
  <c r="A10594" i="30"/>
  <c r="A10593" i="30"/>
  <c r="A10592" i="30"/>
  <c r="A10591" i="30"/>
  <c r="A10590" i="30"/>
  <c r="A10589" i="30"/>
  <c r="A10588" i="30"/>
  <c r="A10587" i="30"/>
  <c r="A10586" i="30"/>
  <c r="A10585" i="30"/>
  <c r="A10584" i="30"/>
  <c r="A10583" i="30"/>
  <c r="A10582" i="30"/>
  <c r="A10581" i="30"/>
  <c r="A10580" i="30"/>
  <c r="A10579" i="30"/>
  <c r="A10578" i="30"/>
  <c r="A10577" i="30"/>
  <c r="A10576" i="30"/>
  <c r="A10575" i="30"/>
  <c r="A10574" i="30"/>
  <c r="A10573" i="30"/>
  <c r="A10572" i="30"/>
  <c r="A10571" i="30"/>
  <c r="A10570" i="30"/>
  <c r="A10569" i="30"/>
  <c r="A10568" i="30"/>
  <c r="A10567" i="30"/>
  <c r="A10566" i="30"/>
  <c r="A10565" i="30"/>
  <c r="A10564" i="30"/>
  <c r="A10563" i="30"/>
  <c r="A10562" i="30"/>
  <c r="A10561" i="30"/>
  <c r="A10560" i="30"/>
  <c r="A10559" i="30"/>
  <c r="A10558" i="30"/>
  <c r="A10557" i="30"/>
  <c r="A10556" i="30"/>
  <c r="A10555" i="30"/>
  <c r="A10554" i="30"/>
  <c r="A10553" i="30"/>
  <c r="A10552" i="30"/>
  <c r="A10551" i="30"/>
  <c r="A10550" i="30"/>
  <c r="A10549" i="30"/>
  <c r="A10548" i="30"/>
  <c r="A10547" i="30"/>
  <c r="A10546" i="30"/>
  <c r="A10545" i="30"/>
  <c r="A10544" i="30"/>
  <c r="A10543" i="30"/>
  <c r="A10542" i="30"/>
  <c r="A10541" i="30"/>
  <c r="A10540" i="30"/>
  <c r="A10539" i="30"/>
  <c r="A10538" i="30"/>
  <c r="A10537" i="30"/>
  <c r="A10536" i="30"/>
  <c r="A10535" i="30"/>
  <c r="A10534" i="30"/>
  <c r="A10533" i="30"/>
  <c r="A10532" i="30"/>
  <c r="A10531" i="30"/>
  <c r="A10530" i="30"/>
  <c r="A10529" i="30"/>
  <c r="A10528" i="30"/>
  <c r="A10527" i="30"/>
  <c r="A10526" i="30"/>
  <c r="A10525" i="30"/>
  <c r="A10524" i="30"/>
  <c r="A10523" i="30"/>
  <c r="A10522" i="30"/>
  <c r="A10521" i="30"/>
  <c r="A10520" i="30"/>
  <c r="A10519" i="30"/>
  <c r="A10518" i="30"/>
  <c r="A10517" i="30"/>
  <c r="A10516" i="30"/>
  <c r="A10515" i="30"/>
  <c r="A10514" i="30"/>
  <c r="A10513" i="30"/>
  <c r="A10512" i="30"/>
  <c r="A10511" i="30"/>
  <c r="A10510" i="30"/>
  <c r="A10509" i="30"/>
  <c r="A10508" i="30"/>
  <c r="A10507" i="30"/>
  <c r="A10506" i="30"/>
  <c r="A10505" i="30"/>
  <c r="A10504" i="30"/>
  <c r="A10503" i="30"/>
  <c r="A10502" i="30"/>
  <c r="A10501" i="30"/>
  <c r="A10500" i="30"/>
  <c r="A10499" i="30"/>
  <c r="A10498" i="30"/>
  <c r="A10497" i="30"/>
  <c r="A10496" i="30"/>
  <c r="A10495" i="30"/>
  <c r="A10494" i="30"/>
  <c r="A10493" i="30"/>
  <c r="A10492" i="30"/>
  <c r="A10491" i="30"/>
  <c r="A10490" i="30"/>
  <c r="A10489" i="30"/>
  <c r="A10488" i="30"/>
  <c r="A10487" i="30"/>
  <c r="A10486" i="30"/>
  <c r="A10485" i="30"/>
  <c r="A10484" i="30"/>
  <c r="A10483" i="30"/>
  <c r="A10482" i="30"/>
  <c r="A10481" i="30"/>
  <c r="A10480" i="30"/>
  <c r="A10479" i="30"/>
  <c r="A10478" i="30"/>
  <c r="A10477" i="30"/>
  <c r="A10476" i="30"/>
  <c r="A10475" i="30"/>
  <c r="A10474" i="30"/>
  <c r="A10473" i="30"/>
  <c r="A10472" i="30"/>
  <c r="A10471" i="30"/>
  <c r="A10470" i="30"/>
  <c r="A10469" i="30"/>
  <c r="A10468" i="30"/>
  <c r="A10467" i="30"/>
  <c r="A10466" i="30"/>
  <c r="A10465" i="30"/>
  <c r="A10464" i="30"/>
  <c r="A10463" i="30"/>
  <c r="A10462" i="30"/>
  <c r="A10461" i="30"/>
  <c r="A10460" i="30"/>
  <c r="A10459" i="30"/>
  <c r="A10458" i="30"/>
  <c r="A10457" i="30"/>
  <c r="A10456" i="30"/>
  <c r="A10455" i="30"/>
  <c r="A10454" i="30"/>
  <c r="A10453" i="30"/>
  <c r="A10452" i="30"/>
  <c r="A10451" i="30"/>
  <c r="A10450" i="30"/>
  <c r="A10449" i="30"/>
  <c r="A10448" i="30"/>
  <c r="A10447" i="30"/>
  <c r="A10446" i="30"/>
  <c r="A10445" i="30"/>
  <c r="A10444" i="30"/>
  <c r="A10443" i="30"/>
  <c r="A10442" i="30"/>
  <c r="A10441" i="30"/>
  <c r="A10440" i="30"/>
  <c r="A10439" i="30"/>
  <c r="A10438" i="30"/>
  <c r="A10437" i="30"/>
  <c r="A10436" i="30"/>
  <c r="A10435" i="30"/>
  <c r="A10434" i="30"/>
  <c r="A10433" i="30"/>
  <c r="A10432" i="30"/>
  <c r="A10431" i="30"/>
  <c r="A10430" i="30"/>
  <c r="A10429" i="30"/>
  <c r="A10428" i="30"/>
  <c r="A10427" i="30"/>
  <c r="A10426" i="30"/>
  <c r="A10425" i="30"/>
  <c r="A10424" i="30"/>
  <c r="A10423" i="30"/>
  <c r="A10422" i="30"/>
  <c r="A10421" i="30"/>
  <c r="A10420" i="30"/>
  <c r="A10419" i="30"/>
  <c r="A10418" i="30"/>
  <c r="A10417" i="30"/>
  <c r="A10416" i="30"/>
  <c r="A10415" i="30"/>
  <c r="A10414" i="30"/>
  <c r="A10413" i="30"/>
  <c r="A10412" i="30"/>
  <c r="A10411" i="30"/>
  <c r="A10410" i="30"/>
  <c r="A10409" i="30"/>
  <c r="A10408" i="30"/>
  <c r="A10407" i="30"/>
  <c r="A10406" i="30"/>
  <c r="A10405" i="30"/>
  <c r="A10404" i="30"/>
  <c r="A10403" i="30"/>
  <c r="A10402" i="30"/>
  <c r="A10401" i="30"/>
  <c r="A10400" i="30"/>
  <c r="A10399" i="30"/>
  <c r="A10398" i="30"/>
  <c r="A10397" i="30"/>
  <c r="A10396" i="30"/>
  <c r="A10395" i="30"/>
  <c r="A10394" i="30"/>
  <c r="A10393" i="30"/>
  <c r="A10392" i="30"/>
  <c r="A10391" i="30"/>
  <c r="A10390" i="30"/>
  <c r="A10389" i="30"/>
  <c r="A10388" i="30"/>
  <c r="A10387" i="30"/>
  <c r="A10386" i="30"/>
  <c r="A10385" i="30"/>
  <c r="A10384" i="30"/>
  <c r="A10383" i="30"/>
  <c r="A10382" i="30"/>
  <c r="A10381" i="30"/>
  <c r="A10380" i="30"/>
  <c r="A10379" i="30"/>
  <c r="A10378" i="30"/>
  <c r="A10377" i="30"/>
  <c r="A10376" i="30"/>
  <c r="A10375" i="30"/>
  <c r="A10374" i="30"/>
  <c r="A10373" i="30"/>
  <c r="A10372" i="30"/>
  <c r="A10371" i="30"/>
  <c r="A10370" i="30"/>
  <c r="A10369" i="30"/>
  <c r="A10368" i="30"/>
  <c r="A10367" i="30"/>
  <c r="A10366" i="30"/>
  <c r="A10365" i="30"/>
  <c r="A10364" i="30"/>
  <c r="A10363" i="30"/>
  <c r="A10362" i="30"/>
  <c r="A10361" i="30"/>
  <c r="A10360" i="30"/>
  <c r="A10359" i="30"/>
  <c r="A10358" i="30"/>
  <c r="A10357" i="30"/>
  <c r="A10356" i="30"/>
  <c r="A10355" i="30"/>
  <c r="A10354" i="30"/>
  <c r="A10353" i="30"/>
  <c r="A10352" i="30"/>
  <c r="A10351" i="30"/>
  <c r="A10350" i="30"/>
  <c r="A10349" i="30"/>
  <c r="A10348" i="30"/>
  <c r="A10347" i="30"/>
  <c r="A10346" i="30"/>
  <c r="A10345" i="30"/>
  <c r="A10344" i="30"/>
  <c r="A10343" i="30"/>
  <c r="A10342" i="30"/>
  <c r="A10341" i="30"/>
  <c r="A10340" i="30"/>
  <c r="A10339" i="30"/>
  <c r="A10338" i="30"/>
  <c r="A10337" i="30"/>
  <c r="A10336" i="30"/>
  <c r="A10335" i="30"/>
  <c r="A10334" i="30"/>
  <c r="A10333" i="30"/>
  <c r="A10332" i="30"/>
  <c r="A10331" i="30"/>
  <c r="A10330" i="30"/>
  <c r="A10329" i="30"/>
  <c r="A10328" i="30"/>
  <c r="A10327" i="30"/>
  <c r="A10326" i="30"/>
  <c r="A10325" i="30"/>
  <c r="A10324" i="30"/>
  <c r="A10323" i="30"/>
  <c r="A10322" i="30"/>
  <c r="A10321" i="30"/>
  <c r="A10320" i="30"/>
  <c r="A10319" i="30"/>
  <c r="A10318" i="30"/>
  <c r="A10317" i="30"/>
  <c r="A10316" i="30"/>
  <c r="A10315" i="30"/>
  <c r="A10314" i="30"/>
  <c r="A10313" i="30"/>
  <c r="A10312" i="30"/>
  <c r="A10311" i="30"/>
  <c r="A10310" i="30"/>
  <c r="A10309" i="30"/>
  <c r="A10308" i="30"/>
  <c r="A10307" i="30"/>
  <c r="A10306" i="30"/>
  <c r="A10305" i="30"/>
  <c r="A10304" i="30"/>
  <c r="A10303" i="30"/>
  <c r="A10302" i="30"/>
  <c r="A10301" i="30"/>
  <c r="A10300" i="30"/>
  <c r="A10299" i="30"/>
  <c r="A10298" i="30"/>
  <c r="A10297" i="30"/>
  <c r="A10296" i="30"/>
  <c r="A10295" i="30"/>
  <c r="A10294" i="30"/>
  <c r="A10293" i="30"/>
  <c r="A10292" i="30"/>
  <c r="A10291" i="30"/>
  <c r="A10290" i="30"/>
  <c r="A10289" i="30"/>
  <c r="A10288" i="30"/>
  <c r="A10287" i="30"/>
  <c r="A10286" i="30"/>
  <c r="A10285" i="30"/>
  <c r="A10284" i="30"/>
  <c r="A10283" i="30"/>
  <c r="A10282" i="30"/>
  <c r="A10281" i="30"/>
  <c r="A10280" i="30"/>
  <c r="A10279" i="30"/>
  <c r="A10278" i="30"/>
  <c r="A10277" i="30"/>
  <c r="A10276" i="30"/>
  <c r="A10275" i="30"/>
  <c r="A10274" i="30"/>
  <c r="A10273" i="30"/>
  <c r="A10272" i="30"/>
  <c r="A10271" i="30"/>
  <c r="A10270" i="30"/>
  <c r="A10269" i="30"/>
  <c r="A10268" i="30"/>
  <c r="A10267" i="30"/>
  <c r="A10266" i="30"/>
  <c r="A10265" i="30"/>
  <c r="A10264" i="30"/>
  <c r="A10263" i="30"/>
  <c r="A10262" i="30"/>
  <c r="A10261" i="30"/>
  <c r="A10260" i="30"/>
  <c r="A10259" i="30"/>
  <c r="A10258" i="30"/>
  <c r="A10257" i="30"/>
  <c r="A10256" i="30"/>
  <c r="A10255" i="30"/>
  <c r="A10254" i="30"/>
  <c r="A10253" i="30"/>
  <c r="A10252" i="30"/>
  <c r="A10251" i="30"/>
  <c r="A10250" i="30"/>
  <c r="A10249" i="30"/>
  <c r="A10248" i="30"/>
  <c r="A10247" i="30"/>
  <c r="A10246" i="30"/>
  <c r="A10245" i="30"/>
  <c r="A10244" i="30"/>
  <c r="A10243" i="30"/>
  <c r="A10242" i="30"/>
  <c r="A10241" i="30"/>
  <c r="A10240" i="30"/>
  <c r="A10239" i="30"/>
  <c r="A10238" i="30"/>
  <c r="A10237" i="30"/>
  <c r="A10236" i="30"/>
  <c r="A10235" i="30"/>
  <c r="A10234" i="30"/>
  <c r="A10233" i="30"/>
  <c r="A10232" i="30"/>
  <c r="A10231" i="30"/>
  <c r="A10230" i="30"/>
  <c r="A10229" i="30"/>
  <c r="A10228" i="30"/>
  <c r="A10227" i="30"/>
  <c r="A10226" i="30"/>
  <c r="A10225" i="30"/>
  <c r="A10224" i="30"/>
  <c r="A10223" i="30"/>
  <c r="A10222" i="30"/>
  <c r="A10221" i="30"/>
  <c r="A10220" i="30"/>
  <c r="A10219" i="30"/>
  <c r="A10218" i="30"/>
  <c r="A10217" i="30"/>
  <c r="A10216" i="30"/>
  <c r="A10215" i="30"/>
  <c r="A10214" i="30"/>
  <c r="A10213" i="30"/>
  <c r="A10212" i="30"/>
  <c r="A10211" i="30"/>
  <c r="A10210" i="30"/>
  <c r="A10209" i="30"/>
  <c r="A10208" i="30"/>
  <c r="A10207" i="30"/>
  <c r="A10206" i="30"/>
  <c r="A10205" i="30"/>
  <c r="A10204" i="30"/>
  <c r="A10203" i="30"/>
  <c r="A10202" i="30"/>
  <c r="A10201" i="30"/>
  <c r="A10200" i="30"/>
  <c r="A10199" i="30"/>
  <c r="A10198" i="30"/>
  <c r="A10197" i="30"/>
  <c r="A10196" i="30"/>
  <c r="A10195" i="30"/>
  <c r="A10194" i="30"/>
  <c r="A10193" i="30"/>
  <c r="A10192" i="30"/>
  <c r="A10191" i="30"/>
  <c r="A10190" i="30"/>
  <c r="A10189" i="30"/>
  <c r="A10188" i="30"/>
  <c r="A10187" i="30"/>
  <c r="A10186" i="30"/>
  <c r="A10185" i="30"/>
  <c r="A10184" i="30"/>
  <c r="A10183" i="30"/>
  <c r="A10182" i="30"/>
  <c r="A10181" i="30"/>
  <c r="A10180" i="30"/>
  <c r="A10179" i="30"/>
  <c r="A10178" i="30"/>
  <c r="A10177" i="30"/>
  <c r="A10176" i="30"/>
  <c r="A10175" i="30"/>
  <c r="A10174" i="30"/>
  <c r="A10173" i="30"/>
  <c r="A10172" i="30"/>
  <c r="A10171" i="30"/>
  <c r="A10170" i="30"/>
  <c r="A10169" i="30"/>
  <c r="A10168" i="30"/>
  <c r="A10167" i="30"/>
  <c r="A10166" i="30"/>
  <c r="A10165" i="30"/>
  <c r="A10164" i="30"/>
  <c r="A10163" i="30"/>
  <c r="A10162" i="30"/>
  <c r="A10161" i="30"/>
  <c r="A10160" i="30"/>
  <c r="A10159" i="30"/>
  <c r="A10158" i="30"/>
  <c r="A10157" i="30"/>
  <c r="A10156" i="30"/>
  <c r="A10155" i="30"/>
  <c r="A10154" i="30"/>
  <c r="A10153" i="30"/>
  <c r="A10152" i="30"/>
  <c r="A10151" i="30"/>
  <c r="A10150" i="30"/>
  <c r="A10149" i="30"/>
  <c r="A10148" i="30"/>
  <c r="A10147" i="30"/>
  <c r="A10146" i="30"/>
  <c r="A10145" i="30"/>
  <c r="A10144" i="30"/>
  <c r="A10143" i="30"/>
  <c r="A10142" i="30"/>
  <c r="A10141" i="30"/>
  <c r="A10140" i="30"/>
  <c r="A10139" i="30"/>
  <c r="A10138" i="30"/>
  <c r="A10137" i="30"/>
  <c r="A10136" i="30"/>
  <c r="A10135" i="30"/>
  <c r="A10134" i="30"/>
  <c r="A10133" i="30"/>
  <c r="A10132" i="30"/>
  <c r="A10131" i="30"/>
  <c r="A10130" i="30"/>
  <c r="A10129" i="30"/>
  <c r="A10128" i="30"/>
  <c r="A10127" i="30"/>
  <c r="A10126" i="30"/>
  <c r="A10125" i="30"/>
  <c r="A10124" i="30"/>
  <c r="A10123" i="30"/>
  <c r="A10122" i="30"/>
  <c r="A10121" i="30"/>
  <c r="A10120" i="30"/>
  <c r="A10119" i="30"/>
  <c r="A10118" i="30"/>
  <c r="A10117" i="30"/>
  <c r="A10116" i="30"/>
  <c r="A10115" i="30"/>
  <c r="A10114" i="30"/>
  <c r="A10113" i="30"/>
  <c r="A10112" i="30"/>
  <c r="A10111" i="30"/>
  <c r="A10110" i="30"/>
  <c r="A10109" i="30"/>
  <c r="A10108" i="30"/>
  <c r="A10107" i="30"/>
  <c r="A10106" i="30"/>
  <c r="A10105" i="30"/>
  <c r="A10104" i="30"/>
  <c r="A10103" i="30"/>
  <c r="A10102" i="30"/>
  <c r="A10101" i="30"/>
  <c r="A10100" i="30"/>
  <c r="A10099" i="30"/>
  <c r="A10098" i="30"/>
  <c r="A10097" i="30"/>
  <c r="A10096" i="30"/>
  <c r="A10095" i="30"/>
  <c r="A10094" i="30"/>
  <c r="A10093" i="30"/>
  <c r="A10092" i="30"/>
  <c r="A10091" i="30"/>
  <c r="A10090" i="30"/>
  <c r="A10089" i="30"/>
  <c r="A10088" i="30"/>
  <c r="A10087" i="30"/>
  <c r="A10086" i="30"/>
  <c r="A10085" i="30"/>
  <c r="A10084" i="30"/>
  <c r="A10083" i="30"/>
  <c r="A10082" i="30"/>
  <c r="A10081" i="30"/>
  <c r="A10080" i="30"/>
  <c r="A10079" i="30"/>
  <c r="A10078" i="30"/>
  <c r="A10077" i="30"/>
  <c r="A10076" i="30"/>
  <c r="A10075" i="30"/>
  <c r="A10074" i="30"/>
  <c r="A10073" i="30"/>
  <c r="A10072" i="30"/>
  <c r="A10071" i="30"/>
  <c r="A10070" i="30"/>
  <c r="A10069" i="30"/>
  <c r="A10068" i="30"/>
  <c r="A10067" i="30"/>
  <c r="A10066" i="30"/>
  <c r="A10065" i="30"/>
  <c r="A10064" i="30"/>
  <c r="A10063" i="30"/>
  <c r="A10062" i="30"/>
  <c r="A10061" i="30"/>
  <c r="A10060" i="30"/>
  <c r="A10059" i="30"/>
  <c r="A10058" i="30"/>
  <c r="A10057" i="30"/>
  <c r="A10056" i="30"/>
  <c r="A10055" i="30"/>
  <c r="A10054" i="30"/>
  <c r="A10053" i="30"/>
  <c r="A10052" i="30"/>
  <c r="A10051" i="30"/>
  <c r="A10050" i="30"/>
  <c r="A10049" i="30"/>
  <c r="A10048" i="30"/>
  <c r="A10047" i="30"/>
  <c r="A10046" i="30"/>
  <c r="A10045" i="30"/>
  <c r="A10044" i="30"/>
  <c r="A10043" i="30"/>
  <c r="A10042" i="30"/>
  <c r="A10041" i="30"/>
  <c r="A10040" i="30"/>
  <c r="A10039" i="30"/>
  <c r="A10038" i="30"/>
  <c r="A10037" i="30"/>
  <c r="A10036" i="30"/>
  <c r="A10035" i="30"/>
  <c r="A10034" i="30"/>
  <c r="A10033" i="30"/>
  <c r="A10032" i="30"/>
  <c r="A10031" i="30"/>
  <c r="A10030" i="30"/>
  <c r="A10029" i="30"/>
  <c r="A10028" i="30"/>
  <c r="A10027" i="30"/>
  <c r="A10026" i="30"/>
  <c r="A10025" i="30"/>
  <c r="A10024" i="30"/>
  <c r="A10023" i="30"/>
  <c r="A10022" i="30"/>
  <c r="A10021" i="30"/>
  <c r="A10020" i="30"/>
  <c r="A10019" i="30"/>
  <c r="A10018" i="30"/>
  <c r="A10017" i="30"/>
  <c r="A10016" i="30"/>
  <c r="A10015" i="30"/>
  <c r="A10014" i="30"/>
  <c r="A10013" i="30"/>
  <c r="A10012" i="30"/>
  <c r="A10011" i="30"/>
  <c r="A10010" i="30"/>
  <c r="A10009" i="30"/>
  <c r="A10008" i="30"/>
  <c r="A10007" i="30"/>
  <c r="A10006" i="30"/>
  <c r="A10005" i="30"/>
  <c r="A10004" i="30"/>
  <c r="A10003" i="30"/>
  <c r="A10002" i="30"/>
  <c r="A10001" i="30"/>
  <c r="A10000" i="30"/>
  <c r="A9999" i="30"/>
  <c r="A9998" i="30"/>
  <c r="A9997" i="30"/>
  <c r="A9996" i="30"/>
  <c r="A9995" i="30"/>
  <c r="A9994" i="30"/>
  <c r="A9993" i="30"/>
  <c r="A9992" i="30"/>
  <c r="A9991" i="30"/>
  <c r="A9990" i="30"/>
  <c r="A9989" i="30"/>
  <c r="A9988" i="30"/>
  <c r="A9987" i="30"/>
  <c r="A9986" i="30"/>
  <c r="A9985" i="30"/>
  <c r="A9984" i="30"/>
  <c r="A9983" i="30"/>
  <c r="A9982" i="30"/>
  <c r="A9981" i="30"/>
  <c r="A9980" i="30"/>
  <c r="A9979" i="30"/>
  <c r="A9978" i="30"/>
  <c r="A9977" i="30"/>
  <c r="A9976" i="30"/>
  <c r="A9975" i="30"/>
  <c r="A9974" i="30"/>
  <c r="A9973" i="30"/>
  <c r="A9972" i="30"/>
  <c r="A9971" i="30"/>
  <c r="A9970" i="30"/>
  <c r="A9969" i="30"/>
  <c r="A9968" i="30"/>
  <c r="A9967" i="30"/>
  <c r="A9966" i="30"/>
  <c r="A9965" i="30"/>
  <c r="A9964" i="30"/>
  <c r="A9963" i="30"/>
  <c r="A9962" i="30"/>
  <c r="A9961" i="30"/>
  <c r="A9960" i="30"/>
  <c r="A9959" i="30"/>
  <c r="A9958" i="30"/>
  <c r="A9957" i="30"/>
  <c r="A9956" i="30"/>
  <c r="A9955" i="30"/>
  <c r="A9954" i="30"/>
  <c r="A9953" i="30"/>
  <c r="A9952" i="30"/>
  <c r="A9951" i="30"/>
  <c r="A9950" i="30"/>
  <c r="A9949" i="30"/>
  <c r="A9948" i="30"/>
  <c r="A9947" i="30"/>
  <c r="A9946" i="30"/>
  <c r="A9945" i="30"/>
  <c r="A9944" i="30"/>
  <c r="A9943" i="30"/>
  <c r="A9942" i="30"/>
  <c r="A9941" i="30"/>
  <c r="A9940" i="30"/>
  <c r="A9939" i="30"/>
  <c r="A9938" i="30"/>
  <c r="A9937" i="30"/>
  <c r="A9936" i="30"/>
  <c r="A9935" i="30"/>
  <c r="A9934" i="30"/>
  <c r="A9933" i="30"/>
  <c r="A9932" i="30"/>
  <c r="A9931" i="30"/>
  <c r="A9930" i="30"/>
  <c r="A9929" i="30"/>
  <c r="A9928" i="30"/>
  <c r="A9927" i="30"/>
  <c r="A9926" i="30"/>
  <c r="A9925" i="30"/>
  <c r="A9924" i="30"/>
  <c r="A9923" i="30"/>
  <c r="A9922" i="30"/>
  <c r="A9921" i="30"/>
  <c r="A9920" i="30"/>
  <c r="A9919" i="30"/>
  <c r="A9918" i="30"/>
  <c r="A9917" i="30"/>
  <c r="A9916" i="30"/>
  <c r="A9915" i="30"/>
  <c r="A9914" i="30"/>
  <c r="A9913" i="30"/>
  <c r="A9912" i="30"/>
  <c r="A9911" i="30"/>
  <c r="A9910" i="30"/>
  <c r="A9909" i="30"/>
  <c r="A9908" i="30"/>
  <c r="A9907" i="30"/>
  <c r="A9906" i="30"/>
  <c r="A9905" i="30"/>
  <c r="A9904" i="30"/>
  <c r="A9903" i="30"/>
  <c r="A9902" i="30"/>
  <c r="A9901" i="30"/>
  <c r="A9900" i="30"/>
  <c r="A9899" i="30"/>
  <c r="A9898" i="30"/>
  <c r="A9897" i="30"/>
  <c r="A9896" i="30"/>
  <c r="A9895" i="30"/>
  <c r="A9894" i="30"/>
  <c r="A9893" i="30"/>
  <c r="A9892" i="30"/>
  <c r="A9891" i="30"/>
  <c r="A9890" i="30"/>
  <c r="A9889" i="30"/>
  <c r="A9888" i="30"/>
  <c r="A9887" i="30"/>
  <c r="A9886" i="30"/>
  <c r="A9885" i="30"/>
  <c r="A9884" i="30"/>
  <c r="A9883" i="30"/>
  <c r="A9882" i="30"/>
  <c r="A9881" i="30"/>
  <c r="A9880" i="30"/>
  <c r="A9879" i="30"/>
  <c r="A9878" i="30"/>
  <c r="A9877" i="30"/>
  <c r="A9876" i="30"/>
  <c r="A9875" i="30"/>
  <c r="A9874" i="30"/>
  <c r="A9873" i="30"/>
  <c r="A9872" i="30"/>
  <c r="A9871" i="30"/>
  <c r="A9870" i="30"/>
  <c r="A9869" i="30"/>
  <c r="A9868" i="30"/>
  <c r="A9867" i="30"/>
  <c r="A9866" i="30"/>
  <c r="A9865" i="30"/>
  <c r="A9864" i="30"/>
  <c r="A9863" i="30"/>
  <c r="A9862" i="30"/>
  <c r="A9861" i="30"/>
  <c r="A9860" i="30"/>
  <c r="A9859" i="30"/>
  <c r="A9858" i="30"/>
  <c r="A9857" i="30"/>
  <c r="A9856" i="30"/>
  <c r="A9855" i="30"/>
  <c r="A9854" i="30"/>
  <c r="A9853" i="30"/>
  <c r="A9852" i="30"/>
  <c r="A9851" i="30"/>
  <c r="A9850" i="30"/>
  <c r="A9849" i="30"/>
  <c r="A9848" i="30"/>
  <c r="A9847" i="30"/>
  <c r="A9846" i="30"/>
  <c r="A9845" i="30"/>
  <c r="A9844" i="30"/>
  <c r="A9843" i="30"/>
  <c r="A9842" i="30"/>
  <c r="A9841" i="30"/>
  <c r="A9840" i="30"/>
  <c r="A9839" i="30"/>
  <c r="A9838" i="30"/>
  <c r="A9837" i="30"/>
  <c r="A9836" i="30"/>
  <c r="A9835" i="30"/>
  <c r="A9834" i="30"/>
  <c r="A9833" i="30"/>
  <c r="A9832" i="30"/>
  <c r="A9831" i="30"/>
  <c r="A9830" i="30"/>
  <c r="A9829" i="30"/>
  <c r="A9828" i="30"/>
  <c r="A9827" i="30"/>
  <c r="A9826" i="30"/>
  <c r="A9825" i="30"/>
  <c r="A9824" i="30"/>
  <c r="A9823" i="30"/>
  <c r="A9822" i="30"/>
  <c r="A9821" i="30"/>
  <c r="A9820" i="30"/>
  <c r="A9819" i="30"/>
  <c r="A9818" i="30"/>
  <c r="A9817" i="30"/>
  <c r="A9816" i="30"/>
  <c r="A9815" i="30"/>
  <c r="A9814" i="30"/>
  <c r="A9813" i="30"/>
  <c r="A9812" i="30"/>
  <c r="A9811" i="30"/>
  <c r="A9810" i="30"/>
  <c r="A9809" i="30"/>
  <c r="A9808" i="30"/>
  <c r="A9807" i="30"/>
  <c r="A9806" i="30"/>
  <c r="A9805" i="30"/>
  <c r="A9804" i="30"/>
  <c r="A9803" i="30"/>
  <c r="A9802" i="30"/>
  <c r="A9801" i="30"/>
  <c r="A9800" i="30"/>
  <c r="A9799" i="30"/>
  <c r="A9798" i="30"/>
  <c r="A9797" i="30"/>
  <c r="A9796" i="30"/>
  <c r="A9795" i="30"/>
  <c r="A9794" i="30"/>
  <c r="A9793" i="30"/>
  <c r="A9792" i="30"/>
  <c r="A9791" i="30"/>
  <c r="A9790" i="30"/>
  <c r="A9789" i="30"/>
  <c r="A9788" i="30"/>
  <c r="A9787" i="30"/>
  <c r="A9786" i="30"/>
  <c r="A9785" i="30"/>
  <c r="A9784" i="30"/>
  <c r="A9783" i="30"/>
  <c r="A9782" i="30"/>
  <c r="A9781" i="30"/>
  <c r="A9780" i="30"/>
  <c r="A9779" i="30"/>
  <c r="A9778" i="30"/>
  <c r="A9777" i="30"/>
  <c r="A9776" i="30"/>
  <c r="A9775" i="30"/>
  <c r="A9774" i="30"/>
  <c r="A9773" i="30"/>
  <c r="A9772" i="30"/>
  <c r="A9771" i="30"/>
  <c r="A9770" i="30"/>
  <c r="A9769" i="30"/>
  <c r="A9768" i="30"/>
  <c r="A9767" i="30"/>
  <c r="A9766" i="30"/>
  <c r="A9765" i="30"/>
  <c r="A9764" i="30"/>
  <c r="A9763" i="30"/>
  <c r="A9762" i="30"/>
  <c r="A9761" i="30"/>
  <c r="A9760" i="30"/>
  <c r="A9759" i="30"/>
  <c r="A9758" i="30"/>
  <c r="A9757" i="30"/>
  <c r="A9756" i="30"/>
  <c r="A9755" i="30"/>
  <c r="A9754" i="30"/>
  <c r="A9753" i="30"/>
  <c r="A9752" i="30"/>
  <c r="A9751" i="30"/>
  <c r="A9750" i="30"/>
  <c r="A9749" i="30"/>
  <c r="A9748" i="30"/>
  <c r="A9747" i="30"/>
  <c r="A9746" i="30"/>
  <c r="A9745" i="30"/>
  <c r="A9744" i="30"/>
  <c r="A9743" i="30"/>
  <c r="A9742" i="30"/>
  <c r="A9741" i="30"/>
  <c r="A9740" i="30"/>
  <c r="A9739" i="30"/>
  <c r="A9738" i="30"/>
  <c r="A9737" i="30"/>
  <c r="A9736" i="30"/>
  <c r="A9735" i="30"/>
  <c r="A9734" i="30"/>
  <c r="A9733" i="30"/>
  <c r="A9732" i="30"/>
  <c r="A9731" i="30"/>
  <c r="A9730" i="30"/>
  <c r="A9729" i="30"/>
  <c r="A9728" i="30"/>
  <c r="A9727" i="30"/>
  <c r="A9726" i="30"/>
  <c r="A9725" i="30"/>
  <c r="A9724" i="30"/>
  <c r="A9723" i="30"/>
  <c r="A9722" i="30"/>
  <c r="A9721" i="30"/>
  <c r="A9720" i="30"/>
  <c r="A9719" i="30"/>
  <c r="A9718" i="30"/>
  <c r="A9717" i="30"/>
  <c r="A9716" i="30"/>
  <c r="A9715" i="30"/>
  <c r="A9714" i="30"/>
  <c r="A9713" i="30"/>
  <c r="A9712" i="30"/>
  <c r="A9711" i="30"/>
  <c r="A9710" i="30"/>
  <c r="A9709" i="30"/>
  <c r="A9708" i="30"/>
  <c r="A9707" i="30"/>
  <c r="A9706" i="30"/>
  <c r="A9705" i="30"/>
  <c r="A9704" i="30"/>
  <c r="A9703" i="30"/>
  <c r="A9702" i="30"/>
  <c r="A9701" i="30"/>
  <c r="A9700" i="30"/>
  <c r="A9699" i="30"/>
  <c r="A9698" i="30"/>
  <c r="A9697" i="30"/>
  <c r="A9696" i="30"/>
  <c r="A9695" i="30"/>
  <c r="A9694" i="30"/>
  <c r="A9693" i="30"/>
  <c r="A9692" i="30"/>
  <c r="A9691" i="30"/>
  <c r="A9690" i="30"/>
  <c r="A9689" i="30"/>
  <c r="A9688" i="30"/>
  <c r="A9687" i="30"/>
  <c r="A9686" i="30"/>
  <c r="A9685" i="30"/>
  <c r="A9684" i="30"/>
  <c r="A9683" i="30"/>
  <c r="A9682" i="30"/>
  <c r="A9681" i="30"/>
  <c r="A9680" i="30"/>
  <c r="A9679" i="30"/>
  <c r="A9678" i="30"/>
  <c r="A9677" i="30"/>
  <c r="A9676" i="30"/>
  <c r="A9675" i="30"/>
  <c r="A9674" i="30"/>
  <c r="A9673" i="30"/>
  <c r="A9672" i="30"/>
  <c r="A9671" i="30"/>
  <c r="A9670" i="30"/>
  <c r="A9669" i="30"/>
  <c r="A9668" i="30"/>
  <c r="A9667" i="30"/>
  <c r="A9666" i="30"/>
  <c r="A9665" i="30"/>
  <c r="A9664" i="30"/>
  <c r="A9663" i="30"/>
  <c r="A9662" i="30"/>
  <c r="A9661" i="30"/>
  <c r="A9660" i="30"/>
  <c r="A9659" i="30"/>
  <c r="A9658" i="30"/>
  <c r="A9657" i="30"/>
  <c r="A9656" i="30"/>
  <c r="A9655" i="30"/>
  <c r="A9654" i="30"/>
  <c r="A9653" i="30"/>
  <c r="A9652" i="30"/>
  <c r="A9651" i="30"/>
  <c r="A9650" i="30"/>
  <c r="A9649" i="30"/>
  <c r="A9648" i="30"/>
  <c r="A9647" i="30"/>
  <c r="A9646" i="30"/>
  <c r="A9645" i="30"/>
  <c r="A9644" i="30"/>
  <c r="A9643" i="30"/>
  <c r="A9642" i="30"/>
  <c r="A9641" i="30"/>
  <c r="A9640" i="30"/>
  <c r="A9639" i="30"/>
  <c r="A9638" i="30"/>
  <c r="A9637" i="30"/>
  <c r="A9636" i="30"/>
  <c r="A9635" i="30"/>
  <c r="A9634" i="30"/>
  <c r="A9633" i="30"/>
  <c r="A9632" i="30"/>
  <c r="A9631" i="30"/>
  <c r="A9630" i="30"/>
  <c r="A9629" i="30"/>
  <c r="A9628" i="30"/>
  <c r="A9627" i="30"/>
  <c r="A9626" i="30"/>
  <c r="A9625" i="30"/>
  <c r="A9624" i="30"/>
  <c r="A9623" i="30"/>
  <c r="A9622" i="30"/>
  <c r="A9621" i="30"/>
  <c r="A9620" i="30"/>
  <c r="A9619" i="30"/>
  <c r="A9618" i="30"/>
  <c r="A9617" i="30"/>
  <c r="A9616" i="30"/>
  <c r="A9615" i="30"/>
  <c r="A9614" i="30"/>
  <c r="A9613" i="30"/>
  <c r="A9612" i="30"/>
  <c r="A9611" i="30"/>
  <c r="A9610" i="30"/>
  <c r="A9609" i="30"/>
  <c r="A9608" i="30"/>
  <c r="A9607" i="30"/>
  <c r="A9606" i="30"/>
  <c r="A9605" i="30"/>
  <c r="A9604" i="30"/>
  <c r="A9603" i="30"/>
  <c r="A9602" i="30"/>
  <c r="A9601" i="30"/>
  <c r="A9600" i="30"/>
  <c r="A9599" i="30"/>
  <c r="A9598" i="30"/>
  <c r="A9597" i="30"/>
  <c r="A9596" i="30"/>
  <c r="A9595" i="30"/>
  <c r="A9594" i="30"/>
  <c r="A9593" i="30"/>
  <c r="A9592" i="30"/>
  <c r="A9591" i="30"/>
  <c r="A9590" i="30"/>
  <c r="A9589" i="30"/>
  <c r="A9588" i="30"/>
  <c r="A9587" i="30"/>
  <c r="A9586" i="30"/>
  <c r="A9585" i="30"/>
  <c r="A9584" i="30"/>
  <c r="A9583" i="30"/>
  <c r="A9582" i="30"/>
  <c r="A9581" i="30"/>
  <c r="A9580" i="30"/>
  <c r="A9579" i="30"/>
  <c r="A9578" i="30"/>
  <c r="A9577" i="30"/>
  <c r="A9576" i="30"/>
  <c r="A9575" i="30"/>
  <c r="A9574" i="30"/>
  <c r="A9573" i="30"/>
  <c r="A9572" i="30"/>
  <c r="A9571" i="30"/>
  <c r="A9570" i="30"/>
  <c r="A9569" i="30"/>
  <c r="A9568" i="30"/>
  <c r="A9567" i="30"/>
  <c r="A9566" i="30"/>
  <c r="A9565" i="30"/>
  <c r="A9564" i="30"/>
  <c r="A9563" i="30"/>
  <c r="A9562" i="30"/>
  <c r="A9561" i="30"/>
  <c r="A9560" i="30"/>
  <c r="A9559" i="30"/>
  <c r="A9558" i="30"/>
  <c r="A9557" i="30"/>
  <c r="A9556" i="30"/>
  <c r="A9555" i="30"/>
  <c r="A9554" i="30"/>
  <c r="A9553" i="30"/>
  <c r="A9552" i="30"/>
  <c r="A9551" i="30"/>
  <c r="A9550" i="30"/>
  <c r="A9549" i="30"/>
  <c r="A9548" i="30"/>
  <c r="A9547" i="30"/>
  <c r="A9546" i="30"/>
  <c r="A9545" i="30"/>
  <c r="A9544" i="30"/>
  <c r="A9543" i="30"/>
  <c r="A9542" i="30"/>
  <c r="A9541" i="30"/>
  <c r="A9540" i="30"/>
  <c r="A9539" i="30"/>
  <c r="A9538" i="30"/>
  <c r="A9537" i="30"/>
  <c r="A9536" i="30"/>
  <c r="A9535" i="30"/>
  <c r="A9534" i="30"/>
  <c r="A9533" i="30"/>
  <c r="A9532" i="30"/>
  <c r="A9531" i="30"/>
  <c r="A9530" i="30"/>
  <c r="A9529" i="30"/>
  <c r="A9528" i="30"/>
  <c r="A9527" i="30"/>
  <c r="A9526" i="30"/>
  <c r="A9525" i="30"/>
  <c r="A9524" i="30"/>
  <c r="A9523" i="30"/>
  <c r="A9522" i="30"/>
  <c r="A9521" i="30"/>
  <c r="A9520" i="30"/>
  <c r="A9519" i="30"/>
  <c r="A9518" i="30"/>
  <c r="A9517" i="30"/>
  <c r="A9516" i="30"/>
  <c r="A9515" i="30"/>
  <c r="A9514" i="30"/>
  <c r="A9513" i="30"/>
  <c r="A9512" i="30"/>
  <c r="A9511" i="30"/>
  <c r="A9510" i="30"/>
  <c r="A9509" i="30"/>
  <c r="A9508" i="30"/>
  <c r="A9507" i="30"/>
  <c r="A9506" i="30"/>
  <c r="A9505" i="30"/>
  <c r="A9504" i="30"/>
  <c r="A9503" i="30"/>
  <c r="A9502" i="30"/>
  <c r="A9501" i="30"/>
  <c r="A9500" i="30"/>
  <c r="A9499" i="30"/>
  <c r="A9498" i="30"/>
  <c r="A9497" i="30"/>
  <c r="A9496" i="30"/>
  <c r="A9495" i="30"/>
  <c r="A9494" i="30"/>
  <c r="A9493" i="30"/>
  <c r="A9492" i="30"/>
  <c r="A9491" i="30"/>
  <c r="A9490" i="30"/>
  <c r="A9489" i="30"/>
  <c r="A9488" i="30"/>
  <c r="A9487" i="30"/>
  <c r="A9486" i="30"/>
  <c r="A9485" i="30"/>
  <c r="A9484" i="30"/>
  <c r="A9483" i="30"/>
  <c r="A9482" i="30"/>
  <c r="A9481" i="30"/>
  <c r="A9480" i="30"/>
  <c r="A9479" i="30"/>
  <c r="A9478" i="30"/>
  <c r="A9477" i="30"/>
  <c r="A9476" i="30"/>
  <c r="A9475" i="30"/>
  <c r="A9474" i="30"/>
  <c r="A9473" i="30"/>
  <c r="A9472" i="30"/>
  <c r="A9471" i="30"/>
  <c r="A9470" i="30"/>
  <c r="A9469" i="30"/>
  <c r="A9468" i="30"/>
  <c r="A9467" i="30"/>
  <c r="A9466" i="30"/>
  <c r="A9465" i="30"/>
  <c r="A9464" i="30"/>
  <c r="A9463" i="30"/>
  <c r="A9462" i="30"/>
  <c r="A9461" i="30"/>
  <c r="A9460" i="30"/>
  <c r="A9459" i="30"/>
  <c r="A9458" i="30"/>
  <c r="A9457" i="30"/>
  <c r="A9456" i="30"/>
  <c r="A9455" i="30"/>
  <c r="A9454" i="30"/>
  <c r="A9453" i="30"/>
  <c r="A9452" i="30"/>
  <c r="A9451" i="30"/>
  <c r="A9450" i="30"/>
  <c r="A9449" i="30"/>
  <c r="A9448" i="30"/>
  <c r="A9447" i="30"/>
  <c r="A9446" i="30"/>
  <c r="A9445" i="30"/>
  <c r="A9444" i="30"/>
  <c r="A9443" i="30"/>
  <c r="A9442" i="30"/>
  <c r="A9441" i="30"/>
  <c r="A9440" i="30"/>
  <c r="A9439" i="30"/>
  <c r="A9438" i="30"/>
  <c r="A9437" i="30"/>
  <c r="A9436" i="30"/>
  <c r="A9435" i="30"/>
  <c r="A9434" i="30"/>
  <c r="A9433" i="30"/>
  <c r="A9432" i="30"/>
  <c r="A9431" i="30"/>
  <c r="A9430" i="30"/>
  <c r="A9429" i="30"/>
  <c r="A9428" i="30"/>
  <c r="A9427" i="30"/>
  <c r="A9426" i="30"/>
  <c r="A9425" i="30"/>
  <c r="A9424" i="30"/>
  <c r="A9423" i="30"/>
  <c r="A9422" i="30"/>
  <c r="A9421" i="30"/>
  <c r="A9420" i="30"/>
  <c r="A9419" i="30"/>
  <c r="A9418" i="30"/>
  <c r="A9417" i="30"/>
  <c r="A9416" i="30"/>
  <c r="A9415" i="30"/>
  <c r="A9414" i="30"/>
  <c r="A9413" i="30"/>
  <c r="A9412" i="30"/>
  <c r="A9411" i="30"/>
  <c r="A9410" i="30"/>
  <c r="A9409" i="30"/>
  <c r="A9408" i="30"/>
  <c r="A9407" i="30"/>
  <c r="A9406" i="30"/>
  <c r="A9405" i="30"/>
  <c r="A9404" i="30"/>
  <c r="A9403" i="30"/>
  <c r="A9402" i="30"/>
  <c r="A9401" i="30"/>
  <c r="A9400" i="30"/>
  <c r="A9399" i="30"/>
  <c r="A9398" i="30"/>
  <c r="A9397" i="30"/>
  <c r="A9396" i="30"/>
  <c r="A9395" i="30"/>
  <c r="A9394" i="30"/>
  <c r="A9393" i="30"/>
  <c r="A9392" i="30"/>
  <c r="A9391" i="30"/>
  <c r="A9390" i="30"/>
  <c r="A9389" i="30"/>
  <c r="A9388" i="30"/>
  <c r="A9387" i="30"/>
  <c r="A9386" i="30"/>
  <c r="A9385" i="30"/>
  <c r="A9384" i="30"/>
  <c r="A9383" i="30"/>
  <c r="A9382" i="30"/>
  <c r="A9381" i="30"/>
  <c r="A9380" i="30"/>
  <c r="A9379" i="30"/>
  <c r="A9378" i="30"/>
  <c r="A9377" i="30"/>
  <c r="A9376" i="30"/>
  <c r="A9375" i="30"/>
  <c r="A9374" i="30"/>
  <c r="A9373" i="30"/>
  <c r="A9372" i="30"/>
  <c r="A9371" i="30"/>
  <c r="A9370" i="30"/>
  <c r="A9369" i="30"/>
  <c r="A9368" i="30"/>
  <c r="A9367" i="30"/>
  <c r="A9366" i="30"/>
  <c r="A9365" i="30"/>
  <c r="A9364" i="30"/>
  <c r="A9363" i="30"/>
  <c r="A9362" i="30"/>
  <c r="A9361" i="30"/>
  <c r="A9360" i="30"/>
  <c r="A9359" i="30"/>
  <c r="A9358" i="30"/>
  <c r="A9357" i="30"/>
  <c r="A9356" i="30"/>
  <c r="A9355" i="30"/>
  <c r="A9354" i="30"/>
  <c r="A9353" i="30"/>
  <c r="A9352" i="30"/>
  <c r="A9351" i="30"/>
  <c r="A9350" i="30"/>
  <c r="A9349" i="30"/>
  <c r="A9348" i="30"/>
  <c r="A9347" i="30"/>
  <c r="A9346" i="30"/>
  <c r="A9345" i="30"/>
  <c r="A9344" i="30"/>
  <c r="A9343" i="30"/>
  <c r="A9342" i="30"/>
  <c r="A9341" i="30"/>
  <c r="A9340" i="30"/>
  <c r="A9339" i="30"/>
  <c r="A9338" i="30"/>
  <c r="A9337" i="30"/>
  <c r="A9336" i="30"/>
  <c r="A9335" i="30"/>
  <c r="A9334" i="30"/>
  <c r="A9333" i="30"/>
  <c r="A9332" i="30"/>
  <c r="A9331" i="30"/>
  <c r="A9330" i="30"/>
  <c r="A9329" i="30"/>
  <c r="A9328" i="30"/>
  <c r="A9327" i="30"/>
  <c r="A9326" i="30"/>
  <c r="A9325" i="30"/>
  <c r="A9324" i="30"/>
  <c r="A9323" i="30"/>
  <c r="A9322" i="30"/>
  <c r="A9321" i="30"/>
  <c r="A9320" i="30"/>
  <c r="A9319" i="30"/>
  <c r="A9318" i="30"/>
  <c r="A9317" i="30"/>
  <c r="A9316" i="30"/>
  <c r="A9315" i="30"/>
  <c r="A9314" i="30"/>
  <c r="A9313" i="30"/>
  <c r="A9312" i="30"/>
  <c r="A9311" i="30"/>
  <c r="A9310" i="30"/>
  <c r="A9309" i="30"/>
  <c r="A9308" i="30"/>
  <c r="A9307" i="30"/>
  <c r="A9306" i="30"/>
  <c r="A9305" i="30"/>
  <c r="A9304" i="30"/>
  <c r="A9303" i="30"/>
  <c r="A9302" i="30"/>
  <c r="A9301" i="30"/>
  <c r="A9300" i="30"/>
  <c r="A9299" i="30"/>
  <c r="A9298" i="30"/>
  <c r="A9297" i="30"/>
  <c r="A9296" i="30"/>
  <c r="A9295" i="30"/>
  <c r="A9294" i="30"/>
  <c r="A9293" i="30"/>
  <c r="A9292" i="30"/>
  <c r="A9291" i="30"/>
  <c r="A9290" i="30"/>
  <c r="A9289" i="30"/>
  <c r="A9288" i="30"/>
  <c r="A9287" i="30"/>
  <c r="A9286" i="30"/>
  <c r="A9285" i="30"/>
  <c r="A9284" i="30"/>
  <c r="A9283" i="30"/>
  <c r="A9282" i="30"/>
  <c r="A9281" i="30"/>
  <c r="A9280" i="30"/>
  <c r="A9279" i="30"/>
  <c r="A9278" i="30"/>
  <c r="A9277" i="30"/>
  <c r="A9276" i="30"/>
  <c r="A9275" i="30"/>
  <c r="A9274" i="30"/>
  <c r="A9273" i="30"/>
  <c r="A9272" i="30"/>
  <c r="A9271" i="30"/>
  <c r="A9270" i="30"/>
  <c r="A9269" i="30"/>
  <c r="A9268" i="30"/>
  <c r="A9267" i="30"/>
  <c r="A9266" i="30"/>
  <c r="A9265" i="30"/>
  <c r="A9264" i="30"/>
  <c r="A9263" i="30"/>
  <c r="A9262" i="30"/>
  <c r="A9261" i="30"/>
  <c r="A9260" i="30"/>
  <c r="A9259" i="30"/>
  <c r="A9258" i="30"/>
  <c r="A9257" i="30"/>
  <c r="A9256" i="30"/>
  <c r="A9255" i="30"/>
  <c r="A9254" i="30"/>
  <c r="A9253" i="30"/>
  <c r="A9252" i="30"/>
  <c r="A9251" i="30"/>
  <c r="A9250" i="30"/>
  <c r="A9249" i="30"/>
  <c r="A9248" i="30"/>
  <c r="A9247" i="30"/>
  <c r="A9246" i="30"/>
  <c r="A9245" i="30"/>
  <c r="A9244" i="30"/>
  <c r="A9243" i="30"/>
  <c r="A9242" i="30"/>
  <c r="A9241" i="30"/>
  <c r="A9240" i="30"/>
  <c r="A9239" i="30"/>
  <c r="A9238" i="30"/>
  <c r="A9237" i="30"/>
  <c r="A9236" i="30"/>
  <c r="A9235" i="30"/>
  <c r="A9234" i="30"/>
  <c r="A9233" i="30"/>
  <c r="A9232" i="30"/>
  <c r="A9231" i="30"/>
  <c r="A9230" i="30"/>
  <c r="A9229" i="30"/>
  <c r="A9228" i="30"/>
  <c r="A9227" i="30"/>
  <c r="A9226" i="30"/>
  <c r="A9225" i="30"/>
  <c r="A9224" i="30"/>
  <c r="A9223" i="30"/>
  <c r="A9222" i="30"/>
  <c r="A9221" i="30"/>
  <c r="A9220" i="30"/>
  <c r="A9219" i="30"/>
  <c r="A9218" i="30"/>
  <c r="A9217" i="30"/>
  <c r="A9216" i="30"/>
  <c r="A9215" i="30"/>
  <c r="A9214" i="30"/>
  <c r="A9213" i="30"/>
  <c r="A9212" i="30"/>
  <c r="A9211" i="30"/>
  <c r="A9210" i="30"/>
  <c r="A9209" i="30"/>
  <c r="A9208" i="30"/>
  <c r="A9207" i="30"/>
  <c r="A9206" i="30"/>
  <c r="A9205" i="30"/>
  <c r="A9204" i="30"/>
  <c r="A9203" i="30"/>
  <c r="A9202" i="30"/>
  <c r="A9201" i="30"/>
  <c r="A9200" i="30"/>
  <c r="A9199" i="30"/>
  <c r="A9198" i="30"/>
  <c r="A9197" i="30"/>
  <c r="A9196" i="30"/>
  <c r="A9195" i="30"/>
  <c r="A9194" i="30"/>
  <c r="A9193" i="30"/>
  <c r="A9192" i="30"/>
  <c r="A9191" i="30"/>
  <c r="A9190" i="30"/>
  <c r="A9189" i="30"/>
  <c r="A9188" i="30"/>
  <c r="A9187" i="30"/>
  <c r="A9186" i="30"/>
  <c r="A9185" i="30"/>
  <c r="A9184" i="30"/>
  <c r="A9183" i="30"/>
  <c r="A9182" i="30"/>
  <c r="A9181" i="30"/>
  <c r="A9180" i="30"/>
  <c r="A9179" i="30"/>
  <c r="A9178" i="30"/>
  <c r="A9177" i="30"/>
  <c r="A9176" i="30"/>
  <c r="A9175" i="30"/>
  <c r="A9174" i="30"/>
  <c r="A9173" i="30"/>
  <c r="A9172" i="30"/>
  <c r="A9171" i="30"/>
  <c r="A9170" i="30"/>
  <c r="A9169" i="30"/>
  <c r="A9168" i="30"/>
  <c r="A9167" i="30"/>
  <c r="A9166" i="30"/>
  <c r="A9165" i="30"/>
  <c r="A9164" i="30"/>
  <c r="A9163" i="30"/>
  <c r="A9162" i="30"/>
  <c r="A9161" i="30"/>
  <c r="A9160" i="30"/>
  <c r="A9159" i="30"/>
  <c r="A9158" i="30"/>
  <c r="A9157" i="30"/>
  <c r="A9156" i="30"/>
  <c r="A9155" i="30"/>
  <c r="A9154" i="30"/>
  <c r="A9153" i="30"/>
  <c r="A9152" i="30"/>
  <c r="A9151" i="30"/>
  <c r="A9150" i="30"/>
  <c r="A9149" i="30"/>
  <c r="A9148" i="30"/>
  <c r="A9147" i="30"/>
  <c r="A9146" i="30"/>
  <c r="A9145" i="30"/>
  <c r="A9144" i="30"/>
  <c r="A9143" i="30"/>
  <c r="A9142" i="30"/>
  <c r="A9141" i="30"/>
  <c r="A9140" i="30"/>
  <c r="A9139" i="30"/>
  <c r="A9138" i="30"/>
  <c r="A9137" i="30"/>
  <c r="A9136" i="30"/>
  <c r="A9135" i="30"/>
  <c r="A9134" i="30"/>
  <c r="A9133" i="30"/>
  <c r="A9132" i="30"/>
  <c r="A9131" i="30"/>
  <c r="A9130" i="30"/>
  <c r="A9129" i="30"/>
  <c r="A9128" i="30"/>
  <c r="A9127" i="30"/>
  <c r="A9126" i="30"/>
  <c r="A9125" i="30"/>
  <c r="A9124" i="30"/>
  <c r="A9123" i="30"/>
  <c r="A9122" i="30"/>
  <c r="A9121" i="30"/>
  <c r="A9120" i="30"/>
  <c r="A9119" i="30"/>
  <c r="A9118" i="30"/>
  <c r="A9117" i="30"/>
  <c r="A9116" i="30"/>
  <c r="A9115" i="30"/>
  <c r="A9114" i="30"/>
  <c r="A9113" i="30"/>
  <c r="A9112" i="30"/>
  <c r="A9111" i="30"/>
  <c r="A9110" i="30"/>
  <c r="A9109" i="30"/>
  <c r="A9108" i="30"/>
  <c r="A9107" i="30"/>
  <c r="A9106" i="30"/>
  <c r="A9105" i="30"/>
  <c r="A9104" i="30"/>
  <c r="A9103" i="30"/>
  <c r="A9102" i="30"/>
  <c r="A9101" i="30"/>
  <c r="A9100" i="30"/>
  <c r="A9099" i="30"/>
  <c r="A9098" i="30"/>
  <c r="A9097" i="30"/>
  <c r="A9096" i="30"/>
  <c r="A9095" i="30"/>
  <c r="A9094" i="30"/>
  <c r="A9093" i="30"/>
  <c r="A9092" i="30"/>
  <c r="A9091" i="30"/>
  <c r="A9090" i="30"/>
  <c r="A9089" i="30"/>
  <c r="A9088" i="30"/>
  <c r="A9087" i="30"/>
  <c r="A9086" i="30"/>
  <c r="A9085" i="30"/>
  <c r="A9084" i="30"/>
  <c r="A9083" i="30"/>
  <c r="A9082" i="30"/>
  <c r="A9081" i="30"/>
  <c r="A9080" i="30"/>
  <c r="A9079" i="30"/>
  <c r="A9078" i="30"/>
  <c r="A9077" i="30"/>
  <c r="A9076" i="30"/>
  <c r="A9075" i="30"/>
  <c r="A9074" i="30"/>
  <c r="A9073" i="30"/>
  <c r="A9072" i="30"/>
  <c r="A9071" i="30"/>
  <c r="A9070" i="30"/>
  <c r="A9069" i="30"/>
  <c r="A9068" i="30"/>
  <c r="A9067" i="30"/>
  <c r="A9066" i="30"/>
  <c r="A9065" i="30"/>
  <c r="A9064" i="30"/>
  <c r="A9063" i="30"/>
  <c r="A9062" i="30"/>
  <c r="A9061" i="30"/>
  <c r="A9060" i="30"/>
  <c r="A9059" i="30"/>
  <c r="A9058" i="30"/>
  <c r="A9057" i="30"/>
  <c r="A9056" i="30"/>
  <c r="A9055" i="30"/>
  <c r="A9054" i="30"/>
  <c r="A9053" i="30"/>
  <c r="A9052" i="30"/>
  <c r="A9051" i="30"/>
  <c r="A9050" i="30"/>
  <c r="A9049" i="30"/>
  <c r="A9048" i="30"/>
  <c r="A9047" i="30"/>
  <c r="A9046" i="30"/>
  <c r="A9045" i="30"/>
  <c r="A9044" i="30"/>
  <c r="A9043" i="30"/>
  <c r="A9042" i="30"/>
  <c r="A9041" i="30"/>
  <c r="A9040" i="30"/>
  <c r="A9039" i="30"/>
  <c r="A9038" i="30"/>
  <c r="A9037" i="30"/>
  <c r="A9036" i="30"/>
  <c r="A9035" i="30"/>
  <c r="A9034" i="30"/>
  <c r="A9033" i="30"/>
  <c r="A9032" i="30"/>
  <c r="A9031" i="30"/>
  <c r="A9030" i="30"/>
  <c r="A9029" i="30"/>
  <c r="A9028" i="30"/>
  <c r="A9027" i="30"/>
  <c r="A9026" i="30"/>
  <c r="A9025" i="30"/>
  <c r="A9024" i="30"/>
  <c r="A9023" i="30"/>
  <c r="A9022" i="30"/>
  <c r="A9021" i="30"/>
  <c r="A9020" i="30"/>
  <c r="A9019" i="30"/>
  <c r="A9018" i="30"/>
  <c r="A9017" i="30"/>
  <c r="A9016" i="30"/>
  <c r="A9015" i="30"/>
  <c r="A9014" i="30"/>
  <c r="A9013" i="30"/>
  <c r="A9012" i="30"/>
  <c r="A9011" i="30"/>
  <c r="A9010" i="30"/>
  <c r="A9009" i="30"/>
  <c r="A9008" i="30"/>
  <c r="A9007" i="30"/>
  <c r="A9006" i="30"/>
  <c r="A9005" i="30"/>
  <c r="A9004" i="30"/>
  <c r="A9003" i="30"/>
  <c r="A9002" i="30"/>
  <c r="A9001" i="30"/>
  <c r="A9000" i="30"/>
  <c r="A8999" i="30"/>
  <c r="A8998" i="30"/>
  <c r="A8997" i="30"/>
  <c r="A8996" i="30"/>
  <c r="A8995" i="30"/>
  <c r="A8994" i="30"/>
  <c r="A8993" i="30"/>
  <c r="A8992" i="30"/>
  <c r="A8991" i="30"/>
  <c r="A8990" i="30"/>
  <c r="A8989" i="30"/>
  <c r="A8988" i="30"/>
  <c r="A8987" i="30"/>
  <c r="A8986" i="30"/>
  <c r="A8985" i="30"/>
  <c r="A8984" i="30"/>
  <c r="A8983" i="30"/>
  <c r="A8982" i="30"/>
  <c r="A8981" i="30"/>
  <c r="A8980" i="30"/>
  <c r="A8979" i="30"/>
  <c r="A8978" i="30"/>
  <c r="A8977" i="30"/>
  <c r="A8976" i="30"/>
  <c r="A8975" i="30"/>
  <c r="A8974" i="30"/>
  <c r="A8973" i="30"/>
  <c r="A8972" i="30"/>
  <c r="A8971" i="30"/>
  <c r="A8970" i="30"/>
  <c r="A8969" i="30"/>
  <c r="A8968" i="30"/>
  <c r="A8967" i="30"/>
  <c r="A8966" i="30"/>
  <c r="A8965" i="30"/>
  <c r="A8964" i="30"/>
  <c r="A8963" i="30"/>
  <c r="A8962" i="30"/>
  <c r="A8961" i="30"/>
  <c r="A8960" i="30"/>
  <c r="A8959" i="30"/>
  <c r="A8958" i="30"/>
  <c r="A8957" i="30"/>
  <c r="A8956" i="30"/>
  <c r="A8955" i="30"/>
  <c r="A8954" i="30"/>
  <c r="A8953" i="30"/>
  <c r="A8952" i="30"/>
  <c r="A8951" i="30"/>
  <c r="A8950" i="30"/>
  <c r="A8949" i="30"/>
  <c r="A8948" i="30"/>
  <c r="A8947" i="30"/>
  <c r="A8946" i="30"/>
  <c r="A8945" i="30"/>
  <c r="A8944" i="30"/>
  <c r="A8943" i="30"/>
  <c r="A8942" i="30"/>
  <c r="A8941" i="30"/>
  <c r="A8940" i="30"/>
  <c r="A8939" i="30"/>
  <c r="A8938" i="30"/>
  <c r="A8937" i="30"/>
  <c r="A8936" i="30"/>
  <c r="A8935" i="30"/>
  <c r="A8934" i="30"/>
  <c r="A8933" i="30"/>
  <c r="A8932" i="30"/>
  <c r="A8931" i="30"/>
  <c r="A8930" i="30"/>
  <c r="A8929" i="30"/>
  <c r="A8928" i="30"/>
  <c r="A8927" i="30"/>
  <c r="A8926" i="30"/>
  <c r="A8925" i="30"/>
  <c r="A8924" i="30"/>
  <c r="A8923" i="30"/>
  <c r="A8922" i="30"/>
  <c r="A8921" i="30"/>
  <c r="A8920" i="30"/>
  <c r="A8919" i="30"/>
  <c r="A8918" i="30"/>
  <c r="A8917" i="30"/>
  <c r="A8916" i="30"/>
  <c r="A8915" i="30"/>
  <c r="A8914" i="30"/>
  <c r="A8913" i="30"/>
  <c r="A8912" i="30"/>
  <c r="A8911" i="30"/>
  <c r="A8910" i="30"/>
  <c r="A8909" i="30"/>
  <c r="A8908" i="30"/>
  <c r="A8907" i="30"/>
  <c r="A8906" i="30"/>
  <c r="A8905" i="30"/>
  <c r="A8904" i="30"/>
  <c r="A8903" i="30"/>
  <c r="A8902" i="30"/>
  <c r="A8901" i="30"/>
  <c r="A8900" i="30"/>
  <c r="A8899" i="30"/>
  <c r="A8898" i="30"/>
  <c r="A8897" i="30"/>
  <c r="A8896" i="30"/>
  <c r="A8895" i="30"/>
  <c r="A8894" i="30"/>
  <c r="A8893" i="30"/>
  <c r="A8892" i="30"/>
  <c r="A8891" i="30"/>
  <c r="A8890" i="30"/>
  <c r="A8889" i="30"/>
  <c r="A8888" i="30"/>
  <c r="A8887" i="30"/>
  <c r="A8886" i="30"/>
  <c r="A8885" i="30"/>
  <c r="A8884" i="30"/>
  <c r="A8883" i="30"/>
  <c r="A8882" i="30"/>
  <c r="A8881" i="30"/>
  <c r="A8880" i="30"/>
  <c r="A8879" i="30"/>
  <c r="A8878" i="30"/>
  <c r="A8877" i="30"/>
  <c r="A8876" i="30"/>
  <c r="A8875" i="30"/>
  <c r="A8874" i="30"/>
  <c r="A8873" i="30"/>
  <c r="A8872" i="30"/>
  <c r="A8871" i="30"/>
  <c r="A8870" i="30"/>
  <c r="A8869" i="30"/>
  <c r="A8868" i="30"/>
  <c r="A8867" i="30"/>
  <c r="A8866" i="30"/>
  <c r="A8865" i="30"/>
  <c r="A8864" i="30"/>
  <c r="A8863" i="30"/>
  <c r="A8862" i="30"/>
  <c r="A8861" i="30"/>
  <c r="A8860" i="30"/>
  <c r="A8859" i="30"/>
  <c r="A8858" i="30"/>
  <c r="A8857" i="30"/>
  <c r="A8856" i="30"/>
  <c r="A8855" i="30"/>
  <c r="A8854" i="30"/>
  <c r="A8853" i="30"/>
  <c r="A8852" i="30"/>
  <c r="A8851" i="30"/>
  <c r="A8850" i="30"/>
  <c r="A8849" i="30"/>
  <c r="A8848" i="30"/>
  <c r="A8847" i="30"/>
  <c r="A8846" i="30"/>
  <c r="A8845" i="30"/>
  <c r="A8844" i="30"/>
  <c r="A8843" i="30"/>
  <c r="A8842" i="30"/>
  <c r="A8841" i="30"/>
  <c r="A8840" i="30"/>
  <c r="A8839" i="30"/>
  <c r="A8838" i="30"/>
  <c r="A8837" i="30"/>
  <c r="A8836" i="30"/>
  <c r="A8835" i="30"/>
  <c r="A8834" i="30"/>
  <c r="A8833" i="30"/>
  <c r="A8832" i="30"/>
  <c r="A8831" i="30"/>
  <c r="A8830" i="30"/>
  <c r="A8829" i="30"/>
  <c r="A8828" i="30"/>
  <c r="A8827" i="30"/>
  <c r="A8826" i="30"/>
  <c r="A8825" i="30"/>
  <c r="A8824" i="30"/>
  <c r="A8823" i="30"/>
  <c r="A8822" i="30"/>
  <c r="A8821" i="30"/>
  <c r="A8820" i="30"/>
  <c r="A8819" i="30"/>
  <c r="A8818" i="30"/>
  <c r="A8817" i="30"/>
  <c r="A8816" i="30"/>
  <c r="A8815" i="30"/>
  <c r="A8814" i="30"/>
  <c r="A8813" i="30"/>
  <c r="A8812" i="30"/>
  <c r="A8811" i="30"/>
  <c r="A8810" i="30"/>
  <c r="A8809" i="30"/>
  <c r="A8808" i="30"/>
  <c r="A8807" i="30"/>
  <c r="A8806" i="30"/>
  <c r="A8805" i="30"/>
  <c r="A8804" i="30"/>
  <c r="A8803" i="30"/>
  <c r="A8802" i="30"/>
  <c r="A8801" i="30"/>
  <c r="A8800" i="30"/>
  <c r="A8799" i="30"/>
  <c r="A8798" i="30"/>
  <c r="A8797" i="30"/>
  <c r="A8796" i="30"/>
  <c r="A8795" i="30"/>
  <c r="A8794" i="30"/>
  <c r="A8793" i="30"/>
  <c r="A8792" i="30"/>
  <c r="A8791" i="30"/>
  <c r="A8790" i="30"/>
  <c r="A8789" i="30"/>
  <c r="A8788" i="30"/>
  <c r="A8787" i="30"/>
  <c r="A8786" i="30"/>
  <c r="A8785" i="30"/>
  <c r="A8784" i="30"/>
  <c r="A8783" i="30"/>
  <c r="A8782" i="30"/>
  <c r="A8781" i="30"/>
  <c r="A8780" i="30"/>
  <c r="A8779" i="30"/>
  <c r="A8778" i="30"/>
  <c r="A8777" i="30"/>
  <c r="A8776" i="30"/>
  <c r="A8775" i="30"/>
  <c r="A8774" i="30"/>
  <c r="A8773" i="30"/>
  <c r="A8772" i="30"/>
  <c r="A8771" i="30"/>
  <c r="A8770" i="30"/>
  <c r="A8769" i="30"/>
  <c r="A8768" i="30"/>
  <c r="A8767" i="30"/>
  <c r="A8766" i="30"/>
  <c r="A8765" i="30"/>
  <c r="A8764" i="30"/>
  <c r="A8763" i="30"/>
  <c r="A8762" i="30"/>
  <c r="A8761" i="30"/>
  <c r="A8760" i="30"/>
  <c r="A8759" i="30"/>
  <c r="A8758" i="30"/>
  <c r="A8757" i="30"/>
  <c r="A8756" i="30"/>
  <c r="A8755" i="30"/>
  <c r="A8754" i="30"/>
  <c r="A8753" i="30"/>
  <c r="A8752" i="30"/>
  <c r="A8751" i="30"/>
  <c r="A8750" i="30"/>
  <c r="A8749" i="30"/>
  <c r="A8748" i="30"/>
  <c r="A8747" i="30"/>
  <c r="A8746" i="30"/>
  <c r="A8745" i="30"/>
  <c r="A8744" i="30"/>
  <c r="A8743" i="30"/>
  <c r="A8742" i="30"/>
  <c r="A8741" i="30"/>
  <c r="A8740" i="30"/>
  <c r="A8739" i="30"/>
  <c r="A8738" i="30"/>
  <c r="A8737" i="30"/>
  <c r="A8736" i="30"/>
  <c r="A8735" i="30"/>
  <c r="A8734" i="30"/>
  <c r="A8733" i="30"/>
  <c r="A8732" i="30"/>
  <c r="A8731" i="30"/>
  <c r="A8730" i="30"/>
  <c r="A8729" i="30"/>
  <c r="A8728" i="30"/>
  <c r="A8727" i="30"/>
  <c r="A8726" i="30"/>
  <c r="A8725" i="30"/>
  <c r="A8724" i="30"/>
  <c r="A8723" i="30"/>
  <c r="A8722" i="30"/>
  <c r="A8721" i="30"/>
  <c r="A8720" i="30"/>
  <c r="A8719" i="30"/>
  <c r="A8718" i="30"/>
  <c r="A8717" i="30"/>
  <c r="A8716" i="30"/>
  <c r="A8715" i="30"/>
  <c r="A8714" i="30"/>
  <c r="A8713" i="30"/>
  <c r="A8712" i="30"/>
  <c r="A8711" i="30"/>
  <c r="A8710" i="30"/>
  <c r="A8709" i="30"/>
  <c r="A8708" i="30"/>
  <c r="A8707" i="30"/>
  <c r="A8706" i="30"/>
  <c r="A8705" i="30"/>
  <c r="A8704" i="30"/>
  <c r="A8703" i="30"/>
  <c r="A8702" i="30"/>
  <c r="A8701" i="30"/>
  <c r="A8700" i="30"/>
  <c r="A8699" i="30"/>
  <c r="A8698" i="30"/>
  <c r="A8697" i="30"/>
  <c r="A8696" i="30"/>
  <c r="A8695" i="30"/>
  <c r="A8694" i="30"/>
  <c r="A8693" i="30"/>
  <c r="A8692" i="30"/>
  <c r="A8691" i="30"/>
  <c r="A8690" i="30"/>
  <c r="A8689" i="30"/>
  <c r="A8688" i="30"/>
  <c r="A8687" i="30"/>
  <c r="A8686" i="30"/>
  <c r="A8685" i="30"/>
  <c r="A8684" i="30"/>
  <c r="A8683" i="30"/>
  <c r="A8682" i="30"/>
  <c r="A8681" i="30"/>
  <c r="A8680" i="30"/>
  <c r="A8679" i="30"/>
  <c r="A8678" i="30"/>
  <c r="A8677" i="30"/>
  <c r="A8676" i="30"/>
  <c r="A8675" i="30"/>
  <c r="A8674" i="30"/>
  <c r="A8673" i="30"/>
  <c r="A8672" i="30"/>
  <c r="A8671" i="30"/>
  <c r="A8670" i="30"/>
  <c r="A8669" i="30"/>
  <c r="A8668" i="30"/>
  <c r="A8667" i="30"/>
  <c r="A8666" i="30"/>
  <c r="A8665" i="30"/>
  <c r="A8664" i="30"/>
  <c r="A8663" i="30"/>
  <c r="A8662" i="30"/>
  <c r="A8661" i="30"/>
  <c r="A8660" i="30"/>
  <c r="A8659" i="30"/>
  <c r="A8658" i="30"/>
  <c r="A8657" i="30"/>
  <c r="A8656" i="30"/>
  <c r="A8655" i="30"/>
  <c r="A8654" i="30"/>
  <c r="A8653" i="30"/>
  <c r="A8652" i="30"/>
  <c r="A8651" i="30"/>
  <c r="A8650" i="30"/>
  <c r="A8649" i="30"/>
  <c r="A8648" i="30"/>
  <c r="A8647" i="30"/>
  <c r="A8646" i="30"/>
  <c r="A8645" i="30"/>
  <c r="A8644" i="30"/>
  <c r="A8643" i="30"/>
  <c r="A8642" i="30"/>
  <c r="A8641" i="30"/>
  <c r="A8640" i="30"/>
  <c r="A8639" i="30"/>
  <c r="A8638" i="30"/>
  <c r="A8637" i="30"/>
  <c r="A8636" i="30"/>
  <c r="A8635" i="30"/>
  <c r="A8634" i="30"/>
  <c r="A8633" i="30"/>
  <c r="A8632" i="30"/>
  <c r="A8631" i="30"/>
  <c r="A8630" i="30"/>
  <c r="A8629" i="30"/>
  <c r="A8628" i="30"/>
  <c r="A8627" i="30"/>
  <c r="A8626" i="30"/>
  <c r="A8625" i="30"/>
  <c r="A8624" i="30"/>
  <c r="A8623" i="30"/>
  <c r="A8622" i="30"/>
  <c r="A8621" i="30"/>
  <c r="A8620" i="30"/>
  <c r="A8619" i="30"/>
  <c r="A8618" i="30"/>
  <c r="A8617" i="30"/>
  <c r="A8616" i="30"/>
  <c r="A8615" i="30"/>
  <c r="A8614" i="30"/>
  <c r="A8613" i="30"/>
  <c r="A8612" i="30"/>
  <c r="A8611" i="30"/>
  <c r="A8610" i="30"/>
  <c r="A8609" i="30"/>
  <c r="A8608" i="30"/>
  <c r="A8607" i="30"/>
  <c r="A8606" i="30"/>
  <c r="A8605" i="30"/>
  <c r="A8604" i="30"/>
  <c r="A8603" i="30"/>
  <c r="A8602" i="30"/>
  <c r="A8601" i="30"/>
  <c r="A8600" i="30"/>
  <c r="A8599" i="30"/>
  <c r="A8598" i="30"/>
  <c r="A8597" i="30"/>
  <c r="A8596" i="30"/>
  <c r="A8595" i="30"/>
  <c r="A8594" i="30"/>
  <c r="A8593" i="30"/>
  <c r="A8592" i="30"/>
  <c r="A8591" i="30"/>
  <c r="A8590" i="30"/>
  <c r="A8589" i="30"/>
  <c r="A8588" i="30"/>
  <c r="A8587" i="30"/>
  <c r="A8586" i="30"/>
  <c r="A8585" i="30"/>
  <c r="A8584" i="30"/>
  <c r="A8583" i="30"/>
  <c r="A8582" i="30"/>
  <c r="A8581" i="30"/>
  <c r="A8580" i="30"/>
  <c r="A8579" i="30"/>
  <c r="A8578" i="30"/>
  <c r="A8577" i="30"/>
  <c r="A8576" i="30"/>
  <c r="A8575" i="30"/>
  <c r="A8574" i="30"/>
  <c r="A8573" i="30"/>
  <c r="A8572" i="30"/>
  <c r="A8571" i="30"/>
  <c r="A8570" i="30"/>
  <c r="A8569" i="30"/>
  <c r="A8568" i="30"/>
  <c r="A8567" i="30"/>
  <c r="A8566" i="30"/>
  <c r="A8565" i="30"/>
  <c r="A8564" i="30"/>
  <c r="A8563" i="30"/>
  <c r="A8562" i="30"/>
  <c r="A8561" i="30"/>
  <c r="A8560" i="30"/>
  <c r="A8559" i="30"/>
  <c r="A8558" i="30"/>
  <c r="A8557" i="30"/>
  <c r="A8556" i="30"/>
  <c r="A8555" i="30"/>
  <c r="A8554" i="30"/>
  <c r="A8553" i="30"/>
  <c r="A8552" i="30"/>
  <c r="A8551" i="30"/>
  <c r="A8550" i="30"/>
  <c r="A8549" i="30"/>
  <c r="A8548" i="30"/>
  <c r="A8547" i="30"/>
  <c r="A8546" i="30"/>
  <c r="A8545" i="30"/>
  <c r="A8544" i="30"/>
  <c r="A8543" i="30"/>
  <c r="A8542" i="30"/>
  <c r="A8541" i="30"/>
  <c r="A8540" i="30"/>
  <c r="A8539" i="30"/>
  <c r="A8538" i="30"/>
  <c r="A8537" i="30"/>
  <c r="A8536" i="30"/>
  <c r="A8535" i="30"/>
  <c r="A8534" i="30"/>
  <c r="A8533" i="30"/>
  <c r="A8532" i="30"/>
  <c r="A8531" i="30"/>
  <c r="A8530" i="30"/>
  <c r="A8529" i="30"/>
  <c r="A8528" i="30"/>
  <c r="A8527" i="30"/>
  <c r="A8526" i="30"/>
  <c r="A8525" i="30"/>
  <c r="A8524" i="30"/>
  <c r="A8523" i="30"/>
  <c r="A8522" i="30"/>
  <c r="A8521" i="30"/>
  <c r="A8520" i="30"/>
  <c r="A8519" i="30"/>
  <c r="A8518" i="30"/>
  <c r="A8517" i="30"/>
  <c r="A8516" i="30"/>
  <c r="A8515" i="30"/>
  <c r="A8514" i="30"/>
  <c r="A8513" i="30"/>
  <c r="A8512" i="30"/>
  <c r="A8511" i="30"/>
  <c r="A8510" i="30"/>
  <c r="A8509" i="30"/>
  <c r="A8508" i="30"/>
  <c r="A8507" i="30"/>
  <c r="A8506" i="30"/>
  <c r="A8505" i="30"/>
  <c r="A8504" i="30"/>
  <c r="A8503" i="30"/>
  <c r="A8502" i="30"/>
  <c r="A8501" i="30"/>
  <c r="A8500" i="30"/>
  <c r="A8499" i="30"/>
  <c r="A8498" i="30"/>
  <c r="A8497" i="30"/>
  <c r="A8496" i="30"/>
  <c r="A8495" i="30"/>
  <c r="A8494" i="30"/>
  <c r="A8493" i="30"/>
  <c r="A8492" i="30"/>
  <c r="A8491" i="30"/>
  <c r="A8490" i="30"/>
  <c r="A8489" i="30"/>
  <c r="A8488" i="30"/>
  <c r="A8487" i="30"/>
  <c r="A8486" i="30"/>
  <c r="A8485" i="30"/>
  <c r="A8484" i="30"/>
  <c r="A8483" i="30"/>
  <c r="A8482" i="30"/>
  <c r="A8481" i="30"/>
  <c r="A8480" i="30"/>
  <c r="A8479" i="30"/>
  <c r="A8478" i="30"/>
  <c r="A8477" i="30"/>
  <c r="A8476" i="30"/>
  <c r="A8475" i="30"/>
  <c r="A8474" i="30"/>
  <c r="A8473" i="30"/>
  <c r="A8472" i="30"/>
  <c r="A8471" i="30"/>
  <c r="A8470" i="30"/>
  <c r="A8469" i="30"/>
  <c r="A8468" i="30"/>
  <c r="A8467" i="30"/>
  <c r="A8466" i="30"/>
  <c r="A8465" i="30"/>
  <c r="A8464" i="30"/>
  <c r="A8463" i="30"/>
  <c r="A8462" i="30"/>
  <c r="A8461" i="30"/>
  <c r="A8460" i="30"/>
  <c r="A8459" i="30"/>
  <c r="A8458" i="30"/>
  <c r="A8457" i="30"/>
  <c r="A8456" i="30"/>
  <c r="A8455" i="30"/>
  <c r="A8454" i="30"/>
  <c r="A8453" i="30"/>
  <c r="A8452" i="30"/>
  <c r="A8451" i="30"/>
  <c r="A8450" i="30"/>
  <c r="A8449" i="30"/>
  <c r="A8448" i="30"/>
  <c r="A8447" i="30"/>
  <c r="A8446" i="30"/>
  <c r="A8445" i="30"/>
  <c r="A8444" i="30"/>
  <c r="A8443" i="30"/>
  <c r="A8442" i="30"/>
  <c r="A8441" i="30"/>
  <c r="A8440" i="30"/>
  <c r="A8439" i="30"/>
  <c r="A8438" i="30"/>
  <c r="A8437" i="30"/>
  <c r="A8436" i="30"/>
  <c r="A8435" i="30"/>
  <c r="A8434" i="30"/>
  <c r="A8433" i="30"/>
  <c r="A8432" i="30"/>
  <c r="A8431" i="30"/>
  <c r="A8430" i="30"/>
  <c r="A8429" i="30"/>
  <c r="A8428" i="30"/>
  <c r="A8427" i="30"/>
  <c r="A8426" i="30"/>
  <c r="A8425" i="30"/>
  <c r="A8424" i="30"/>
  <c r="A8423" i="30"/>
  <c r="A8422" i="30"/>
  <c r="A8421" i="30"/>
  <c r="A8420" i="30"/>
  <c r="A8419" i="30"/>
  <c r="A8418" i="30"/>
  <c r="A8417" i="30"/>
  <c r="A8416" i="30"/>
  <c r="A8415" i="30"/>
  <c r="A8414" i="30"/>
  <c r="A8413" i="30"/>
  <c r="A8412" i="30"/>
  <c r="A8411" i="30"/>
  <c r="A8410" i="30"/>
  <c r="A8409" i="30"/>
  <c r="A8408" i="30"/>
  <c r="A8407" i="30"/>
  <c r="A8406" i="30"/>
  <c r="A8405" i="30"/>
  <c r="A8404" i="30"/>
  <c r="A8403" i="30"/>
  <c r="A8402" i="30"/>
  <c r="A8401" i="30"/>
  <c r="A8400" i="30"/>
  <c r="A8399" i="30"/>
  <c r="A8398" i="30"/>
  <c r="A8397" i="30"/>
  <c r="A8396" i="30"/>
  <c r="A8395" i="30"/>
  <c r="A8394" i="30"/>
  <c r="A8393" i="30"/>
  <c r="A8392" i="30"/>
  <c r="A8391" i="30"/>
  <c r="A8390" i="30"/>
  <c r="A8389" i="30"/>
  <c r="A8388" i="30"/>
  <c r="A8387" i="30"/>
  <c r="A8386" i="30"/>
  <c r="A8385" i="30"/>
  <c r="A8384" i="30"/>
  <c r="A8383" i="30"/>
  <c r="A8382" i="30"/>
  <c r="A8381" i="30"/>
  <c r="A8380" i="30"/>
  <c r="A8379" i="30"/>
  <c r="A8378" i="30"/>
  <c r="A8377" i="30"/>
  <c r="A8376" i="30"/>
  <c r="A8375" i="30"/>
  <c r="A8374" i="30"/>
  <c r="A8373" i="30"/>
  <c r="A8372" i="30"/>
  <c r="A8371" i="30"/>
  <c r="A8370" i="30"/>
  <c r="A8369" i="30"/>
  <c r="A8368" i="30"/>
  <c r="A8367" i="30"/>
  <c r="A8366" i="30"/>
  <c r="A8365" i="30"/>
  <c r="A8364" i="30"/>
  <c r="A8363" i="30"/>
  <c r="A8362" i="30"/>
  <c r="A8361" i="30"/>
  <c r="A8360" i="30"/>
  <c r="A8359" i="30"/>
  <c r="A8358" i="30"/>
  <c r="A8357" i="30"/>
  <c r="A8356" i="30"/>
  <c r="A8355" i="30"/>
  <c r="A8354" i="30"/>
  <c r="A8353" i="30"/>
  <c r="A8352" i="30"/>
  <c r="A8351" i="30"/>
  <c r="A8350" i="30"/>
  <c r="A8349" i="30"/>
  <c r="A8348" i="30"/>
  <c r="A8347" i="30"/>
  <c r="A8346" i="30"/>
  <c r="A8345" i="30"/>
  <c r="A8344" i="30"/>
  <c r="A8343" i="30"/>
  <c r="A8342" i="30"/>
  <c r="A8341" i="30"/>
  <c r="A8340" i="30"/>
  <c r="A8339" i="30"/>
  <c r="A8338" i="30"/>
  <c r="A8337" i="30"/>
  <c r="A8336" i="30"/>
  <c r="A8335" i="30"/>
  <c r="A8334" i="30"/>
  <c r="A8333" i="30"/>
  <c r="A8332" i="30"/>
  <c r="A8331" i="30"/>
  <c r="A8330" i="30"/>
  <c r="A8329" i="30"/>
  <c r="A8328" i="30"/>
  <c r="A8327" i="30"/>
  <c r="A8326" i="30"/>
  <c r="A8325" i="30"/>
  <c r="A8324" i="30"/>
  <c r="A8323" i="30"/>
  <c r="A8322" i="30"/>
  <c r="A8321" i="30"/>
  <c r="A8320" i="30"/>
  <c r="A8319" i="30"/>
  <c r="A8318" i="30"/>
  <c r="A8317" i="30"/>
  <c r="A8316" i="30"/>
  <c r="A8315" i="30"/>
  <c r="A8314" i="30"/>
  <c r="A8313" i="30"/>
  <c r="A8312" i="30"/>
  <c r="A8311" i="30"/>
  <c r="A8310" i="30"/>
  <c r="A8309" i="30"/>
  <c r="A8308" i="30"/>
  <c r="A8307" i="30"/>
  <c r="A8306" i="30"/>
  <c r="A8305" i="30"/>
  <c r="A8304" i="30"/>
  <c r="A8303" i="30"/>
  <c r="A8302" i="30"/>
  <c r="A8301" i="30"/>
  <c r="A8300" i="30"/>
  <c r="A8299" i="30"/>
  <c r="A8298" i="30"/>
  <c r="A8297" i="30"/>
  <c r="A8296" i="30"/>
  <c r="A8295" i="30"/>
  <c r="A8294" i="30"/>
  <c r="A8293" i="30"/>
  <c r="A8292" i="30"/>
  <c r="A8291" i="30"/>
  <c r="A8290" i="30"/>
  <c r="A8289" i="30"/>
  <c r="A8288" i="30"/>
  <c r="A8287" i="30"/>
  <c r="A8286" i="30"/>
  <c r="A8285" i="30"/>
  <c r="A8284" i="30"/>
  <c r="A8283" i="30"/>
  <c r="A8282" i="30"/>
  <c r="A8281" i="30"/>
  <c r="A8280" i="30"/>
  <c r="A8279" i="30"/>
  <c r="A8278" i="30"/>
  <c r="A8277" i="30"/>
  <c r="A8276" i="30"/>
  <c r="A8275" i="30"/>
  <c r="A8274" i="30"/>
  <c r="A8273" i="30"/>
  <c r="A8272" i="30"/>
  <c r="A8271" i="30"/>
  <c r="A8270" i="30"/>
  <c r="A8269" i="30"/>
  <c r="A8268" i="30"/>
  <c r="A8267" i="30"/>
  <c r="A8266" i="30"/>
  <c r="A8265" i="30"/>
  <c r="A8264" i="30"/>
  <c r="A8263" i="30"/>
  <c r="A8262" i="30"/>
  <c r="A8261" i="30"/>
  <c r="A8260" i="30"/>
  <c r="A8259" i="30"/>
  <c r="A8258" i="30"/>
  <c r="A8257" i="30"/>
  <c r="A8256" i="30"/>
  <c r="A8255" i="30"/>
  <c r="A8254" i="30"/>
  <c r="A8253" i="30"/>
  <c r="A8252" i="30"/>
  <c r="A8251" i="30"/>
  <c r="A8250" i="30"/>
  <c r="A8249" i="30"/>
  <c r="A8248" i="30"/>
  <c r="A8247" i="30"/>
  <c r="A8246" i="30"/>
  <c r="A8245" i="30"/>
  <c r="A8244" i="30"/>
  <c r="A8243" i="30"/>
  <c r="A8242" i="30"/>
  <c r="A8241" i="30"/>
  <c r="A8240" i="30"/>
  <c r="A8239" i="30"/>
  <c r="A8238" i="30"/>
  <c r="A8237" i="30"/>
  <c r="A8236" i="30"/>
  <c r="A8235" i="30"/>
  <c r="A8234" i="30"/>
  <c r="A8233" i="30"/>
  <c r="A8232" i="30"/>
  <c r="A8231" i="30"/>
  <c r="A8230" i="30"/>
  <c r="A8229" i="30"/>
  <c r="A8228" i="30"/>
  <c r="A8227" i="30"/>
  <c r="A8226" i="30"/>
  <c r="A8225" i="30"/>
  <c r="A8224" i="30"/>
  <c r="A8223" i="30"/>
  <c r="A8222" i="30"/>
  <c r="A8221" i="30"/>
  <c r="A8220" i="30"/>
  <c r="A8219" i="30"/>
  <c r="A8218" i="30"/>
  <c r="A8217" i="30"/>
  <c r="A8216" i="30"/>
  <c r="A8215" i="30"/>
  <c r="A8214" i="30"/>
  <c r="A8213" i="30"/>
  <c r="A8212" i="30"/>
  <c r="A8211" i="30"/>
  <c r="A8210" i="30"/>
  <c r="A8209" i="30"/>
  <c r="A8208" i="30"/>
  <c r="A8207" i="30"/>
  <c r="A8206" i="30"/>
  <c r="A8205" i="30"/>
  <c r="A8204" i="30"/>
  <c r="A8203" i="30"/>
  <c r="A8202" i="30"/>
  <c r="A8201" i="30"/>
  <c r="A8200" i="30"/>
  <c r="A8199" i="30"/>
  <c r="A8198" i="30"/>
  <c r="A8197" i="30"/>
  <c r="A8196" i="30"/>
  <c r="A8195" i="30"/>
  <c r="A8194" i="30"/>
  <c r="A8193" i="30"/>
  <c r="A8192" i="30"/>
  <c r="A8191" i="30"/>
  <c r="A8190" i="30"/>
  <c r="A8189" i="30"/>
  <c r="A8188" i="30"/>
  <c r="A8187" i="30"/>
  <c r="A8186" i="30"/>
  <c r="A8185" i="30"/>
  <c r="A8184" i="30"/>
  <c r="A8183" i="30"/>
  <c r="A8182" i="30"/>
  <c r="A8181" i="30"/>
  <c r="A8180" i="30"/>
  <c r="A8179" i="30"/>
  <c r="A8178" i="30"/>
  <c r="A8177" i="30"/>
  <c r="A8176" i="30"/>
  <c r="A8175" i="30"/>
  <c r="A8174" i="30"/>
  <c r="A8173" i="30"/>
  <c r="A8172" i="30"/>
  <c r="A8171" i="30"/>
  <c r="A8170" i="30"/>
  <c r="A8169" i="30"/>
  <c r="A8168" i="30"/>
  <c r="A8167" i="30"/>
  <c r="A8166" i="30"/>
  <c r="A8165" i="30"/>
  <c r="A8164" i="30"/>
  <c r="A8163" i="30"/>
  <c r="A8162" i="30"/>
  <c r="A8161" i="30"/>
  <c r="A8160" i="30"/>
  <c r="A8159" i="30"/>
  <c r="A8158" i="30"/>
  <c r="A8157" i="30"/>
  <c r="A8156" i="30"/>
  <c r="A8155" i="30"/>
  <c r="A8154" i="30"/>
  <c r="A8153" i="30"/>
  <c r="A8152" i="30"/>
  <c r="A8151" i="30"/>
  <c r="A8150" i="30"/>
  <c r="A8149" i="30"/>
  <c r="A8148" i="30"/>
  <c r="A8147" i="30"/>
  <c r="A8146" i="30"/>
  <c r="A8145" i="30"/>
  <c r="A8144" i="30"/>
  <c r="A8143" i="30"/>
  <c r="A8142" i="30"/>
  <c r="A8141" i="30"/>
  <c r="A8140" i="30"/>
  <c r="A8139" i="30"/>
  <c r="A8138" i="30"/>
  <c r="A8137" i="30"/>
  <c r="A8136" i="30"/>
  <c r="A8135" i="30"/>
  <c r="A8134" i="30"/>
  <c r="A8133" i="30"/>
  <c r="A8132" i="30"/>
  <c r="A8131" i="30"/>
  <c r="A8130" i="30"/>
  <c r="A8129" i="30"/>
  <c r="A8128" i="30"/>
  <c r="A8127" i="30"/>
  <c r="A8126" i="30"/>
  <c r="A8125" i="30"/>
  <c r="A8124" i="30"/>
  <c r="A8123" i="30"/>
  <c r="A8122" i="30"/>
  <c r="A8121" i="30"/>
  <c r="A8120" i="30"/>
  <c r="A8119" i="30"/>
  <c r="A8118" i="30"/>
  <c r="A8117" i="30"/>
  <c r="A8116" i="30"/>
  <c r="A8115" i="30"/>
  <c r="A8114" i="30"/>
  <c r="A8113" i="30"/>
  <c r="A8112" i="30"/>
  <c r="A8111" i="30"/>
  <c r="A8110" i="30"/>
  <c r="A8109" i="30"/>
  <c r="A8108" i="30"/>
  <c r="A8107" i="30"/>
  <c r="A8106" i="30"/>
  <c r="A8105" i="30"/>
  <c r="A8104" i="30"/>
  <c r="A8103" i="30"/>
  <c r="A8102" i="30"/>
  <c r="A8101" i="30"/>
  <c r="A8100" i="30"/>
  <c r="A8099" i="30"/>
  <c r="A8098" i="30"/>
  <c r="A8097" i="30"/>
  <c r="A8096" i="30"/>
  <c r="A8095" i="30"/>
  <c r="A8094" i="30"/>
  <c r="A8093" i="30"/>
  <c r="A8092" i="30"/>
  <c r="A8091" i="30"/>
  <c r="A8090" i="30"/>
  <c r="A8089" i="30"/>
  <c r="A8088" i="30"/>
  <c r="A8087" i="30"/>
  <c r="A8086" i="30"/>
  <c r="A8085" i="30"/>
  <c r="A8084" i="30"/>
  <c r="A8083" i="30"/>
  <c r="A8082" i="30"/>
  <c r="A8081" i="30"/>
  <c r="A8080" i="30"/>
  <c r="A8079" i="30"/>
  <c r="A8078" i="30"/>
  <c r="A8077" i="30"/>
  <c r="A8076" i="30"/>
  <c r="A8075" i="30"/>
  <c r="A8074" i="30"/>
  <c r="A8073" i="30"/>
  <c r="A8072" i="30"/>
  <c r="A8071" i="30"/>
  <c r="A8070" i="30"/>
  <c r="A8069" i="30"/>
  <c r="A8068" i="30"/>
  <c r="A8067" i="30"/>
  <c r="A8066" i="30"/>
  <c r="A8065" i="30"/>
  <c r="A8064" i="30"/>
  <c r="A8063" i="30"/>
  <c r="A8062" i="30"/>
  <c r="A8061" i="30"/>
  <c r="A8060" i="30"/>
  <c r="A8059" i="30"/>
  <c r="A8058" i="30"/>
  <c r="A8057" i="30"/>
  <c r="A8056" i="30"/>
  <c r="A8055" i="30"/>
  <c r="A8054" i="30"/>
  <c r="A8053" i="30"/>
  <c r="A8052" i="30"/>
  <c r="A8051" i="30"/>
  <c r="A8050" i="30"/>
  <c r="A8049" i="30"/>
  <c r="A8048" i="30"/>
  <c r="A8047" i="30"/>
  <c r="A8046" i="30"/>
  <c r="A8045" i="30"/>
  <c r="A8044" i="30"/>
  <c r="A8043" i="30"/>
  <c r="A8042" i="30"/>
  <c r="A8041" i="30"/>
  <c r="A8040" i="30"/>
  <c r="A8039" i="30"/>
  <c r="A8038" i="30"/>
  <c r="A8037" i="30"/>
  <c r="A8036" i="30"/>
  <c r="A8035" i="30"/>
  <c r="A8034" i="30"/>
  <c r="A8033" i="30"/>
  <c r="A8032" i="30"/>
  <c r="A8031" i="30"/>
  <c r="A8030" i="30"/>
  <c r="A8029" i="30"/>
  <c r="A8028" i="30"/>
  <c r="A8027" i="30"/>
  <c r="A8026" i="30"/>
  <c r="A8025" i="30"/>
  <c r="A8024" i="30"/>
  <c r="A8023" i="30"/>
  <c r="A8022" i="30"/>
  <c r="A8021" i="30"/>
  <c r="A8020" i="30"/>
  <c r="A8019" i="30"/>
  <c r="A8018" i="30"/>
  <c r="A8017" i="30"/>
  <c r="A8016" i="30"/>
  <c r="A8015" i="30"/>
  <c r="A8014" i="30"/>
  <c r="A8013" i="30"/>
  <c r="A8012" i="30"/>
  <c r="A8011" i="30"/>
  <c r="A8010" i="30"/>
  <c r="A8009" i="30"/>
  <c r="A8008" i="30"/>
  <c r="A8007" i="30"/>
  <c r="A8006" i="30"/>
  <c r="A8005" i="30"/>
  <c r="A8004" i="30"/>
  <c r="A8003" i="30"/>
  <c r="A8002" i="30"/>
  <c r="A8001" i="30"/>
  <c r="A8000" i="30"/>
  <c r="A7999" i="30"/>
  <c r="A7998" i="30"/>
  <c r="A7997" i="30"/>
  <c r="A7996" i="30"/>
  <c r="A7995" i="30"/>
  <c r="A7994" i="30"/>
  <c r="A7993" i="30"/>
  <c r="A7992" i="30"/>
  <c r="A7991" i="30"/>
  <c r="A7990" i="30"/>
  <c r="A7989" i="30"/>
  <c r="A7988" i="30"/>
  <c r="A7987" i="30"/>
  <c r="A7986" i="30"/>
  <c r="A7985" i="30"/>
  <c r="A7984" i="30"/>
  <c r="A7983" i="30"/>
  <c r="A7982" i="30"/>
  <c r="A7981" i="30"/>
  <c r="A7980" i="30"/>
  <c r="A7979" i="30"/>
  <c r="A7978" i="30"/>
  <c r="A7977" i="30"/>
  <c r="A7976" i="30"/>
  <c r="A7975" i="30"/>
  <c r="A7974" i="30"/>
  <c r="A7973" i="30"/>
  <c r="A7972" i="30"/>
  <c r="A7971" i="30"/>
  <c r="A7970" i="30"/>
  <c r="A7969" i="30"/>
  <c r="A7968" i="30"/>
  <c r="A7967" i="30"/>
  <c r="A7966" i="30"/>
  <c r="A7965" i="30"/>
  <c r="A7964" i="30"/>
  <c r="A7963" i="30"/>
  <c r="A7962" i="30"/>
  <c r="A7961" i="30"/>
  <c r="A7960" i="30"/>
  <c r="A7959" i="30"/>
  <c r="A7958" i="30"/>
  <c r="A7957" i="30"/>
  <c r="A7956" i="30"/>
  <c r="A7955" i="30"/>
  <c r="A7954" i="30"/>
  <c r="A7953" i="30"/>
  <c r="A7952" i="30"/>
  <c r="A7951" i="30"/>
  <c r="A7950" i="30"/>
  <c r="A7949" i="30"/>
  <c r="A7948" i="30"/>
  <c r="A7947" i="30"/>
  <c r="A7946" i="30"/>
  <c r="A7945" i="30"/>
  <c r="A7944" i="30"/>
  <c r="A7943" i="30"/>
  <c r="A7942" i="30"/>
  <c r="A7941" i="30"/>
  <c r="A7940" i="30"/>
  <c r="A7939" i="30"/>
  <c r="A7938" i="30"/>
  <c r="A7937" i="30"/>
  <c r="A7936" i="30"/>
  <c r="A7935" i="30"/>
  <c r="A7934" i="30"/>
  <c r="A7933" i="30"/>
  <c r="A7932" i="30"/>
  <c r="A7931" i="30"/>
  <c r="A7930" i="30"/>
  <c r="A7929" i="30"/>
  <c r="A7928" i="30"/>
  <c r="A7927" i="30"/>
  <c r="A7926" i="30"/>
  <c r="A7925" i="30"/>
  <c r="A7924" i="30"/>
  <c r="A7923" i="30"/>
  <c r="A7922" i="30"/>
  <c r="A7921" i="30"/>
  <c r="A7920" i="30"/>
  <c r="A7919" i="30"/>
  <c r="A7918" i="30"/>
  <c r="A7917" i="30"/>
  <c r="A7916" i="30"/>
  <c r="A7915" i="30"/>
  <c r="A7914" i="30"/>
  <c r="A7913" i="30"/>
  <c r="A7912" i="30"/>
  <c r="A7911" i="30"/>
  <c r="A7910" i="30"/>
  <c r="A7909" i="30"/>
  <c r="A7908" i="30"/>
  <c r="A7907" i="30"/>
  <c r="A7906" i="30"/>
  <c r="A7905" i="30"/>
  <c r="A7904" i="30"/>
  <c r="A7903" i="30"/>
  <c r="A7902" i="30"/>
  <c r="A7901" i="30"/>
  <c r="A7900" i="30"/>
  <c r="A7899" i="30"/>
  <c r="A7898" i="30"/>
  <c r="A7897" i="30"/>
  <c r="A7896" i="30"/>
  <c r="A7895" i="30"/>
  <c r="A7894" i="30"/>
  <c r="A7893" i="30"/>
  <c r="A7892" i="30"/>
  <c r="A7891" i="30"/>
  <c r="A7890" i="30"/>
  <c r="A7889" i="30"/>
  <c r="A7888" i="30"/>
  <c r="A7887" i="30"/>
  <c r="A7886" i="30"/>
  <c r="A7885" i="30"/>
  <c r="A7884" i="30"/>
  <c r="A7883" i="30"/>
  <c r="A7882" i="30"/>
  <c r="A7881" i="30"/>
  <c r="A7880" i="30"/>
  <c r="A7879" i="30"/>
  <c r="A7878" i="30"/>
  <c r="A7877" i="30"/>
  <c r="A7876" i="30"/>
  <c r="A7875" i="30"/>
  <c r="A7874" i="30"/>
  <c r="A7873" i="30"/>
  <c r="A7872" i="30"/>
  <c r="A7871" i="30"/>
  <c r="A7870" i="30"/>
  <c r="A7869" i="30"/>
  <c r="A7868" i="30"/>
  <c r="A7867" i="30"/>
  <c r="A7866" i="30"/>
  <c r="A7865" i="30"/>
  <c r="A7864" i="30"/>
  <c r="A7863" i="30"/>
  <c r="A7862" i="30"/>
  <c r="A7861" i="30"/>
  <c r="A7860" i="30"/>
  <c r="A7859" i="30"/>
  <c r="A7858" i="30"/>
  <c r="A7857" i="30"/>
  <c r="A7856" i="30"/>
  <c r="A7855" i="30"/>
  <c r="A7854" i="30"/>
  <c r="A7853" i="30"/>
  <c r="A7852" i="30"/>
  <c r="A7851" i="30"/>
  <c r="A7850" i="30"/>
  <c r="A7849" i="30"/>
  <c r="A7848" i="30"/>
  <c r="A7847" i="30"/>
  <c r="A7846" i="30"/>
  <c r="A7845" i="30"/>
  <c r="A7844" i="30"/>
  <c r="A7843" i="30"/>
  <c r="A7842" i="30"/>
  <c r="A7841" i="30"/>
  <c r="A7840" i="30"/>
  <c r="A7839" i="30"/>
  <c r="A7838" i="30"/>
  <c r="A7837" i="30"/>
  <c r="A7836" i="30"/>
  <c r="A7835" i="30"/>
  <c r="A7834" i="30"/>
  <c r="A7833" i="30"/>
  <c r="A7832" i="30"/>
  <c r="A7831" i="30"/>
  <c r="A7830" i="30"/>
  <c r="A7829" i="30"/>
  <c r="A7828" i="30"/>
  <c r="A7827" i="30"/>
  <c r="A7826" i="30"/>
  <c r="A7825" i="30"/>
  <c r="A7824" i="30"/>
  <c r="A7823" i="30"/>
  <c r="A7822" i="30"/>
  <c r="A7821" i="30"/>
  <c r="A7820" i="30"/>
  <c r="A7819" i="30"/>
  <c r="A7818" i="30"/>
  <c r="A7817" i="30"/>
  <c r="A7816" i="30"/>
  <c r="A7815" i="30"/>
  <c r="A7814" i="30"/>
  <c r="A7813" i="30"/>
  <c r="A7812" i="30"/>
  <c r="A7811" i="30"/>
  <c r="A7810" i="30"/>
  <c r="A7809" i="30"/>
  <c r="A7808" i="30"/>
  <c r="A7807" i="30"/>
  <c r="A7806" i="30"/>
  <c r="A7805" i="30"/>
  <c r="A7804" i="30"/>
  <c r="A7803" i="30"/>
  <c r="A7802" i="30"/>
  <c r="A7801" i="30"/>
  <c r="A7800" i="30"/>
  <c r="A7799" i="30"/>
  <c r="A7798" i="30"/>
  <c r="A7797" i="30"/>
  <c r="A7796" i="30"/>
  <c r="A7795" i="30"/>
  <c r="A7794" i="30"/>
  <c r="A7793" i="30"/>
  <c r="A7792" i="30"/>
  <c r="A7791" i="30"/>
  <c r="A7790" i="30"/>
  <c r="A7789" i="30"/>
  <c r="A7788" i="30"/>
  <c r="A7787" i="30"/>
  <c r="A7786" i="30"/>
  <c r="A7785" i="30"/>
  <c r="A7784" i="30"/>
  <c r="A7783" i="30"/>
  <c r="A7782" i="30"/>
  <c r="A7781" i="30"/>
  <c r="A7780" i="30"/>
  <c r="A7779" i="30"/>
  <c r="A7778" i="30"/>
  <c r="A7777" i="30"/>
  <c r="A7776" i="30"/>
  <c r="A7775" i="30"/>
  <c r="A7774" i="30"/>
  <c r="A7773" i="30"/>
  <c r="A7772" i="30"/>
  <c r="A7771" i="30"/>
  <c r="A7770" i="30"/>
  <c r="A7769" i="30"/>
  <c r="A7768" i="30"/>
  <c r="A7767" i="30"/>
  <c r="A7766" i="30"/>
  <c r="A7765" i="30"/>
  <c r="A7764" i="30"/>
  <c r="A7763" i="30"/>
  <c r="A7762" i="30"/>
  <c r="A7761" i="30"/>
  <c r="A7760" i="30"/>
  <c r="A7759" i="30"/>
  <c r="A7758" i="30"/>
  <c r="A7757" i="30"/>
  <c r="A7756" i="30"/>
  <c r="A7755" i="30"/>
  <c r="A7754" i="30"/>
  <c r="A7753" i="30"/>
  <c r="A7752" i="30"/>
  <c r="A7751" i="30"/>
  <c r="A7750" i="30"/>
  <c r="A7749" i="30"/>
  <c r="A7748" i="30"/>
  <c r="A7747" i="30"/>
  <c r="A7746" i="30"/>
  <c r="A7745" i="30"/>
  <c r="A7744" i="30"/>
  <c r="A7743" i="30"/>
  <c r="A7742" i="30"/>
  <c r="A7741" i="30"/>
  <c r="A7740" i="30"/>
  <c r="A7739" i="30"/>
  <c r="A7738" i="30"/>
  <c r="A7737" i="30"/>
  <c r="A7736" i="30"/>
  <c r="A7735" i="30"/>
  <c r="A7734" i="30"/>
  <c r="A7733" i="30"/>
  <c r="A7732" i="30"/>
  <c r="A7731" i="30"/>
  <c r="A7730" i="30"/>
  <c r="A7729" i="30"/>
  <c r="A7728" i="30"/>
  <c r="A7727" i="30"/>
  <c r="A7726" i="30"/>
  <c r="A7725" i="30"/>
  <c r="A7724" i="30"/>
  <c r="A7723" i="30"/>
  <c r="A7722" i="30"/>
  <c r="A7721" i="30"/>
  <c r="A7720" i="30"/>
  <c r="A7719" i="30"/>
  <c r="A7718" i="30"/>
  <c r="A7717" i="30"/>
  <c r="A7716" i="30"/>
  <c r="A7715" i="30"/>
  <c r="A7714" i="30"/>
  <c r="A7713" i="30"/>
  <c r="A7712" i="30"/>
  <c r="A7711" i="30"/>
  <c r="A7710" i="30"/>
  <c r="A7709" i="30"/>
  <c r="A7708" i="30"/>
  <c r="A7707" i="30"/>
  <c r="A7706" i="30"/>
  <c r="A7705" i="30"/>
  <c r="A7704" i="30"/>
  <c r="A7703" i="30"/>
  <c r="A7702" i="30"/>
  <c r="A7701" i="30"/>
  <c r="A7700" i="30"/>
  <c r="A7699" i="30"/>
  <c r="A7698" i="30"/>
  <c r="A7697" i="30"/>
  <c r="A7696" i="30"/>
  <c r="A7695" i="30"/>
  <c r="A7694" i="30"/>
  <c r="A7693" i="30"/>
  <c r="A7692" i="30"/>
  <c r="A7691" i="30"/>
  <c r="A7690" i="30"/>
  <c r="A7689" i="30"/>
  <c r="A7688" i="30"/>
  <c r="A7687" i="30"/>
  <c r="A7686" i="30"/>
  <c r="A7685" i="30"/>
  <c r="A7684" i="30"/>
  <c r="A7683" i="30"/>
  <c r="A7682" i="30"/>
  <c r="A7681" i="30"/>
  <c r="A7680" i="30"/>
  <c r="A7679" i="30"/>
  <c r="A7678" i="30"/>
  <c r="A7677" i="30"/>
  <c r="A7676" i="30"/>
  <c r="A7675" i="30"/>
  <c r="A7674" i="30"/>
  <c r="A7673" i="30"/>
  <c r="A7672" i="30"/>
  <c r="A7671" i="30"/>
  <c r="A7670" i="30"/>
  <c r="A7669" i="30"/>
  <c r="A7668" i="30"/>
  <c r="A7667" i="30"/>
  <c r="A7666" i="30"/>
  <c r="A7665" i="30"/>
  <c r="A7664" i="30"/>
  <c r="A7663" i="30"/>
  <c r="A7662" i="30"/>
  <c r="A7661" i="30"/>
  <c r="A7660" i="30"/>
  <c r="A7659" i="30"/>
  <c r="A7658" i="30"/>
  <c r="A7657" i="30"/>
  <c r="A7656" i="30"/>
  <c r="A7655" i="30"/>
  <c r="A7654" i="30"/>
  <c r="A7653" i="30"/>
  <c r="A7652" i="30"/>
  <c r="A7651" i="30"/>
  <c r="A7650" i="30"/>
  <c r="A7649" i="30"/>
  <c r="A7648" i="30"/>
  <c r="A7647" i="30"/>
  <c r="A7646" i="30"/>
  <c r="A7645" i="30"/>
  <c r="A7644" i="30"/>
  <c r="A7643" i="30"/>
  <c r="A7642" i="30"/>
  <c r="A7641" i="30"/>
  <c r="A7640" i="30"/>
  <c r="A7639" i="30"/>
  <c r="A7638" i="30"/>
  <c r="A7637" i="30"/>
  <c r="A7636" i="30"/>
  <c r="A7635" i="30"/>
  <c r="A7634" i="30"/>
  <c r="A7633" i="30"/>
  <c r="A7632" i="30"/>
  <c r="A7631" i="30"/>
  <c r="A7630" i="30"/>
  <c r="A7629" i="30"/>
  <c r="A7628" i="30"/>
  <c r="A7627" i="30"/>
  <c r="A7626" i="30"/>
  <c r="A7625" i="30"/>
  <c r="A7624" i="30"/>
  <c r="A7623" i="30"/>
  <c r="A7622" i="30"/>
  <c r="A7621" i="30"/>
  <c r="A7620" i="30"/>
  <c r="A7619" i="30"/>
  <c r="A7618" i="30"/>
  <c r="A7617" i="30"/>
  <c r="A7616" i="30"/>
  <c r="A7615" i="30"/>
  <c r="A7614" i="30"/>
  <c r="A7613" i="30"/>
  <c r="A7612" i="30"/>
  <c r="A7611" i="30"/>
  <c r="A7610" i="30"/>
  <c r="A7609" i="30"/>
  <c r="A7608" i="30"/>
  <c r="A7607" i="30"/>
  <c r="A7606" i="30"/>
  <c r="A7605" i="30"/>
  <c r="A7604" i="30"/>
  <c r="A7603" i="30"/>
  <c r="A7602" i="30"/>
  <c r="A7601" i="30"/>
  <c r="A7600" i="30"/>
  <c r="A7599" i="30"/>
  <c r="A7598" i="30"/>
  <c r="A7597" i="30"/>
  <c r="A7596" i="30"/>
  <c r="A7595" i="30"/>
  <c r="A7594" i="30"/>
  <c r="A7593" i="30"/>
  <c r="A7592" i="30"/>
  <c r="A7591" i="30"/>
  <c r="A7590" i="30"/>
  <c r="A7589" i="30"/>
  <c r="A7588" i="30"/>
  <c r="A7587" i="30"/>
  <c r="A7586" i="30"/>
  <c r="A7585" i="30"/>
  <c r="A7584" i="30"/>
  <c r="A7583" i="30"/>
  <c r="A7582" i="30"/>
  <c r="A7581" i="30"/>
  <c r="A7580" i="30"/>
  <c r="A7579" i="30"/>
  <c r="A7578" i="30"/>
  <c r="A7577" i="30"/>
  <c r="A7576" i="30"/>
  <c r="A7575" i="30"/>
  <c r="A7574" i="30"/>
  <c r="A7573" i="30"/>
  <c r="A7572" i="30"/>
  <c r="A7571" i="30"/>
  <c r="A7570" i="30"/>
  <c r="A7569" i="30"/>
  <c r="A7568" i="30"/>
  <c r="A7567" i="30"/>
  <c r="A7566" i="30"/>
  <c r="A7565" i="30"/>
  <c r="A7564" i="30"/>
  <c r="A7563" i="30"/>
  <c r="A7562" i="30"/>
  <c r="A7561" i="30"/>
  <c r="A7560" i="30"/>
  <c r="A7559" i="30"/>
  <c r="A7558" i="30"/>
  <c r="A7557" i="30"/>
  <c r="A7556" i="30"/>
  <c r="A7555" i="30"/>
  <c r="A7554" i="30"/>
  <c r="A7553" i="30"/>
  <c r="A7552" i="30"/>
  <c r="A7551" i="30"/>
  <c r="A7550" i="30"/>
  <c r="A7549" i="30"/>
  <c r="A7548" i="30"/>
  <c r="A7547" i="30"/>
  <c r="A7546" i="30"/>
  <c r="A7545" i="30"/>
  <c r="A7544" i="30"/>
  <c r="A7543" i="30"/>
  <c r="A7542" i="30"/>
  <c r="A7541" i="30"/>
  <c r="A7540" i="30"/>
  <c r="A7539" i="30"/>
  <c r="A7538" i="30"/>
  <c r="A7537" i="30"/>
  <c r="A7536" i="30"/>
  <c r="A7535" i="30"/>
  <c r="A7534" i="30"/>
  <c r="A7533" i="30"/>
  <c r="A7532" i="30"/>
  <c r="A7531" i="30"/>
  <c r="A7530" i="30"/>
  <c r="A7529" i="30"/>
  <c r="A7528" i="30"/>
  <c r="A7527" i="30"/>
  <c r="A7526" i="30"/>
  <c r="A7525" i="30"/>
  <c r="A7524" i="30"/>
  <c r="A7523" i="30"/>
  <c r="A7522" i="30"/>
  <c r="A7521" i="30"/>
  <c r="A7520" i="30"/>
  <c r="A7519" i="30"/>
  <c r="A7518" i="30"/>
  <c r="A7517" i="30"/>
  <c r="A7516" i="30"/>
  <c r="A7515" i="30"/>
  <c r="A7514" i="30"/>
  <c r="A7513" i="30"/>
  <c r="A7512" i="30"/>
  <c r="A7511" i="30"/>
  <c r="A7510" i="30"/>
  <c r="A7509" i="30"/>
  <c r="A7508" i="30"/>
  <c r="A7507" i="30"/>
  <c r="A7506" i="30"/>
  <c r="A7505" i="30"/>
  <c r="A7504" i="30"/>
  <c r="A7503" i="30"/>
  <c r="A7502" i="30"/>
  <c r="A7501" i="30"/>
  <c r="A7500" i="30"/>
  <c r="A7499" i="30"/>
  <c r="A7498" i="30"/>
  <c r="A7497" i="30"/>
  <c r="A7496" i="30"/>
  <c r="A7495" i="30"/>
  <c r="A7494" i="30"/>
  <c r="A7493" i="30"/>
  <c r="A7492" i="30"/>
  <c r="A7491" i="30"/>
  <c r="A7490" i="30"/>
  <c r="A7489" i="30"/>
  <c r="A7488" i="30"/>
  <c r="A7487" i="30"/>
  <c r="A7486" i="30"/>
  <c r="A7485" i="30"/>
  <c r="A7484" i="30"/>
  <c r="A7483" i="30"/>
  <c r="A7482" i="30"/>
  <c r="A7481" i="30"/>
  <c r="A7480" i="30"/>
  <c r="A7479" i="30"/>
  <c r="A7478" i="30"/>
  <c r="A7477" i="30"/>
  <c r="A7476" i="30"/>
  <c r="A7475" i="30"/>
  <c r="A7474" i="30"/>
  <c r="A7473" i="30"/>
  <c r="A7472" i="30"/>
  <c r="A7471" i="30"/>
  <c r="A7470" i="30"/>
  <c r="A7469" i="30"/>
  <c r="A7468" i="30"/>
  <c r="A7467" i="30"/>
  <c r="A7466" i="30"/>
  <c r="A7465" i="30"/>
  <c r="A7464" i="30"/>
  <c r="A7463" i="30"/>
  <c r="A7462" i="30"/>
  <c r="A7461" i="30"/>
  <c r="A7460" i="30"/>
  <c r="A7459" i="30"/>
  <c r="A7458" i="30"/>
  <c r="A7457" i="30"/>
  <c r="A7456" i="30"/>
  <c r="A7455" i="30"/>
  <c r="A7454" i="30"/>
  <c r="A7453" i="30"/>
  <c r="A7452" i="30"/>
  <c r="A7451" i="30"/>
  <c r="A7450" i="30"/>
  <c r="A7449" i="30"/>
  <c r="A7448" i="30"/>
  <c r="A7447" i="30"/>
  <c r="A7446" i="30"/>
  <c r="A7445" i="30"/>
  <c r="A7444" i="30"/>
  <c r="A7443" i="30"/>
  <c r="A7442" i="30"/>
  <c r="A7441" i="30"/>
  <c r="A7440" i="30"/>
  <c r="A7439" i="30"/>
  <c r="A7438" i="30"/>
  <c r="A7437" i="30"/>
  <c r="A7436" i="30"/>
  <c r="A7435" i="30"/>
  <c r="A7434" i="30"/>
  <c r="A7433" i="30"/>
  <c r="A7432" i="30"/>
  <c r="A7431" i="30"/>
  <c r="A7430" i="30"/>
  <c r="A7429" i="30"/>
  <c r="A7428" i="30"/>
  <c r="A7427" i="30"/>
  <c r="A7426" i="30"/>
  <c r="A7425" i="30"/>
  <c r="A7424" i="30"/>
  <c r="A7423" i="30"/>
  <c r="A7422" i="30"/>
  <c r="A7421" i="30"/>
  <c r="A7420" i="30"/>
  <c r="A7419" i="30"/>
  <c r="A7418" i="30"/>
  <c r="A7417" i="30"/>
  <c r="A7416" i="30"/>
  <c r="A7415" i="30"/>
  <c r="A7414" i="30"/>
  <c r="A7413" i="30"/>
  <c r="A7412" i="30"/>
  <c r="A7411" i="30"/>
  <c r="A7410" i="30"/>
  <c r="A7409" i="30"/>
  <c r="A7408" i="30"/>
  <c r="A7407" i="30"/>
  <c r="A7406" i="30"/>
  <c r="A7405" i="30"/>
  <c r="A7404" i="30"/>
  <c r="A7403" i="30"/>
  <c r="A7402" i="30"/>
  <c r="A7401" i="30"/>
  <c r="A7400" i="30"/>
  <c r="A7399" i="30"/>
  <c r="A7398" i="30"/>
  <c r="A7397" i="30"/>
  <c r="A7396" i="30"/>
  <c r="A7395" i="30"/>
  <c r="A7394" i="30"/>
  <c r="A7393" i="30"/>
  <c r="A7392" i="30"/>
  <c r="A7391" i="30"/>
  <c r="A7390" i="30"/>
  <c r="A7389" i="30"/>
  <c r="A7388" i="30"/>
  <c r="A7387" i="30"/>
  <c r="A7386" i="30"/>
  <c r="A7385" i="30"/>
  <c r="A7384" i="30"/>
  <c r="A7383" i="30"/>
  <c r="A7382" i="30"/>
  <c r="A7381" i="30"/>
  <c r="A7380" i="30"/>
  <c r="A7379" i="30"/>
  <c r="A7378" i="30"/>
  <c r="A7377" i="30"/>
  <c r="A7376" i="30"/>
  <c r="A7375" i="30"/>
  <c r="A7374" i="30"/>
  <c r="A7373" i="30"/>
  <c r="A7372" i="30"/>
  <c r="A7371" i="30"/>
  <c r="A7370" i="30"/>
  <c r="A7369" i="30"/>
  <c r="A7368" i="30"/>
  <c r="A7367" i="30"/>
  <c r="A7366" i="30"/>
  <c r="A7365" i="30"/>
  <c r="A7364" i="30"/>
  <c r="A7363" i="30"/>
  <c r="A7362" i="30"/>
  <c r="A7361" i="30"/>
  <c r="A7360" i="30"/>
  <c r="A7359" i="30"/>
  <c r="A7358" i="30"/>
  <c r="A7357" i="30"/>
  <c r="A7356" i="30"/>
  <c r="A7355" i="30"/>
  <c r="A7354" i="30"/>
  <c r="A7353" i="30"/>
  <c r="A7352" i="30"/>
  <c r="A7351" i="30"/>
  <c r="A7350" i="30"/>
  <c r="A7349" i="30"/>
  <c r="A7348" i="30"/>
  <c r="A7347" i="30"/>
  <c r="A7346" i="30"/>
  <c r="A7345" i="30"/>
  <c r="A7344" i="30"/>
  <c r="A7343" i="30"/>
  <c r="A7342" i="30"/>
  <c r="A7341" i="30"/>
  <c r="A7340" i="30"/>
  <c r="A7339" i="30"/>
  <c r="A7338" i="30"/>
  <c r="A7337" i="30"/>
  <c r="A7336" i="30"/>
  <c r="A7335" i="30"/>
  <c r="A7334" i="30"/>
  <c r="A7333" i="30"/>
  <c r="A7332" i="30"/>
  <c r="A7331" i="30"/>
  <c r="A7330" i="30"/>
  <c r="A7329" i="30"/>
  <c r="A7328" i="30"/>
  <c r="A7327" i="30"/>
  <c r="A7326" i="30"/>
  <c r="A7325" i="30"/>
  <c r="A7324" i="30"/>
  <c r="A7323" i="30"/>
  <c r="A7322" i="30"/>
  <c r="A7321" i="30"/>
  <c r="A7320" i="30"/>
  <c r="A7319" i="30"/>
  <c r="A7318" i="30"/>
  <c r="A7317" i="30"/>
  <c r="A7316" i="30"/>
  <c r="A7315" i="30"/>
  <c r="A7314" i="30"/>
  <c r="A7313" i="30"/>
  <c r="A7312" i="30"/>
  <c r="A7311" i="30"/>
  <c r="A7310" i="30"/>
  <c r="A7309" i="30"/>
  <c r="A7308" i="30"/>
  <c r="A7307" i="30"/>
  <c r="A7306" i="30"/>
  <c r="A7305" i="30"/>
  <c r="A7304" i="30"/>
  <c r="A7303" i="30"/>
  <c r="A7302" i="30"/>
  <c r="A7301" i="30"/>
  <c r="A7300" i="30"/>
  <c r="A7299" i="30"/>
  <c r="A7298" i="30"/>
  <c r="A7297" i="30"/>
  <c r="A7296" i="30"/>
  <c r="A7295" i="30"/>
  <c r="A7294" i="30"/>
  <c r="A7293" i="30"/>
  <c r="A7292" i="30"/>
  <c r="A7291" i="30"/>
  <c r="A7290" i="30"/>
  <c r="A7289" i="30"/>
  <c r="A7288" i="30"/>
  <c r="A7287" i="30"/>
  <c r="A7286" i="30"/>
  <c r="A7285" i="30"/>
  <c r="A7284" i="30"/>
  <c r="A7283" i="30"/>
  <c r="A7282" i="30"/>
  <c r="A7281" i="30"/>
  <c r="A7280" i="30"/>
  <c r="A7279" i="30"/>
  <c r="A7278" i="30"/>
  <c r="A7277" i="30"/>
  <c r="A7276" i="30"/>
  <c r="A7275" i="30"/>
  <c r="A7274" i="30"/>
  <c r="A7273" i="30"/>
  <c r="A7272" i="30"/>
  <c r="A7271" i="30"/>
  <c r="A7270" i="30"/>
  <c r="A7269" i="30"/>
  <c r="A7268" i="30"/>
  <c r="A7267" i="30"/>
  <c r="A7266" i="30"/>
  <c r="A7265" i="30"/>
  <c r="A7264" i="30"/>
  <c r="A7263" i="30"/>
  <c r="A7262" i="30"/>
  <c r="A7261" i="30"/>
  <c r="A7260" i="30"/>
  <c r="A7259" i="30"/>
  <c r="A7258" i="30"/>
  <c r="A7257" i="30"/>
  <c r="A7256" i="30"/>
  <c r="A7255" i="30"/>
  <c r="A7254" i="30"/>
  <c r="A7253" i="30"/>
  <c r="A7252" i="30"/>
  <c r="A7251" i="30"/>
  <c r="A7250" i="30"/>
  <c r="A7249" i="30"/>
  <c r="A7248" i="30"/>
  <c r="A7247" i="30"/>
  <c r="A7246" i="30"/>
  <c r="A7245" i="30"/>
  <c r="A7244" i="30"/>
  <c r="A7243" i="30"/>
  <c r="A7242" i="30"/>
  <c r="A7241" i="30"/>
  <c r="A7240" i="30"/>
  <c r="A7239" i="30"/>
  <c r="A7238" i="30"/>
  <c r="A7237" i="30"/>
  <c r="A7236" i="30"/>
  <c r="A7235" i="30"/>
  <c r="A7234" i="30"/>
  <c r="A7233" i="30"/>
  <c r="A7232" i="30"/>
  <c r="A7231" i="30"/>
  <c r="A7230" i="30"/>
  <c r="A7229" i="30"/>
  <c r="A7228" i="30"/>
  <c r="A7227" i="30"/>
  <c r="A7226" i="30"/>
  <c r="A7225" i="30"/>
  <c r="A7224" i="30"/>
  <c r="A7223" i="30"/>
  <c r="A7222" i="30"/>
  <c r="A7221" i="30"/>
  <c r="A7220" i="30"/>
  <c r="A7219" i="30"/>
  <c r="A7218" i="30"/>
  <c r="A7217" i="30"/>
  <c r="A7216" i="30"/>
  <c r="A7215" i="30"/>
  <c r="A7214" i="30"/>
  <c r="A7213" i="30"/>
  <c r="A7212" i="30"/>
  <c r="A7211" i="30"/>
  <c r="A7210" i="30"/>
  <c r="A7209" i="30"/>
  <c r="A7208" i="30"/>
  <c r="A7207" i="30"/>
  <c r="A7206" i="30"/>
  <c r="A7205" i="30"/>
  <c r="A7204" i="30"/>
  <c r="A7203" i="30"/>
  <c r="A7202" i="30"/>
  <c r="A7201" i="30"/>
  <c r="A7200" i="30"/>
  <c r="A7199" i="30"/>
  <c r="A7198" i="30"/>
  <c r="A7197" i="30"/>
  <c r="A7196" i="30"/>
  <c r="A7195" i="30"/>
  <c r="A7194" i="30"/>
  <c r="A7193" i="30"/>
  <c r="A7192" i="30"/>
  <c r="A7191" i="30"/>
  <c r="A7190" i="30"/>
  <c r="A7189" i="30"/>
  <c r="A7188" i="30"/>
  <c r="A7187" i="30"/>
  <c r="A7186" i="30"/>
  <c r="A7185" i="30"/>
  <c r="A7184" i="30"/>
  <c r="A7183" i="30"/>
  <c r="A7182" i="30"/>
  <c r="A7181" i="30"/>
  <c r="A7180" i="30"/>
  <c r="A7179" i="30"/>
  <c r="A7178" i="30"/>
  <c r="A7177" i="30"/>
  <c r="A7176" i="30"/>
  <c r="A7175" i="30"/>
  <c r="A7174" i="30"/>
  <c r="A7173" i="30"/>
  <c r="A7172" i="30"/>
  <c r="A7171" i="30"/>
  <c r="A7170" i="30"/>
  <c r="A7169" i="30"/>
  <c r="A7168" i="30"/>
  <c r="A7167" i="30"/>
  <c r="A7166" i="30"/>
  <c r="A7165" i="30"/>
  <c r="A7164" i="30"/>
  <c r="A7163" i="30"/>
  <c r="A7162" i="30"/>
  <c r="A7161" i="30"/>
  <c r="A7160" i="30"/>
  <c r="A7159" i="30"/>
  <c r="A7158" i="30"/>
  <c r="A7157" i="30"/>
  <c r="A7156" i="30"/>
  <c r="A7155" i="30"/>
  <c r="A7154" i="30"/>
  <c r="A7153" i="30"/>
  <c r="A7152" i="30"/>
  <c r="A7151" i="30"/>
  <c r="A7150" i="30"/>
  <c r="A7149" i="30"/>
  <c r="A7148" i="30"/>
  <c r="A7147" i="30"/>
  <c r="A7146" i="30"/>
  <c r="A7145" i="30"/>
  <c r="A7144" i="30"/>
  <c r="A7143" i="30"/>
  <c r="A7142" i="30"/>
  <c r="A7141" i="30"/>
  <c r="A7140" i="30"/>
  <c r="A7139" i="30"/>
  <c r="A7138" i="30"/>
  <c r="A7137" i="30"/>
  <c r="A7136" i="30"/>
  <c r="A7135" i="30"/>
  <c r="A7134" i="30"/>
  <c r="A7133" i="30"/>
  <c r="A7132" i="30"/>
  <c r="A7131" i="30"/>
  <c r="A7130" i="30"/>
  <c r="A7129" i="30"/>
  <c r="A7128" i="30"/>
  <c r="A7127" i="30"/>
  <c r="A7126" i="30"/>
  <c r="A7125" i="30"/>
  <c r="A7124" i="30"/>
  <c r="A7123" i="30"/>
  <c r="A7122" i="30"/>
  <c r="A7121" i="30"/>
  <c r="A7120" i="30"/>
  <c r="A7119" i="30"/>
  <c r="A7118" i="30"/>
  <c r="A7117" i="30"/>
  <c r="A7116" i="30"/>
  <c r="A7115" i="30"/>
  <c r="A7114" i="30"/>
  <c r="A7113" i="30"/>
  <c r="A7112" i="30"/>
  <c r="A7111" i="30"/>
  <c r="A7110" i="30"/>
  <c r="A7109" i="30"/>
  <c r="A7108" i="30"/>
  <c r="A7107" i="30"/>
  <c r="A7106" i="30"/>
  <c r="A7105" i="30"/>
  <c r="A7104" i="30"/>
  <c r="A7103" i="30"/>
  <c r="A7102" i="30"/>
  <c r="A7101" i="30"/>
  <c r="A7100" i="30"/>
  <c r="A7099" i="30"/>
  <c r="A7098" i="30"/>
  <c r="A7097" i="30"/>
  <c r="A7096" i="30"/>
  <c r="A7095" i="30"/>
  <c r="A7094" i="30"/>
  <c r="A7093" i="30"/>
  <c r="A7092" i="30"/>
  <c r="A7091" i="30"/>
  <c r="A7090" i="30"/>
  <c r="A7089" i="30"/>
  <c r="A7088" i="30"/>
  <c r="A7087" i="30"/>
  <c r="A7086" i="30"/>
  <c r="A7085" i="30"/>
  <c r="A7084" i="30"/>
  <c r="A7083" i="30"/>
  <c r="A7082" i="30"/>
  <c r="A7081" i="30"/>
  <c r="A7080" i="30"/>
  <c r="A7079" i="30"/>
  <c r="A7078" i="30"/>
  <c r="A7077" i="30"/>
  <c r="A7076" i="30"/>
  <c r="A7075" i="30"/>
  <c r="A7074" i="30"/>
  <c r="A7073" i="30"/>
  <c r="A7072" i="30"/>
  <c r="A7071" i="30"/>
  <c r="A7070" i="30"/>
  <c r="A7069" i="30"/>
  <c r="A7068" i="30"/>
  <c r="A7067" i="30"/>
  <c r="A7066" i="30"/>
  <c r="A7065" i="30"/>
  <c r="A7064" i="30"/>
  <c r="A7063" i="30"/>
  <c r="A7062" i="30"/>
  <c r="A7061" i="30"/>
  <c r="A7060" i="30"/>
  <c r="A7059" i="30"/>
  <c r="A7058" i="30"/>
  <c r="A7057" i="30"/>
  <c r="A7056" i="30"/>
  <c r="A7055" i="30"/>
  <c r="A7054" i="30"/>
  <c r="A7053" i="30"/>
  <c r="A7052" i="30"/>
  <c r="A7051" i="30"/>
  <c r="A7050" i="30"/>
  <c r="A7049" i="30"/>
  <c r="A7048" i="30"/>
  <c r="A7047" i="30"/>
  <c r="A7046" i="30"/>
  <c r="A7045" i="30"/>
  <c r="A7044" i="30"/>
  <c r="A7043" i="30"/>
  <c r="A7042" i="30"/>
  <c r="A7041" i="30"/>
  <c r="A7040" i="30"/>
  <c r="A7039" i="30"/>
  <c r="A7038" i="30"/>
  <c r="A7037" i="30"/>
  <c r="A7036" i="30"/>
  <c r="A7035" i="30"/>
  <c r="A7034" i="30"/>
  <c r="A7033" i="30"/>
  <c r="A7032" i="30"/>
  <c r="A7031" i="30"/>
  <c r="A7030" i="30"/>
  <c r="A7029" i="30"/>
  <c r="A7028" i="30"/>
  <c r="A7027" i="30"/>
  <c r="A7026" i="30"/>
  <c r="A7025" i="30"/>
  <c r="A7024" i="30"/>
  <c r="A7023" i="30"/>
  <c r="A7022" i="30"/>
  <c r="A7021" i="30"/>
  <c r="A7020" i="30"/>
  <c r="A7019" i="30"/>
  <c r="A7018" i="30"/>
  <c r="A7017" i="30"/>
  <c r="A7016" i="30"/>
  <c r="A7015" i="30"/>
  <c r="A7014" i="30"/>
  <c r="A7013" i="30"/>
  <c r="A7012" i="30"/>
  <c r="A7011" i="30"/>
  <c r="A7010" i="30"/>
  <c r="A7009" i="30"/>
  <c r="A7008" i="30"/>
  <c r="A7007" i="30"/>
  <c r="A7006" i="30"/>
  <c r="A7005" i="30"/>
  <c r="A7004" i="30"/>
  <c r="A7003" i="30"/>
  <c r="A7002" i="30"/>
  <c r="A7001" i="30"/>
  <c r="A7000" i="30"/>
  <c r="A6999" i="30"/>
  <c r="A6998" i="30"/>
  <c r="A6997" i="30"/>
  <c r="A6996" i="30"/>
  <c r="A6995" i="30"/>
  <c r="A6994" i="30"/>
  <c r="A6993" i="30"/>
  <c r="A6992" i="30"/>
  <c r="A6991" i="30"/>
  <c r="A6990" i="30"/>
  <c r="A6989" i="30"/>
  <c r="A6988" i="30"/>
  <c r="A6987" i="30"/>
  <c r="A6986" i="30"/>
  <c r="A6985" i="30"/>
  <c r="A6984" i="30"/>
  <c r="A6983" i="30"/>
  <c r="A6982" i="30"/>
  <c r="A6981" i="30"/>
  <c r="A6980" i="30"/>
  <c r="A6979" i="30"/>
  <c r="A6978" i="30"/>
  <c r="A6977" i="30"/>
  <c r="A6976" i="30"/>
  <c r="A6975" i="30"/>
  <c r="A6974" i="30"/>
  <c r="A6973" i="30"/>
  <c r="A6972" i="30"/>
  <c r="A6971" i="30"/>
  <c r="A6970" i="30"/>
  <c r="A6969" i="30"/>
  <c r="A6968" i="30"/>
  <c r="A6967" i="30"/>
  <c r="A6966" i="30"/>
  <c r="A6965" i="30"/>
  <c r="A6964" i="30"/>
  <c r="A6963" i="30"/>
  <c r="A6962" i="30"/>
  <c r="A6961" i="30"/>
  <c r="A6960" i="30"/>
  <c r="A6959" i="30"/>
  <c r="A6958" i="30"/>
  <c r="A6957" i="30"/>
  <c r="A6956" i="30"/>
  <c r="A6955" i="30"/>
  <c r="A6954" i="30"/>
  <c r="A6953" i="30"/>
  <c r="A6952" i="30"/>
  <c r="A6951" i="30"/>
  <c r="A6950" i="30"/>
  <c r="A6949" i="30"/>
  <c r="A6948" i="30"/>
  <c r="A6947" i="30"/>
  <c r="A6946" i="30"/>
  <c r="A6945" i="30"/>
  <c r="A6944" i="30"/>
  <c r="A6943" i="30"/>
  <c r="A6942" i="30"/>
  <c r="A6941" i="30"/>
  <c r="A6940" i="30"/>
  <c r="A6939" i="30"/>
  <c r="A6938" i="30"/>
  <c r="A6937" i="30"/>
  <c r="A6936" i="30"/>
  <c r="A6935" i="30"/>
  <c r="A6934" i="30"/>
  <c r="A6933" i="30"/>
  <c r="A6932" i="30"/>
  <c r="A6931" i="30"/>
  <c r="A6930" i="30"/>
  <c r="A6929" i="30"/>
  <c r="A6928" i="30"/>
  <c r="A6927" i="30"/>
  <c r="A6926" i="30"/>
  <c r="A6925" i="30"/>
  <c r="A6924" i="30"/>
  <c r="A6923" i="30"/>
  <c r="A6922" i="30"/>
  <c r="A6921" i="30"/>
  <c r="A6920" i="30"/>
  <c r="A6919" i="30"/>
  <c r="A6918" i="30"/>
  <c r="A6917" i="30"/>
  <c r="A6916" i="30"/>
  <c r="A6915" i="30"/>
  <c r="A6914" i="30"/>
  <c r="A6913" i="30"/>
  <c r="A6912" i="30"/>
  <c r="A6911" i="30"/>
  <c r="A6910" i="30"/>
  <c r="A6909" i="30"/>
  <c r="A6908" i="30"/>
  <c r="A6907" i="30"/>
  <c r="A6906" i="30"/>
  <c r="A6905" i="30"/>
  <c r="A6904" i="30"/>
  <c r="A6903" i="30"/>
  <c r="A6902" i="30"/>
  <c r="A6901" i="30"/>
  <c r="A6900" i="30"/>
  <c r="A6899" i="30"/>
  <c r="A6898" i="30"/>
  <c r="A6897" i="30"/>
  <c r="A6896" i="30"/>
  <c r="A6895" i="30"/>
  <c r="A6894" i="30"/>
  <c r="A6893" i="30"/>
  <c r="A6892" i="30"/>
  <c r="A6891" i="30"/>
  <c r="A6890" i="30"/>
  <c r="A6889" i="30"/>
  <c r="A6888" i="30"/>
  <c r="A6887" i="30"/>
  <c r="A6886" i="30"/>
  <c r="A6885" i="30"/>
  <c r="A6884" i="30"/>
  <c r="A6883" i="30"/>
  <c r="A6882" i="30"/>
  <c r="A6881" i="30"/>
  <c r="A6880" i="30"/>
  <c r="A6879" i="30"/>
  <c r="A6878" i="30"/>
  <c r="A6877" i="30"/>
  <c r="A6876" i="30"/>
  <c r="A6875" i="30"/>
  <c r="A6874" i="30"/>
  <c r="A6873" i="30"/>
  <c r="A6872" i="30"/>
  <c r="A6871" i="30"/>
  <c r="A6870" i="30"/>
  <c r="A6869" i="30"/>
  <c r="A6868" i="30"/>
  <c r="A6867" i="30"/>
  <c r="A6866" i="30"/>
  <c r="A6865" i="30"/>
  <c r="A6864" i="30"/>
  <c r="A6863" i="30"/>
  <c r="A6862" i="30"/>
  <c r="A6861" i="30"/>
  <c r="A6860" i="30"/>
  <c r="A6859" i="30"/>
  <c r="A6858" i="30"/>
  <c r="A6857" i="30"/>
  <c r="A6856" i="30"/>
  <c r="A6855" i="30"/>
  <c r="A6854" i="30"/>
  <c r="A6853" i="30"/>
  <c r="A6852" i="30"/>
  <c r="A6851" i="30"/>
  <c r="A6850" i="30"/>
  <c r="A6849" i="30"/>
  <c r="A6848" i="30"/>
  <c r="A6847" i="30"/>
  <c r="A6846" i="30"/>
  <c r="A6845" i="30"/>
  <c r="A6844" i="30"/>
  <c r="A6843" i="30"/>
  <c r="A6842" i="30"/>
  <c r="A6841" i="30"/>
  <c r="A6840" i="30"/>
  <c r="A6839" i="30"/>
  <c r="A6838" i="30"/>
  <c r="A6837" i="30"/>
  <c r="A6836" i="30"/>
  <c r="A6835" i="30"/>
  <c r="A6834" i="30"/>
  <c r="A6833" i="30"/>
  <c r="A6832" i="30"/>
  <c r="A6831" i="30"/>
  <c r="A6830" i="30"/>
  <c r="A6829" i="30"/>
  <c r="A6828" i="30"/>
  <c r="A6827" i="30"/>
  <c r="A6826" i="30"/>
  <c r="A6825" i="30"/>
  <c r="A6824" i="30"/>
  <c r="A6823" i="30"/>
  <c r="A6822" i="30"/>
  <c r="A6821" i="30"/>
  <c r="A6820" i="30"/>
  <c r="A6819" i="30"/>
  <c r="A6818" i="30"/>
  <c r="A6817" i="30"/>
  <c r="A6816" i="30"/>
  <c r="A6815" i="30"/>
  <c r="A6814" i="30"/>
  <c r="A6813" i="30"/>
  <c r="A6812" i="30"/>
  <c r="A6811" i="30"/>
  <c r="A6810" i="30"/>
  <c r="A6809" i="30"/>
  <c r="A6808" i="30"/>
  <c r="A6807" i="30"/>
  <c r="A6806" i="30"/>
  <c r="A6805" i="30"/>
  <c r="A6804" i="30"/>
  <c r="A6803" i="30"/>
  <c r="A6802" i="30"/>
  <c r="A6801" i="30"/>
  <c r="A6800" i="30"/>
  <c r="A6799" i="30"/>
  <c r="A6798" i="30"/>
  <c r="A6797" i="30"/>
  <c r="A6796" i="30"/>
  <c r="A6795" i="30"/>
  <c r="A6794" i="30"/>
  <c r="A6793" i="30"/>
  <c r="A6792" i="30"/>
  <c r="A6791" i="30"/>
  <c r="A6790" i="30"/>
  <c r="A6789" i="30"/>
  <c r="A6788" i="30"/>
  <c r="A6787" i="30"/>
  <c r="A6786" i="30"/>
  <c r="A6785" i="30"/>
  <c r="A6784" i="30"/>
  <c r="A6783" i="30"/>
  <c r="A6782" i="30"/>
  <c r="A6781" i="30"/>
  <c r="A6780" i="30"/>
  <c r="A6779" i="30"/>
  <c r="A6778" i="30"/>
  <c r="A6777" i="30"/>
  <c r="A6776" i="30"/>
  <c r="A6775" i="30"/>
  <c r="A6774" i="30"/>
  <c r="A6773" i="30"/>
  <c r="A6772" i="30"/>
  <c r="A6771" i="30"/>
  <c r="A6770" i="30"/>
  <c r="A6769" i="30"/>
  <c r="A6768" i="30"/>
  <c r="A6767" i="30"/>
  <c r="A6766" i="30"/>
  <c r="A6765" i="30"/>
  <c r="A6764" i="30"/>
  <c r="A6763" i="30"/>
  <c r="A6762" i="30"/>
  <c r="A6761" i="30"/>
  <c r="A6760" i="30"/>
  <c r="A6759" i="30"/>
  <c r="A6758" i="30"/>
  <c r="A6757" i="30"/>
  <c r="A6756" i="30"/>
  <c r="A6755" i="30"/>
  <c r="A6754" i="30"/>
  <c r="A6753" i="30"/>
  <c r="A6752" i="30"/>
  <c r="A6751" i="30"/>
  <c r="A6750" i="30"/>
  <c r="A6749" i="30"/>
  <c r="A6748" i="30"/>
  <c r="A6747" i="30"/>
  <c r="A6746" i="30"/>
  <c r="A6745" i="30"/>
  <c r="A6744" i="30"/>
  <c r="A6743" i="30"/>
  <c r="A6742" i="30"/>
  <c r="A6741" i="30"/>
  <c r="A6740" i="30"/>
  <c r="A6739" i="30"/>
  <c r="A6738" i="30"/>
  <c r="A6737" i="30"/>
  <c r="A6736" i="30"/>
  <c r="A6735" i="30"/>
  <c r="A6734" i="30"/>
  <c r="A6733" i="30"/>
  <c r="A6732" i="30"/>
  <c r="A6731" i="30"/>
  <c r="A6730" i="30"/>
  <c r="A6729" i="30"/>
  <c r="A6728" i="30"/>
  <c r="A6727" i="30"/>
  <c r="A6726" i="30"/>
  <c r="A6725" i="30"/>
  <c r="A6724" i="30"/>
  <c r="A6723" i="30"/>
  <c r="A6722" i="30"/>
  <c r="A6721" i="30"/>
  <c r="A6720" i="30"/>
  <c r="A6719" i="30"/>
  <c r="A6718" i="30"/>
  <c r="A6717" i="30"/>
  <c r="A6716" i="30"/>
  <c r="A6715" i="30"/>
  <c r="A6714" i="30"/>
  <c r="A6713" i="30"/>
  <c r="A6712" i="30"/>
  <c r="A6711" i="30"/>
  <c r="A6710" i="30"/>
  <c r="A6709" i="30"/>
  <c r="A6708" i="30"/>
  <c r="A6707" i="30"/>
  <c r="A6706" i="30"/>
  <c r="A6705" i="30"/>
  <c r="A6704" i="30"/>
  <c r="A6703" i="30"/>
  <c r="A6702" i="30"/>
  <c r="A6701" i="30"/>
  <c r="A6700" i="30"/>
  <c r="A6699" i="30"/>
  <c r="A6698" i="30"/>
  <c r="A6697" i="30"/>
  <c r="A6696" i="30"/>
  <c r="A6695" i="30"/>
  <c r="A6694" i="30"/>
  <c r="A6693" i="30"/>
  <c r="A6692" i="30"/>
  <c r="A6691" i="30"/>
  <c r="A6690" i="30"/>
  <c r="A6689" i="30"/>
  <c r="A6688" i="30"/>
  <c r="A6687" i="30"/>
  <c r="A6686" i="30"/>
  <c r="A6685" i="30"/>
  <c r="A6684" i="30"/>
  <c r="A6683" i="30"/>
  <c r="A6682" i="30"/>
  <c r="A6681" i="30"/>
  <c r="A6680" i="30"/>
  <c r="A6679" i="30"/>
  <c r="A6678" i="30"/>
  <c r="A6677" i="30"/>
  <c r="A6676" i="30"/>
  <c r="A6675" i="30"/>
  <c r="A6674" i="30"/>
  <c r="A6673" i="30"/>
  <c r="A6672" i="30"/>
  <c r="A6671" i="30"/>
  <c r="A6670" i="30"/>
  <c r="A6669" i="30"/>
  <c r="A6668" i="30"/>
  <c r="A6667" i="30"/>
  <c r="A6666" i="30"/>
  <c r="A6665" i="30"/>
  <c r="A6664" i="30"/>
  <c r="A6663" i="30"/>
  <c r="A6662" i="30"/>
  <c r="A6661" i="30"/>
  <c r="A6660" i="30"/>
  <c r="A6659" i="30"/>
  <c r="A6658" i="30"/>
  <c r="A6657" i="30"/>
  <c r="A6656" i="30"/>
  <c r="A6655" i="30"/>
  <c r="A6654" i="30"/>
  <c r="A6653" i="30"/>
  <c r="A6652" i="30"/>
  <c r="A6651" i="30"/>
  <c r="A6650" i="30"/>
  <c r="A6649" i="30"/>
  <c r="A6648" i="30"/>
  <c r="A6647" i="30"/>
  <c r="A6646" i="30"/>
  <c r="A6645" i="30"/>
  <c r="A6644" i="30"/>
  <c r="A6643" i="30"/>
  <c r="A6642" i="30"/>
  <c r="A6641" i="30"/>
  <c r="A6640" i="30"/>
  <c r="A6639" i="30"/>
  <c r="A6638" i="30"/>
  <c r="A6637" i="30"/>
  <c r="A6636" i="30"/>
  <c r="A6635" i="30"/>
  <c r="A6634" i="30"/>
  <c r="A6633" i="30"/>
  <c r="A6632" i="30"/>
  <c r="A6631" i="30"/>
  <c r="A6630" i="30"/>
  <c r="A6629" i="30"/>
  <c r="A6628" i="30"/>
  <c r="A6627" i="30"/>
  <c r="A6626" i="30"/>
  <c r="A6625" i="30"/>
  <c r="A6624" i="30"/>
  <c r="A6623" i="30"/>
  <c r="A6622" i="30"/>
  <c r="A6621" i="30"/>
  <c r="A6620" i="30"/>
  <c r="A6619" i="30"/>
  <c r="A6618" i="30"/>
  <c r="A6617" i="30"/>
  <c r="A6616" i="30"/>
  <c r="A6615" i="30"/>
  <c r="A6614" i="30"/>
  <c r="A6613" i="30"/>
  <c r="A6612" i="30"/>
  <c r="A6611" i="30"/>
  <c r="A6610" i="30"/>
  <c r="A6609" i="30"/>
  <c r="A6608" i="30"/>
  <c r="A6607" i="30"/>
  <c r="A6606" i="30"/>
  <c r="A6605" i="30"/>
  <c r="A6604" i="30"/>
  <c r="A6603" i="30"/>
  <c r="A6602" i="30"/>
  <c r="A6601" i="30"/>
  <c r="A6600" i="30"/>
  <c r="A6599" i="30"/>
  <c r="A6598" i="30"/>
  <c r="A6597" i="30"/>
  <c r="A6596" i="30"/>
  <c r="A6595" i="30"/>
  <c r="A6594" i="30"/>
  <c r="A6593" i="30"/>
  <c r="A6592" i="30"/>
  <c r="A6591" i="30"/>
  <c r="A6590" i="30"/>
  <c r="A6589" i="30"/>
  <c r="A6588" i="30"/>
  <c r="A6587" i="30"/>
  <c r="A6586" i="30"/>
  <c r="A6585" i="30"/>
  <c r="A6584" i="30"/>
  <c r="A6583" i="30"/>
  <c r="A6582" i="30"/>
  <c r="A6581" i="30"/>
  <c r="A6580" i="30"/>
  <c r="A6579" i="30"/>
  <c r="A6578" i="30"/>
  <c r="A6577" i="30"/>
  <c r="A6576" i="30"/>
  <c r="A6575" i="30"/>
  <c r="A6574" i="30"/>
  <c r="A6573" i="30"/>
  <c r="A6572" i="30"/>
  <c r="A6571" i="30"/>
  <c r="A6570" i="30"/>
  <c r="A6569" i="30"/>
  <c r="A6568" i="30"/>
  <c r="A6567" i="30"/>
  <c r="A6566" i="30"/>
  <c r="A6565" i="30"/>
  <c r="A6564" i="30"/>
  <c r="A6563" i="30"/>
  <c r="A6562" i="30"/>
  <c r="A6561" i="30"/>
  <c r="A6560" i="30"/>
  <c r="A6559" i="30"/>
  <c r="A6558" i="30"/>
  <c r="A6557" i="30"/>
  <c r="A6556" i="30"/>
  <c r="A6555" i="30"/>
  <c r="A6554" i="30"/>
  <c r="A6553" i="30"/>
  <c r="A6552" i="30"/>
  <c r="A6551" i="30"/>
  <c r="A6550" i="30"/>
  <c r="A6549" i="30"/>
  <c r="A6548" i="30"/>
  <c r="A6547" i="30"/>
  <c r="A6546" i="30"/>
  <c r="A6545" i="30"/>
  <c r="A6544" i="30"/>
  <c r="A6543" i="30"/>
  <c r="A6542" i="30"/>
  <c r="A6541" i="30"/>
  <c r="A6540" i="30"/>
  <c r="A6539" i="30"/>
  <c r="A6538" i="30"/>
  <c r="A6537" i="30"/>
  <c r="A6536" i="30"/>
  <c r="A6535" i="30"/>
  <c r="A6534" i="30"/>
  <c r="A6533" i="30"/>
  <c r="A6532" i="30"/>
  <c r="A6531" i="30"/>
  <c r="A6530" i="30"/>
  <c r="A6529" i="30"/>
  <c r="A6528" i="30"/>
  <c r="A6527" i="30"/>
  <c r="A6526" i="30"/>
  <c r="A6525" i="30"/>
  <c r="A6524" i="30"/>
  <c r="A6523" i="30"/>
  <c r="A6522" i="30"/>
  <c r="A6521" i="30"/>
  <c r="A6520" i="30"/>
  <c r="A6519" i="30"/>
  <c r="A6518" i="30"/>
  <c r="A6517" i="30"/>
  <c r="A6516" i="30"/>
  <c r="A6515" i="30"/>
  <c r="A6514" i="30"/>
  <c r="A6513" i="30"/>
  <c r="A6512" i="30"/>
  <c r="A6511" i="30"/>
  <c r="A6510" i="30"/>
  <c r="A6509" i="30"/>
  <c r="A6508" i="30"/>
  <c r="A6507" i="30"/>
  <c r="A6506" i="30"/>
  <c r="A6505" i="30"/>
  <c r="A6504" i="30"/>
  <c r="A6503" i="30"/>
  <c r="A6502" i="30"/>
  <c r="A6501" i="30"/>
  <c r="A6500" i="30"/>
  <c r="A6499" i="30"/>
  <c r="A6498" i="30"/>
  <c r="A6497" i="30"/>
  <c r="A6496" i="30"/>
  <c r="A6495" i="30"/>
  <c r="A6494" i="30"/>
  <c r="A6493" i="30"/>
  <c r="A6492" i="30"/>
  <c r="A6491" i="30"/>
  <c r="A6490" i="30"/>
  <c r="A6489" i="30"/>
  <c r="A6488" i="30"/>
  <c r="A6487" i="30"/>
  <c r="A6486" i="30"/>
  <c r="A6485" i="30"/>
  <c r="A6484" i="30"/>
  <c r="A6483" i="30"/>
  <c r="A6482" i="30"/>
  <c r="A6481" i="30"/>
  <c r="A6480" i="30"/>
  <c r="A6479" i="30"/>
  <c r="A6478" i="30"/>
  <c r="A6477" i="30"/>
  <c r="A6476" i="30"/>
  <c r="A6475" i="30"/>
  <c r="A6474" i="30"/>
  <c r="A6473" i="30"/>
  <c r="A6472" i="30"/>
  <c r="A6471" i="30"/>
  <c r="A6470" i="30"/>
  <c r="A6469" i="30"/>
  <c r="A6468" i="30"/>
  <c r="A6467" i="30"/>
  <c r="A6466" i="30"/>
  <c r="A6465" i="30"/>
  <c r="A6464" i="30"/>
  <c r="A6463" i="30"/>
  <c r="A6462" i="30"/>
  <c r="A6461" i="30"/>
  <c r="A6460" i="30"/>
  <c r="A6459" i="30"/>
  <c r="A6458" i="30"/>
  <c r="A6457" i="30"/>
  <c r="A6456" i="30"/>
  <c r="A6455" i="30"/>
  <c r="A6454" i="30"/>
  <c r="A6453" i="30"/>
  <c r="A6452" i="30"/>
  <c r="A6451" i="30"/>
  <c r="A6450" i="30"/>
  <c r="A6449" i="30"/>
  <c r="A6448" i="30"/>
  <c r="A6447" i="30"/>
  <c r="A6446" i="30"/>
  <c r="A6445" i="30"/>
  <c r="A6444" i="30"/>
  <c r="A6443" i="30"/>
  <c r="A6442" i="30"/>
  <c r="A6441" i="30"/>
  <c r="A6440" i="30"/>
  <c r="A6439" i="30"/>
  <c r="A6438" i="30"/>
  <c r="A6437" i="30"/>
  <c r="A6436" i="30"/>
  <c r="A6435" i="30"/>
  <c r="A6434" i="30"/>
  <c r="A6433" i="30"/>
  <c r="A6432" i="30"/>
  <c r="A6431" i="30"/>
  <c r="A6430" i="30"/>
  <c r="A6429" i="30"/>
  <c r="A6428" i="30"/>
  <c r="A6427" i="30"/>
  <c r="A6426" i="30"/>
  <c r="A6425" i="30"/>
  <c r="A6424" i="30"/>
  <c r="A6423" i="30"/>
  <c r="A6422" i="30"/>
  <c r="A6421" i="30"/>
  <c r="A6420" i="30"/>
  <c r="A6419" i="30"/>
  <c r="A6418" i="30"/>
  <c r="A6417" i="30"/>
  <c r="A6416" i="30"/>
  <c r="A6415" i="30"/>
  <c r="A6414" i="30"/>
  <c r="A6413" i="30"/>
  <c r="A6412" i="30"/>
  <c r="A6411" i="30"/>
  <c r="A6410" i="30"/>
  <c r="A6409" i="30"/>
  <c r="A6408" i="30"/>
  <c r="A6407" i="30"/>
  <c r="A6406" i="30"/>
  <c r="A6405" i="30"/>
  <c r="A6404" i="30"/>
  <c r="A6403" i="30"/>
  <c r="A6402" i="30"/>
  <c r="A6401" i="30"/>
  <c r="A6400" i="30"/>
  <c r="A6399" i="30"/>
  <c r="A6398" i="30"/>
  <c r="A6397" i="30"/>
  <c r="A6396" i="30"/>
  <c r="A6395" i="30"/>
  <c r="A6394" i="30"/>
  <c r="A6393" i="30"/>
  <c r="A6392" i="30"/>
  <c r="A6391" i="30"/>
  <c r="A6390" i="30"/>
  <c r="A6389" i="30"/>
  <c r="A6388" i="30"/>
  <c r="A6387" i="30"/>
  <c r="A6386" i="30"/>
  <c r="A6385" i="30"/>
  <c r="A6384" i="30"/>
  <c r="A6383" i="30"/>
  <c r="A6382" i="30"/>
  <c r="A6381" i="30"/>
  <c r="A6380" i="30"/>
  <c r="A6379" i="30"/>
  <c r="A6378" i="30"/>
  <c r="A6377" i="30"/>
  <c r="A6376" i="30"/>
  <c r="A6375" i="30"/>
  <c r="A6374" i="30"/>
  <c r="A6373" i="30"/>
  <c r="A6372" i="30"/>
  <c r="A6371" i="30"/>
  <c r="A6370" i="30"/>
  <c r="A6369" i="30"/>
  <c r="A6368" i="30"/>
  <c r="A6367" i="30"/>
  <c r="A6366" i="30"/>
  <c r="A6365" i="30"/>
  <c r="A6364" i="30"/>
  <c r="A6363" i="30"/>
  <c r="A6362" i="30"/>
  <c r="A6361" i="30"/>
  <c r="A6360" i="30"/>
  <c r="A6359" i="30"/>
  <c r="A6358" i="30"/>
  <c r="A6357" i="30"/>
  <c r="A6356" i="30"/>
  <c r="A6355" i="30"/>
  <c r="A6354" i="30"/>
  <c r="A6353" i="30"/>
  <c r="A6352" i="30"/>
  <c r="A6351" i="30"/>
  <c r="A6350" i="30"/>
  <c r="A6349" i="30"/>
  <c r="A6348" i="30"/>
  <c r="A6347" i="30"/>
  <c r="A6346" i="30"/>
  <c r="A6345" i="30"/>
  <c r="A6344" i="30"/>
  <c r="A6343" i="30"/>
  <c r="A6342" i="30"/>
  <c r="A6341" i="30"/>
  <c r="A6340" i="30"/>
  <c r="A6339" i="30"/>
  <c r="A6338" i="30"/>
  <c r="A6337" i="30"/>
  <c r="A6336" i="30"/>
  <c r="A6335" i="30"/>
  <c r="A6334" i="30"/>
  <c r="A6333" i="30"/>
  <c r="A6332" i="30"/>
  <c r="A6331" i="30"/>
  <c r="A6330" i="30"/>
  <c r="A6329" i="30"/>
  <c r="A6328" i="30"/>
  <c r="A6327" i="30"/>
  <c r="A6326" i="30"/>
  <c r="A6325" i="30"/>
  <c r="A6324" i="30"/>
  <c r="A6323" i="30"/>
  <c r="A6322" i="30"/>
  <c r="A6321" i="30"/>
  <c r="A6320" i="30"/>
  <c r="A6319" i="30"/>
  <c r="A6318" i="30"/>
  <c r="A6317" i="30"/>
  <c r="A6316" i="30"/>
  <c r="A6315" i="30"/>
  <c r="A6314" i="30"/>
  <c r="A6313" i="30"/>
  <c r="A6312" i="30"/>
  <c r="A6311" i="30"/>
  <c r="A6310" i="30"/>
  <c r="A6309" i="30"/>
  <c r="A6308" i="30"/>
  <c r="A6307" i="30"/>
  <c r="A6306" i="30"/>
  <c r="A6305" i="30"/>
  <c r="A6304" i="30"/>
  <c r="A6303" i="30"/>
  <c r="A6302" i="30"/>
  <c r="A6301" i="30"/>
  <c r="A6300" i="30"/>
  <c r="A6299" i="30"/>
  <c r="A6298" i="30"/>
  <c r="A6297" i="30"/>
  <c r="A6296" i="30"/>
  <c r="A6295" i="30"/>
  <c r="A6294" i="30"/>
  <c r="A6293" i="30"/>
  <c r="A6292" i="30"/>
  <c r="A6291" i="30"/>
  <c r="A6290" i="30"/>
  <c r="A6289" i="30"/>
  <c r="A6288" i="30"/>
  <c r="A6287" i="30"/>
  <c r="A6286" i="30"/>
  <c r="A6285" i="30"/>
  <c r="A6284" i="30"/>
  <c r="A6283" i="30"/>
  <c r="A6282" i="30"/>
  <c r="A6281" i="30"/>
  <c r="A6280" i="30"/>
  <c r="A6279" i="30"/>
  <c r="A6278" i="30"/>
  <c r="A6277" i="30"/>
  <c r="A6276" i="30"/>
  <c r="A6275" i="30"/>
  <c r="A6274" i="30"/>
  <c r="A6273" i="30"/>
  <c r="A6272" i="30"/>
  <c r="A6271" i="30"/>
  <c r="A6270" i="30"/>
  <c r="A6269" i="30"/>
  <c r="A6268" i="30"/>
  <c r="A6267" i="30"/>
  <c r="A6266" i="30"/>
  <c r="A6265" i="30"/>
  <c r="A6264" i="30"/>
  <c r="A6263" i="30"/>
  <c r="A6262" i="30"/>
  <c r="A6261" i="30"/>
  <c r="A6260" i="30"/>
  <c r="A6259" i="30"/>
  <c r="A6258" i="30"/>
  <c r="A6257" i="30"/>
  <c r="A6256" i="30"/>
  <c r="A6255" i="30"/>
  <c r="A6254" i="30"/>
  <c r="A6253" i="30"/>
  <c r="A6252" i="30"/>
  <c r="A6251" i="30"/>
  <c r="A6250" i="30"/>
  <c r="A6249" i="30"/>
  <c r="A6248" i="30"/>
  <c r="A6247" i="30"/>
  <c r="A6246" i="30"/>
  <c r="A6245" i="30"/>
  <c r="A6244" i="30"/>
  <c r="A6243" i="30"/>
  <c r="A6242" i="30"/>
  <c r="A6241" i="30"/>
  <c r="A6240" i="30"/>
  <c r="A6239" i="30"/>
  <c r="A6238" i="30"/>
  <c r="A6237" i="30"/>
  <c r="A6236" i="30"/>
  <c r="A6235" i="30"/>
  <c r="A6234" i="30"/>
  <c r="A6233" i="30"/>
  <c r="A6232" i="30"/>
  <c r="A6231" i="30"/>
  <c r="A6230" i="30"/>
  <c r="A6229" i="30"/>
  <c r="A6228" i="30"/>
  <c r="A6227" i="30"/>
  <c r="A6226" i="30"/>
  <c r="A6225" i="30"/>
  <c r="A6224" i="30"/>
  <c r="A6223" i="30"/>
  <c r="A6222" i="30"/>
  <c r="A6221" i="30"/>
  <c r="A6220" i="30"/>
  <c r="A6219" i="30"/>
  <c r="A6218" i="30"/>
  <c r="A6217" i="30"/>
  <c r="A6216" i="30"/>
  <c r="A6215" i="30"/>
  <c r="A6214" i="30"/>
  <c r="A6213" i="30"/>
  <c r="A6212" i="30"/>
  <c r="A6211" i="30"/>
  <c r="A6210" i="30"/>
  <c r="A6209" i="30"/>
  <c r="A6208" i="30"/>
  <c r="A6207" i="30"/>
  <c r="A6206" i="30"/>
  <c r="A6205" i="30"/>
  <c r="A6204" i="30"/>
  <c r="A6203" i="30"/>
  <c r="A6202" i="30"/>
  <c r="A6201" i="30"/>
  <c r="A6200" i="30"/>
  <c r="A6199" i="30"/>
  <c r="A6198" i="30"/>
  <c r="A6197" i="30"/>
  <c r="A6196" i="30"/>
  <c r="A6195" i="30"/>
  <c r="A6194" i="30"/>
  <c r="A6193" i="30"/>
  <c r="A6192" i="30"/>
  <c r="A6191" i="30"/>
  <c r="A6190" i="30"/>
  <c r="A6189" i="30"/>
  <c r="A6188" i="30"/>
  <c r="A6187" i="30"/>
  <c r="A6186" i="30"/>
  <c r="A6185" i="30"/>
  <c r="A6184" i="30"/>
  <c r="A6183" i="30"/>
  <c r="A6182" i="30"/>
  <c r="A6181" i="30"/>
  <c r="A6180" i="30"/>
  <c r="A6179" i="30"/>
  <c r="A6178" i="30"/>
  <c r="A6177" i="30"/>
  <c r="A6176" i="30"/>
  <c r="A6175" i="30"/>
  <c r="A6174" i="30"/>
  <c r="A6173" i="30"/>
  <c r="A6172" i="30"/>
  <c r="A6171" i="30"/>
  <c r="A6170" i="30"/>
  <c r="A6169" i="30"/>
  <c r="A6168" i="30"/>
  <c r="A6167" i="30"/>
  <c r="A6166" i="30"/>
  <c r="A6165" i="30"/>
  <c r="A6164" i="30"/>
  <c r="A6163" i="30"/>
  <c r="A6162" i="30"/>
  <c r="A6161" i="30"/>
  <c r="A6160" i="30"/>
  <c r="A6159" i="30"/>
  <c r="A6158" i="30"/>
  <c r="A6157" i="30"/>
  <c r="A6156" i="30"/>
  <c r="A6155" i="30"/>
  <c r="A6154" i="30"/>
  <c r="A6153" i="30"/>
  <c r="A6152" i="30"/>
  <c r="A6151" i="30"/>
  <c r="A6150" i="30"/>
  <c r="A6149" i="30"/>
  <c r="A6148" i="30"/>
  <c r="A6147" i="30"/>
  <c r="A6146" i="30"/>
  <c r="A6145" i="30"/>
  <c r="A6144" i="30"/>
  <c r="A6143" i="30"/>
  <c r="A6142" i="30"/>
  <c r="A6141" i="30"/>
  <c r="A6140" i="30"/>
  <c r="A6139" i="30"/>
  <c r="A6138" i="30"/>
  <c r="A6137" i="30"/>
  <c r="A6136" i="30"/>
  <c r="A6135" i="30"/>
  <c r="A6134" i="30"/>
  <c r="A6133" i="30"/>
  <c r="A6132" i="30"/>
  <c r="A6131" i="30"/>
  <c r="A6130" i="30"/>
  <c r="A6129" i="30"/>
  <c r="A6128" i="30"/>
  <c r="A6127" i="30"/>
  <c r="A6126" i="30"/>
  <c r="A6125" i="30"/>
  <c r="A6124" i="30"/>
  <c r="A6123" i="30"/>
  <c r="A6122" i="30"/>
  <c r="A6121" i="30"/>
  <c r="A6120" i="30"/>
  <c r="A6119" i="30"/>
  <c r="A6118" i="30"/>
  <c r="A6117" i="30"/>
  <c r="A6116" i="30"/>
  <c r="A6115" i="30"/>
  <c r="A6114" i="30"/>
  <c r="A6113" i="30"/>
  <c r="A6112" i="30"/>
  <c r="A6111" i="30"/>
  <c r="A6110" i="30"/>
  <c r="A6109" i="30"/>
  <c r="A6108" i="30"/>
  <c r="A6107" i="30"/>
  <c r="A6106" i="30"/>
  <c r="A6105" i="30"/>
  <c r="A6104" i="30"/>
  <c r="A6103" i="30"/>
  <c r="A6102" i="30"/>
  <c r="A6101" i="30"/>
  <c r="A6100" i="30"/>
  <c r="A6099" i="30"/>
  <c r="A6098" i="30"/>
  <c r="A6097" i="30"/>
  <c r="A6096" i="30"/>
  <c r="A6095" i="30"/>
  <c r="A6094" i="30"/>
  <c r="A6093" i="30"/>
  <c r="A6092" i="30"/>
  <c r="A6091" i="30"/>
  <c r="A6090" i="30"/>
  <c r="A6089" i="30"/>
  <c r="A6088" i="30"/>
  <c r="A6087" i="30"/>
  <c r="A6086" i="30"/>
  <c r="A6085" i="30"/>
  <c r="A6084" i="30"/>
  <c r="A6083" i="30"/>
  <c r="A6082" i="30"/>
  <c r="A6081" i="30"/>
  <c r="A6080" i="30"/>
  <c r="A6079" i="30"/>
  <c r="A6078" i="30"/>
  <c r="A6077" i="30"/>
  <c r="A6076" i="30"/>
  <c r="A6075" i="30"/>
  <c r="A6074" i="30"/>
  <c r="A6073" i="30"/>
  <c r="A6072" i="30"/>
  <c r="A6071" i="30"/>
  <c r="A6070" i="30"/>
  <c r="A6069" i="30"/>
  <c r="A6068" i="30"/>
  <c r="A6067" i="30"/>
  <c r="A6066" i="30"/>
  <c r="A6065" i="30"/>
  <c r="A6064" i="30"/>
  <c r="A6063" i="30"/>
  <c r="A6062" i="30"/>
  <c r="A6061" i="30"/>
  <c r="A6060" i="30"/>
  <c r="A6059" i="30"/>
  <c r="A6058" i="30"/>
  <c r="A6057" i="30"/>
  <c r="A6056" i="30"/>
  <c r="A6055" i="30"/>
  <c r="A6054" i="30"/>
  <c r="A6053" i="30"/>
  <c r="A6052" i="30"/>
  <c r="A6051" i="30"/>
  <c r="A6050" i="30"/>
  <c r="A6049" i="30"/>
  <c r="A6048" i="30"/>
  <c r="A6047" i="30"/>
  <c r="A6046" i="30"/>
  <c r="A6045" i="30"/>
  <c r="A6044" i="30"/>
  <c r="A6043" i="30"/>
  <c r="A6042" i="30"/>
  <c r="A6041" i="30"/>
  <c r="A6040" i="30"/>
  <c r="A6039" i="30"/>
  <c r="A6038" i="30"/>
  <c r="A6037" i="30"/>
  <c r="A6036" i="30"/>
  <c r="A6035" i="30"/>
  <c r="A6034" i="30"/>
  <c r="A6033" i="30"/>
  <c r="A6032" i="30"/>
  <c r="A6031" i="30"/>
  <c r="A6030" i="30"/>
  <c r="A6029" i="30"/>
  <c r="A6028" i="30"/>
  <c r="A6027" i="30"/>
  <c r="A6026" i="30"/>
  <c r="A6025" i="30"/>
  <c r="A6024" i="30"/>
  <c r="A6023" i="30"/>
  <c r="A6022" i="30"/>
  <c r="A6021" i="30"/>
  <c r="A6020" i="30"/>
  <c r="A6019" i="30"/>
  <c r="A6018" i="30"/>
  <c r="A6017" i="30"/>
  <c r="A6016" i="30"/>
  <c r="A6015" i="30"/>
  <c r="A6014" i="30"/>
  <c r="A6013" i="30"/>
  <c r="A6012" i="30"/>
  <c r="A6011" i="30"/>
  <c r="A6010" i="30"/>
  <c r="A6009" i="30"/>
  <c r="A6008" i="30"/>
  <c r="A6007" i="30"/>
  <c r="A6006" i="30"/>
  <c r="A6005" i="30"/>
  <c r="A6004" i="30"/>
  <c r="A6003" i="30"/>
  <c r="A6002" i="30"/>
  <c r="A6001" i="30"/>
  <c r="A6000" i="30"/>
  <c r="A5999" i="30"/>
  <c r="A5998" i="30"/>
  <c r="A5997" i="30"/>
  <c r="A5996" i="30"/>
  <c r="A5995" i="30"/>
  <c r="A5994" i="30"/>
  <c r="A5993" i="30"/>
  <c r="A5992" i="30"/>
  <c r="A5991" i="30"/>
  <c r="A5990" i="30"/>
  <c r="A5989" i="30"/>
  <c r="A5988" i="30"/>
  <c r="A5987" i="30"/>
  <c r="A5986" i="30"/>
  <c r="A5985" i="30"/>
  <c r="A5984" i="30"/>
  <c r="A5983" i="30"/>
  <c r="A5982" i="30"/>
  <c r="A5981" i="30"/>
  <c r="A5980" i="30"/>
  <c r="A5979" i="30"/>
  <c r="A5978" i="30"/>
  <c r="A5977" i="30"/>
  <c r="A5976" i="30"/>
  <c r="A5975" i="30"/>
  <c r="A5974" i="30"/>
  <c r="A5973" i="30"/>
  <c r="A5972" i="30"/>
  <c r="A5971" i="30"/>
  <c r="A5970" i="30"/>
  <c r="A5969" i="30"/>
  <c r="A5968" i="30"/>
  <c r="A5967" i="30"/>
  <c r="A5966" i="30"/>
  <c r="A5965" i="30"/>
  <c r="A5964" i="30"/>
  <c r="A5963" i="30"/>
  <c r="A5962" i="30"/>
  <c r="A5961" i="30"/>
  <c r="A5960" i="30"/>
  <c r="A5959" i="30"/>
  <c r="A5958" i="30"/>
  <c r="A5957" i="30"/>
  <c r="A5956" i="30"/>
  <c r="A5955" i="30"/>
  <c r="A5954" i="30"/>
  <c r="A5953" i="30"/>
  <c r="A5952" i="30"/>
  <c r="A5951" i="30"/>
  <c r="A5950" i="30"/>
  <c r="A5949" i="30"/>
  <c r="A5948" i="30"/>
  <c r="A5947" i="30"/>
  <c r="A5946" i="30"/>
  <c r="A5945" i="30"/>
  <c r="A5944" i="30"/>
  <c r="A5943" i="30"/>
  <c r="A5942" i="30"/>
  <c r="A5941" i="30"/>
  <c r="A5940" i="30"/>
  <c r="A5939" i="30"/>
  <c r="A5938" i="30"/>
  <c r="A5937" i="30"/>
  <c r="A5936" i="30"/>
  <c r="A5935" i="30"/>
  <c r="A5934" i="30"/>
  <c r="A5933" i="30"/>
  <c r="A5932" i="30"/>
  <c r="A5931" i="30"/>
  <c r="A5930" i="30"/>
  <c r="A5929" i="30"/>
  <c r="A5928" i="30"/>
  <c r="A5927" i="30"/>
  <c r="A5926" i="30"/>
  <c r="A5925" i="30"/>
  <c r="A5924" i="30"/>
  <c r="A5923" i="30"/>
  <c r="A5922" i="30"/>
  <c r="A5921" i="30"/>
  <c r="A5920" i="30"/>
  <c r="A5919" i="30"/>
  <c r="A5918" i="30"/>
  <c r="A5917" i="30"/>
  <c r="A5916" i="30"/>
  <c r="A5915" i="30"/>
  <c r="A5914" i="30"/>
  <c r="A5913" i="30"/>
  <c r="A5912" i="30"/>
  <c r="A5911" i="30"/>
  <c r="A5910" i="30"/>
  <c r="A5909" i="30"/>
  <c r="A5908" i="30"/>
  <c r="A5907" i="30"/>
  <c r="A5906" i="30"/>
  <c r="A5905" i="30"/>
  <c r="A5904" i="30"/>
  <c r="A5903" i="30"/>
  <c r="A5902" i="30"/>
  <c r="A5901" i="30"/>
  <c r="A5900" i="30"/>
  <c r="A5899" i="30"/>
  <c r="A5898" i="30"/>
  <c r="A5897" i="30"/>
  <c r="A5896" i="30"/>
  <c r="A5895" i="30"/>
  <c r="A5894" i="30"/>
  <c r="A5893" i="30"/>
  <c r="A5892" i="30"/>
  <c r="A5891" i="30"/>
  <c r="A5890" i="30"/>
  <c r="A5889" i="30"/>
  <c r="A5888" i="30"/>
  <c r="A5887" i="30"/>
  <c r="A5886" i="30"/>
  <c r="A5885" i="30"/>
  <c r="A5884" i="30"/>
  <c r="A5883" i="30"/>
  <c r="A5882" i="30"/>
  <c r="A5881" i="30"/>
  <c r="A5880" i="30"/>
  <c r="A5879" i="30"/>
  <c r="A5878" i="30"/>
  <c r="A5877" i="30"/>
  <c r="A5876" i="30"/>
  <c r="A5875" i="30"/>
  <c r="A5874" i="30"/>
  <c r="A5873" i="30"/>
  <c r="A5872" i="30"/>
  <c r="A5871" i="30"/>
  <c r="A5870" i="30"/>
  <c r="A5869" i="30"/>
  <c r="A5868" i="30"/>
  <c r="A5867" i="30"/>
  <c r="A5866" i="30"/>
  <c r="A5865" i="30"/>
  <c r="A5864" i="30"/>
  <c r="A5863" i="30"/>
  <c r="A5862" i="30"/>
  <c r="A5861" i="30"/>
  <c r="A5860" i="30"/>
  <c r="A5859" i="30"/>
  <c r="A5858" i="30"/>
  <c r="A5857" i="30"/>
  <c r="A5856" i="30"/>
  <c r="A5855" i="30"/>
  <c r="A5854" i="30"/>
  <c r="A5853" i="30"/>
  <c r="A5852" i="30"/>
  <c r="A5851" i="30"/>
  <c r="A5850" i="30"/>
  <c r="A5849" i="30"/>
  <c r="A5848" i="30"/>
  <c r="A5847" i="30"/>
  <c r="A5846" i="30"/>
  <c r="A5845" i="30"/>
  <c r="A5844" i="30"/>
  <c r="A5843" i="30"/>
  <c r="A5842" i="30"/>
  <c r="A5841" i="30"/>
  <c r="A5840" i="30"/>
  <c r="A5839" i="30"/>
  <c r="A5838" i="30"/>
  <c r="A5837" i="30"/>
  <c r="A5836" i="30"/>
  <c r="A5835" i="30"/>
  <c r="A5834" i="30"/>
  <c r="A5833" i="30"/>
  <c r="A5832" i="30"/>
  <c r="A5831" i="30"/>
  <c r="A5830" i="30"/>
  <c r="A5829" i="30"/>
  <c r="A5828" i="30"/>
  <c r="A5827" i="30"/>
  <c r="A5826" i="30"/>
  <c r="A5825" i="30"/>
  <c r="A5824" i="30"/>
  <c r="A5823" i="30"/>
  <c r="A5822" i="30"/>
  <c r="A5821" i="30"/>
  <c r="A5820" i="30"/>
  <c r="A5819" i="30"/>
  <c r="A5818" i="30"/>
  <c r="A5817" i="30"/>
  <c r="A5816" i="30"/>
  <c r="A5815" i="30"/>
  <c r="A5814" i="30"/>
  <c r="A5813" i="30"/>
  <c r="A5812" i="30"/>
  <c r="A5811" i="30"/>
  <c r="A5810" i="30"/>
  <c r="A5809" i="30"/>
  <c r="A5808" i="30"/>
  <c r="A5807" i="30"/>
  <c r="A5806" i="30"/>
  <c r="A5805" i="30"/>
  <c r="A5804" i="30"/>
  <c r="A5803" i="30"/>
  <c r="A5802" i="30"/>
  <c r="A5801" i="30"/>
  <c r="A5800" i="30"/>
  <c r="A5799" i="30"/>
  <c r="A5798" i="30"/>
  <c r="A5797" i="30"/>
  <c r="A5796" i="30"/>
  <c r="A5795" i="30"/>
  <c r="A5794" i="30"/>
  <c r="A5793" i="30"/>
  <c r="A5792" i="30"/>
  <c r="A5791" i="30"/>
  <c r="A5790" i="30"/>
  <c r="A5789" i="30"/>
  <c r="A5788" i="30"/>
  <c r="A5787" i="30"/>
  <c r="A5786" i="30"/>
  <c r="A5785" i="30"/>
  <c r="A5784" i="30"/>
  <c r="A5783" i="30"/>
  <c r="A5782" i="30"/>
  <c r="A5781" i="30"/>
  <c r="A5780" i="30"/>
  <c r="A5779" i="30"/>
  <c r="A5778" i="30"/>
  <c r="A5777" i="30"/>
  <c r="A5776" i="30"/>
  <c r="A5775" i="30"/>
  <c r="A5774" i="30"/>
  <c r="A5773" i="30"/>
  <c r="A5772" i="30"/>
  <c r="A5771" i="30"/>
  <c r="A5770" i="30"/>
  <c r="A5769" i="30"/>
  <c r="A5768" i="30"/>
  <c r="A5767" i="30"/>
  <c r="A5766" i="30"/>
  <c r="A5765" i="30"/>
  <c r="A5764" i="30"/>
  <c r="A5763" i="30"/>
  <c r="A5762" i="30"/>
  <c r="A5761" i="30"/>
  <c r="A5760" i="30"/>
  <c r="A5759" i="30"/>
  <c r="A5758" i="30"/>
  <c r="A5757" i="30"/>
  <c r="A5756" i="30"/>
  <c r="A5755" i="30"/>
  <c r="A5754" i="30"/>
  <c r="A5753" i="30"/>
  <c r="A5752" i="30"/>
  <c r="A5751" i="30"/>
  <c r="A5750" i="30"/>
  <c r="A5749" i="30"/>
  <c r="A5748" i="30"/>
  <c r="A5747" i="30"/>
  <c r="A5746" i="30"/>
  <c r="A5745" i="30"/>
  <c r="A5744" i="30"/>
  <c r="A5743" i="30"/>
  <c r="A5742" i="30"/>
  <c r="A5741" i="30"/>
  <c r="A5740" i="30"/>
  <c r="A5739" i="30"/>
  <c r="A5738" i="30"/>
  <c r="A5737" i="30"/>
  <c r="A5736" i="30"/>
  <c r="A5735" i="30"/>
  <c r="A5734" i="30"/>
  <c r="A5733" i="30"/>
  <c r="A5732" i="30"/>
  <c r="A5731" i="30"/>
  <c r="A5730" i="30"/>
  <c r="A5729" i="30"/>
  <c r="A5728" i="30"/>
  <c r="A5727" i="30"/>
  <c r="A5726" i="30"/>
  <c r="A5725" i="30"/>
  <c r="A5724" i="30"/>
  <c r="A5723" i="30"/>
  <c r="A5722" i="30"/>
  <c r="A5721" i="30"/>
  <c r="A5720" i="30"/>
  <c r="A5719" i="30"/>
  <c r="A5718" i="30"/>
  <c r="A5717" i="30"/>
  <c r="A5716" i="30"/>
  <c r="A5715" i="30"/>
  <c r="A5714" i="30"/>
  <c r="A5713" i="30"/>
  <c r="A5712" i="30"/>
  <c r="A5711" i="30"/>
  <c r="A5710" i="30"/>
  <c r="A5709" i="30"/>
  <c r="A5708" i="30"/>
  <c r="A5707" i="30"/>
  <c r="A5706" i="30"/>
  <c r="A5705" i="30"/>
  <c r="A5704" i="30"/>
  <c r="A5703" i="30"/>
  <c r="A5702" i="30"/>
  <c r="A5701" i="30"/>
  <c r="A5700" i="30"/>
  <c r="A5699" i="30"/>
  <c r="A5698" i="30"/>
  <c r="A5697" i="30"/>
  <c r="A5696" i="30"/>
  <c r="A5695" i="30"/>
  <c r="A5694" i="30"/>
  <c r="A5693" i="30"/>
  <c r="A5692" i="30"/>
  <c r="A5691" i="30"/>
  <c r="A5690" i="30"/>
  <c r="A5689" i="30"/>
  <c r="A5688" i="30"/>
  <c r="A5687" i="30"/>
  <c r="A5686" i="30"/>
  <c r="A5685" i="30"/>
  <c r="A5684" i="30"/>
  <c r="A5683" i="30"/>
  <c r="A5682" i="30"/>
  <c r="A5681" i="30"/>
  <c r="A5680" i="30"/>
  <c r="A5679" i="30"/>
  <c r="A5678" i="30"/>
  <c r="A5677" i="30"/>
  <c r="A5676" i="30"/>
  <c r="A5675" i="30"/>
  <c r="A5674" i="30"/>
  <c r="A5673" i="30"/>
  <c r="A5672" i="30"/>
  <c r="A5671" i="30"/>
  <c r="A5670" i="30"/>
  <c r="A5669" i="30"/>
  <c r="A5668" i="30"/>
  <c r="A5667" i="30"/>
  <c r="A5666" i="30"/>
  <c r="A5665" i="30"/>
  <c r="A5664" i="30"/>
  <c r="A5663" i="30"/>
  <c r="A5662" i="30"/>
  <c r="A5661" i="30"/>
  <c r="A5660" i="30"/>
  <c r="A5659" i="30"/>
  <c r="A5658" i="30"/>
  <c r="A5657" i="30"/>
  <c r="A5656" i="30"/>
  <c r="A5655" i="30"/>
  <c r="A5654" i="30"/>
  <c r="A5653" i="30"/>
  <c r="A5652" i="30"/>
  <c r="A5651" i="30"/>
  <c r="A5650" i="30"/>
  <c r="A5649" i="30"/>
  <c r="A5648" i="30"/>
  <c r="A5647" i="30"/>
  <c r="A5646" i="30"/>
  <c r="A5645" i="30"/>
  <c r="A5644" i="30"/>
  <c r="A5643" i="30"/>
  <c r="A5642" i="30"/>
  <c r="A5641" i="30"/>
  <c r="A5640" i="30"/>
  <c r="A5639" i="30"/>
  <c r="A5638" i="30"/>
  <c r="A5637" i="30"/>
  <c r="A5636" i="30"/>
  <c r="A5635" i="30"/>
  <c r="A5634" i="30"/>
  <c r="A5633" i="30"/>
  <c r="A5632" i="30"/>
  <c r="A5631" i="30"/>
  <c r="A5630" i="30"/>
  <c r="A5629" i="30"/>
  <c r="A5628" i="30"/>
  <c r="A5627" i="30"/>
  <c r="A5626" i="30"/>
  <c r="A5625" i="30"/>
  <c r="A5624" i="30"/>
  <c r="A5623" i="30"/>
  <c r="A5622" i="30"/>
  <c r="A5621" i="30"/>
  <c r="A5620" i="30"/>
  <c r="A5619" i="30"/>
  <c r="A5618" i="30"/>
  <c r="A5617" i="30"/>
  <c r="A5616" i="30"/>
  <c r="A5615" i="30"/>
  <c r="A5614" i="30"/>
  <c r="A5613" i="30"/>
  <c r="A5612" i="30"/>
  <c r="A5611" i="30"/>
  <c r="A5610" i="30"/>
  <c r="A5609" i="30"/>
  <c r="A5608" i="30"/>
  <c r="A5607" i="30"/>
  <c r="A5606" i="30"/>
  <c r="A5605" i="30"/>
  <c r="A5604" i="30"/>
  <c r="A5603" i="30"/>
  <c r="A5602" i="30"/>
  <c r="A5601" i="30"/>
  <c r="A5600" i="30"/>
  <c r="A5599" i="30"/>
  <c r="A5598" i="30"/>
  <c r="A5597" i="30"/>
  <c r="A5596" i="30"/>
  <c r="A5595" i="30"/>
  <c r="A5594" i="30"/>
  <c r="A5593" i="30"/>
  <c r="A5592" i="30"/>
  <c r="A5591" i="30"/>
  <c r="A5590" i="30"/>
  <c r="A5589" i="30"/>
  <c r="A5588" i="30"/>
  <c r="A5587" i="30"/>
  <c r="A5586" i="30"/>
  <c r="A5585" i="30"/>
  <c r="A5584" i="30"/>
  <c r="A5583" i="30"/>
  <c r="A5582" i="30"/>
  <c r="A5581" i="30"/>
  <c r="A5580" i="30"/>
  <c r="A5579" i="30"/>
  <c r="A5578" i="30"/>
  <c r="A5577" i="30"/>
  <c r="A5576" i="30"/>
  <c r="A5575" i="30"/>
  <c r="A5574" i="30"/>
  <c r="A5573" i="30"/>
  <c r="A5572" i="30"/>
  <c r="A5571" i="30"/>
  <c r="A5570" i="30"/>
  <c r="A5569" i="30"/>
  <c r="A5568" i="30"/>
  <c r="A5567" i="30"/>
  <c r="A5566" i="30"/>
  <c r="A5565" i="30"/>
  <c r="A5564" i="30"/>
  <c r="A5563" i="30"/>
  <c r="A5562" i="30"/>
  <c r="A5561" i="30"/>
  <c r="A5560" i="30"/>
  <c r="A5559" i="30"/>
  <c r="A5558" i="30"/>
  <c r="A5557" i="30"/>
  <c r="A5556" i="30"/>
  <c r="A5555" i="30"/>
  <c r="A5554" i="30"/>
  <c r="A5553" i="30"/>
  <c r="A5552" i="30"/>
  <c r="A5551" i="30"/>
  <c r="A5550" i="30"/>
  <c r="A5549" i="30"/>
  <c r="A5548" i="30"/>
  <c r="A5547" i="30"/>
  <c r="A5546" i="30"/>
  <c r="A5545" i="30"/>
  <c r="A5544" i="30"/>
  <c r="A5543" i="30"/>
  <c r="A5542" i="30"/>
  <c r="A5541" i="30"/>
  <c r="A5540" i="30"/>
  <c r="A5539" i="30"/>
  <c r="A5538" i="30"/>
  <c r="A5537" i="30"/>
  <c r="A5536" i="30"/>
  <c r="A5535" i="30"/>
  <c r="A5534" i="30"/>
  <c r="A5533" i="30"/>
  <c r="A5532" i="30"/>
  <c r="A5531" i="30"/>
  <c r="A5530" i="30"/>
  <c r="A5529" i="30"/>
  <c r="A5528" i="30"/>
  <c r="A5527" i="30"/>
  <c r="A5526" i="30"/>
  <c r="A5525" i="30"/>
  <c r="A5524" i="30"/>
  <c r="A5523" i="30"/>
  <c r="A5522" i="30"/>
  <c r="A5521" i="30"/>
  <c r="A5520" i="30"/>
  <c r="A5519" i="30"/>
  <c r="A5518" i="30"/>
  <c r="A5517" i="30"/>
  <c r="A5516" i="30"/>
  <c r="A5515" i="30"/>
  <c r="A5514" i="30"/>
  <c r="A5513" i="30"/>
  <c r="A5512" i="30"/>
  <c r="A5511" i="30"/>
  <c r="A5510" i="30"/>
  <c r="A5509" i="30"/>
  <c r="A5508" i="30"/>
  <c r="A5507" i="30"/>
  <c r="A5506" i="30"/>
  <c r="A5505" i="30"/>
  <c r="A5504" i="30"/>
  <c r="A5503" i="30"/>
  <c r="A5502" i="30"/>
  <c r="A5501" i="30"/>
  <c r="A5500" i="30"/>
  <c r="A5499" i="30"/>
  <c r="A5498" i="30"/>
  <c r="A5497" i="30"/>
  <c r="A5496" i="30"/>
  <c r="A5495" i="30"/>
  <c r="A5494" i="30"/>
  <c r="A5493" i="30"/>
  <c r="A5492" i="30"/>
  <c r="A5491" i="30"/>
  <c r="A5490" i="30"/>
  <c r="A5489" i="30"/>
  <c r="A5488" i="30"/>
  <c r="A5487" i="30"/>
  <c r="A5486" i="30"/>
  <c r="A5485" i="30"/>
  <c r="A5484" i="30"/>
  <c r="A5483" i="30"/>
  <c r="A5482" i="30"/>
  <c r="A5481" i="30"/>
  <c r="A5480" i="30"/>
  <c r="A5479" i="30"/>
  <c r="A5478" i="30"/>
  <c r="A5477" i="30"/>
  <c r="A5476" i="30"/>
  <c r="A5475" i="30"/>
  <c r="A5474" i="30"/>
  <c r="A5473" i="30"/>
  <c r="A5472" i="30"/>
  <c r="A5471" i="30"/>
  <c r="A5470" i="30"/>
  <c r="A5469" i="30"/>
  <c r="A5468" i="30"/>
  <c r="A5467" i="30"/>
  <c r="A5466" i="30"/>
  <c r="A5465" i="30"/>
  <c r="A5464" i="30"/>
  <c r="A5463" i="30"/>
  <c r="A5462" i="30"/>
  <c r="A5461" i="30"/>
  <c r="A5460" i="30"/>
  <c r="A5459" i="30"/>
  <c r="A5458" i="30"/>
  <c r="A5457" i="30"/>
  <c r="A5456" i="30"/>
  <c r="A5455" i="30"/>
  <c r="A5454" i="30"/>
  <c r="A5453" i="30"/>
  <c r="A5452" i="30"/>
  <c r="A5451" i="30"/>
  <c r="A5450" i="30"/>
  <c r="A5449" i="30"/>
  <c r="A5448" i="30"/>
  <c r="A5447" i="30"/>
  <c r="A5446" i="30"/>
  <c r="A5445" i="30"/>
  <c r="A5444" i="30"/>
  <c r="A5443" i="30"/>
  <c r="A5442" i="30"/>
  <c r="A5441" i="30"/>
  <c r="A5440" i="30"/>
  <c r="A5439" i="30"/>
  <c r="A5438" i="30"/>
  <c r="A5437" i="30"/>
  <c r="A5436" i="30"/>
  <c r="A5435" i="30"/>
  <c r="A5434" i="30"/>
  <c r="A5433" i="30"/>
  <c r="A5432" i="30"/>
  <c r="A5431" i="30"/>
  <c r="A5430" i="30"/>
  <c r="A5429" i="30"/>
  <c r="A5428" i="30"/>
  <c r="A5427" i="30"/>
  <c r="A5426" i="30"/>
  <c r="A5425" i="30"/>
  <c r="A5424" i="30"/>
  <c r="A5423" i="30"/>
  <c r="A5422" i="30"/>
  <c r="A5421" i="30"/>
  <c r="A5420" i="30"/>
  <c r="A5419" i="30"/>
  <c r="A5418" i="30"/>
  <c r="A5417" i="30"/>
  <c r="A5416" i="30"/>
  <c r="A5415" i="30"/>
  <c r="A5414" i="30"/>
  <c r="A5413" i="30"/>
  <c r="A5412" i="30"/>
  <c r="A5411" i="30"/>
  <c r="A5410" i="30"/>
  <c r="A5409" i="30"/>
  <c r="A5408" i="30"/>
  <c r="A5407" i="30"/>
  <c r="A5406" i="30"/>
  <c r="A5405" i="30"/>
  <c r="A5404" i="30"/>
  <c r="A5403" i="30"/>
  <c r="A5402" i="30"/>
  <c r="A5401" i="30"/>
  <c r="A5400" i="30"/>
  <c r="A5399" i="30"/>
  <c r="A5398" i="30"/>
  <c r="A5397" i="30"/>
  <c r="A5396" i="30"/>
  <c r="A5395" i="30"/>
  <c r="A5394" i="30"/>
  <c r="A5393" i="30"/>
  <c r="A5392" i="30"/>
  <c r="A5391" i="30"/>
  <c r="A5390" i="30"/>
  <c r="A5389" i="30"/>
  <c r="A5388" i="30"/>
  <c r="A5387" i="30"/>
  <c r="A5386" i="30"/>
  <c r="A5385" i="30"/>
  <c r="A5384" i="30"/>
  <c r="A5383" i="30"/>
  <c r="A5382" i="30"/>
  <c r="A5381" i="30"/>
  <c r="A5380" i="30"/>
  <c r="A5379" i="30"/>
  <c r="A5378" i="30"/>
  <c r="A5377" i="30"/>
  <c r="A5376" i="30"/>
  <c r="A5375" i="30"/>
  <c r="A5374" i="30"/>
  <c r="A5373" i="30"/>
  <c r="A5372" i="30"/>
  <c r="A5371" i="30"/>
  <c r="A5370" i="30"/>
  <c r="A5369" i="30"/>
  <c r="A5368" i="30"/>
  <c r="A5367" i="30"/>
  <c r="A5366" i="30"/>
  <c r="A5365" i="30"/>
  <c r="A5364" i="30"/>
  <c r="A5363" i="30"/>
  <c r="A5362" i="30"/>
  <c r="A5361" i="30"/>
  <c r="A5360" i="30"/>
  <c r="A5359" i="30"/>
  <c r="A5358" i="30"/>
  <c r="A5357" i="30"/>
  <c r="A5356" i="30"/>
  <c r="A5355" i="30"/>
  <c r="A5354" i="30"/>
  <c r="A5353" i="30"/>
  <c r="A5352" i="30"/>
  <c r="A5351" i="30"/>
  <c r="A5350" i="30"/>
  <c r="A5349" i="30"/>
  <c r="A5348" i="30"/>
  <c r="A5347" i="30"/>
  <c r="A5346" i="30"/>
  <c r="A5345" i="30"/>
  <c r="A5344" i="30"/>
  <c r="A5343" i="30"/>
  <c r="A5342" i="30"/>
  <c r="A5341" i="30"/>
  <c r="A5340" i="30"/>
  <c r="A5339" i="30"/>
  <c r="A5338" i="30"/>
  <c r="A5337" i="30"/>
  <c r="A5336" i="30"/>
  <c r="A5335" i="30"/>
  <c r="A5334" i="30"/>
  <c r="A5333" i="30"/>
  <c r="A5332" i="30"/>
  <c r="A5331" i="30"/>
  <c r="A5330" i="30"/>
  <c r="A5329" i="30"/>
  <c r="A5328" i="30"/>
  <c r="A5327" i="30"/>
  <c r="A5326" i="30"/>
  <c r="A5325" i="30"/>
  <c r="A5324" i="30"/>
  <c r="A5323" i="30"/>
  <c r="A5322" i="30"/>
  <c r="A5321" i="30"/>
  <c r="A5320" i="30"/>
  <c r="A5319" i="30"/>
  <c r="A5318" i="30"/>
  <c r="A5317" i="30"/>
  <c r="A5316" i="30"/>
  <c r="A5315" i="30"/>
  <c r="A5314" i="30"/>
  <c r="A5313" i="30"/>
  <c r="A5312" i="30"/>
  <c r="A5311" i="30"/>
  <c r="A5310" i="30"/>
  <c r="A5309" i="30"/>
  <c r="A5308" i="30"/>
  <c r="A5307" i="30"/>
  <c r="A5306" i="30"/>
  <c r="A5305" i="30"/>
  <c r="A5304" i="30"/>
  <c r="A5303" i="30"/>
  <c r="A5302" i="30"/>
  <c r="A5301" i="30"/>
  <c r="A5300" i="30"/>
  <c r="A5299" i="30"/>
  <c r="A5298" i="30"/>
  <c r="A5297" i="30"/>
  <c r="A5296" i="30"/>
  <c r="A5295" i="30"/>
  <c r="A5294" i="30"/>
  <c r="A5293" i="30"/>
  <c r="A5292" i="30"/>
  <c r="A5291" i="30"/>
  <c r="A5290" i="30"/>
  <c r="A5289" i="30"/>
  <c r="A5288" i="30"/>
  <c r="A5287" i="30"/>
  <c r="A5286" i="30"/>
  <c r="A5285" i="30"/>
  <c r="A5284" i="30"/>
  <c r="A5283" i="30"/>
  <c r="A5282" i="30"/>
  <c r="A5281" i="30"/>
  <c r="A5280" i="30"/>
  <c r="A5279" i="30"/>
  <c r="A5278" i="30"/>
  <c r="A5277" i="30"/>
  <c r="A5276" i="30"/>
  <c r="A5275" i="30"/>
  <c r="A5274" i="30"/>
  <c r="A5273" i="30"/>
  <c r="A5272" i="30"/>
  <c r="A5271" i="30"/>
  <c r="A5270" i="30"/>
  <c r="A5269" i="30"/>
  <c r="A5268" i="30"/>
  <c r="A5267" i="30"/>
  <c r="A5266" i="30"/>
  <c r="A5265" i="30"/>
  <c r="A5264" i="30"/>
  <c r="A5263" i="30"/>
  <c r="A5262" i="30"/>
  <c r="A5261" i="30"/>
  <c r="A5260" i="30"/>
  <c r="A5259" i="30"/>
  <c r="A5258" i="30"/>
  <c r="A5257" i="30"/>
  <c r="A5256" i="30"/>
  <c r="A5255" i="30"/>
  <c r="A5254" i="30"/>
  <c r="A5253" i="30"/>
  <c r="A5252" i="30"/>
  <c r="A5251" i="30"/>
  <c r="A5250" i="30"/>
  <c r="A5249" i="30"/>
  <c r="A5248" i="30"/>
  <c r="A5247" i="30"/>
  <c r="A5246" i="30"/>
  <c r="A5245" i="30"/>
  <c r="A5244" i="30"/>
  <c r="A5243" i="30"/>
  <c r="A5242" i="30"/>
  <c r="A5241" i="30"/>
  <c r="A5240" i="30"/>
  <c r="A5239" i="30"/>
  <c r="A5238" i="30"/>
  <c r="A5237" i="30"/>
  <c r="A5236" i="30"/>
  <c r="A5235" i="30"/>
  <c r="A5234" i="30"/>
  <c r="A5233" i="30"/>
  <c r="A5232" i="30"/>
  <c r="A5231" i="30"/>
  <c r="A5230" i="30"/>
  <c r="A5229" i="30"/>
  <c r="A5228" i="30"/>
  <c r="A5227" i="30"/>
  <c r="A5226" i="30"/>
  <c r="A5225" i="30"/>
  <c r="A5224" i="30"/>
  <c r="A5223" i="30"/>
  <c r="A5222" i="30"/>
  <c r="A5221" i="30"/>
  <c r="A5220" i="30"/>
  <c r="A5219" i="30"/>
  <c r="A5218" i="30"/>
  <c r="A5217" i="30"/>
  <c r="A5216" i="30"/>
  <c r="A5215" i="30"/>
  <c r="A5214" i="30"/>
  <c r="A5213" i="30"/>
  <c r="A5212" i="30"/>
  <c r="A5211" i="30"/>
  <c r="A5210" i="30"/>
  <c r="A5209" i="30"/>
  <c r="A5208" i="30"/>
  <c r="A5207" i="30"/>
  <c r="A5206" i="30"/>
  <c r="A5205" i="30"/>
  <c r="A5204" i="30"/>
  <c r="A5203" i="30"/>
  <c r="A5202" i="30"/>
  <c r="A5201" i="30"/>
  <c r="A5200" i="30"/>
  <c r="A5199" i="30"/>
  <c r="A5198" i="30"/>
  <c r="A5197" i="30"/>
  <c r="A5196" i="30"/>
  <c r="A5195" i="30"/>
  <c r="A5194" i="30"/>
  <c r="A5193" i="30"/>
  <c r="A5192" i="30"/>
  <c r="A5191" i="30"/>
  <c r="A5190" i="30"/>
  <c r="A5189" i="30"/>
  <c r="A5188" i="30"/>
  <c r="A5187" i="30"/>
  <c r="A5186" i="30"/>
  <c r="A5185" i="30"/>
  <c r="A5184" i="30"/>
  <c r="A5183" i="30"/>
  <c r="A5182" i="30"/>
  <c r="A5181" i="30"/>
  <c r="A5180" i="30"/>
  <c r="A5179" i="30"/>
  <c r="A5178" i="30"/>
  <c r="A5177" i="30"/>
  <c r="A5176" i="30"/>
  <c r="A5175" i="30"/>
  <c r="A5174" i="30"/>
  <c r="A5173" i="30"/>
  <c r="A5172" i="30"/>
  <c r="A5171" i="30"/>
  <c r="A5170" i="30"/>
  <c r="A5169" i="30"/>
  <c r="A5168" i="30"/>
  <c r="A5167" i="30"/>
  <c r="A5166" i="30"/>
  <c r="A5165" i="30"/>
  <c r="A5164" i="30"/>
  <c r="A5163" i="30"/>
  <c r="A5162" i="30"/>
  <c r="A5161" i="30"/>
  <c r="A5160" i="30"/>
  <c r="A5159" i="30"/>
  <c r="A5158" i="30"/>
  <c r="A5157" i="30"/>
  <c r="A5156" i="30"/>
  <c r="A5155" i="30"/>
  <c r="A5154" i="30"/>
  <c r="A5153" i="30"/>
  <c r="A5152" i="30"/>
  <c r="A5151" i="30"/>
  <c r="A5150" i="30"/>
  <c r="A5149" i="30"/>
  <c r="A5148" i="30"/>
  <c r="A5147" i="30"/>
  <c r="A5146" i="30"/>
  <c r="A5145" i="30"/>
  <c r="A5144" i="30"/>
  <c r="A5143" i="30"/>
  <c r="A5142" i="30"/>
  <c r="A5141" i="30"/>
  <c r="A5140" i="30"/>
  <c r="A5139" i="30"/>
  <c r="A5138" i="30"/>
  <c r="A5137" i="30"/>
  <c r="A5136" i="30"/>
  <c r="A5135" i="30"/>
  <c r="A5134" i="30"/>
  <c r="A5133" i="30"/>
  <c r="A5132" i="30"/>
  <c r="A5131" i="30"/>
  <c r="A5130" i="30"/>
  <c r="A5129" i="30"/>
  <c r="A5128" i="30"/>
  <c r="A5127" i="30"/>
  <c r="A5126" i="30"/>
  <c r="A5125" i="30"/>
  <c r="A5124" i="30"/>
  <c r="A5123" i="30"/>
  <c r="A5122" i="30"/>
  <c r="A5121" i="30"/>
  <c r="A5120" i="30"/>
  <c r="A5119" i="30"/>
  <c r="A5118" i="30"/>
  <c r="A5117" i="30"/>
  <c r="A5116" i="30"/>
  <c r="A5115" i="30"/>
  <c r="A5114" i="30"/>
  <c r="A5113" i="30"/>
  <c r="A5112" i="30"/>
  <c r="A5111" i="30"/>
  <c r="A5110" i="30"/>
  <c r="A5109" i="30"/>
  <c r="A5108" i="30"/>
  <c r="A5107" i="30"/>
  <c r="A5106" i="30"/>
  <c r="A5105" i="30"/>
  <c r="A5104" i="30"/>
  <c r="A5103" i="30"/>
  <c r="A5102" i="30"/>
  <c r="A5101" i="30"/>
  <c r="A5100" i="30"/>
  <c r="A5099" i="30"/>
  <c r="A5098" i="30"/>
  <c r="A5097" i="30"/>
  <c r="A5096" i="30"/>
  <c r="A5095" i="30"/>
  <c r="A5094" i="30"/>
  <c r="A5093" i="30"/>
  <c r="A5092" i="30"/>
  <c r="A5091" i="30"/>
  <c r="A5090" i="30"/>
  <c r="A5089" i="30"/>
  <c r="A5088" i="30"/>
  <c r="A5087" i="30"/>
  <c r="A5086" i="30"/>
  <c r="A5085" i="30"/>
  <c r="A5084" i="30"/>
  <c r="A5083" i="30"/>
  <c r="A5082" i="30"/>
  <c r="A5081" i="30"/>
  <c r="A5080" i="30"/>
  <c r="A5079" i="30"/>
  <c r="A5078" i="30"/>
  <c r="A5077" i="30"/>
  <c r="A5076" i="30"/>
  <c r="A5075" i="30"/>
  <c r="A5074" i="30"/>
  <c r="A5073" i="30"/>
  <c r="A5072" i="30"/>
  <c r="A5071" i="30"/>
  <c r="A5070" i="30"/>
  <c r="A5069" i="30"/>
  <c r="A5068" i="30"/>
  <c r="A5067" i="30"/>
  <c r="A5066" i="30"/>
  <c r="A5065" i="30"/>
  <c r="A5064" i="30"/>
  <c r="A5063" i="30"/>
  <c r="A5062" i="30"/>
  <c r="A5061" i="30"/>
  <c r="A5060" i="30"/>
  <c r="A5059" i="30"/>
  <c r="A5058" i="30"/>
  <c r="A5057" i="30"/>
  <c r="A5056" i="30"/>
  <c r="A5055" i="30"/>
  <c r="A5054" i="30"/>
  <c r="A5053" i="30"/>
  <c r="A5052" i="30"/>
  <c r="A5051" i="30"/>
  <c r="A5050" i="30"/>
  <c r="A5049" i="30"/>
  <c r="A5048" i="30"/>
  <c r="A5047" i="30"/>
  <c r="A5046" i="30"/>
  <c r="A5045" i="30"/>
  <c r="A5044" i="30"/>
  <c r="A5043" i="30"/>
  <c r="A5042" i="30"/>
  <c r="A5041" i="30"/>
  <c r="A5040" i="30"/>
  <c r="A5039" i="30"/>
  <c r="A5038" i="30"/>
  <c r="A5037" i="30"/>
  <c r="A5036" i="30"/>
  <c r="A5035" i="30"/>
  <c r="A5034" i="30"/>
  <c r="A5033" i="30"/>
  <c r="A5032" i="30"/>
  <c r="A5031" i="30"/>
  <c r="A5030" i="30"/>
  <c r="A5029" i="30"/>
  <c r="A5028" i="30"/>
  <c r="A5027" i="30"/>
  <c r="A5026" i="30"/>
  <c r="A5025" i="30"/>
  <c r="A5024" i="30"/>
  <c r="A5023" i="30"/>
  <c r="A5022" i="30"/>
  <c r="A5021" i="30"/>
  <c r="A5020" i="30"/>
  <c r="A5019" i="30"/>
  <c r="A5018" i="30"/>
  <c r="A5017" i="30"/>
  <c r="A5016" i="30"/>
  <c r="A5015" i="30"/>
  <c r="A5014" i="30"/>
  <c r="A5013" i="30"/>
  <c r="A5012" i="30"/>
  <c r="A5011" i="30"/>
  <c r="A5010" i="30"/>
  <c r="A5009" i="30"/>
  <c r="A5008" i="30"/>
  <c r="A5007" i="30"/>
  <c r="A5006" i="30"/>
  <c r="A5005" i="30"/>
  <c r="A5004" i="30"/>
  <c r="A5003" i="30"/>
  <c r="A5002" i="30"/>
  <c r="A5001" i="30"/>
  <c r="A5000" i="30"/>
  <c r="A4999" i="30"/>
  <c r="A4998" i="30"/>
  <c r="A4997" i="30"/>
  <c r="A4996" i="30"/>
  <c r="A4995" i="30"/>
  <c r="A4994" i="30"/>
  <c r="A4993" i="30"/>
  <c r="A4992" i="30"/>
  <c r="A4991" i="30"/>
  <c r="A4990" i="30"/>
  <c r="A4989" i="30"/>
  <c r="A4988" i="30"/>
  <c r="A4987" i="30"/>
  <c r="A4986" i="30"/>
  <c r="A4985" i="30"/>
  <c r="A4984" i="30"/>
  <c r="A4983" i="30"/>
  <c r="A4982" i="30"/>
  <c r="A4981" i="30"/>
  <c r="A4980" i="30"/>
  <c r="A4979" i="30"/>
  <c r="A4978" i="30"/>
  <c r="A4977" i="30"/>
  <c r="A4976" i="30"/>
  <c r="A4975" i="30"/>
  <c r="A4974" i="30"/>
  <c r="A4973" i="30"/>
  <c r="A4972" i="30"/>
  <c r="A4971" i="30"/>
  <c r="A4970" i="30"/>
  <c r="A4969" i="30"/>
  <c r="A4968" i="30"/>
  <c r="A4967" i="30"/>
  <c r="A4966" i="30"/>
  <c r="A4965" i="30"/>
  <c r="A4964" i="30"/>
  <c r="A4963" i="30"/>
  <c r="A4962" i="30"/>
  <c r="A4961" i="30"/>
  <c r="A4960" i="30"/>
  <c r="A4959" i="30"/>
  <c r="A4958" i="30"/>
  <c r="A4957" i="30"/>
  <c r="A4956" i="30"/>
  <c r="A4955" i="30"/>
  <c r="A4954" i="30"/>
  <c r="A4953" i="30"/>
  <c r="A4952" i="30"/>
  <c r="A4951" i="30"/>
  <c r="A4950" i="30"/>
  <c r="A4949" i="30"/>
  <c r="A4948" i="30"/>
  <c r="A4947" i="30"/>
  <c r="A4946" i="30"/>
  <c r="A4945" i="30"/>
  <c r="A4944" i="30"/>
  <c r="A4943" i="30"/>
  <c r="A4942" i="30"/>
  <c r="A4941" i="30"/>
  <c r="A4940" i="30"/>
  <c r="A4939" i="30"/>
  <c r="A4938" i="30"/>
  <c r="A4937" i="30"/>
  <c r="A4936" i="30"/>
  <c r="A4935" i="30"/>
  <c r="A4934" i="30"/>
  <c r="A4933" i="30"/>
  <c r="A4932" i="30"/>
  <c r="A4931" i="30"/>
  <c r="A4930" i="30"/>
  <c r="A4929" i="30"/>
  <c r="A4928" i="30"/>
  <c r="A4927" i="30"/>
  <c r="A4926" i="30"/>
  <c r="A4925" i="30"/>
  <c r="A4924" i="30"/>
  <c r="A4923" i="30"/>
  <c r="A4922" i="30"/>
  <c r="A4921" i="30"/>
  <c r="A4920" i="30"/>
  <c r="A4919" i="30"/>
  <c r="A4918" i="30"/>
  <c r="A4917" i="30"/>
  <c r="A4916" i="30"/>
  <c r="A4915" i="30"/>
  <c r="A4914" i="30"/>
  <c r="A4913" i="30"/>
  <c r="A4912" i="30"/>
  <c r="A4911" i="30"/>
  <c r="A4910" i="30"/>
  <c r="A4909" i="30"/>
  <c r="A4908" i="30"/>
  <c r="A4907" i="30"/>
  <c r="A4906" i="30"/>
  <c r="A4905" i="30"/>
  <c r="A4904" i="30"/>
  <c r="A4903" i="30"/>
  <c r="A4902" i="30"/>
  <c r="A4901" i="30"/>
  <c r="A4900" i="30"/>
  <c r="A4899" i="30"/>
  <c r="A4898" i="30"/>
  <c r="A4897" i="30"/>
  <c r="A4896" i="30"/>
  <c r="A4895" i="30"/>
  <c r="A4894" i="30"/>
  <c r="A4893" i="30"/>
  <c r="A4892" i="30"/>
  <c r="A4891" i="30"/>
  <c r="A4890" i="30"/>
  <c r="A4889" i="30"/>
  <c r="A4888" i="30"/>
  <c r="A4887" i="30"/>
  <c r="A4886" i="30"/>
  <c r="A4885" i="30"/>
  <c r="A4884" i="30"/>
  <c r="A4883" i="30"/>
  <c r="A4882" i="30"/>
  <c r="A4881" i="30"/>
  <c r="A4880" i="30"/>
  <c r="A4879" i="30"/>
  <c r="A4878" i="30"/>
  <c r="A4877" i="30"/>
  <c r="A4876" i="30"/>
  <c r="A4875" i="30"/>
  <c r="A4874" i="30"/>
  <c r="A4873" i="30"/>
  <c r="A4872" i="30"/>
  <c r="A4871" i="30"/>
  <c r="A4870" i="30"/>
  <c r="A4869" i="30"/>
  <c r="A4868" i="30"/>
  <c r="A4867" i="30"/>
  <c r="A4866" i="30"/>
  <c r="A4865" i="30"/>
  <c r="A4864" i="30"/>
  <c r="A4863" i="30"/>
  <c r="A4862" i="30"/>
  <c r="A4861" i="30"/>
  <c r="A4860" i="30"/>
  <c r="A4859" i="30"/>
  <c r="A4858" i="30"/>
  <c r="A4857" i="30"/>
  <c r="A4856" i="30"/>
  <c r="A4855" i="30"/>
  <c r="A4854" i="30"/>
  <c r="A4853" i="30"/>
  <c r="A4852" i="30"/>
  <c r="A4851" i="30"/>
  <c r="A4850" i="30"/>
  <c r="A4849" i="30"/>
  <c r="A4848" i="30"/>
  <c r="A4847" i="30"/>
  <c r="A4846" i="30"/>
  <c r="A4845" i="30"/>
  <c r="A4844" i="30"/>
  <c r="A4843" i="30"/>
  <c r="A4842" i="30"/>
  <c r="A4841" i="30"/>
  <c r="A4840" i="30"/>
  <c r="A4839" i="30"/>
  <c r="A4838" i="30"/>
  <c r="A4837" i="30"/>
  <c r="A4836" i="30"/>
  <c r="A4835" i="30"/>
  <c r="A4834" i="30"/>
  <c r="A4833" i="30"/>
  <c r="A4832" i="30"/>
  <c r="A4831" i="30"/>
  <c r="A4830" i="30"/>
  <c r="A4829" i="30"/>
  <c r="A4828" i="30"/>
  <c r="A4827" i="30"/>
  <c r="A4826" i="30"/>
  <c r="A4825" i="30"/>
  <c r="A4824" i="30"/>
  <c r="A4823" i="30"/>
  <c r="A4822" i="30"/>
  <c r="A4821" i="30"/>
  <c r="A4820" i="30"/>
  <c r="A4819" i="30"/>
  <c r="A4818" i="30"/>
  <c r="A4817" i="30"/>
  <c r="A4816" i="30"/>
  <c r="A4815" i="30"/>
  <c r="A4814" i="30"/>
  <c r="A4813" i="30"/>
  <c r="A4812" i="30"/>
  <c r="A4811" i="30"/>
  <c r="A4810" i="30"/>
  <c r="A4809" i="30"/>
  <c r="A4808" i="30"/>
  <c r="A4807" i="30"/>
  <c r="A4806" i="30"/>
  <c r="A4805" i="30"/>
  <c r="A4804" i="30"/>
  <c r="A4803" i="30"/>
  <c r="A4802" i="30"/>
  <c r="A4801" i="30"/>
  <c r="A4800" i="30"/>
  <c r="A4799" i="30"/>
  <c r="A4798" i="30"/>
  <c r="A4797" i="30"/>
  <c r="A4796" i="30"/>
  <c r="A4795" i="30"/>
  <c r="A4794" i="30"/>
  <c r="A4793" i="30"/>
  <c r="A4792" i="30"/>
  <c r="A4791" i="30"/>
  <c r="A4790" i="30"/>
  <c r="A4789" i="30"/>
  <c r="A4788" i="30"/>
  <c r="A4787" i="30"/>
  <c r="A4786" i="30"/>
  <c r="A4785" i="30"/>
  <c r="A4784" i="30"/>
  <c r="A4783" i="30"/>
  <c r="A4782" i="30"/>
  <c r="A4781" i="30"/>
  <c r="A4780" i="30"/>
  <c r="A4779" i="30"/>
  <c r="A4778" i="30"/>
  <c r="A4777" i="30"/>
  <c r="A4776" i="30"/>
  <c r="A4775" i="30"/>
  <c r="A4774" i="30"/>
  <c r="A4773" i="30"/>
  <c r="A4772" i="30"/>
  <c r="A4771" i="30"/>
  <c r="A4770" i="30"/>
  <c r="A4769" i="30"/>
  <c r="A4768" i="30"/>
  <c r="A4767" i="30"/>
  <c r="A4766" i="30"/>
  <c r="A4765" i="30"/>
  <c r="A4764" i="30"/>
  <c r="A4763" i="30"/>
  <c r="A4762" i="30"/>
  <c r="A4761" i="30"/>
  <c r="A4760" i="30"/>
  <c r="A4759" i="30"/>
  <c r="A4758" i="30"/>
  <c r="A4757" i="30"/>
  <c r="A4756" i="30"/>
  <c r="A4755" i="30"/>
  <c r="A4754" i="30"/>
  <c r="A4753" i="30"/>
  <c r="A4752" i="30"/>
  <c r="A4751" i="30"/>
  <c r="A4750" i="30"/>
  <c r="A4749" i="30"/>
  <c r="A4748" i="30"/>
  <c r="A4747" i="30"/>
  <c r="A4746" i="30"/>
  <c r="A4745" i="30"/>
  <c r="A4744" i="30"/>
  <c r="A4743" i="30"/>
  <c r="A4742" i="30"/>
  <c r="A4741" i="30"/>
  <c r="A4740" i="30"/>
  <c r="A4739" i="30"/>
  <c r="A4738" i="30"/>
  <c r="A4737" i="30"/>
  <c r="A4736" i="30"/>
  <c r="A4735" i="30"/>
  <c r="A4734" i="30"/>
  <c r="A4733" i="30"/>
  <c r="A4732" i="30"/>
  <c r="A4731" i="30"/>
  <c r="A4730" i="30"/>
  <c r="A4729" i="30"/>
  <c r="A4728" i="30"/>
  <c r="A4727" i="30"/>
  <c r="A4726" i="30"/>
  <c r="A4725" i="30"/>
  <c r="A4724" i="30"/>
  <c r="A4723" i="30"/>
  <c r="A4722" i="30"/>
  <c r="A4721" i="30"/>
  <c r="A4720" i="30"/>
  <c r="A4719" i="30"/>
  <c r="A4718" i="30"/>
  <c r="A4717" i="30"/>
  <c r="A4716" i="30"/>
  <c r="A4715" i="30"/>
  <c r="A4714" i="30"/>
  <c r="A4713" i="30"/>
  <c r="A4712" i="30"/>
  <c r="A4711" i="30"/>
  <c r="A4710" i="30"/>
  <c r="A4709" i="30"/>
  <c r="A4708" i="30"/>
  <c r="A4707" i="30"/>
  <c r="A4706" i="30"/>
  <c r="A4705" i="30"/>
  <c r="A4704" i="30"/>
  <c r="A4703" i="30"/>
  <c r="A4702" i="30"/>
  <c r="A4701" i="30"/>
  <c r="A4700" i="30"/>
  <c r="A4699" i="30"/>
  <c r="A4698" i="30"/>
  <c r="A4697" i="30"/>
  <c r="A4696" i="30"/>
  <c r="A4695" i="30"/>
  <c r="A4694" i="30"/>
  <c r="A4693" i="30"/>
  <c r="A4692" i="30"/>
  <c r="A4691" i="30"/>
  <c r="A4690" i="30"/>
  <c r="A4689" i="30"/>
  <c r="A4688" i="30"/>
  <c r="A4687" i="30"/>
  <c r="A4686" i="30"/>
  <c r="A4685" i="30"/>
  <c r="A4684" i="30"/>
  <c r="A4683" i="30"/>
  <c r="A4682" i="30"/>
  <c r="A4681" i="30"/>
  <c r="A4680" i="30"/>
  <c r="A4679" i="30"/>
  <c r="A4678" i="30"/>
  <c r="A4677" i="30"/>
  <c r="A4676" i="30"/>
  <c r="A4675" i="30"/>
  <c r="A4674" i="30"/>
  <c r="A4673" i="30"/>
  <c r="A4672" i="30"/>
  <c r="A4671" i="30"/>
  <c r="A4670" i="30"/>
  <c r="A4669" i="30"/>
  <c r="A4668" i="30"/>
  <c r="A4667" i="30"/>
  <c r="A4666" i="30"/>
  <c r="A4665" i="30"/>
  <c r="A4664" i="30"/>
  <c r="A4663" i="30"/>
  <c r="A4662" i="30"/>
  <c r="A4661" i="30"/>
  <c r="A4660" i="30"/>
  <c r="A4659" i="30"/>
  <c r="A4658" i="30"/>
  <c r="A4657" i="30"/>
  <c r="A4656" i="30"/>
  <c r="A4655" i="30"/>
  <c r="A4654" i="30"/>
  <c r="A4653" i="30"/>
  <c r="A4652" i="30"/>
  <c r="A4651" i="30"/>
  <c r="A4650" i="30"/>
  <c r="A4649" i="30"/>
  <c r="A4648" i="30"/>
  <c r="A4647" i="30"/>
  <c r="A4646" i="30"/>
  <c r="A4645" i="30"/>
  <c r="A4644" i="30"/>
  <c r="A4643" i="30"/>
  <c r="A4642" i="30"/>
  <c r="A4641" i="30"/>
  <c r="A4640" i="30"/>
  <c r="A4639" i="30"/>
  <c r="A4638" i="30"/>
  <c r="A4637" i="30"/>
  <c r="A4636" i="30"/>
  <c r="A4635" i="30"/>
  <c r="A4634" i="30"/>
  <c r="A4633" i="30"/>
  <c r="A4632" i="30"/>
  <c r="A4631" i="30"/>
  <c r="A4630" i="30"/>
  <c r="A4629" i="30"/>
  <c r="A4628" i="30"/>
  <c r="A4627" i="30"/>
  <c r="A4626" i="30"/>
  <c r="A4625" i="30"/>
  <c r="A4624" i="30"/>
  <c r="A4623" i="30"/>
  <c r="A4622" i="30"/>
  <c r="A4621" i="30"/>
  <c r="A4620" i="30"/>
  <c r="A4619" i="30"/>
  <c r="A4618" i="30"/>
  <c r="A4617" i="30"/>
  <c r="A4616" i="30"/>
  <c r="A4615" i="30"/>
  <c r="A4614" i="30"/>
  <c r="A4613" i="30"/>
  <c r="A4612" i="30"/>
  <c r="A4611" i="30"/>
  <c r="A4610" i="30"/>
  <c r="A4609" i="30"/>
  <c r="A4608" i="30"/>
  <c r="A4607" i="30"/>
  <c r="A4606" i="30"/>
  <c r="A4605" i="30"/>
  <c r="A4604" i="30"/>
  <c r="A4603" i="30"/>
  <c r="A4602" i="30"/>
  <c r="A4601" i="30"/>
  <c r="A4600" i="30"/>
  <c r="A4599" i="30"/>
  <c r="A4598" i="30"/>
  <c r="A4597" i="30"/>
  <c r="A4596" i="30"/>
  <c r="A4595" i="30"/>
  <c r="A4594" i="30"/>
  <c r="A4593" i="30"/>
  <c r="A4592" i="30"/>
  <c r="A4591" i="30"/>
  <c r="A4590" i="30"/>
  <c r="A4589" i="30"/>
  <c r="A4588" i="30"/>
  <c r="A4587" i="30"/>
  <c r="A4586" i="30"/>
  <c r="A4585" i="30"/>
  <c r="A4584" i="30"/>
  <c r="A4583" i="30"/>
  <c r="A4582" i="30"/>
  <c r="A4581" i="30"/>
  <c r="A4580" i="30"/>
  <c r="A4579" i="30"/>
  <c r="A4578" i="30"/>
  <c r="A4577" i="30"/>
  <c r="A4576" i="30"/>
  <c r="A4575" i="30"/>
  <c r="A4574" i="30"/>
  <c r="A4573" i="30"/>
  <c r="A4572" i="30"/>
  <c r="A4571" i="30"/>
  <c r="A4570" i="30"/>
  <c r="A4569" i="30"/>
  <c r="A4568" i="30"/>
  <c r="A4567" i="30"/>
  <c r="A4566" i="30"/>
  <c r="A4565" i="30"/>
  <c r="A4564" i="30"/>
  <c r="A4563" i="30"/>
  <c r="A4562" i="30"/>
  <c r="A4561" i="30"/>
  <c r="A4560" i="30"/>
  <c r="A4559" i="30"/>
  <c r="A4558" i="30"/>
  <c r="A4557" i="30"/>
  <c r="A4556" i="30"/>
  <c r="A4555" i="30"/>
  <c r="A4554" i="30"/>
  <c r="A4553" i="30"/>
  <c r="A4552" i="30"/>
  <c r="A4551" i="30"/>
  <c r="A4550" i="30"/>
  <c r="A4549" i="30"/>
  <c r="A4548" i="30"/>
  <c r="A4547" i="30"/>
  <c r="A4546" i="30"/>
  <c r="A4545" i="30"/>
  <c r="A4544" i="30"/>
  <c r="A4543" i="30"/>
  <c r="A4542" i="30"/>
  <c r="A4541" i="30"/>
  <c r="A4540" i="30"/>
  <c r="A4539" i="30"/>
  <c r="A4538" i="30"/>
  <c r="A4537" i="30"/>
  <c r="A4536" i="30"/>
  <c r="A4535" i="30"/>
  <c r="A4534" i="30"/>
  <c r="A4533" i="30"/>
  <c r="A4532" i="30"/>
  <c r="A4531" i="30"/>
  <c r="A4530" i="30"/>
  <c r="A4529" i="30"/>
  <c r="A4528" i="30"/>
  <c r="A4527" i="30"/>
  <c r="A4526" i="30"/>
  <c r="A4525" i="30"/>
  <c r="A4524" i="30"/>
  <c r="A4523" i="30"/>
  <c r="A4522" i="30"/>
  <c r="A4521" i="30"/>
  <c r="A4520" i="30"/>
  <c r="A4519" i="30"/>
  <c r="A4518" i="30"/>
  <c r="A4517" i="30"/>
  <c r="A4516" i="30"/>
  <c r="A4515" i="30"/>
  <c r="A4514" i="30"/>
  <c r="A4513" i="30"/>
  <c r="A4512" i="30"/>
  <c r="A4511" i="30"/>
  <c r="A4510" i="30"/>
  <c r="A4509" i="30"/>
  <c r="A4508" i="30"/>
  <c r="A4507" i="30"/>
  <c r="A4506" i="30"/>
  <c r="A4505" i="30"/>
  <c r="A4504" i="30"/>
  <c r="A4503" i="30"/>
  <c r="A4502" i="30"/>
  <c r="A4501" i="30"/>
  <c r="A4500" i="30"/>
  <c r="A4499" i="30"/>
  <c r="A4498" i="30"/>
  <c r="A4497" i="30"/>
  <c r="A4496" i="30"/>
  <c r="A4495" i="30"/>
  <c r="A4494" i="30"/>
  <c r="A4493" i="30"/>
  <c r="A4492" i="30"/>
  <c r="A4491" i="30"/>
  <c r="A4490" i="30"/>
  <c r="A4489" i="30"/>
  <c r="A4488" i="30"/>
  <c r="A4487" i="30"/>
  <c r="A4486" i="30"/>
  <c r="A4485" i="30"/>
  <c r="A4484" i="30"/>
  <c r="A4483" i="30"/>
  <c r="A4482" i="30"/>
  <c r="A4481" i="30"/>
  <c r="A4480" i="30"/>
  <c r="A4479" i="30"/>
  <c r="A4478" i="30"/>
  <c r="A4477" i="30"/>
  <c r="A4476" i="30"/>
  <c r="A4475" i="30"/>
  <c r="A4474" i="30"/>
  <c r="A4473" i="30"/>
  <c r="A4472" i="30"/>
  <c r="A4471" i="30"/>
  <c r="A4470" i="30"/>
  <c r="A4469" i="30"/>
  <c r="A4468" i="30"/>
  <c r="A4467" i="30"/>
  <c r="A4466" i="30"/>
  <c r="A4465" i="30"/>
  <c r="A4464" i="30"/>
  <c r="A4463" i="30"/>
  <c r="A4462" i="30"/>
  <c r="A4461" i="30"/>
  <c r="A4460" i="30"/>
  <c r="A4459" i="30"/>
  <c r="A4458" i="30"/>
  <c r="A4457" i="30"/>
  <c r="A4456" i="30"/>
  <c r="A4455" i="30"/>
  <c r="A4454" i="30"/>
  <c r="A4453" i="30"/>
  <c r="A4452" i="30"/>
  <c r="A4451" i="30"/>
  <c r="A4450" i="30"/>
  <c r="A4449" i="30"/>
  <c r="A4448" i="30"/>
  <c r="A4447" i="30"/>
  <c r="A4446" i="30"/>
  <c r="A4445" i="30"/>
  <c r="A4444" i="30"/>
  <c r="A4443" i="30"/>
  <c r="A4442" i="30"/>
  <c r="A4441" i="30"/>
  <c r="A4440" i="30"/>
  <c r="A4439" i="30"/>
  <c r="A4438" i="30"/>
  <c r="A4437" i="30"/>
  <c r="A4436" i="30"/>
  <c r="A4435" i="30"/>
  <c r="A4434" i="30"/>
  <c r="A4433" i="30"/>
  <c r="A4432" i="30"/>
  <c r="A4431" i="30"/>
  <c r="A4430" i="30"/>
  <c r="A4429" i="30"/>
  <c r="A4428" i="30"/>
  <c r="A4427" i="30"/>
  <c r="A4426" i="30"/>
  <c r="A4425" i="30"/>
  <c r="A4424" i="30"/>
  <c r="A4423" i="30"/>
  <c r="A4422" i="30"/>
  <c r="A4421" i="30"/>
  <c r="A4420" i="30"/>
  <c r="A4419" i="30"/>
  <c r="A4418" i="30"/>
  <c r="A4417" i="30"/>
  <c r="A4416" i="30"/>
  <c r="A4415" i="30"/>
  <c r="A4414" i="30"/>
  <c r="A4413" i="30"/>
  <c r="A4412" i="30"/>
  <c r="A4411" i="30"/>
  <c r="A4410" i="30"/>
  <c r="A4409" i="30"/>
  <c r="A4408" i="30"/>
  <c r="A4407" i="30"/>
  <c r="A4406" i="30"/>
  <c r="A4405" i="30"/>
  <c r="A4404" i="30"/>
  <c r="A4403" i="30"/>
  <c r="A4402" i="30"/>
  <c r="A4401" i="30"/>
  <c r="A4400" i="30"/>
  <c r="A4399" i="30"/>
  <c r="A4398" i="30"/>
  <c r="A4397" i="30"/>
  <c r="A4396" i="30"/>
  <c r="A4395" i="30"/>
  <c r="A4394" i="30"/>
  <c r="A4393" i="30"/>
  <c r="A4392" i="30"/>
  <c r="A4391" i="30"/>
  <c r="A4390" i="30"/>
  <c r="A4389" i="30"/>
  <c r="A4388" i="30"/>
  <c r="A4387" i="30"/>
  <c r="A4386" i="30"/>
  <c r="A4385" i="30"/>
  <c r="A4384" i="30"/>
  <c r="A4383" i="30"/>
  <c r="A4382" i="30"/>
  <c r="A4381" i="30"/>
  <c r="A4380" i="30"/>
  <c r="A4379" i="30"/>
  <c r="A4378" i="30"/>
  <c r="A4377" i="30"/>
  <c r="A4376" i="30"/>
  <c r="A4375" i="30"/>
  <c r="A4374" i="30"/>
  <c r="A4373" i="30"/>
  <c r="A4372" i="30"/>
  <c r="A4371" i="30"/>
  <c r="A4370" i="30"/>
  <c r="A4369" i="30"/>
  <c r="A4368" i="30"/>
  <c r="A4367" i="30"/>
  <c r="A4366" i="30"/>
  <c r="A4365" i="30"/>
  <c r="A4364" i="30"/>
  <c r="A4363" i="30"/>
  <c r="A4362" i="30"/>
  <c r="A4361" i="30"/>
  <c r="A4360" i="30"/>
  <c r="A4359" i="30"/>
  <c r="A4358" i="30"/>
  <c r="A4357" i="30"/>
  <c r="A4356" i="30"/>
  <c r="A4355" i="30"/>
  <c r="A4354" i="30"/>
  <c r="A4353" i="30"/>
  <c r="A4352" i="30"/>
  <c r="A4351" i="30"/>
  <c r="A4350" i="30"/>
  <c r="A4349" i="30"/>
  <c r="A4348" i="30"/>
  <c r="A4347" i="30"/>
  <c r="A4346" i="30"/>
  <c r="A4345" i="30"/>
  <c r="A4344" i="30"/>
  <c r="A4343" i="30"/>
  <c r="A4342" i="30"/>
  <c r="A4341" i="30"/>
  <c r="A4340" i="30"/>
  <c r="A4339" i="30"/>
  <c r="A4338" i="30"/>
  <c r="A4337" i="30"/>
  <c r="A4336" i="30"/>
  <c r="A4335" i="30"/>
  <c r="A4334" i="30"/>
  <c r="A4333" i="30"/>
  <c r="A4332" i="30"/>
  <c r="A4331" i="30"/>
  <c r="A4330" i="30"/>
  <c r="A4329" i="30"/>
  <c r="A4328" i="30"/>
  <c r="A4327" i="30"/>
  <c r="A4326" i="30"/>
  <c r="A4325" i="30"/>
  <c r="A4324" i="30"/>
  <c r="A4323" i="30"/>
  <c r="A4322" i="30"/>
  <c r="A4321" i="30"/>
  <c r="A4320" i="30"/>
  <c r="A4319" i="30"/>
  <c r="A4318" i="30"/>
  <c r="A4317" i="30"/>
  <c r="A4316" i="30"/>
  <c r="A4315" i="30"/>
  <c r="A4314" i="30"/>
  <c r="A4313" i="30"/>
  <c r="A4312" i="30"/>
  <c r="A4311" i="30"/>
  <c r="A4310" i="30"/>
  <c r="A4309" i="30"/>
  <c r="A4308" i="30"/>
  <c r="A4307" i="30"/>
  <c r="A4306" i="30"/>
  <c r="A4305" i="30"/>
  <c r="A4304" i="30"/>
  <c r="A4303" i="30"/>
  <c r="A4302" i="30"/>
  <c r="A4301" i="30"/>
  <c r="A4300" i="30"/>
  <c r="A4299" i="30"/>
  <c r="A4298" i="30"/>
  <c r="A4297" i="30"/>
  <c r="A4296" i="30"/>
  <c r="A4295" i="30"/>
  <c r="A4294" i="30"/>
  <c r="A4293" i="30"/>
  <c r="A4292" i="30"/>
  <c r="A4291" i="30"/>
  <c r="A4290" i="30"/>
  <c r="A4289" i="30"/>
  <c r="A4288" i="30"/>
  <c r="A4287" i="30"/>
  <c r="A4286" i="30"/>
  <c r="A4285" i="30"/>
  <c r="A4284" i="30"/>
  <c r="A4283" i="30"/>
  <c r="A4282" i="30"/>
  <c r="A4281" i="30"/>
  <c r="A4280" i="30"/>
  <c r="A4279" i="30"/>
  <c r="A4278" i="30"/>
  <c r="A4277" i="30"/>
  <c r="A4276" i="30"/>
  <c r="A4275" i="30"/>
  <c r="A4274" i="30"/>
  <c r="A4273" i="30"/>
  <c r="A4272" i="30"/>
  <c r="A4271" i="30"/>
  <c r="A4270" i="30"/>
  <c r="A4269" i="30"/>
  <c r="A4268" i="30"/>
  <c r="A4267" i="30"/>
  <c r="A4266" i="30"/>
  <c r="A4265" i="30"/>
  <c r="A4264" i="30"/>
  <c r="A4263" i="30"/>
  <c r="A4262" i="30"/>
  <c r="A4261" i="30"/>
  <c r="A4260" i="30"/>
  <c r="A4259" i="30"/>
  <c r="A4258" i="30"/>
  <c r="A4257" i="30"/>
  <c r="A4256" i="30"/>
  <c r="A4255" i="30"/>
  <c r="A4254" i="30"/>
  <c r="A4253" i="30"/>
  <c r="A4252" i="30"/>
  <c r="A4251" i="30"/>
  <c r="A4250" i="30"/>
  <c r="A4249" i="30"/>
  <c r="A4248" i="30"/>
  <c r="A4247" i="30"/>
  <c r="A4246" i="30"/>
  <c r="A4245" i="30"/>
  <c r="A4244" i="30"/>
  <c r="A4243" i="30"/>
  <c r="A4242" i="30"/>
  <c r="A4241" i="30"/>
  <c r="A4240" i="30"/>
  <c r="A4239" i="30"/>
  <c r="A4238" i="30"/>
  <c r="A4237" i="30"/>
  <c r="A4236" i="30"/>
  <c r="A4235" i="30"/>
  <c r="A4234" i="30"/>
  <c r="A4233" i="30"/>
  <c r="A4232" i="30"/>
  <c r="A4231" i="30"/>
  <c r="A4230" i="30"/>
  <c r="A4229" i="30"/>
  <c r="A4228" i="30"/>
  <c r="A4227" i="30"/>
  <c r="A4226" i="30"/>
  <c r="A4225" i="30"/>
  <c r="A4224" i="30"/>
  <c r="A4223" i="30"/>
  <c r="A4222" i="30"/>
  <c r="A4221" i="30"/>
  <c r="A4220" i="30"/>
  <c r="A4219" i="30"/>
  <c r="A4218" i="30"/>
  <c r="A4217" i="30"/>
  <c r="A4216" i="30"/>
  <c r="A4215" i="30"/>
  <c r="A4214" i="30"/>
  <c r="A4213" i="30"/>
  <c r="A4212" i="30"/>
  <c r="A4211" i="30"/>
  <c r="A4210" i="30"/>
  <c r="A4209" i="30"/>
  <c r="A4208" i="30"/>
  <c r="A4207" i="30"/>
  <c r="A4206" i="30"/>
  <c r="A4205" i="30"/>
  <c r="A4204" i="30"/>
  <c r="A4203" i="30"/>
  <c r="A4202" i="30"/>
  <c r="A4201" i="30"/>
  <c r="A4200" i="30"/>
  <c r="A4199" i="30"/>
  <c r="A4198" i="30"/>
  <c r="A4197" i="30"/>
  <c r="A4196" i="30"/>
  <c r="A4195" i="30"/>
  <c r="A4194" i="30"/>
  <c r="A4193" i="30"/>
  <c r="A4192" i="30"/>
  <c r="A4191" i="30"/>
  <c r="A4190" i="30"/>
  <c r="A4189" i="30"/>
  <c r="A4188" i="30"/>
  <c r="A4187" i="30"/>
  <c r="A4186" i="30"/>
  <c r="A4185" i="30"/>
  <c r="A4184" i="30"/>
  <c r="A4183" i="30"/>
  <c r="A4182" i="30"/>
  <c r="A4181" i="30"/>
  <c r="A4180" i="30"/>
  <c r="A4179" i="30"/>
  <c r="A4178" i="30"/>
  <c r="A4177" i="30"/>
  <c r="A4176" i="30"/>
  <c r="A4175" i="30"/>
  <c r="A4174" i="30"/>
  <c r="A4173" i="30"/>
  <c r="A4172" i="30"/>
  <c r="A4171" i="30"/>
  <c r="A4170" i="30"/>
  <c r="A4169" i="30"/>
  <c r="A4168" i="30"/>
  <c r="A4167" i="30"/>
  <c r="A4166" i="30"/>
  <c r="A4165" i="30"/>
  <c r="A4164" i="30"/>
  <c r="A4163" i="30"/>
  <c r="A4162" i="30"/>
  <c r="A4161" i="30"/>
  <c r="A4160" i="30"/>
  <c r="A4159" i="30"/>
  <c r="A4158" i="30"/>
  <c r="A4157" i="30"/>
  <c r="A4156" i="30"/>
  <c r="A4155" i="30"/>
  <c r="A4154" i="30"/>
  <c r="A4153" i="30"/>
  <c r="A4152" i="30"/>
  <c r="A4151" i="30"/>
  <c r="A4150" i="30"/>
  <c r="A4149" i="30"/>
  <c r="A4148" i="30"/>
  <c r="A4147" i="30"/>
  <c r="A4146" i="30"/>
  <c r="A4145" i="30"/>
  <c r="A4144" i="30"/>
  <c r="A4143" i="30"/>
  <c r="A4142" i="30"/>
  <c r="A4141" i="30"/>
  <c r="A4140" i="30"/>
  <c r="A4139" i="30"/>
  <c r="A4138" i="30"/>
  <c r="A4137" i="30"/>
  <c r="A4136" i="30"/>
  <c r="A4135" i="30"/>
  <c r="A4134" i="30"/>
  <c r="A4133" i="30"/>
  <c r="A4132" i="30"/>
  <c r="A4131" i="30"/>
  <c r="A4130" i="30"/>
  <c r="A4129" i="30"/>
  <c r="A4128" i="30"/>
  <c r="A4127" i="30"/>
  <c r="A4126" i="30"/>
  <c r="A4125" i="30"/>
  <c r="A4124" i="30"/>
  <c r="A4123" i="30"/>
  <c r="A4122" i="30"/>
  <c r="A4121" i="30"/>
  <c r="A4120" i="30"/>
  <c r="A4119" i="30"/>
  <c r="A4118" i="30"/>
  <c r="A4117" i="30"/>
  <c r="A4116" i="30"/>
  <c r="A4115" i="30"/>
  <c r="A4114" i="30"/>
  <c r="A4113" i="30"/>
  <c r="A4112" i="30"/>
  <c r="A4111" i="30"/>
  <c r="A4110" i="30"/>
  <c r="A4109" i="30"/>
  <c r="A4108" i="30"/>
  <c r="A4107" i="30"/>
  <c r="A4106" i="30"/>
  <c r="A4105" i="30"/>
  <c r="A4104" i="30"/>
  <c r="A4103" i="30"/>
  <c r="A4102" i="30"/>
  <c r="A4101" i="30"/>
  <c r="A4100" i="30"/>
  <c r="A4099" i="30"/>
  <c r="A4098" i="30"/>
  <c r="A4097" i="30"/>
  <c r="A4096" i="30"/>
  <c r="A4095" i="30"/>
  <c r="A4094" i="30"/>
  <c r="A4093" i="30"/>
  <c r="A4092" i="30"/>
  <c r="A4091" i="30"/>
  <c r="A4090" i="30"/>
  <c r="A4089" i="30"/>
  <c r="A4088" i="30"/>
  <c r="A4087" i="30"/>
  <c r="A4086" i="30"/>
  <c r="A4085" i="30"/>
  <c r="A4084" i="30"/>
  <c r="A4083" i="30"/>
  <c r="A4082" i="30"/>
  <c r="A4081" i="30"/>
  <c r="A4080" i="30"/>
  <c r="A4079" i="30"/>
  <c r="A4078" i="30"/>
  <c r="A4077" i="30"/>
  <c r="A4076" i="30"/>
  <c r="A4075" i="30"/>
  <c r="A4074" i="30"/>
  <c r="A4073" i="30"/>
  <c r="A4072" i="30"/>
  <c r="A4071" i="30"/>
  <c r="A4070" i="30"/>
  <c r="A4069" i="30"/>
  <c r="A4068" i="30"/>
  <c r="A4067" i="30"/>
  <c r="A4066" i="30"/>
  <c r="A4065" i="30"/>
  <c r="A4064" i="30"/>
  <c r="A4063" i="30"/>
  <c r="A4062" i="30"/>
  <c r="A4061" i="30"/>
  <c r="A4060" i="30"/>
  <c r="A4059" i="30"/>
  <c r="A4058" i="30"/>
  <c r="A4057" i="30"/>
  <c r="A4056" i="30"/>
  <c r="A4055" i="30"/>
  <c r="A4054" i="30"/>
  <c r="A4053" i="30"/>
  <c r="A4052" i="30"/>
  <c r="A4051" i="30"/>
  <c r="A4050" i="30"/>
  <c r="A4049" i="30"/>
  <c r="A4048" i="30"/>
  <c r="A4047" i="30"/>
  <c r="A4046" i="30"/>
  <c r="A4045" i="30"/>
  <c r="A4044" i="30"/>
  <c r="A4043" i="30"/>
  <c r="A4042" i="30"/>
  <c r="A4041" i="30"/>
  <c r="A4040" i="30"/>
  <c r="A4039" i="30"/>
  <c r="A4038" i="30"/>
  <c r="A4037" i="30"/>
  <c r="A4036" i="30"/>
  <c r="A4035" i="30"/>
  <c r="A4034" i="30"/>
  <c r="A4033" i="30"/>
  <c r="A4032" i="30"/>
  <c r="A4031" i="30"/>
  <c r="A4030" i="30"/>
  <c r="A4029" i="30"/>
  <c r="A4028" i="30"/>
  <c r="A4027" i="30"/>
  <c r="A4026" i="30"/>
  <c r="A4025" i="30"/>
  <c r="A4024" i="30"/>
  <c r="A4023" i="30"/>
  <c r="A4022" i="30"/>
  <c r="A4021" i="30"/>
  <c r="A4020" i="30"/>
  <c r="A4019" i="30"/>
  <c r="A4018" i="30"/>
  <c r="A4017" i="30"/>
  <c r="A4016" i="30"/>
  <c r="A4015" i="30"/>
  <c r="A4014" i="30"/>
  <c r="A4013" i="30"/>
  <c r="A4012" i="30"/>
  <c r="A4011" i="30"/>
  <c r="A4010" i="30"/>
  <c r="A4009" i="30"/>
  <c r="A4008" i="30"/>
  <c r="A4007" i="30"/>
  <c r="A4006" i="30"/>
  <c r="A4005" i="30"/>
  <c r="A4004" i="30"/>
  <c r="A4003" i="30"/>
  <c r="A4002" i="30"/>
  <c r="A4001" i="30"/>
  <c r="A4000" i="30"/>
  <c r="A3999" i="30"/>
  <c r="A3998" i="30"/>
  <c r="A3997" i="30"/>
  <c r="A3996" i="30"/>
  <c r="A3995" i="30"/>
  <c r="A3994" i="30"/>
  <c r="A3993" i="30"/>
  <c r="A3992" i="30"/>
  <c r="A3991" i="30"/>
  <c r="A3990" i="30"/>
  <c r="A3989" i="30"/>
  <c r="A3988" i="30"/>
  <c r="A3987" i="30"/>
  <c r="A3986" i="30"/>
  <c r="A3985" i="30"/>
  <c r="A3984" i="30"/>
  <c r="A3983" i="30"/>
  <c r="A3982" i="30"/>
  <c r="A3981" i="30"/>
  <c r="A3980" i="30"/>
  <c r="A3979" i="30"/>
  <c r="A3978" i="30"/>
  <c r="A3977" i="30"/>
  <c r="A3976" i="30"/>
  <c r="A3975" i="30"/>
  <c r="A3974" i="30"/>
  <c r="A3973" i="30"/>
  <c r="A3972" i="30"/>
  <c r="A3971" i="30"/>
  <c r="A3970" i="30"/>
  <c r="A3969" i="30"/>
  <c r="A3968" i="30"/>
  <c r="A3967" i="30"/>
  <c r="A3966" i="30"/>
  <c r="A3965" i="30"/>
  <c r="A3964" i="30"/>
  <c r="A3963" i="30"/>
  <c r="A3962" i="30"/>
  <c r="A3961" i="30"/>
  <c r="A3960" i="30"/>
  <c r="A3959" i="30"/>
  <c r="A3958" i="30"/>
  <c r="A3957" i="30"/>
  <c r="A3956" i="30"/>
  <c r="A3955" i="30"/>
  <c r="A3954" i="30"/>
  <c r="A3953" i="30"/>
  <c r="A3952" i="30"/>
  <c r="A3951" i="30"/>
  <c r="A3950" i="30"/>
  <c r="A3949" i="30"/>
  <c r="A3948" i="30"/>
  <c r="A3947" i="30"/>
  <c r="A3946" i="30"/>
  <c r="A3945" i="30"/>
  <c r="A3944" i="30"/>
  <c r="A3943" i="30"/>
  <c r="A3942" i="30"/>
  <c r="A3941" i="30"/>
  <c r="A3940" i="30"/>
  <c r="A3939" i="30"/>
  <c r="A3938" i="30"/>
  <c r="A3937" i="30"/>
  <c r="A3936" i="30"/>
  <c r="A3935" i="30"/>
  <c r="A3934" i="30"/>
  <c r="A3933" i="30"/>
  <c r="A3932" i="30"/>
  <c r="A3931" i="30"/>
  <c r="A3930" i="30"/>
  <c r="A3929" i="30"/>
  <c r="A3928" i="30"/>
  <c r="A3927" i="30"/>
  <c r="A3926" i="30"/>
  <c r="A3925" i="30"/>
  <c r="A3924" i="30"/>
  <c r="A3923" i="30"/>
  <c r="A3922" i="30"/>
  <c r="A3921" i="30"/>
  <c r="A3920" i="30"/>
  <c r="A3919" i="30"/>
  <c r="A3918" i="30"/>
  <c r="A3917" i="30"/>
  <c r="A3916" i="30"/>
  <c r="A3915" i="30"/>
  <c r="A3914" i="30"/>
  <c r="A3913" i="30"/>
  <c r="A3912" i="30"/>
  <c r="A3911" i="30"/>
  <c r="A3910" i="30"/>
  <c r="A3909" i="30"/>
  <c r="A3908" i="30"/>
  <c r="A3907" i="30"/>
  <c r="A3906" i="30"/>
  <c r="A3905" i="30"/>
  <c r="A3904" i="30"/>
  <c r="A3903" i="30"/>
  <c r="A3902" i="30"/>
  <c r="A3901" i="30"/>
  <c r="A3900" i="30"/>
  <c r="A3899" i="30"/>
  <c r="A3898" i="30"/>
  <c r="A3897" i="30"/>
  <c r="A3896" i="30"/>
  <c r="A3895" i="30"/>
  <c r="A3894" i="30"/>
  <c r="A3893" i="30"/>
  <c r="A3892" i="30"/>
  <c r="A3891" i="30"/>
  <c r="A3890" i="30"/>
  <c r="A3889" i="30"/>
  <c r="A3888" i="30"/>
  <c r="A3887" i="30"/>
  <c r="A3886" i="30"/>
  <c r="A3885" i="30"/>
  <c r="A3884" i="30"/>
  <c r="A3883" i="30"/>
  <c r="A3882" i="30"/>
  <c r="A3881" i="30"/>
  <c r="A3880" i="30"/>
  <c r="A3879" i="30"/>
  <c r="A3878" i="30"/>
  <c r="A3877" i="30"/>
  <c r="A3876" i="30"/>
  <c r="A3875" i="30"/>
  <c r="A3874" i="30"/>
  <c r="A3873" i="30"/>
  <c r="A3872" i="30"/>
  <c r="A3871" i="30"/>
  <c r="A3870" i="30"/>
  <c r="A3869" i="30"/>
  <c r="A3868" i="30"/>
  <c r="A3867" i="30"/>
  <c r="A3866" i="30"/>
  <c r="A3865" i="30"/>
  <c r="A3864" i="30"/>
  <c r="A3863" i="30"/>
  <c r="A3862" i="30"/>
  <c r="A3861" i="30"/>
  <c r="A3860" i="30"/>
  <c r="A3859" i="30"/>
  <c r="A3858" i="30"/>
  <c r="A3857" i="30"/>
  <c r="A3856" i="30"/>
  <c r="A3855" i="30"/>
  <c r="A3854" i="30"/>
  <c r="A3853" i="30"/>
  <c r="A3852" i="30"/>
  <c r="A3851" i="30"/>
  <c r="A3850" i="30"/>
  <c r="A3849" i="30"/>
  <c r="A3848" i="30"/>
  <c r="A3847" i="30"/>
  <c r="A3846" i="30"/>
  <c r="A3845" i="30"/>
  <c r="A3844" i="30"/>
  <c r="A3843" i="30"/>
  <c r="A3842" i="30"/>
  <c r="A3841" i="30"/>
  <c r="A3840" i="30"/>
  <c r="A3839" i="30"/>
  <c r="A3838" i="30"/>
  <c r="A3837" i="30"/>
  <c r="A3836" i="30"/>
  <c r="A3835" i="30"/>
  <c r="A3834" i="30"/>
  <c r="A3833" i="30"/>
  <c r="A3832" i="30"/>
  <c r="A3831" i="30"/>
  <c r="A3830" i="30"/>
  <c r="A3829" i="30"/>
  <c r="A3828" i="30"/>
  <c r="A3827" i="30"/>
  <c r="A3826" i="30"/>
  <c r="A3825" i="30"/>
  <c r="A3824" i="30"/>
  <c r="A3823" i="30"/>
  <c r="A3822" i="30"/>
  <c r="A3821" i="30"/>
  <c r="A3820" i="30"/>
  <c r="A3819" i="30"/>
  <c r="A3818" i="30"/>
  <c r="A3817" i="30"/>
  <c r="A3816" i="30"/>
  <c r="A3815" i="30"/>
  <c r="A3814" i="30"/>
  <c r="A3813" i="30"/>
  <c r="A3812" i="30"/>
  <c r="A3811" i="30"/>
  <c r="A3810" i="30"/>
  <c r="A3809" i="30"/>
  <c r="A3808" i="30"/>
  <c r="A3807" i="30"/>
  <c r="A3806" i="30"/>
  <c r="A3805" i="30"/>
  <c r="A3804" i="30"/>
  <c r="A3803" i="30"/>
  <c r="A3802" i="30"/>
  <c r="A3801" i="30"/>
  <c r="A3800" i="30"/>
  <c r="A3799" i="30"/>
  <c r="A3798" i="30"/>
  <c r="A3797" i="30"/>
  <c r="A3796" i="30"/>
  <c r="A3795" i="30"/>
  <c r="A3794" i="30"/>
  <c r="A3793" i="30"/>
  <c r="A3792" i="30"/>
  <c r="A3791" i="30"/>
  <c r="A3790" i="30"/>
  <c r="A3789" i="30"/>
  <c r="A3788" i="30"/>
  <c r="A3787" i="30"/>
  <c r="A3786" i="30"/>
  <c r="A3785" i="30"/>
  <c r="A3784" i="30"/>
  <c r="A3783" i="30"/>
  <c r="A3782" i="30"/>
  <c r="A3781" i="30"/>
  <c r="A3780" i="30"/>
  <c r="A3779" i="30"/>
  <c r="A3778" i="30"/>
  <c r="A3777" i="30"/>
  <c r="A3776" i="30"/>
  <c r="A3775" i="30"/>
  <c r="A3774" i="30"/>
  <c r="A3773" i="30"/>
  <c r="A3772" i="30"/>
  <c r="A3771" i="30"/>
  <c r="A3770" i="30"/>
  <c r="A3769" i="30"/>
  <c r="A3768" i="30"/>
  <c r="A3767" i="30"/>
  <c r="A3766" i="30"/>
  <c r="A3765" i="30"/>
  <c r="A3764" i="30"/>
  <c r="A3763" i="30"/>
  <c r="A3762" i="30"/>
  <c r="A3761" i="30"/>
  <c r="A3760" i="30"/>
  <c r="A3759" i="30"/>
  <c r="A3758" i="30"/>
  <c r="A3757" i="30"/>
  <c r="A3756" i="30"/>
  <c r="A3755" i="30"/>
  <c r="A3754" i="30"/>
  <c r="A3753" i="30"/>
  <c r="A3752" i="30"/>
  <c r="A3751" i="30"/>
  <c r="A3750" i="30"/>
  <c r="A3749" i="30"/>
  <c r="A3748" i="30"/>
  <c r="A3747" i="30"/>
  <c r="A3746" i="30"/>
  <c r="A3745" i="30"/>
  <c r="A3744" i="30"/>
  <c r="A3743" i="30"/>
  <c r="A3742" i="30"/>
  <c r="A3741" i="30"/>
  <c r="A3740" i="30"/>
  <c r="A3739" i="30"/>
  <c r="A3738" i="30"/>
  <c r="A3737" i="30"/>
  <c r="A3736" i="30"/>
  <c r="A3735" i="30"/>
  <c r="A3734" i="30"/>
  <c r="A3733" i="30"/>
  <c r="A3732" i="30"/>
  <c r="A3731" i="30"/>
  <c r="A3730" i="30"/>
  <c r="A3729" i="30"/>
  <c r="A3728" i="30"/>
  <c r="A3727" i="30"/>
  <c r="A3726" i="30"/>
  <c r="A3725" i="30"/>
  <c r="A3724" i="30"/>
  <c r="A3723" i="30"/>
  <c r="A3722" i="30"/>
  <c r="A3721" i="30"/>
  <c r="A3720" i="30"/>
  <c r="A3719" i="30"/>
  <c r="A3718" i="30"/>
  <c r="A3717" i="30"/>
  <c r="A3716" i="30"/>
  <c r="A3715" i="30"/>
  <c r="A3714" i="30"/>
  <c r="A3713" i="30"/>
  <c r="A3712" i="30"/>
  <c r="A3711" i="30"/>
  <c r="A3710" i="30"/>
  <c r="A3709" i="30"/>
  <c r="A3708" i="30"/>
  <c r="A3707" i="30"/>
  <c r="A3706" i="30"/>
  <c r="A3705" i="30"/>
  <c r="A3704" i="30"/>
  <c r="A3703" i="30"/>
  <c r="A3702" i="30"/>
  <c r="A3701" i="30"/>
  <c r="A3700" i="30"/>
  <c r="A3699" i="30"/>
  <c r="A3698" i="30"/>
  <c r="A3697" i="30"/>
  <c r="A3696" i="30"/>
  <c r="A3695" i="30"/>
  <c r="A3694" i="30"/>
  <c r="A3693" i="30"/>
  <c r="A3692" i="30"/>
  <c r="A3691" i="30"/>
  <c r="A3690" i="30"/>
  <c r="A3689" i="30"/>
  <c r="A3688" i="30"/>
  <c r="A3687" i="30"/>
  <c r="A3686" i="30"/>
  <c r="A3685" i="30"/>
  <c r="A3684" i="30"/>
  <c r="A3683" i="30"/>
  <c r="A3682" i="30"/>
  <c r="A3681" i="30"/>
  <c r="A3680" i="30"/>
  <c r="A3679" i="30"/>
  <c r="A3678" i="30"/>
  <c r="A3677" i="30"/>
  <c r="A3676" i="30"/>
  <c r="A3675" i="30"/>
  <c r="A3674" i="30"/>
  <c r="A3673" i="30"/>
  <c r="A3672" i="30"/>
  <c r="A3671" i="30"/>
  <c r="A3670" i="30"/>
  <c r="A3669" i="30"/>
  <c r="A3668" i="30"/>
  <c r="A3667" i="30"/>
  <c r="A3666" i="30"/>
  <c r="A3665" i="30"/>
  <c r="A3664" i="30"/>
  <c r="A3663" i="30"/>
  <c r="A3662" i="30"/>
  <c r="A3661" i="30"/>
  <c r="A3660" i="30"/>
  <c r="A3659" i="30"/>
  <c r="A3658" i="30"/>
  <c r="A3657" i="30"/>
  <c r="A3656" i="30"/>
  <c r="A3655" i="30"/>
  <c r="A3654" i="30"/>
  <c r="A3653" i="30"/>
  <c r="A3652" i="30"/>
  <c r="A3651" i="30"/>
  <c r="A3650" i="30"/>
  <c r="A3649" i="30"/>
  <c r="A3648" i="30"/>
  <c r="A3647" i="30"/>
  <c r="A3646" i="30"/>
  <c r="A3645" i="30"/>
  <c r="A3644" i="30"/>
  <c r="A3643" i="30"/>
  <c r="A3642" i="30"/>
  <c r="A3641" i="30"/>
  <c r="A3640" i="30"/>
  <c r="A3639" i="30"/>
  <c r="A3638" i="30"/>
  <c r="A3637" i="30"/>
  <c r="A3636" i="30"/>
  <c r="A3635" i="30"/>
  <c r="A3634" i="30"/>
  <c r="A3633" i="30"/>
  <c r="A3632" i="30"/>
  <c r="A3631" i="30"/>
  <c r="A3630" i="30"/>
  <c r="A3629" i="30"/>
  <c r="A3628" i="30"/>
  <c r="A3627" i="30"/>
  <c r="A3626" i="30"/>
  <c r="A3625" i="30"/>
  <c r="A3624" i="30"/>
  <c r="A3623" i="30"/>
  <c r="A3622" i="30"/>
  <c r="A3621" i="30"/>
  <c r="A3620" i="30"/>
  <c r="A3619" i="30"/>
  <c r="A3618" i="30"/>
  <c r="A3617" i="30"/>
  <c r="A3616" i="30"/>
  <c r="A3615" i="30"/>
  <c r="A3614" i="30"/>
  <c r="A3613" i="30"/>
  <c r="A3612" i="30"/>
  <c r="A3611" i="30"/>
  <c r="A3610" i="30"/>
  <c r="A3609" i="30"/>
  <c r="A3608" i="30"/>
  <c r="A3607" i="30"/>
  <c r="A3606" i="30"/>
  <c r="A3605" i="30"/>
  <c r="A3604" i="30"/>
  <c r="A3603" i="30"/>
  <c r="A3602" i="30"/>
  <c r="A3601" i="30"/>
  <c r="A3600" i="30"/>
  <c r="A3599" i="30"/>
  <c r="A3598" i="30"/>
  <c r="A3597" i="30"/>
  <c r="A3596" i="30"/>
  <c r="A3595" i="30"/>
  <c r="A3594" i="30"/>
  <c r="A3593" i="30"/>
  <c r="A3592" i="30"/>
  <c r="A3591" i="30"/>
  <c r="A3590" i="30"/>
  <c r="A3589" i="30"/>
  <c r="A3588" i="30"/>
  <c r="A3587" i="30"/>
  <c r="A3586" i="30"/>
  <c r="A3585" i="30"/>
  <c r="A3584" i="30"/>
  <c r="A3583" i="30"/>
  <c r="A3582" i="30"/>
  <c r="A3581" i="30"/>
  <c r="A3580" i="30"/>
  <c r="A3579" i="30"/>
  <c r="A3578" i="30"/>
  <c r="A3577" i="30"/>
  <c r="A3576" i="30"/>
  <c r="A3575" i="30"/>
  <c r="A3574" i="30"/>
  <c r="A3573" i="30"/>
  <c r="A3572" i="30"/>
  <c r="A3571" i="30"/>
  <c r="A3570" i="30"/>
  <c r="A3569" i="30"/>
  <c r="A3568" i="30"/>
  <c r="A3567" i="30"/>
  <c r="A3566" i="30"/>
  <c r="A3565" i="30"/>
  <c r="A3564" i="30"/>
  <c r="A3563" i="30"/>
  <c r="A3562" i="30"/>
  <c r="A3561" i="30"/>
  <c r="A3560" i="30"/>
  <c r="A3559" i="30"/>
  <c r="A3558" i="30"/>
  <c r="A3557" i="30"/>
  <c r="A3556" i="30"/>
  <c r="A3555" i="30"/>
  <c r="A3554" i="30"/>
  <c r="A3553" i="30"/>
  <c r="A3552" i="30"/>
  <c r="A3551" i="30"/>
  <c r="A3550" i="30"/>
  <c r="A3549" i="30"/>
  <c r="A3548" i="30"/>
  <c r="A3547" i="30"/>
  <c r="A3546" i="30"/>
  <c r="A3545" i="30"/>
  <c r="A3544" i="30"/>
  <c r="A3543" i="30"/>
  <c r="A3542" i="30"/>
  <c r="A3541" i="30"/>
  <c r="A3540" i="30"/>
  <c r="A3539" i="30"/>
  <c r="A3538" i="30"/>
  <c r="A3537" i="30"/>
  <c r="A3536" i="30"/>
  <c r="A3535" i="30"/>
  <c r="A3534" i="30"/>
  <c r="A3533" i="30"/>
  <c r="A3532" i="30"/>
  <c r="A3531" i="30"/>
  <c r="A3530" i="30"/>
  <c r="A3529" i="30"/>
  <c r="A3528" i="30"/>
  <c r="A3527" i="30"/>
  <c r="A3526" i="30"/>
  <c r="A3525" i="30"/>
  <c r="A3524" i="30"/>
  <c r="A3523" i="30"/>
  <c r="A3522" i="30"/>
  <c r="A3521" i="30"/>
  <c r="A3520" i="30"/>
  <c r="A3519" i="30"/>
  <c r="A3518" i="30"/>
  <c r="A3517" i="30"/>
  <c r="A3516" i="30"/>
  <c r="A3515" i="30"/>
  <c r="A3514" i="30"/>
  <c r="A3513" i="30"/>
  <c r="A3512" i="30"/>
  <c r="A3511" i="30"/>
  <c r="A3510" i="30"/>
  <c r="A3509" i="30"/>
  <c r="A3508" i="30"/>
  <c r="A3507" i="30"/>
  <c r="A3506" i="30"/>
  <c r="A3505" i="30"/>
  <c r="A3504" i="30"/>
  <c r="A3503" i="30"/>
  <c r="A3502" i="30"/>
  <c r="A3501" i="30"/>
  <c r="A3500" i="30"/>
  <c r="A3499" i="30"/>
  <c r="A3498" i="30"/>
  <c r="A3497" i="30"/>
  <c r="A3496" i="30"/>
  <c r="A3495" i="30"/>
  <c r="A3494" i="30"/>
  <c r="A3493" i="30"/>
  <c r="A3492" i="30"/>
  <c r="A3491" i="30"/>
  <c r="A3490" i="30"/>
  <c r="A3489" i="30"/>
  <c r="A3488" i="30"/>
  <c r="A3487" i="30"/>
  <c r="A3486" i="30"/>
  <c r="A3485" i="30"/>
  <c r="A3484" i="30"/>
  <c r="A3483" i="30"/>
  <c r="A3482" i="30"/>
  <c r="A3481" i="30"/>
  <c r="A3480" i="30"/>
  <c r="A3479" i="30"/>
  <c r="A3478" i="30"/>
  <c r="A3477" i="30"/>
  <c r="A3476" i="30"/>
  <c r="A3475" i="30"/>
  <c r="A3474" i="30"/>
  <c r="A3473" i="30"/>
  <c r="A3472" i="30"/>
  <c r="A3471" i="30"/>
  <c r="A3470" i="30"/>
  <c r="A3469" i="30"/>
  <c r="A3468" i="30"/>
  <c r="A3467" i="30"/>
  <c r="A3466" i="30"/>
  <c r="A3465" i="30"/>
  <c r="A3464" i="30"/>
  <c r="A3463" i="30"/>
  <c r="A3462" i="30"/>
  <c r="A3461" i="30"/>
  <c r="A3460" i="30"/>
  <c r="A3459" i="30"/>
  <c r="A3458" i="30"/>
  <c r="A3457" i="30"/>
  <c r="A3456" i="30"/>
  <c r="A3455" i="30"/>
  <c r="A3454" i="30"/>
  <c r="A3453" i="30"/>
  <c r="A3452" i="30"/>
  <c r="A3451" i="30"/>
  <c r="A3450" i="30"/>
  <c r="A3449" i="30"/>
  <c r="A3448" i="30"/>
  <c r="A3447" i="30"/>
  <c r="A3446" i="30"/>
  <c r="A3445" i="30"/>
  <c r="A3444" i="30"/>
  <c r="A3443" i="30"/>
  <c r="A3442" i="30"/>
  <c r="A3441" i="30"/>
  <c r="A3440" i="30"/>
  <c r="A3439" i="30"/>
  <c r="A3438" i="30"/>
  <c r="A3437" i="30"/>
  <c r="A3436" i="30"/>
  <c r="A3435" i="30"/>
  <c r="A3434" i="30"/>
  <c r="A3433" i="30"/>
  <c r="A3432" i="30"/>
  <c r="A3431" i="30"/>
  <c r="A3430" i="30"/>
  <c r="A3429" i="30"/>
  <c r="A3428" i="30"/>
  <c r="A3427" i="30"/>
  <c r="A3426" i="30"/>
  <c r="A3425" i="30"/>
  <c r="A3424" i="30"/>
  <c r="A3423" i="30"/>
  <c r="A3422" i="30"/>
  <c r="A3421" i="30"/>
  <c r="A3420" i="30"/>
  <c r="A3419" i="30"/>
  <c r="A3418" i="30"/>
  <c r="A3417" i="30"/>
  <c r="A3416" i="30"/>
  <c r="A3415" i="30"/>
  <c r="A3414" i="30"/>
  <c r="A3413" i="30"/>
  <c r="A3412" i="30"/>
  <c r="A3411" i="30"/>
  <c r="A3410" i="30"/>
  <c r="A3409" i="30"/>
  <c r="A3408" i="30"/>
  <c r="A3407" i="30"/>
  <c r="A3406" i="30"/>
  <c r="A3405" i="30"/>
  <c r="A3404" i="30"/>
  <c r="A3403" i="30"/>
  <c r="A3402" i="30"/>
  <c r="A3401" i="30"/>
  <c r="A3400" i="30"/>
  <c r="A3399" i="30"/>
  <c r="A3398" i="30"/>
  <c r="A3397" i="30"/>
  <c r="A3396" i="30"/>
  <c r="A3395" i="30"/>
  <c r="A3394" i="30"/>
  <c r="A3393" i="30"/>
  <c r="A3392" i="30"/>
  <c r="A3391" i="30"/>
  <c r="A3390" i="30"/>
  <c r="A3389" i="30"/>
  <c r="A3388" i="30"/>
  <c r="A3387" i="30"/>
  <c r="A3386" i="30"/>
  <c r="A3385" i="30"/>
  <c r="A3384" i="30"/>
  <c r="A3383" i="30"/>
  <c r="A3382" i="30"/>
  <c r="A3381" i="30"/>
  <c r="A3380" i="30"/>
  <c r="A3379" i="30"/>
  <c r="A3378" i="30"/>
  <c r="A3377" i="30"/>
  <c r="A3376" i="30"/>
  <c r="A3375" i="30"/>
  <c r="A3374" i="30"/>
  <c r="A3373" i="30"/>
  <c r="A3372" i="30"/>
  <c r="A3371" i="30"/>
  <c r="A3370" i="30"/>
  <c r="A3369" i="30"/>
  <c r="A3368" i="30"/>
  <c r="A3367" i="30"/>
  <c r="A3366" i="30"/>
  <c r="A3365" i="30"/>
  <c r="A3364" i="30"/>
  <c r="A3363" i="30"/>
  <c r="A3362" i="30"/>
  <c r="A3361" i="30"/>
  <c r="A3360" i="30"/>
  <c r="A3359" i="30"/>
  <c r="A3358" i="30"/>
  <c r="A3357" i="30"/>
  <c r="A3356" i="30"/>
  <c r="A3355" i="30"/>
  <c r="A3354" i="30"/>
  <c r="A3353" i="30"/>
  <c r="A3352" i="30"/>
  <c r="A3351" i="30"/>
  <c r="A3350" i="30"/>
  <c r="A3349" i="30"/>
  <c r="A3348" i="30"/>
  <c r="A3347" i="30"/>
  <c r="A3346" i="30"/>
  <c r="A3345" i="30"/>
  <c r="A3344" i="30"/>
  <c r="A3343" i="30"/>
  <c r="A3342" i="30"/>
  <c r="A3341" i="30"/>
  <c r="A3340" i="30"/>
  <c r="A3339" i="30"/>
  <c r="A3338" i="30"/>
  <c r="A3337" i="30"/>
  <c r="A3336" i="30"/>
  <c r="A3335" i="30"/>
  <c r="A3334" i="30"/>
  <c r="A3333" i="30"/>
  <c r="A3332" i="30"/>
  <c r="A3331" i="30"/>
  <c r="A3330" i="30"/>
  <c r="A3329" i="30"/>
  <c r="A3328" i="30"/>
  <c r="A3327" i="30"/>
  <c r="A3326" i="30"/>
  <c r="A3325" i="30"/>
  <c r="A3324" i="30"/>
  <c r="A3323" i="30"/>
  <c r="A3322" i="30"/>
  <c r="A3321" i="30"/>
  <c r="A3320" i="30"/>
  <c r="A3319" i="30"/>
  <c r="A3318" i="30"/>
  <c r="A3317" i="30"/>
  <c r="A3316" i="30"/>
  <c r="A3315" i="30"/>
  <c r="A3314" i="30"/>
  <c r="A3313" i="30"/>
  <c r="A3312" i="30"/>
  <c r="A3311" i="30"/>
  <c r="A3310" i="30"/>
  <c r="A3309" i="30"/>
  <c r="A3308" i="30"/>
  <c r="A3307" i="30"/>
  <c r="A3306" i="30"/>
  <c r="A3305" i="30"/>
  <c r="A3304" i="30"/>
  <c r="A3303" i="30"/>
  <c r="A3302" i="30"/>
  <c r="A3301" i="30"/>
  <c r="A3300" i="30"/>
  <c r="A3299" i="30"/>
  <c r="A3298" i="30"/>
  <c r="A3297" i="30"/>
  <c r="A3296" i="30"/>
  <c r="A3295" i="30"/>
  <c r="A3294" i="30"/>
  <c r="A3293" i="30"/>
  <c r="A3292" i="30"/>
  <c r="A3291" i="30"/>
  <c r="A3290" i="30"/>
  <c r="A3289" i="30"/>
  <c r="A3288" i="30"/>
  <c r="A3287" i="30"/>
  <c r="A3286" i="30"/>
  <c r="A3285" i="30"/>
  <c r="A3284" i="30"/>
  <c r="A3283" i="30"/>
  <c r="A3282" i="30"/>
  <c r="A3281" i="30"/>
  <c r="A3280" i="30"/>
  <c r="A3279" i="30"/>
  <c r="A3278" i="30"/>
  <c r="A3277" i="30"/>
  <c r="A3276" i="30"/>
  <c r="A3275" i="30"/>
  <c r="A3274" i="30"/>
  <c r="A3273" i="30"/>
  <c r="A3272" i="30"/>
  <c r="A3271" i="30"/>
  <c r="A3270" i="30"/>
  <c r="A3269" i="30"/>
  <c r="A3268" i="30"/>
  <c r="A3267" i="30"/>
  <c r="A3266" i="30"/>
  <c r="A3265" i="30"/>
  <c r="A3264" i="30"/>
  <c r="A3263" i="30"/>
  <c r="A3262" i="30"/>
  <c r="A3261" i="30"/>
  <c r="A3260" i="30"/>
  <c r="A3259" i="30"/>
  <c r="A3258" i="30"/>
  <c r="A3257" i="30"/>
  <c r="A3256" i="30"/>
  <c r="A3255" i="30"/>
  <c r="A3254" i="30"/>
  <c r="A3253" i="30"/>
  <c r="A3252" i="30"/>
  <c r="A3251" i="30"/>
  <c r="A3250" i="30"/>
  <c r="A3249" i="30"/>
  <c r="A3248" i="30"/>
  <c r="A3247" i="30"/>
  <c r="A3246" i="30"/>
  <c r="A3245" i="30"/>
  <c r="A3244" i="30"/>
  <c r="A3243" i="30"/>
  <c r="A3242" i="30"/>
  <c r="A3241" i="30"/>
  <c r="A3240" i="30"/>
  <c r="A3239" i="30"/>
  <c r="A3238" i="30"/>
  <c r="A3237" i="30"/>
  <c r="A3236" i="30"/>
  <c r="A3235" i="30"/>
  <c r="A3234" i="30"/>
  <c r="A3233" i="30"/>
  <c r="A3232" i="30"/>
  <c r="A3231" i="30"/>
  <c r="A3230" i="30"/>
  <c r="A3229" i="30"/>
  <c r="A3228" i="30"/>
  <c r="A3227" i="30"/>
  <c r="A3226" i="30"/>
  <c r="A3225" i="30"/>
  <c r="A3224" i="30"/>
  <c r="A3223" i="30"/>
  <c r="A3222" i="30"/>
  <c r="A3221" i="30"/>
  <c r="A3220" i="30"/>
  <c r="A3219" i="30"/>
  <c r="A3218" i="30"/>
  <c r="A3217" i="30"/>
  <c r="A3216" i="30"/>
  <c r="A3215" i="30"/>
  <c r="A3214" i="30"/>
  <c r="A3213" i="30"/>
  <c r="A3212" i="30"/>
  <c r="A3211" i="30"/>
  <c r="A3210" i="30"/>
  <c r="A3209" i="30"/>
  <c r="A3208" i="30"/>
  <c r="A3207" i="30"/>
  <c r="A3206" i="30"/>
  <c r="A3205" i="30"/>
  <c r="A3204" i="30"/>
  <c r="A3203" i="30"/>
  <c r="A3202" i="30"/>
  <c r="A3201" i="30"/>
  <c r="A3200" i="30"/>
  <c r="A3199" i="30"/>
  <c r="A3198" i="30"/>
  <c r="A3197" i="30"/>
  <c r="A3196" i="30"/>
  <c r="A3195" i="30"/>
  <c r="A3194" i="30"/>
  <c r="A3193" i="30"/>
  <c r="A3192" i="30"/>
  <c r="A3191" i="30"/>
  <c r="A3190" i="30"/>
  <c r="A3189" i="30"/>
  <c r="A3188" i="30"/>
  <c r="A3187" i="30"/>
  <c r="A3186" i="30"/>
  <c r="A3185" i="30"/>
  <c r="A3184" i="30"/>
  <c r="A3183" i="30"/>
  <c r="A3182" i="30"/>
  <c r="A3181" i="30"/>
  <c r="A3180" i="30"/>
  <c r="A3179" i="30"/>
  <c r="A3178" i="30"/>
  <c r="A3177" i="30"/>
  <c r="A3176" i="30"/>
  <c r="A3175" i="30"/>
  <c r="A3174" i="30"/>
  <c r="A3173" i="30"/>
  <c r="A3172" i="30"/>
  <c r="A3171" i="30"/>
  <c r="A3170" i="30"/>
  <c r="A3169" i="30"/>
  <c r="A3168" i="30"/>
  <c r="A3167" i="30"/>
  <c r="A3166" i="30"/>
  <c r="A3165" i="30"/>
  <c r="A3164" i="30"/>
  <c r="A3163" i="30"/>
  <c r="A3162" i="30"/>
  <c r="A3161" i="30"/>
  <c r="A3160" i="30"/>
  <c r="A3159" i="30"/>
  <c r="A3158" i="30"/>
  <c r="A3157" i="30"/>
  <c r="A3156" i="30"/>
  <c r="A3155" i="30"/>
  <c r="A3154" i="30"/>
  <c r="A3153" i="30"/>
  <c r="A3152" i="30"/>
  <c r="A3151" i="30"/>
  <c r="A3150" i="30"/>
  <c r="A3149" i="30"/>
  <c r="A3148" i="30"/>
  <c r="A3147" i="30"/>
  <c r="A3146" i="30"/>
  <c r="A3145" i="30"/>
  <c r="A3144" i="30"/>
  <c r="A3143" i="30"/>
  <c r="A3142" i="30"/>
  <c r="A3141" i="30"/>
  <c r="A3140" i="30"/>
  <c r="A3139" i="30"/>
  <c r="A3138" i="30"/>
  <c r="A3137" i="30"/>
  <c r="A3136" i="30"/>
  <c r="A3135" i="30"/>
  <c r="A3134" i="30"/>
  <c r="A3133" i="30"/>
  <c r="A3132" i="30"/>
  <c r="A3131" i="30"/>
  <c r="A3130" i="30"/>
  <c r="A3129" i="30"/>
  <c r="A3128" i="30"/>
  <c r="A3127" i="30"/>
  <c r="A3126" i="30"/>
  <c r="A3125" i="30"/>
  <c r="A3124" i="30"/>
  <c r="A3123" i="30"/>
  <c r="A3122" i="30"/>
  <c r="A3121" i="30"/>
  <c r="A3120" i="30"/>
  <c r="A3119" i="30"/>
  <c r="A3118" i="30"/>
  <c r="A3117" i="30"/>
  <c r="A3116" i="30"/>
  <c r="A3115" i="30"/>
  <c r="A3114" i="30"/>
  <c r="A3113" i="30"/>
  <c r="A3112" i="30"/>
  <c r="A3111" i="30"/>
  <c r="A3110" i="30"/>
  <c r="A3109" i="30"/>
  <c r="A3108" i="30"/>
  <c r="A3107" i="30"/>
  <c r="A3106" i="30"/>
  <c r="A3105" i="30"/>
  <c r="A3104" i="30"/>
  <c r="A3103" i="30"/>
  <c r="A3102" i="30"/>
  <c r="A3101" i="30"/>
  <c r="A3100" i="30"/>
  <c r="A3099" i="30"/>
  <c r="A3098" i="30"/>
  <c r="A3097" i="30"/>
  <c r="A3096" i="30"/>
  <c r="A3095" i="30"/>
  <c r="A3094" i="30"/>
  <c r="A3093" i="30"/>
  <c r="A3092" i="30"/>
  <c r="A3091" i="30"/>
  <c r="A3090" i="30"/>
  <c r="A3089" i="30"/>
  <c r="A3088" i="30"/>
  <c r="A3087" i="30"/>
  <c r="A3086" i="30"/>
  <c r="A3085" i="30"/>
  <c r="A3084" i="30"/>
  <c r="A3083" i="30"/>
  <c r="A3082" i="30"/>
  <c r="A3081" i="30"/>
  <c r="A3080" i="30"/>
  <c r="A3079" i="30"/>
  <c r="A3078" i="30"/>
  <c r="A3077" i="30"/>
  <c r="A3076" i="30"/>
  <c r="A3075" i="30"/>
  <c r="A3074" i="30"/>
  <c r="A3073" i="30"/>
  <c r="A3072" i="30"/>
  <c r="A3071" i="30"/>
  <c r="A3070" i="30"/>
  <c r="A3069" i="30"/>
  <c r="A3068" i="30"/>
  <c r="A3067" i="30"/>
  <c r="A3066" i="30"/>
  <c r="A3065" i="30"/>
  <c r="A3064" i="30"/>
  <c r="A3063" i="30"/>
  <c r="A3062" i="30"/>
  <c r="A3061" i="30"/>
  <c r="A3060" i="30"/>
  <c r="A3059" i="30"/>
  <c r="A3058" i="30"/>
  <c r="A3057" i="30"/>
  <c r="A3056" i="30"/>
  <c r="A3055" i="30"/>
  <c r="A3054" i="30"/>
  <c r="A3053" i="30"/>
  <c r="A3052" i="30"/>
  <c r="A3051" i="30"/>
  <c r="A3050" i="30"/>
  <c r="A3049" i="30"/>
  <c r="A3048" i="30"/>
  <c r="A3047" i="30"/>
  <c r="A3046" i="30"/>
  <c r="A3045" i="30"/>
  <c r="A3044" i="30"/>
  <c r="A3043" i="30"/>
  <c r="A3042" i="30"/>
  <c r="A3041" i="30"/>
  <c r="A3040" i="30"/>
  <c r="A3039" i="30"/>
  <c r="A3038" i="30"/>
  <c r="A3037" i="30"/>
  <c r="A3036" i="30"/>
  <c r="A3035" i="30"/>
  <c r="A3034" i="30"/>
  <c r="A3033" i="30"/>
  <c r="A3032" i="30"/>
  <c r="A3031" i="30"/>
  <c r="A3030" i="30"/>
  <c r="A3029" i="30"/>
  <c r="A3028" i="30"/>
  <c r="A3027" i="30"/>
  <c r="A3026" i="30"/>
  <c r="A3025" i="30"/>
  <c r="A3024" i="30"/>
  <c r="A3023" i="30"/>
  <c r="A3022" i="30"/>
  <c r="A3021" i="30"/>
  <c r="A3020" i="30"/>
  <c r="A3019" i="30"/>
  <c r="A3018" i="30"/>
  <c r="A3017" i="30"/>
  <c r="A3016" i="30"/>
  <c r="A3015" i="30"/>
  <c r="A3014" i="30"/>
  <c r="A3013" i="30"/>
  <c r="A3012" i="30"/>
  <c r="A3011" i="30"/>
  <c r="A3010" i="30"/>
  <c r="A3009" i="30"/>
  <c r="A3008" i="30"/>
  <c r="A3007" i="30"/>
  <c r="A3006" i="30"/>
  <c r="A3005" i="30"/>
  <c r="A3004" i="30"/>
  <c r="A3003" i="30"/>
  <c r="A3002" i="30"/>
  <c r="A3001" i="30"/>
  <c r="A3000" i="30"/>
  <c r="A2999" i="30"/>
  <c r="A2998" i="30"/>
  <c r="A2997" i="30"/>
  <c r="A2996" i="30"/>
  <c r="A2995" i="30"/>
  <c r="A2994" i="30"/>
  <c r="A2993" i="30"/>
  <c r="A2992" i="30"/>
  <c r="A2991" i="30"/>
  <c r="A2990" i="30"/>
  <c r="A2989" i="30"/>
  <c r="A2988" i="30"/>
  <c r="A2987" i="30"/>
  <c r="A2986" i="30"/>
  <c r="A2985" i="30"/>
  <c r="A2984" i="30"/>
  <c r="A2983" i="30"/>
  <c r="A2982" i="30"/>
  <c r="A2981" i="30"/>
  <c r="A2980" i="30"/>
  <c r="A2979" i="30"/>
  <c r="A2978" i="30"/>
  <c r="A2977" i="30"/>
  <c r="A2976" i="30"/>
  <c r="A2975" i="30"/>
  <c r="A2974" i="30"/>
  <c r="A2973" i="30"/>
  <c r="A2972" i="30"/>
  <c r="A2971" i="30"/>
  <c r="A2970" i="30"/>
  <c r="A2969" i="30"/>
  <c r="A2968" i="30"/>
  <c r="A2967" i="30"/>
  <c r="A2966" i="30"/>
  <c r="A2965" i="30"/>
  <c r="A2964" i="30"/>
  <c r="A2963" i="30"/>
  <c r="A2962" i="30"/>
  <c r="A2961" i="30"/>
  <c r="A2960" i="30"/>
  <c r="A2959" i="30"/>
  <c r="A2958" i="30"/>
  <c r="A2957" i="30"/>
  <c r="A2956" i="30"/>
  <c r="A2955" i="30"/>
  <c r="A2954" i="30"/>
  <c r="A2953" i="30"/>
  <c r="A2952" i="30"/>
  <c r="A2951" i="30"/>
  <c r="A2950" i="30"/>
  <c r="A2949" i="30"/>
  <c r="A2948" i="30"/>
  <c r="A2947" i="30"/>
  <c r="A2946" i="30"/>
  <c r="A2945" i="30"/>
  <c r="A2944" i="30"/>
  <c r="A2943" i="30"/>
  <c r="A2942" i="30"/>
  <c r="A2941" i="30"/>
  <c r="A2940" i="30"/>
  <c r="A2939" i="30"/>
  <c r="A2938" i="30"/>
  <c r="A2937" i="30"/>
  <c r="A2936" i="30"/>
  <c r="A2935" i="30"/>
  <c r="A2934" i="30"/>
  <c r="A2933" i="30"/>
  <c r="A2932" i="30"/>
  <c r="A2931" i="30"/>
  <c r="A2930" i="30"/>
  <c r="A2929" i="30"/>
  <c r="A2928" i="30"/>
  <c r="A2927" i="30"/>
  <c r="A2926" i="30"/>
  <c r="A2925" i="30"/>
  <c r="A2924" i="30"/>
  <c r="A2923" i="30"/>
  <c r="A2922" i="30"/>
  <c r="A2921" i="30"/>
  <c r="A2920" i="30"/>
  <c r="A2919" i="30"/>
  <c r="A2918" i="30"/>
  <c r="A2917" i="30"/>
  <c r="A2916" i="30"/>
  <c r="A2915" i="30"/>
  <c r="A2914" i="30"/>
  <c r="A2913" i="30"/>
  <c r="A2912" i="30"/>
  <c r="A2911" i="30"/>
  <c r="A2910" i="30"/>
  <c r="A2909" i="30"/>
  <c r="A2908" i="30"/>
  <c r="A2907" i="30"/>
  <c r="A2906" i="30"/>
  <c r="A2905" i="30"/>
  <c r="A2904" i="30"/>
  <c r="A2903" i="30"/>
  <c r="A2902" i="30"/>
  <c r="A2901" i="30"/>
  <c r="A2900" i="30"/>
  <c r="A2899" i="30"/>
  <c r="A2898" i="30"/>
  <c r="A2897" i="30"/>
  <c r="A2896" i="30"/>
  <c r="A2895" i="30"/>
  <c r="A2894" i="30"/>
  <c r="A2893" i="30"/>
  <c r="A2892" i="30"/>
  <c r="A2891" i="30"/>
  <c r="A2890" i="30"/>
  <c r="A2889" i="30"/>
  <c r="A2888" i="30"/>
  <c r="A2887" i="30"/>
  <c r="A2886" i="30"/>
  <c r="A2885" i="30"/>
  <c r="A2884" i="30"/>
  <c r="A2883" i="30"/>
  <c r="A2882" i="30"/>
  <c r="A2881" i="30"/>
  <c r="A2880" i="30"/>
  <c r="A2879" i="30"/>
  <c r="A2878" i="30"/>
  <c r="A2877" i="30"/>
  <c r="A2876" i="30"/>
  <c r="A2875" i="30"/>
  <c r="A2874" i="30"/>
  <c r="A2873" i="30"/>
  <c r="A2872" i="30"/>
  <c r="A2871" i="30"/>
  <c r="A2870" i="30"/>
  <c r="A2869" i="30"/>
  <c r="A2868" i="30"/>
  <c r="A2867" i="30"/>
  <c r="A2866" i="30"/>
  <c r="A2865" i="30"/>
  <c r="A2864" i="30"/>
  <c r="A2863" i="30"/>
  <c r="A2862" i="30"/>
  <c r="A2861" i="30"/>
  <c r="A2860" i="30"/>
  <c r="A2859" i="30"/>
  <c r="A2858" i="30"/>
  <c r="A2857" i="30"/>
  <c r="A2856" i="30"/>
  <c r="A2855" i="30"/>
  <c r="A2854" i="30"/>
  <c r="A2853" i="30"/>
  <c r="A2852" i="30"/>
  <c r="A2851" i="30"/>
  <c r="A2850" i="30"/>
  <c r="A2849" i="30"/>
  <c r="A2848" i="30"/>
  <c r="A2847" i="30"/>
  <c r="A2846" i="30"/>
  <c r="A2845" i="30"/>
  <c r="A2844" i="30"/>
  <c r="A2843" i="30"/>
  <c r="A2842" i="30"/>
  <c r="A2841" i="30"/>
  <c r="A2840" i="30"/>
  <c r="A2839" i="30"/>
  <c r="A2838" i="30"/>
  <c r="A2837" i="30"/>
  <c r="A2836" i="30"/>
  <c r="A2835" i="30"/>
  <c r="A2834" i="30"/>
  <c r="A2833" i="30"/>
  <c r="A2832" i="30"/>
  <c r="A2831" i="30"/>
  <c r="A2830" i="30"/>
  <c r="A2829" i="30"/>
  <c r="A2828" i="30"/>
  <c r="A2827" i="30"/>
  <c r="A2826" i="30"/>
  <c r="A2825" i="30"/>
  <c r="A2824" i="30"/>
  <c r="A2823" i="30"/>
  <c r="A2822" i="30"/>
  <c r="A2821" i="30"/>
  <c r="A2820" i="30"/>
  <c r="A2819" i="30"/>
  <c r="A2818" i="30"/>
  <c r="A2817" i="30"/>
  <c r="A2816" i="30"/>
  <c r="A2815" i="30"/>
  <c r="A2814" i="30"/>
  <c r="A2813" i="30"/>
  <c r="A2812" i="30"/>
  <c r="A2811" i="30"/>
  <c r="A2810" i="30"/>
  <c r="A2809" i="30"/>
  <c r="A2808" i="30"/>
  <c r="A2807" i="30"/>
  <c r="A2806" i="30"/>
  <c r="A2805" i="30"/>
  <c r="A2804" i="30"/>
  <c r="A2803" i="30"/>
  <c r="A2802" i="30"/>
  <c r="A2801" i="30"/>
  <c r="A2800" i="30"/>
  <c r="A2799" i="30"/>
  <c r="A2798" i="30"/>
  <c r="A2797" i="30"/>
  <c r="A2796" i="30"/>
  <c r="A2795" i="30"/>
  <c r="A2794" i="30"/>
  <c r="A2793" i="30"/>
  <c r="A2792" i="30"/>
  <c r="A2791" i="30"/>
  <c r="A2790" i="30"/>
  <c r="A2789" i="30"/>
  <c r="A2788" i="30"/>
  <c r="A2787" i="30"/>
  <c r="A2786" i="30"/>
  <c r="A2785" i="30"/>
  <c r="A2784" i="30"/>
  <c r="A2783" i="30"/>
  <c r="A2782" i="30"/>
  <c r="A2781" i="30"/>
  <c r="A2780" i="30"/>
  <c r="A2779" i="30"/>
  <c r="A2778" i="30"/>
  <c r="A2777" i="30"/>
  <c r="A2776" i="30"/>
  <c r="A2775" i="30"/>
  <c r="A2774" i="30"/>
  <c r="A2773" i="30"/>
  <c r="A2772" i="30"/>
  <c r="A2771" i="30"/>
  <c r="A2770" i="30"/>
  <c r="A2769" i="30"/>
  <c r="A2768" i="30"/>
  <c r="A2767" i="30"/>
  <c r="A2766" i="30"/>
  <c r="A2765" i="30"/>
  <c r="A2764" i="30"/>
  <c r="A2763" i="30"/>
  <c r="A2762" i="30"/>
  <c r="A2761" i="30"/>
  <c r="A2760" i="30"/>
  <c r="A2759" i="30"/>
  <c r="A2758" i="30"/>
  <c r="A2757" i="30"/>
  <c r="A2756" i="30"/>
  <c r="A2755" i="30"/>
  <c r="A2754" i="30"/>
  <c r="A2753" i="30"/>
  <c r="A2752" i="30"/>
  <c r="A2751" i="30"/>
  <c r="A2750" i="30"/>
  <c r="A2749" i="30"/>
  <c r="A2748" i="30"/>
  <c r="A2747" i="30"/>
  <c r="A2746" i="30"/>
  <c r="A2745" i="30"/>
  <c r="A2744" i="30"/>
  <c r="A2743" i="30"/>
  <c r="A2742" i="30"/>
  <c r="A2741" i="30"/>
  <c r="A2740" i="30"/>
  <c r="A2739" i="30"/>
  <c r="A2738" i="30"/>
  <c r="A2737" i="30"/>
  <c r="A2736" i="30"/>
  <c r="A2735" i="30"/>
  <c r="A2734" i="30"/>
  <c r="A2733" i="30"/>
  <c r="A2732" i="30"/>
  <c r="A2731" i="30"/>
  <c r="A2730" i="30"/>
  <c r="A2729" i="30"/>
  <c r="A2728" i="30"/>
  <c r="A2727" i="30"/>
  <c r="A2726" i="30"/>
  <c r="A2725" i="30"/>
  <c r="A2724" i="30"/>
  <c r="A2723" i="30"/>
  <c r="A2722" i="30"/>
  <c r="A2721" i="30"/>
  <c r="A2720" i="30"/>
  <c r="A2719" i="30"/>
  <c r="A2718" i="30"/>
  <c r="A2717" i="30"/>
  <c r="A2716" i="30"/>
  <c r="A2715" i="30"/>
  <c r="A2714" i="30"/>
  <c r="A2713" i="30"/>
  <c r="A2712" i="30"/>
  <c r="A2711" i="30"/>
  <c r="A2710" i="30"/>
  <c r="A2709" i="30"/>
  <c r="A2708" i="30"/>
  <c r="A2707" i="30"/>
  <c r="A2706" i="30"/>
  <c r="A2705" i="30"/>
  <c r="A2704" i="30"/>
  <c r="A2703" i="30"/>
  <c r="A2702" i="30"/>
  <c r="A2701" i="30"/>
  <c r="A2700" i="30"/>
  <c r="A2699" i="30"/>
  <c r="A2698" i="30"/>
  <c r="A2697" i="30"/>
  <c r="A2696" i="30"/>
  <c r="A2695" i="30"/>
  <c r="A2694" i="30"/>
  <c r="A2693" i="30"/>
  <c r="A2692" i="30"/>
  <c r="A2691" i="30"/>
  <c r="A2690" i="30"/>
  <c r="A2689" i="30"/>
  <c r="A2688" i="30"/>
  <c r="A2687" i="30"/>
  <c r="A2686" i="30"/>
  <c r="A2685" i="30"/>
  <c r="A2684" i="30"/>
  <c r="A2683" i="30"/>
  <c r="A2682" i="30"/>
  <c r="A2681" i="30"/>
  <c r="A2680" i="30"/>
  <c r="A2679" i="30"/>
  <c r="A2678" i="30"/>
  <c r="A2677" i="30"/>
  <c r="A2676" i="30"/>
  <c r="A2675" i="30"/>
  <c r="A2674" i="30"/>
  <c r="A2673" i="30"/>
  <c r="A2672" i="30"/>
  <c r="A2671" i="30"/>
  <c r="A2670" i="30"/>
  <c r="A2669" i="30"/>
  <c r="A2668" i="30"/>
  <c r="A2667" i="30"/>
  <c r="A2666" i="30"/>
  <c r="A2665" i="30"/>
  <c r="A2664" i="30"/>
  <c r="A2663" i="30"/>
  <c r="A2662" i="30"/>
  <c r="A2661" i="30"/>
  <c r="A2660" i="30"/>
  <c r="A2659" i="30"/>
  <c r="A2658" i="30"/>
  <c r="A2657" i="30"/>
  <c r="A2656" i="30"/>
  <c r="A2655" i="30"/>
  <c r="A2654" i="30"/>
  <c r="A2653" i="30"/>
  <c r="A2652" i="30"/>
  <c r="A2651" i="30"/>
  <c r="A2650" i="30"/>
  <c r="A2649" i="30"/>
  <c r="A2648" i="30"/>
  <c r="A2647" i="30"/>
  <c r="A2646" i="30"/>
  <c r="A2645" i="30"/>
  <c r="A2644" i="30"/>
  <c r="A2643" i="30"/>
  <c r="A2642" i="30"/>
  <c r="A2641" i="30"/>
  <c r="A2640" i="30"/>
  <c r="A2639" i="30"/>
  <c r="A2638" i="30"/>
  <c r="A2637" i="30"/>
  <c r="A2636" i="30"/>
  <c r="A2635" i="30"/>
  <c r="A2634" i="30"/>
  <c r="A2633" i="30"/>
  <c r="A2632" i="30"/>
  <c r="A2631" i="30"/>
  <c r="A2630" i="30"/>
  <c r="A2629" i="30"/>
  <c r="A2628" i="30"/>
  <c r="A2627" i="30"/>
  <c r="A2626" i="30"/>
  <c r="A2625" i="30"/>
  <c r="A2624" i="30"/>
  <c r="A2623" i="30"/>
  <c r="A2622" i="30"/>
  <c r="A2621" i="30"/>
  <c r="A2620" i="30"/>
  <c r="A2619" i="30"/>
  <c r="A2618" i="30"/>
  <c r="A2617" i="30"/>
  <c r="A2616" i="30"/>
  <c r="A2615" i="30"/>
  <c r="A2614" i="30"/>
  <c r="A2613" i="30"/>
  <c r="A2612" i="30"/>
  <c r="A2611" i="30"/>
  <c r="A2610" i="30"/>
  <c r="A2609" i="30"/>
  <c r="A2608" i="30"/>
  <c r="A2607" i="30"/>
  <c r="A2606" i="30"/>
  <c r="A2605" i="30"/>
  <c r="A2604" i="30"/>
  <c r="A2603" i="30"/>
  <c r="A2602" i="30"/>
  <c r="A2601" i="30"/>
  <c r="A2600" i="30"/>
  <c r="A2599" i="30"/>
  <c r="A2598" i="30"/>
  <c r="A2597" i="30"/>
  <c r="A2596" i="30"/>
  <c r="A2595" i="30"/>
  <c r="A2594" i="30"/>
  <c r="A2593" i="30"/>
  <c r="A2592" i="30"/>
  <c r="A2591" i="30"/>
  <c r="A2590" i="30"/>
  <c r="A2589" i="30"/>
  <c r="A2588" i="30"/>
  <c r="A2587" i="30"/>
  <c r="A2586" i="30"/>
  <c r="A2585" i="30"/>
  <c r="A2584" i="30"/>
  <c r="A2583" i="30"/>
  <c r="A2582" i="30"/>
  <c r="A2581" i="30"/>
  <c r="A2580" i="30"/>
  <c r="A2579" i="30"/>
  <c r="A2578" i="30"/>
  <c r="A2577" i="30"/>
  <c r="A2576" i="30"/>
  <c r="A2575" i="30"/>
  <c r="A2574" i="30"/>
  <c r="A2573" i="30"/>
  <c r="A2572" i="30"/>
  <c r="A2571" i="30"/>
  <c r="A2570" i="30"/>
  <c r="A2569" i="30"/>
  <c r="A2568" i="30"/>
  <c r="A2567" i="30"/>
  <c r="A2566" i="30"/>
  <c r="A2565" i="30"/>
  <c r="A2564" i="30"/>
  <c r="A2563" i="30"/>
  <c r="A2562" i="30"/>
  <c r="A2561" i="30"/>
  <c r="A2560" i="30"/>
  <c r="A2559" i="30"/>
  <c r="A2558" i="30"/>
  <c r="A2557" i="30"/>
  <c r="A2556" i="30"/>
  <c r="A2555" i="30"/>
  <c r="A2554" i="30"/>
  <c r="A2553" i="30"/>
  <c r="A2552" i="30"/>
  <c r="A2551" i="30"/>
  <c r="A2550" i="30"/>
  <c r="A2549" i="30"/>
  <c r="A2548" i="30"/>
  <c r="A2547" i="30"/>
  <c r="A2546" i="30"/>
  <c r="A2545" i="30"/>
  <c r="A2544" i="30"/>
  <c r="A2543" i="30"/>
  <c r="A2542" i="30"/>
  <c r="A2541" i="30"/>
  <c r="A2540" i="30"/>
  <c r="A2539" i="30"/>
  <c r="A2538" i="30"/>
  <c r="A2537" i="30"/>
  <c r="A2536" i="30"/>
  <c r="A2535" i="30"/>
  <c r="A2534" i="30"/>
  <c r="A2533" i="30"/>
  <c r="A2532" i="30"/>
  <c r="A2531" i="30"/>
  <c r="A2530" i="30"/>
  <c r="A2529" i="30"/>
  <c r="A2528" i="30"/>
  <c r="A2527" i="30"/>
  <c r="A2526" i="30"/>
  <c r="A2525" i="30"/>
  <c r="A2524" i="30"/>
  <c r="A2523" i="30"/>
  <c r="A2522" i="30"/>
  <c r="A2521" i="30"/>
  <c r="A2520" i="30"/>
  <c r="A2519" i="30"/>
  <c r="A2518" i="30"/>
  <c r="A2517" i="30"/>
  <c r="A2516" i="30"/>
  <c r="A2515" i="30"/>
  <c r="A2514" i="30"/>
  <c r="A2513" i="30"/>
  <c r="A2512" i="30"/>
  <c r="A2511" i="30"/>
  <c r="A2510" i="30"/>
  <c r="A2509" i="30"/>
  <c r="A2508" i="30"/>
  <c r="A2507" i="30"/>
  <c r="A2506" i="30"/>
  <c r="A2505" i="30"/>
  <c r="A2504" i="30"/>
  <c r="A2503" i="30"/>
  <c r="A2502" i="30"/>
  <c r="A2501" i="30"/>
  <c r="A2500" i="30"/>
  <c r="A2499" i="30"/>
  <c r="A2498" i="30"/>
  <c r="A2497" i="30"/>
  <c r="A2496" i="30"/>
  <c r="A2495" i="30"/>
  <c r="A2494" i="30"/>
  <c r="A2493" i="30"/>
  <c r="A2492" i="30"/>
  <c r="A2491" i="30"/>
  <c r="A2490" i="30"/>
  <c r="A2489" i="30"/>
  <c r="A2488" i="30"/>
  <c r="A2487" i="30"/>
  <c r="A2486" i="30"/>
  <c r="A2485" i="30"/>
  <c r="A2484" i="30"/>
  <c r="A2483" i="30"/>
  <c r="A2482" i="30"/>
  <c r="A2481" i="30"/>
  <c r="A2480" i="30"/>
  <c r="A2479" i="30"/>
  <c r="A2478" i="30"/>
  <c r="A2477" i="30"/>
  <c r="A2476" i="30"/>
  <c r="A2475" i="30"/>
  <c r="A2474" i="30"/>
  <c r="A2473" i="30"/>
  <c r="A2472" i="30"/>
  <c r="A2471" i="30"/>
  <c r="A2470" i="30"/>
  <c r="A2469" i="30"/>
  <c r="A2468" i="30"/>
  <c r="A2467" i="30"/>
  <c r="A2466" i="30"/>
  <c r="A2465" i="30"/>
  <c r="A2464" i="30"/>
  <c r="A2463" i="30"/>
  <c r="A2462" i="30"/>
  <c r="A2461" i="30"/>
  <c r="A2460" i="30"/>
  <c r="A2459" i="30"/>
  <c r="A2458" i="30"/>
  <c r="A2457" i="30"/>
  <c r="A2456" i="30"/>
  <c r="A2455" i="30"/>
  <c r="A2454" i="30"/>
  <c r="A2453" i="30"/>
  <c r="A2452" i="30"/>
  <c r="A2451" i="30"/>
  <c r="A2450" i="30"/>
  <c r="A2449" i="30"/>
  <c r="A2448" i="30"/>
  <c r="A2447" i="30"/>
  <c r="A2446" i="30"/>
  <c r="A2445" i="30"/>
  <c r="A2444" i="30"/>
  <c r="A2443" i="30"/>
  <c r="A2442" i="30"/>
  <c r="A2441" i="30"/>
  <c r="A2440" i="30"/>
  <c r="A2439" i="30"/>
  <c r="A2438" i="30"/>
  <c r="A2437" i="30"/>
  <c r="A2436" i="30"/>
  <c r="A2435" i="30"/>
  <c r="A2434" i="30"/>
  <c r="A2433" i="30"/>
  <c r="A2432" i="30"/>
  <c r="A2431" i="30"/>
  <c r="A2430" i="30"/>
  <c r="A2429" i="30"/>
  <c r="A2428" i="30"/>
  <c r="A2427" i="30"/>
  <c r="A2426" i="30"/>
  <c r="A2425" i="30"/>
  <c r="A2424" i="30"/>
  <c r="A2423" i="30"/>
  <c r="A2422" i="30"/>
  <c r="A2421" i="30"/>
  <c r="A2420" i="30"/>
  <c r="A2419" i="30"/>
  <c r="A2418" i="30"/>
  <c r="A2417" i="30"/>
  <c r="A2416" i="30"/>
  <c r="A2415" i="30"/>
  <c r="A2414" i="30"/>
  <c r="A2413" i="30"/>
  <c r="A2412" i="30"/>
  <c r="A2411" i="30"/>
  <c r="A2410" i="30"/>
  <c r="A2409" i="30"/>
  <c r="A2408" i="30"/>
  <c r="A2407" i="30"/>
  <c r="A2406" i="30"/>
  <c r="A2405" i="30"/>
  <c r="A2404" i="30"/>
  <c r="A2403" i="30"/>
  <c r="A2402" i="30"/>
  <c r="A2401" i="30"/>
  <c r="A2400" i="30"/>
  <c r="A2399" i="30"/>
  <c r="A2398" i="30"/>
  <c r="A2397" i="30"/>
  <c r="A2396" i="30"/>
  <c r="A2395" i="30"/>
  <c r="A2394" i="30"/>
  <c r="A2393" i="30"/>
  <c r="A2392" i="30"/>
  <c r="A2391" i="30"/>
  <c r="A2390" i="30"/>
  <c r="A2389" i="30"/>
  <c r="A2388" i="30"/>
  <c r="A2387" i="30"/>
  <c r="A2386" i="30"/>
  <c r="A2385" i="30"/>
  <c r="A2384" i="30"/>
  <c r="A2383" i="30"/>
  <c r="A2382" i="30"/>
  <c r="A2381" i="30"/>
  <c r="A2380" i="30"/>
  <c r="A2379" i="30"/>
  <c r="A2378" i="30"/>
  <c r="A2377" i="30"/>
  <c r="A2376" i="30"/>
  <c r="A2375" i="30"/>
  <c r="A2374" i="30"/>
  <c r="A2373" i="30"/>
  <c r="A2372" i="30"/>
  <c r="A2371" i="30"/>
  <c r="A2370" i="30"/>
  <c r="A2369" i="30"/>
  <c r="A2368" i="30"/>
  <c r="A2367" i="30"/>
  <c r="A2366" i="30"/>
  <c r="A2365" i="30"/>
  <c r="A2364" i="30"/>
  <c r="A2363" i="30"/>
  <c r="A2362" i="30"/>
  <c r="A2361" i="30"/>
  <c r="A2360" i="30"/>
  <c r="A2359" i="30"/>
  <c r="A2358" i="30"/>
  <c r="A2357" i="30"/>
  <c r="A2356" i="30"/>
  <c r="A2355" i="30"/>
  <c r="A2354" i="30"/>
  <c r="A2353" i="30"/>
  <c r="A2352" i="30"/>
  <c r="A2351" i="30"/>
  <c r="A2350" i="30"/>
  <c r="A2349" i="30"/>
  <c r="A2348" i="30"/>
  <c r="A2347" i="30"/>
  <c r="A2346" i="30"/>
  <c r="A2345" i="30"/>
  <c r="A2344" i="30"/>
  <c r="A2343" i="30"/>
  <c r="A2342" i="30"/>
  <c r="A2341" i="30"/>
  <c r="A2340" i="30"/>
  <c r="A2339" i="30"/>
  <c r="A2338" i="30"/>
  <c r="A2337" i="30"/>
  <c r="A2336" i="30"/>
  <c r="A2335" i="30"/>
  <c r="A2334" i="30"/>
  <c r="A2333" i="30"/>
  <c r="A2332" i="30"/>
  <c r="A2331" i="30"/>
  <c r="A2330" i="30"/>
  <c r="A2329" i="30"/>
  <c r="A2328" i="30"/>
  <c r="A2327" i="30"/>
  <c r="A2326" i="30"/>
  <c r="A2325" i="30"/>
  <c r="A2324" i="30"/>
  <c r="A2323" i="30"/>
  <c r="A2322" i="30"/>
  <c r="A2321" i="30"/>
  <c r="A2320" i="30"/>
  <c r="A2319" i="30"/>
  <c r="A2318" i="30"/>
  <c r="A2317" i="30"/>
  <c r="A2316" i="30"/>
  <c r="A2315" i="30"/>
  <c r="A2314" i="30"/>
  <c r="A2313" i="30"/>
  <c r="A2312" i="30"/>
  <c r="A2311" i="30"/>
  <c r="A2310" i="30"/>
  <c r="A2309" i="30"/>
  <c r="A2308" i="30"/>
  <c r="A2307" i="30"/>
  <c r="A2306" i="30"/>
  <c r="A2305" i="30"/>
  <c r="A2304" i="30"/>
  <c r="A2303" i="30"/>
  <c r="A2302" i="30"/>
  <c r="A2301" i="30"/>
  <c r="A2300" i="30"/>
  <c r="A2299" i="30"/>
  <c r="A2298" i="30"/>
  <c r="A2297" i="30"/>
  <c r="A2296" i="30"/>
  <c r="A2295" i="30"/>
  <c r="A2294" i="30"/>
  <c r="A2293" i="30"/>
  <c r="A2292" i="30"/>
  <c r="A2291" i="30"/>
  <c r="A2290" i="30"/>
  <c r="A2289" i="30"/>
  <c r="A2288" i="30"/>
  <c r="A2287" i="30"/>
  <c r="A2286" i="30"/>
  <c r="A2285" i="30"/>
  <c r="A2284" i="30"/>
  <c r="A2283" i="30"/>
  <c r="A2282" i="30"/>
  <c r="A2281" i="30"/>
  <c r="A2280" i="30"/>
  <c r="A2279" i="30"/>
  <c r="A2278" i="30"/>
  <c r="A2277" i="30"/>
  <c r="A2276" i="30"/>
  <c r="A2275" i="30"/>
  <c r="A2274" i="30"/>
  <c r="A2273" i="30"/>
  <c r="A2272" i="30"/>
  <c r="A2271" i="30"/>
  <c r="A2270" i="30"/>
  <c r="A2269" i="30"/>
  <c r="A2268" i="30"/>
  <c r="A2267" i="30"/>
  <c r="A2266" i="30"/>
  <c r="A2265" i="30"/>
  <c r="A2264" i="30"/>
  <c r="A2263" i="30"/>
  <c r="A2262" i="30"/>
  <c r="A2261" i="30"/>
  <c r="A2260" i="30"/>
  <c r="A2259" i="30"/>
  <c r="A2258" i="30"/>
  <c r="A2257" i="30"/>
  <c r="A2256" i="30"/>
  <c r="A2255" i="30"/>
  <c r="A2254" i="30"/>
  <c r="A2253" i="30"/>
  <c r="A2252" i="30"/>
  <c r="A2251" i="30"/>
  <c r="A2250" i="30"/>
  <c r="A2249" i="30"/>
  <c r="A2248" i="30"/>
  <c r="A2247" i="30"/>
  <c r="A2246" i="30"/>
  <c r="A2245" i="30"/>
  <c r="A2244" i="30"/>
  <c r="A2243" i="30"/>
  <c r="A2242" i="30"/>
  <c r="A2241" i="30"/>
  <c r="A2240" i="30"/>
  <c r="A2239" i="30"/>
  <c r="A2238" i="30"/>
  <c r="A2237" i="30"/>
  <c r="A2236" i="30"/>
  <c r="A2235" i="30"/>
  <c r="A2234" i="30"/>
  <c r="A2233" i="30"/>
  <c r="A2232" i="30"/>
  <c r="A2231" i="30"/>
  <c r="A2230" i="30"/>
  <c r="A2229" i="30"/>
  <c r="A2228" i="30"/>
  <c r="A2227" i="30"/>
  <c r="A2226" i="30"/>
  <c r="A2225" i="30"/>
  <c r="A2224" i="30"/>
  <c r="A2223" i="30"/>
  <c r="A2222" i="30"/>
  <c r="A2221" i="30"/>
  <c r="A2220" i="30"/>
  <c r="A2219" i="30"/>
  <c r="A2218" i="30"/>
  <c r="A2217" i="30"/>
  <c r="A2216" i="30"/>
  <c r="A2215" i="30"/>
  <c r="A2214" i="30"/>
  <c r="A2213" i="30"/>
  <c r="A2212" i="30"/>
  <c r="A2211" i="30"/>
  <c r="A2210" i="30"/>
  <c r="A2209" i="30"/>
  <c r="A2208" i="30"/>
  <c r="A2207" i="30"/>
  <c r="A2206" i="30"/>
  <c r="A2205" i="30"/>
  <c r="A2204" i="30"/>
  <c r="A2203" i="30"/>
  <c r="A2202" i="30"/>
  <c r="A2201" i="30"/>
  <c r="A2200" i="30"/>
  <c r="A2199" i="30"/>
  <c r="A2198" i="30"/>
  <c r="A2197" i="30"/>
  <c r="A2196" i="30"/>
  <c r="A2195" i="30"/>
  <c r="A2194" i="30"/>
  <c r="A2193" i="30"/>
  <c r="A2192" i="30"/>
  <c r="A2191" i="30"/>
  <c r="A2190" i="30"/>
  <c r="A2189" i="30"/>
  <c r="A2188" i="30"/>
  <c r="A2187" i="30"/>
  <c r="A2186" i="30"/>
  <c r="A2185" i="30"/>
  <c r="A2184" i="30"/>
  <c r="A2183" i="30"/>
  <c r="A2182" i="30"/>
  <c r="A2181" i="30"/>
  <c r="A2180" i="30"/>
  <c r="A2179" i="30"/>
  <c r="A2178" i="30"/>
  <c r="A2177" i="30"/>
  <c r="A2176" i="30"/>
  <c r="A2175" i="30"/>
  <c r="A2174" i="30"/>
  <c r="A2173" i="30"/>
  <c r="A2172" i="30"/>
  <c r="A2171" i="30"/>
  <c r="A2170" i="30"/>
  <c r="A2169" i="30"/>
  <c r="A2168" i="30"/>
  <c r="A2167" i="30"/>
  <c r="A2166" i="30"/>
  <c r="A2165" i="30"/>
  <c r="A2164" i="30"/>
  <c r="A2163" i="30"/>
  <c r="A2162" i="30"/>
  <c r="A2161" i="30"/>
  <c r="A2160" i="30"/>
  <c r="A2159" i="30"/>
  <c r="A2158" i="30"/>
  <c r="A2157" i="30"/>
  <c r="A2156" i="30"/>
  <c r="A2155" i="30"/>
  <c r="A2154" i="30"/>
  <c r="A2153" i="30"/>
  <c r="A2152" i="30"/>
  <c r="A2151" i="30"/>
  <c r="A2150" i="30"/>
  <c r="A2149" i="30"/>
  <c r="A2148" i="30"/>
  <c r="A2147" i="30"/>
  <c r="A2146" i="30"/>
  <c r="A2145" i="30"/>
  <c r="A2144" i="30"/>
  <c r="A2143" i="30"/>
  <c r="A2142" i="30"/>
  <c r="A2141" i="30"/>
  <c r="A2140" i="30"/>
  <c r="A2139" i="30"/>
  <c r="A2138" i="30"/>
  <c r="A2137" i="30"/>
  <c r="A2136" i="30"/>
  <c r="A2135" i="30"/>
  <c r="A2134" i="30"/>
  <c r="A2133" i="30"/>
  <c r="A2132" i="30"/>
  <c r="A2131" i="30"/>
  <c r="A2130" i="30"/>
  <c r="A2129" i="30"/>
  <c r="A2128" i="30"/>
  <c r="A2127" i="30"/>
  <c r="A2126" i="30"/>
  <c r="A2125" i="30"/>
  <c r="A2124" i="30"/>
  <c r="A2123" i="30"/>
  <c r="A2122" i="30"/>
  <c r="A2121" i="30"/>
  <c r="A2120" i="30"/>
  <c r="A2119" i="30"/>
  <c r="A2118" i="30"/>
  <c r="A2117" i="30"/>
  <c r="A2116" i="30"/>
  <c r="A2115" i="30"/>
  <c r="A2114" i="30"/>
  <c r="A2113" i="30"/>
  <c r="A2112" i="30"/>
  <c r="A2111" i="30"/>
  <c r="A2110" i="30"/>
  <c r="A2109" i="30"/>
  <c r="A2108" i="30"/>
  <c r="A2107" i="30"/>
  <c r="A2106" i="30"/>
  <c r="A2105" i="30"/>
  <c r="A2104" i="30"/>
  <c r="A2103" i="30"/>
  <c r="A2102" i="30"/>
  <c r="A2101" i="30"/>
  <c r="A2100" i="30"/>
  <c r="A2099" i="30"/>
  <c r="A2098" i="30"/>
  <c r="A2097" i="30"/>
  <c r="A2096" i="30"/>
  <c r="A2095" i="30"/>
  <c r="A2094" i="30"/>
  <c r="A2093" i="30"/>
  <c r="A2092" i="30"/>
  <c r="A2091" i="30"/>
  <c r="A2090" i="30"/>
  <c r="A2089" i="30"/>
  <c r="A2088" i="30"/>
  <c r="A2087" i="30"/>
  <c r="A2086" i="30"/>
  <c r="A2085" i="30"/>
  <c r="A2084" i="30"/>
  <c r="A2083" i="30"/>
  <c r="A2082" i="30"/>
  <c r="A2081" i="30"/>
  <c r="A2080" i="30"/>
  <c r="A2079" i="30"/>
  <c r="A2078" i="30"/>
  <c r="A2077" i="30"/>
  <c r="A2076" i="30"/>
  <c r="A2075" i="30"/>
  <c r="A2074" i="30"/>
  <c r="A2073" i="30"/>
  <c r="A2072" i="30"/>
  <c r="A2071" i="30"/>
  <c r="A2070" i="30"/>
  <c r="A2069" i="30"/>
  <c r="A2068" i="30"/>
  <c r="A2067" i="30"/>
  <c r="A2066" i="30"/>
  <c r="A2065" i="30"/>
  <c r="A2064" i="30"/>
  <c r="A2063" i="30"/>
  <c r="A2062" i="30"/>
  <c r="A2061" i="30"/>
  <c r="A2060" i="30"/>
  <c r="A2059" i="30"/>
  <c r="A2058" i="30"/>
  <c r="A2057" i="30"/>
  <c r="A2056" i="30"/>
  <c r="A2055" i="30"/>
  <c r="A2054" i="30"/>
  <c r="A2053" i="30"/>
  <c r="A2052" i="30"/>
  <c r="A2051" i="30"/>
  <c r="A2050" i="30"/>
  <c r="A2049" i="30"/>
  <c r="A2048" i="30"/>
  <c r="A2047" i="30"/>
  <c r="A2046" i="30"/>
  <c r="A2045" i="30"/>
  <c r="A2044" i="30"/>
  <c r="A2043" i="30"/>
  <c r="A2042" i="30"/>
  <c r="A2041" i="30"/>
  <c r="A2040" i="30"/>
  <c r="A2039" i="30"/>
  <c r="A2038" i="30"/>
  <c r="A2037" i="30"/>
  <c r="A2036" i="30"/>
  <c r="A2035" i="30"/>
  <c r="A2034" i="30"/>
  <c r="A2033" i="30"/>
  <c r="A2032" i="30"/>
  <c r="A2031" i="30"/>
  <c r="A2030" i="30"/>
  <c r="A2029" i="30"/>
  <c r="A2028" i="30"/>
  <c r="A2027" i="30"/>
  <c r="A2026" i="30"/>
  <c r="A2025" i="30"/>
  <c r="A2024" i="30"/>
  <c r="A2023" i="30"/>
  <c r="A2022" i="30"/>
  <c r="A2021" i="30"/>
  <c r="A2020" i="30"/>
  <c r="A2019" i="30"/>
  <c r="A2018" i="30"/>
  <c r="A2017" i="30"/>
  <c r="A2016" i="30"/>
  <c r="A2015" i="30"/>
  <c r="A2014" i="30"/>
  <c r="A2013" i="30"/>
  <c r="A2012" i="30"/>
  <c r="A2011" i="30"/>
  <c r="A2010" i="30"/>
  <c r="A2009" i="30"/>
  <c r="A2008" i="30"/>
  <c r="A2007" i="30"/>
  <c r="A2006" i="30"/>
  <c r="A2005" i="30"/>
  <c r="A2004" i="30"/>
  <c r="A2003" i="30"/>
  <c r="A2002" i="30"/>
  <c r="A2001" i="30"/>
  <c r="A2000" i="30"/>
  <c r="A1999" i="30"/>
  <c r="A1998" i="30"/>
  <c r="A1997" i="30"/>
  <c r="A1996" i="30"/>
  <c r="A1995" i="30"/>
  <c r="A1994" i="30"/>
  <c r="A1993" i="30"/>
  <c r="A1992" i="30"/>
  <c r="A1991" i="30"/>
  <c r="A1990" i="30"/>
  <c r="A1989" i="30"/>
  <c r="A1988" i="30"/>
  <c r="A1987" i="30"/>
  <c r="A1986" i="30"/>
  <c r="A1985" i="30"/>
  <c r="A1984" i="30"/>
  <c r="A1983" i="30"/>
  <c r="A1982" i="30"/>
  <c r="A1981" i="30"/>
  <c r="A1980" i="30"/>
  <c r="A1979" i="30"/>
  <c r="A1978" i="30"/>
  <c r="A1977" i="30"/>
  <c r="A1976" i="30"/>
  <c r="A1975" i="30"/>
  <c r="A1974" i="30"/>
  <c r="A1973" i="30"/>
  <c r="A1972" i="30"/>
  <c r="A1971" i="30"/>
  <c r="A1970" i="30"/>
  <c r="A1969" i="30"/>
  <c r="A1968" i="30"/>
  <c r="A1967" i="30"/>
  <c r="A1966" i="30"/>
  <c r="A1965" i="30"/>
  <c r="A1964" i="30"/>
  <c r="A1963" i="30"/>
  <c r="A1962" i="30"/>
  <c r="A1961" i="30"/>
  <c r="A1960" i="30"/>
  <c r="A1959" i="30"/>
  <c r="A1958" i="30"/>
  <c r="A1957" i="30"/>
  <c r="A1956" i="30"/>
  <c r="A1955" i="30"/>
  <c r="A1954" i="30"/>
  <c r="A1953" i="30"/>
  <c r="A1952" i="30"/>
  <c r="A1951" i="30"/>
  <c r="A1950" i="30"/>
  <c r="A1949" i="30"/>
  <c r="A1948" i="30"/>
  <c r="A1947" i="30"/>
  <c r="A1946" i="30"/>
  <c r="A1945" i="30"/>
  <c r="A1944" i="30"/>
  <c r="A1943" i="30"/>
  <c r="A1942" i="30"/>
  <c r="A1941" i="30"/>
  <c r="A1940" i="30"/>
  <c r="A1939" i="30"/>
  <c r="A1938" i="30"/>
  <c r="A1937" i="30"/>
  <c r="A1936" i="30"/>
  <c r="A1935" i="30"/>
  <c r="A1934" i="30"/>
  <c r="A1933" i="30"/>
  <c r="A1932" i="30"/>
  <c r="A1931" i="30"/>
  <c r="A1930" i="30"/>
  <c r="A1929" i="30"/>
  <c r="A1928" i="30"/>
  <c r="A1927" i="30"/>
  <c r="A1926" i="30"/>
  <c r="A1925" i="30"/>
  <c r="A1924" i="30"/>
  <c r="A1923" i="30"/>
  <c r="A1922" i="30"/>
  <c r="A1921" i="30"/>
  <c r="A1920" i="30"/>
  <c r="A1919" i="30"/>
  <c r="A1918" i="30"/>
  <c r="A1917" i="30"/>
  <c r="A1916" i="30"/>
  <c r="A1915" i="30"/>
  <c r="A1914" i="30"/>
  <c r="A1913" i="30"/>
  <c r="A1912" i="30"/>
  <c r="A1911" i="30"/>
  <c r="A1910" i="30"/>
  <c r="A1909" i="30"/>
  <c r="A1908" i="30"/>
  <c r="A1907" i="30"/>
  <c r="A1906" i="30"/>
  <c r="A1905" i="30"/>
  <c r="A1904" i="30"/>
  <c r="A1903" i="30"/>
  <c r="A1902" i="30"/>
  <c r="A1901" i="30"/>
  <c r="A1900" i="30"/>
  <c r="A1899" i="30"/>
  <c r="A1898" i="30"/>
  <c r="A1897" i="30"/>
  <c r="A1896" i="30"/>
  <c r="A1895" i="30"/>
  <c r="A1894" i="30"/>
  <c r="A1893" i="30"/>
  <c r="A1892" i="30"/>
  <c r="A1891" i="30"/>
  <c r="A1890" i="30"/>
  <c r="A1889" i="30"/>
  <c r="A1888" i="30"/>
  <c r="A1887" i="30"/>
  <c r="A1886" i="30"/>
  <c r="A1885" i="30"/>
  <c r="A1884" i="30"/>
  <c r="A1883" i="30"/>
  <c r="A1882" i="30"/>
  <c r="A1881" i="30"/>
  <c r="A1880" i="30"/>
  <c r="A1879" i="30"/>
  <c r="A1878" i="30"/>
  <c r="A1877" i="30"/>
  <c r="A1876" i="30"/>
  <c r="A1875" i="30"/>
  <c r="A1874" i="30"/>
  <c r="A1873" i="30"/>
  <c r="A1872" i="30"/>
  <c r="A1871" i="30"/>
  <c r="A1870" i="30"/>
  <c r="A1869" i="30"/>
  <c r="A1868" i="30"/>
  <c r="A1867" i="30"/>
  <c r="A1866" i="30"/>
  <c r="A1865" i="30"/>
  <c r="A1864" i="30"/>
  <c r="A1863" i="30"/>
  <c r="A1862" i="30"/>
  <c r="A1861" i="30"/>
  <c r="A1860" i="30"/>
  <c r="A1859" i="30"/>
  <c r="A1858" i="30"/>
  <c r="A1857" i="30"/>
  <c r="A1856" i="30"/>
  <c r="A1855" i="30"/>
  <c r="A1854" i="30"/>
  <c r="A1853" i="30"/>
  <c r="A1852" i="30"/>
  <c r="A1851" i="30"/>
  <c r="A1850" i="30"/>
  <c r="A1849" i="30"/>
  <c r="A1848" i="30"/>
  <c r="A1847" i="30"/>
  <c r="A1846" i="30"/>
  <c r="A1845" i="30"/>
  <c r="A1844" i="30"/>
  <c r="A1843" i="30"/>
  <c r="A1842" i="30"/>
  <c r="A1841" i="30"/>
  <c r="A1840" i="30"/>
  <c r="A1839" i="30"/>
  <c r="A1838" i="30"/>
  <c r="A1837" i="30"/>
  <c r="A1836" i="30"/>
  <c r="A1835" i="30"/>
  <c r="A1834" i="30"/>
  <c r="A1833" i="30"/>
  <c r="A1832" i="30"/>
  <c r="A1831" i="30"/>
  <c r="A1830" i="30"/>
  <c r="A1829" i="30"/>
  <c r="A1828" i="30"/>
  <c r="A1827" i="30"/>
  <c r="A1826" i="30"/>
  <c r="A1825" i="30"/>
  <c r="A1824" i="30"/>
  <c r="A1823" i="30"/>
  <c r="A1822" i="30"/>
  <c r="A1821" i="30"/>
  <c r="A1820" i="30"/>
  <c r="A1819" i="30"/>
  <c r="A1818" i="30"/>
  <c r="A1817" i="30"/>
  <c r="A1816" i="30"/>
  <c r="A1815" i="30"/>
  <c r="A1814" i="30"/>
  <c r="A1813" i="30"/>
  <c r="A1812" i="30"/>
  <c r="A1811" i="30"/>
  <c r="A1810" i="30"/>
  <c r="A1809" i="30"/>
  <c r="A1808" i="30"/>
  <c r="A1807" i="30"/>
  <c r="A1806" i="30"/>
  <c r="A1805" i="30"/>
  <c r="A1804" i="30"/>
  <c r="A1803" i="30"/>
  <c r="A1802" i="30"/>
  <c r="A1801" i="30"/>
  <c r="A1800" i="30"/>
  <c r="A1799" i="30"/>
  <c r="A1798" i="30"/>
  <c r="A1797" i="30"/>
  <c r="A1796" i="30"/>
  <c r="A1795" i="30"/>
  <c r="A1794" i="30"/>
  <c r="A1793" i="30"/>
  <c r="A1792" i="30"/>
  <c r="A1791" i="30"/>
  <c r="A1790" i="30"/>
  <c r="A1789" i="30"/>
  <c r="A1788" i="30"/>
  <c r="A1787" i="30"/>
  <c r="A1786" i="30"/>
  <c r="A1785" i="30"/>
  <c r="A1784" i="30"/>
  <c r="A1783" i="30"/>
  <c r="A1782" i="30"/>
  <c r="A1781" i="30"/>
  <c r="A1780" i="30"/>
  <c r="A1779" i="30"/>
  <c r="A1778" i="30"/>
  <c r="A1777" i="30"/>
  <c r="A1776" i="30"/>
  <c r="A1775" i="30"/>
  <c r="A1774" i="30"/>
  <c r="A1773" i="30"/>
  <c r="A1772" i="30"/>
  <c r="A1771" i="30"/>
  <c r="A1770" i="30"/>
  <c r="A1769" i="30"/>
  <c r="A1768" i="30"/>
  <c r="A1767" i="30"/>
  <c r="A1766" i="30"/>
  <c r="A1765" i="30"/>
  <c r="A1764" i="30"/>
  <c r="A1763" i="30"/>
  <c r="A1762" i="30"/>
  <c r="A1761" i="30"/>
  <c r="A1760" i="30"/>
  <c r="A1759" i="30"/>
  <c r="A1758" i="30"/>
  <c r="A1757" i="30"/>
  <c r="A1756" i="30"/>
  <c r="A1755" i="30"/>
  <c r="A1754" i="30"/>
  <c r="A1753" i="30"/>
  <c r="A1752" i="30"/>
  <c r="A1751" i="30"/>
  <c r="A1750" i="30"/>
  <c r="A1749" i="30"/>
  <c r="A1748" i="30"/>
  <c r="A1747" i="30"/>
  <c r="A1746" i="30"/>
  <c r="A1745" i="30"/>
  <c r="A1744" i="30"/>
  <c r="A1743" i="30"/>
  <c r="A1742" i="30"/>
  <c r="A1741" i="30"/>
  <c r="A1740" i="30"/>
  <c r="A1739" i="30"/>
  <c r="A1738" i="30"/>
  <c r="A1737" i="30"/>
  <c r="A1736" i="30"/>
  <c r="A1735" i="30"/>
  <c r="A1734" i="30"/>
  <c r="A1733" i="30"/>
  <c r="A1732" i="30"/>
  <c r="A1731" i="30"/>
  <c r="A1730" i="30"/>
  <c r="A1729" i="30"/>
  <c r="A1728" i="30"/>
  <c r="A1727" i="30"/>
  <c r="A1726" i="30"/>
  <c r="A1725" i="30"/>
  <c r="A1724" i="30"/>
  <c r="A1723" i="30"/>
  <c r="A1722" i="30"/>
  <c r="A1721" i="30"/>
  <c r="A1720" i="30"/>
  <c r="A1719" i="30"/>
  <c r="A1718" i="30"/>
  <c r="A1717" i="30"/>
  <c r="A1716" i="30"/>
  <c r="A1715" i="30"/>
  <c r="A1714" i="30"/>
  <c r="A1713" i="30"/>
  <c r="A1712" i="30"/>
  <c r="A1711" i="30"/>
  <c r="A1710" i="30"/>
  <c r="A1709" i="30"/>
  <c r="A1708" i="30"/>
  <c r="A1707" i="30"/>
  <c r="A1706" i="30"/>
  <c r="A1705" i="30"/>
  <c r="A1704" i="30"/>
  <c r="A1703" i="30"/>
  <c r="A1702" i="30"/>
  <c r="A1701" i="30"/>
  <c r="A1700" i="30"/>
  <c r="A1699" i="30"/>
  <c r="A1698" i="30"/>
  <c r="A1697" i="30"/>
  <c r="A1696" i="30"/>
  <c r="A1695" i="30"/>
  <c r="A1694" i="30"/>
  <c r="A1693" i="30"/>
  <c r="A1692" i="30"/>
  <c r="A1691" i="30"/>
  <c r="A1690" i="30"/>
  <c r="A1689" i="30"/>
  <c r="A1688" i="30"/>
  <c r="A1687" i="30"/>
  <c r="A1686" i="30"/>
  <c r="A1685" i="30"/>
  <c r="A1684" i="30"/>
  <c r="A1683" i="30"/>
  <c r="A1682" i="30"/>
  <c r="A1681" i="30"/>
  <c r="A1680" i="30"/>
  <c r="A1679" i="30"/>
  <c r="A1678" i="30"/>
  <c r="A1677" i="30"/>
  <c r="A1676" i="30"/>
  <c r="A1675" i="30"/>
  <c r="A1674" i="30"/>
  <c r="A1673" i="30"/>
  <c r="A1672" i="30"/>
  <c r="A1671" i="30"/>
  <c r="A1670" i="30"/>
  <c r="A1669" i="30"/>
  <c r="A1668" i="30"/>
  <c r="A1667" i="30"/>
  <c r="A1666" i="30"/>
  <c r="A1665" i="30"/>
  <c r="A1664" i="30"/>
  <c r="A1663" i="30"/>
  <c r="A1662" i="30"/>
  <c r="A1661" i="30"/>
  <c r="A1660" i="30"/>
  <c r="A1659" i="30"/>
  <c r="A1658" i="30"/>
  <c r="A1657" i="30"/>
  <c r="A1656" i="30"/>
  <c r="A1655" i="30"/>
  <c r="A1654" i="30"/>
  <c r="A1653" i="30"/>
  <c r="A1652" i="30"/>
  <c r="A1651" i="30"/>
  <c r="A1650" i="30"/>
  <c r="A1649" i="30"/>
  <c r="A1648" i="30"/>
  <c r="A1647" i="30"/>
  <c r="A1646" i="30"/>
  <c r="A1645" i="30"/>
  <c r="A1644" i="30"/>
  <c r="A1643" i="30"/>
  <c r="A1642" i="30"/>
  <c r="A1641" i="30"/>
  <c r="A1640" i="30"/>
  <c r="A1639" i="30"/>
  <c r="A1638" i="30"/>
  <c r="A1637" i="30"/>
  <c r="A1636" i="30"/>
  <c r="A1635" i="30"/>
  <c r="A1634" i="30"/>
  <c r="A1633" i="30"/>
  <c r="A1632" i="30"/>
  <c r="A1631" i="30"/>
  <c r="A1630" i="30"/>
  <c r="A1629" i="30"/>
  <c r="A1628" i="30"/>
  <c r="A1627" i="30"/>
  <c r="A1626" i="30"/>
  <c r="A1625" i="30"/>
  <c r="A1624" i="30"/>
  <c r="A1623" i="30"/>
  <c r="A1622" i="30"/>
  <c r="A1621" i="30"/>
  <c r="A1620" i="30"/>
  <c r="A1619" i="30"/>
  <c r="A1618" i="30"/>
  <c r="A1617" i="30"/>
  <c r="A1616" i="30"/>
  <c r="A1615" i="30"/>
  <c r="A1614" i="30"/>
  <c r="A1613" i="30"/>
  <c r="A1612" i="30"/>
  <c r="A1611" i="30"/>
  <c r="A1610" i="30"/>
  <c r="A1609" i="30"/>
  <c r="A1608" i="30"/>
  <c r="A1607" i="30"/>
  <c r="A1606" i="30"/>
  <c r="A1605" i="30"/>
  <c r="A1604" i="30"/>
  <c r="A1603" i="30"/>
  <c r="A1602" i="30"/>
  <c r="A1601" i="30"/>
  <c r="A1600" i="30"/>
  <c r="A1599" i="30"/>
  <c r="A1598" i="30"/>
  <c r="A1597" i="30"/>
  <c r="A1596" i="30"/>
  <c r="A1595" i="30"/>
  <c r="A1594" i="30"/>
  <c r="A1593" i="30"/>
  <c r="A1592" i="30"/>
  <c r="A1591" i="30"/>
  <c r="A1590" i="30"/>
  <c r="A1589" i="30"/>
  <c r="A1588" i="30"/>
  <c r="A1587" i="30"/>
  <c r="A1586" i="30"/>
  <c r="A1585" i="30"/>
  <c r="A1584" i="30"/>
  <c r="A1583" i="30"/>
  <c r="A1582" i="30"/>
  <c r="A1581" i="30"/>
  <c r="A1580" i="30"/>
  <c r="A1579" i="30"/>
  <c r="A1578" i="30"/>
  <c r="A1577" i="30"/>
  <c r="A1576" i="30"/>
  <c r="A1575" i="30"/>
  <c r="A1574" i="30"/>
  <c r="A1573" i="30"/>
  <c r="A1572" i="30"/>
  <c r="A1571" i="30"/>
  <c r="A1570" i="30"/>
  <c r="A1569" i="30"/>
  <c r="A1568" i="30"/>
  <c r="A1567" i="30"/>
  <c r="A1566" i="30"/>
  <c r="A1565" i="30"/>
  <c r="A1564" i="30"/>
  <c r="A1563" i="30"/>
  <c r="A1562" i="30"/>
  <c r="A1561" i="30"/>
  <c r="A1560" i="30"/>
  <c r="A1559" i="30"/>
  <c r="A1558" i="30"/>
  <c r="A1557" i="30"/>
  <c r="A1556" i="30"/>
  <c r="A1555" i="30"/>
  <c r="A1554" i="30"/>
  <c r="A1553" i="30"/>
  <c r="A1552" i="30"/>
  <c r="A1551" i="30"/>
  <c r="A1550" i="30"/>
  <c r="A1549" i="30"/>
  <c r="A1548" i="30"/>
  <c r="A1547" i="30"/>
  <c r="A1546" i="30"/>
  <c r="A1545" i="30"/>
  <c r="A1544" i="30"/>
  <c r="A1543" i="30"/>
  <c r="A1542" i="30"/>
  <c r="A1541" i="30"/>
  <c r="A1540" i="30"/>
  <c r="A1539" i="30"/>
  <c r="A1538" i="30"/>
  <c r="A1537" i="30"/>
  <c r="A1536" i="30"/>
  <c r="A1535" i="30"/>
  <c r="A1534" i="30"/>
  <c r="A1533" i="30"/>
  <c r="A1532" i="30"/>
  <c r="A1531" i="30"/>
  <c r="A1530" i="30"/>
  <c r="A1529" i="30"/>
  <c r="A1528" i="30"/>
  <c r="A1527" i="30"/>
  <c r="A1526" i="30"/>
  <c r="A1525" i="30"/>
  <c r="A1524" i="30"/>
  <c r="A1523" i="30"/>
  <c r="A1522" i="30"/>
  <c r="A1521" i="30"/>
  <c r="A1520" i="30"/>
  <c r="A1519" i="30"/>
  <c r="A1518" i="30"/>
  <c r="A1517" i="30"/>
  <c r="A1516" i="30"/>
  <c r="A1515" i="30"/>
  <c r="A1514" i="30"/>
  <c r="A1513" i="30"/>
  <c r="A1512" i="30"/>
  <c r="A1511" i="30"/>
  <c r="A1510" i="30"/>
  <c r="A1509" i="30"/>
  <c r="A1508" i="30"/>
  <c r="A1507" i="30"/>
  <c r="A1506" i="30"/>
  <c r="A1505" i="30"/>
  <c r="A1504" i="30"/>
  <c r="A1503" i="30"/>
  <c r="A1502" i="30"/>
  <c r="A1501" i="30"/>
  <c r="A1500" i="30"/>
  <c r="A1499" i="30"/>
  <c r="A1498" i="30"/>
  <c r="A1497" i="30"/>
  <c r="A1496" i="30"/>
  <c r="A1495" i="30"/>
  <c r="A1494" i="30"/>
  <c r="A1493" i="30"/>
  <c r="A1492" i="30"/>
  <c r="A1491" i="30"/>
  <c r="A1490" i="30"/>
  <c r="A1489" i="30"/>
  <c r="A1488" i="30"/>
  <c r="A1487" i="30"/>
  <c r="A1486" i="30"/>
  <c r="A1485" i="30"/>
  <c r="A1484" i="30"/>
  <c r="A1483" i="30"/>
  <c r="A1482" i="30"/>
  <c r="A1481" i="30"/>
  <c r="A1480" i="30"/>
  <c r="A1479" i="30"/>
  <c r="A1478" i="30"/>
  <c r="A1477" i="30"/>
  <c r="A1476" i="30"/>
  <c r="A1475" i="30"/>
  <c r="A1474" i="30"/>
  <c r="A1473" i="30"/>
  <c r="A1472" i="30"/>
  <c r="A1471" i="30"/>
  <c r="A1470" i="30"/>
  <c r="A1469" i="30"/>
  <c r="A1468" i="30"/>
  <c r="A1467" i="30"/>
  <c r="A1466" i="30"/>
  <c r="A1465" i="30"/>
  <c r="A1464" i="30"/>
  <c r="A1463" i="30"/>
  <c r="A1462" i="30"/>
  <c r="A1461" i="30"/>
  <c r="A1460" i="30"/>
  <c r="A1459" i="30"/>
  <c r="A1458" i="30"/>
  <c r="A1457" i="30"/>
  <c r="A1456" i="30"/>
  <c r="A1455" i="30"/>
  <c r="A1454" i="30"/>
  <c r="A1453" i="30"/>
  <c r="A1452" i="30"/>
  <c r="A1451" i="30"/>
  <c r="A1450" i="30"/>
  <c r="A1449" i="30"/>
  <c r="A1448" i="30"/>
  <c r="A1447" i="30"/>
  <c r="A1446" i="30"/>
  <c r="A1445" i="30"/>
  <c r="A1444" i="30"/>
  <c r="A1443" i="30"/>
  <c r="A1442" i="30"/>
  <c r="A1441" i="30"/>
  <c r="A1440" i="30"/>
  <c r="A1439" i="30"/>
  <c r="A1438" i="30"/>
  <c r="A1437" i="30"/>
  <c r="A1436" i="30"/>
  <c r="A1435" i="30"/>
  <c r="A1434" i="30"/>
  <c r="A1433" i="30"/>
  <c r="A1432" i="30"/>
  <c r="A1431" i="30"/>
  <c r="A1430" i="30"/>
  <c r="A1429" i="30"/>
  <c r="A1428" i="30"/>
  <c r="A1427" i="30"/>
  <c r="A1426" i="30"/>
  <c r="A1425" i="30"/>
  <c r="A1424" i="30"/>
  <c r="A1423" i="30"/>
  <c r="A1422" i="30"/>
  <c r="A1421" i="30"/>
  <c r="A1420" i="30"/>
  <c r="A1419" i="30"/>
  <c r="A1418" i="30"/>
  <c r="A1417" i="30"/>
  <c r="A1416" i="30"/>
  <c r="A1415" i="30"/>
  <c r="A1414" i="30"/>
  <c r="A1413" i="30"/>
  <c r="A1412" i="30"/>
  <c r="A1411" i="30"/>
  <c r="A1410" i="30"/>
  <c r="A1409" i="30"/>
  <c r="A1408" i="30"/>
  <c r="A1407" i="30"/>
  <c r="A1406" i="30"/>
  <c r="A1405" i="30"/>
  <c r="A1404" i="30"/>
  <c r="A1403" i="30"/>
  <c r="A1402" i="30"/>
  <c r="A1401" i="30"/>
  <c r="A1400" i="30"/>
  <c r="A1399" i="30"/>
  <c r="A1398" i="30"/>
  <c r="A1397" i="30"/>
  <c r="A1396" i="30"/>
  <c r="A1395" i="30"/>
  <c r="A1394" i="30"/>
  <c r="A1393" i="30"/>
  <c r="A1392" i="30"/>
  <c r="A1391" i="30"/>
  <c r="A1390" i="30"/>
  <c r="A1389" i="30"/>
  <c r="A1388" i="30"/>
  <c r="A1387" i="30"/>
  <c r="A1386" i="30"/>
  <c r="A1385" i="30"/>
  <c r="A1384" i="30"/>
  <c r="A1383" i="30"/>
  <c r="A1382" i="30"/>
  <c r="A1381" i="30"/>
  <c r="A1380" i="30"/>
  <c r="A1379" i="30"/>
  <c r="A1378" i="30"/>
  <c r="A1377" i="30"/>
  <c r="A1376" i="30"/>
  <c r="A1375" i="30"/>
  <c r="A1374" i="30"/>
  <c r="A1373" i="30"/>
  <c r="A1372" i="30"/>
  <c r="A1371" i="30"/>
  <c r="A1370" i="30"/>
  <c r="A1369" i="30"/>
  <c r="A1368" i="30"/>
  <c r="A1367" i="30"/>
  <c r="A1366" i="30"/>
  <c r="A1365" i="30"/>
  <c r="A1364" i="30"/>
  <c r="A1363" i="30"/>
  <c r="A1362" i="30"/>
  <c r="A1361" i="30"/>
  <c r="A1360" i="30"/>
  <c r="A1359" i="30"/>
  <c r="A1358" i="30"/>
  <c r="A1357" i="30"/>
  <c r="A1356" i="30"/>
  <c r="A1355" i="30"/>
  <c r="A1354" i="30"/>
  <c r="A1353" i="30"/>
  <c r="A1352" i="30"/>
  <c r="A1351" i="30"/>
  <c r="A1350" i="30"/>
  <c r="A1349" i="30"/>
  <c r="A1348" i="30"/>
  <c r="A1347" i="30"/>
  <c r="A1346" i="30"/>
  <c r="A1345" i="30"/>
  <c r="A1344" i="30"/>
  <c r="A1343" i="30"/>
  <c r="A1342" i="30"/>
  <c r="A1341" i="30"/>
  <c r="A1340" i="30"/>
  <c r="A1339" i="30"/>
  <c r="A1338" i="30"/>
  <c r="A1337" i="30"/>
  <c r="A1336" i="30"/>
  <c r="A1335" i="30"/>
  <c r="A1334" i="30"/>
  <c r="A1333" i="30"/>
  <c r="A1332" i="30"/>
  <c r="A1331" i="30"/>
  <c r="A1330" i="30"/>
  <c r="A1329" i="30"/>
  <c r="A1328" i="30"/>
  <c r="A1327" i="30"/>
  <c r="A1326" i="30"/>
  <c r="A1325" i="30"/>
  <c r="A1324" i="30"/>
  <c r="A1323" i="30"/>
  <c r="A1322" i="30"/>
  <c r="A1321" i="30"/>
  <c r="A1320" i="30"/>
  <c r="A1319" i="30"/>
  <c r="A1318" i="30"/>
  <c r="A1317" i="30"/>
  <c r="A1316" i="30"/>
  <c r="A1315" i="30"/>
  <c r="A1314" i="30"/>
  <c r="A1313" i="30"/>
  <c r="A1312" i="30"/>
  <c r="A1311" i="30"/>
  <c r="A1310" i="30"/>
  <c r="A1309" i="30"/>
  <c r="A1308" i="30"/>
  <c r="A1307" i="30"/>
  <c r="A1306" i="30"/>
  <c r="A1305" i="30"/>
  <c r="A1304" i="30"/>
  <c r="A1303" i="30"/>
  <c r="A1302" i="30"/>
  <c r="A1301" i="30"/>
  <c r="A1300" i="30"/>
  <c r="A1299" i="30"/>
  <c r="A1298" i="30"/>
  <c r="A1297" i="30"/>
  <c r="A1296" i="30"/>
  <c r="A1295" i="30"/>
  <c r="A1294" i="30"/>
  <c r="A1293" i="30"/>
  <c r="A1292" i="30"/>
  <c r="A1291" i="30"/>
  <c r="A1290" i="30"/>
  <c r="A1289" i="30"/>
  <c r="A1288" i="30"/>
  <c r="A1287" i="30"/>
  <c r="A1286" i="30"/>
  <c r="A1285" i="30"/>
  <c r="A1284" i="30"/>
  <c r="A1283" i="30"/>
  <c r="A1282" i="30"/>
  <c r="A1281" i="30"/>
  <c r="A1280" i="30"/>
  <c r="A1279" i="30"/>
  <c r="A1278" i="30"/>
  <c r="A1277" i="30"/>
  <c r="A1276" i="30"/>
  <c r="A1275" i="30"/>
  <c r="A1274" i="30"/>
  <c r="A1273" i="30"/>
  <c r="A1272" i="30"/>
  <c r="A1271" i="30"/>
  <c r="A1270" i="30"/>
  <c r="A1269" i="30"/>
  <c r="A1268" i="30"/>
  <c r="A1267" i="30"/>
  <c r="A1266" i="30"/>
  <c r="A1265" i="30"/>
  <c r="A1264" i="30"/>
  <c r="A1263" i="30"/>
  <c r="A1262" i="30"/>
  <c r="A1261" i="30"/>
  <c r="A1260" i="30"/>
  <c r="A1259" i="30"/>
  <c r="A1258" i="30"/>
  <c r="A1257" i="30"/>
  <c r="A1256" i="30"/>
  <c r="A1255" i="30"/>
  <c r="A1254" i="30"/>
  <c r="A1253" i="30"/>
  <c r="A1252" i="30"/>
  <c r="A1251" i="30"/>
  <c r="A1250" i="30"/>
  <c r="A1249" i="30"/>
  <c r="A1248" i="30"/>
  <c r="A1247" i="30"/>
  <c r="A1246" i="30"/>
  <c r="A1245" i="30"/>
  <c r="A1244" i="30"/>
  <c r="A1243" i="30"/>
  <c r="A1242" i="30"/>
  <c r="A1241" i="30"/>
  <c r="A1240" i="30"/>
  <c r="A1239" i="30"/>
  <c r="A1238" i="30"/>
  <c r="A1237" i="30"/>
  <c r="A1236" i="30"/>
  <c r="A1235" i="30"/>
  <c r="A1234" i="30"/>
  <c r="A1233" i="30"/>
  <c r="A1232" i="30"/>
  <c r="A1231" i="30"/>
  <c r="A1230" i="30"/>
  <c r="A1229" i="30"/>
  <c r="A1228" i="30"/>
  <c r="A1227" i="30"/>
  <c r="A1226" i="30"/>
  <c r="A1225" i="30"/>
  <c r="A1224" i="30"/>
  <c r="A1223" i="30"/>
  <c r="A1222" i="30"/>
  <c r="A1221" i="30"/>
  <c r="A1220" i="30"/>
  <c r="A1219" i="30"/>
  <c r="A1218" i="30"/>
  <c r="A1217" i="30"/>
  <c r="A1216" i="30"/>
  <c r="A1215" i="30"/>
  <c r="A1214" i="30"/>
  <c r="A1213" i="30"/>
  <c r="A1212" i="30"/>
  <c r="A1211" i="30"/>
  <c r="A1210" i="30"/>
  <c r="A1209" i="30"/>
  <c r="A1208" i="30"/>
  <c r="A1207" i="30"/>
  <c r="A1206" i="30"/>
  <c r="A1205" i="30"/>
  <c r="A1204" i="30"/>
  <c r="A1203" i="30"/>
  <c r="A1202" i="30"/>
  <c r="A1201" i="30"/>
  <c r="A1200" i="30"/>
  <c r="A1199" i="30"/>
  <c r="A1198" i="30"/>
  <c r="A1197" i="30"/>
  <c r="A1196" i="30"/>
  <c r="A1195" i="30"/>
  <c r="A1194" i="30"/>
  <c r="A1193" i="30"/>
  <c r="A1192" i="30"/>
  <c r="A1191" i="30"/>
  <c r="A1190" i="30"/>
  <c r="A1189" i="30"/>
  <c r="A1188" i="30"/>
  <c r="A1187" i="30"/>
  <c r="A1186" i="30"/>
  <c r="A1185" i="30"/>
  <c r="A1184" i="30"/>
  <c r="A1183" i="30"/>
  <c r="A1182" i="30"/>
  <c r="A1181" i="30"/>
  <c r="A1180" i="30"/>
  <c r="A1179" i="30"/>
  <c r="A1178" i="30"/>
  <c r="A1177" i="30"/>
  <c r="A1176" i="30"/>
  <c r="A1175" i="30"/>
  <c r="A1174" i="30"/>
  <c r="A1173" i="30"/>
  <c r="A1172" i="30"/>
  <c r="A1171" i="30"/>
  <c r="A1170" i="30"/>
  <c r="A1169" i="30"/>
  <c r="A1168" i="30"/>
  <c r="A1167" i="30"/>
  <c r="A1166" i="30"/>
  <c r="A1165" i="30"/>
  <c r="A1164" i="30"/>
  <c r="A1163" i="30"/>
  <c r="A1162" i="30"/>
  <c r="A1161" i="30"/>
  <c r="A1160" i="30"/>
  <c r="A1159" i="30"/>
  <c r="A1158" i="30"/>
  <c r="A1157" i="30"/>
  <c r="A1156" i="30"/>
  <c r="A1155" i="30"/>
  <c r="A1154" i="30"/>
  <c r="A1153" i="30"/>
  <c r="A1152" i="30"/>
  <c r="A1151" i="30"/>
  <c r="A1150" i="30"/>
  <c r="A1149" i="30"/>
  <c r="A1148" i="30"/>
  <c r="A1147" i="30"/>
  <c r="A1146" i="30"/>
  <c r="A1145" i="30"/>
  <c r="A1144" i="30"/>
  <c r="A1143" i="30"/>
  <c r="A1142" i="30"/>
  <c r="A1141" i="30"/>
  <c r="A1140" i="30"/>
  <c r="A1139" i="30"/>
  <c r="A1138" i="30"/>
  <c r="A1137" i="30"/>
  <c r="A1136" i="30"/>
  <c r="A1135" i="30"/>
  <c r="A1134" i="30"/>
  <c r="A1133" i="30"/>
  <c r="A1132" i="30"/>
  <c r="A1131" i="30"/>
  <c r="A1130" i="30"/>
  <c r="A1129" i="30"/>
  <c r="A1128" i="30"/>
  <c r="A1127" i="30"/>
  <c r="A1126" i="30"/>
  <c r="A1125" i="30"/>
  <c r="A1124" i="30"/>
  <c r="A1123" i="30"/>
  <c r="A1122" i="30"/>
  <c r="A1121" i="30"/>
  <c r="A1120" i="30"/>
  <c r="A1119" i="30"/>
  <c r="A1118" i="30"/>
  <c r="A1117" i="30"/>
  <c r="A1116" i="30"/>
  <c r="A1115" i="30"/>
  <c r="A1114" i="30"/>
  <c r="A1113" i="30"/>
  <c r="A1112" i="30"/>
  <c r="A1111" i="30"/>
  <c r="A1110" i="30"/>
  <c r="A1109" i="30"/>
  <c r="A1108" i="30"/>
  <c r="A1107" i="30"/>
  <c r="A1106" i="30"/>
  <c r="A1105" i="30"/>
  <c r="A1104" i="30"/>
  <c r="A1103" i="30"/>
  <c r="A1102" i="30"/>
  <c r="A1101" i="30"/>
  <c r="A1100" i="30"/>
  <c r="A1099" i="30"/>
  <c r="A1098" i="30"/>
  <c r="A1097" i="30"/>
  <c r="A1096" i="30"/>
  <c r="A1095" i="30"/>
  <c r="A1094" i="30"/>
  <c r="A1093" i="30"/>
  <c r="A1092" i="30"/>
  <c r="A1091" i="30"/>
  <c r="A1090" i="30"/>
  <c r="A1089" i="30"/>
  <c r="A1088" i="30"/>
  <c r="A1087" i="30"/>
  <c r="A1086" i="30"/>
  <c r="A1085" i="30"/>
  <c r="A1084" i="30"/>
  <c r="A1083" i="30"/>
  <c r="A1082" i="30"/>
  <c r="A1081" i="30"/>
  <c r="A1080" i="30"/>
  <c r="A1079" i="30"/>
  <c r="A1078" i="30"/>
  <c r="A1077" i="30"/>
  <c r="A1076" i="30"/>
  <c r="A1075" i="30"/>
  <c r="A1074" i="30"/>
  <c r="A1073" i="30"/>
  <c r="A1072" i="30"/>
  <c r="A1071" i="30"/>
  <c r="A1070" i="30"/>
  <c r="A1069" i="30"/>
  <c r="A1068" i="30"/>
  <c r="A1067" i="30"/>
  <c r="A1066" i="30"/>
  <c r="A1065" i="30"/>
  <c r="A1064" i="30"/>
  <c r="A1063" i="30"/>
  <c r="A1062" i="30"/>
  <c r="A1061" i="30"/>
  <c r="A1060" i="30"/>
  <c r="A1059" i="30"/>
  <c r="A1058" i="30"/>
  <c r="A1057" i="30"/>
  <c r="A1056" i="30"/>
  <c r="A1055" i="30"/>
  <c r="A1054" i="30"/>
  <c r="A1053" i="30"/>
  <c r="A1052" i="30"/>
  <c r="A1051" i="30"/>
  <c r="A1050" i="30"/>
  <c r="A1049" i="30"/>
  <c r="A1048" i="30"/>
  <c r="A1047" i="30"/>
  <c r="A1046" i="30"/>
  <c r="A1045" i="30"/>
  <c r="A1044" i="30"/>
  <c r="A1043" i="30"/>
  <c r="A1042" i="30"/>
  <c r="A1041" i="30"/>
  <c r="A1040" i="30"/>
  <c r="A1039" i="30"/>
  <c r="A1038" i="30"/>
  <c r="A1037" i="30"/>
  <c r="A1036" i="30"/>
  <c r="A1035" i="30"/>
  <c r="A1034" i="30"/>
  <c r="A1033" i="30"/>
  <c r="A1032" i="30"/>
  <c r="A1031" i="30"/>
  <c r="A1030" i="30"/>
  <c r="A1029" i="30"/>
  <c r="A1028" i="30"/>
  <c r="A1027" i="30"/>
  <c r="A1026" i="30"/>
  <c r="A1025" i="30"/>
  <c r="A1024" i="30"/>
  <c r="A1023" i="30"/>
  <c r="A1022" i="30"/>
  <c r="A1021" i="30"/>
  <c r="A1020" i="30"/>
  <c r="A1019" i="30"/>
  <c r="A1018" i="30"/>
  <c r="A1017" i="30"/>
  <c r="A1016" i="30"/>
  <c r="A1015" i="30"/>
  <c r="A1014" i="30"/>
  <c r="A1013" i="30"/>
  <c r="A1012" i="30"/>
  <c r="A1011" i="30"/>
  <c r="A1010" i="30"/>
  <c r="A1009" i="30"/>
  <c r="A1008" i="30"/>
  <c r="A1007" i="30"/>
  <c r="A1006" i="30"/>
  <c r="A1005" i="30"/>
  <c r="A1004" i="30"/>
  <c r="A1003" i="30"/>
  <c r="A1002" i="30"/>
  <c r="A1001" i="30"/>
  <c r="A1000" i="30"/>
  <c r="A999" i="30"/>
  <c r="A998" i="30"/>
  <c r="A997" i="30"/>
  <c r="A996" i="30"/>
  <c r="A995" i="30"/>
  <c r="A994" i="30"/>
  <c r="A993" i="30"/>
  <c r="A992" i="30"/>
  <c r="A991" i="30"/>
  <c r="A990" i="30"/>
  <c r="A989" i="30"/>
  <c r="A988" i="30"/>
  <c r="A987" i="30"/>
  <c r="A986" i="30"/>
  <c r="A985" i="30"/>
  <c r="A984" i="30"/>
  <c r="A983" i="30"/>
  <c r="A982" i="30"/>
  <c r="A981" i="30"/>
  <c r="A980" i="30"/>
  <c r="A979" i="30"/>
  <c r="A978" i="30"/>
  <c r="A977" i="30"/>
  <c r="A976" i="30"/>
  <c r="A975" i="30"/>
  <c r="A974" i="30"/>
  <c r="A973" i="30"/>
  <c r="A972" i="30"/>
  <c r="A971" i="30"/>
  <c r="A970" i="30"/>
  <c r="A969" i="30"/>
  <c r="A968" i="30"/>
  <c r="A967" i="30"/>
  <c r="A966" i="30"/>
  <c r="A965" i="30"/>
  <c r="A964" i="30"/>
  <c r="A963" i="30"/>
  <c r="A962" i="30"/>
  <c r="A961" i="30"/>
  <c r="A960" i="30"/>
  <c r="A959" i="30"/>
  <c r="A958" i="30"/>
  <c r="A957" i="30"/>
  <c r="A956" i="30"/>
  <c r="A955" i="30"/>
  <c r="A954" i="30"/>
  <c r="A953" i="30"/>
  <c r="A952" i="30"/>
  <c r="A951" i="30"/>
  <c r="A950" i="30"/>
  <c r="A949" i="30"/>
  <c r="A948" i="30"/>
  <c r="A947" i="30"/>
  <c r="A946" i="30"/>
  <c r="A945" i="30"/>
  <c r="A944" i="30"/>
  <c r="A943" i="30"/>
  <c r="A942" i="30"/>
  <c r="A941" i="30"/>
  <c r="A940" i="30"/>
  <c r="A939" i="30"/>
  <c r="A938" i="30"/>
  <c r="A937" i="30"/>
  <c r="A936" i="30"/>
  <c r="A935" i="30"/>
  <c r="A934" i="30"/>
  <c r="A933" i="30"/>
  <c r="A932" i="30"/>
  <c r="A931" i="30"/>
  <c r="A930" i="30"/>
  <c r="A929" i="30"/>
  <c r="A928" i="30"/>
  <c r="A927" i="30"/>
  <c r="A926" i="30"/>
  <c r="A925" i="30"/>
  <c r="A924" i="30"/>
  <c r="A923" i="30"/>
  <c r="A922" i="30"/>
  <c r="A921" i="30"/>
  <c r="A920" i="30"/>
  <c r="A919" i="30"/>
  <c r="A918" i="30"/>
  <c r="A917" i="30"/>
  <c r="A916" i="30"/>
  <c r="A915" i="30"/>
  <c r="A914" i="30"/>
  <c r="A913" i="30"/>
  <c r="A912" i="30"/>
  <c r="A911" i="30"/>
  <c r="A910" i="30"/>
  <c r="A909" i="30"/>
  <c r="A908" i="30"/>
  <c r="A907" i="30"/>
  <c r="A906" i="30"/>
  <c r="A905" i="30"/>
  <c r="A904" i="30"/>
  <c r="A903" i="30"/>
  <c r="A902" i="30"/>
  <c r="A901" i="30"/>
  <c r="A900" i="30"/>
  <c r="A899" i="30"/>
  <c r="A898" i="30"/>
  <c r="A897" i="30"/>
  <c r="A896" i="30"/>
  <c r="A895" i="30"/>
  <c r="A894" i="30"/>
  <c r="A893" i="30"/>
  <c r="A892" i="30"/>
  <c r="A891" i="30"/>
  <c r="A890" i="30"/>
  <c r="A889" i="30"/>
  <c r="A888" i="30"/>
  <c r="A887" i="30"/>
  <c r="A886" i="30"/>
  <c r="A885" i="30"/>
  <c r="A884" i="30"/>
  <c r="A883" i="30"/>
  <c r="A882" i="30"/>
  <c r="A881" i="30"/>
  <c r="A880" i="30"/>
  <c r="A879" i="30"/>
  <c r="A878" i="30"/>
  <c r="A877" i="30"/>
  <c r="A876" i="30"/>
  <c r="A875" i="30"/>
  <c r="A874" i="30"/>
  <c r="A873" i="30"/>
  <c r="A872" i="30"/>
  <c r="A871" i="30"/>
  <c r="A870" i="30"/>
  <c r="A869" i="30"/>
  <c r="A868" i="30"/>
  <c r="A867" i="30"/>
  <c r="A866" i="30"/>
  <c r="A865" i="30"/>
  <c r="A864" i="30"/>
  <c r="A863" i="30"/>
  <c r="A862" i="30"/>
  <c r="A861" i="30"/>
  <c r="A860" i="30"/>
  <c r="A859" i="30"/>
  <c r="A858" i="30"/>
  <c r="A857" i="30"/>
  <c r="A856" i="30"/>
  <c r="A855" i="30"/>
  <c r="A854" i="30"/>
  <c r="A853" i="30"/>
  <c r="A852" i="30"/>
  <c r="A851" i="30"/>
  <c r="A850" i="30"/>
  <c r="A849" i="30"/>
  <c r="A848" i="30"/>
  <c r="A847" i="30"/>
  <c r="A846" i="30"/>
  <c r="A845" i="30"/>
  <c r="A844" i="30"/>
  <c r="A843" i="30"/>
  <c r="A842" i="30"/>
  <c r="A841" i="30"/>
  <c r="A840" i="30"/>
  <c r="A839" i="30"/>
  <c r="A838" i="30"/>
  <c r="A837" i="30"/>
  <c r="A836" i="30"/>
  <c r="A835" i="30"/>
  <c r="A834" i="30"/>
  <c r="A833" i="30"/>
  <c r="A832" i="30"/>
  <c r="A831" i="30"/>
  <c r="A830" i="30"/>
  <c r="A829" i="30"/>
  <c r="A828" i="30"/>
  <c r="A827" i="30"/>
  <c r="A826" i="30"/>
  <c r="A825" i="30"/>
  <c r="A824" i="30"/>
  <c r="A823" i="30"/>
  <c r="A822" i="30"/>
  <c r="A821" i="30"/>
  <c r="A820" i="30"/>
  <c r="A819" i="30"/>
  <c r="A818" i="30"/>
  <c r="A817" i="30"/>
  <c r="A816" i="30"/>
  <c r="A815" i="30"/>
  <c r="A814" i="30"/>
  <c r="A813" i="30"/>
  <c r="A812" i="30"/>
  <c r="A811" i="30"/>
  <c r="A810" i="30"/>
  <c r="A809" i="30"/>
  <c r="A808" i="30"/>
  <c r="A807" i="30"/>
  <c r="A806" i="30"/>
  <c r="A805" i="30"/>
  <c r="A804" i="30"/>
  <c r="A803" i="30"/>
  <c r="A802" i="30"/>
  <c r="A801" i="30"/>
  <c r="A800" i="30"/>
  <c r="A799" i="30"/>
  <c r="A798" i="30"/>
  <c r="A797" i="30"/>
  <c r="A796" i="30"/>
  <c r="A795" i="30"/>
  <c r="A794" i="30"/>
  <c r="A793" i="30"/>
  <c r="A792" i="30"/>
  <c r="A791" i="30"/>
  <c r="A790" i="30"/>
  <c r="A789" i="30"/>
  <c r="A788" i="30"/>
  <c r="A787" i="30"/>
  <c r="A786" i="30"/>
  <c r="A785" i="30"/>
  <c r="A784" i="30"/>
  <c r="A783" i="30"/>
  <c r="A782" i="30"/>
  <c r="A781" i="30"/>
  <c r="A780" i="30"/>
  <c r="A779" i="30"/>
  <c r="A778" i="30"/>
  <c r="A777" i="30"/>
  <c r="A776" i="30"/>
  <c r="A775" i="30"/>
  <c r="A774" i="30"/>
  <c r="A773" i="30"/>
  <c r="A772" i="30"/>
  <c r="A771" i="30"/>
  <c r="A770" i="30"/>
  <c r="A769" i="30"/>
  <c r="A768" i="30"/>
  <c r="A767" i="30"/>
  <c r="A766" i="30"/>
  <c r="A765" i="30"/>
  <c r="A764" i="30"/>
  <c r="A763" i="30"/>
  <c r="A762" i="30"/>
  <c r="A761" i="30"/>
  <c r="A760" i="30"/>
  <c r="A759" i="30"/>
  <c r="A758" i="30"/>
  <c r="A757" i="30"/>
  <c r="A756" i="30"/>
  <c r="A755" i="30"/>
  <c r="A754" i="30"/>
  <c r="A753" i="30"/>
  <c r="A752" i="30"/>
  <c r="A751" i="30"/>
  <c r="A750" i="30"/>
  <c r="A749" i="30"/>
  <c r="A748" i="30"/>
  <c r="A747" i="30"/>
  <c r="A746" i="30"/>
  <c r="A745" i="30"/>
  <c r="A744" i="30"/>
  <c r="A743" i="30"/>
  <c r="A742" i="30"/>
  <c r="A741" i="30"/>
  <c r="A740" i="30"/>
  <c r="A739" i="30"/>
  <c r="A738" i="30"/>
  <c r="A737" i="30"/>
  <c r="A736" i="30"/>
  <c r="A735" i="30"/>
  <c r="A734" i="30"/>
  <c r="A733" i="30"/>
  <c r="A732" i="30"/>
  <c r="A731" i="30"/>
  <c r="A730" i="30"/>
  <c r="A729" i="30"/>
  <c r="A728" i="30"/>
  <c r="A727" i="30"/>
  <c r="A726" i="30"/>
  <c r="A725" i="30"/>
  <c r="A724" i="30"/>
  <c r="A723" i="30"/>
  <c r="A722" i="30"/>
  <c r="A721" i="30"/>
  <c r="A720" i="30"/>
  <c r="A719" i="30"/>
  <c r="A718" i="30"/>
  <c r="A717" i="30"/>
  <c r="A716" i="30"/>
  <c r="A715" i="30"/>
  <c r="A714" i="30"/>
  <c r="A713" i="30"/>
  <c r="A712" i="30"/>
  <c r="A711" i="30"/>
  <c r="A710" i="30"/>
  <c r="A709" i="30"/>
  <c r="A708" i="30"/>
  <c r="A707" i="30"/>
  <c r="A706" i="30"/>
  <c r="A705" i="30"/>
  <c r="A704" i="30"/>
  <c r="A703" i="30"/>
  <c r="A702" i="30"/>
  <c r="A701" i="30"/>
  <c r="A700" i="30"/>
  <c r="A699" i="30"/>
  <c r="A698" i="30"/>
  <c r="A697" i="30"/>
  <c r="A696" i="30"/>
  <c r="A695" i="30"/>
  <c r="A694" i="30"/>
  <c r="A693" i="30"/>
  <c r="A692" i="30"/>
  <c r="A691" i="30"/>
  <c r="A690" i="30"/>
  <c r="A689" i="30"/>
  <c r="A688" i="30"/>
  <c r="A687" i="30"/>
  <c r="A686" i="30"/>
  <c r="A685" i="30"/>
  <c r="A684" i="30"/>
  <c r="A683" i="30"/>
  <c r="A682" i="30"/>
  <c r="A681" i="30"/>
  <c r="A680" i="30"/>
  <c r="A679" i="30"/>
  <c r="A678" i="30"/>
  <c r="A677" i="30"/>
  <c r="A676" i="30"/>
  <c r="A675" i="30"/>
  <c r="A674" i="30"/>
  <c r="A673" i="30"/>
  <c r="A672" i="30"/>
  <c r="A671" i="30"/>
  <c r="A670" i="30"/>
  <c r="A669" i="30"/>
  <c r="A668" i="30"/>
  <c r="A667" i="30"/>
  <c r="A666" i="30"/>
  <c r="A665" i="30"/>
  <c r="A664" i="30"/>
  <c r="A663" i="30"/>
  <c r="A662" i="30"/>
  <c r="A661" i="30"/>
  <c r="A660" i="30"/>
  <c r="A659" i="30"/>
  <c r="A658" i="30"/>
  <c r="A657" i="30"/>
  <c r="A656" i="30"/>
  <c r="A655" i="30"/>
  <c r="A654" i="30"/>
  <c r="A653" i="30"/>
  <c r="A652" i="30"/>
  <c r="A651" i="30"/>
  <c r="A650" i="30"/>
  <c r="A649" i="30"/>
  <c r="A648" i="30"/>
  <c r="A647" i="30"/>
  <c r="A646" i="30"/>
  <c r="A645" i="30"/>
  <c r="A644" i="30"/>
  <c r="A643" i="30"/>
  <c r="A642" i="30"/>
  <c r="A641" i="30"/>
  <c r="A640" i="30"/>
  <c r="A639" i="30"/>
  <c r="A638" i="30"/>
  <c r="A637" i="30"/>
  <c r="A636" i="30"/>
  <c r="A635" i="30"/>
  <c r="A634" i="30"/>
  <c r="A633" i="30"/>
  <c r="A632" i="30"/>
  <c r="A631" i="30"/>
  <c r="A630" i="30"/>
  <c r="A629" i="30"/>
  <c r="A628" i="30"/>
  <c r="A627" i="30"/>
  <c r="A626" i="30"/>
  <c r="A625" i="30"/>
  <c r="A624" i="30"/>
  <c r="A623" i="30"/>
  <c r="A622" i="30"/>
  <c r="A621" i="30"/>
  <c r="A620" i="30"/>
  <c r="A619" i="30"/>
  <c r="A618" i="30"/>
  <c r="A617" i="30"/>
  <c r="A616" i="30"/>
  <c r="A615" i="30"/>
  <c r="A614" i="30"/>
  <c r="A613" i="30"/>
  <c r="A612" i="30"/>
  <c r="A611" i="30"/>
  <c r="A610" i="30"/>
  <c r="A609" i="30"/>
  <c r="A608" i="30"/>
  <c r="A607" i="30"/>
  <c r="A606" i="30"/>
  <c r="A605" i="30"/>
  <c r="A604" i="30"/>
  <c r="A603" i="30"/>
  <c r="A602" i="30"/>
  <c r="A601" i="30"/>
  <c r="A600" i="30"/>
  <c r="A599" i="30"/>
  <c r="A598" i="30"/>
  <c r="A597" i="30"/>
  <c r="A596" i="30"/>
  <c r="A595" i="30"/>
  <c r="A594" i="30"/>
  <c r="A593" i="30"/>
  <c r="A592" i="30"/>
  <c r="A591" i="30"/>
  <c r="A590" i="30"/>
  <c r="A589" i="30"/>
  <c r="A588" i="30"/>
  <c r="A587" i="30"/>
  <c r="A586" i="30"/>
  <c r="A585" i="30"/>
  <c r="A584" i="30"/>
  <c r="A583" i="30"/>
  <c r="A582" i="30"/>
  <c r="A581" i="30"/>
  <c r="A580" i="30"/>
  <c r="A579" i="30"/>
  <c r="A578" i="30"/>
  <c r="A577" i="30"/>
  <c r="A576" i="30"/>
  <c r="A575" i="30"/>
  <c r="A574" i="30"/>
  <c r="A573" i="30"/>
  <c r="A572" i="30"/>
  <c r="A571" i="30"/>
  <c r="A570" i="30"/>
  <c r="A569" i="30"/>
  <c r="A568" i="30"/>
  <c r="A567" i="30"/>
  <c r="A566" i="30"/>
  <c r="A565" i="30"/>
  <c r="A564" i="30"/>
  <c r="A563" i="30"/>
  <c r="A562" i="30"/>
  <c r="A561" i="30"/>
  <c r="A560" i="30"/>
  <c r="A559" i="30"/>
  <c r="A558" i="30"/>
  <c r="A557" i="30"/>
  <c r="A556" i="30"/>
  <c r="A555" i="30"/>
  <c r="A554" i="30"/>
  <c r="A553" i="30"/>
  <c r="A552" i="30"/>
  <c r="A551" i="30"/>
  <c r="A550" i="30"/>
  <c r="A549" i="30"/>
  <c r="A548" i="30"/>
  <c r="A547" i="30"/>
  <c r="A546" i="30"/>
  <c r="A545" i="30"/>
  <c r="A544" i="30"/>
  <c r="A543" i="30"/>
  <c r="A542" i="30"/>
  <c r="A541" i="30"/>
  <c r="A540" i="30"/>
  <c r="A539" i="30"/>
  <c r="A538" i="30"/>
  <c r="A537" i="30"/>
  <c r="A536" i="30"/>
  <c r="A535" i="30"/>
  <c r="A534" i="30"/>
  <c r="A533" i="30"/>
  <c r="A532" i="30"/>
  <c r="A531" i="30"/>
  <c r="A530" i="30"/>
  <c r="A529" i="30"/>
  <c r="A528" i="30"/>
  <c r="A527" i="30"/>
  <c r="A526" i="30"/>
  <c r="A525" i="30"/>
  <c r="A524" i="30"/>
  <c r="A523" i="30"/>
  <c r="A522" i="30"/>
  <c r="A521" i="30"/>
  <c r="A520" i="30"/>
  <c r="A519" i="30"/>
  <c r="A518" i="30"/>
  <c r="A517" i="30"/>
  <c r="A516" i="30"/>
  <c r="A515" i="30"/>
  <c r="A514" i="30"/>
  <c r="A513" i="30"/>
  <c r="A512" i="30"/>
  <c r="A511" i="30"/>
  <c r="A510" i="30"/>
  <c r="A509" i="30"/>
  <c r="A508" i="30"/>
  <c r="A507" i="30"/>
  <c r="A506" i="30"/>
  <c r="A505" i="30"/>
  <c r="A504" i="30"/>
  <c r="A503" i="30"/>
  <c r="A502" i="30"/>
  <c r="A501" i="30"/>
  <c r="A500" i="30"/>
  <c r="A499" i="30"/>
  <c r="A498" i="30"/>
  <c r="A497" i="30"/>
  <c r="A496" i="30"/>
  <c r="A495" i="30"/>
  <c r="A494" i="30"/>
  <c r="A493" i="30"/>
  <c r="A492" i="30"/>
  <c r="A491" i="30"/>
  <c r="A490" i="30"/>
  <c r="A489" i="30"/>
  <c r="A488" i="30"/>
  <c r="A487" i="30"/>
  <c r="A486" i="30"/>
  <c r="A485" i="30"/>
  <c r="A484" i="30"/>
  <c r="A483" i="30"/>
  <c r="A482" i="30"/>
  <c r="A481" i="30"/>
  <c r="A480" i="30"/>
  <c r="A479" i="30"/>
  <c r="A478" i="30"/>
  <c r="A477" i="30"/>
  <c r="A476" i="30"/>
  <c r="A475" i="30"/>
  <c r="A474" i="30"/>
  <c r="A473" i="30"/>
  <c r="A472" i="30"/>
  <c r="A471" i="30"/>
  <c r="A470" i="30"/>
  <c r="A469" i="30"/>
  <c r="A468" i="30"/>
  <c r="A467" i="30"/>
  <c r="A466" i="30"/>
  <c r="A465" i="30"/>
  <c r="A464" i="30"/>
  <c r="A463" i="30"/>
  <c r="A462" i="30"/>
  <c r="A461" i="30"/>
  <c r="A460" i="30"/>
  <c r="A459" i="30"/>
  <c r="A458" i="30"/>
  <c r="A457" i="30"/>
  <c r="A456" i="30"/>
  <c r="A455" i="30"/>
  <c r="A454" i="30"/>
  <c r="A453" i="30"/>
  <c r="A452" i="30"/>
  <c r="A451" i="30"/>
  <c r="A450" i="30"/>
  <c r="A449" i="30"/>
  <c r="A448" i="30"/>
  <c r="A447" i="30"/>
  <c r="A446" i="30"/>
  <c r="A445" i="30"/>
  <c r="A444" i="30"/>
  <c r="A443" i="30"/>
  <c r="A442" i="30"/>
  <c r="A441" i="30"/>
  <c r="A440" i="30"/>
  <c r="A439" i="30"/>
  <c r="A438" i="30"/>
  <c r="A437" i="30"/>
  <c r="A436" i="30"/>
  <c r="A435" i="30"/>
  <c r="A434" i="30"/>
  <c r="A433" i="30"/>
  <c r="A432" i="30"/>
  <c r="A431" i="30"/>
  <c r="A430" i="30"/>
  <c r="A429" i="30"/>
  <c r="A428" i="30"/>
  <c r="A427" i="30"/>
  <c r="A426" i="30"/>
  <c r="A425" i="30"/>
  <c r="A424" i="30"/>
  <c r="A423" i="30"/>
  <c r="A422" i="30"/>
  <c r="A421" i="30"/>
  <c r="A420" i="30"/>
  <c r="A419" i="30"/>
  <c r="A418" i="30"/>
  <c r="A417" i="30"/>
  <c r="A416" i="30"/>
  <c r="A415" i="30"/>
  <c r="A414" i="30"/>
  <c r="A413" i="30"/>
  <c r="A412" i="30"/>
  <c r="A411" i="30"/>
  <c r="A410" i="30"/>
  <c r="A409" i="30"/>
  <c r="A408" i="30"/>
  <c r="A407" i="30"/>
  <c r="A406" i="30"/>
  <c r="A405" i="30"/>
  <c r="A404" i="30"/>
  <c r="A403" i="30"/>
  <c r="A402" i="30"/>
  <c r="A401" i="30"/>
  <c r="A400" i="30"/>
  <c r="A399" i="30"/>
  <c r="A398" i="30"/>
  <c r="A397" i="30"/>
  <c r="A396" i="30"/>
  <c r="A395" i="30"/>
  <c r="A393" i="30"/>
  <c r="A392" i="30"/>
  <c r="A389" i="30"/>
  <c r="A385" i="30"/>
  <c r="A382" i="30"/>
  <c r="A381" i="30"/>
  <c r="A380" i="30"/>
  <c r="A379" i="30"/>
  <c r="A360" i="30"/>
  <c r="A359" i="30"/>
  <c r="A288" i="30"/>
  <c r="A287" i="30"/>
  <c r="A286" i="30"/>
  <c r="A285" i="30"/>
  <c r="A284" i="30"/>
  <c r="A283" i="30"/>
  <c r="A282" i="30"/>
  <c r="A281" i="30"/>
  <c r="A280" i="30"/>
  <c r="A312" i="30"/>
  <c r="A315" i="30"/>
  <c r="A306" i="30"/>
  <c r="A303" i="30"/>
  <c r="A318" i="30"/>
  <c r="A309" i="30"/>
  <c r="A267" i="30"/>
  <c r="A270" i="30"/>
  <c r="A273" i="30"/>
  <c r="A264" i="30"/>
  <c r="A294" i="30"/>
  <c r="A297" i="30"/>
  <c r="A300" i="30"/>
  <c r="A291" i="30"/>
  <c r="A276" i="30"/>
  <c r="A279" i="30"/>
  <c r="A311" i="30"/>
  <c r="A314" i="30"/>
  <c r="A305" i="30"/>
  <c r="A302" i="30"/>
  <c r="A317" i="30"/>
  <c r="A308" i="30"/>
  <c r="A266" i="30"/>
  <c r="A269" i="30"/>
  <c r="A272" i="30"/>
  <c r="A263" i="30"/>
  <c r="A293" i="30"/>
  <c r="A296" i="30"/>
  <c r="A299" i="30"/>
  <c r="A290" i="30"/>
  <c r="A275" i="30"/>
  <c r="A278" i="30"/>
  <c r="A310" i="30"/>
  <c r="A313" i="30"/>
  <c r="A304" i="30"/>
  <c r="A301" i="30"/>
  <c r="A316" i="30"/>
  <c r="A307" i="30"/>
  <c r="A265" i="30"/>
  <c r="A268" i="30"/>
  <c r="A271" i="30"/>
  <c r="A262" i="30"/>
  <c r="A292" i="30"/>
  <c r="A295" i="30"/>
  <c r="A298" i="30"/>
  <c r="A289" i="30"/>
  <c r="A274" i="30"/>
  <c r="A277" i="30"/>
  <c r="A234" i="30"/>
  <c r="A233" i="30"/>
  <c r="A232" i="30"/>
  <c r="A231" i="30"/>
  <c r="A230" i="30"/>
  <c r="A229" i="30"/>
  <c r="A228" i="30"/>
  <c r="A227" i="30"/>
  <c r="A226" i="30"/>
  <c r="A258" i="30"/>
  <c r="A252" i="30"/>
  <c r="A249" i="30"/>
  <c r="A261" i="30"/>
  <c r="A255" i="30"/>
  <c r="A213" i="30"/>
  <c r="A216" i="30"/>
  <c r="A219" i="30"/>
  <c r="A210" i="30"/>
  <c r="A240" i="30"/>
  <c r="A243" i="30"/>
  <c r="A246" i="30"/>
  <c r="A237" i="30"/>
  <c r="A222" i="30"/>
  <c r="A225" i="30"/>
  <c r="A257" i="30"/>
  <c r="A251" i="30"/>
  <c r="A248" i="30"/>
  <c r="A260" i="30"/>
  <c r="A254" i="30"/>
  <c r="A212" i="30"/>
  <c r="A215" i="30"/>
  <c r="A218" i="30"/>
  <c r="A209" i="30"/>
  <c r="A239" i="30"/>
  <c r="A242" i="30"/>
  <c r="A245" i="30"/>
  <c r="A236" i="30"/>
  <c r="A221" i="30"/>
  <c r="A224" i="30"/>
  <c r="A256" i="30"/>
  <c r="A250" i="30"/>
  <c r="A247" i="30"/>
  <c r="A259" i="30"/>
  <c r="A253" i="30"/>
  <c r="A211" i="30"/>
  <c r="A214" i="30"/>
  <c r="A217" i="30"/>
  <c r="A208" i="30"/>
  <c r="A238" i="30"/>
  <c r="A241" i="30"/>
  <c r="A244" i="30"/>
  <c r="A235" i="30"/>
  <c r="A220" i="30"/>
  <c r="A223" i="30"/>
  <c r="A204" i="30"/>
  <c r="A202" i="30"/>
  <c r="A196" i="30"/>
  <c r="A193" i="30"/>
  <c r="A207" i="30"/>
  <c r="A199" i="30"/>
  <c r="A166" i="30"/>
  <c r="A169" i="30"/>
  <c r="A172" i="30"/>
  <c r="A163" i="30"/>
  <c r="A184" i="30"/>
  <c r="A187" i="30"/>
  <c r="A190" i="30"/>
  <c r="A181" i="30"/>
  <c r="A175" i="30"/>
  <c r="A178" i="30"/>
  <c r="A203" i="30"/>
  <c r="A201" i="30"/>
  <c r="A195" i="30"/>
  <c r="A192" i="30"/>
  <c r="A206" i="30"/>
  <c r="A198" i="30"/>
  <c r="A165" i="30"/>
  <c r="A168" i="30"/>
  <c r="A171" i="30"/>
  <c r="A162" i="30"/>
  <c r="A183" i="30"/>
  <c r="A186" i="30"/>
  <c r="A189" i="30"/>
  <c r="A180" i="30"/>
  <c r="A174" i="30"/>
  <c r="A177" i="30"/>
  <c r="A200" i="30"/>
  <c r="A194" i="30"/>
  <c r="A191" i="30"/>
  <c r="A205" i="30"/>
  <c r="A197" i="30"/>
  <c r="A164" i="30"/>
  <c r="A167" i="30"/>
  <c r="A170" i="30"/>
  <c r="A161" i="30"/>
  <c r="A182" i="30"/>
  <c r="A185" i="30"/>
  <c r="A188" i="30"/>
  <c r="A179" i="30"/>
  <c r="A173" i="30"/>
  <c r="A176" i="30"/>
  <c r="J145" i="30"/>
  <c r="A145" i="30"/>
  <c r="J139" i="30"/>
  <c r="A139" i="30"/>
  <c r="J157" i="30"/>
  <c r="A157" i="30"/>
  <c r="J151" i="30"/>
  <c r="A151" i="30"/>
  <c r="A88" i="30"/>
  <c r="J91" i="30"/>
  <c r="A91" i="30"/>
  <c r="J97" i="30"/>
  <c r="A97" i="30"/>
  <c r="J82" i="30"/>
  <c r="A82" i="30"/>
  <c r="J124" i="30"/>
  <c r="A124" i="30"/>
  <c r="J127" i="30"/>
  <c r="A127" i="30"/>
  <c r="J133" i="30"/>
  <c r="A133" i="30"/>
  <c r="J115" i="30"/>
  <c r="A115" i="30"/>
  <c r="J103" i="30"/>
  <c r="A103" i="30"/>
  <c r="J106" i="30"/>
  <c r="A106" i="30"/>
  <c r="J144" i="30"/>
  <c r="A144" i="30"/>
  <c r="J138" i="30"/>
  <c r="A138" i="30"/>
  <c r="A156" i="30"/>
  <c r="A150" i="30"/>
  <c r="A87" i="30"/>
  <c r="J90" i="30"/>
  <c r="A90" i="30"/>
  <c r="A96" i="30"/>
  <c r="A81" i="30"/>
  <c r="J123" i="30"/>
  <c r="A123" i="30"/>
  <c r="A126" i="30"/>
  <c r="A132" i="30"/>
  <c r="A114" i="30"/>
  <c r="A102" i="30"/>
  <c r="A105" i="30"/>
  <c r="J143" i="30"/>
  <c r="A143" i="30"/>
  <c r="J137" i="30"/>
  <c r="A137" i="30"/>
  <c r="J155" i="30"/>
  <c r="A155" i="30"/>
  <c r="A149" i="30"/>
  <c r="A86" i="30"/>
  <c r="J89" i="30"/>
  <c r="A89" i="30"/>
  <c r="A95" i="30"/>
  <c r="A80" i="30"/>
  <c r="A122" i="30"/>
  <c r="A125" i="30"/>
  <c r="J131" i="30"/>
  <c r="A131" i="30"/>
  <c r="A113" i="30"/>
  <c r="J101" i="30"/>
  <c r="A101" i="30"/>
  <c r="J104" i="30"/>
  <c r="A104" i="30"/>
  <c r="J148" i="30"/>
  <c r="A148" i="30"/>
  <c r="J142" i="30"/>
  <c r="A142" i="30"/>
  <c r="J160" i="30"/>
  <c r="A160" i="30"/>
  <c r="J154" i="30"/>
  <c r="A154" i="30"/>
  <c r="J94" i="30"/>
  <c r="A94" i="30"/>
  <c r="J100" i="30"/>
  <c r="A100" i="30"/>
  <c r="J85" i="30"/>
  <c r="A85" i="30"/>
  <c r="J121" i="30"/>
  <c r="A121" i="30"/>
  <c r="J130" i="30"/>
  <c r="A130" i="30"/>
  <c r="J136" i="30"/>
  <c r="A136" i="30"/>
  <c r="J118" i="30"/>
  <c r="A118" i="30"/>
  <c r="J112" i="30"/>
  <c r="A112" i="30"/>
  <c r="J109" i="30"/>
  <c r="A109" i="30"/>
  <c r="J147" i="30"/>
  <c r="A147" i="30"/>
  <c r="J141" i="30"/>
  <c r="A141" i="30"/>
  <c r="A159" i="30"/>
  <c r="A153" i="30"/>
  <c r="J93" i="30"/>
  <c r="A93" i="30"/>
  <c r="A99" i="30"/>
  <c r="A84" i="30"/>
  <c r="J120" i="30"/>
  <c r="A120" i="30"/>
  <c r="A129" i="30"/>
  <c r="A135" i="30"/>
  <c r="A117" i="30"/>
  <c r="A111" i="30"/>
  <c r="A108" i="30"/>
  <c r="J146" i="30"/>
  <c r="A146" i="30"/>
  <c r="J140" i="30"/>
  <c r="A140" i="30"/>
  <c r="J158" i="30"/>
  <c r="A158" i="30"/>
  <c r="A152" i="30"/>
  <c r="J92" i="30"/>
  <c r="A92" i="30"/>
  <c r="A98" i="30"/>
  <c r="A83" i="30"/>
  <c r="A119" i="30"/>
  <c r="A128" i="30"/>
  <c r="J134" i="30"/>
  <c r="A134" i="30"/>
  <c r="A116" i="30"/>
  <c r="J110" i="30"/>
  <c r="A110" i="30"/>
  <c r="J107" i="30"/>
  <c r="A107" i="30"/>
  <c r="A73" i="30"/>
  <c r="A70" i="30"/>
  <c r="A79" i="30"/>
  <c r="A76" i="30"/>
  <c r="A46" i="30"/>
  <c r="A49" i="30"/>
  <c r="A43" i="30"/>
  <c r="A61" i="30"/>
  <c r="A64" i="30"/>
  <c r="A67" i="30"/>
  <c r="A58" i="30"/>
  <c r="A55" i="30"/>
  <c r="A52" i="30"/>
  <c r="A72" i="30"/>
  <c r="A69" i="30"/>
  <c r="A78" i="30"/>
  <c r="A75" i="30"/>
  <c r="A45" i="30"/>
  <c r="A48" i="30"/>
  <c r="A42" i="30"/>
  <c r="A60" i="30"/>
  <c r="A63" i="30"/>
  <c r="A66" i="30"/>
  <c r="A57" i="30"/>
  <c r="A54" i="30"/>
  <c r="A51" i="30"/>
  <c r="A71" i="30"/>
  <c r="A68" i="30"/>
  <c r="A77" i="30"/>
  <c r="A74" i="30"/>
  <c r="A44" i="30"/>
  <c r="A47" i="30"/>
  <c r="A41" i="30"/>
  <c r="A59" i="30"/>
  <c r="A62" i="30"/>
  <c r="A65" i="30"/>
  <c r="A56" i="30"/>
  <c r="A53" i="30"/>
  <c r="A50" i="30"/>
  <c r="A34" i="30"/>
  <c r="A31" i="30"/>
  <c r="A40" i="30"/>
  <c r="A37" i="30"/>
  <c r="A7" i="30"/>
  <c r="A10" i="30"/>
  <c r="A4" i="30"/>
  <c r="A22" i="30"/>
  <c r="A25" i="30"/>
  <c r="A28" i="30"/>
  <c r="A19" i="30"/>
  <c r="A16" i="30"/>
  <c r="A13" i="30"/>
  <c r="A33" i="30"/>
  <c r="A30" i="30"/>
  <c r="A39" i="30"/>
  <c r="A36" i="30"/>
  <c r="A6" i="30"/>
  <c r="A9" i="30"/>
  <c r="A3" i="30"/>
  <c r="A21" i="30"/>
  <c r="A24" i="30"/>
  <c r="A27" i="30"/>
  <c r="A18" i="30"/>
  <c r="A15" i="30"/>
  <c r="A12" i="30"/>
  <c r="A32" i="30"/>
  <c r="A29" i="30"/>
  <c r="A38" i="30"/>
  <c r="A35" i="30"/>
  <c r="A5" i="30"/>
  <c r="A8" i="30"/>
  <c r="A2" i="30"/>
  <c r="A20" i="30"/>
  <c r="A23" i="30"/>
  <c r="A26" i="30"/>
  <c r="A17" i="30"/>
  <c r="A14" i="30"/>
  <c r="A11" i="30"/>
  <c r="A998" i="21"/>
  <c r="A997" i="21"/>
  <c r="A996" i="21"/>
  <c r="A995" i="21"/>
  <c r="A994" i="21"/>
  <c r="A993" i="21"/>
  <c r="A992" i="21"/>
  <c r="A991" i="21"/>
  <c r="A990" i="21"/>
  <c r="A989" i="21"/>
  <c r="A988" i="21"/>
  <c r="A987" i="21"/>
  <c r="A986" i="21"/>
  <c r="A985" i="21"/>
  <c r="A984" i="21"/>
  <c r="A983" i="21"/>
  <c r="A982" i="21"/>
  <c r="A981" i="21"/>
  <c r="A980" i="21"/>
  <c r="A979" i="21"/>
  <c r="A978" i="21"/>
  <c r="A977" i="21"/>
  <c r="A976" i="21"/>
  <c r="A975" i="21"/>
  <c r="A974" i="21"/>
  <c r="A973" i="21"/>
  <c r="A972" i="21"/>
  <c r="A971" i="21"/>
  <c r="A970" i="21"/>
  <c r="A969" i="21"/>
  <c r="A968" i="21"/>
  <c r="A967" i="21"/>
  <c r="A966" i="21"/>
  <c r="A965" i="21"/>
  <c r="A964" i="21"/>
  <c r="A963" i="21"/>
  <c r="A962" i="21"/>
  <c r="A961" i="21"/>
  <c r="A960" i="21"/>
  <c r="A959" i="21"/>
  <c r="A958" i="21"/>
  <c r="A957" i="21"/>
  <c r="A956" i="21"/>
  <c r="A955" i="21"/>
  <c r="A954" i="21"/>
  <c r="A953" i="21"/>
  <c r="A952" i="21"/>
  <c r="A951" i="21"/>
  <c r="A950" i="21"/>
  <c r="A949" i="21"/>
  <c r="A948" i="21"/>
  <c r="A947" i="21"/>
  <c r="A946" i="21"/>
  <c r="A945" i="21"/>
  <c r="A944" i="21"/>
  <c r="A943" i="21"/>
  <c r="A942" i="21"/>
  <c r="A941" i="21"/>
  <c r="A940" i="21"/>
  <c r="A939" i="21"/>
  <c r="A938" i="21"/>
  <c r="A937" i="21"/>
  <c r="A936" i="21"/>
  <c r="A935" i="21"/>
  <c r="A934" i="21"/>
  <c r="A933" i="21"/>
  <c r="A932" i="21"/>
  <c r="A931" i="21"/>
  <c r="A930" i="21"/>
  <c r="A929" i="21"/>
  <c r="A928" i="21"/>
  <c r="A927" i="21"/>
  <c r="A926" i="21"/>
  <c r="A925" i="21"/>
  <c r="A924" i="21"/>
  <c r="A923" i="21"/>
  <c r="A922" i="21"/>
  <c r="A921" i="21"/>
  <c r="A920" i="21"/>
  <c r="A919" i="21"/>
  <c r="A918" i="21"/>
  <c r="A917" i="21"/>
  <c r="A916" i="21"/>
  <c r="A915" i="21"/>
  <c r="A914" i="21"/>
  <c r="A913" i="21"/>
  <c r="A912" i="21"/>
  <c r="A911" i="21"/>
  <c r="A910" i="21"/>
  <c r="A909" i="21"/>
  <c r="A908" i="21"/>
  <c r="A907" i="21"/>
  <c r="A906" i="21"/>
  <c r="A905" i="21"/>
  <c r="A904" i="21"/>
  <c r="A903" i="21"/>
  <c r="A902" i="21"/>
  <c r="A901" i="21"/>
  <c r="A900" i="21"/>
  <c r="A899" i="21"/>
  <c r="A898" i="21"/>
  <c r="A897" i="21"/>
  <c r="A896" i="21"/>
  <c r="A895" i="21"/>
  <c r="A894" i="21"/>
  <c r="A893" i="21"/>
  <c r="A892" i="21"/>
  <c r="A891" i="21"/>
  <c r="A890" i="21"/>
  <c r="A889" i="21"/>
  <c r="A888" i="21"/>
  <c r="A887" i="21"/>
  <c r="A886" i="21"/>
  <c r="A885" i="21"/>
  <c r="A884" i="21"/>
  <c r="A883" i="21"/>
  <c r="A882" i="21"/>
  <c r="A881" i="21"/>
  <c r="A880" i="21"/>
  <c r="A879" i="21"/>
  <c r="A878" i="21"/>
  <c r="A877" i="21"/>
  <c r="A876" i="21"/>
  <c r="A875" i="21"/>
  <c r="A874" i="21"/>
  <c r="A873" i="21"/>
  <c r="A872" i="21"/>
  <c r="A871" i="21"/>
  <c r="A870" i="21"/>
  <c r="A869" i="21"/>
  <c r="A868" i="21"/>
  <c r="A867" i="21"/>
  <c r="A866" i="21"/>
  <c r="A865" i="21"/>
  <c r="A864" i="21"/>
  <c r="A863" i="21"/>
  <c r="A862" i="21"/>
  <c r="A861" i="21"/>
  <c r="A860" i="21"/>
  <c r="A859" i="21"/>
  <c r="A858" i="21"/>
  <c r="A857" i="21"/>
  <c r="A856" i="21"/>
  <c r="A855" i="21"/>
  <c r="A854" i="21"/>
  <c r="A853" i="21"/>
  <c r="A852" i="21"/>
  <c r="A851" i="21"/>
  <c r="A850" i="21"/>
  <c r="A849" i="21"/>
  <c r="A848" i="21"/>
  <c r="A847" i="21"/>
  <c r="A846" i="21"/>
  <c r="A845" i="21"/>
  <c r="A844" i="21"/>
  <c r="A843" i="21"/>
  <c r="A842" i="21"/>
  <c r="A841" i="21"/>
  <c r="A840" i="21"/>
  <c r="A839" i="21"/>
  <c r="A838" i="21"/>
  <c r="A837" i="21"/>
  <c r="A836" i="21"/>
  <c r="A835" i="21"/>
  <c r="A834" i="21"/>
  <c r="A833" i="21"/>
  <c r="A832" i="21"/>
  <c r="A831" i="21"/>
  <c r="A830" i="21"/>
  <c r="A829" i="21"/>
  <c r="A828" i="21"/>
  <c r="A827" i="21"/>
  <c r="A826" i="21"/>
  <c r="A825" i="21"/>
  <c r="A824" i="21"/>
  <c r="A823" i="21"/>
  <c r="A822" i="21"/>
  <c r="A821" i="21"/>
  <c r="A820" i="21"/>
  <c r="A819" i="21"/>
  <c r="A818" i="21"/>
  <c r="A817" i="21"/>
  <c r="A816" i="21"/>
  <c r="A815" i="21"/>
  <c r="A814" i="21"/>
  <c r="A813" i="21"/>
  <c r="A812" i="21"/>
  <c r="A811" i="21"/>
  <c r="A810" i="21"/>
  <c r="A809" i="21"/>
  <c r="A808" i="21"/>
  <c r="A807" i="21"/>
  <c r="A806" i="21"/>
  <c r="A805" i="21"/>
  <c r="A804" i="21"/>
  <c r="A803" i="21"/>
  <c r="A802" i="21"/>
  <c r="A801" i="21"/>
  <c r="A800" i="21"/>
  <c r="A799" i="21"/>
  <c r="A798" i="21"/>
  <c r="A797" i="21"/>
  <c r="A796" i="21"/>
  <c r="A795" i="21"/>
  <c r="A794" i="21"/>
  <c r="A793" i="21"/>
  <c r="A792" i="21"/>
  <c r="A791" i="21"/>
  <c r="A790" i="21"/>
  <c r="A789" i="21"/>
  <c r="A788" i="21"/>
  <c r="A787" i="21"/>
  <c r="A786" i="21"/>
  <c r="A785" i="21"/>
  <c r="A784" i="21"/>
  <c r="A783" i="21"/>
  <c r="A782" i="21"/>
  <c r="A781" i="21"/>
  <c r="A780" i="21"/>
  <c r="A779" i="21"/>
  <c r="A778" i="21"/>
  <c r="A777" i="21"/>
  <c r="A776" i="21"/>
  <c r="A775" i="21"/>
  <c r="A774" i="21"/>
  <c r="A773" i="21"/>
  <c r="A772" i="21"/>
  <c r="A771" i="21"/>
  <c r="A770" i="21"/>
  <c r="A769" i="21"/>
  <c r="A768" i="21"/>
  <c r="A767" i="21"/>
  <c r="A766" i="21"/>
  <c r="A765" i="21"/>
  <c r="A764" i="21"/>
  <c r="A763" i="21"/>
  <c r="A762" i="21"/>
  <c r="A761" i="21"/>
  <c r="A760" i="21"/>
  <c r="A759" i="21"/>
  <c r="A758" i="21"/>
  <c r="A757" i="21"/>
  <c r="A756" i="21"/>
  <c r="A755" i="21"/>
  <c r="A754" i="21"/>
  <c r="A753" i="21"/>
  <c r="A752" i="21"/>
  <c r="A751" i="21"/>
  <c r="A750" i="21"/>
  <c r="A749" i="21"/>
  <c r="A748" i="21"/>
  <c r="A747" i="21"/>
  <c r="A746" i="21"/>
  <c r="A745" i="21"/>
  <c r="A744" i="21"/>
  <c r="A743" i="21"/>
  <c r="A742" i="21"/>
  <c r="A741" i="21"/>
  <c r="A740" i="21"/>
  <c r="A739" i="21"/>
  <c r="A738" i="21"/>
  <c r="A737" i="21"/>
  <c r="A736" i="21"/>
  <c r="A735" i="21"/>
  <c r="A734" i="21"/>
  <c r="A733" i="21"/>
  <c r="A732" i="21"/>
  <c r="A731" i="21"/>
  <c r="A730" i="21"/>
  <c r="A729" i="21"/>
  <c r="A728" i="21"/>
  <c r="A727" i="21"/>
  <c r="A726" i="21"/>
  <c r="A725" i="21"/>
  <c r="A724" i="21"/>
  <c r="A723" i="21"/>
  <c r="A722" i="21"/>
  <c r="A721" i="21"/>
  <c r="A720" i="21"/>
  <c r="A719" i="21"/>
  <c r="A718" i="21"/>
  <c r="A717" i="21"/>
  <c r="A716" i="21"/>
  <c r="A715" i="21"/>
  <c r="A714" i="21"/>
  <c r="A713" i="21"/>
  <c r="A712" i="21"/>
  <c r="A711" i="21"/>
  <c r="A710" i="21"/>
  <c r="A709" i="21"/>
  <c r="A708" i="21"/>
  <c r="A707" i="21"/>
  <c r="A706" i="21"/>
  <c r="A705" i="21"/>
  <c r="A704" i="21"/>
  <c r="A703" i="21"/>
  <c r="A702" i="21"/>
  <c r="A701" i="21"/>
  <c r="A700" i="21"/>
  <c r="A699" i="21"/>
  <c r="A698" i="21"/>
  <c r="A697" i="21"/>
  <c r="A696" i="21"/>
  <c r="A695" i="21"/>
  <c r="A694" i="21"/>
  <c r="A693" i="21"/>
  <c r="A692" i="21"/>
  <c r="A691" i="21"/>
  <c r="A690" i="21"/>
  <c r="A689" i="21"/>
  <c r="A688" i="21"/>
  <c r="A687" i="21"/>
  <c r="A686" i="21"/>
  <c r="A685" i="21"/>
  <c r="A684" i="21"/>
  <c r="A683" i="21"/>
  <c r="A682" i="21"/>
  <c r="A681" i="21"/>
  <c r="A680" i="21"/>
  <c r="A679" i="21"/>
  <c r="A678" i="21"/>
  <c r="A677" i="21"/>
  <c r="A676" i="21"/>
  <c r="A675" i="21"/>
  <c r="A674" i="21"/>
  <c r="A673" i="21"/>
  <c r="A672" i="21"/>
  <c r="A671" i="21"/>
  <c r="A670" i="21"/>
  <c r="A669" i="21"/>
  <c r="A668" i="21"/>
  <c r="A667" i="21"/>
  <c r="A666" i="21"/>
  <c r="A665" i="21"/>
  <c r="A664" i="21"/>
  <c r="A663" i="21"/>
  <c r="A662" i="21"/>
  <c r="A661" i="21"/>
  <c r="A660" i="21"/>
  <c r="A659" i="21"/>
  <c r="A658" i="21"/>
  <c r="A657" i="21"/>
  <c r="A656" i="21"/>
  <c r="A655" i="21"/>
  <c r="A654" i="21"/>
  <c r="A653" i="21"/>
  <c r="A652" i="21"/>
  <c r="A651" i="21"/>
  <c r="A650" i="21"/>
  <c r="A649" i="21"/>
  <c r="A648" i="21"/>
  <c r="A647" i="21"/>
  <c r="A646" i="21"/>
  <c r="A645" i="21"/>
  <c r="A644" i="21"/>
  <c r="A643" i="21"/>
  <c r="A642" i="21"/>
  <c r="A641" i="21"/>
  <c r="A640" i="21"/>
  <c r="A639" i="21"/>
  <c r="A638" i="21"/>
  <c r="A637" i="21"/>
  <c r="A636" i="21"/>
  <c r="A635" i="21"/>
  <c r="A634" i="21"/>
  <c r="A633" i="21"/>
  <c r="A632" i="21"/>
  <c r="A631" i="21"/>
  <c r="A630" i="21"/>
  <c r="A629" i="21"/>
  <c r="A628" i="21"/>
  <c r="A627" i="21"/>
  <c r="A626" i="21"/>
  <c r="A625" i="21"/>
  <c r="A624" i="21"/>
  <c r="A623" i="21"/>
  <c r="A622" i="21"/>
  <c r="A621" i="21"/>
  <c r="A620" i="21"/>
  <c r="A619" i="21"/>
  <c r="A618" i="21"/>
  <c r="A617" i="21"/>
  <c r="A616" i="21"/>
  <c r="A615" i="21"/>
  <c r="A614" i="21"/>
  <c r="A613" i="21"/>
  <c r="A612" i="21"/>
  <c r="A611" i="21"/>
  <c r="A610" i="21"/>
  <c r="A609" i="21"/>
  <c r="A608" i="21"/>
  <c r="A607" i="21"/>
  <c r="A606" i="21"/>
  <c r="A605" i="21"/>
  <c r="A604" i="21"/>
  <c r="A603" i="21"/>
  <c r="A602" i="21"/>
  <c r="A601" i="21"/>
  <c r="A600" i="21"/>
  <c r="A599" i="21"/>
  <c r="A598" i="21"/>
  <c r="A597" i="21"/>
  <c r="A596" i="21"/>
  <c r="A595" i="21"/>
  <c r="A594" i="21"/>
  <c r="A593" i="21"/>
  <c r="A592" i="21"/>
  <c r="A591" i="21"/>
  <c r="A590" i="21"/>
  <c r="A589" i="21"/>
  <c r="A588" i="21"/>
  <c r="A587" i="21"/>
  <c r="A586" i="21"/>
  <c r="A585" i="21"/>
  <c r="A584" i="21"/>
  <c r="A583" i="21"/>
  <c r="A582" i="21"/>
  <c r="A581" i="21"/>
  <c r="A580" i="21"/>
  <c r="A579" i="21"/>
  <c r="A578" i="21"/>
  <c r="A577" i="21"/>
  <c r="A576" i="21"/>
  <c r="A575" i="21"/>
  <c r="A574" i="21"/>
  <c r="A573" i="21"/>
  <c r="A572" i="21"/>
  <c r="A571" i="21"/>
  <c r="A570" i="21"/>
  <c r="A569" i="21"/>
  <c r="A568" i="21"/>
  <c r="A567" i="21"/>
  <c r="A566" i="21"/>
  <c r="A565" i="21"/>
  <c r="A564" i="21"/>
  <c r="A563" i="21"/>
  <c r="A562" i="21"/>
  <c r="A561" i="21"/>
  <c r="A560" i="21"/>
  <c r="A559" i="21"/>
  <c r="A558" i="21"/>
  <c r="A557" i="21"/>
  <c r="A556" i="21"/>
  <c r="A555" i="21"/>
  <c r="A554" i="21"/>
  <c r="A553" i="21"/>
  <c r="A552" i="21"/>
  <c r="A551" i="21"/>
  <c r="A550" i="21"/>
  <c r="A549" i="21"/>
  <c r="A548" i="21"/>
  <c r="A547" i="21"/>
  <c r="A546" i="21"/>
  <c r="A545" i="21"/>
  <c r="A544" i="21"/>
  <c r="A543" i="21"/>
  <c r="A542" i="21"/>
  <c r="A541" i="21"/>
  <c r="A540" i="21"/>
  <c r="A539" i="21"/>
  <c r="A538" i="21"/>
  <c r="A537" i="21"/>
  <c r="A536" i="21"/>
  <c r="A535" i="21"/>
  <c r="A534" i="21"/>
  <c r="A533" i="21"/>
  <c r="A532" i="21"/>
  <c r="A531" i="21"/>
  <c r="A530" i="21"/>
  <c r="A529" i="21"/>
  <c r="A528" i="21"/>
  <c r="A527" i="21"/>
  <c r="A526" i="21"/>
  <c r="A525" i="21"/>
  <c r="A524" i="21"/>
  <c r="A523" i="21"/>
  <c r="A522" i="21"/>
  <c r="A521" i="21"/>
  <c r="A520" i="21"/>
  <c r="A519" i="21"/>
  <c r="A518" i="21"/>
  <c r="A517" i="21"/>
  <c r="A516" i="21"/>
  <c r="A515" i="21"/>
  <c r="A514" i="21"/>
  <c r="A513" i="21"/>
  <c r="A512" i="21"/>
  <c r="A511" i="21"/>
  <c r="A510" i="21"/>
  <c r="A509" i="21"/>
  <c r="A508" i="21"/>
  <c r="A507" i="21"/>
  <c r="A506" i="21"/>
  <c r="A505" i="21"/>
  <c r="A504" i="21"/>
  <c r="A503" i="21"/>
  <c r="A502" i="21"/>
  <c r="A501" i="21"/>
  <c r="A500" i="21"/>
  <c r="A499" i="21"/>
  <c r="A498" i="21"/>
  <c r="A497" i="21"/>
  <c r="A496" i="21"/>
  <c r="A495" i="21"/>
  <c r="A494" i="21"/>
  <c r="A493" i="21"/>
  <c r="A492" i="21"/>
  <c r="A491" i="21"/>
  <c r="A490" i="21"/>
  <c r="A489" i="21"/>
  <c r="A488" i="21"/>
  <c r="A487" i="21"/>
  <c r="A486" i="21"/>
  <c r="A485" i="21"/>
  <c r="A484" i="21"/>
  <c r="A483" i="21"/>
  <c r="A482" i="21"/>
  <c r="A481" i="21"/>
  <c r="A480" i="21"/>
  <c r="A479" i="21"/>
  <c r="A478" i="21"/>
  <c r="A477" i="21"/>
  <c r="A476" i="21"/>
  <c r="A475" i="21"/>
  <c r="A474" i="21"/>
  <c r="A473" i="21"/>
  <c r="A472" i="21"/>
  <c r="A471" i="21"/>
  <c r="A470" i="21"/>
  <c r="A469" i="21"/>
  <c r="A468" i="21"/>
  <c r="A467" i="21"/>
  <c r="A466" i="21"/>
  <c r="A465" i="21"/>
  <c r="A464" i="21"/>
  <c r="A463" i="21"/>
  <c r="A462" i="21"/>
  <c r="A461" i="21"/>
  <c r="A460" i="21"/>
  <c r="A459" i="21"/>
  <c r="A458" i="21"/>
  <c r="A457" i="21"/>
  <c r="A456" i="21"/>
  <c r="A455" i="21"/>
  <c r="A454" i="21"/>
  <c r="A453" i="21"/>
  <c r="A452" i="21"/>
  <c r="A451" i="21"/>
  <c r="A450" i="21"/>
  <c r="A449" i="21"/>
  <c r="A448" i="21"/>
  <c r="A447" i="21"/>
  <c r="A446" i="21"/>
  <c r="A445" i="21"/>
  <c r="A444" i="21"/>
  <c r="A443" i="21"/>
  <c r="A442" i="21"/>
  <c r="A441" i="21"/>
  <c r="A440" i="21"/>
  <c r="A439" i="21"/>
  <c r="A438" i="21"/>
  <c r="A437" i="21"/>
  <c r="A436" i="21"/>
  <c r="A435" i="21"/>
  <c r="A434" i="21"/>
  <c r="A433" i="21"/>
  <c r="A432" i="21"/>
  <c r="A431" i="21"/>
  <c r="A430" i="21"/>
  <c r="A429" i="21"/>
  <c r="A428" i="21"/>
  <c r="A427" i="21"/>
  <c r="A426" i="21"/>
  <c r="A425" i="21"/>
  <c r="A424" i="21"/>
  <c r="A423" i="21"/>
  <c r="A422" i="21"/>
  <c r="A421" i="21"/>
  <c r="A420" i="21"/>
  <c r="A419" i="21"/>
  <c r="A418" i="21"/>
  <c r="A417" i="21"/>
  <c r="A416" i="21"/>
  <c r="A415" i="21"/>
  <c r="A414" i="21"/>
  <c r="A413" i="21"/>
  <c r="A412" i="21"/>
  <c r="A411" i="21"/>
  <c r="A410" i="21"/>
  <c r="A409" i="21"/>
  <c r="A408" i="21"/>
  <c r="A407" i="21"/>
  <c r="A406" i="21"/>
  <c r="A405" i="21"/>
  <c r="A404" i="21"/>
  <c r="A403" i="21"/>
  <c r="A402" i="21"/>
  <c r="A401" i="21"/>
  <c r="A400" i="21"/>
  <c r="A399" i="21"/>
  <c r="A398" i="21"/>
  <c r="A397" i="21"/>
  <c r="A396" i="21"/>
  <c r="A395" i="21"/>
  <c r="A394" i="21"/>
  <c r="A393" i="21"/>
  <c r="A392" i="21"/>
  <c r="A391" i="21"/>
  <c r="A390" i="21"/>
  <c r="A389" i="21"/>
  <c r="A388" i="21"/>
  <c r="A387" i="21"/>
  <c r="A386" i="21"/>
  <c r="A385" i="21"/>
  <c r="A384" i="21"/>
  <c r="A383" i="21"/>
  <c r="A382" i="21"/>
  <c r="A381" i="21"/>
  <c r="A380" i="21"/>
  <c r="A379" i="21"/>
  <c r="A378" i="21"/>
  <c r="A377" i="21"/>
  <c r="A376" i="21"/>
  <c r="A375" i="21"/>
  <c r="A374" i="21"/>
  <c r="A373" i="21"/>
  <c r="A372" i="21"/>
  <c r="A371" i="21"/>
  <c r="A370" i="21"/>
  <c r="A369" i="21"/>
  <c r="A368" i="21"/>
  <c r="A367" i="21"/>
  <c r="A366" i="21"/>
  <c r="A365" i="21"/>
  <c r="A364" i="21"/>
  <c r="A363" i="21"/>
  <c r="A362" i="21"/>
  <c r="A361" i="21"/>
  <c r="A360" i="21"/>
  <c r="A359" i="21"/>
  <c r="A358" i="21"/>
  <c r="A357" i="21"/>
  <c r="A356" i="21"/>
  <c r="A355" i="21"/>
  <c r="A354" i="21"/>
  <c r="A353" i="21"/>
  <c r="A352" i="21"/>
  <c r="A351" i="21"/>
  <c r="A350" i="21"/>
  <c r="A349" i="21"/>
  <c r="A348" i="21"/>
  <c r="A347" i="21"/>
  <c r="A346" i="21"/>
  <c r="A345" i="21"/>
  <c r="A344" i="21"/>
  <c r="A343" i="21"/>
  <c r="A342" i="21"/>
  <c r="A341" i="21"/>
  <c r="A340" i="21"/>
  <c r="A339" i="21"/>
  <c r="A338" i="21"/>
  <c r="A337" i="21"/>
  <c r="A336" i="21"/>
  <c r="A335" i="21"/>
  <c r="A334" i="21"/>
  <c r="A333" i="21"/>
  <c r="A332" i="21"/>
  <c r="A331" i="21"/>
  <c r="A330" i="21"/>
  <c r="A329" i="21"/>
  <c r="A328" i="21"/>
  <c r="A327" i="21"/>
  <c r="A326" i="21"/>
  <c r="A325" i="21"/>
  <c r="A324" i="21"/>
  <c r="A323" i="21"/>
  <c r="A322" i="21"/>
  <c r="A321" i="21"/>
  <c r="A320" i="21"/>
  <c r="A319" i="21"/>
  <c r="A318" i="21"/>
  <c r="A317" i="21"/>
  <c r="A316" i="21"/>
  <c r="A315" i="21"/>
  <c r="A314" i="21"/>
  <c r="A313" i="21"/>
  <c r="A312" i="21"/>
  <c r="A311" i="21"/>
  <c r="A310" i="21"/>
  <c r="A309" i="21"/>
  <c r="A308" i="21"/>
  <c r="A307" i="21"/>
  <c r="A306" i="21"/>
  <c r="A305" i="21"/>
  <c r="A304" i="21"/>
  <c r="A303" i="21"/>
  <c r="A302" i="21"/>
  <c r="A301" i="21"/>
  <c r="A300" i="21"/>
  <c r="A299" i="21"/>
  <c r="A298" i="21"/>
  <c r="A297" i="21"/>
  <c r="A296" i="21"/>
  <c r="A295" i="21"/>
  <c r="A294" i="21"/>
  <c r="A293" i="21"/>
  <c r="A292" i="21"/>
  <c r="A291" i="21"/>
  <c r="A290" i="21"/>
  <c r="A289" i="21"/>
  <c r="A288" i="21"/>
  <c r="A287" i="21"/>
  <c r="A286" i="21"/>
  <c r="A285" i="21"/>
  <c r="A284" i="21"/>
  <c r="A283" i="21"/>
  <c r="A282" i="21"/>
  <c r="A281" i="21"/>
  <c r="A280" i="21"/>
  <c r="A279" i="21"/>
  <c r="A278" i="21"/>
  <c r="A277" i="21"/>
  <c r="A276" i="21"/>
  <c r="A275" i="21"/>
  <c r="A274" i="21"/>
  <c r="A273" i="21"/>
  <c r="A272" i="21"/>
  <c r="A271" i="21"/>
  <c r="A270" i="21"/>
  <c r="A269" i="21"/>
  <c r="A268" i="21"/>
  <c r="A267" i="21"/>
  <c r="A266" i="21"/>
  <c r="A265" i="21"/>
  <c r="A264" i="21"/>
  <c r="A263" i="21"/>
  <c r="A262" i="21"/>
  <c r="A261" i="21"/>
  <c r="A260" i="21"/>
  <c r="A259" i="21"/>
  <c r="A258" i="21"/>
  <c r="A257" i="21"/>
  <c r="A256" i="21"/>
  <c r="A255" i="21"/>
  <c r="A254" i="21"/>
  <c r="A253" i="21"/>
  <c r="A252" i="21"/>
  <c r="A251" i="21"/>
  <c r="A250" i="21"/>
  <c r="A249" i="21"/>
  <c r="A248" i="21"/>
  <c r="A247" i="21"/>
  <c r="A246" i="21"/>
  <c r="A245" i="21"/>
  <c r="A244" i="21"/>
  <c r="A243" i="21"/>
  <c r="A242" i="21"/>
  <c r="A241" i="21"/>
  <c r="A240" i="21"/>
  <c r="A239" i="21"/>
  <c r="A238" i="21"/>
  <c r="A237" i="21"/>
  <c r="A236" i="21"/>
  <c r="A235" i="21"/>
  <c r="A234" i="21"/>
  <c r="A233" i="21"/>
  <c r="A232" i="21"/>
  <c r="A231" i="21"/>
  <c r="A230" i="21"/>
  <c r="A229" i="21"/>
  <c r="A228" i="21"/>
  <c r="A227" i="21"/>
  <c r="A226" i="21"/>
  <c r="A225" i="21"/>
  <c r="A224" i="21"/>
  <c r="A223" i="21"/>
  <c r="A222" i="21"/>
  <c r="A221" i="21"/>
  <c r="A220" i="21"/>
  <c r="A219" i="21"/>
  <c r="A218" i="21"/>
  <c r="A217" i="21"/>
  <c r="A216" i="21"/>
  <c r="A215" i="21"/>
  <c r="A214" i="21"/>
  <c r="A213" i="21"/>
  <c r="A212" i="21"/>
  <c r="A211" i="21"/>
  <c r="A210" i="21"/>
  <c r="A209" i="21"/>
  <c r="A208" i="21"/>
  <c r="A207" i="21"/>
  <c r="A206" i="21"/>
  <c r="A205" i="21"/>
  <c r="A204" i="21"/>
  <c r="A203" i="21"/>
  <c r="A202" i="21"/>
  <c r="A201" i="21"/>
  <c r="A200" i="21"/>
  <c r="A199" i="21"/>
  <c r="A198" i="21"/>
  <c r="A197" i="21"/>
  <c r="A196" i="21"/>
  <c r="A195" i="21"/>
  <c r="A194" i="21"/>
  <c r="A193" i="21"/>
  <c r="A192" i="21"/>
  <c r="A191" i="21"/>
  <c r="A190" i="21"/>
  <c r="A189" i="21"/>
  <c r="A188" i="21"/>
  <c r="A187" i="21"/>
  <c r="A186" i="21"/>
  <c r="A185" i="21"/>
  <c r="A184" i="21"/>
  <c r="A183" i="21"/>
  <c r="A182" i="21"/>
  <c r="A181" i="21"/>
  <c r="A180" i="21"/>
  <c r="A179" i="21"/>
  <c r="A178" i="21"/>
  <c r="A177" i="21"/>
  <c r="A176" i="21"/>
  <c r="A175" i="21"/>
  <c r="A174" i="21"/>
  <c r="A173" i="21"/>
  <c r="A172" i="21"/>
  <c r="A171" i="21"/>
  <c r="A170" i="21"/>
  <c r="A169" i="21"/>
  <c r="A168" i="21"/>
  <c r="A167" i="21"/>
  <c r="A166" i="21"/>
  <c r="A165" i="21"/>
  <c r="A164" i="21"/>
  <c r="A163" i="21"/>
  <c r="A162" i="21"/>
  <c r="A161" i="21"/>
  <c r="A160" i="21"/>
  <c r="A159" i="21"/>
  <c r="A158" i="21"/>
  <c r="A157" i="21"/>
  <c r="A156" i="21"/>
  <c r="A155" i="21"/>
  <c r="A154" i="21"/>
  <c r="A153" i="21"/>
  <c r="A152" i="21"/>
  <c r="A151" i="21"/>
  <c r="A150" i="21"/>
  <c r="A149" i="21"/>
  <c r="A148" i="21"/>
  <c r="A147" i="21"/>
  <c r="A146" i="21"/>
  <c r="A145" i="21"/>
  <c r="A144" i="21"/>
  <c r="A143" i="21"/>
  <c r="A142" i="21"/>
  <c r="A141" i="21"/>
  <c r="A140" i="21"/>
  <c r="A139" i="21"/>
  <c r="A138" i="21"/>
  <c r="A137" i="21"/>
  <c r="A136" i="21"/>
  <c r="A135" i="21"/>
  <c r="A134" i="21"/>
  <c r="A133" i="21"/>
  <c r="A132" i="21"/>
  <c r="A131" i="21"/>
  <c r="A130" i="21"/>
  <c r="A129" i="21"/>
  <c r="A128" i="21"/>
  <c r="A127" i="21"/>
  <c r="A126" i="21"/>
  <c r="A125" i="21"/>
  <c r="A124" i="21"/>
  <c r="A123" i="21"/>
  <c r="A122" i="21"/>
  <c r="A121" i="21"/>
  <c r="A120" i="21"/>
  <c r="A119" i="21"/>
  <c r="A118" i="21"/>
  <c r="A117" i="21"/>
  <c r="A116" i="21"/>
  <c r="A115" i="21"/>
  <c r="A114" i="21"/>
  <c r="A113" i="21"/>
  <c r="A112" i="21"/>
  <c r="A111" i="21"/>
  <c r="A110" i="21"/>
  <c r="A109" i="21"/>
  <c r="A108" i="21"/>
  <c r="A107" i="21"/>
  <c r="A106" i="21"/>
  <c r="A105" i="21"/>
  <c r="A104" i="21"/>
  <c r="A103" i="21"/>
  <c r="A102" i="21"/>
  <c r="A101" i="21"/>
  <c r="A100" i="21"/>
  <c r="A99" i="21"/>
  <c r="A98" i="21"/>
  <c r="A97" i="21"/>
  <c r="A96" i="21"/>
  <c r="A95" i="21"/>
  <c r="A94" i="21"/>
  <c r="A93" i="21"/>
  <c r="A92" i="21"/>
  <c r="A91" i="21"/>
  <c r="A90" i="21"/>
  <c r="A89" i="21"/>
  <c r="A88" i="21"/>
  <c r="A87" i="21"/>
  <c r="A86" i="21"/>
  <c r="A85" i="21"/>
  <c r="A84" i="21"/>
  <c r="A83" i="21"/>
  <c r="A82" i="21"/>
  <c r="A81" i="21"/>
  <c r="A80" i="21"/>
  <c r="A79" i="21"/>
  <c r="A78" i="21"/>
  <c r="A77" i="21"/>
  <c r="A76" i="21"/>
  <c r="A75" i="21"/>
  <c r="A74" i="21"/>
  <c r="A73" i="21"/>
  <c r="A72" i="21"/>
  <c r="A71" i="21"/>
  <c r="A70" i="21"/>
  <c r="A69" i="21"/>
  <c r="A68" i="21"/>
  <c r="A67" i="21"/>
  <c r="A66" i="21"/>
  <c r="A65" i="21"/>
  <c r="A64" i="21"/>
  <c r="A63" i="21"/>
  <c r="A62" i="21"/>
  <c r="A61" i="21"/>
  <c r="A60" i="21"/>
  <c r="A59" i="21"/>
  <c r="A58" i="21"/>
  <c r="A57" i="21"/>
  <c r="A56" i="21"/>
  <c r="A55" i="21"/>
  <c r="A54" i="21"/>
  <c r="A53" i="21"/>
  <c r="A52" i="21"/>
  <c r="A51" i="21"/>
  <c r="A50" i="21"/>
  <c r="A49" i="21"/>
  <c r="A48" i="21"/>
  <c r="A47" i="21"/>
  <c r="A46" i="21"/>
  <c r="A45" i="21"/>
  <c r="A44" i="21"/>
  <c r="A43" i="21"/>
  <c r="A42" i="21"/>
  <c r="A33" i="21"/>
  <c r="A32" i="21"/>
  <c r="A31" i="21"/>
  <c r="A30" i="21"/>
  <c r="A29" i="21"/>
  <c r="A28" i="21"/>
  <c r="A27" i="21"/>
  <c r="A26" i="21"/>
  <c r="A25" i="21"/>
  <c r="A24" i="21"/>
  <c r="A23" i="21"/>
  <c r="A22" i="21"/>
  <c r="A21" i="21"/>
  <c r="A20" i="21"/>
  <c r="A19" i="21"/>
  <c r="A18" i="21"/>
  <c r="K17" i="21"/>
  <c r="A17" i="21"/>
  <c r="K16" i="21"/>
  <c r="A16" i="21"/>
  <c r="K15" i="21"/>
  <c r="A15" i="21"/>
  <c r="K14" i="21"/>
  <c r="A14" i="21"/>
  <c r="K13" i="21"/>
  <c r="A13" i="21"/>
  <c r="K12" i="21"/>
  <c r="A12" i="21"/>
  <c r="K11" i="21"/>
  <c r="A11" i="21"/>
  <c r="K10" i="21"/>
  <c r="A10" i="21"/>
  <c r="A9" i="21"/>
  <c r="A8" i="21"/>
  <c r="A7" i="21"/>
  <c r="A6" i="21"/>
  <c r="A5" i="21"/>
  <c r="A4" i="21"/>
  <c r="A3" i="21"/>
  <c r="A2" i="21"/>
  <c r="A44" i="19"/>
  <c r="A41" i="19"/>
  <c r="A38" i="19"/>
  <c r="A382" i="20"/>
  <c r="A377" i="20"/>
  <c r="A372" i="20"/>
  <c r="A423" i="20"/>
  <c r="A413" i="20"/>
  <c r="A408" i="20"/>
  <c r="A427" i="20"/>
  <c r="A418" i="20"/>
  <c r="A347" i="20"/>
  <c r="A352" i="20"/>
  <c r="A357" i="20"/>
  <c r="A342" i="20"/>
  <c r="A393" i="20"/>
  <c r="A396" i="20"/>
  <c r="A399" i="20"/>
  <c r="A387" i="20"/>
  <c r="A362" i="20"/>
  <c r="A367" i="20"/>
  <c r="A3648" i="20"/>
  <c r="A3647" i="20"/>
  <c r="A3646" i="20"/>
  <c r="A3645" i="20"/>
  <c r="A3644" i="20"/>
  <c r="A3643" i="20"/>
  <c r="A3642" i="20"/>
  <c r="A3641" i="20"/>
  <c r="A3640" i="20"/>
  <c r="A3639" i="20"/>
  <c r="A3638" i="20"/>
  <c r="A3637" i="20"/>
  <c r="A3636" i="20"/>
  <c r="A3635" i="20"/>
  <c r="A3634" i="20"/>
  <c r="A3633" i="20"/>
  <c r="A3632" i="20"/>
  <c r="A3631" i="20"/>
  <c r="A3630" i="20"/>
  <c r="A3629" i="20"/>
  <c r="A3628" i="20"/>
  <c r="A3627" i="20"/>
  <c r="A3626" i="20"/>
  <c r="A3625" i="20"/>
  <c r="A3624" i="20"/>
  <c r="A3623" i="20"/>
  <c r="A3622" i="20"/>
  <c r="A3621" i="20"/>
  <c r="A3620" i="20"/>
  <c r="A3619" i="20"/>
  <c r="A3618" i="20"/>
  <c r="A3617" i="20"/>
  <c r="A3616" i="20"/>
  <c r="A3615" i="20"/>
  <c r="A3614" i="20"/>
  <c r="A3613" i="20"/>
  <c r="A3612" i="20"/>
  <c r="A3611" i="20"/>
  <c r="A3610" i="20"/>
  <c r="A3609" i="20"/>
  <c r="A3608" i="20"/>
  <c r="A3607" i="20"/>
  <c r="A3606" i="20"/>
  <c r="A3605" i="20"/>
  <c r="A3604" i="20"/>
  <c r="A3603" i="20"/>
  <c r="A3602" i="20"/>
  <c r="A3601" i="20"/>
  <c r="A3600" i="20"/>
  <c r="A3599" i="20"/>
  <c r="A3598" i="20"/>
  <c r="A3597" i="20"/>
  <c r="A3596" i="20"/>
  <c r="A3595" i="20"/>
  <c r="A3594" i="20"/>
  <c r="A3593" i="20"/>
  <c r="A3592" i="20"/>
  <c r="A3591" i="20"/>
  <c r="A3590" i="20"/>
  <c r="A3589" i="20"/>
  <c r="A3588" i="20"/>
  <c r="A3587" i="20"/>
  <c r="A3586" i="20"/>
  <c r="A3585" i="20"/>
  <c r="A3584" i="20"/>
  <c r="A3583" i="20"/>
  <c r="A3582" i="20"/>
  <c r="A3581" i="20"/>
  <c r="A3580" i="20"/>
  <c r="A3579" i="20"/>
  <c r="A3578" i="20"/>
  <c r="A3577" i="20"/>
  <c r="A3576" i="20"/>
  <c r="A3575" i="20"/>
  <c r="A3574" i="20"/>
  <c r="A3573" i="20"/>
  <c r="A3572" i="20"/>
  <c r="A3571" i="20"/>
  <c r="A3570" i="20"/>
  <c r="A3569" i="20"/>
  <c r="A3568" i="20"/>
  <c r="A3567" i="20"/>
  <c r="A3566" i="20"/>
  <c r="A3565" i="20"/>
  <c r="A3564" i="20"/>
  <c r="A3563" i="20"/>
  <c r="A3562" i="20"/>
  <c r="A3561" i="20"/>
  <c r="A3560" i="20"/>
  <c r="A3559" i="20"/>
  <c r="A3558" i="20"/>
  <c r="A3557" i="20"/>
  <c r="A3556" i="20"/>
  <c r="A3555" i="20"/>
  <c r="A3554" i="20"/>
  <c r="A3553" i="20"/>
  <c r="A3552" i="20"/>
  <c r="A3551" i="20"/>
  <c r="A3550" i="20"/>
  <c r="A3549" i="20"/>
  <c r="A3548" i="20"/>
  <c r="A3547" i="20"/>
  <c r="A3546" i="20"/>
  <c r="A3545" i="20"/>
  <c r="A3544" i="20"/>
  <c r="A3543" i="20"/>
  <c r="A3542" i="20"/>
  <c r="A3541" i="20"/>
  <c r="A3540" i="20"/>
  <c r="A3539" i="20"/>
  <c r="A3538" i="20"/>
  <c r="A3537" i="20"/>
  <c r="A3536" i="20"/>
  <c r="A3535" i="20"/>
  <c r="A3534" i="20"/>
  <c r="A3533" i="20"/>
  <c r="A3532" i="20"/>
  <c r="A3531" i="20"/>
  <c r="A3530" i="20"/>
  <c r="A3529" i="20"/>
  <c r="A3528" i="20"/>
  <c r="A3527" i="20"/>
  <c r="A3526" i="20"/>
  <c r="A3525" i="20"/>
  <c r="A3524" i="20"/>
  <c r="A3523" i="20"/>
  <c r="A3522" i="20"/>
  <c r="A3521" i="20"/>
  <c r="A3520" i="20"/>
  <c r="A3519" i="20"/>
  <c r="A3518" i="20"/>
  <c r="A3517" i="20"/>
  <c r="A3516" i="20"/>
  <c r="A3515" i="20"/>
  <c r="A3514" i="20"/>
  <c r="A3513" i="20"/>
  <c r="A3512" i="20"/>
  <c r="A3511" i="20"/>
  <c r="A3510" i="20"/>
  <c r="A3509" i="20"/>
  <c r="A3508" i="20"/>
  <c r="A3507" i="20"/>
  <c r="A3506" i="20"/>
  <c r="A3505" i="20"/>
  <c r="A3504" i="20"/>
  <c r="A3503" i="20"/>
  <c r="A3502" i="20"/>
  <c r="A3501" i="20"/>
  <c r="A3500" i="20"/>
  <c r="A3499" i="20"/>
  <c r="A3498" i="20"/>
  <c r="A3497" i="20"/>
  <c r="A3496" i="20"/>
  <c r="A3495" i="20"/>
  <c r="A3494" i="20"/>
  <c r="A3493" i="20"/>
  <c r="A3492" i="20"/>
  <c r="A3491" i="20"/>
  <c r="A3490" i="20"/>
  <c r="A3489" i="20"/>
  <c r="A3488" i="20"/>
  <c r="A3487" i="20"/>
  <c r="A3486" i="20"/>
  <c r="A3485" i="20"/>
  <c r="A3484" i="20"/>
  <c r="A3483" i="20"/>
  <c r="A3482" i="20"/>
  <c r="A3481" i="20"/>
  <c r="A3480" i="20"/>
  <c r="A3479" i="20"/>
  <c r="A3478" i="20"/>
  <c r="A3477" i="20"/>
  <c r="A3476" i="20"/>
  <c r="A3475" i="20"/>
  <c r="A3474" i="20"/>
  <c r="A3473" i="20"/>
  <c r="A3472" i="20"/>
  <c r="A3471" i="20"/>
  <c r="A3470" i="20"/>
  <c r="A3469" i="20"/>
  <c r="A3468" i="20"/>
  <c r="A3467" i="20"/>
  <c r="A3466" i="20"/>
  <c r="A3465" i="20"/>
  <c r="A3464" i="20"/>
  <c r="A3463" i="20"/>
  <c r="A3462" i="20"/>
  <c r="A3461" i="20"/>
  <c r="A3460" i="20"/>
  <c r="A3459" i="20"/>
  <c r="A3458" i="20"/>
  <c r="A3457" i="20"/>
  <c r="A3456" i="20"/>
  <c r="A3455" i="20"/>
  <c r="A3454" i="20"/>
  <c r="A3453" i="20"/>
  <c r="A3452" i="20"/>
  <c r="A3451" i="20"/>
  <c r="A3450" i="20"/>
  <c r="A3449" i="20"/>
  <c r="A3448" i="20"/>
  <c r="A3447" i="20"/>
  <c r="A3446" i="20"/>
  <c r="A3445" i="20"/>
  <c r="A3444" i="20"/>
  <c r="A3443" i="20"/>
  <c r="A3442" i="20"/>
  <c r="A3441" i="20"/>
  <c r="A3440" i="20"/>
  <c r="A3439" i="20"/>
  <c r="A3438" i="20"/>
  <c r="A3437" i="20"/>
  <c r="A3436" i="20"/>
  <c r="A3435" i="20"/>
  <c r="A3434" i="20"/>
  <c r="A3433" i="20"/>
  <c r="A3432" i="20"/>
  <c r="A3431" i="20"/>
  <c r="A3430" i="20"/>
  <c r="A3429" i="20"/>
  <c r="A3428" i="20"/>
  <c r="A3427" i="20"/>
  <c r="A3426" i="20"/>
  <c r="A3425" i="20"/>
  <c r="A3424" i="20"/>
  <c r="A3423" i="20"/>
  <c r="A3422" i="20"/>
  <c r="A3421" i="20"/>
  <c r="A3420" i="20"/>
  <c r="A3419" i="20"/>
  <c r="A3418" i="20"/>
  <c r="A3417" i="20"/>
  <c r="A3416" i="20"/>
  <c r="A3415" i="20"/>
  <c r="A3414" i="20"/>
  <c r="A3413" i="20"/>
  <c r="A3412" i="20"/>
  <c r="A3411" i="20"/>
  <c r="A3410" i="20"/>
  <c r="A3409" i="20"/>
  <c r="A3408" i="20"/>
  <c r="A3407" i="20"/>
  <c r="A3406" i="20"/>
  <c r="A3405" i="20"/>
  <c r="A3404" i="20"/>
  <c r="A3403" i="20"/>
  <c r="A3402" i="20"/>
  <c r="A3401" i="20"/>
  <c r="A3400" i="20"/>
  <c r="A3399" i="20"/>
  <c r="A3398" i="20"/>
  <c r="A3397" i="20"/>
  <c r="A3396" i="20"/>
  <c r="A3395" i="20"/>
  <c r="A3394" i="20"/>
  <c r="A3393" i="20"/>
  <c r="A3392" i="20"/>
  <c r="A3391" i="20"/>
  <c r="A3390" i="20"/>
  <c r="A3389" i="20"/>
  <c r="A3388" i="20"/>
  <c r="A3387" i="20"/>
  <c r="A3386" i="20"/>
  <c r="A3385" i="20"/>
  <c r="A3384" i="20"/>
  <c r="A3383" i="20"/>
  <c r="A3382" i="20"/>
  <c r="A3381" i="20"/>
  <c r="A3380" i="20"/>
  <c r="A3379" i="20"/>
  <c r="A3378" i="20"/>
  <c r="A3377" i="20"/>
  <c r="A3376" i="20"/>
  <c r="A3375" i="20"/>
  <c r="A3374" i="20"/>
  <c r="A3373" i="20"/>
  <c r="A3372" i="20"/>
  <c r="A3371" i="20"/>
  <c r="A3370" i="20"/>
  <c r="A3369" i="20"/>
  <c r="A3368" i="20"/>
  <c r="A3367" i="20"/>
  <c r="A3366" i="20"/>
  <c r="A3365" i="20"/>
  <c r="A3364" i="20"/>
  <c r="A3363" i="20"/>
  <c r="A3362" i="20"/>
  <c r="A3361" i="20"/>
  <c r="A3360" i="20"/>
  <c r="A3359" i="20"/>
  <c r="A3358" i="20"/>
  <c r="A3357" i="20"/>
  <c r="A3356" i="20"/>
  <c r="A3355" i="20"/>
  <c r="A3354" i="20"/>
  <c r="A3353" i="20"/>
  <c r="A3352" i="20"/>
  <c r="A3351" i="20"/>
  <c r="A3350" i="20"/>
  <c r="A3349" i="20"/>
  <c r="A3348" i="20"/>
  <c r="A3347" i="20"/>
  <c r="A3346" i="20"/>
  <c r="A3345" i="20"/>
  <c r="A3344" i="20"/>
  <c r="A3343" i="20"/>
  <c r="A3342" i="20"/>
  <c r="A3341" i="20"/>
  <c r="A3340" i="20"/>
  <c r="A3339" i="20"/>
  <c r="A3338" i="20"/>
  <c r="A3337" i="20"/>
  <c r="A3336" i="20"/>
  <c r="A3335" i="20"/>
  <c r="A3334" i="20"/>
  <c r="A3333" i="20"/>
  <c r="A3332" i="20"/>
  <c r="A3331" i="20"/>
  <c r="A3330" i="20"/>
  <c r="A3329" i="20"/>
  <c r="A3328" i="20"/>
  <c r="A3327" i="20"/>
  <c r="A3326" i="20"/>
  <c r="A3325" i="20"/>
  <c r="A3324" i="20"/>
  <c r="A3323" i="20"/>
  <c r="A3322" i="20"/>
  <c r="A3321" i="20"/>
  <c r="A3320" i="20"/>
  <c r="A3319" i="20"/>
  <c r="A3318" i="20"/>
  <c r="A3317" i="20"/>
  <c r="A3316" i="20"/>
  <c r="A3315" i="20"/>
  <c r="A3314" i="20"/>
  <c r="A3313" i="20"/>
  <c r="A3312" i="20"/>
  <c r="A3311" i="20"/>
  <c r="A3310" i="20"/>
  <c r="A3309" i="20"/>
  <c r="A3308" i="20"/>
  <c r="A3307" i="20"/>
  <c r="A3306" i="20"/>
  <c r="A3305" i="20"/>
  <c r="A3304" i="20"/>
  <c r="A3303" i="20"/>
  <c r="A3302" i="20"/>
  <c r="A3301" i="20"/>
  <c r="A3300" i="20"/>
  <c r="A3299" i="20"/>
  <c r="A3298" i="20"/>
  <c r="A3297" i="20"/>
  <c r="A3296" i="20"/>
  <c r="A3295" i="20"/>
  <c r="A3294" i="20"/>
  <c r="A3293" i="20"/>
  <c r="A3292" i="20"/>
  <c r="A3291" i="20"/>
  <c r="A3290" i="20"/>
  <c r="A3289" i="20"/>
  <c r="A3288" i="20"/>
  <c r="A3287" i="20"/>
  <c r="A3286" i="20"/>
  <c r="A3285" i="20"/>
  <c r="A3284" i="20"/>
  <c r="A3283" i="20"/>
  <c r="A3282" i="20"/>
  <c r="A3281" i="20"/>
  <c r="A3280" i="20"/>
  <c r="A3279" i="20"/>
  <c r="A3278" i="20"/>
  <c r="A3277" i="20"/>
  <c r="A3276" i="20"/>
  <c r="A3275" i="20"/>
  <c r="A3274" i="20"/>
  <c r="A3273" i="20"/>
  <c r="A3272" i="20"/>
  <c r="A3271" i="20"/>
  <c r="A3270" i="20"/>
  <c r="A3269" i="20"/>
  <c r="A3268" i="20"/>
  <c r="A3267" i="20"/>
  <c r="A3266" i="20"/>
  <c r="A3265" i="20"/>
  <c r="A3264" i="20"/>
  <c r="A3263" i="20"/>
  <c r="A3262" i="20"/>
  <c r="A3261" i="20"/>
  <c r="A3260" i="20"/>
  <c r="A3259" i="20"/>
  <c r="A3258" i="20"/>
  <c r="A3257" i="20"/>
  <c r="A3256" i="20"/>
  <c r="A3255" i="20"/>
  <c r="A3254" i="20"/>
  <c r="A3253" i="20"/>
  <c r="A3252" i="20"/>
  <c r="A3251" i="20"/>
  <c r="A3250" i="20"/>
  <c r="A3249" i="20"/>
  <c r="A3248" i="20"/>
  <c r="A3247" i="20"/>
  <c r="A3246" i="20"/>
  <c r="A3245" i="20"/>
  <c r="A3244" i="20"/>
  <c r="A3243" i="20"/>
  <c r="A3242" i="20"/>
  <c r="A3241" i="20"/>
  <c r="A3240" i="20"/>
  <c r="A3239" i="20"/>
  <c r="A3238" i="20"/>
  <c r="A3237" i="20"/>
  <c r="A3236" i="20"/>
  <c r="A3235" i="20"/>
  <c r="A3234" i="20"/>
  <c r="A3233" i="20"/>
  <c r="A3232" i="20"/>
  <c r="A3231" i="20"/>
  <c r="A3230" i="20"/>
  <c r="A3229" i="20"/>
  <c r="A3228" i="20"/>
  <c r="A3227" i="20"/>
  <c r="A3226" i="20"/>
  <c r="A3225" i="20"/>
  <c r="A3224" i="20"/>
  <c r="A3223" i="20"/>
  <c r="A3222" i="20"/>
  <c r="A3221" i="20"/>
  <c r="A3220" i="20"/>
  <c r="A3219" i="20"/>
  <c r="A3218" i="20"/>
  <c r="A3217" i="20"/>
  <c r="A3216" i="20"/>
  <c r="A3215" i="20"/>
  <c r="A3214" i="20"/>
  <c r="A3213" i="20"/>
  <c r="A3212" i="20"/>
  <c r="A3211" i="20"/>
  <c r="A3210" i="20"/>
  <c r="A3209" i="20"/>
  <c r="A3208" i="20"/>
  <c r="A3207" i="20"/>
  <c r="A3206" i="20"/>
  <c r="A3205" i="20"/>
  <c r="A3204" i="20"/>
  <c r="A3203" i="20"/>
  <c r="A3202" i="20"/>
  <c r="A3201" i="20"/>
  <c r="A3200" i="20"/>
  <c r="A3199" i="20"/>
  <c r="A3198" i="20"/>
  <c r="A3197" i="20"/>
  <c r="A3196" i="20"/>
  <c r="A3195" i="20"/>
  <c r="A3194" i="20"/>
  <c r="A3193" i="20"/>
  <c r="A3192" i="20"/>
  <c r="A3191" i="20"/>
  <c r="A3190" i="20"/>
  <c r="A3189" i="20"/>
  <c r="A3188" i="20"/>
  <c r="A3187" i="20"/>
  <c r="A3186" i="20"/>
  <c r="A3185" i="20"/>
  <c r="A3184" i="20"/>
  <c r="A3183" i="20"/>
  <c r="A3182" i="20"/>
  <c r="A3181" i="20"/>
  <c r="A3180" i="20"/>
  <c r="A3179" i="20"/>
  <c r="A3178" i="20"/>
  <c r="A3177" i="20"/>
  <c r="A3176" i="20"/>
  <c r="A3175" i="20"/>
  <c r="A3174" i="20"/>
  <c r="A3173" i="20"/>
  <c r="A3172" i="20"/>
  <c r="A3171" i="20"/>
  <c r="A3170" i="20"/>
  <c r="A3169" i="20"/>
  <c r="A3168" i="20"/>
  <c r="A3167" i="20"/>
  <c r="A3166" i="20"/>
  <c r="A3165" i="20"/>
  <c r="A3164" i="20"/>
  <c r="A3163" i="20"/>
  <c r="A3162" i="20"/>
  <c r="A3161" i="20"/>
  <c r="A3160" i="20"/>
  <c r="A3159" i="20"/>
  <c r="A3158" i="20"/>
  <c r="A3157" i="20"/>
  <c r="A3156" i="20"/>
  <c r="A3155" i="20"/>
  <c r="A3154" i="20"/>
  <c r="A3153" i="20"/>
  <c r="A3152" i="20"/>
  <c r="A3151" i="20"/>
  <c r="A3150" i="20"/>
  <c r="A3149" i="20"/>
  <c r="A3148" i="20"/>
  <c r="A3147" i="20"/>
  <c r="A3146" i="20"/>
  <c r="A3145" i="20"/>
  <c r="A3144" i="20"/>
  <c r="A3143" i="20"/>
  <c r="A3142" i="20"/>
  <c r="A3141" i="20"/>
  <c r="A3140" i="20"/>
  <c r="A3139" i="20"/>
  <c r="A3138" i="20"/>
  <c r="A3137" i="20"/>
  <c r="A3136" i="20"/>
  <c r="A3135" i="20"/>
  <c r="A3134" i="20"/>
  <c r="A3133" i="20"/>
  <c r="A3132" i="20"/>
  <c r="A3131" i="20"/>
  <c r="A3130" i="20"/>
  <c r="A3129" i="20"/>
  <c r="A3128" i="20"/>
  <c r="A3127" i="20"/>
  <c r="A3126" i="20"/>
  <c r="A3125" i="20"/>
  <c r="A3124" i="20"/>
  <c r="A3123" i="20"/>
  <c r="A3122" i="20"/>
  <c r="A3121" i="20"/>
  <c r="A3120" i="20"/>
  <c r="A3119" i="20"/>
  <c r="A3118" i="20"/>
  <c r="A3117" i="20"/>
  <c r="A3116" i="20"/>
  <c r="A3115" i="20"/>
  <c r="A3114" i="20"/>
  <c r="A3113" i="20"/>
  <c r="A3112" i="20"/>
  <c r="A3111" i="20"/>
  <c r="A3110" i="20"/>
  <c r="A3109" i="20"/>
  <c r="A3108" i="20"/>
  <c r="A3107" i="20"/>
  <c r="A3106" i="20"/>
  <c r="A3105" i="20"/>
  <c r="A3104" i="20"/>
  <c r="A3103" i="20"/>
  <c r="A3102" i="20"/>
  <c r="A3101" i="20"/>
  <c r="A3100" i="20"/>
  <c r="A3099" i="20"/>
  <c r="A3098" i="20"/>
  <c r="A3097" i="20"/>
  <c r="A3096" i="20"/>
  <c r="A3095" i="20"/>
  <c r="A3094" i="20"/>
  <c r="A3093" i="20"/>
  <c r="A3092" i="20"/>
  <c r="A3091" i="20"/>
  <c r="A3090" i="20"/>
  <c r="A3089" i="20"/>
  <c r="A3088" i="20"/>
  <c r="A3087" i="20"/>
  <c r="A3086" i="20"/>
  <c r="A3085" i="20"/>
  <c r="A3084" i="20"/>
  <c r="A3083" i="20"/>
  <c r="A3082" i="20"/>
  <c r="A3081" i="20"/>
  <c r="A3080" i="20"/>
  <c r="A3079" i="20"/>
  <c r="A3078" i="20"/>
  <c r="A3077" i="20"/>
  <c r="A3076" i="20"/>
  <c r="A3075" i="20"/>
  <c r="A3074" i="20"/>
  <c r="A3073" i="20"/>
  <c r="A3072" i="20"/>
  <c r="A3071" i="20"/>
  <c r="A3070" i="20"/>
  <c r="A3069" i="20"/>
  <c r="A3068" i="20"/>
  <c r="A3067" i="20"/>
  <c r="A3066" i="20"/>
  <c r="A3065" i="20"/>
  <c r="A3064" i="20"/>
  <c r="A3063" i="20"/>
  <c r="A3062" i="20"/>
  <c r="A3061" i="20"/>
  <c r="A3060" i="20"/>
  <c r="A3059" i="20"/>
  <c r="A3058" i="20"/>
  <c r="A3057" i="20"/>
  <c r="A3056" i="20"/>
  <c r="A3055" i="20"/>
  <c r="A3054" i="20"/>
  <c r="A3053" i="20"/>
  <c r="A3052" i="20"/>
  <c r="A3051" i="20"/>
  <c r="A3050" i="20"/>
  <c r="A3049" i="20"/>
  <c r="A3048" i="20"/>
  <c r="A3047" i="20"/>
  <c r="A3046" i="20"/>
  <c r="A3045" i="20"/>
  <c r="A3044" i="20"/>
  <c r="A3043" i="20"/>
  <c r="A3042" i="20"/>
  <c r="A3041" i="20"/>
  <c r="A3040" i="20"/>
  <c r="A3039" i="20"/>
  <c r="A3038" i="20"/>
  <c r="A3037" i="20"/>
  <c r="A3036" i="20"/>
  <c r="A3035" i="20"/>
  <c r="A3034" i="20"/>
  <c r="A3033" i="20"/>
  <c r="A3032" i="20"/>
  <c r="A3031" i="20"/>
  <c r="A3030" i="20"/>
  <c r="A3029" i="20"/>
  <c r="A3028" i="20"/>
  <c r="A3027" i="20"/>
  <c r="A3026" i="20"/>
  <c r="A3025" i="20"/>
  <c r="A3024" i="20"/>
  <c r="A3023" i="20"/>
  <c r="A3022" i="20"/>
  <c r="A3021" i="20"/>
  <c r="A3020" i="20"/>
  <c r="A3019" i="20"/>
  <c r="A3018" i="20"/>
  <c r="A3017" i="20"/>
  <c r="A3016" i="20"/>
  <c r="A3015" i="20"/>
  <c r="A3014" i="20"/>
  <c r="A3013" i="20"/>
  <c r="A3012" i="20"/>
  <c r="A3011" i="20"/>
  <c r="A3010" i="20"/>
  <c r="A3009" i="20"/>
  <c r="A3008" i="20"/>
  <c r="A3007" i="20"/>
  <c r="A3006" i="20"/>
  <c r="A3005" i="20"/>
  <c r="A3004" i="20"/>
  <c r="A3003" i="20"/>
  <c r="A3002" i="20"/>
  <c r="A3001" i="20"/>
  <c r="A3000" i="20"/>
  <c r="A2999" i="20"/>
  <c r="A2998" i="20"/>
  <c r="A2997" i="20"/>
  <c r="A2996" i="20"/>
  <c r="A2995" i="20"/>
  <c r="A2994" i="20"/>
  <c r="A2993" i="20"/>
  <c r="A2992" i="20"/>
  <c r="A2991" i="20"/>
  <c r="A2990" i="20"/>
  <c r="A2989" i="20"/>
  <c r="A2988" i="20"/>
  <c r="A2987" i="20"/>
  <c r="A2986" i="20"/>
  <c r="A2985" i="20"/>
  <c r="A2984" i="20"/>
  <c r="A2983" i="20"/>
  <c r="A2982" i="20"/>
  <c r="A2981" i="20"/>
  <c r="A2980" i="20"/>
  <c r="A2979" i="20"/>
  <c r="A2978" i="20"/>
  <c r="A2977" i="20"/>
  <c r="A2976" i="20"/>
  <c r="A2975" i="20"/>
  <c r="A2974" i="20"/>
  <c r="A2973" i="20"/>
  <c r="A2972" i="20"/>
  <c r="A2971" i="20"/>
  <c r="A2970" i="20"/>
  <c r="A2969" i="20"/>
  <c r="A2968" i="20"/>
  <c r="A2967" i="20"/>
  <c r="A2966" i="20"/>
  <c r="A2965" i="20"/>
  <c r="A2964" i="20"/>
  <c r="A2963" i="20"/>
  <c r="A2962" i="20"/>
  <c r="A2961" i="20"/>
  <c r="A2960" i="20"/>
  <c r="A2959" i="20"/>
  <c r="A2958" i="20"/>
  <c r="A2957" i="20"/>
  <c r="A2956" i="20"/>
  <c r="A2955" i="20"/>
  <c r="A2954" i="20"/>
  <c r="A2953" i="20"/>
  <c r="A2952" i="20"/>
  <c r="A2951" i="20"/>
  <c r="A2950" i="20"/>
  <c r="A2949" i="20"/>
  <c r="A2948" i="20"/>
  <c r="A2947" i="20"/>
  <c r="A2946" i="20"/>
  <c r="A2945" i="20"/>
  <c r="A2944" i="20"/>
  <c r="A2943" i="20"/>
  <c r="A2942" i="20"/>
  <c r="A2941" i="20"/>
  <c r="A2940" i="20"/>
  <c r="A2939" i="20"/>
  <c r="A2938" i="20"/>
  <c r="A2937" i="20"/>
  <c r="A2936" i="20"/>
  <c r="A2935" i="20"/>
  <c r="A2934" i="20"/>
  <c r="A2933" i="20"/>
  <c r="A2932" i="20"/>
  <c r="A2931" i="20"/>
  <c r="A2930" i="20"/>
  <c r="A2929" i="20"/>
  <c r="A2928" i="20"/>
  <c r="A2927" i="20"/>
  <c r="A2926" i="20"/>
  <c r="A2925" i="20"/>
  <c r="A2924" i="20"/>
  <c r="A2923" i="20"/>
  <c r="A2922" i="20"/>
  <c r="A2921" i="20"/>
  <c r="A2920" i="20"/>
  <c r="A2919" i="20"/>
  <c r="A2918" i="20"/>
  <c r="A2917" i="20"/>
  <c r="A2916" i="20"/>
  <c r="A2915" i="20"/>
  <c r="A2914" i="20"/>
  <c r="A2913" i="20"/>
  <c r="A2912" i="20"/>
  <c r="A2911" i="20"/>
  <c r="A2910" i="20"/>
  <c r="A2909" i="20"/>
  <c r="A2908" i="20"/>
  <c r="A2907" i="20"/>
  <c r="A2906" i="20"/>
  <c r="A2905" i="20"/>
  <c r="A2904" i="20"/>
  <c r="A2903" i="20"/>
  <c r="A2902" i="20"/>
  <c r="A2901" i="20"/>
  <c r="A2900" i="20"/>
  <c r="A2899" i="20"/>
  <c r="A2898" i="20"/>
  <c r="A2897" i="20"/>
  <c r="A2896" i="20"/>
  <c r="A2895" i="20"/>
  <c r="A2894" i="20"/>
  <c r="A2893" i="20"/>
  <c r="A2892" i="20"/>
  <c r="A2891" i="20"/>
  <c r="A2890" i="20"/>
  <c r="A2889" i="20"/>
  <c r="A2888" i="20"/>
  <c r="A2887" i="20"/>
  <c r="A2886" i="20"/>
  <c r="A2885" i="20"/>
  <c r="A2884" i="20"/>
  <c r="A2883" i="20"/>
  <c r="A2882" i="20"/>
  <c r="A2881" i="20"/>
  <c r="A2880" i="20"/>
  <c r="A2879" i="20"/>
  <c r="A2878" i="20"/>
  <c r="A2877" i="20"/>
  <c r="A2876" i="20"/>
  <c r="A2875" i="20"/>
  <c r="A2874" i="20"/>
  <c r="A2873" i="20"/>
  <c r="A2872" i="20"/>
  <c r="A2871" i="20"/>
  <c r="A2870" i="20"/>
  <c r="A2869" i="20"/>
  <c r="A2868" i="20"/>
  <c r="A2867" i="20"/>
  <c r="A2866" i="20"/>
  <c r="A2865" i="20"/>
  <c r="A2864" i="20"/>
  <c r="A2863" i="20"/>
  <c r="A2862" i="20"/>
  <c r="A2861" i="20"/>
  <c r="A2860" i="20"/>
  <c r="A2859" i="20"/>
  <c r="A2858" i="20"/>
  <c r="A2857" i="20"/>
  <c r="A2856" i="20"/>
  <c r="A2855" i="20"/>
  <c r="A2854" i="20"/>
  <c r="A2853" i="20"/>
  <c r="A2852" i="20"/>
  <c r="A2851" i="20"/>
  <c r="A2850" i="20"/>
  <c r="A2849" i="20"/>
  <c r="A2848" i="20"/>
  <c r="A2847" i="20"/>
  <c r="A2846" i="20"/>
  <c r="A2845" i="20"/>
  <c r="A2844" i="20"/>
  <c r="A2843" i="20"/>
  <c r="A2842" i="20"/>
  <c r="A2841" i="20"/>
  <c r="A2840" i="20"/>
  <c r="A2839" i="20"/>
  <c r="A2838" i="20"/>
  <c r="A2837" i="20"/>
  <c r="A2836" i="20"/>
  <c r="A2835" i="20"/>
  <c r="A2834" i="20"/>
  <c r="A2833" i="20"/>
  <c r="A2832" i="20"/>
  <c r="A2831" i="20"/>
  <c r="A2830" i="20"/>
  <c r="A2829" i="20"/>
  <c r="A2828" i="20"/>
  <c r="A2827" i="20"/>
  <c r="A2826" i="20"/>
  <c r="A2825" i="20"/>
  <c r="A2824" i="20"/>
  <c r="A2823" i="20"/>
  <c r="A2822" i="20"/>
  <c r="A2821" i="20"/>
  <c r="A2820" i="20"/>
  <c r="A2819" i="20"/>
  <c r="A2818" i="20"/>
  <c r="A2817" i="20"/>
  <c r="A2816" i="20"/>
  <c r="A2815" i="20"/>
  <c r="A2814" i="20"/>
  <c r="A2813" i="20"/>
  <c r="A2812" i="20"/>
  <c r="A2811" i="20"/>
  <c r="A2810" i="20"/>
  <c r="A2809" i="20"/>
  <c r="A2808" i="20"/>
  <c r="A2807" i="20"/>
  <c r="A2806" i="20"/>
  <c r="A2805" i="20"/>
  <c r="A2804" i="20"/>
  <c r="A2803" i="20"/>
  <c r="A2802" i="20"/>
  <c r="A2801" i="20"/>
  <c r="A2800" i="20"/>
  <c r="A2799" i="20"/>
  <c r="A2798" i="20"/>
  <c r="A2797" i="20"/>
  <c r="A2796" i="20"/>
  <c r="A2795" i="20"/>
  <c r="A2794" i="20"/>
  <c r="A2793" i="20"/>
  <c r="A2792" i="20"/>
  <c r="A2791" i="20"/>
  <c r="A2790" i="20"/>
  <c r="A2789" i="20"/>
  <c r="A2788" i="20"/>
  <c r="A2787" i="20"/>
  <c r="A2786" i="20"/>
  <c r="A2785" i="20"/>
  <c r="A2784" i="20"/>
  <c r="A2783" i="20"/>
  <c r="A2782" i="20"/>
  <c r="A2781" i="20"/>
  <c r="A2780" i="20"/>
  <c r="A2779" i="20"/>
  <c r="A2778" i="20"/>
  <c r="A2777" i="20"/>
  <c r="A2776" i="20"/>
  <c r="A2775" i="20"/>
  <c r="A2774" i="20"/>
  <c r="A2773" i="20"/>
  <c r="A2772" i="20"/>
  <c r="A2771" i="20"/>
  <c r="A2770" i="20"/>
  <c r="A2769" i="20"/>
  <c r="A2768" i="20"/>
  <c r="A2767" i="20"/>
  <c r="A2766" i="20"/>
  <c r="A2765" i="20"/>
  <c r="A2764" i="20"/>
  <c r="A2763" i="20"/>
  <c r="A2762" i="20"/>
  <c r="A2761" i="20"/>
  <c r="A2760" i="20"/>
  <c r="A2759" i="20"/>
  <c r="A2758" i="20"/>
  <c r="A2757" i="20"/>
  <c r="A2756" i="20"/>
  <c r="A2755" i="20"/>
  <c r="A2754" i="20"/>
  <c r="A2753" i="20"/>
  <c r="A2752" i="20"/>
  <c r="A2751" i="20"/>
  <c r="A2750" i="20"/>
  <c r="A2749" i="20"/>
  <c r="A2748" i="20"/>
  <c r="A2747" i="20"/>
  <c r="A2746" i="20"/>
  <c r="A2745" i="20"/>
  <c r="A2744" i="20"/>
  <c r="A2743" i="20"/>
  <c r="A2742" i="20"/>
  <c r="A2741" i="20"/>
  <c r="A2740" i="20"/>
  <c r="A2739" i="20"/>
  <c r="A2738" i="20"/>
  <c r="A2737" i="20"/>
  <c r="A2736" i="20"/>
  <c r="A2735" i="20"/>
  <c r="A2734" i="20"/>
  <c r="A2733" i="20"/>
  <c r="A2732" i="20"/>
  <c r="A2731" i="20"/>
  <c r="A2730" i="20"/>
  <c r="A2729" i="20"/>
  <c r="A2728" i="20"/>
  <c r="A2727" i="20"/>
  <c r="A2726" i="20"/>
  <c r="A2725" i="20"/>
  <c r="A2724" i="20"/>
  <c r="A2723" i="20"/>
  <c r="A2722" i="20"/>
  <c r="A2721" i="20"/>
  <c r="A2720" i="20"/>
  <c r="A2719" i="20"/>
  <c r="A2718" i="20"/>
  <c r="A2717" i="20"/>
  <c r="A2716" i="20"/>
  <c r="A2715" i="20"/>
  <c r="A2714" i="20"/>
  <c r="A2713" i="20"/>
  <c r="A2712" i="20"/>
  <c r="A2711" i="20"/>
  <c r="A2710" i="20"/>
  <c r="A2709" i="20"/>
  <c r="A2708" i="20"/>
  <c r="A2707" i="20"/>
  <c r="A2706" i="20"/>
  <c r="A2705" i="20"/>
  <c r="A2704" i="20"/>
  <c r="A2703" i="20"/>
  <c r="A2702" i="20"/>
  <c r="A2701" i="20"/>
  <c r="A2700" i="20"/>
  <c r="A2699" i="20"/>
  <c r="A2698" i="20"/>
  <c r="A2697" i="20"/>
  <c r="A2696" i="20"/>
  <c r="A2695" i="20"/>
  <c r="A2694" i="20"/>
  <c r="A2693" i="20"/>
  <c r="A2692" i="20"/>
  <c r="A2691" i="20"/>
  <c r="A2690" i="20"/>
  <c r="A2689" i="20"/>
  <c r="A2688" i="20"/>
  <c r="A2687" i="20"/>
  <c r="A2686" i="20"/>
  <c r="A2685" i="20"/>
  <c r="A2684" i="20"/>
  <c r="A2683" i="20"/>
  <c r="A2682" i="20"/>
  <c r="A2681" i="20"/>
  <c r="A2680" i="20"/>
  <c r="A2679" i="20"/>
  <c r="A2678" i="20"/>
  <c r="A2677" i="20"/>
  <c r="A2676" i="20"/>
  <c r="A2675" i="20"/>
  <c r="A2674" i="20"/>
  <c r="A2673" i="20"/>
  <c r="A2672" i="20"/>
  <c r="A2671" i="20"/>
  <c r="A2670" i="20"/>
  <c r="A2669" i="20"/>
  <c r="A2668" i="20"/>
  <c r="A2667" i="20"/>
  <c r="A2666" i="20"/>
  <c r="A2665" i="20"/>
  <c r="A2664" i="20"/>
  <c r="A2663" i="20"/>
  <c r="A2662" i="20"/>
  <c r="A2661" i="20"/>
  <c r="A2660" i="20"/>
  <c r="A2659" i="20"/>
  <c r="A2658" i="20"/>
  <c r="A2657" i="20"/>
  <c r="A2656" i="20"/>
  <c r="A2655" i="20"/>
  <c r="A2654" i="20"/>
  <c r="A2653" i="20"/>
  <c r="A2652" i="20"/>
  <c r="A2651" i="20"/>
  <c r="A2650" i="20"/>
  <c r="A2649" i="20"/>
  <c r="A2648" i="20"/>
  <c r="A2647" i="20"/>
  <c r="A2646" i="20"/>
  <c r="A2645" i="20"/>
  <c r="A2644" i="20"/>
  <c r="A2643" i="20"/>
  <c r="A2642" i="20"/>
  <c r="A2641" i="20"/>
  <c r="A2640" i="20"/>
  <c r="A2639" i="20"/>
  <c r="A2638" i="20"/>
  <c r="A2637" i="20"/>
  <c r="A2636" i="20"/>
  <c r="A2635" i="20"/>
  <c r="A2634" i="20"/>
  <c r="A2633" i="20"/>
  <c r="A2632" i="20"/>
  <c r="A2631" i="20"/>
  <c r="A2630" i="20"/>
  <c r="A2629" i="20"/>
  <c r="A2628" i="20"/>
  <c r="A2627" i="20"/>
  <c r="A2626" i="20"/>
  <c r="A2625" i="20"/>
  <c r="A2624" i="20"/>
  <c r="A2623" i="20"/>
  <c r="A2622" i="20"/>
  <c r="A2621" i="20"/>
  <c r="A2620" i="20"/>
  <c r="A2619" i="20"/>
  <c r="A2618" i="20"/>
  <c r="A2617" i="20"/>
  <c r="A2616" i="20"/>
  <c r="A2615" i="20"/>
  <c r="A2614" i="20"/>
  <c r="A2613" i="20"/>
  <c r="A2612" i="20"/>
  <c r="A2611" i="20"/>
  <c r="A2610" i="20"/>
  <c r="A2609" i="20"/>
  <c r="A2608" i="20"/>
  <c r="A2607" i="20"/>
  <c r="A2606" i="20"/>
  <c r="A2605" i="20"/>
  <c r="A2604" i="20"/>
  <c r="A2603" i="20"/>
  <c r="A2602" i="20"/>
  <c r="A2601" i="20"/>
  <c r="A2600" i="20"/>
  <c r="A2599" i="20"/>
  <c r="A2598" i="20"/>
  <c r="A2597" i="20"/>
  <c r="A2596" i="20"/>
  <c r="A2595" i="20"/>
  <c r="A2594" i="20"/>
  <c r="A2593" i="20"/>
  <c r="A2592" i="20"/>
  <c r="A2591" i="20"/>
  <c r="A2590" i="20"/>
  <c r="A2589" i="20"/>
  <c r="A2588" i="20"/>
  <c r="A2587" i="20"/>
  <c r="A2586" i="20"/>
  <c r="A2585" i="20"/>
  <c r="A2584" i="20"/>
  <c r="A2583" i="20"/>
  <c r="A2582" i="20"/>
  <c r="A2581" i="20"/>
  <c r="A2580" i="20"/>
  <c r="A2579" i="20"/>
  <c r="A2578" i="20"/>
  <c r="A2577" i="20"/>
  <c r="A2576" i="20"/>
  <c r="A2575" i="20"/>
  <c r="A2574" i="20"/>
  <c r="A2573" i="20"/>
  <c r="A2572" i="20"/>
  <c r="A2571" i="20"/>
  <c r="A2570" i="20"/>
  <c r="A2569" i="20"/>
  <c r="A2568" i="20"/>
  <c r="A2567" i="20"/>
  <c r="A2566" i="20"/>
  <c r="A2565" i="20"/>
  <c r="A2564" i="20"/>
  <c r="A2563" i="20"/>
  <c r="A2562" i="20"/>
  <c r="A2561" i="20"/>
  <c r="A2560" i="20"/>
  <c r="A2559" i="20"/>
  <c r="A2558" i="20"/>
  <c r="A2557" i="20"/>
  <c r="A2556" i="20"/>
  <c r="A2555" i="20"/>
  <c r="A2554" i="20"/>
  <c r="A2553" i="20"/>
  <c r="A2552" i="20"/>
  <c r="A2551" i="20"/>
  <c r="A2550" i="20"/>
  <c r="A2549" i="20"/>
  <c r="A2548" i="20"/>
  <c r="A2547" i="20"/>
  <c r="A2546" i="20"/>
  <c r="A2545" i="20"/>
  <c r="A2544" i="20"/>
  <c r="A2543" i="20"/>
  <c r="A2542" i="20"/>
  <c r="A2541" i="20"/>
  <c r="A2540" i="20"/>
  <c r="A2539" i="20"/>
  <c r="A2538" i="20"/>
  <c r="A2537" i="20"/>
  <c r="A2536" i="20"/>
  <c r="A2535" i="20"/>
  <c r="A2534" i="20"/>
  <c r="A2533" i="20"/>
  <c r="A2532" i="20"/>
  <c r="A2531" i="20"/>
  <c r="A2530" i="20"/>
  <c r="A2529" i="20"/>
  <c r="A2528" i="20"/>
  <c r="A2527" i="20"/>
  <c r="A2526" i="20"/>
  <c r="A2525" i="20"/>
  <c r="A2524" i="20"/>
  <c r="A2523" i="20"/>
  <c r="A2522" i="20"/>
  <c r="A2521" i="20"/>
  <c r="A2520" i="20"/>
  <c r="A2519" i="20"/>
  <c r="A2518" i="20"/>
  <c r="A2517" i="20"/>
  <c r="A2516" i="20"/>
  <c r="A2515" i="20"/>
  <c r="A2514" i="20"/>
  <c r="A2513" i="20"/>
  <c r="A2512" i="20"/>
  <c r="A2511" i="20"/>
  <c r="A2510" i="20"/>
  <c r="A2509" i="20"/>
  <c r="A2508" i="20"/>
  <c r="A2507" i="20"/>
  <c r="A2506" i="20"/>
  <c r="A2505" i="20"/>
  <c r="A2504" i="20"/>
  <c r="A2503" i="20"/>
  <c r="A2502" i="20"/>
  <c r="A2501" i="20"/>
  <c r="A2500" i="20"/>
  <c r="A2499" i="20"/>
  <c r="A2498" i="20"/>
  <c r="A2497" i="20"/>
  <c r="A2496" i="20"/>
  <c r="A2495" i="20"/>
  <c r="A2494" i="20"/>
  <c r="A2493" i="20"/>
  <c r="A2492" i="20"/>
  <c r="A2491" i="20"/>
  <c r="A2490" i="20"/>
  <c r="A2489" i="20"/>
  <c r="A2488" i="20"/>
  <c r="A2487" i="20"/>
  <c r="A2486" i="20"/>
  <c r="A2485" i="20"/>
  <c r="A2484" i="20"/>
  <c r="A2483" i="20"/>
  <c r="A2482" i="20"/>
  <c r="A2481" i="20"/>
  <c r="A2480" i="20"/>
  <c r="A2479" i="20"/>
  <c r="A2478" i="20"/>
  <c r="A2477" i="20"/>
  <c r="A2476" i="20"/>
  <c r="A2475" i="20"/>
  <c r="A2474" i="20"/>
  <c r="A2473" i="20"/>
  <c r="A2472" i="20"/>
  <c r="A2471" i="20"/>
  <c r="A2470" i="20"/>
  <c r="A2469" i="20"/>
  <c r="A2468" i="20"/>
  <c r="A2467" i="20"/>
  <c r="A2466" i="20"/>
  <c r="A2465" i="20"/>
  <c r="A2464" i="20"/>
  <c r="A2463" i="20"/>
  <c r="A2462" i="20"/>
  <c r="A2461" i="20"/>
  <c r="A2460" i="20"/>
  <c r="A2459" i="20"/>
  <c r="A2458" i="20"/>
  <c r="A2457" i="20"/>
  <c r="A2456" i="20"/>
  <c r="A2455" i="20"/>
  <c r="A2454" i="20"/>
  <c r="A2453" i="20"/>
  <c r="A2452" i="20"/>
  <c r="A2451" i="20"/>
  <c r="A2450" i="20"/>
  <c r="A2449" i="20"/>
  <c r="A2448" i="20"/>
  <c r="A2447" i="20"/>
  <c r="A2446" i="20"/>
  <c r="A2445" i="20"/>
  <c r="A2444" i="20"/>
  <c r="A2443" i="20"/>
  <c r="A2442" i="20"/>
  <c r="A2441" i="20"/>
  <c r="A2440" i="20"/>
  <c r="A2439" i="20"/>
  <c r="A2438" i="20"/>
  <c r="A2437" i="20"/>
  <c r="A2436" i="20"/>
  <c r="A2435" i="20"/>
  <c r="A2434" i="20"/>
  <c r="A2433" i="20"/>
  <c r="A2432" i="20"/>
  <c r="A2431" i="20"/>
  <c r="A2430" i="20"/>
  <c r="A2429" i="20"/>
  <c r="A2428" i="20"/>
  <c r="A2427" i="20"/>
  <c r="A2426" i="20"/>
  <c r="A2425" i="20"/>
  <c r="A2424" i="20"/>
  <c r="A2423" i="20"/>
  <c r="A2422" i="20"/>
  <c r="A2421" i="20"/>
  <c r="A2420" i="20"/>
  <c r="A2419" i="20"/>
  <c r="A2418" i="20"/>
  <c r="A2417" i="20"/>
  <c r="A2416" i="20"/>
  <c r="A2415" i="20"/>
  <c r="A2414" i="20"/>
  <c r="A2413" i="20"/>
  <c r="A2412" i="20"/>
  <c r="A2411" i="20"/>
  <c r="A2410" i="20"/>
  <c r="A2409" i="20"/>
  <c r="A2408" i="20"/>
  <c r="A2407" i="20"/>
  <c r="A2406" i="20"/>
  <c r="A2405" i="20"/>
  <c r="A2404" i="20"/>
  <c r="A2403" i="20"/>
  <c r="A2402" i="20"/>
  <c r="A2401" i="20"/>
  <c r="A2400" i="20"/>
  <c r="A2399" i="20"/>
  <c r="A2398" i="20"/>
  <c r="A2397" i="20"/>
  <c r="A2396" i="20"/>
  <c r="A2395" i="20"/>
  <c r="A2394" i="20"/>
  <c r="A2393" i="20"/>
  <c r="A2392" i="20"/>
  <c r="A2391" i="20"/>
  <c r="A2390" i="20"/>
  <c r="A2389" i="20"/>
  <c r="A2388" i="20"/>
  <c r="A2387" i="20"/>
  <c r="A2386" i="20"/>
  <c r="A2385" i="20"/>
  <c r="A2384" i="20"/>
  <c r="A2383" i="20"/>
  <c r="A2382" i="20"/>
  <c r="A2381" i="20"/>
  <c r="A2380" i="20"/>
  <c r="A2379" i="20"/>
  <c r="A2378" i="20"/>
  <c r="A2377" i="20"/>
  <c r="A2376" i="20"/>
  <c r="A2375" i="20"/>
  <c r="A2374" i="20"/>
  <c r="A2373" i="20"/>
  <c r="A2372" i="20"/>
  <c r="A2371" i="20"/>
  <c r="A2370" i="20"/>
  <c r="A2369" i="20"/>
  <c r="A2368" i="20"/>
  <c r="A2367" i="20"/>
  <c r="A2366" i="20"/>
  <c r="A2365" i="20"/>
  <c r="A2364" i="20"/>
  <c r="A2363" i="20"/>
  <c r="A2362" i="20"/>
  <c r="A2361" i="20"/>
  <c r="A2360" i="20"/>
  <c r="A2359" i="20"/>
  <c r="A2358" i="20"/>
  <c r="A2357" i="20"/>
  <c r="A2356" i="20"/>
  <c r="A2355" i="20"/>
  <c r="A2354" i="20"/>
  <c r="A2353" i="20"/>
  <c r="A2352" i="20"/>
  <c r="A2351" i="20"/>
  <c r="A2350" i="20"/>
  <c r="A2349" i="20"/>
  <c r="A2348" i="20"/>
  <c r="A2347" i="20"/>
  <c r="A2346" i="20"/>
  <c r="A2345" i="20"/>
  <c r="A2344" i="20"/>
  <c r="A2343" i="20"/>
  <c r="A2342" i="20"/>
  <c r="A2341" i="20"/>
  <c r="A2340" i="20"/>
  <c r="A2339" i="20"/>
  <c r="A2338" i="20"/>
  <c r="A2337" i="20"/>
  <c r="A2336" i="20"/>
  <c r="A2335" i="20"/>
  <c r="A2334" i="20"/>
  <c r="A2333" i="20"/>
  <c r="A2332" i="20"/>
  <c r="A2331" i="20"/>
  <c r="A2330" i="20"/>
  <c r="A2329" i="20"/>
  <c r="A2328" i="20"/>
  <c r="A2327" i="20"/>
  <c r="A2326" i="20"/>
  <c r="A2325" i="20"/>
  <c r="A2324" i="20"/>
  <c r="A2323" i="20"/>
  <c r="A2322" i="20"/>
  <c r="A2321" i="20"/>
  <c r="A2320" i="20"/>
  <c r="A2319" i="20"/>
  <c r="A2318" i="20"/>
  <c r="A2317" i="20"/>
  <c r="A2316" i="20"/>
  <c r="A2315" i="20"/>
  <c r="A2314" i="20"/>
  <c r="A2313" i="20"/>
  <c r="A2312" i="20"/>
  <c r="A2311" i="20"/>
  <c r="A2310" i="20"/>
  <c r="A2309" i="20"/>
  <c r="A2308" i="20"/>
  <c r="A2307" i="20"/>
  <c r="A2306" i="20"/>
  <c r="A2305" i="20"/>
  <c r="A2304" i="20"/>
  <c r="A2303" i="20"/>
  <c r="A2302" i="20"/>
  <c r="A2301" i="20"/>
  <c r="A2300" i="20"/>
  <c r="A2299" i="20"/>
  <c r="A2298" i="20"/>
  <c r="A2297" i="20"/>
  <c r="A2296" i="20"/>
  <c r="A2295" i="20"/>
  <c r="A2294" i="20"/>
  <c r="A2293" i="20"/>
  <c r="A2292" i="20"/>
  <c r="A2291" i="20"/>
  <c r="A2290" i="20"/>
  <c r="A2289" i="20"/>
  <c r="A2288" i="20"/>
  <c r="A2287" i="20"/>
  <c r="A2286" i="20"/>
  <c r="A2285" i="20"/>
  <c r="A2284" i="20"/>
  <c r="A2283" i="20"/>
  <c r="A2282" i="20"/>
  <c r="A2281" i="20"/>
  <c r="A2280" i="20"/>
  <c r="A2279" i="20"/>
  <c r="A2278" i="20"/>
  <c r="A2277" i="20"/>
  <c r="A2276" i="20"/>
  <c r="A2275" i="20"/>
  <c r="A2274" i="20"/>
  <c r="A2273" i="20"/>
  <c r="A2272" i="20"/>
  <c r="A2271" i="20"/>
  <c r="A2270" i="20"/>
  <c r="A2269" i="20"/>
  <c r="A2268" i="20"/>
  <c r="A2267" i="20"/>
  <c r="A2266" i="20"/>
  <c r="A2265" i="20"/>
  <c r="A2264" i="20"/>
  <c r="A2263" i="20"/>
  <c r="A2262" i="20"/>
  <c r="A2261" i="20"/>
  <c r="A2260" i="20"/>
  <c r="A2259" i="20"/>
  <c r="A2258" i="20"/>
  <c r="A2257" i="20"/>
  <c r="A2256" i="20"/>
  <c r="A2255" i="20"/>
  <c r="A2254" i="20"/>
  <c r="A2253" i="20"/>
  <c r="A2252" i="20"/>
  <c r="A2251" i="20"/>
  <c r="A2250" i="20"/>
  <c r="A2249" i="20"/>
  <c r="A2248" i="20"/>
  <c r="A2247" i="20"/>
  <c r="A2246" i="20"/>
  <c r="A2245" i="20"/>
  <c r="A2244" i="20"/>
  <c r="A2243" i="20"/>
  <c r="A2242" i="20"/>
  <c r="A2241" i="20"/>
  <c r="A2240" i="20"/>
  <c r="A2239" i="20"/>
  <c r="A2238" i="20"/>
  <c r="A2237" i="20"/>
  <c r="A2236" i="20"/>
  <c r="A2235" i="20"/>
  <c r="A2234" i="20"/>
  <c r="A2233" i="20"/>
  <c r="A2232" i="20"/>
  <c r="A2231" i="20"/>
  <c r="A2230" i="20"/>
  <c r="A2229" i="20"/>
  <c r="A2228" i="20"/>
  <c r="A2227" i="20"/>
  <c r="A2226" i="20"/>
  <c r="A2225" i="20"/>
  <c r="A2224" i="20"/>
  <c r="A2223" i="20"/>
  <c r="A2222" i="20"/>
  <c r="A2221" i="20"/>
  <c r="A2220" i="20"/>
  <c r="A2219" i="20"/>
  <c r="A2218" i="20"/>
  <c r="A2217" i="20"/>
  <c r="A2216" i="20"/>
  <c r="A2215" i="20"/>
  <c r="A2214" i="20"/>
  <c r="A2213" i="20"/>
  <c r="A2212" i="20"/>
  <c r="A2211" i="20"/>
  <c r="A2210" i="20"/>
  <c r="A2209" i="20"/>
  <c r="A2208" i="20"/>
  <c r="A2207" i="20"/>
  <c r="A2206" i="20"/>
  <c r="A2205" i="20"/>
  <c r="A2204" i="20"/>
  <c r="A2203" i="20"/>
  <c r="A2202" i="20"/>
  <c r="A2201" i="20"/>
  <c r="A2200" i="20"/>
  <c r="A2199" i="20"/>
  <c r="A2198" i="20"/>
  <c r="A2197" i="20"/>
  <c r="A2196" i="20"/>
  <c r="A2195" i="20"/>
  <c r="A2194" i="20"/>
  <c r="A2193" i="20"/>
  <c r="A2192" i="20"/>
  <c r="A2191" i="20"/>
  <c r="A2190" i="20"/>
  <c r="A2189" i="20"/>
  <c r="A2188" i="20"/>
  <c r="A2187" i="20"/>
  <c r="A2186" i="20"/>
  <c r="A2185" i="20"/>
  <c r="A2184" i="20"/>
  <c r="A2183" i="20"/>
  <c r="A2182" i="20"/>
  <c r="A2181" i="20"/>
  <c r="A2180" i="20"/>
  <c r="A2179" i="20"/>
  <c r="A2178" i="20"/>
  <c r="A2177" i="20"/>
  <c r="A2176" i="20"/>
  <c r="A2175" i="20"/>
  <c r="A2174" i="20"/>
  <c r="A2173" i="20"/>
  <c r="A2172" i="20"/>
  <c r="A2171" i="20"/>
  <c r="A2170" i="20"/>
  <c r="A2169" i="20"/>
  <c r="A2168" i="20"/>
  <c r="A2167" i="20"/>
  <c r="A2166" i="20"/>
  <c r="A2165" i="20"/>
  <c r="A2164" i="20"/>
  <c r="A2163" i="20"/>
  <c r="A2162" i="20"/>
  <c r="A2161" i="20"/>
  <c r="A2160" i="20"/>
  <c r="A2159" i="20"/>
  <c r="A2158" i="20"/>
  <c r="A2157" i="20"/>
  <c r="A2156" i="20"/>
  <c r="A2155" i="20"/>
  <c r="A2154" i="20"/>
  <c r="A2153" i="20"/>
  <c r="A2152" i="20"/>
  <c r="A2151" i="20"/>
  <c r="A2150" i="20"/>
  <c r="A2149" i="20"/>
  <c r="A2148" i="20"/>
  <c r="A2147" i="20"/>
  <c r="A2146" i="20"/>
  <c r="A2145" i="20"/>
  <c r="A2144" i="20"/>
  <c r="A2143" i="20"/>
  <c r="A2142" i="20"/>
  <c r="A2141" i="20"/>
  <c r="A2140" i="20"/>
  <c r="A2139" i="20"/>
  <c r="A2138" i="20"/>
  <c r="A2137" i="20"/>
  <c r="A2136" i="20"/>
  <c r="A2135" i="20"/>
  <c r="A2134" i="20"/>
  <c r="A2133" i="20"/>
  <c r="A2132" i="20"/>
  <c r="A2131" i="20"/>
  <c r="A2130" i="20"/>
  <c r="A2129" i="20"/>
  <c r="A2128" i="20"/>
  <c r="A2127" i="20"/>
  <c r="A2126" i="20"/>
  <c r="A2125" i="20"/>
  <c r="A2124" i="20"/>
  <c r="A2123" i="20"/>
  <c r="A2122" i="20"/>
  <c r="A2121" i="20"/>
  <c r="A2120" i="20"/>
  <c r="A2119" i="20"/>
  <c r="A2118" i="20"/>
  <c r="A2117" i="20"/>
  <c r="A2116" i="20"/>
  <c r="A2115" i="20"/>
  <c r="A2114" i="20"/>
  <c r="A2113" i="20"/>
  <c r="A2112" i="20"/>
  <c r="A2111" i="20"/>
  <c r="A2110" i="20"/>
  <c r="A2109" i="20"/>
  <c r="A2108" i="20"/>
  <c r="A2107" i="20"/>
  <c r="A2106" i="20"/>
  <c r="A2105" i="20"/>
  <c r="A2104" i="20"/>
  <c r="A2103" i="20"/>
  <c r="A2102" i="20"/>
  <c r="A2101" i="20"/>
  <c r="A2100" i="20"/>
  <c r="A2099" i="20"/>
  <c r="A2098" i="20"/>
  <c r="A2097" i="20"/>
  <c r="A2096" i="20"/>
  <c r="A2095" i="20"/>
  <c r="A2094" i="20"/>
  <c r="A2093" i="20"/>
  <c r="A2092" i="20"/>
  <c r="A2091" i="20"/>
  <c r="A2090" i="20"/>
  <c r="A2089" i="20"/>
  <c r="A2088" i="20"/>
  <c r="A2087" i="20"/>
  <c r="A2086" i="20"/>
  <c r="A2085" i="20"/>
  <c r="A2084" i="20"/>
  <c r="A2083" i="20"/>
  <c r="A2082" i="20"/>
  <c r="A2081" i="20"/>
  <c r="A2080" i="20"/>
  <c r="A2079" i="20"/>
  <c r="A2078" i="20"/>
  <c r="A2077" i="20"/>
  <c r="A2076" i="20"/>
  <c r="A2075" i="20"/>
  <c r="A2074" i="20"/>
  <c r="A2073" i="20"/>
  <c r="A2072" i="20"/>
  <c r="A2071" i="20"/>
  <c r="A2070" i="20"/>
  <c r="A2069" i="20"/>
  <c r="A2068" i="20"/>
  <c r="A2067" i="20"/>
  <c r="A2066" i="20"/>
  <c r="A2065" i="20"/>
  <c r="A2064" i="20"/>
  <c r="A2063" i="20"/>
  <c r="A2062" i="20"/>
  <c r="A2061" i="20"/>
  <c r="A2060" i="20"/>
  <c r="A2059" i="20"/>
  <c r="A2058" i="20"/>
  <c r="A2057" i="20"/>
  <c r="A2056" i="20"/>
  <c r="A2055" i="20"/>
  <c r="A2054" i="20"/>
  <c r="A2053" i="20"/>
  <c r="A2052" i="20"/>
  <c r="A2051" i="20"/>
  <c r="A2050" i="20"/>
  <c r="A2049" i="20"/>
  <c r="A2048" i="20"/>
  <c r="A2047" i="20"/>
  <c r="A2046" i="20"/>
  <c r="A2045" i="20"/>
  <c r="A2044" i="20"/>
  <c r="A2043" i="20"/>
  <c r="A2042" i="20"/>
  <c r="A2041" i="20"/>
  <c r="A2040" i="20"/>
  <c r="A2039" i="20"/>
  <c r="A2038" i="20"/>
  <c r="A2037" i="20"/>
  <c r="A2036" i="20"/>
  <c r="A2035" i="20"/>
  <c r="A2034" i="20"/>
  <c r="A2033" i="20"/>
  <c r="A2032" i="20"/>
  <c r="A2031" i="20"/>
  <c r="A2030" i="20"/>
  <c r="A2029" i="20"/>
  <c r="A2028" i="20"/>
  <c r="A2027" i="20"/>
  <c r="A2026" i="20"/>
  <c r="A2025" i="20"/>
  <c r="A2024" i="20"/>
  <c r="A2023" i="20"/>
  <c r="A2022" i="20"/>
  <c r="A2021" i="20"/>
  <c r="A2020" i="20"/>
  <c r="A2019" i="20"/>
  <c r="A2018" i="20"/>
  <c r="A2017" i="20"/>
  <c r="A2016" i="20"/>
  <c r="A2015" i="20"/>
  <c r="A2014" i="20"/>
  <c r="A2013" i="20"/>
  <c r="A2012" i="20"/>
  <c r="A2011" i="20"/>
  <c r="A2010" i="20"/>
  <c r="A2009" i="20"/>
  <c r="A2008" i="20"/>
  <c r="A2007" i="20"/>
  <c r="A2006" i="20"/>
  <c r="A2005" i="20"/>
  <c r="A2004" i="20"/>
  <c r="A2003" i="20"/>
  <c r="A2002" i="20"/>
  <c r="A2001" i="20"/>
  <c r="A2000" i="20"/>
  <c r="A1999" i="20"/>
  <c r="A1998" i="20"/>
  <c r="A1997" i="20"/>
  <c r="A1996" i="20"/>
  <c r="A1995" i="20"/>
  <c r="A1994" i="20"/>
  <c r="A1993" i="20"/>
  <c r="A1992" i="20"/>
  <c r="A1991" i="20"/>
  <c r="A1990" i="20"/>
  <c r="A1989" i="20"/>
  <c r="A1988" i="20"/>
  <c r="A1987" i="20"/>
  <c r="A1986" i="20"/>
  <c r="A1985" i="20"/>
  <c r="A1984" i="20"/>
  <c r="A1983" i="20"/>
  <c r="A1982" i="20"/>
  <c r="A1981" i="20"/>
  <c r="A1980" i="20"/>
  <c r="A1979" i="20"/>
  <c r="A1978" i="20"/>
  <c r="A1977" i="20"/>
  <c r="A1976" i="20"/>
  <c r="A1975" i="20"/>
  <c r="A1974" i="20"/>
  <c r="A1973" i="20"/>
  <c r="A1972" i="20"/>
  <c r="A1971" i="20"/>
  <c r="A1970" i="20"/>
  <c r="A1969" i="20"/>
  <c r="A1968" i="20"/>
  <c r="A1967" i="20"/>
  <c r="A1966" i="20"/>
  <c r="A1965" i="20"/>
  <c r="A1964" i="20"/>
  <c r="A1963" i="20"/>
  <c r="A1962" i="20"/>
  <c r="A1961" i="20"/>
  <c r="A1960" i="20"/>
  <c r="A1959" i="20"/>
  <c r="A1958" i="20"/>
  <c r="A1957" i="20"/>
  <c r="A1956" i="20"/>
  <c r="A1955" i="20"/>
  <c r="A1954" i="20"/>
  <c r="A1953" i="20"/>
  <c r="A1952" i="20"/>
  <c r="A1951" i="20"/>
  <c r="A1950" i="20"/>
  <c r="A1949" i="20"/>
  <c r="A1948" i="20"/>
  <c r="A1947" i="20"/>
  <c r="A1946" i="20"/>
  <c r="A1945" i="20"/>
  <c r="A1944" i="20"/>
  <c r="A1943" i="20"/>
  <c r="A1942" i="20"/>
  <c r="A1941" i="20"/>
  <c r="A1940" i="20"/>
  <c r="A1939" i="20"/>
  <c r="A1938" i="20"/>
  <c r="A1937" i="20"/>
  <c r="A1936" i="20"/>
  <c r="A1935" i="20"/>
  <c r="A1934" i="20"/>
  <c r="A1933" i="20"/>
  <c r="A1932" i="20"/>
  <c r="A1931" i="20"/>
  <c r="A1930" i="20"/>
  <c r="A1929" i="20"/>
  <c r="A1928" i="20"/>
  <c r="A1927" i="20"/>
  <c r="A1926" i="20"/>
  <c r="A1925" i="20"/>
  <c r="A1924" i="20"/>
  <c r="A1923" i="20"/>
  <c r="A1922" i="20"/>
  <c r="A1921" i="20"/>
  <c r="A1920" i="20"/>
  <c r="A1919" i="20"/>
  <c r="A1918" i="20"/>
  <c r="A1917" i="20"/>
  <c r="A1916" i="20"/>
  <c r="A1915" i="20"/>
  <c r="A1914" i="20"/>
  <c r="A1913" i="20"/>
  <c r="A1912" i="20"/>
  <c r="A1911" i="20"/>
  <c r="A1910" i="20"/>
  <c r="A1909" i="20"/>
  <c r="A1908" i="20"/>
  <c r="A1907" i="20"/>
  <c r="A1906" i="20"/>
  <c r="A1905" i="20"/>
  <c r="A1904" i="20"/>
  <c r="A1903" i="20"/>
  <c r="A1902" i="20"/>
  <c r="A1901" i="20"/>
  <c r="A1900" i="20"/>
  <c r="A1899" i="20"/>
  <c r="A1898" i="20"/>
  <c r="A1897" i="20"/>
  <c r="A1896" i="20"/>
  <c r="A1895" i="20"/>
  <c r="A1894" i="20"/>
  <c r="A1893" i="20"/>
  <c r="A1892" i="20"/>
  <c r="A1891" i="20"/>
  <c r="A1890" i="20"/>
  <c r="A1889" i="20"/>
  <c r="A1888" i="20"/>
  <c r="A1887" i="20"/>
  <c r="A1886" i="20"/>
  <c r="A1885" i="20"/>
  <c r="A1884" i="20"/>
  <c r="A1883" i="20"/>
  <c r="A1882" i="20"/>
  <c r="A1881" i="20"/>
  <c r="A1880" i="20"/>
  <c r="A1879" i="20"/>
  <c r="A1878" i="20"/>
  <c r="A1877" i="20"/>
  <c r="A1876" i="20"/>
  <c r="A1875" i="20"/>
  <c r="A1874" i="20"/>
  <c r="A1873" i="20"/>
  <c r="A1872" i="20"/>
  <c r="A1871" i="20"/>
  <c r="A1870" i="20"/>
  <c r="A1869" i="20"/>
  <c r="A1868" i="20"/>
  <c r="A1867" i="20"/>
  <c r="A1866" i="20"/>
  <c r="A1865" i="20"/>
  <c r="A1864" i="20"/>
  <c r="A1863" i="20"/>
  <c r="A1862" i="20"/>
  <c r="A1861" i="20"/>
  <c r="A1860" i="20"/>
  <c r="A1859" i="20"/>
  <c r="A1858" i="20"/>
  <c r="A1857" i="20"/>
  <c r="A1856" i="20"/>
  <c r="A1855" i="20"/>
  <c r="A1854" i="20"/>
  <c r="A1853" i="20"/>
  <c r="A1852" i="20"/>
  <c r="A1851" i="20"/>
  <c r="A1850" i="20"/>
  <c r="A1849" i="20"/>
  <c r="A1848" i="20"/>
  <c r="A1847" i="20"/>
  <c r="A1846" i="20"/>
  <c r="A1845" i="20"/>
  <c r="A1844" i="20"/>
  <c r="A1843" i="20"/>
  <c r="A1842" i="20"/>
  <c r="A1841" i="20"/>
  <c r="A1840" i="20"/>
  <c r="A1839" i="20"/>
  <c r="A1838" i="20"/>
  <c r="A1837" i="20"/>
  <c r="A1836" i="20"/>
  <c r="A1835" i="20"/>
  <c r="A1834" i="20"/>
  <c r="A1833" i="20"/>
  <c r="A1832" i="20"/>
  <c r="A1831" i="20"/>
  <c r="A1830" i="20"/>
  <c r="A1829" i="20"/>
  <c r="A1828" i="20"/>
  <c r="A1827" i="20"/>
  <c r="A1826" i="20"/>
  <c r="A1825" i="20"/>
  <c r="A1824" i="20"/>
  <c r="A1823" i="20"/>
  <c r="A1822" i="20"/>
  <c r="A1821" i="20"/>
  <c r="A1820" i="20"/>
  <c r="A1819" i="20"/>
  <c r="A1818" i="20"/>
  <c r="A1817" i="20"/>
  <c r="A1816" i="20"/>
  <c r="A1815" i="20"/>
  <c r="A1814" i="20"/>
  <c r="A1813" i="20"/>
  <c r="A1812" i="20"/>
  <c r="A1811" i="20"/>
  <c r="A1810" i="20"/>
  <c r="A1809" i="20"/>
  <c r="A1808" i="20"/>
  <c r="A1807" i="20"/>
  <c r="A1806" i="20"/>
  <c r="A1805" i="20"/>
  <c r="A1804" i="20"/>
  <c r="A1803" i="20"/>
  <c r="A1802" i="20"/>
  <c r="A1801" i="20"/>
  <c r="A1800" i="20"/>
  <c r="A1799" i="20"/>
  <c r="A1798" i="20"/>
  <c r="A1797" i="20"/>
  <c r="A1796" i="20"/>
  <c r="A1795" i="20"/>
  <c r="A1794" i="20"/>
  <c r="A1793" i="20"/>
  <c r="A1792" i="20"/>
  <c r="A1791" i="20"/>
  <c r="A1790" i="20"/>
  <c r="A1789" i="20"/>
  <c r="A1788" i="20"/>
  <c r="A1787" i="20"/>
  <c r="A1786" i="20"/>
  <c r="A1785" i="20"/>
  <c r="A1784" i="20"/>
  <c r="A1783" i="20"/>
  <c r="A1782" i="20"/>
  <c r="A1781" i="20"/>
  <c r="A1780" i="20"/>
  <c r="A1779" i="20"/>
  <c r="A1778" i="20"/>
  <c r="A1777" i="20"/>
  <c r="A1776" i="20"/>
  <c r="A1775" i="20"/>
  <c r="A1774" i="20"/>
  <c r="A1773" i="20"/>
  <c r="A1772" i="20"/>
  <c r="A1771" i="20"/>
  <c r="A1770" i="20"/>
  <c r="A1769" i="20"/>
  <c r="A1768" i="20"/>
  <c r="A1767" i="20"/>
  <c r="A1766" i="20"/>
  <c r="A1765" i="20"/>
  <c r="A1764" i="20"/>
  <c r="A1763" i="20"/>
  <c r="A1762" i="20"/>
  <c r="A1761" i="20"/>
  <c r="A1760" i="20"/>
  <c r="A1759" i="20"/>
  <c r="A1758" i="20"/>
  <c r="A1757" i="20"/>
  <c r="A1756" i="20"/>
  <c r="A1755" i="20"/>
  <c r="A1754" i="20"/>
  <c r="A1753" i="20"/>
  <c r="A1752" i="20"/>
  <c r="A1751" i="20"/>
  <c r="A1750" i="20"/>
  <c r="A1749" i="20"/>
  <c r="A1748" i="20"/>
  <c r="A1747" i="20"/>
  <c r="A1746" i="20"/>
  <c r="A1745" i="20"/>
  <c r="A1744" i="20"/>
  <c r="A1743" i="20"/>
  <c r="A1742" i="20"/>
  <c r="A1741" i="20"/>
  <c r="A1740" i="20"/>
  <c r="A1739" i="20"/>
  <c r="A1738" i="20"/>
  <c r="A1737" i="20"/>
  <c r="A1736" i="20"/>
  <c r="A1735" i="20"/>
  <c r="A1734" i="20"/>
  <c r="A1733" i="20"/>
  <c r="A1732" i="20"/>
  <c r="A1731" i="20"/>
  <c r="A1730" i="20"/>
  <c r="A1729" i="20"/>
  <c r="A1728" i="20"/>
  <c r="A1727" i="20"/>
  <c r="A1726" i="20"/>
  <c r="A1725" i="20"/>
  <c r="A1724" i="20"/>
  <c r="A1723" i="20"/>
  <c r="A1722" i="20"/>
  <c r="A1721" i="20"/>
  <c r="A1720" i="20"/>
  <c r="A1719" i="20"/>
  <c r="A1718" i="20"/>
  <c r="A1717" i="20"/>
  <c r="A1716" i="20"/>
  <c r="A1715" i="20"/>
  <c r="A1714" i="20"/>
  <c r="A1713" i="20"/>
  <c r="A1712" i="20"/>
  <c r="A1711" i="20"/>
  <c r="A1710" i="20"/>
  <c r="A1709" i="20"/>
  <c r="A1708" i="20"/>
  <c r="A1707" i="20"/>
  <c r="A1706" i="20"/>
  <c r="A1705" i="20"/>
  <c r="A1704" i="20"/>
  <c r="A1703" i="20"/>
  <c r="A1702" i="20"/>
  <c r="A1701" i="20"/>
  <c r="A1700" i="20"/>
  <c r="A1699" i="20"/>
  <c r="A1698" i="20"/>
  <c r="A1697" i="20"/>
  <c r="A1696" i="20"/>
  <c r="A1695" i="20"/>
  <c r="A1694" i="20"/>
  <c r="A1693" i="20"/>
  <c r="A1692" i="20"/>
  <c r="A1691" i="20"/>
  <c r="A1690" i="20"/>
  <c r="A1689" i="20"/>
  <c r="A1688" i="20"/>
  <c r="A1687" i="20"/>
  <c r="A1686" i="20"/>
  <c r="A1685" i="20"/>
  <c r="A1684" i="20"/>
  <c r="A1683" i="20"/>
  <c r="A1682" i="20"/>
  <c r="A1681" i="20"/>
  <c r="A1680" i="20"/>
  <c r="A1679" i="20"/>
  <c r="A1678" i="20"/>
  <c r="A1677" i="20"/>
  <c r="A1676" i="20"/>
  <c r="A1675" i="20"/>
  <c r="A1674" i="20"/>
  <c r="A1673" i="20"/>
  <c r="A1672" i="20"/>
  <c r="A1671" i="20"/>
  <c r="A1670" i="20"/>
  <c r="A1669" i="20"/>
  <c r="A1668" i="20"/>
  <c r="A1667" i="20"/>
  <c r="A1666" i="20"/>
  <c r="A1665" i="20"/>
  <c r="A1664" i="20"/>
  <c r="A1663" i="20"/>
  <c r="A1662" i="20"/>
  <c r="A1661" i="20"/>
  <c r="A1660" i="20"/>
  <c r="A1659" i="20"/>
  <c r="A1658" i="20"/>
  <c r="A1657" i="20"/>
  <c r="A1656" i="20"/>
  <c r="A1655" i="20"/>
  <c r="A1654" i="20"/>
  <c r="A1653" i="20"/>
  <c r="A1652" i="20"/>
  <c r="A1651" i="20"/>
  <c r="A1650" i="20"/>
  <c r="A1649" i="20"/>
  <c r="A1648" i="20"/>
  <c r="A1647" i="20"/>
  <c r="A1646" i="20"/>
  <c r="A1645" i="20"/>
  <c r="A1644" i="20"/>
  <c r="A1643" i="20"/>
  <c r="A1642" i="20"/>
  <c r="A1641" i="20"/>
  <c r="A1640" i="20"/>
  <c r="A1639" i="20"/>
  <c r="A1638" i="20"/>
  <c r="A1637" i="20"/>
  <c r="A1636" i="20"/>
  <c r="A1635" i="20"/>
  <c r="A1634" i="20"/>
  <c r="A1633" i="20"/>
  <c r="A1632" i="20"/>
  <c r="A1631" i="20"/>
  <c r="A1630" i="20"/>
  <c r="A1629" i="20"/>
  <c r="A1628" i="20"/>
  <c r="A1627" i="20"/>
  <c r="A1626" i="20"/>
  <c r="A1625" i="20"/>
  <c r="A1624" i="20"/>
  <c r="A1623" i="20"/>
  <c r="A1622" i="20"/>
  <c r="A1621" i="20"/>
  <c r="A1620" i="20"/>
  <c r="A1619" i="20"/>
  <c r="A1618" i="20"/>
  <c r="A1617" i="20"/>
  <c r="A1616" i="20"/>
  <c r="A1615" i="20"/>
  <c r="A1614" i="20"/>
  <c r="A1613" i="20"/>
  <c r="A1612" i="20"/>
  <c r="A1611" i="20"/>
  <c r="A1610" i="20"/>
  <c r="A1609" i="20"/>
  <c r="A1608" i="20"/>
  <c r="A1607" i="20"/>
  <c r="A1606" i="20"/>
  <c r="A1605" i="20"/>
  <c r="A1604" i="20"/>
  <c r="A1603" i="20"/>
  <c r="A1602" i="20"/>
  <c r="A1601" i="20"/>
  <c r="A1600" i="20"/>
  <c r="A1599" i="20"/>
  <c r="A1598" i="20"/>
  <c r="A1597" i="20"/>
  <c r="A1596" i="20"/>
  <c r="A1595" i="20"/>
  <c r="A1594" i="20"/>
  <c r="A1593" i="20"/>
  <c r="A1592" i="20"/>
  <c r="A1591" i="20"/>
  <c r="A1590" i="20"/>
  <c r="A1589" i="20"/>
  <c r="A1588" i="20"/>
  <c r="A1587" i="20"/>
  <c r="A1586" i="20"/>
  <c r="A1585" i="20"/>
  <c r="A1584" i="20"/>
  <c r="A1583" i="20"/>
  <c r="A1582" i="20"/>
  <c r="A1581" i="20"/>
  <c r="A1580" i="20"/>
  <c r="A1579" i="20"/>
  <c r="A1578" i="20"/>
  <c r="A1577" i="20"/>
  <c r="A1576" i="20"/>
  <c r="A1575" i="20"/>
  <c r="A1574" i="20"/>
  <c r="A1573" i="20"/>
  <c r="A1572" i="20"/>
  <c r="A1571" i="20"/>
  <c r="A1570" i="20"/>
  <c r="A1569" i="20"/>
  <c r="A1568" i="20"/>
  <c r="A1567" i="20"/>
  <c r="A1566" i="20"/>
  <c r="A1565" i="20"/>
  <c r="A1564" i="20"/>
  <c r="A1563" i="20"/>
  <c r="A1562" i="20"/>
  <c r="A1561" i="20"/>
  <c r="A1560" i="20"/>
  <c r="A1559" i="20"/>
  <c r="A1558" i="20"/>
  <c r="A1557" i="20"/>
  <c r="A1556" i="20"/>
  <c r="A1555" i="20"/>
  <c r="A1554" i="20"/>
  <c r="A1553" i="20"/>
  <c r="A1552" i="20"/>
  <c r="A1551" i="20"/>
  <c r="A1550" i="20"/>
  <c r="A1549" i="20"/>
  <c r="A1548" i="20"/>
  <c r="A1547" i="20"/>
  <c r="A1546" i="20"/>
  <c r="A1545" i="20"/>
  <c r="A1544" i="20"/>
  <c r="A1543" i="20"/>
  <c r="A1542" i="20"/>
  <c r="A1541" i="20"/>
  <c r="A1540" i="20"/>
  <c r="A1539" i="20"/>
  <c r="A1538" i="20"/>
  <c r="A1537" i="20"/>
  <c r="A1536" i="20"/>
  <c r="A1535" i="20"/>
  <c r="A1534" i="20"/>
  <c r="A1533" i="20"/>
  <c r="A1532" i="20"/>
  <c r="A1531" i="20"/>
  <c r="A1530" i="20"/>
  <c r="A1529" i="20"/>
  <c r="A1528" i="20"/>
  <c r="A1527" i="20"/>
  <c r="A1526" i="20"/>
  <c r="A1525" i="20"/>
  <c r="A1524" i="20"/>
  <c r="A1523" i="20"/>
  <c r="A1522" i="20"/>
  <c r="A1521" i="20"/>
  <c r="A1520" i="20"/>
  <c r="A1519" i="20"/>
  <c r="A1518" i="20"/>
  <c r="A1517" i="20"/>
  <c r="A1516" i="20"/>
  <c r="A1515" i="20"/>
  <c r="A1514" i="20"/>
  <c r="A1513" i="20"/>
  <c r="A1512" i="20"/>
  <c r="A1511" i="20"/>
  <c r="A1510" i="20"/>
  <c r="A1509" i="20"/>
  <c r="A1508" i="20"/>
  <c r="A1507" i="20"/>
  <c r="A1506" i="20"/>
  <c r="A1505" i="20"/>
  <c r="A1504" i="20"/>
  <c r="A1503" i="20"/>
  <c r="A1502" i="20"/>
  <c r="A1501" i="20"/>
  <c r="A1500" i="20"/>
  <c r="A1499" i="20"/>
  <c r="A1498" i="20"/>
  <c r="A1497" i="20"/>
  <c r="A1496" i="20"/>
  <c r="A1495" i="20"/>
  <c r="A1494" i="20"/>
  <c r="A1493" i="20"/>
  <c r="A1492" i="20"/>
  <c r="A1491" i="20"/>
  <c r="A1490" i="20"/>
  <c r="A1489" i="20"/>
  <c r="A1488" i="20"/>
  <c r="A1487" i="20"/>
  <c r="A1486" i="20"/>
  <c r="A1485" i="20"/>
  <c r="A1484" i="20"/>
  <c r="A1483" i="20"/>
  <c r="A1482" i="20"/>
  <c r="A1481" i="20"/>
  <c r="A1480" i="20"/>
  <c r="A1479" i="20"/>
  <c r="A1478" i="20"/>
  <c r="A1477" i="20"/>
  <c r="A1476" i="20"/>
  <c r="A1475" i="20"/>
  <c r="A1474" i="20"/>
  <c r="A1473" i="20"/>
  <c r="A1472" i="20"/>
  <c r="A1471" i="20"/>
  <c r="A1470" i="20"/>
  <c r="A1469" i="20"/>
  <c r="A1468" i="20"/>
  <c r="A1467" i="20"/>
  <c r="A1466" i="20"/>
  <c r="A1465" i="20"/>
  <c r="A1464" i="20"/>
  <c r="A1463" i="20"/>
  <c r="A1462" i="20"/>
  <c r="A1461" i="20"/>
  <c r="A1460" i="20"/>
  <c r="A1459" i="20"/>
  <c r="A1458" i="20"/>
  <c r="A1457" i="20"/>
  <c r="A1456" i="20"/>
  <c r="A1455" i="20"/>
  <c r="A1454" i="20"/>
  <c r="A1453" i="20"/>
  <c r="A1452" i="20"/>
  <c r="A1451" i="20"/>
  <c r="A1450" i="20"/>
  <c r="A1449" i="20"/>
  <c r="A1448" i="20"/>
  <c r="A1447" i="20"/>
  <c r="A1446" i="20"/>
  <c r="A1445" i="20"/>
  <c r="A1444" i="20"/>
  <c r="A1443" i="20"/>
  <c r="A1442" i="20"/>
  <c r="A1441" i="20"/>
  <c r="A1440" i="20"/>
  <c r="A1439" i="20"/>
  <c r="A1438" i="20"/>
  <c r="A1437" i="20"/>
  <c r="A1436" i="20"/>
  <c r="A1435" i="20"/>
  <c r="A1434" i="20"/>
  <c r="A1433" i="20"/>
  <c r="A1432" i="20"/>
  <c r="A1431" i="20"/>
  <c r="A1430" i="20"/>
  <c r="A1429" i="20"/>
  <c r="A1428" i="20"/>
  <c r="A1427" i="20"/>
  <c r="A1426" i="20"/>
  <c r="A1425" i="20"/>
  <c r="A1424" i="20"/>
  <c r="A1423" i="20"/>
  <c r="A1422" i="20"/>
  <c r="A1421" i="20"/>
  <c r="A1420" i="20"/>
  <c r="A1419" i="20"/>
  <c r="A1418" i="20"/>
  <c r="A1417" i="20"/>
  <c r="A1416" i="20"/>
  <c r="A1415" i="20"/>
  <c r="A1414" i="20"/>
  <c r="A1413" i="20"/>
  <c r="A1412" i="20"/>
  <c r="A1411" i="20"/>
  <c r="A1410" i="20"/>
  <c r="A1409" i="20"/>
  <c r="A1408" i="20"/>
  <c r="A1407" i="20"/>
  <c r="A1406" i="20"/>
  <c r="A1405" i="20"/>
  <c r="A1404" i="20"/>
  <c r="A1403" i="20"/>
  <c r="A1402" i="20"/>
  <c r="A1401" i="20"/>
  <c r="A1400" i="20"/>
  <c r="A1399" i="20"/>
  <c r="A1398" i="20"/>
  <c r="A1397" i="20"/>
  <c r="A1396" i="20"/>
  <c r="A1395" i="20"/>
  <c r="A1394" i="20"/>
  <c r="A1393" i="20"/>
  <c r="A1392" i="20"/>
  <c r="A1391" i="20"/>
  <c r="A1390" i="20"/>
  <c r="A1389" i="20"/>
  <c r="A1388" i="20"/>
  <c r="A1387" i="20"/>
  <c r="A1386" i="20"/>
  <c r="A1385" i="20"/>
  <c r="A1384" i="20"/>
  <c r="A1383" i="20"/>
  <c r="A1382" i="20"/>
  <c r="A1381" i="20"/>
  <c r="A1380" i="20"/>
  <c r="A1379" i="20"/>
  <c r="A1378" i="20"/>
  <c r="A1377" i="20"/>
  <c r="A1376" i="20"/>
  <c r="A1375" i="20"/>
  <c r="A1374" i="20"/>
  <c r="A1373" i="20"/>
  <c r="A1372" i="20"/>
  <c r="A1371" i="20"/>
  <c r="A1370" i="20"/>
  <c r="A1369" i="20"/>
  <c r="A1368" i="20"/>
  <c r="A1367" i="20"/>
  <c r="A1366" i="20"/>
  <c r="A1365" i="20"/>
  <c r="A1364" i="20"/>
  <c r="A1363" i="20"/>
  <c r="A1362" i="20"/>
  <c r="A1361" i="20"/>
  <c r="A1360" i="20"/>
  <c r="A1359" i="20"/>
  <c r="A1358" i="20"/>
  <c r="A1357" i="20"/>
  <c r="A1356" i="20"/>
  <c r="A1355" i="20"/>
  <c r="A1354" i="20"/>
  <c r="A1353" i="20"/>
  <c r="A1352" i="20"/>
  <c r="A1351" i="20"/>
  <c r="A1350" i="20"/>
  <c r="A1349" i="20"/>
  <c r="A1348" i="20"/>
  <c r="A1347" i="20"/>
  <c r="A1346" i="20"/>
  <c r="A1345" i="20"/>
  <c r="A1344" i="20"/>
  <c r="A1343" i="20"/>
  <c r="A1342" i="20"/>
  <c r="A1341" i="20"/>
  <c r="A1340" i="20"/>
  <c r="A1339" i="20"/>
  <c r="A1338" i="20"/>
  <c r="A1337" i="20"/>
  <c r="A1336" i="20"/>
  <c r="A1335" i="20"/>
  <c r="A1334" i="20"/>
  <c r="A1333" i="20"/>
  <c r="A1332" i="20"/>
  <c r="A1331" i="20"/>
  <c r="A1330" i="20"/>
  <c r="A1329" i="20"/>
  <c r="A1328" i="20"/>
  <c r="A1327" i="20"/>
  <c r="A1326" i="20"/>
  <c r="A1325" i="20"/>
  <c r="A1324" i="20"/>
  <c r="A1323" i="20"/>
  <c r="A1322" i="20"/>
  <c r="A1321" i="20"/>
  <c r="A1320" i="20"/>
  <c r="A1319" i="20"/>
  <c r="A1318" i="20"/>
  <c r="A1317" i="20"/>
  <c r="A1316" i="20"/>
  <c r="A1315" i="20"/>
  <c r="A1314" i="20"/>
  <c r="A1313" i="20"/>
  <c r="A1312" i="20"/>
  <c r="A1311" i="20"/>
  <c r="A1310" i="20"/>
  <c r="A1309" i="20"/>
  <c r="A1308" i="20"/>
  <c r="A1307" i="20"/>
  <c r="A1306" i="20"/>
  <c r="A1305" i="20"/>
  <c r="A1304" i="20"/>
  <c r="A1303" i="20"/>
  <c r="A1302" i="20"/>
  <c r="A1301" i="20"/>
  <c r="A1300" i="20"/>
  <c r="A1299" i="20"/>
  <c r="A1298" i="20"/>
  <c r="A1297" i="20"/>
  <c r="A1296" i="20"/>
  <c r="A1295" i="20"/>
  <c r="A1294" i="20"/>
  <c r="A1293" i="20"/>
  <c r="A1292" i="20"/>
  <c r="A1291" i="20"/>
  <c r="A1290" i="20"/>
  <c r="A1289" i="20"/>
  <c r="A1288" i="20"/>
  <c r="A1287" i="20"/>
  <c r="A1286" i="20"/>
  <c r="A1285" i="20"/>
  <c r="A1284" i="20"/>
  <c r="A1283" i="20"/>
  <c r="A1282" i="20"/>
  <c r="A1281" i="20"/>
  <c r="A1280" i="20"/>
  <c r="A1279" i="20"/>
  <c r="A1278" i="20"/>
  <c r="A1277" i="20"/>
  <c r="A1276" i="20"/>
  <c r="A1275" i="20"/>
  <c r="A1274" i="20"/>
  <c r="A1273" i="20"/>
  <c r="A1272" i="20"/>
  <c r="A1271" i="20"/>
  <c r="A1270" i="20"/>
  <c r="A1269" i="20"/>
  <c r="A1268" i="20"/>
  <c r="A1267" i="20"/>
  <c r="A1266" i="20"/>
  <c r="A1265" i="20"/>
  <c r="A1264" i="20"/>
  <c r="A1263" i="20"/>
  <c r="A1262" i="20"/>
  <c r="A1261" i="20"/>
  <c r="A1260" i="20"/>
  <c r="A1259" i="20"/>
  <c r="A1258" i="20"/>
  <c r="A1257" i="20"/>
  <c r="A1256" i="20"/>
  <c r="A1255" i="20"/>
  <c r="A1254" i="20"/>
  <c r="A1253" i="20"/>
  <c r="A1252" i="20"/>
  <c r="A1251" i="20"/>
  <c r="A1250" i="20"/>
  <c r="A1249" i="20"/>
  <c r="A1248" i="20"/>
  <c r="A1247" i="20"/>
  <c r="A1246" i="20"/>
  <c r="A1245" i="20"/>
  <c r="A1244" i="20"/>
  <c r="A1243" i="20"/>
  <c r="A1242" i="20"/>
  <c r="A1241" i="20"/>
  <c r="A1240" i="20"/>
  <c r="A1239" i="20"/>
  <c r="A1238" i="20"/>
  <c r="A1237" i="20"/>
  <c r="A1236" i="20"/>
  <c r="A1235" i="20"/>
  <c r="A1234" i="20"/>
  <c r="A1233" i="20"/>
  <c r="A1232" i="20"/>
  <c r="A1231" i="20"/>
  <c r="A1230" i="20"/>
  <c r="A1229" i="20"/>
  <c r="A1228" i="20"/>
  <c r="A1227" i="20"/>
  <c r="A1226" i="20"/>
  <c r="A1225" i="20"/>
  <c r="A1224" i="20"/>
  <c r="A1223" i="20"/>
  <c r="A1222" i="20"/>
  <c r="A1221" i="20"/>
  <c r="A1220" i="20"/>
  <c r="A1219" i="20"/>
  <c r="A1218" i="20"/>
  <c r="A1217" i="20"/>
  <c r="A1216" i="20"/>
  <c r="A1215" i="20"/>
  <c r="A1214" i="20"/>
  <c r="A1213" i="20"/>
  <c r="A1212" i="20"/>
  <c r="A1211" i="20"/>
  <c r="A1210" i="20"/>
  <c r="A1209" i="20"/>
  <c r="A1208" i="20"/>
  <c r="A1207" i="20"/>
  <c r="A1206" i="20"/>
  <c r="A1205" i="20"/>
  <c r="A1204" i="20"/>
  <c r="A1203" i="20"/>
  <c r="A1202" i="20"/>
  <c r="A1201" i="20"/>
  <c r="A1200" i="20"/>
  <c r="A1199" i="20"/>
  <c r="A1198" i="20"/>
  <c r="A1197" i="20"/>
  <c r="A1196" i="20"/>
  <c r="A1195" i="20"/>
  <c r="A1194" i="20"/>
  <c r="A1193" i="20"/>
  <c r="A1192" i="20"/>
  <c r="A1191" i="20"/>
  <c r="A1190" i="20"/>
  <c r="A1189" i="20"/>
  <c r="A1188" i="20"/>
  <c r="A1187" i="20"/>
  <c r="A1186" i="20"/>
  <c r="A1185" i="20"/>
  <c r="A1184" i="20"/>
  <c r="A1183" i="20"/>
  <c r="A1182" i="20"/>
  <c r="A1181" i="20"/>
  <c r="A1180" i="20"/>
  <c r="A1179" i="20"/>
  <c r="A1178" i="20"/>
  <c r="A1177" i="20"/>
  <c r="A1176" i="20"/>
  <c r="A1175" i="20"/>
  <c r="A1174" i="20"/>
  <c r="A1173" i="20"/>
  <c r="A1172" i="20"/>
  <c r="A1171" i="20"/>
  <c r="A1170" i="20"/>
  <c r="A1169" i="20"/>
  <c r="A1168" i="20"/>
  <c r="A1167" i="20"/>
  <c r="A1166" i="20"/>
  <c r="A1165" i="20"/>
  <c r="A1164" i="20"/>
  <c r="A1163" i="20"/>
  <c r="A1162" i="20"/>
  <c r="A1161" i="20"/>
  <c r="A1160" i="20"/>
  <c r="A1159" i="20"/>
  <c r="A1158" i="20"/>
  <c r="A1157" i="20"/>
  <c r="A1156" i="20"/>
  <c r="A1155" i="20"/>
  <c r="A1154" i="20"/>
  <c r="A1153" i="20"/>
  <c r="A1152" i="20"/>
  <c r="A1151" i="20"/>
  <c r="A1150" i="20"/>
  <c r="A1149" i="20"/>
  <c r="A1148" i="20"/>
  <c r="A1147" i="20"/>
  <c r="A1146" i="20"/>
  <c r="A1145" i="20"/>
  <c r="A1144" i="20"/>
  <c r="A1143" i="20"/>
  <c r="A1142" i="20"/>
  <c r="A1141" i="20"/>
  <c r="A1140" i="20"/>
  <c r="A1139" i="20"/>
  <c r="A1138" i="20"/>
  <c r="A1137" i="20"/>
  <c r="A1136" i="20"/>
  <c r="A1135" i="20"/>
  <c r="A1134" i="20"/>
  <c r="A1133" i="20"/>
  <c r="A1132" i="20"/>
  <c r="A1131" i="20"/>
  <c r="A1130" i="20"/>
  <c r="A1129" i="20"/>
  <c r="A1128" i="20"/>
  <c r="A1127" i="20"/>
  <c r="A1126" i="20"/>
  <c r="A1125" i="20"/>
  <c r="A1124" i="20"/>
  <c r="A1123" i="20"/>
  <c r="A1122" i="20"/>
  <c r="A1121" i="20"/>
  <c r="A1120" i="20"/>
  <c r="A1119" i="20"/>
  <c r="A1118" i="20"/>
  <c r="A1117" i="20"/>
  <c r="A1116" i="20"/>
  <c r="A1115" i="20"/>
  <c r="A1114" i="20"/>
  <c r="A1113" i="20"/>
  <c r="A1112" i="20"/>
  <c r="A1111" i="20"/>
  <c r="A1110" i="20"/>
  <c r="A1109" i="20"/>
  <c r="A1108" i="20"/>
  <c r="A1107" i="20"/>
  <c r="A1106" i="20"/>
  <c r="A1105" i="20"/>
  <c r="A1104" i="20"/>
  <c r="A1103" i="20"/>
  <c r="A1102" i="20"/>
  <c r="A1101" i="20"/>
  <c r="A1100" i="20"/>
  <c r="A1099" i="20"/>
  <c r="A1098" i="20"/>
  <c r="A1097" i="20"/>
  <c r="A1096" i="20"/>
  <c r="A1095" i="20"/>
  <c r="A1094" i="20"/>
  <c r="A1093" i="20"/>
  <c r="A1092" i="20"/>
  <c r="A1091" i="20"/>
  <c r="A1090" i="20"/>
  <c r="A1089" i="20"/>
  <c r="A1088" i="20"/>
  <c r="A1087" i="20"/>
  <c r="A1086" i="20"/>
  <c r="A1085" i="20"/>
  <c r="A1084" i="20"/>
  <c r="A1083" i="20"/>
  <c r="A1082" i="20"/>
  <c r="A1081" i="20"/>
  <c r="A1080" i="20"/>
  <c r="A1079" i="20"/>
  <c r="A1078" i="20"/>
  <c r="A1077" i="20"/>
  <c r="A1076" i="20"/>
  <c r="A1075" i="20"/>
  <c r="A1074" i="20"/>
  <c r="A1073" i="20"/>
  <c r="A1072" i="20"/>
  <c r="A1071" i="20"/>
  <c r="A1070" i="20"/>
  <c r="A1069" i="20"/>
  <c r="A1068" i="20"/>
  <c r="A1067" i="20"/>
  <c r="A1066" i="20"/>
  <c r="A1065" i="20"/>
  <c r="A1064" i="20"/>
  <c r="A1063" i="20"/>
  <c r="A1062" i="20"/>
  <c r="A1061" i="20"/>
  <c r="A1060" i="20"/>
  <c r="A1059" i="20"/>
  <c r="A1058" i="20"/>
  <c r="A1057" i="20"/>
  <c r="A1056" i="20"/>
  <c r="A1055" i="20"/>
  <c r="A1054" i="20"/>
  <c r="A1053" i="20"/>
  <c r="A1052" i="20"/>
  <c r="A1051" i="20"/>
  <c r="A1050" i="20"/>
  <c r="A1049" i="20"/>
  <c r="A1048" i="20"/>
  <c r="A1047" i="20"/>
  <c r="A1046" i="20"/>
  <c r="A1045" i="20"/>
  <c r="A1044" i="20"/>
  <c r="A1043" i="20"/>
  <c r="A1042" i="20"/>
  <c r="A1041" i="20"/>
  <c r="A1040" i="20"/>
  <c r="A1039" i="20"/>
  <c r="A1038" i="20"/>
  <c r="A1037" i="20"/>
  <c r="A1036" i="20"/>
  <c r="A1035" i="20"/>
  <c r="A1034" i="20"/>
  <c r="A1033" i="20"/>
  <c r="A1032" i="20"/>
  <c r="A1031" i="20"/>
  <c r="A1030" i="20"/>
  <c r="A1029" i="20"/>
  <c r="A1028" i="20"/>
  <c r="A1027" i="20"/>
  <c r="A1026" i="20"/>
  <c r="A1025" i="20"/>
  <c r="A1024" i="20"/>
  <c r="A1023" i="20"/>
  <c r="A1022" i="20"/>
  <c r="A1021" i="20"/>
  <c r="A1020" i="20"/>
  <c r="A1019" i="20"/>
  <c r="A1018" i="20"/>
  <c r="A1017" i="20"/>
  <c r="A1016" i="20"/>
  <c r="A1015" i="20"/>
  <c r="A1014" i="20"/>
  <c r="A1013" i="20"/>
  <c r="A1012" i="20"/>
  <c r="A1011" i="20"/>
  <c r="A1010" i="20"/>
  <c r="A1009" i="20"/>
  <c r="A1008" i="20"/>
  <c r="A1007" i="20"/>
  <c r="A1006" i="20"/>
  <c r="A1005" i="20"/>
  <c r="A1004" i="20"/>
  <c r="A1003" i="20"/>
  <c r="A1002" i="20"/>
  <c r="A1001" i="20"/>
  <c r="A1000" i="20"/>
  <c r="A999" i="20"/>
  <c r="A998" i="20"/>
  <c r="A997" i="20"/>
  <c r="A996" i="20"/>
  <c r="A995" i="20"/>
  <c r="A994" i="20"/>
  <c r="A993" i="20"/>
  <c r="A992" i="20"/>
  <c r="A991" i="20"/>
  <c r="A990" i="20"/>
  <c r="A989" i="20"/>
  <c r="A988" i="20"/>
  <c r="A987" i="20"/>
  <c r="A986" i="20"/>
  <c r="A985" i="20"/>
  <c r="A984" i="20"/>
  <c r="A983" i="20"/>
  <c r="A982" i="20"/>
  <c r="A981" i="20"/>
  <c r="A980" i="20"/>
  <c r="A979" i="20"/>
  <c r="A978" i="20"/>
  <c r="A977" i="20"/>
  <c r="A976" i="20"/>
  <c r="A975" i="20"/>
  <c r="A974" i="20"/>
  <c r="A973" i="20"/>
  <c r="A972" i="20"/>
  <c r="A971" i="20"/>
  <c r="A970" i="20"/>
  <c r="A969" i="20"/>
  <c r="A968" i="20"/>
  <c r="A967" i="20"/>
  <c r="A966" i="20"/>
  <c r="A965" i="20"/>
  <c r="A964" i="20"/>
  <c r="A963" i="20"/>
  <c r="A962" i="20"/>
  <c r="A961" i="20"/>
  <c r="A960" i="20"/>
  <c r="A959" i="20"/>
  <c r="A958" i="20"/>
  <c r="A957" i="20"/>
  <c r="A956" i="20"/>
  <c r="A955" i="20"/>
  <c r="A954" i="20"/>
  <c r="A953" i="20"/>
  <c r="A952" i="20"/>
  <c r="A951" i="20"/>
  <c r="A950" i="20"/>
  <c r="A949" i="20"/>
  <c r="A948" i="20"/>
  <c r="A947" i="20"/>
  <c r="A946" i="20"/>
  <c r="A945" i="20"/>
  <c r="A944" i="20"/>
  <c r="A943" i="20"/>
  <c r="A942" i="20"/>
  <c r="A941" i="20"/>
  <c r="A940" i="20"/>
  <c r="A939" i="20"/>
  <c r="A938" i="20"/>
  <c r="A937" i="20"/>
  <c r="A936" i="20"/>
  <c r="A935" i="20"/>
  <c r="A934" i="20"/>
  <c r="A933" i="20"/>
  <c r="A932" i="20"/>
  <c r="A931" i="20"/>
  <c r="A930" i="20"/>
  <c r="A929" i="20"/>
  <c r="A928" i="20"/>
  <c r="A927" i="20"/>
  <c r="A926" i="20"/>
  <c r="A925" i="20"/>
  <c r="A924" i="20"/>
  <c r="A923" i="20"/>
  <c r="A922" i="20"/>
  <c r="A921" i="20"/>
  <c r="A920" i="20"/>
  <c r="A919" i="20"/>
  <c r="A918" i="20"/>
  <c r="A917" i="20"/>
  <c r="A916" i="20"/>
  <c r="A915" i="20"/>
  <c r="A914" i="20"/>
  <c r="A913" i="20"/>
  <c r="A912" i="20"/>
  <c r="A911" i="20"/>
  <c r="A910" i="20"/>
  <c r="A909" i="20"/>
  <c r="A908" i="20"/>
  <c r="A907" i="20"/>
  <c r="A906" i="20"/>
  <c r="A905" i="20"/>
  <c r="A904" i="20"/>
  <c r="A903" i="20"/>
  <c r="A902" i="20"/>
  <c r="A901" i="20"/>
  <c r="A900" i="20"/>
  <c r="A899" i="20"/>
  <c r="A898" i="20"/>
  <c r="A897" i="20"/>
  <c r="A896" i="20"/>
  <c r="A895" i="20"/>
  <c r="A894" i="20"/>
  <c r="A893" i="20"/>
  <c r="A892" i="20"/>
  <c r="A891" i="20"/>
  <c r="A890" i="20"/>
  <c r="A889" i="20"/>
  <c r="A888" i="20"/>
  <c r="A887" i="20"/>
  <c r="A886" i="20"/>
  <c r="A885" i="20"/>
  <c r="A884" i="20"/>
  <c r="A883" i="20"/>
  <c r="A882" i="20"/>
  <c r="A881" i="20"/>
  <c r="A880" i="20"/>
  <c r="A879" i="20"/>
  <c r="A878" i="20"/>
  <c r="A877" i="20"/>
  <c r="A876" i="20"/>
  <c r="A875" i="20"/>
  <c r="A874" i="20"/>
  <c r="A873" i="20"/>
  <c r="A872" i="20"/>
  <c r="A871" i="20"/>
  <c r="A870" i="20"/>
  <c r="A869" i="20"/>
  <c r="A868" i="20"/>
  <c r="A867" i="20"/>
  <c r="A866" i="20"/>
  <c r="A865" i="20"/>
  <c r="A864" i="20"/>
  <c r="A863" i="20"/>
  <c r="A862" i="20"/>
  <c r="A861" i="20"/>
  <c r="A860" i="20"/>
  <c r="A859" i="20"/>
  <c r="A858" i="20"/>
  <c r="A857" i="20"/>
  <c r="A856" i="20"/>
  <c r="A855" i="20"/>
  <c r="A854" i="20"/>
  <c r="A853" i="20"/>
  <c r="A852" i="20"/>
  <c r="A851" i="20"/>
  <c r="A850" i="20"/>
  <c r="A849" i="20"/>
  <c r="A848" i="20"/>
  <c r="A847" i="20"/>
  <c r="A846" i="20"/>
  <c r="A845" i="20"/>
  <c r="A844" i="20"/>
  <c r="A843" i="20"/>
  <c r="A842" i="20"/>
  <c r="A841" i="20"/>
  <c r="A840" i="20"/>
  <c r="A839" i="20"/>
  <c r="A838" i="20"/>
  <c r="A837" i="20"/>
  <c r="A836" i="20"/>
  <c r="A835" i="20"/>
  <c r="A834" i="20"/>
  <c r="A833" i="20"/>
  <c r="A832" i="20"/>
  <c r="A831" i="20"/>
  <c r="A830" i="20"/>
  <c r="A829" i="20"/>
  <c r="A828" i="20"/>
  <c r="A827" i="20"/>
  <c r="A826" i="20"/>
  <c r="A825" i="20"/>
  <c r="A824" i="20"/>
  <c r="A823" i="20"/>
  <c r="A822" i="20"/>
  <c r="A821" i="20"/>
  <c r="A820" i="20"/>
  <c r="A819" i="20"/>
  <c r="A818" i="20"/>
  <c r="A817" i="20"/>
  <c r="A816" i="20"/>
  <c r="A815" i="20"/>
  <c r="A814" i="20"/>
  <c r="A813" i="20"/>
  <c r="A812" i="20"/>
  <c r="A811" i="20"/>
  <c r="A810" i="20"/>
  <c r="A809" i="20"/>
  <c r="A808" i="20"/>
  <c r="A807" i="20"/>
  <c r="A806" i="20"/>
  <c r="A805" i="20"/>
  <c r="A804" i="20"/>
  <c r="A803" i="20"/>
  <c r="A802" i="20"/>
  <c r="A801" i="20"/>
  <c r="A800" i="20"/>
  <c r="A799" i="20"/>
  <c r="A798" i="20"/>
  <c r="A797" i="20"/>
  <c r="A796" i="20"/>
  <c r="A795" i="20"/>
  <c r="A794" i="20"/>
  <c r="A793" i="20"/>
  <c r="A792" i="20"/>
  <c r="A791" i="20"/>
  <c r="A790" i="20"/>
  <c r="A789" i="20"/>
  <c r="A788" i="20"/>
  <c r="A787" i="20"/>
  <c r="A786" i="20"/>
  <c r="A785" i="20"/>
  <c r="A784" i="20"/>
  <c r="A783" i="20"/>
  <c r="A782" i="20"/>
  <c r="A781" i="20"/>
  <c r="A780" i="20"/>
  <c r="A779" i="20"/>
  <c r="A778" i="20"/>
  <c r="A777" i="20"/>
  <c r="A776" i="20"/>
  <c r="A775" i="20"/>
  <c r="A774" i="20"/>
  <c r="A773" i="20"/>
  <c r="A772" i="20"/>
  <c r="A771" i="20"/>
  <c r="A770" i="20"/>
  <c r="A769" i="20"/>
  <c r="A768" i="20"/>
  <c r="A767" i="20"/>
  <c r="A766" i="20"/>
  <c r="A765" i="20"/>
  <c r="A764" i="20"/>
  <c r="A763" i="20"/>
  <c r="A762" i="20"/>
  <c r="A761" i="20"/>
  <c r="A760" i="20"/>
  <c r="A759" i="20"/>
  <c r="A758" i="20"/>
  <c r="A757" i="20"/>
  <c r="A756" i="20"/>
  <c r="A755" i="20"/>
  <c r="A754" i="20"/>
  <c r="A753" i="20"/>
  <c r="A752" i="20"/>
  <c r="A751" i="20"/>
  <c r="A750" i="20"/>
  <c r="A749" i="20"/>
  <c r="A748" i="20"/>
  <c r="A747" i="20"/>
  <c r="A746" i="20"/>
  <c r="A745" i="20"/>
  <c r="A744" i="20"/>
  <c r="A743" i="20"/>
  <c r="A742" i="20"/>
  <c r="A741" i="20"/>
  <c r="A740" i="20"/>
  <c r="A739" i="20"/>
  <c r="A738" i="20"/>
  <c r="A737" i="20"/>
  <c r="A736" i="20"/>
  <c r="A735" i="20"/>
  <c r="A734" i="20"/>
  <c r="A733" i="20"/>
  <c r="A732" i="20"/>
  <c r="A731" i="20"/>
  <c r="A730" i="20"/>
  <c r="A729" i="20"/>
  <c r="A728" i="20"/>
  <c r="A727" i="20"/>
  <c r="A726" i="20"/>
  <c r="A725" i="20"/>
  <c r="A724" i="20"/>
  <c r="A723" i="20"/>
  <c r="A722" i="20"/>
  <c r="A721" i="20"/>
  <c r="A720" i="20"/>
  <c r="A719" i="20"/>
  <c r="A718" i="20"/>
  <c r="A717" i="20"/>
  <c r="A716" i="20"/>
  <c r="A715" i="20"/>
  <c r="A714" i="20"/>
  <c r="A713" i="20"/>
  <c r="A712" i="20"/>
  <c r="A711" i="20"/>
  <c r="A710" i="20"/>
  <c r="A709" i="20"/>
  <c r="A708" i="20"/>
  <c r="A707" i="20"/>
  <c r="A706" i="20"/>
  <c r="A705" i="20"/>
  <c r="A704" i="20"/>
  <c r="A703" i="20"/>
  <c r="A702" i="20"/>
  <c r="A701" i="20"/>
  <c r="A700" i="20"/>
  <c r="A699" i="20"/>
  <c r="A698" i="20"/>
  <c r="A697" i="20"/>
  <c r="A696" i="20"/>
  <c r="A695" i="20"/>
  <c r="A694" i="20"/>
  <c r="A693" i="20"/>
  <c r="A692" i="20"/>
  <c r="A691" i="20"/>
  <c r="A690" i="20"/>
  <c r="A689" i="20"/>
  <c r="A688" i="20"/>
  <c r="A687" i="20"/>
  <c r="A686" i="20"/>
  <c r="A685" i="20"/>
  <c r="A684" i="20"/>
  <c r="A683" i="20"/>
  <c r="A682" i="20"/>
  <c r="A681" i="20"/>
  <c r="A680" i="20"/>
  <c r="A679" i="20"/>
  <c r="A678" i="20"/>
  <c r="A677" i="20"/>
  <c r="A676" i="20"/>
  <c r="A675" i="20"/>
  <c r="A674" i="20"/>
  <c r="A673" i="20"/>
  <c r="A672" i="20"/>
  <c r="A671" i="20"/>
  <c r="A670" i="20"/>
  <c r="A669" i="20"/>
  <c r="A668" i="20"/>
  <c r="A667" i="20"/>
  <c r="A666" i="20"/>
  <c r="A665" i="20"/>
  <c r="A664" i="20"/>
  <c r="A663" i="20"/>
  <c r="A662" i="20"/>
  <c r="A661" i="20"/>
  <c r="A660" i="20"/>
  <c r="A659" i="20"/>
  <c r="A658" i="20"/>
  <c r="A657" i="20"/>
  <c r="A656" i="20"/>
  <c r="A655" i="20"/>
  <c r="A654" i="20"/>
  <c r="A653" i="20"/>
  <c r="A652" i="20"/>
  <c r="A651" i="20"/>
  <c r="A650" i="20"/>
  <c r="A649" i="20"/>
  <c r="A648" i="20"/>
  <c r="A647" i="20"/>
  <c r="A646" i="20"/>
  <c r="A645" i="20"/>
  <c r="A644" i="20"/>
  <c r="A643" i="20"/>
  <c r="A642" i="20"/>
  <c r="A641" i="20"/>
  <c r="A640" i="20"/>
  <c r="A639" i="20"/>
  <c r="A638" i="20"/>
  <c r="A637" i="20"/>
  <c r="A636" i="20"/>
  <c r="A635" i="20"/>
  <c r="A634" i="20"/>
  <c r="A633" i="20"/>
  <c r="A632" i="20"/>
  <c r="A631" i="20"/>
  <c r="A630" i="20"/>
  <c r="A629" i="20"/>
  <c r="A628" i="20"/>
  <c r="A627" i="20"/>
  <c r="A626" i="20"/>
  <c r="A625" i="20"/>
  <c r="A624" i="20"/>
  <c r="A623" i="20"/>
  <c r="A622" i="20"/>
  <c r="A621" i="20"/>
  <c r="A620" i="20"/>
  <c r="A619" i="20"/>
  <c r="A618" i="20"/>
  <c r="A617" i="20"/>
  <c r="A616" i="20"/>
  <c r="A615" i="20"/>
  <c r="A614" i="20"/>
  <c r="A613" i="20"/>
  <c r="A612" i="20"/>
  <c r="A611" i="20"/>
  <c r="A610" i="20"/>
  <c r="A609" i="20"/>
  <c r="A608" i="20"/>
  <c r="A607" i="20"/>
  <c r="A606" i="20"/>
  <c r="A605" i="20"/>
  <c r="A604" i="20"/>
  <c r="A603" i="20"/>
  <c r="A602" i="20"/>
  <c r="A601" i="20"/>
  <c r="A600" i="20"/>
  <c r="A599" i="20"/>
  <c r="A598" i="20"/>
  <c r="A597" i="20"/>
  <c r="A596" i="20"/>
  <c r="A595" i="20"/>
  <c r="A594" i="20"/>
  <c r="A593" i="20"/>
  <c r="A592" i="20"/>
  <c r="A591" i="20"/>
  <c r="A590" i="20"/>
  <c r="A589" i="20"/>
  <c r="A588" i="20"/>
  <c r="A587" i="20"/>
  <c r="A586" i="20"/>
  <c r="A585" i="20"/>
  <c r="A584" i="20"/>
  <c r="A583" i="20"/>
  <c r="A582" i="20"/>
  <c r="A581" i="20"/>
  <c r="A580" i="20"/>
  <c r="A579" i="20"/>
  <c r="A578" i="20"/>
  <c r="A577" i="20"/>
  <c r="A576" i="20"/>
  <c r="A575" i="20"/>
  <c r="A574" i="20"/>
  <c r="A573" i="20"/>
  <c r="A572" i="20"/>
  <c r="A571" i="20"/>
  <c r="A570" i="20"/>
  <c r="A569" i="20"/>
  <c r="A568" i="20"/>
  <c r="A567" i="20"/>
  <c r="A566" i="20"/>
  <c r="A565" i="20"/>
  <c r="A564" i="20"/>
  <c r="A563" i="20"/>
  <c r="A562" i="20"/>
  <c r="A561" i="20"/>
  <c r="A560" i="20"/>
  <c r="A559" i="20"/>
  <c r="A558" i="20"/>
  <c r="A557" i="20"/>
  <c r="A556" i="20"/>
  <c r="A555" i="20"/>
  <c r="A554" i="20"/>
  <c r="A553" i="20"/>
  <c r="A552" i="20"/>
  <c r="A551" i="20"/>
  <c r="A550" i="20"/>
  <c r="A549" i="20"/>
  <c r="A548" i="20"/>
  <c r="A547" i="20"/>
  <c r="A546" i="20"/>
  <c r="A545" i="20"/>
  <c r="A544" i="20"/>
  <c r="A543" i="20"/>
  <c r="A542" i="20"/>
  <c r="A541" i="20"/>
  <c r="A540" i="20"/>
  <c r="A539" i="20"/>
  <c r="A538" i="20"/>
  <c r="A537" i="20"/>
  <c r="A536" i="20"/>
  <c r="A535" i="20"/>
  <c r="A534" i="20"/>
  <c r="A533" i="20"/>
  <c r="A532" i="20"/>
  <c r="A531" i="20"/>
  <c r="A530" i="20"/>
  <c r="A529" i="20"/>
  <c r="A528" i="20"/>
  <c r="A527" i="20"/>
  <c r="A526" i="20"/>
  <c r="A525" i="20"/>
  <c r="A524" i="20"/>
  <c r="A523" i="20"/>
  <c r="A522" i="20"/>
  <c r="A521" i="20"/>
  <c r="A520" i="20"/>
  <c r="A519" i="20"/>
  <c r="A518" i="20"/>
  <c r="A517" i="20"/>
  <c r="A516" i="20"/>
  <c r="A515" i="20"/>
  <c r="A514" i="20"/>
  <c r="A513" i="20"/>
  <c r="A512" i="20"/>
  <c r="A511" i="20"/>
  <c r="A510" i="20"/>
  <c r="A509" i="20"/>
  <c r="A508" i="20"/>
  <c r="A507" i="20"/>
  <c r="A506" i="20"/>
  <c r="A505" i="20"/>
  <c r="A504" i="20"/>
  <c r="A503" i="20"/>
  <c r="A502" i="20"/>
  <c r="A501" i="20"/>
  <c r="A500" i="20"/>
  <c r="A499" i="20"/>
  <c r="A498" i="20"/>
  <c r="A497" i="20"/>
  <c r="A496" i="20"/>
  <c r="A495" i="20"/>
  <c r="A494" i="20"/>
  <c r="A493" i="20"/>
  <c r="A492" i="20"/>
  <c r="A491" i="20"/>
  <c r="A490" i="20"/>
  <c r="A489" i="20"/>
  <c r="A488" i="20"/>
  <c r="A487" i="20"/>
  <c r="A486" i="20"/>
  <c r="A485" i="20"/>
  <c r="A484" i="20"/>
  <c r="A483" i="20"/>
  <c r="A482" i="20"/>
  <c r="A481" i="20"/>
  <c r="A480" i="20"/>
  <c r="A479" i="20"/>
  <c r="A478" i="20"/>
  <c r="A477" i="20"/>
  <c r="A476" i="20"/>
  <c r="A475" i="20"/>
  <c r="A474" i="20"/>
  <c r="A473" i="20"/>
  <c r="A472" i="20"/>
  <c r="A471" i="20"/>
  <c r="A470" i="20"/>
  <c r="A469" i="20"/>
  <c r="A468" i="20"/>
  <c r="A467" i="20"/>
  <c r="A466" i="20"/>
  <c r="A465" i="20"/>
  <c r="A464" i="20"/>
  <c r="A463" i="20"/>
  <c r="A462" i="20"/>
  <c r="A461" i="20"/>
  <c r="A460" i="20"/>
  <c r="A459" i="20"/>
  <c r="A458" i="20"/>
  <c r="A457" i="20"/>
  <c r="A456" i="20"/>
  <c r="A455" i="20"/>
  <c r="A454" i="20"/>
  <c r="A453" i="20"/>
  <c r="A452" i="20"/>
  <c r="A451" i="20"/>
  <c r="A450" i="20"/>
  <c r="A449" i="20"/>
  <c r="A448" i="20"/>
  <c r="A447" i="20"/>
  <c r="A446" i="20"/>
  <c r="A445" i="20"/>
  <c r="A444" i="20"/>
  <c r="A443" i="20"/>
  <c r="A442" i="20"/>
  <c r="A441" i="20"/>
  <c r="A440" i="20"/>
  <c r="A439" i="20"/>
  <c r="A438" i="20"/>
  <c r="A437" i="20"/>
  <c r="A436" i="20"/>
  <c r="A435" i="20"/>
  <c r="A434" i="20"/>
  <c r="A433" i="20"/>
  <c r="A432" i="20"/>
  <c r="A431" i="20"/>
  <c r="A381" i="20"/>
  <c r="A376" i="20"/>
  <c r="A371" i="20"/>
  <c r="A422" i="20"/>
  <c r="A412" i="20"/>
  <c r="A407" i="20"/>
  <c r="A426" i="20"/>
  <c r="A417" i="20"/>
  <c r="A346" i="20"/>
  <c r="A351" i="20"/>
  <c r="A356" i="20"/>
  <c r="A341" i="20"/>
  <c r="A392" i="20"/>
  <c r="A395" i="20"/>
  <c r="A398" i="20"/>
  <c r="A386" i="20"/>
  <c r="A361" i="20"/>
  <c r="A366" i="20"/>
  <c r="A336" i="20"/>
  <c r="A335" i="20"/>
  <c r="A334" i="20"/>
  <c r="A333" i="20"/>
  <c r="A332" i="20"/>
  <c r="A331" i="20"/>
  <c r="A330" i="20"/>
  <c r="A329" i="20"/>
  <c r="A328" i="20"/>
  <c r="A327" i="20"/>
  <c r="A326" i="20"/>
  <c r="A325" i="20"/>
  <c r="A324" i="20"/>
  <c r="A323" i="20"/>
  <c r="A322" i="20"/>
  <c r="A321" i="20"/>
  <c r="A320" i="20"/>
  <c r="A319" i="20"/>
  <c r="A318" i="20"/>
  <c r="A317" i="20"/>
  <c r="A316" i="20"/>
  <c r="A315" i="20"/>
  <c r="A314" i="20"/>
  <c r="A313" i="20"/>
  <c r="A312" i="20"/>
  <c r="A311" i="20"/>
  <c r="A310" i="20"/>
  <c r="A309" i="20"/>
  <c r="A308" i="20"/>
  <c r="A307" i="20"/>
  <c r="A306" i="20"/>
  <c r="A305" i="20"/>
  <c r="A304" i="20"/>
  <c r="A303" i="20"/>
  <c r="A302" i="20"/>
  <c r="A301" i="20"/>
  <c r="A300" i="20"/>
  <c r="A299" i="20"/>
  <c r="A298" i="20"/>
  <c r="A297" i="20"/>
  <c r="A296" i="20"/>
  <c r="A295" i="20"/>
  <c r="A294" i="20"/>
  <c r="A293" i="20"/>
  <c r="A292" i="20"/>
  <c r="A291" i="20"/>
  <c r="A290" i="20"/>
  <c r="A289" i="20"/>
  <c r="A288" i="20"/>
  <c r="A287" i="20"/>
  <c r="A286" i="20"/>
  <c r="A285" i="20"/>
  <c r="A284" i="20"/>
  <c r="A283" i="20"/>
  <c r="A282" i="20"/>
  <c r="A281" i="20"/>
  <c r="A280" i="20"/>
  <c r="A279" i="20"/>
  <c r="A278" i="20"/>
  <c r="A277" i="20"/>
  <c r="A276" i="20"/>
  <c r="A275" i="20"/>
  <c r="A274" i="20"/>
  <c r="A273" i="20"/>
  <c r="A272" i="20"/>
  <c r="A271" i="20"/>
  <c r="A270" i="20"/>
  <c r="A269" i="20"/>
  <c r="A268" i="20"/>
  <c r="A267" i="20"/>
  <c r="A266" i="20"/>
  <c r="A265" i="20"/>
  <c r="A264" i="20"/>
  <c r="A263" i="20"/>
  <c r="A262" i="20"/>
  <c r="A261" i="20"/>
  <c r="A260" i="20"/>
  <c r="A259" i="20"/>
  <c r="A258" i="20"/>
  <c r="A257" i="20"/>
  <c r="A256" i="20"/>
  <c r="A255" i="20"/>
  <c r="A254" i="20"/>
  <c r="A253" i="20"/>
  <c r="A252" i="20"/>
  <c r="A251" i="20"/>
  <c r="A250" i="20"/>
  <c r="A249" i="20"/>
  <c r="A248" i="20"/>
  <c r="A247" i="20"/>
  <c r="A246" i="20"/>
  <c r="A245" i="20"/>
  <c r="A244" i="20"/>
  <c r="A243" i="20"/>
  <c r="A242" i="20"/>
  <c r="A241" i="20"/>
  <c r="A240" i="20"/>
  <c r="A239" i="20"/>
  <c r="A238" i="20"/>
  <c r="A237" i="20"/>
  <c r="A236" i="20"/>
  <c r="A235" i="20"/>
  <c r="A234" i="20"/>
  <c r="A233" i="20"/>
  <c r="A232" i="20"/>
  <c r="A231" i="20"/>
  <c r="A230" i="20"/>
  <c r="A229" i="20"/>
  <c r="A228" i="20"/>
  <c r="A227" i="20"/>
  <c r="A226" i="20"/>
  <c r="A225" i="20"/>
  <c r="A224" i="20"/>
  <c r="A223" i="20"/>
  <c r="A222" i="20"/>
  <c r="A221" i="20"/>
  <c r="A220" i="20"/>
  <c r="A219" i="20"/>
  <c r="A218" i="20"/>
  <c r="A217" i="20"/>
  <c r="A216" i="20"/>
  <c r="A215" i="20"/>
  <c r="A214" i="20"/>
  <c r="A213" i="20"/>
  <c r="A212" i="20"/>
  <c r="A211" i="20"/>
  <c r="A210" i="20"/>
  <c r="A209" i="20"/>
  <c r="A208" i="20"/>
  <c r="A207" i="20"/>
  <c r="A206" i="20"/>
  <c r="A205" i="20"/>
  <c r="A204" i="20"/>
  <c r="A203" i="20"/>
  <c r="A202" i="20"/>
  <c r="A201" i="20"/>
  <c r="A200" i="20"/>
  <c r="A199" i="20"/>
  <c r="A198" i="20"/>
  <c r="A197" i="20"/>
  <c r="A196" i="20"/>
  <c r="A195" i="20"/>
  <c r="A194" i="20"/>
  <c r="A193" i="20"/>
  <c r="A192" i="20"/>
  <c r="A191" i="20"/>
  <c r="A190" i="20"/>
  <c r="A189" i="20"/>
  <c r="A188" i="20"/>
  <c r="A187" i="20"/>
  <c r="A186" i="20"/>
  <c r="A185" i="20"/>
  <c r="A184" i="20"/>
  <c r="A183" i="20"/>
  <c r="A182" i="20"/>
  <c r="A181" i="20"/>
  <c r="A180" i="20"/>
  <c r="A179" i="20"/>
  <c r="A178" i="20"/>
  <c r="A177" i="20"/>
  <c r="A176" i="20"/>
  <c r="A175" i="20"/>
  <c r="A174" i="20"/>
  <c r="A173" i="20"/>
  <c r="A172" i="20"/>
  <c r="A171" i="20"/>
  <c r="A170" i="20"/>
  <c r="A169" i="20"/>
  <c r="A168" i="20"/>
  <c r="A167" i="20"/>
  <c r="A166" i="20"/>
  <c r="A165" i="20"/>
  <c r="A164" i="20"/>
  <c r="A163" i="20"/>
  <c r="A162" i="20"/>
  <c r="A161" i="20"/>
  <c r="A160" i="20"/>
  <c r="A159" i="20"/>
  <c r="A158" i="20"/>
  <c r="A157" i="20"/>
  <c r="A156" i="20"/>
  <c r="A155" i="20"/>
  <c r="A154" i="20"/>
  <c r="A153" i="20"/>
  <c r="A152" i="20"/>
  <c r="A151" i="20"/>
  <c r="A150" i="20"/>
  <c r="A149" i="20"/>
  <c r="A148" i="20"/>
  <c r="A147" i="20"/>
  <c r="A146" i="20"/>
  <c r="A145" i="20"/>
  <c r="A144" i="20"/>
  <c r="A143" i="20"/>
  <c r="A142" i="20"/>
  <c r="A141" i="20"/>
  <c r="A140" i="20"/>
  <c r="A139" i="20"/>
  <c r="A138" i="20"/>
  <c r="A137" i="20"/>
  <c r="A136" i="20"/>
  <c r="A135" i="20"/>
  <c r="A134" i="20"/>
  <c r="A133" i="20"/>
  <c r="A132" i="20"/>
  <c r="A131" i="20"/>
  <c r="A130" i="20"/>
  <c r="A129" i="20"/>
  <c r="A128" i="20"/>
  <c r="A127" i="20"/>
  <c r="A126" i="20"/>
  <c r="A125" i="20"/>
  <c r="A124" i="20"/>
  <c r="A123" i="20"/>
  <c r="A122" i="20"/>
  <c r="A121" i="20"/>
  <c r="A120" i="20"/>
  <c r="A119" i="20"/>
  <c r="A118" i="20"/>
  <c r="A117" i="20"/>
  <c r="A116" i="20"/>
  <c r="A115" i="20"/>
  <c r="A114" i="20"/>
  <c r="A113" i="20"/>
  <c r="A112" i="20"/>
  <c r="A111" i="20"/>
  <c r="A110" i="20"/>
  <c r="A109" i="20"/>
  <c r="A108" i="20"/>
  <c r="A107" i="20"/>
  <c r="A106" i="20"/>
  <c r="A105" i="20"/>
  <c r="A104" i="20"/>
  <c r="A103" i="20"/>
  <c r="A102" i="20"/>
  <c r="A101" i="20"/>
  <c r="A100" i="20"/>
  <c r="A99" i="20"/>
  <c r="A98" i="20"/>
  <c r="A97" i="20"/>
  <c r="A96" i="20"/>
  <c r="A95" i="20"/>
  <c r="A94" i="20"/>
  <c r="A93" i="20"/>
  <c r="A92" i="20"/>
  <c r="A91" i="20"/>
  <c r="A90" i="20"/>
  <c r="A89" i="20"/>
  <c r="A88" i="20"/>
  <c r="A87" i="20"/>
  <c r="A86" i="20"/>
  <c r="A85" i="20"/>
  <c r="A84" i="20"/>
  <c r="A83" i="20"/>
  <c r="A82" i="20"/>
  <c r="A81" i="20"/>
  <c r="A80" i="20"/>
  <c r="A79" i="20"/>
  <c r="A78" i="20"/>
  <c r="A77" i="20"/>
  <c r="A76" i="20"/>
  <c r="A75" i="20"/>
  <c r="A74" i="20"/>
  <c r="A73" i="20"/>
  <c r="A72" i="20"/>
  <c r="A71" i="20"/>
  <c r="A70" i="20"/>
  <c r="A69" i="20"/>
  <c r="A68" i="20"/>
  <c r="A67" i="20"/>
  <c r="A66" i="20"/>
  <c r="A65" i="20"/>
  <c r="A64" i="20"/>
  <c r="A63" i="20"/>
  <c r="A62" i="20"/>
  <c r="A61" i="20"/>
  <c r="A60" i="20"/>
  <c r="A59" i="20"/>
  <c r="A58" i="20"/>
  <c r="A57" i="20"/>
  <c r="A56" i="20"/>
  <c r="A55" i="20"/>
  <c r="A54" i="20"/>
  <c r="A53" i="20"/>
  <c r="A52" i="20"/>
  <c r="A51" i="20"/>
  <c r="A50" i="20"/>
  <c r="A49" i="20"/>
  <c r="A48" i="20"/>
  <c r="A47" i="20"/>
  <c r="A46" i="20"/>
  <c r="A45" i="20"/>
  <c r="A44" i="20"/>
  <c r="A43" i="20"/>
  <c r="A42" i="20"/>
  <c r="A41" i="20"/>
  <c r="A40" i="20"/>
  <c r="A39" i="20"/>
  <c r="A38" i="20"/>
  <c r="A37" i="20"/>
  <c r="A36" i="20"/>
  <c r="A35" i="20"/>
  <c r="A34" i="20"/>
  <c r="A33" i="20"/>
  <c r="A32" i="20"/>
  <c r="A31" i="20"/>
  <c r="A30" i="20"/>
  <c r="A29" i="20"/>
  <c r="A28" i="20"/>
  <c r="A27" i="20"/>
  <c r="A26" i="20"/>
  <c r="A25" i="20"/>
  <c r="A24" i="20"/>
  <c r="A23" i="20"/>
  <c r="A22" i="20"/>
  <c r="A21" i="20"/>
  <c r="A20" i="20"/>
  <c r="A19" i="20"/>
  <c r="A18" i="20"/>
  <c r="A17" i="20"/>
  <c r="A16" i="20"/>
  <c r="A15" i="20"/>
  <c r="A14" i="20"/>
  <c r="A13" i="20"/>
  <c r="A12" i="20"/>
  <c r="A11" i="20"/>
  <c r="A10" i="20"/>
  <c r="A9" i="20"/>
  <c r="A8" i="20"/>
  <c r="A7" i="20"/>
  <c r="A6" i="20"/>
  <c r="A5" i="20"/>
  <c r="A4" i="20"/>
  <c r="A3" i="20"/>
  <c r="A2" i="20"/>
  <c r="A368" i="18"/>
  <c r="A372" i="18"/>
  <c r="A376" i="18"/>
  <c r="A380" i="18"/>
  <c r="A384" i="18"/>
  <c r="A390" i="18"/>
  <c r="A394" i="18"/>
  <c r="A398" i="18"/>
  <c r="A402" i="18"/>
  <c r="A406" i="18"/>
  <c r="A414" i="18"/>
  <c r="A426" i="18"/>
  <c r="A430" i="18"/>
  <c r="A434" i="18"/>
  <c r="A357" i="18"/>
  <c r="A339" i="18"/>
  <c r="A321" i="18"/>
  <c r="A303" i="18"/>
  <c r="A355" i="18"/>
  <c r="A337" i="18"/>
  <c r="A319" i="18"/>
  <c r="A301" i="18"/>
  <c r="A354" i="18"/>
  <c r="A336" i="18"/>
  <c r="A318" i="18"/>
  <c r="A300" i="18"/>
  <c r="A350" i="18"/>
  <c r="A353" i="18"/>
  <c r="A335" i="18"/>
  <c r="A317" i="18"/>
  <c r="A299" i="18"/>
  <c r="A352" i="18"/>
  <c r="A332" i="18"/>
  <c r="A314" i="18"/>
  <c r="A296" i="18"/>
  <c r="A334" i="18"/>
  <c r="A316" i="18"/>
  <c r="A298" i="18"/>
  <c r="A356" i="18"/>
  <c r="A338" i="18"/>
  <c r="A351" i="18"/>
  <c r="A333" i="18"/>
  <c r="A315" i="18"/>
  <c r="A297" i="18"/>
  <c r="A349" i="18"/>
  <c r="A331" i="18"/>
  <c r="A313" i="18"/>
  <c r="A295" i="18"/>
  <c r="A348" i="18"/>
  <c r="A347" i="18"/>
  <c r="A346" i="18"/>
  <c r="A330" i="18"/>
  <c r="A329" i="18"/>
  <c r="A320" i="18"/>
  <c r="A345" i="18"/>
  <c r="A327" i="18"/>
  <c r="A302" i="18"/>
  <c r="A309" i="18"/>
  <c r="A291" i="18"/>
  <c r="A344" i="18"/>
  <c r="A326" i="18"/>
  <c r="A308" i="18"/>
  <c r="A328" i="18"/>
  <c r="A312" i="18"/>
  <c r="A311" i="18"/>
  <c r="A310" i="18"/>
  <c r="A294" i="18"/>
  <c r="A293" i="18"/>
  <c r="A292" i="18"/>
  <c r="A290" i="18"/>
  <c r="A386" i="18"/>
  <c r="A385" i="18"/>
  <c r="A364" i="18"/>
  <c r="A363" i="18"/>
  <c r="A221" i="18"/>
  <c r="A220" i="18"/>
  <c r="A207" i="18"/>
  <c r="A206" i="18"/>
  <c r="A341" i="18"/>
  <c r="A323" i="18"/>
  <c r="A305" i="18"/>
  <c r="A287" i="18"/>
  <c r="A340" i="18"/>
  <c r="A322" i="18"/>
  <c r="A304" i="18"/>
  <c r="A286" i="18"/>
  <c r="A276" i="18"/>
  <c r="A275" i="18"/>
  <c r="A274" i="18"/>
  <c r="A284" i="18"/>
  <c r="A282" i="18"/>
  <c r="A281" i="18"/>
  <c r="A285" i="18"/>
  <c r="A283" i="18"/>
  <c r="A269" i="18"/>
  <c r="A193" i="18"/>
  <c r="A343" i="18"/>
  <c r="A268" i="18"/>
  <c r="A278" i="18"/>
  <c r="A279" i="18"/>
  <c r="A280" i="18"/>
  <c r="A277" i="18"/>
  <c r="A272" i="18"/>
  <c r="A273" i="18"/>
  <c r="A258" i="18"/>
  <c r="A257" i="18"/>
  <c r="A256" i="18"/>
  <c r="A266" i="18"/>
  <c r="A264" i="18"/>
  <c r="A263" i="18"/>
  <c r="A267" i="18"/>
  <c r="A265" i="18"/>
  <c r="A251" i="18"/>
  <c r="A192" i="18"/>
  <c r="A342" i="18"/>
  <c r="A250" i="18"/>
  <c r="A260" i="18"/>
  <c r="A261" i="18"/>
  <c r="A262" i="18"/>
  <c r="A259" i="18"/>
  <c r="A254" i="18"/>
  <c r="A255" i="18"/>
  <c r="A240" i="18"/>
  <c r="A239" i="18"/>
  <c r="A248" i="18"/>
  <c r="A246" i="18"/>
  <c r="A245" i="18"/>
  <c r="A249" i="18"/>
  <c r="A247" i="18"/>
  <c r="A234" i="18"/>
  <c r="A179" i="18"/>
  <c r="A325" i="18"/>
  <c r="A233" i="18"/>
  <c r="A242" i="18"/>
  <c r="A243" i="18"/>
  <c r="A244" i="18"/>
  <c r="A241" i="18"/>
  <c r="A237" i="18"/>
  <c r="AI238" i="18"/>
  <c r="A238" i="18"/>
  <c r="A231" i="18"/>
  <c r="A229" i="18"/>
  <c r="A228" i="18"/>
  <c r="A232" i="18"/>
  <c r="A230" i="18"/>
  <c r="A219" i="18"/>
  <c r="A178" i="18"/>
  <c r="A324" i="18"/>
  <c r="A218" i="18"/>
  <c r="A225" i="18"/>
  <c r="A226" i="18"/>
  <c r="A227" i="18"/>
  <c r="A224" i="18"/>
  <c r="A222" i="18"/>
  <c r="A223" i="18"/>
  <c r="A215" i="18"/>
  <c r="A214" i="18"/>
  <c r="A217" i="18"/>
  <c r="A216" i="18"/>
  <c r="A205" i="18"/>
  <c r="A165" i="18"/>
  <c r="A307" i="18"/>
  <c r="A204" i="18"/>
  <c r="A211" i="18"/>
  <c r="A212" i="18"/>
  <c r="A213" i="18"/>
  <c r="A210" i="18"/>
  <c r="A208" i="18"/>
  <c r="A209" i="18"/>
  <c r="A201" i="18"/>
  <c r="A200" i="18"/>
  <c r="A203" i="18"/>
  <c r="A202" i="18"/>
  <c r="A191" i="18"/>
  <c r="A164" i="18"/>
  <c r="A306" i="18"/>
  <c r="A190" i="18"/>
  <c r="A197" i="18"/>
  <c r="A198" i="18"/>
  <c r="A199" i="18"/>
  <c r="A196" i="18"/>
  <c r="A194" i="18"/>
  <c r="A195" i="18"/>
  <c r="A187" i="18"/>
  <c r="A186" i="18"/>
  <c r="A189" i="18"/>
  <c r="A188" i="18"/>
  <c r="A177" i="18"/>
  <c r="A151" i="18"/>
  <c r="A289" i="18"/>
  <c r="A176" i="18"/>
  <c r="A183" i="18"/>
  <c r="A184" i="18"/>
  <c r="A185" i="18"/>
  <c r="A182" i="18"/>
  <c r="A180" i="18"/>
  <c r="A181" i="18"/>
  <c r="A173" i="18"/>
  <c r="A172" i="18"/>
  <c r="A175" i="18"/>
  <c r="A174" i="18"/>
  <c r="A163" i="18"/>
  <c r="A150" i="18"/>
  <c r="A288" i="18"/>
  <c r="A162" i="18"/>
  <c r="A169" i="18"/>
  <c r="A170" i="18"/>
  <c r="A171" i="18"/>
  <c r="A168" i="18"/>
  <c r="A166" i="18"/>
  <c r="A167" i="18"/>
  <c r="A159" i="18"/>
  <c r="A158" i="18"/>
  <c r="A161" i="18"/>
  <c r="A160" i="18"/>
  <c r="A149" i="18"/>
  <c r="A137" i="18"/>
  <c r="A271" i="18"/>
  <c r="A148" i="18"/>
  <c r="A155" i="18"/>
  <c r="A156" i="18"/>
  <c r="A157" i="18"/>
  <c r="A154" i="18"/>
  <c r="A152" i="18"/>
  <c r="A153" i="18"/>
  <c r="A145" i="18"/>
  <c r="A144" i="18"/>
  <c r="A147" i="18"/>
  <c r="A146" i="18"/>
  <c r="A136" i="18"/>
  <c r="A270" i="18"/>
  <c r="A134" i="18"/>
  <c r="A141" i="18"/>
  <c r="A142" i="18"/>
  <c r="A143" i="18"/>
  <c r="A140" i="18"/>
  <c r="A138" i="18"/>
  <c r="A139" i="18"/>
  <c r="A131" i="18"/>
  <c r="A130" i="18"/>
  <c r="A132" i="18"/>
  <c r="A122" i="18"/>
  <c r="A123" i="18"/>
  <c r="A120" i="18"/>
  <c r="A127" i="18"/>
  <c r="A128" i="18"/>
  <c r="A129" i="18"/>
  <c r="A126" i="18"/>
  <c r="A125" i="18"/>
  <c r="A124" i="18"/>
  <c r="A117" i="18"/>
  <c r="A116" i="18"/>
  <c r="A118" i="18"/>
  <c r="A108" i="18"/>
  <c r="A109" i="18"/>
  <c r="A106" i="18"/>
  <c r="A113" i="18"/>
  <c r="A114" i="18"/>
  <c r="A115" i="18"/>
  <c r="A112" i="18"/>
  <c r="A111" i="18"/>
  <c r="A110" i="18"/>
  <c r="A103" i="18"/>
  <c r="A102" i="18"/>
  <c r="A104" i="18"/>
  <c r="A94" i="18"/>
  <c r="A95" i="18"/>
  <c r="A93" i="18"/>
  <c r="A99" i="18"/>
  <c r="A100" i="18"/>
  <c r="A101" i="18"/>
  <c r="A98" i="18"/>
  <c r="A97" i="18"/>
  <c r="A96" i="18"/>
  <c r="A90" i="18"/>
  <c r="A89" i="18"/>
  <c r="A91" i="18"/>
  <c r="A81" i="18"/>
  <c r="A82" i="18"/>
  <c r="A80" i="18"/>
  <c r="A86" i="18"/>
  <c r="A87" i="18"/>
  <c r="A88" i="18"/>
  <c r="A85" i="18"/>
  <c r="A84" i="18"/>
  <c r="A83" i="18"/>
  <c r="A77" i="18"/>
  <c r="A76" i="18"/>
  <c r="A78" i="18"/>
  <c r="A68" i="18"/>
  <c r="A69" i="18"/>
  <c r="A67" i="18"/>
  <c r="A73" i="18"/>
  <c r="A74" i="18"/>
  <c r="A75" i="18"/>
  <c r="A72" i="18"/>
  <c r="A71" i="18"/>
  <c r="A70" i="18"/>
  <c r="A64" i="18"/>
  <c r="A63" i="18"/>
  <c r="A65" i="18"/>
  <c r="A55" i="18"/>
  <c r="A56" i="18"/>
  <c r="A54" i="18"/>
  <c r="A60" i="18"/>
  <c r="A61" i="18"/>
  <c r="A62" i="18"/>
  <c r="A59" i="18"/>
  <c r="A58" i="18"/>
  <c r="A57" i="18"/>
  <c r="A51" i="18"/>
  <c r="A50" i="18"/>
  <c r="A52" i="18"/>
  <c r="A42" i="18"/>
  <c r="A43" i="18"/>
  <c r="A41" i="18"/>
  <c r="A47" i="18"/>
  <c r="A48" i="18"/>
  <c r="A49" i="18"/>
  <c r="A46" i="18"/>
  <c r="A45" i="18"/>
  <c r="A44" i="18"/>
  <c r="A38" i="18"/>
  <c r="A37" i="18"/>
  <c r="A39" i="18"/>
  <c r="A29" i="18"/>
  <c r="A30" i="18"/>
  <c r="A28" i="18"/>
  <c r="A34" i="18"/>
  <c r="A35" i="18"/>
  <c r="A36" i="18"/>
  <c r="A33" i="18"/>
  <c r="A32" i="18"/>
  <c r="A31" i="18"/>
  <c r="A25" i="18"/>
  <c r="A24" i="18"/>
  <c r="A26" i="18"/>
  <c r="A16" i="18"/>
  <c r="A17" i="18"/>
  <c r="A15" i="18"/>
  <c r="A21" i="18"/>
  <c r="A22" i="18"/>
  <c r="A23" i="18"/>
  <c r="A20" i="18"/>
  <c r="A19" i="18"/>
  <c r="A18" i="18"/>
  <c r="A12" i="18"/>
  <c r="A11" i="18"/>
  <c r="A13" i="18"/>
  <c r="A3" i="18"/>
  <c r="A4" i="18"/>
  <c r="A2" i="18"/>
  <c r="A8" i="18"/>
  <c r="A9" i="18"/>
  <c r="A10" i="18"/>
  <c r="A7" i="18"/>
  <c r="A6" i="18"/>
  <c r="A5" i="18"/>
  <c r="D1509" i="24"/>
  <c r="D1508" i="24"/>
  <c r="D1507" i="24"/>
  <c r="D1506" i="24"/>
  <c r="D1505" i="24"/>
  <c r="D1504" i="24"/>
  <c r="D1503" i="24"/>
  <c r="D1502" i="24"/>
  <c r="D1501" i="24"/>
  <c r="D1500" i="24"/>
  <c r="D1499" i="24"/>
  <c r="D1498" i="24"/>
  <c r="D1497" i="24"/>
  <c r="D1496" i="24"/>
  <c r="D1495" i="24"/>
  <c r="D1494" i="24"/>
  <c r="D1493" i="24"/>
  <c r="D1492" i="24"/>
  <c r="D1491" i="24"/>
  <c r="D1490" i="24"/>
  <c r="D1489" i="24"/>
  <c r="D1488" i="24"/>
  <c r="D1487" i="24"/>
  <c r="D1486" i="24"/>
  <c r="D1485" i="24"/>
  <c r="D1484" i="24"/>
  <c r="D1483" i="24"/>
  <c r="D1482" i="24"/>
  <c r="D1481" i="24"/>
  <c r="D1480" i="24"/>
  <c r="D1479" i="24"/>
  <c r="D1478" i="24"/>
  <c r="D1477" i="24"/>
  <c r="D1476" i="24"/>
  <c r="D1475" i="24"/>
  <c r="D1474" i="24"/>
  <c r="D1473" i="24"/>
  <c r="D1472" i="24"/>
  <c r="D1471" i="24"/>
  <c r="D1470" i="24"/>
  <c r="D1469" i="24"/>
  <c r="D1468" i="24"/>
  <c r="D1467" i="24"/>
  <c r="D1466" i="24"/>
  <c r="D1465" i="24"/>
  <c r="D1464" i="24"/>
  <c r="D1463" i="24"/>
  <c r="D1462" i="24"/>
  <c r="D1461" i="24"/>
  <c r="D1460" i="24"/>
  <c r="D1459" i="24"/>
  <c r="D1458" i="24"/>
  <c r="D1457" i="24"/>
  <c r="D1456" i="24"/>
  <c r="D1455" i="24"/>
  <c r="D1454" i="24"/>
  <c r="D1453" i="24"/>
  <c r="D1452" i="24"/>
  <c r="D1451" i="24"/>
  <c r="D1450" i="24"/>
  <c r="D1449" i="24"/>
  <c r="D1448" i="24"/>
  <c r="D1447" i="24"/>
  <c r="D1446" i="24"/>
  <c r="D1445" i="24"/>
  <c r="D1444" i="24"/>
  <c r="D1443" i="24"/>
  <c r="D1442" i="24"/>
  <c r="D1441" i="24"/>
  <c r="D1440" i="24"/>
  <c r="D1439" i="24"/>
  <c r="D1438" i="24"/>
  <c r="D1437" i="24"/>
  <c r="D1436" i="24"/>
  <c r="D1435" i="24"/>
  <c r="D1434" i="24"/>
  <c r="D1433" i="24"/>
  <c r="D1432" i="24"/>
  <c r="D1431" i="24"/>
  <c r="D1430" i="24"/>
  <c r="D1429" i="24"/>
  <c r="D1428" i="24"/>
  <c r="D1427" i="24"/>
  <c r="D1426" i="24"/>
  <c r="D1425" i="24"/>
  <c r="D1424" i="24"/>
  <c r="D1423" i="24"/>
  <c r="D1422" i="24"/>
  <c r="D1421" i="24"/>
  <c r="D1420" i="24"/>
  <c r="D1419" i="24"/>
  <c r="D1418" i="24"/>
  <c r="D1417" i="24"/>
  <c r="D1416" i="24"/>
  <c r="D1415" i="24"/>
  <c r="D1414" i="24"/>
  <c r="D1413" i="24"/>
  <c r="D1412" i="24"/>
  <c r="D1411" i="24"/>
  <c r="D1410" i="24"/>
  <c r="D1409" i="24"/>
  <c r="D1408" i="24"/>
  <c r="D1407" i="24"/>
  <c r="D1406" i="24"/>
  <c r="D1405" i="24"/>
  <c r="D1404" i="24"/>
  <c r="D1403" i="24"/>
  <c r="D1402" i="24"/>
  <c r="D1401" i="24"/>
  <c r="D1400" i="24"/>
  <c r="D1399" i="24"/>
  <c r="D1398" i="24"/>
  <c r="D1397" i="24"/>
  <c r="D1396" i="24"/>
  <c r="D1395" i="24"/>
  <c r="D1394" i="24"/>
  <c r="D1393" i="24"/>
  <c r="D1392" i="24"/>
  <c r="D1391" i="24"/>
  <c r="D1390" i="24"/>
  <c r="D1389" i="24"/>
  <c r="D1388" i="24"/>
  <c r="D1387" i="24"/>
  <c r="D1386" i="24"/>
  <c r="D1385" i="24"/>
  <c r="D1384" i="24"/>
  <c r="D1383" i="24"/>
  <c r="D1382" i="24"/>
  <c r="D1381" i="24"/>
  <c r="D1380" i="24"/>
  <c r="D1379" i="24"/>
  <c r="D1378" i="24"/>
  <c r="D1377" i="24"/>
  <c r="D1376" i="24"/>
  <c r="D1375" i="24"/>
  <c r="D1374" i="24"/>
  <c r="D1373" i="24"/>
  <c r="D1372" i="24"/>
  <c r="D1371" i="24"/>
  <c r="D1370" i="24"/>
  <c r="D1369" i="24"/>
  <c r="D1368" i="24"/>
  <c r="D1367" i="24"/>
  <c r="D1366" i="24"/>
  <c r="D1365" i="24"/>
  <c r="D1364" i="24"/>
  <c r="D1363" i="24"/>
  <c r="D1362" i="24"/>
  <c r="D1361" i="24"/>
  <c r="D1360" i="24"/>
  <c r="D1359" i="24"/>
  <c r="D1358" i="24"/>
  <c r="D1357" i="24"/>
  <c r="D1356" i="24"/>
  <c r="D1355" i="24"/>
  <c r="D1354" i="24"/>
  <c r="D1353" i="24"/>
  <c r="D1352" i="24"/>
  <c r="D1351" i="24"/>
  <c r="D1350" i="24"/>
  <c r="D1349" i="24"/>
  <c r="D1348" i="24"/>
  <c r="D1347" i="24"/>
  <c r="D1346" i="24"/>
  <c r="D1345" i="24"/>
  <c r="D1344" i="24"/>
  <c r="D1343" i="24"/>
  <c r="D1342" i="24"/>
  <c r="D1341" i="24"/>
  <c r="D1340" i="24"/>
  <c r="D1339" i="24"/>
  <c r="D1338" i="24"/>
  <c r="D1337" i="24"/>
  <c r="D1336" i="24"/>
  <c r="D1335" i="24"/>
  <c r="D1334" i="24"/>
  <c r="D1333" i="24"/>
  <c r="D1332" i="24"/>
  <c r="D1331" i="24"/>
  <c r="D1330" i="24"/>
  <c r="D1329" i="24"/>
  <c r="D1328" i="24"/>
  <c r="D1327" i="24"/>
  <c r="D1326" i="24"/>
  <c r="D1325" i="24"/>
  <c r="D1324" i="24"/>
  <c r="D1323" i="24"/>
  <c r="D1322" i="24"/>
  <c r="D1321" i="24"/>
  <c r="D1320" i="24"/>
  <c r="D1319" i="24"/>
  <c r="D1318" i="24"/>
  <c r="D1317" i="24"/>
  <c r="D1316" i="24"/>
  <c r="D1315" i="24"/>
  <c r="D1314" i="24"/>
  <c r="D1313" i="24"/>
  <c r="D1312" i="24"/>
  <c r="D1311" i="24"/>
  <c r="D1310" i="24"/>
  <c r="D1309" i="24"/>
  <c r="D1308" i="24"/>
  <c r="D1307" i="24"/>
  <c r="D1306" i="24"/>
  <c r="D1305" i="24"/>
  <c r="D1304" i="24"/>
  <c r="D1303" i="24"/>
  <c r="D1302" i="24"/>
  <c r="D1301" i="24"/>
  <c r="D1300" i="24"/>
  <c r="D1299" i="24"/>
  <c r="D1298" i="24"/>
  <c r="D1297" i="24"/>
  <c r="D1296" i="24"/>
  <c r="D1295" i="24"/>
  <c r="D1294" i="24"/>
  <c r="D1293" i="24"/>
  <c r="D1292" i="24"/>
  <c r="D1291" i="24"/>
  <c r="D1290" i="24"/>
  <c r="D1289" i="24"/>
  <c r="D1288" i="24"/>
  <c r="D1287" i="24"/>
  <c r="D1286" i="24"/>
  <c r="D1285" i="24"/>
  <c r="D1284" i="24"/>
  <c r="D1283" i="24"/>
  <c r="D1282" i="24"/>
  <c r="D1281" i="24"/>
  <c r="D1280" i="24"/>
  <c r="D1279" i="24"/>
  <c r="D1278" i="24"/>
  <c r="D1277" i="24"/>
  <c r="D1276" i="24"/>
  <c r="D1275" i="24"/>
  <c r="D1274" i="24"/>
  <c r="D1273" i="24"/>
  <c r="D1272" i="24"/>
  <c r="D1271" i="24"/>
  <c r="D1270" i="24"/>
  <c r="D1269" i="24"/>
  <c r="D1268" i="24"/>
  <c r="D1267" i="24"/>
  <c r="D1266" i="24"/>
  <c r="D1265" i="24"/>
  <c r="D1264" i="24"/>
  <c r="D1263" i="24"/>
  <c r="D1262" i="24"/>
  <c r="D1261" i="24"/>
  <c r="D1260" i="24"/>
  <c r="D1259" i="24"/>
  <c r="D1258" i="24"/>
  <c r="D1257" i="24"/>
  <c r="D1256" i="24"/>
  <c r="D1255" i="24"/>
  <c r="D1254" i="24"/>
  <c r="D1253" i="24"/>
  <c r="D1252" i="24"/>
  <c r="D1251" i="24"/>
  <c r="D1250" i="24"/>
  <c r="D1249" i="24"/>
  <c r="D1248" i="24"/>
  <c r="D1247" i="24"/>
  <c r="D1246" i="24"/>
  <c r="D1245" i="24"/>
  <c r="D1244" i="24"/>
  <c r="D1243" i="24"/>
  <c r="D1242" i="24"/>
  <c r="D1241" i="24"/>
  <c r="D1240" i="24"/>
  <c r="D1239" i="24"/>
  <c r="D1238" i="24"/>
  <c r="D1237" i="24"/>
  <c r="D1236" i="24"/>
  <c r="D1235" i="24"/>
  <c r="D1234" i="24"/>
  <c r="D1233" i="24"/>
  <c r="D1232" i="24"/>
  <c r="D1231" i="24"/>
  <c r="D1230" i="24"/>
  <c r="D1229" i="24"/>
  <c r="D1228" i="24"/>
  <c r="D1227" i="24"/>
  <c r="D1226" i="24"/>
  <c r="D1225" i="24"/>
  <c r="D1224" i="24"/>
  <c r="D1223" i="24"/>
  <c r="D1222" i="24"/>
  <c r="D1221" i="24"/>
  <c r="D1220" i="24"/>
  <c r="D1219" i="24"/>
  <c r="D1218" i="24"/>
  <c r="D1217" i="24"/>
  <c r="D1216" i="24"/>
  <c r="D1215" i="24"/>
  <c r="D1214" i="24"/>
  <c r="D1213" i="24"/>
  <c r="D1212" i="24"/>
  <c r="D1211" i="24"/>
  <c r="D1210" i="24"/>
  <c r="D1209" i="24"/>
  <c r="D1208" i="24"/>
  <c r="D1207" i="24"/>
  <c r="D1206" i="24"/>
  <c r="D1205" i="24"/>
  <c r="D1204" i="24"/>
  <c r="D1203" i="24"/>
  <c r="D1202" i="24"/>
  <c r="D1201" i="24"/>
  <c r="D1200" i="24"/>
  <c r="D1199" i="24"/>
  <c r="D1198" i="24"/>
  <c r="D1197" i="24"/>
  <c r="D1196" i="24"/>
  <c r="D1195" i="24"/>
  <c r="D1194" i="24"/>
  <c r="D1193" i="24"/>
  <c r="D1192" i="24"/>
  <c r="D1191" i="24"/>
  <c r="D1190" i="24"/>
  <c r="D1189" i="24"/>
  <c r="D1188" i="24"/>
  <c r="D1187" i="24"/>
  <c r="D1186" i="24"/>
  <c r="D1185" i="24"/>
  <c r="D1184" i="24"/>
  <c r="D1183" i="24"/>
  <c r="D1182" i="24"/>
  <c r="D1181" i="24"/>
  <c r="D1180" i="24"/>
  <c r="D1179" i="24"/>
  <c r="D1178" i="24"/>
  <c r="D1177" i="24"/>
  <c r="D1176" i="24"/>
  <c r="D1175" i="24"/>
  <c r="D1174" i="24"/>
  <c r="D1173" i="24"/>
  <c r="D1172" i="24"/>
  <c r="D1171" i="24"/>
  <c r="D1170" i="24"/>
  <c r="D1169" i="24"/>
  <c r="D1168" i="24"/>
  <c r="D1167" i="24"/>
  <c r="D1166" i="24"/>
  <c r="D1165" i="24"/>
  <c r="D1164" i="24"/>
  <c r="D1163" i="24"/>
  <c r="D1162" i="24"/>
  <c r="D1161" i="24"/>
  <c r="D1160" i="24"/>
  <c r="D1159" i="24"/>
  <c r="D1158" i="24"/>
  <c r="D1157" i="24"/>
  <c r="D1156" i="24"/>
  <c r="D1155" i="24"/>
  <c r="D1154" i="24"/>
  <c r="D1153" i="24"/>
  <c r="D1152" i="24"/>
  <c r="D1151" i="24"/>
  <c r="D1150" i="24"/>
  <c r="D1149" i="24"/>
  <c r="D1148" i="24"/>
  <c r="D1147" i="24"/>
  <c r="D1146" i="24"/>
  <c r="D1145" i="24"/>
  <c r="D1144" i="24"/>
  <c r="D1143" i="24"/>
  <c r="D1142" i="24"/>
  <c r="D1141" i="24"/>
  <c r="D1140" i="24"/>
  <c r="D1139" i="24"/>
  <c r="D1138" i="24"/>
  <c r="D1137" i="24"/>
  <c r="D1136" i="24"/>
  <c r="D1135" i="24"/>
  <c r="D1134" i="24"/>
  <c r="D1133" i="24"/>
  <c r="D1132" i="24"/>
  <c r="D1131" i="24"/>
  <c r="D1130" i="24"/>
  <c r="D1129" i="24"/>
  <c r="D1128" i="24"/>
  <c r="D1127" i="24"/>
  <c r="D1126" i="24"/>
  <c r="D1125" i="24"/>
  <c r="D1124" i="24"/>
  <c r="D1123" i="24"/>
  <c r="D1122" i="24"/>
  <c r="D1121" i="24"/>
  <c r="D1120" i="24"/>
  <c r="D1119" i="24"/>
  <c r="D1118" i="24"/>
  <c r="D1117" i="24"/>
  <c r="D1116" i="24"/>
  <c r="D1115" i="24"/>
  <c r="D1114" i="24"/>
  <c r="D1113" i="24"/>
  <c r="D1112" i="24"/>
  <c r="D1111" i="24"/>
  <c r="D1110" i="24"/>
  <c r="D1109" i="24"/>
  <c r="D1108" i="24"/>
  <c r="D1107" i="24"/>
  <c r="D1106" i="24"/>
  <c r="D1105" i="24"/>
  <c r="D1104" i="24"/>
  <c r="D1103" i="24"/>
  <c r="D1102" i="24"/>
  <c r="D1101" i="24"/>
  <c r="D1100" i="24"/>
  <c r="D1099" i="24"/>
  <c r="D1098" i="24"/>
  <c r="D1097" i="24"/>
  <c r="D1096" i="24"/>
  <c r="D1095" i="24"/>
  <c r="D1094" i="24"/>
  <c r="D1093" i="24"/>
  <c r="D1092" i="24"/>
  <c r="D1091" i="24"/>
  <c r="D1090" i="24"/>
  <c r="D1089" i="24"/>
  <c r="D1088" i="24"/>
  <c r="D1087" i="24"/>
  <c r="D1086" i="24"/>
  <c r="D1085" i="24"/>
  <c r="D1084" i="24"/>
  <c r="D1083" i="24"/>
  <c r="D1082" i="24"/>
  <c r="D1081" i="24"/>
  <c r="D1080" i="24"/>
  <c r="D1079" i="24"/>
  <c r="D1078" i="24"/>
  <c r="D1077" i="24"/>
  <c r="D1076" i="24"/>
  <c r="D1075" i="24"/>
  <c r="D1074" i="24"/>
  <c r="D1073" i="24"/>
  <c r="D1072" i="24"/>
  <c r="D1071" i="24"/>
  <c r="D1070" i="24"/>
  <c r="D1069" i="24"/>
  <c r="D1068" i="24"/>
  <c r="D1067" i="24"/>
  <c r="D1066" i="24"/>
  <c r="D1065" i="24"/>
  <c r="D1064" i="24"/>
  <c r="D1063" i="24"/>
  <c r="D1062" i="24"/>
  <c r="D1061" i="24"/>
  <c r="D1060" i="24"/>
  <c r="D1059" i="24"/>
  <c r="D1058" i="24"/>
  <c r="D1057" i="24"/>
  <c r="D1056" i="24"/>
  <c r="D1055" i="24"/>
  <c r="D1054" i="24"/>
  <c r="D1053" i="24"/>
  <c r="D1052" i="24"/>
  <c r="D1051" i="24"/>
  <c r="D1050" i="24"/>
  <c r="D1049" i="24"/>
  <c r="D1048" i="24"/>
  <c r="D1047" i="24"/>
  <c r="D1046" i="24"/>
  <c r="D1045" i="24"/>
  <c r="D1044" i="24"/>
  <c r="D1043" i="24"/>
  <c r="D1042" i="24"/>
  <c r="D1041" i="24"/>
  <c r="D1040" i="24"/>
  <c r="D1039" i="24"/>
  <c r="D1038" i="24"/>
  <c r="D1037" i="24"/>
  <c r="D1036" i="24"/>
  <c r="D1035" i="24"/>
  <c r="D1034" i="24"/>
  <c r="D1033" i="24"/>
  <c r="D1032" i="24"/>
  <c r="D1031" i="24"/>
  <c r="D1030" i="24"/>
  <c r="D1029" i="24"/>
  <c r="D1028" i="24"/>
  <c r="D1027" i="24"/>
  <c r="D1026" i="24"/>
  <c r="D1025" i="24"/>
  <c r="D1024" i="24"/>
  <c r="D1023" i="24"/>
  <c r="D1022" i="24"/>
  <c r="D1021" i="24"/>
  <c r="D1020" i="24"/>
  <c r="D1019" i="24"/>
  <c r="D1018" i="24"/>
  <c r="D1017" i="24"/>
  <c r="D1016" i="24"/>
  <c r="D1015" i="24"/>
  <c r="D1014" i="24"/>
  <c r="D1013" i="24"/>
  <c r="D1012" i="24"/>
  <c r="D1011" i="24"/>
  <c r="D1010" i="24"/>
  <c r="D1009" i="24"/>
  <c r="D1008" i="24"/>
  <c r="D1007" i="24"/>
  <c r="D1006" i="24"/>
  <c r="D1005" i="24"/>
  <c r="D1004" i="24"/>
  <c r="D1003" i="24"/>
  <c r="D1002" i="24"/>
  <c r="D1001" i="24"/>
  <c r="D1000" i="24"/>
  <c r="D999" i="24"/>
  <c r="D998" i="24"/>
  <c r="D997" i="24"/>
  <c r="D996" i="24"/>
  <c r="D995" i="24"/>
  <c r="D994" i="24"/>
  <c r="D993" i="24"/>
  <c r="D992" i="24"/>
  <c r="D991" i="24"/>
  <c r="D990" i="24"/>
  <c r="D989" i="24"/>
  <c r="D988" i="24"/>
  <c r="D987" i="24"/>
  <c r="D986" i="24"/>
  <c r="D985" i="24"/>
  <c r="D984" i="24"/>
  <c r="D983" i="24"/>
  <c r="D982" i="24"/>
  <c r="D981" i="24"/>
  <c r="D980" i="24"/>
  <c r="D979" i="24"/>
  <c r="D978" i="24"/>
  <c r="D977" i="24"/>
  <c r="D976" i="24"/>
  <c r="D975" i="24"/>
  <c r="D974" i="24"/>
  <c r="D973" i="24"/>
  <c r="D972" i="24"/>
  <c r="D971" i="24"/>
  <c r="D970" i="24"/>
  <c r="D969" i="24"/>
  <c r="D968" i="24"/>
  <c r="D967" i="24"/>
  <c r="D966" i="24"/>
  <c r="D965" i="24"/>
  <c r="D964" i="24"/>
  <c r="D963" i="24"/>
  <c r="D962" i="24"/>
  <c r="D961" i="24"/>
  <c r="D960" i="24"/>
  <c r="D959" i="24"/>
  <c r="D958" i="24"/>
  <c r="D957" i="24"/>
  <c r="D956" i="24"/>
  <c r="D955" i="24"/>
  <c r="D954" i="24"/>
  <c r="D953" i="24"/>
  <c r="D952" i="24"/>
  <c r="D951" i="24"/>
  <c r="D950" i="24"/>
  <c r="D949" i="24"/>
  <c r="D948" i="24"/>
  <c r="D947" i="24"/>
  <c r="D946" i="24"/>
  <c r="D945" i="24"/>
  <c r="D944" i="24"/>
  <c r="D943" i="24"/>
  <c r="D942" i="24"/>
  <c r="D941" i="24"/>
  <c r="D940" i="24"/>
  <c r="D939" i="24"/>
  <c r="D938" i="24"/>
  <c r="D937" i="24"/>
  <c r="D936" i="24"/>
  <c r="D935" i="24"/>
  <c r="D934" i="24"/>
  <c r="D933" i="24"/>
  <c r="D932" i="24"/>
  <c r="D931" i="24"/>
  <c r="D930" i="24"/>
  <c r="D929" i="24"/>
  <c r="D928" i="24"/>
  <c r="D927" i="24"/>
  <c r="D926" i="24"/>
  <c r="D925" i="24"/>
  <c r="D924" i="24"/>
  <c r="D923" i="24"/>
  <c r="D922" i="24"/>
  <c r="D921" i="24"/>
  <c r="D920" i="24"/>
  <c r="D919" i="24"/>
  <c r="D918" i="24"/>
  <c r="D917" i="24"/>
  <c r="D916" i="24"/>
  <c r="D915" i="24"/>
  <c r="D914" i="24"/>
  <c r="D913" i="24"/>
  <c r="D912" i="24"/>
  <c r="D911" i="24"/>
  <c r="D910" i="24"/>
  <c r="D909" i="24"/>
  <c r="D908" i="24"/>
  <c r="D907" i="24"/>
  <c r="D906" i="24"/>
  <c r="D905" i="24"/>
  <c r="D904" i="24"/>
  <c r="D903" i="24"/>
  <c r="D902" i="24"/>
  <c r="D901" i="24"/>
  <c r="D900" i="24"/>
  <c r="D899" i="24"/>
  <c r="D898" i="24"/>
  <c r="D897" i="24"/>
  <c r="D896" i="24"/>
  <c r="D895" i="24"/>
  <c r="D894" i="24"/>
  <c r="D893" i="24"/>
  <c r="D892" i="24"/>
  <c r="D891" i="24"/>
  <c r="D890" i="24"/>
  <c r="D889" i="24"/>
  <c r="D888" i="24"/>
  <c r="D887" i="24"/>
  <c r="D886" i="24"/>
  <c r="D885" i="24"/>
  <c r="D884" i="24"/>
  <c r="D883" i="24"/>
  <c r="D882" i="24"/>
  <c r="D881" i="24"/>
  <c r="D880" i="24"/>
  <c r="D879" i="24"/>
  <c r="D878" i="24"/>
  <c r="D877" i="24"/>
  <c r="D876" i="24"/>
  <c r="D875" i="24"/>
  <c r="D874" i="24"/>
  <c r="D873" i="24"/>
  <c r="D872" i="24"/>
  <c r="D871" i="24"/>
  <c r="D870" i="24"/>
  <c r="D869" i="24"/>
  <c r="D868" i="24"/>
  <c r="D867" i="24"/>
  <c r="D866" i="24"/>
  <c r="D865" i="24"/>
  <c r="D864" i="24"/>
  <c r="D863" i="24"/>
  <c r="D862" i="24"/>
  <c r="D861" i="24"/>
  <c r="D860" i="24"/>
  <c r="D859" i="24"/>
  <c r="D858" i="24"/>
  <c r="D857" i="24"/>
  <c r="D856" i="24"/>
  <c r="D855" i="24"/>
  <c r="D854" i="24"/>
  <c r="D853" i="24"/>
  <c r="D852" i="24"/>
  <c r="D851" i="24"/>
  <c r="D850" i="24"/>
  <c r="D849" i="24"/>
  <c r="D848" i="24"/>
  <c r="D847" i="24"/>
  <c r="D846" i="24"/>
  <c r="D845" i="24"/>
  <c r="D844" i="24"/>
  <c r="D843" i="24"/>
  <c r="D842" i="24"/>
  <c r="D841" i="24"/>
  <c r="D840" i="24"/>
  <c r="D839" i="24"/>
  <c r="D838" i="24"/>
  <c r="D837" i="24"/>
  <c r="D836" i="24"/>
  <c r="D835" i="24"/>
  <c r="D834" i="24"/>
  <c r="D833" i="24"/>
  <c r="D832" i="24"/>
  <c r="D831" i="24"/>
  <c r="D830" i="24"/>
  <c r="D829" i="24"/>
  <c r="D828" i="24"/>
  <c r="D827" i="24"/>
  <c r="D826" i="24"/>
  <c r="D825" i="24"/>
  <c r="D824" i="24"/>
  <c r="D823" i="24"/>
  <c r="D822" i="24"/>
  <c r="D821" i="24"/>
  <c r="D820" i="24"/>
  <c r="D819" i="24"/>
  <c r="D818" i="24"/>
  <c r="D817" i="24"/>
  <c r="D816" i="24"/>
  <c r="D815" i="24"/>
  <c r="D814" i="24"/>
  <c r="D813" i="24"/>
  <c r="D812" i="24"/>
  <c r="D811" i="24"/>
  <c r="D810" i="24"/>
  <c r="D809" i="24"/>
  <c r="D808" i="24"/>
  <c r="D807" i="24"/>
  <c r="D806" i="24"/>
  <c r="D805" i="24"/>
  <c r="D804" i="24"/>
  <c r="D803" i="24"/>
  <c r="D802" i="24"/>
  <c r="D801" i="24"/>
  <c r="D800" i="24"/>
  <c r="D799" i="24"/>
  <c r="D798" i="24"/>
  <c r="D797" i="24"/>
  <c r="D796" i="24"/>
  <c r="D795" i="24"/>
  <c r="D794" i="24"/>
  <c r="D793" i="24"/>
  <c r="D792" i="24"/>
  <c r="D791" i="24"/>
  <c r="D790" i="24"/>
  <c r="D789" i="24"/>
  <c r="D788" i="24"/>
  <c r="D787" i="24"/>
  <c r="D786" i="24"/>
  <c r="D785" i="24"/>
  <c r="D784" i="24"/>
  <c r="D783" i="24"/>
  <c r="D782" i="24"/>
  <c r="D781" i="24"/>
  <c r="D780" i="24"/>
  <c r="D779" i="24"/>
  <c r="D778" i="24"/>
  <c r="D777" i="24"/>
  <c r="D776" i="24"/>
  <c r="D775" i="24"/>
  <c r="D774" i="24"/>
  <c r="D773" i="24"/>
  <c r="D772" i="24"/>
  <c r="D771" i="24"/>
  <c r="D770" i="24"/>
  <c r="D769" i="24"/>
  <c r="D768" i="24"/>
  <c r="D767" i="24"/>
  <c r="D766" i="24"/>
  <c r="D765" i="24"/>
  <c r="D764" i="24"/>
  <c r="D763" i="24"/>
  <c r="D762" i="24"/>
  <c r="D761" i="24"/>
  <c r="D760" i="24"/>
  <c r="D759" i="24"/>
  <c r="D758" i="24"/>
  <c r="D757" i="24"/>
  <c r="D756" i="24"/>
  <c r="D755" i="24"/>
  <c r="D754" i="24"/>
  <c r="D753" i="24"/>
  <c r="D752" i="24"/>
  <c r="D751" i="24"/>
  <c r="D750" i="24"/>
  <c r="D749" i="24"/>
  <c r="D748" i="24"/>
  <c r="D747" i="24"/>
  <c r="D746" i="24"/>
  <c r="D745" i="24"/>
  <c r="D744" i="24"/>
  <c r="D743" i="24"/>
  <c r="D742" i="24"/>
  <c r="D741" i="24"/>
  <c r="D740" i="24"/>
  <c r="D739" i="24"/>
  <c r="D738" i="24"/>
  <c r="D737" i="24"/>
  <c r="D736" i="24"/>
  <c r="D735" i="24"/>
  <c r="D734" i="24"/>
  <c r="D733" i="24"/>
  <c r="D732" i="24"/>
  <c r="D731" i="24"/>
  <c r="D730" i="24"/>
  <c r="D729" i="24"/>
  <c r="D728" i="24"/>
  <c r="D727" i="24"/>
  <c r="D726" i="24"/>
  <c r="D725" i="24"/>
  <c r="D724" i="24"/>
  <c r="D723" i="24"/>
  <c r="D722" i="24"/>
  <c r="D721" i="24"/>
  <c r="D720" i="24"/>
  <c r="D719" i="24"/>
  <c r="D718" i="24"/>
  <c r="D717" i="24"/>
  <c r="D716" i="24"/>
  <c r="D715" i="24"/>
  <c r="D714" i="24"/>
  <c r="D713" i="24"/>
  <c r="D712" i="24"/>
  <c r="D711" i="24"/>
  <c r="D710" i="24"/>
  <c r="D709" i="24"/>
  <c r="D708" i="24"/>
  <c r="D707" i="24"/>
  <c r="D706" i="24"/>
  <c r="D705" i="24"/>
  <c r="D704" i="24"/>
  <c r="D703" i="24"/>
  <c r="D702" i="24"/>
  <c r="D701" i="24"/>
  <c r="D700" i="24"/>
  <c r="D699" i="24"/>
  <c r="D698" i="24"/>
  <c r="D697" i="24"/>
  <c r="D696" i="24"/>
  <c r="D695" i="24"/>
  <c r="D694" i="24"/>
  <c r="D693" i="24"/>
  <c r="D692" i="24"/>
  <c r="D691" i="24"/>
  <c r="D690" i="24"/>
  <c r="D689" i="24"/>
  <c r="D688" i="24"/>
  <c r="D687" i="24"/>
  <c r="D686" i="24"/>
  <c r="D685" i="24"/>
  <c r="D684" i="24"/>
  <c r="D683" i="24"/>
  <c r="D682" i="24"/>
  <c r="D681" i="24"/>
  <c r="D680" i="24"/>
  <c r="D679" i="24"/>
  <c r="D678" i="24"/>
  <c r="D677" i="24"/>
  <c r="D676" i="24"/>
  <c r="D675" i="24"/>
  <c r="D674" i="24"/>
  <c r="D673" i="24"/>
  <c r="D672" i="24"/>
  <c r="D671" i="24"/>
  <c r="D670" i="24"/>
  <c r="D669" i="24"/>
  <c r="D668" i="24"/>
  <c r="D667" i="24"/>
  <c r="D666" i="24"/>
  <c r="D665" i="24"/>
  <c r="D664" i="24"/>
  <c r="D663" i="24"/>
  <c r="D662" i="24"/>
  <c r="D661" i="24"/>
  <c r="D660" i="24"/>
  <c r="D659" i="24"/>
  <c r="D658" i="24"/>
  <c r="D657" i="24"/>
  <c r="D656" i="24"/>
  <c r="D655" i="24"/>
  <c r="D654" i="24"/>
  <c r="D653" i="24"/>
  <c r="D652" i="24"/>
  <c r="D651" i="24"/>
  <c r="D650" i="24"/>
  <c r="D649" i="24"/>
  <c r="D648" i="24"/>
  <c r="D647" i="24"/>
  <c r="D646" i="24"/>
  <c r="D645" i="24"/>
  <c r="D644" i="24"/>
  <c r="D643" i="24"/>
  <c r="D642" i="24"/>
  <c r="D641" i="24"/>
  <c r="D640" i="24"/>
  <c r="D639" i="24"/>
  <c r="D638" i="24"/>
  <c r="D637" i="24"/>
  <c r="D636" i="24"/>
  <c r="D635" i="24"/>
  <c r="D634" i="24"/>
  <c r="D633" i="24"/>
  <c r="D632" i="24"/>
  <c r="D631" i="24"/>
  <c r="D630" i="24"/>
  <c r="D629" i="24"/>
  <c r="D628" i="24"/>
  <c r="D627" i="24"/>
  <c r="D626" i="24"/>
  <c r="D625" i="24"/>
  <c r="D624" i="24"/>
  <c r="D623" i="24"/>
  <c r="D622" i="24"/>
  <c r="D621" i="24"/>
  <c r="D620" i="24"/>
  <c r="D619" i="24"/>
  <c r="D618" i="24"/>
  <c r="D617" i="24"/>
  <c r="D616" i="24"/>
  <c r="D615" i="24"/>
  <c r="D614" i="24"/>
  <c r="D613" i="24"/>
  <c r="D612" i="24"/>
  <c r="D611" i="24"/>
  <c r="D610" i="24"/>
  <c r="D609" i="24"/>
  <c r="D608" i="24"/>
  <c r="D607" i="24"/>
  <c r="D606" i="24"/>
  <c r="D605" i="24"/>
  <c r="D604" i="24"/>
  <c r="D603" i="24"/>
  <c r="D602" i="24"/>
  <c r="D601" i="24"/>
  <c r="D600" i="24"/>
  <c r="D599" i="24"/>
  <c r="D598" i="24"/>
  <c r="D597" i="24"/>
  <c r="D596" i="24"/>
  <c r="D595" i="24"/>
  <c r="D594" i="24"/>
  <c r="D593" i="24"/>
  <c r="D592" i="24"/>
  <c r="D591" i="24"/>
  <c r="D590" i="24"/>
  <c r="D589" i="24"/>
  <c r="D588" i="24"/>
  <c r="D587" i="24"/>
  <c r="D586" i="24"/>
  <c r="D585" i="24"/>
  <c r="D584" i="24"/>
  <c r="D583" i="24"/>
  <c r="D582" i="24"/>
  <c r="D581" i="24"/>
  <c r="D580" i="24"/>
  <c r="D579" i="24"/>
  <c r="D578" i="24"/>
  <c r="D577" i="24"/>
  <c r="D576" i="24"/>
  <c r="D575" i="24"/>
  <c r="D574" i="24"/>
  <c r="D573" i="24"/>
  <c r="D572" i="24"/>
  <c r="D571" i="24"/>
  <c r="D570" i="24"/>
  <c r="D569" i="24"/>
  <c r="D568" i="24"/>
  <c r="D567" i="24"/>
  <c r="D566" i="24"/>
  <c r="D565" i="24"/>
  <c r="D564" i="24"/>
  <c r="D563" i="24"/>
  <c r="D562" i="24"/>
  <c r="D561" i="24"/>
  <c r="D560" i="24"/>
  <c r="D559" i="24"/>
  <c r="D558" i="24"/>
  <c r="D557" i="24"/>
  <c r="D556" i="24"/>
  <c r="D555" i="24"/>
  <c r="D554" i="24"/>
  <c r="D553" i="24"/>
  <c r="D552" i="24"/>
  <c r="D551" i="24"/>
  <c r="D550" i="24"/>
  <c r="D549" i="24"/>
  <c r="D548" i="24"/>
  <c r="D547" i="24"/>
  <c r="D546" i="24"/>
  <c r="D545" i="24"/>
  <c r="D544" i="24"/>
  <c r="D543" i="24"/>
  <c r="D542" i="24"/>
  <c r="D541" i="24"/>
  <c r="D540" i="24"/>
  <c r="D539" i="24"/>
  <c r="D538" i="24"/>
  <c r="D537" i="24"/>
  <c r="D536" i="24"/>
  <c r="D535" i="24"/>
  <c r="D534" i="24"/>
  <c r="D533" i="24"/>
  <c r="D532" i="24"/>
  <c r="D531" i="24"/>
  <c r="D530" i="24"/>
  <c r="D529" i="24"/>
  <c r="D528" i="24"/>
  <c r="D527" i="24"/>
  <c r="D526" i="24"/>
  <c r="D525" i="24"/>
  <c r="D524" i="24"/>
  <c r="D523" i="24"/>
  <c r="D522" i="24"/>
  <c r="D521" i="24"/>
  <c r="D520" i="24"/>
  <c r="D519" i="24"/>
  <c r="D518" i="24"/>
  <c r="D517" i="24"/>
  <c r="D516" i="24"/>
  <c r="D515" i="24"/>
  <c r="D514" i="24"/>
  <c r="D513" i="24"/>
  <c r="D512" i="24"/>
  <c r="D511" i="24"/>
  <c r="D510" i="24"/>
  <c r="D509" i="24"/>
  <c r="D508" i="24"/>
  <c r="D507" i="24"/>
  <c r="D506" i="24"/>
  <c r="D505" i="24"/>
  <c r="D504" i="24"/>
  <c r="D503" i="24"/>
  <c r="D502" i="24"/>
  <c r="D501" i="24"/>
  <c r="D500" i="24"/>
  <c r="D499" i="24"/>
  <c r="D498" i="24"/>
  <c r="D497" i="24"/>
  <c r="D496" i="24"/>
  <c r="D495" i="24"/>
  <c r="D494" i="24"/>
  <c r="D493" i="24"/>
  <c r="D492" i="24"/>
  <c r="D491" i="24"/>
  <c r="D490" i="24"/>
  <c r="D489" i="24"/>
  <c r="D488" i="24"/>
  <c r="D487" i="24"/>
  <c r="D486" i="24"/>
  <c r="D485" i="24"/>
  <c r="D484" i="24"/>
  <c r="D483" i="24"/>
  <c r="D482" i="24"/>
  <c r="D481" i="24"/>
  <c r="D480" i="24"/>
  <c r="D479" i="24"/>
  <c r="D478" i="24"/>
  <c r="D477" i="24"/>
  <c r="D476" i="24"/>
  <c r="D475" i="24"/>
  <c r="D474" i="24"/>
  <c r="D473" i="24"/>
  <c r="D472" i="24"/>
  <c r="D471" i="24"/>
  <c r="D470" i="24"/>
  <c r="D469" i="24"/>
  <c r="D468" i="24"/>
  <c r="D467" i="24"/>
  <c r="D466" i="24"/>
  <c r="D465" i="24"/>
  <c r="D464" i="24"/>
  <c r="D463" i="24"/>
  <c r="D462" i="24"/>
  <c r="D461" i="24"/>
  <c r="D460" i="24"/>
  <c r="D459" i="24"/>
  <c r="D458" i="24"/>
  <c r="D457" i="24"/>
  <c r="D456" i="24"/>
  <c r="D455" i="24"/>
  <c r="D454" i="24"/>
  <c r="D453" i="24"/>
  <c r="D452" i="24"/>
  <c r="D451" i="24"/>
  <c r="D450" i="24"/>
  <c r="D449" i="24"/>
  <c r="D448" i="24"/>
  <c r="D447" i="24"/>
  <c r="D446" i="24"/>
  <c r="D445" i="24"/>
  <c r="D444" i="24"/>
  <c r="D443" i="24"/>
  <c r="D442" i="24"/>
  <c r="D441" i="24"/>
  <c r="D440" i="24"/>
  <c r="D439" i="24"/>
  <c r="D438" i="24"/>
  <c r="D437" i="24"/>
  <c r="D436" i="24"/>
  <c r="D435" i="24"/>
  <c r="D434" i="24"/>
  <c r="D433" i="24"/>
  <c r="D432" i="24"/>
  <c r="D431" i="24"/>
  <c r="D430" i="24"/>
  <c r="D429" i="24"/>
  <c r="D428" i="24"/>
  <c r="D427" i="24"/>
  <c r="D426" i="24"/>
  <c r="D425" i="24"/>
  <c r="D424" i="24"/>
  <c r="D423" i="24"/>
  <c r="D422" i="24"/>
  <c r="D421" i="24"/>
  <c r="D420" i="24"/>
  <c r="D419" i="24"/>
  <c r="D418" i="24"/>
  <c r="D417" i="24"/>
  <c r="D416" i="24"/>
  <c r="D415" i="24"/>
  <c r="D414" i="24"/>
  <c r="D413" i="24"/>
  <c r="D412" i="24"/>
  <c r="D411" i="24"/>
  <c r="D410" i="24"/>
  <c r="D409" i="24"/>
  <c r="D408" i="24"/>
  <c r="D407" i="24"/>
  <c r="D406" i="24"/>
  <c r="D405" i="24"/>
  <c r="D404" i="24"/>
  <c r="D403" i="24"/>
  <c r="D402" i="24"/>
  <c r="D401" i="24"/>
  <c r="D400" i="24"/>
  <c r="D399" i="24"/>
  <c r="D398" i="24"/>
  <c r="D397" i="24"/>
  <c r="D396" i="24"/>
  <c r="D395" i="24"/>
  <c r="D394" i="24"/>
  <c r="D393" i="24"/>
  <c r="D392" i="24"/>
  <c r="D391" i="24"/>
  <c r="D390" i="24"/>
  <c r="D389" i="24"/>
  <c r="D388" i="24"/>
  <c r="D387" i="24"/>
  <c r="D386" i="24"/>
  <c r="D385" i="24"/>
  <c r="D36" i="24"/>
  <c r="D35" i="24"/>
  <c r="D34" i="24"/>
  <c r="D33" i="24"/>
  <c r="D32" i="24"/>
  <c r="D31" i="24"/>
  <c r="D15" i="24"/>
  <c r="D28" i="24"/>
  <c r="D27" i="24"/>
  <c r="D26" i="24"/>
  <c r="D25" i="24"/>
  <c r="D24" i="24"/>
  <c r="D23" i="24"/>
  <c r="D22" i="24"/>
  <c r="D21" i="24"/>
  <c r="D20" i="24"/>
  <c r="D19" i="24"/>
  <c r="D18" i="24"/>
  <c r="D17" i="24"/>
  <c r="D14" i="24"/>
  <c r="D13" i="24"/>
  <c r="D12" i="24"/>
  <c r="D11" i="24"/>
  <c r="D10" i="24"/>
  <c r="D9" i="24"/>
  <c r="D8" i="24"/>
  <c r="D7" i="24"/>
  <c r="D6" i="24"/>
  <c r="D5" i="24"/>
  <c r="D4" i="24"/>
  <c r="D3" i="24"/>
  <c r="D2" i="24"/>
  <c r="A40" i="21"/>
  <c r="A37" i="21"/>
  <c r="A36" i="21"/>
  <c r="A35" i="21"/>
  <c r="A34" i="21"/>
  <c r="H8" i="17" l="1"/>
  <c r="H9" i="17"/>
  <c r="A38" i="21"/>
  <c r="D8" i="17"/>
  <c r="D9" i="17"/>
  <c r="G9" i="17"/>
  <c r="E9" i="17"/>
  <c r="E8" i="17"/>
  <c r="G8" i="17"/>
  <c r="A39" i="21"/>
  <c r="F9" i="17" s="1"/>
  <c r="C8" i="17"/>
  <c r="C9" i="17"/>
  <c r="F8" i="17"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Scofield, Cory</author>
  </authors>
  <commentList>
    <comment ref="M34" authorId="0" shapeId="0" xr:uid="{9788EDFC-11EE-4850-A311-44942CC27833}">
      <text>
        <r>
          <rPr>
            <b/>
            <sz val="9"/>
            <color indexed="81"/>
            <rFont val="Tahoma"/>
            <family val="2"/>
          </rPr>
          <t>Scofield, Cory:</t>
        </r>
        <r>
          <rPr>
            <sz val="9"/>
            <color indexed="81"/>
            <rFont val="Tahoma"/>
            <family val="2"/>
          </rPr>
          <t xml:space="preserve">
Baseline from 2021 portfolio performance (actual)</t>
        </r>
      </text>
    </comment>
    <comment ref="N35" authorId="0" shapeId="0" xr:uid="{90792EAF-4074-4E73-8110-6E171455AFC3}">
      <text>
        <r>
          <rPr>
            <b/>
            <sz val="9"/>
            <color indexed="81"/>
            <rFont val="Tahoma"/>
            <family val="2"/>
          </rPr>
          <t xml:space="preserve">Scofield, Cory:
</t>
        </r>
        <r>
          <rPr>
            <sz val="9"/>
            <color indexed="81"/>
            <rFont val="Tahoma"/>
            <family val="2"/>
          </rPr>
          <t>Baseline from 2021 portfolio performance (actual)</t>
        </r>
      </text>
    </comment>
    <comment ref="N36" authorId="0" shapeId="0" xr:uid="{74A550B0-D210-4E1D-888A-602EA5EF32F7}">
      <text>
        <r>
          <rPr>
            <b/>
            <sz val="9"/>
            <color indexed="81"/>
            <rFont val="Tahoma"/>
            <family val="2"/>
          </rPr>
          <t>Scofield, Cory:</t>
        </r>
        <r>
          <rPr>
            <sz val="9"/>
            <color indexed="81"/>
            <rFont val="Tahoma"/>
            <family val="2"/>
          </rPr>
          <t xml:space="preserve">
Baseline from 2021 portfolio performance (actual)</t>
        </r>
      </text>
    </comment>
  </commentList>
</comments>
</file>

<file path=xl/sharedStrings.xml><?xml version="1.0" encoding="utf-8"?>
<sst xmlns="http://schemas.openxmlformats.org/spreadsheetml/2006/main" count="7057" uniqueCount="395">
  <si>
    <r>
      <t xml:space="preserve">1. </t>
    </r>
    <r>
      <rPr>
        <b/>
        <sz val="11"/>
        <color theme="1"/>
        <rFont val="Calibri"/>
        <family val="2"/>
        <scheme val="minor"/>
      </rPr>
      <t>Complete Program Mapping tab first:</t>
    </r>
    <r>
      <rPr>
        <sz val="11"/>
        <color theme="1"/>
        <rFont val="Calibri"/>
        <family val="2"/>
        <scheme val="minor"/>
      </rPr>
      <t xml:space="preserve"> This tab must contain a complete inventory of programs included on the "Programs" tabs. If a program is ommitted in Program Mapping it will appear as a "Fix" on the Issues tab, until it is added to the Program Mapping. </t>
    </r>
  </si>
  <si>
    <r>
      <t xml:space="preserve">2. </t>
    </r>
    <r>
      <rPr>
        <b/>
        <sz val="11"/>
        <color theme="1"/>
        <rFont val="Calibri"/>
        <family val="2"/>
        <scheme val="minor"/>
      </rPr>
      <t>No Skipping Reporting Periods</t>
    </r>
    <r>
      <rPr>
        <sz val="11"/>
        <color theme="1"/>
        <rFont val="Calibri"/>
        <family val="2"/>
        <scheme val="minor"/>
      </rPr>
      <t xml:space="preserve">: When entering data in the "Progress" tabs, do not skip reporting periods when reporting on a particular program. If there is no progress to report for a given period, enter zeros in the relevant metric columns. </t>
    </r>
  </si>
  <si>
    <r>
      <t xml:space="preserve">3. </t>
    </r>
    <r>
      <rPr>
        <b/>
        <sz val="11"/>
        <color theme="1"/>
        <rFont val="Calibri"/>
        <family val="2"/>
        <scheme val="minor"/>
      </rPr>
      <t>Closing out a Program:</t>
    </r>
    <r>
      <rPr>
        <sz val="11"/>
        <color theme="1"/>
        <rFont val="Calibri"/>
        <family val="2"/>
        <scheme val="minor"/>
      </rPr>
      <t xml:space="preserve"> In the final reporting period of a program, all committed values must be reduced to zero. </t>
    </r>
  </si>
  <si>
    <r>
      <t xml:space="preserve">4. </t>
    </r>
    <r>
      <rPr>
        <b/>
        <sz val="11"/>
        <color theme="1"/>
        <rFont val="Calibri"/>
        <family val="2"/>
        <scheme val="minor"/>
      </rPr>
      <t xml:space="preserve">Data Formatting: </t>
    </r>
    <r>
      <rPr>
        <sz val="11"/>
        <color theme="1"/>
        <rFont val="Calibri"/>
        <family val="2"/>
        <scheme val="minor"/>
      </rPr>
      <t xml:space="preserve">Do not include non-numerical values or characters such as "N/A" or hyphens in the numerical fields. Fields included in the Drop-down tab should not vary from the selections on this tab. </t>
    </r>
  </si>
  <si>
    <t xml:space="preserve">For Program-level tabs, each Scorecard ID listed must also be present on the Program Mapping tab. </t>
  </si>
  <si>
    <t xml:space="preserve">For Portfolio-level tabs, each combination of the below 6 fields must have at least one program in Program Mapping. </t>
  </si>
  <si>
    <t>Count of invalid Program Mapping combinations that need fixing:</t>
  </si>
  <si>
    <t>Progress-Programs</t>
  </si>
  <si>
    <t>Progress-Portfolio</t>
  </si>
  <si>
    <t>Progress-Participants</t>
  </si>
  <si>
    <t>Plans-Portfolio</t>
  </si>
  <si>
    <t>Plans-Program</t>
  </si>
  <si>
    <t>Realization Rates</t>
  </si>
  <si>
    <t>OK</t>
  </si>
  <si>
    <t>Fix</t>
  </si>
  <si>
    <t>Clean Energy Dashboard v5 updated April 2021</t>
  </si>
  <si>
    <t>Portfolio</t>
  </si>
  <si>
    <t>Program</t>
  </si>
  <si>
    <t>Reporting Period</t>
  </si>
  <si>
    <t>Program Administrator</t>
  </si>
  <si>
    <t>Program Administrator (Long)</t>
  </si>
  <si>
    <t xml:space="preserve">Portfolio </t>
  </si>
  <si>
    <t xml:space="preserve"> Fuel-type Funding Source</t>
  </si>
  <si>
    <t>Sector</t>
  </si>
  <si>
    <t>Committed/Acquired</t>
  </si>
  <si>
    <t>Direct/Indirect</t>
  </si>
  <si>
    <t>Metric Type</t>
  </si>
  <si>
    <t>Units</t>
  </si>
  <si>
    <t>Year</t>
  </si>
  <si>
    <t>LMI/Market Rate</t>
  </si>
  <si>
    <t>Type</t>
  </si>
  <si>
    <t>Fuel Type</t>
  </si>
  <si>
    <t>Collaboration Model #</t>
  </si>
  <si>
    <t>Collaboration Model Description</t>
  </si>
  <si>
    <t>Y/N</t>
  </si>
  <si>
    <t>2016 Q1</t>
  </si>
  <si>
    <t>CenHud</t>
  </si>
  <si>
    <t>Central Hudson Gas &amp; Electric Corporation</t>
  </si>
  <si>
    <t>CEF</t>
  </si>
  <si>
    <t>Electric</t>
  </si>
  <si>
    <t>Commercial</t>
  </si>
  <si>
    <t>Acquired</t>
  </si>
  <si>
    <t>Direct</t>
  </si>
  <si>
    <t>Portfolio Administration Budget</t>
  </si>
  <si>
    <t>Business Support Budget</t>
  </si>
  <si>
    <t>Dollars</t>
  </si>
  <si>
    <t>Market Rate</t>
  </si>
  <si>
    <t>VGS</t>
  </si>
  <si>
    <t>Natural Gas</t>
  </si>
  <si>
    <t>Co-market/co-brand</t>
  </si>
  <si>
    <t>Yes</t>
  </si>
  <si>
    <t>Active</t>
  </si>
  <si>
    <t>2016 Q2</t>
  </si>
  <si>
    <t>ConEd</t>
  </si>
  <si>
    <t>Con Edison</t>
  </si>
  <si>
    <t>EE Portfolio</t>
  </si>
  <si>
    <t>Gas</t>
  </si>
  <si>
    <t>Industrial</t>
  </si>
  <si>
    <t>Committed</t>
  </si>
  <si>
    <t>Indirect</t>
  </si>
  <si>
    <t>Portfolio EM&amp;V Budget</t>
  </si>
  <si>
    <t>Implementation Budget</t>
  </si>
  <si>
    <t>MWh</t>
  </si>
  <si>
    <t>LMI</t>
  </si>
  <si>
    <t>APR</t>
  </si>
  <si>
    <t>Con Edison District Steam</t>
  </si>
  <si>
    <t>Cross market available solutions and programs</t>
  </si>
  <si>
    <t>No</t>
  </si>
  <si>
    <t>Inactive</t>
  </si>
  <si>
    <t>2016 Q3</t>
  </si>
  <si>
    <t>KEDLI</t>
  </si>
  <si>
    <t>KeySpan Gas East Corp. d/b/a National Grid</t>
  </si>
  <si>
    <t>EE Transition</t>
  </si>
  <si>
    <t>Multifamily</t>
  </si>
  <si>
    <t>Incentives and Services Budget</t>
  </si>
  <si>
    <t>MMBtu</t>
  </si>
  <si>
    <t>LMI - Joint Plan</t>
  </si>
  <si>
    <t>Unevaluated</t>
  </si>
  <si>
    <t>Heating Fuel</t>
  </si>
  <si>
    <t>Direct referrals to available programs(s)</t>
  </si>
  <si>
    <t>2016 Q4</t>
  </si>
  <si>
    <t>KEDNY</t>
  </si>
  <si>
    <t>The Brooklyn Union Gas Company d/b/a National Grid NY</t>
  </si>
  <si>
    <t>Electric Vehicles</t>
  </si>
  <si>
    <t>Multisector</t>
  </si>
  <si>
    <t>Research and Technology Studies Budget</t>
  </si>
  <si>
    <t>Metric Tons</t>
  </si>
  <si>
    <t>LPG</t>
  </si>
  <si>
    <t>Complimentary incentives for the same project, but for different services</t>
  </si>
  <si>
    <t>2017 Q1</t>
  </si>
  <si>
    <t>NFG</t>
  </si>
  <si>
    <t>National Fuel Gas Distribution Corporation</t>
  </si>
  <si>
    <t>Demand Management</t>
  </si>
  <si>
    <t>Residential</t>
  </si>
  <si>
    <t>Tools, Training and Replication Budget</t>
  </si>
  <si>
    <t>MW</t>
  </si>
  <si>
    <t>Other</t>
  </si>
  <si>
    <t>Complimentary incentives and/or market development support for the same technology or same measure class, that address different points in the supply chain</t>
  </si>
  <si>
    <t>2017 Q2</t>
  </si>
  <si>
    <t>NiMo</t>
  </si>
  <si>
    <t>Niagara Mohawk Power Corporation d/b/a National Grid</t>
  </si>
  <si>
    <t>Non-Pipe Alternatives</t>
  </si>
  <si>
    <t>Transportation</t>
  </si>
  <si>
    <t>NYS Cost Recovery Budget</t>
  </si>
  <si>
    <t>Participants</t>
  </si>
  <si>
    <t>Complimentary incentives for the same project, but for different values streams</t>
  </si>
  <si>
    <t>2017 Q3</t>
  </si>
  <si>
    <t>NYSEG</t>
  </si>
  <si>
    <t>New York State Electric and Gas Corporation</t>
  </si>
  <si>
    <t xml:space="preserve">Non-Wires Alternatives </t>
  </si>
  <si>
    <t>Electricity_Savings_Annual_MWh</t>
  </si>
  <si>
    <t>Complimentary incentives for the same project to enable deep energy savings, that address different services, different values streams, different performance objectives, or potentially different measures</t>
  </si>
  <si>
    <t>2017 Q4</t>
  </si>
  <si>
    <t>NYSERDA</t>
  </si>
  <si>
    <t>New York State Energy Research &amp; Development Authority</t>
  </si>
  <si>
    <t>NYPA Energy Services Programs</t>
  </si>
  <si>
    <t>Electricity_Savings_Lifetime_MWh</t>
  </si>
  <si>
    <t>Co-design/co-implement a pilot</t>
  </si>
  <si>
    <t>2018 Q1</t>
  </si>
  <si>
    <t>NYPA</t>
  </si>
  <si>
    <t>New York Power Authority</t>
  </si>
  <si>
    <t>REV Demos</t>
  </si>
  <si>
    <t>Electricity_Usage_Annual_MWh</t>
  </si>
  <si>
    <t>Pools resources to extend the impact of an initiative which is administered by a single lead entity</t>
  </si>
  <si>
    <t>2018 Q2</t>
  </si>
  <si>
    <t>O&amp;R</t>
  </si>
  <si>
    <t>Orange &amp; Rockland Utilities</t>
  </si>
  <si>
    <t>CEF: NY-Sun</t>
  </si>
  <si>
    <t>Electricity_Usage_Lifetime_MWh</t>
  </si>
  <si>
    <t>Coordinated implementation of a statewide portfolio</t>
  </si>
  <si>
    <t>2018 Q3</t>
  </si>
  <si>
    <t>PSEG-LI</t>
  </si>
  <si>
    <t>PSEG Long Island</t>
  </si>
  <si>
    <t>CEF: MD/IR</t>
  </si>
  <si>
    <t>Energy_Efficiency_MW</t>
  </si>
  <si>
    <t>Coordinated implementation of a statewide framework</t>
  </si>
  <si>
    <t>2018 Q4</t>
  </si>
  <si>
    <t>RG&amp;E</t>
  </si>
  <si>
    <t>Rochester Gas and Electric Corporation</t>
  </si>
  <si>
    <t>CEF: Market Development</t>
  </si>
  <si>
    <t>Equivalent_Annual_MMBtu</t>
  </si>
  <si>
    <t>NSYERDA de-risks a strategy and utility implements some version of it in the future</t>
  </si>
  <si>
    <t>2019 Q1</t>
  </si>
  <si>
    <t>CEF: Innovation and Research</t>
  </si>
  <si>
    <t>Equivalent_Lifetime_MMBtu</t>
  </si>
  <si>
    <t>2019 Q2</t>
  </si>
  <si>
    <t>Fuel_Savings_Annual_MMBtu</t>
  </si>
  <si>
    <t>2019 Q3</t>
  </si>
  <si>
    <t>Fuel_Savings_Lifetime_MMBtu</t>
  </si>
  <si>
    <t>2019 Q4</t>
  </si>
  <si>
    <t>Fuel_Usage_Annual_MMBtu</t>
  </si>
  <si>
    <t>2020 Q1</t>
  </si>
  <si>
    <t>Fuel_Usage_Lifetime_MMBtu</t>
  </si>
  <si>
    <t>2020 Q2</t>
  </si>
  <si>
    <t>Leveraged_Funds</t>
  </si>
  <si>
    <t>2020 Q3</t>
  </si>
  <si>
    <t>Renewable_Energy_Annual_MWh</t>
  </si>
  <si>
    <t>2020 Q4</t>
  </si>
  <si>
    <t>Renewable_Energy_Lifetime_MWh</t>
  </si>
  <si>
    <t>2021 Q1</t>
  </si>
  <si>
    <t>Renewable_Energy_MW</t>
  </si>
  <si>
    <t>2021 Q2</t>
  </si>
  <si>
    <t>2021 Q3</t>
  </si>
  <si>
    <t>2021 Q4</t>
  </si>
  <si>
    <t>2022 Q1</t>
  </si>
  <si>
    <t>2022 Q2</t>
  </si>
  <si>
    <t>2022 Q3</t>
  </si>
  <si>
    <t>2022 Q4</t>
  </si>
  <si>
    <t>2023 Q1</t>
  </si>
  <si>
    <t>2023 Q2</t>
  </si>
  <si>
    <t>2023 Q3</t>
  </si>
  <si>
    <t>2023 Q4</t>
  </si>
  <si>
    <t>2024 Q1</t>
  </si>
  <si>
    <t>2024 Q2</t>
  </si>
  <si>
    <t>2024 Q3</t>
  </si>
  <si>
    <t>2024 Q4</t>
  </si>
  <si>
    <t>2025 Q1</t>
  </si>
  <si>
    <t>2025 Q2</t>
  </si>
  <si>
    <t>2025 Q3</t>
  </si>
  <si>
    <t>2025 Q4</t>
  </si>
  <si>
    <t>Exists in Program Mapping?</t>
  </si>
  <si>
    <t>Scorecard ID</t>
  </si>
  <si>
    <t>Average Program Effective Useful Life (EUL) Acquired - Electric</t>
  </si>
  <si>
    <t>Average Program Effective Useful Life (EUL) Committed - Electric</t>
  </si>
  <si>
    <t>Average Program Effective Useful Life (EUL) Acquired - Fuel</t>
  </si>
  <si>
    <t>Average Program Effective Useful Life (EUL) Committed - Fuel</t>
  </si>
  <si>
    <t>Gross Annual Electricity Savings MWh Acquired this Quarter</t>
  </si>
  <si>
    <t>Gross Annual Electricity Savings MWh Currently Committed</t>
  </si>
  <si>
    <t>Gross Annual Electricity Usage MWh Acquired this Quarter</t>
  </si>
  <si>
    <t>Gross Annual Electricity Usage MWh Currently Committed</t>
  </si>
  <si>
    <t>Gross Annual Natural Gas Savings MMBtu Acquired this Quarter</t>
  </si>
  <si>
    <t>Gross Annual Natural Gas Savings MMBtu Currently Committed</t>
  </si>
  <si>
    <t>Gross Annual Natural Gas Usage MMBtu Acquired this Quarter</t>
  </si>
  <si>
    <t>Gross Annual Natural Gas Usage MMBtu Currently Committed</t>
  </si>
  <si>
    <t>Gross Annual Con Edison District Steam Savings MMBtu Acquired this Quarter</t>
  </si>
  <si>
    <t>Gross Annual Con Edison District Steam Savings MMBtu Currently Committed</t>
  </si>
  <si>
    <t>Gross Annual Con Edison District Steam Usage MMBtu Acquired this Quarter</t>
  </si>
  <si>
    <t>Gross Annual Con Edison District Steam Usage MMBtu Currently Committed</t>
  </si>
  <si>
    <t>Gross Annual Heating Fuel Savings MMBtu Acquired this Quarter</t>
  </si>
  <si>
    <t>Gross Annual Heating Fuel Savings MMBtu Currently Committed</t>
  </si>
  <si>
    <t>Gross Annual Heating Fuel Usage MMBtu Acquired this Quarter</t>
  </si>
  <si>
    <t>Gross Annual Heating Fuel Usage MMBtu Currently Committed</t>
  </si>
  <si>
    <t>Gross Annual LPG Savings MMBtu Acquired this Quarter</t>
  </si>
  <si>
    <t>Gross Annual LPG Savings MMBtu Currently Committed</t>
  </si>
  <si>
    <t>Gross Annual LPG Usage MMBtu Acquired this Quarter</t>
  </si>
  <si>
    <t>Gross Annual LPG Usage MMBtu Currently Committed</t>
  </si>
  <si>
    <t>Gross Annual Other Fuel Savings MMBtu Acquired this Quarter</t>
  </si>
  <si>
    <t>Gross Annual Other Fuel Savings MMBtu Currently Committed</t>
  </si>
  <si>
    <t>Gross Annual Other Fuel Usage MMBtu Acquired this Quarter</t>
  </si>
  <si>
    <t>Gross Annual Other Fuel Usage MMBtu Currently Committed</t>
  </si>
  <si>
    <t>Gross Peak MMBtu Reductions Acquired this Quarter</t>
  </si>
  <si>
    <t>Gross Peak MMBtu Reductions Currently Committed</t>
  </si>
  <si>
    <t>Gross Peak MW Reductions Acquired this Quarter</t>
  </si>
  <si>
    <t>Gross Peak MW Reductions Currently Committed</t>
  </si>
  <si>
    <t>Gross Annual Renewable Energy Generation MWh Acquired this Quarter</t>
  </si>
  <si>
    <t>Gross Annual Renewable Energy Generation MWh Currently Committed</t>
  </si>
  <si>
    <t>Gross Renewable Energy Capacity MW Acquired this Quarter</t>
  </si>
  <si>
    <t>Gross Renewable Energy Capacity MW Currently Committed</t>
  </si>
  <si>
    <t>Leveraged Funds Acquired this Quarter</t>
  </si>
  <si>
    <t>Leveraged Funds Currently Committed</t>
  </si>
  <si>
    <t>Incentives and Services Expenditures this Quarter</t>
  </si>
  <si>
    <t>Incentives and Services Funds Currently Encumbered</t>
  </si>
  <si>
    <t>Implementation Expenditures this Quarter</t>
  </si>
  <si>
    <t>Implementation Funds Currently Encumbered</t>
  </si>
  <si>
    <t>Business Support Expenditures this Quarter</t>
  </si>
  <si>
    <t>Business Support Funds Currently Encumbered</t>
  </si>
  <si>
    <t>Tools, Training and Replication Expenditures this Quarter</t>
  </si>
  <si>
    <t>Tools, Training and Replication Funds Currently Encumbered</t>
  </si>
  <si>
    <t>Research and Technology Studies Expenditures this Quarter</t>
  </si>
  <si>
    <t>Research and Technology Studies Funds Currently Encumbered</t>
  </si>
  <si>
    <t>NYS Cost Recovery Expenditures this Quarter</t>
  </si>
  <si>
    <t>NYS Cost Recovery Currently Encumbered</t>
  </si>
  <si>
    <t>CH-E-M-C-13-A</t>
  </si>
  <si>
    <t>CH-E-M-C-6-A</t>
  </si>
  <si>
    <t>CH-E-M-C-9-A</t>
  </si>
  <si>
    <t>CH-E-M-R-11-A</t>
  </si>
  <si>
    <t>CH-E-M-R-1-A</t>
  </si>
  <si>
    <t>CH-E-M-R-2-A</t>
  </si>
  <si>
    <t>CH-E-M-R-4-A</t>
  </si>
  <si>
    <t>CH-E-M-R-5-A</t>
  </si>
  <si>
    <t>CH-E-M-R-8-A</t>
  </si>
  <si>
    <t>CH-G-M-C-10-A</t>
  </si>
  <si>
    <t>CH-G-M-C-7-A</t>
  </si>
  <si>
    <t>CH-G-M-R-12-A</t>
  </si>
  <si>
    <t>CH-G-M-R-3-A</t>
  </si>
  <si>
    <t>CH-E-M-C-14</t>
  </si>
  <si>
    <t>CH-E-M-C-13</t>
  </si>
  <si>
    <t>CH-E-M-C-6</t>
  </si>
  <si>
    <t>CH-E-M-C-9</t>
  </si>
  <si>
    <t>CH-E-M-R-1</t>
  </si>
  <si>
    <t>CH-E-M-R-11</t>
  </si>
  <si>
    <t>CH-E-M-R-2</t>
  </si>
  <si>
    <t>CH-E-M-R-8</t>
  </si>
  <si>
    <t>CH-G-M-C-10</t>
  </si>
  <si>
    <t>CH-G-M-C-7</t>
  </si>
  <si>
    <t>CH-G-M-R-12</t>
  </si>
  <si>
    <t>CH-G-M-R-3</t>
  </si>
  <si>
    <t>CH-G-M-R-16-A</t>
  </si>
  <si>
    <t>CH-E-M-R-17</t>
  </si>
  <si>
    <t>CH-E-M-R-18</t>
  </si>
  <si>
    <t>CH-E-M-R-19</t>
  </si>
  <si>
    <t>CH-E-L-R-22</t>
  </si>
  <si>
    <t>CH-G-L-R-23</t>
  </si>
  <si>
    <t>Gross Annual Electricity Savings MWh Acquired this year</t>
  </si>
  <si>
    <t>Gross Annual Electricity Usage MWh Acquired this year</t>
  </si>
  <si>
    <t>Gross Annual Natural Gas Savings MMBtu Acquired this year</t>
  </si>
  <si>
    <t>Gross Annual Natural Gas Usage MMBtu Acquired this year</t>
  </si>
  <si>
    <t>Gross Annual Con Edison District Steam Savings MMBtu Acquired this year</t>
  </si>
  <si>
    <t>Gross Annual Con Edison District Steam Usage MMBtu Acquired this year</t>
  </si>
  <si>
    <t>Gross Annual Heating Fuel Savings MMBtu Acquired this year</t>
  </si>
  <si>
    <t>Gross Annual Heating Fuel Usage MMBtu Acquired this year</t>
  </si>
  <si>
    <t>Gross Annual LPG Savings MMBtu Acquired this year</t>
  </si>
  <si>
    <t>Gross Annual LPG Usage MMBtu Acquired this year</t>
  </si>
  <si>
    <t>Gross Annual Other Fuel Savings MMBtu Acquired this year</t>
  </si>
  <si>
    <t>Gross Annual Other Fuel Usage MMBtu Acquired this year</t>
  </si>
  <si>
    <t>Gross Peak MMBtu Reductions Acquired this year</t>
  </si>
  <si>
    <t>Gross Peak MW Reductions Acquired this year</t>
  </si>
  <si>
    <t>Gross Annual Renewable Energy Generation MWh Acquired this year</t>
  </si>
  <si>
    <t>Gross Renewable Energy Capacity MW Acquired this year</t>
  </si>
  <si>
    <t>Leveraged Funds Acquired this year</t>
  </si>
  <si>
    <t>Participant Type</t>
  </si>
  <si>
    <t>Participants Acquired this Quarter</t>
  </si>
  <si>
    <t>Participants Currently Committed</t>
  </si>
  <si>
    <t>Customer Participants</t>
  </si>
  <si>
    <t>Fuel-type Funding Source</t>
  </si>
  <si>
    <t>NYS Clean Heat</t>
  </si>
  <si>
    <t>New Efficiency: New York</t>
  </si>
  <si>
    <t>Administration Expenditures this Quarter</t>
  </si>
  <si>
    <t>Administration Funds Currently Encumbered</t>
  </si>
  <si>
    <t>EM&amp;V Expenditures this Quarter</t>
  </si>
  <si>
    <t>EM&amp;V Currently Encumbered</t>
  </si>
  <si>
    <t>Annual Value</t>
  </si>
  <si>
    <t>portfolio combo mapping</t>
  </si>
  <si>
    <t>PA</t>
  </si>
  <si>
    <t>Program Name</t>
  </si>
  <si>
    <t>Primary End-Use Sector</t>
  </si>
  <si>
    <t>Active / Inactive</t>
  </si>
  <si>
    <t>Average Program Effective Useful Life (EUL) - Electric</t>
  </si>
  <si>
    <t>Average Program Effective Useful Life (EUL) - Fuel</t>
  </si>
  <si>
    <t>Program Description</t>
  </si>
  <si>
    <t>Appliance Recycling</t>
  </si>
  <si>
    <t>The Appliance Recycling program provides collection and recycling services to Central Hudson customers in order to capture significant energy savings and environmental benefits by recycling old refrigerators and freezers.</t>
  </si>
  <si>
    <t>Behavioral Modification</t>
  </si>
  <si>
    <t>The Behavior Modification program offers a customized web portal for customers to access and track energy usage, and to access energy saving tips and savings.</t>
  </si>
  <si>
    <t>CenHub</t>
  </si>
  <si>
    <t>The CenHub Store progam educates residential customers about energy efficiency and deliver energy saving measures through an online store.</t>
  </si>
  <si>
    <t>Community Lighting</t>
  </si>
  <si>
    <t>Central Hudson partners with local not-for-profit organizations to distribute free LED lightbulbs to eligible residential  customers.</t>
  </si>
  <si>
    <t>Custom Electric</t>
  </si>
  <si>
    <t xml:space="preserve">The Commercial Custom program provides custom rebates for energy efficient equipment that commercial participants select to install that are not one of the pre-qualified prescriptive measures.  </t>
  </si>
  <si>
    <t>Custom Gas</t>
  </si>
  <si>
    <t>Point of Sale Lighting</t>
  </si>
  <si>
    <t>The Point of Sale Lighting program Incentivizes the purchase of efficient lighting by providing customers with an instant discount at the point-of-purchase on qualifying LED lamps at participating retailers</t>
  </si>
  <si>
    <t>Prescriptive Electric</t>
  </si>
  <si>
    <t xml:space="preserve">The Commercial Prescriptive program provides prescriptive rebates for energy efficient equipment that commercial participants select from a pre-qualified list of measures that are included in the New York Technical Reference Manual </t>
  </si>
  <si>
    <t>Prescriptive Gas</t>
  </si>
  <si>
    <t>Residential HVAC (electric)</t>
  </si>
  <si>
    <t>The Residential HVAC program provides prescriptive rebates for energy efficient equipment that residential participants select from a pre-qualified list of measures that are included in the New York Technical Reference Manual.</t>
  </si>
  <si>
    <t>Residential HVAC (Gas)</t>
  </si>
  <si>
    <t>Small Business Direct Install Lighting</t>
  </si>
  <si>
    <t xml:space="preserve">The Small Business Direct Install Lighting program encourages commercial customers (less than or equal to annual demand of 120kW) to install energy efficient measures at their facilities through a streamlined, one-stop, turn-key energy efficient service, with an incentive provided by Central Hudson. </t>
  </si>
  <si>
    <t>CenHub Online Store</t>
  </si>
  <si>
    <t>The CenHub Online Store progam educates residential customers about energy efficiency and deliver energy saving measures through an online store.</t>
  </si>
  <si>
    <t>Retail Lighting</t>
  </si>
  <si>
    <t>The Retail Lighting program incentivizes by providing customers with an instant discount at the point-of-purchase on qualifying products at participating retailers.</t>
  </si>
  <si>
    <t xml:space="preserve">Residential HVAC and Efficient Products (Electric) </t>
  </si>
  <si>
    <t>The Residential HVAC program provides prescriptive rebates for energy efficient equipment that residential participants select from a pre-qualified list of measures that are included in the New York Technical Reference Manual. Efficient Products program prodives incentives for the purchase of efficient projects by providing customers with an instant discount at the point-of-purchase on qualifying products at participating retailers.</t>
  </si>
  <si>
    <t>Residential HVAC  and Efficient Products(Gas)</t>
  </si>
  <si>
    <t xml:space="preserve">Small Business Direct Install </t>
  </si>
  <si>
    <t xml:space="preserve">The Small Business Direct Install program encourages commercial customers (less than or equal to annual demand of 120kW) to install energy efficient measures at their facilities through a streamlined, one-stop, turn-key energy efficient service, with an incentive provided by Central Hudson. </t>
  </si>
  <si>
    <t>Municipal Streetlight</t>
  </si>
  <si>
    <t xml:space="preserve">The municipal street light program  incentivizes municipalities to upgrade their older streetlights to LEDs. </t>
  </si>
  <si>
    <t>CH-G-M-R-15-A</t>
  </si>
  <si>
    <t>Retail Lighting and Efficient Products(Gas)</t>
  </si>
  <si>
    <t>Retail Lighting and Efficient Products program incentivizes the purchase of efficient projects by providing customers with an instant discount at the point-of-purchase on qualifying products at participating retailers.</t>
  </si>
  <si>
    <t>Clean Heat – Residential Air Source Heat Pump</t>
  </si>
  <si>
    <t xml:space="preserve">This program provides residential customers incentives for air source heat pumps and mini splits. </t>
  </si>
  <si>
    <t xml:space="preserve">Clean Heat – Residential Heat Pump Water Heater </t>
  </si>
  <si>
    <t xml:space="preserve">This program provides residential customers incentives for  heat pump water heaters. </t>
  </si>
  <si>
    <t>Clean Heat – Residential Ground Source Heat Pump</t>
  </si>
  <si>
    <t>This program provides residential customers incentives for  ground source heat pumps.</t>
  </si>
  <si>
    <t>Clean Heat (CH) &amp; Affordable Multifamily Energy Efficiency Program (AEEMP)</t>
  </si>
  <si>
    <t>This program provides Clean Heat Incentives in conjunction with the Affordable Multifamily Energy Efficency Program (AMEEP)</t>
  </si>
  <si>
    <t>CH-G-L-M-20</t>
  </si>
  <si>
    <t>Affordable Multifamily Energy Efficiency Program (AEEMP)</t>
  </si>
  <si>
    <t>This program provides rebates for projects in the Affordable Multifamily Energy Efficency Program (AMEEP)</t>
  </si>
  <si>
    <t>CH-G-L-M-20Z</t>
  </si>
  <si>
    <t>Affordable Multifamily Energy Efficiency Program (AEEMP) Savings Overlap</t>
  </si>
  <si>
    <t>This is for Savings Overlap which ocurrs from the Coordinated LMI MF and Heat Pump projects (CH‐E‐M‐X‐21 and CH‐G‐L‐M‐20)</t>
  </si>
  <si>
    <t>Empower(Electric)</t>
  </si>
  <si>
    <t>Empower(Gas)</t>
  </si>
  <si>
    <t>Effective from date</t>
  </si>
  <si>
    <t>Effective until date</t>
  </si>
  <si>
    <t>Electricity Savings Annual MWh</t>
  </si>
  <si>
    <t>Natural Gas Savings Annual MMBtu</t>
  </si>
  <si>
    <t>Con Edison District Steam Savings Annual MMBtu</t>
  </si>
  <si>
    <t>Heating Fuel Savings Annual MMBtu</t>
  </si>
  <si>
    <t>LPG Savings Annual MMBtu</t>
  </si>
  <si>
    <t>Other Fuel Savings Annual MMBtu</t>
  </si>
  <si>
    <t>Electricity Usage Annual MWh</t>
  </si>
  <si>
    <t>Natural Gas Usage Annual MMBtu</t>
  </si>
  <si>
    <t>Con Edison District Steam Usage Annual MMBtu</t>
  </si>
  <si>
    <t>Heating Fuel Usage Annual MMBtu</t>
  </si>
  <si>
    <t>LPG Usage Annual MMBtu</t>
  </si>
  <si>
    <t>Other Fuel Usage Annual MMBtu</t>
  </si>
  <si>
    <t>Renewable Energy Generation Annual MWh</t>
  </si>
  <si>
    <t>Peak MW Reduction</t>
  </si>
  <si>
    <t>Peak MMBtu Reduction</t>
  </si>
  <si>
    <t>Notes</t>
  </si>
  <si>
    <t xml:space="preserve"> </t>
  </si>
  <si>
    <t>The CenHub store closed in 2020.</t>
  </si>
  <si>
    <t>Scorecard ID was for retail lighting and efficient products now it is just retail lighting starting 2022.</t>
  </si>
  <si>
    <t>Efficient products was added in 2022 to Res HVAC.</t>
  </si>
  <si>
    <t>Scorecard ID was retrired in 2022.</t>
  </si>
  <si>
    <t>After Q3 of 2020 heat pumps were removed from residential HVAC(electric) program. Learning/ smart thermostats, shower heads, air purifiers, ECM fans. Then this program was combined with efficient products.</t>
  </si>
  <si>
    <t>Program Administrator 1</t>
  </si>
  <si>
    <t>Program 1</t>
  </si>
  <si>
    <t>Scorecard ID 1</t>
  </si>
  <si>
    <t>Program Administrator 2</t>
  </si>
  <si>
    <t>Program 2</t>
  </si>
  <si>
    <t>Scorecard ID 2</t>
  </si>
  <si>
    <t>Overlap %</t>
  </si>
  <si>
    <t>Residential Electric (SEALED)-(Electric)</t>
  </si>
  <si>
    <t>Residential Electric (SEALED)-(Gas)</t>
  </si>
  <si>
    <t>The Comfort Plan is a financing program that pre-pays some or all of the costs of shell measures (insulation, air sealing, duct sealing), HVAC measures (boilers, water heaters), and other efficiency measures (smart thermostat, lighting).</t>
  </si>
  <si>
    <t>The Comfort Plan is a financing program that pre-pays some or all of the costs of shell measures (insulation, air sealing, duct sealing), HVAC measures (boilers, water heaters), and other efficiency 
measures (smart thermostat, lighting).</t>
  </si>
  <si>
    <t>CH-G-M-R-25</t>
  </si>
  <si>
    <t>CH-E-M-R-24</t>
  </si>
  <si>
    <t>Customer Awareness, Outreach &amp; Engagement</t>
  </si>
  <si>
    <t>This program provides Energy Efficiency savings incentives to the LMI community.</t>
  </si>
  <si>
    <t>CH-E-L-M-21</t>
  </si>
  <si>
    <t>CH-E-L-R-26</t>
  </si>
  <si>
    <t>Residential Electric (SEALED)-(Gas) was included in efficient products for planned savings and expenditures for 2022.</t>
  </si>
  <si>
    <t xml:space="preserve">Residential Electric (SEALED)-(Electric) was included in efficient products for planned savings and expenditures for 2022. </t>
  </si>
  <si>
    <t>Fuel_Savings_Annual_MWh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</si>
</sst>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_(* #,##0_);_(* \(#,##0\);_(* &quot;-&quot;??_);_(@_)"/>
    <numFmt numFmtId="165" formatCode="_(* #,##0.0_);_(* \(#,##0.0\);_(* &quot;-&quot;??_);_(@_)"/>
    <numFmt numFmtId="166" formatCode="_(&quot;$&quot;* #,##0_);_(&quot;$&quot;* \(#,##0\);_(&quot;$&quot;* &quot;-&quot;??_);_(@_)"/>
    <numFmt numFmtId="167" formatCode="0.0"/>
    <numFmt numFmtId="168" formatCode="#,##0.000_);\(#,##0.000\)"/>
    <numFmt numFmtId="169" formatCode="_(* #,##0.000_);_(* \(#,##0.000\);_(* &quot;-&quot;??_);_(@_)"/>
  </numFmts>
  <fonts count="31" x14ac:knownFonts="1">
    <font>
      <sz val="11"/>
      <color theme="1"/>
      <name val="Calibri"/>
      <family val="2"/>
      <scheme val="minor"/>
    </font>
    <font>
      <sz val="11"/>
      <color theme="1"/>
      <name val="Calibri"/>
      <family val="2"/>
      <scheme val="minor"/>
    </font>
    <font>
      <b/>
      <sz val="11"/>
      <color theme="1"/>
      <name val="Calibri"/>
      <family val="2"/>
      <scheme val="minor"/>
    </font>
    <font>
      <b/>
      <sz val="11"/>
      <color theme="0"/>
      <name val="Calibri"/>
      <family val="2"/>
      <scheme val="minor"/>
    </font>
    <font>
      <sz val="11"/>
      <color rgb="FFFF0000"/>
      <name val="Calibri"/>
      <family val="2"/>
      <scheme val="minor"/>
    </font>
    <font>
      <sz val="1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theme="0"/>
      <name val="Calibri"/>
      <family val="2"/>
      <scheme val="minor"/>
    </font>
    <font>
      <sz val="11"/>
      <name val="Arial"/>
      <family val="2"/>
    </font>
    <font>
      <sz val="8"/>
      <name val="Calibri"/>
      <family val="2"/>
      <scheme val="minor"/>
    </font>
    <font>
      <sz val="11"/>
      <color theme="1"/>
      <name val="Segoe UI"/>
      <family val="2"/>
    </font>
    <font>
      <sz val="9"/>
      <color indexed="81"/>
      <name val="Tahoma"/>
      <family val="2"/>
    </font>
    <font>
      <b/>
      <sz val="9"/>
      <color indexed="81"/>
      <name val="Tahoma"/>
      <family val="2"/>
    </font>
    <font>
      <sz val="11"/>
      <color rgb="FF000000"/>
      <name val="Calibri"/>
      <family val="2"/>
    </font>
    <font>
      <sz val="11"/>
      <color rgb="FF444444"/>
      <name val="Calibri"/>
      <family val="2"/>
      <charset val="1"/>
    </font>
    <font>
      <sz val="11"/>
      <color rgb="FF000000"/>
      <name val="Calibri"/>
      <charset val="1"/>
    </font>
    <font>
      <sz val="11"/>
      <color rgb="FF000000"/>
      <name val="Calibri"/>
      <family val="2"/>
      <charset val="1"/>
    </font>
    <font>
      <sz val="11"/>
      <color theme="1"/>
      <name val="Calibri"/>
      <family val="2"/>
      <charset val="1"/>
    </font>
    <font>
      <sz val="11"/>
      <color rgb="FF000000"/>
      <name val="Calibri"/>
      <family val="2"/>
      <scheme val="minor"/>
    </font>
  </fonts>
  <fills count="37">
    <fill>
      <patternFill patternType="none"/>
    </fill>
    <fill>
      <patternFill patternType="gray125"/>
    </fill>
    <fill>
      <patternFill patternType="solid">
        <fgColor theme="9" tint="0.59999389629810485"/>
        <bgColor indexed="64"/>
      </patternFill>
    </fill>
    <fill>
      <patternFill patternType="solid">
        <fgColor theme="4"/>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70C0"/>
        <bgColor indexed="64"/>
      </patternFill>
    </fill>
    <fill>
      <patternFill patternType="solid">
        <fgColor rgb="FFC6E0B4"/>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bottom/>
      <diagonal/>
    </border>
    <border>
      <left/>
      <right style="medium">
        <color indexed="64"/>
      </right>
      <top/>
      <bottom/>
      <diagonal/>
    </border>
    <border>
      <left style="thin">
        <color indexed="64"/>
      </left>
      <right/>
      <top style="thin">
        <color indexed="64"/>
      </top>
      <bottom style="thin">
        <color indexed="64"/>
      </bottom>
      <diagonal/>
    </border>
  </borders>
  <cellStyleXfs count="44">
    <xf numFmtId="0" fontId="0" fillId="0" borderId="0"/>
    <xf numFmtId="43" fontId="1" fillId="0" borderId="0" applyFont="0" applyFill="0" applyBorder="0" applyAlignment="0" applyProtection="0"/>
    <xf numFmtId="0" fontId="7" fillId="0" borderId="0" applyNumberFormat="0" applyFill="0" applyBorder="0" applyAlignment="0" applyProtection="0"/>
    <xf numFmtId="0" fontId="8" fillId="0" borderId="3" applyNumberFormat="0" applyFill="0" applyAlignment="0" applyProtection="0"/>
    <xf numFmtId="0" fontId="9" fillId="0" borderId="4" applyNumberFormat="0" applyFill="0" applyAlignment="0" applyProtection="0"/>
    <xf numFmtId="0" fontId="10" fillId="0" borderId="5" applyNumberFormat="0" applyFill="0" applyAlignment="0" applyProtection="0"/>
    <xf numFmtId="0" fontId="10" fillId="0" borderId="0" applyNumberFormat="0" applyFill="0" applyBorder="0" applyAlignment="0" applyProtection="0"/>
    <xf numFmtId="0" fontId="11" fillId="4" borderId="0" applyNumberFormat="0" applyBorder="0" applyAlignment="0" applyProtection="0"/>
    <xf numFmtId="0" fontId="12" fillId="5" borderId="0" applyNumberFormat="0" applyBorder="0" applyAlignment="0" applyProtection="0"/>
    <xf numFmtId="0" fontId="13" fillId="6" borderId="0" applyNumberFormat="0" applyBorder="0" applyAlignment="0" applyProtection="0"/>
    <xf numFmtId="0" fontId="14" fillId="7" borderId="6" applyNumberFormat="0" applyAlignment="0" applyProtection="0"/>
    <xf numFmtId="0" fontId="15" fillId="8" borderId="7" applyNumberFormat="0" applyAlignment="0" applyProtection="0"/>
    <xf numFmtId="0" fontId="16" fillId="8" borderId="6" applyNumberFormat="0" applyAlignment="0" applyProtection="0"/>
    <xf numFmtId="0" fontId="17" fillId="0" borderId="8" applyNumberFormat="0" applyFill="0" applyAlignment="0" applyProtection="0"/>
    <xf numFmtId="0" fontId="3" fillId="9" borderId="9" applyNumberFormat="0" applyAlignment="0" applyProtection="0"/>
    <xf numFmtId="0" fontId="4" fillId="0" borderId="0" applyNumberFormat="0" applyFill="0" applyBorder="0" applyAlignment="0" applyProtection="0"/>
    <xf numFmtId="0" fontId="1" fillId="10" borderId="10" applyNumberFormat="0" applyFont="0" applyAlignment="0" applyProtection="0"/>
    <xf numFmtId="0" fontId="18" fillId="0" borderId="0" applyNumberFormat="0" applyFill="0" applyBorder="0" applyAlignment="0" applyProtection="0"/>
    <xf numFmtId="0" fontId="2" fillId="0" borderId="11" applyNumberFormat="0" applyFill="0" applyAlignment="0" applyProtection="0"/>
    <xf numFmtId="0" fontId="19"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9"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9"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9"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9"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9"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4" fontId="1" fillId="0" borderId="0" applyFont="0" applyFill="0" applyBorder="0" applyAlignment="0" applyProtection="0"/>
  </cellStyleXfs>
  <cellXfs count="227">
    <xf numFmtId="0" fontId="0" fillId="0" borderId="0" xfId="0"/>
    <xf numFmtId="4" fontId="0" fillId="0" borderId="0" xfId="0" applyNumberFormat="1"/>
    <xf numFmtId="14" fontId="0" fillId="0" borderId="0" xfId="0" applyNumberFormat="1"/>
    <xf numFmtId="0" fontId="0" fillId="0" borderId="0" xfId="0" applyProtection="1">
      <protection locked="0"/>
    </xf>
    <xf numFmtId="0" fontId="2" fillId="0" borderId="0" xfId="0" applyFont="1" applyProtection="1">
      <protection locked="0"/>
    </xf>
    <xf numFmtId="0" fontId="0" fillId="2" borderId="0" xfId="0" applyFill="1"/>
    <xf numFmtId="164" fontId="3" fillId="3" borderId="1" xfId="1" applyNumberFormat="1" applyFont="1" applyFill="1" applyBorder="1" applyAlignment="1" applyProtection="1">
      <alignment horizontal="left" vertical="center" wrapText="1"/>
    </xf>
    <xf numFmtId="0" fontId="0" fillId="0" borderId="0" xfId="0" applyAlignment="1">
      <alignment horizontal="center"/>
    </xf>
    <xf numFmtId="0" fontId="0" fillId="0" borderId="0" xfId="0" applyAlignment="1" applyProtection="1">
      <alignment horizontal="center"/>
      <protection locked="0"/>
    </xf>
    <xf numFmtId="164" fontId="0" fillId="0" borderId="0" xfId="1" applyNumberFormat="1" applyFont="1" applyFill="1" applyAlignment="1" applyProtection="1">
      <alignment horizontal="left"/>
      <protection locked="0"/>
    </xf>
    <xf numFmtId="164" fontId="0" fillId="0" borderId="0" xfId="1" applyNumberFormat="1" applyFont="1" applyProtection="1"/>
    <xf numFmtId="165" fontId="0" fillId="0" borderId="0" xfId="1" applyNumberFormat="1" applyFont="1" applyAlignment="1" applyProtection="1">
      <alignment horizontal="left"/>
    </xf>
    <xf numFmtId="0" fontId="0" fillId="0" borderId="0" xfId="0" applyAlignment="1">
      <alignment wrapText="1"/>
    </xf>
    <xf numFmtId="0" fontId="0" fillId="0" borderId="0" xfId="0" applyAlignment="1" applyProtection="1">
      <alignment horizontal="left"/>
      <protection locked="0"/>
    </xf>
    <xf numFmtId="0" fontId="0" fillId="0" borderId="0" xfId="0" applyAlignment="1">
      <alignment horizontal="left"/>
    </xf>
    <xf numFmtId="2" fontId="0" fillId="0" borderId="0" xfId="1" applyNumberFormat="1" applyFont="1" applyProtection="1"/>
    <xf numFmtId="43" fontId="0" fillId="0" borderId="0" xfId="1" applyFont="1" applyProtection="1"/>
    <xf numFmtId="0" fontId="2" fillId="0" borderId="2" xfId="0" applyFont="1" applyBorder="1" applyAlignment="1">
      <alignment horizontal="center" vertical="center" wrapText="1"/>
    </xf>
    <xf numFmtId="0" fontId="2" fillId="0" borderId="2" xfId="0" applyFont="1" applyBorder="1" applyAlignment="1">
      <alignment horizontal="left" vertical="center" wrapText="1"/>
    </xf>
    <xf numFmtId="0" fontId="1" fillId="0" borderId="0" xfId="0" applyFont="1" applyAlignment="1">
      <alignment horizontal="left"/>
    </xf>
    <xf numFmtId="0" fontId="5" fillId="0" borderId="0" xfId="0" applyFont="1"/>
    <xf numFmtId="0" fontId="20" fillId="0" borderId="0" xfId="0" applyFont="1" applyAlignment="1">
      <alignment vertical="center"/>
    </xf>
    <xf numFmtId="0" fontId="5" fillId="0" borderId="0" xfId="0" applyFont="1" applyProtection="1">
      <protection locked="0"/>
    </xf>
    <xf numFmtId="0" fontId="0" fillId="0" borderId="0" xfId="0" applyAlignment="1">
      <alignment vertical="top" wrapText="1"/>
    </xf>
    <xf numFmtId="0" fontId="0" fillId="0" borderId="0" xfId="0" applyAlignment="1">
      <alignment vertical="top"/>
    </xf>
    <xf numFmtId="14" fontId="0" fillId="0" borderId="0" xfId="0" applyNumberFormat="1" applyProtection="1">
      <protection locked="0"/>
    </xf>
    <xf numFmtId="0" fontId="2" fillId="0" borderId="0" xfId="0" applyFont="1" applyAlignment="1">
      <alignment horizontal="left" vertical="center" wrapText="1"/>
    </xf>
    <xf numFmtId="164" fontId="0" fillId="0" borderId="0" xfId="1" applyNumberFormat="1" applyFont="1" applyAlignment="1" applyProtection="1">
      <alignment horizontal="left"/>
    </xf>
    <xf numFmtId="0" fontId="0" fillId="0" borderId="0" xfId="0" applyAlignment="1">
      <alignment horizontal="left" wrapText="1"/>
    </xf>
    <xf numFmtId="0" fontId="6" fillId="35" borderId="0" xfId="0" applyFont="1" applyFill="1"/>
    <xf numFmtId="0" fontId="3" fillId="35" borderId="0" xfId="0" applyFont="1" applyFill="1" applyAlignment="1">
      <alignment wrapText="1"/>
    </xf>
    <xf numFmtId="164" fontId="3" fillId="3" borderId="0" xfId="1" applyNumberFormat="1" applyFont="1" applyFill="1" applyBorder="1" applyAlignment="1" applyProtection="1">
      <alignment horizontal="left" vertical="center" wrapText="1"/>
      <protection locked="0"/>
    </xf>
    <xf numFmtId="0" fontId="0" fillId="0" borderId="0" xfId="0" applyAlignment="1" applyProtection="1">
      <alignment horizontal="center" wrapText="1"/>
      <protection locked="0"/>
    </xf>
    <xf numFmtId="164" fontId="3" fillId="3" borderId="1" xfId="1" applyNumberFormat="1" applyFont="1" applyFill="1" applyBorder="1" applyAlignment="1" applyProtection="1">
      <alignment horizontal="left" vertical="center" wrapText="1"/>
      <protection locked="0"/>
    </xf>
    <xf numFmtId="164" fontId="0" fillId="0" borderId="0" xfId="1" applyNumberFormat="1" applyFont="1" applyBorder="1" applyProtection="1">
      <protection locked="0"/>
    </xf>
    <xf numFmtId="0" fontId="3" fillId="3" borderId="0" xfId="1" applyNumberFormat="1" applyFont="1" applyFill="1" applyBorder="1" applyAlignment="1" applyProtection="1">
      <alignment horizontal="left" vertical="center" wrapText="1"/>
      <protection locked="0"/>
    </xf>
    <xf numFmtId="0" fontId="3" fillId="3" borderId="0" xfId="1" applyNumberFormat="1" applyFont="1" applyFill="1" applyBorder="1" applyAlignment="1" applyProtection="1">
      <alignment wrapText="1"/>
      <protection locked="0"/>
    </xf>
    <xf numFmtId="0" fontId="3" fillId="3" borderId="0" xfId="0" applyFont="1" applyFill="1" applyAlignment="1" applyProtection="1">
      <alignment wrapText="1"/>
      <protection locked="0"/>
    </xf>
    <xf numFmtId="0" fontId="0" fillId="0" borderId="0" xfId="1" applyNumberFormat="1" applyFont="1" applyFill="1" applyBorder="1" applyProtection="1">
      <protection locked="0"/>
    </xf>
    <xf numFmtId="0" fontId="0" fillId="0" borderId="0" xfId="1" applyNumberFormat="1" applyFont="1" applyBorder="1" applyProtection="1">
      <protection locked="0"/>
    </xf>
    <xf numFmtId="0" fontId="5" fillId="0" borderId="0" xfId="0" applyFont="1" applyAlignment="1" applyProtection="1">
      <alignment horizontal="center"/>
      <protection locked="0"/>
    </xf>
    <xf numFmtId="164" fontId="3" fillId="3" borderId="14" xfId="1" applyNumberFormat="1" applyFont="1" applyFill="1" applyBorder="1" applyAlignment="1" applyProtection="1">
      <alignment horizontal="left" vertical="center" wrapText="1"/>
      <protection locked="0"/>
    </xf>
    <xf numFmtId="0" fontId="3" fillId="3" borderId="1" xfId="0" applyFont="1" applyFill="1" applyBorder="1" applyAlignment="1" applyProtection="1">
      <alignment horizontal="left" vertical="center" wrapText="1"/>
      <protection locked="0"/>
    </xf>
    <xf numFmtId="0" fontId="2" fillId="0" borderId="0" xfId="0" applyFont="1" applyAlignment="1" applyProtection="1">
      <alignment wrapText="1"/>
      <protection locked="0"/>
    </xf>
    <xf numFmtId="3" fontId="0" fillId="0" borderId="0" xfId="0" applyNumberFormat="1" applyProtection="1">
      <protection locked="0"/>
    </xf>
    <xf numFmtId="0" fontId="3" fillId="3" borderId="1" xfId="0" applyFont="1" applyFill="1" applyBorder="1" applyAlignment="1" applyProtection="1">
      <alignment vertical="center" wrapText="1"/>
      <protection locked="0"/>
    </xf>
    <xf numFmtId="4" fontId="0" fillId="0" borderId="0" xfId="0" applyNumberFormat="1" applyProtection="1">
      <protection locked="0"/>
    </xf>
    <xf numFmtId="2" fontId="3" fillId="3" borderId="1" xfId="0" applyNumberFormat="1" applyFont="1" applyFill="1" applyBorder="1" applyAlignment="1" applyProtection="1">
      <alignment vertical="center" wrapText="1"/>
      <protection locked="0"/>
    </xf>
    <xf numFmtId="0" fontId="3" fillId="3" borderId="0" xfId="0" applyFont="1" applyFill="1" applyAlignment="1" applyProtection="1">
      <alignment vertical="center" wrapText="1"/>
      <protection locked="0"/>
    </xf>
    <xf numFmtId="0" fontId="0" fillId="0" borderId="0" xfId="0" applyAlignment="1" applyProtection="1">
      <alignment wrapText="1"/>
      <protection locked="0"/>
    </xf>
    <xf numFmtId="164" fontId="3" fillId="3" borderId="1" xfId="1" applyNumberFormat="1" applyFont="1" applyFill="1" applyBorder="1" applyAlignment="1" applyProtection="1">
      <alignment horizontal="center" vertical="center" wrapText="1"/>
      <protection locked="0"/>
    </xf>
    <xf numFmtId="0" fontId="0" fillId="0" borderId="12" xfId="0" applyBorder="1" applyProtection="1">
      <protection locked="0"/>
    </xf>
    <xf numFmtId="0" fontId="0" fillId="0" borderId="13" xfId="0" applyBorder="1" applyProtection="1">
      <protection locked="0"/>
    </xf>
    <xf numFmtId="9" fontId="0" fillId="0" borderId="0" xfId="0" applyNumberFormat="1" applyAlignment="1" applyProtection="1">
      <alignment horizontal="center"/>
      <protection locked="0"/>
    </xf>
    <xf numFmtId="0" fontId="0" fillId="0" borderId="0" xfId="0" applyAlignment="1">
      <alignment horizontal="center" wrapText="1"/>
    </xf>
    <xf numFmtId="0" fontId="3" fillId="35" borderId="0" xfId="0" applyFont="1" applyFill="1" applyAlignment="1" applyProtection="1">
      <alignment wrapText="1"/>
      <protection locked="0"/>
    </xf>
    <xf numFmtId="0" fontId="3" fillId="35" borderId="0" xfId="0" applyFont="1" applyFill="1" applyAlignment="1" applyProtection="1">
      <alignment horizontal="center" wrapText="1"/>
      <protection locked="0"/>
    </xf>
    <xf numFmtId="0" fontId="2" fillId="0" borderId="0" xfId="0" applyFont="1" applyAlignment="1">
      <alignment wrapText="1"/>
    </xf>
    <xf numFmtId="0" fontId="22" fillId="0" borderId="0" xfId="0" applyFont="1" applyAlignment="1">
      <alignment vertical="center" wrapText="1"/>
    </xf>
    <xf numFmtId="1" fontId="0" fillId="0" borderId="0" xfId="0" applyNumberFormat="1" applyProtection="1">
      <protection locked="0"/>
    </xf>
    <xf numFmtId="167" fontId="0" fillId="0" borderId="0" xfId="0" applyNumberFormat="1" applyProtection="1">
      <protection locked="0"/>
    </xf>
    <xf numFmtId="2" fontId="0" fillId="0" borderId="0" xfId="0" applyNumberFormat="1" applyProtection="1">
      <protection locked="0"/>
    </xf>
    <xf numFmtId="43" fontId="0" fillId="0" borderId="0" xfId="1" applyFont="1" applyBorder="1" applyProtection="1">
      <protection locked="0"/>
    </xf>
    <xf numFmtId="164" fontId="0" fillId="0" borderId="0" xfId="1" applyNumberFormat="1" applyFont="1" applyProtection="1">
      <protection locked="0"/>
    </xf>
    <xf numFmtId="164" fontId="0" fillId="0" borderId="0" xfId="1" applyNumberFormat="1" applyFont="1" applyAlignment="1" applyProtection="1">
      <alignment wrapText="1"/>
      <protection locked="0"/>
    </xf>
    <xf numFmtId="39" fontId="0" fillId="0" borderId="0" xfId="1" applyNumberFormat="1" applyFont="1" applyProtection="1">
      <protection locked="0"/>
    </xf>
    <xf numFmtId="168" fontId="0" fillId="0" borderId="0" xfId="1" applyNumberFormat="1" applyFont="1" applyProtection="1">
      <protection locked="0"/>
    </xf>
    <xf numFmtId="165" fontId="0" fillId="0" borderId="0" xfId="1" applyNumberFormat="1" applyFont="1" applyAlignment="1" applyProtection="1">
      <alignment horizontal="left"/>
      <protection locked="0"/>
    </xf>
    <xf numFmtId="169" fontId="0" fillId="0" borderId="0" xfId="1" applyNumberFormat="1" applyFont="1" applyProtection="1">
      <protection locked="0"/>
    </xf>
    <xf numFmtId="164" fontId="0" fillId="0" borderId="0" xfId="1" applyNumberFormat="1" applyFont="1" applyAlignment="1" applyProtection="1">
      <alignment horizontal="center"/>
      <protection locked="0"/>
    </xf>
    <xf numFmtId="164" fontId="0" fillId="0" borderId="0" xfId="1" applyNumberFormat="1" applyFont="1" applyAlignment="1" applyProtection="1">
      <alignment horizontal="left"/>
      <protection locked="0"/>
    </xf>
    <xf numFmtId="164" fontId="0" fillId="0" borderId="0" xfId="1" applyNumberFormat="1" applyFont="1" applyAlignment="1">
      <alignment horizontal="left"/>
    </xf>
    <xf numFmtId="0" fontId="5" fillId="0" borderId="0" xfId="0" applyFont="1" applyAlignment="1" applyProtection="1">
      <alignment horizontal="left"/>
      <protection locked="0"/>
    </xf>
    <xf numFmtId="164" fontId="5" fillId="0" borderId="0" xfId="1" applyNumberFormat="1" applyFont="1" applyFill="1" applyAlignment="1" applyProtection="1">
      <alignment horizontal="left"/>
      <protection locked="0"/>
    </xf>
    <xf numFmtId="164" fontId="0" fillId="0" borderId="0" xfId="1" applyNumberFormat="1" applyFont="1" applyFill="1" applyBorder="1" applyProtection="1">
      <protection locked="0"/>
    </xf>
    <xf numFmtId="165" fontId="0" fillId="0" borderId="0" xfId="1" applyNumberFormat="1" applyFont="1" applyFill="1" applyAlignment="1" applyProtection="1">
      <alignment horizontal="left"/>
      <protection locked="0"/>
    </xf>
    <xf numFmtId="164" fontId="0" fillId="0" borderId="0" xfId="1" applyNumberFormat="1" applyFont="1" applyFill="1" applyAlignment="1" applyProtection="1">
      <alignment horizontal="center"/>
      <protection locked="0"/>
    </xf>
    <xf numFmtId="164" fontId="0" fillId="0" borderId="0" xfId="1" applyNumberFormat="1" applyFont="1" applyFill="1" applyProtection="1">
      <protection locked="0"/>
    </xf>
    <xf numFmtId="0" fontId="1" fillId="0" borderId="0" xfId="0" applyFont="1" applyAlignment="1" applyProtection="1">
      <alignment horizontal="left"/>
      <protection locked="0"/>
    </xf>
    <xf numFmtId="0" fontId="0" fillId="0" borderId="2" xfId="0" applyBorder="1" applyProtection="1">
      <protection locked="0"/>
    </xf>
    <xf numFmtId="0" fontId="5" fillId="0" borderId="2" xfId="0" applyFont="1" applyBorder="1"/>
    <xf numFmtId="0" fontId="0" fillId="0" borderId="0" xfId="1" applyNumberFormat="1" applyFont="1" applyBorder="1" applyAlignment="1" applyProtection="1">
      <alignment horizontal="right"/>
      <protection locked="0"/>
    </xf>
    <xf numFmtId="165" fontId="0" fillId="0" borderId="0" xfId="1" applyNumberFormat="1" applyFont="1" applyFill="1" applyAlignment="1" applyProtection="1">
      <alignment horizontal="center"/>
      <protection locked="0"/>
    </xf>
    <xf numFmtId="43" fontId="0" fillId="0" borderId="0" xfId="1" applyFont="1" applyFill="1" applyAlignment="1" applyProtection="1">
      <alignment horizontal="center"/>
      <protection locked="0"/>
    </xf>
    <xf numFmtId="169" fontId="0" fillId="0" borderId="0" xfId="1" applyNumberFormat="1" applyFont="1" applyFill="1" applyAlignment="1" applyProtection="1">
      <alignment horizontal="center"/>
      <protection locked="0"/>
    </xf>
    <xf numFmtId="0" fontId="26" fillId="0" borderId="0" xfId="0" applyFont="1"/>
    <xf numFmtId="0" fontId="27" fillId="0" borderId="0" xfId="0" applyFont="1"/>
    <xf numFmtId="0" fontId="29" fillId="36" borderId="0" xfId="0" quotePrefix="1" applyFont="1" applyFill="1" applyAlignment="1">
      <alignment horizontal="center" vertical="center"/>
    </xf>
    <xf numFmtId="166" fontId="0" fillId="0" borderId="0" xfId="1" applyNumberFormat="1" applyFont="1" applyFill="1" applyBorder="1" applyProtection="1">
      <protection locked="0"/>
    </xf>
    <xf numFmtId="44" fontId="0" fillId="0" borderId="0" xfId="1" applyNumberFormat="1" applyFont="1" applyFill="1" applyProtection="1">
      <protection locked="0"/>
    </xf>
    <xf numFmtId="44" fontId="0" fillId="0" borderId="0" xfId="0" applyNumberFormat="1" applyProtection="1">
      <protection locked="0"/>
    </xf>
    <xf numFmtId="44" fontId="0" fillId="0" borderId="0" xfId="1" applyNumberFormat="1" applyFont="1" applyFill="1" applyBorder="1" applyProtection="1">
      <protection locked="0"/>
    </xf>
    <xf numFmtId="44" fontId="0" fillId="0" borderId="0" xfId="1" applyNumberFormat="1" applyFont="1" applyFill="1" applyAlignment="1" applyProtection="1">
      <alignment horizontal="center"/>
      <protection locked="0"/>
    </xf>
    <xf numFmtId="44" fontId="0" fillId="0" borderId="0" xfId="1" applyNumberFormat="1" applyFont="1" applyAlignment="1" applyProtection="1">
      <alignment horizontal="center"/>
      <protection locked="0"/>
    </xf>
    <xf numFmtId="44" fontId="0" fillId="0" borderId="0" xfId="1" applyNumberFormat="1" applyFont="1" applyProtection="1">
      <protection locked="0"/>
    </xf>
    <xf numFmtId="44" fontId="0" fillId="0" borderId="0" xfId="1" applyNumberFormat="1" applyFont="1" applyFill="1" applyAlignment="1" applyProtection="1">
      <alignment horizontal="left"/>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0" fillId="0" borderId="0" xfId="0" applyAlignment="1">
      <alignment horizontal="center" vertical="center"/>
    </xf>
    <xf numFmtId="0" fontId="0" fillId="0" borderId="0" xfId="0" applyBorder="1" applyProtection="1">
      <protection locked="0"/>
    </xf>
    <xf numFmtId="0" fontId="5" fillId="0" borderId="0" xfId="0" applyFont="1" applyBorder="1"/>
    <xf numFmtId="0" fontId="5" fillId="0" borderId="0" xfId="0" applyFont="1" applyBorder="1" applyAlignment="1" applyProtection="1">
      <alignment horizontal="left"/>
      <protection locked="0"/>
    </xf>
    <xf numFmtId="0" fontId="0" fillId="0" borderId="2" xfId="0" applyBorder="1" applyAlignment="1" applyProtection="1">
      <alignment horizontal="left"/>
      <protection locked="0"/>
    </xf>
    <xf numFmtId="0" fontId="5" fillId="0" borderId="2" xfId="0" applyFont="1" applyBorder="1" applyProtection="1">
      <protection locked="0"/>
    </xf>
    <xf numFmtId="0" fontId="5" fillId="0" borderId="2" xfId="0" applyFont="1" applyBorder="1" applyAlignment="1" applyProtection="1">
      <alignment horizontal="center"/>
      <protection locked="0"/>
    </xf>
    <xf numFmtId="0" fontId="20" fillId="0" borderId="2" xfId="0" applyFont="1" applyBorder="1" applyAlignment="1">
      <alignment vertical="center"/>
    </xf>
    <xf numFmtId="39" fontId="0" fillId="0" borderId="0" xfId="1" applyNumberFormat="1" applyFont="1" applyFill="1" applyProtection="1">
      <protection locked="0"/>
    </xf>
    <xf numFmtId="43" fontId="0" fillId="0" borderId="0" xfId="1" applyFont="1" applyFill="1" applyProtection="1">
      <protection locked="0"/>
    </xf>
    <xf numFmtId="168" fontId="0" fillId="0" borderId="0" xfId="1" applyNumberFormat="1" applyFont="1" applyFill="1" applyProtection="1">
      <protection locked="0"/>
    </xf>
    <xf numFmtId="169" fontId="0" fillId="0" borderId="0" xfId="1" applyNumberFormat="1" applyFont="1" applyFill="1" applyProtection="1">
      <protection locked="0"/>
    </xf>
    <xf numFmtId="43" fontId="0" fillId="0" borderId="0" xfId="1" applyFont="1" applyFill="1" applyAlignment="1">
      <alignment horizontal="center"/>
    </xf>
    <xf numFmtId="0" fontId="0" fillId="0" borderId="0" xfId="0" applyFill="1" applyProtection="1">
      <protection locked="0"/>
    </xf>
    <xf numFmtId="167" fontId="0" fillId="0" borderId="0" xfId="0" applyNumberFormat="1" applyFill="1" applyProtection="1">
      <protection locked="0"/>
    </xf>
    <xf numFmtId="0" fontId="3" fillId="3" borderId="0" xfId="0" applyFont="1" applyFill="1" applyAlignment="1" applyProtection="1">
      <alignment horizontal="left" vertical="center" wrapText="1"/>
      <protection locked="0"/>
    </xf>
    <xf numFmtId="44" fontId="3" fillId="3" borderId="1" xfId="43" applyFont="1" applyFill="1" applyBorder="1" applyAlignment="1" applyProtection="1">
      <alignment vertical="center" wrapText="1"/>
      <protection locked="0"/>
    </xf>
    <xf numFmtId="44" fontId="1" fillId="0" borderId="0" xfId="43" applyProtection="1">
      <protection locked="0"/>
    </xf>
    <xf numFmtId="44" fontId="5" fillId="0" borderId="0" xfId="43" applyFont="1" applyProtection="1">
      <protection locked="0"/>
    </xf>
    <xf numFmtId="44" fontId="5" fillId="0" borderId="0" xfId="43" applyFont="1" applyFill="1" applyProtection="1">
      <protection locked="0"/>
    </xf>
    <xf numFmtId="44" fontId="0" fillId="0" borderId="0" xfId="43" applyFont="1" applyProtection="1">
      <protection locked="0"/>
    </xf>
    <xf numFmtId="44" fontId="5" fillId="0" borderId="0" xfId="43" applyFont="1"/>
    <xf numFmtId="44" fontId="0" fillId="0" borderId="0" xfId="0" applyNumberFormat="1" applyFill="1" applyProtection="1">
      <protection locked="0"/>
    </xf>
    <xf numFmtId="0" fontId="0" fillId="0" borderId="0" xfId="0" applyFill="1" applyAlignment="1">
      <alignment horizontal="center"/>
    </xf>
    <xf numFmtId="0" fontId="0" fillId="0" borderId="0" xfId="0" applyFill="1" applyAlignment="1" applyProtection="1">
      <alignment horizontal="center" wrapText="1"/>
      <protection locked="0"/>
    </xf>
    <xf numFmtId="0" fontId="0" fillId="0" borderId="0" xfId="0" applyFill="1" applyAlignment="1" applyProtection="1">
      <alignment horizontal="left"/>
      <protection locked="0"/>
    </xf>
    <xf numFmtId="4" fontId="0" fillId="0" borderId="0" xfId="0" applyNumberFormat="1" applyFill="1" applyProtection="1">
      <protection locked="0"/>
    </xf>
    <xf numFmtId="0" fontId="0" fillId="2" borderId="0" xfId="0" applyFill="1" applyAlignment="1">
      <alignment horizontal="center"/>
    </xf>
    <xf numFmtId="0" fontId="29" fillId="2" borderId="0" xfId="0" quotePrefix="1" applyFont="1" applyFill="1" applyAlignment="1">
      <alignment horizontal="center" vertical="center"/>
    </xf>
    <xf numFmtId="0" fontId="28" fillId="0" borderId="0" xfId="0" applyFont="1" applyFill="1" applyAlignment="1">
      <alignment horizontal="center"/>
    </xf>
    <xf numFmtId="0" fontId="0" fillId="0" borderId="0" xfId="0" applyFill="1" applyAlignment="1" applyProtection="1">
      <alignment horizontal="center"/>
      <protection locked="0"/>
    </xf>
    <xf numFmtId="0" fontId="0" fillId="0" borderId="0" xfId="0" applyFill="1"/>
    <xf numFmtId="0" fontId="0" fillId="0" borderId="0" xfId="0" applyFill="1" applyAlignment="1" applyProtection="1">
      <alignment horizontal="center" vertical="center" wrapText="1"/>
      <protection locked="0"/>
    </xf>
    <xf numFmtId="164" fontId="0" fillId="0" borderId="0" xfId="1" applyNumberFormat="1" applyFont="1" applyAlignment="1" applyProtection="1">
      <alignment horizontal="right"/>
      <protection locked="0"/>
    </xf>
    <xf numFmtId="164" fontId="27" fillId="0" borderId="0" xfId="1" quotePrefix="1" applyNumberFormat="1" applyFont="1"/>
    <xf numFmtId="43" fontId="0" fillId="0" borderId="0" xfId="1" applyFont="1" applyBorder="1" applyAlignment="1" applyProtection="1">
      <alignment horizontal="right"/>
      <protection locked="0"/>
    </xf>
    <xf numFmtId="2" fontId="0" fillId="0" borderId="0" xfId="1" applyNumberFormat="1" applyFont="1" applyFill="1" applyBorder="1" applyAlignment="1" applyProtection="1">
      <alignment horizontal="right"/>
      <protection locked="0"/>
    </xf>
    <xf numFmtId="2" fontId="0" fillId="0" borderId="0" xfId="1" applyNumberFormat="1" applyFont="1" applyBorder="1" applyAlignment="1" applyProtection="1">
      <alignment horizontal="right"/>
      <protection locked="0"/>
    </xf>
    <xf numFmtId="44" fontId="0" fillId="0" borderId="0" xfId="43" applyFont="1" applyFill="1" applyBorder="1" applyProtection="1">
      <protection locked="0"/>
    </xf>
    <xf numFmtId="43" fontId="0" fillId="0" borderId="0" xfId="1" applyNumberFormat="1" applyFont="1" applyFill="1" applyAlignment="1" applyProtection="1">
      <alignment horizontal="right"/>
      <protection locked="0"/>
    </xf>
    <xf numFmtId="164" fontId="3" fillId="3" borderId="14" xfId="1" applyNumberFormat="1" applyFont="1" applyFill="1" applyBorder="1" applyAlignment="1" applyProtection="1">
      <alignment horizontal="center" vertical="center" wrapText="1"/>
      <protection locked="0"/>
    </xf>
    <xf numFmtId="0" fontId="3" fillId="3" borderId="0" xfId="1" applyNumberFormat="1" applyFont="1" applyFill="1" applyBorder="1" applyAlignment="1" applyProtection="1">
      <alignment horizontal="right" vertical="center" wrapText="1"/>
      <protection locked="0"/>
    </xf>
    <xf numFmtId="43" fontId="3" fillId="3" borderId="0" xfId="1" applyFont="1" applyFill="1" applyBorder="1" applyAlignment="1" applyProtection="1">
      <alignment horizontal="right" vertical="center" wrapText="1"/>
      <protection locked="0"/>
    </xf>
    <xf numFmtId="2" fontId="25" fillId="0" borderId="0" xfId="0" applyNumberFormat="1" applyFont="1" applyAlignment="1">
      <alignment horizontal="right"/>
    </xf>
    <xf numFmtId="44" fontId="0" fillId="0" borderId="0" xfId="43" applyFont="1" applyFill="1" applyAlignment="1" applyProtection="1">
      <alignment horizontal="center"/>
      <protection locked="0"/>
    </xf>
    <xf numFmtId="44" fontId="30" fillId="0" borderId="0" xfId="43" applyFont="1" applyFill="1" applyBorder="1"/>
    <xf numFmtId="44" fontId="25" fillId="0" borderId="0" xfId="43" applyFont="1" applyFill="1"/>
    <xf numFmtId="44" fontId="0" fillId="0" borderId="0" xfId="43" applyFont="1" applyAlignment="1" applyProtection="1">
      <alignment horizontal="center"/>
      <protection locked="0"/>
    </xf>
    <xf numFmtId="44" fontId="25" fillId="0" borderId="0" xfId="43" applyFont="1"/>
    <xf numFmtId="44" fontId="3" fillId="3" borderId="0" xfId="43" applyFont="1" applyFill="1" applyBorder="1" applyAlignment="1" applyProtection="1">
      <alignment horizontal="left" vertical="center" wrapText="1"/>
      <protection locked="0"/>
    </xf>
    <xf numFmtId="44" fontId="0" fillId="0" borderId="0" xfId="43" applyFont="1" applyFill="1" applyProtection="1">
      <protection locked="0"/>
    </xf>
    <xf numFmtId="2" fontId="26" fillId="0" borderId="0" xfId="0" quotePrefix="1" applyNumberFormat="1" applyFont="1" applyFill="1" applyAlignment="1">
      <alignment horizontal="right"/>
    </xf>
    <xf numFmtId="0" fontId="0" fillId="0" borderId="0" xfId="0"/>
    <xf numFmtId="4" fontId="0" fillId="0" borderId="0" xfId="0" applyNumberFormat="1"/>
    <xf numFmtId="0" fontId="0" fillId="0" borderId="0" xfId="0" applyProtection="1">
      <protection locked="0"/>
    </xf>
    <xf numFmtId="0" fontId="0" fillId="0" borderId="0" xfId="0" applyAlignment="1">
      <alignment horizontal="center"/>
    </xf>
    <xf numFmtId="0" fontId="0" fillId="0" borderId="0" xfId="0" applyAlignment="1" applyProtection="1">
      <alignment horizontal="center"/>
      <protection locked="0"/>
    </xf>
    <xf numFmtId="164" fontId="0" fillId="0" borderId="0" xfId="1" applyNumberFormat="1" applyFont="1" applyFill="1" applyAlignment="1" applyProtection="1">
      <alignment horizontal="left"/>
      <protection locked="0"/>
    </xf>
    <xf numFmtId="0" fontId="5" fillId="0" borderId="0" xfId="0" applyFont="1" applyProtection="1">
      <protection locked="0"/>
    </xf>
    <xf numFmtId="164" fontId="3" fillId="3" borderId="0" xfId="1" applyNumberFormat="1" applyFont="1" applyFill="1" applyBorder="1" applyAlignment="1" applyProtection="1">
      <alignment horizontal="left" vertical="center" wrapText="1"/>
      <protection locked="0"/>
    </xf>
    <xf numFmtId="0" fontId="0" fillId="0" borderId="0" xfId="0" applyAlignment="1" applyProtection="1">
      <alignment horizontal="center" wrapText="1"/>
      <protection locked="0"/>
    </xf>
    <xf numFmtId="164" fontId="0" fillId="0" borderId="0" xfId="1" applyNumberFormat="1" applyFont="1" applyBorder="1" applyProtection="1">
      <protection locked="0"/>
    </xf>
    <xf numFmtId="0" fontId="0" fillId="0" borderId="0" xfId="1" applyNumberFormat="1" applyFont="1" applyFill="1" applyBorder="1" applyProtection="1">
      <protection locked="0"/>
    </xf>
    <xf numFmtId="0" fontId="0" fillId="0" borderId="0" xfId="1" applyNumberFormat="1" applyFont="1" applyBorder="1" applyProtection="1">
      <protection locked="0"/>
    </xf>
    <xf numFmtId="1" fontId="0" fillId="0" borderId="0" xfId="0" applyNumberFormat="1" applyProtection="1">
      <protection locked="0"/>
    </xf>
    <xf numFmtId="2" fontId="0" fillId="0" borderId="0" xfId="0" applyNumberFormat="1" applyProtection="1">
      <protection locked="0"/>
    </xf>
    <xf numFmtId="164" fontId="0" fillId="0" borderId="0" xfId="1" applyNumberFormat="1" applyFont="1" applyProtection="1">
      <protection locked="0"/>
    </xf>
    <xf numFmtId="165" fontId="0" fillId="0" borderId="0" xfId="1" applyNumberFormat="1" applyFont="1" applyAlignment="1" applyProtection="1">
      <alignment horizontal="left"/>
      <protection locked="0"/>
    </xf>
    <xf numFmtId="169" fontId="0" fillId="0" borderId="0" xfId="1" applyNumberFormat="1" applyFont="1" applyProtection="1">
      <protection locked="0"/>
    </xf>
    <xf numFmtId="164" fontId="0" fillId="0" borderId="0" xfId="1" applyNumberFormat="1" applyFont="1" applyAlignment="1" applyProtection="1">
      <alignment horizontal="center"/>
      <protection locked="0"/>
    </xf>
    <xf numFmtId="164" fontId="0" fillId="0" borderId="0" xfId="1" applyNumberFormat="1" applyFont="1" applyAlignment="1" applyProtection="1">
      <alignment horizontal="left"/>
      <protection locked="0"/>
    </xf>
    <xf numFmtId="164" fontId="0" fillId="0" borderId="0" xfId="1" applyNumberFormat="1" applyFont="1" applyAlignment="1">
      <alignment horizontal="left"/>
    </xf>
    <xf numFmtId="164" fontId="0" fillId="0" borderId="0" xfId="1" applyNumberFormat="1" applyFont="1" applyFill="1" applyBorder="1" applyProtection="1">
      <protection locked="0"/>
    </xf>
    <xf numFmtId="165" fontId="0" fillId="0" borderId="0" xfId="1" applyNumberFormat="1" applyFont="1" applyFill="1" applyAlignment="1" applyProtection="1">
      <alignment horizontal="left"/>
      <protection locked="0"/>
    </xf>
    <xf numFmtId="164" fontId="0" fillId="0" borderId="0" xfId="1" applyNumberFormat="1" applyFont="1" applyFill="1" applyAlignment="1" applyProtection="1">
      <alignment horizontal="center"/>
      <protection locked="0"/>
    </xf>
    <xf numFmtId="164" fontId="0" fillId="0" borderId="0" xfId="1" applyNumberFormat="1" applyFont="1" applyFill="1" applyProtection="1">
      <protection locked="0"/>
    </xf>
    <xf numFmtId="2" fontId="0" fillId="0" borderId="0" xfId="1" applyNumberFormat="1" applyFont="1" applyAlignment="1" applyProtection="1">
      <alignment horizontal="right"/>
      <protection locked="0"/>
    </xf>
    <xf numFmtId="2" fontId="0" fillId="0" borderId="0" xfId="0" applyNumberFormat="1" applyAlignment="1" applyProtection="1">
      <alignment horizontal="right"/>
      <protection locked="0"/>
    </xf>
    <xf numFmtId="2" fontId="0" fillId="0" borderId="0" xfId="1" applyNumberFormat="1" applyFont="1" applyFill="1" applyAlignment="1" applyProtection="1">
      <alignment horizontal="right"/>
      <protection locked="0"/>
    </xf>
    <xf numFmtId="2" fontId="0" fillId="0" borderId="0" xfId="1" applyNumberFormat="1" applyFont="1" applyAlignment="1">
      <alignment horizontal="right"/>
    </xf>
    <xf numFmtId="0" fontId="25" fillId="0" borderId="0" xfId="0" applyFont="1"/>
    <xf numFmtId="0" fontId="25" fillId="0" borderId="0" xfId="0" applyFont="1" applyAlignment="1">
      <alignment horizontal="center"/>
    </xf>
    <xf numFmtId="165" fontId="0" fillId="0" borderId="0" xfId="1" applyNumberFormat="1" applyFont="1" applyFill="1" applyAlignment="1" applyProtection="1">
      <alignment horizontal="center"/>
      <protection locked="0"/>
    </xf>
    <xf numFmtId="43" fontId="0" fillId="0" borderId="0" xfId="1" applyFont="1" applyFill="1" applyAlignment="1" applyProtection="1">
      <alignment horizontal="center"/>
      <protection locked="0"/>
    </xf>
    <xf numFmtId="169" fontId="0" fillId="0" borderId="0" xfId="1" applyNumberFormat="1" applyFont="1" applyFill="1" applyAlignment="1" applyProtection="1">
      <alignment horizontal="center"/>
      <protection locked="0"/>
    </xf>
    <xf numFmtId="166" fontId="0" fillId="0" borderId="0" xfId="1" applyNumberFormat="1" applyFont="1" applyFill="1" applyAlignment="1" applyProtection="1">
      <alignment horizontal="center"/>
      <protection locked="0"/>
    </xf>
    <xf numFmtId="166" fontId="0" fillId="0" borderId="0" xfId="1" applyNumberFormat="1" applyFont="1" applyFill="1" applyProtection="1">
      <protection locked="0"/>
    </xf>
    <xf numFmtId="166" fontId="0" fillId="0" borderId="0" xfId="1" applyNumberFormat="1" applyFont="1" applyFill="1" applyBorder="1" applyProtection="1">
      <protection locked="0"/>
    </xf>
    <xf numFmtId="44" fontId="0" fillId="0" borderId="0" xfId="1" applyNumberFormat="1" applyFont="1" applyFill="1" applyAlignment="1" applyProtection="1">
      <alignment horizontal="right"/>
      <protection locked="0"/>
    </xf>
    <xf numFmtId="44" fontId="0" fillId="0" borderId="0" xfId="1" applyNumberFormat="1" applyFont="1" applyFill="1" applyProtection="1">
      <protection locked="0"/>
    </xf>
    <xf numFmtId="44" fontId="0" fillId="0" borderId="0" xfId="1" applyNumberFormat="1" applyFont="1" applyFill="1" applyBorder="1" applyProtection="1">
      <protection locked="0"/>
    </xf>
    <xf numFmtId="44" fontId="0" fillId="0" borderId="0" xfId="1" applyNumberFormat="1" applyFont="1" applyFill="1" applyAlignment="1" applyProtection="1">
      <alignment horizontal="center"/>
      <protection locked="0"/>
    </xf>
    <xf numFmtId="0" fontId="0" fillId="0" borderId="0" xfId="0" applyAlignment="1" applyProtection="1">
      <alignment horizontal="center" vertical="center" wrapText="1"/>
      <protection locked="0"/>
    </xf>
    <xf numFmtId="0" fontId="0" fillId="0" borderId="0" xfId="0" applyAlignment="1" applyProtection="1">
      <alignment horizontal="center" vertical="center"/>
      <protection locked="0"/>
    </xf>
    <xf numFmtId="0" fontId="25" fillId="0" borderId="0" xfId="0" applyFont="1" applyAlignment="1">
      <alignment horizontal="center" vertical="center" wrapText="1"/>
    </xf>
    <xf numFmtId="43" fontId="0" fillId="0" borderId="0" xfId="1" applyFont="1" applyFill="1" applyProtection="1">
      <protection locked="0"/>
    </xf>
    <xf numFmtId="0" fontId="0" fillId="0" borderId="0" xfId="0" applyFill="1" applyProtection="1">
      <protection locked="0"/>
    </xf>
    <xf numFmtId="0" fontId="25" fillId="0" borderId="0" xfId="0" applyFont="1" applyFill="1"/>
    <xf numFmtId="0" fontId="3" fillId="3" borderId="1" xfId="0" applyFont="1" applyFill="1" applyBorder="1" applyAlignment="1" applyProtection="1">
      <alignment horizontal="center" wrapText="1"/>
      <protection locked="0"/>
    </xf>
    <xf numFmtId="44" fontId="0" fillId="0" borderId="0" xfId="43" applyFont="1" applyProtection="1">
      <protection locked="0"/>
    </xf>
    <xf numFmtId="44" fontId="0" fillId="0" borderId="0" xfId="0" applyNumberFormat="1" applyFill="1" applyProtection="1">
      <protection locked="0"/>
    </xf>
    <xf numFmtId="0" fontId="0" fillId="0" borderId="0" xfId="0" applyFill="1" applyAlignment="1">
      <alignment horizontal="center"/>
    </xf>
    <xf numFmtId="0" fontId="0" fillId="0" borderId="0" xfId="0" applyFill="1" applyAlignment="1" applyProtection="1">
      <alignment horizontal="center"/>
      <protection locked="0"/>
    </xf>
    <xf numFmtId="0" fontId="0" fillId="0" borderId="0" xfId="0" applyFill="1"/>
    <xf numFmtId="0" fontId="25" fillId="0" borderId="0" xfId="0" applyFont="1" applyFill="1" applyAlignment="1">
      <alignment horizontal="center" vertical="center" wrapText="1"/>
    </xf>
    <xf numFmtId="0" fontId="0" fillId="0" borderId="0" xfId="0" applyFill="1" applyAlignment="1" applyProtection="1">
      <alignment horizontal="center" vertical="center" wrapText="1"/>
      <protection locked="0"/>
    </xf>
    <xf numFmtId="0" fontId="0" fillId="0" borderId="0" xfId="0" applyFill="1" applyAlignment="1">
      <alignment horizontal="center" vertical="center"/>
    </xf>
    <xf numFmtId="164" fontId="0" fillId="0" borderId="0" xfId="1" applyNumberFormat="1" applyFont="1" applyFill="1" applyAlignment="1">
      <alignment horizontal="left"/>
    </xf>
    <xf numFmtId="4" fontId="0" fillId="0" borderId="0" xfId="0" applyNumberFormat="1" applyFill="1"/>
    <xf numFmtId="43" fontId="0" fillId="0" borderId="0" xfId="1" applyFont="1" applyFill="1" applyBorder="1" applyProtection="1">
      <protection locked="0"/>
    </xf>
    <xf numFmtId="164" fontId="25" fillId="0" borderId="0" xfId="1" applyNumberFormat="1" applyFont="1"/>
    <xf numFmtId="2" fontId="0" fillId="0" borderId="0" xfId="0" applyNumberFormat="1" applyFill="1" applyAlignment="1" applyProtection="1">
      <alignment horizontal="right"/>
      <protection locked="0"/>
    </xf>
    <xf numFmtId="0" fontId="0" fillId="0" borderId="0" xfId="0" applyFill="1" applyAlignment="1" applyProtection="1">
      <alignment horizontal="center" vertical="center"/>
      <protection locked="0"/>
    </xf>
    <xf numFmtId="0" fontId="25" fillId="0" borderId="0" xfId="0" applyFont="1" applyFill="1" applyAlignment="1">
      <alignment horizontal="center"/>
    </xf>
    <xf numFmtId="164" fontId="25" fillId="0" borderId="0" xfId="1" applyNumberFormat="1" applyFont="1" applyFill="1"/>
    <xf numFmtId="0" fontId="27" fillId="0" borderId="0" xfId="0" quotePrefix="1" applyFont="1" applyFill="1"/>
    <xf numFmtId="2" fontId="25" fillId="0" borderId="0" xfId="0" applyNumberFormat="1" applyFont="1" applyFill="1" applyAlignment="1">
      <alignment horizontal="right"/>
    </xf>
    <xf numFmtId="2" fontId="5" fillId="0" borderId="0" xfId="0" applyNumberFormat="1" applyFont="1" applyAlignment="1" applyProtection="1">
      <alignment horizontal="right"/>
      <protection locked="0"/>
    </xf>
    <xf numFmtId="2" fontId="5" fillId="0" borderId="0" xfId="1" applyNumberFormat="1" applyFont="1" applyFill="1" applyAlignment="1" applyProtection="1">
      <alignment horizontal="right"/>
      <protection locked="0"/>
    </xf>
    <xf numFmtId="43" fontId="0" fillId="0" borderId="0" xfId="1" applyNumberFormat="1" applyFont="1" applyAlignment="1" applyProtection="1">
      <alignment horizontal="right"/>
      <protection locked="0"/>
    </xf>
    <xf numFmtId="43" fontId="5" fillId="0" borderId="0" xfId="1" applyNumberFormat="1" applyFont="1" applyAlignment="1" applyProtection="1">
      <alignment horizontal="right"/>
      <protection locked="0"/>
    </xf>
    <xf numFmtId="43" fontId="0" fillId="0" borderId="0" xfId="1" applyNumberFormat="1" applyFont="1" applyBorder="1" applyAlignment="1" applyProtection="1">
      <alignment horizontal="right"/>
      <protection locked="0"/>
    </xf>
    <xf numFmtId="43" fontId="25" fillId="0" borderId="0" xfId="1" applyNumberFormat="1" applyFont="1" applyAlignment="1">
      <alignment horizontal="right"/>
    </xf>
    <xf numFmtId="43" fontId="0" fillId="0" borderId="0" xfId="1" applyNumberFormat="1" applyFont="1" applyFill="1" applyBorder="1" applyAlignment="1" applyProtection="1">
      <alignment horizontal="right"/>
      <protection locked="0"/>
    </xf>
    <xf numFmtId="43" fontId="25" fillId="0" borderId="0" xfId="1" applyNumberFormat="1" applyFont="1" applyFill="1" applyAlignment="1">
      <alignment horizontal="right"/>
    </xf>
    <xf numFmtId="164" fontId="0" fillId="0" borderId="0" xfId="1" applyNumberFormat="1" applyFont="1" applyBorder="1" applyAlignment="1" applyProtection="1">
      <alignment horizontal="left"/>
      <protection locked="0"/>
    </xf>
    <xf numFmtId="164" fontId="25" fillId="0" borderId="0" xfId="1" applyNumberFormat="1" applyFont="1" applyAlignment="1">
      <alignment horizontal="left"/>
    </xf>
    <xf numFmtId="164" fontId="0" fillId="0" borderId="0" xfId="1" applyNumberFormat="1" applyFont="1" applyFill="1" applyBorder="1" applyAlignment="1" applyProtection="1">
      <alignment horizontal="left"/>
      <protection locked="0"/>
    </xf>
    <xf numFmtId="164" fontId="25" fillId="0" borderId="0" xfId="1" applyNumberFormat="1" applyFont="1" applyFill="1" applyAlignment="1">
      <alignment horizontal="left"/>
    </xf>
  </cellXfs>
  <cellStyles count="44">
    <cellStyle name="20% - Accent1" xfId="20" builtinId="30" customBuiltin="1"/>
    <cellStyle name="20% - Accent2" xfId="24" builtinId="34" customBuiltin="1"/>
    <cellStyle name="20% - Accent3" xfId="28" builtinId="38" customBuiltin="1"/>
    <cellStyle name="20% - Accent4" xfId="32" builtinId="42" customBuiltin="1"/>
    <cellStyle name="20% - Accent5" xfId="36" builtinId="46" customBuiltin="1"/>
    <cellStyle name="20% - Accent6" xfId="40" builtinId="50" customBuiltin="1"/>
    <cellStyle name="40% - Accent1" xfId="21" builtinId="31" customBuiltin="1"/>
    <cellStyle name="40% - Accent2" xfId="25" builtinId="35" customBuiltin="1"/>
    <cellStyle name="40% - Accent3" xfId="29" builtinId="39" customBuiltin="1"/>
    <cellStyle name="40% - Accent4" xfId="33" builtinId="43" customBuiltin="1"/>
    <cellStyle name="40% - Accent5" xfId="37" builtinId="47" customBuiltin="1"/>
    <cellStyle name="40% - Accent6" xfId="41" builtinId="51" customBuiltin="1"/>
    <cellStyle name="60% - Accent1" xfId="22" builtinId="32" customBuiltin="1"/>
    <cellStyle name="60% - Accent2" xfId="26" builtinId="36" customBuiltin="1"/>
    <cellStyle name="60% - Accent3" xfId="30" builtinId="40" customBuiltin="1"/>
    <cellStyle name="60% - Accent4" xfId="34" builtinId="44" customBuiltin="1"/>
    <cellStyle name="60% - Accent5" xfId="38" builtinId="48" customBuiltin="1"/>
    <cellStyle name="60% - Accent6" xfId="42" builtinId="52" customBuiltin="1"/>
    <cellStyle name="Accent1" xfId="19" builtinId="29" customBuiltin="1"/>
    <cellStyle name="Accent2" xfId="23" builtinId="33" customBuiltin="1"/>
    <cellStyle name="Accent3" xfId="27" builtinId="37" customBuiltin="1"/>
    <cellStyle name="Accent4" xfId="31" builtinId="41" customBuiltin="1"/>
    <cellStyle name="Accent5" xfId="35" builtinId="45" customBuiltin="1"/>
    <cellStyle name="Accent6" xfId="39" builtinId="49" customBuiltin="1"/>
    <cellStyle name="Bad" xfId="8" builtinId="27" customBuiltin="1"/>
    <cellStyle name="Calculation" xfId="12" builtinId="22" customBuiltin="1"/>
    <cellStyle name="Check Cell" xfId="14" builtinId="23" customBuiltin="1"/>
    <cellStyle name="Comma" xfId="1" builtinId="3"/>
    <cellStyle name="Currency" xfId="43" builtinId="4"/>
    <cellStyle name="Explanatory Text" xfId="17" builtinId="53" customBuiltin="1"/>
    <cellStyle name="Good" xfId="7" builtinId="26" customBuiltin="1"/>
    <cellStyle name="Heading 1" xfId="3" builtinId="16" customBuiltin="1"/>
    <cellStyle name="Heading 2" xfId="4" builtinId="17" customBuiltin="1"/>
    <cellStyle name="Heading 3" xfId="5" builtinId="18" customBuiltin="1"/>
    <cellStyle name="Heading 4" xfId="6" builtinId="19" customBuiltin="1"/>
    <cellStyle name="Input" xfId="10" builtinId="20" customBuiltin="1"/>
    <cellStyle name="Linked Cell" xfId="13" builtinId="24" customBuiltin="1"/>
    <cellStyle name="Neutral" xfId="9" builtinId="28" customBuiltin="1"/>
    <cellStyle name="Normal" xfId="0" builtinId="0"/>
    <cellStyle name="Note" xfId="16" builtinId="10" customBuiltin="1"/>
    <cellStyle name="Output" xfId="11" builtinId="21" customBuiltin="1"/>
    <cellStyle name="Title" xfId="2" builtinId="15" customBuiltin="1"/>
    <cellStyle name="Total" xfId="18" builtinId="25" customBuiltin="1"/>
    <cellStyle name="Warning Text" xfId="15" builtinId="11" customBuiltin="1"/>
  </cellStyles>
  <dxfs count="374">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0000"/>
        </patternFill>
      </fill>
    </dxf>
    <dxf>
      <fill>
        <patternFill>
          <bgColor rgb="FFFF0000"/>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0000"/>
        </patternFill>
      </fill>
    </dxf>
    <dxf>
      <fill>
        <patternFill>
          <bgColor rgb="FFFF9999"/>
        </patternFill>
      </fill>
    </dxf>
    <dxf>
      <fill>
        <patternFill>
          <bgColor theme="9" tint="0.59996337778862885"/>
        </patternFill>
      </fill>
    </dxf>
    <dxf>
      <fill>
        <patternFill>
          <bgColor rgb="FFFF0000"/>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0000"/>
        </patternFill>
      </fill>
    </dxf>
    <dxf>
      <fill>
        <patternFill>
          <bgColor rgb="FFFF9999"/>
        </patternFill>
      </fill>
    </dxf>
    <dxf>
      <fill>
        <patternFill>
          <bgColor theme="9" tint="0.59996337778862885"/>
        </patternFill>
      </fill>
    </dxf>
    <dxf>
      <fill>
        <patternFill>
          <bgColor rgb="FFFF0000"/>
        </patternFill>
      </fill>
    </dxf>
    <dxf>
      <fill>
        <patternFill>
          <bgColor rgb="FFFF9999"/>
        </patternFill>
      </fill>
    </dxf>
    <dxf>
      <fill>
        <patternFill>
          <bgColor theme="9" tint="0.59996337778862885"/>
        </patternFill>
      </fill>
    </dxf>
    <dxf>
      <fill>
        <patternFill>
          <bgColor rgb="FFFF0000"/>
        </patternFill>
      </fill>
    </dxf>
    <dxf>
      <fill>
        <patternFill>
          <bgColor rgb="FFFF9999"/>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theme="9" tint="0.59996337778862885"/>
        </patternFill>
      </fill>
    </dxf>
    <dxf>
      <fill>
        <patternFill>
          <bgColor rgb="FFFF0000"/>
        </patternFill>
      </fill>
    </dxf>
    <dxf>
      <fill>
        <patternFill>
          <bgColor rgb="FFFF0000"/>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9999"/>
        </patternFill>
      </fill>
    </dxf>
    <dxf>
      <fill>
        <patternFill>
          <bgColor theme="9" tint="0.59996337778862885"/>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patternType="none">
          <bgColor auto="1"/>
        </patternFill>
      </fill>
    </dxf>
    <dxf>
      <fill>
        <patternFill>
          <bgColor rgb="FFFF0000"/>
        </patternFill>
      </fill>
    </dxf>
    <dxf>
      <fill>
        <patternFill patternType="solid">
          <bgColor rgb="FFFF0000"/>
        </patternFill>
      </fill>
    </dxf>
    <dxf>
      <fill>
        <patternFill patternType="none">
          <bgColor auto="1"/>
        </patternFill>
      </fill>
    </dxf>
    <dxf>
      <fill>
        <patternFill>
          <bgColor rgb="FFFF0000"/>
        </patternFill>
      </fill>
    </dxf>
    <dxf>
      <fill>
        <patternFill>
          <bgColor rgb="FFFF0000"/>
        </patternFill>
      </fill>
    </dxf>
    <dxf>
      <fill>
        <patternFill patternType="solid">
          <bgColor rgb="FFFF0000"/>
        </patternFill>
      </fill>
    </dxf>
    <dxf>
      <fill>
        <patternFill patternType="none">
          <bgColor auto="1"/>
        </patternFill>
      </fill>
    </dxf>
    <dxf>
      <fill>
        <patternFill>
          <bgColor rgb="FFFF0000"/>
        </patternFill>
      </fill>
    </dxf>
    <dxf>
      <fill>
        <patternFill patternType="solid">
          <bgColor rgb="FFFF0000"/>
        </patternFill>
      </fill>
    </dxf>
    <dxf>
      <fill>
        <patternFill patternType="none">
          <bgColor auto="1"/>
        </patternFill>
      </fill>
    </dxf>
    <dxf>
      <fill>
        <patternFill>
          <bgColor rgb="FFFF0000"/>
        </patternFill>
      </fill>
    </dxf>
    <dxf>
      <fill>
        <patternFill patternType="solid">
          <bgColor rgb="FFFF0000"/>
        </patternFill>
      </fill>
    </dxf>
    <dxf>
      <fill>
        <patternFill patternType="none">
          <bgColor auto="1"/>
        </patternFill>
      </fill>
    </dxf>
    <dxf>
      <fill>
        <patternFill>
          <bgColor rgb="FFFF0000"/>
        </patternFill>
      </fill>
    </dxf>
    <dxf>
      <fill>
        <patternFill>
          <bgColor rgb="FFFF0000"/>
        </patternFill>
      </fill>
    </dxf>
    <dxf>
      <fill>
        <patternFill patternType="solid">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patternType="none">
          <bgColor auto="1"/>
        </patternFill>
      </fill>
    </dxf>
    <dxf>
      <fill>
        <patternFill>
          <bgColor rgb="FFFF0000"/>
        </patternFill>
      </fill>
    </dxf>
    <dxf>
      <fill>
        <patternFill>
          <bgColor rgb="FFFF0000"/>
        </patternFill>
      </fill>
    </dxf>
    <dxf>
      <fill>
        <patternFill patternType="solid">
          <bgColor rgb="FFFF0000"/>
        </patternFill>
      </fill>
    </dxf>
    <dxf>
      <fill>
        <patternFill patternType="none">
          <bgColor auto="1"/>
        </patternFill>
      </fill>
    </dxf>
    <dxf>
      <fill>
        <patternFill>
          <bgColor rgb="FFFF0000"/>
        </patternFill>
      </fill>
    </dxf>
    <dxf>
      <fill>
        <patternFill patternType="solid">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patternType="none">
          <bgColor auto="1"/>
        </patternFill>
      </fill>
    </dxf>
    <dxf>
      <fill>
        <patternFill>
          <bgColor rgb="FFFF0000"/>
        </patternFill>
      </fill>
    </dxf>
    <dxf>
      <fill>
        <patternFill>
          <bgColor rgb="FFFF0000"/>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bgColor rgb="FFFF0000"/>
        </patternFill>
      </fill>
    </dxf>
    <dxf>
      <fill>
        <patternFill>
          <bgColor rgb="FFFF0000"/>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bgColor rgb="FFFF0000"/>
        </patternFill>
      </fill>
    </dxf>
    <dxf>
      <fill>
        <patternFill>
          <bgColor rgb="FFFF0000"/>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bgColor rgb="FFFF0000"/>
        </patternFill>
      </fill>
    </dxf>
    <dxf>
      <fill>
        <patternFill patternType="solid">
          <bgColor rgb="FFFF0000"/>
        </patternFill>
      </fill>
    </dxf>
    <dxf>
      <fill>
        <patternFill patternType="none">
          <bgColor auto="1"/>
        </patternFill>
      </fill>
    </dxf>
    <dxf>
      <fill>
        <patternFill>
          <bgColor rgb="FFFF0000"/>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bgColor rgb="FFFF0000"/>
        </patternFill>
      </fill>
    </dxf>
    <dxf>
      <fill>
        <patternFill>
          <bgColor rgb="FFFF0000"/>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bgColor rgb="FFFF0000"/>
        </patternFill>
      </fill>
    </dxf>
    <dxf>
      <fill>
        <patternFill>
          <bgColor rgb="FFFF0000"/>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patternType="solid">
          <bgColor rgb="FFFF0000"/>
        </patternFill>
      </fill>
    </dxf>
    <dxf>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9999"/>
        </patternFill>
      </fill>
    </dxf>
    <dxf>
      <fill>
        <patternFill>
          <bgColor theme="9" tint="0.59996337778862885"/>
        </patternFill>
      </fill>
    </dxf>
    <dxf>
      <fill>
        <patternFill>
          <bgColor rgb="FFFF0000"/>
        </patternFill>
      </fill>
    </dxf>
    <dxf>
      <fill>
        <patternFill>
          <bgColor rgb="FFFF9999"/>
        </patternFill>
      </fill>
    </dxf>
    <dxf>
      <fill>
        <patternFill>
          <bgColor theme="9" tint="0.59996337778862885"/>
        </patternFill>
      </fill>
    </dxf>
    <dxf>
      <fill>
        <patternFill>
          <bgColor rgb="FFFF0000"/>
        </patternFill>
      </fill>
    </dxf>
    <dxf>
      <fill>
        <patternFill>
          <bgColor theme="9" tint="0.59996337778862885"/>
        </patternFill>
      </fill>
    </dxf>
    <dxf>
      <fill>
        <patternFill>
          <bgColor rgb="FFFF9999"/>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647700</xdr:colOff>
      <xdr:row>3</xdr:row>
      <xdr:rowOff>107949</xdr:rowOff>
    </xdr:from>
    <xdr:to>
      <xdr:col>4</xdr:col>
      <xdr:colOff>1377950</xdr:colOff>
      <xdr:row>3</xdr:row>
      <xdr:rowOff>457200</xdr:rowOff>
    </xdr:to>
    <xdr:pic>
      <xdr:nvPicPr>
        <xdr:cNvPr id="3" name="Picture 2">
          <a:extLst>
            <a:ext uri="{FF2B5EF4-FFF2-40B4-BE49-F238E27FC236}">
              <a16:creationId xmlns:a16="http://schemas.microsoft.com/office/drawing/2014/main" id="{2C61E657-9489-4AA1-81A9-617F82327E39}"/>
            </a:ext>
          </a:extLst>
        </xdr:cNvPr>
        <xdr:cNvPicPr>
          <a:picLocks noChangeAspect="1"/>
        </xdr:cNvPicPr>
      </xdr:nvPicPr>
      <xdr:blipFill rotWithShape="1">
        <a:blip xmlns:r="http://schemas.openxmlformats.org/officeDocument/2006/relationships" r:embed="rId1"/>
        <a:srcRect t="23108" b="20834"/>
        <a:stretch/>
      </xdr:blipFill>
      <xdr:spPr>
        <a:xfrm>
          <a:off x="1930400" y="660399"/>
          <a:ext cx="3689350" cy="349251"/>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swanson/AppData/Roaming/OpenText/OTEdit/EC_contentcentral/c33655181/Central%20Hudson%20Clean%20Energy%20Dashboard%20Scorecard%20Q3%202021%20v5%204.0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Data Dictionary"/>
      <sheetName val="ISSUES"/>
      <sheetName val="Drop-downs"/>
      <sheetName val="Program Mapping"/>
      <sheetName val="Progress - Programs"/>
      <sheetName val="Progress - Participants"/>
      <sheetName val="Progress - Portfolio"/>
      <sheetName val="Plans - Portfolio"/>
      <sheetName val="Plans - Program"/>
      <sheetName val="Realization Rates"/>
      <sheetName val="Overlap"/>
    </sheetNames>
    <sheetDataSet>
      <sheetData sheetId="0" refreshError="1"/>
      <sheetData sheetId="1" refreshError="1"/>
      <sheetData sheetId="2" refreshError="1"/>
      <sheetData sheetId="3" refreshError="1">
        <row r="1">
          <cell r="B1" t="str">
            <v>Clean Energy Dashboard v5 updated April 2021</v>
          </cell>
        </row>
        <row r="2">
          <cell r="B2" t="str">
            <v>Program Administrator</v>
          </cell>
          <cell r="C2" t="str">
            <v>Program Administrator (Long)</v>
          </cell>
        </row>
        <row r="3">
          <cell r="B3" t="str">
            <v>CenHud</v>
          </cell>
          <cell r="C3" t="str">
            <v>Central Hudson Gas &amp; Electric Corporation</v>
          </cell>
        </row>
        <row r="4">
          <cell r="B4" t="str">
            <v>ConEd</v>
          </cell>
          <cell r="C4" t="str">
            <v>Con Edison</v>
          </cell>
        </row>
        <row r="5">
          <cell r="B5" t="str">
            <v>KEDLI</v>
          </cell>
          <cell r="C5" t="str">
            <v>KeySpan Gas East Corp. d/b/a National Grid</v>
          </cell>
        </row>
        <row r="6">
          <cell r="B6" t="str">
            <v>KEDNY</v>
          </cell>
          <cell r="C6" t="str">
            <v>The Brooklyn Union Gas Company d/b/a National Grid NY</v>
          </cell>
        </row>
        <row r="7">
          <cell r="B7" t="str">
            <v>NFG</v>
          </cell>
          <cell r="C7" t="str">
            <v>National Fuel Gas Distribution Corporation</v>
          </cell>
        </row>
        <row r="8">
          <cell r="B8" t="str">
            <v>NiMo</v>
          </cell>
          <cell r="C8" t="str">
            <v>Niagara Mohawk Power Corporation d/b/a National Grid</v>
          </cell>
        </row>
        <row r="9">
          <cell r="B9" t="str">
            <v>NYSEG</v>
          </cell>
          <cell r="C9" t="str">
            <v>New York State Electric and Gas Corporation</v>
          </cell>
        </row>
        <row r="10">
          <cell r="B10" t="str">
            <v>NYSERDA</v>
          </cell>
          <cell r="C10" t="str">
            <v>New York State Energy Research &amp; Development Authority</v>
          </cell>
        </row>
        <row r="11">
          <cell r="B11" t="str">
            <v>NYPA</v>
          </cell>
          <cell r="C11" t="str">
            <v>New York Power Authority</v>
          </cell>
        </row>
        <row r="12">
          <cell r="B12" t="str">
            <v>O&amp;R</v>
          </cell>
          <cell r="C12" t="str">
            <v>Orange &amp; Rockland Utilities</v>
          </cell>
        </row>
        <row r="13">
          <cell r="B13" t="str">
            <v>PSEG-LI</v>
          </cell>
          <cell r="C13" t="str">
            <v>PSEG Long Island</v>
          </cell>
        </row>
        <row r="14">
          <cell r="B14" t="str">
            <v>RG&amp;E</v>
          </cell>
          <cell r="C14" t="str">
            <v>Rochester Gas and Electric Corporation</v>
          </cell>
        </row>
      </sheetData>
      <sheetData sheetId="4" refreshError="1">
        <row r="1">
          <cell r="A1" t="str">
            <v>portfolio combo mapping</v>
          </cell>
        </row>
        <row r="2">
          <cell r="A2" t="str">
            <v>CenHudEE TransitionElectricMarket RateNoNo</v>
          </cell>
        </row>
        <row r="3">
          <cell r="A3" t="str">
            <v>CenHudEE TransitionElectricMarket RateNoNo</v>
          </cell>
        </row>
        <row r="4">
          <cell r="A4" t="str">
            <v>CenHudEE TransitionGasMarket RateNoNo</v>
          </cell>
        </row>
        <row r="5">
          <cell r="A5" t="str">
            <v>CenHudEE TransitionElectricMarket RateNoNo</v>
          </cell>
        </row>
        <row r="6">
          <cell r="A6" t="str">
            <v>CenHudEE TransitionElectricMarket RateNoNo</v>
          </cell>
        </row>
        <row r="7">
          <cell r="A7" t="str">
            <v>CenHudEE TransitionElectricMarket RateNoNo</v>
          </cell>
        </row>
        <row r="8">
          <cell r="A8" t="str">
            <v>CenHudEE TransitionGasMarket RateNoNo</v>
          </cell>
        </row>
        <row r="9">
          <cell r="A9" t="str">
            <v>CenHudEE TransitionElectricMarket RateNoNo</v>
          </cell>
        </row>
        <row r="10">
          <cell r="A10" t="str">
            <v>CenHudEE TransitionElectricMarket RateNoNo</v>
          </cell>
        </row>
        <row r="11">
          <cell r="A11" t="str">
            <v>CenHudEE TransitionGasMarket RateNoNo</v>
          </cell>
        </row>
        <row r="12">
          <cell r="A12" t="str">
            <v>CenHudEE TransitionElectricMarket RateNoNo</v>
          </cell>
        </row>
        <row r="13">
          <cell r="A13" t="str">
            <v>CenHudEE TransitionGasMarket RateNoNo</v>
          </cell>
        </row>
        <row r="14">
          <cell r="A14" t="str">
            <v>CenHudEE TransitionElectricMarket RateNoNo</v>
          </cell>
        </row>
        <row r="15">
          <cell r="A15" t="str">
            <v>CenHudEE PortfolioElectricMarket RateNoYes</v>
          </cell>
        </row>
        <row r="16">
          <cell r="A16" t="str">
            <v>CenHudEE PortfolioElectricMarket RateNoYes</v>
          </cell>
        </row>
        <row r="17">
          <cell r="A17" t="str">
            <v>CenHudEE PortfolioGasMarket RateNoYes</v>
          </cell>
        </row>
        <row r="18">
          <cell r="A18" t="str">
            <v>CenHudEE PortfolioElectricMarket RateNoYes</v>
          </cell>
        </row>
        <row r="19">
          <cell r="A19" t="str">
            <v>CenHudEE PortfolioElectricMarket RateNoYes</v>
          </cell>
        </row>
        <row r="20">
          <cell r="A20" t="str">
            <v>CenHudEE PortfolioElectricMarket RateNoYes</v>
          </cell>
        </row>
        <row r="21">
          <cell r="A21" t="str">
            <v>CenHudEE PortfolioGasMarket RateNoYes</v>
          </cell>
        </row>
        <row r="22">
          <cell r="A22" t="str">
            <v>CenHudEE PortfolioElectricMarket RateNoYes</v>
          </cell>
        </row>
        <row r="23">
          <cell r="A23" t="str">
            <v>CenHudEE PortfolioElectricMarket RateNoYes</v>
          </cell>
        </row>
        <row r="24">
          <cell r="A24" t="str">
            <v>CenHudEE PortfolioGasMarket RateNoYes</v>
          </cell>
        </row>
        <row r="25">
          <cell r="A25" t="str">
            <v>CenHudEE PortfolioElectricMarket RateNoYes</v>
          </cell>
        </row>
        <row r="26">
          <cell r="A26" t="str">
            <v>CenHudEE PortfolioGasMarket RateNoYes</v>
          </cell>
        </row>
        <row r="27">
          <cell r="A27" t="str">
            <v>CenHudEE PortfolioElectricMarket RateNoYes</v>
          </cell>
        </row>
        <row r="28">
          <cell r="A28" t="str">
            <v>CenHudEE PortfolioElectricMarket RateNoYes</v>
          </cell>
        </row>
        <row r="29">
          <cell r="A29" t="str">
            <v>CenHudEE PortfolioGasMarket RateNoYes</v>
          </cell>
        </row>
        <row r="30">
          <cell r="A30" t="str">
            <v>CenHudEE PortfolioGasMarket RateNoYes</v>
          </cell>
        </row>
        <row r="31">
          <cell r="A31" t="str">
            <v>CenHudEE PortfolioElectricMarket RateYesYes</v>
          </cell>
        </row>
        <row r="32">
          <cell r="A32" t="str">
            <v>CenHudEE PortfolioElectricMarket RateYesYes</v>
          </cell>
        </row>
        <row r="33">
          <cell r="A33" t="str">
            <v>CenHudEE PortfolioElectricMarket RateYesYes</v>
          </cell>
        </row>
        <row r="34">
          <cell r="A34" t="str">
            <v/>
          </cell>
        </row>
        <row r="35">
          <cell r="A35" t="str">
            <v/>
          </cell>
        </row>
        <row r="36">
          <cell r="A36" t="str">
            <v/>
          </cell>
        </row>
        <row r="37">
          <cell r="A37" t="str">
            <v/>
          </cell>
        </row>
        <row r="38">
          <cell r="A38" t="str">
            <v/>
          </cell>
        </row>
        <row r="39">
          <cell r="A39" t="str">
            <v/>
          </cell>
        </row>
        <row r="40">
          <cell r="A40" t="str">
            <v/>
          </cell>
        </row>
        <row r="41">
          <cell r="A41" t="str">
            <v/>
          </cell>
        </row>
        <row r="42">
          <cell r="A42" t="str">
            <v/>
          </cell>
        </row>
        <row r="43">
          <cell r="A43" t="str">
            <v/>
          </cell>
        </row>
        <row r="44">
          <cell r="A44" t="str">
            <v/>
          </cell>
        </row>
        <row r="45">
          <cell r="A45" t="str">
            <v/>
          </cell>
        </row>
        <row r="46">
          <cell r="A46" t="str">
            <v/>
          </cell>
        </row>
        <row r="47">
          <cell r="A47" t="str">
            <v/>
          </cell>
        </row>
        <row r="48">
          <cell r="A48" t="str">
            <v/>
          </cell>
        </row>
        <row r="49">
          <cell r="A49" t="str">
            <v/>
          </cell>
        </row>
        <row r="50">
          <cell r="A50" t="str">
            <v/>
          </cell>
        </row>
        <row r="51">
          <cell r="A51" t="str">
            <v/>
          </cell>
        </row>
        <row r="52">
          <cell r="A52" t="str">
            <v/>
          </cell>
        </row>
        <row r="53">
          <cell r="A53" t="str">
            <v/>
          </cell>
        </row>
        <row r="54">
          <cell r="A54" t="str">
            <v/>
          </cell>
        </row>
        <row r="55">
          <cell r="A55" t="str">
            <v/>
          </cell>
        </row>
        <row r="56">
          <cell r="A56" t="str">
            <v/>
          </cell>
        </row>
        <row r="57">
          <cell r="A57" t="str">
            <v/>
          </cell>
        </row>
        <row r="58">
          <cell r="A58" t="str">
            <v/>
          </cell>
        </row>
        <row r="59">
          <cell r="A59" t="str">
            <v/>
          </cell>
        </row>
        <row r="60">
          <cell r="A60" t="str">
            <v/>
          </cell>
        </row>
        <row r="61">
          <cell r="A61" t="str">
            <v/>
          </cell>
        </row>
        <row r="62">
          <cell r="A62" t="str">
            <v/>
          </cell>
        </row>
        <row r="63">
          <cell r="A63" t="str">
            <v/>
          </cell>
        </row>
        <row r="64">
          <cell r="A64" t="str">
            <v/>
          </cell>
        </row>
        <row r="65">
          <cell r="A65" t="str">
            <v/>
          </cell>
        </row>
        <row r="66">
          <cell r="A66" t="str">
            <v/>
          </cell>
        </row>
        <row r="67">
          <cell r="A67" t="str">
            <v/>
          </cell>
        </row>
        <row r="68">
          <cell r="A68" t="str">
            <v/>
          </cell>
        </row>
        <row r="69">
          <cell r="A69" t="str">
            <v/>
          </cell>
        </row>
        <row r="70">
          <cell r="A70" t="str">
            <v/>
          </cell>
        </row>
        <row r="71">
          <cell r="A71" t="str">
            <v/>
          </cell>
        </row>
        <row r="72">
          <cell r="A72" t="str">
            <v/>
          </cell>
        </row>
        <row r="73">
          <cell r="A73" t="str">
            <v/>
          </cell>
        </row>
        <row r="74">
          <cell r="A74" t="str">
            <v/>
          </cell>
        </row>
        <row r="75">
          <cell r="A75" t="str">
            <v/>
          </cell>
        </row>
        <row r="76">
          <cell r="A76" t="str">
            <v/>
          </cell>
        </row>
        <row r="77">
          <cell r="A77" t="str">
            <v/>
          </cell>
        </row>
        <row r="78">
          <cell r="A78" t="str">
            <v/>
          </cell>
        </row>
        <row r="79">
          <cell r="A79" t="str">
            <v/>
          </cell>
        </row>
        <row r="80">
          <cell r="A80" t="str">
            <v/>
          </cell>
        </row>
        <row r="81">
          <cell r="A81" t="str">
            <v/>
          </cell>
        </row>
        <row r="82">
          <cell r="A82" t="str">
            <v/>
          </cell>
        </row>
        <row r="83">
          <cell r="A83" t="str">
            <v/>
          </cell>
        </row>
        <row r="84">
          <cell r="A84" t="str">
            <v/>
          </cell>
        </row>
        <row r="85">
          <cell r="A85" t="str">
            <v/>
          </cell>
        </row>
        <row r="86">
          <cell r="A86" t="str">
            <v/>
          </cell>
        </row>
        <row r="87">
          <cell r="A87" t="str">
            <v/>
          </cell>
        </row>
        <row r="88">
          <cell r="A88" t="str">
            <v/>
          </cell>
        </row>
        <row r="89">
          <cell r="A89" t="str">
            <v/>
          </cell>
        </row>
        <row r="90">
          <cell r="A90" t="str">
            <v/>
          </cell>
        </row>
        <row r="91">
          <cell r="A91" t="str">
            <v/>
          </cell>
        </row>
        <row r="92">
          <cell r="A92" t="str">
            <v/>
          </cell>
        </row>
        <row r="93">
          <cell r="A93" t="str">
            <v/>
          </cell>
        </row>
        <row r="94">
          <cell r="A94" t="str">
            <v/>
          </cell>
        </row>
        <row r="95">
          <cell r="A95" t="str">
            <v/>
          </cell>
        </row>
        <row r="96">
          <cell r="A96" t="str">
            <v/>
          </cell>
        </row>
        <row r="97">
          <cell r="A97" t="str">
            <v/>
          </cell>
        </row>
        <row r="98">
          <cell r="A98" t="str">
            <v/>
          </cell>
        </row>
        <row r="99">
          <cell r="A99" t="str">
            <v/>
          </cell>
        </row>
        <row r="100">
          <cell r="A100" t="str">
            <v/>
          </cell>
        </row>
        <row r="101">
          <cell r="A101" t="str">
            <v/>
          </cell>
        </row>
        <row r="102">
          <cell r="A102" t="str">
            <v/>
          </cell>
        </row>
        <row r="103">
          <cell r="A103" t="str">
            <v/>
          </cell>
        </row>
        <row r="104">
          <cell r="A104" t="str">
            <v/>
          </cell>
        </row>
        <row r="105">
          <cell r="A105" t="str">
            <v/>
          </cell>
        </row>
        <row r="106">
          <cell r="A106" t="str">
            <v/>
          </cell>
        </row>
        <row r="107">
          <cell r="A107" t="str">
            <v/>
          </cell>
        </row>
        <row r="108">
          <cell r="A108" t="str">
            <v/>
          </cell>
        </row>
        <row r="109">
          <cell r="A109" t="str">
            <v/>
          </cell>
        </row>
        <row r="110">
          <cell r="A110" t="str">
            <v/>
          </cell>
        </row>
        <row r="111">
          <cell r="A111" t="str">
            <v/>
          </cell>
        </row>
        <row r="112">
          <cell r="A112" t="str">
            <v/>
          </cell>
        </row>
        <row r="113">
          <cell r="A113" t="str">
            <v/>
          </cell>
        </row>
        <row r="114">
          <cell r="A114" t="str">
            <v/>
          </cell>
        </row>
        <row r="115">
          <cell r="A115" t="str">
            <v/>
          </cell>
        </row>
        <row r="116">
          <cell r="A116" t="str">
            <v/>
          </cell>
        </row>
        <row r="117">
          <cell r="A117" t="str">
            <v/>
          </cell>
        </row>
        <row r="118">
          <cell r="A118" t="str">
            <v/>
          </cell>
        </row>
        <row r="119">
          <cell r="A119" t="str">
            <v/>
          </cell>
        </row>
        <row r="120">
          <cell r="A120" t="str">
            <v/>
          </cell>
        </row>
        <row r="121">
          <cell r="A121" t="str">
            <v/>
          </cell>
        </row>
        <row r="122">
          <cell r="A122" t="str">
            <v/>
          </cell>
        </row>
        <row r="123">
          <cell r="A123" t="str">
            <v/>
          </cell>
        </row>
        <row r="124">
          <cell r="A124" t="str">
            <v/>
          </cell>
        </row>
        <row r="125">
          <cell r="A125" t="str">
            <v/>
          </cell>
        </row>
        <row r="126">
          <cell r="A126" t="str">
            <v/>
          </cell>
        </row>
        <row r="127">
          <cell r="A127" t="str">
            <v/>
          </cell>
        </row>
        <row r="128">
          <cell r="A128" t="str">
            <v/>
          </cell>
        </row>
        <row r="129">
          <cell r="A129" t="str">
            <v/>
          </cell>
        </row>
        <row r="130">
          <cell r="A130" t="str">
            <v/>
          </cell>
        </row>
        <row r="131">
          <cell r="A131" t="str">
            <v/>
          </cell>
        </row>
        <row r="132">
          <cell r="A132" t="str">
            <v/>
          </cell>
        </row>
        <row r="133">
          <cell r="A133" t="str">
            <v/>
          </cell>
        </row>
        <row r="134">
          <cell r="A134" t="str">
            <v/>
          </cell>
        </row>
        <row r="135">
          <cell r="A135" t="str">
            <v/>
          </cell>
        </row>
        <row r="136">
          <cell r="A136" t="str">
            <v/>
          </cell>
        </row>
        <row r="137">
          <cell r="A137" t="str">
            <v/>
          </cell>
        </row>
        <row r="138">
          <cell r="A138" t="str">
            <v/>
          </cell>
        </row>
        <row r="139">
          <cell r="A139" t="str">
            <v/>
          </cell>
        </row>
        <row r="140">
          <cell r="A140" t="str">
            <v/>
          </cell>
        </row>
        <row r="141">
          <cell r="A141" t="str">
            <v/>
          </cell>
        </row>
        <row r="142">
          <cell r="A142" t="str">
            <v/>
          </cell>
        </row>
        <row r="143">
          <cell r="A143" t="str">
            <v/>
          </cell>
        </row>
        <row r="144">
          <cell r="A144" t="str">
            <v/>
          </cell>
        </row>
        <row r="145">
          <cell r="A145" t="str">
            <v/>
          </cell>
        </row>
        <row r="146">
          <cell r="A146" t="str">
            <v/>
          </cell>
        </row>
        <row r="147">
          <cell r="A147" t="str">
            <v/>
          </cell>
        </row>
        <row r="148">
          <cell r="A148" t="str">
            <v/>
          </cell>
        </row>
        <row r="149">
          <cell r="A149" t="str">
            <v/>
          </cell>
        </row>
        <row r="150">
          <cell r="A150" t="str">
            <v/>
          </cell>
        </row>
        <row r="151">
          <cell r="A151" t="str">
            <v/>
          </cell>
        </row>
        <row r="152">
          <cell r="A152" t="str">
            <v/>
          </cell>
        </row>
        <row r="153">
          <cell r="A153" t="str">
            <v/>
          </cell>
        </row>
        <row r="154">
          <cell r="A154" t="str">
            <v/>
          </cell>
        </row>
        <row r="155">
          <cell r="A155" t="str">
            <v/>
          </cell>
        </row>
        <row r="156">
          <cell r="A156" t="str">
            <v/>
          </cell>
        </row>
        <row r="157">
          <cell r="A157" t="str">
            <v/>
          </cell>
        </row>
        <row r="158">
          <cell r="A158" t="str">
            <v/>
          </cell>
        </row>
        <row r="159">
          <cell r="A159" t="str">
            <v/>
          </cell>
        </row>
        <row r="160">
          <cell r="A160" t="str">
            <v/>
          </cell>
        </row>
        <row r="161">
          <cell r="A161" t="str">
            <v/>
          </cell>
        </row>
        <row r="162">
          <cell r="A162" t="str">
            <v/>
          </cell>
        </row>
        <row r="163">
          <cell r="A163" t="str">
            <v/>
          </cell>
        </row>
        <row r="164">
          <cell r="A164" t="str">
            <v/>
          </cell>
        </row>
        <row r="165">
          <cell r="A165" t="str">
            <v/>
          </cell>
        </row>
        <row r="166">
          <cell r="A166" t="str">
            <v/>
          </cell>
        </row>
        <row r="167">
          <cell r="A167" t="str">
            <v/>
          </cell>
        </row>
        <row r="168">
          <cell r="A168" t="str">
            <v/>
          </cell>
        </row>
        <row r="169">
          <cell r="A169" t="str">
            <v/>
          </cell>
        </row>
        <row r="170">
          <cell r="A170" t="str">
            <v/>
          </cell>
        </row>
        <row r="171">
          <cell r="A171" t="str">
            <v/>
          </cell>
        </row>
        <row r="172">
          <cell r="A172" t="str">
            <v/>
          </cell>
        </row>
        <row r="173">
          <cell r="A173" t="str">
            <v/>
          </cell>
        </row>
        <row r="174">
          <cell r="A174" t="str">
            <v/>
          </cell>
        </row>
        <row r="175">
          <cell r="A175" t="str">
            <v/>
          </cell>
        </row>
        <row r="176">
          <cell r="A176" t="str">
            <v/>
          </cell>
        </row>
        <row r="177">
          <cell r="A177" t="str">
            <v/>
          </cell>
        </row>
        <row r="178">
          <cell r="A178" t="str">
            <v/>
          </cell>
        </row>
        <row r="179">
          <cell r="A179" t="str">
            <v/>
          </cell>
        </row>
        <row r="180">
          <cell r="A180" t="str">
            <v/>
          </cell>
        </row>
        <row r="181">
          <cell r="A181" t="str">
            <v/>
          </cell>
        </row>
        <row r="182">
          <cell r="A182" t="str">
            <v/>
          </cell>
        </row>
        <row r="183">
          <cell r="A183" t="str">
            <v/>
          </cell>
        </row>
        <row r="184">
          <cell r="A184" t="str">
            <v/>
          </cell>
        </row>
        <row r="185">
          <cell r="A185" t="str">
            <v/>
          </cell>
        </row>
        <row r="186">
          <cell r="A186" t="str">
            <v/>
          </cell>
        </row>
        <row r="187">
          <cell r="A187" t="str">
            <v/>
          </cell>
        </row>
        <row r="188">
          <cell r="A188" t="str">
            <v/>
          </cell>
        </row>
        <row r="189">
          <cell r="A189" t="str">
            <v/>
          </cell>
        </row>
        <row r="190">
          <cell r="A190" t="str">
            <v/>
          </cell>
        </row>
        <row r="191">
          <cell r="A191" t="str">
            <v/>
          </cell>
        </row>
        <row r="192">
          <cell r="A192" t="str">
            <v/>
          </cell>
        </row>
        <row r="193">
          <cell r="A193" t="str">
            <v/>
          </cell>
        </row>
        <row r="194">
          <cell r="A194" t="str">
            <v/>
          </cell>
        </row>
        <row r="195">
          <cell r="A195" t="str">
            <v/>
          </cell>
        </row>
        <row r="196">
          <cell r="A196" t="str">
            <v/>
          </cell>
        </row>
        <row r="197">
          <cell r="A197" t="str">
            <v/>
          </cell>
        </row>
        <row r="198">
          <cell r="A198" t="str">
            <v/>
          </cell>
        </row>
        <row r="199">
          <cell r="A199" t="str">
            <v/>
          </cell>
        </row>
        <row r="200">
          <cell r="A200" t="str">
            <v/>
          </cell>
        </row>
        <row r="201">
          <cell r="A201" t="str">
            <v/>
          </cell>
        </row>
        <row r="202">
          <cell r="A202" t="str">
            <v/>
          </cell>
        </row>
        <row r="203">
          <cell r="A203" t="str">
            <v/>
          </cell>
        </row>
        <row r="204">
          <cell r="A204" t="str">
            <v/>
          </cell>
        </row>
        <row r="205">
          <cell r="A205" t="str">
            <v/>
          </cell>
        </row>
        <row r="206">
          <cell r="A206" t="str">
            <v/>
          </cell>
        </row>
        <row r="207">
          <cell r="A207" t="str">
            <v/>
          </cell>
        </row>
        <row r="208">
          <cell r="A208" t="str">
            <v/>
          </cell>
        </row>
        <row r="209">
          <cell r="A209" t="str">
            <v/>
          </cell>
        </row>
        <row r="210">
          <cell r="A210" t="str">
            <v/>
          </cell>
        </row>
        <row r="211">
          <cell r="A211" t="str">
            <v/>
          </cell>
        </row>
        <row r="212">
          <cell r="A212" t="str">
            <v/>
          </cell>
        </row>
        <row r="213">
          <cell r="A213" t="str">
            <v/>
          </cell>
        </row>
        <row r="214">
          <cell r="A214" t="str">
            <v/>
          </cell>
        </row>
        <row r="215">
          <cell r="A215" t="str">
            <v/>
          </cell>
        </row>
        <row r="216">
          <cell r="A216" t="str">
            <v/>
          </cell>
        </row>
        <row r="217">
          <cell r="A217" t="str">
            <v/>
          </cell>
        </row>
        <row r="218">
          <cell r="A218" t="str">
            <v/>
          </cell>
        </row>
        <row r="219">
          <cell r="A219" t="str">
            <v/>
          </cell>
        </row>
        <row r="220">
          <cell r="A220" t="str">
            <v/>
          </cell>
        </row>
        <row r="221">
          <cell r="A221" t="str">
            <v/>
          </cell>
        </row>
        <row r="222">
          <cell r="A222" t="str">
            <v/>
          </cell>
        </row>
        <row r="223">
          <cell r="A223" t="str">
            <v/>
          </cell>
        </row>
        <row r="224">
          <cell r="A224" t="str">
            <v/>
          </cell>
        </row>
        <row r="225">
          <cell r="A225" t="str">
            <v/>
          </cell>
        </row>
        <row r="226">
          <cell r="A226" t="str">
            <v/>
          </cell>
        </row>
        <row r="227">
          <cell r="A227" t="str">
            <v/>
          </cell>
        </row>
        <row r="228">
          <cell r="A228" t="str">
            <v/>
          </cell>
        </row>
        <row r="229">
          <cell r="A229" t="str">
            <v/>
          </cell>
        </row>
        <row r="230">
          <cell r="A230" t="str">
            <v/>
          </cell>
        </row>
        <row r="231">
          <cell r="A231" t="str">
            <v/>
          </cell>
        </row>
        <row r="232">
          <cell r="A232" t="str">
            <v/>
          </cell>
        </row>
        <row r="233">
          <cell r="A233" t="str">
            <v/>
          </cell>
        </row>
        <row r="234">
          <cell r="A234" t="str">
            <v/>
          </cell>
        </row>
        <row r="235">
          <cell r="A235" t="str">
            <v/>
          </cell>
        </row>
        <row r="236">
          <cell r="A236" t="str">
            <v/>
          </cell>
        </row>
        <row r="237">
          <cell r="A237" t="str">
            <v/>
          </cell>
        </row>
        <row r="238">
          <cell r="A238" t="str">
            <v/>
          </cell>
        </row>
        <row r="239">
          <cell r="A239" t="str">
            <v/>
          </cell>
        </row>
        <row r="240">
          <cell r="A240" t="str">
            <v/>
          </cell>
        </row>
        <row r="241">
          <cell r="A241" t="str">
            <v/>
          </cell>
        </row>
        <row r="242">
          <cell r="A242" t="str">
            <v/>
          </cell>
        </row>
        <row r="243">
          <cell r="A243" t="str">
            <v/>
          </cell>
        </row>
        <row r="244">
          <cell r="A244" t="str">
            <v/>
          </cell>
        </row>
        <row r="245">
          <cell r="A245" t="str">
            <v/>
          </cell>
        </row>
        <row r="246">
          <cell r="A246" t="str">
            <v/>
          </cell>
        </row>
        <row r="247">
          <cell r="A247" t="str">
            <v/>
          </cell>
        </row>
        <row r="248">
          <cell r="A248" t="str">
            <v/>
          </cell>
        </row>
        <row r="249">
          <cell r="A249" t="str">
            <v/>
          </cell>
        </row>
        <row r="250">
          <cell r="A250" t="str">
            <v/>
          </cell>
        </row>
        <row r="251">
          <cell r="A251" t="str">
            <v/>
          </cell>
        </row>
        <row r="252">
          <cell r="A252" t="str">
            <v/>
          </cell>
        </row>
        <row r="253">
          <cell r="A253" t="str">
            <v/>
          </cell>
        </row>
        <row r="254">
          <cell r="A254" t="str">
            <v/>
          </cell>
        </row>
        <row r="255">
          <cell r="A255" t="str">
            <v/>
          </cell>
        </row>
        <row r="256">
          <cell r="A256" t="str">
            <v/>
          </cell>
        </row>
        <row r="257">
          <cell r="A257" t="str">
            <v/>
          </cell>
        </row>
        <row r="258">
          <cell r="A258" t="str">
            <v/>
          </cell>
        </row>
        <row r="259">
          <cell r="A259" t="str">
            <v/>
          </cell>
        </row>
        <row r="260">
          <cell r="A260" t="str">
            <v/>
          </cell>
        </row>
        <row r="261">
          <cell r="A261" t="str">
            <v/>
          </cell>
        </row>
        <row r="262">
          <cell r="A262" t="str">
            <v/>
          </cell>
        </row>
        <row r="263">
          <cell r="A263" t="str">
            <v/>
          </cell>
        </row>
        <row r="264">
          <cell r="A264" t="str">
            <v/>
          </cell>
        </row>
        <row r="265">
          <cell r="A265" t="str">
            <v/>
          </cell>
        </row>
        <row r="266">
          <cell r="A266" t="str">
            <v/>
          </cell>
        </row>
        <row r="267">
          <cell r="A267" t="str">
            <v/>
          </cell>
        </row>
        <row r="268">
          <cell r="A268" t="str">
            <v/>
          </cell>
        </row>
        <row r="269">
          <cell r="A269" t="str">
            <v/>
          </cell>
        </row>
        <row r="270">
          <cell r="A270" t="str">
            <v/>
          </cell>
        </row>
        <row r="271">
          <cell r="A271" t="str">
            <v/>
          </cell>
        </row>
        <row r="272">
          <cell r="A272" t="str">
            <v/>
          </cell>
        </row>
        <row r="273">
          <cell r="A273" t="str">
            <v/>
          </cell>
        </row>
        <row r="274">
          <cell r="A274" t="str">
            <v/>
          </cell>
        </row>
        <row r="275">
          <cell r="A275" t="str">
            <v/>
          </cell>
        </row>
        <row r="276">
          <cell r="A276" t="str">
            <v/>
          </cell>
        </row>
        <row r="277">
          <cell r="A277" t="str">
            <v/>
          </cell>
        </row>
        <row r="278">
          <cell r="A278" t="str">
            <v/>
          </cell>
        </row>
        <row r="279">
          <cell r="A279" t="str">
            <v/>
          </cell>
        </row>
        <row r="280">
          <cell r="A280" t="str">
            <v/>
          </cell>
        </row>
        <row r="281">
          <cell r="A281" t="str">
            <v/>
          </cell>
        </row>
        <row r="282">
          <cell r="A282" t="str">
            <v/>
          </cell>
        </row>
        <row r="283">
          <cell r="A283" t="str">
            <v/>
          </cell>
        </row>
        <row r="284">
          <cell r="A284" t="str">
            <v/>
          </cell>
        </row>
        <row r="285">
          <cell r="A285" t="str">
            <v/>
          </cell>
        </row>
        <row r="286">
          <cell r="A286" t="str">
            <v/>
          </cell>
        </row>
        <row r="287">
          <cell r="A287" t="str">
            <v/>
          </cell>
        </row>
        <row r="288">
          <cell r="A288" t="str">
            <v/>
          </cell>
        </row>
        <row r="289">
          <cell r="A289" t="str">
            <v/>
          </cell>
        </row>
        <row r="290">
          <cell r="A290" t="str">
            <v/>
          </cell>
        </row>
        <row r="291">
          <cell r="A291" t="str">
            <v/>
          </cell>
        </row>
        <row r="292">
          <cell r="A292" t="str">
            <v/>
          </cell>
        </row>
        <row r="293">
          <cell r="A293" t="str">
            <v/>
          </cell>
        </row>
        <row r="294">
          <cell r="A294" t="str">
            <v/>
          </cell>
        </row>
        <row r="295">
          <cell r="A295" t="str">
            <v/>
          </cell>
        </row>
        <row r="296">
          <cell r="A296" t="str">
            <v/>
          </cell>
        </row>
        <row r="297">
          <cell r="A297" t="str">
            <v/>
          </cell>
        </row>
        <row r="298">
          <cell r="A298" t="str">
            <v/>
          </cell>
        </row>
        <row r="299">
          <cell r="A299" t="str">
            <v/>
          </cell>
        </row>
        <row r="300">
          <cell r="A300" t="str">
            <v/>
          </cell>
        </row>
        <row r="301">
          <cell r="A301" t="str">
            <v/>
          </cell>
        </row>
        <row r="302">
          <cell r="A302" t="str">
            <v/>
          </cell>
        </row>
        <row r="303">
          <cell r="A303" t="str">
            <v/>
          </cell>
        </row>
        <row r="304">
          <cell r="A304" t="str">
            <v/>
          </cell>
        </row>
        <row r="305">
          <cell r="A305" t="str">
            <v/>
          </cell>
        </row>
        <row r="306">
          <cell r="A306" t="str">
            <v/>
          </cell>
        </row>
        <row r="307">
          <cell r="A307" t="str">
            <v/>
          </cell>
        </row>
        <row r="308">
          <cell r="A308" t="str">
            <v/>
          </cell>
        </row>
        <row r="309">
          <cell r="A309" t="str">
            <v/>
          </cell>
        </row>
        <row r="310">
          <cell r="A310" t="str">
            <v/>
          </cell>
        </row>
        <row r="311">
          <cell r="A311" t="str">
            <v/>
          </cell>
        </row>
        <row r="312">
          <cell r="A312" t="str">
            <v/>
          </cell>
        </row>
        <row r="313">
          <cell r="A313" t="str">
            <v/>
          </cell>
        </row>
        <row r="314">
          <cell r="A314" t="str">
            <v/>
          </cell>
        </row>
        <row r="315">
          <cell r="A315" t="str">
            <v/>
          </cell>
        </row>
        <row r="316">
          <cell r="A316" t="str">
            <v/>
          </cell>
        </row>
        <row r="317">
          <cell r="A317" t="str">
            <v/>
          </cell>
        </row>
        <row r="318">
          <cell r="A318" t="str">
            <v/>
          </cell>
        </row>
        <row r="319">
          <cell r="A319" t="str">
            <v/>
          </cell>
        </row>
        <row r="320">
          <cell r="A320" t="str">
            <v/>
          </cell>
        </row>
        <row r="321">
          <cell r="A321" t="str">
            <v/>
          </cell>
        </row>
        <row r="322">
          <cell r="A322" t="str">
            <v/>
          </cell>
        </row>
        <row r="323">
          <cell r="A323" t="str">
            <v/>
          </cell>
        </row>
        <row r="324">
          <cell r="A324" t="str">
            <v/>
          </cell>
        </row>
        <row r="325">
          <cell r="A325" t="str">
            <v/>
          </cell>
        </row>
        <row r="326">
          <cell r="A326" t="str">
            <v/>
          </cell>
        </row>
        <row r="327">
          <cell r="A327" t="str">
            <v/>
          </cell>
        </row>
        <row r="328">
          <cell r="A328" t="str">
            <v/>
          </cell>
        </row>
        <row r="329">
          <cell r="A329" t="str">
            <v/>
          </cell>
        </row>
        <row r="330">
          <cell r="A330" t="str">
            <v/>
          </cell>
        </row>
        <row r="331">
          <cell r="A331" t="str">
            <v/>
          </cell>
        </row>
        <row r="332">
          <cell r="A332" t="str">
            <v/>
          </cell>
        </row>
        <row r="333">
          <cell r="A333" t="str">
            <v/>
          </cell>
        </row>
        <row r="334">
          <cell r="A334" t="str">
            <v/>
          </cell>
        </row>
        <row r="335">
          <cell r="A335" t="str">
            <v/>
          </cell>
        </row>
        <row r="336">
          <cell r="A336" t="str">
            <v/>
          </cell>
        </row>
        <row r="337">
          <cell r="A337" t="str">
            <v/>
          </cell>
        </row>
        <row r="338">
          <cell r="A338" t="str">
            <v/>
          </cell>
        </row>
        <row r="339">
          <cell r="A339" t="str">
            <v/>
          </cell>
        </row>
        <row r="340">
          <cell r="A340" t="str">
            <v/>
          </cell>
        </row>
        <row r="341">
          <cell r="A341" t="str">
            <v/>
          </cell>
        </row>
        <row r="342">
          <cell r="A342" t="str">
            <v/>
          </cell>
        </row>
        <row r="343">
          <cell r="A343" t="str">
            <v/>
          </cell>
        </row>
        <row r="344">
          <cell r="A344" t="str">
            <v/>
          </cell>
        </row>
        <row r="345">
          <cell r="A345" t="str">
            <v/>
          </cell>
        </row>
        <row r="346">
          <cell r="A346" t="str">
            <v/>
          </cell>
        </row>
        <row r="347">
          <cell r="A347" t="str">
            <v/>
          </cell>
        </row>
        <row r="348">
          <cell r="A348" t="str">
            <v/>
          </cell>
        </row>
        <row r="349">
          <cell r="A349" t="str">
            <v/>
          </cell>
        </row>
        <row r="350">
          <cell r="A350" t="str">
            <v/>
          </cell>
        </row>
        <row r="351">
          <cell r="A351" t="str">
            <v/>
          </cell>
        </row>
        <row r="352">
          <cell r="A352" t="str">
            <v/>
          </cell>
        </row>
        <row r="353">
          <cell r="A353" t="str">
            <v/>
          </cell>
        </row>
        <row r="354">
          <cell r="A354" t="str">
            <v/>
          </cell>
        </row>
        <row r="355">
          <cell r="A355" t="str">
            <v/>
          </cell>
        </row>
        <row r="356">
          <cell r="A356" t="str">
            <v/>
          </cell>
        </row>
        <row r="357">
          <cell r="A357" t="str">
            <v/>
          </cell>
        </row>
        <row r="358">
          <cell r="A358" t="str">
            <v/>
          </cell>
        </row>
        <row r="359">
          <cell r="A359" t="str">
            <v/>
          </cell>
        </row>
        <row r="360">
          <cell r="A360" t="str">
            <v/>
          </cell>
        </row>
        <row r="361">
          <cell r="A361" t="str">
            <v/>
          </cell>
        </row>
        <row r="362">
          <cell r="A362" t="str">
            <v/>
          </cell>
        </row>
        <row r="363">
          <cell r="A363" t="str">
            <v/>
          </cell>
        </row>
        <row r="364">
          <cell r="A364" t="str">
            <v/>
          </cell>
        </row>
        <row r="365">
          <cell r="A365" t="str">
            <v/>
          </cell>
        </row>
        <row r="366">
          <cell r="A366" t="str">
            <v/>
          </cell>
        </row>
        <row r="367">
          <cell r="A367" t="str">
            <v/>
          </cell>
        </row>
        <row r="368">
          <cell r="A368" t="str">
            <v/>
          </cell>
        </row>
        <row r="369">
          <cell r="A369" t="str">
            <v/>
          </cell>
        </row>
        <row r="370">
          <cell r="A370" t="str">
            <v/>
          </cell>
        </row>
        <row r="371">
          <cell r="A371" t="str">
            <v/>
          </cell>
        </row>
        <row r="372">
          <cell r="A372" t="str">
            <v/>
          </cell>
        </row>
        <row r="373">
          <cell r="A373" t="str">
            <v/>
          </cell>
        </row>
        <row r="374">
          <cell r="A374" t="str">
            <v/>
          </cell>
        </row>
        <row r="375">
          <cell r="A375" t="str">
            <v/>
          </cell>
        </row>
        <row r="376">
          <cell r="A376" t="str">
            <v/>
          </cell>
        </row>
        <row r="377">
          <cell r="A377" t="str">
            <v/>
          </cell>
        </row>
        <row r="378">
          <cell r="A378" t="str">
            <v/>
          </cell>
        </row>
        <row r="379">
          <cell r="A379" t="str">
            <v/>
          </cell>
        </row>
        <row r="380">
          <cell r="A380" t="str">
            <v/>
          </cell>
        </row>
        <row r="381">
          <cell r="A381" t="str">
            <v/>
          </cell>
        </row>
        <row r="382">
          <cell r="A382" t="str">
            <v/>
          </cell>
        </row>
        <row r="383">
          <cell r="A383" t="str">
            <v/>
          </cell>
        </row>
        <row r="384">
          <cell r="A384" t="str">
            <v/>
          </cell>
        </row>
        <row r="385">
          <cell r="A385" t="str">
            <v/>
          </cell>
        </row>
        <row r="386">
          <cell r="A386" t="str">
            <v/>
          </cell>
        </row>
        <row r="387">
          <cell r="A387" t="str">
            <v/>
          </cell>
        </row>
        <row r="388">
          <cell r="A388" t="str">
            <v/>
          </cell>
        </row>
        <row r="389">
          <cell r="A389" t="str">
            <v/>
          </cell>
        </row>
        <row r="390">
          <cell r="A390" t="str">
            <v/>
          </cell>
        </row>
        <row r="391">
          <cell r="A391" t="str">
            <v/>
          </cell>
        </row>
        <row r="392">
          <cell r="A392" t="str">
            <v/>
          </cell>
        </row>
        <row r="393">
          <cell r="A393" t="str">
            <v/>
          </cell>
        </row>
        <row r="394">
          <cell r="A394" t="str">
            <v/>
          </cell>
        </row>
        <row r="395">
          <cell r="A395" t="str">
            <v/>
          </cell>
        </row>
        <row r="396">
          <cell r="A396" t="str">
            <v/>
          </cell>
        </row>
        <row r="397">
          <cell r="A397" t="str">
            <v/>
          </cell>
        </row>
        <row r="398">
          <cell r="A398" t="str">
            <v/>
          </cell>
        </row>
        <row r="399">
          <cell r="A399" t="str">
            <v/>
          </cell>
        </row>
        <row r="400">
          <cell r="A400" t="str">
            <v/>
          </cell>
        </row>
        <row r="401">
          <cell r="A401" t="str">
            <v/>
          </cell>
        </row>
        <row r="402">
          <cell r="A402" t="str">
            <v/>
          </cell>
        </row>
        <row r="403">
          <cell r="A403" t="str">
            <v/>
          </cell>
        </row>
        <row r="404">
          <cell r="A404" t="str">
            <v/>
          </cell>
        </row>
        <row r="405">
          <cell r="A405" t="str">
            <v/>
          </cell>
        </row>
        <row r="406">
          <cell r="A406" t="str">
            <v/>
          </cell>
        </row>
        <row r="407">
          <cell r="A407" t="str">
            <v/>
          </cell>
        </row>
        <row r="408">
          <cell r="A408" t="str">
            <v/>
          </cell>
        </row>
        <row r="409">
          <cell r="A409" t="str">
            <v/>
          </cell>
        </row>
        <row r="410">
          <cell r="A410" t="str">
            <v/>
          </cell>
        </row>
        <row r="411">
          <cell r="A411" t="str">
            <v/>
          </cell>
        </row>
        <row r="412">
          <cell r="A412" t="str">
            <v/>
          </cell>
        </row>
        <row r="413">
          <cell r="A413" t="str">
            <v/>
          </cell>
        </row>
        <row r="414">
          <cell r="A414" t="str">
            <v/>
          </cell>
        </row>
        <row r="415">
          <cell r="A415" t="str">
            <v/>
          </cell>
        </row>
        <row r="416">
          <cell r="A416" t="str">
            <v/>
          </cell>
        </row>
        <row r="417">
          <cell r="A417" t="str">
            <v/>
          </cell>
        </row>
        <row r="418">
          <cell r="A418" t="str">
            <v/>
          </cell>
        </row>
        <row r="419">
          <cell r="A419" t="str">
            <v/>
          </cell>
        </row>
        <row r="420">
          <cell r="A420" t="str">
            <v/>
          </cell>
        </row>
        <row r="421">
          <cell r="A421" t="str">
            <v/>
          </cell>
        </row>
        <row r="422">
          <cell r="A422" t="str">
            <v/>
          </cell>
        </row>
        <row r="423">
          <cell r="A423" t="str">
            <v/>
          </cell>
        </row>
        <row r="424">
          <cell r="A424" t="str">
            <v/>
          </cell>
        </row>
        <row r="425">
          <cell r="A425" t="str">
            <v/>
          </cell>
        </row>
        <row r="426">
          <cell r="A426" t="str">
            <v/>
          </cell>
        </row>
        <row r="427">
          <cell r="A427" t="str">
            <v/>
          </cell>
        </row>
        <row r="428">
          <cell r="A428" t="str">
            <v/>
          </cell>
        </row>
        <row r="429">
          <cell r="A429" t="str">
            <v/>
          </cell>
        </row>
        <row r="430">
          <cell r="A430" t="str">
            <v/>
          </cell>
        </row>
        <row r="431">
          <cell r="A431" t="str">
            <v/>
          </cell>
        </row>
        <row r="432">
          <cell r="A432" t="str">
            <v/>
          </cell>
        </row>
        <row r="433">
          <cell r="A433" t="str">
            <v/>
          </cell>
        </row>
        <row r="434">
          <cell r="A434" t="str">
            <v/>
          </cell>
        </row>
        <row r="435">
          <cell r="A435" t="str">
            <v/>
          </cell>
        </row>
        <row r="436">
          <cell r="A436" t="str">
            <v/>
          </cell>
        </row>
        <row r="437">
          <cell r="A437" t="str">
            <v/>
          </cell>
        </row>
        <row r="438">
          <cell r="A438" t="str">
            <v/>
          </cell>
        </row>
        <row r="439">
          <cell r="A439" t="str">
            <v/>
          </cell>
        </row>
        <row r="440">
          <cell r="A440" t="str">
            <v/>
          </cell>
        </row>
        <row r="441">
          <cell r="A441" t="str">
            <v/>
          </cell>
        </row>
        <row r="442">
          <cell r="A442" t="str">
            <v/>
          </cell>
        </row>
        <row r="443">
          <cell r="A443" t="str">
            <v/>
          </cell>
        </row>
        <row r="444">
          <cell r="A444" t="str">
            <v/>
          </cell>
        </row>
        <row r="445">
          <cell r="A445" t="str">
            <v/>
          </cell>
        </row>
        <row r="446">
          <cell r="A446" t="str">
            <v/>
          </cell>
        </row>
        <row r="447">
          <cell r="A447" t="str">
            <v/>
          </cell>
        </row>
        <row r="448">
          <cell r="A448" t="str">
            <v/>
          </cell>
        </row>
        <row r="449">
          <cell r="A449" t="str">
            <v/>
          </cell>
        </row>
        <row r="450">
          <cell r="A450" t="str">
            <v/>
          </cell>
        </row>
        <row r="451">
          <cell r="A451" t="str">
            <v/>
          </cell>
        </row>
        <row r="452">
          <cell r="A452" t="str">
            <v/>
          </cell>
        </row>
        <row r="453">
          <cell r="A453" t="str">
            <v/>
          </cell>
        </row>
        <row r="454">
          <cell r="A454" t="str">
            <v/>
          </cell>
        </row>
        <row r="455">
          <cell r="A455" t="str">
            <v/>
          </cell>
        </row>
        <row r="456">
          <cell r="A456" t="str">
            <v/>
          </cell>
        </row>
        <row r="457">
          <cell r="A457" t="str">
            <v/>
          </cell>
        </row>
        <row r="458">
          <cell r="A458" t="str">
            <v/>
          </cell>
        </row>
        <row r="459">
          <cell r="A459" t="str">
            <v/>
          </cell>
        </row>
        <row r="460">
          <cell r="A460" t="str">
            <v/>
          </cell>
        </row>
        <row r="461">
          <cell r="A461" t="str">
            <v/>
          </cell>
        </row>
        <row r="462">
          <cell r="A462" t="str">
            <v/>
          </cell>
        </row>
        <row r="463">
          <cell r="A463" t="str">
            <v/>
          </cell>
        </row>
        <row r="464">
          <cell r="A464" t="str">
            <v/>
          </cell>
        </row>
        <row r="465">
          <cell r="A465" t="str">
            <v/>
          </cell>
        </row>
        <row r="466">
          <cell r="A466" t="str">
            <v/>
          </cell>
        </row>
        <row r="467">
          <cell r="A467" t="str">
            <v/>
          </cell>
        </row>
        <row r="468">
          <cell r="A468" t="str">
            <v/>
          </cell>
        </row>
        <row r="469">
          <cell r="A469" t="str">
            <v/>
          </cell>
        </row>
        <row r="470">
          <cell r="A470" t="str">
            <v/>
          </cell>
        </row>
        <row r="471">
          <cell r="A471" t="str">
            <v/>
          </cell>
        </row>
        <row r="472">
          <cell r="A472" t="str">
            <v/>
          </cell>
        </row>
        <row r="473">
          <cell r="A473" t="str">
            <v/>
          </cell>
        </row>
        <row r="474">
          <cell r="A474" t="str">
            <v/>
          </cell>
        </row>
        <row r="475">
          <cell r="A475" t="str">
            <v/>
          </cell>
        </row>
        <row r="476">
          <cell r="A476" t="str">
            <v/>
          </cell>
        </row>
        <row r="477">
          <cell r="A477" t="str">
            <v/>
          </cell>
        </row>
        <row r="478">
          <cell r="A478" t="str">
            <v/>
          </cell>
        </row>
        <row r="479">
          <cell r="A479" t="str">
            <v/>
          </cell>
        </row>
        <row r="480">
          <cell r="A480" t="str">
            <v/>
          </cell>
        </row>
        <row r="481">
          <cell r="A481" t="str">
            <v/>
          </cell>
        </row>
        <row r="482">
          <cell r="A482" t="str">
            <v/>
          </cell>
        </row>
        <row r="483">
          <cell r="A483" t="str">
            <v/>
          </cell>
        </row>
        <row r="484">
          <cell r="A484" t="str">
            <v/>
          </cell>
        </row>
        <row r="485">
          <cell r="A485" t="str">
            <v/>
          </cell>
        </row>
        <row r="486">
          <cell r="A486" t="str">
            <v/>
          </cell>
        </row>
        <row r="487">
          <cell r="A487" t="str">
            <v/>
          </cell>
        </row>
        <row r="488">
          <cell r="A488" t="str">
            <v/>
          </cell>
        </row>
        <row r="489">
          <cell r="A489" t="str">
            <v/>
          </cell>
        </row>
        <row r="490">
          <cell r="A490" t="str">
            <v/>
          </cell>
        </row>
        <row r="491">
          <cell r="A491" t="str">
            <v/>
          </cell>
        </row>
        <row r="492">
          <cell r="A492" t="str">
            <v/>
          </cell>
        </row>
        <row r="493">
          <cell r="A493" t="str">
            <v/>
          </cell>
        </row>
        <row r="494">
          <cell r="A494" t="str">
            <v/>
          </cell>
        </row>
        <row r="495">
          <cell r="A495" t="str">
            <v/>
          </cell>
        </row>
        <row r="496">
          <cell r="A496" t="str">
            <v/>
          </cell>
        </row>
        <row r="497">
          <cell r="A497" t="str">
            <v/>
          </cell>
        </row>
        <row r="498">
          <cell r="A498" t="str">
            <v/>
          </cell>
        </row>
        <row r="499">
          <cell r="A499" t="str">
            <v/>
          </cell>
        </row>
        <row r="500">
          <cell r="A500" t="str">
            <v/>
          </cell>
        </row>
        <row r="501">
          <cell r="A501" t="str">
            <v/>
          </cell>
        </row>
        <row r="502">
          <cell r="A502" t="str">
            <v/>
          </cell>
        </row>
        <row r="503">
          <cell r="A503" t="str">
            <v/>
          </cell>
        </row>
        <row r="504">
          <cell r="A504" t="str">
            <v/>
          </cell>
        </row>
        <row r="505">
          <cell r="A505" t="str">
            <v/>
          </cell>
        </row>
        <row r="506">
          <cell r="A506" t="str">
            <v/>
          </cell>
        </row>
        <row r="507">
          <cell r="A507" t="str">
            <v/>
          </cell>
        </row>
        <row r="508">
          <cell r="A508" t="str">
            <v/>
          </cell>
        </row>
        <row r="509">
          <cell r="A509" t="str">
            <v/>
          </cell>
        </row>
        <row r="510">
          <cell r="A510" t="str">
            <v/>
          </cell>
        </row>
        <row r="511">
          <cell r="A511" t="str">
            <v/>
          </cell>
        </row>
        <row r="512">
          <cell r="A512" t="str">
            <v/>
          </cell>
        </row>
        <row r="513">
          <cell r="A513" t="str">
            <v/>
          </cell>
        </row>
        <row r="514">
          <cell r="A514" t="str">
            <v/>
          </cell>
        </row>
        <row r="515">
          <cell r="A515" t="str">
            <v/>
          </cell>
        </row>
        <row r="516">
          <cell r="A516" t="str">
            <v/>
          </cell>
        </row>
        <row r="517">
          <cell r="A517" t="str">
            <v/>
          </cell>
        </row>
        <row r="518">
          <cell r="A518" t="str">
            <v/>
          </cell>
        </row>
        <row r="519">
          <cell r="A519" t="str">
            <v/>
          </cell>
        </row>
        <row r="520">
          <cell r="A520" t="str">
            <v/>
          </cell>
        </row>
        <row r="521">
          <cell r="A521" t="str">
            <v/>
          </cell>
        </row>
        <row r="522">
          <cell r="A522" t="str">
            <v/>
          </cell>
        </row>
        <row r="523">
          <cell r="A523" t="str">
            <v/>
          </cell>
        </row>
        <row r="524">
          <cell r="A524" t="str">
            <v/>
          </cell>
        </row>
        <row r="525">
          <cell r="A525" t="str">
            <v/>
          </cell>
        </row>
        <row r="526">
          <cell r="A526" t="str">
            <v/>
          </cell>
        </row>
        <row r="527">
          <cell r="A527" t="str">
            <v/>
          </cell>
        </row>
        <row r="528">
          <cell r="A528" t="str">
            <v/>
          </cell>
        </row>
        <row r="529">
          <cell r="A529" t="str">
            <v/>
          </cell>
        </row>
        <row r="530">
          <cell r="A530" t="str">
            <v/>
          </cell>
        </row>
        <row r="531">
          <cell r="A531" t="str">
            <v/>
          </cell>
        </row>
        <row r="532">
          <cell r="A532" t="str">
            <v/>
          </cell>
        </row>
        <row r="533">
          <cell r="A533" t="str">
            <v/>
          </cell>
        </row>
        <row r="534">
          <cell r="A534" t="str">
            <v/>
          </cell>
        </row>
        <row r="535">
          <cell r="A535" t="str">
            <v/>
          </cell>
        </row>
        <row r="536">
          <cell r="A536" t="str">
            <v/>
          </cell>
        </row>
        <row r="537">
          <cell r="A537" t="str">
            <v/>
          </cell>
        </row>
        <row r="538">
          <cell r="A538" t="str">
            <v/>
          </cell>
        </row>
        <row r="539">
          <cell r="A539" t="str">
            <v/>
          </cell>
        </row>
        <row r="540">
          <cell r="A540" t="str">
            <v/>
          </cell>
        </row>
        <row r="541">
          <cell r="A541" t="str">
            <v/>
          </cell>
        </row>
        <row r="542">
          <cell r="A542" t="str">
            <v/>
          </cell>
        </row>
        <row r="543">
          <cell r="A543" t="str">
            <v/>
          </cell>
        </row>
        <row r="544">
          <cell r="A544" t="str">
            <v/>
          </cell>
        </row>
        <row r="545">
          <cell r="A545" t="str">
            <v/>
          </cell>
        </row>
        <row r="546">
          <cell r="A546" t="str">
            <v/>
          </cell>
        </row>
        <row r="547">
          <cell r="A547" t="str">
            <v/>
          </cell>
        </row>
        <row r="548">
          <cell r="A548" t="str">
            <v/>
          </cell>
        </row>
        <row r="549">
          <cell r="A549" t="str">
            <v/>
          </cell>
        </row>
        <row r="550">
          <cell r="A550" t="str">
            <v/>
          </cell>
        </row>
        <row r="551">
          <cell r="A551" t="str">
            <v/>
          </cell>
        </row>
        <row r="552">
          <cell r="A552" t="str">
            <v/>
          </cell>
        </row>
        <row r="553">
          <cell r="A553" t="str">
            <v/>
          </cell>
        </row>
        <row r="554">
          <cell r="A554" t="str">
            <v/>
          </cell>
        </row>
        <row r="555">
          <cell r="A555" t="str">
            <v/>
          </cell>
        </row>
        <row r="556">
          <cell r="A556" t="str">
            <v/>
          </cell>
        </row>
        <row r="557">
          <cell r="A557" t="str">
            <v/>
          </cell>
        </row>
        <row r="558">
          <cell r="A558" t="str">
            <v/>
          </cell>
        </row>
        <row r="559">
          <cell r="A559" t="str">
            <v/>
          </cell>
        </row>
        <row r="560">
          <cell r="A560" t="str">
            <v/>
          </cell>
        </row>
        <row r="561">
          <cell r="A561" t="str">
            <v/>
          </cell>
        </row>
        <row r="562">
          <cell r="A562" t="str">
            <v/>
          </cell>
        </row>
        <row r="563">
          <cell r="A563" t="str">
            <v/>
          </cell>
        </row>
        <row r="564">
          <cell r="A564" t="str">
            <v/>
          </cell>
        </row>
        <row r="565">
          <cell r="A565" t="str">
            <v/>
          </cell>
        </row>
        <row r="566">
          <cell r="A566" t="str">
            <v/>
          </cell>
        </row>
        <row r="567">
          <cell r="A567" t="str">
            <v/>
          </cell>
        </row>
        <row r="568">
          <cell r="A568" t="str">
            <v/>
          </cell>
        </row>
        <row r="569">
          <cell r="A569" t="str">
            <v/>
          </cell>
        </row>
        <row r="570">
          <cell r="A570" t="str">
            <v/>
          </cell>
        </row>
        <row r="571">
          <cell r="A571" t="str">
            <v/>
          </cell>
        </row>
        <row r="572">
          <cell r="A572" t="str">
            <v/>
          </cell>
        </row>
        <row r="573">
          <cell r="A573" t="str">
            <v/>
          </cell>
        </row>
        <row r="574">
          <cell r="A574" t="str">
            <v/>
          </cell>
        </row>
        <row r="575">
          <cell r="A575" t="str">
            <v/>
          </cell>
        </row>
        <row r="576">
          <cell r="A576" t="str">
            <v/>
          </cell>
        </row>
        <row r="577">
          <cell r="A577" t="str">
            <v/>
          </cell>
        </row>
        <row r="578">
          <cell r="A578" t="str">
            <v/>
          </cell>
        </row>
        <row r="579">
          <cell r="A579" t="str">
            <v/>
          </cell>
        </row>
        <row r="580">
          <cell r="A580" t="str">
            <v/>
          </cell>
        </row>
        <row r="581">
          <cell r="A581" t="str">
            <v/>
          </cell>
        </row>
        <row r="582">
          <cell r="A582" t="str">
            <v/>
          </cell>
        </row>
        <row r="583">
          <cell r="A583" t="str">
            <v/>
          </cell>
        </row>
        <row r="584">
          <cell r="A584" t="str">
            <v/>
          </cell>
        </row>
        <row r="585">
          <cell r="A585" t="str">
            <v/>
          </cell>
        </row>
        <row r="586">
          <cell r="A586" t="str">
            <v/>
          </cell>
        </row>
        <row r="587">
          <cell r="A587" t="str">
            <v/>
          </cell>
        </row>
        <row r="588">
          <cell r="A588" t="str">
            <v/>
          </cell>
        </row>
        <row r="589">
          <cell r="A589" t="str">
            <v/>
          </cell>
        </row>
        <row r="590">
          <cell r="A590" t="str">
            <v/>
          </cell>
        </row>
        <row r="591">
          <cell r="A591" t="str">
            <v/>
          </cell>
        </row>
        <row r="592">
          <cell r="A592" t="str">
            <v/>
          </cell>
        </row>
        <row r="593">
          <cell r="A593" t="str">
            <v/>
          </cell>
        </row>
        <row r="594">
          <cell r="A594" t="str">
            <v/>
          </cell>
        </row>
        <row r="595">
          <cell r="A595" t="str">
            <v/>
          </cell>
        </row>
        <row r="596">
          <cell r="A596" t="str">
            <v/>
          </cell>
        </row>
        <row r="597">
          <cell r="A597" t="str">
            <v/>
          </cell>
        </row>
        <row r="598">
          <cell r="A598" t="str">
            <v/>
          </cell>
        </row>
        <row r="599">
          <cell r="A599" t="str">
            <v/>
          </cell>
        </row>
        <row r="600">
          <cell r="A600" t="str">
            <v/>
          </cell>
        </row>
        <row r="601">
          <cell r="A601" t="str">
            <v/>
          </cell>
        </row>
        <row r="602">
          <cell r="A602" t="str">
            <v/>
          </cell>
        </row>
        <row r="603">
          <cell r="A603" t="str">
            <v/>
          </cell>
        </row>
        <row r="604">
          <cell r="A604" t="str">
            <v/>
          </cell>
        </row>
        <row r="605">
          <cell r="A605" t="str">
            <v/>
          </cell>
        </row>
        <row r="606">
          <cell r="A606" t="str">
            <v/>
          </cell>
        </row>
        <row r="607">
          <cell r="A607" t="str">
            <v/>
          </cell>
        </row>
        <row r="608">
          <cell r="A608" t="str">
            <v/>
          </cell>
        </row>
        <row r="609">
          <cell r="A609" t="str">
            <v/>
          </cell>
        </row>
        <row r="610">
          <cell r="A610" t="str">
            <v/>
          </cell>
        </row>
        <row r="611">
          <cell r="A611" t="str">
            <v/>
          </cell>
        </row>
        <row r="612">
          <cell r="A612" t="str">
            <v/>
          </cell>
        </row>
        <row r="613">
          <cell r="A613" t="str">
            <v/>
          </cell>
        </row>
        <row r="614">
          <cell r="A614" t="str">
            <v/>
          </cell>
        </row>
        <row r="615">
          <cell r="A615" t="str">
            <v/>
          </cell>
        </row>
        <row r="616">
          <cell r="A616" t="str">
            <v/>
          </cell>
        </row>
        <row r="617">
          <cell r="A617" t="str">
            <v/>
          </cell>
        </row>
        <row r="618">
          <cell r="A618" t="str">
            <v/>
          </cell>
        </row>
        <row r="619">
          <cell r="A619" t="str">
            <v/>
          </cell>
        </row>
        <row r="620">
          <cell r="A620" t="str">
            <v/>
          </cell>
        </row>
        <row r="621">
          <cell r="A621" t="str">
            <v/>
          </cell>
        </row>
        <row r="622">
          <cell r="A622" t="str">
            <v/>
          </cell>
        </row>
        <row r="623">
          <cell r="A623" t="str">
            <v/>
          </cell>
        </row>
        <row r="624">
          <cell r="A624" t="str">
            <v/>
          </cell>
        </row>
        <row r="625">
          <cell r="A625" t="str">
            <v/>
          </cell>
        </row>
        <row r="626">
          <cell r="A626" t="str">
            <v/>
          </cell>
        </row>
        <row r="627">
          <cell r="A627" t="str">
            <v/>
          </cell>
        </row>
        <row r="628">
          <cell r="A628" t="str">
            <v/>
          </cell>
        </row>
        <row r="629">
          <cell r="A629" t="str">
            <v/>
          </cell>
        </row>
        <row r="630">
          <cell r="A630" t="str">
            <v/>
          </cell>
        </row>
        <row r="631">
          <cell r="A631" t="str">
            <v/>
          </cell>
        </row>
        <row r="632">
          <cell r="A632" t="str">
            <v/>
          </cell>
        </row>
        <row r="633">
          <cell r="A633" t="str">
            <v/>
          </cell>
        </row>
        <row r="634">
          <cell r="A634" t="str">
            <v/>
          </cell>
        </row>
        <row r="635">
          <cell r="A635" t="str">
            <v/>
          </cell>
        </row>
        <row r="636">
          <cell r="A636" t="str">
            <v/>
          </cell>
        </row>
        <row r="637">
          <cell r="A637" t="str">
            <v/>
          </cell>
        </row>
        <row r="638">
          <cell r="A638" t="str">
            <v/>
          </cell>
        </row>
        <row r="639">
          <cell r="A639" t="str">
            <v/>
          </cell>
        </row>
        <row r="640">
          <cell r="A640" t="str">
            <v/>
          </cell>
        </row>
        <row r="641">
          <cell r="A641" t="str">
            <v/>
          </cell>
        </row>
        <row r="642">
          <cell r="A642" t="str">
            <v/>
          </cell>
        </row>
        <row r="643">
          <cell r="A643" t="str">
            <v/>
          </cell>
        </row>
        <row r="644">
          <cell r="A644" t="str">
            <v/>
          </cell>
        </row>
        <row r="645">
          <cell r="A645" t="str">
            <v/>
          </cell>
        </row>
        <row r="646">
          <cell r="A646" t="str">
            <v/>
          </cell>
        </row>
        <row r="647">
          <cell r="A647" t="str">
            <v/>
          </cell>
        </row>
        <row r="648">
          <cell r="A648" t="str">
            <v/>
          </cell>
        </row>
        <row r="649">
          <cell r="A649" t="str">
            <v/>
          </cell>
        </row>
        <row r="650">
          <cell r="A650" t="str">
            <v/>
          </cell>
        </row>
        <row r="651">
          <cell r="A651" t="str">
            <v/>
          </cell>
        </row>
        <row r="652">
          <cell r="A652" t="str">
            <v/>
          </cell>
        </row>
        <row r="653">
          <cell r="A653" t="str">
            <v/>
          </cell>
        </row>
        <row r="654">
          <cell r="A654" t="str">
            <v/>
          </cell>
        </row>
        <row r="655">
          <cell r="A655" t="str">
            <v/>
          </cell>
        </row>
        <row r="656">
          <cell r="A656" t="str">
            <v/>
          </cell>
        </row>
        <row r="657">
          <cell r="A657" t="str">
            <v/>
          </cell>
        </row>
        <row r="658">
          <cell r="A658" t="str">
            <v/>
          </cell>
        </row>
        <row r="659">
          <cell r="A659" t="str">
            <v/>
          </cell>
        </row>
        <row r="660">
          <cell r="A660" t="str">
            <v/>
          </cell>
        </row>
        <row r="661">
          <cell r="A661" t="str">
            <v/>
          </cell>
        </row>
        <row r="662">
          <cell r="A662" t="str">
            <v/>
          </cell>
        </row>
        <row r="663">
          <cell r="A663" t="str">
            <v/>
          </cell>
        </row>
        <row r="664">
          <cell r="A664" t="str">
            <v/>
          </cell>
        </row>
        <row r="665">
          <cell r="A665" t="str">
            <v/>
          </cell>
        </row>
        <row r="666">
          <cell r="A666" t="str">
            <v/>
          </cell>
        </row>
        <row r="667">
          <cell r="A667" t="str">
            <v/>
          </cell>
        </row>
        <row r="668">
          <cell r="A668" t="str">
            <v/>
          </cell>
        </row>
        <row r="669">
          <cell r="A669" t="str">
            <v/>
          </cell>
        </row>
        <row r="670">
          <cell r="A670" t="str">
            <v/>
          </cell>
        </row>
        <row r="671">
          <cell r="A671" t="str">
            <v/>
          </cell>
        </row>
        <row r="672">
          <cell r="A672" t="str">
            <v/>
          </cell>
        </row>
        <row r="673">
          <cell r="A673" t="str">
            <v/>
          </cell>
        </row>
        <row r="674">
          <cell r="A674" t="str">
            <v/>
          </cell>
        </row>
        <row r="675">
          <cell r="A675" t="str">
            <v/>
          </cell>
        </row>
        <row r="676">
          <cell r="A676" t="str">
            <v/>
          </cell>
        </row>
        <row r="677">
          <cell r="A677" t="str">
            <v/>
          </cell>
        </row>
        <row r="678">
          <cell r="A678" t="str">
            <v/>
          </cell>
        </row>
        <row r="679">
          <cell r="A679" t="str">
            <v/>
          </cell>
        </row>
        <row r="680">
          <cell r="A680" t="str">
            <v/>
          </cell>
        </row>
        <row r="681">
          <cell r="A681" t="str">
            <v/>
          </cell>
        </row>
        <row r="682">
          <cell r="A682" t="str">
            <v/>
          </cell>
        </row>
        <row r="683">
          <cell r="A683" t="str">
            <v/>
          </cell>
        </row>
        <row r="684">
          <cell r="A684" t="str">
            <v/>
          </cell>
        </row>
        <row r="685">
          <cell r="A685" t="str">
            <v/>
          </cell>
        </row>
        <row r="686">
          <cell r="A686" t="str">
            <v/>
          </cell>
        </row>
        <row r="687">
          <cell r="A687" t="str">
            <v/>
          </cell>
        </row>
        <row r="688">
          <cell r="A688" t="str">
            <v/>
          </cell>
        </row>
        <row r="689">
          <cell r="A689" t="str">
            <v/>
          </cell>
        </row>
        <row r="690">
          <cell r="A690" t="str">
            <v/>
          </cell>
        </row>
        <row r="691">
          <cell r="A691" t="str">
            <v/>
          </cell>
        </row>
        <row r="692">
          <cell r="A692" t="str">
            <v/>
          </cell>
        </row>
        <row r="693">
          <cell r="A693" t="str">
            <v/>
          </cell>
        </row>
        <row r="694">
          <cell r="A694" t="str">
            <v/>
          </cell>
        </row>
        <row r="695">
          <cell r="A695" t="str">
            <v/>
          </cell>
        </row>
        <row r="696">
          <cell r="A696" t="str">
            <v/>
          </cell>
        </row>
        <row r="697">
          <cell r="A697" t="str">
            <v/>
          </cell>
        </row>
        <row r="698">
          <cell r="A698" t="str">
            <v/>
          </cell>
        </row>
        <row r="699">
          <cell r="A699" t="str">
            <v/>
          </cell>
        </row>
        <row r="700">
          <cell r="A700" t="str">
            <v/>
          </cell>
        </row>
        <row r="701">
          <cell r="A701" t="str">
            <v/>
          </cell>
        </row>
        <row r="702">
          <cell r="A702" t="str">
            <v/>
          </cell>
        </row>
        <row r="703">
          <cell r="A703" t="str">
            <v/>
          </cell>
        </row>
        <row r="704">
          <cell r="A704" t="str">
            <v/>
          </cell>
        </row>
        <row r="705">
          <cell r="A705" t="str">
            <v/>
          </cell>
        </row>
        <row r="706">
          <cell r="A706" t="str">
            <v/>
          </cell>
        </row>
        <row r="707">
          <cell r="A707" t="str">
            <v/>
          </cell>
        </row>
        <row r="708">
          <cell r="A708" t="str">
            <v/>
          </cell>
        </row>
        <row r="709">
          <cell r="A709" t="str">
            <v/>
          </cell>
        </row>
        <row r="710">
          <cell r="A710" t="str">
            <v/>
          </cell>
        </row>
        <row r="711">
          <cell r="A711" t="str">
            <v/>
          </cell>
        </row>
        <row r="712">
          <cell r="A712" t="str">
            <v/>
          </cell>
        </row>
        <row r="713">
          <cell r="A713" t="str">
            <v/>
          </cell>
        </row>
        <row r="714">
          <cell r="A714" t="str">
            <v/>
          </cell>
        </row>
        <row r="715">
          <cell r="A715" t="str">
            <v/>
          </cell>
        </row>
        <row r="716">
          <cell r="A716" t="str">
            <v/>
          </cell>
        </row>
        <row r="717">
          <cell r="A717" t="str">
            <v/>
          </cell>
        </row>
        <row r="718">
          <cell r="A718" t="str">
            <v/>
          </cell>
        </row>
        <row r="719">
          <cell r="A719" t="str">
            <v/>
          </cell>
        </row>
        <row r="720">
          <cell r="A720" t="str">
            <v/>
          </cell>
        </row>
        <row r="721">
          <cell r="A721" t="str">
            <v/>
          </cell>
        </row>
        <row r="722">
          <cell r="A722" t="str">
            <v/>
          </cell>
        </row>
        <row r="723">
          <cell r="A723" t="str">
            <v/>
          </cell>
        </row>
        <row r="724">
          <cell r="A724" t="str">
            <v/>
          </cell>
        </row>
        <row r="725">
          <cell r="A725" t="str">
            <v/>
          </cell>
        </row>
        <row r="726">
          <cell r="A726" t="str">
            <v/>
          </cell>
        </row>
        <row r="727">
          <cell r="A727" t="str">
            <v/>
          </cell>
        </row>
        <row r="728">
          <cell r="A728" t="str">
            <v/>
          </cell>
        </row>
        <row r="729">
          <cell r="A729" t="str">
            <v/>
          </cell>
        </row>
        <row r="730">
          <cell r="A730" t="str">
            <v/>
          </cell>
        </row>
        <row r="731">
          <cell r="A731" t="str">
            <v/>
          </cell>
        </row>
        <row r="732">
          <cell r="A732" t="str">
            <v/>
          </cell>
        </row>
        <row r="733">
          <cell r="A733" t="str">
            <v/>
          </cell>
        </row>
        <row r="734">
          <cell r="A734" t="str">
            <v/>
          </cell>
        </row>
        <row r="735">
          <cell r="A735" t="str">
            <v/>
          </cell>
        </row>
        <row r="736">
          <cell r="A736" t="str">
            <v/>
          </cell>
        </row>
        <row r="737">
          <cell r="A737" t="str">
            <v/>
          </cell>
        </row>
        <row r="738">
          <cell r="A738" t="str">
            <v/>
          </cell>
        </row>
        <row r="739">
          <cell r="A739" t="str">
            <v/>
          </cell>
        </row>
        <row r="740">
          <cell r="A740" t="str">
            <v/>
          </cell>
        </row>
        <row r="741">
          <cell r="A741" t="str">
            <v/>
          </cell>
        </row>
        <row r="742">
          <cell r="A742" t="str">
            <v/>
          </cell>
        </row>
        <row r="743">
          <cell r="A743" t="str">
            <v/>
          </cell>
        </row>
        <row r="744">
          <cell r="A744" t="str">
            <v/>
          </cell>
        </row>
        <row r="745">
          <cell r="A745" t="str">
            <v/>
          </cell>
        </row>
        <row r="746">
          <cell r="A746" t="str">
            <v/>
          </cell>
        </row>
        <row r="747">
          <cell r="A747" t="str">
            <v/>
          </cell>
        </row>
        <row r="748">
          <cell r="A748" t="str">
            <v/>
          </cell>
        </row>
        <row r="749">
          <cell r="A749" t="str">
            <v/>
          </cell>
        </row>
        <row r="750">
          <cell r="A750" t="str">
            <v/>
          </cell>
        </row>
        <row r="751">
          <cell r="A751" t="str">
            <v/>
          </cell>
        </row>
        <row r="752">
          <cell r="A752" t="str">
            <v/>
          </cell>
        </row>
        <row r="753">
          <cell r="A753" t="str">
            <v/>
          </cell>
        </row>
        <row r="754">
          <cell r="A754" t="str">
            <v/>
          </cell>
        </row>
        <row r="755">
          <cell r="A755" t="str">
            <v/>
          </cell>
        </row>
        <row r="756">
          <cell r="A756" t="str">
            <v/>
          </cell>
        </row>
        <row r="757">
          <cell r="A757" t="str">
            <v/>
          </cell>
        </row>
        <row r="758">
          <cell r="A758" t="str">
            <v/>
          </cell>
        </row>
        <row r="759">
          <cell r="A759" t="str">
            <v/>
          </cell>
        </row>
        <row r="760">
          <cell r="A760" t="str">
            <v/>
          </cell>
        </row>
        <row r="761">
          <cell r="A761" t="str">
            <v/>
          </cell>
        </row>
        <row r="762">
          <cell r="A762" t="str">
            <v/>
          </cell>
        </row>
        <row r="763">
          <cell r="A763" t="str">
            <v/>
          </cell>
        </row>
        <row r="764">
          <cell r="A764" t="str">
            <v/>
          </cell>
        </row>
        <row r="765">
          <cell r="A765" t="str">
            <v/>
          </cell>
        </row>
        <row r="766">
          <cell r="A766" t="str">
            <v/>
          </cell>
        </row>
        <row r="767">
          <cell r="A767" t="str">
            <v/>
          </cell>
        </row>
        <row r="768">
          <cell r="A768" t="str">
            <v/>
          </cell>
        </row>
        <row r="769">
          <cell r="A769" t="str">
            <v/>
          </cell>
        </row>
        <row r="770">
          <cell r="A770" t="str">
            <v/>
          </cell>
        </row>
        <row r="771">
          <cell r="A771" t="str">
            <v/>
          </cell>
        </row>
        <row r="772">
          <cell r="A772" t="str">
            <v/>
          </cell>
        </row>
        <row r="773">
          <cell r="A773" t="str">
            <v/>
          </cell>
        </row>
        <row r="774">
          <cell r="A774" t="str">
            <v/>
          </cell>
        </row>
        <row r="775">
          <cell r="A775" t="str">
            <v/>
          </cell>
        </row>
        <row r="776">
          <cell r="A776" t="str">
            <v/>
          </cell>
        </row>
        <row r="777">
          <cell r="A777" t="str">
            <v/>
          </cell>
        </row>
        <row r="778">
          <cell r="A778" t="str">
            <v/>
          </cell>
        </row>
        <row r="779">
          <cell r="A779" t="str">
            <v/>
          </cell>
        </row>
        <row r="780">
          <cell r="A780" t="str">
            <v/>
          </cell>
        </row>
        <row r="781">
          <cell r="A781" t="str">
            <v/>
          </cell>
        </row>
        <row r="782">
          <cell r="A782" t="str">
            <v/>
          </cell>
        </row>
        <row r="783">
          <cell r="A783" t="str">
            <v/>
          </cell>
        </row>
        <row r="784">
          <cell r="A784" t="str">
            <v/>
          </cell>
        </row>
        <row r="785">
          <cell r="A785" t="str">
            <v/>
          </cell>
        </row>
        <row r="786">
          <cell r="A786" t="str">
            <v/>
          </cell>
        </row>
        <row r="787">
          <cell r="A787" t="str">
            <v/>
          </cell>
        </row>
        <row r="788">
          <cell r="A788" t="str">
            <v/>
          </cell>
        </row>
        <row r="789">
          <cell r="A789" t="str">
            <v/>
          </cell>
        </row>
        <row r="790">
          <cell r="A790" t="str">
            <v/>
          </cell>
        </row>
        <row r="791">
          <cell r="A791" t="str">
            <v/>
          </cell>
        </row>
        <row r="792">
          <cell r="A792" t="str">
            <v/>
          </cell>
        </row>
        <row r="793">
          <cell r="A793" t="str">
            <v/>
          </cell>
        </row>
        <row r="794">
          <cell r="A794" t="str">
            <v/>
          </cell>
        </row>
        <row r="795">
          <cell r="A795" t="str">
            <v/>
          </cell>
        </row>
        <row r="796">
          <cell r="A796" t="str">
            <v/>
          </cell>
        </row>
        <row r="797">
          <cell r="A797" t="str">
            <v/>
          </cell>
        </row>
        <row r="798">
          <cell r="A798" t="str">
            <v/>
          </cell>
        </row>
        <row r="799">
          <cell r="A799" t="str">
            <v/>
          </cell>
        </row>
        <row r="800">
          <cell r="A800" t="str">
            <v/>
          </cell>
        </row>
        <row r="801">
          <cell r="A801" t="str">
            <v/>
          </cell>
        </row>
        <row r="802">
          <cell r="A802" t="str">
            <v/>
          </cell>
        </row>
        <row r="803">
          <cell r="A803" t="str">
            <v/>
          </cell>
        </row>
        <row r="804">
          <cell r="A804" t="str">
            <v/>
          </cell>
        </row>
        <row r="805">
          <cell r="A805" t="str">
            <v/>
          </cell>
        </row>
        <row r="806">
          <cell r="A806" t="str">
            <v/>
          </cell>
        </row>
        <row r="807">
          <cell r="A807" t="str">
            <v/>
          </cell>
        </row>
        <row r="808">
          <cell r="A808" t="str">
            <v/>
          </cell>
        </row>
        <row r="809">
          <cell r="A809" t="str">
            <v/>
          </cell>
        </row>
        <row r="810">
          <cell r="A810" t="str">
            <v/>
          </cell>
        </row>
        <row r="811">
          <cell r="A811" t="str">
            <v/>
          </cell>
        </row>
        <row r="812">
          <cell r="A812" t="str">
            <v/>
          </cell>
        </row>
        <row r="813">
          <cell r="A813" t="str">
            <v/>
          </cell>
        </row>
        <row r="814">
          <cell r="A814" t="str">
            <v/>
          </cell>
        </row>
        <row r="815">
          <cell r="A815" t="str">
            <v/>
          </cell>
        </row>
        <row r="816">
          <cell r="A816" t="str">
            <v/>
          </cell>
        </row>
        <row r="817">
          <cell r="A817" t="str">
            <v/>
          </cell>
        </row>
        <row r="818">
          <cell r="A818" t="str">
            <v/>
          </cell>
        </row>
        <row r="819">
          <cell r="A819" t="str">
            <v/>
          </cell>
        </row>
        <row r="820">
          <cell r="A820" t="str">
            <v/>
          </cell>
        </row>
        <row r="821">
          <cell r="A821" t="str">
            <v/>
          </cell>
        </row>
        <row r="822">
          <cell r="A822" t="str">
            <v/>
          </cell>
        </row>
        <row r="823">
          <cell r="A823" t="str">
            <v/>
          </cell>
        </row>
        <row r="824">
          <cell r="A824" t="str">
            <v/>
          </cell>
        </row>
        <row r="825">
          <cell r="A825" t="str">
            <v/>
          </cell>
        </row>
        <row r="826">
          <cell r="A826" t="str">
            <v/>
          </cell>
        </row>
        <row r="827">
          <cell r="A827" t="str">
            <v/>
          </cell>
        </row>
        <row r="828">
          <cell r="A828" t="str">
            <v/>
          </cell>
        </row>
        <row r="829">
          <cell r="A829" t="str">
            <v/>
          </cell>
        </row>
        <row r="830">
          <cell r="A830" t="str">
            <v/>
          </cell>
        </row>
        <row r="831">
          <cell r="A831" t="str">
            <v/>
          </cell>
        </row>
        <row r="832">
          <cell r="A832" t="str">
            <v/>
          </cell>
        </row>
        <row r="833">
          <cell r="A833" t="str">
            <v/>
          </cell>
        </row>
        <row r="834">
          <cell r="A834" t="str">
            <v/>
          </cell>
        </row>
        <row r="835">
          <cell r="A835" t="str">
            <v/>
          </cell>
        </row>
        <row r="836">
          <cell r="A836" t="str">
            <v/>
          </cell>
        </row>
        <row r="837">
          <cell r="A837" t="str">
            <v/>
          </cell>
        </row>
        <row r="838">
          <cell r="A838" t="str">
            <v/>
          </cell>
        </row>
        <row r="839">
          <cell r="A839" t="str">
            <v/>
          </cell>
        </row>
        <row r="840">
          <cell r="A840" t="str">
            <v/>
          </cell>
        </row>
        <row r="841">
          <cell r="A841" t="str">
            <v/>
          </cell>
        </row>
        <row r="842">
          <cell r="A842" t="str">
            <v/>
          </cell>
        </row>
        <row r="843">
          <cell r="A843" t="str">
            <v/>
          </cell>
        </row>
        <row r="844">
          <cell r="A844" t="str">
            <v/>
          </cell>
        </row>
        <row r="845">
          <cell r="A845" t="str">
            <v/>
          </cell>
        </row>
        <row r="846">
          <cell r="A846" t="str">
            <v/>
          </cell>
        </row>
        <row r="847">
          <cell r="A847" t="str">
            <v/>
          </cell>
        </row>
        <row r="848">
          <cell r="A848" t="str">
            <v/>
          </cell>
        </row>
        <row r="849">
          <cell r="A849" t="str">
            <v/>
          </cell>
        </row>
        <row r="850">
          <cell r="A850" t="str">
            <v/>
          </cell>
        </row>
        <row r="851">
          <cell r="A851" t="str">
            <v/>
          </cell>
        </row>
        <row r="852">
          <cell r="A852" t="str">
            <v/>
          </cell>
        </row>
        <row r="853">
          <cell r="A853" t="str">
            <v/>
          </cell>
        </row>
        <row r="854">
          <cell r="A854" t="str">
            <v/>
          </cell>
        </row>
        <row r="855">
          <cell r="A855" t="str">
            <v/>
          </cell>
        </row>
        <row r="856">
          <cell r="A856" t="str">
            <v/>
          </cell>
        </row>
        <row r="857">
          <cell r="A857" t="str">
            <v/>
          </cell>
        </row>
        <row r="858">
          <cell r="A858" t="str">
            <v/>
          </cell>
        </row>
        <row r="859">
          <cell r="A859" t="str">
            <v/>
          </cell>
        </row>
        <row r="860">
          <cell r="A860" t="str">
            <v/>
          </cell>
        </row>
        <row r="861">
          <cell r="A861" t="str">
            <v/>
          </cell>
        </row>
        <row r="862">
          <cell r="A862" t="str">
            <v/>
          </cell>
        </row>
        <row r="863">
          <cell r="A863" t="str">
            <v/>
          </cell>
        </row>
        <row r="864">
          <cell r="A864" t="str">
            <v/>
          </cell>
        </row>
        <row r="865">
          <cell r="A865" t="str">
            <v/>
          </cell>
        </row>
        <row r="866">
          <cell r="A866" t="str">
            <v/>
          </cell>
        </row>
        <row r="867">
          <cell r="A867" t="str">
            <v/>
          </cell>
        </row>
        <row r="868">
          <cell r="A868" t="str">
            <v/>
          </cell>
        </row>
        <row r="869">
          <cell r="A869" t="str">
            <v/>
          </cell>
        </row>
        <row r="870">
          <cell r="A870" t="str">
            <v/>
          </cell>
        </row>
        <row r="871">
          <cell r="A871" t="str">
            <v/>
          </cell>
        </row>
        <row r="872">
          <cell r="A872" t="str">
            <v/>
          </cell>
        </row>
        <row r="873">
          <cell r="A873" t="str">
            <v/>
          </cell>
        </row>
        <row r="874">
          <cell r="A874" t="str">
            <v/>
          </cell>
        </row>
        <row r="875">
          <cell r="A875" t="str">
            <v/>
          </cell>
        </row>
        <row r="876">
          <cell r="A876" t="str">
            <v/>
          </cell>
        </row>
        <row r="877">
          <cell r="A877" t="str">
            <v/>
          </cell>
        </row>
        <row r="878">
          <cell r="A878" t="str">
            <v/>
          </cell>
        </row>
        <row r="879">
          <cell r="A879" t="str">
            <v/>
          </cell>
        </row>
        <row r="880">
          <cell r="A880" t="str">
            <v/>
          </cell>
        </row>
        <row r="881">
          <cell r="A881" t="str">
            <v/>
          </cell>
        </row>
        <row r="882">
          <cell r="A882" t="str">
            <v/>
          </cell>
        </row>
        <row r="883">
          <cell r="A883" t="str">
            <v/>
          </cell>
        </row>
        <row r="884">
          <cell r="A884" t="str">
            <v/>
          </cell>
        </row>
        <row r="885">
          <cell r="A885" t="str">
            <v/>
          </cell>
        </row>
        <row r="886">
          <cell r="A886" t="str">
            <v/>
          </cell>
        </row>
        <row r="887">
          <cell r="A887" t="str">
            <v/>
          </cell>
        </row>
        <row r="888">
          <cell r="A888" t="str">
            <v/>
          </cell>
        </row>
        <row r="889">
          <cell r="A889" t="str">
            <v/>
          </cell>
        </row>
        <row r="890">
          <cell r="A890" t="str">
            <v/>
          </cell>
        </row>
        <row r="891">
          <cell r="A891" t="str">
            <v/>
          </cell>
        </row>
        <row r="892">
          <cell r="A892" t="str">
            <v/>
          </cell>
        </row>
        <row r="893">
          <cell r="A893" t="str">
            <v/>
          </cell>
        </row>
        <row r="894">
          <cell r="A894" t="str">
            <v/>
          </cell>
        </row>
        <row r="895">
          <cell r="A895" t="str">
            <v/>
          </cell>
        </row>
        <row r="896">
          <cell r="A896" t="str">
            <v/>
          </cell>
        </row>
        <row r="897">
          <cell r="A897" t="str">
            <v/>
          </cell>
        </row>
        <row r="898">
          <cell r="A898" t="str">
            <v/>
          </cell>
        </row>
        <row r="899">
          <cell r="A899" t="str">
            <v/>
          </cell>
        </row>
        <row r="900">
          <cell r="A900" t="str">
            <v/>
          </cell>
        </row>
        <row r="901">
          <cell r="A901" t="str">
            <v/>
          </cell>
        </row>
        <row r="902">
          <cell r="A902" t="str">
            <v/>
          </cell>
        </row>
        <row r="903">
          <cell r="A903" t="str">
            <v/>
          </cell>
        </row>
        <row r="904">
          <cell r="A904" t="str">
            <v/>
          </cell>
        </row>
        <row r="905">
          <cell r="A905" t="str">
            <v/>
          </cell>
        </row>
        <row r="906">
          <cell r="A906" t="str">
            <v/>
          </cell>
        </row>
        <row r="907">
          <cell r="A907" t="str">
            <v/>
          </cell>
        </row>
        <row r="908">
          <cell r="A908" t="str">
            <v/>
          </cell>
        </row>
        <row r="909">
          <cell r="A909" t="str">
            <v/>
          </cell>
        </row>
        <row r="910">
          <cell r="A910" t="str">
            <v/>
          </cell>
        </row>
        <row r="911">
          <cell r="A911" t="str">
            <v/>
          </cell>
        </row>
        <row r="912">
          <cell r="A912" t="str">
            <v/>
          </cell>
        </row>
        <row r="913">
          <cell r="A913" t="str">
            <v/>
          </cell>
        </row>
        <row r="914">
          <cell r="A914" t="str">
            <v/>
          </cell>
        </row>
        <row r="915">
          <cell r="A915" t="str">
            <v/>
          </cell>
        </row>
        <row r="916">
          <cell r="A916" t="str">
            <v/>
          </cell>
        </row>
        <row r="917">
          <cell r="A917" t="str">
            <v/>
          </cell>
        </row>
        <row r="918">
          <cell r="A918" t="str">
            <v/>
          </cell>
        </row>
        <row r="919">
          <cell r="A919" t="str">
            <v/>
          </cell>
        </row>
        <row r="920">
          <cell r="A920" t="str">
            <v/>
          </cell>
        </row>
        <row r="921">
          <cell r="A921" t="str">
            <v/>
          </cell>
        </row>
        <row r="922">
          <cell r="A922" t="str">
            <v/>
          </cell>
        </row>
        <row r="923">
          <cell r="A923" t="str">
            <v/>
          </cell>
        </row>
        <row r="924">
          <cell r="A924" t="str">
            <v/>
          </cell>
        </row>
        <row r="925">
          <cell r="A925" t="str">
            <v/>
          </cell>
        </row>
        <row r="926">
          <cell r="A926" t="str">
            <v/>
          </cell>
        </row>
        <row r="927">
          <cell r="A927" t="str">
            <v/>
          </cell>
        </row>
        <row r="928">
          <cell r="A928" t="str">
            <v/>
          </cell>
        </row>
        <row r="929">
          <cell r="A929" t="str">
            <v/>
          </cell>
        </row>
        <row r="930">
          <cell r="A930" t="str">
            <v/>
          </cell>
        </row>
        <row r="931">
          <cell r="A931" t="str">
            <v/>
          </cell>
        </row>
        <row r="932">
          <cell r="A932" t="str">
            <v/>
          </cell>
        </row>
        <row r="933">
          <cell r="A933" t="str">
            <v/>
          </cell>
        </row>
        <row r="934">
          <cell r="A934" t="str">
            <v/>
          </cell>
        </row>
        <row r="935">
          <cell r="A935" t="str">
            <v/>
          </cell>
        </row>
        <row r="936">
          <cell r="A936" t="str">
            <v/>
          </cell>
        </row>
        <row r="937">
          <cell r="A937" t="str">
            <v/>
          </cell>
        </row>
        <row r="938">
          <cell r="A938" t="str">
            <v/>
          </cell>
        </row>
        <row r="939">
          <cell r="A939" t="str">
            <v/>
          </cell>
        </row>
        <row r="940">
          <cell r="A940" t="str">
            <v/>
          </cell>
        </row>
        <row r="941">
          <cell r="A941" t="str">
            <v/>
          </cell>
        </row>
        <row r="942">
          <cell r="A942" t="str">
            <v/>
          </cell>
        </row>
        <row r="943">
          <cell r="A943" t="str">
            <v/>
          </cell>
        </row>
        <row r="944">
          <cell r="A944" t="str">
            <v/>
          </cell>
        </row>
        <row r="945">
          <cell r="A945" t="str">
            <v/>
          </cell>
        </row>
        <row r="946">
          <cell r="A946" t="str">
            <v/>
          </cell>
        </row>
        <row r="947">
          <cell r="A947" t="str">
            <v/>
          </cell>
        </row>
        <row r="948">
          <cell r="A948" t="str">
            <v/>
          </cell>
        </row>
        <row r="949">
          <cell r="A949" t="str">
            <v/>
          </cell>
        </row>
        <row r="950">
          <cell r="A950" t="str">
            <v/>
          </cell>
        </row>
        <row r="951">
          <cell r="A951" t="str">
            <v/>
          </cell>
        </row>
        <row r="952">
          <cell r="A952" t="str">
            <v/>
          </cell>
        </row>
        <row r="953">
          <cell r="A953" t="str">
            <v/>
          </cell>
        </row>
        <row r="954">
          <cell r="A954" t="str">
            <v/>
          </cell>
        </row>
        <row r="955">
          <cell r="A955" t="str">
            <v/>
          </cell>
        </row>
        <row r="956">
          <cell r="A956" t="str">
            <v/>
          </cell>
        </row>
        <row r="957">
          <cell r="A957" t="str">
            <v/>
          </cell>
        </row>
        <row r="958">
          <cell r="A958" t="str">
            <v/>
          </cell>
        </row>
        <row r="959">
          <cell r="A959" t="str">
            <v/>
          </cell>
        </row>
        <row r="960">
          <cell r="A960" t="str">
            <v/>
          </cell>
        </row>
        <row r="961">
          <cell r="A961" t="str">
            <v/>
          </cell>
        </row>
        <row r="962">
          <cell r="A962" t="str">
            <v/>
          </cell>
        </row>
        <row r="963">
          <cell r="A963" t="str">
            <v/>
          </cell>
        </row>
        <row r="964">
          <cell r="A964" t="str">
            <v/>
          </cell>
        </row>
        <row r="965">
          <cell r="A965" t="str">
            <v/>
          </cell>
        </row>
        <row r="966">
          <cell r="A966" t="str">
            <v/>
          </cell>
        </row>
        <row r="967">
          <cell r="A967" t="str">
            <v/>
          </cell>
        </row>
        <row r="968">
          <cell r="A968" t="str">
            <v/>
          </cell>
        </row>
        <row r="969">
          <cell r="A969" t="str">
            <v/>
          </cell>
        </row>
        <row r="970">
          <cell r="A970" t="str">
            <v/>
          </cell>
        </row>
        <row r="971">
          <cell r="A971" t="str">
            <v/>
          </cell>
        </row>
        <row r="972">
          <cell r="A972" t="str">
            <v/>
          </cell>
        </row>
        <row r="973">
          <cell r="A973" t="str">
            <v/>
          </cell>
        </row>
        <row r="974">
          <cell r="A974" t="str">
            <v/>
          </cell>
        </row>
        <row r="975">
          <cell r="A975" t="str">
            <v/>
          </cell>
        </row>
        <row r="976">
          <cell r="A976" t="str">
            <v/>
          </cell>
        </row>
        <row r="977">
          <cell r="A977" t="str">
            <v/>
          </cell>
        </row>
        <row r="978">
          <cell r="A978" t="str">
            <v/>
          </cell>
        </row>
        <row r="979">
          <cell r="A979" t="str">
            <v/>
          </cell>
        </row>
        <row r="980">
          <cell r="A980" t="str">
            <v/>
          </cell>
        </row>
        <row r="981">
          <cell r="A981" t="str">
            <v/>
          </cell>
        </row>
        <row r="982">
          <cell r="A982" t="str">
            <v/>
          </cell>
        </row>
        <row r="983">
          <cell r="A983" t="str">
            <v/>
          </cell>
        </row>
        <row r="984">
          <cell r="A984" t="str">
            <v/>
          </cell>
        </row>
        <row r="985">
          <cell r="A985" t="str">
            <v/>
          </cell>
        </row>
        <row r="986">
          <cell r="A986" t="str">
            <v/>
          </cell>
        </row>
        <row r="987">
          <cell r="A987" t="str">
            <v/>
          </cell>
        </row>
        <row r="988">
          <cell r="A988" t="str">
            <v/>
          </cell>
        </row>
        <row r="989">
          <cell r="A989" t="str">
            <v/>
          </cell>
        </row>
        <row r="990">
          <cell r="A990" t="str">
            <v/>
          </cell>
        </row>
        <row r="991">
          <cell r="A991" t="str">
            <v/>
          </cell>
        </row>
        <row r="992">
          <cell r="A992" t="str">
            <v/>
          </cell>
        </row>
        <row r="993">
          <cell r="A993" t="str">
            <v/>
          </cell>
        </row>
        <row r="994">
          <cell r="A994" t="str">
            <v/>
          </cell>
        </row>
        <row r="995">
          <cell r="A995" t="str">
            <v/>
          </cell>
        </row>
        <row r="996">
          <cell r="A996" t="str">
            <v/>
          </cell>
        </row>
        <row r="997">
          <cell r="A997" t="str">
            <v/>
          </cell>
        </row>
        <row r="998">
          <cell r="A998" t="str">
            <v/>
          </cell>
        </row>
        <row r="999">
          <cell r="A999" t="str">
            <v/>
          </cell>
        </row>
        <row r="1000">
          <cell r="A1000" t="str">
            <v/>
          </cell>
        </row>
        <row r="1001">
          <cell r="A1001" t="str">
            <v/>
          </cell>
        </row>
        <row r="1002">
          <cell r="A1002" t="str">
            <v/>
          </cell>
        </row>
        <row r="1003">
          <cell r="A1003" t="str">
            <v/>
          </cell>
        </row>
        <row r="1004">
          <cell r="A1004" t="str">
            <v/>
          </cell>
        </row>
        <row r="1005">
          <cell r="A1005" t="str">
            <v/>
          </cell>
        </row>
        <row r="1006">
          <cell r="A1006" t="str">
            <v/>
          </cell>
        </row>
        <row r="1007">
          <cell r="A1007" t="str">
            <v/>
          </cell>
        </row>
        <row r="1008">
          <cell r="A1008" t="str">
            <v/>
          </cell>
        </row>
        <row r="1009">
          <cell r="A1009" t="str">
            <v/>
          </cell>
        </row>
        <row r="1010">
          <cell r="A1010" t="str">
            <v/>
          </cell>
        </row>
        <row r="1011">
          <cell r="A1011" t="str">
            <v/>
          </cell>
        </row>
        <row r="1012">
          <cell r="A1012" t="str">
            <v/>
          </cell>
        </row>
        <row r="1013">
          <cell r="A1013" t="str">
            <v/>
          </cell>
        </row>
        <row r="1014">
          <cell r="A1014" t="str">
            <v/>
          </cell>
        </row>
        <row r="1015">
          <cell r="A1015" t="str">
            <v/>
          </cell>
        </row>
        <row r="1016">
          <cell r="A1016" t="str">
            <v/>
          </cell>
        </row>
        <row r="1017">
          <cell r="A1017" t="str">
            <v/>
          </cell>
        </row>
        <row r="1018">
          <cell r="A1018" t="str">
            <v/>
          </cell>
        </row>
        <row r="1019">
          <cell r="A1019" t="str">
            <v/>
          </cell>
        </row>
        <row r="1020">
          <cell r="A1020" t="str">
            <v/>
          </cell>
        </row>
        <row r="1021">
          <cell r="A1021" t="str">
            <v/>
          </cell>
        </row>
        <row r="1022">
          <cell r="A1022" t="str">
            <v/>
          </cell>
        </row>
        <row r="1023">
          <cell r="A1023" t="str">
            <v/>
          </cell>
        </row>
        <row r="1024">
          <cell r="A1024" t="str">
            <v/>
          </cell>
        </row>
        <row r="1025">
          <cell r="A1025" t="str">
            <v/>
          </cell>
        </row>
        <row r="1026">
          <cell r="A1026" t="str">
            <v/>
          </cell>
        </row>
        <row r="1027">
          <cell r="A1027" t="str">
            <v/>
          </cell>
        </row>
        <row r="1028">
          <cell r="A1028" t="str">
            <v/>
          </cell>
        </row>
        <row r="1029">
          <cell r="A1029" t="str">
            <v/>
          </cell>
        </row>
        <row r="1030">
          <cell r="A1030" t="str">
            <v/>
          </cell>
        </row>
        <row r="1031">
          <cell r="A1031" t="str">
            <v/>
          </cell>
        </row>
        <row r="1032">
          <cell r="A1032" t="str">
            <v/>
          </cell>
        </row>
        <row r="1033">
          <cell r="A1033" t="str">
            <v/>
          </cell>
        </row>
        <row r="1034">
          <cell r="A1034" t="str">
            <v/>
          </cell>
        </row>
        <row r="1035">
          <cell r="A1035" t="str">
            <v/>
          </cell>
        </row>
        <row r="1036">
          <cell r="A1036" t="str">
            <v/>
          </cell>
        </row>
        <row r="1037">
          <cell r="A1037" t="str">
            <v/>
          </cell>
        </row>
        <row r="1038">
          <cell r="A1038" t="str">
            <v/>
          </cell>
        </row>
        <row r="1039">
          <cell r="A1039" t="str">
            <v/>
          </cell>
        </row>
        <row r="1040">
          <cell r="A1040" t="str">
            <v/>
          </cell>
        </row>
        <row r="1041">
          <cell r="A1041" t="str">
            <v/>
          </cell>
        </row>
        <row r="1042">
          <cell r="A1042" t="str">
            <v/>
          </cell>
        </row>
        <row r="1043">
          <cell r="A1043" t="str">
            <v/>
          </cell>
        </row>
        <row r="1044">
          <cell r="A1044" t="str">
            <v/>
          </cell>
        </row>
        <row r="1045">
          <cell r="A1045" t="str">
            <v/>
          </cell>
        </row>
        <row r="1046">
          <cell r="A1046" t="str">
            <v/>
          </cell>
        </row>
        <row r="1047">
          <cell r="A1047" t="str">
            <v/>
          </cell>
        </row>
        <row r="1048">
          <cell r="A1048" t="str">
            <v/>
          </cell>
        </row>
        <row r="1049">
          <cell r="A1049" t="str">
            <v/>
          </cell>
        </row>
        <row r="1050">
          <cell r="A1050" t="str">
            <v/>
          </cell>
        </row>
        <row r="1051">
          <cell r="A1051" t="str">
            <v/>
          </cell>
        </row>
        <row r="1052">
          <cell r="A1052" t="str">
            <v/>
          </cell>
        </row>
        <row r="1053">
          <cell r="A1053" t="str">
            <v/>
          </cell>
        </row>
        <row r="1054">
          <cell r="A1054" t="str">
            <v/>
          </cell>
        </row>
        <row r="1055">
          <cell r="A1055" t="str">
            <v/>
          </cell>
        </row>
        <row r="1056">
          <cell r="A1056" t="str">
            <v/>
          </cell>
        </row>
        <row r="1057">
          <cell r="A1057" t="str">
            <v/>
          </cell>
        </row>
        <row r="1058">
          <cell r="A1058" t="str">
            <v/>
          </cell>
        </row>
        <row r="1059">
          <cell r="A1059" t="str">
            <v/>
          </cell>
        </row>
        <row r="1060">
          <cell r="A1060" t="str">
            <v/>
          </cell>
        </row>
        <row r="1061">
          <cell r="A1061" t="str">
            <v/>
          </cell>
        </row>
        <row r="1062">
          <cell r="A1062" t="str">
            <v/>
          </cell>
        </row>
        <row r="1063">
          <cell r="A1063" t="str">
            <v/>
          </cell>
        </row>
        <row r="1064">
          <cell r="A1064" t="str">
            <v/>
          </cell>
        </row>
        <row r="1065">
          <cell r="A1065" t="str">
            <v/>
          </cell>
        </row>
        <row r="1066">
          <cell r="A1066" t="str">
            <v/>
          </cell>
        </row>
        <row r="1067">
          <cell r="A1067" t="str">
            <v/>
          </cell>
        </row>
        <row r="1068">
          <cell r="A1068" t="str">
            <v/>
          </cell>
        </row>
        <row r="1069">
          <cell r="A1069" t="str">
            <v/>
          </cell>
        </row>
        <row r="1070">
          <cell r="A1070" t="str">
            <v/>
          </cell>
        </row>
        <row r="1071">
          <cell r="A1071" t="str">
            <v/>
          </cell>
        </row>
        <row r="1072">
          <cell r="A1072" t="str">
            <v/>
          </cell>
        </row>
        <row r="1073">
          <cell r="A1073" t="str">
            <v/>
          </cell>
        </row>
        <row r="1074">
          <cell r="A1074" t="str">
            <v/>
          </cell>
        </row>
        <row r="1075">
          <cell r="A1075" t="str">
            <v/>
          </cell>
        </row>
        <row r="1076">
          <cell r="A1076" t="str">
            <v/>
          </cell>
        </row>
        <row r="1077">
          <cell r="A1077" t="str">
            <v/>
          </cell>
        </row>
        <row r="1078">
          <cell r="A1078" t="str">
            <v/>
          </cell>
        </row>
        <row r="1079">
          <cell r="A1079" t="str">
            <v/>
          </cell>
        </row>
        <row r="1080">
          <cell r="A1080" t="str">
            <v/>
          </cell>
        </row>
        <row r="1081">
          <cell r="A1081" t="str">
            <v/>
          </cell>
        </row>
        <row r="1082">
          <cell r="A1082" t="str">
            <v/>
          </cell>
        </row>
        <row r="1083">
          <cell r="A1083" t="str">
            <v/>
          </cell>
        </row>
        <row r="1084">
          <cell r="A1084" t="str">
            <v/>
          </cell>
        </row>
        <row r="1085">
          <cell r="A1085" t="str">
            <v/>
          </cell>
        </row>
        <row r="1086">
          <cell r="A1086" t="str">
            <v/>
          </cell>
        </row>
        <row r="1087">
          <cell r="A1087" t="str">
            <v/>
          </cell>
        </row>
        <row r="1088">
          <cell r="A1088" t="str">
            <v/>
          </cell>
        </row>
        <row r="1089">
          <cell r="A1089" t="str">
            <v/>
          </cell>
        </row>
        <row r="1090">
          <cell r="A1090" t="str">
            <v/>
          </cell>
        </row>
        <row r="1091">
          <cell r="A1091" t="str">
            <v/>
          </cell>
        </row>
        <row r="1092">
          <cell r="A1092" t="str">
            <v/>
          </cell>
        </row>
        <row r="1093">
          <cell r="A1093" t="str">
            <v/>
          </cell>
        </row>
        <row r="1094">
          <cell r="A1094" t="str">
            <v/>
          </cell>
        </row>
        <row r="1095">
          <cell r="A1095" t="str">
            <v/>
          </cell>
        </row>
        <row r="1096">
          <cell r="A1096" t="str">
            <v/>
          </cell>
        </row>
        <row r="1097">
          <cell r="A1097" t="str">
            <v/>
          </cell>
        </row>
        <row r="1098">
          <cell r="A1098" t="str">
            <v/>
          </cell>
        </row>
        <row r="1099">
          <cell r="A1099" t="str">
            <v/>
          </cell>
        </row>
        <row r="1100">
          <cell r="A1100" t="str">
            <v/>
          </cell>
        </row>
        <row r="1101">
          <cell r="A1101" t="str">
            <v/>
          </cell>
        </row>
        <row r="1102">
          <cell r="A1102" t="str">
            <v/>
          </cell>
        </row>
        <row r="1103">
          <cell r="A1103" t="str">
            <v/>
          </cell>
        </row>
        <row r="1104">
          <cell r="A1104" t="str">
            <v/>
          </cell>
        </row>
        <row r="1105">
          <cell r="A1105" t="str">
            <v/>
          </cell>
        </row>
        <row r="1106">
          <cell r="A1106" t="str">
            <v/>
          </cell>
        </row>
        <row r="1107">
          <cell r="A1107" t="str">
            <v/>
          </cell>
        </row>
        <row r="1108">
          <cell r="A1108" t="str">
            <v/>
          </cell>
        </row>
        <row r="1109">
          <cell r="A1109" t="str">
            <v/>
          </cell>
        </row>
        <row r="1110">
          <cell r="A1110" t="str">
            <v/>
          </cell>
        </row>
        <row r="1111">
          <cell r="A1111" t="str">
            <v/>
          </cell>
        </row>
        <row r="1112">
          <cell r="A1112" t="str">
            <v/>
          </cell>
        </row>
        <row r="1113">
          <cell r="A1113" t="str">
            <v/>
          </cell>
        </row>
        <row r="1114">
          <cell r="A1114" t="str">
            <v/>
          </cell>
        </row>
        <row r="1115">
          <cell r="A1115" t="str">
            <v/>
          </cell>
        </row>
        <row r="1116">
          <cell r="A1116" t="str">
            <v/>
          </cell>
        </row>
        <row r="1117">
          <cell r="A1117" t="str">
            <v/>
          </cell>
        </row>
        <row r="1118">
          <cell r="A1118" t="str">
            <v/>
          </cell>
        </row>
        <row r="1119">
          <cell r="A1119" t="str">
            <v/>
          </cell>
        </row>
        <row r="1120">
          <cell r="A1120" t="str">
            <v/>
          </cell>
        </row>
        <row r="1121">
          <cell r="A1121" t="str">
            <v/>
          </cell>
        </row>
        <row r="1122">
          <cell r="A1122" t="str">
            <v/>
          </cell>
        </row>
        <row r="1123">
          <cell r="A1123" t="str">
            <v/>
          </cell>
        </row>
        <row r="1124">
          <cell r="A1124" t="str">
            <v/>
          </cell>
        </row>
        <row r="1125">
          <cell r="A1125" t="str">
            <v/>
          </cell>
        </row>
        <row r="1126">
          <cell r="A1126" t="str">
            <v/>
          </cell>
        </row>
        <row r="1127">
          <cell r="A1127" t="str">
            <v/>
          </cell>
        </row>
        <row r="1128">
          <cell r="A1128" t="str">
            <v/>
          </cell>
        </row>
        <row r="1129">
          <cell r="A1129" t="str">
            <v/>
          </cell>
        </row>
        <row r="1130">
          <cell r="A1130" t="str">
            <v/>
          </cell>
        </row>
        <row r="1131">
          <cell r="A1131" t="str">
            <v/>
          </cell>
        </row>
        <row r="1132">
          <cell r="A1132" t="str">
            <v/>
          </cell>
        </row>
        <row r="1133">
          <cell r="A1133" t="str">
            <v/>
          </cell>
        </row>
        <row r="1134">
          <cell r="A1134" t="str">
            <v/>
          </cell>
        </row>
        <row r="1135">
          <cell r="A1135" t="str">
            <v/>
          </cell>
        </row>
        <row r="1136">
          <cell r="A1136" t="str">
            <v/>
          </cell>
        </row>
        <row r="1137">
          <cell r="A1137" t="str">
            <v/>
          </cell>
        </row>
        <row r="1138">
          <cell r="A1138" t="str">
            <v/>
          </cell>
        </row>
        <row r="1139">
          <cell r="A1139" t="str">
            <v/>
          </cell>
        </row>
        <row r="1140">
          <cell r="A1140" t="str">
            <v/>
          </cell>
        </row>
        <row r="1141">
          <cell r="A1141" t="str">
            <v/>
          </cell>
        </row>
        <row r="1142">
          <cell r="A1142" t="str">
            <v/>
          </cell>
        </row>
        <row r="1143">
          <cell r="A1143" t="str">
            <v/>
          </cell>
        </row>
        <row r="1144">
          <cell r="A1144" t="str">
            <v/>
          </cell>
        </row>
        <row r="1145">
          <cell r="A1145" t="str">
            <v/>
          </cell>
        </row>
        <row r="1146">
          <cell r="A1146" t="str">
            <v/>
          </cell>
        </row>
        <row r="1147">
          <cell r="A1147" t="str">
            <v/>
          </cell>
        </row>
        <row r="1148">
          <cell r="A1148" t="str">
            <v/>
          </cell>
        </row>
        <row r="1149">
          <cell r="A1149" t="str">
            <v/>
          </cell>
        </row>
        <row r="1150">
          <cell r="A1150" t="str">
            <v/>
          </cell>
        </row>
        <row r="1151">
          <cell r="A1151" t="str">
            <v/>
          </cell>
        </row>
        <row r="1152">
          <cell r="A1152" t="str">
            <v/>
          </cell>
        </row>
        <row r="1153">
          <cell r="A1153" t="str">
            <v/>
          </cell>
        </row>
        <row r="1154">
          <cell r="A1154" t="str">
            <v/>
          </cell>
        </row>
        <row r="1155">
          <cell r="A1155" t="str">
            <v/>
          </cell>
        </row>
        <row r="1156">
          <cell r="A1156" t="str">
            <v/>
          </cell>
        </row>
        <row r="1157">
          <cell r="A1157" t="str">
            <v/>
          </cell>
        </row>
        <row r="1158">
          <cell r="A1158" t="str">
            <v/>
          </cell>
        </row>
        <row r="1159">
          <cell r="A1159" t="str">
            <v/>
          </cell>
        </row>
        <row r="1160">
          <cell r="A1160" t="str">
            <v/>
          </cell>
        </row>
        <row r="1161">
          <cell r="A1161" t="str">
            <v/>
          </cell>
        </row>
        <row r="1162">
          <cell r="A1162" t="str">
            <v/>
          </cell>
        </row>
        <row r="1163">
          <cell r="A1163" t="str">
            <v/>
          </cell>
        </row>
        <row r="1164">
          <cell r="A1164" t="str">
            <v/>
          </cell>
        </row>
        <row r="1165">
          <cell r="A1165" t="str">
            <v/>
          </cell>
        </row>
        <row r="1166">
          <cell r="A1166" t="str">
            <v/>
          </cell>
        </row>
        <row r="1167">
          <cell r="A1167" t="str">
            <v/>
          </cell>
        </row>
        <row r="1168">
          <cell r="A1168" t="str">
            <v/>
          </cell>
        </row>
        <row r="1169">
          <cell r="A1169" t="str">
            <v/>
          </cell>
        </row>
        <row r="1170">
          <cell r="A1170" t="str">
            <v/>
          </cell>
        </row>
        <row r="1171">
          <cell r="A1171" t="str">
            <v/>
          </cell>
        </row>
        <row r="1172">
          <cell r="A1172" t="str">
            <v/>
          </cell>
        </row>
        <row r="1173">
          <cell r="A1173" t="str">
            <v/>
          </cell>
        </row>
        <row r="1174">
          <cell r="A1174" t="str">
            <v/>
          </cell>
        </row>
        <row r="1175">
          <cell r="A1175" t="str">
            <v/>
          </cell>
        </row>
        <row r="1176">
          <cell r="A1176" t="str">
            <v/>
          </cell>
        </row>
        <row r="1177">
          <cell r="A1177" t="str">
            <v/>
          </cell>
        </row>
        <row r="1178">
          <cell r="A1178" t="str">
            <v/>
          </cell>
        </row>
        <row r="1179">
          <cell r="A1179" t="str">
            <v/>
          </cell>
        </row>
        <row r="1180">
          <cell r="A1180" t="str">
            <v/>
          </cell>
        </row>
        <row r="1181">
          <cell r="A1181" t="str">
            <v/>
          </cell>
        </row>
        <row r="1182">
          <cell r="A1182" t="str">
            <v/>
          </cell>
        </row>
        <row r="1183">
          <cell r="A1183" t="str">
            <v/>
          </cell>
        </row>
        <row r="1184">
          <cell r="A1184" t="str">
            <v/>
          </cell>
        </row>
        <row r="1185">
          <cell r="A1185" t="str">
            <v/>
          </cell>
        </row>
        <row r="1186">
          <cell r="A1186" t="str">
            <v/>
          </cell>
        </row>
        <row r="1187">
          <cell r="A1187" t="str">
            <v/>
          </cell>
        </row>
        <row r="1188">
          <cell r="A1188" t="str">
            <v/>
          </cell>
        </row>
        <row r="1189">
          <cell r="A1189" t="str">
            <v/>
          </cell>
        </row>
        <row r="1190">
          <cell r="A1190" t="str">
            <v/>
          </cell>
        </row>
        <row r="1191">
          <cell r="A1191" t="str">
            <v/>
          </cell>
        </row>
        <row r="1192">
          <cell r="A1192" t="str">
            <v/>
          </cell>
        </row>
        <row r="1193">
          <cell r="A1193" t="str">
            <v/>
          </cell>
        </row>
        <row r="1194">
          <cell r="A1194" t="str">
            <v/>
          </cell>
        </row>
        <row r="1195">
          <cell r="A1195" t="str">
            <v/>
          </cell>
        </row>
        <row r="1196">
          <cell r="A1196" t="str">
            <v/>
          </cell>
        </row>
        <row r="1197">
          <cell r="A1197" t="str">
            <v/>
          </cell>
        </row>
        <row r="1198">
          <cell r="A1198" t="str">
            <v/>
          </cell>
        </row>
        <row r="1199">
          <cell r="A1199" t="str">
            <v/>
          </cell>
        </row>
        <row r="1200">
          <cell r="A1200" t="str">
            <v/>
          </cell>
        </row>
        <row r="1201">
          <cell r="A1201" t="str">
            <v/>
          </cell>
        </row>
        <row r="1202">
          <cell r="A1202" t="str">
            <v/>
          </cell>
        </row>
        <row r="1203">
          <cell r="A1203" t="str">
            <v/>
          </cell>
        </row>
        <row r="1204">
          <cell r="A1204" t="str">
            <v/>
          </cell>
        </row>
        <row r="1205">
          <cell r="A1205" t="str">
            <v/>
          </cell>
        </row>
        <row r="1206">
          <cell r="A1206" t="str">
            <v/>
          </cell>
        </row>
        <row r="1207">
          <cell r="A1207" t="str">
            <v/>
          </cell>
        </row>
        <row r="1208">
          <cell r="A1208" t="str">
            <v/>
          </cell>
        </row>
        <row r="1209">
          <cell r="A1209" t="str">
            <v/>
          </cell>
        </row>
        <row r="1210">
          <cell r="A1210" t="str">
            <v/>
          </cell>
        </row>
        <row r="1211">
          <cell r="A1211" t="str">
            <v/>
          </cell>
        </row>
        <row r="1212">
          <cell r="A1212" t="str">
            <v/>
          </cell>
        </row>
        <row r="1213">
          <cell r="A1213" t="str">
            <v/>
          </cell>
        </row>
        <row r="1214">
          <cell r="A1214" t="str">
            <v/>
          </cell>
        </row>
        <row r="1215">
          <cell r="A1215" t="str">
            <v/>
          </cell>
        </row>
        <row r="1216">
          <cell r="A1216" t="str">
            <v/>
          </cell>
        </row>
        <row r="1217">
          <cell r="A1217" t="str">
            <v/>
          </cell>
        </row>
        <row r="1218">
          <cell r="A1218" t="str">
            <v/>
          </cell>
        </row>
        <row r="1219">
          <cell r="A1219" t="str">
            <v/>
          </cell>
        </row>
        <row r="1220">
          <cell r="A1220" t="str">
            <v/>
          </cell>
        </row>
        <row r="1221">
          <cell r="A1221" t="str">
            <v/>
          </cell>
        </row>
        <row r="1222">
          <cell r="A1222" t="str">
            <v/>
          </cell>
        </row>
        <row r="1223">
          <cell r="A1223" t="str">
            <v/>
          </cell>
        </row>
        <row r="1224">
          <cell r="A1224" t="str">
            <v/>
          </cell>
        </row>
        <row r="1225">
          <cell r="A1225" t="str">
            <v/>
          </cell>
        </row>
        <row r="1226">
          <cell r="A1226" t="str">
            <v/>
          </cell>
        </row>
        <row r="1227">
          <cell r="A1227" t="str">
            <v/>
          </cell>
        </row>
        <row r="1228">
          <cell r="A1228" t="str">
            <v/>
          </cell>
        </row>
        <row r="1229">
          <cell r="A1229" t="str">
            <v/>
          </cell>
        </row>
        <row r="1230">
          <cell r="A1230" t="str">
            <v/>
          </cell>
        </row>
        <row r="1231">
          <cell r="A1231" t="str">
            <v/>
          </cell>
        </row>
        <row r="1232">
          <cell r="A1232" t="str">
            <v/>
          </cell>
        </row>
        <row r="1233">
          <cell r="A1233" t="str">
            <v/>
          </cell>
        </row>
        <row r="1234">
          <cell r="A1234" t="str">
            <v/>
          </cell>
        </row>
        <row r="1235">
          <cell r="A1235" t="str">
            <v/>
          </cell>
        </row>
        <row r="1236">
          <cell r="A1236" t="str">
            <v/>
          </cell>
        </row>
        <row r="1237">
          <cell r="A1237" t="str">
            <v/>
          </cell>
        </row>
        <row r="1238">
          <cell r="A1238" t="str">
            <v/>
          </cell>
        </row>
        <row r="1239">
          <cell r="A1239" t="str">
            <v/>
          </cell>
        </row>
        <row r="1240">
          <cell r="A1240" t="str">
            <v/>
          </cell>
        </row>
        <row r="1241">
          <cell r="A1241" t="str">
            <v/>
          </cell>
        </row>
        <row r="1242">
          <cell r="A1242" t="str">
            <v/>
          </cell>
        </row>
        <row r="1243">
          <cell r="A1243" t="str">
            <v/>
          </cell>
        </row>
        <row r="1244">
          <cell r="A1244" t="str">
            <v/>
          </cell>
        </row>
        <row r="1245">
          <cell r="A1245" t="str">
            <v/>
          </cell>
        </row>
        <row r="1246">
          <cell r="A1246" t="str">
            <v/>
          </cell>
        </row>
        <row r="1247">
          <cell r="A1247" t="str">
            <v/>
          </cell>
        </row>
        <row r="1248">
          <cell r="A1248" t="str">
            <v/>
          </cell>
        </row>
        <row r="1249">
          <cell r="A1249" t="str">
            <v/>
          </cell>
        </row>
        <row r="1250">
          <cell r="A1250" t="str">
            <v/>
          </cell>
        </row>
        <row r="1251">
          <cell r="A1251" t="str">
            <v/>
          </cell>
        </row>
        <row r="1252">
          <cell r="A1252" t="str">
            <v/>
          </cell>
        </row>
        <row r="1253">
          <cell r="A1253" t="str">
            <v/>
          </cell>
        </row>
        <row r="1254">
          <cell r="A1254" t="str">
            <v/>
          </cell>
        </row>
        <row r="1255">
          <cell r="A1255" t="str">
            <v/>
          </cell>
        </row>
        <row r="1256">
          <cell r="A1256" t="str">
            <v/>
          </cell>
        </row>
        <row r="1257">
          <cell r="A1257" t="str">
            <v/>
          </cell>
        </row>
        <row r="1258">
          <cell r="A1258" t="str">
            <v/>
          </cell>
        </row>
        <row r="1259">
          <cell r="A1259" t="str">
            <v/>
          </cell>
        </row>
        <row r="1260">
          <cell r="A1260" t="str">
            <v/>
          </cell>
        </row>
        <row r="1261">
          <cell r="A1261" t="str">
            <v/>
          </cell>
        </row>
        <row r="1262">
          <cell r="A1262" t="str">
            <v/>
          </cell>
        </row>
        <row r="1263">
          <cell r="A1263" t="str">
            <v/>
          </cell>
        </row>
        <row r="1264">
          <cell r="A1264" t="str">
            <v/>
          </cell>
        </row>
        <row r="1265">
          <cell r="A1265" t="str">
            <v/>
          </cell>
        </row>
        <row r="1266">
          <cell r="A1266" t="str">
            <v/>
          </cell>
        </row>
        <row r="1267">
          <cell r="A1267" t="str">
            <v/>
          </cell>
        </row>
        <row r="1268">
          <cell r="A1268" t="str">
            <v/>
          </cell>
        </row>
        <row r="1269">
          <cell r="A1269" t="str">
            <v/>
          </cell>
        </row>
        <row r="1270">
          <cell r="A1270" t="str">
            <v/>
          </cell>
        </row>
        <row r="1271">
          <cell r="A1271" t="str">
            <v/>
          </cell>
        </row>
        <row r="1272">
          <cell r="A1272" t="str">
            <v/>
          </cell>
        </row>
        <row r="1273">
          <cell r="A1273" t="str">
            <v/>
          </cell>
        </row>
        <row r="1274">
          <cell r="A1274" t="str">
            <v/>
          </cell>
        </row>
        <row r="1275">
          <cell r="A1275" t="str">
            <v/>
          </cell>
        </row>
        <row r="1276">
          <cell r="A1276" t="str">
            <v/>
          </cell>
        </row>
        <row r="1277">
          <cell r="A1277" t="str">
            <v/>
          </cell>
        </row>
        <row r="1278">
          <cell r="A1278" t="str">
            <v/>
          </cell>
        </row>
        <row r="1279">
          <cell r="A1279" t="str">
            <v/>
          </cell>
        </row>
        <row r="1280">
          <cell r="A1280" t="str">
            <v/>
          </cell>
        </row>
        <row r="1281">
          <cell r="A1281" t="str">
            <v/>
          </cell>
        </row>
        <row r="1282">
          <cell r="A1282" t="str">
            <v/>
          </cell>
        </row>
        <row r="1283">
          <cell r="A1283" t="str">
            <v/>
          </cell>
        </row>
        <row r="1284">
          <cell r="A1284" t="str">
            <v/>
          </cell>
        </row>
        <row r="1285">
          <cell r="A1285" t="str">
            <v/>
          </cell>
        </row>
        <row r="1286">
          <cell r="A1286" t="str">
            <v/>
          </cell>
        </row>
        <row r="1287">
          <cell r="A1287" t="str">
            <v/>
          </cell>
        </row>
        <row r="1288">
          <cell r="A1288" t="str">
            <v/>
          </cell>
        </row>
        <row r="1289">
          <cell r="A1289" t="str">
            <v/>
          </cell>
        </row>
        <row r="1290">
          <cell r="A1290" t="str">
            <v/>
          </cell>
        </row>
        <row r="1291">
          <cell r="A1291" t="str">
            <v/>
          </cell>
        </row>
        <row r="1292">
          <cell r="A1292" t="str">
            <v/>
          </cell>
        </row>
        <row r="1293">
          <cell r="A1293" t="str">
            <v/>
          </cell>
        </row>
        <row r="1294">
          <cell r="A1294" t="str">
            <v/>
          </cell>
        </row>
        <row r="1295">
          <cell r="A1295" t="str">
            <v/>
          </cell>
        </row>
        <row r="1296">
          <cell r="A1296" t="str">
            <v/>
          </cell>
        </row>
        <row r="1297">
          <cell r="A1297" t="str">
            <v/>
          </cell>
        </row>
        <row r="1298">
          <cell r="A1298" t="str">
            <v/>
          </cell>
        </row>
        <row r="1299">
          <cell r="A1299" t="str">
            <v/>
          </cell>
        </row>
        <row r="1300">
          <cell r="A1300" t="str">
            <v/>
          </cell>
        </row>
        <row r="1301">
          <cell r="A1301" t="str">
            <v/>
          </cell>
        </row>
        <row r="1302">
          <cell r="A1302" t="str">
            <v/>
          </cell>
        </row>
        <row r="1303">
          <cell r="A1303" t="str">
            <v/>
          </cell>
        </row>
        <row r="1304">
          <cell r="A1304" t="str">
            <v/>
          </cell>
        </row>
        <row r="1305">
          <cell r="A1305" t="str">
            <v/>
          </cell>
        </row>
        <row r="1306">
          <cell r="A1306" t="str">
            <v/>
          </cell>
        </row>
        <row r="1307">
          <cell r="A1307" t="str">
            <v/>
          </cell>
        </row>
        <row r="1308">
          <cell r="A1308" t="str">
            <v/>
          </cell>
        </row>
        <row r="1309">
          <cell r="A1309" t="str">
            <v/>
          </cell>
        </row>
        <row r="1310">
          <cell r="A1310" t="str">
            <v/>
          </cell>
        </row>
        <row r="1311">
          <cell r="A1311" t="str">
            <v/>
          </cell>
        </row>
        <row r="1312">
          <cell r="A1312" t="str">
            <v/>
          </cell>
        </row>
        <row r="1313">
          <cell r="A1313" t="str">
            <v/>
          </cell>
        </row>
        <row r="1314">
          <cell r="A1314" t="str">
            <v/>
          </cell>
        </row>
        <row r="1315">
          <cell r="A1315" t="str">
            <v/>
          </cell>
        </row>
        <row r="1316">
          <cell r="A1316" t="str">
            <v/>
          </cell>
        </row>
        <row r="1317">
          <cell r="A1317" t="str">
            <v/>
          </cell>
        </row>
        <row r="1318">
          <cell r="A1318" t="str">
            <v/>
          </cell>
        </row>
        <row r="1319">
          <cell r="A1319" t="str">
            <v/>
          </cell>
        </row>
        <row r="1320">
          <cell r="A1320" t="str">
            <v/>
          </cell>
        </row>
        <row r="1321">
          <cell r="A1321" t="str">
            <v/>
          </cell>
        </row>
        <row r="1322">
          <cell r="A1322" t="str">
            <v/>
          </cell>
        </row>
        <row r="1323">
          <cell r="A1323" t="str">
            <v/>
          </cell>
        </row>
        <row r="1324">
          <cell r="A1324" t="str">
            <v/>
          </cell>
        </row>
        <row r="1325">
          <cell r="A1325" t="str">
            <v/>
          </cell>
        </row>
        <row r="1326">
          <cell r="A1326" t="str">
            <v/>
          </cell>
        </row>
        <row r="1327">
          <cell r="A1327" t="str">
            <v/>
          </cell>
        </row>
        <row r="1328">
          <cell r="A1328" t="str">
            <v/>
          </cell>
        </row>
        <row r="1329">
          <cell r="A1329" t="str">
            <v/>
          </cell>
        </row>
        <row r="1330">
          <cell r="A1330" t="str">
            <v/>
          </cell>
        </row>
        <row r="1331">
          <cell r="A1331" t="str">
            <v/>
          </cell>
        </row>
        <row r="1332">
          <cell r="A1332" t="str">
            <v/>
          </cell>
        </row>
        <row r="1333">
          <cell r="A1333" t="str">
            <v/>
          </cell>
        </row>
        <row r="1334">
          <cell r="A1334" t="str">
            <v/>
          </cell>
        </row>
        <row r="1335">
          <cell r="A1335" t="str">
            <v/>
          </cell>
        </row>
        <row r="1336">
          <cell r="A1336" t="str">
            <v/>
          </cell>
        </row>
        <row r="1337">
          <cell r="A1337" t="str">
            <v/>
          </cell>
        </row>
        <row r="1338">
          <cell r="A1338" t="str">
            <v/>
          </cell>
        </row>
        <row r="1339">
          <cell r="A1339" t="str">
            <v/>
          </cell>
        </row>
        <row r="1340">
          <cell r="A1340" t="str">
            <v/>
          </cell>
        </row>
        <row r="1341">
          <cell r="A1341" t="str">
            <v/>
          </cell>
        </row>
        <row r="1342">
          <cell r="A1342" t="str">
            <v/>
          </cell>
        </row>
        <row r="1343">
          <cell r="A1343" t="str">
            <v/>
          </cell>
        </row>
        <row r="1344">
          <cell r="A1344" t="str">
            <v/>
          </cell>
        </row>
        <row r="1345">
          <cell r="A1345" t="str">
            <v/>
          </cell>
        </row>
        <row r="1346">
          <cell r="A1346" t="str">
            <v/>
          </cell>
        </row>
        <row r="1347">
          <cell r="A1347" t="str">
            <v/>
          </cell>
        </row>
        <row r="1348">
          <cell r="A1348" t="str">
            <v/>
          </cell>
        </row>
        <row r="1349">
          <cell r="A1349" t="str">
            <v/>
          </cell>
        </row>
        <row r="1350">
          <cell r="A1350" t="str">
            <v/>
          </cell>
        </row>
        <row r="1351">
          <cell r="A1351" t="str">
            <v/>
          </cell>
        </row>
        <row r="1352">
          <cell r="A1352" t="str">
            <v/>
          </cell>
        </row>
        <row r="1353">
          <cell r="A1353" t="str">
            <v/>
          </cell>
        </row>
        <row r="1354">
          <cell r="A1354" t="str">
            <v/>
          </cell>
        </row>
        <row r="1355">
          <cell r="A1355" t="str">
            <v/>
          </cell>
        </row>
        <row r="1356">
          <cell r="A1356" t="str">
            <v/>
          </cell>
        </row>
        <row r="1357">
          <cell r="A1357" t="str">
            <v/>
          </cell>
        </row>
        <row r="1358">
          <cell r="A1358" t="str">
            <v/>
          </cell>
        </row>
        <row r="1359">
          <cell r="A1359" t="str">
            <v/>
          </cell>
        </row>
        <row r="1360">
          <cell r="A1360" t="str">
            <v/>
          </cell>
        </row>
        <row r="1361">
          <cell r="A1361" t="str">
            <v/>
          </cell>
        </row>
        <row r="1362">
          <cell r="A1362" t="str">
            <v/>
          </cell>
        </row>
        <row r="1363">
          <cell r="A1363" t="str">
            <v/>
          </cell>
        </row>
        <row r="1364">
          <cell r="A1364" t="str">
            <v/>
          </cell>
        </row>
        <row r="1365">
          <cell r="A1365" t="str">
            <v/>
          </cell>
        </row>
        <row r="1366">
          <cell r="A1366" t="str">
            <v/>
          </cell>
        </row>
        <row r="1367">
          <cell r="A1367" t="str">
            <v/>
          </cell>
        </row>
        <row r="1368">
          <cell r="A1368" t="str">
            <v/>
          </cell>
        </row>
        <row r="1369">
          <cell r="A1369" t="str">
            <v/>
          </cell>
        </row>
        <row r="1370">
          <cell r="A1370" t="str">
            <v/>
          </cell>
        </row>
        <row r="1371">
          <cell r="A1371" t="str">
            <v/>
          </cell>
        </row>
        <row r="1372">
          <cell r="A1372" t="str">
            <v/>
          </cell>
        </row>
        <row r="1373">
          <cell r="A1373" t="str">
            <v/>
          </cell>
        </row>
        <row r="1374">
          <cell r="A1374" t="str">
            <v/>
          </cell>
        </row>
        <row r="1375">
          <cell r="A1375" t="str">
            <v/>
          </cell>
        </row>
        <row r="1376">
          <cell r="A1376" t="str">
            <v/>
          </cell>
        </row>
        <row r="1377">
          <cell r="A1377" t="str">
            <v/>
          </cell>
        </row>
        <row r="1378">
          <cell r="A1378" t="str">
            <v/>
          </cell>
        </row>
        <row r="1379">
          <cell r="A1379" t="str">
            <v/>
          </cell>
        </row>
        <row r="1380">
          <cell r="A1380" t="str">
            <v/>
          </cell>
        </row>
        <row r="1381">
          <cell r="A1381" t="str">
            <v/>
          </cell>
        </row>
        <row r="1382">
          <cell r="A1382" t="str">
            <v/>
          </cell>
        </row>
        <row r="1383">
          <cell r="A1383" t="str">
            <v/>
          </cell>
        </row>
        <row r="1384">
          <cell r="A1384" t="str">
            <v/>
          </cell>
        </row>
        <row r="1385">
          <cell r="A1385" t="str">
            <v/>
          </cell>
        </row>
        <row r="1386">
          <cell r="A1386" t="str">
            <v/>
          </cell>
        </row>
        <row r="1387">
          <cell r="A1387" t="str">
            <v/>
          </cell>
        </row>
        <row r="1388">
          <cell r="A1388" t="str">
            <v/>
          </cell>
        </row>
        <row r="1389">
          <cell r="A1389" t="str">
            <v/>
          </cell>
        </row>
        <row r="1390">
          <cell r="A1390" t="str">
            <v/>
          </cell>
        </row>
        <row r="1391">
          <cell r="A1391" t="str">
            <v/>
          </cell>
        </row>
        <row r="1392">
          <cell r="A1392" t="str">
            <v/>
          </cell>
        </row>
        <row r="1393">
          <cell r="A1393" t="str">
            <v/>
          </cell>
        </row>
        <row r="1394">
          <cell r="A1394" t="str">
            <v/>
          </cell>
        </row>
        <row r="1395">
          <cell r="A1395" t="str">
            <v/>
          </cell>
        </row>
        <row r="1396">
          <cell r="A1396" t="str">
            <v/>
          </cell>
        </row>
        <row r="1397">
          <cell r="A1397" t="str">
            <v/>
          </cell>
        </row>
        <row r="1398">
          <cell r="A1398" t="str">
            <v/>
          </cell>
        </row>
        <row r="1399">
          <cell r="A1399" t="str">
            <v/>
          </cell>
        </row>
        <row r="1400">
          <cell r="A1400" t="str">
            <v/>
          </cell>
        </row>
        <row r="1401">
          <cell r="A1401" t="str">
            <v/>
          </cell>
        </row>
        <row r="1402">
          <cell r="A1402" t="str">
            <v/>
          </cell>
        </row>
        <row r="1403">
          <cell r="A1403" t="str">
            <v/>
          </cell>
        </row>
        <row r="1404">
          <cell r="A1404" t="str">
            <v/>
          </cell>
        </row>
        <row r="1405">
          <cell r="A1405" t="str">
            <v/>
          </cell>
        </row>
        <row r="1406">
          <cell r="A1406" t="str">
            <v/>
          </cell>
        </row>
        <row r="1407">
          <cell r="A1407" t="str">
            <v/>
          </cell>
        </row>
        <row r="1408">
          <cell r="A1408" t="str">
            <v/>
          </cell>
        </row>
        <row r="1409">
          <cell r="A1409" t="str">
            <v/>
          </cell>
        </row>
        <row r="1410">
          <cell r="A1410" t="str">
            <v/>
          </cell>
        </row>
        <row r="1411">
          <cell r="A1411" t="str">
            <v/>
          </cell>
        </row>
        <row r="1412">
          <cell r="A1412" t="str">
            <v/>
          </cell>
        </row>
        <row r="1413">
          <cell r="A1413" t="str">
            <v/>
          </cell>
        </row>
        <row r="1414">
          <cell r="A1414" t="str">
            <v/>
          </cell>
        </row>
        <row r="1415">
          <cell r="A1415" t="str">
            <v/>
          </cell>
        </row>
        <row r="1416">
          <cell r="A1416" t="str">
            <v/>
          </cell>
        </row>
        <row r="1417">
          <cell r="A1417" t="str">
            <v/>
          </cell>
        </row>
        <row r="1418">
          <cell r="A1418" t="str">
            <v/>
          </cell>
        </row>
        <row r="1419">
          <cell r="A1419" t="str">
            <v/>
          </cell>
        </row>
        <row r="1420">
          <cell r="A1420" t="str">
            <v/>
          </cell>
        </row>
        <row r="1421">
          <cell r="A1421" t="str">
            <v/>
          </cell>
        </row>
        <row r="1422">
          <cell r="A1422" t="str">
            <v/>
          </cell>
        </row>
        <row r="1423">
          <cell r="A1423" t="str">
            <v/>
          </cell>
        </row>
        <row r="1424">
          <cell r="A1424" t="str">
            <v/>
          </cell>
        </row>
        <row r="1425">
          <cell r="A1425" t="str">
            <v/>
          </cell>
        </row>
        <row r="1426">
          <cell r="A1426" t="str">
            <v/>
          </cell>
        </row>
        <row r="1427">
          <cell r="A1427" t="str">
            <v/>
          </cell>
        </row>
        <row r="1428">
          <cell r="A1428" t="str">
            <v/>
          </cell>
        </row>
        <row r="1429">
          <cell r="A1429" t="str">
            <v/>
          </cell>
        </row>
        <row r="1430">
          <cell r="A1430" t="str">
            <v/>
          </cell>
        </row>
        <row r="1431">
          <cell r="A1431" t="str">
            <v/>
          </cell>
        </row>
        <row r="1432">
          <cell r="A1432" t="str">
            <v/>
          </cell>
        </row>
        <row r="1433">
          <cell r="A1433" t="str">
            <v/>
          </cell>
        </row>
        <row r="1434">
          <cell r="A1434" t="str">
            <v/>
          </cell>
        </row>
        <row r="1435">
          <cell r="A1435" t="str">
            <v/>
          </cell>
        </row>
        <row r="1436">
          <cell r="A1436" t="str">
            <v/>
          </cell>
        </row>
        <row r="1437">
          <cell r="A1437" t="str">
            <v/>
          </cell>
        </row>
        <row r="1438">
          <cell r="A1438" t="str">
            <v/>
          </cell>
        </row>
        <row r="1439">
          <cell r="A1439" t="str">
            <v/>
          </cell>
        </row>
        <row r="1440">
          <cell r="A1440" t="str">
            <v/>
          </cell>
        </row>
        <row r="1441">
          <cell r="A1441" t="str">
            <v/>
          </cell>
        </row>
        <row r="1442">
          <cell r="A1442" t="str">
            <v/>
          </cell>
        </row>
        <row r="1443">
          <cell r="A1443" t="str">
            <v/>
          </cell>
        </row>
        <row r="1444">
          <cell r="A1444" t="str">
            <v/>
          </cell>
        </row>
        <row r="1445">
          <cell r="A1445" t="str">
            <v/>
          </cell>
        </row>
        <row r="1446">
          <cell r="A1446" t="str">
            <v/>
          </cell>
        </row>
        <row r="1447">
          <cell r="A1447" t="str">
            <v/>
          </cell>
        </row>
        <row r="1448">
          <cell r="A1448" t="str">
            <v/>
          </cell>
        </row>
        <row r="1449">
          <cell r="A1449" t="str">
            <v/>
          </cell>
        </row>
        <row r="1450">
          <cell r="A1450" t="str">
            <v/>
          </cell>
        </row>
        <row r="1451">
          <cell r="A1451" t="str">
            <v/>
          </cell>
        </row>
        <row r="1452">
          <cell r="A1452" t="str">
            <v/>
          </cell>
        </row>
        <row r="1453">
          <cell r="A1453" t="str">
            <v/>
          </cell>
        </row>
        <row r="1454">
          <cell r="A1454" t="str">
            <v/>
          </cell>
        </row>
        <row r="1455">
          <cell r="A1455" t="str">
            <v/>
          </cell>
        </row>
        <row r="1456">
          <cell r="A1456" t="str">
            <v/>
          </cell>
        </row>
        <row r="1457">
          <cell r="A1457" t="str">
            <v/>
          </cell>
        </row>
        <row r="1458">
          <cell r="A1458" t="str">
            <v/>
          </cell>
        </row>
        <row r="1459">
          <cell r="A1459" t="str">
            <v/>
          </cell>
        </row>
        <row r="1460">
          <cell r="A1460" t="str">
            <v/>
          </cell>
        </row>
        <row r="1461">
          <cell r="A1461" t="str">
            <v/>
          </cell>
        </row>
        <row r="1462">
          <cell r="A1462" t="str">
            <v/>
          </cell>
        </row>
        <row r="1463">
          <cell r="A1463" t="str">
            <v/>
          </cell>
        </row>
        <row r="1464">
          <cell r="A1464" t="str">
            <v/>
          </cell>
        </row>
        <row r="1465">
          <cell r="A1465" t="str">
            <v/>
          </cell>
        </row>
        <row r="1466">
          <cell r="A1466" t="str">
            <v/>
          </cell>
        </row>
        <row r="1467">
          <cell r="A1467" t="str">
            <v/>
          </cell>
        </row>
        <row r="1468">
          <cell r="A1468" t="str">
            <v/>
          </cell>
        </row>
        <row r="1469">
          <cell r="A1469" t="str">
            <v/>
          </cell>
        </row>
        <row r="1470">
          <cell r="A1470" t="str">
            <v/>
          </cell>
        </row>
        <row r="1471">
          <cell r="A1471" t="str">
            <v/>
          </cell>
        </row>
        <row r="1472">
          <cell r="A1472" t="str">
            <v/>
          </cell>
        </row>
        <row r="1473">
          <cell r="A1473" t="str">
            <v/>
          </cell>
        </row>
        <row r="1474">
          <cell r="A1474" t="str">
            <v/>
          </cell>
        </row>
        <row r="1475">
          <cell r="A1475" t="str">
            <v/>
          </cell>
        </row>
        <row r="1476">
          <cell r="A1476" t="str">
            <v/>
          </cell>
        </row>
        <row r="1477">
          <cell r="A1477" t="str">
            <v/>
          </cell>
        </row>
        <row r="1478">
          <cell r="A1478" t="str">
            <v/>
          </cell>
        </row>
        <row r="1479">
          <cell r="A1479" t="str">
            <v/>
          </cell>
        </row>
        <row r="1480">
          <cell r="A1480" t="str">
            <v/>
          </cell>
        </row>
        <row r="1481">
          <cell r="A1481" t="str">
            <v/>
          </cell>
        </row>
        <row r="1482">
          <cell r="A1482" t="str">
            <v/>
          </cell>
        </row>
        <row r="1483">
          <cell r="A1483" t="str">
            <v/>
          </cell>
        </row>
        <row r="1484">
          <cell r="A1484" t="str">
            <v/>
          </cell>
        </row>
        <row r="1485">
          <cell r="A1485" t="str">
            <v/>
          </cell>
        </row>
        <row r="1486">
          <cell r="A1486" t="str">
            <v/>
          </cell>
        </row>
        <row r="1487">
          <cell r="A1487" t="str">
            <v/>
          </cell>
        </row>
        <row r="1488">
          <cell r="A1488" t="str">
            <v/>
          </cell>
        </row>
        <row r="1489">
          <cell r="A1489" t="str">
            <v/>
          </cell>
        </row>
        <row r="1490">
          <cell r="A1490" t="str">
            <v/>
          </cell>
        </row>
        <row r="1491">
          <cell r="A1491" t="str">
            <v/>
          </cell>
        </row>
        <row r="1492">
          <cell r="A1492" t="str">
            <v/>
          </cell>
        </row>
        <row r="1493">
          <cell r="A1493" t="str">
            <v/>
          </cell>
        </row>
        <row r="1494">
          <cell r="A1494" t="str">
            <v/>
          </cell>
        </row>
        <row r="1495">
          <cell r="A1495" t="str">
            <v/>
          </cell>
        </row>
        <row r="1496">
          <cell r="A1496" t="str">
            <v/>
          </cell>
        </row>
        <row r="1497">
          <cell r="A1497" t="str">
            <v/>
          </cell>
        </row>
        <row r="1498">
          <cell r="A1498" t="str">
            <v/>
          </cell>
        </row>
        <row r="1499">
          <cell r="A1499" t="str">
            <v/>
          </cell>
        </row>
        <row r="1500">
          <cell r="A1500" t="str">
            <v/>
          </cell>
        </row>
        <row r="1501">
          <cell r="A1501" t="str">
            <v/>
          </cell>
        </row>
        <row r="1502">
          <cell r="A1502" t="str">
            <v/>
          </cell>
        </row>
        <row r="1503">
          <cell r="A1503" t="str">
            <v/>
          </cell>
        </row>
        <row r="1504">
          <cell r="A1504" t="str">
            <v/>
          </cell>
        </row>
        <row r="1505">
          <cell r="A1505" t="str">
            <v/>
          </cell>
        </row>
        <row r="1506">
          <cell r="A1506" t="str">
            <v/>
          </cell>
        </row>
        <row r="1507">
          <cell r="A1507" t="str">
            <v/>
          </cell>
        </row>
        <row r="1508">
          <cell r="A1508" t="str">
            <v/>
          </cell>
        </row>
      </sheetData>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BC12C-8D49-452C-81D0-1C9F168737FC}">
  <dimension ref="B3:K11"/>
  <sheetViews>
    <sheetView showGridLines="0" workbookViewId="0">
      <selection activeCell="C19" sqref="C19"/>
    </sheetView>
  </sheetViews>
  <sheetFormatPr defaultRowHeight="15" x14ac:dyDescent="0.25"/>
  <cols>
    <col min="2" max="2" width="107.5703125" customWidth="1"/>
  </cols>
  <sheetData>
    <row r="3" spans="2:11" ht="45" x14ac:dyDescent="0.25">
      <c r="B3" s="23" t="s">
        <v>0</v>
      </c>
    </row>
    <row r="4" spans="2:11" ht="6.95" customHeight="1" x14ac:dyDescent="0.25">
      <c r="B4" s="24"/>
    </row>
    <row r="5" spans="2:11" ht="45" x14ac:dyDescent="0.25">
      <c r="B5" s="23" t="s">
        <v>1</v>
      </c>
    </row>
    <row r="6" spans="2:11" ht="6.95" customHeight="1" x14ac:dyDescent="0.25">
      <c r="B6" s="24"/>
    </row>
    <row r="7" spans="2:11" ht="17.45" customHeight="1" x14ac:dyDescent="0.25">
      <c r="B7" s="23" t="s">
        <v>2</v>
      </c>
    </row>
    <row r="8" spans="2:11" ht="9.6" customHeight="1" x14ac:dyDescent="0.25">
      <c r="B8" s="24"/>
    </row>
    <row r="9" spans="2:11" ht="30.95" customHeight="1" x14ac:dyDescent="0.25">
      <c r="B9" s="23" t="s">
        <v>3</v>
      </c>
      <c r="C9" s="24"/>
      <c r="D9" s="24"/>
      <c r="E9" s="24"/>
      <c r="F9" s="24"/>
      <c r="G9" s="24"/>
      <c r="H9" s="24"/>
      <c r="I9" s="24"/>
      <c r="J9" s="24"/>
      <c r="K9" s="24"/>
    </row>
    <row r="10" spans="2:11" x14ac:dyDescent="0.25">
      <c r="B10" s="24"/>
      <c r="C10" s="24"/>
      <c r="D10" s="24"/>
      <c r="E10" s="24"/>
      <c r="F10" s="24"/>
      <c r="G10" s="24"/>
      <c r="H10" s="24"/>
      <c r="I10" s="24"/>
      <c r="J10" s="24"/>
      <c r="K10" s="24"/>
    </row>
    <row r="11" spans="2:11" x14ac:dyDescent="0.25">
      <c r="B11" s="24"/>
      <c r="C11" s="24"/>
      <c r="D11" s="24"/>
      <c r="E11" s="24"/>
      <c r="F11" s="24"/>
      <c r="G11" s="24"/>
      <c r="H11" s="24"/>
      <c r="I11" s="24"/>
      <c r="J11" s="24"/>
      <c r="K11" s="24"/>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H9"/>
  <sheetViews>
    <sheetView showGridLines="0" topLeftCell="A4" workbookViewId="0">
      <selection activeCell="D9" sqref="D9"/>
    </sheetView>
  </sheetViews>
  <sheetFormatPr defaultColWidth="9.140625" defaultRowHeight="15" x14ac:dyDescent="0.25"/>
  <cols>
    <col min="1" max="2" width="9.140625" style="3"/>
    <col min="3" max="7" width="21.140625" style="3" customWidth="1"/>
    <col min="8" max="8" width="19" style="3" customWidth="1"/>
    <col min="9" max="16384" width="9.140625" style="3"/>
  </cols>
  <sheetData>
    <row r="2" spans="2:8" x14ac:dyDescent="0.25">
      <c r="C2" s="3" t="s">
        <v>4</v>
      </c>
    </row>
    <row r="3" spans="2:8" x14ac:dyDescent="0.25">
      <c r="C3" s="3" t="s">
        <v>5</v>
      </c>
    </row>
    <row r="4" spans="2:8" ht="46.5" customHeight="1" x14ac:dyDescent="0.25"/>
    <row r="5" spans="2:8" x14ac:dyDescent="0.25">
      <c r="C5" s="4" t="s">
        <v>6</v>
      </c>
    </row>
    <row r="6" spans="2:8" x14ac:dyDescent="0.25">
      <c r="B6" s="4"/>
    </row>
    <row r="7" spans="2:8" x14ac:dyDescent="0.25">
      <c r="C7" s="3" t="s">
        <v>7</v>
      </c>
      <c r="D7" s="3" t="s">
        <v>8</v>
      </c>
      <c r="E7" s="3" t="s">
        <v>9</v>
      </c>
      <c r="F7" s="3" t="s">
        <v>10</v>
      </c>
      <c r="G7" s="3" t="s">
        <v>11</v>
      </c>
      <c r="H7" s="3" t="s">
        <v>12</v>
      </c>
    </row>
    <row r="8" spans="2:8" x14ac:dyDescent="0.25">
      <c r="B8" s="3" t="s">
        <v>13</v>
      </c>
      <c r="C8" s="5">
        <f>COUNTIF('Progress - Programs'!A:A,ISSUES!$B8)</f>
        <v>444</v>
      </c>
      <c r="D8" s="5">
        <f>COUNTIF('Progress - Portfolio'!A:A,ISSUES!$B8)</f>
        <v>75</v>
      </c>
      <c r="E8" s="5">
        <f>COUNTIF('Progress - Participants'!A:A,ISSUES!$B8)</f>
        <v>449</v>
      </c>
      <c r="F8" s="5">
        <f>COUNTIF('Plans - Portfolio'!A:A,ISSUES!$B8)</f>
        <v>40</v>
      </c>
      <c r="G8" s="5">
        <f>COUNTIF('Plans - Program'!A:A,ISSUES!$B8)</f>
        <v>392</v>
      </c>
      <c r="H8" s="5">
        <f>COUNTIF('Realization Rates'!A:A,ISSUES!$B8)</f>
        <v>43</v>
      </c>
    </row>
    <row r="9" spans="2:8" x14ac:dyDescent="0.25">
      <c r="B9" s="3" t="s">
        <v>14</v>
      </c>
      <c r="C9">
        <f>COUNTIF('Progress - Programs'!A:A,ISSUES!$B9)</f>
        <v>0</v>
      </c>
      <c r="D9">
        <f>COUNTIF('Progress - Portfolio'!A:A,ISSUES!$B9)</f>
        <v>0</v>
      </c>
      <c r="E9">
        <f>COUNTIF('Progress - Participants'!A:A,ISSUES!$B9)</f>
        <v>0</v>
      </c>
      <c r="F9">
        <f>COUNTIF('Plans - Portfolio'!A:A,ISSUES!$B9)</f>
        <v>0</v>
      </c>
      <c r="G9">
        <f>COUNTIF('Plans - Program'!A:A,ISSUES!$B9)</f>
        <v>0</v>
      </c>
      <c r="H9">
        <f>COUNTIF('Realization Rates'!A:A,ISSUES!$B9)</f>
        <v>0</v>
      </c>
    </row>
  </sheetData>
  <conditionalFormatting sqref="C9:H9">
    <cfRule type="cellIs" dxfId="373" priority="1" operator="greaterThan">
      <formula>0</formula>
    </cfRule>
    <cfRule type="cellIs" dxfId="372" priority="2" operator="greaterThanOrEqual">
      <formula>0</formula>
    </cfRule>
  </conditionalFormatting>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theme="8" tint="0.39997558519241921"/>
  </sheetPr>
  <dimension ref="A1:T42"/>
  <sheetViews>
    <sheetView zoomScale="80" zoomScaleNormal="80" workbookViewId="0">
      <selection activeCell="N5" sqref="N5"/>
    </sheetView>
  </sheetViews>
  <sheetFormatPr defaultColWidth="9.140625" defaultRowHeight="15" x14ac:dyDescent="0.25"/>
  <cols>
    <col min="1" max="1" width="13.42578125" customWidth="1"/>
    <col min="2" max="2" width="25.42578125" customWidth="1"/>
    <col min="3" max="3" width="29" customWidth="1"/>
    <col min="4" max="4" width="30.5703125" customWidth="1"/>
    <col min="5" max="5" width="19.140625" customWidth="1"/>
    <col min="6" max="6" width="17.42578125" customWidth="1"/>
    <col min="7" max="7" width="21.85546875" customWidth="1"/>
    <col min="8" max="8" width="17.140625" customWidth="1"/>
    <col min="9" max="9" width="38.140625" customWidth="1"/>
    <col min="10" max="10" width="44.140625" customWidth="1"/>
    <col min="12" max="12" width="11.42578125" customWidth="1"/>
    <col min="13" max="13" width="12.140625" customWidth="1"/>
    <col min="14" max="14" width="18.42578125" customWidth="1"/>
    <col min="15" max="15" width="12.85546875" customWidth="1"/>
    <col min="16" max="16" width="13.140625" customWidth="1"/>
    <col min="17" max="17" width="14" customWidth="1"/>
    <col min="18" max="18" width="29.5703125" customWidth="1"/>
  </cols>
  <sheetData>
    <row r="1" spans="1:20" x14ac:dyDescent="0.25">
      <c r="B1" t="s">
        <v>15</v>
      </c>
      <c r="I1" t="s">
        <v>16</v>
      </c>
      <c r="J1" t="s">
        <v>17</v>
      </c>
      <c r="K1" t="s">
        <v>16</v>
      </c>
      <c r="L1" t="s">
        <v>17</v>
      </c>
    </row>
    <row r="2" spans="1:20" ht="28.5" customHeight="1" x14ac:dyDescent="0.25">
      <c r="A2" s="17" t="s">
        <v>18</v>
      </c>
      <c r="B2" s="17" t="s">
        <v>19</v>
      </c>
      <c r="C2" s="17" t="s">
        <v>20</v>
      </c>
      <c r="D2" s="18" t="s">
        <v>21</v>
      </c>
      <c r="E2" s="18" t="s">
        <v>22</v>
      </c>
      <c r="F2" s="18" t="s">
        <v>23</v>
      </c>
      <c r="G2" s="18" t="s">
        <v>24</v>
      </c>
      <c r="H2" s="18" t="s">
        <v>25</v>
      </c>
      <c r="I2" s="18" t="s">
        <v>26</v>
      </c>
      <c r="J2" s="18" t="s">
        <v>26</v>
      </c>
      <c r="K2" s="18" t="s">
        <v>27</v>
      </c>
      <c r="L2" s="18" t="s">
        <v>27</v>
      </c>
      <c r="M2" s="18" t="s">
        <v>28</v>
      </c>
      <c r="N2" s="18" t="s">
        <v>29</v>
      </c>
      <c r="O2" s="18" t="s">
        <v>30</v>
      </c>
      <c r="P2" s="18" t="s">
        <v>31</v>
      </c>
      <c r="Q2" s="18" t="s">
        <v>32</v>
      </c>
      <c r="R2" s="26" t="s">
        <v>33</v>
      </c>
      <c r="S2" s="18" t="s">
        <v>34</v>
      </c>
    </row>
    <row r="3" spans="1:20" x14ac:dyDescent="0.25">
      <c r="A3" s="19" t="s">
        <v>35</v>
      </c>
      <c r="B3" t="s">
        <v>36</v>
      </c>
      <c r="C3" t="s">
        <v>37</v>
      </c>
      <c r="D3" t="s">
        <v>38</v>
      </c>
      <c r="E3" t="s">
        <v>39</v>
      </c>
      <c r="F3" t="s">
        <v>40</v>
      </c>
      <c r="G3" t="s">
        <v>41</v>
      </c>
      <c r="H3" t="s">
        <v>42</v>
      </c>
      <c r="I3" t="s">
        <v>43</v>
      </c>
      <c r="J3" t="s">
        <v>44</v>
      </c>
      <c r="K3" t="s">
        <v>45</v>
      </c>
      <c r="L3" t="s">
        <v>45</v>
      </c>
      <c r="M3">
        <v>2016</v>
      </c>
      <c r="N3" t="s">
        <v>46</v>
      </c>
      <c r="O3" t="s">
        <v>47</v>
      </c>
      <c r="P3" t="s">
        <v>48</v>
      </c>
      <c r="Q3">
        <v>1</v>
      </c>
      <c r="R3" t="s">
        <v>49</v>
      </c>
      <c r="S3" t="s">
        <v>50</v>
      </c>
      <c r="T3" t="s">
        <v>51</v>
      </c>
    </row>
    <row r="4" spans="1:20" x14ac:dyDescent="0.25">
      <c r="A4" s="19" t="s">
        <v>52</v>
      </c>
      <c r="B4" t="s">
        <v>53</v>
      </c>
      <c r="C4" t="s">
        <v>54</v>
      </c>
      <c r="D4" t="s">
        <v>55</v>
      </c>
      <c r="E4" t="s">
        <v>56</v>
      </c>
      <c r="F4" t="s">
        <v>57</v>
      </c>
      <c r="G4" t="s">
        <v>58</v>
      </c>
      <c r="H4" t="s">
        <v>59</v>
      </c>
      <c r="I4" t="s">
        <v>60</v>
      </c>
      <c r="J4" t="s">
        <v>61</v>
      </c>
      <c r="L4" t="s">
        <v>62</v>
      </c>
      <c r="M4">
        <v>2017</v>
      </c>
      <c r="N4" t="s">
        <v>63</v>
      </c>
      <c r="O4" s="2" t="s">
        <v>64</v>
      </c>
      <c r="P4" s="2" t="s">
        <v>65</v>
      </c>
      <c r="Q4">
        <v>2.1</v>
      </c>
      <c r="R4" s="2" t="s">
        <v>66</v>
      </c>
      <c r="S4" s="2" t="s">
        <v>67</v>
      </c>
      <c r="T4" s="2" t="s">
        <v>68</v>
      </c>
    </row>
    <row r="5" spans="1:20" x14ac:dyDescent="0.25">
      <c r="A5" s="19" t="s">
        <v>69</v>
      </c>
      <c r="B5" t="s">
        <v>70</v>
      </c>
      <c r="C5" t="s">
        <v>71</v>
      </c>
      <c r="D5" t="s">
        <v>72</v>
      </c>
      <c r="F5" t="s">
        <v>73</v>
      </c>
      <c r="J5" t="s">
        <v>74</v>
      </c>
      <c r="L5" t="s">
        <v>75</v>
      </c>
      <c r="M5">
        <v>2018</v>
      </c>
      <c r="N5" t="s">
        <v>76</v>
      </c>
      <c r="O5" t="s">
        <v>77</v>
      </c>
      <c r="P5" t="s">
        <v>78</v>
      </c>
      <c r="Q5">
        <v>2.2000000000000002</v>
      </c>
      <c r="R5" t="s">
        <v>79</v>
      </c>
    </row>
    <row r="6" spans="1:20" x14ac:dyDescent="0.25">
      <c r="A6" s="19" t="s">
        <v>80</v>
      </c>
      <c r="B6" t="s">
        <v>81</v>
      </c>
      <c r="C6" t="s">
        <v>82</v>
      </c>
      <c r="D6" t="s">
        <v>83</v>
      </c>
      <c r="F6" t="s">
        <v>84</v>
      </c>
      <c r="J6" t="s">
        <v>85</v>
      </c>
      <c r="L6" t="s">
        <v>86</v>
      </c>
      <c r="M6">
        <v>2019</v>
      </c>
      <c r="P6" t="s">
        <v>87</v>
      </c>
      <c r="Q6">
        <v>3.1</v>
      </c>
      <c r="R6" t="s">
        <v>88</v>
      </c>
    </row>
    <row r="7" spans="1:20" x14ac:dyDescent="0.25">
      <c r="A7" s="19" t="s">
        <v>89</v>
      </c>
      <c r="B7" t="s">
        <v>90</v>
      </c>
      <c r="C7" t="s">
        <v>91</v>
      </c>
      <c r="D7" t="s">
        <v>92</v>
      </c>
      <c r="F7" t="s">
        <v>93</v>
      </c>
      <c r="J7" t="s">
        <v>94</v>
      </c>
      <c r="L7" t="s">
        <v>95</v>
      </c>
      <c r="M7">
        <v>2020</v>
      </c>
      <c r="P7" t="s">
        <v>96</v>
      </c>
      <c r="Q7">
        <v>3.2</v>
      </c>
      <c r="R7" t="s">
        <v>97</v>
      </c>
    </row>
    <row r="8" spans="1:20" x14ac:dyDescent="0.25">
      <c r="A8" s="19" t="s">
        <v>98</v>
      </c>
      <c r="B8" t="s">
        <v>99</v>
      </c>
      <c r="C8" t="s">
        <v>100</v>
      </c>
      <c r="D8" t="s">
        <v>101</v>
      </c>
      <c r="F8" t="s">
        <v>102</v>
      </c>
      <c r="J8" t="s">
        <v>103</v>
      </c>
      <c r="L8" t="s">
        <v>104</v>
      </c>
      <c r="M8">
        <v>2021</v>
      </c>
      <c r="Q8">
        <v>3.3</v>
      </c>
      <c r="R8" t="s">
        <v>105</v>
      </c>
    </row>
    <row r="9" spans="1:20" x14ac:dyDescent="0.25">
      <c r="A9" s="19" t="s">
        <v>106</v>
      </c>
      <c r="B9" t="s">
        <v>107</v>
      </c>
      <c r="C9" t="s">
        <v>108</v>
      </c>
      <c r="D9" t="s">
        <v>109</v>
      </c>
      <c r="J9" t="s">
        <v>110</v>
      </c>
      <c r="M9">
        <v>2022</v>
      </c>
      <c r="Q9">
        <v>3.4</v>
      </c>
      <c r="R9" t="s">
        <v>111</v>
      </c>
    </row>
    <row r="10" spans="1:20" x14ac:dyDescent="0.25">
      <c r="A10" s="19" t="s">
        <v>112</v>
      </c>
      <c r="B10" t="s">
        <v>113</v>
      </c>
      <c r="C10" t="s">
        <v>114</v>
      </c>
      <c r="D10" t="s">
        <v>115</v>
      </c>
      <c r="J10" t="s">
        <v>116</v>
      </c>
      <c r="M10">
        <v>2023</v>
      </c>
      <c r="Q10">
        <v>4</v>
      </c>
      <c r="R10" t="s">
        <v>117</v>
      </c>
    </row>
    <row r="11" spans="1:20" x14ac:dyDescent="0.25">
      <c r="A11" s="14" t="s">
        <v>118</v>
      </c>
      <c r="B11" t="s">
        <v>119</v>
      </c>
      <c r="C11" t="s">
        <v>120</v>
      </c>
      <c r="D11" t="s">
        <v>121</v>
      </c>
      <c r="J11" t="s">
        <v>122</v>
      </c>
      <c r="M11">
        <v>2024</v>
      </c>
      <c r="Q11">
        <v>5</v>
      </c>
      <c r="R11" t="s">
        <v>123</v>
      </c>
    </row>
    <row r="12" spans="1:20" x14ac:dyDescent="0.25">
      <c r="A12" s="14" t="s">
        <v>124</v>
      </c>
      <c r="B12" t="s">
        <v>125</v>
      </c>
      <c r="C12" t="s">
        <v>126</v>
      </c>
      <c r="D12" t="s">
        <v>127</v>
      </c>
      <c r="J12" t="s">
        <v>128</v>
      </c>
      <c r="M12">
        <v>2025</v>
      </c>
      <c r="Q12">
        <v>6.1</v>
      </c>
      <c r="R12" t="s">
        <v>129</v>
      </c>
    </row>
    <row r="13" spans="1:20" x14ac:dyDescent="0.25">
      <c r="A13" s="14" t="s">
        <v>130</v>
      </c>
      <c r="B13" t="s">
        <v>131</v>
      </c>
      <c r="C13" t="s">
        <v>132</v>
      </c>
      <c r="D13" t="s">
        <v>133</v>
      </c>
      <c r="J13" t="s">
        <v>134</v>
      </c>
      <c r="M13">
        <v>2026</v>
      </c>
      <c r="Q13">
        <v>6.2</v>
      </c>
      <c r="R13" t="s">
        <v>135</v>
      </c>
    </row>
    <row r="14" spans="1:20" ht="16.5" x14ac:dyDescent="0.25">
      <c r="A14" s="14" t="s">
        <v>136</v>
      </c>
      <c r="B14" t="s">
        <v>137</v>
      </c>
      <c r="C14" t="s">
        <v>138</v>
      </c>
      <c r="D14" t="s">
        <v>139</v>
      </c>
      <c r="J14" s="58" t="s">
        <v>140</v>
      </c>
      <c r="M14">
        <v>2027</v>
      </c>
      <c r="Q14">
        <v>7</v>
      </c>
      <c r="R14" t="s">
        <v>141</v>
      </c>
    </row>
    <row r="15" spans="1:20" ht="16.5" x14ac:dyDescent="0.25">
      <c r="A15" s="14" t="s">
        <v>142</v>
      </c>
      <c r="D15" t="s">
        <v>143</v>
      </c>
      <c r="J15" s="58" t="s">
        <v>144</v>
      </c>
      <c r="M15">
        <v>2028</v>
      </c>
    </row>
    <row r="16" spans="1:20" x14ac:dyDescent="0.25">
      <c r="A16" s="14" t="s">
        <v>145</v>
      </c>
      <c r="J16" t="s">
        <v>146</v>
      </c>
      <c r="M16">
        <v>2029</v>
      </c>
    </row>
    <row r="17" spans="1:13" x14ac:dyDescent="0.25">
      <c r="A17" s="14" t="s">
        <v>147</v>
      </c>
      <c r="J17" t="s">
        <v>148</v>
      </c>
      <c r="M17">
        <v>2030</v>
      </c>
    </row>
    <row r="18" spans="1:13" x14ac:dyDescent="0.25">
      <c r="A18" s="14" t="s">
        <v>149</v>
      </c>
      <c r="J18" t="s">
        <v>150</v>
      </c>
    </row>
    <row r="19" spans="1:13" x14ac:dyDescent="0.25">
      <c r="A19" s="14" t="s">
        <v>151</v>
      </c>
      <c r="J19" t="s">
        <v>152</v>
      </c>
    </row>
    <row r="20" spans="1:13" x14ac:dyDescent="0.25">
      <c r="A20" s="14" t="s">
        <v>153</v>
      </c>
      <c r="J20" t="s">
        <v>154</v>
      </c>
    </row>
    <row r="21" spans="1:13" x14ac:dyDescent="0.25">
      <c r="A21" s="14" t="s">
        <v>155</v>
      </c>
      <c r="J21" t="s">
        <v>156</v>
      </c>
    </row>
    <row r="22" spans="1:13" x14ac:dyDescent="0.25">
      <c r="A22" s="14" t="s">
        <v>157</v>
      </c>
      <c r="J22" t="s">
        <v>158</v>
      </c>
    </row>
    <row r="23" spans="1:13" x14ac:dyDescent="0.25">
      <c r="A23" s="14" t="s">
        <v>159</v>
      </c>
      <c r="J23" t="s">
        <v>160</v>
      </c>
    </row>
    <row r="24" spans="1:13" x14ac:dyDescent="0.25">
      <c r="A24" s="14" t="s">
        <v>161</v>
      </c>
    </row>
    <row r="25" spans="1:13" x14ac:dyDescent="0.25">
      <c r="A25" s="14" t="s">
        <v>162</v>
      </c>
    </row>
    <row r="26" spans="1:13" x14ac:dyDescent="0.25">
      <c r="A26" s="14" t="s">
        <v>163</v>
      </c>
    </row>
    <row r="27" spans="1:13" x14ac:dyDescent="0.25">
      <c r="A27" s="14" t="s">
        <v>164</v>
      </c>
    </row>
    <row r="28" spans="1:13" x14ac:dyDescent="0.25">
      <c r="A28" s="14" t="s">
        <v>165</v>
      </c>
    </row>
    <row r="29" spans="1:13" x14ac:dyDescent="0.25">
      <c r="A29" s="14" t="s">
        <v>166</v>
      </c>
    </row>
    <row r="30" spans="1:13" x14ac:dyDescent="0.25">
      <c r="A30" s="14" t="s">
        <v>167</v>
      </c>
    </row>
    <row r="31" spans="1:13" x14ac:dyDescent="0.25">
      <c r="A31" s="14" t="s">
        <v>168</v>
      </c>
    </row>
    <row r="32" spans="1:13" x14ac:dyDescent="0.25">
      <c r="A32" s="14" t="s">
        <v>169</v>
      </c>
    </row>
    <row r="33" spans="1:1" x14ac:dyDescent="0.25">
      <c r="A33" s="14" t="s">
        <v>170</v>
      </c>
    </row>
    <row r="34" spans="1:1" x14ac:dyDescent="0.25">
      <c r="A34" s="14" t="s">
        <v>171</v>
      </c>
    </row>
    <row r="35" spans="1:1" x14ac:dyDescent="0.25">
      <c r="A35" s="14" t="s">
        <v>172</v>
      </c>
    </row>
    <row r="36" spans="1:1" x14ac:dyDescent="0.25">
      <c r="A36" s="14" t="s">
        <v>173</v>
      </c>
    </row>
    <row r="37" spans="1:1" x14ac:dyDescent="0.25">
      <c r="A37" s="14" t="s">
        <v>174</v>
      </c>
    </row>
    <row r="38" spans="1:1" x14ac:dyDescent="0.25">
      <c r="A38" s="14" t="s">
        <v>175</v>
      </c>
    </row>
    <row r="39" spans="1:1" x14ac:dyDescent="0.25">
      <c r="A39" s="14" t="s">
        <v>176</v>
      </c>
    </row>
    <row r="40" spans="1:1" x14ac:dyDescent="0.25">
      <c r="A40" s="14" t="s">
        <v>177</v>
      </c>
    </row>
    <row r="41" spans="1:1" x14ac:dyDescent="0.25">
      <c r="A41" s="14" t="s">
        <v>178</v>
      </c>
    </row>
    <row r="42" spans="1:1" x14ac:dyDescent="0.25">
      <c r="A42" s="14" t="s">
        <v>179</v>
      </c>
    </row>
  </sheetData>
  <sortState xmlns:xlrd2="http://schemas.microsoft.com/office/spreadsheetml/2017/richdata2" ref="C4:C14">
    <sortCondition ref="C4"/>
  </sortState>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Q1509"/>
  <sheetViews>
    <sheetView zoomScale="60" zoomScaleNormal="60" workbookViewId="0">
      <pane ySplit="1" topLeftCell="A20" activePane="bottomLeft" state="frozen"/>
      <selection activeCell="E338" sqref="E338"/>
      <selection pane="bottomLeft" activeCell="B35" sqref="B35"/>
    </sheetView>
  </sheetViews>
  <sheetFormatPr defaultColWidth="9.140625" defaultRowHeight="24" customHeight="1" x14ac:dyDescent="0.25"/>
  <cols>
    <col min="1" max="1" width="38.5703125" customWidth="1"/>
    <col min="2" max="2" width="24.42578125" style="3" customWidth="1"/>
    <col min="3" max="3" width="17.42578125" style="3" customWidth="1"/>
    <col min="4" max="4" width="14.140625" customWidth="1"/>
    <col min="5" max="5" width="33.85546875" style="3" customWidth="1"/>
    <col min="6" max="6" width="72.28515625" style="3" bestFit="1" customWidth="1"/>
    <col min="7" max="7" width="11.85546875" style="3" customWidth="1"/>
    <col min="8" max="8" width="17.140625" style="3" customWidth="1"/>
    <col min="9" max="9" width="20.5703125" style="3" customWidth="1"/>
    <col min="10" max="12" width="17.140625" style="8" customWidth="1"/>
    <col min="13" max="13" width="21" style="3" bestFit="1" customWidth="1"/>
    <col min="14" max="14" width="17.5703125" style="3" bestFit="1" customWidth="1"/>
    <col min="15" max="15" width="255.5703125" style="3" bestFit="1" customWidth="1"/>
    <col min="16" max="16" width="26.140625" customWidth="1"/>
    <col min="17" max="17" width="29.85546875" customWidth="1"/>
    <col min="20" max="20" width="90.85546875" customWidth="1"/>
    <col min="16384" max="16384" width="9.140625" customWidth="1"/>
  </cols>
  <sheetData>
    <row r="1" spans="1:17" s="29" customFormat="1" ht="81" customHeight="1" x14ac:dyDescent="0.25">
      <c r="A1" s="57" t="s">
        <v>292</v>
      </c>
      <c r="B1" s="55" t="s">
        <v>181</v>
      </c>
      <c r="C1" s="55" t="s">
        <v>293</v>
      </c>
      <c r="D1" s="30" t="s">
        <v>19</v>
      </c>
      <c r="E1" s="55" t="s">
        <v>16</v>
      </c>
      <c r="F1" s="55" t="s">
        <v>294</v>
      </c>
      <c r="G1" s="55" t="s">
        <v>284</v>
      </c>
      <c r="H1" s="55" t="s">
        <v>295</v>
      </c>
      <c r="I1" s="55" t="s">
        <v>29</v>
      </c>
      <c r="J1" s="56" t="s">
        <v>285</v>
      </c>
      <c r="K1" s="56" t="s">
        <v>286</v>
      </c>
      <c r="L1" s="56" t="s">
        <v>296</v>
      </c>
      <c r="M1" s="55" t="s">
        <v>297</v>
      </c>
      <c r="N1" s="55" t="s">
        <v>298</v>
      </c>
      <c r="O1" s="55" t="s">
        <v>299</v>
      </c>
    </row>
    <row r="2" spans="1:17" s="20" customFormat="1" ht="24" customHeight="1" x14ac:dyDescent="0.25">
      <c r="A2" s="20" t="str">
        <f>_xlfn.CONCAT(C2,E2,G2,I2,J2,K2)</f>
        <v>CenHudEE TransitionElectricMarket RateNoNo</v>
      </c>
      <c r="B2" s="3" t="s">
        <v>236</v>
      </c>
      <c r="C2" s="3" t="s">
        <v>36</v>
      </c>
      <c r="D2" s="20" t="str">
        <f>IFERROR(VLOOKUP(C2,'[1]Drop-downs'!B:C,2,FALSE),"")</f>
        <v>Central Hudson Gas &amp; Electric Corporation</v>
      </c>
      <c r="E2" s="13" t="s">
        <v>72</v>
      </c>
      <c r="F2" s="3" t="s">
        <v>300</v>
      </c>
      <c r="G2" s="3" t="s">
        <v>39</v>
      </c>
      <c r="H2" s="3" t="s">
        <v>93</v>
      </c>
      <c r="I2" s="22" t="s">
        <v>46</v>
      </c>
      <c r="J2" s="40" t="s">
        <v>67</v>
      </c>
      <c r="K2" s="40" t="s">
        <v>67</v>
      </c>
      <c r="L2" s="40" t="s">
        <v>68</v>
      </c>
      <c r="M2" s="3">
        <v>5</v>
      </c>
      <c r="N2" s="3"/>
      <c r="O2" s="3" t="s">
        <v>301</v>
      </c>
      <c r="Q2" s="21"/>
    </row>
    <row r="3" spans="1:17" s="20" customFormat="1" ht="24" customHeight="1" x14ac:dyDescent="0.25">
      <c r="A3" s="20" t="str">
        <f t="shared" ref="A3:A66" si="0">_xlfn.CONCAT(C3,E3,G3,I3,J3,K3)</f>
        <v>CenHudEE TransitionElectricMarket RateNoNo</v>
      </c>
      <c r="B3" s="3" t="s">
        <v>237</v>
      </c>
      <c r="C3" s="3" t="s">
        <v>36</v>
      </c>
      <c r="D3" s="20" t="str">
        <f>IFERROR(VLOOKUP(C3,'[1]Drop-downs'!B:C,2,FALSE),"")</f>
        <v>Central Hudson Gas &amp; Electric Corporation</v>
      </c>
      <c r="E3" s="13" t="s">
        <v>72</v>
      </c>
      <c r="F3" s="3" t="s">
        <v>302</v>
      </c>
      <c r="G3" s="3" t="s">
        <v>39</v>
      </c>
      <c r="H3" s="3" t="s">
        <v>93</v>
      </c>
      <c r="I3" s="22" t="s">
        <v>46</v>
      </c>
      <c r="J3" s="40" t="s">
        <v>67</v>
      </c>
      <c r="K3" s="40" t="s">
        <v>67</v>
      </c>
      <c r="L3" s="40" t="s">
        <v>68</v>
      </c>
      <c r="M3" s="3">
        <v>1</v>
      </c>
      <c r="N3" s="3"/>
      <c r="O3" s="3" t="s">
        <v>303</v>
      </c>
      <c r="Q3" s="21"/>
    </row>
    <row r="4" spans="1:17" s="20" customFormat="1" ht="24" customHeight="1" x14ac:dyDescent="0.25">
      <c r="A4" s="20" t="str">
        <f t="shared" si="0"/>
        <v>CenHudEE TransitionGasMarket RateNoNo</v>
      </c>
      <c r="B4" s="3" t="s">
        <v>244</v>
      </c>
      <c r="C4" s="3" t="s">
        <v>36</v>
      </c>
      <c r="D4" s="20" t="str">
        <f>IFERROR(VLOOKUP(C4,'[1]Drop-downs'!B:C,2,FALSE),"")</f>
        <v>Central Hudson Gas &amp; Electric Corporation</v>
      </c>
      <c r="E4" s="13" t="s">
        <v>72</v>
      </c>
      <c r="F4" s="3" t="s">
        <v>302</v>
      </c>
      <c r="G4" s="3" t="s">
        <v>56</v>
      </c>
      <c r="H4" s="3" t="s">
        <v>93</v>
      </c>
      <c r="I4" s="22" t="s">
        <v>46</v>
      </c>
      <c r="J4" s="40" t="s">
        <v>67</v>
      </c>
      <c r="K4" s="40" t="s">
        <v>67</v>
      </c>
      <c r="L4" s="40" t="s">
        <v>68</v>
      </c>
      <c r="M4" s="3"/>
      <c r="N4" s="3">
        <v>1</v>
      </c>
      <c r="O4" s="3" t="s">
        <v>303</v>
      </c>
      <c r="Q4" s="21"/>
    </row>
    <row r="5" spans="1:17" s="20" customFormat="1" ht="24" customHeight="1" x14ac:dyDescent="0.25">
      <c r="A5" s="20" t="str">
        <f t="shared" si="0"/>
        <v>CenHudEE TransitionElectricMarket RateNoNo</v>
      </c>
      <c r="B5" s="3" t="s">
        <v>238</v>
      </c>
      <c r="C5" s="3" t="s">
        <v>36</v>
      </c>
      <c r="D5" s="20" t="str">
        <f>IFERROR(VLOOKUP(C5,'[1]Drop-downs'!B:C,2,FALSE),"")</f>
        <v>Central Hudson Gas &amp; Electric Corporation</v>
      </c>
      <c r="E5" s="13" t="s">
        <v>72</v>
      </c>
      <c r="F5" s="3" t="s">
        <v>304</v>
      </c>
      <c r="G5" s="3" t="s">
        <v>39</v>
      </c>
      <c r="H5" s="3" t="s">
        <v>93</v>
      </c>
      <c r="I5" s="22" t="s">
        <v>46</v>
      </c>
      <c r="J5" s="40" t="s">
        <v>67</v>
      </c>
      <c r="K5" s="40" t="s">
        <v>67</v>
      </c>
      <c r="L5" s="40" t="s">
        <v>68</v>
      </c>
      <c r="M5" s="3">
        <v>15</v>
      </c>
      <c r="N5" s="3"/>
      <c r="O5" s="3" t="s">
        <v>305</v>
      </c>
      <c r="Q5" s="21"/>
    </row>
    <row r="6" spans="1:17" s="20" customFormat="1" ht="24" customHeight="1" x14ac:dyDescent="0.25">
      <c r="A6" s="20" t="str">
        <f t="shared" si="0"/>
        <v>CenHudEE TransitionElectricMarket RateNoNo</v>
      </c>
      <c r="B6" s="3" t="s">
        <v>239</v>
      </c>
      <c r="C6" s="3" t="s">
        <v>36</v>
      </c>
      <c r="D6" s="20" t="str">
        <f>IFERROR(VLOOKUP(C6,'[1]Drop-downs'!B:C,2,FALSE),"")</f>
        <v>Central Hudson Gas &amp; Electric Corporation</v>
      </c>
      <c r="E6" s="13" t="s">
        <v>72</v>
      </c>
      <c r="F6" s="3" t="s">
        <v>306</v>
      </c>
      <c r="G6" s="3" t="s">
        <v>39</v>
      </c>
      <c r="H6" s="3" t="s">
        <v>93</v>
      </c>
      <c r="I6" s="22" t="s">
        <v>46</v>
      </c>
      <c r="J6" s="40" t="s">
        <v>67</v>
      </c>
      <c r="K6" s="40" t="s">
        <v>67</v>
      </c>
      <c r="L6" s="40" t="s">
        <v>68</v>
      </c>
      <c r="M6" s="3">
        <v>20</v>
      </c>
      <c r="N6" s="3"/>
      <c r="O6" s="3" t="s">
        <v>307</v>
      </c>
      <c r="Q6" s="21"/>
    </row>
    <row r="7" spans="1:17" s="20" customFormat="1" ht="24" customHeight="1" x14ac:dyDescent="0.25">
      <c r="A7" s="20" t="str">
        <f t="shared" si="0"/>
        <v>CenHudEE TransitionElectricMarket RateNoNo</v>
      </c>
      <c r="B7" s="3" t="s">
        <v>233</v>
      </c>
      <c r="C7" s="3" t="s">
        <v>36</v>
      </c>
      <c r="D7" s="20" t="str">
        <f>IFERROR(VLOOKUP(C7,'[1]Drop-downs'!B:C,2,FALSE),"")</f>
        <v>Central Hudson Gas &amp; Electric Corporation</v>
      </c>
      <c r="E7" s="13" t="s">
        <v>72</v>
      </c>
      <c r="F7" s="3" t="s">
        <v>308</v>
      </c>
      <c r="G7" s="3" t="s">
        <v>39</v>
      </c>
      <c r="H7" s="3" t="s">
        <v>40</v>
      </c>
      <c r="I7" s="22" t="s">
        <v>46</v>
      </c>
      <c r="J7" s="40" t="s">
        <v>67</v>
      </c>
      <c r="K7" s="40" t="s">
        <v>67</v>
      </c>
      <c r="L7" s="40" t="s">
        <v>68</v>
      </c>
      <c r="M7" s="3">
        <v>15</v>
      </c>
      <c r="N7" s="3"/>
      <c r="O7" s="3" t="s">
        <v>309</v>
      </c>
      <c r="Q7" s="21"/>
    </row>
    <row r="8" spans="1:17" s="20" customFormat="1" ht="24" customHeight="1" x14ac:dyDescent="0.25">
      <c r="A8" s="20" t="str">
        <f t="shared" si="0"/>
        <v>CenHudEE TransitionGasMarket RateNoNo</v>
      </c>
      <c r="B8" s="3" t="s">
        <v>242</v>
      </c>
      <c r="C8" s="3" t="s">
        <v>36</v>
      </c>
      <c r="D8" s="20" t="str">
        <f>IFERROR(VLOOKUP(C8,'[1]Drop-downs'!B:C,2,FALSE),"")</f>
        <v>Central Hudson Gas &amp; Electric Corporation</v>
      </c>
      <c r="E8" s="13" t="s">
        <v>72</v>
      </c>
      <c r="F8" s="3" t="s">
        <v>310</v>
      </c>
      <c r="G8" s="3" t="s">
        <v>56</v>
      </c>
      <c r="H8" s="3" t="s">
        <v>40</v>
      </c>
      <c r="I8" s="22" t="s">
        <v>46</v>
      </c>
      <c r="J8" s="40" t="s">
        <v>67</v>
      </c>
      <c r="K8" s="40" t="s">
        <v>67</v>
      </c>
      <c r="L8" s="40" t="s">
        <v>68</v>
      </c>
      <c r="M8" s="3"/>
      <c r="N8" s="3">
        <v>15</v>
      </c>
      <c r="O8" s="3" t="s">
        <v>309</v>
      </c>
      <c r="Q8" s="21"/>
    </row>
    <row r="9" spans="1:17" s="20" customFormat="1" ht="24" customHeight="1" x14ac:dyDescent="0.25">
      <c r="A9" s="20" t="str">
        <f t="shared" si="0"/>
        <v>CenHudEE TransitionElectricMarket RateNoNo</v>
      </c>
      <c r="B9" s="3" t="s">
        <v>240</v>
      </c>
      <c r="C9" s="3" t="s">
        <v>36</v>
      </c>
      <c r="D9" s="20" t="str">
        <f>IFERROR(VLOOKUP(C9,'[1]Drop-downs'!B:C,2,FALSE),"")</f>
        <v>Central Hudson Gas &amp; Electric Corporation</v>
      </c>
      <c r="E9" s="13" t="s">
        <v>72</v>
      </c>
      <c r="F9" s="3" t="s">
        <v>311</v>
      </c>
      <c r="G9" s="3" t="s">
        <v>39</v>
      </c>
      <c r="H9" s="3" t="s">
        <v>93</v>
      </c>
      <c r="I9" s="22" t="s">
        <v>46</v>
      </c>
      <c r="J9" s="40" t="s">
        <v>67</v>
      </c>
      <c r="K9" s="40" t="s">
        <v>67</v>
      </c>
      <c r="L9" s="40" t="s">
        <v>68</v>
      </c>
      <c r="M9" s="3">
        <v>20</v>
      </c>
      <c r="N9" s="3"/>
      <c r="O9" s="3" t="s">
        <v>312</v>
      </c>
      <c r="Q9" s="21"/>
    </row>
    <row r="10" spans="1:17" s="20" customFormat="1" ht="24" customHeight="1" x14ac:dyDescent="0.25">
      <c r="A10" s="20" t="str">
        <f t="shared" si="0"/>
        <v>CenHudEE TransitionElectricMarket RateNoNo</v>
      </c>
      <c r="B10" s="3" t="s">
        <v>234</v>
      </c>
      <c r="C10" s="3" t="s">
        <v>36</v>
      </c>
      <c r="D10" s="20" t="str">
        <f>IFERROR(VLOOKUP(C10,'[1]Drop-downs'!B:C,2,FALSE),"")</f>
        <v>Central Hudson Gas &amp; Electric Corporation</v>
      </c>
      <c r="E10" s="13" t="s">
        <v>72</v>
      </c>
      <c r="F10" s="3" t="s">
        <v>313</v>
      </c>
      <c r="G10" s="3" t="s">
        <v>39</v>
      </c>
      <c r="H10" s="3" t="s">
        <v>40</v>
      </c>
      <c r="I10" s="22" t="s">
        <v>46</v>
      </c>
      <c r="J10" s="40" t="s">
        <v>67</v>
      </c>
      <c r="K10" s="40" t="s">
        <v>67</v>
      </c>
      <c r="L10" s="40" t="s">
        <v>68</v>
      </c>
      <c r="M10" s="3">
        <v>15</v>
      </c>
      <c r="N10" s="3"/>
      <c r="O10" s="3" t="s">
        <v>314</v>
      </c>
      <c r="Q10" s="21"/>
    </row>
    <row r="11" spans="1:17" s="20" customFormat="1" ht="24" customHeight="1" x14ac:dyDescent="0.25">
      <c r="A11" s="20" t="str">
        <f t="shared" si="0"/>
        <v>CenHudEE TransitionGasMarket RateNoNo</v>
      </c>
      <c r="B11" s="3" t="s">
        <v>241</v>
      </c>
      <c r="C11" s="3" t="s">
        <v>36</v>
      </c>
      <c r="D11" s="20" t="str">
        <f>IFERROR(VLOOKUP(C11,'[1]Drop-downs'!B:C,2,FALSE),"")</f>
        <v>Central Hudson Gas &amp; Electric Corporation</v>
      </c>
      <c r="E11" s="13" t="s">
        <v>72</v>
      </c>
      <c r="F11" s="3" t="s">
        <v>315</v>
      </c>
      <c r="G11" s="3" t="s">
        <v>56</v>
      </c>
      <c r="H11" s="3" t="s">
        <v>40</v>
      </c>
      <c r="I11" s="22" t="s">
        <v>46</v>
      </c>
      <c r="J11" s="40" t="s">
        <v>67</v>
      </c>
      <c r="K11" s="40" t="s">
        <v>67</v>
      </c>
      <c r="L11" s="40" t="s">
        <v>68</v>
      </c>
      <c r="M11" s="3"/>
      <c r="N11" s="3">
        <v>20</v>
      </c>
      <c r="O11" s="3" t="s">
        <v>314</v>
      </c>
      <c r="Q11" s="21"/>
    </row>
    <row r="12" spans="1:17" s="20" customFormat="1" ht="24" customHeight="1" x14ac:dyDescent="0.25">
      <c r="A12" s="20" t="str">
        <f t="shared" si="0"/>
        <v>CenHudEE TransitionElectricMarket RateNoNo</v>
      </c>
      <c r="B12" s="3" t="s">
        <v>235</v>
      </c>
      <c r="C12" s="3" t="s">
        <v>36</v>
      </c>
      <c r="D12" s="20" t="str">
        <f>IFERROR(VLOOKUP(C12,'[1]Drop-downs'!B:C,2,FALSE),"")</f>
        <v>Central Hudson Gas &amp; Electric Corporation</v>
      </c>
      <c r="E12" s="13" t="s">
        <v>72</v>
      </c>
      <c r="F12" s="3" t="s">
        <v>316</v>
      </c>
      <c r="G12" s="3" t="s">
        <v>39</v>
      </c>
      <c r="H12" s="3" t="s">
        <v>93</v>
      </c>
      <c r="I12" s="22" t="s">
        <v>46</v>
      </c>
      <c r="J12" s="40" t="s">
        <v>67</v>
      </c>
      <c r="K12" s="40" t="s">
        <v>67</v>
      </c>
      <c r="L12" s="40" t="s">
        <v>68</v>
      </c>
      <c r="M12" s="3">
        <v>11</v>
      </c>
      <c r="N12" s="3"/>
      <c r="O12" s="3" t="s">
        <v>317</v>
      </c>
      <c r="Q12" s="21"/>
    </row>
    <row r="13" spans="1:17" s="20" customFormat="1" ht="24" customHeight="1" x14ac:dyDescent="0.25">
      <c r="A13" s="20" t="str">
        <f t="shared" si="0"/>
        <v>CenHudEE TransitionGasMarket RateNoNo</v>
      </c>
      <c r="B13" s="3" t="s">
        <v>243</v>
      </c>
      <c r="C13" s="3" t="s">
        <v>36</v>
      </c>
      <c r="D13" s="20" t="str">
        <f>IFERROR(VLOOKUP(C13,'[1]Drop-downs'!B:C,2,FALSE),"")</f>
        <v>Central Hudson Gas &amp; Electric Corporation</v>
      </c>
      <c r="E13" s="13" t="s">
        <v>72</v>
      </c>
      <c r="F13" s="3" t="s">
        <v>318</v>
      </c>
      <c r="G13" s="3" t="s">
        <v>56</v>
      </c>
      <c r="H13" s="3" t="s">
        <v>93</v>
      </c>
      <c r="I13" s="22" t="s">
        <v>46</v>
      </c>
      <c r="J13" s="40" t="s">
        <v>67</v>
      </c>
      <c r="K13" s="40" t="s">
        <v>67</v>
      </c>
      <c r="L13" s="40" t="s">
        <v>68</v>
      </c>
      <c r="M13" s="3"/>
      <c r="N13" s="3">
        <v>17</v>
      </c>
      <c r="O13" s="3" t="s">
        <v>317</v>
      </c>
      <c r="Q13" s="21"/>
    </row>
    <row r="14" spans="1:17" s="20" customFormat="1" ht="24" customHeight="1" x14ac:dyDescent="0.25">
      <c r="A14" s="20" t="str">
        <f t="shared" si="0"/>
        <v>CenHudEE TransitionElectricMarket RateNoNo</v>
      </c>
      <c r="B14" s="99" t="s">
        <v>232</v>
      </c>
      <c r="C14" s="99" t="s">
        <v>36</v>
      </c>
      <c r="D14" s="100" t="str">
        <f>IFERROR(VLOOKUP(C14,'[1]Drop-downs'!B:C,2,FALSE),"")</f>
        <v>Central Hudson Gas &amp; Electric Corporation</v>
      </c>
      <c r="E14" s="101" t="s">
        <v>72</v>
      </c>
      <c r="F14" s="99" t="s">
        <v>319</v>
      </c>
      <c r="G14" s="3" t="s">
        <v>39</v>
      </c>
      <c r="H14" s="3" t="s">
        <v>40</v>
      </c>
      <c r="I14" s="22" t="s">
        <v>46</v>
      </c>
      <c r="J14" s="40" t="s">
        <v>67</v>
      </c>
      <c r="K14" s="40" t="s">
        <v>67</v>
      </c>
      <c r="L14" s="40" t="s">
        <v>68</v>
      </c>
      <c r="M14" s="3">
        <v>20</v>
      </c>
      <c r="N14" s="3"/>
      <c r="O14" s="3" t="s">
        <v>320</v>
      </c>
      <c r="Q14" s="21"/>
    </row>
    <row r="15" spans="1:17" s="20" customFormat="1" ht="24" customHeight="1" x14ac:dyDescent="0.25">
      <c r="A15" s="20" t="str">
        <f>_xlfn.CONCAT(C15,E15,G15,I15,J15,K15)</f>
        <v>CenHudEE PortfolioGasMarket RateNoYes</v>
      </c>
      <c r="B15" s="3" t="s">
        <v>332</v>
      </c>
      <c r="C15" s="3" t="s">
        <v>36</v>
      </c>
      <c r="D15" s="20" t="str">
        <f>IFERROR(VLOOKUP(C15,'[1]Drop-downs'!B:C,2,FALSE),"")</f>
        <v>Central Hudson Gas &amp; Electric Corporation</v>
      </c>
      <c r="E15" s="13" t="s">
        <v>55</v>
      </c>
      <c r="F15" s="3" t="s">
        <v>333</v>
      </c>
      <c r="G15" s="3" t="s">
        <v>56</v>
      </c>
      <c r="H15" s="3" t="s">
        <v>93</v>
      </c>
      <c r="I15" s="22" t="s">
        <v>46</v>
      </c>
      <c r="J15" s="40" t="s">
        <v>67</v>
      </c>
      <c r="K15" s="40" t="s">
        <v>50</v>
      </c>
      <c r="L15" s="40" t="s">
        <v>68</v>
      </c>
      <c r="M15" s="3"/>
      <c r="N15" s="3">
        <v>11</v>
      </c>
      <c r="O15" s="3" t="s">
        <v>334</v>
      </c>
      <c r="Q15" s="21"/>
    </row>
    <row r="16" spans="1:17" s="80" customFormat="1" ht="24" customHeight="1" x14ac:dyDescent="0.25">
      <c r="A16" s="80" t="str">
        <f t="shared" ref="A16" si="1">_xlfn.CONCAT(C16,E16,G16,I16,J16,K16)</f>
        <v>CenHudEE PortfolioGasMarket RateNoYes</v>
      </c>
      <c r="B16" s="79" t="s">
        <v>257</v>
      </c>
      <c r="C16" s="79" t="s">
        <v>36</v>
      </c>
      <c r="D16" s="80" t="str">
        <f>IFERROR(VLOOKUP(C16,'[1]Drop-downs'!B:C,2,FALSE),"")</f>
        <v>Central Hudson Gas &amp; Electric Corporation</v>
      </c>
      <c r="E16" s="102" t="s">
        <v>55</v>
      </c>
      <c r="F16" s="79" t="s">
        <v>321</v>
      </c>
      <c r="G16" s="79" t="s">
        <v>56</v>
      </c>
      <c r="H16" s="79" t="s">
        <v>93</v>
      </c>
      <c r="I16" s="103" t="s">
        <v>46</v>
      </c>
      <c r="J16" s="104" t="s">
        <v>67</v>
      </c>
      <c r="K16" s="104" t="s">
        <v>50</v>
      </c>
      <c r="L16" s="104" t="s">
        <v>68</v>
      </c>
      <c r="M16" s="79"/>
      <c r="N16" s="79">
        <v>10.5</v>
      </c>
      <c r="O16" s="79" t="s">
        <v>322</v>
      </c>
      <c r="Q16" s="105"/>
    </row>
    <row r="17" spans="1:17" s="20" customFormat="1" ht="24" customHeight="1" x14ac:dyDescent="0.25">
      <c r="A17" s="20" t="str">
        <f t="shared" si="0"/>
        <v>CenHudEE PortfolioElectricMarket RateNoYes</v>
      </c>
      <c r="B17" s="3" t="s">
        <v>249</v>
      </c>
      <c r="C17" s="3" t="s">
        <v>36</v>
      </c>
      <c r="D17" s="20" t="str">
        <f>IFERROR(VLOOKUP(C17,'[1]Drop-downs'!B:C,2,FALSE),"")</f>
        <v>Central Hudson Gas &amp; Electric Corporation</v>
      </c>
      <c r="E17" s="72" t="s">
        <v>55</v>
      </c>
      <c r="F17" s="3" t="s">
        <v>300</v>
      </c>
      <c r="G17" s="3" t="s">
        <v>39</v>
      </c>
      <c r="H17" s="3" t="s">
        <v>93</v>
      </c>
      <c r="I17" s="22" t="s">
        <v>46</v>
      </c>
      <c r="J17" s="40" t="s">
        <v>67</v>
      </c>
      <c r="K17" s="40" t="s">
        <v>50</v>
      </c>
      <c r="L17" s="40" t="s">
        <v>51</v>
      </c>
      <c r="M17" s="3">
        <v>5</v>
      </c>
      <c r="N17" s="3"/>
      <c r="O17" s="3" t="s">
        <v>301</v>
      </c>
      <c r="Q17" s="21"/>
    </row>
    <row r="18" spans="1:17" s="20" customFormat="1" ht="24" customHeight="1" x14ac:dyDescent="0.25">
      <c r="A18" s="20" t="str">
        <f t="shared" si="0"/>
        <v>CenHudEE PortfolioElectricMarket RateNoYes</v>
      </c>
      <c r="B18" s="3" t="s">
        <v>251</v>
      </c>
      <c r="C18" s="3" t="s">
        <v>36</v>
      </c>
      <c r="D18" s="20" t="str">
        <f>IFERROR(VLOOKUP(C18,'[1]Drop-downs'!B:C,2,FALSE),"")</f>
        <v>Central Hudson Gas &amp; Electric Corporation</v>
      </c>
      <c r="E18" s="13" t="s">
        <v>55</v>
      </c>
      <c r="F18" s="3" t="s">
        <v>302</v>
      </c>
      <c r="G18" s="3" t="s">
        <v>39</v>
      </c>
      <c r="H18" s="3" t="s">
        <v>93</v>
      </c>
      <c r="I18" s="22" t="s">
        <v>46</v>
      </c>
      <c r="J18" s="40" t="s">
        <v>67</v>
      </c>
      <c r="K18" s="40" t="s">
        <v>50</v>
      </c>
      <c r="L18" s="40" t="s">
        <v>51</v>
      </c>
      <c r="M18" s="3">
        <v>1</v>
      </c>
      <c r="N18" s="3"/>
      <c r="O18" s="3" t="s">
        <v>303</v>
      </c>
      <c r="Q18" s="21"/>
    </row>
    <row r="19" spans="1:17" s="20" customFormat="1" ht="24" customHeight="1" x14ac:dyDescent="0.25">
      <c r="A19" s="20" t="str">
        <f t="shared" si="0"/>
        <v>CenHudEE PortfolioGasMarket RateNoYes</v>
      </c>
      <c r="B19" s="3" t="s">
        <v>256</v>
      </c>
      <c r="C19" s="3" t="s">
        <v>36</v>
      </c>
      <c r="D19" s="20" t="str">
        <f>IFERROR(VLOOKUP(C19,'[1]Drop-downs'!B:C,2,FALSE),"")</f>
        <v>Central Hudson Gas &amp; Electric Corporation</v>
      </c>
      <c r="E19" s="13" t="s">
        <v>55</v>
      </c>
      <c r="F19" s="3" t="s">
        <v>302</v>
      </c>
      <c r="G19" s="3" t="s">
        <v>56</v>
      </c>
      <c r="H19" s="3" t="s">
        <v>93</v>
      </c>
      <c r="I19" s="22" t="s">
        <v>46</v>
      </c>
      <c r="J19" s="40" t="s">
        <v>67</v>
      </c>
      <c r="K19" s="40" t="s">
        <v>50</v>
      </c>
      <c r="L19" s="40" t="s">
        <v>51</v>
      </c>
      <c r="M19" s="3"/>
      <c r="N19" s="3">
        <v>1</v>
      </c>
      <c r="O19" s="3" t="s">
        <v>303</v>
      </c>
      <c r="Q19" s="21"/>
    </row>
    <row r="20" spans="1:17" s="20" customFormat="1" ht="24" customHeight="1" x14ac:dyDescent="0.25">
      <c r="A20" s="20" t="str">
        <f t="shared" si="0"/>
        <v>CenHudEE PortfolioElectricMarket RateNoYes</v>
      </c>
      <c r="B20" s="3" t="s">
        <v>247</v>
      </c>
      <c r="C20" s="3" t="s">
        <v>36</v>
      </c>
      <c r="D20" s="20" t="str">
        <f>IFERROR(VLOOKUP(C20,'[1]Drop-downs'!B:C,2,FALSE),"")</f>
        <v>Central Hudson Gas &amp; Electric Corporation</v>
      </c>
      <c r="E20" s="13" t="s">
        <v>55</v>
      </c>
      <c r="F20" s="3" t="s">
        <v>308</v>
      </c>
      <c r="G20" s="3" t="s">
        <v>39</v>
      </c>
      <c r="H20" s="3" t="s">
        <v>40</v>
      </c>
      <c r="I20" s="22" t="s">
        <v>46</v>
      </c>
      <c r="J20" s="40" t="s">
        <v>67</v>
      </c>
      <c r="K20" s="40" t="s">
        <v>50</v>
      </c>
      <c r="L20" s="40" t="s">
        <v>51</v>
      </c>
      <c r="M20" s="3">
        <v>15</v>
      </c>
      <c r="N20" s="3"/>
      <c r="O20" s="3" t="s">
        <v>309</v>
      </c>
      <c r="Q20" s="21"/>
    </row>
    <row r="21" spans="1:17" s="20" customFormat="1" ht="24" customHeight="1" x14ac:dyDescent="0.25">
      <c r="A21" s="20" t="str">
        <f t="shared" si="0"/>
        <v>CenHudEE PortfolioGasMarket RateNoYes</v>
      </c>
      <c r="B21" s="3" t="s">
        <v>254</v>
      </c>
      <c r="C21" s="3" t="s">
        <v>36</v>
      </c>
      <c r="D21" s="20" t="str">
        <f>IFERROR(VLOOKUP(C21,'[1]Drop-downs'!B:C,2,FALSE),"")</f>
        <v>Central Hudson Gas &amp; Electric Corporation</v>
      </c>
      <c r="E21" s="13" t="s">
        <v>55</v>
      </c>
      <c r="F21" s="3" t="s">
        <v>310</v>
      </c>
      <c r="G21" s="3" t="s">
        <v>56</v>
      </c>
      <c r="H21" s="3" t="s">
        <v>40</v>
      </c>
      <c r="I21" s="22" t="s">
        <v>46</v>
      </c>
      <c r="J21" s="40" t="s">
        <v>67</v>
      </c>
      <c r="K21" s="40" t="s">
        <v>50</v>
      </c>
      <c r="L21" s="40" t="s">
        <v>51</v>
      </c>
      <c r="M21" s="3"/>
      <c r="N21" s="3">
        <v>15</v>
      </c>
      <c r="O21" s="3" t="s">
        <v>309</v>
      </c>
      <c r="Q21" s="21"/>
    </row>
    <row r="22" spans="1:17" s="20" customFormat="1" ht="24" customHeight="1" x14ac:dyDescent="0.25">
      <c r="A22" s="20" t="str">
        <f t="shared" si="0"/>
        <v>CenHudEE PortfolioElectricMarket RateNoYes</v>
      </c>
      <c r="B22" s="3" t="s">
        <v>252</v>
      </c>
      <c r="C22" s="3" t="s">
        <v>36</v>
      </c>
      <c r="D22" s="20" t="str">
        <f>IFERROR(VLOOKUP(C22,'[1]Drop-downs'!B:C,2,FALSE),"")</f>
        <v>Central Hudson Gas &amp; Electric Corporation</v>
      </c>
      <c r="E22" s="13" t="s">
        <v>55</v>
      </c>
      <c r="F22" s="3" t="s">
        <v>323</v>
      </c>
      <c r="G22" s="3" t="s">
        <v>39</v>
      </c>
      <c r="H22" s="3" t="s">
        <v>93</v>
      </c>
      <c r="I22" s="22" t="s">
        <v>46</v>
      </c>
      <c r="J22" s="40" t="s">
        <v>67</v>
      </c>
      <c r="K22" s="40" t="s">
        <v>50</v>
      </c>
      <c r="L22" s="40" t="s">
        <v>51</v>
      </c>
      <c r="M22" s="3">
        <v>20</v>
      </c>
      <c r="N22" s="3"/>
      <c r="O22" s="3" t="s">
        <v>324</v>
      </c>
      <c r="Q22" s="21"/>
    </row>
    <row r="23" spans="1:17" s="20" customFormat="1" ht="24" customHeight="1" x14ac:dyDescent="0.25">
      <c r="A23" s="20" t="str">
        <f t="shared" si="0"/>
        <v>CenHudEE PortfolioElectricMarket RateNoYes</v>
      </c>
      <c r="B23" s="3" t="s">
        <v>248</v>
      </c>
      <c r="C23" s="3" t="s">
        <v>36</v>
      </c>
      <c r="D23" s="20" t="str">
        <f>IFERROR(VLOOKUP(C23,'[1]Drop-downs'!B:C,2,FALSE),"")</f>
        <v>Central Hudson Gas &amp; Electric Corporation</v>
      </c>
      <c r="E23" s="13" t="s">
        <v>55</v>
      </c>
      <c r="F23" s="3" t="s">
        <v>313</v>
      </c>
      <c r="G23" s="3" t="s">
        <v>39</v>
      </c>
      <c r="H23" s="3" t="s">
        <v>40</v>
      </c>
      <c r="I23" s="22" t="s">
        <v>46</v>
      </c>
      <c r="J23" s="40" t="s">
        <v>67</v>
      </c>
      <c r="K23" s="40" t="s">
        <v>50</v>
      </c>
      <c r="L23" s="40" t="s">
        <v>51</v>
      </c>
      <c r="M23" s="3">
        <v>15</v>
      </c>
      <c r="N23" s="3"/>
      <c r="O23" s="3" t="s">
        <v>314</v>
      </c>
      <c r="Q23" s="21"/>
    </row>
    <row r="24" spans="1:17" s="20" customFormat="1" ht="24" customHeight="1" x14ac:dyDescent="0.25">
      <c r="A24" s="20" t="str">
        <f t="shared" si="0"/>
        <v>CenHudEE PortfolioGasMarket RateNoYes</v>
      </c>
      <c r="B24" s="3" t="s">
        <v>253</v>
      </c>
      <c r="C24" s="3" t="s">
        <v>36</v>
      </c>
      <c r="D24" s="20" t="str">
        <f>IFERROR(VLOOKUP(C24,'[1]Drop-downs'!B:C,2,FALSE),"")</f>
        <v>Central Hudson Gas &amp; Electric Corporation</v>
      </c>
      <c r="E24" s="13" t="s">
        <v>55</v>
      </c>
      <c r="F24" s="3" t="s">
        <v>315</v>
      </c>
      <c r="G24" s="3" t="s">
        <v>56</v>
      </c>
      <c r="H24" s="3" t="s">
        <v>40</v>
      </c>
      <c r="I24" s="22" t="s">
        <v>46</v>
      </c>
      <c r="J24" s="40" t="s">
        <v>67</v>
      </c>
      <c r="K24" s="40" t="s">
        <v>50</v>
      </c>
      <c r="L24" s="40" t="s">
        <v>51</v>
      </c>
      <c r="M24" s="3"/>
      <c r="N24" s="3">
        <v>20</v>
      </c>
      <c r="O24" s="3" t="s">
        <v>314</v>
      </c>
      <c r="Q24" s="21"/>
    </row>
    <row r="25" spans="1:17" s="20" customFormat="1" ht="24" customHeight="1" x14ac:dyDescent="0.25">
      <c r="A25" s="20" t="str">
        <f t="shared" si="0"/>
        <v>CenHudEE PortfolioElectricMarket RateNoYes</v>
      </c>
      <c r="B25" s="3" t="s">
        <v>250</v>
      </c>
      <c r="C25" s="3" t="s">
        <v>36</v>
      </c>
      <c r="D25" s="20" t="str">
        <f>IFERROR(VLOOKUP(C25,'[1]Drop-downs'!B:C,2,FALSE),"")</f>
        <v>Central Hudson Gas &amp; Electric Corporation</v>
      </c>
      <c r="E25" s="13" t="s">
        <v>55</v>
      </c>
      <c r="F25" s="3" t="s">
        <v>325</v>
      </c>
      <c r="G25" s="3" t="s">
        <v>39</v>
      </c>
      <c r="H25" s="3" t="s">
        <v>93</v>
      </c>
      <c r="I25" s="22" t="s">
        <v>46</v>
      </c>
      <c r="J25" s="40" t="s">
        <v>67</v>
      </c>
      <c r="K25" s="40" t="s">
        <v>50</v>
      </c>
      <c r="L25" s="40" t="s">
        <v>51</v>
      </c>
      <c r="M25" s="3">
        <v>11</v>
      </c>
      <c r="N25" s="3"/>
      <c r="O25" s="3" t="s">
        <v>326</v>
      </c>
      <c r="Q25" s="21"/>
    </row>
    <row r="26" spans="1:17" s="20" customFormat="1" ht="24" customHeight="1" x14ac:dyDescent="0.25">
      <c r="A26" s="20" t="str">
        <f t="shared" si="0"/>
        <v>CenHudEE PortfolioGasMarket RateNoYes</v>
      </c>
      <c r="B26" s="3" t="s">
        <v>255</v>
      </c>
      <c r="C26" s="3" t="s">
        <v>36</v>
      </c>
      <c r="D26" s="20" t="str">
        <f>IFERROR(VLOOKUP(C26,'[1]Drop-downs'!B:C,2,FALSE),"")</f>
        <v>Central Hudson Gas &amp; Electric Corporation</v>
      </c>
      <c r="E26" s="13" t="s">
        <v>55</v>
      </c>
      <c r="F26" s="3" t="s">
        <v>327</v>
      </c>
      <c r="G26" s="3" t="s">
        <v>56</v>
      </c>
      <c r="H26" s="3" t="s">
        <v>93</v>
      </c>
      <c r="I26" s="22" t="s">
        <v>46</v>
      </c>
      <c r="J26" s="40" t="s">
        <v>67</v>
      </c>
      <c r="K26" s="40" t="s">
        <v>50</v>
      </c>
      <c r="L26" s="40" t="s">
        <v>51</v>
      </c>
      <c r="M26" s="3"/>
      <c r="N26" s="3">
        <v>17</v>
      </c>
      <c r="O26" s="3" t="s">
        <v>326</v>
      </c>
      <c r="Q26" s="21"/>
    </row>
    <row r="27" spans="1:17" s="20" customFormat="1" ht="24" customHeight="1" x14ac:dyDescent="0.25">
      <c r="A27" s="20" t="str">
        <f t="shared" si="0"/>
        <v>CenHudEE PortfolioElectricMarket RateNoYes</v>
      </c>
      <c r="B27" s="3" t="s">
        <v>246</v>
      </c>
      <c r="C27" s="3" t="s">
        <v>36</v>
      </c>
      <c r="D27" s="20" t="str">
        <f>IFERROR(VLOOKUP(C27,'[1]Drop-downs'!B:C,2,FALSE),"")</f>
        <v>Central Hudson Gas &amp; Electric Corporation</v>
      </c>
      <c r="E27" s="13" t="s">
        <v>55</v>
      </c>
      <c r="F27" s="3" t="s">
        <v>328</v>
      </c>
      <c r="G27" s="3" t="s">
        <v>39</v>
      </c>
      <c r="H27" s="3" t="s">
        <v>40</v>
      </c>
      <c r="I27" s="22" t="s">
        <v>46</v>
      </c>
      <c r="J27" s="40" t="s">
        <v>67</v>
      </c>
      <c r="K27" s="40" t="s">
        <v>50</v>
      </c>
      <c r="L27" s="40" t="s">
        <v>51</v>
      </c>
      <c r="M27" s="3">
        <v>20</v>
      </c>
      <c r="N27" s="3"/>
      <c r="O27" s="3" t="s">
        <v>329</v>
      </c>
      <c r="Q27" s="21"/>
    </row>
    <row r="28" spans="1:17" s="20" customFormat="1" ht="24" customHeight="1" x14ac:dyDescent="0.25">
      <c r="A28" s="20" t="str">
        <f t="shared" si="0"/>
        <v>CenHudEE PortfolioElectricMarket RateNoYes</v>
      </c>
      <c r="B28" s="3" t="s">
        <v>245</v>
      </c>
      <c r="C28" s="3" t="s">
        <v>36</v>
      </c>
      <c r="D28" s="20" t="str">
        <f>IFERROR(VLOOKUP(C28,'[1]Drop-downs'!B:C,2,FALSE),"")</f>
        <v>Central Hudson Gas &amp; Electric Corporation</v>
      </c>
      <c r="E28" s="13" t="s">
        <v>55</v>
      </c>
      <c r="F28" s="3" t="s">
        <v>330</v>
      </c>
      <c r="G28" s="3" t="s">
        <v>39</v>
      </c>
      <c r="H28" s="3" t="s">
        <v>40</v>
      </c>
      <c r="I28" s="22" t="s">
        <v>46</v>
      </c>
      <c r="J28" s="40" t="s">
        <v>67</v>
      </c>
      <c r="K28" s="40" t="s">
        <v>50</v>
      </c>
      <c r="L28" s="40" t="s">
        <v>51</v>
      </c>
      <c r="M28" s="3">
        <v>20</v>
      </c>
      <c r="N28" s="3"/>
      <c r="O28" s="3" t="s">
        <v>331</v>
      </c>
      <c r="Q28" s="21"/>
    </row>
    <row r="29" spans="1:17" s="20" customFormat="1" ht="24" customHeight="1" x14ac:dyDescent="0.25">
      <c r="A29" s="20" t="str">
        <f t="shared" si="0"/>
        <v>CenHudEE PortfolioElectricMarket RateNoYes</v>
      </c>
      <c r="B29" s="3" t="s">
        <v>387</v>
      </c>
      <c r="C29" s="3" t="s">
        <v>36</v>
      </c>
      <c r="D29" s="20" t="str">
        <f>IFERROR(VLOOKUP(C29,'[1]Drop-downs'!B:C,2,FALSE),"")</f>
        <v>Central Hudson Gas &amp; Electric Corporation</v>
      </c>
      <c r="E29" s="13" t="s">
        <v>55</v>
      </c>
      <c r="F29" s="3" t="s">
        <v>382</v>
      </c>
      <c r="G29" s="3" t="s">
        <v>39</v>
      </c>
      <c r="H29" s="3" t="s">
        <v>93</v>
      </c>
      <c r="I29" s="22" t="s">
        <v>46</v>
      </c>
      <c r="J29" s="40" t="s">
        <v>67</v>
      </c>
      <c r="K29" s="40" t="s">
        <v>50</v>
      </c>
      <c r="L29" s="40" t="s">
        <v>51</v>
      </c>
      <c r="M29" s="3">
        <v>19.28</v>
      </c>
      <c r="N29" s="3"/>
      <c r="O29" s="49" t="s">
        <v>385</v>
      </c>
      <c r="Q29" s="21"/>
    </row>
    <row r="30" spans="1:17" s="20" customFormat="1" ht="24" customHeight="1" x14ac:dyDescent="0.25">
      <c r="A30" s="20" t="str">
        <f t="shared" si="0"/>
        <v>CenHudEE PortfolioGasMarket RateNoYes</v>
      </c>
      <c r="B30" s="3" t="s">
        <v>386</v>
      </c>
      <c r="C30" s="3" t="s">
        <v>36</v>
      </c>
      <c r="D30" s="20" t="str">
        <f>IFERROR(VLOOKUP(C30,'[1]Drop-downs'!B:C,2,FALSE),"")</f>
        <v>Central Hudson Gas &amp; Electric Corporation</v>
      </c>
      <c r="E30" s="13" t="s">
        <v>55</v>
      </c>
      <c r="F30" s="3" t="s">
        <v>383</v>
      </c>
      <c r="G30" s="3" t="s">
        <v>56</v>
      </c>
      <c r="H30" s="3" t="s">
        <v>93</v>
      </c>
      <c r="I30" s="22" t="s">
        <v>46</v>
      </c>
      <c r="J30" s="40" t="s">
        <v>67</v>
      </c>
      <c r="K30" s="40" t="s">
        <v>50</v>
      </c>
      <c r="L30" s="40" t="s">
        <v>51</v>
      </c>
      <c r="M30" s="3"/>
      <c r="N30" s="3">
        <v>19.82</v>
      </c>
      <c r="O30" t="s">
        <v>384</v>
      </c>
      <c r="Q30" s="21"/>
    </row>
    <row r="31" spans="1:17" s="20" customFormat="1" ht="24" customHeight="1" x14ac:dyDescent="0.25">
      <c r="A31" s="20" t="str">
        <f t="shared" si="0"/>
        <v>CenHudEE PortfolioElectricMarket RateYesYes</v>
      </c>
      <c r="B31" s="3" t="s">
        <v>258</v>
      </c>
      <c r="C31" s="3" t="s">
        <v>36</v>
      </c>
      <c r="D31" s="20" t="str">
        <f>IFERROR(VLOOKUP(C31,'[1]Drop-downs'!B:C,2,FALSE),"")</f>
        <v>Central Hudson Gas &amp; Electric Corporation</v>
      </c>
      <c r="E31" s="13" t="s">
        <v>55</v>
      </c>
      <c r="F31" s="3" t="s">
        <v>335</v>
      </c>
      <c r="G31" s="3" t="s">
        <v>39</v>
      </c>
      <c r="H31" s="3" t="s">
        <v>93</v>
      </c>
      <c r="I31" s="22" t="s">
        <v>46</v>
      </c>
      <c r="J31" s="40" t="s">
        <v>50</v>
      </c>
      <c r="K31" s="40" t="s">
        <v>50</v>
      </c>
      <c r="L31" s="40" t="s">
        <v>51</v>
      </c>
      <c r="M31" s="59">
        <v>15</v>
      </c>
      <c r="N31" s="60"/>
      <c r="O31" s="3" t="s">
        <v>336</v>
      </c>
      <c r="Q31" s="21"/>
    </row>
    <row r="32" spans="1:17" s="20" customFormat="1" ht="24" customHeight="1" x14ac:dyDescent="0.25">
      <c r="A32" s="20" t="str">
        <f t="shared" si="0"/>
        <v>CenHudEE PortfolioElectricMarket RateYesYes</v>
      </c>
      <c r="B32" s="3" t="s">
        <v>259</v>
      </c>
      <c r="C32" s="3" t="s">
        <v>36</v>
      </c>
      <c r="D32" s="20" t="str">
        <f>IFERROR(VLOOKUP(C32,'[1]Drop-downs'!B:C,2,FALSE),"")</f>
        <v>Central Hudson Gas &amp; Electric Corporation</v>
      </c>
      <c r="E32" s="13" t="s">
        <v>55</v>
      </c>
      <c r="F32" s="3" t="s">
        <v>337</v>
      </c>
      <c r="G32" s="3" t="s">
        <v>39</v>
      </c>
      <c r="H32" s="3" t="s">
        <v>93</v>
      </c>
      <c r="I32" s="22" t="s">
        <v>46</v>
      </c>
      <c r="J32" s="40" t="s">
        <v>50</v>
      </c>
      <c r="K32" s="40" t="s">
        <v>50</v>
      </c>
      <c r="L32" s="40" t="s">
        <v>51</v>
      </c>
      <c r="M32" s="59">
        <v>10</v>
      </c>
      <c r="N32" s="60"/>
      <c r="O32" s="3" t="s">
        <v>338</v>
      </c>
      <c r="Q32" s="21"/>
    </row>
    <row r="33" spans="1:17" s="20" customFormat="1" ht="24" customHeight="1" x14ac:dyDescent="0.25">
      <c r="A33" s="20" t="str">
        <f t="shared" si="0"/>
        <v>CenHudEE PortfolioElectricMarket RateYesYes</v>
      </c>
      <c r="B33" s="3" t="s">
        <v>260</v>
      </c>
      <c r="C33" s="3" t="s">
        <v>36</v>
      </c>
      <c r="D33" s="20" t="str">
        <f>IFERROR(VLOOKUP(C33,'[1]Drop-downs'!B:C,2,FALSE),"")</f>
        <v>Central Hudson Gas &amp; Electric Corporation</v>
      </c>
      <c r="E33" s="13" t="s">
        <v>55</v>
      </c>
      <c r="F33" s="3" t="s">
        <v>339</v>
      </c>
      <c r="G33" s="3" t="s">
        <v>39</v>
      </c>
      <c r="H33" s="3" t="s">
        <v>93</v>
      </c>
      <c r="I33" s="22" t="s">
        <v>46</v>
      </c>
      <c r="J33" s="40" t="s">
        <v>50</v>
      </c>
      <c r="K33" s="40" t="s">
        <v>50</v>
      </c>
      <c r="L33" s="40" t="s">
        <v>51</v>
      </c>
      <c r="M33" s="59">
        <v>25</v>
      </c>
      <c r="N33" s="60"/>
      <c r="O33" s="3" t="s">
        <v>340</v>
      </c>
      <c r="Q33" s="21"/>
    </row>
    <row r="34" spans="1:17" s="20" customFormat="1" ht="24" customHeight="1" x14ac:dyDescent="0.25">
      <c r="A34" s="20" t="str">
        <f t="shared" si="0"/>
        <v>CenHudEE PortfolioElectricLMIYesYes</v>
      </c>
      <c r="B34" s="3" t="s">
        <v>390</v>
      </c>
      <c r="C34" s="22" t="s">
        <v>36</v>
      </c>
      <c r="D34" s="20" t="str">
        <f>IFERROR(VLOOKUP(C34,'[1]Drop-downs'!B:C,2,FALSE),"")</f>
        <v>Central Hudson Gas &amp; Electric Corporation</v>
      </c>
      <c r="E34" s="72" t="s">
        <v>55</v>
      </c>
      <c r="F34" s="156" t="s">
        <v>341</v>
      </c>
      <c r="G34" s="73" t="s">
        <v>39</v>
      </c>
      <c r="H34" s="22" t="s">
        <v>73</v>
      </c>
      <c r="I34" s="22" t="s">
        <v>63</v>
      </c>
      <c r="J34" s="40" t="s">
        <v>50</v>
      </c>
      <c r="K34" s="40" t="s">
        <v>50</v>
      </c>
      <c r="L34" s="40" t="s">
        <v>51</v>
      </c>
      <c r="M34" s="20">
        <v>11.03</v>
      </c>
      <c r="O34" s="3" t="s">
        <v>342</v>
      </c>
      <c r="Q34" s="21"/>
    </row>
    <row r="35" spans="1:17" s="20" customFormat="1" ht="24" customHeight="1" x14ac:dyDescent="0.25">
      <c r="A35" s="20" t="str">
        <f t="shared" si="0"/>
        <v>CenHudEE PortfolioGasLMINoYes</v>
      </c>
      <c r="B35" s="3" t="s">
        <v>343</v>
      </c>
      <c r="C35" s="22" t="s">
        <v>36</v>
      </c>
      <c r="D35" s="20" t="str">
        <f>IFERROR(VLOOKUP(C35,'[1]Drop-downs'!B:C,2,FALSE),"")</f>
        <v>Central Hudson Gas &amp; Electric Corporation</v>
      </c>
      <c r="E35" s="72" t="s">
        <v>55</v>
      </c>
      <c r="F35" s="22" t="s">
        <v>344</v>
      </c>
      <c r="G35" s="73" t="s">
        <v>56</v>
      </c>
      <c r="H35" s="22" t="s">
        <v>73</v>
      </c>
      <c r="I35" s="22" t="s">
        <v>63</v>
      </c>
      <c r="J35" s="40" t="s">
        <v>67</v>
      </c>
      <c r="K35" s="40" t="s">
        <v>50</v>
      </c>
      <c r="L35" s="40" t="s">
        <v>51</v>
      </c>
      <c r="N35" s="20">
        <v>9.58</v>
      </c>
      <c r="O35" s="3" t="s">
        <v>345</v>
      </c>
      <c r="Q35" s="21"/>
    </row>
    <row r="36" spans="1:17" s="20" customFormat="1" ht="24" customHeight="1" x14ac:dyDescent="0.25">
      <c r="A36" s="20" t="str">
        <f t="shared" si="0"/>
        <v>CenHudEE PortfolioGasLMINoYes</v>
      </c>
      <c r="B36" s="3" t="s">
        <v>346</v>
      </c>
      <c r="C36" s="22" t="s">
        <v>36</v>
      </c>
      <c r="D36" s="20" t="str">
        <f>IFERROR(VLOOKUP(C36,'[1]Drop-downs'!B:C,2,FALSE),"")</f>
        <v>Central Hudson Gas &amp; Electric Corporation</v>
      </c>
      <c r="E36" s="72" t="s">
        <v>55</v>
      </c>
      <c r="F36" s="22" t="s">
        <v>347</v>
      </c>
      <c r="G36" s="73" t="s">
        <v>56</v>
      </c>
      <c r="H36" s="22" t="s">
        <v>73</v>
      </c>
      <c r="I36" s="22" t="s">
        <v>63</v>
      </c>
      <c r="J36" s="40" t="s">
        <v>67</v>
      </c>
      <c r="K36" s="40" t="s">
        <v>50</v>
      </c>
      <c r="L36" s="40" t="s">
        <v>51</v>
      </c>
      <c r="N36" s="20">
        <v>9.58</v>
      </c>
      <c r="O36" s="3" t="s">
        <v>348</v>
      </c>
      <c r="Q36" s="21"/>
    </row>
    <row r="37" spans="1:17" s="20" customFormat="1" ht="24" customHeight="1" x14ac:dyDescent="0.25">
      <c r="A37" s="20" t="str">
        <f>_xlfn.CONCAT(C37,E37,G37,I37,J37,K37)</f>
        <v>CenHudEE PortfolioElectricLMINoYes</v>
      </c>
      <c r="B37" s="3" t="s">
        <v>261</v>
      </c>
      <c r="C37" s="22" t="s">
        <v>36</v>
      </c>
      <c r="D37" s="20" t="str">
        <f>IFERROR(VLOOKUP(C37,'[1]Drop-downs'!B:C,2,FALSE),"")</f>
        <v>Central Hudson Gas &amp; Electric Corporation</v>
      </c>
      <c r="E37" s="72" t="s">
        <v>55</v>
      </c>
      <c r="F37" s="22" t="s">
        <v>349</v>
      </c>
      <c r="G37" s="9" t="s">
        <v>39</v>
      </c>
      <c r="H37" s="22" t="s">
        <v>93</v>
      </c>
      <c r="I37" s="22" t="s">
        <v>63</v>
      </c>
      <c r="J37" s="40" t="s">
        <v>67</v>
      </c>
      <c r="K37" s="40" t="s">
        <v>50</v>
      </c>
      <c r="L37" s="40" t="s">
        <v>51</v>
      </c>
      <c r="M37" s="20">
        <v>19.100000000000001</v>
      </c>
      <c r="N37" s="22"/>
      <c r="O37" s="3" t="s">
        <v>389</v>
      </c>
      <c r="Q37" s="21"/>
    </row>
    <row r="38" spans="1:17" s="20" customFormat="1" ht="24" customHeight="1" x14ac:dyDescent="0.25">
      <c r="A38" s="20" t="str">
        <f>_xlfn.CONCAT(C38,E38,G38,I38,J38,K38)</f>
        <v>CenHudEE PortfolioGasLMINoYes</v>
      </c>
      <c r="B38" s="3" t="s">
        <v>262</v>
      </c>
      <c r="C38" s="22" t="s">
        <v>36</v>
      </c>
      <c r="D38" s="20" t="str">
        <f>IFERROR(VLOOKUP(C38,'[1]Drop-downs'!B:C,2,FALSE),"")</f>
        <v>Central Hudson Gas &amp; Electric Corporation</v>
      </c>
      <c r="E38" s="72" t="s">
        <v>55</v>
      </c>
      <c r="F38" s="22" t="s">
        <v>350</v>
      </c>
      <c r="G38" s="9" t="s">
        <v>56</v>
      </c>
      <c r="H38" s="22" t="s">
        <v>93</v>
      </c>
      <c r="I38" s="22" t="s">
        <v>63</v>
      </c>
      <c r="J38" s="40" t="s">
        <v>67</v>
      </c>
      <c r="K38" s="40" t="s">
        <v>50</v>
      </c>
      <c r="L38" s="40" t="s">
        <v>51</v>
      </c>
      <c r="N38" s="22">
        <v>23.4</v>
      </c>
      <c r="O38" s="3" t="s">
        <v>389</v>
      </c>
      <c r="Q38" s="21"/>
    </row>
    <row r="39" spans="1:17" s="20" customFormat="1" ht="24" customHeight="1" x14ac:dyDescent="0.25">
      <c r="A39" s="20" t="str">
        <f>_xlfn.CONCAT(C39,E39,G39,I39,J39,K39)</f>
        <v>CenHudEE PortfolioElectricLMINoYes</v>
      </c>
      <c r="B39" s="3" t="s">
        <v>391</v>
      </c>
      <c r="C39" s="22" t="s">
        <v>36</v>
      </c>
      <c r="D39" s="20" t="str">
        <f>IFERROR(VLOOKUP(C39,'[1]Drop-downs'!B:C,2,FALSE),"")</f>
        <v>Central Hudson Gas &amp; Electric Corporation</v>
      </c>
      <c r="E39" s="72" t="s">
        <v>55</v>
      </c>
      <c r="F39" s="22" t="s">
        <v>388</v>
      </c>
      <c r="G39" s="9" t="s">
        <v>39</v>
      </c>
      <c r="H39" s="22" t="s">
        <v>93</v>
      </c>
      <c r="I39" s="22" t="s">
        <v>63</v>
      </c>
      <c r="J39" s="40" t="s">
        <v>67</v>
      </c>
      <c r="K39" s="40" t="s">
        <v>50</v>
      </c>
      <c r="L39" s="40" t="s">
        <v>51</v>
      </c>
      <c r="M39" s="3">
        <v>15</v>
      </c>
      <c r="N39" s="22"/>
      <c r="O39" s="3" t="s">
        <v>389</v>
      </c>
      <c r="Q39" s="21"/>
    </row>
    <row r="40" spans="1:17" s="20" customFormat="1" ht="24" customHeight="1" x14ac:dyDescent="0.25">
      <c r="A40" s="20" t="str">
        <f t="shared" si="0"/>
        <v/>
      </c>
      <c r="B40" s="22"/>
      <c r="C40" s="3"/>
      <c r="E40" s="13"/>
      <c r="F40" s="22"/>
      <c r="G40" s="9"/>
      <c r="H40" s="22"/>
      <c r="I40" s="22"/>
      <c r="J40" s="40"/>
      <c r="K40" s="40"/>
      <c r="L40" s="40"/>
      <c r="N40" s="22"/>
      <c r="O40" s="22"/>
      <c r="Q40" s="21"/>
    </row>
    <row r="41" spans="1:17" s="20" customFormat="1" ht="24" customHeight="1" x14ac:dyDescent="0.25">
      <c r="A41" s="20" t="str">
        <f t="shared" si="0"/>
        <v/>
      </c>
      <c r="B41" s="22"/>
      <c r="C41" s="3"/>
      <c r="E41" s="13"/>
      <c r="F41" s="22"/>
      <c r="G41" s="9"/>
      <c r="H41" s="22"/>
      <c r="I41" s="22"/>
      <c r="J41" s="40"/>
      <c r="K41" s="40"/>
      <c r="L41" s="40"/>
      <c r="N41" s="22"/>
      <c r="O41" s="22"/>
      <c r="Q41" s="21"/>
    </row>
    <row r="42" spans="1:17" s="20" customFormat="1" ht="24" customHeight="1" x14ac:dyDescent="0.25">
      <c r="A42" s="20" t="str">
        <f t="shared" si="0"/>
        <v/>
      </c>
      <c r="B42" s="22"/>
      <c r="C42" s="3"/>
      <c r="E42" s="13"/>
      <c r="F42" s="22"/>
      <c r="G42" s="9"/>
      <c r="H42" s="22"/>
      <c r="I42" s="22"/>
      <c r="J42" s="40"/>
      <c r="K42" s="40"/>
      <c r="L42" s="40"/>
      <c r="N42" s="22"/>
      <c r="O42" s="22"/>
      <c r="Q42" s="21"/>
    </row>
    <row r="43" spans="1:17" s="20" customFormat="1" ht="24" customHeight="1" x14ac:dyDescent="0.25">
      <c r="A43" s="20" t="str">
        <f t="shared" si="0"/>
        <v/>
      </c>
      <c r="B43" s="22"/>
      <c r="C43" s="3"/>
      <c r="E43" s="13"/>
      <c r="F43" s="22"/>
      <c r="G43" s="9"/>
      <c r="H43" s="22"/>
      <c r="I43" s="22"/>
      <c r="J43" s="40"/>
      <c r="K43" s="40"/>
      <c r="L43" s="40"/>
      <c r="N43" s="22"/>
      <c r="O43" s="22"/>
      <c r="Q43" s="21"/>
    </row>
    <row r="44" spans="1:17" s="20" customFormat="1" ht="24" customHeight="1" x14ac:dyDescent="0.25">
      <c r="A44" s="20" t="str">
        <f t="shared" si="0"/>
        <v/>
      </c>
      <c r="B44" s="22"/>
      <c r="C44" s="3"/>
      <c r="E44" s="13"/>
      <c r="F44" s="22"/>
      <c r="G44" s="9"/>
      <c r="H44" s="22"/>
      <c r="I44" s="22"/>
      <c r="J44" s="40"/>
      <c r="K44" s="40"/>
      <c r="L44" s="40"/>
      <c r="N44" s="22"/>
      <c r="O44" s="22"/>
      <c r="Q44" s="21"/>
    </row>
    <row r="45" spans="1:17" s="20" customFormat="1" ht="24" customHeight="1" x14ac:dyDescent="0.25">
      <c r="A45" s="20" t="str">
        <f t="shared" si="0"/>
        <v/>
      </c>
      <c r="B45" s="22"/>
      <c r="C45" s="3"/>
      <c r="E45" s="13"/>
      <c r="F45" s="22"/>
      <c r="G45" s="9"/>
      <c r="H45" s="22"/>
      <c r="I45" s="22"/>
      <c r="J45" s="40"/>
      <c r="K45" s="40"/>
      <c r="L45" s="40"/>
      <c r="N45" s="22"/>
      <c r="O45" s="22"/>
      <c r="Q45" s="21"/>
    </row>
    <row r="46" spans="1:17" s="20" customFormat="1" ht="24" customHeight="1" x14ac:dyDescent="0.25">
      <c r="A46" s="20" t="str">
        <f t="shared" si="0"/>
        <v/>
      </c>
      <c r="B46" s="22"/>
      <c r="C46" s="3"/>
      <c r="E46" s="13"/>
      <c r="F46" s="22"/>
      <c r="G46" s="9"/>
      <c r="H46" s="22"/>
      <c r="I46" s="22"/>
      <c r="J46" s="40"/>
      <c r="K46" s="40"/>
      <c r="L46" s="40"/>
      <c r="N46" s="22"/>
      <c r="O46" s="22"/>
      <c r="Q46" s="21"/>
    </row>
    <row r="47" spans="1:17" s="20" customFormat="1" ht="24" customHeight="1" x14ac:dyDescent="0.25">
      <c r="A47" s="20" t="str">
        <f t="shared" si="0"/>
        <v/>
      </c>
      <c r="B47" s="22"/>
      <c r="C47" s="3"/>
      <c r="E47" s="13"/>
      <c r="F47" s="22"/>
      <c r="G47" s="9"/>
      <c r="H47" s="22"/>
      <c r="I47" s="22"/>
      <c r="J47" s="40"/>
      <c r="K47" s="40"/>
      <c r="L47" s="40"/>
      <c r="N47" s="22"/>
      <c r="O47" s="22"/>
      <c r="Q47" s="21"/>
    </row>
    <row r="48" spans="1:17" s="20" customFormat="1" ht="24" customHeight="1" x14ac:dyDescent="0.25">
      <c r="A48" s="20" t="str">
        <f t="shared" si="0"/>
        <v/>
      </c>
      <c r="B48" s="22"/>
      <c r="C48" s="3"/>
      <c r="E48" s="13"/>
      <c r="F48" s="22"/>
      <c r="G48" s="9"/>
      <c r="H48" s="22"/>
      <c r="I48" s="22"/>
      <c r="J48" s="40"/>
      <c r="K48" s="40"/>
      <c r="L48" s="40"/>
      <c r="N48" s="22"/>
      <c r="O48" s="22"/>
      <c r="Q48" s="21"/>
    </row>
    <row r="49" spans="1:17" s="20" customFormat="1" ht="24" customHeight="1" x14ac:dyDescent="0.25">
      <c r="A49" s="20" t="str">
        <f t="shared" si="0"/>
        <v/>
      </c>
      <c r="B49" s="22"/>
      <c r="C49" s="3"/>
      <c r="E49" s="13"/>
      <c r="F49" s="22"/>
      <c r="G49" s="9"/>
      <c r="H49" s="22"/>
      <c r="I49" s="22"/>
      <c r="J49" s="40"/>
      <c r="K49" s="40"/>
      <c r="L49" s="40"/>
      <c r="N49" s="22"/>
      <c r="O49" s="22"/>
      <c r="Q49" s="21"/>
    </row>
    <row r="50" spans="1:17" s="20" customFormat="1" ht="24" customHeight="1" x14ac:dyDescent="0.25">
      <c r="A50" s="20" t="str">
        <f t="shared" si="0"/>
        <v/>
      </c>
      <c r="B50" s="22"/>
      <c r="C50" s="3"/>
      <c r="E50" s="13"/>
      <c r="F50" s="22"/>
      <c r="G50" s="9"/>
      <c r="H50" s="22"/>
      <c r="I50" s="22"/>
      <c r="J50" s="40"/>
      <c r="K50" s="40"/>
      <c r="L50" s="40"/>
      <c r="N50" s="22"/>
      <c r="O50" s="22"/>
      <c r="Q50" s="21"/>
    </row>
    <row r="51" spans="1:17" s="20" customFormat="1" ht="24" customHeight="1" x14ac:dyDescent="0.25">
      <c r="A51" s="20" t="str">
        <f t="shared" si="0"/>
        <v/>
      </c>
      <c r="B51" s="22"/>
      <c r="C51" s="3"/>
      <c r="E51" s="13"/>
      <c r="F51" s="22"/>
      <c r="G51" s="9"/>
      <c r="H51" s="22"/>
      <c r="I51" s="22"/>
      <c r="J51" s="40"/>
      <c r="K51" s="40"/>
      <c r="L51" s="40"/>
      <c r="N51" s="22"/>
      <c r="O51" s="22"/>
      <c r="Q51" s="21"/>
    </row>
    <row r="52" spans="1:17" s="20" customFormat="1" ht="24" customHeight="1" x14ac:dyDescent="0.25">
      <c r="A52" s="20" t="str">
        <f t="shared" si="0"/>
        <v/>
      </c>
      <c r="B52" s="22"/>
      <c r="C52" s="3"/>
      <c r="E52" s="13"/>
      <c r="F52" s="22"/>
      <c r="G52" s="9"/>
      <c r="H52" s="22"/>
      <c r="I52" s="22"/>
      <c r="J52" s="40"/>
      <c r="K52" s="40"/>
      <c r="L52" s="40"/>
      <c r="N52" s="22"/>
      <c r="O52" s="22"/>
      <c r="Q52" s="21"/>
    </row>
    <row r="53" spans="1:17" s="20" customFormat="1" ht="24" customHeight="1" x14ac:dyDescent="0.25">
      <c r="A53" s="20" t="str">
        <f t="shared" si="0"/>
        <v/>
      </c>
      <c r="B53" s="22"/>
      <c r="C53" s="3"/>
      <c r="E53" s="13"/>
      <c r="F53" s="22"/>
      <c r="G53" s="9"/>
      <c r="H53" s="22"/>
      <c r="I53" s="22"/>
      <c r="J53" s="40"/>
      <c r="K53" s="40"/>
      <c r="L53" s="40"/>
      <c r="N53" s="22"/>
      <c r="O53" s="22"/>
      <c r="Q53" s="21"/>
    </row>
    <row r="54" spans="1:17" s="20" customFormat="1" ht="24" customHeight="1" x14ac:dyDescent="0.25">
      <c r="A54" s="20" t="str">
        <f t="shared" si="0"/>
        <v/>
      </c>
      <c r="B54" s="22"/>
      <c r="C54" s="3"/>
      <c r="E54" s="13"/>
      <c r="F54" s="22"/>
      <c r="G54" s="9"/>
      <c r="H54" s="22"/>
      <c r="I54" s="22"/>
      <c r="J54" s="40"/>
      <c r="K54" s="40"/>
      <c r="L54" s="40"/>
      <c r="N54" s="22"/>
      <c r="O54" s="22"/>
      <c r="Q54" s="21"/>
    </row>
    <row r="55" spans="1:17" s="20" customFormat="1" ht="24" customHeight="1" x14ac:dyDescent="0.25">
      <c r="A55" s="20" t="str">
        <f t="shared" si="0"/>
        <v/>
      </c>
      <c r="B55" s="22"/>
      <c r="C55" s="3"/>
      <c r="E55" s="13"/>
      <c r="F55" s="22"/>
      <c r="G55" s="9"/>
      <c r="H55" s="22"/>
      <c r="I55" s="22"/>
      <c r="J55" s="40"/>
      <c r="K55" s="40"/>
      <c r="L55" s="40"/>
      <c r="N55" s="22"/>
      <c r="O55" s="22"/>
      <c r="Q55" s="21"/>
    </row>
    <row r="56" spans="1:17" s="20" customFormat="1" ht="24" customHeight="1" x14ac:dyDescent="0.25">
      <c r="A56" s="20" t="str">
        <f t="shared" si="0"/>
        <v/>
      </c>
      <c r="B56" s="22"/>
      <c r="C56" s="3"/>
      <c r="E56" s="13"/>
      <c r="F56" s="22"/>
      <c r="G56" s="9"/>
      <c r="H56" s="22"/>
      <c r="I56" s="22"/>
      <c r="J56" s="40"/>
      <c r="K56" s="40"/>
      <c r="L56" s="40"/>
      <c r="N56" s="22"/>
      <c r="O56" s="22"/>
      <c r="Q56" s="21"/>
    </row>
    <row r="57" spans="1:17" s="20" customFormat="1" ht="24" customHeight="1" x14ac:dyDescent="0.25">
      <c r="A57" s="20" t="str">
        <f t="shared" si="0"/>
        <v/>
      </c>
      <c r="B57" s="22"/>
      <c r="C57" s="3"/>
      <c r="E57" s="13"/>
      <c r="F57" s="22"/>
      <c r="G57" s="9"/>
      <c r="H57" s="22"/>
      <c r="I57" s="22"/>
      <c r="J57" s="40"/>
      <c r="K57" s="40"/>
      <c r="L57" s="40"/>
      <c r="N57" s="22"/>
      <c r="O57" s="22"/>
      <c r="Q57" s="21"/>
    </row>
    <row r="58" spans="1:17" s="20" customFormat="1" ht="24" customHeight="1" x14ac:dyDescent="0.25">
      <c r="A58" s="20" t="str">
        <f t="shared" si="0"/>
        <v/>
      </c>
      <c r="B58" s="22"/>
      <c r="C58" s="3"/>
      <c r="E58" s="13"/>
      <c r="F58" s="22"/>
      <c r="G58" s="9"/>
      <c r="H58" s="22"/>
      <c r="I58" s="22"/>
      <c r="J58" s="40"/>
      <c r="K58" s="40"/>
      <c r="L58" s="40"/>
      <c r="N58" s="22"/>
      <c r="O58" s="22"/>
      <c r="Q58" s="21"/>
    </row>
    <row r="59" spans="1:17" s="20" customFormat="1" ht="24" customHeight="1" x14ac:dyDescent="0.25">
      <c r="A59" s="20" t="str">
        <f t="shared" si="0"/>
        <v/>
      </c>
      <c r="B59" s="22"/>
      <c r="C59" s="3"/>
      <c r="E59" s="13"/>
      <c r="F59" s="22"/>
      <c r="G59" s="9"/>
      <c r="H59" s="22"/>
      <c r="I59" s="22"/>
      <c r="J59" s="40"/>
      <c r="K59" s="40"/>
      <c r="L59" s="40"/>
      <c r="N59" s="22"/>
      <c r="O59" s="22"/>
      <c r="Q59" s="21"/>
    </row>
    <row r="60" spans="1:17" s="20" customFormat="1" ht="24" customHeight="1" x14ac:dyDescent="0.25">
      <c r="A60" s="20" t="str">
        <f t="shared" si="0"/>
        <v/>
      </c>
      <c r="B60" s="22"/>
      <c r="C60" s="3"/>
      <c r="E60" s="13"/>
      <c r="F60" s="22"/>
      <c r="G60" s="9"/>
      <c r="H60" s="22"/>
      <c r="I60" s="22"/>
      <c r="J60" s="40"/>
      <c r="K60" s="40"/>
      <c r="L60" s="40"/>
      <c r="N60" s="22"/>
      <c r="O60" s="22"/>
      <c r="Q60" s="21"/>
    </row>
    <row r="61" spans="1:17" s="20" customFormat="1" ht="24" customHeight="1" x14ac:dyDescent="0.25">
      <c r="A61" s="20" t="str">
        <f t="shared" si="0"/>
        <v/>
      </c>
      <c r="B61" s="22"/>
      <c r="C61" s="3"/>
      <c r="E61" s="13"/>
      <c r="F61" s="22"/>
      <c r="G61" s="9"/>
      <c r="H61" s="22"/>
      <c r="I61" s="22"/>
      <c r="J61" s="40"/>
      <c r="K61" s="40"/>
      <c r="L61" s="40"/>
      <c r="N61" s="22"/>
      <c r="O61" s="22"/>
      <c r="Q61" s="21"/>
    </row>
    <row r="62" spans="1:17" s="20" customFormat="1" ht="24" customHeight="1" x14ac:dyDescent="0.25">
      <c r="A62" s="20" t="str">
        <f t="shared" si="0"/>
        <v/>
      </c>
      <c r="B62" s="22"/>
      <c r="C62" s="3"/>
      <c r="E62" s="13"/>
      <c r="F62" s="22"/>
      <c r="G62" s="9"/>
      <c r="H62" s="22"/>
      <c r="I62" s="22"/>
      <c r="J62" s="40"/>
      <c r="K62" s="40"/>
      <c r="L62" s="40"/>
      <c r="N62" s="22"/>
      <c r="O62" s="22"/>
      <c r="Q62" s="21"/>
    </row>
    <row r="63" spans="1:17" s="20" customFormat="1" ht="24" customHeight="1" x14ac:dyDescent="0.25">
      <c r="A63" s="20" t="str">
        <f t="shared" si="0"/>
        <v/>
      </c>
      <c r="B63" s="22"/>
      <c r="C63" s="3"/>
      <c r="E63" s="13"/>
      <c r="F63" s="22"/>
      <c r="G63" s="9"/>
      <c r="H63" s="22"/>
      <c r="I63" s="22"/>
      <c r="J63" s="40"/>
      <c r="K63" s="40"/>
      <c r="L63" s="40"/>
      <c r="N63" s="22"/>
      <c r="O63" s="22"/>
      <c r="Q63" s="21"/>
    </row>
    <row r="64" spans="1:17" s="20" customFormat="1" ht="24" customHeight="1" x14ac:dyDescent="0.25">
      <c r="A64" s="20" t="str">
        <f t="shared" si="0"/>
        <v/>
      </c>
      <c r="B64" s="22"/>
      <c r="C64" s="3"/>
      <c r="E64" s="13"/>
      <c r="F64" s="22"/>
      <c r="G64" s="9"/>
      <c r="H64" s="22"/>
      <c r="I64" s="22"/>
      <c r="J64" s="40"/>
      <c r="K64" s="40"/>
      <c r="L64" s="40"/>
      <c r="N64" s="22"/>
      <c r="O64" s="22"/>
      <c r="Q64" s="21"/>
    </row>
    <row r="65" spans="1:17" s="20" customFormat="1" ht="24" customHeight="1" x14ac:dyDescent="0.25">
      <c r="A65" s="20" t="str">
        <f t="shared" si="0"/>
        <v/>
      </c>
      <c r="B65" s="22"/>
      <c r="C65" s="3"/>
      <c r="E65" s="13"/>
      <c r="F65" s="22"/>
      <c r="G65" s="9"/>
      <c r="H65" s="22"/>
      <c r="I65" s="22"/>
      <c r="J65" s="40"/>
      <c r="K65" s="40"/>
      <c r="L65" s="40"/>
      <c r="N65" s="22"/>
      <c r="O65" s="22"/>
      <c r="Q65" s="21"/>
    </row>
    <row r="66" spans="1:17" s="20" customFormat="1" ht="24" customHeight="1" x14ac:dyDescent="0.25">
      <c r="A66" s="20" t="str">
        <f t="shared" si="0"/>
        <v/>
      </c>
      <c r="B66" s="22"/>
      <c r="C66" s="3"/>
      <c r="E66" s="13"/>
      <c r="F66" s="22"/>
      <c r="G66" s="9"/>
      <c r="H66" s="22"/>
      <c r="I66" s="22"/>
      <c r="J66" s="40"/>
      <c r="K66" s="40"/>
      <c r="L66" s="40"/>
      <c r="N66" s="22"/>
      <c r="O66" s="22"/>
      <c r="Q66" s="21"/>
    </row>
    <row r="67" spans="1:17" s="20" customFormat="1" ht="24" customHeight="1" x14ac:dyDescent="0.25">
      <c r="A67" s="20" t="str">
        <f t="shared" ref="A67:A130" si="2">_xlfn.CONCAT(C67,E67,G67,I67,J67,K67)</f>
        <v/>
      </c>
      <c r="B67" s="22"/>
      <c r="C67" s="3"/>
      <c r="E67" s="13"/>
      <c r="F67" s="22"/>
      <c r="G67" s="9"/>
      <c r="H67" s="22"/>
      <c r="I67" s="22"/>
      <c r="J67" s="40"/>
      <c r="K67" s="40"/>
      <c r="L67" s="40"/>
      <c r="N67" s="22"/>
      <c r="O67" s="22"/>
      <c r="Q67" s="21"/>
    </row>
    <row r="68" spans="1:17" s="20" customFormat="1" ht="24" customHeight="1" x14ac:dyDescent="0.25">
      <c r="A68" s="20" t="str">
        <f t="shared" si="2"/>
        <v/>
      </c>
      <c r="B68" s="22"/>
      <c r="C68" s="3"/>
      <c r="E68" s="13"/>
      <c r="F68" s="22"/>
      <c r="G68" s="9"/>
      <c r="H68" s="22"/>
      <c r="I68" s="22"/>
      <c r="J68" s="40"/>
      <c r="K68" s="40"/>
      <c r="L68" s="40"/>
      <c r="N68" s="22"/>
      <c r="O68" s="22"/>
      <c r="Q68" s="21"/>
    </row>
    <row r="69" spans="1:17" s="20" customFormat="1" ht="24" customHeight="1" x14ac:dyDescent="0.25">
      <c r="A69" s="20" t="str">
        <f t="shared" si="2"/>
        <v/>
      </c>
      <c r="B69" s="22"/>
      <c r="C69" s="3"/>
      <c r="E69" s="13"/>
      <c r="F69" s="22"/>
      <c r="G69" s="9"/>
      <c r="H69" s="22"/>
      <c r="I69" s="22"/>
      <c r="J69" s="40"/>
      <c r="K69" s="40"/>
      <c r="L69" s="40"/>
      <c r="N69" s="22"/>
      <c r="O69" s="22"/>
      <c r="Q69" s="21"/>
    </row>
    <row r="70" spans="1:17" s="20" customFormat="1" ht="24" customHeight="1" x14ac:dyDescent="0.25">
      <c r="A70" s="20" t="str">
        <f t="shared" si="2"/>
        <v/>
      </c>
      <c r="B70" s="22"/>
      <c r="C70" s="3"/>
      <c r="E70" s="13"/>
      <c r="F70" s="22"/>
      <c r="G70" s="9"/>
      <c r="H70" s="22"/>
      <c r="I70" s="22"/>
      <c r="J70" s="40"/>
      <c r="K70" s="40"/>
      <c r="L70" s="40"/>
      <c r="N70" s="22"/>
      <c r="O70" s="22"/>
      <c r="Q70" s="21"/>
    </row>
    <row r="71" spans="1:17" s="20" customFormat="1" ht="24" customHeight="1" x14ac:dyDescent="0.25">
      <c r="A71" s="20" t="str">
        <f t="shared" si="2"/>
        <v/>
      </c>
      <c r="B71" s="22"/>
      <c r="C71" s="3"/>
      <c r="E71" s="13"/>
      <c r="F71" s="22"/>
      <c r="G71" s="9"/>
      <c r="H71" s="22"/>
      <c r="I71" s="22"/>
      <c r="J71" s="40"/>
      <c r="K71" s="40"/>
      <c r="L71" s="40"/>
      <c r="N71" s="22"/>
      <c r="O71" s="22"/>
      <c r="Q71" s="21"/>
    </row>
    <row r="72" spans="1:17" s="20" customFormat="1" ht="24" customHeight="1" x14ac:dyDescent="0.25">
      <c r="A72" s="20" t="str">
        <f t="shared" si="2"/>
        <v/>
      </c>
      <c r="B72" s="22"/>
      <c r="C72" s="3"/>
      <c r="E72" s="13"/>
      <c r="F72" s="22"/>
      <c r="G72" s="9"/>
      <c r="H72" s="22"/>
      <c r="I72" s="22"/>
      <c r="J72" s="40"/>
      <c r="K72" s="40"/>
      <c r="L72" s="40"/>
      <c r="N72" s="22"/>
      <c r="O72" s="22"/>
      <c r="Q72" s="21"/>
    </row>
    <row r="73" spans="1:17" s="20" customFormat="1" ht="24" customHeight="1" x14ac:dyDescent="0.25">
      <c r="A73" s="20" t="str">
        <f t="shared" si="2"/>
        <v/>
      </c>
      <c r="B73" s="22"/>
      <c r="C73" s="3"/>
      <c r="E73" s="13"/>
      <c r="F73" s="22"/>
      <c r="G73" s="9"/>
      <c r="H73" s="22"/>
      <c r="I73" s="22"/>
      <c r="J73" s="40"/>
      <c r="K73" s="40"/>
      <c r="L73" s="40"/>
      <c r="N73" s="22"/>
      <c r="O73" s="22"/>
      <c r="Q73" s="21"/>
    </row>
    <row r="74" spans="1:17" s="20" customFormat="1" ht="24" customHeight="1" x14ac:dyDescent="0.25">
      <c r="A74" s="20" t="str">
        <f t="shared" si="2"/>
        <v/>
      </c>
      <c r="B74" s="22"/>
      <c r="C74" s="3"/>
      <c r="E74" s="13"/>
      <c r="F74" s="22"/>
      <c r="G74" s="9"/>
      <c r="H74" s="22"/>
      <c r="I74" s="22"/>
      <c r="J74" s="40"/>
      <c r="K74" s="40"/>
      <c r="L74" s="40"/>
      <c r="N74" s="22"/>
      <c r="O74" s="22"/>
      <c r="Q74" s="21"/>
    </row>
    <row r="75" spans="1:17" s="20" customFormat="1" ht="24" customHeight="1" x14ac:dyDescent="0.25">
      <c r="A75" s="20" t="str">
        <f t="shared" si="2"/>
        <v/>
      </c>
      <c r="B75" s="22"/>
      <c r="C75" s="3"/>
      <c r="E75" s="13"/>
      <c r="F75" s="22"/>
      <c r="G75" s="9"/>
      <c r="H75" s="22"/>
      <c r="I75" s="22"/>
      <c r="J75" s="40"/>
      <c r="K75" s="40"/>
      <c r="L75" s="40"/>
      <c r="N75" s="22"/>
      <c r="O75" s="22"/>
      <c r="Q75" s="21"/>
    </row>
    <row r="76" spans="1:17" s="20" customFormat="1" ht="24" customHeight="1" x14ac:dyDescent="0.25">
      <c r="A76" s="20" t="str">
        <f t="shared" si="2"/>
        <v/>
      </c>
      <c r="B76" s="22"/>
      <c r="C76" s="3"/>
      <c r="E76" s="13"/>
      <c r="F76" s="22"/>
      <c r="G76" s="9"/>
      <c r="H76" s="22"/>
      <c r="I76" s="22"/>
      <c r="J76" s="40"/>
      <c r="K76" s="40"/>
      <c r="L76" s="40"/>
      <c r="N76" s="22"/>
      <c r="O76" s="22"/>
      <c r="Q76" s="21"/>
    </row>
    <row r="77" spans="1:17" s="20" customFormat="1" ht="24" customHeight="1" x14ac:dyDescent="0.25">
      <c r="A77" s="20" t="str">
        <f t="shared" si="2"/>
        <v/>
      </c>
      <c r="B77" s="22"/>
      <c r="C77" s="3"/>
      <c r="E77" s="13"/>
      <c r="F77" s="22"/>
      <c r="G77" s="9"/>
      <c r="H77" s="22"/>
      <c r="I77" s="22"/>
      <c r="J77" s="40"/>
      <c r="K77" s="40"/>
      <c r="L77" s="40"/>
      <c r="N77" s="22"/>
      <c r="O77" s="22"/>
      <c r="Q77" s="21"/>
    </row>
    <row r="78" spans="1:17" s="20" customFormat="1" ht="24" customHeight="1" x14ac:dyDescent="0.25">
      <c r="A78" s="20" t="str">
        <f t="shared" si="2"/>
        <v/>
      </c>
      <c r="B78" s="22"/>
      <c r="C78" s="3"/>
      <c r="E78" s="13"/>
      <c r="F78" s="22"/>
      <c r="G78" s="9"/>
      <c r="H78" s="22"/>
      <c r="I78" s="22"/>
      <c r="J78" s="40"/>
      <c r="K78" s="40"/>
      <c r="L78" s="40"/>
      <c r="N78" s="22"/>
      <c r="O78" s="22"/>
      <c r="Q78" s="21"/>
    </row>
    <row r="79" spans="1:17" s="20" customFormat="1" ht="24" customHeight="1" x14ac:dyDescent="0.25">
      <c r="A79" s="20" t="str">
        <f t="shared" si="2"/>
        <v/>
      </c>
      <c r="B79" s="22"/>
      <c r="C79" s="3"/>
      <c r="E79" s="13"/>
      <c r="F79" s="22"/>
      <c r="G79" s="9"/>
      <c r="H79" s="22"/>
      <c r="I79" s="22"/>
      <c r="J79" s="40"/>
      <c r="K79" s="40"/>
      <c r="L79" s="40"/>
      <c r="N79" s="22"/>
      <c r="O79" s="22"/>
      <c r="Q79" s="21"/>
    </row>
    <row r="80" spans="1:17" s="20" customFormat="1" ht="24" customHeight="1" x14ac:dyDescent="0.25">
      <c r="A80" s="20" t="str">
        <f t="shared" si="2"/>
        <v/>
      </c>
      <c r="B80" s="22"/>
      <c r="C80" s="3"/>
      <c r="E80" s="13"/>
      <c r="F80" s="22"/>
      <c r="G80" s="9"/>
      <c r="H80" s="22"/>
      <c r="I80" s="22"/>
      <c r="J80" s="40"/>
      <c r="K80" s="40"/>
      <c r="L80" s="40"/>
      <c r="N80" s="22"/>
      <c r="O80" s="22"/>
      <c r="Q80" s="21"/>
    </row>
    <row r="81" spans="1:17" s="20" customFormat="1" ht="24" customHeight="1" x14ac:dyDescent="0.25">
      <c r="A81" s="20" t="str">
        <f t="shared" si="2"/>
        <v/>
      </c>
      <c r="B81" s="22"/>
      <c r="C81" s="3"/>
      <c r="E81" s="13"/>
      <c r="F81" s="22"/>
      <c r="G81" s="9"/>
      <c r="H81" s="22"/>
      <c r="I81" s="22"/>
      <c r="J81" s="40"/>
      <c r="K81" s="40"/>
      <c r="L81" s="40"/>
      <c r="N81" s="22"/>
      <c r="O81" s="22"/>
      <c r="Q81" s="21"/>
    </row>
    <row r="82" spans="1:17" s="20" customFormat="1" ht="24" customHeight="1" x14ac:dyDescent="0.25">
      <c r="A82" s="20" t="str">
        <f t="shared" si="2"/>
        <v/>
      </c>
      <c r="B82" s="22"/>
      <c r="C82" s="3"/>
      <c r="E82" s="13"/>
      <c r="F82" s="22"/>
      <c r="G82" s="9"/>
      <c r="H82" s="22"/>
      <c r="I82" s="22"/>
      <c r="J82" s="40"/>
      <c r="K82" s="40"/>
      <c r="L82" s="40"/>
      <c r="N82" s="22"/>
      <c r="O82" s="22"/>
      <c r="Q82" s="21"/>
    </row>
    <row r="83" spans="1:17" s="20" customFormat="1" ht="24" customHeight="1" x14ac:dyDescent="0.25">
      <c r="A83" s="20" t="str">
        <f t="shared" si="2"/>
        <v/>
      </c>
      <c r="B83" s="22"/>
      <c r="C83" s="3"/>
      <c r="E83" s="13"/>
      <c r="F83" s="22"/>
      <c r="G83" s="9"/>
      <c r="H83" s="22"/>
      <c r="I83" s="22"/>
      <c r="J83" s="40"/>
      <c r="K83" s="40"/>
      <c r="L83" s="40"/>
      <c r="N83" s="22"/>
      <c r="O83" s="22"/>
      <c r="Q83" s="21"/>
    </row>
    <row r="84" spans="1:17" s="20" customFormat="1" ht="24" customHeight="1" x14ac:dyDescent="0.25">
      <c r="A84" s="20" t="str">
        <f t="shared" si="2"/>
        <v/>
      </c>
      <c r="B84" s="22"/>
      <c r="C84" s="3"/>
      <c r="E84" s="13"/>
      <c r="F84" s="22"/>
      <c r="G84" s="9"/>
      <c r="H84" s="22"/>
      <c r="I84" s="22"/>
      <c r="J84" s="40"/>
      <c r="K84" s="40"/>
      <c r="L84" s="40"/>
      <c r="N84" s="22"/>
      <c r="O84" s="22"/>
      <c r="Q84" s="21"/>
    </row>
    <row r="85" spans="1:17" s="20" customFormat="1" ht="24" customHeight="1" x14ac:dyDescent="0.25">
      <c r="A85" s="20" t="str">
        <f t="shared" si="2"/>
        <v/>
      </c>
      <c r="B85" s="22"/>
      <c r="C85" s="3"/>
      <c r="E85" s="13"/>
      <c r="F85" s="22"/>
      <c r="G85" s="9"/>
      <c r="H85" s="22"/>
      <c r="I85" s="22"/>
      <c r="J85" s="40"/>
      <c r="K85" s="40"/>
      <c r="L85" s="40"/>
      <c r="N85" s="22"/>
      <c r="O85" s="22"/>
      <c r="Q85" s="21"/>
    </row>
    <row r="86" spans="1:17" s="20" customFormat="1" ht="24" customHeight="1" x14ac:dyDescent="0.25">
      <c r="A86" s="20" t="str">
        <f t="shared" si="2"/>
        <v/>
      </c>
      <c r="B86" s="22"/>
      <c r="C86" s="3"/>
      <c r="E86" s="13"/>
      <c r="F86" s="22"/>
      <c r="G86" s="9"/>
      <c r="H86" s="22"/>
      <c r="I86" s="22"/>
      <c r="J86" s="40"/>
      <c r="K86" s="40"/>
      <c r="L86" s="40"/>
      <c r="N86" s="22"/>
      <c r="O86" s="22"/>
      <c r="Q86" s="21"/>
    </row>
    <row r="87" spans="1:17" s="20" customFormat="1" ht="24" customHeight="1" x14ac:dyDescent="0.25">
      <c r="A87" s="20" t="str">
        <f t="shared" si="2"/>
        <v/>
      </c>
      <c r="B87" s="22"/>
      <c r="C87" s="3"/>
      <c r="E87" s="13"/>
      <c r="F87" s="22"/>
      <c r="G87" s="9"/>
      <c r="H87" s="22"/>
      <c r="I87" s="22"/>
      <c r="J87" s="40"/>
      <c r="K87" s="40"/>
      <c r="L87" s="40"/>
      <c r="N87" s="22"/>
      <c r="O87" s="22"/>
      <c r="Q87" s="21"/>
    </row>
    <row r="88" spans="1:17" s="20" customFormat="1" ht="24" customHeight="1" x14ac:dyDescent="0.25">
      <c r="A88" s="20" t="str">
        <f t="shared" si="2"/>
        <v/>
      </c>
      <c r="B88" s="22"/>
      <c r="C88" s="3"/>
      <c r="E88" s="13"/>
      <c r="F88" s="22"/>
      <c r="G88" s="9"/>
      <c r="H88" s="22"/>
      <c r="I88" s="22"/>
      <c r="J88" s="40"/>
      <c r="K88" s="40"/>
      <c r="L88" s="40"/>
      <c r="N88" s="22"/>
      <c r="O88" s="22"/>
      <c r="Q88" s="21"/>
    </row>
    <row r="89" spans="1:17" s="20" customFormat="1" ht="24" customHeight="1" x14ac:dyDescent="0.25">
      <c r="A89" s="20" t="str">
        <f t="shared" si="2"/>
        <v/>
      </c>
      <c r="B89" s="22"/>
      <c r="C89" s="3"/>
      <c r="E89" s="13"/>
      <c r="F89" s="22"/>
      <c r="G89" s="9"/>
      <c r="H89" s="22"/>
      <c r="I89" s="22"/>
      <c r="J89" s="40"/>
      <c r="K89" s="40"/>
      <c r="L89" s="40"/>
      <c r="N89" s="22"/>
      <c r="O89" s="22"/>
      <c r="Q89" s="21"/>
    </row>
    <row r="90" spans="1:17" s="20" customFormat="1" ht="24" customHeight="1" x14ac:dyDescent="0.25">
      <c r="A90" s="20" t="str">
        <f t="shared" si="2"/>
        <v/>
      </c>
      <c r="B90" s="22"/>
      <c r="C90" s="3"/>
      <c r="E90" s="13"/>
      <c r="F90" s="22"/>
      <c r="G90" s="9"/>
      <c r="H90" s="22"/>
      <c r="I90" s="22"/>
      <c r="J90" s="40"/>
      <c r="K90" s="40"/>
      <c r="L90" s="40"/>
      <c r="N90" s="22"/>
      <c r="O90" s="22"/>
      <c r="Q90" s="21"/>
    </row>
    <row r="91" spans="1:17" s="20" customFormat="1" ht="24" customHeight="1" x14ac:dyDescent="0.25">
      <c r="A91" s="20" t="str">
        <f t="shared" si="2"/>
        <v/>
      </c>
      <c r="B91" s="22"/>
      <c r="C91" s="3"/>
      <c r="E91" s="13"/>
      <c r="F91" s="22"/>
      <c r="G91" s="9"/>
      <c r="H91" s="22"/>
      <c r="I91" s="22"/>
      <c r="J91" s="40"/>
      <c r="K91" s="40"/>
      <c r="L91" s="40"/>
      <c r="N91" s="22"/>
      <c r="O91" s="22"/>
      <c r="Q91" s="21"/>
    </row>
    <row r="92" spans="1:17" s="20" customFormat="1" ht="24" customHeight="1" x14ac:dyDescent="0.25">
      <c r="A92" s="20" t="str">
        <f t="shared" si="2"/>
        <v/>
      </c>
      <c r="B92" s="22"/>
      <c r="C92" s="3"/>
      <c r="E92" s="13"/>
      <c r="F92" s="22"/>
      <c r="G92" s="9"/>
      <c r="H92" s="22"/>
      <c r="I92" s="22"/>
      <c r="J92" s="40"/>
      <c r="K92" s="40"/>
      <c r="L92" s="40"/>
      <c r="N92" s="22"/>
      <c r="O92" s="22"/>
      <c r="Q92" s="21"/>
    </row>
    <row r="93" spans="1:17" s="20" customFormat="1" ht="24" customHeight="1" x14ac:dyDescent="0.25">
      <c r="A93" s="20" t="str">
        <f t="shared" si="2"/>
        <v/>
      </c>
      <c r="B93" s="22"/>
      <c r="C93" s="3"/>
      <c r="E93" s="13"/>
      <c r="F93" s="22"/>
      <c r="G93" s="9"/>
      <c r="H93" s="22"/>
      <c r="I93" s="22"/>
      <c r="J93" s="40"/>
      <c r="K93" s="40"/>
      <c r="L93" s="40"/>
      <c r="N93" s="22"/>
      <c r="O93" s="22"/>
      <c r="Q93" s="21"/>
    </row>
    <row r="94" spans="1:17" s="20" customFormat="1" ht="24" customHeight="1" x14ac:dyDescent="0.25">
      <c r="A94" s="20" t="str">
        <f t="shared" si="2"/>
        <v/>
      </c>
      <c r="B94" s="22"/>
      <c r="C94" s="3"/>
      <c r="E94" s="13"/>
      <c r="F94" s="22"/>
      <c r="G94" s="9"/>
      <c r="H94" s="22"/>
      <c r="I94" s="22"/>
      <c r="J94" s="40"/>
      <c r="K94" s="40"/>
      <c r="L94" s="40"/>
      <c r="N94" s="22"/>
      <c r="O94" s="22"/>
      <c r="Q94" s="21"/>
    </row>
    <row r="95" spans="1:17" s="20" customFormat="1" ht="24" customHeight="1" x14ac:dyDescent="0.25">
      <c r="A95" s="20" t="str">
        <f t="shared" si="2"/>
        <v/>
      </c>
      <c r="B95" s="22"/>
      <c r="C95" s="3"/>
      <c r="E95" s="13"/>
      <c r="F95" s="22"/>
      <c r="G95" s="9"/>
      <c r="H95" s="22"/>
      <c r="I95" s="22"/>
      <c r="J95" s="40"/>
      <c r="K95" s="40"/>
      <c r="L95" s="40"/>
      <c r="N95" s="22"/>
      <c r="O95" s="22"/>
      <c r="Q95" s="21"/>
    </row>
    <row r="96" spans="1:17" s="20" customFormat="1" ht="24" customHeight="1" x14ac:dyDescent="0.25">
      <c r="A96" s="20" t="str">
        <f t="shared" si="2"/>
        <v/>
      </c>
      <c r="B96" s="22"/>
      <c r="C96" s="3"/>
      <c r="E96" s="13"/>
      <c r="F96" s="22"/>
      <c r="G96" s="9"/>
      <c r="H96" s="22"/>
      <c r="I96" s="22"/>
      <c r="J96" s="40"/>
      <c r="K96" s="40"/>
      <c r="L96" s="40"/>
      <c r="N96" s="22"/>
      <c r="O96" s="22"/>
      <c r="Q96" s="21"/>
    </row>
    <row r="97" spans="1:17" s="20" customFormat="1" ht="24" customHeight="1" x14ac:dyDescent="0.25">
      <c r="A97" s="20" t="str">
        <f t="shared" si="2"/>
        <v/>
      </c>
      <c r="B97" s="22"/>
      <c r="C97" s="3"/>
      <c r="E97" s="13"/>
      <c r="F97" s="22"/>
      <c r="G97" s="9"/>
      <c r="H97" s="22"/>
      <c r="I97" s="22"/>
      <c r="J97" s="40"/>
      <c r="K97" s="40"/>
      <c r="L97" s="40"/>
      <c r="N97" s="22"/>
      <c r="O97" s="22"/>
      <c r="Q97" s="21"/>
    </row>
    <row r="98" spans="1:17" s="20" customFormat="1" ht="24" customHeight="1" x14ac:dyDescent="0.25">
      <c r="A98" s="20" t="str">
        <f t="shared" si="2"/>
        <v/>
      </c>
      <c r="B98" s="22"/>
      <c r="C98" s="3"/>
      <c r="E98" s="13"/>
      <c r="F98" s="22"/>
      <c r="G98" s="9"/>
      <c r="H98" s="22"/>
      <c r="I98" s="22"/>
      <c r="J98" s="40"/>
      <c r="K98" s="40"/>
      <c r="L98" s="40"/>
      <c r="N98" s="22"/>
      <c r="O98" s="22"/>
      <c r="Q98" s="21"/>
    </row>
    <row r="99" spans="1:17" s="20" customFormat="1" ht="24" customHeight="1" x14ac:dyDescent="0.25">
      <c r="A99" s="20" t="str">
        <f t="shared" si="2"/>
        <v/>
      </c>
      <c r="B99" s="22"/>
      <c r="C99" s="3"/>
      <c r="E99" s="13"/>
      <c r="F99" s="22"/>
      <c r="G99" s="9"/>
      <c r="H99" s="22"/>
      <c r="I99" s="22"/>
      <c r="J99" s="40"/>
      <c r="K99" s="40"/>
      <c r="L99" s="40"/>
      <c r="N99" s="22"/>
      <c r="O99" s="22"/>
      <c r="Q99" s="21"/>
    </row>
    <row r="100" spans="1:17" s="20" customFormat="1" ht="24" customHeight="1" x14ac:dyDescent="0.25">
      <c r="A100" s="20" t="str">
        <f t="shared" si="2"/>
        <v/>
      </c>
      <c r="B100" s="22"/>
      <c r="C100" s="3"/>
      <c r="E100" s="13"/>
      <c r="F100" s="22"/>
      <c r="G100" s="9"/>
      <c r="H100" s="22"/>
      <c r="I100" s="22"/>
      <c r="J100" s="40"/>
      <c r="K100" s="40"/>
      <c r="L100" s="40"/>
      <c r="N100" s="22"/>
      <c r="O100" s="22"/>
      <c r="Q100" s="21"/>
    </row>
    <row r="101" spans="1:17" s="20" customFormat="1" ht="24" customHeight="1" x14ac:dyDescent="0.25">
      <c r="A101" s="20" t="str">
        <f t="shared" si="2"/>
        <v/>
      </c>
      <c r="B101" s="22"/>
      <c r="C101" s="3"/>
      <c r="E101" s="13"/>
      <c r="F101" s="22"/>
      <c r="G101" s="9"/>
      <c r="H101" s="22"/>
      <c r="I101" s="22"/>
      <c r="J101" s="40"/>
      <c r="K101" s="40"/>
      <c r="L101" s="40"/>
      <c r="N101" s="22"/>
      <c r="O101" s="22"/>
      <c r="Q101" s="21"/>
    </row>
    <row r="102" spans="1:17" s="20" customFormat="1" ht="24" customHeight="1" x14ac:dyDescent="0.25">
      <c r="A102" s="20" t="str">
        <f t="shared" si="2"/>
        <v/>
      </c>
      <c r="B102" s="22"/>
      <c r="C102" s="3"/>
      <c r="E102" s="13"/>
      <c r="F102" s="22"/>
      <c r="G102" s="9"/>
      <c r="H102" s="22"/>
      <c r="I102" s="22"/>
      <c r="J102" s="40"/>
      <c r="K102" s="40"/>
      <c r="L102" s="40"/>
      <c r="M102" s="22"/>
      <c r="N102" s="22"/>
      <c r="O102" s="22"/>
      <c r="Q102" s="21"/>
    </row>
    <row r="103" spans="1:17" s="20" customFormat="1" ht="24" customHeight="1" x14ac:dyDescent="0.25">
      <c r="A103" s="20" t="str">
        <f t="shared" si="2"/>
        <v/>
      </c>
      <c r="B103" s="22"/>
      <c r="C103" s="3"/>
      <c r="E103" s="13"/>
      <c r="F103" s="22"/>
      <c r="G103" s="9"/>
      <c r="H103" s="22"/>
      <c r="I103" s="22"/>
      <c r="J103" s="40"/>
      <c r="K103" s="40"/>
      <c r="L103" s="40"/>
      <c r="M103" s="22"/>
      <c r="N103" s="22"/>
      <c r="O103" s="22"/>
      <c r="Q103" s="21"/>
    </row>
    <row r="104" spans="1:17" s="20" customFormat="1" ht="24" customHeight="1" x14ac:dyDescent="0.25">
      <c r="A104" s="20" t="str">
        <f t="shared" si="2"/>
        <v/>
      </c>
      <c r="B104" s="22"/>
      <c r="C104" s="3"/>
      <c r="E104" s="13"/>
      <c r="F104" s="22"/>
      <c r="G104" s="9"/>
      <c r="H104" s="22"/>
      <c r="I104" s="22"/>
      <c r="J104" s="40"/>
      <c r="K104" s="40"/>
      <c r="L104" s="40"/>
      <c r="M104" s="22"/>
      <c r="N104" s="22"/>
      <c r="O104" s="22"/>
      <c r="Q104" s="21"/>
    </row>
    <row r="105" spans="1:17" s="20" customFormat="1" ht="24" customHeight="1" x14ac:dyDescent="0.25">
      <c r="A105" s="20" t="str">
        <f t="shared" si="2"/>
        <v/>
      </c>
      <c r="B105" s="22"/>
      <c r="C105" s="3"/>
      <c r="E105" s="13"/>
      <c r="F105" s="22"/>
      <c r="G105" s="9"/>
      <c r="H105" s="22"/>
      <c r="I105" s="22"/>
      <c r="J105" s="40"/>
      <c r="K105" s="40"/>
      <c r="L105" s="40"/>
      <c r="M105" s="22"/>
      <c r="N105" s="22"/>
      <c r="O105" s="22"/>
      <c r="Q105" s="21"/>
    </row>
    <row r="106" spans="1:17" s="20" customFormat="1" ht="24" customHeight="1" x14ac:dyDescent="0.25">
      <c r="A106" s="20" t="str">
        <f t="shared" si="2"/>
        <v/>
      </c>
      <c r="B106" s="22"/>
      <c r="C106" s="3"/>
      <c r="E106" s="13"/>
      <c r="F106" s="22"/>
      <c r="G106" s="9"/>
      <c r="H106" s="22"/>
      <c r="I106" s="22"/>
      <c r="J106" s="40"/>
      <c r="K106" s="40"/>
      <c r="L106" s="40"/>
      <c r="M106" s="22"/>
      <c r="N106" s="22"/>
      <c r="O106" s="22"/>
      <c r="Q106" s="21"/>
    </row>
    <row r="107" spans="1:17" s="20" customFormat="1" ht="24" customHeight="1" x14ac:dyDescent="0.25">
      <c r="A107" s="20" t="str">
        <f t="shared" si="2"/>
        <v/>
      </c>
      <c r="B107" s="22"/>
      <c r="C107" s="3"/>
      <c r="E107" s="13"/>
      <c r="F107" s="22"/>
      <c r="G107" s="9"/>
      <c r="H107" s="22"/>
      <c r="I107" s="22"/>
      <c r="J107" s="40"/>
      <c r="K107" s="40"/>
      <c r="L107" s="40"/>
      <c r="M107" s="22"/>
      <c r="N107" s="22"/>
      <c r="O107" s="22"/>
      <c r="Q107" s="21"/>
    </row>
    <row r="108" spans="1:17" s="20" customFormat="1" ht="24" customHeight="1" x14ac:dyDescent="0.25">
      <c r="A108" s="20" t="str">
        <f t="shared" si="2"/>
        <v/>
      </c>
      <c r="B108" s="22"/>
      <c r="C108" s="3"/>
      <c r="E108" s="13"/>
      <c r="F108" s="22"/>
      <c r="G108" s="9"/>
      <c r="H108" s="22"/>
      <c r="I108" s="22"/>
      <c r="J108" s="40"/>
      <c r="K108" s="40"/>
      <c r="L108" s="40"/>
      <c r="M108" s="22"/>
      <c r="N108" s="22"/>
      <c r="O108" s="22"/>
      <c r="Q108" s="21"/>
    </row>
    <row r="109" spans="1:17" s="20" customFormat="1" ht="24" customHeight="1" x14ac:dyDescent="0.25">
      <c r="A109" s="20" t="str">
        <f t="shared" si="2"/>
        <v/>
      </c>
      <c r="B109" s="22"/>
      <c r="C109" s="3"/>
      <c r="E109" s="13"/>
      <c r="F109" s="22"/>
      <c r="G109" s="9"/>
      <c r="H109" s="22"/>
      <c r="I109" s="22"/>
      <c r="J109" s="40"/>
      <c r="K109" s="40"/>
      <c r="L109" s="40"/>
      <c r="M109" s="22"/>
      <c r="N109" s="22"/>
      <c r="O109" s="22"/>
      <c r="Q109" s="21"/>
    </row>
    <row r="110" spans="1:17" s="20" customFormat="1" ht="24" customHeight="1" x14ac:dyDescent="0.25">
      <c r="A110" s="20" t="str">
        <f t="shared" si="2"/>
        <v/>
      </c>
      <c r="B110" s="22"/>
      <c r="C110" s="3"/>
      <c r="E110" s="13"/>
      <c r="F110" s="22"/>
      <c r="G110" s="9"/>
      <c r="H110" s="22"/>
      <c r="I110" s="22"/>
      <c r="J110" s="40"/>
      <c r="K110" s="40"/>
      <c r="L110" s="40"/>
      <c r="M110" s="22"/>
      <c r="N110" s="22"/>
      <c r="O110" s="22"/>
      <c r="Q110" s="21"/>
    </row>
    <row r="111" spans="1:17" s="20" customFormat="1" ht="24" customHeight="1" x14ac:dyDescent="0.25">
      <c r="A111" s="20" t="str">
        <f t="shared" si="2"/>
        <v/>
      </c>
      <c r="B111" s="22"/>
      <c r="C111" s="3"/>
      <c r="E111" s="13"/>
      <c r="F111" s="22"/>
      <c r="G111" s="9"/>
      <c r="H111" s="22"/>
      <c r="I111" s="22"/>
      <c r="J111" s="40"/>
      <c r="K111" s="40"/>
      <c r="L111" s="40"/>
      <c r="M111" s="22"/>
      <c r="N111" s="22"/>
      <c r="O111" s="22"/>
      <c r="Q111" s="21"/>
    </row>
    <row r="112" spans="1:17" s="20" customFormat="1" ht="24" customHeight="1" x14ac:dyDescent="0.25">
      <c r="A112" s="20" t="str">
        <f t="shared" si="2"/>
        <v/>
      </c>
      <c r="B112" s="22"/>
      <c r="C112" s="3"/>
      <c r="E112" s="13"/>
      <c r="F112" s="22"/>
      <c r="G112" s="9"/>
      <c r="H112" s="22"/>
      <c r="I112" s="22"/>
      <c r="J112" s="40"/>
      <c r="K112" s="40"/>
      <c r="L112" s="40"/>
      <c r="M112" s="22"/>
      <c r="N112" s="22"/>
      <c r="O112" s="22"/>
      <c r="Q112" s="21"/>
    </row>
    <row r="113" spans="1:17" s="20" customFormat="1" ht="24" customHeight="1" x14ac:dyDescent="0.25">
      <c r="A113" s="20" t="str">
        <f t="shared" si="2"/>
        <v/>
      </c>
      <c r="B113" s="22"/>
      <c r="C113" s="3"/>
      <c r="E113" s="13"/>
      <c r="F113" s="22"/>
      <c r="G113" s="9"/>
      <c r="H113" s="22"/>
      <c r="I113" s="22"/>
      <c r="J113" s="40"/>
      <c r="K113" s="40"/>
      <c r="L113" s="40"/>
      <c r="M113" s="22"/>
      <c r="N113" s="22"/>
      <c r="O113" s="22"/>
      <c r="Q113" s="21"/>
    </row>
    <row r="114" spans="1:17" s="20" customFormat="1" ht="24" customHeight="1" x14ac:dyDescent="0.25">
      <c r="A114" s="20" t="str">
        <f t="shared" si="2"/>
        <v/>
      </c>
      <c r="B114" s="22"/>
      <c r="C114" s="3"/>
      <c r="E114" s="13"/>
      <c r="F114" s="22"/>
      <c r="G114" s="9"/>
      <c r="H114" s="22"/>
      <c r="I114" s="22"/>
      <c r="J114" s="40"/>
      <c r="K114" s="40"/>
      <c r="L114" s="40"/>
      <c r="M114" s="22"/>
      <c r="N114" s="22"/>
      <c r="O114" s="22"/>
      <c r="Q114" s="21"/>
    </row>
    <row r="115" spans="1:17" s="20" customFormat="1" ht="24" customHeight="1" x14ac:dyDescent="0.25">
      <c r="A115" s="20" t="str">
        <f t="shared" si="2"/>
        <v/>
      </c>
      <c r="B115" s="22"/>
      <c r="C115" s="3"/>
      <c r="E115" s="13"/>
      <c r="F115" s="22"/>
      <c r="G115" s="9"/>
      <c r="H115" s="22"/>
      <c r="I115" s="22"/>
      <c r="J115" s="40"/>
      <c r="K115" s="40"/>
      <c r="L115" s="40"/>
      <c r="M115" s="22"/>
      <c r="N115" s="22"/>
      <c r="O115" s="22"/>
      <c r="Q115" s="21"/>
    </row>
    <row r="116" spans="1:17" s="20" customFormat="1" ht="24" customHeight="1" x14ac:dyDescent="0.25">
      <c r="A116" s="20" t="str">
        <f t="shared" si="2"/>
        <v/>
      </c>
      <c r="B116" s="22"/>
      <c r="C116" s="3"/>
      <c r="E116" s="13"/>
      <c r="F116" s="22"/>
      <c r="G116" s="9"/>
      <c r="H116" s="22"/>
      <c r="I116" s="22"/>
      <c r="J116" s="40"/>
      <c r="K116" s="40"/>
      <c r="L116" s="40"/>
      <c r="M116" s="22"/>
      <c r="N116" s="22"/>
      <c r="O116" s="22"/>
      <c r="Q116" s="21"/>
    </row>
    <row r="117" spans="1:17" s="20" customFormat="1" ht="24" customHeight="1" x14ac:dyDescent="0.25">
      <c r="A117" s="20" t="str">
        <f t="shared" si="2"/>
        <v/>
      </c>
      <c r="B117" s="22"/>
      <c r="C117" s="3"/>
      <c r="E117" s="13"/>
      <c r="F117" s="22"/>
      <c r="G117" s="9"/>
      <c r="H117" s="22"/>
      <c r="I117" s="22"/>
      <c r="J117" s="40"/>
      <c r="K117" s="40"/>
      <c r="L117" s="40"/>
      <c r="M117" s="22"/>
      <c r="N117" s="22"/>
      <c r="O117" s="22"/>
      <c r="Q117" s="21"/>
    </row>
    <row r="118" spans="1:17" s="20" customFormat="1" ht="24" customHeight="1" x14ac:dyDescent="0.25">
      <c r="A118" s="20" t="str">
        <f t="shared" si="2"/>
        <v/>
      </c>
      <c r="B118" s="22"/>
      <c r="C118" s="3"/>
      <c r="E118" s="13"/>
      <c r="F118" s="22"/>
      <c r="G118" s="9"/>
      <c r="H118" s="22"/>
      <c r="I118" s="22"/>
      <c r="J118" s="40"/>
      <c r="K118" s="40"/>
      <c r="L118" s="40"/>
      <c r="M118" s="22"/>
      <c r="N118" s="22"/>
      <c r="O118" s="22"/>
      <c r="Q118" s="21"/>
    </row>
    <row r="119" spans="1:17" s="20" customFormat="1" ht="24" customHeight="1" x14ac:dyDescent="0.25">
      <c r="A119" s="20" t="str">
        <f t="shared" si="2"/>
        <v/>
      </c>
      <c r="B119" s="22"/>
      <c r="C119" s="3"/>
      <c r="E119" s="13"/>
      <c r="F119" s="22"/>
      <c r="G119" s="9"/>
      <c r="H119" s="22"/>
      <c r="I119" s="22"/>
      <c r="J119" s="40"/>
      <c r="K119" s="40"/>
      <c r="L119" s="40"/>
      <c r="M119" s="22"/>
      <c r="N119" s="22"/>
      <c r="O119" s="22"/>
      <c r="Q119" s="21"/>
    </row>
    <row r="120" spans="1:17" s="20" customFormat="1" ht="24" customHeight="1" x14ac:dyDescent="0.25">
      <c r="A120" s="20" t="str">
        <f t="shared" si="2"/>
        <v/>
      </c>
      <c r="B120" s="22"/>
      <c r="C120" s="3"/>
      <c r="E120" s="13"/>
      <c r="F120" s="22"/>
      <c r="G120" s="9"/>
      <c r="H120" s="22"/>
      <c r="I120" s="22"/>
      <c r="J120" s="40"/>
      <c r="K120" s="40"/>
      <c r="L120" s="40"/>
      <c r="M120" s="22"/>
      <c r="N120" s="22"/>
      <c r="O120" s="22"/>
      <c r="Q120" s="21"/>
    </row>
    <row r="121" spans="1:17" s="20" customFormat="1" ht="24" customHeight="1" x14ac:dyDescent="0.25">
      <c r="A121" s="20" t="str">
        <f t="shared" si="2"/>
        <v/>
      </c>
      <c r="B121" s="22"/>
      <c r="C121" s="3"/>
      <c r="E121" s="13"/>
      <c r="F121" s="22"/>
      <c r="G121" s="9"/>
      <c r="H121" s="22"/>
      <c r="I121" s="22"/>
      <c r="J121" s="40"/>
      <c r="K121" s="40"/>
      <c r="L121" s="40"/>
      <c r="M121" s="22"/>
      <c r="N121" s="22"/>
      <c r="O121" s="22"/>
      <c r="Q121" s="21"/>
    </row>
    <row r="122" spans="1:17" s="20" customFormat="1" ht="24" customHeight="1" x14ac:dyDescent="0.25">
      <c r="A122" s="20" t="str">
        <f t="shared" si="2"/>
        <v/>
      </c>
      <c r="B122" s="22"/>
      <c r="C122" s="3"/>
      <c r="E122" s="13"/>
      <c r="F122" s="22"/>
      <c r="G122" s="9"/>
      <c r="H122" s="22"/>
      <c r="I122" s="22"/>
      <c r="J122" s="40"/>
      <c r="K122" s="40"/>
      <c r="L122" s="40"/>
      <c r="M122" s="22"/>
      <c r="N122" s="22"/>
      <c r="O122" s="22"/>
      <c r="Q122" s="21"/>
    </row>
    <row r="123" spans="1:17" s="20" customFormat="1" ht="24" customHeight="1" x14ac:dyDescent="0.25">
      <c r="A123" s="20" t="str">
        <f t="shared" si="2"/>
        <v/>
      </c>
      <c r="B123" s="22"/>
      <c r="C123" s="3"/>
      <c r="E123" s="13"/>
      <c r="F123" s="22"/>
      <c r="G123" s="9"/>
      <c r="H123" s="22"/>
      <c r="I123" s="22"/>
      <c r="J123" s="40"/>
      <c r="K123" s="40"/>
      <c r="L123" s="40"/>
      <c r="M123" s="22"/>
      <c r="N123" s="22"/>
      <c r="O123" s="22"/>
      <c r="Q123" s="21"/>
    </row>
    <row r="124" spans="1:17" s="20" customFormat="1" ht="24" customHeight="1" x14ac:dyDescent="0.25">
      <c r="A124" s="20" t="str">
        <f t="shared" si="2"/>
        <v/>
      </c>
      <c r="B124" s="22"/>
      <c r="C124" s="3"/>
      <c r="E124" s="13"/>
      <c r="F124" s="22"/>
      <c r="G124" s="9"/>
      <c r="H124" s="22"/>
      <c r="I124" s="22"/>
      <c r="J124" s="40"/>
      <c r="K124" s="40"/>
      <c r="L124" s="40"/>
      <c r="M124" s="22"/>
      <c r="N124" s="22"/>
      <c r="O124" s="22"/>
      <c r="Q124" s="21"/>
    </row>
    <row r="125" spans="1:17" s="20" customFormat="1" ht="24" customHeight="1" x14ac:dyDescent="0.25">
      <c r="A125" s="20" t="str">
        <f t="shared" si="2"/>
        <v/>
      </c>
      <c r="B125" s="22"/>
      <c r="C125" s="3"/>
      <c r="E125" s="13"/>
      <c r="F125" s="22"/>
      <c r="G125" s="9"/>
      <c r="H125" s="22"/>
      <c r="I125" s="22"/>
      <c r="J125" s="40"/>
      <c r="K125" s="40"/>
      <c r="L125" s="40"/>
      <c r="M125" s="22"/>
      <c r="N125" s="22"/>
      <c r="O125" s="22"/>
      <c r="Q125" s="21"/>
    </row>
    <row r="126" spans="1:17" s="20" customFormat="1" ht="24" customHeight="1" x14ac:dyDescent="0.25">
      <c r="A126" s="20" t="str">
        <f t="shared" si="2"/>
        <v/>
      </c>
      <c r="B126" s="22"/>
      <c r="C126" s="3"/>
      <c r="E126" s="13"/>
      <c r="F126" s="22"/>
      <c r="G126" s="9"/>
      <c r="H126" s="22"/>
      <c r="I126" s="22"/>
      <c r="J126" s="40"/>
      <c r="K126" s="40"/>
      <c r="L126" s="40"/>
      <c r="M126" s="22"/>
      <c r="N126" s="22"/>
      <c r="O126" s="22"/>
      <c r="Q126" s="21"/>
    </row>
    <row r="127" spans="1:17" s="20" customFormat="1" ht="24" customHeight="1" x14ac:dyDescent="0.25">
      <c r="A127" s="20" t="str">
        <f t="shared" si="2"/>
        <v/>
      </c>
      <c r="B127" s="22"/>
      <c r="C127" s="3"/>
      <c r="E127" s="13"/>
      <c r="F127" s="22"/>
      <c r="G127" s="9"/>
      <c r="H127" s="22"/>
      <c r="I127" s="22"/>
      <c r="J127" s="40"/>
      <c r="K127" s="40"/>
      <c r="L127" s="40"/>
      <c r="M127" s="22"/>
      <c r="N127" s="22"/>
      <c r="O127" s="22"/>
      <c r="Q127" s="21"/>
    </row>
    <row r="128" spans="1:17" s="20" customFormat="1" ht="24" customHeight="1" x14ac:dyDescent="0.25">
      <c r="A128" s="20" t="str">
        <f t="shared" si="2"/>
        <v/>
      </c>
      <c r="B128" s="22"/>
      <c r="C128" s="3"/>
      <c r="E128" s="13"/>
      <c r="F128" s="22"/>
      <c r="G128" s="9"/>
      <c r="H128" s="22"/>
      <c r="I128" s="22"/>
      <c r="J128" s="40"/>
      <c r="K128" s="40"/>
      <c r="L128" s="40"/>
      <c r="M128" s="22"/>
      <c r="N128" s="22"/>
      <c r="O128" s="22"/>
      <c r="Q128" s="21"/>
    </row>
    <row r="129" spans="1:17" s="20" customFormat="1" ht="24" customHeight="1" x14ac:dyDescent="0.25">
      <c r="A129" s="20" t="str">
        <f t="shared" si="2"/>
        <v/>
      </c>
      <c r="B129" s="22"/>
      <c r="C129" s="3"/>
      <c r="E129" s="13"/>
      <c r="F129" s="22"/>
      <c r="G129" s="9"/>
      <c r="H129" s="22"/>
      <c r="I129" s="22"/>
      <c r="J129" s="40"/>
      <c r="K129" s="40"/>
      <c r="L129" s="40"/>
      <c r="M129" s="22"/>
      <c r="N129" s="22"/>
      <c r="O129" s="22"/>
      <c r="Q129" s="21"/>
    </row>
    <row r="130" spans="1:17" s="20" customFormat="1" ht="24" customHeight="1" x14ac:dyDescent="0.25">
      <c r="A130" s="20" t="str">
        <f t="shared" si="2"/>
        <v/>
      </c>
      <c r="B130" s="22"/>
      <c r="C130" s="3"/>
      <c r="E130" s="13"/>
      <c r="F130" s="22"/>
      <c r="G130" s="9"/>
      <c r="H130" s="22"/>
      <c r="I130" s="22"/>
      <c r="J130" s="40"/>
      <c r="K130" s="40"/>
      <c r="L130" s="40"/>
      <c r="M130" s="22"/>
      <c r="N130" s="22"/>
      <c r="O130" s="22"/>
      <c r="Q130" s="21"/>
    </row>
    <row r="131" spans="1:17" s="20" customFormat="1" ht="24" customHeight="1" x14ac:dyDescent="0.25">
      <c r="A131" s="20" t="str">
        <f t="shared" ref="A131:A194" si="3">_xlfn.CONCAT(C131,E131,G131,I131,J131,K131)</f>
        <v/>
      </c>
      <c r="B131" s="22"/>
      <c r="C131" s="3"/>
      <c r="E131" s="13"/>
      <c r="F131" s="22"/>
      <c r="G131" s="9"/>
      <c r="H131" s="22"/>
      <c r="I131" s="22"/>
      <c r="J131" s="40"/>
      <c r="K131" s="40"/>
      <c r="L131" s="40"/>
      <c r="M131" s="22"/>
      <c r="N131" s="22"/>
      <c r="O131" s="22"/>
      <c r="Q131" s="21"/>
    </row>
    <row r="132" spans="1:17" s="20" customFormat="1" ht="24" customHeight="1" x14ac:dyDescent="0.25">
      <c r="A132" s="20" t="str">
        <f t="shared" si="3"/>
        <v/>
      </c>
      <c r="B132" s="22"/>
      <c r="C132" s="3"/>
      <c r="E132" s="13"/>
      <c r="F132" s="22"/>
      <c r="G132" s="9"/>
      <c r="H132" s="22"/>
      <c r="I132" s="22"/>
      <c r="J132" s="40"/>
      <c r="K132" s="40"/>
      <c r="L132" s="40"/>
      <c r="M132" s="22"/>
      <c r="N132" s="22"/>
      <c r="O132" s="22"/>
      <c r="Q132" s="21"/>
    </row>
    <row r="133" spans="1:17" s="20" customFormat="1" ht="24" customHeight="1" x14ac:dyDescent="0.25">
      <c r="A133" s="20" t="str">
        <f t="shared" si="3"/>
        <v/>
      </c>
      <c r="B133" s="22"/>
      <c r="C133" s="3"/>
      <c r="E133" s="13"/>
      <c r="F133" s="22"/>
      <c r="G133" s="9"/>
      <c r="H133" s="22"/>
      <c r="I133" s="22"/>
      <c r="J133" s="40"/>
      <c r="K133" s="40"/>
      <c r="L133" s="40"/>
      <c r="M133" s="22"/>
      <c r="N133" s="22"/>
      <c r="O133" s="22"/>
      <c r="Q133" s="21"/>
    </row>
    <row r="134" spans="1:17" s="20" customFormat="1" ht="24" customHeight="1" x14ac:dyDescent="0.25">
      <c r="A134" s="20" t="str">
        <f t="shared" si="3"/>
        <v/>
      </c>
      <c r="B134" s="22"/>
      <c r="C134" s="3"/>
      <c r="E134" s="13"/>
      <c r="F134" s="22"/>
      <c r="G134" s="9"/>
      <c r="H134" s="22"/>
      <c r="I134" s="22"/>
      <c r="J134" s="40"/>
      <c r="K134" s="40"/>
      <c r="L134" s="40"/>
      <c r="M134" s="22"/>
      <c r="N134" s="22"/>
      <c r="O134" s="22"/>
      <c r="Q134" s="21"/>
    </row>
    <row r="135" spans="1:17" s="20" customFormat="1" ht="24" customHeight="1" x14ac:dyDescent="0.25">
      <c r="A135" s="20" t="str">
        <f t="shared" si="3"/>
        <v/>
      </c>
      <c r="B135" s="22"/>
      <c r="C135" s="3"/>
      <c r="E135" s="13"/>
      <c r="F135" s="22"/>
      <c r="G135" s="9"/>
      <c r="H135" s="22"/>
      <c r="I135" s="22"/>
      <c r="J135" s="40"/>
      <c r="K135" s="40"/>
      <c r="L135" s="40"/>
      <c r="M135" s="22"/>
      <c r="N135" s="22"/>
      <c r="O135" s="22"/>
      <c r="Q135" s="21"/>
    </row>
    <row r="136" spans="1:17" s="20" customFormat="1" ht="24" customHeight="1" x14ac:dyDescent="0.25">
      <c r="A136" s="20" t="str">
        <f t="shared" si="3"/>
        <v/>
      </c>
      <c r="B136" s="22"/>
      <c r="C136" s="3"/>
      <c r="E136" s="13"/>
      <c r="F136" s="22"/>
      <c r="G136" s="9"/>
      <c r="H136" s="22"/>
      <c r="I136" s="22"/>
      <c r="J136" s="40"/>
      <c r="K136" s="40"/>
      <c r="L136" s="40"/>
      <c r="M136" s="22"/>
      <c r="N136" s="22"/>
      <c r="O136" s="22"/>
      <c r="Q136" s="21"/>
    </row>
    <row r="137" spans="1:17" s="20" customFormat="1" ht="24" customHeight="1" x14ac:dyDescent="0.25">
      <c r="A137" s="20" t="str">
        <f t="shared" si="3"/>
        <v/>
      </c>
      <c r="B137" s="22"/>
      <c r="C137" s="3"/>
      <c r="E137" s="13"/>
      <c r="F137" s="22"/>
      <c r="G137" s="9"/>
      <c r="H137" s="22"/>
      <c r="I137" s="22"/>
      <c r="J137" s="40"/>
      <c r="K137" s="40"/>
      <c r="L137" s="40"/>
      <c r="M137" s="22"/>
      <c r="N137" s="22"/>
      <c r="O137" s="22"/>
      <c r="Q137" s="21"/>
    </row>
    <row r="138" spans="1:17" s="20" customFormat="1" ht="24" customHeight="1" x14ac:dyDescent="0.25">
      <c r="A138" s="20" t="str">
        <f t="shared" si="3"/>
        <v/>
      </c>
      <c r="B138" s="22"/>
      <c r="C138" s="3"/>
      <c r="E138" s="13"/>
      <c r="F138" s="22"/>
      <c r="G138" s="9"/>
      <c r="H138" s="22"/>
      <c r="I138" s="22"/>
      <c r="J138" s="40"/>
      <c r="K138" s="40"/>
      <c r="L138" s="40"/>
      <c r="M138" s="22"/>
      <c r="N138" s="22"/>
      <c r="O138" s="22"/>
      <c r="Q138" s="21"/>
    </row>
    <row r="139" spans="1:17" s="20" customFormat="1" ht="24" customHeight="1" x14ac:dyDescent="0.25">
      <c r="A139" s="20" t="str">
        <f t="shared" si="3"/>
        <v/>
      </c>
      <c r="B139" s="22"/>
      <c r="C139" s="3"/>
      <c r="E139" s="13"/>
      <c r="F139" s="22"/>
      <c r="G139" s="9"/>
      <c r="H139" s="22"/>
      <c r="I139" s="22"/>
      <c r="J139" s="40"/>
      <c r="K139" s="40"/>
      <c r="L139" s="40"/>
      <c r="M139" s="22"/>
      <c r="N139" s="22"/>
      <c r="O139" s="22"/>
      <c r="Q139" s="21"/>
    </row>
    <row r="140" spans="1:17" s="20" customFormat="1" ht="24" customHeight="1" x14ac:dyDescent="0.25">
      <c r="A140" s="20" t="str">
        <f t="shared" si="3"/>
        <v/>
      </c>
      <c r="B140" s="22"/>
      <c r="C140" s="3"/>
      <c r="E140" s="13"/>
      <c r="F140" s="22"/>
      <c r="G140" s="9"/>
      <c r="H140" s="22"/>
      <c r="I140" s="22"/>
      <c r="J140" s="40"/>
      <c r="K140" s="40"/>
      <c r="L140" s="40"/>
      <c r="M140" s="22"/>
      <c r="N140" s="22"/>
      <c r="O140" s="22"/>
      <c r="Q140" s="21"/>
    </row>
    <row r="141" spans="1:17" s="20" customFormat="1" ht="24" customHeight="1" x14ac:dyDescent="0.25">
      <c r="A141" s="20" t="str">
        <f t="shared" si="3"/>
        <v/>
      </c>
      <c r="B141" s="22"/>
      <c r="C141" s="3"/>
      <c r="E141" s="13"/>
      <c r="F141" s="22"/>
      <c r="G141" s="9"/>
      <c r="H141" s="22"/>
      <c r="I141" s="22"/>
      <c r="J141" s="40"/>
      <c r="K141" s="40"/>
      <c r="L141" s="40"/>
      <c r="M141" s="22"/>
      <c r="N141" s="22"/>
      <c r="O141" s="22"/>
      <c r="Q141" s="21"/>
    </row>
    <row r="142" spans="1:17" s="20" customFormat="1" ht="24" customHeight="1" x14ac:dyDescent="0.25">
      <c r="A142" s="20" t="str">
        <f t="shared" si="3"/>
        <v/>
      </c>
      <c r="B142" s="22"/>
      <c r="C142" s="3"/>
      <c r="E142" s="13"/>
      <c r="F142" s="22"/>
      <c r="G142" s="9"/>
      <c r="H142" s="22"/>
      <c r="I142" s="22"/>
      <c r="J142" s="40"/>
      <c r="K142" s="40"/>
      <c r="L142" s="40"/>
      <c r="M142" s="22"/>
      <c r="N142" s="22"/>
      <c r="O142" s="22"/>
      <c r="Q142" s="21"/>
    </row>
    <row r="143" spans="1:17" s="20" customFormat="1" ht="24" customHeight="1" x14ac:dyDescent="0.25">
      <c r="A143" s="20" t="str">
        <f t="shared" si="3"/>
        <v/>
      </c>
      <c r="B143" s="22"/>
      <c r="C143" s="3"/>
      <c r="E143" s="13"/>
      <c r="F143" s="22"/>
      <c r="G143" s="9"/>
      <c r="H143" s="22"/>
      <c r="I143" s="22"/>
      <c r="J143" s="40"/>
      <c r="K143" s="40"/>
      <c r="L143" s="40"/>
      <c r="M143" s="22"/>
      <c r="N143" s="22"/>
      <c r="O143" s="22"/>
      <c r="Q143" s="21"/>
    </row>
    <row r="144" spans="1:17" s="20" customFormat="1" ht="24" customHeight="1" x14ac:dyDescent="0.25">
      <c r="A144" s="20" t="str">
        <f t="shared" si="3"/>
        <v/>
      </c>
      <c r="B144" s="22"/>
      <c r="C144" s="3"/>
      <c r="E144" s="13"/>
      <c r="F144" s="22"/>
      <c r="G144" s="9"/>
      <c r="H144" s="22"/>
      <c r="I144" s="22"/>
      <c r="J144" s="40"/>
      <c r="K144" s="40"/>
      <c r="L144" s="40"/>
      <c r="M144" s="22"/>
      <c r="N144" s="22"/>
      <c r="O144" s="22"/>
      <c r="Q144" s="21"/>
    </row>
    <row r="145" spans="1:17" s="20" customFormat="1" ht="24" customHeight="1" x14ac:dyDescent="0.25">
      <c r="A145" s="20" t="str">
        <f t="shared" si="3"/>
        <v/>
      </c>
      <c r="B145" s="22"/>
      <c r="C145" s="3"/>
      <c r="E145" s="13"/>
      <c r="F145" s="22"/>
      <c r="G145" s="9"/>
      <c r="H145" s="22"/>
      <c r="I145" s="22"/>
      <c r="J145" s="40"/>
      <c r="K145" s="40"/>
      <c r="L145" s="40"/>
      <c r="M145" s="22"/>
      <c r="N145" s="22"/>
      <c r="O145" s="22"/>
      <c r="Q145" s="21"/>
    </row>
    <row r="146" spans="1:17" s="20" customFormat="1" ht="24" customHeight="1" x14ac:dyDescent="0.25">
      <c r="A146" s="20" t="str">
        <f t="shared" si="3"/>
        <v/>
      </c>
      <c r="B146" s="22"/>
      <c r="C146" s="3"/>
      <c r="E146" s="13"/>
      <c r="F146" s="22"/>
      <c r="G146" s="9"/>
      <c r="H146" s="22"/>
      <c r="I146" s="22"/>
      <c r="J146" s="40"/>
      <c r="K146" s="40"/>
      <c r="L146" s="40"/>
      <c r="M146" s="22"/>
      <c r="N146" s="22"/>
      <c r="O146" s="22"/>
      <c r="Q146" s="21"/>
    </row>
    <row r="147" spans="1:17" s="20" customFormat="1" ht="24" customHeight="1" x14ac:dyDescent="0.25">
      <c r="A147" s="20" t="str">
        <f t="shared" si="3"/>
        <v/>
      </c>
      <c r="B147" s="22"/>
      <c r="C147" s="3"/>
      <c r="E147" s="13"/>
      <c r="F147" s="22"/>
      <c r="G147" s="9"/>
      <c r="H147" s="22"/>
      <c r="I147" s="22"/>
      <c r="J147" s="40"/>
      <c r="K147" s="40"/>
      <c r="L147" s="40"/>
      <c r="M147" s="22"/>
      <c r="N147" s="22"/>
      <c r="O147" s="22"/>
      <c r="Q147" s="21"/>
    </row>
    <row r="148" spans="1:17" s="20" customFormat="1" ht="24" customHeight="1" x14ac:dyDescent="0.25">
      <c r="A148" s="20" t="str">
        <f t="shared" si="3"/>
        <v/>
      </c>
      <c r="B148" s="22"/>
      <c r="C148" s="3"/>
      <c r="E148" s="13"/>
      <c r="F148" s="22"/>
      <c r="G148" s="9"/>
      <c r="H148" s="22"/>
      <c r="I148" s="22"/>
      <c r="J148" s="40"/>
      <c r="K148" s="40"/>
      <c r="L148" s="40"/>
      <c r="M148" s="22"/>
      <c r="N148" s="22"/>
      <c r="O148" s="22"/>
      <c r="Q148" s="21"/>
    </row>
    <row r="149" spans="1:17" s="20" customFormat="1" ht="24" customHeight="1" x14ac:dyDescent="0.25">
      <c r="A149" s="20" t="str">
        <f t="shared" si="3"/>
        <v/>
      </c>
      <c r="B149" s="22"/>
      <c r="C149" s="3"/>
      <c r="E149" s="13"/>
      <c r="F149" s="22"/>
      <c r="G149" s="9"/>
      <c r="H149" s="22"/>
      <c r="I149" s="22"/>
      <c r="J149" s="40"/>
      <c r="K149" s="40"/>
      <c r="L149" s="40"/>
      <c r="M149" s="22"/>
      <c r="N149" s="22"/>
      <c r="O149" s="22"/>
      <c r="Q149" s="21"/>
    </row>
    <row r="150" spans="1:17" s="20" customFormat="1" ht="24" customHeight="1" x14ac:dyDescent="0.25">
      <c r="A150" s="20" t="str">
        <f t="shared" si="3"/>
        <v/>
      </c>
      <c r="B150" s="22"/>
      <c r="C150" s="3"/>
      <c r="E150" s="13"/>
      <c r="F150" s="22"/>
      <c r="G150" s="9"/>
      <c r="H150" s="22"/>
      <c r="I150" s="22"/>
      <c r="J150" s="40"/>
      <c r="K150" s="40"/>
      <c r="L150" s="40"/>
      <c r="M150" s="22"/>
      <c r="N150" s="22"/>
      <c r="O150" s="22"/>
      <c r="Q150" s="21"/>
    </row>
    <row r="151" spans="1:17" s="20" customFormat="1" ht="24" customHeight="1" x14ac:dyDescent="0.25">
      <c r="A151" s="20" t="str">
        <f t="shared" si="3"/>
        <v/>
      </c>
      <c r="B151" s="22"/>
      <c r="C151" s="3"/>
      <c r="E151" s="13"/>
      <c r="F151" s="22"/>
      <c r="G151" s="9"/>
      <c r="H151" s="22"/>
      <c r="I151" s="22"/>
      <c r="J151" s="40"/>
      <c r="K151" s="40"/>
      <c r="L151" s="40"/>
      <c r="M151" s="22"/>
      <c r="N151" s="22"/>
      <c r="O151" s="22"/>
      <c r="Q151" s="21"/>
    </row>
    <row r="152" spans="1:17" s="20" customFormat="1" ht="24" customHeight="1" x14ac:dyDescent="0.25">
      <c r="A152" s="20" t="str">
        <f t="shared" si="3"/>
        <v/>
      </c>
      <c r="B152" s="22"/>
      <c r="C152" s="3"/>
      <c r="E152" s="13"/>
      <c r="F152" s="22"/>
      <c r="G152" s="9"/>
      <c r="H152" s="22"/>
      <c r="I152" s="22"/>
      <c r="J152" s="40"/>
      <c r="K152" s="40"/>
      <c r="L152" s="40"/>
      <c r="M152" s="22"/>
      <c r="N152" s="22"/>
      <c r="O152" s="22"/>
      <c r="Q152" s="21"/>
    </row>
    <row r="153" spans="1:17" s="20" customFormat="1" ht="24" customHeight="1" x14ac:dyDescent="0.25">
      <c r="A153" s="20" t="str">
        <f t="shared" si="3"/>
        <v/>
      </c>
      <c r="B153" s="22"/>
      <c r="C153" s="3"/>
      <c r="E153" s="13"/>
      <c r="F153" s="22"/>
      <c r="G153" s="9"/>
      <c r="H153" s="22"/>
      <c r="I153" s="22"/>
      <c r="J153" s="40"/>
      <c r="K153" s="40"/>
      <c r="L153" s="40"/>
      <c r="M153" s="22"/>
      <c r="N153" s="22"/>
      <c r="O153" s="22"/>
      <c r="Q153" s="21"/>
    </row>
    <row r="154" spans="1:17" s="20" customFormat="1" ht="24" customHeight="1" x14ac:dyDescent="0.25">
      <c r="A154" s="20" t="str">
        <f t="shared" si="3"/>
        <v/>
      </c>
      <c r="B154" s="22"/>
      <c r="C154" s="3"/>
      <c r="E154" s="13"/>
      <c r="F154" s="22"/>
      <c r="G154" s="9"/>
      <c r="H154" s="22"/>
      <c r="I154" s="22"/>
      <c r="J154" s="40"/>
      <c r="K154" s="40"/>
      <c r="L154" s="40"/>
      <c r="M154" s="22"/>
      <c r="N154" s="22"/>
      <c r="O154" s="22"/>
      <c r="Q154" s="21"/>
    </row>
    <row r="155" spans="1:17" s="20" customFormat="1" ht="24" customHeight="1" x14ac:dyDescent="0.25">
      <c r="A155" s="20" t="str">
        <f t="shared" si="3"/>
        <v/>
      </c>
      <c r="B155" s="22"/>
      <c r="C155" s="3"/>
      <c r="E155" s="13"/>
      <c r="F155" s="22"/>
      <c r="G155" s="9"/>
      <c r="H155" s="22"/>
      <c r="I155" s="22"/>
      <c r="J155" s="40"/>
      <c r="K155" s="40"/>
      <c r="L155" s="40"/>
      <c r="M155" s="22"/>
      <c r="N155" s="22"/>
      <c r="O155" s="22"/>
      <c r="Q155" s="21"/>
    </row>
    <row r="156" spans="1:17" s="20" customFormat="1" ht="24" customHeight="1" x14ac:dyDescent="0.25">
      <c r="A156" s="20" t="str">
        <f t="shared" si="3"/>
        <v/>
      </c>
      <c r="B156" s="22"/>
      <c r="C156" s="3"/>
      <c r="E156" s="13"/>
      <c r="F156" s="22"/>
      <c r="G156" s="9"/>
      <c r="H156" s="22"/>
      <c r="I156" s="22"/>
      <c r="J156" s="40"/>
      <c r="K156" s="40"/>
      <c r="L156" s="40"/>
      <c r="M156" s="22"/>
      <c r="N156" s="22"/>
      <c r="O156" s="22"/>
      <c r="Q156" s="21"/>
    </row>
    <row r="157" spans="1:17" s="20" customFormat="1" ht="24" customHeight="1" x14ac:dyDescent="0.25">
      <c r="A157" s="20" t="str">
        <f t="shared" si="3"/>
        <v/>
      </c>
      <c r="B157" s="22"/>
      <c r="C157" s="3"/>
      <c r="E157" s="13"/>
      <c r="F157" s="22"/>
      <c r="G157" s="9"/>
      <c r="H157" s="22"/>
      <c r="I157" s="22"/>
      <c r="J157" s="40"/>
      <c r="K157" s="40"/>
      <c r="L157" s="40"/>
      <c r="M157" s="22"/>
      <c r="N157" s="22"/>
      <c r="O157" s="22"/>
      <c r="Q157" s="21"/>
    </row>
    <row r="158" spans="1:17" s="20" customFormat="1" ht="24" customHeight="1" x14ac:dyDescent="0.25">
      <c r="A158" s="20" t="str">
        <f t="shared" si="3"/>
        <v/>
      </c>
      <c r="B158" s="22"/>
      <c r="C158" s="3"/>
      <c r="E158" s="13"/>
      <c r="F158" s="22"/>
      <c r="G158" s="9"/>
      <c r="H158" s="22"/>
      <c r="I158" s="22"/>
      <c r="J158" s="40"/>
      <c r="K158" s="40"/>
      <c r="L158" s="40"/>
      <c r="M158" s="22"/>
      <c r="N158" s="22"/>
      <c r="O158" s="22"/>
      <c r="Q158" s="21"/>
    </row>
    <row r="159" spans="1:17" s="20" customFormat="1" ht="24" customHeight="1" x14ac:dyDescent="0.25">
      <c r="A159" s="20" t="str">
        <f t="shared" si="3"/>
        <v/>
      </c>
      <c r="B159" s="22"/>
      <c r="C159" s="3"/>
      <c r="E159" s="13"/>
      <c r="F159" s="22"/>
      <c r="G159" s="9"/>
      <c r="H159" s="22"/>
      <c r="I159" s="22"/>
      <c r="J159" s="40"/>
      <c r="K159" s="40"/>
      <c r="L159" s="40"/>
      <c r="M159" s="22"/>
      <c r="N159" s="22"/>
      <c r="O159" s="22"/>
      <c r="Q159" s="21"/>
    </row>
    <row r="160" spans="1:17" s="20" customFormat="1" ht="24" customHeight="1" x14ac:dyDescent="0.25">
      <c r="A160" s="20" t="str">
        <f t="shared" si="3"/>
        <v/>
      </c>
      <c r="B160" s="22"/>
      <c r="C160" s="3"/>
      <c r="E160" s="13"/>
      <c r="F160" s="22"/>
      <c r="G160" s="9"/>
      <c r="H160" s="22"/>
      <c r="I160" s="22"/>
      <c r="J160" s="40"/>
      <c r="K160" s="40"/>
      <c r="L160" s="40"/>
      <c r="M160" s="22"/>
      <c r="N160" s="22"/>
      <c r="O160" s="22"/>
      <c r="Q160" s="21"/>
    </row>
    <row r="161" spans="1:17" s="20" customFormat="1" ht="24" customHeight="1" x14ac:dyDescent="0.25">
      <c r="A161" s="20" t="str">
        <f t="shared" si="3"/>
        <v/>
      </c>
      <c r="B161" s="22"/>
      <c r="C161" s="3"/>
      <c r="E161" s="13"/>
      <c r="F161" s="22"/>
      <c r="G161" s="9"/>
      <c r="H161" s="22"/>
      <c r="I161" s="22"/>
      <c r="J161" s="40"/>
      <c r="K161" s="40"/>
      <c r="L161" s="40"/>
      <c r="M161" s="22"/>
      <c r="N161" s="22"/>
      <c r="O161" s="22"/>
      <c r="Q161" s="21"/>
    </row>
    <row r="162" spans="1:17" s="20" customFormat="1" ht="24" customHeight="1" x14ac:dyDescent="0.25">
      <c r="A162" s="20" t="str">
        <f t="shared" si="3"/>
        <v/>
      </c>
      <c r="B162" s="22"/>
      <c r="C162" s="3"/>
      <c r="E162" s="13"/>
      <c r="F162" s="22"/>
      <c r="G162" s="9"/>
      <c r="H162" s="22"/>
      <c r="I162" s="22"/>
      <c r="J162" s="40"/>
      <c r="K162" s="40"/>
      <c r="L162" s="40"/>
      <c r="M162" s="22"/>
      <c r="N162" s="22"/>
      <c r="O162" s="22"/>
      <c r="Q162" s="21"/>
    </row>
    <row r="163" spans="1:17" s="20" customFormat="1" ht="24" customHeight="1" x14ac:dyDescent="0.25">
      <c r="A163" s="20" t="str">
        <f t="shared" si="3"/>
        <v/>
      </c>
      <c r="B163" s="22"/>
      <c r="C163" s="3"/>
      <c r="E163" s="13"/>
      <c r="F163" s="22"/>
      <c r="G163" s="9"/>
      <c r="H163" s="22"/>
      <c r="I163" s="22"/>
      <c r="J163" s="40"/>
      <c r="K163" s="40"/>
      <c r="L163" s="40"/>
      <c r="M163" s="22"/>
      <c r="N163" s="22"/>
      <c r="O163" s="22"/>
      <c r="Q163" s="21"/>
    </row>
    <row r="164" spans="1:17" s="20" customFormat="1" ht="24" customHeight="1" x14ac:dyDescent="0.25">
      <c r="A164" s="20" t="str">
        <f t="shared" si="3"/>
        <v/>
      </c>
      <c r="B164" s="22"/>
      <c r="C164" s="3"/>
      <c r="E164" s="13"/>
      <c r="F164" s="22"/>
      <c r="G164" s="9"/>
      <c r="H164" s="22"/>
      <c r="I164" s="22"/>
      <c r="J164" s="40"/>
      <c r="K164" s="40"/>
      <c r="L164" s="40"/>
      <c r="M164" s="22"/>
      <c r="N164" s="22"/>
      <c r="O164" s="22"/>
      <c r="Q164" s="21"/>
    </row>
    <row r="165" spans="1:17" s="20" customFormat="1" ht="24" customHeight="1" x14ac:dyDescent="0.25">
      <c r="A165" s="20" t="str">
        <f t="shared" si="3"/>
        <v/>
      </c>
      <c r="B165" s="22"/>
      <c r="C165" s="3"/>
      <c r="E165" s="13"/>
      <c r="F165" s="22"/>
      <c r="G165" s="9"/>
      <c r="H165" s="22"/>
      <c r="I165" s="22"/>
      <c r="J165" s="40"/>
      <c r="K165" s="40"/>
      <c r="L165" s="40"/>
      <c r="M165" s="22"/>
      <c r="N165" s="22"/>
      <c r="O165" s="22"/>
      <c r="Q165" s="21"/>
    </row>
    <row r="166" spans="1:17" s="20" customFormat="1" ht="24" customHeight="1" x14ac:dyDescent="0.25">
      <c r="A166" s="20" t="str">
        <f t="shared" si="3"/>
        <v/>
      </c>
      <c r="B166" s="22"/>
      <c r="C166" s="3"/>
      <c r="E166" s="13"/>
      <c r="F166" s="22"/>
      <c r="G166" s="9"/>
      <c r="H166" s="22"/>
      <c r="I166" s="22"/>
      <c r="J166" s="40"/>
      <c r="K166" s="40"/>
      <c r="L166" s="40"/>
      <c r="M166" s="22"/>
      <c r="N166" s="22"/>
      <c r="O166" s="22"/>
      <c r="Q166" s="21"/>
    </row>
    <row r="167" spans="1:17" s="20" customFormat="1" ht="24" customHeight="1" x14ac:dyDescent="0.25">
      <c r="A167" s="20" t="str">
        <f t="shared" si="3"/>
        <v/>
      </c>
      <c r="B167" s="22"/>
      <c r="C167" s="3"/>
      <c r="E167" s="13"/>
      <c r="F167" s="22"/>
      <c r="G167" s="9"/>
      <c r="H167" s="22"/>
      <c r="I167" s="22"/>
      <c r="J167" s="40"/>
      <c r="K167" s="40"/>
      <c r="L167" s="40"/>
      <c r="M167" s="22"/>
      <c r="N167" s="22"/>
      <c r="O167" s="22"/>
      <c r="Q167" s="21"/>
    </row>
    <row r="168" spans="1:17" s="20" customFormat="1" ht="24" customHeight="1" x14ac:dyDescent="0.25">
      <c r="A168" s="20" t="str">
        <f t="shared" si="3"/>
        <v/>
      </c>
      <c r="B168" s="22"/>
      <c r="C168" s="3"/>
      <c r="E168" s="13"/>
      <c r="F168" s="22"/>
      <c r="G168" s="9"/>
      <c r="H168" s="22"/>
      <c r="I168" s="22"/>
      <c r="J168" s="40"/>
      <c r="K168" s="40"/>
      <c r="L168" s="40"/>
      <c r="M168" s="22"/>
      <c r="N168" s="22"/>
      <c r="O168" s="22"/>
      <c r="Q168" s="21"/>
    </row>
    <row r="169" spans="1:17" s="20" customFormat="1" ht="24" customHeight="1" x14ac:dyDescent="0.25">
      <c r="A169" s="20" t="str">
        <f t="shared" si="3"/>
        <v/>
      </c>
      <c r="B169" s="22"/>
      <c r="C169" s="3"/>
      <c r="E169" s="13"/>
      <c r="F169" s="22"/>
      <c r="G169" s="9"/>
      <c r="H169" s="22"/>
      <c r="I169" s="22"/>
      <c r="J169" s="40"/>
      <c r="K169" s="40"/>
      <c r="L169" s="40"/>
      <c r="M169" s="22"/>
      <c r="N169" s="22"/>
      <c r="O169" s="22"/>
      <c r="Q169" s="21"/>
    </row>
    <row r="170" spans="1:17" s="20" customFormat="1" ht="24" customHeight="1" x14ac:dyDescent="0.25">
      <c r="A170" s="20" t="str">
        <f t="shared" si="3"/>
        <v/>
      </c>
      <c r="B170" s="22"/>
      <c r="C170" s="3"/>
      <c r="E170" s="13"/>
      <c r="F170" s="22"/>
      <c r="G170" s="9"/>
      <c r="H170" s="22"/>
      <c r="I170" s="22"/>
      <c r="J170" s="40"/>
      <c r="K170" s="40"/>
      <c r="L170" s="40"/>
      <c r="M170" s="22"/>
      <c r="N170" s="22"/>
      <c r="O170" s="22"/>
      <c r="Q170" s="21"/>
    </row>
    <row r="171" spans="1:17" s="20" customFormat="1" ht="24" customHeight="1" x14ac:dyDescent="0.25">
      <c r="A171" s="20" t="str">
        <f t="shared" si="3"/>
        <v/>
      </c>
      <c r="B171" s="22"/>
      <c r="C171" s="3"/>
      <c r="E171" s="13"/>
      <c r="F171" s="22"/>
      <c r="G171" s="9"/>
      <c r="H171" s="22"/>
      <c r="I171" s="22"/>
      <c r="J171" s="40"/>
      <c r="K171" s="40"/>
      <c r="L171" s="40"/>
      <c r="M171" s="22"/>
      <c r="N171" s="22"/>
      <c r="O171" s="22"/>
      <c r="Q171" s="21"/>
    </row>
    <row r="172" spans="1:17" s="20" customFormat="1" ht="24" customHeight="1" x14ac:dyDescent="0.25">
      <c r="A172" s="20" t="str">
        <f t="shared" si="3"/>
        <v/>
      </c>
      <c r="B172" s="22"/>
      <c r="C172" s="3"/>
      <c r="E172" s="13"/>
      <c r="F172" s="22"/>
      <c r="G172" s="9"/>
      <c r="H172" s="22"/>
      <c r="I172" s="22"/>
      <c r="J172" s="40"/>
      <c r="K172" s="40"/>
      <c r="L172" s="40"/>
      <c r="M172" s="22"/>
      <c r="N172" s="22"/>
      <c r="O172" s="22"/>
      <c r="Q172" s="21"/>
    </row>
    <row r="173" spans="1:17" s="20" customFormat="1" ht="24" customHeight="1" x14ac:dyDescent="0.25">
      <c r="A173" s="20" t="str">
        <f t="shared" si="3"/>
        <v/>
      </c>
      <c r="B173" s="22"/>
      <c r="C173" s="3"/>
      <c r="E173" s="13"/>
      <c r="F173" s="22"/>
      <c r="G173" s="9"/>
      <c r="H173" s="22"/>
      <c r="I173" s="22"/>
      <c r="J173" s="40"/>
      <c r="K173" s="40"/>
      <c r="L173" s="40"/>
      <c r="M173" s="22"/>
      <c r="N173" s="22"/>
      <c r="O173" s="22"/>
      <c r="Q173" s="21"/>
    </row>
    <row r="174" spans="1:17" s="20" customFormat="1" ht="24" customHeight="1" x14ac:dyDescent="0.25">
      <c r="A174" s="20" t="str">
        <f t="shared" si="3"/>
        <v/>
      </c>
      <c r="B174" s="22"/>
      <c r="C174" s="3"/>
      <c r="E174" s="13"/>
      <c r="F174" s="22"/>
      <c r="G174" s="9"/>
      <c r="H174" s="22"/>
      <c r="I174" s="22"/>
      <c r="J174" s="40"/>
      <c r="K174" s="40"/>
      <c r="L174" s="40"/>
      <c r="M174" s="22"/>
      <c r="N174" s="22"/>
      <c r="O174" s="22"/>
      <c r="Q174" s="21"/>
    </row>
    <row r="175" spans="1:17" s="20" customFormat="1" ht="24" customHeight="1" x14ac:dyDescent="0.25">
      <c r="A175" s="20" t="str">
        <f t="shared" si="3"/>
        <v/>
      </c>
      <c r="B175" s="22"/>
      <c r="C175" s="3"/>
      <c r="E175" s="13"/>
      <c r="F175" s="22"/>
      <c r="G175" s="9"/>
      <c r="H175" s="22"/>
      <c r="I175" s="22"/>
      <c r="J175" s="40"/>
      <c r="K175" s="40"/>
      <c r="L175" s="40"/>
      <c r="M175" s="22"/>
      <c r="N175" s="22"/>
      <c r="O175" s="22"/>
      <c r="Q175" s="21"/>
    </row>
    <row r="176" spans="1:17" s="20" customFormat="1" ht="24" customHeight="1" x14ac:dyDescent="0.25">
      <c r="A176" s="20" t="str">
        <f t="shared" si="3"/>
        <v/>
      </c>
      <c r="B176" s="22"/>
      <c r="C176" s="3"/>
      <c r="E176" s="13"/>
      <c r="F176" s="22"/>
      <c r="G176" s="9"/>
      <c r="H176" s="22"/>
      <c r="I176" s="22"/>
      <c r="J176" s="40"/>
      <c r="K176" s="40"/>
      <c r="L176" s="40"/>
      <c r="M176" s="22"/>
      <c r="N176" s="22"/>
      <c r="O176" s="22"/>
      <c r="Q176" s="21"/>
    </row>
    <row r="177" spans="1:17" s="20" customFormat="1" ht="24" customHeight="1" x14ac:dyDescent="0.25">
      <c r="A177" s="20" t="str">
        <f t="shared" si="3"/>
        <v/>
      </c>
      <c r="B177" s="22"/>
      <c r="C177" s="3"/>
      <c r="E177" s="13"/>
      <c r="F177" s="22"/>
      <c r="G177" s="9"/>
      <c r="H177" s="22"/>
      <c r="I177" s="22"/>
      <c r="J177" s="40"/>
      <c r="K177" s="40"/>
      <c r="L177" s="40"/>
      <c r="M177" s="22"/>
      <c r="N177" s="22"/>
      <c r="O177" s="22"/>
      <c r="Q177" s="21"/>
    </row>
    <row r="178" spans="1:17" s="20" customFormat="1" ht="24" customHeight="1" x14ac:dyDescent="0.25">
      <c r="A178" s="20" t="str">
        <f t="shared" si="3"/>
        <v/>
      </c>
      <c r="B178" s="22"/>
      <c r="C178" s="3"/>
      <c r="E178" s="13"/>
      <c r="F178" s="22"/>
      <c r="G178" s="9"/>
      <c r="H178" s="22"/>
      <c r="I178" s="22"/>
      <c r="J178" s="40"/>
      <c r="K178" s="40"/>
      <c r="L178" s="40"/>
      <c r="M178" s="22"/>
      <c r="N178" s="22"/>
      <c r="O178" s="22"/>
      <c r="Q178" s="21"/>
    </row>
    <row r="179" spans="1:17" s="20" customFormat="1" ht="24" customHeight="1" x14ac:dyDescent="0.25">
      <c r="A179" s="20" t="str">
        <f t="shared" si="3"/>
        <v/>
      </c>
      <c r="B179" s="22"/>
      <c r="C179" s="3"/>
      <c r="E179" s="13"/>
      <c r="F179" s="22"/>
      <c r="G179" s="9"/>
      <c r="H179" s="22"/>
      <c r="I179" s="22"/>
      <c r="J179" s="40"/>
      <c r="K179" s="40"/>
      <c r="L179" s="40"/>
      <c r="M179" s="22"/>
      <c r="N179" s="22"/>
      <c r="O179" s="22"/>
      <c r="Q179" s="21"/>
    </row>
    <row r="180" spans="1:17" s="20" customFormat="1" ht="24" customHeight="1" x14ac:dyDescent="0.25">
      <c r="A180" s="20" t="str">
        <f t="shared" si="3"/>
        <v/>
      </c>
      <c r="B180" s="22"/>
      <c r="C180" s="3"/>
      <c r="E180" s="13"/>
      <c r="F180" s="22"/>
      <c r="G180" s="9"/>
      <c r="H180" s="22"/>
      <c r="I180" s="22"/>
      <c r="J180" s="40"/>
      <c r="K180" s="40"/>
      <c r="L180" s="40"/>
      <c r="M180" s="22"/>
      <c r="N180" s="22"/>
      <c r="O180" s="22"/>
      <c r="Q180" s="21"/>
    </row>
    <row r="181" spans="1:17" s="20" customFormat="1" ht="24" customHeight="1" x14ac:dyDescent="0.25">
      <c r="A181" s="20" t="str">
        <f t="shared" si="3"/>
        <v/>
      </c>
      <c r="B181" s="22"/>
      <c r="C181" s="3"/>
      <c r="E181" s="13"/>
      <c r="F181" s="22"/>
      <c r="G181" s="9"/>
      <c r="H181" s="22"/>
      <c r="I181" s="22"/>
      <c r="J181" s="40"/>
      <c r="K181" s="40"/>
      <c r="L181" s="40"/>
      <c r="M181" s="22"/>
      <c r="N181" s="22"/>
      <c r="O181" s="22"/>
      <c r="Q181" s="21"/>
    </row>
    <row r="182" spans="1:17" s="20" customFormat="1" ht="24" customHeight="1" x14ac:dyDescent="0.25">
      <c r="A182" s="20" t="str">
        <f t="shared" si="3"/>
        <v/>
      </c>
      <c r="B182" s="22"/>
      <c r="C182" s="3"/>
      <c r="E182" s="13"/>
      <c r="F182" s="22"/>
      <c r="G182" s="9"/>
      <c r="H182" s="22"/>
      <c r="I182" s="22"/>
      <c r="J182" s="40"/>
      <c r="K182" s="40"/>
      <c r="L182" s="40"/>
      <c r="M182" s="22"/>
      <c r="N182" s="22"/>
      <c r="O182" s="22"/>
      <c r="Q182" s="21"/>
    </row>
    <row r="183" spans="1:17" s="20" customFormat="1" ht="24" customHeight="1" x14ac:dyDescent="0.25">
      <c r="A183" s="20" t="str">
        <f t="shared" si="3"/>
        <v/>
      </c>
      <c r="B183" s="22"/>
      <c r="C183" s="3"/>
      <c r="E183" s="13"/>
      <c r="F183" s="22"/>
      <c r="G183" s="9"/>
      <c r="H183" s="22"/>
      <c r="I183" s="22"/>
      <c r="J183" s="40"/>
      <c r="K183" s="40"/>
      <c r="L183" s="40"/>
      <c r="M183" s="22"/>
      <c r="N183" s="22"/>
      <c r="O183" s="22"/>
      <c r="Q183" s="21"/>
    </row>
    <row r="184" spans="1:17" s="20" customFormat="1" ht="24" customHeight="1" x14ac:dyDescent="0.25">
      <c r="A184" s="20" t="str">
        <f t="shared" si="3"/>
        <v/>
      </c>
      <c r="B184" s="22"/>
      <c r="C184" s="3"/>
      <c r="E184" s="13"/>
      <c r="F184" s="22"/>
      <c r="G184" s="9"/>
      <c r="H184" s="22"/>
      <c r="I184" s="22"/>
      <c r="J184" s="40"/>
      <c r="K184" s="40"/>
      <c r="L184" s="40"/>
      <c r="M184" s="22"/>
      <c r="N184" s="22"/>
      <c r="O184" s="22"/>
      <c r="Q184" s="21"/>
    </row>
    <row r="185" spans="1:17" s="20" customFormat="1" ht="24" customHeight="1" x14ac:dyDescent="0.25">
      <c r="A185" s="20" t="str">
        <f t="shared" si="3"/>
        <v/>
      </c>
      <c r="B185" s="22"/>
      <c r="C185" s="3"/>
      <c r="E185" s="13"/>
      <c r="F185" s="22"/>
      <c r="G185" s="9"/>
      <c r="H185" s="22"/>
      <c r="I185" s="22"/>
      <c r="J185" s="40"/>
      <c r="K185" s="40"/>
      <c r="L185" s="40"/>
      <c r="M185" s="22"/>
      <c r="N185" s="22"/>
      <c r="O185" s="22"/>
      <c r="Q185" s="21"/>
    </row>
    <row r="186" spans="1:17" s="20" customFormat="1" ht="24" customHeight="1" x14ac:dyDescent="0.25">
      <c r="A186" s="20" t="str">
        <f t="shared" si="3"/>
        <v/>
      </c>
      <c r="B186" s="22"/>
      <c r="C186" s="3"/>
      <c r="E186" s="13"/>
      <c r="F186" s="22"/>
      <c r="G186" s="9"/>
      <c r="H186" s="22"/>
      <c r="I186" s="22"/>
      <c r="J186" s="40"/>
      <c r="K186" s="40"/>
      <c r="L186" s="40"/>
      <c r="M186" s="22"/>
      <c r="N186" s="22"/>
      <c r="O186" s="22"/>
      <c r="Q186" s="21"/>
    </row>
    <row r="187" spans="1:17" s="20" customFormat="1" ht="24" customHeight="1" x14ac:dyDescent="0.25">
      <c r="A187" s="20" t="str">
        <f t="shared" si="3"/>
        <v/>
      </c>
      <c r="B187" s="22"/>
      <c r="C187" s="3"/>
      <c r="E187" s="13"/>
      <c r="F187" s="22"/>
      <c r="G187" s="9"/>
      <c r="H187" s="22"/>
      <c r="I187" s="22"/>
      <c r="J187" s="40"/>
      <c r="K187" s="40"/>
      <c r="L187" s="40"/>
      <c r="M187" s="22"/>
      <c r="N187" s="22"/>
      <c r="O187" s="22"/>
      <c r="Q187" s="21"/>
    </row>
    <row r="188" spans="1:17" s="20" customFormat="1" ht="24" customHeight="1" x14ac:dyDescent="0.25">
      <c r="A188" s="20" t="str">
        <f t="shared" si="3"/>
        <v/>
      </c>
      <c r="B188" s="22"/>
      <c r="C188" s="3"/>
      <c r="E188" s="13"/>
      <c r="F188" s="22"/>
      <c r="G188" s="9"/>
      <c r="H188" s="22"/>
      <c r="I188" s="22"/>
      <c r="J188" s="40"/>
      <c r="K188" s="40"/>
      <c r="L188" s="40"/>
      <c r="M188" s="22"/>
      <c r="N188" s="22"/>
      <c r="O188" s="22"/>
      <c r="Q188" s="21"/>
    </row>
    <row r="189" spans="1:17" s="20" customFormat="1" ht="24" customHeight="1" x14ac:dyDescent="0.25">
      <c r="A189" s="20" t="str">
        <f t="shared" si="3"/>
        <v/>
      </c>
      <c r="B189" s="22"/>
      <c r="C189" s="3"/>
      <c r="E189" s="13"/>
      <c r="F189" s="22"/>
      <c r="G189" s="9"/>
      <c r="H189" s="22"/>
      <c r="I189" s="22"/>
      <c r="J189" s="40"/>
      <c r="K189" s="40"/>
      <c r="L189" s="40"/>
      <c r="M189" s="22"/>
      <c r="N189" s="22"/>
      <c r="O189" s="22"/>
      <c r="Q189" s="21"/>
    </row>
    <row r="190" spans="1:17" s="20" customFormat="1" ht="24" customHeight="1" x14ac:dyDescent="0.25">
      <c r="A190" s="20" t="str">
        <f t="shared" si="3"/>
        <v/>
      </c>
      <c r="B190" s="22"/>
      <c r="C190" s="3"/>
      <c r="E190" s="13"/>
      <c r="F190" s="22"/>
      <c r="G190" s="9"/>
      <c r="H190" s="22"/>
      <c r="I190" s="22"/>
      <c r="J190" s="40"/>
      <c r="K190" s="40"/>
      <c r="L190" s="40"/>
      <c r="M190" s="22"/>
      <c r="N190" s="22"/>
      <c r="O190" s="22"/>
      <c r="Q190" s="21"/>
    </row>
    <row r="191" spans="1:17" s="20" customFormat="1" ht="24" customHeight="1" x14ac:dyDescent="0.25">
      <c r="A191" s="20" t="str">
        <f t="shared" si="3"/>
        <v/>
      </c>
      <c r="B191" s="22"/>
      <c r="C191" s="3"/>
      <c r="E191" s="13"/>
      <c r="F191" s="22"/>
      <c r="G191" s="9"/>
      <c r="H191" s="22"/>
      <c r="I191" s="22"/>
      <c r="J191" s="40"/>
      <c r="K191" s="40"/>
      <c r="L191" s="40"/>
      <c r="M191" s="22"/>
      <c r="N191" s="22"/>
      <c r="O191" s="22"/>
      <c r="Q191" s="21"/>
    </row>
    <row r="192" spans="1:17" s="20" customFormat="1" ht="24" customHeight="1" x14ac:dyDescent="0.25">
      <c r="A192" s="20" t="str">
        <f t="shared" si="3"/>
        <v/>
      </c>
      <c r="B192" s="22"/>
      <c r="C192" s="3"/>
      <c r="E192" s="13"/>
      <c r="F192" s="22"/>
      <c r="G192" s="9"/>
      <c r="H192" s="22"/>
      <c r="I192" s="22"/>
      <c r="J192" s="40"/>
      <c r="K192" s="40"/>
      <c r="L192" s="40"/>
      <c r="M192" s="22"/>
      <c r="N192" s="22"/>
      <c r="O192" s="22"/>
      <c r="Q192" s="21"/>
    </row>
    <row r="193" spans="1:17" s="20" customFormat="1" ht="24" customHeight="1" x14ac:dyDescent="0.25">
      <c r="A193" s="20" t="str">
        <f t="shared" si="3"/>
        <v/>
      </c>
      <c r="B193" s="22"/>
      <c r="C193" s="3"/>
      <c r="E193" s="13"/>
      <c r="F193" s="22"/>
      <c r="G193" s="9"/>
      <c r="H193" s="22"/>
      <c r="I193" s="22"/>
      <c r="J193" s="40"/>
      <c r="K193" s="40"/>
      <c r="L193" s="40"/>
      <c r="M193" s="22"/>
      <c r="N193" s="22"/>
      <c r="O193" s="22"/>
      <c r="Q193" s="21"/>
    </row>
    <row r="194" spans="1:17" s="20" customFormat="1" ht="24" customHeight="1" x14ac:dyDescent="0.25">
      <c r="A194" s="20" t="str">
        <f t="shared" si="3"/>
        <v/>
      </c>
      <c r="B194" s="22"/>
      <c r="C194" s="3"/>
      <c r="E194" s="13"/>
      <c r="F194" s="22"/>
      <c r="G194" s="9"/>
      <c r="H194" s="22"/>
      <c r="I194" s="22"/>
      <c r="J194" s="40"/>
      <c r="K194" s="40"/>
      <c r="L194" s="40"/>
      <c r="M194" s="22"/>
      <c r="N194" s="22"/>
      <c r="O194" s="22"/>
      <c r="Q194" s="21"/>
    </row>
    <row r="195" spans="1:17" s="20" customFormat="1" ht="24" customHeight="1" x14ac:dyDescent="0.25">
      <c r="A195" s="20" t="str">
        <f t="shared" ref="A195:A258" si="4">_xlfn.CONCAT(C195,E195,G195,I195,J195,K195)</f>
        <v/>
      </c>
      <c r="B195" s="22"/>
      <c r="C195" s="3"/>
      <c r="E195" s="13"/>
      <c r="F195" s="22"/>
      <c r="G195" s="9"/>
      <c r="H195" s="22"/>
      <c r="I195" s="22"/>
      <c r="J195" s="40"/>
      <c r="K195" s="40"/>
      <c r="L195" s="40"/>
      <c r="M195" s="22"/>
      <c r="N195" s="22"/>
      <c r="O195" s="22"/>
      <c r="Q195" s="21"/>
    </row>
    <row r="196" spans="1:17" s="20" customFormat="1" ht="24" customHeight="1" x14ac:dyDescent="0.25">
      <c r="A196" s="20" t="str">
        <f t="shared" si="4"/>
        <v/>
      </c>
      <c r="B196" s="22"/>
      <c r="C196" s="3"/>
      <c r="E196" s="13"/>
      <c r="F196" s="22"/>
      <c r="G196" s="9"/>
      <c r="H196" s="22"/>
      <c r="I196" s="22"/>
      <c r="J196" s="40"/>
      <c r="K196" s="40"/>
      <c r="L196" s="40"/>
      <c r="M196" s="22"/>
      <c r="N196" s="22"/>
      <c r="O196" s="22"/>
      <c r="Q196" s="21"/>
    </row>
    <row r="197" spans="1:17" s="20" customFormat="1" ht="24" customHeight="1" x14ac:dyDescent="0.25">
      <c r="A197" s="20" t="str">
        <f t="shared" si="4"/>
        <v/>
      </c>
      <c r="B197" s="22"/>
      <c r="C197" s="3"/>
      <c r="E197" s="13"/>
      <c r="F197" s="22"/>
      <c r="G197" s="9"/>
      <c r="H197" s="22"/>
      <c r="I197" s="22"/>
      <c r="J197" s="40"/>
      <c r="K197" s="40"/>
      <c r="L197" s="40"/>
      <c r="M197" s="22"/>
      <c r="N197" s="22"/>
      <c r="O197" s="22"/>
      <c r="Q197" s="21"/>
    </row>
    <row r="198" spans="1:17" s="20" customFormat="1" ht="24" customHeight="1" x14ac:dyDescent="0.25">
      <c r="A198" s="20" t="str">
        <f t="shared" si="4"/>
        <v/>
      </c>
      <c r="B198" s="22"/>
      <c r="C198" s="3"/>
      <c r="E198" s="13"/>
      <c r="F198" s="22"/>
      <c r="G198" s="9"/>
      <c r="H198" s="22"/>
      <c r="I198" s="22"/>
      <c r="J198" s="40"/>
      <c r="K198" s="40"/>
      <c r="L198" s="40"/>
      <c r="M198" s="22"/>
      <c r="N198" s="22"/>
      <c r="O198" s="22"/>
      <c r="Q198" s="21"/>
    </row>
    <row r="199" spans="1:17" s="20" customFormat="1" ht="24" customHeight="1" x14ac:dyDescent="0.25">
      <c r="A199" s="20" t="str">
        <f t="shared" si="4"/>
        <v/>
      </c>
      <c r="B199" s="22"/>
      <c r="C199" s="3"/>
      <c r="E199" s="13"/>
      <c r="F199" s="22"/>
      <c r="G199" s="9"/>
      <c r="H199" s="22"/>
      <c r="I199" s="22"/>
      <c r="J199" s="40"/>
      <c r="K199" s="40"/>
      <c r="L199" s="40"/>
      <c r="M199" s="22"/>
      <c r="N199" s="22"/>
      <c r="O199" s="22"/>
      <c r="Q199" s="21"/>
    </row>
    <row r="200" spans="1:17" s="20" customFormat="1" ht="24" customHeight="1" x14ac:dyDescent="0.25">
      <c r="A200" s="20" t="str">
        <f t="shared" si="4"/>
        <v/>
      </c>
      <c r="B200" s="22"/>
      <c r="C200" s="3"/>
      <c r="E200" s="13"/>
      <c r="F200" s="22"/>
      <c r="G200" s="9"/>
      <c r="H200" s="22"/>
      <c r="I200" s="22"/>
      <c r="J200" s="40"/>
      <c r="K200" s="40"/>
      <c r="L200" s="40"/>
      <c r="M200" s="22"/>
      <c r="N200" s="22"/>
      <c r="O200" s="22"/>
      <c r="Q200" s="21"/>
    </row>
    <row r="201" spans="1:17" s="20" customFormat="1" ht="24" customHeight="1" x14ac:dyDescent="0.25">
      <c r="A201" s="20" t="str">
        <f t="shared" si="4"/>
        <v/>
      </c>
      <c r="B201" s="22"/>
      <c r="C201" s="3"/>
      <c r="E201" s="13"/>
      <c r="F201" s="22"/>
      <c r="G201" s="9"/>
      <c r="H201" s="22"/>
      <c r="I201" s="22"/>
      <c r="J201" s="40"/>
      <c r="K201" s="40"/>
      <c r="L201" s="40"/>
      <c r="M201" s="22"/>
      <c r="N201" s="22"/>
      <c r="O201" s="22"/>
      <c r="Q201" s="21"/>
    </row>
    <row r="202" spans="1:17" s="20" customFormat="1" ht="24" customHeight="1" x14ac:dyDescent="0.25">
      <c r="A202" s="20" t="str">
        <f t="shared" si="4"/>
        <v/>
      </c>
      <c r="B202" s="22"/>
      <c r="C202" s="3"/>
      <c r="E202" s="13"/>
      <c r="F202" s="22"/>
      <c r="G202" s="9"/>
      <c r="H202" s="22"/>
      <c r="I202" s="22"/>
      <c r="J202" s="40"/>
      <c r="K202" s="40"/>
      <c r="L202" s="40"/>
      <c r="M202" s="22"/>
      <c r="N202" s="22"/>
      <c r="O202" s="22"/>
      <c r="Q202" s="21"/>
    </row>
    <row r="203" spans="1:17" s="20" customFormat="1" ht="24" customHeight="1" x14ac:dyDescent="0.25">
      <c r="A203" s="20" t="str">
        <f t="shared" si="4"/>
        <v/>
      </c>
      <c r="B203" s="22"/>
      <c r="C203" s="3"/>
      <c r="E203" s="13"/>
      <c r="F203" s="22"/>
      <c r="G203" s="9"/>
      <c r="H203" s="22"/>
      <c r="I203" s="22"/>
      <c r="J203" s="40"/>
      <c r="K203" s="40"/>
      <c r="L203" s="40"/>
      <c r="M203" s="22"/>
      <c r="N203" s="22"/>
      <c r="O203" s="22"/>
      <c r="Q203" s="21"/>
    </row>
    <row r="204" spans="1:17" s="20" customFormat="1" ht="24" customHeight="1" x14ac:dyDescent="0.25">
      <c r="A204" s="20" t="str">
        <f t="shared" si="4"/>
        <v/>
      </c>
      <c r="B204" s="22"/>
      <c r="C204" s="3"/>
      <c r="E204" s="13"/>
      <c r="F204" s="22"/>
      <c r="G204" s="9"/>
      <c r="H204" s="22"/>
      <c r="I204" s="22"/>
      <c r="J204" s="40"/>
      <c r="K204" s="40"/>
      <c r="L204" s="40"/>
      <c r="M204" s="22"/>
      <c r="N204" s="22"/>
      <c r="O204" s="22"/>
      <c r="Q204" s="21"/>
    </row>
    <row r="205" spans="1:17" s="20" customFormat="1" ht="24" customHeight="1" x14ac:dyDescent="0.25">
      <c r="A205" s="20" t="str">
        <f t="shared" si="4"/>
        <v/>
      </c>
      <c r="B205" s="22"/>
      <c r="C205" s="3"/>
      <c r="E205" s="13"/>
      <c r="F205" s="22"/>
      <c r="G205" s="9"/>
      <c r="H205" s="22"/>
      <c r="I205" s="22"/>
      <c r="J205" s="40"/>
      <c r="K205" s="40"/>
      <c r="L205" s="40"/>
      <c r="M205" s="22"/>
      <c r="N205" s="22"/>
      <c r="O205" s="22"/>
      <c r="Q205" s="21"/>
    </row>
    <row r="206" spans="1:17" s="20" customFormat="1" ht="24" customHeight="1" x14ac:dyDescent="0.25">
      <c r="A206" s="20" t="str">
        <f t="shared" si="4"/>
        <v/>
      </c>
      <c r="B206" s="22"/>
      <c r="C206" s="3"/>
      <c r="E206" s="13"/>
      <c r="F206" s="22"/>
      <c r="G206" s="9"/>
      <c r="H206" s="22"/>
      <c r="I206" s="22"/>
      <c r="J206" s="40"/>
      <c r="K206" s="40"/>
      <c r="L206" s="40"/>
      <c r="M206" s="22"/>
      <c r="N206" s="22"/>
      <c r="O206" s="22"/>
      <c r="Q206" s="21"/>
    </row>
    <row r="207" spans="1:17" s="20" customFormat="1" ht="24" customHeight="1" x14ac:dyDescent="0.25">
      <c r="A207" s="20" t="str">
        <f t="shared" si="4"/>
        <v/>
      </c>
      <c r="B207" s="22"/>
      <c r="C207" s="3"/>
      <c r="E207" s="13"/>
      <c r="F207" s="22"/>
      <c r="G207" s="9"/>
      <c r="H207" s="22"/>
      <c r="I207" s="22"/>
      <c r="J207" s="40"/>
      <c r="K207" s="40"/>
      <c r="L207" s="40"/>
      <c r="M207" s="22"/>
      <c r="N207" s="22"/>
      <c r="O207" s="22"/>
      <c r="Q207" s="21"/>
    </row>
    <row r="208" spans="1:17" s="20" customFormat="1" ht="24" customHeight="1" x14ac:dyDescent="0.25">
      <c r="A208" s="20" t="str">
        <f t="shared" si="4"/>
        <v/>
      </c>
      <c r="B208" s="22"/>
      <c r="C208" s="3"/>
      <c r="E208" s="13"/>
      <c r="F208" s="22"/>
      <c r="G208" s="9"/>
      <c r="H208" s="22"/>
      <c r="I208" s="22"/>
      <c r="J208" s="40"/>
      <c r="K208" s="40"/>
      <c r="L208" s="40"/>
      <c r="M208" s="22"/>
      <c r="N208" s="22"/>
      <c r="O208" s="22"/>
      <c r="Q208" s="21"/>
    </row>
    <row r="209" spans="1:17" s="20" customFormat="1" ht="24" customHeight="1" x14ac:dyDescent="0.25">
      <c r="A209" s="20" t="str">
        <f t="shared" si="4"/>
        <v/>
      </c>
      <c r="B209" s="22"/>
      <c r="C209" s="3"/>
      <c r="E209" s="13"/>
      <c r="F209" s="22"/>
      <c r="G209" s="9"/>
      <c r="H209" s="22"/>
      <c r="I209" s="22"/>
      <c r="J209" s="40"/>
      <c r="K209" s="40"/>
      <c r="L209" s="40"/>
      <c r="M209" s="22"/>
      <c r="N209" s="22"/>
      <c r="O209" s="22"/>
      <c r="Q209" s="21"/>
    </row>
    <row r="210" spans="1:17" s="20" customFormat="1" ht="24" customHeight="1" x14ac:dyDescent="0.25">
      <c r="A210" s="20" t="str">
        <f t="shared" si="4"/>
        <v/>
      </c>
      <c r="B210" s="22"/>
      <c r="C210" s="3"/>
      <c r="E210" s="13"/>
      <c r="F210" s="22"/>
      <c r="G210" s="9"/>
      <c r="H210" s="22"/>
      <c r="I210" s="22"/>
      <c r="J210" s="40"/>
      <c r="K210" s="40"/>
      <c r="L210" s="40"/>
      <c r="M210" s="22"/>
      <c r="N210" s="22"/>
      <c r="O210" s="22"/>
      <c r="Q210" s="21"/>
    </row>
    <row r="211" spans="1:17" s="20" customFormat="1" ht="24" customHeight="1" x14ac:dyDescent="0.25">
      <c r="A211" s="20" t="str">
        <f t="shared" si="4"/>
        <v/>
      </c>
      <c r="B211" s="22"/>
      <c r="C211" s="3"/>
      <c r="E211" s="13"/>
      <c r="F211" s="22"/>
      <c r="G211" s="9"/>
      <c r="H211" s="22"/>
      <c r="I211" s="22"/>
      <c r="J211" s="40"/>
      <c r="K211" s="40"/>
      <c r="L211" s="40"/>
      <c r="M211" s="22"/>
      <c r="N211" s="22"/>
      <c r="O211" s="22"/>
      <c r="Q211" s="21"/>
    </row>
    <row r="212" spans="1:17" s="20" customFormat="1" ht="24" customHeight="1" x14ac:dyDescent="0.25">
      <c r="A212" s="20" t="str">
        <f t="shared" si="4"/>
        <v/>
      </c>
      <c r="B212" s="22"/>
      <c r="C212" s="3"/>
      <c r="E212" s="13"/>
      <c r="F212" s="22"/>
      <c r="G212" s="9"/>
      <c r="H212" s="22"/>
      <c r="I212" s="22"/>
      <c r="J212" s="40"/>
      <c r="K212" s="40"/>
      <c r="L212" s="40"/>
      <c r="M212" s="22"/>
      <c r="N212" s="22"/>
      <c r="O212" s="22"/>
      <c r="Q212" s="21"/>
    </row>
    <row r="213" spans="1:17" s="20" customFormat="1" ht="24" customHeight="1" x14ac:dyDescent="0.25">
      <c r="A213" s="20" t="str">
        <f t="shared" si="4"/>
        <v/>
      </c>
      <c r="B213" s="22"/>
      <c r="C213" s="3"/>
      <c r="E213" s="13"/>
      <c r="F213" s="22"/>
      <c r="G213" s="9"/>
      <c r="H213" s="22"/>
      <c r="I213" s="22"/>
      <c r="J213" s="40"/>
      <c r="K213" s="40"/>
      <c r="L213" s="40"/>
      <c r="M213" s="22"/>
      <c r="N213" s="22"/>
      <c r="O213" s="22"/>
      <c r="Q213" s="21"/>
    </row>
    <row r="214" spans="1:17" s="20" customFormat="1" ht="24" customHeight="1" x14ac:dyDescent="0.25">
      <c r="A214" s="20" t="str">
        <f t="shared" si="4"/>
        <v/>
      </c>
      <c r="B214" s="22"/>
      <c r="C214" s="3"/>
      <c r="E214" s="13"/>
      <c r="F214" s="22"/>
      <c r="G214" s="9"/>
      <c r="H214" s="22"/>
      <c r="I214" s="22"/>
      <c r="J214" s="40"/>
      <c r="K214" s="40"/>
      <c r="L214" s="40"/>
      <c r="M214" s="22"/>
      <c r="N214" s="22"/>
      <c r="O214" s="22"/>
      <c r="Q214" s="21"/>
    </row>
    <row r="215" spans="1:17" s="20" customFormat="1" ht="24" customHeight="1" x14ac:dyDescent="0.25">
      <c r="A215" s="20" t="str">
        <f t="shared" si="4"/>
        <v/>
      </c>
      <c r="B215" s="22"/>
      <c r="C215" s="3"/>
      <c r="E215" s="13"/>
      <c r="F215" s="22"/>
      <c r="G215" s="9"/>
      <c r="H215" s="22"/>
      <c r="I215" s="22"/>
      <c r="J215" s="40"/>
      <c r="K215" s="40"/>
      <c r="L215" s="40"/>
      <c r="M215" s="22"/>
      <c r="N215" s="22"/>
      <c r="O215" s="22"/>
      <c r="Q215" s="21"/>
    </row>
    <row r="216" spans="1:17" s="20" customFormat="1" ht="24" customHeight="1" x14ac:dyDescent="0.25">
      <c r="A216" s="20" t="str">
        <f t="shared" si="4"/>
        <v/>
      </c>
      <c r="B216" s="22"/>
      <c r="C216" s="3"/>
      <c r="E216" s="13"/>
      <c r="F216" s="22"/>
      <c r="G216" s="9"/>
      <c r="H216" s="22"/>
      <c r="I216" s="22"/>
      <c r="J216" s="40"/>
      <c r="K216" s="40"/>
      <c r="L216" s="40"/>
      <c r="M216" s="22"/>
      <c r="N216" s="22"/>
      <c r="O216" s="22"/>
      <c r="Q216" s="21"/>
    </row>
    <row r="217" spans="1:17" s="20" customFormat="1" ht="24" customHeight="1" x14ac:dyDescent="0.25">
      <c r="A217" s="20" t="str">
        <f t="shared" si="4"/>
        <v/>
      </c>
      <c r="B217" s="22"/>
      <c r="C217" s="3"/>
      <c r="E217" s="13"/>
      <c r="F217" s="22"/>
      <c r="G217" s="9"/>
      <c r="H217" s="22"/>
      <c r="I217" s="22"/>
      <c r="J217" s="40"/>
      <c r="K217" s="40"/>
      <c r="L217" s="40"/>
      <c r="M217" s="22"/>
      <c r="N217" s="22"/>
      <c r="O217" s="22"/>
      <c r="Q217" s="21"/>
    </row>
    <row r="218" spans="1:17" s="20" customFormat="1" ht="24" customHeight="1" x14ac:dyDescent="0.25">
      <c r="A218" s="20" t="str">
        <f t="shared" si="4"/>
        <v/>
      </c>
      <c r="B218" s="22"/>
      <c r="C218" s="3"/>
      <c r="E218" s="13"/>
      <c r="F218" s="22"/>
      <c r="G218" s="9"/>
      <c r="H218" s="22"/>
      <c r="I218" s="22"/>
      <c r="J218" s="40"/>
      <c r="K218" s="40"/>
      <c r="L218" s="40"/>
      <c r="M218" s="22"/>
      <c r="N218" s="22"/>
      <c r="O218" s="22"/>
      <c r="Q218" s="21"/>
    </row>
    <row r="219" spans="1:17" s="20" customFormat="1" ht="24" customHeight="1" x14ac:dyDescent="0.25">
      <c r="A219" s="20" t="str">
        <f t="shared" si="4"/>
        <v/>
      </c>
      <c r="B219" s="22"/>
      <c r="C219" s="3"/>
      <c r="E219" s="13"/>
      <c r="F219" s="22"/>
      <c r="G219" s="9"/>
      <c r="H219" s="22"/>
      <c r="I219" s="22"/>
      <c r="J219" s="40"/>
      <c r="K219" s="40"/>
      <c r="L219" s="40"/>
      <c r="M219" s="22"/>
      <c r="N219" s="22"/>
      <c r="O219" s="22"/>
      <c r="Q219" s="21"/>
    </row>
    <row r="220" spans="1:17" s="20" customFormat="1" ht="24" customHeight="1" x14ac:dyDescent="0.25">
      <c r="A220" s="20" t="str">
        <f t="shared" si="4"/>
        <v/>
      </c>
      <c r="B220" s="22"/>
      <c r="C220" s="3"/>
      <c r="E220" s="13"/>
      <c r="F220" s="22"/>
      <c r="G220" s="9"/>
      <c r="H220" s="22"/>
      <c r="I220" s="22"/>
      <c r="J220" s="40"/>
      <c r="K220" s="40"/>
      <c r="L220" s="40"/>
      <c r="M220" s="22"/>
      <c r="N220" s="22"/>
      <c r="O220" s="22"/>
      <c r="Q220" s="21"/>
    </row>
    <row r="221" spans="1:17" s="20" customFormat="1" ht="24" customHeight="1" x14ac:dyDescent="0.25">
      <c r="A221" s="20" t="str">
        <f t="shared" si="4"/>
        <v/>
      </c>
      <c r="B221" s="22"/>
      <c r="C221" s="3"/>
      <c r="E221" s="13"/>
      <c r="F221" s="22"/>
      <c r="G221" s="9"/>
      <c r="H221" s="22"/>
      <c r="I221" s="22"/>
      <c r="J221" s="40"/>
      <c r="K221" s="40"/>
      <c r="L221" s="40"/>
      <c r="M221" s="22"/>
      <c r="N221" s="22"/>
      <c r="O221" s="22"/>
      <c r="Q221" s="21"/>
    </row>
    <row r="222" spans="1:17" s="20" customFormat="1" ht="24" customHeight="1" x14ac:dyDescent="0.25">
      <c r="A222" s="20" t="str">
        <f t="shared" si="4"/>
        <v/>
      </c>
      <c r="B222" s="22"/>
      <c r="C222" s="3"/>
      <c r="E222" s="13"/>
      <c r="F222" s="22"/>
      <c r="G222" s="9"/>
      <c r="H222" s="22"/>
      <c r="I222" s="22"/>
      <c r="J222" s="40"/>
      <c r="K222" s="40"/>
      <c r="L222" s="40"/>
      <c r="M222" s="22"/>
      <c r="N222" s="22"/>
      <c r="O222" s="22"/>
      <c r="Q222" s="21"/>
    </row>
    <row r="223" spans="1:17" s="20" customFormat="1" ht="24" customHeight="1" x14ac:dyDescent="0.25">
      <c r="A223" s="20" t="str">
        <f t="shared" si="4"/>
        <v/>
      </c>
      <c r="B223" s="22"/>
      <c r="C223" s="3"/>
      <c r="E223" s="13"/>
      <c r="F223" s="22"/>
      <c r="G223" s="9"/>
      <c r="H223" s="22"/>
      <c r="I223" s="22"/>
      <c r="J223" s="40"/>
      <c r="K223" s="40"/>
      <c r="L223" s="40"/>
      <c r="M223" s="22"/>
      <c r="N223" s="22"/>
      <c r="O223" s="22"/>
      <c r="Q223" s="21"/>
    </row>
    <row r="224" spans="1:17" s="20" customFormat="1" ht="24" customHeight="1" x14ac:dyDescent="0.25">
      <c r="A224" s="20" t="str">
        <f t="shared" si="4"/>
        <v/>
      </c>
      <c r="B224" s="22"/>
      <c r="C224" s="3"/>
      <c r="E224" s="13"/>
      <c r="F224" s="22"/>
      <c r="G224" s="9"/>
      <c r="H224" s="22"/>
      <c r="I224" s="22"/>
      <c r="J224" s="40"/>
      <c r="K224" s="40"/>
      <c r="L224" s="40"/>
      <c r="M224" s="22"/>
      <c r="N224" s="22"/>
      <c r="O224" s="22"/>
      <c r="Q224" s="21"/>
    </row>
    <row r="225" spans="1:17" s="20" customFormat="1" ht="24" customHeight="1" x14ac:dyDescent="0.25">
      <c r="A225" s="20" t="str">
        <f t="shared" si="4"/>
        <v/>
      </c>
      <c r="B225" s="22"/>
      <c r="C225" s="3"/>
      <c r="E225" s="13"/>
      <c r="F225" s="22"/>
      <c r="G225" s="9"/>
      <c r="H225" s="22"/>
      <c r="I225" s="22"/>
      <c r="J225" s="40"/>
      <c r="K225" s="40"/>
      <c r="L225" s="40"/>
      <c r="M225" s="22"/>
      <c r="N225" s="22"/>
      <c r="O225" s="22"/>
      <c r="Q225" s="21"/>
    </row>
    <row r="226" spans="1:17" s="20" customFormat="1" ht="24" customHeight="1" x14ac:dyDescent="0.25">
      <c r="A226" s="20" t="str">
        <f t="shared" si="4"/>
        <v/>
      </c>
      <c r="B226" s="22"/>
      <c r="C226" s="3"/>
      <c r="E226" s="13"/>
      <c r="F226" s="22"/>
      <c r="G226" s="9"/>
      <c r="H226" s="22"/>
      <c r="I226" s="22"/>
      <c r="J226" s="40"/>
      <c r="K226" s="40"/>
      <c r="L226" s="40"/>
      <c r="M226" s="22"/>
      <c r="N226" s="22"/>
      <c r="O226" s="22"/>
      <c r="Q226" s="21"/>
    </row>
    <row r="227" spans="1:17" s="20" customFormat="1" ht="24" customHeight="1" x14ac:dyDescent="0.25">
      <c r="A227" s="20" t="str">
        <f t="shared" si="4"/>
        <v/>
      </c>
      <c r="B227" s="22"/>
      <c r="C227" s="3"/>
      <c r="E227" s="13"/>
      <c r="F227" s="22"/>
      <c r="G227" s="9"/>
      <c r="H227" s="22"/>
      <c r="I227" s="22"/>
      <c r="J227" s="40"/>
      <c r="K227" s="40"/>
      <c r="L227" s="40"/>
      <c r="M227" s="22"/>
      <c r="N227" s="22"/>
      <c r="O227" s="22"/>
      <c r="Q227" s="21"/>
    </row>
    <row r="228" spans="1:17" s="20" customFormat="1" ht="24" customHeight="1" x14ac:dyDescent="0.25">
      <c r="A228" s="20" t="str">
        <f t="shared" si="4"/>
        <v/>
      </c>
      <c r="B228" s="22"/>
      <c r="C228" s="3"/>
      <c r="E228" s="13"/>
      <c r="F228" s="22"/>
      <c r="G228" s="9"/>
      <c r="H228" s="22"/>
      <c r="I228" s="22"/>
      <c r="J228" s="40"/>
      <c r="K228" s="40"/>
      <c r="L228" s="40"/>
      <c r="M228" s="22"/>
      <c r="N228" s="22"/>
      <c r="O228" s="22"/>
      <c r="Q228" s="21"/>
    </row>
    <row r="229" spans="1:17" s="20" customFormat="1" ht="24" customHeight="1" x14ac:dyDescent="0.25">
      <c r="A229" s="20" t="str">
        <f t="shared" si="4"/>
        <v/>
      </c>
      <c r="B229" s="22"/>
      <c r="C229" s="3"/>
      <c r="E229" s="13"/>
      <c r="F229" s="22"/>
      <c r="G229" s="9"/>
      <c r="H229" s="22"/>
      <c r="I229" s="22"/>
      <c r="J229" s="40"/>
      <c r="K229" s="40"/>
      <c r="L229" s="40"/>
      <c r="M229" s="22"/>
      <c r="N229" s="22"/>
      <c r="O229" s="22"/>
      <c r="Q229" s="21"/>
    </row>
    <row r="230" spans="1:17" s="20" customFormat="1" ht="24" customHeight="1" x14ac:dyDescent="0.25">
      <c r="A230" s="20" t="str">
        <f t="shared" si="4"/>
        <v/>
      </c>
      <c r="B230" s="22"/>
      <c r="C230" s="3"/>
      <c r="E230" s="13"/>
      <c r="F230" s="22"/>
      <c r="G230" s="9"/>
      <c r="H230" s="22"/>
      <c r="I230" s="22"/>
      <c r="J230" s="40"/>
      <c r="K230" s="40"/>
      <c r="L230" s="40"/>
      <c r="M230" s="22"/>
      <c r="N230" s="22"/>
      <c r="O230" s="22"/>
      <c r="Q230" s="21"/>
    </row>
    <row r="231" spans="1:17" s="20" customFormat="1" ht="24" customHeight="1" x14ac:dyDescent="0.25">
      <c r="A231" s="20" t="str">
        <f t="shared" si="4"/>
        <v/>
      </c>
      <c r="B231" s="22"/>
      <c r="C231" s="3"/>
      <c r="E231" s="13"/>
      <c r="F231" s="22"/>
      <c r="G231" s="9"/>
      <c r="H231" s="22"/>
      <c r="I231" s="22"/>
      <c r="J231" s="40"/>
      <c r="K231" s="40"/>
      <c r="L231" s="40"/>
      <c r="M231" s="22"/>
      <c r="N231" s="22"/>
      <c r="O231" s="22"/>
      <c r="Q231" s="21"/>
    </row>
    <row r="232" spans="1:17" s="20" customFormat="1" ht="24" customHeight="1" x14ac:dyDescent="0.25">
      <c r="A232" s="20" t="str">
        <f t="shared" si="4"/>
        <v/>
      </c>
      <c r="B232" s="22"/>
      <c r="C232" s="3"/>
      <c r="E232" s="13"/>
      <c r="F232" s="22"/>
      <c r="G232" s="9"/>
      <c r="H232" s="22"/>
      <c r="I232" s="22"/>
      <c r="J232" s="40"/>
      <c r="K232" s="40"/>
      <c r="L232" s="40"/>
      <c r="M232" s="22"/>
      <c r="N232" s="22"/>
      <c r="O232" s="22"/>
      <c r="Q232" s="21"/>
    </row>
    <row r="233" spans="1:17" s="20" customFormat="1" ht="24" customHeight="1" x14ac:dyDescent="0.25">
      <c r="A233" s="20" t="str">
        <f t="shared" si="4"/>
        <v/>
      </c>
      <c r="B233" s="22"/>
      <c r="C233" s="3"/>
      <c r="E233" s="13"/>
      <c r="F233" s="22"/>
      <c r="G233" s="9"/>
      <c r="H233" s="22"/>
      <c r="I233" s="22"/>
      <c r="J233" s="40"/>
      <c r="K233" s="40"/>
      <c r="L233" s="40"/>
      <c r="M233" s="22"/>
      <c r="N233" s="22"/>
      <c r="O233" s="22"/>
      <c r="Q233" s="21"/>
    </row>
    <row r="234" spans="1:17" s="20" customFormat="1" ht="24" customHeight="1" x14ac:dyDescent="0.25">
      <c r="A234" s="20" t="str">
        <f t="shared" si="4"/>
        <v/>
      </c>
      <c r="B234" s="22"/>
      <c r="C234" s="3"/>
      <c r="E234" s="13"/>
      <c r="F234" s="22"/>
      <c r="G234" s="9"/>
      <c r="H234" s="22"/>
      <c r="I234" s="22"/>
      <c r="J234" s="40"/>
      <c r="K234" s="40"/>
      <c r="L234" s="40"/>
      <c r="M234" s="22"/>
      <c r="N234" s="22"/>
      <c r="O234" s="22"/>
      <c r="Q234" s="21"/>
    </row>
    <row r="235" spans="1:17" s="20" customFormat="1" ht="24" customHeight="1" x14ac:dyDescent="0.25">
      <c r="A235" s="20" t="str">
        <f t="shared" si="4"/>
        <v/>
      </c>
      <c r="B235" s="22"/>
      <c r="C235" s="3"/>
      <c r="E235" s="13"/>
      <c r="F235" s="22"/>
      <c r="G235" s="9"/>
      <c r="H235" s="22"/>
      <c r="I235" s="22"/>
      <c r="J235" s="40"/>
      <c r="K235" s="40"/>
      <c r="L235" s="40"/>
      <c r="M235" s="22"/>
      <c r="N235" s="22"/>
      <c r="O235" s="22"/>
      <c r="Q235" s="21"/>
    </row>
    <row r="236" spans="1:17" s="20" customFormat="1" ht="24" customHeight="1" x14ac:dyDescent="0.25">
      <c r="A236" s="20" t="str">
        <f t="shared" si="4"/>
        <v/>
      </c>
      <c r="B236" s="22"/>
      <c r="C236" s="3"/>
      <c r="E236" s="13"/>
      <c r="F236" s="22"/>
      <c r="G236" s="9"/>
      <c r="H236" s="22"/>
      <c r="I236" s="22"/>
      <c r="J236" s="40"/>
      <c r="K236" s="40"/>
      <c r="L236" s="40"/>
      <c r="M236" s="22"/>
      <c r="N236" s="22"/>
      <c r="O236" s="22"/>
      <c r="Q236" s="21"/>
    </row>
    <row r="237" spans="1:17" s="20" customFormat="1" ht="24" customHeight="1" x14ac:dyDescent="0.25">
      <c r="A237" s="20" t="str">
        <f t="shared" si="4"/>
        <v/>
      </c>
      <c r="B237" s="22"/>
      <c r="C237" s="3"/>
      <c r="E237" s="13"/>
      <c r="F237" s="22"/>
      <c r="G237" s="9"/>
      <c r="H237" s="22"/>
      <c r="I237" s="22"/>
      <c r="J237" s="40"/>
      <c r="K237" s="40"/>
      <c r="L237" s="40"/>
      <c r="M237" s="22"/>
      <c r="N237" s="22"/>
      <c r="O237" s="22"/>
      <c r="Q237" s="21"/>
    </row>
    <row r="238" spans="1:17" s="20" customFormat="1" ht="24" customHeight="1" x14ac:dyDescent="0.25">
      <c r="A238" s="20" t="str">
        <f t="shared" si="4"/>
        <v/>
      </c>
      <c r="B238" s="22"/>
      <c r="C238" s="3"/>
      <c r="E238" s="13"/>
      <c r="F238" s="22"/>
      <c r="G238" s="9"/>
      <c r="H238" s="22"/>
      <c r="I238" s="22"/>
      <c r="J238" s="40"/>
      <c r="K238" s="40"/>
      <c r="L238" s="40"/>
      <c r="M238" s="22"/>
      <c r="N238" s="22"/>
      <c r="O238" s="22"/>
      <c r="Q238" s="21"/>
    </row>
    <row r="239" spans="1:17" s="20" customFormat="1" ht="24" customHeight="1" x14ac:dyDescent="0.25">
      <c r="A239" s="20" t="str">
        <f t="shared" si="4"/>
        <v/>
      </c>
      <c r="B239" s="22"/>
      <c r="C239" s="3"/>
      <c r="E239" s="13"/>
      <c r="F239" s="22"/>
      <c r="G239" s="9"/>
      <c r="H239" s="22"/>
      <c r="I239" s="22"/>
      <c r="J239" s="40"/>
      <c r="K239" s="40"/>
      <c r="L239" s="40"/>
      <c r="M239" s="22"/>
      <c r="N239" s="22"/>
      <c r="O239" s="22"/>
      <c r="Q239" s="21"/>
    </row>
    <row r="240" spans="1:17" s="20" customFormat="1" ht="24" customHeight="1" x14ac:dyDescent="0.25">
      <c r="A240" s="20" t="str">
        <f t="shared" si="4"/>
        <v/>
      </c>
      <c r="B240" s="22"/>
      <c r="C240" s="3"/>
      <c r="E240" s="13"/>
      <c r="F240" s="22"/>
      <c r="G240" s="9"/>
      <c r="H240" s="22"/>
      <c r="I240" s="22"/>
      <c r="J240" s="40"/>
      <c r="K240" s="40"/>
      <c r="L240" s="40"/>
      <c r="M240" s="22"/>
      <c r="N240" s="22"/>
      <c r="O240" s="22"/>
      <c r="Q240" s="21"/>
    </row>
    <row r="241" spans="1:17" s="20" customFormat="1" ht="24" customHeight="1" x14ac:dyDescent="0.25">
      <c r="A241" s="20" t="str">
        <f t="shared" si="4"/>
        <v/>
      </c>
      <c r="B241" s="22"/>
      <c r="C241" s="3"/>
      <c r="E241" s="13"/>
      <c r="F241" s="22"/>
      <c r="G241" s="9"/>
      <c r="H241" s="22"/>
      <c r="I241" s="22"/>
      <c r="J241" s="40"/>
      <c r="K241" s="40"/>
      <c r="L241" s="40"/>
      <c r="M241" s="22"/>
      <c r="N241" s="22"/>
      <c r="O241" s="22"/>
      <c r="Q241" s="21"/>
    </row>
    <row r="242" spans="1:17" s="20" customFormat="1" ht="24" customHeight="1" x14ac:dyDescent="0.25">
      <c r="A242" s="20" t="str">
        <f t="shared" si="4"/>
        <v/>
      </c>
      <c r="B242" s="22"/>
      <c r="C242" s="3"/>
      <c r="E242" s="13"/>
      <c r="F242" s="22"/>
      <c r="G242" s="9"/>
      <c r="H242" s="22"/>
      <c r="I242" s="22"/>
      <c r="J242" s="40"/>
      <c r="K242" s="40"/>
      <c r="L242" s="40"/>
      <c r="M242" s="22"/>
      <c r="N242" s="22"/>
      <c r="O242" s="22"/>
      <c r="Q242" s="21"/>
    </row>
    <row r="243" spans="1:17" s="20" customFormat="1" ht="24" customHeight="1" x14ac:dyDescent="0.25">
      <c r="A243" s="20" t="str">
        <f t="shared" si="4"/>
        <v/>
      </c>
      <c r="B243" s="22"/>
      <c r="C243" s="3"/>
      <c r="E243" s="13"/>
      <c r="F243" s="22"/>
      <c r="G243" s="9"/>
      <c r="H243" s="22"/>
      <c r="I243" s="22"/>
      <c r="J243" s="40"/>
      <c r="K243" s="40"/>
      <c r="L243" s="40"/>
      <c r="M243" s="22"/>
      <c r="N243" s="22"/>
      <c r="O243" s="22"/>
      <c r="Q243" s="21"/>
    </row>
    <row r="244" spans="1:17" s="20" customFormat="1" ht="24" customHeight="1" x14ac:dyDescent="0.25">
      <c r="A244" s="20" t="str">
        <f t="shared" si="4"/>
        <v/>
      </c>
      <c r="B244" s="22"/>
      <c r="C244" s="3"/>
      <c r="E244" s="13"/>
      <c r="F244" s="22"/>
      <c r="G244" s="9"/>
      <c r="H244" s="22"/>
      <c r="I244" s="22"/>
      <c r="J244" s="40"/>
      <c r="K244" s="40"/>
      <c r="L244" s="40"/>
      <c r="M244" s="22"/>
      <c r="N244" s="22"/>
      <c r="O244" s="22"/>
      <c r="Q244" s="21"/>
    </row>
    <row r="245" spans="1:17" s="20" customFormat="1" ht="24" customHeight="1" x14ac:dyDescent="0.25">
      <c r="A245" s="20" t="str">
        <f t="shared" si="4"/>
        <v/>
      </c>
      <c r="B245" s="22"/>
      <c r="C245" s="3"/>
      <c r="E245" s="13"/>
      <c r="F245" s="22"/>
      <c r="G245" s="9"/>
      <c r="H245" s="22"/>
      <c r="I245" s="22"/>
      <c r="J245" s="40"/>
      <c r="K245" s="40"/>
      <c r="L245" s="40"/>
      <c r="M245" s="22"/>
      <c r="N245" s="22"/>
      <c r="O245" s="22"/>
      <c r="Q245" s="21"/>
    </row>
    <row r="246" spans="1:17" s="20" customFormat="1" ht="24" customHeight="1" x14ac:dyDescent="0.25">
      <c r="A246" s="20" t="str">
        <f t="shared" si="4"/>
        <v/>
      </c>
      <c r="B246" s="22"/>
      <c r="C246" s="3"/>
      <c r="E246" s="13"/>
      <c r="F246" s="22"/>
      <c r="G246" s="9"/>
      <c r="H246" s="22"/>
      <c r="I246" s="22"/>
      <c r="J246" s="40"/>
      <c r="K246" s="40"/>
      <c r="L246" s="40"/>
      <c r="M246" s="22"/>
      <c r="N246" s="22"/>
      <c r="O246" s="22"/>
      <c r="Q246" s="21"/>
    </row>
    <row r="247" spans="1:17" s="20" customFormat="1" ht="24" customHeight="1" x14ac:dyDescent="0.25">
      <c r="A247" s="20" t="str">
        <f t="shared" si="4"/>
        <v/>
      </c>
      <c r="B247" s="22"/>
      <c r="C247" s="3"/>
      <c r="E247" s="13"/>
      <c r="F247" s="22"/>
      <c r="G247" s="9"/>
      <c r="H247" s="22"/>
      <c r="I247" s="22"/>
      <c r="J247" s="40"/>
      <c r="K247" s="40"/>
      <c r="L247" s="40"/>
      <c r="M247" s="22"/>
      <c r="N247" s="22"/>
      <c r="O247" s="22"/>
      <c r="Q247" s="21"/>
    </row>
    <row r="248" spans="1:17" s="20" customFormat="1" ht="24" customHeight="1" x14ac:dyDescent="0.25">
      <c r="A248" s="20" t="str">
        <f t="shared" si="4"/>
        <v/>
      </c>
      <c r="B248" s="22"/>
      <c r="C248" s="3"/>
      <c r="E248" s="13"/>
      <c r="F248" s="22"/>
      <c r="G248" s="9"/>
      <c r="H248" s="22"/>
      <c r="I248" s="22"/>
      <c r="J248" s="40"/>
      <c r="K248" s="40"/>
      <c r="L248" s="40"/>
      <c r="M248" s="22"/>
      <c r="N248" s="22"/>
      <c r="O248" s="22"/>
      <c r="Q248" s="21"/>
    </row>
    <row r="249" spans="1:17" s="20" customFormat="1" ht="24" customHeight="1" x14ac:dyDescent="0.25">
      <c r="A249" s="20" t="str">
        <f t="shared" si="4"/>
        <v/>
      </c>
      <c r="B249" s="22"/>
      <c r="C249" s="3"/>
      <c r="E249" s="13"/>
      <c r="F249" s="22"/>
      <c r="G249" s="9"/>
      <c r="H249" s="22"/>
      <c r="I249" s="22"/>
      <c r="J249" s="40"/>
      <c r="K249" s="40"/>
      <c r="L249" s="40"/>
      <c r="M249" s="22"/>
      <c r="N249" s="22"/>
      <c r="O249" s="22"/>
      <c r="Q249" s="21"/>
    </row>
    <row r="250" spans="1:17" s="20" customFormat="1" ht="24" customHeight="1" x14ac:dyDescent="0.25">
      <c r="A250" s="20" t="str">
        <f t="shared" si="4"/>
        <v/>
      </c>
      <c r="B250" s="22"/>
      <c r="C250" s="3"/>
      <c r="E250" s="13"/>
      <c r="F250" s="22"/>
      <c r="G250" s="9"/>
      <c r="H250" s="22"/>
      <c r="I250" s="22"/>
      <c r="J250" s="40"/>
      <c r="K250" s="40"/>
      <c r="L250" s="40"/>
      <c r="M250" s="22"/>
      <c r="N250" s="22"/>
      <c r="O250" s="22"/>
      <c r="Q250" s="21"/>
    </row>
    <row r="251" spans="1:17" s="20" customFormat="1" ht="24" customHeight="1" x14ac:dyDescent="0.25">
      <c r="A251" s="20" t="str">
        <f t="shared" si="4"/>
        <v/>
      </c>
      <c r="B251" s="22"/>
      <c r="C251" s="3"/>
      <c r="E251" s="13"/>
      <c r="F251" s="22"/>
      <c r="G251" s="9"/>
      <c r="H251" s="22"/>
      <c r="I251" s="22"/>
      <c r="J251" s="40"/>
      <c r="K251" s="40"/>
      <c r="L251" s="40"/>
      <c r="M251" s="22"/>
      <c r="N251" s="22"/>
      <c r="O251" s="22"/>
      <c r="Q251" s="21"/>
    </row>
    <row r="252" spans="1:17" s="20" customFormat="1" ht="24" customHeight="1" x14ac:dyDescent="0.25">
      <c r="A252" s="20" t="str">
        <f t="shared" si="4"/>
        <v/>
      </c>
      <c r="B252" s="22"/>
      <c r="C252" s="3"/>
      <c r="E252" s="13"/>
      <c r="F252" s="22"/>
      <c r="G252" s="9"/>
      <c r="H252" s="22"/>
      <c r="I252" s="22"/>
      <c r="J252" s="40"/>
      <c r="K252" s="40"/>
      <c r="L252" s="40"/>
      <c r="M252" s="22"/>
      <c r="N252" s="22"/>
      <c r="O252" s="22"/>
      <c r="Q252" s="21"/>
    </row>
    <row r="253" spans="1:17" s="20" customFormat="1" ht="24" customHeight="1" x14ac:dyDescent="0.25">
      <c r="A253" s="20" t="str">
        <f t="shared" si="4"/>
        <v/>
      </c>
      <c r="B253" s="22"/>
      <c r="C253" s="3"/>
      <c r="E253" s="13"/>
      <c r="F253" s="22"/>
      <c r="G253" s="9"/>
      <c r="H253" s="22"/>
      <c r="I253" s="22"/>
      <c r="J253" s="40"/>
      <c r="K253" s="40"/>
      <c r="L253" s="40"/>
      <c r="M253" s="22"/>
      <c r="N253" s="22"/>
      <c r="O253" s="22"/>
      <c r="Q253" s="21"/>
    </row>
    <row r="254" spans="1:17" s="20" customFormat="1" ht="24" customHeight="1" x14ac:dyDescent="0.25">
      <c r="A254" s="20" t="str">
        <f t="shared" si="4"/>
        <v/>
      </c>
      <c r="B254" s="22"/>
      <c r="C254" s="3"/>
      <c r="E254" s="13"/>
      <c r="F254" s="22"/>
      <c r="G254" s="9"/>
      <c r="H254" s="22"/>
      <c r="I254" s="22"/>
      <c r="J254" s="40"/>
      <c r="K254" s="40"/>
      <c r="L254" s="40"/>
      <c r="M254" s="22"/>
      <c r="N254" s="22"/>
      <c r="O254" s="22"/>
      <c r="Q254" s="21"/>
    </row>
    <row r="255" spans="1:17" s="20" customFormat="1" ht="24" customHeight="1" x14ac:dyDescent="0.25">
      <c r="A255" s="20" t="str">
        <f t="shared" si="4"/>
        <v/>
      </c>
      <c r="B255" s="22"/>
      <c r="C255" s="3"/>
      <c r="E255" s="13"/>
      <c r="F255" s="22"/>
      <c r="G255" s="9"/>
      <c r="H255" s="22"/>
      <c r="I255" s="22"/>
      <c r="J255" s="40"/>
      <c r="K255" s="40"/>
      <c r="L255" s="40"/>
      <c r="M255" s="22"/>
      <c r="N255" s="22"/>
      <c r="O255" s="22"/>
      <c r="Q255" s="21"/>
    </row>
    <row r="256" spans="1:17" s="20" customFormat="1" ht="24" customHeight="1" x14ac:dyDescent="0.25">
      <c r="A256" s="20" t="str">
        <f t="shared" si="4"/>
        <v/>
      </c>
      <c r="B256" s="22"/>
      <c r="C256" s="3"/>
      <c r="E256" s="13"/>
      <c r="F256" s="22"/>
      <c r="G256" s="9"/>
      <c r="H256" s="22"/>
      <c r="I256" s="22"/>
      <c r="J256" s="40"/>
      <c r="K256" s="40"/>
      <c r="L256" s="40"/>
      <c r="M256" s="22"/>
      <c r="N256" s="22"/>
      <c r="O256" s="22"/>
      <c r="Q256" s="21"/>
    </row>
    <row r="257" spans="1:17" s="20" customFormat="1" ht="24" customHeight="1" x14ac:dyDescent="0.25">
      <c r="A257" s="20" t="str">
        <f t="shared" si="4"/>
        <v/>
      </c>
      <c r="B257" s="22"/>
      <c r="C257" s="3"/>
      <c r="E257" s="13"/>
      <c r="F257" s="22"/>
      <c r="G257" s="9"/>
      <c r="H257" s="22"/>
      <c r="I257" s="22"/>
      <c r="J257" s="40"/>
      <c r="K257" s="40"/>
      <c r="L257" s="40"/>
      <c r="M257" s="22"/>
      <c r="N257" s="22"/>
      <c r="O257" s="22"/>
      <c r="Q257" s="21"/>
    </row>
    <row r="258" spans="1:17" s="20" customFormat="1" ht="24" customHeight="1" x14ac:dyDescent="0.25">
      <c r="A258" s="20" t="str">
        <f t="shared" si="4"/>
        <v/>
      </c>
      <c r="B258" s="22"/>
      <c r="C258" s="3"/>
      <c r="E258" s="13"/>
      <c r="F258" s="22"/>
      <c r="G258" s="9"/>
      <c r="H258" s="22"/>
      <c r="I258" s="22"/>
      <c r="J258" s="40"/>
      <c r="K258" s="40"/>
      <c r="L258" s="40"/>
      <c r="M258" s="22"/>
      <c r="N258" s="22"/>
      <c r="O258" s="22"/>
      <c r="Q258" s="21"/>
    </row>
    <row r="259" spans="1:17" s="20" customFormat="1" ht="24" customHeight="1" x14ac:dyDescent="0.25">
      <c r="A259" s="20" t="str">
        <f t="shared" ref="A259:A322" si="5">_xlfn.CONCAT(C259,E259,G259,I259,J259,K259)</f>
        <v/>
      </c>
      <c r="B259" s="22"/>
      <c r="C259" s="3"/>
      <c r="E259" s="13"/>
      <c r="F259" s="22"/>
      <c r="G259" s="9"/>
      <c r="H259" s="22"/>
      <c r="I259" s="22"/>
      <c r="J259" s="40"/>
      <c r="K259" s="40"/>
      <c r="L259" s="40"/>
      <c r="M259" s="22"/>
      <c r="N259" s="22"/>
      <c r="O259" s="22"/>
      <c r="Q259" s="21"/>
    </row>
    <row r="260" spans="1:17" s="20" customFormat="1" ht="24" customHeight="1" x14ac:dyDescent="0.25">
      <c r="A260" s="20" t="str">
        <f t="shared" si="5"/>
        <v/>
      </c>
      <c r="B260" s="22"/>
      <c r="C260" s="3"/>
      <c r="E260" s="13"/>
      <c r="F260" s="22"/>
      <c r="G260" s="9"/>
      <c r="H260" s="22"/>
      <c r="I260" s="22"/>
      <c r="J260" s="40"/>
      <c r="K260" s="40"/>
      <c r="L260" s="40"/>
      <c r="M260" s="22"/>
      <c r="N260" s="22"/>
      <c r="O260" s="22"/>
      <c r="Q260" s="21"/>
    </row>
    <row r="261" spans="1:17" s="20" customFormat="1" ht="24" customHeight="1" x14ac:dyDescent="0.25">
      <c r="A261" s="20" t="str">
        <f t="shared" si="5"/>
        <v/>
      </c>
      <c r="B261" s="22"/>
      <c r="C261" s="3"/>
      <c r="E261" s="13"/>
      <c r="F261" s="22"/>
      <c r="G261" s="9"/>
      <c r="H261" s="22"/>
      <c r="I261" s="22"/>
      <c r="J261" s="40"/>
      <c r="K261" s="40"/>
      <c r="L261" s="40"/>
      <c r="M261" s="22"/>
      <c r="N261" s="22"/>
      <c r="O261" s="22"/>
      <c r="Q261" s="21"/>
    </row>
    <row r="262" spans="1:17" s="20" customFormat="1" ht="24" customHeight="1" x14ac:dyDescent="0.25">
      <c r="A262" s="20" t="str">
        <f t="shared" si="5"/>
        <v/>
      </c>
      <c r="B262" s="22"/>
      <c r="C262" s="3"/>
      <c r="E262" s="13"/>
      <c r="F262" s="22"/>
      <c r="G262" s="9"/>
      <c r="H262" s="22"/>
      <c r="I262" s="22"/>
      <c r="J262" s="40"/>
      <c r="K262" s="40"/>
      <c r="L262" s="40"/>
      <c r="M262" s="22"/>
      <c r="N262" s="22"/>
      <c r="O262" s="22"/>
      <c r="Q262" s="21"/>
    </row>
    <row r="263" spans="1:17" s="20" customFormat="1" ht="24" customHeight="1" x14ac:dyDescent="0.25">
      <c r="A263" s="20" t="str">
        <f t="shared" si="5"/>
        <v/>
      </c>
      <c r="B263" s="22"/>
      <c r="C263" s="3"/>
      <c r="E263" s="13"/>
      <c r="F263" s="22"/>
      <c r="G263" s="9"/>
      <c r="H263" s="22"/>
      <c r="I263" s="22"/>
      <c r="J263" s="40"/>
      <c r="K263" s="40"/>
      <c r="L263" s="40"/>
      <c r="M263" s="22"/>
      <c r="N263" s="22"/>
      <c r="O263" s="22"/>
      <c r="Q263" s="21"/>
    </row>
    <row r="264" spans="1:17" s="20" customFormat="1" ht="24" customHeight="1" x14ac:dyDescent="0.25">
      <c r="A264" s="20" t="str">
        <f t="shared" si="5"/>
        <v/>
      </c>
      <c r="B264" s="22"/>
      <c r="C264" s="3"/>
      <c r="E264" s="13"/>
      <c r="F264" s="22"/>
      <c r="G264" s="9"/>
      <c r="H264" s="22"/>
      <c r="I264" s="22"/>
      <c r="J264" s="40"/>
      <c r="K264" s="40"/>
      <c r="L264" s="40"/>
      <c r="M264" s="22"/>
      <c r="N264" s="22"/>
      <c r="O264" s="22"/>
      <c r="Q264" s="21"/>
    </row>
    <row r="265" spans="1:17" s="20" customFormat="1" ht="24" customHeight="1" x14ac:dyDescent="0.25">
      <c r="A265" s="20" t="str">
        <f t="shared" si="5"/>
        <v/>
      </c>
      <c r="B265" s="22"/>
      <c r="C265" s="3"/>
      <c r="E265" s="13"/>
      <c r="F265" s="22"/>
      <c r="G265" s="9"/>
      <c r="H265" s="22"/>
      <c r="I265" s="22"/>
      <c r="J265" s="40"/>
      <c r="K265" s="40"/>
      <c r="L265" s="40"/>
      <c r="M265" s="22"/>
      <c r="N265" s="22"/>
      <c r="O265" s="22"/>
      <c r="Q265" s="21"/>
    </row>
    <row r="266" spans="1:17" s="20" customFormat="1" ht="24" customHeight="1" x14ac:dyDescent="0.25">
      <c r="A266" s="20" t="str">
        <f t="shared" si="5"/>
        <v/>
      </c>
      <c r="B266" s="22"/>
      <c r="C266" s="3"/>
      <c r="E266" s="13"/>
      <c r="F266" s="22"/>
      <c r="G266" s="9"/>
      <c r="H266" s="22"/>
      <c r="I266" s="22"/>
      <c r="J266" s="40"/>
      <c r="K266" s="40"/>
      <c r="L266" s="40"/>
      <c r="M266" s="22"/>
      <c r="N266" s="22"/>
      <c r="O266" s="22"/>
      <c r="Q266" s="21"/>
    </row>
    <row r="267" spans="1:17" s="20" customFormat="1" ht="24" customHeight="1" x14ac:dyDescent="0.25">
      <c r="A267" s="20" t="str">
        <f t="shared" si="5"/>
        <v/>
      </c>
      <c r="B267" s="22"/>
      <c r="C267" s="3"/>
      <c r="E267" s="13"/>
      <c r="F267" s="22"/>
      <c r="G267" s="9"/>
      <c r="H267" s="22"/>
      <c r="I267" s="22"/>
      <c r="J267" s="40"/>
      <c r="K267" s="40"/>
      <c r="L267" s="40"/>
      <c r="M267" s="22"/>
      <c r="N267" s="22"/>
      <c r="O267" s="22"/>
      <c r="Q267" s="21"/>
    </row>
    <row r="268" spans="1:17" s="20" customFormat="1" ht="24" customHeight="1" x14ac:dyDescent="0.25">
      <c r="A268" s="20" t="str">
        <f t="shared" si="5"/>
        <v/>
      </c>
      <c r="B268" s="22"/>
      <c r="C268" s="3"/>
      <c r="E268" s="13"/>
      <c r="F268" s="22"/>
      <c r="G268" s="9"/>
      <c r="H268" s="22"/>
      <c r="I268" s="22"/>
      <c r="J268" s="40"/>
      <c r="K268" s="40"/>
      <c r="L268" s="40"/>
      <c r="M268" s="22"/>
      <c r="N268" s="22"/>
      <c r="O268" s="22"/>
      <c r="Q268" s="21"/>
    </row>
    <row r="269" spans="1:17" s="20" customFormat="1" ht="24" customHeight="1" x14ac:dyDescent="0.25">
      <c r="A269" s="20" t="str">
        <f t="shared" si="5"/>
        <v/>
      </c>
      <c r="B269" s="22"/>
      <c r="C269" s="3"/>
      <c r="E269" s="13"/>
      <c r="F269" s="22"/>
      <c r="G269" s="9"/>
      <c r="H269" s="22"/>
      <c r="I269" s="22"/>
      <c r="J269" s="40"/>
      <c r="K269" s="40"/>
      <c r="L269" s="40"/>
      <c r="M269" s="22"/>
      <c r="N269" s="22"/>
      <c r="O269" s="22"/>
      <c r="Q269" s="21"/>
    </row>
    <row r="270" spans="1:17" s="20" customFormat="1" ht="24" customHeight="1" x14ac:dyDescent="0.25">
      <c r="A270" s="20" t="str">
        <f t="shared" si="5"/>
        <v/>
      </c>
      <c r="B270" s="22"/>
      <c r="C270" s="3"/>
      <c r="E270" s="13"/>
      <c r="F270" s="22"/>
      <c r="G270" s="9"/>
      <c r="H270" s="22"/>
      <c r="I270" s="22"/>
      <c r="J270" s="40"/>
      <c r="K270" s="40"/>
      <c r="L270" s="40"/>
      <c r="M270" s="22"/>
      <c r="N270" s="22"/>
      <c r="O270" s="22"/>
      <c r="Q270" s="21"/>
    </row>
    <row r="271" spans="1:17" s="20" customFormat="1" ht="24" customHeight="1" x14ac:dyDescent="0.25">
      <c r="A271" s="20" t="str">
        <f t="shared" si="5"/>
        <v/>
      </c>
      <c r="B271" s="22"/>
      <c r="C271" s="3"/>
      <c r="E271" s="13"/>
      <c r="F271" s="22"/>
      <c r="G271" s="9"/>
      <c r="H271" s="22"/>
      <c r="I271" s="22"/>
      <c r="J271" s="40"/>
      <c r="K271" s="40"/>
      <c r="L271" s="40"/>
      <c r="M271" s="22"/>
      <c r="N271" s="22"/>
      <c r="O271" s="22"/>
      <c r="Q271" s="21"/>
    </row>
    <row r="272" spans="1:17" s="20" customFormat="1" ht="24" customHeight="1" x14ac:dyDescent="0.25">
      <c r="A272" s="20" t="str">
        <f t="shared" si="5"/>
        <v/>
      </c>
      <c r="B272" s="22"/>
      <c r="C272" s="3"/>
      <c r="E272" s="13"/>
      <c r="F272" s="22"/>
      <c r="G272" s="9"/>
      <c r="H272" s="22"/>
      <c r="I272" s="22"/>
      <c r="J272" s="40"/>
      <c r="K272" s="40"/>
      <c r="L272" s="40"/>
      <c r="M272" s="22"/>
      <c r="N272" s="22"/>
      <c r="O272" s="22"/>
      <c r="Q272" s="21"/>
    </row>
    <row r="273" spans="1:17" s="20" customFormat="1" ht="24" customHeight="1" x14ac:dyDescent="0.25">
      <c r="A273" s="20" t="str">
        <f t="shared" si="5"/>
        <v/>
      </c>
      <c r="B273" s="22"/>
      <c r="C273" s="3"/>
      <c r="E273" s="13"/>
      <c r="F273" s="22"/>
      <c r="G273" s="9"/>
      <c r="H273" s="22"/>
      <c r="I273" s="22"/>
      <c r="J273" s="40"/>
      <c r="K273" s="40"/>
      <c r="L273" s="40"/>
      <c r="M273" s="22"/>
      <c r="N273" s="22"/>
      <c r="O273" s="22"/>
      <c r="Q273" s="21"/>
    </row>
    <row r="274" spans="1:17" s="20" customFormat="1" ht="24" customHeight="1" x14ac:dyDescent="0.25">
      <c r="A274" s="20" t="str">
        <f t="shared" si="5"/>
        <v/>
      </c>
      <c r="B274" s="22"/>
      <c r="C274" s="3"/>
      <c r="E274" s="13"/>
      <c r="F274" s="22"/>
      <c r="G274" s="9"/>
      <c r="H274" s="22"/>
      <c r="I274" s="22"/>
      <c r="J274" s="40"/>
      <c r="K274" s="40"/>
      <c r="L274" s="40"/>
      <c r="M274" s="22"/>
      <c r="N274" s="22"/>
      <c r="O274" s="22"/>
      <c r="Q274" s="21"/>
    </row>
    <row r="275" spans="1:17" s="20" customFormat="1" ht="24" customHeight="1" x14ac:dyDescent="0.25">
      <c r="A275" s="20" t="str">
        <f t="shared" si="5"/>
        <v/>
      </c>
      <c r="B275" s="22"/>
      <c r="C275" s="3"/>
      <c r="E275" s="13"/>
      <c r="F275" s="22"/>
      <c r="G275" s="9"/>
      <c r="H275" s="22"/>
      <c r="I275" s="22"/>
      <c r="J275" s="40"/>
      <c r="K275" s="40"/>
      <c r="L275" s="40"/>
      <c r="M275" s="22"/>
      <c r="N275" s="22"/>
      <c r="O275" s="22"/>
      <c r="Q275" s="21"/>
    </row>
    <row r="276" spans="1:17" s="20" customFormat="1" ht="24" customHeight="1" x14ac:dyDescent="0.25">
      <c r="A276" s="20" t="str">
        <f t="shared" si="5"/>
        <v/>
      </c>
      <c r="B276" s="22"/>
      <c r="C276" s="3"/>
      <c r="E276" s="13"/>
      <c r="F276" s="22"/>
      <c r="G276" s="9"/>
      <c r="H276" s="22"/>
      <c r="I276" s="22"/>
      <c r="J276" s="40"/>
      <c r="K276" s="40"/>
      <c r="L276" s="40"/>
      <c r="M276" s="22"/>
      <c r="N276" s="22"/>
      <c r="O276" s="22"/>
      <c r="Q276" s="21"/>
    </row>
    <row r="277" spans="1:17" s="20" customFormat="1" ht="24" customHeight="1" x14ac:dyDescent="0.25">
      <c r="A277" s="20" t="str">
        <f t="shared" si="5"/>
        <v/>
      </c>
      <c r="B277" s="22"/>
      <c r="C277" s="3"/>
      <c r="E277" s="13"/>
      <c r="F277" s="22"/>
      <c r="G277" s="9"/>
      <c r="H277" s="22"/>
      <c r="I277" s="22"/>
      <c r="J277" s="40"/>
      <c r="K277" s="40"/>
      <c r="L277" s="40"/>
      <c r="M277" s="22"/>
      <c r="N277" s="22"/>
      <c r="O277" s="22"/>
      <c r="Q277" s="21"/>
    </row>
    <row r="278" spans="1:17" s="20" customFormat="1" ht="24" customHeight="1" x14ac:dyDescent="0.25">
      <c r="A278" s="20" t="str">
        <f t="shared" si="5"/>
        <v/>
      </c>
      <c r="B278" s="22"/>
      <c r="C278" s="3"/>
      <c r="E278" s="13"/>
      <c r="F278" s="22"/>
      <c r="G278" s="9"/>
      <c r="H278" s="22"/>
      <c r="I278" s="22"/>
      <c r="J278" s="40"/>
      <c r="K278" s="40"/>
      <c r="L278" s="40"/>
      <c r="M278" s="22"/>
      <c r="N278" s="22"/>
      <c r="O278" s="22"/>
      <c r="Q278" s="21"/>
    </row>
    <row r="279" spans="1:17" s="20" customFormat="1" ht="24" customHeight="1" x14ac:dyDescent="0.25">
      <c r="A279" s="20" t="str">
        <f t="shared" si="5"/>
        <v/>
      </c>
      <c r="B279" s="22"/>
      <c r="C279" s="3"/>
      <c r="E279" s="13"/>
      <c r="F279" s="22"/>
      <c r="G279" s="9"/>
      <c r="H279" s="22"/>
      <c r="I279" s="22"/>
      <c r="J279" s="40"/>
      <c r="K279" s="40"/>
      <c r="L279" s="40"/>
      <c r="M279" s="22"/>
      <c r="N279" s="22"/>
      <c r="O279" s="22"/>
      <c r="Q279" s="21"/>
    </row>
    <row r="280" spans="1:17" s="20" customFormat="1" ht="24" customHeight="1" x14ac:dyDescent="0.25">
      <c r="A280" s="20" t="str">
        <f t="shared" si="5"/>
        <v/>
      </c>
      <c r="B280" s="22"/>
      <c r="C280" s="3"/>
      <c r="E280" s="13"/>
      <c r="F280" s="22"/>
      <c r="G280" s="9"/>
      <c r="H280" s="22"/>
      <c r="I280" s="22"/>
      <c r="J280" s="40"/>
      <c r="K280" s="40"/>
      <c r="L280" s="40"/>
      <c r="M280" s="22"/>
      <c r="N280" s="22"/>
      <c r="O280" s="22"/>
      <c r="Q280" s="21"/>
    </row>
    <row r="281" spans="1:17" s="20" customFormat="1" ht="24" customHeight="1" x14ac:dyDescent="0.25">
      <c r="A281" s="20" t="str">
        <f t="shared" si="5"/>
        <v/>
      </c>
      <c r="B281" s="22"/>
      <c r="C281" s="3"/>
      <c r="E281" s="13"/>
      <c r="F281" s="22"/>
      <c r="G281" s="9"/>
      <c r="H281" s="22"/>
      <c r="I281" s="22"/>
      <c r="J281" s="40"/>
      <c r="K281" s="40"/>
      <c r="L281" s="40"/>
      <c r="M281" s="22"/>
      <c r="N281" s="22"/>
      <c r="O281" s="22"/>
      <c r="Q281" s="21"/>
    </row>
    <row r="282" spans="1:17" s="20" customFormat="1" ht="24" customHeight="1" x14ac:dyDescent="0.25">
      <c r="A282" s="20" t="str">
        <f t="shared" si="5"/>
        <v/>
      </c>
      <c r="B282" s="22"/>
      <c r="C282" s="3"/>
      <c r="E282" s="13"/>
      <c r="F282" s="22"/>
      <c r="G282" s="9"/>
      <c r="H282" s="22"/>
      <c r="I282" s="22"/>
      <c r="J282" s="40"/>
      <c r="K282" s="40"/>
      <c r="L282" s="40"/>
      <c r="M282" s="22"/>
      <c r="N282" s="22"/>
      <c r="O282" s="22"/>
      <c r="Q282" s="21"/>
    </row>
    <row r="283" spans="1:17" s="20" customFormat="1" ht="24" customHeight="1" x14ac:dyDescent="0.25">
      <c r="A283" s="20" t="str">
        <f t="shared" si="5"/>
        <v/>
      </c>
      <c r="B283" s="22"/>
      <c r="C283" s="3"/>
      <c r="E283" s="13"/>
      <c r="F283" s="22"/>
      <c r="G283" s="9"/>
      <c r="H283" s="22"/>
      <c r="I283" s="22"/>
      <c r="J283" s="40"/>
      <c r="K283" s="40"/>
      <c r="L283" s="40"/>
      <c r="M283" s="22"/>
      <c r="N283" s="22"/>
      <c r="O283" s="22"/>
      <c r="Q283" s="21"/>
    </row>
    <row r="284" spans="1:17" s="20" customFormat="1" ht="24" customHeight="1" x14ac:dyDescent="0.25">
      <c r="A284" s="20" t="str">
        <f t="shared" si="5"/>
        <v/>
      </c>
      <c r="B284" s="22"/>
      <c r="C284" s="3"/>
      <c r="E284" s="13"/>
      <c r="F284" s="22"/>
      <c r="G284" s="9"/>
      <c r="H284" s="22"/>
      <c r="I284" s="22"/>
      <c r="J284" s="40"/>
      <c r="K284" s="40"/>
      <c r="L284" s="40"/>
      <c r="M284" s="22"/>
      <c r="N284" s="22"/>
      <c r="O284" s="22"/>
      <c r="Q284" s="21"/>
    </row>
    <row r="285" spans="1:17" s="20" customFormat="1" ht="24" customHeight="1" x14ac:dyDescent="0.25">
      <c r="A285" s="20" t="str">
        <f t="shared" si="5"/>
        <v/>
      </c>
      <c r="B285" s="22"/>
      <c r="C285" s="3"/>
      <c r="E285" s="13"/>
      <c r="F285" s="22"/>
      <c r="G285" s="9"/>
      <c r="H285" s="22"/>
      <c r="I285" s="22"/>
      <c r="J285" s="40"/>
      <c r="K285" s="40"/>
      <c r="L285" s="40"/>
      <c r="M285" s="22"/>
      <c r="N285" s="22"/>
      <c r="O285" s="22"/>
      <c r="Q285" s="21"/>
    </row>
    <row r="286" spans="1:17" s="20" customFormat="1" ht="24" customHeight="1" x14ac:dyDescent="0.25">
      <c r="A286" s="20" t="str">
        <f t="shared" si="5"/>
        <v/>
      </c>
      <c r="B286" s="22"/>
      <c r="C286" s="3"/>
      <c r="E286" s="13"/>
      <c r="F286" s="22"/>
      <c r="G286" s="9"/>
      <c r="H286" s="22"/>
      <c r="I286" s="22"/>
      <c r="J286" s="40"/>
      <c r="K286" s="40"/>
      <c r="L286" s="40"/>
      <c r="M286" s="22"/>
      <c r="N286" s="22"/>
      <c r="O286" s="22"/>
      <c r="Q286" s="21"/>
    </row>
    <row r="287" spans="1:17" s="20" customFormat="1" ht="24" customHeight="1" x14ac:dyDescent="0.25">
      <c r="A287" s="20" t="str">
        <f t="shared" si="5"/>
        <v/>
      </c>
      <c r="B287" s="22"/>
      <c r="C287" s="3"/>
      <c r="E287" s="13"/>
      <c r="F287" s="22"/>
      <c r="G287" s="9"/>
      <c r="H287" s="22"/>
      <c r="I287" s="22"/>
      <c r="J287" s="40"/>
      <c r="K287" s="40"/>
      <c r="L287" s="40"/>
      <c r="M287" s="22"/>
      <c r="N287" s="22"/>
      <c r="O287" s="22"/>
      <c r="Q287" s="21"/>
    </row>
    <row r="288" spans="1:17" s="20" customFormat="1" ht="24" customHeight="1" x14ac:dyDescent="0.25">
      <c r="A288" s="20" t="str">
        <f t="shared" si="5"/>
        <v/>
      </c>
      <c r="B288" s="22"/>
      <c r="C288" s="3"/>
      <c r="E288" s="13"/>
      <c r="F288" s="22"/>
      <c r="G288" s="9"/>
      <c r="H288" s="22"/>
      <c r="I288" s="22"/>
      <c r="J288" s="40"/>
      <c r="K288" s="40"/>
      <c r="L288" s="40"/>
      <c r="M288" s="22"/>
      <c r="N288" s="22"/>
      <c r="O288" s="22"/>
      <c r="Q288" s="21"/>
    </row>
    <row r="289" spans="1:17" s="20" customFormat="1" ht="24" customHeight="1" x14ac:dyDescent="0.25">
      <c r="A289" s="20" t="str">
        <f t="shared" si="5"/>
        <v/>
      </c>
      <c r="B289" s="22"/>
      <c r="C289" s="3"/>
      <c r="E289" s="13"/>
      <c r="F289" s="22"/>
      <c r="G289" s="9"/>
      <c r="H289" s="22"/>
      <c r="I289" s="22"/>
      <c r="J289" s="40"/>
      <c r="K289" s="40"/>
      <c r="L289" s="40"/>
      <c r="M289" s="22"/>
      <c r="N289" s="22"/>
      <c r="O289" s="22"/>
      <c r="Q289" s="21"/>
    </row>
    <row r="290" spans="1:17" s="20" customFormat="1" ht="24" customHeight="1" x14ac:dyDescent="0.25">
      <c r="A290" s="20" t="str">
        <f t="shared" si="5"/>
        <v/>
      </c>
      <c r="B290" s="22"/>
      <c r="C290" s="3"/>
      <c r="E290" s="13"/>
      <c r="F290" s="22"/>
      <c r="G290" s="9"/>
      <c r="H290" s="22"/>
      <c r="I290" s="22"/>
      <c r="J290" s="40"/>
      <c r="K290" s="40"/>
      <c r="L290" s="40"/>
      <c r="M290" s="22"/>
      <c r="N290" s="22"/>
      <c r="O290" s="22"/>
      <c r="Q290" s="21"/>
    </row>
    <row r="291" spans="1:17" s="20" customFormat="1" ht="24" customHeight="1" x14ac:dyDescent="0.25">
      <c r="A291" s="20" t="str">
        <f t="shared" si="5"/>
        <v/>
      </c>
      <c r="B291" s="22"/>
      <c r="C291" s="3"/>
      <c r="E291" s="13"/>
      <c r="F291" s="22"/>
      <c r="G291" s="9"/>
      <c r="H291" s="22"/>
      <c r="I291" s="22"/>
      <c r="J291" s="40"/>
      <c r="K291" s="40"/>
      <c r="L291" s="40"/>
      <c r="M291" s="22"/>
      <c r="N291" s="22"/>
      <c r="O291" s="22"/>
      <c r="Q291" s="21"/>
    </row>
    <row r="292" spans="1:17" s="20" customFormat="1" ht="24" customHeight="1" x14ac:dyDescent="0.25">
      <c r="A292" s="20" t="str">
        <f t="shared" si="5"/>
        <v/>
      </c>
      <c r="B292" s="22"/>
      <c r="C292" s="3"/>
      <c r="E292" s="13"/>
      <c r="F292" s="22"/>
      <c r="G292" s="9"/>
      <c r="H292" s="22"/>
      <c r="I292" s="22"/>
      <c r="J292" s="40"/>
      <c r="K292" s="40"/>
      <c r="L292" s="40"/>
      <c r="M292" s="22"/>
      <c r="N292" s="22"/>
      <c r="O292" s="22"/>
      <c r="Q292" s="21"/>
    </row>
    <row r="293" spans="1:17" s="20" customFormat="1" ht="24" customHeight="1" x14ac:dyDescent="0.25">
      <c r="A293" s="20" t="str">
        <f t="shared" si="5"/>
        <v/>
      </c>
      <c r="B293" s="22"/>
      <c r="C293" s="3"/>
      <c r="E293" s="13"/>
      <c r="F293" s="22"/>
      <c r="G293" s="9"/>
      <c r="H293" s="22"/>
      <c r="I293" s="22"/>
      <c r="J293" s="40"/>
      <c r="K293" s="40"/>
      <c r="L293" s="40"/>
      <c r="M293" s="22"/>
      <c r="N293" s="22"/>
      <c r="O293" s="22"/>
      <c r="Q293" s="21"/>
    </row>
    <row r="294" spans="1:17" s="20" customFormat="1" ht="24" customHeight="1" x14ac:dyDescent="0.25">
      <c r="A294" s="20" t="str">
        <f t="shared" si="5"/>
        <v/>
      </c>
      <c r="B294" s="22"/>
      <c r="C294" s="3"/>
      <c r="E294" s="13"/>
      <c r="F294" s="22"/>
      <c r="G294" s="9"/>
      <c r="H294" s="22"/>
      <c r="I294" s="22"/>
      <c r="J294" s="40"/>
      <c r="K294" s="40"/>
      <c r="L294" s="40"/>
      <c r="M294" s="22"/>
      <c r="N294" s="22"/>
      <c r="O294" s="22"/>
      <c r="Q294" s="21"/>
    </row>
    <row r="295" spans="1:17" s="20" customFormat="1" ht="24" customHeight="1" x14ac:dyDescent="0.25">
      <c r="A295" s="20" t="str">
        <f t="shared" si="5"/>
        <v/>
      </c>
      <c r="B295" s="22"/>
      <c r="C295" s="3"/>
      <c r="E295" s="13"/>
      <c r="F295" s="22"/>
      <c r="G295" s="9"/>
      <c r="H295" s="22"/>
      <c r="I295" s="22"/>
      <c r="J295" s="40"/>
      <c r="K295" s="40"/>
      <c r="L295" s="40"/>
      <c r="M295" s="22"/>
      <c r="N295" s="22"/>
      <c r="O295" s="22"/>
      <c r="Q295" s="21"/>
    </row>
    <row r="296" spans="1:17" s="20" customFormat="1" ht="24" customHeight="1" x14ac:dyDescent="0.25">
      <c r="A296" s="20" t="str">
        <f t="shared" si="5"/>
        <v/>
      </c>
      <c r="B296" s="22"/>
      <c r="C296" s="3"/>
      <c r="E296" s="13"/>
      <c r="F296" s="22"/>
      <c r="G296" s="9"/>
      <c r="H296" s="22"/>
      <c r="I296" s="22"/>
      <c r="J296" s="40"/>
      <c r="K296" s="40"/>
      <c r="L296" s="40"/>
      <c r="M296" s="22"/>
      <c r="N296" s="22"/>
      <c r="O296" s="22"/>
      <c r="Q296" s="21"/>
    </row>
    <row r="297" spans="1:17" s="20" customFormat="1" ht="24" customHeight="1" x14ac:dyDescent="0.25">
      <c r="A297" s="20" t="str">
        <f t="shared" si="5"/>
        <v/>
      </c>
      <c r="B297" s="22"/>
      <c r="C297" s="3"/>
      <c r="E297" s="13"/>
      <c r="F297" s="22"/>
      <c r="G297" s="9"/>
      <c r="H297" s="22"/>
      <c r="I297" s="22"/>
      <c r="J297" s="40"/>
      <c r="K297" s="40"/>
      <c r="L297" s="40"/>
      <c r="M297" s="22"/>
      <c r="N297" s="22"/>
      <c r="O297" s="22"/>
      <c r="Q297" s="21"/>
    </row>
    <row r="298" spans="1:17" s="20" customFormat="1" ht="24" customHeight="1" x14ac:dyDescent="0.25">
      <c r="A298" s="20" t="str">
        <f t="shared" si="5"/>
        <v/>
      </c>
      <c r="B298" s="22"/>
      <c r="C298" s="3"/>
      <c r="E298" s="13"/>
      <c r="F298" s="22"/>
      <c r="G298" s="9"/>
      <c r="H298" s="22"/>
      <c r="I298" s="22"/>
      <c r="J298" s="40"/>
      <c r="K298" s="40"/>
      <c r="L298" s="40"/>
      <c r="M298" s="22"/>
      <c r="N298" s="22"/>
      <c r="O298" s="22"/>
      <c r="Q298" s="21"/>
    </row>
    <row r="299" spans="1:17" s="20" customFormat="1" ht="24" customHeight="1" x14ac:dyDescent="0.25">
      <c r="A299" s="20" t="str">
        <f t="shared" si="5"/>
        <v/>
      </c>
      <c r="B299" s="22"/>
      <c r="C299" s="3"/>
      <c r="E299" s="13"/>
      <c r="F299" s="22"/>
      <c r="G299" s="9"/>
      <c r="H299" s="22"/>
      <c r="I299" s="22"/>
      <c r="J299" s="40"/>
      <c r="K299" s="40"/>
      <c r="L299" s="40"/>
      <c r="M299" s="22"/>
      <c r="N299" s="22"/>
      <c r="O299" s="22"/>
      <c r="Q299" s="21"/>
    </row>
    <row r="300" spans="1:17" s="20" customFormat="1" ht="24" customHeight="1" x14ac:dyDescent="0.25">
      <c r="A300" s="20" t="str">
        <f t="shared" si="5"/>
        <v/>
      </c>
      <c r="B300" s="22"/>
      <c r="C300" s="3"/>
      <c r="E300" s="13"/>
      <c r="F300" s="22"/>
      <c r="G300" s="9"/>
      <c r="H300" s="22"/>
      <c r="I300" s="22"/>
      <c r="J300" s="40"/>
      <c r="K300" s="40"/>
      <c r="L300" s="40"/>
      <c r="M300" s="22"/>
      <c r="N300" s="22"/>
      <c r="O300" s="22"/>
      <c r="Q300" s="21"/>
    </row>
    <row r="301" spans="1:17" s="20" customFormat="1" ht="24" customHeight="1" x14ac:dyDescent="0.25">
      <c r="A301" s="20" t="str">
        <f t="shared" si="5"/>
        <v/>
      </c>
      <c r="B301" s="22"/>
      <c r="C301" s="3"/>
      <c r="E301" s="13"/>
      <c r="F301" s="22"/>
      <c r="G301" s="9"/>
      <c r="H301" s="22"/>
      <c r="I301" s="22"/>
      <c r="J301" s="40"/>
      <c r="K301" s="40"/>
      <c r="L301" s="40"/>
      <c r="M301" s="22"/>
      <c r="N301" s="22"/>
      <c r="O301" s="22"/>
      <c r="Q301" s="21"/>
    </row>
    <row r="302" spans="1:17" s="20" customFormat="1" ht="24" customHeight="1" x14ac:dyDescent="0.25">
      <c r="A302" s="20" t="str">
        <f t="shared" si="5"/>
        <v/>
      </c>
      <c r="B302" s="22"/>
      <c r="C302" s="3"/>
      <c r="E302" s="13"/>
      <c r="F302" s="22"/>
      <c r="G302" s="9"/>
      <c r="H302" s="22"/>
      <c r="I302" s="22"/>
      <c r="J302" s="40"/>
      <c r="K302" s="40"/>
      <c r="L302" s="40"/>
      <c r="M302" s="22"/>
      <c r="N302" s="22"/>
      <c r="O302" s="22"/>
      <c r="Q302" s="21"/>
    </row>
    <row r="303" spans="1:17" s="20" customFormat="1" ht="24" customHeight="1" x14ac:dyDescent="0.25">
      <c r="A303" s="20" t="str">
        <f t="shared" si="5"/>
        <v/>
      </c>
      <c r="B303" s="22"/>
      <c r="C303" s="3"/>
      <c r="E303" s="13"/>
      <c r="F303" s="22"/>
      <c r="G303" s="9"/>
      <c r="H303" s="22"/>
      <c r="I303" s="22"/>
      <c r="J303" s="40"/>
      <c r="K303" s="40"/>
      <c r="L303" s="40"/>
      <c r="M303" s="22"/>
      <c r="N303" s="22"/>
      <c r="O303" s="22"/>
      <c r="Q303" s="21"/>
    </row>
    <row r="304" spans="1:17" s="20" customFormat="1" ht="24" customHeight="1" x14ac:dyDescent="0.25">
      <c r="A304" s="20" t="str">
        <f t="shared" si="5"/>
        <v/>
      </c>
      <c r="B304" s="22"/>
      <c r="C304" s="3"/>
      <c r="E304" s="13"/>
      <c r="F304" s="22"/>
      <c r="G304" s="9"/>
      <c r="H304" s="22"/>
      <c r="I304" s="22"/>
      <c r="J304" s="40"/>
      <c r="K304" s="40"/>
      <c r="L304" s="40"/>
      <c r="M304" s="22"/>
      <c r="N304" s="22"/>
      <c r="O304" s="22"/>
      <c r="Q304" s="21"/>
    </row>
    <row r="305" spans="1:17" s="20" customFormat="1" ht="24" customHeight="1" x14ac:dyDescent="0.25">
      <c r="A305" s="20" t="str">
        <f t="shared" si="5"/>
        <v/>
      </c>
      <c r="B305" s="22"/>
      <c r="C305" s="3"/>
      <c r="E305" s="13"/>
      <c r="F305" s="22"/>
      <c r="G305" s="9"/>
      <c r="H305" s="22"/>
      <c r="I305" s="22"/>
      <c r="J305" s="40"/>
      <c r="K305" s="40"/>
      <c r="L305" s="40"/>
      <c r="M305" s="22"/>
      <c r="N305" s="22"/>
      <c r="O305" s="22"/>
      <c r="Q305" s="21"/>
    </row>
    <row r="306" spans="1:17" s="20" customFormat="1" ht="24" customHeight="1" x14ac:dyDescent="0.25">
      <c r="A306" s="20" t="str">
        <f t="shared" si="5"/>
        <v/>
      </c>
      <c r="B306" s="22"/>
      <c r="C306" s="3"/>
      <c r="E306" s="13"/>
      <c r="F306" s="22"/>
      <c r="G306" s="9"/>
      <c r="H306" s="22"/>
      <c r="I306" s="22"/>
      <c r="J306" s="40"/>
      <c r="K306" s="40"/>
      <c r="L306" s="40"/>
      <c r="M306" s="22"/>
      <c r="N306" s="22"/>
      <c r="O306" s="22"/>
      <c r="Q306" s="21"/>
    </row>
    <row r="307" spans="1:17" s="20" customFormat="1" ht="24" customHeight="1" x14ac:dyDescent="0.25">
      <c r="A307" s="20" t="str">
        <f t="shared" si="5"/>
        <v/>
      </c>
      <c r="B307" s="22"/>
      <c r="C307" s="3"/>
      <c r="E307" s="13"/>
      <c r="F307" s="22"/>
      <c r="G307" s="9"/>
      <c r="H307" s="22"/>
      <c r="I307" s="22"/>
      <c r="J307" s="40"/>
      <c r="K307" s="40"/>
      <c r="L307" s="40"/>
      <c r="M307" s="22"/>
      <c r="N307" s="22"/>
      <c r="O307" s="22"/>
      <c r="Q307" s="21"/>
    </row>
    <row r="308" spans="1:17" s="20" customFormat="1" ht="24" customHeight="1" x14ac:dyDescent="0.25">
      <c r="A308" s="20" t="str">
        <f t="shared" si="5"/>
        <v/>
      </c>
      <c r="B308" s="22"/>
      <c r="C308" s="3"/>
      <c r="E308" s="13"/>
      <c r="F308" s="22"/>
      <c r="G308" s="9"/>
      <c r="H308" s="22"/>
      <c r="I308" s="22"/>
      <c r="J308" s="40"/>
      <c r="K308" s="40"/>
      <c r="L308" s="40"/>
      <c r="M308" s="22"/>
      <c r="N308" s="22"/>
      <c r="O308" s="22"/>
      <c r="Q308" s="21"/>
    </row>
    <row r="309" spans="1:17" s="20" customFormat="1" ht="24" customHeight="1" x14ac:dyDescent="0.25">
      <c r="A309" s="20" t="str">
        <f t="shared" si="5"/>
        <v/>
      </c>
      <c r="B309" s="22"/>
      <c r="C309" s="3"/>
      <c r="E309" s="13"/>
      <c r="F309" s="22"/>
      <c r="G309" s="9"/>
      <c r="H309" s="22"/>
      <c r="I309" s="22"/>
      <c r="J309" s="40"/>
      <c r="K309" s="40"/>
      <c r="L309" s="40"/>
      <c r="M309" s="22"/>
      <c r="N309" s="22"/>
      <c r="O309" s="22"/>
      <c r="Q309" s="21"/>
    </row>
    <row r="310" spans="1:17" s="20" customFormat="1" ht="24" customHeight="1" x14ac:dyDescent="0.25">
      <c r="A310" s="20" t="str">
        <f t="shared" si="5"/>
        <v/>
      </c>
      <c r="B310" s="22"/>
      <c r="C310" s="3"/>
      <c r="E310" s="13"/>
      <c r="F310" s="22"/>
      <c r="G310" s="9"/>
      <c r="H310" s="22"/>
      <c r="I310" s="22"/>
      <c r="J310" s="40"/>
      <c r="K310" s="40"/>
      <c r="L310" s="40"/>
      <c r="M310" s="22"/>
      <c r="N310" s="22"/>
      <c r="O310" s="22"/>
      <c r="Q310" s="21"/>
    </row>
    <row r="311" spans="1:17" s="20" customFormat="1" ht="24" customHeight="1" x14ac:dyDescent="0.25">
      <c r="A311" s="20" t="str">
        <f t="shared" si="5"/>
        <v/>
      </c>
      <c r="B311" s="22"/>
      <c r="C311" s="3"/>
      <c r="E311" s="13"/>
      <c r="F311" s="22"/>
      <c r="G311" s="9"/>
      <c r="H311" s="22"/>
      <c r="I311" s="22"/>
      <c r="J311" s="40"/>
      <c r="K311" s="40"/>
      <c r="L311" s="40"/>
      <c r="M311" s="22"/>
      <c r="N311" s="22"/>
      <c r="O311" s="22"/>
      <c r="Q311" s="21"/>
    </row>
    <row r="312" spans="1:17" s="20" customFormat="1" ht="24" customHeight="1" x14ac:dyDescent="0.25">
      <c r="A312" s="20" t="str">
        <f t="shared" si="5"/>
        <v/>
      </c>
      <c r="B312" s="22"/>
      <c r="C312" s="3"/>
      <c r="E312" s="13"/>
      <c r="F312" s="22"/>
      <c r="G312" s="9"/>
      <c r="H312" s="22"/>
      <c r="I312" s="22"/>
      <c r="J312" s="40"/>
      <c r="K312" s="40"/>
      <c r="L312" s="40"/>
      <c r="M312" s="22"/>
      <c r="N312" s="22"/>
      <c r="O312" s="22"/>
      <c r="Q312" s="21"/>
    </row>
    <row r="313" spans="1:17" s="20" customFormat="1" ht="24" customHeight="1" x14ac:dyDescent="0.25">
      <c r="A313" s="20" t="str">
        <f t="shared" si="5"/>
        <v/>
      </c>
      <c r="B313" s="22"/>
      <c r="C313" s="3"/>
      <c r="E313" s="13"/>
      <c r="F313" s="22"/>
      <c r="G313" s="9"/>
      <c r="H313" s="22"/>
      <c r="I313" s="22"/>
      <c r="J313" s="40"/>
      <c r="K313" s="40"/>
      <c r="L313" s="40"/>
      <c r="M313" s="22"/>
      <c r="N313" s="22"/>
      <c r="O313" s="22"/>
      <c r="Q313" s="21"/>
    </row>
    <row r="314" spans="1:17" s="20" customFormat="1" ht="24" customHeight="1" x14ac:dyDescent="0.25">
      <c r="A314" s="20" t="str">
        <f t="shared" si="5"/>
        <v/>
      </c>
      <c r="B314" s="22"/>
      <c r="C314" s="3"/>
      <c r="E314" s="13"/>
      <c r="F314" s="22"/>
      <c r="G314" s="9"/>
      <c r="H314" s="22"/>
      <c r="I314" s="22"/>
      <c r="J314" s="40"/>
      <c r="K314" s="40"/>
      <c r="L314" s="40"/>
      <c r="M314" s="22"/>
      <c r="N314" s="22"/>
      <c r="O314" s="22"/>
      <c r="Q314" s="21"/>
    </row>
    <row r="315" spans="1:17" s="20" customFormat="1" ht="24" customHeight="1" x14ac:dyDescent="0.25">
      <c r="A315" s="20" t="str">
        <f t="shared" si="5"/>
        <v/>
      </c>
      <c r="B315" s="22"/>
      <c r="C315" s="3"/>
      <c r="E315" s="13"/>
      <c r="F315" s="22"/>
      <c r="G315" s="9"/>
      <c r="H315" s="22"/>
      <c r="I315" s="22"/>
      <c r="J315" s="40"/>
      <c r="K315" s="40"/>
      <c r="L315" s="40"/>
      <c r="M315" s="22"/>
      <c r="N315" s="22"/>
      <c r="O315" s="22"/>
      <c r="Q315" s="21"/>
    </row>
    <row r="316" spans="1:17" s="20" customFormat="1" ht="24" customHeight="1" x14ac:dyDescent="0.25">
      <c r="A316" s="20" t="str">
        <f t="shared" si="5"/>
        <v/>
      </c>
      <c r="B316" s="22"/>
      <c r="C316" s="3"/>
      <c r="E316" s="13"/>
      <c r="F316" s="22"/>
      <c r="G316" s="9"/>
      <c r="H316" s="22"/>
      <c r="I316" s="22"/>
      <c r="J316" s="40"/>
      <c r="K316" s="40"/>
      <c r="L316" s="40"/>
      <c r="M316" s="22"/>
      <c r="N316" s="22"/>
      <c r="O316" s="22"/>
      <c r="Q316" s="21"/>
    </row>
    <row r="317" spans="1:17" s="20" customFormat="1" ht="24" customHeight="1" x14ac:dyDescent="0.25">
      <c r="A317" s="20" t="str">
        <f t="shared" si="5"/>
        <v/>
      </c>
      <c r="B317" s="22"/>
      <c r="C317" s="3"/>
      <c r="E317" s="13"/>
      <c r="F317" s="22"/>
      <c r="G317" s="9"/>
      <c r="H317" s="22"/>
      <c r="I317" s="22"/>
      <c r="J317" s="40"/>
      <c r="K317" s="40"/>
      <c r="L317" s="40"/>
      <c r="M317" s="22"/>
      <c r="N317" s="22"/>
      <c r="O317" s="22"/>
      <c r="Q317" s="21"/>
    </row>
    <row r="318" spans="1:17" s="20" customFormat="1" ht="24" customHeight="1" x14ac:dyDescent="0.25">
      <c r="A318" s="20" t="str">
        <f t="shared" si="5"/>
        <v/>
      </c>
      <c r="B318" s="22"/>
      <c r="C318" s="3"/>
      <c r="E318" s="13"/>
      <c r="F318" s="22"/>
      <c r="G318" s="9"/>
      <c r="H318" s="22"/>
      <c r="I318" s="22"/>
      <c r="J318" s="40"/>
      <c r="K318" s="40"/>
      <c r="L318" s="40"/>
      <c r="M318" s="22"/>
      <c r="N318" s="22"/>
      <c r="O318" s="22"/>
      <c r="Q318" s="21"/>
    </row>
    <row r="319" spans="1:17" s="20" customFormat="1" ht="24" customHeight="1" x14ac:dyDescent="0.25">
      <c r="A319" s="20" t="str">
        <f t="shared" si="5"/>
        <v/>
      </c>
      <c r="B319" s="22"/>
      <c r="C319" s="3"/>
      <c r="E319" s="13"/>
      <c r="F319" s="22"/>
      <c r="G319" s="9"/>
      <c r="H319" s="22"/>
      <c r="I319" s="22"/>
      <c r="J319" s="40"/>
      <c r="K319" s="40"/>
      <c r="L319" s="40"/>
      <c r="M319" s="22"/>
      <c r="N319" s="22"/>
      <c r="O319" s="22"/>
      <c r="Q319" s="21"/>
    </row>
    <row r="320" spans="1:17" s="20" customFormat="1" ht="24" customHeight="1" x14ac:dyDescent="0.25">
      <c r="A320" s="20" t="str">
        <f t="shared" si="5"/>
        <v/>
      </c>
      <c r="B320" s="22"/>
      <c r="C320" s="3"/>
      <c r="E320" s="13"/>
      <c r="F320" s="22"/>
      <c r="G320" s="9"/>
      <c r="H320" s="22"/>
      <c r="I320" s="22"/>
      <c r="J320" s="40"/>
      <c r="K320" s="40"/>
      <c r="L320" s="40"/>
      <c r="M320" s="22"/>
      <c r="N320" s="22"/>
      <c r="O320" s="22"/>
      <c r="Q320" s="21"/>
    </row>
    <row r="321" spans="1:17" s="20" customFormat="1" ht="24" customHeight="1" x14ac:dyDescent="0.25">
      <c r="A321" s="20" t="str">
        <f t="shared" si="5"/>
        <v/>
      </c>
      <c r="B321" s="22"/>
      <c r="C321" s="3"/>
      <c r="E321" s="13"/>
      <c r="F321" s="22"/>
      <c r="G321" s="9"/>
      <c r="H321" s="22"/>
      <c r="I321" s="22"/>
      <c r="J321" s="40"/>
      <c r="K321" s="40"/>
      <c r="L321" s="40"/>
      <c r="M321" s="22"/>
      <c r="N321" s="22"/>
      <c r="O321" s="22"/>
      <c r="Q321" s="21"/>
    </row>
    <row r="322" spans="1:17" s="20" customFormat="1" ht="24" customHeight="1" x14ac:dyDescent="0.25">
      <c r="A322" s="20" t="str">
        <f t="shared" si="5"/>
        <v/>
      </c>
      <c r="B322" s="22"/>
      <c r="C322" s="3"/>
      <c r="E322" s="13"/>
      <c r="F322" s="22"/>
      <c r="G322" s="9"/>
      <c r="H322" s="22"/>
      <c r="I322" s="22"/>
      <c r="J322" s="40"/>
      <c r="K322" s="40"/>
      <c r="L322" s="40"/>
      <c r="M322" s="22"/>
      <c r="N322" s="22"/>
      <c r="O322" s="22"/>
      <c r="Q322" s="21"/>
    </row>
    <row r="323" spans="1:17" s="20" customFormat="1" ht="24" customHeight="1" x14ac:dyDescent="0.25">
      <c r="A323" s="20" t="str">
        <f t="shared" ref="A323:A386" si="6">_xlfn.CONCAT(C323,E323,G323,I323,J323,K323)</f>
        <v/>
      </c>
      <c r="B323" s="22"/>
      <c r="C323" s="3"/>
      <c r="E323" s="13"/>
      <c r="F323" s="22"/>
      <c r="G323" s="9"/>
      <c r="H323" s="22"/>
      <c r="I323" s="22"/>
      <c r="J323" s="40"/>
      <c r="K323" s="40"/>
      <c r="L323" s="40"/>
      <c r="M323" s="22"/>
      <c r="N323" s="22"/>
      <c r="O323" s="22"/>
      <c r="Q323" s="21"/>
    </row>
    <row r="324" spans="1:17" s="20" customFormat="1" ht="24" customHeight="1" x14ac:dyDescent="0.25">
      <c r="A324" s="20" t="str">
        <f t="shared" si="6"/>
        <v/>
      </c>
      <c r="B324" s="22"/>
      <c r="C324" s="3"/>
      <c r="E324" s="13"/>
      <c r="F324" s="22"/>
      <c r="G324" s="9"/>
      <c r="H324" s="22"/>
      <c r="I324" s="22"/>
      <c r="J324" s="40"/>
      <c r="K324" s="40"/>
      <c r="L324" s="40"/>
      <c r="M324" s="22"/>
      <c r="N324" s="22"/>
      <c r="O324" s="22"/>
      <c r="Q324" s="21"/>
    </row>
    <row r="325" spans="1:17" s="20" customFormat="1" ht="24" customHeight="1" x14ac:dyDescent="0.25">
      <c r="A325" s="20" t="str">
        <f t="shared" si="6"/>
        <v/>
      </c>
      <c r="B325" s="22"/>
      <c r="C325" s="3"/>
      <c r="E325" s="13"/>
      <c r="F325" s="22"/>
      <c r="G325" s="9"/>
      <c r="H325" s="22"/>
      <c r="I325" s="22"/>
      <c r="J325" s="40"/>
      <c r="K325" s="40"/>
      <c r="L325" s="40"/>
      <c r="M325" s="22"/>
      <c r="N325" s="22"/>
      <c r="O325" s="22"/>
      <c r="Q325" s="21"/>
    </row>
    <row r="326" spans="1:17" s="20" customFormat="1" ht="24" customHeight="1" x14ac:dyDescent="0.25">
      <c r="A326" s="20" t="str">
        <f t="shared" si="6"/>
        <v/>
      </c>
      <c r="B326" s="22"/>
      <c r="C326" s="3"/>
      <c r="E326" s="13"/>
      <c r="F326" s="22"/>
      <c r="G326" s="9"/>
      <c r="H326" s="22"/>
      <c r="I326" s="22"/>
      <c r="J326" s="40"/>
      <c r="K326" s="40"/>
      <c r="L326" s="40"/>
      <c r="M326" s="22"/>
      <c r="N326" s="22"/>
      <c r="O326" s="22"/>
      <c r="Q326" s="21"/>
    </row>
    <row r="327" spans="1:17" s="20" customFormat="1" ht="24" customHeight="1" x14ac:dyDescent="0.25">
      <c r="A327" s="20" t="str">
        <f t="shared" si="6"/>
        <v/>
      </c>
      <c r="B327" s="22"/>
      <c r="C327" s="3"/>
      <c r="E327" s="13"/>
      <c r="F327" s="22"/>
      <c r="G327" s="9"/>
      <c r="H327" s="22"/>
      <c r="I327" s="22"/>
      <c r="J327" s="40"/>
      <c r="K327" s="40"/>
      <c r="L327" s="40"/>
      <c r="M327" s="22"/>
      <c r="N327" s="22"/>
      <c r="O327" s="22"/>
      <c r="Q327" s="21"/>
    </row>
    <row r="328" spans="1:17" s="20" customFormat="1" ht="24" customHeight="1" x14ac:dyDescent="0.25">
      <c r="A328" s="20" t="str">
        <f t="shared" si="6"/>
        <v/>
      </c>
      <c r="B328" s="22"/>
      <c r="C328" s="3"/>
      <c r="E328" s="13"/>
      <c r="F328" s="22"/>
      <c r="G328" s="9"/>
      <c r="H328" s="22"/>
      <c r="I328" s="22"/>
      <c r="J328" s="40"/>
      <c r="K328" s="40"/>
      <c r="L328" s="40"/>
      <c r="M328" s="22"/>
      <c r="N328" s="22"/>
      <c r="O328" s="22"/>
      <c r="Q328" s="21"/>
    </row>
    <row r="329" spans="1:17" s="20" customFormat="1" ht="24" customHeight="1" x14ac:dyDescent="0.25">
      <c r="A329" s="20" t="str">
        <f t="shared" si="6"/>
        <v/>
      </c>
      <c r="B329" s="22"/>
      <c r="C329" s="3"/>
      <c r="E329" s="13"/>
      <c r="F329" s="22"/>
      <c r="G329" s="9"/>
      <c r="H329" s="22"/>
      <c r="I329" s="22"/>
      <c r="J329" s="40"/>
      <c r="K329" s="40"/>
      <c r="L329" s="40"/>
      <c r="M329" s="22"/>
      <c r="N329" s="22"/>
      <c r="O329" s="22"/>
      <c r="Q329" s="21"/>
    </row>
    <row r="330" spans="1:17" s="20" customFormat="1" ht="24" customHeight="1" x14ac:dyDescent="0.25">
      <c r="A330" s="20" t="str">
        <f t="shared" si="6"/>
        <v/>
      </c>
      <c r="B330" s="22"/>
      <c r="C330" s="3"/>
      <c r="E330" s="13"/>
      <c r="F330" s="22"/>
      <c r="G330" s="9"/>
      <c r="H330" s="22"/>
      <c r="I330" s="22"/>
      <c r="J330" s="40"/>
      <c r="K330" s="40"/>
      <c r="L330" s="40"/>
      <c r="M330" s="22"/>
      <c r="N330" s="22"/>
      <c r="O330" s="22"/>
      <c r="Q330" s="21"/>
    </row>
    <row r="331" spans="1:17" s="20" customFormat="1" ht="24" customHeight="1" x14ac:dyDescent="0.25">
      <c r="A331" s="20" t="str">
        <f t="shared" si="6"/>
        <v/>
      </c>
      <c r="B331" s="22"/>
      <c r="C331" s="3"/>
      <c r="E331" s="13"/>
      <c r="F331" s="22"/>
      <c r="G331" s="9"/>
      <c r="H331" s="22"/>
      <c r="I331" s="22"/>
      <c r="J331" s="40"/>
      <c r="K331" s="40"/>
      <c r="L331" s="40"/>
      <c r="M331" s="22"/>
      <c r="N331" s="22"/>
      <c r="O331" s="22"/>
      <c r="Q331" s="21"/>
    </row>
    <row r="332" spans="1:17" s="20" customFormat="1" ht="24" customHeight="1" x14ac:dyDescent="0.25">
      <c r="A332" s="20" t="str">
        <f t="shared" si="6"/>
        <v/>
      </c>
      <c r="B332" s="22"/>
      <c r="C332" s="3"/>
      <c r="E332" s="13"/>
      <c r="F332" s="22"/>
      <c r="G332" s="9"/>
      <c r="H332" s="22"/>
      <c r="I332" s="22"/>
      <c r="J332" s="40"/>
      <c r="K332" s="40"/>
      <c r="L332" s="40"/>
      <c r="M332" s="22"/>
      <c r="N332" s="22"/>
      <c r="O332" s="22"/>
      <c r="Q332" s="21"/>
    </row>
    <row r="333" spans="1:17" s="20" customFormat="1" ht="24" customHeight="1" x14ac:dyDescent="0.25">
      <c r="A333" s="20" t="str">
        <f t="shared" si="6"/>
        <v/>
      </c>
      <c r="B333" s="22"/>
      <c r="C333" s="3"/>
      <c r="E333" s="13"/>
      <c r="F333" s="22"/>
      <c r="G333" s="9"/>
      <c r="H333" s="22"/>
      <c r="I333" s="22"/>
      <c r="J333" s="40"/>
      <c r="K333" s="40"/>
      <c r="L333" s="40"/>
      <c r="M333" s="22"/>
      <c r="N333" s="22"/>
      <c r="O333" s="22"/>
      <c r="Q333" s="21"/>
    </row>
    <row r="334" spans="1:17" s="20" customFormat="1" ht="24" customHeight="1" x14ac:dyDescent="0.25">
      <c r="A334" s="20" t="str">
        <f t="shared" si="6"/>
        <v/>
      </c>
      <c r="B334" s="22"/>
      <c r="C334" s="3"/>
      <c r="E334" s="13"/>
      <c r="F334" s="22"/>
      <c r="G334" s="9"/>
      <c r="H334" s="22"/>
      <c r="I334" s="22"/>
      <c r="J334" s="40"/>
      <c r="K334" s="40"/>
      <c r="L334" s="40"/>
      <c r="M334" s="22"/>
      <c r="N334" s="22"/>
      <c r="O334" s="22"/>
      <c r="Q334" s="21"/>
    </row>
    <row r="335" spans="1:17" s="20" customFormat="1" ht="24" customHeight="1" x14ac:dyDescent="0.25">
      <c r="A335" s="20" t="str">
        <f t="shared" si="6"/>
        <v/>
      </c>
      <c r="B335" s="22"/>
      <c r="C335" s="3"/>
      <c r="E335" s="13"/>
      <c r="F335" s="22"/>
      <c r="G335" s="9"/>
      <c r="H335" s="22"/>
      <c r="I335" s="22"/>
      <c r="J335" s="40"/>
      <c r="K335" s="40"/>
      <c r="L335" s="40"/>
      <c r="M335" s="22"/>
      <c r="N335" s="22"/>
      <c r="O335" s="22"/>
      <c r="Q335" s="21"/>
    </row>
    <row r="336" spans="1:17" s="20" customFormat="1" ht="24" customHeight="1" x14ac:dyDescent="0.25">
      <c r="A336" s="20" t="str">
        <f t="shared" si="6"/>
        <v/>
      </c>
      <c r="B336" s="22"/>
      <c r="C336" s="3"/>
      <c r="E336" s="13"/>
      <c r="F336" s="22"/>
      <c r="G336" s="9"/>
      <c r="H336" s="22"/>
      <c r="I336" s="22"/>
      <c r="J336" s="40"/>
      <c r="K336" s="40"/>
      <c r="L336" s="40"/>
      <c r="M336" s="22"/>
      <c r="N336" s="22"/>
      <c r="O336" s="22"/>
      <c r="Q336" s="21"/>
    </row>
    <row r="337" spans="1:17" s="20" customFormat="1" ht="24" customHeight="1" x14ac:dyDescent="0.25">
      <c r="A337" s="20" t="str">
        <f t="shared" si="6"/>
        <v/>
      </c>
      <c r="B337" s="22"/>
      <c r="C337" s="3"/>
      <c r="E337" s="13"/>
      <c r="F337" s="22"/>
      <c r="G337" s="9"/>
      <c r="H337" s="22"/>
      <c r="I337" s="22"/>
      <c r="J337" s="40"/>
      <c r="K337" s="40"/>
      <c r="L337" s="40"/>
      <c r="M337" s="22"/>
      <c r="N337" s="22"/>
      <c r="O337" s="22"/>
      <c r="Q337" s="21"/>
    </row>
    <row r="338" spans="1:17" s="20" customFormat="1" ht="24" customHeight="1" x14ac:dyDescent="0.25">
      <c r="A338" s="20" t="str">
        <f t="shared" si="6"/>
        <v/>
      </c>
      <c r="B338" s="22"/>
      <c r="C338" s="3"/>
      <c r="E338" s="13"/>
      <c r="F338" s="22"/>
      <c r="G338" s="9"/>
      <c r="H338" s="22"/>
      <c r="I338" s="22"/>
      <c r="J338" s="40"/>
      <c r="K338" s="40"/>
      <c r="L338" s="40"/>
      <c r="M338" s="22"/>
      <c r="N338" s="22"/>
      <c r="O338" s="22"/>
      <c r="Q338" s="21"/>
    </row>
    <row r="339" spans="1:17" s="20" customFormat="1" ht="24" customHeight="1" x14ac:dyDescent="0.25">
      <c r="A339" s="20" t="str">
        <f t="shared" si="6"/>
        <v/>
      </c>
      <c r="B339" s="22"/>
      <c r="C339" s="3"/>
      <c r="E339" s="13"/>
      <c r="F339" s="22"/>
      <c r="G339" s="9"/>
      <c r="H339" s="22"/>
      <c r="I339" s="22"/>
      <c r="J339" s="40"/>
      <c r="K339" s="40"/>
      <c r="L339" s="40"/>
      <c r="M339" s="22"/>
      <c r="N339" s="22"/>
      <c r="O339" s="22"/>
      <c r="Q339" s="21"/>
    </row>
    <row r="340" spans="1:17" s="20" customFormat="1" ht="24" customHeight="1" x14ac:dyDescent="0.25">
      <c r="A340" s="20" t="str">
        <f t="shared" si="6"/>
        <v/>
      </c>
      <c r="B340" s="22"/>
      <c r="C340" s="3"/>
      <c r="E340" s="13"/>
      <c r="F340" s="22"/>
      <c r="G340" s="9"/>
      <c r="H340" s="22"/>
      <c r="I340" s="22"/>
      <c r="J340" s="40"/>
      <c r="K340" s="40"/>
      <c r="L340" s="40"/>
      <c r="M340" s="22"/>
      <c r="N340" s="22"/>
      <c r="O340" s="22"/>
      <c r="Q340" s="21"/>
    </row>
    <row r="341" spans="1:17" s="20" customFormat="1" ht="24" customHeight="1" x14ac:dyDescent="0.25">
      <c r="A341" s="20" t="str">
        <f t="shared" si="6"/>
        <v/>
      </c>
      <c r="B341" s="22"/>
      <c r="C341" s="3"/>
      <c r="E341" s="13"/>
      <c r="F341" s="22"/>
      <c r="G341" s="9"/>
      <c r="H341" s="22"/>
      <c r="I341" s="22"/>
      <c r="J341" s="40"/>
      <c r="K341" s="40"/>
      <c r="L341" s="40"/>
      <c r="M341" s="22"/>
      <c r="N341" s="22"/>
      <c r="O341" s="22"/>
      <c r="Q341" s="21"/>
    </row>
    <row r="342" spans="1:17" s="20" customFormat="1" ht="24" customHeight="1" x14ac:dyDescent="0.25">
      <c r="A342" s="20" t="str">
        <f t="shared" si="6"/>
        <v/>
      </c>
      <c r="B342" s="22"/>
      <c r="C342" s="3"/>
      <c r="E342" s="13"/>
      <c r="F342" s="22"/>
      <c r="G342" s="9"/>
      <c r="H342" s="22"/>
      <c r="I342" s="22"/>
      <c r="J342" s="40"/>
      <c r="K342" s="40"/>
      <c r="L342" s="40"/>
      <c r="M342" s="22"/>
      <c r="N342" s="22"/>
      <c r="O342" s="22"/>
      <c r="Q342" s="21"/>
    </row>
    <row r="343" spans="1:17" s="20" customFormat="1" ht="24" customHeight="1" x14ac:dyDescent="0.25">
      <c r="A343" s="20" t="str">
        <f t="shared" si="6"/>
        <v/>
      </c>
      <c r="B343" s="22"/>
      <c r="C343" s="3"/>
      <c r="E343" s="13"/>
      <c r="F343" s="22"/>
      <c r="G343" s="9"/>
      <c r="H343" s="22"/>
      <c r="I343" s="22"/>
      <c r="J343" s="40"/>
      <c r="K343" s="40"/>
      <c r="L343" s="40"/>
      <c r="M343" s="22"/>
      <c r="N343" s="22"/>
      <c r="O343" s="22"/>
      <c r="Q343" s="21"/>
    </row>
    <row r="344" spans="1:17" s="20" customFormat="1" ht="24" customHeight="1" x14ac:dyDescent="0.25">
      <c r="A344" s="20" t="str">
        <f t="shared" si="6"/>
        <v/>
      </c>
      <c r="B344" s="22"/>
      <c r="C344" s="3"/>
      <c r="E344" s="13"/>
      <c r="F344" s="22"/>
      <c r="G344" s="9"/>
      <c r="H344" s="22"/>
      <c r="I344" s="22"/>
      <c r="J344" s="40"/>
      <c r="K344" s="40"/>
      <c r="L344" s="40"/>
      <c r="M344" s="22"/>
      <c r="N344" s="22"/>
      <c r="O344" s="22"/>
      <c r="Q344" s="21"/>
    </row>
    <row r="345" spans="1:17" s="20" customFormat="1" ht="24" customHeight="1" x14ac:dyDescent="0.25">
      <c r="A345" s="20" t="str">
        <f t="shared" si="6"/>
        <v/>
      </c>
      <c r="B345" s="22"/>
      <c r="C345" s="3"/>
      <c r="E345" s="13"/>
      <c r="F345" s="22"/>
      <c r="G345" s="9"/>
      <c r="H345" s="22"/>
      <c r="I345" s="22"/>
      <c r="J345" s="40"/>
      <c r="K345" s="40"/>
      <c r="L345" s="40"/>
      <c r="M345" s="22"/>
      <c r="N345" s="22"/>
      <c r="O345" s="22"/>
      <c r="Q345" s="21"/>
    </row>
    <row r="346" spans="1:17" s="20" customFormat="1" ht="24" customHeight="1" x14ac:dyDescent="0.25">
      <c r="A346" s="20" t="str">
        <f t="shared" si="6"/>
        <v/>
      </c>
      <c r="B346" s="22"/>
      <c r="C346" s="3"/>
      <c r="E346" s="13"/>
      <c r="F346" s="22"/>
      <c r="G346" s="9"/>
      <c r="H346" s="22"/>
      <c r="I346" s="22"/>
      <c r="J346" s="40"/>
      <c r="K346" s="40"/>
      <c r="L346" s="40"/>
      <c r="M346" s="22"/>
      <c r="N346" s="22"/>
      <c r="O346" s="22"/>
      <c r="Q346" s="21"/>
    </row>
    <row r="347" spans="1:17" s="20" customFormat="1" ht="24" customHeight="1" x14ac:dyDescent="0.25">
      <c r="A347" s="20" t="str">
        <f t="shared" si="6"/>
        <v/>
      </c>
      <c r="B347" s="22"/>
      <c r="C347" s="3"/>
      <c r="E347" s="13"/>
      <c r="F347" s="22"/>
      <c r="G347" s="9"/>
      <c r="H347" s="22"/>
      <c r="I347" s="22"/>
      <c r="J347" s="40"/>
      <c r="K347" s="40"/>
      <c r="L347" s="40"/>
      <c r="M347" s="22"/>
      <c r="N347" s="22"/>
      <c r="O347" s="22"/>
      <c r="Q347" s="21"/>
    </row>
    <row r="348" spans="1:17" s="20" customFormat="1" ht="24" customHeight="1" x14ac:dyDescent="0.25">
      <c r="A348" s="20" t="str">
        <f t="shared" si="6"/>
        <v/>
      </c>
      <c r="B348" s="22"/>
      <c r="C348" s="3"/>
      <c r="E348" s="13"/>
      <c r="F348" s="22"/>
      <c r="G348" s="9"/>
      <c r="H348" s="22"/>
      <c r="I348" s="22"/>
      <c r="J348" s="40"/>
      <c r="K348" s="40"/>
      <c r="L348" s="40"/>
      <c r="M348" s="22"/>
      <c r="N348" s="22"/>
      <c r="O348" s="22"/>
      <c r="Q348" s="21"/>
    </row>
    <row r="349" spans="1:17" s="20" customFormat="1" ht="24" customHeight="1" x14ac:dyDescent="0.25">
      <c r="A349" s="20" t="str">
        <f t="shared" si="6"/>
        <v/>
      </c>
      <c r="B349" s="22"/>
      <c r="C349" s="3"/>
      <c r="E349" s="13"/>
      <c r="F349" s="22"/>
      <c r="G349" s="9"/>
      <c r="H349" s="22"/>
      <c r="I349" s="22"/>
      <c r="J349" s="40"/>
      <c r="K349" s="40"/>
      <c r="L349" s="40"/>
      <c r="M349" s="22"/>
      <c r="N349" s="22"/>
      <c r="O349" s="22"/>
      <c r="Q349" s="21"/>
    </row>
    <row r="350" spans="1:17" s="20" customFormat="1" ht="24" customHeight="1" x14ac:dyDescent="0.25">
      <c r="A350" s="20" t="str">
        <f t="shared" si="6"/>
        <v/>
      </c>
      <c r="B350" s="22"/>
      <c r="C350" s="3"/>
      <c r="E350" s="13"/>
      <c r="F350" s="22"/>
      <c r="G350" s="9"/>
      <c r="H350" s="22"/>
      <c r="I350" s="22"/>
      <c r="J350" s="40"/>
      <c r="K350" s="40"/>
      <c r="L350" s="40"/>
      <c r="M350" s="22"/>
      <c r="N350" s="22"/>
      <c r="O350" s="22"/>
      <c r="Q350" s="21"/>
    </row>
    <row r="351" spans="1:17" s="20" customFormat="1" ht="24" customHeight="1" x14ac:dyDescent="0.25">
      <c r="A351" s="20" t="str">
        <f t="shared" si="6"/>
        <v/>
      </c>
      <c r="B351" s="22"/>
      <c r="C351" s="3"/>
      <c r="E351" s="13"/>
      <c r="F351" s="22"/>
      <c r="G351" s="9"/>
      <c r="H351" s="22"/>
      <c r="I351" s="22"/>
      <c r="J351" s="40"/>
      <c r="K351" s="40"/>
      <c r="L351" s="40"/>
      <c r="M351" s="22"/>
      <c r="N351" s="22"/>
      <c r="O351" s="22"/>
      <c r="Q351" s="21"/>
    </row>
    <row r="352" spans="1:17" s="20" customFormat="1" ht="24" customHeight="1" x14ac:dyDescent="0.25">
      <c r="A352" s="20" t="str">
        <f t="shared" si="6"/>
        <v/>
      </c>
      <c r="B352" s="22"/>
      <c r="C352" s="3"/>
      <c r="E352" s="13"/>
      <c r="F352" s="22"/>
      <c r="G352" s="9"/>
      <c r="H352" s="22"/>
      <c r="I352" s="22"/>
      <c r="J352" s="40"/>
      <c r="K352" s="40"/>
      <c r="L352" s="40"/>
      <c r="M352" s="22"/>
      <c r="N352" s="22"/>
      <c r="O352" s="22"/>
      <c r="Q352" s="21"/>
    </row>
    <row r="353" spans="1:17" s="20" customFormat="1" ht="24" customHeight="1" x14ac:dyDescent="0.25">
      <c r="A353" s="20" t="str">
        <f t="shared" si="6"/>
        <v/>
      </c>
      <c r="B353" s="22"/>
      <c r="C353" s="3"/>
      <c r="E353" s="13"/>
      <c r="F353" s="22"/>
      <c r="G353" s="9"/>
      <c r="H353" s="22"/>
      <c r="I353" s="22"/>
      <c r="J353" s="40"/>
      <c r="K353" s="40"/>
      <c r="L353" s="40"/>
      <c r="M353" s="22"/>
      <c r="N353" s="22"/>
      <c r="O353" s="22"/>
      <c r="Q353" s="21"/>
    </row>
    <row r="354" spans="1:17" s="20" customFormat="1" ht="24" customHeight="1" x14ac:dyDescent="0.25">
      <c r="A354" s="20" t="str">
        <f t="shared" si="6"/>
        <v/>
      </c>
      <c r="B354" s="22"/>
      <c r="C354" s="3"/>
      <c r="E354" s="13"/>
      <c r="F354" s="22"/>
      <c r="G354" s="9"/>
      <c r="H354" s="22"/>
      <c r="I354" s="22"/>
      <c r="J354" s="40"/>
      <c r="K354" s="40"/>
      <c r="L354" s="40"/>
      <c r="M354" s="22"/>
      <c r="N354" s="22"/>
      <c r="O354" s="22"/>
      <c r="Q354" s="21"/>
    </row>
    <row r="355" spans="1:17" s="20" customFormat="1" ht="24" customHeight="1" x14ac:dyDescent="0.25">
      <c r="A355" s="20" t="str">
        <f t="shared" si="6"/>
        <v/>
      </c>
      <c r="B355" s="22"/>
      <c r="C355" s="3"/>
      <c r="E355" s="13"/>
      <c r="F355" s="22"/>
      <c r="G355" s="9"/>
      <c r="H355" s="22"/>
      <c r="I355" s="22"/>
      <c r="J355" s="40"/>
      <c r="K355" s="40"/>
      <c r="L355" s="40"/>
      <c r="M355" s="22"/>
      <c r="N355" s="22"/>
      <c r="O355" s="22"/>
      <c r="Q355" s="21"/>
    </row>
    <row r="356" spans="1:17" s="20" customFormat="1" ht="24" customHeight="1" x14ac:dyDescent="0.25">
      <c r="A356" s="20" t="str">
        <f t="shared" si="6"/>
        <v/>
      </c>
      <c r="B356" s="22"/>
      <c r="C356" s="3"/>
      <c r="E356" s="13"/>
      <c r="F356" s="22"/>
      <c r="G356" s="9"/>
      <c r="H356" s="22"/>
      <c r="I356" s="22"/>
      <c r="J356" s="40"/>
      <c r="K356" s="40"/>
      <c r="L356" s="40"/>
      <c r="M356" s="22"/>
      <c r="N356" s="22"/>
      <c r="O356" s="22"/>
      <c r="Q356" s="21"/>
    </row>
    <row r="357" spans="1:17" s="20" customFormat="1" ht="24" customHeight="1" x14ac:dyDescent="0.25">
      <c r="A357" s="20" t="str">
        <f t="shared" si="6"/>
        <v/>
      </c>
      <c r="B357" s="22"/>
      <c r="C357" s="3"/>
      <c r="E357" s="13"/>
      <c r="F357" s="22"/>
      <c r="G357" s="9"/>
      <c r="H357" s="22"/>
      <c r="I357" s="22"/>
      <c r="J357" s="40"/>
      <c r="K357" s="40"/>
      <c r="L357" s="40"/>
      <c r="M357" s="22"/>
      <c r="N357" s="22"/>
      <c r="O357" s="22"/>
      <c r="Q357" s="21"/>
    </row>
    <row r="358" spans="1:17" s="20" customFormat="1" ht="24" customHeight="1" x14ac:dyDescent="0.25">
      <c r="A358" s="20" t="str">
        <f t="shared" si="6"/>
        <v/>
      </c>
      <c r="B358" s="22"/>
      <c r="C358" s="3"/>
      <c r="E358" s="13"/>
      <c r="F358" s="22"/>
      <c r="G358" s="9"/>
      <c r="H358" s="22"/>
      <c r="I358" s="22"/>
      <c r="J358" s="40"/>
      <c r="K358" s="40"/>
      <c r="L358" s="40"/>
      <c r="M358" s="22"/>
      <c r="N358" s="22"/>
      <c r="O358" s="22"/>
      <c r="Q358" s="21"/>
    </row>
    <row r="359" spans="1:17" s="20" customFormat="1" ht="24" customHeight="1" x14ac:dyDescent="0.25">
      <c r="A359" s="20" t="str">
        <f t="shared" si="6"/>
        <v/>
      </c>
      <c r="B359" s="22"/>
      <c r="C359" s="3"/>
      <c r="E359" s="13"/>
      <c r="F359" s="22"/>
      <c r="G359" s="9"/>
      <c r="H359" s="22"/>
      <c r="I359" s="22"/>
      <c r="J359" s="40"/>
      <c r="K359" s="40"/>
      <c r="L359" s="40"/>
      <c r="M359" s="22"/>
      <c r="N359" s="22"/>
      <c r="O359" s="22"/>
      <c r="Q359" s="21"/>
    </row>
    <row r="360" spans="1:17" s="20" customFormat="1" ht="24" customHeight="1" x14ac:dyDescent="0.25">
      <c r="A360" s="20" t="str">
        <f t="shared" si="6"/>
        <v/>
      </c>
      <c r="B360" s="22"/>
      <c r="C360" s="3"/>
      <c r="E360" s="13"/>
      <c r="F360" s="22"/>
      <c r="G360" s="9"/>
      <c r="H360" s="22"/>
      <c r="I360" s="22"/>
      <c r="J360" s="40"/>
      <c r="K360" s="40"/>
      <c r="L360" s="40"/>
      <c r="M360" s="22"/>
      <c r="N360" s="22"/>
      <c r="O360" s="22"/>
      <c r="Q360" s="21"/>
    </row>
    <row r="361" spans="1:17" s="20" customFormat="1" ht="24" customHeight="1" x14ac:dyDescent="0.25">
      <c r="A361" s="20" t="str">
        <f t="shared" si="6"/>
        <v/>
      </c>
      <c r="B361" s="22"/>
      <c r="C361" s="3"/>
      <c r="E361" s="13"/>
      <c r="F361" s="22"/>
      <c r="G361" s="9"/>
      <c r="H361" s="22"/>
      <c r="I361" s="22"/>
      <c r="J361" s="40"/>
      <c r="K361" s="40"/>
      <c r="L361" s="40"/>
      <c r="M361" s="22"/>
      <c r="N361" s="22"/>
      <c r="O361" s="22"/>
      <c r="Q361" s="21"/>
    </row>
    <row r="362" spans="1:17" s="20" customFormat="1" ht="24" customHeight="1" x14ac:dyDescent="0.25">
      <c r="A362" s="20" t="str">
        <f t="shared" si="6"/>
        <v/>
      </c>
      <c r="B362" s="22"/>
      <c r="C362" s="3"/>
      <c r="E362" s="13"/>
      <c r="F362" s="22"/>
      <c r="G362" s="9"/>
      <c r="H362" s="22"/>
      <c r="I362" s="22"/>
      <c r="J362" s="40"/>
      <c r="K362" s="40"/>
      <c r="L362" s="40"/>
      <c r="M362" s="22"/>
      <c r="N362" s="22"/>
      <c r="O362" s="22"/>
      <c r="Q362" s="21"/>
    </row>
    <row r="363" spans="1:17" s="20" customFormat="1" ht="24" customHeight="1" x14ac:dyDescent="0.25">
      <c r="A363" s="20" t="str">
        <f t="shared" si="6"/>
        <v/>
      </c>
      <c r="B363" s="22"/>
      <c r="C363" s="3"/>
      <c r="E363" s="13"/>
      <c r="F363" s="22"/>
      <c r="G363" s="9"/>
      <c r="H363" s="22"/>
      <c r="I363" s="22"/>
      <c r="J363" s="40"/>
      <c r="K363" s="40"/>
      <c r="L363" s="40"/>
      <c r="M363" s="22"/>
      <c r="N363" s="22"/>
      <c r="O363" s="22"/>
      <c r="Q363" s="21"/>
    </row>
    <row r="364" spans="1:17" s="20" customFormat="1" ht="24" customHeight="1" x14ac:dyDescent="0.25">
      <c r="A364" s="20" t="str">
        <f t="shared" si="6"/>
        <v/>
      </c>
      <c r="B364" s="22"/>
      <c r="C364" s="3"/>
      <c r="E364" s="13"/>
      <c r="F364" s="22"/>
      <c r="G364" s="9"/>
      <c r="H364" s="22"/>
      <c r="I364" s="22"/>
      <c r="J364" s="40"/>
      <c r="K364" s="40"/>
      <c r="L364" s="40"/>
      <c r="M364" s="22"/>
      <c r="N364" s="22"/>
      <c r="O364" s="22"/>
      <c r="Q364" s="21"/>
    </row>
    <row r="365" spans="1:17" s="20" customFormat="1" ht="24" customHeight="1" x14ac:dyDescent="0.25">
      <c r="A365" s="20" t="str">
        <f t="shared" si="6"/>
        <v/>
      </c>
      <c r="B365" s="22"/>
      <c r="C365" s="3"/>
      <c r="E365" s="13"/>
      <c r="F365" s="22"/>
      <c r="G365" s="9"/>
      <c r="H365" s="22"/>
      <c r="I365" s="22"/>
      <c r="J365" s="40"/>
      <c r="K365" s="40"/>
      <c r="L365" s="40"/>
      <c r="M365" s="22"/>
      <c r="N365" s="22"/>
      <c r="O365" s="22"/>
      <c r="Q365" s="21"/>
    </row>
    <row r="366" spans="1:17" s="20" customFormat="1" ht="24" customHeight="1" x14ac:dyDescent="0.25">
      <c r="A366" s="20" t="str">
        <f t="shared" si="6"/>
        <v/>
      </c>
      <c r="B366" s="22"/>
      <c r="C366" s="3"/>
      <c r="E366" s="13"/>
      <c r="F366" s="22"/>
      <c r="G366" s="9"/>
      <c r="H366" s="22"/>
      <c r="I366" s="22"/>
      <c r="J366" s="40"/>
      <c r="K366" s="40"/>
      <c r="L366" s="40"/>
      <c r="M366" s="22"/>
      <c r="N366" s="22"/>
      <c r="O366" s="22"/>
      <c r="Q366" s="21"/>
    </row>
    <row r="367" spans="1:17" s="20" customFormat="1" ht="24" customHeight="1" x14ac:dyDescent="0.25">
      <c r="A367" s="20" t="str">
        <f t="shared" si="6"/>
        <v/>
      </c>
      <c r="B367" s="22"/>
      <c r="C367" s="3"/>
      <c r="E367" s="13"/>
      <c r="F367" s="22"/>
      <c r="G367" s="9"/>
      <c r="H367" s="22"/>
      <c r="I367" s="22"/>
      <c r="J367" s="40"/>
      <c r="K367" s="40"/>
      <c r="L367" s="40"/>
      <c r="M367" s="22"/>
      <c r="N367" s="22"/>
      <c r="O367" s="22"/>
      <c r="Q367" s="21"/>
    </row>
    <row r="368" spans="1:17" s="20" customFormat="1" ht="24" customHeight="1" x14ac:dyDescent="0.25">
      <c r="A368" s="20" t="str">
        <f t="shared" si="6"/>
        <v/>
      </c>
      <c r="B368" s="22"/>
      <c r="C368" s="3"/>
      <c r="E368" s="13"/>
      <c r="F368" s="22"/>
      <c r="G368" s="9"/>
      <c r="H368" s="22"/>
      <c r="I368" s="22"/>
      <c r="J368" s="40"/>
      <c r="K368" s="40"/>
      <c r="L368" s="40"/>
      <c r="M368" s="22"/>
      <c r="N368" s="22"/>
      <c r="O368" s="22"/>
      <c r="Q368" s="21"/>
    </row>
    <row r="369" spans="1:17" s="20" customFormat="1" ht="24" customHeight="1" x14ac:dyDescent="0.25">
      <c r="A369" s="20" t="str">
        <f t="shared" si="6"/>
        <v/>
      </c>
      <c r="B369" s="22"/>
      <c r="C369" s="3"/>
      <c r="E369" s="13"/>
      <c r="F369" s="22"/>
      <c r="G369" s="9"/>
      <c r="H369" s="22"/>
      <c r="I369" s="22"/>
      <c r="J369" s="40"/>
      <c r="K369" s="40"/>
      <c r="L369" s="40"/>
      <c r="M369" s="22"/>
      <c r="N369" s="22"/>
      <c r="O369" s="22"/>
      <c r="Q369" s="21"/>
    </row>
    <row r="370" spans="1:17" s="20" customFormat="1" ht="24" customHeight="1" x14ac:dyDescent="0.25">
      <c r="A370" s="20" t="str">
        <f t="shared" si="6"/>
        <v/>
      </c>
      <c r="B370" s="22"/>
      <c r="C370" s="3"/>
      <c r="E370" s="13"/>
      <c r="F370" s="22"/>
      <c r="G370" s="9"/>
      <c r="H370" s="22"/>
      <c r="I370" s="22"/>
      <c r="J370" s="40"/>
      <c r="K370" s="40"/>
      <c r="L370" s="40"/>
      <c r="M370" s="22"/>
      <c r="N370" s="22"/>
      <c r="O370" s="22"/>
      <c r="Q370" s="21"/>
    </row>
    <row r="371" spans="1:17" s="20" customFormat="1" ht="24" customHeight="1" x14ac:dyDescent="0.25">
      <c r="A371" s="20" t="str">
        <f t="shared" si="6"/>
        <v/>
      </c>
      <c r="B371" s="22"/>
      <c r="C371" s="3"/>
      <c r="E371" s="13"/>
      <c r="F371" s="22"/>
      <c r="G371" s="9"/>
      <c r="H371" s="22"/>
      <c r="I371" s="22"/>
      <c r="J371" s="40"/>
      <c r="K371" s="40"/>
      <c r="L371" s="40"/>
      <c r="M371" s="22"/>
      <c r="N371" s="22"/>
      <c r="O371" s="22"/>
      <c r="Q371" s="21"/>
    </row>
    <row r="372" spans="1:17" s="20" customFormat="1" ht="24" customHeight="1" x14ac:dyDescent="0.25">
      <c r="A372" s="20" t="str">
        <f t="shared" si="6"/>
        <v/>
      </c>
      <c r="B372" s="22"/>
      <c r="C372" s="3"/>
      <c r="E372" s="13"/>
      <c r="F372" s="22"/>
      <c r="G372" s="9"/>
      <c r="H372" s="22"/>
      <c r="I372" s="22"/>
      <c r="J372" s="40"/>
      <c r="K372" s="40"/>
      <c r="L372" s="40"/>
      <c r="M372" s="22"/>
      <c r="N372" s="22"/>
      <c r="O372" s="22"/>
      <c r="Q372" s="21"/>
    </row>
    <row r="373" spans="1:17" s="20" customFormat="1" ht="24" customHeight="1" x14ac:dyDescent="0.25">
      <c r="A373" s="20" t="str">
        <f t="shared" si="6"/>
        <v/>
      </c>
      <c r="B373" s="22"/>
      <c r="C373" s="3"/>
      <c r="E373" s="13"/>
      <c r="F373" s="22"/>
      <c r="G373" s="9"/>
      <c r="H373" s="22"/>
      <c r="I373" s="22"/>
      <c r="J373" s="40"/>
      <c r="K373" s="40"/>
      <c r="L373" s="40"/>
      <c r="M373" s="22"/>
      <c r="N373" s="22"/>
      <c r="O373" s="22"/>
      <c r="Q373" s="21"/>
    </row>
    <row r="374" spans="1:17" s="20" customFormat="1" ht="24" customHeight="1" x14ac:dyDescent="0.25">
      <c r="A374" s="20" t="str">
        <f t="shared" si="6"/>
        <v/>
      </c>
      <c r="B374" s="22"/>
      <c r="C374" s="3"/>
      <c r="E374" s="13"/>
      <c r="F374" s="22"/>
      <c r="G374" s="9"/>
      <c r="H374" s="22"/>
      <c r="I374" s="22"/>
      <c r="J374" s="40"/>
      <c r="K374" s="40"/>
      <c r="L374" s="40"/>
      <c r="M374" s="22"/>
      <c r="N374" s="22"/>
      <c r="O374" s="22"/>
      <c r="Q374" s="21"/>
    </row>
    <row r="375" spans="1:17" s="20" customFormat="1" ht="24" customHeight="1" x14ac:dyDescent="0.25">
      <c r="A375" s="20" t="str">
        <f t="shared" si="6"/>
        <v/>
      </c>
      <c r="B375" s="22"/>
      <c r="C375" s="3"/>
      <c r="E375" s="13"/>
      <c r="F375" s="22"/>
      <c r="G375" s="9"/>
      <c r="H375" s="22"/>
      <c r="I375" s="22"/>
      <c r="J375" s="40"/>
      <c r="K375" s="40"/>
      <c r="L375" s="40"/>
      <c r="M375" s="22"/>
      <c r="N375" s="22"/>
      <c r="O375" s="22"/>
      <c r="Q375" s="21"/>
    </row>
    <row r="376" spans="1:17" s="20" customFormat="1" ht="24" customHeight="1" x14ac:dyDescent="0.25">
      <c r="A376" s="20" t="str">
        <f t="shared" si="6"/>
        <v/>
      </c>
      <c r="B376" s="22"/>
      <c r="C376" s="3"/>
      <c r="E376" s="13"/>
      <c r="F376" s="22"/>
      <c r="G376" s="9"/>
      <c r="H376" s="22"/>
      <c r="I376" s="22"/>
      <c r="J376" s="40"/>
      <c r="K376" s="40"/>
      <c r="L376" s="40"/>
      <c r="M376" s="22"/>
      <c r="N376" s="22"/>
      <c r="O376" s="22"/>
      <c r="Q376" s="21"/>
    </row>
    <row r="377" spans="1:17" s="20" customFormat="1" ht="24" customHeight="1" x14ac:dyDescent="0.25">
      <c r="A377" s="20" t="str">
        <f t="shared" si="6"/>
        <v/>
      </c>
      <c r="B377" s="22"/>
      <c r="C377" s="3"/>
      <c r="E377" s="13"/>
      <c r="F377" s="22"/>
      <c r="G377" s="9"/>
      <c r="H377" s="22"/>
      <c r="I377" s="22"/>
      <c r="J377" s="40"/>
      <c r="K377" s="40"/>
      <c r="L377" s="40"/>
      <c r="M377" s="22"/>
      <c r="N377" s="22"/>
      <c r="O377" s="22"/>
      <c r="Q377" s="21"/>
    </row>
    <row r="378" spans="1:17" s="20" customFormat="1" ht="24" customHeight="1" x14ac:dyDescent="0.25">
      <c r="A378" s="20" t="str">
        <f t="shared" si="6"/>
        <v/>
      </c>
      <c r="B378" s="22"/>
      <c r="C378" s="3"/>
      <c r="E378" s="13"/>
      <c r="F378" s="22"/>
      <c r="G378" s="9"/>
      <c r="H378" s="22"/>
      <c r="I378" s="22"/>
      <c r="J378" s="40"/>
      <c r="K378" s="40"/>
      <c r="L378" s="40"/>
      <c r="M378" s="22"/>
      <c r="N378" s="22"/>
      <c r="O378" s="22"/>
      <c r="Q378" s="21"/>
    </row>
    <row r="379" spans="1:17" s="20" customFormat="1" ht="24" customHeight="1" x14ac:dyDescent="0.25">
      <c r="A379" s="20" t="str">
        <f t="shared" si="6"/>
        <v/>
      </c>
      <c r="B379" s="22"/>
      <c r="C379" s="3"/>
      <c r="E379" s="13"/>
      <c r="F379" s="22"/>
      <c r="G379" s="9"/>
      <c r="H379" s="22"/>
      <c r="I379" s="22"/>
      <c r="J379" s="40"/>
      <c r="K379" s="40"/>
      <c r="L379" s="40"/>
      <c r="M379" s="22"/>
      <c r="N379" s="22"/>
      <c r="O379" s="22"/>
      <c r="Q379" s="21"/>
    </row>
    <row r="380" spans="1:17" s="20" customFormat="1" ht="24" customHeight="1" x14ac:dyDescent="0.25">
      <c r="A380" s="20" t="str">
        <f t="shared" si="6"/>
        <v/>
      </c>
      <c r="B380" s="22"/>
      <c r="C380" s="3"/>
      <c r="E380" s="13"/>
      <c r="F380" s="22"/>
      <c r="G380" s="9"/>
      <c r="H380" s="22"/>
      <c r="I380" s="22"/>
      <c r="J380" s="40"/>
      <c r="K380" s="40"/>
      <c r="L380" s="40"/>
      <c r="M380" s="22"/>
      <c r="N380" s="22"/>
      <c r="O380" s="22"/>
      <c r="Q380" s="21"/>
    </row>
    <row r="381" spans="1:17" s="20" customFormat="1" ht="24" customHeight="1" x14ac:dyDescent="0.25">
      <c r="A381" s="20" t="str">
        <f t="shared" si="6"/>
        <v/>
      </c>
      <c r="B381" s="22"/>
      <c r="C381" s="3"/>
      <c r="E381" s="13"/>
      <c r="F381" s="22"/>
      <c r="G381" s="9"/>
      <c r="H381" s="22"/>
      <c r="I381" s="22"/>
      <c r="J381" s="40"/>
      <c r="K381" s="40"/>
      <c r="L381" s="40"/>
      <c r="M381" s="22"/>
      <c r="N381" s="22"/>
      <c r="O381" s="22"/>
      <c r="Q381" s="21"/>
    </row>
    <row r="382" spans="1:17" s="20" customFormat="1" ht="24" customHeight="1" x14ac:dyDescent="0.25">
      <c r="A382" s="20" t="str">
        <f t="shared" si="6"/>
        <v/>
      </c>
      <c r="B382" s="22"/>
      <c r="C382" s="3"/>
      <c r="E382" s="13"/>
      <c r="F382" s="22"/>
      <c r="G382" s="9"/>
      <c r="H382" s="22"/>
      <c r="I382" s="22"/>
      <c r="J382" s="40"/>
      <c r="K382" s="40"/>
      <c r="L382" s="40"/>
      <c r="M382" s="22"/>
      <c r="N382" s="22"/>
      <c r="O382" s="22"/>
      <c r="Q382" s="21"/>
    </row>
    <row r="383" spans="1:17" s="20" customFormat="1" ht="24" customHeight="1" x14ac:dyDescent="0.25">
      <c r="A383" s="20" t="str">
        <f t="shared" si="6"/>
        <v/>
      </c>
      <c r="B383" s="22"/>
      <c r="C383" s="3"/>
      <c r="E383" s="13"/>
      <c r="F383" s="22"/>
      <c r="G383" s="9"/>
      <c r="H383" s="22"/>
      <c r="I383" s="22"/>
      <c r="J383" s="40"/>
      <c r="K383" s="40"/>
      <c r="L383" s="40"/>
      <c r="M383" s="22"/>
      <c r="N383" s="22"/>
      <c r="O383" s="22"/>
      <c r="Q383" s="21"/>
    </row>
    <row r="384" spans="1:17" s="20" customFormat="1" ht="24" customHeight="1" x14ac:dyDescent="0.25">
      <c r="A384" s="20" t="str">
        <f t="shared" si="6"/>
        <v/>
      </c>
      <c r="B384" s="22"/>
      <c r="C384" s="3"/>
      <c r="E384" s="13"/>
      <c r="F384" s="22"/>
      <c r="G384" s="9"/>
      <c r="H384" s="22"/>
      <c r="I384" s="22"/>
      <c r="J384" s="40"/>
      <c r="K384" s="40"/>
      <c r="L384" s="40"/>
      <c r="M384" s="22"/>
      <c r="N384" s="22"/>
      <c r="O384" s="22"/>
      <c r="Q384" s="21"/>
    </row>
    <row r="385" spans="1:17" s="20" customFormat="1" ht="24" customHeight="1" x14ac:dyDescent="0.25">
      <c r="A385" s="20" t="str">
        <f t="shared" si="6"/>
        <v/>
      </c>
      <c r="B385" s="22"/>
      <c r="C385" s="3"/>
      <c r="D385" s="20" t="str">
        <f>IFERROR(VLOOKUP(C385,'Drop-downs'!B:C,2,FALSE),"")</f>
        <v/>
      </c>
      <c r="E385" s="13"/>
      <c r="F385" s="22"/>
      <c r="G385" s="9"/>
      <c r="H385" s="22"/>
      <c r="I385" s="22"/>
      <c r="J385" s="40"/>
      <c r="K385" s="40"/>
      <c r="L385" s="40"/>
      <c r="M385" s="22"/>
      <c r="N385" s="22"/>
      <c r="O385" s="22"/>
      <c r="Q385" s="21"/>
    </row>
    <row r="386" spans="1:17" s="20" customFormat="1" ht="24" customHeight="1" x14ac:dyDescent="0.25">
      <c r="A386" s="20" t="str">
        <f t="shared" si="6"/>
        <v/>
      </c>
      <c r="B386" s="22"/>
      <c r="C386" s="3"/>
      <c r="D386" s="20" t="str">
        <f>IFERROR(VLOOKUP(C386,'Drop-downs'!B:C,2,FALSE),"")</f>
        <v/>
      </c>
      <c r="E386" s="13"/>
      <c r="F386" s="22"/>
      <c r="G386" s="9"/>
      <c r="H386" s="22"/>
      <c r="I386" s="22"/>
      <c r="J386" s="40"/>
      <c r="K386" s="40"/>
      <c r="L386" s="40"/>
      <c r="M386" s="22"/>
      <c r="N386" s="22"/>
      <c r="O386" s="22"/>
      <c r="Q386" s="21"/>
    </row>
    <row r="387" spans="1:17" s="20" customFormat="1" ht="24" customHeight="1" x14ac:dyDescent="0.25">
      <c r="A387" s="20" t="str">
        <f t="shared" ref="A387:A450" si="7">_xlfn.CONCAT(C387,E387,G387,I387,J387,K387)</f>
        <v/>
      </c>
      <c r="B387" s="22"/>
      <c r="C387" s="3"/>
      <c r="D387" s="20" t="str">
        <f>IFERROR(VLOOKUP(C387,'Drop-downs'!B:C,2,FALSE),"")</f>
        <v/>
      </c>
      <c r="E387" s="13"/>
      <c r="F387" s="22"/>
      <c r="G387" s="9"/>
      <c r="H387" s="22"/>
      <c r="I387" s="22"/>
      <c r="J387" s="40"/>
      <c r="K387" s="40"/>
      <c r="L387" s="40"/>
      <c r="M387" s="22"/>
      <c r="N387" s="22"/>
      <c r="O387" s="22"/>
      <c r="Q387" s="21"/>
    </row>
    <row r="388" spans="1:17" s="20" customFormat="1" ht="24" customHeight="1" x14ac:dyDescent="0.25">
      <c r="A388" s="20" t="str">
        <f t="shared" si="7"/>
        <v/>
      </c>
      <c r="B388" s="22"/>
      <c r="C388" s="3"/>
      <c r="D388" s="20" t="str">
        <f>IFERROR(VLOOKUP(C388,'Drop-downs'!B:C,2,FALSE),"")</f>
        <v/>
      </c>
      <c r="E388" s="13"/>
      <c r="F388" s="22"/>
      <c r="G388" s="9"/>
      <c r="H388" s="22"/>
      <c r="I388" s="22"/>
      <c r="J388" s="40"/>
      <c r="K388" s="40"/>
      <c r="L388" s="40"/>
      <c r="M388" s="22"/>
      <c r="N388" s="22"/>
      <c r="O388" s="22"/>
      <c r="Q388" s="21"/>
    </row>
    <row r="389" spans="1:17" s="20" customFormat="1" ht="24" customHeight="1" x14ac:dyDescent="0.25">
      <c r="A389" s="20" t="str">
        <f t="shared" si="7"/>
        <v/>
      </c>
      <c r="B389" s="22"/>
      <c r="C389" s="3"/>
      <c r="D389" s="20" t="str">
        <f>IFERROR(VLOOKUP(C389,'Drop-downs'!B:C,2,FALSE),"")</f>
        <v/>
      </c>
      <c r="E389" s="13"/>
      <c r="F389" s="22"/>
      <c r="G389" s="9"/>
      <c r="H389" s="22"/>
      <c r="I389" s="22"/>
      <c r="J389" s="40"/>
      <c r="K389" s="40"/>
      <c r="L389" s="40"/>
      <c r="M389" s="22"/>
      <c r="N389" s="22"/>
      <c r="O389" s="22"/>
      <c r="Q389" s="21"/>
    </row>
    <row r="390" spans="1:17" s="20" customFormat="1" ht="24" customHeight="1" x14ac:dyDescent="0.25">
      <c r="A390" s="20" t="str">
        <f t="shared" si="7"/>
        <v/>
      </c>
      <c r="B390" s="22"/>
      <c r="C390" s="3"/>
      <c r="D390" s="20" t="str">
        <f>IFERROR(VLOOKUP(C390,'Drop-downs'!B:C,2,FALSE),"")</f>
        <v/>
      </c>
      <c r="E390" s="13"/>
      <c r="F390" s="22"/>
      <c r="G390" s="9"/>
      <c r="H390" s="22"/>
      <c r="I390" s="22"/>
      <c r="J390" s="40"/>
      <c r="K390" s="40"/>
      <c r="L390" s="40"/>
      <c r="M390" s="22"/>
      <c r="N390" s="22"/>
      <c r="O390" s="22"/>
      <c r="Q390" s="21"/>
    </row>
    <row r="391" spans="1:17" s="20" customFormat="1" ht="24" customHeight="1" x14ac:dyDescent="0.25">
      <c r="A391" s="20" t="str">
        <f t="shared" si="7"/>
        <v/>
      </c>
      <c r="B391" s="22"/>
      <c r="C391" s="3"/>
      <c r="D391" s="20" t="str">
        <f>IFERROR(VLOOKUP(C391,'Drop-downs'!B:C,2,FALSE),"")</f>
        <v/>
      </c>
      <c r="E391" s="13"/>
      <c r="F391" s="22"/>
      <c r="G391" s="9"/>
      <c r="H391" s="22"/>
      <c r="I391" s="22"/>
      <c r="J391" s="40"/>
      <c r="K391" s="40"/>
      <c r="L391" s="40"/>
      <c r="M391" s="22"/>
      <c r="N391" s="22"/>
      <c r="O391" s="22"/>
      <c r="Q391" s="21"/>
    </row>
    <row r="392" spans="1:17" s="20" customFormat="1" ht="24" customHeight="1" x14ac:dyDescent="0.25">
      <c r="A392" s="20" t="str">
        <f t="shared" si="7"/>
        <v/>
      </c>
      <c r="B392" s="22"/>
      <c r="C392" s="3"/>
      <c r="D392" s="20" t="str">
        <f>IFERROR(VLOOKUP(C392,'Drop-downs'!B:C,2,FALSE),"")</f>
        <v/>
      </c>
      <c r="E392" s="13"/>
      <c r="F392" s="22"/>
      <c r="G392" s="9"/>
      <c r="H392" s="22"/>
      <c r="I392" s="22"/>
      <c r="J392" s="40"/>
      <c r="K392" s="40"/>
      <c r="L392" s="40"/>
      <c r="M392" s="22"/>
      <c r="N392" s="22"/>
      <c r="O392" s="22"/>
      <c r="Q392" s="21"/>
    </row>
    <row r="393" spans="1:17" s="20" customFormat="1" ht="24" customHeight="1" x14ac:dyDescent="0.25">
      <c r="A393" s="20" t="str">
        <f t="shared" si="7"/>
        <v/>
      </c>
      <c r="B393" s="22"/>
      <c r="C393" s="3"/>
      <c r="D393" s="20" t="str">
        <f>IFERROR(VLOOKUP(C393,'Drop-downs'!B:C,2,FALSE),"")</f>
        <v/>
      </c>
      <c r="E393" s="13"/>
      <c r="F393" s="22"/>
      <c r="G393" s="9"/>
      <c r="H393" s="22"/>
      <c r="I393" s="22"/>
      <c r="J393" s="40"/>
      <c r="K393" s="40"/>
      <c r="L393" s="40"/>
      <c r="M393" s="22"/>
      <c r="N393" s="22"/>
      <c r="O393" s="22"/>
      <c r="Q393" s="21"/>
    </row>
    <row r="394" spans="1:17" s="20" customFormat="1" ht="24" customHeight="1" x14ac:dyDescent="0.25">
      <c r="A394" s="20" t="str">
        <f t="shared" si="7"/>
        <v/>
      </c>
      <c r="B394" s="22"/>
      <c r="C394" s="3"/>
      <c r="D394" s="20" t="str">
        <f>IFERROR(VLOOKUP(C394,'Drop-downs'!B:C,2,FALSE),"")</f>
        <v/>
      </c>
      <c r="E394" s="13"/>
      <c r="F394" s="22"/>
      <c r="G394" s="9"/>
      <c r="H394" s="22"/>
      <c r="I394" s="22"/>
      <c r="J394" s="40"/>
      <c r="K394" s="40"/>
      <c r="L394" s="40"/>
      <c r="M394" s="22"/>
      <c r="N394" s="22"/>
      <c r="O394" s="22"/>
      <c r="Q394" s="21"/>
    </row>
    <row r="395" spans="1:17" s="20" customFormat="1" ht="24" customHeight="1" x14ac:dyDescent="0.25">
      <c r="A395" s="20" t="str">
        <f t="shared" si="7"/>
        <v/>
      </c>
      <c r="B395" s="22"/>
      <c r="C395" s="3"/>
      <c r="D395" s="20" t="str">
        <f>IFERROR(VLOOKUP(C395,'Drop-downs'!B:C,2,FALSE),"")</f>
        <v/>
      </c>
      <c r="E395" s="13"/>
      <c r="F395" s="22"/>
      <c r="G395" s="9"/>
      <c r="H395" s="22"/>
      <c r="I395" s="22"/>
      <c r="J395" s="40"/>
      <c r="K395" s="40"/>
      <c r="L395" s="40"/>
      <c r="M395" s="22"/>
      <c r="N395" s="22"/>
      <c r="O395" s="22"/>
      <c r="Q395" s="21"/>
    </row>
    <row r="396" spans="1:17" s="20" customFormat="1" ht="24" customHeight="1" x14ac:dyDescent="0.25">
      <c r="A396" s="20" t="str">
        <f t="shared" si="7"/>
        <v/>
      </c>
      <c r="B396" s="22"/>
      <c r="C396" s="3"/>
      <c r="D396" s="20" t="str">
        <f>IFERROR(VLOOKUP(C396,'Drop-downs'!B:C,2,FALSE),"")</f>
        <v/>
      </c>
      <c r="E396" s="13"/>
      <c r="F396" s="22"/>
      <c r="G396" s="9"/>
      <c r="H396" s="22"/>
      <c r="I396" s="22"/>
      <c r="J396" s="40"/>
      <c r="K396" s="40"/>
      <c r="L396" s="40"/>
      <c r="M396" s="22"/>
      <c r="N396" s="22"/>
      <c r="O396" s="22"/>
      <c r="Q396" s="21"/>
    </row>
    <row r="397" spans="1:17" s="20" customFormat="1" ht="24" customHeight="1" x14ac:dyDescent="0.25">
      <c r="A397" s="20" t="str">
        <f t="shared" si="7"/>
        <v/>
      </c>
      <c r="B397" s="22"/>
      <c r="C397" s="3"/>
      <c r="D397" s="20" t="str">
        <f>IFERROR(VLOOKUP(C397,'Drop-downs'!B:C,2,FALSE),"")</f>
        <v/>
      </c>
      <c r="E397" s="13"/>
      <c r="F397" s="22"/>
      <c r="G397" s="9"/>
      <c r="H397" s="22"/>
      <c r="I397" s="22"/>
      <c r="J397" s="40"/>
      <c r="K397" s="40"/>
      <c r="L397" s="40"/>
      <c r="M397" s="22"/>
      <c r="N397" s="22"/>
      <c r="O397" s="22"/>
      <c r="Q397" s="21"/>
    </row>
    <row r="398" spans="1:17" s="20" customFormat="1" ht="24" customHeight="1" x14ac:dyDescent="0.25">
      <c r="A398" s="20" t="str">
        <f t="shared" si="7"/>
        <v/>
      </c>
      <c r="B398" s="22"/>
      <c r="C398" s="3"/>
      <c r="D398" s="20" t="str">
        <f>IFERROR(VLOOKUP(C398,'Drop-downs'!B:C,2,FALSE),"")</f>
        <v/>
      </c>
      <c r="E398" s="13"/>
      <c r="F398" s="22"/>
      <c r="G398" s="9"/>
      <c r="H398" s="22"/>
      <c r="I398" s="22"/>
      <c r="J398" s="40"/>
      <c r="K398" s="40"/>
      <c r="L398" s="40"/>
      <c r="M398" s="22"/>
      <c r="N398" s="22"/>
      <c r="O398" s="22"/>
      <c r="Q398" s="21"/>
    </row>
    <row r="399" spans="1:17" s="20" customFormat="1" ht="24" customHeight="1" x14ac:dyDescent="0.25">
      <c r="A399" s="20" t="str">
        <f t="shared" si="7"/>
        <v/>
      </c>
      <c r="B399" s="22"/>
      <c r="C399" s="3"/>
      <c r="D399" s="20" t="str">
        <f>IFERROR(VLOOKUP(C399,'Drop-downs'!B:C,2,FALSE),"")</f>
        <v/>
      </c>
      <c r="E399" s="13"/>
      <c r="F399" s="22"/>
      <c r="G399" s="9"/>
      <c r="H399" s="22"/>
      <c r="I399" s="22"/>
      <c r="J399" s="40"/>
      <c r="K399" s="40"/>
      <c r="L399" s="40"/>
      <c r="M399" s="22"/>
      <c r="N399" s="22"/>
      <c r="O399" s="22"/>
      <c r="Q399" s="21"/>
    </row>
    <row r="400" spans="1:17" s="20" customFormat="1" ht="24" customHeight="1" x14ac:dyDescent="0.25">
      <c r="A400" s="20" t="str">
        <f t="shared" si="7"/>
        <v/>
      </c>
      <c r="B400" s="22"/>
      <c r="C400" s="3"/>
      <c r="D400" s="20" t="str">
        <f>IFERROR(VLOOKUP(C400,'Drop-downs'!B:C,2,FALSE),"")</f>
        <v/>
      </c>
      <c r="E400" s="13"/>
      <c r="F400" s="22"/>
      <c r="G400" s="9"/>
      <c r="H400" s="22"/>
      <c r="I400" s="22"/>
      <c r="J400" s="40"/>
      <c r="K400" s="40"/>
      <c r="L400" s="40"/>
      <c r="M400" s="22"/>
      <c r="N400" s="22"/>
      <c r="O400" s="22"/>
      <c r="Q400" s="21"/>
    </row>
    <row r="401" spans="1:17" s="20" customFormat="1" ht="24" customHeight="1" x14ac:dyDescent="0.25">
      <c r="A401" s="20" t="str">
        <f t="shared" si="7"/>
        <v/>
      </c>
      <c r="B401" s="22"/>
      <c r="C401" s="3"/>
      <c r="D401" s="20" t="str">
        <f>IFERROR(VLOOKUP(C401,'Drop-downs'!B:C,2,FALSE),"")</f>
        <v/>
      </c>
      <c r="E401" s="13"/>
      <c r="F401" s="22"/>
      <c r="G401" s="9"/>
      <c r="H401" s="22"/>
      <c r="I401" s="22"/>
      <c r="J401" s="40"/>
      <c r="K401" s="40"/>
      <c r="L401" s="40"/>
      <c r="M401" s="22"/>
      <c r="N401" s="22"/>
      <c r="O401" s="22"/>
      <c r="Q401" s="21"/>
    </row>
    <row r="402" spans="1:17" s="20" customFormat="1" ht="24" customHeight="1" x14ac:dyDescent="0.25">
      <c r="A402" s="20" t="str">
        <f t="shared" si="7"/>
        <v/>
      </c>
      <c r="B402" s="22"/>
      <c r="C402" s="3"/>
      <c r="D402" s="20" t="str">
        <f>IFERROR(VLOOKUP(C402,'Drop-downs'!B:C,2,FALSE),"")</f>
        <v/>
      </c>
      <c r="E402" s="13"/>
      <c r="F402" s="22"/>
      <c r="G402" s="9"/>
      <c r="H402" s="22"/>
      <c r="I402" s="22"/>
      <c r="J402" s="40"/>
      <c r="K402" s="40"/>
      <c r="L402" s="40"/>
      <c r="M402" s="22"/>
      <c r="N402" s="22"/>
      <c r="O402" s="22"/>
      <c r="Q402" s="21"/>
    </row>
    <row r="403" spans="1:17" s="20" customFormat="1" ht="24" customHeight="1" x14ac:dyDescent="0.25">
      <c r="A403" s="20" t="str">
        <f t="shared" si="7"/>
        <v/>
      </c>
      <c r="B403" s="22"/>
      <c r="C403" s="3"/>
      <c r="D403" s="20" t="str">
        <f>IFERROR(VLOOKUP(C403,'Drop-downs'!B:C,2,FALSE),"")</f>
        <v/>
      </c>
      <c r="E403" s="13"/>
      <c r="F403" s="22"/>
      <c r="G403" s="9"/>
      <c r="H403" s="22"/>
      <c r="I403" s="22"/>
      <c r="J403" s="40"/>
      <c r="K403" s="40"/>
      <c r="L403" s="40"/>
      <c r="M403" s="22"/>
      <c r="N403" s="22"/>
      <c r="O403" s="22"/>
      <c r="Q403" s="21"/>
    </row>
    <row r="404" spans="1:17" s="20" customFormat="1" ht="24" customHeight="1" x14ac:dyDescent="0.25">
      <c r="A404" s="20" t="str">
        <f t="shared" si="7"/>
        <v/>
      </c>
      <c r="B404" s="22"/>
      <c r="C404" s="3"/>
      <c r="D404" s="20" t="str">
        <f>IFERROR(VLOOKUP(C404,'Drop-downs'!B:C,2,FALSE),"")</f>
        <v/>
      </c>
      <c r="E404" s="13"/>
      <c r="F404" s="22"/>
      <c r="G404" s="9"/>
      <c r="H404" s="22"/>
      <c r="I404" s="22"/>
      <c r="J404" s="40"/>
      <c r="K404" s="40"/>
      <c r="L404" s="40"/>
      <c r="M404" s="22"/>
      <c r="N404" s="22"/>
      <c r="O404" s="22"/>
      <c r="Q404" s="21"/>
    </row>
    <row r="405" spans="1:17" s="20" customFormat="1" ht="24" customHeight="1" x14ac:dyDescent="0.25">
      <c r="A405" s="20" t="str">
        <f t="shared" si="7"/>
        <v/>
      </c>
      <c r="B405" s="22"/>
      <c r="C405" s="3"/>
      <c r="D405" s="20" t="str">
        <f>IFERROR(VLOOKUP(C405,'Drop-downs'!B:C,2,FALSE),"")</f>
        <v/>
      </c>
      <c r="E405" s="13"/>
      <c r="F405" s="22"/>
      <c r="G405" s="9"/>
      <c r="H405" s="22"/>
      <c r="I405" s="22"/>
      <c r="J405" s="40"/>
      <c r="K405" s="40"/>
      <c r="L405" s="40"/>
      <c r="M405" s="22"/>
      <c r="N405" s="22"/>
      <c r="O405" s="22"/>
      <c r="Q405" s="21"/>
    </row>
    <row r="406" spans="1:17" s="20" customFormat="1" ht="24" customHeight="1" x14ac:dyDescent="0.25">
      <c r="A406" s="20" t="str">
        <f t="shared" si="7"/>
        <v/>
      </c>
      <c r="B406" s="22"/>
      <c r="C406" s="3"/>
      <c r="D406" s="20" t="str">
        <f>IFERROR(VLOOKUP(C406,'Drop-downs'!B:C,2,FALSE),"")</f>
        <v/>
      </c>
      <c r="E406" s="13"/>
      <c r="F406" s="22"/>
      <c r="G406" s="9"/>
      <c r="H406" s="22"/>
      <c r="I406" s="22"/>
      <c r="J406" s="40"/>
      <c r="K406" s="40"/>
      <c r="L406" s="40"/>
      <c r="M406" s="22"/>
      <c r="N406" s="22"/>
      <c r="O406" s="22"/>
      <c r="Q406" s="21"/>
    </row>
    <row r="407" spans="1:17" s="20" customFormat="1" ht="24" customHeight="1" x14ac:dyDescent="0.25">
      <c r="A407" s="20" t="str">
        <f t="shared" si="7"/>
        <v/>
      </c>
      <c r="B407" s="22"/>
      <c r="C407" s="3"/>
      <c r="D407" s="20" t="str">
        <f>IFERROR(VLOOKUP(C407,'Drop-downs'!B:C,2,FALSE),"")</f>
        <v/>
      </c>
      <c r="E407" s="13"/>
      <c r="F407" s="22"/>
      <c r="G407" s="9"/>
      <c r="H407" s="22"/>
      <c r="I407" s="22"/>
      <c r="J407" s="40"/>
      <c r="K407" s="40"/>
      <c r="L407" s="40"/>
      <c r="M407" s="22"/>
      <c r="N407" s="22"/>
      <c r="O407" s="22"/>
      <c r="Q407" s="21"/>
    </row>
    <row r="408" spans="1:17" s="20" customFormat="1" ht="24" customHeight="1" x14ac:dyDescent="0.25">
      <c r="A408" s="20" t="str">
        <f t="shared" si="7"/>
        <v/>
      </c>
      <c r="B408" s="22"/>
      <c r="C408" s="3"/>
      <c r="D408" s="20" t="str">
        <f>IFERROR(VLOOKUP(C408,'Drop-downs'!B:C,2,FALSE),"")</f>
        <v/>
      </c>
      <c r="E408" s="13"/>
      <c r="F408" s="22"/>
      <c r="G408" s="9"/>
      <c r="H408" s="22"/>
      <c r="I408" s="22"/>
      <c r="J408" s="40"/>
      <c r="K408" s="40"/>
      <c r="L408" s="40"/>
      <c r="M408" s="22"/>
      <c r="N408" s="22"/>
      <c r="O408" s="22"/>
      <c r="Q408" s="21"/>
    </row>
    <row r="409" spans="1:17" s="20" customFormat="1" ht="24" customHeight="1" x14ac:dyDescent="0.25">
      <c r="A409" s="20" t="str">
        <f t="shared" si="7"/>
        <v/>
      </c>
      <c r="B409" s="22"/>
      <c r="C409" s="3"/>
      <c r="D409" s="20" t="str">
        <f>IFERROR(VLOOKUP(C409,'Drop-downs'!B:C,2,FALSE),"")</f>
        <v/>
      </c>
      <c r="E409" s="13"/>
      <c r="F409" s="22"/>
      <c r="G409" s="9"/>
      <c r="H409" s="22"/>
      <c r="I409" s="22"/>
      <c r="J409" s="40"/>
      <c r="K409" s="40"/>
      <c r="L409" s="40"/>
      <c r="M409" s="22"/>
      <c r="N409" s="22"/>
      <c r="O409" s="22"/>
      <c r="Q409" s="21"/>
    </row>
    <row r="410" spans="1:17" s="20" customFormat="1" ht="24" customHeight="1" x14ac:dyDescent="0.25">
      <c r="A410" s="20" t="str">
        <f t="shared" si="7"/>
        <v/>
      </c>
      <c r="B410" s="22"/>
      <c r="C410" s="3"/>
      <c r="D410" s="20" t="str">
        <f>IFERROR(VLOOKUP(C410,'Drop-downs'!B:C,2,FALSE),"")</f>
        <v/>
      </c>
      <c r="E410" s="13"/>
      <c r="F410" s="22"/>
      <c r="G410" s="9"/>
      <c r="H410" s="22"/>
      <c r="I410" s="22"/>
      <c r="J410" s="40"/>
      <c r="K410" s="40"/>
      <c r="L410" s="40"/>
      <c r="M410" s="22"/>
      <c r="N410" s="22"/>
      <c r="O410" s="22"/>
      <c r="Q410" s="21"/>
    </row>
    <row r="411" spans="1:17" s="20" customFormat="1" ht="24" customHeight="1" x14ac:dyDescent="0.25">
      <c r="A411" s="20" t="str">
        <f t="shared" si="7"/>
        <v/>
      </c>
      <c r="B411" s="22"/>
      <c r="C411" s="3"/>
      <c r="D411" s="20" t="str">
        <f>IFERROR(VLOOKUP(C411,'Drop-downs'!B:C,2,FALSE),"")</f>
        <v/>
      </c>
      <c r="E411" s="13"/>
      <c r="F411" s="22"/>
      <c r="G411" s="9"/>
      <c r="H411" s="22"/>
      <c r="I411" s="22"/>
      <c r="J411" s="40"/>
      <c r="K411" s="40"/>
      <c r="L411" s="40"/>
      <c r="M411" s="22"/>
      <c r="N411" s="22"/>
      <c r="O411" s="22"/>
      <c r="Q411" s="21"/>
    </row>
    <row r="412" spans="1:17" s="20" customFormat="1" ht="24" customHeight="1" x14ac:dyDescent="0.25">
      <c r="A412" s="20" t="str">
        <f t="shared" si="7"/>
        <v/>
      </c>
      <c r="B412" s="22"/>
      <c r="C412" s="3"/>
      <c r="D412" s="20" t="str">
        <f>IFERROR(VLOOKUP(C412,'Drop-downs'!B:C,2,FALSE),"")</f>
        <v/>
      </c>
      <c r="E412" s="13"/>
      <c r="F412" s="22"/>
      <c r="G412" s="9"/>
      <c r="H412" s="22"/>
      <c r="I412" s="22"/>
      <c r="J412" s="40"/>
      <c r="K412" s="40"/>
      <c r="L412" s="40"/>
      <c r="M412" s="22"/>
      <c r="N412" s="22"/>
      <c r="O412" s="22"/>
      <c r="Q412" s="21"/>
    </row>
    <row r="413" spans="1:17" s="20" customFormat="1" ht="24" customHeight="1" x14ac:dyDescent="0.25">
      <c r="A413" s="20" t="str">
        <f t="shared" si="7"/>
        <v/>
      </c>
      <c r="B413" s="22"/>
      <c r="C413" s="3"/>
      <c r="D413" s="20" t="str">
        <f>IFERROR(VLOOKUP(C413,'Drop-downs'!B:C,2,FALSE),"")</f>
        <v/>
      </c>
      <c r="E413" s="13"/>
      <c r="F413" s="22"/>
      <c r="G413" s="9"/>
      <c r="H413" s="22"/>
      <c r="I413" s="22"/>
      <c r="J413" s="40"/>
      <c r="K413" s="40"/>
      <c r="L413" s="40"/>
      <c r="M413" s="22"/>
      <c r="N413" s="22"/>
      <c r="O413" s="22"/>
      <c r="Q413" s="21"/>
    </row>
    <row r="414" spans="1:17" s="20" customFormat="1" ht="24" customHeight="1" x14ac:dyDescent="0.25">
      <c r="A414" s="20" t="str">
        <f t="shared" si="7"/>
        <v/>
      </c>
      <c r="B414" s="22"/>
      <c r="C414" s="3"/>
      <c r="D414" s="20" t="str">
        <f>IFERROR(VLOOKUP(C414,'Drop-downs'!B:C,2,FALSE),"")</f>
        <v/>
      </c>
      <c r="E414" s="13"/>
      <c r="F414" s="22"/>
      <c r="G414" s="9"/>
      <c r="H414" s="22"/>
      <c r="I414" s="22"/>
      <c r="J414" s="40"/>
      <c r="K414" s="40"/>
      <c r="L414" s="40"/>
      <c r="M414" s="22"/>
      <c r="N414" s="22"/>
      <c r="O414" s="22"/>
      <c r="Q414" s="21"/>
    </row>
    <row r="415" spans="1:17" s="20" customFormat="1" ht="24" customHeight="1" x14ac:dyDescent="0.25">
      <c r="A415" s="20" t="str">
        <f t="shared" si="7"/>
        <v/>
      </c>
      <c r="B415" s="22"/>
      <c r="C415" s="3"/>
      <c r="D415" s="20" t="str">
        <f>IFERROR(VLOOKUP(C415,'Drop-downs'!B:C,2,FALSE),"")</f>
        <v/>
      </c>
      <c r="E415" s="13"/>
      <c r="F415" s="22"/>
      <c r="G415" s="9"/>
      <c r="H415" s="22"/>
      <c r="I415" s="22"/>
      <c r="J415" s="40"/>
      <c r="K415" s="40"/>
      <c r="L415" s="40"/>
      <c r="M415" s="22"/>
      <c r="N415" s="22"/>
      <c r="O415" s="22"/>
      <c r="Q415" s="21"/>
    </row>
    <row r="416" spans="1:17" s="20" customFormat="1" ht="24" customHeight="1" x14ac:dyDescent="0.25">
      <c r="A416" s="20" t="str">
        <f t="shared" si="7"/>
        <v/>
      </c>
      <c r="B416" s="22"/>
      <c r="C416" s="3"/>
      <c r="D416" s="20" t="str">
        <f>IFERROR(VLOOKUP(C416,'Drop-downs'!B:C,2,FALSE),"")</f>
        <v/>
      </c>
      <c r="E416" s="13"/>
      <c r="F416" s="22"/>
      <c r="G416" s="9"/>
      <c r="H416" s="22"/>
      <c r="I416" s="22"/>
      <c r="J416" s="40"/>
      <c r="K416" s="40"/>
      <c r="L416" s="40"/>
      <c r="M416" s="22"/>
      <c r="N416" s="22"/>
      <c r="O416" s="22"/>
      <c r="Q416" s="21"/>
    </row>
    <row r="417" spans="1:17" s="20" customFormat="1" ht="24" customHeight="1" x14ac:dyDescent="0.25">
      <c r="A417" s="20" t="str">
        <f t="shared" si="7"/>
        <v/>
      </c>
      <c r="B417" s="22"/>
      <c r="C417" s="3"/>
      <c r="D417" s="20" t="str">
        <f>IFERROR(VLOOKUP(C417,'Drop-downs'!B:C,2,FALSE),"")</f>
        <v/>
      </c>
      <c r="E417" s="13"/>
      <c r="F417" s="22"/>
      <c r="G417" s="9"/>
      <c r="H417" s="22"/>
      <c r="I417" s="22"/>
      <c r="J417" s="40"/>
      <c r="K417" s="40"/>
      <c r="L417" s="40"/>
      <c r="M417" s="22"/>
      <c r="N417" s="22"/>
      <c r="O417" s="22"/>
      <c r="Q417" s="21"/>
    </row>
    <row r="418" spans="1:17" s="20" customFormat="1" ht="24" customHeight="1" x14ac:dyDescent="0.25">
      <c r="A418" s="20" t="str">
        <f t="shared" si="7"/>
        <v/>
      </c>
      <c r="B418" s="22"/>
      <c r="C418" s="3"/>
      <c r="D418" s="20" t="str">
        <f>IFERROR(VLOOKUP(C418,'Drop-downs'!B:C,2,FALSE),"")</f>
        <v/>
      </c>
      <c r="E418" s="13"/>
      <c r="F418" s="22"/>
      <c r="G418" s="9"/>
      <c r="H418" s="22"/>
      <c r="I418" s="22"/>
      <c r="J418" s="40"/>
      <c r="K418" s="40"/>
      <c r="L418" s="40"/>
      <c r="M418" s="22"/>
      <c r="N418" s="22"/>
      <c r="O418" s="22"/>
      <c r="Q418" s="21"/>
    </row>
    <row r="419" spans="1:17" s="20" customFormat="1" ht="24" customHeight="1" x14ac:dyDescent="0.25">
      <c r="A419" s="20" t="str">
        <f t="shared" si="7"/>
        <v/>
      </c>
      <c r="B419" s="22"/>
      <c r="C419" s="3"/>
      <c r="D419" s="20" t="str">
        <f>IFERROR(VLOOKUP(C419,'Drop-downs'!B:C,2,FALSE),"")</f>
        <v/>
      </c>
      <c r="E419" s="13"/>
      <c r="F419" s="22"/>
      <c r="G419" s="9"/>
      <c r="H419" s="22"/>
      <c r="I419" s="22"/>
      <c r="J419" s="40"/>
      <c r="K419" s="40"/>
      <c r="L419" s="40"/>
      <c r="M419" s="22"/>
      <c r="N419" s="22"/>
      <c r="O419" s="22"/>
      <c r="Q419" s="21"/>
    </row>
    <row r="420" spans="1:17" s="20" customFormat="1" ht="24" customHeight="1" x14ac:dyDescent="0.25">
      <c r="A420" s="20" t="str">
        <f t="shared" si="7"/>
        <v/>
      </c>
      <c r="B420" s="22"/>
      <c r="C420" s="3"/>
      <c r="D420" s="20" t="str">
        <f>IFERROR(VLOOKUP(C420,'Drop-downs'!B:C,2,FALSE),"")</f>
        <v/>
      </c>
      <c r="E420" s="13"/>
      <c r="F420" s="22"/>
      <c r="G420" s="9"/>
      <c r="H420" s="22"/>
      <c r="I420" s="22"/>
      <c r="J420" s="40"/>
      <c r="K420" s="40"/>
      <c r="L420" s="40"/>
      <c r="M420" s="22"/>
      <c r="N420" s="22"/>
      <c r="O420" s="22"/>
      <c r="Q420" s="21"/>
    </row>
    <row r="421" spans="1:17" s="20" customFormat="1" ht="24" customHeight="1" x14ac:dyDescent="0.25">
      <c r="A421" s="20" t="str">
        <f t="shared" si="7"/>
        <v/>
      </c>
      <c r="B421" s="22"/>
      <c r="C421" s="3"/>
      <c r="D421" s="20" t="str">
        <f>IFERROR(VLOOKUP(C421,'Drop-downs'!B:C,2,FALSE),"")</f>
        <v/>
      </c>
      <c r="E421" s="13"/>
      <c r="F421" s="22"/>
      <c r="G421" s="9"/>
      <c r="H421" s="22"/>
      <c r="I421" s="22"/>
      <c r="J421" s="40"/>
      <c r="K421" s="40"/>
      <c r="L421" s="40"/>
      <c r="M421" s="22"/>
      <c r="N421" s="22"/>
      <c r="O421" s="22"/>
      <c r="Q421" s="21"/>
    </row>
    <row r="422" spans="1:17" s="20" customFormat="1" ht="24" customHeight="1" x14ac:dyDescent="0.25">
      <c r="A422" s="20" t="str">
        <f t="shared" si="7"/>
        <v/>
      </c>
      <c r="B422" s="22"/>
      <c r="C422" s="3"/>
      <c r="D422" s="20" t="str">
        <f>IFERROR(VLOOKUP(C422,'Drop-downs'!B:C,2,FALSE),"")</f>
        <v/>
      </c>
      <c r="E422" s="13"/>
      <c r="F422" s="22"/>
      <c r="G422" s="9"/>
      <c r="H422" s="22"/>
      <c r="I422" s="22"/>
      <c r="J422" s="40"/>
      <c r="K422" s="40"/>
      <c r="L422" s="40"/>
      <c r="M422" s="22"/>
      <c r="N422" s="22"/>
      <c r="O422" s="22"/>
      <c r="Q422" s="21"/>
    </row>
    <row r="423" spans="1:17" s="20" customFormat="1" ht="24" customHeight="1" x14ac:dyDescent="0.25">
      <c r="A423" s="20" t="str">
        <f t="shared" si="7"/>
        <v/>
      </c>
      <c r="B423" s="22"/>
      <c r="C423" s="3"/>
      <c r="D423" s="20" t="str">
        <f>IFERROR(VLOOKUP(C423,'Drop-downs'!B:C,2,FALSE),"")</f>
        <v/>
      </c>
      <c r="E423" s="13"/>
      <c r="F423" s="22"/>
      <c r="G423" s="9"/>
      <c r="H423" s="22"/>
      <c r="I423" s="22"/>
      <c r="J423" s="40"/>
      <c r="K423" s="40"/>
      <c r="L423" s="40"/>
      <c r="M423" s="22"/>
      <c r="N423" s="22"/>
      <c r="O423" s="22"/>
      <c r="Q423" s="21"/>
    </row>
    <row r="424" spans="1:17" s="20" customFormat="1" ht="24" customHeight="1" x14ac:dyDescent="0.25">
      <c r="A424" s="20" t="str">
        <f t="shared" si="7"/>
        <v/>
      </c>
      <c r="B424" s="22"/>
      <c r="C424" s="3"/>
      <c r="D424" s="20" t="str">
        <f>IFERROR(VLOOKUP(C424,'Drop-downs'!B:C,2,FALSE),"")</f>
        <v/>
      </c>
      <c r="E424" s="13"/>
      <c r="F424" s="22"/>
      <c r="G424" s="9"/>
      <c r="H424" s="22"/>
      <c r="I424" s="22"/>
      <c r="J424" s="40"/>
      <c r="K424" s="40"/>
      <c r="L424" s="40"/>
      <c r="M424" s="22"/>
      <c r="N424" s="22"/>
      <c r="O424" s="22"/>
      <c r="Q424" s="21"/>
    </row>
    <row r="425" spans="1:17" s="20" customFormat="1" ht="24" customHeight="1" x14ac:dyDescent="0.25">
      <c r="A425" s="20" t="str">
        <f t="shared" si="7"/>
        <v/>
      </c>
      <c r="B425" s="22"/>
      <c r="C425" s="3"/>
      <c r="D425" s="20" t="str">
        <f>IFERROR(VLOOKUP(C425,'Drop-downs'!B:C,2,FALSE),"")</f>
        <v/>
      </c>
      <c r="E425" s="13"/>
      <c r="F425" s="22"/>
      <c r="G425" s="9"/>
      <c r="H425" s="22"/>
      <c r="I425" s="22"/>
      <c r="J425" s="40"/>
      <c r="K425" s="40"/>
      <c r="L425" s="40"/>
      <c r="M425" s="22"/>
      <c r="N425" s="22"/>
      <c r="O425" s="22"/>
      <c r="Q425" s="21"/>
    </row>
    <row r="426" spans="1:17" s="20" customFormat="1" ht="24" customHeight="1" x14ac:dyDescent="0.25">
      <c r="A426" s="20" t="str">
        <f t="shared" si="7"/>
        <v/>
      </c>
      <c r="B426" s="22"/>
      <c r="C426" s="3"/>
      <c r="D426" s="20" t="str">
        <f>IFERROR(VLOOKUP(C426,'Drop-downs'!B:C,2,FALSE),"")</f>
        <v/>
      </c>
      <c r="E426" s="13"/>
      <c r="F426" s="22"/>
      <c r="G426" s="9"/>
      <c r="H426" s="22"/>
      <c r="I426" s="22"/>
      <c r="J426" s="40"/>
      <c r="K426" s="40"/>
      <c r="L426" s="40"/>
      <c r="M426" s="22"/>
      <c r="N426" s="22"/>
      <c r="O426" s="22"/>
      <c r="Q426" s="21"/>
    </row>
    <row r="427" spans="1:17" s="20" customFormat="1" ht="24" customHeight="1" x14ac:dyDescent="0.25">
      <c r="A427" s="20" t="str">
        <f t="shared" si="7"/>
        <v/>
      </c>
      <c r="B427" s="22"/>
      <c r="C427" s="3"/>
      <c r="D427" s="20" t="str">
        <f>IFERROR(VLOOKUP(C427,'Drop-downs'!B:C,2,FALSE),"")</f>
        <v/>
      </c>
      <c r="E427" s="13"/>
      <c r="F427" s="22"/>
      <c r="G427" s="9"/>
      <c r="H427" s="22"/>
      <c r="I427" s="22"/>
      <c r="J427" s="40"/>
      <c r="K427" s="40"/>
      <c r="L427" s="40"/>
      <c r="M427" s="22"/>
      <c r="N427" s="22"/>
      <c r="O427" s="22"/>
      <c r="Q427" s="21"/>
    </row>
    <row r="428" spans="1:17" s="20" customFormat="1" ht="24" customHeight="1" x14ac:dyDescent="0.25">
      <c r="A428" s="20" t="str">
        <f t="shared" si="7"/>
        <v/>
      </c>
      <c r="B428" s="22"/>
      <c r="C428" s="3"/>
      <c r="D428" s="20" t="str">
        <f>IFERROR(VLOOKUP(C428,'Drop-downs'!B:C,2,FALSE),"")</f>
        <v/>
      </c>
      <c r="E428" s="13"/>
      <c r="F428" s="22"/>
      <c r="G428" s="9"/>
      <c r="H428" s="22"/>
      <c r="I428" s="22"/>
      <c r="J428" s="40"/>
      <c r="K428" s="40"/>
      <c r="L428" s="40"/>
      <c r="M428" s="22"/>
      <c r="N428" s="22"/>
      <c r="O428" s="22"/>
      <c r="Q428" s="21"/>
    </row>
    <row r="429" spans="1:17" s="20" customFormat="1" ht="24" customHeight="1" x14ac:dyDescent="0.25">
      <c r="A429" s="20" t="str">
        <f t="shared" si="7"/>
        <v/>
      </c>
      <c r="B429" s="22"/>
      <c r="C429" s="3"/>
      <c r="D429" s="20" t="str">
        <f>IFERROR(VLOOKUP(C429,'Drop-downs'!B:C,2,FALSE),"")</f>
        <v/>
      </c>
      <c r="E429" s="13"/>
      <c r="F429" s="22"/>
      <c r="G429" s="9"/>
      <c r="H429" s="22"/>
      <c r="I429" s="22"/>
      <c r="J429" s="40"/>
      <c r="K429" s="40"/>
      <c r="L429" s="40"/>
      <c r="M429" s="22"/>
      <c r="N429" s="22"/>
      <c r="O429" s="22"/>
      <c r="Q429" s="21"/>
    </row>
    <row r="430" spans="1:17" s="20" customFormat="1" ht="24" customHeight="1" x14ac:dyDescent="0.25">
      <c r="A430" s="20" t="str">
        <f t="shared" si="7"/>
        <v/>
      </c>
      <c r="B430" s="22"/>
      <c r="C430" s="3"/>
      <c r="D430" s="20" t="str">
        <f>IFERROR(VLOOKUP(C430,'Drop-downs'!B:C,2,FALSE),"")</f>
        <v/>
      </c>
      <c r="E430" s="13"/>
      <c r="F430" s="22"/>
      <c r="G430" s="9"/>
      <c r="H430" s="22"/>
      <c r="I430" s="22"/>
      <c r="J430" s="40"/>
      <c r="K430" s="40"/>
      <c r="L430" s="40"/>
      <c r="M430" s="22"/>
      <c r="N430" s="22"/>
      <c r="O430" s="22"/>
      <c r="Q430" s="21"/>
    </row>
    <row r="431" spans="1:17" s="20" customFormat="1" ht="24" customHeight="1" x14ac:dyDescent="0.25">
      <c r="A431" s="20" t="str">
        <f t="shared" si="7"/>
        <v/>
      </c>
      <c r="B431" s="22"/>
      <c r="C431" s="3"/>
      <c r="D431" s="20" t="str">
        <f>IFERROR(VLOOKUP(C431,'Drop-downs'!B:C,2,FALSE),"")</f>
        <v/>
      </c>
      <c r="E431" s="13"/>
      <c r="F431" s="22"/>
      <c r="G431" s="9"/>
      <c r="H431" s="22"/>
      <c r="I431" s="22"/>
      <c r="J431" s="40"/>
      <c r="K431" s="40"/>
      <c r="L431" s="40"/>
      <c r="M431" s="22"/>
      <c r="N431" s="22"/>
      <c r="O431" s="22"/>
      <c r="Q431" s="21"/>
    </row>
    <row r="432" spans="1:17" s="20" customFormat="1" ht="24" customHeight="1" x14ac:dyDescent="0.25">
      <c r="A432" s="20" t="str">
        <f t="shared" si="7"/>
        <v/>
      </c>
      <c r="B432" s="22"/>
      <c r="C432" s="3"/>
      <c r="D432" s="20" t="str">
        <f>IFERROR(VLOOKUP(C432,'Drop-downs'!B:C,2,FALSE),"")</f>
        <v/>
      </c>
      <c r="E432" s="13"/>
      <c r="F432" s="22"/>
      <c r="G432" s="9"/>
      <c r="H432" s="22"/>
      <c r="I432" s="22"/>
      <c r="J432" s="40"/>
      <c r="K432" s="40"/>
      <c r="L432" s="40"/>
      <c r="M432" s="22"/>
      <c r="N432" s="22"/>
      <c r="O432" s="22"/>
      <c r="Q432" s="21"/>
    </row>
    <row r="433" spans="1:17" s="20" customFormat="1" ht="24" customHeight="1" x14ac:dyDescent="0.25">
      <c r="A433" s="20" t="str">
        <f t="shared" si="7"/>
        <v/>
      </c>
      <c r="B433" s="22"/>
      <c r="C433" s="3"/>
      <c r="D433" s="20" t="str">
        <f>IFERROR(VLOOKUP(C433,'Drop-downs'!B:C,2,FALSE),"")</f>
        <v/>
      </c>
      <c r="E433" s="13"/>
      <c r="F433" s="22"/>
      <c r="G433" s="9"/>
      <c r="H433" s="22"/>
      <c r="I433" s="22"/>
      <c r="J433" s="40"/>
      <c r="K433" s="40"/>
      <c r="L433" s="40"/>
      <c r="M433" s="22"/>
      <c r="N433" s="22"/>
      <c r="O433" s="22"/>
      <c r="Q433" s="21"/>
    </row>
    <row r="434" spans="1:17" s="20" customFormat="1" ht="24" customHeight="1" x14ac:dyDescent="0.25">
      <c r="A434" s="20" t="str">
        <f t="shared" si="7"/>
        <v/>
      </c>
      <c r="B434" s="22"/>
      <c r="C434" s="3"/>
      <c r="D434" s="20" t="str">
        <f>IFERROR(VLOOKUP(C434,'Drop-downs'!B:C,2,FALSE),"")</f>
        <v/>
      </c>
      <c r="E434" s="13"/>
      <c r="F434" s="22"/>
      <c r="G434" s="9"/>
      <c r="H434" s="22"/>
      <c r="I434" s="22"/>
      <c r="J434" s="40"/>
      <c r="K434" s="40"/>
      <c r="L434" s="40"/>
      <c r="M434" s="22"/>
      <c r="N434" s="22"/>
      <c r="O434" s="22"/>
      <c r="Q434" s="21"/>
    </row>
    <row r="435" spans="1:17" s="20" customFormat="1" ht="24" customHeight="1" x14ac:dyDescent="0.25">
      <c r="A435" s="20" t="str">
        <f t="shared" si="7"/>
        <v/>
      </c>
      <c r="B435" s="22"/>
      <c r="C435" s="3"/>
      <c r="D435" s="20" t="str">
        <f>IFERROR(VLOOKUP(C435,'Drop-downs'!B:C,2,FALSE),"")</f>
        <v/>
      </c>
      <c r="E435" s="13"/>
      <c r="F435" s="22"/>
      <c r="G435" s="9"/>
      <c r="H435" s="22"/>
      <c r="I435" s="22"/>
      <c r="J435" s="40"/>
      <c r="K435" s="40"/>
      <c r="L435" s="40"/>
      <c r="M435" s="22"/>
      <c r="N435" s="22"/>
      <c r="O435" s="22"/>
      <c r="Q435" s="21"/>
    </row>
    <row r="436" spans="1:17" s="20" customFormat="1" ht="24" customHeight="1" x14ac:dyDescent="0.25">
      <c r="A436" s="20" t="str">
        <f t="shared" si="7"/>
        <v/>
      </c>
      <c r="B436" s="22"/>
      <c r="C436" s="3"/>
      <c r="D436" s="20" t="str">
        <f>IFERROR(VLOOKUP(C436,'Drop-downs'!B:C,2,FALSE),"")</f>
        <v/>
      </c>
      <c r="E436" s="13"/>
      <c r="F436" s="22"/>
      <c r="G436" s="9"/>
      <c r="H436" s="22"/>
      <c r="I436" s="22"/>
      <c r="J436" s="40"/>
      <c r="K436" s="40"/>
      <c r="L436" s="40"/>
      <c r="M436" s="22"/>
      <c r="N436" s="22"/>
      <c r="O436" s="22"/>
      <c r="Q436" s="21"/>
    </row>
    <row r="437" spans="1:17" s="20" customFormat="1" ht="24" customHeight="1" x14ac:dyDescent="0.25">
      <c r="A437" s="20" t="str">
        <f t="shared" si="7"/>
        <v/>
      </c>
      <c r="B437" s="22"/>
      <c r="C437" s="3"/>
      <c r="D437" s="20" t="str">
        <f>IFERROR(VLOOKUP(C437,'Drop-downs'!B:C,2,FALSE),"")</f>
        <v/>
      </c>
      <c r="E437" s="13"/>
      <c r="F437" s="22"/>
      <c r="G437" s="9"/>
      <c r="H437" s="22"/>
      <c r="I437" s="22"/>
      <c r="J437" s="40"/>
      <c r="K437" s="40"/>
      <c r="L437" s="40"/>
      <c r="M437" s="22"/>
      <c r="N437" s="22"/>
      <c r="O437" s="22"/>
      <c r="Q437" s="21"/>
    </row>
    <row r="438" spans="1:17" s="20" customFormat="1" ht="24" customHeight="1" x14ac:dyDescent="0.25">
      <c r="A438" s="20" t="str">
        <f t="shared" si="7"/>
        <v/>
      </c>
      <c r="B438" s="22"/>
      <c r="C438" s="3"/>
      <c r="D438" s="20" t="str">
        <f>IFERROR(VLOOKUP(C438,'Drop-downs'!B:C,2,FALSE),"")</f>
        <v/>
      </c>
      <c r="E438" s="13"/>
      <c r="F438" s="22"/>
      <c r="G438" s="9"/>
      <c r="H438" s="22"/>
      <c r="I438" s="22"/>
      <c r="J438" s="40"/>
      <c r="K438" s="40"/>
      <c r="L438" s="40"/>
      <c r="M438" s="22"/>
      <c r="N438" s="22"/>
      <c r="O438" s="22"/>
      <c r="Q438" s="21"/>
    </row>
    <row r="439" spans="1:17" s="20" customFormat="1" ht="24" customHeight="1" x14ac:dyDescent="0.25">
      <c r="A439" s="20" t="str">
        <f t="shared" si="7"/>
        <v/>
      </c>
      <c r="B439" s="22"/>
      <c r="C439" s="3"/>
      <c r="D439" s="20" t="str">
        <f>IFERROR(VLOOKUP(C439,'Drop-downs'!B:C,2,FALSE),"")</f>
        <v/>
      </c>
      <c r="E439" s="13"/>
      <c r="F439" s="22"/>
      <c r="G439" s="9"/>
      <c r="H439" s="22"/>
      <c r="I439" s="22"/>
      <c r="J439" s="40"/>
      <c r="K439" s="40"/>
      <c r="L439" s="40"/>
      <c r="M439" s="22"/>
      <c r="N439" s="22"/>
      <c r="O439" s="22"/>
      <c r="Q439" s="21"/>
    </row>
    <row r="440" spans="1:17" s="20" customFormat="1" ht="24" customHeight="1" x14ac:dyDescent="0.25">
      <c r="A440" s="20" t="str">
        <f t="shared" si="7"/>
        <v/>
      </c>
      <c r="B440" s="22"/>
      <c r="C440" s="3"/>
      <c r="D440" s="20" t="str">
        <f>IFERROR(VLOOKUP(C440,'Drop-downs'!B:C,2,FALSE),"")</f>
        <v/>
      </c>
      <c r="E440" s="13"/>
      <c r="F440" s="22"/>
      <c r="G440" s="9"/>
      <c r="H440" s="22"/>
      <c r="I440" s="22"/>
      <c r="J440" s="40"/>
      <c r="K440" s="40"/>
      <c r="L440" s="40"/>
      <c r="M440" s="22"/>
      <c r="N440" s="22"/>
      <c r="O440" s="22"/>
      <c r="Q440" s="21"/>
    </row>
    <row r="441" spans="1:17" s="20" customFormat="1" ht="24" customHeight="1" x14ac:dyDescent="0.25">
      <c r="A441" s="20" t="str">
        <f t="shared" si="7"/>
        <v/>
      </c>
      <c r="B441" s="22"/>
      <c r="C441" s="3"/>
      <c r="D441" s="20" t="str">
        <f>IFERROR(VLOOKUP(C441,'Drop-downs'!B:C,2,FALSE),"")</f>
        <v/>
      </c>
      <c r="E441" s="13"/>
      <c r="F441" s="22"/>
      <c r="G441" s="9"/>
      <c r="H441" s="22"/>
      <c r="I441" s="22"/>
      <c r="J441" s="40"/>
      <c r="K441" s="40"/>
      <c r="L441" s="40"/>
      <c r="M441" s="22"/>
      <c r="N441" s="22"/>
      <c r="O441" s="22"/>
      <c r="Q441" s="21"/>
    </row>
    <row r="442" spans="1:17" s="20" customFormat="1" ht="24" customHeight="1" x14ac:dyDescent="0.25">
      <c r="A442" s="20" t="str">
        <f t="shared" si="7"/>
        <v/>
      </c>
      <c r="B442" s="22"/>
      <c r="C442" s="3"/>
      <c r="D442" s="20" t="str">
        <f>IFERROR(VLOOKUP(C442,'Drop-downs'!B:C,2,FALSE),"")</f>
        <v/>
      </c>
      <c r="E442" s="13"/>
      <c r="F442" s="22"/>
      <c r="G442" s="9"/>
      <c r="H442" s="22"/>
      <c r="I442" s="22"/>
      <c r="J442" s="40"/>
      <c r="K442" s="40"/>
      <c r="L442" s="40"/>
      <c r="M442" s="22"/>
      <c r="N442" s="22"/>
      <c r="O442" s="22"/>
      <c r="Q442" s="21"/>
    </row>
    <row r="443" spans="1:17" s="20" customFormat="1" ht="24" customHeight="1" x14ac:dyDescent="0.25">
      <c r="A443" s="20" t="str">
        <f t="shared" si="7"/>
        <v/>
      </c>
      <c r="B443" s="22"/>
      <c r="C443" s="3"/>
      <c r="D443" s="20" t="str">
        <f>IFERROR(VLOOKUP(C443,'Drop-downs'!B:C,2,FALSE),"")</f>
        <v/>
      </c>
      <c r="E443" s="13"/>
      <c r="F443" s="22"/>
      <c r="G443" s="9"/>
      <c r="H443" s="22"/>
      <c r="I443" s="22"/>
      <c r="J443" s="40"/>
      <c r="K443" s="40"/>
      <c r="L443" s="40"/>
      <c r="M443" s="22"/>
      <c r="N443" s="22"/>
      <c r="O443" s="22"/>
      <c r="Q443" s="21"/>
    </row>
    <row r="444" spans="1:17" s="20" customFormat="1" ht="24" customHeight="1" x14ac:dyDescent="0.25">
      <c r="A444" s="20" t="str">
        <f t="shared" si="7"/>
        <v/>
      </c>
      <c r="B444" s="22"/>
      <c r="C444" s="3"/>
      <c r="D444" s="20" t="str">
        <f>IFERROR(VLOOKUP(C444,'Drop-downs'!B:C,2,FALSE),"")</f>
        <v/>
      </c>
      <c r="E444" s="13"/>
      <c r="F444" s="22"/>
      <c r="G444" s="9"/>
      <c r="H444" s="22"/>
      <c r="I444" s="22"/>
      <c r="J444" s="40"/>
      <c r="K444" s="40"/>
      <c r="L444" s="40"/>
      <c r="M444" s="22"/>
      <c r="N444" s="22"/>
      <c r="O444" s="22"/>
      <c r="Q444" s="21"/>
    </row>
    <row r="445" spans="1:17" s="20" customFormat="1" ht="24" customHeight="1" x14ac:dyDescent="0.25">
      <c r="A445" s="20" t="str">
        <f t="shared" si="7"/>
        <v/>
      </c>
      <c r="B445" s="22"/>
      <c r="C445" s="3"/>
      <c r="D445" s="20" t="str">
        <f>IFERROR(VLOOKUP(C445,'Drop-downs'!B:C,2,FALSE),"")</f>
        <v/>
      </c>
      <c r="E445" s="13"/>
      <c r="F445" s="22"/>
      <c r="G445" s="9"/>
      <c r="H445" s="22"/>
      <c r="I445" s="22"/>
      <c r="J445" s="40"/>
      <c r="K445" s="40"/>
      <c r="L445" s="40"/>
      <c r="M445" s="22"/>
      <c r="N445" s="22"/>
      <c r="O445" s="22"/>
      <c r="Q445" s="21"/>
    </row>
    <row r="446" spans="1:17" s="20" customFormat="1" ht="24" customHeight="1" x14ac:dyDescent="0.25">
      <c r="A446" s="20" t="str">
        <f t="shared" si="7"/>
        <v/>
      </c>
      <c r="B446" s="22"/>
      <c r="C446" s="3"/>
      <c r="D446" s="20" t="str">
        <f>IFERROR(VLOOKUP(C446,'Drop-downs'!B:C,2,FALSE),"")</f>
        <v/>
      </c>
      <c r="E446" s="13"/>
      <c r="F446" s="22"/>
      <c r="G446" s="9"/>
      <c r="H446" s="22"/>
      <c r="I446" s="22"/>
      <c r="J446" s="40"/>
      <c r="K446" s="40"/>
      <c r="L446" s="40"/>
      <c r="M446" s="22"/>
      <c r="N446" s="22"/>
      <c r="O446" s="22"/>
      <c r="Q446" s="21"/>
    </row>
    <row r="447" spans="1:17" s="20" customFormat="1" ht="24" customHeight="1" x14ac:dyDescent="0.25">
      <c r="A447" s="20" t="str">
        <f t="shared" si="7"/>
        <v/>
      </c>
      <c r="B447" s="22"/>
      <c r="C447" s="3"/>
      <c r="D447" s="20" t="str">
        <f>IFERROR(VLOOKUP(C447,'Drop-downs'!B:C,2,FALSE),"")</f>
        <v/>
      </c>
      <c r="E447" s="13"/>
      <c r="F447" s="22"/>
      <c r="G447" s="9"/>
      <c r="H447" s="22"/>
      <c r="I447" s="22"/>
      <c r="J447" s="40"/>
      <c r="K447" s="40"/>
      <c r="L447" s="40"/>
      <c r="M447" s="22"/>
      <c r="N447" s="22"/>
      <c r="O447" s="22"/>
      <c r="Q447" s="21"/>
    </row>
    <row r="448" spans="1:17" s="20" customFormat="1" ht="24" customHeight="1" x14ac:dyDescent="0.25">
      <c r="A448" s="20" t="str">
        <f t="shared" si="7"/>
        <v/>
      </c>
      <c r="B448" s="22"/>
      <c r="C448" s="3"/>
      <c r="D448" s="20" t="str">
        <f>IFERROR(VLOOKUP(C448,'Drop-downs'!B:C,2,FALSE),"")</f>
        <v/>
      </c>
      <c r="E448" s="13"/>
      <c r="F448" s="22"/>
      <c r="G448" s="9"/>
      <c r="H448" s="22"/>
      <c r="I448" s="22"/>
      <c r="J448" s="40"/>
      <c r="K448" s="40"/>
      <c r="L448" s="40"/>
      <c r="M448" s="22"/>
      <c r="N448" s="22"/>
      <c r="O448" s="22"/>
      <c r="Q448" s="21"/>
    </row>
    <row r="449" spans="1:17" s="20" customFormat="1" ht="24" customHeight="1" x14ac:dyDescent="0.25">
      <c r="A449" s="20" t="str">
        <f t="shared" si="7"/>
        <v/>
      </c>
      <c r="B449" s="22"/>
      <c r="C449" s="3"/>
      <c r="D449" s="20" t="str">
        <f>IFERROR(VLOOKUP(C449,'Drop-downs'!B:C,2,FALSE),"")</f>
        <v/>
      </c>
      <c r="E449" s="13"/>
      <c r="F449" s="22"/>
      <c r="G449" s="9"/>
      <c r="H449" s="22"/>
      <c r="I449" s="22"/>
      <c r="J449" s="40"/>
      <c r="K449" s="40"/>
      <c r="L449" s="40"/>
      <c r="M449" s="22"/>
      <c r="N449" s="22"/>
      <c r="O449" s="22"/>
      <c r="Q449" s="21"/>
    </row>
    <row r="450" spans="1:17" s="20" customFormat="1" ht="24" customHeight="1" x14ac:dyDescent="0.25">
      <c r="A450" s="20" t="str">
        <f t="shared" si="7"/>
        <v/>
      </c>
      <c r="B450" s="22"/>
      <c r="C450" s="3"/>
      <c r="D450" s="20" t="str">
        <f>IFERROR(VLOOKUP(C450,'Drop-downs'!B:C,2,FALSE),"")</f>
        <v/>
      </c>
      <c r="E450" s="13"/>
      <c r="F450" s="22"/>
      <c r="G450" s="9"/>
      <c r="H450" s="22"/>
      <c r="I450" s="22"/>
      <c r="J450" s="40"/>
      <c r="K450" s="40"/>
      <c r="L450" s="40"/>
      <c r="M450" s="22"/>
      <c r="N450" s="22"/>
      <c r="O450" s="22"/>
      <c r="Q450" s="21"/>
    </row>
    <row r="451" spans="1:17" s="20" customFormat="1" ht="24" customHeight="1" x14ac:dyDescent="0.25">
      <c r="A451" s="20" t="str">
        <f t="shared" ref="A451:A514" si="8">_xlfn.CONCAT(C451,E451,G451,I451,J451,K451)</f>
        <v/>
      </c>
      <c r="B451" s="22"/>
      <c r="C451" s="3"/>
      <c r="D451" s="20" t="str">
        <f>IFERROR(VLOOKUP(C451,'Drop-downs'!B:C,2,FALSE),"")</f>
        <v/>
      </c>
      <c r="E451" s="13"/>
      <c r="F451" s="22"/>
      <c r="G451" s="9"/>
      <c r="H451" s="22"/>
      <c r="I451" s="22"/>
      <c r="J451" s="40"/>
      <c r="K451" s="40"/>
      <c r="L451" s="40"/>
      <c r="M451" s="22"/>
      <c r="N451" s="22"/>
      <c r="O451" s="22"/>
      <c r="Q451" s="21"/>
    </row>
    <row r="452" spans="1:17" s="20" customFormat="1" ht="24" customHeight="1" x14ac:dyDescent="0.25">
      <c r="A452" s="20" t="str">
        <f t="shared" si="8"/>
        <v/>
      </c>
      <c r="B452" s="22"/>
      <c r="C452" s="3"/>
      <c r="D452" s="20" t="str">
        <f>IFERROR(VLOOKUP(C452,'Drop-downs'!B:C,2,FALSE),"")</f>
        <v/>
      </c>
      <c r="E452" s="13"/>
      <c r="F452" s="22"/>
      <c r="G452" s="9"/>
      <c r="H452" s="22"/>
      <c r="I452" s="22"/>
      <c r="J452" s="40"/>
      <c r="K452" s="40"/>
      <c r="L452" s="40"/>
      <c r="M452" s="22"/>
      <c r="N452" s="22"/>
      <c r="O452" s="22"/>
      <c r="Q452" s="21"/>
    </row>
    <row r="453" spans="1:17" s="20" customFormat="1" ht="24" customHeight="1" x14ac:dyDescent="0.25">
      <c r="A453" s="20" t="str">
        <f t="shared" si="8"/>
        <v/>
      </c>
      <c r="B453" s="22"/>
      <c r="C453" s="3"/>
      <c r="D453" s="20" t="str">
        <f>IFERROR(VLOOKUP(C453,'Drop-downs'!B:C,2,FALSE),"")</f>
        <v/>
      </c>
      <c r="E453" s="13"/>
      <c r="F453" s="22"/>
      <c r="G453" s="9"/>
      <c r="H453" s="22"/>
      <c r="I453" s="22"/>
      <c r="J453" s="40"/>
      <c r="K453" s="40"/>
      <c r="L453" s="40"/>
      <c r="M453" s="22"/>
      <c r="N453" s="22"/>
      <c r="O453" s="22"/>
      <c r="Q453" s="21"/>
    </row>
    <row r="454" spans="1:17" s="20" customFormat="1" ht="24" customHeight="1" x14ac:dyDescent="0.25">
      <c r="A454" s="20" t="str">
        <f t="shared" si="8"/>
        <v/>
      </c>
      <c r="B454" s="22"/>
      <c r="C454" s="3"/>
      <c r="D454" s="20" t="str">
        <f>IFERROR(VLOOKUP(C454,'Drop-downs'!B:C,2,FALSE),"")</f>
        <v/>
      </c>
      <c r="E454" s="13"/>
      <c r="F454" s="22"/>
      <c r="G454" s="9"/>
      <c r="H454" s="22"/>
      <c r="I454" s="22"/>
      <c r="J454" s="40"/>
      <c r="K454" s="40"/>
      <c r="L454" s="40"/>
      <c r="M454" s="22"/>
      <c r="N454" s="22"/>
      <c r="O454" s="22"/>
      <c r="Q454" s="21"/>
    </row>
    <row r="455" spans="1:17" s="20" customFormat="1" ht="24" customHeight="1" x14ac:dyDescent="0.25">
      <c r="A455" s="20" t="str">
        <f t="shared" si="8"/>
        <v/>
      </c>
      <c r="B455" s="22"/>
      <c r="C455" s="3"/>
      <c r="D455" s="20" t="str">
        <f>IFERROR(VLOOKUP(C455,'Drop-downs'!B:C,2,FALSE),"")</f>
        <v/>
      </c>
      <c r="E455" s="13"/>
      <c r="F455" s="22"/>
      <c r="G455" s="9"/>
      <c r="H455" s="22"/>
      <c r="I455" s="22"/>
      <c r="J455" s="40"/>
      <c r="K455" s="40"/>
      <c r="L455" s="40"/>
      <c r="M455" s="22"/>
      <c r="N455" s="22"/>
      <c r="O455" s="22"/>
      <c r="Q455" s="21"/>
    </row>
    <row r="456" spans="1:17" s="20" customFormat="1" ht="24" customHeight="1" x14ac:dyDescent="0.25">
      <c r="A456" s="20" t="str">
        <f t="shared" si="8"/>
        <v/>
      </c>
      <c r="B456" s="22"/>
      <c r="C456" s="3"/>
      <c r="D456" s="20" t="str">
        <f>IFERROR(VLOOKUP(C456,'Drop-downs'!B:C,2,FALSE),"")</f>
        <v/>
      </c>
      <c r="E456" s="13"/>
      <c r="F456" s="22"/>
      <c r="G456" s="9"/>
      <c r="H456" s="22"/>
      <c r="I456" s="22"/>
      <c r="J456" s="40"/>
      <c r="K456" s="40"/>
      <c r="L456" s="40"/>
      <c r="M456" s="22"/>
      <c r="N456" s="22"/>
      <c r="O456" s="22"/>
      <c r="Q456" s="21"/>
    </row>
    <row r="457" spans="1:17" s="20" customFormat="1" ht="24" customHeight="1" x14ac:dyDescent="0.25">
      <c r="A457" s="20" t="str">
        <f t="shared" si="8"/>
        <v/>
      </c>
      <c r="B457" s="22"/>
      <c r="C457" s="3"/>
      <c r="D457" s="20" t="str">
        <f>IFERROR(VLOOKUP(C457,'Drop-downs'!B:C,2,FALSE),"")</f>
        <v/>
      </c>
      <c r="E457" s="13"/>
      <c r="F457" s="22"/>
      <c r="G457" s="9"/>
      <c r="H457" s="22"/>
      <c r="I457" s="22"/>
      <c r="J457" s="40"/>
      <c r="K457" s="40"/>
      <c r="L457" s="40"/>
      <c r="M457" s="22"/>
      <c r="N457" s="22"/>
      <c r="O457" s="22"/>
      <c r="Q457" s="21"/>
    </row>
    <row r="458" spans="1:17" s="20" customFormat="1" ht="24" customHeight="1" x14ac:dyDescent="0.25">
      <c r="A458" s="20" t="str">
        <f t="shared" si="8"/>
        <v/>
      </c>
      <c r="B458" s="22"/>
      <c r="C458" s="3"/>
      <c r="D458" s="20" t="str">
        <f>IFERROR(VLOOKUP(C458,'Drop-downs'!B:C,2,FALSE),"")</f>
        <v/>
      </c>
      <c r="E458" s="13"/>
      <c r="F458" s="22"/>
      <c r="G458" s="9"/>
      <c r="H458" s="22"/>
      <c r="I458" s="22"/>
      <c r="J458" s="40"/>
      <c r="K458" s="40"/>
      <c r="L458" s="40"/>
      <c r="M458" s="22"/>
      <c r="N458" s="22"/>
      <c r="O458" s="22"/>
      <c r="Q458" s="21"/>
    </row>
    <row r="459" spans="1:17" s="20" customFormat="1" ht="24" customHeight="1" x14ac:dyDescent="0.25">
      <c r="A459" s="20" t="str">
        <f t="shared" si="8"/>
        <v/>
      </c>
      <c r="B459" s="22"/>
      <c r="C459" s="3"/>
      <c r="D459" s="20" t="str">
        <f>IFERROR(VLOOKUP(C459,'Drop-downs'!B:C,2,FALSE),"")</f>
        <v/>
      </c>
      <c r="E459" s="13"/>
      <c r="F459" s="22"/>
      <c r="G459" s="9"/>
      <c r="H459" s="22"/>
      <c r="I459" s="22"/>
      <c r="J459" s="40"/>
      <c r="K459" s="40"/>
      <c r="L459" s="40"/>
      <c r="M459" s="22"/>
      <c r="N459" s="22"/>
      <c r="O459" s="22"/>
      <c r="Q459" s="21"/>
    </row>
    <row r="460" spans="1:17" s="20" customFormat="1" ht="24" customHeight="1" x14ac:dyDescent="0.25">
      <c r="A460" s="20" t="str">
        <f t="shared" si="8"/>
        <v/>
      </c>
      <c r="B460" s="22"/>
      <c r="C460" s="3"/>
      <c r="D460" s="20" t="str">
        <f>IFERROR(VLOOKUP(C460,'Drop-downs'!B:C,2,FALSE),"")</f>
        <v/>
      </c>
      <c r="E460" s="13"/>
      <c r="F460" s="22"/>
      <c r="G460" s="9"/>
      <c r="H460" s="22"/>
      <c r="I460" s="22"/>
      <c r="J460" s="40"/>
      <c r="K460" s="40"/>
      <c r="L460" s="40"/>
      <c r="M460" s="22"/>
      <c r="N460" s="22"/>
      <c r="O460" s="22"/>
      <c r="Q460" s="21"/>
    </row>
    <row r="461" spans="1:17" s="20" customFormat="1" ht="24" customHeight="1" x14ac:dyDescent="0.25">
      <c r="A461" s="20" t="str">
        <f t="shared" si="8"/>
        <v/>
      </c>
      <c r="B461" s="22"/>
      <c r="C461" s="3"/>
      <c r="D461" s="20" t="str">
        <f>IFERROR(VLOOKUP(C461,'Drop-downs'!B:C,2,FALSE),"")</f>
        <v/>
      </c>
      <c r="E461" s="13"/>
      <c r="F461" s="22"/>
      <c r="G461" s="9"/>
      <c r="H461" s="22"/>
      <c r="I461" s="22"/>
      <c r="J461" s="40"/>
      <c r="K461" s="40"/>
      <c r="L461" s="40"/>
      <c r="M461" s="22"/>
      <c r="N461" s="22"/>
      <c r="O461" s="22"/>
      <c r="Q461" s="21"/>
    </row>
    <row r="462" spans="1:17" s="20" customFormat="1" ht="24" customHeight="1" x14ac:dyDescent="0.25">
      <c r="A462" s="20" t="str">
        <f t="shared" si="8"/>
        <v/>
      </c>
      <c r="B462" s="22"/>
      <c r="C462" s="3"/>
      <c r="D462" s="20" t="str">
        <f>IFERROR(VLOOKUP(C462,'Drop-downs'!B:C,2,FALSE),"")</f>
        <v/>
      </c>
      <c r="E462" s="13"/>
      <c r="F462" s="22"/>
      <c r="G462" s="9"/>
      <c r="H462" s="22"/>
      <c r="I462" s="22"/>
      <c r="J462" s="40"/>
      <c r="K462" s="40"/>
      <c r="L462" s="40"/>
      <c r="M462" s="22"/>
      <c r="N462" s="22"/>
      <c r="O462" s="22"/>
      <c r="Q462" s="21"/>
    </row>
    <row r="463" spans="1:17" s="20" customFormat="1" ht="24" customHeight="1" x14ac:dyDescent="0.25">
      <c r="A463" s="20" t="str">
        <f t="shared" si="8"/>
        <v/>
      </c>
      <c r="B463" s="22"/>
      <c r="C463" s="3"/>
      <c r="D463" s="20" t="str">
        <f>IFERROR(VLOOKUP(C463,'Drop-downs'!B:C,2,FALSE),"")</f>
        <v/>
      </c>
      <c r="E463" s="13"/>
      <c r="F463" s="22"/>
      <c r="G463" s="9"/>
      <c r="H463" s="22"/>
      <c r="I463" s="22"/>
      <c r="J463" s="40"/>
      <c r="K463" s="40"/>
      <c r="L463" s="40"/>
      <c r="M463" s="22"/>
      <c r="N463" s="22"/>
      <c r="O463" s="22"/>
      <c r="Q463" s="21"/>
    </row>
    <row r="464" spans="1:17" s="20" customFormat="1" ht="24" customHeight="1" x14ac:dyDescent="0.25">
      <c r="A464" s="20" t="str">
        <f t="shared" si="8"/>
        <v/>
      </c>
      <c r="B464" s="22"/>
      <c r="C464" s="3"/>
      <c r="D464" s="20" t="str">
        <f>IFERROR(VLOOKUP(C464,'Drop-downs'!B:C,2,FALSE),"")</f>
        <v/>
      </c>
      <c r="E464" s="13"/>
      <c r="F464" s="22"/>
      <c r="G464" s="9"/>
      <c r="H464" s="22"/>
      <c r="I464" s="22"/>
      <c r="J464" s="40"/>
      <c r="K464" s="40"/>
      <c r="L464" s="40"/>
      <c r="M464" s="22"/>
      <c r="N464" s="22"/>
      <c r="O464" s="22"/>
      <c r="Q464" s="21"/>
    </row>
    <row r="465" spans="1:17" s="20" customFormat="1" ht="24" customHeight="1" x14ac:dyDescent="0.25">
      <c r="A465" s="20" t="str">
        <f t="shared" si="8"/>
        <v/>
      </c>
      <c r="B465" s="22"/>
      <c r="C465" s="3"/>
      <c r="D465" s="20" t="str">
        <f>IFERROR(VLOOKUP(C465,'Drop-downs'!B:C,2,FALSE),"")</f>
        <v/>
      </c>
      <c r="E465" s="13"/>
      <c r="F465" s="22"/>
      <c r="G465" s="9"/>
      <c r="H465" s="22"/>
      <c r="I465" s="22"/>
      <c r="J465" s="40"/>
      <c r="K465" s="40"/>
      <c r="L465" s="40"/>
      <c r="M465" s="22"/>
      <c r="N465" s="22"/>
      <c r="O465" s="22"/>
      <c r="Q465" s="21"/>
    </row>
    <row r="466" spans="1:17" s="20" customFormat="1" ht="24" customHeight="1" x14ac:dyDescent="0.25">
      <c r="A466" s="20" t="str">
        <f t="shared" si="8"/>
        <v/>
      </c>
      <c r="B466" s="22"/>
      <c r="C466" s="3"/>
      <c r="D466" s="20" t="str">
        <f>IFERROR(VLOOKUP(C466,'Drop-downs'!B:C,2,FALSE),"")</f>
        <v/>
      </c>
      <c r="E466" s="13"/>
      <c r="F466" s="22"/>
      <c r="G466" s="9"/>
      <c r="H466" s="22"/>
      <c r="I466" s="22"/>
      <c r="J466" s="40"/>
      <c r="K466" s="40"/>
      <c r="L466" s="40"/>
      <c r="M466" s="22"/>
      <c r="N466" s="22"/>
      <c r="O466" s="22"/>
      <c r="Q466" s="21"/>
    </row>
    <row r="467" spans="1:17" s="20" customFormat="1" ht="24" customHeight="1" x14ac:dyDescent="0.25">
      <c r="A467" s="20" t="str">
        <f t="shared" si="8"/>
        <v/>
      </c>
      <c r="B467" s="22"/>
      <c r="C467" s="3"/>
      <c r="D467" s="20" t="str">
        <f>IFERROR(VLOOKUP(C467,'Drop-downs'!B:C,2,FALSE),"")</f>
        <v/>
      </c>
      <c r="E467" s="13"/>
      <c r="F467" s="22"/>
      <c r="G467" s="9"/>
      <c r="H467" s="22"/>
      <c r="I467" s="22"/>
      <c r="J467" s="40"/>
      <c r="K467" s="40"/>
      <c r="L467" s="40"/>
      <c r="M467" s="22"/>
      <c r="N467" s="22"/>
      <c r="O467" s="22"/>
      <c r="Q467" s="21"/>
    </row>
    <row r="468" spans="1:17" s="20" customFormat="1" ht="24" customHeight="1" x14ac:dyDescent="0.25">
      <c r="A468" s="20" t="str">
        <f t="shared" si="8"/>
        <v/>
      </c>
      <c r="B468" s="22"/>
      <c r="C468" s="3"/>
      <c r="D468" s="20" t="str">
        <f>IFERROR(VLOOKUP(C468,'Drop-downs'!B:C,2,FALSE),"")</f>
        <v/>
      </c>
      <c r="E468" s="13"/>
      <c r="F468" s="22"/>
      <c r="G468" s="9"/>
      <c r="H468" s="22"/>
      <c r="I468" s="22"/>
      <c r="J468" s="40"/>
      <c r="K468" s="40"/>
      <c r="L468" s="40"/>
      <c r="M468" s="22"/>
      <c r="N468" s="22"/>
      <c r="O468" s="22"/>
      <c r="Q468" s="21"/>
    </row>
    <row r="469" spans="1:17" s="20" customFormat="1" ht="24" customHeight="1" x14ac:dyDescent="0.25">
      <c r="A469" s="20" t="str">
        <f t="shared" si="8"/>
        <v/>
      </c>
      <c r="B469" s="22"/>
      <c r="C469" s="3"/>
      <c r="D469" s="20" t="str">
        <f>IFERROR(VLOOKUP(C469,'Drop-downs'!B:C,2,FALSE),"")</f>
        <v/>
      </c>
      <c r="E469" s="13"/>
      <c r="F469" s="22"/>
      <c r="G469" s="9"/>
      <c r="H469" s="22"/>
      <c r="I469" s="22"/>
      <c r="J469" s="40"/>
      <c r="K469" s="40"/>
      <c r="L469" s="40"/>
      <c r="M469" s="22"/>
      <c r="N469" s="22"/>
      <c r="O469" s="22"/>
      <c r="Q469" s="21"/>
    </row>
    <row r="470" spans="1:17" s="20" customFormat="1" ht="24" customHeight="1" x14ac:dyDescent="0.25">
      <c r="A470" s="20" t="str">
        <f t="shared" si="8"/>
        <v/>
      </c>
      <c r="B470" s="22"/>
      <c r="C470" s="3"/>
      <c r="D470" s="20" t="str">
        <f>IFERROR(VLOOKUP(C470,'Drop-downs'!B:C,2,FALSE),"")</f>
        <v/>
      </c>
      <c r="E470" s="13"/>
      <c r="F470" s="22"/>
      <c r="G470" s="9"/>
      <c r="H470" s="22"/>
      <c r="I470" s="22"/>
      <c r="J470" s="40"/>
      <c r="K470" s="40"/>
      <c r="L470" s="40"/>
      <c r="M470" s="22"/>
      <c r="N470" s="22"/>
      <c r="O470" s="22"/>
      <c r="Q470" s="21"/>
    </row>
    <row r="471" spans="1:17" s="20" customFormat="1" ht="24" customHeight="1" x14ac:dyDescent="0.25">
      <c r="A471" s="20" t="str">
        <f t="shared" si="8"/>
        <v/>
      </c>
      <c r="B471" s="22"/>
      <c r="C471" s="3"/>
      <c r="D471" s="20" t="str">
        <f>IFERROR(VLOOKUP(C471,'Drop-downs'!B:C,2,FALSE),"")</f>
        <v/>
      </c>
      <c r="E471" s="13"/>
      <c r="F471" s="22"/>
      <c r="G471" s="9"/>
      <c r="H471" s="22"/>
      <c r="I471" s="22"/>
      <c r="J471" s="40"/>
      <c r="K471" s="40"/>
      <c r="L471" s="40"/>
      <c r="M471" s="22"/>
      <c r="N471" s="22"/>
      <c r="O471" s="22"/>
      <c r="Q471" s="21"/>
    </row>
    <row r="472" spans="1:17" s="20" customFormat="1" ht="24" customHeight="1" x14ac:dyDescent="0.25">
      <c r="A472" s="20" t="str">
        <f t="shared" si="8"/>
        <v/>
      </c>
      <c r="B472" s="22"/>
      <c r="C472" s="3"/>
      <c r="D472" s="20" t="str">
        <f>IFERROR(VLOOKUP(C472,'Drop-downs'!B:C,2,FALSE),"")</f>
        <v/>
      </c>
      <c r="E472" s="13"/>
      <c r="F472" s="22"/>
      <c r="G472" s="9"/>
      <c r="H472" s="22"/>
      <c r="I472" s="22"/>
      <c r="J472" s="40"/>
      <c r="K472" s="40"/>
      <c r="L472" s="40"/>
      <c r="M472" s="22"/>
      <c r="N472" s="22"/>
      <c r="O472" s="22"/>
      <c r="Q472" s="21"/>
    </row>
    <row r="473" spans="1:17" s="20" customFormat="1" ht="24" customHeight="1" x14ac:dyDescent="0.25">
      <c r="A473" s="20" t="str">
        <f t="shared" si="8"/>
        <v/>
      </c>
      <c r="B473" s="22"/>
      <c r="C473" s="3"/>
      <c r="D473" s="20" t="str">
        <f>IFERROR(VLOOKUP(C473,'Drop-downs'!B:C,2,FALSE),"")</f>
        <v/>
      </c>
      <c r="E473" s="13"/>
      <c r="F473" s="22"/>
      <c r="G473" s="9"/>
      <c r="H473" s="22"/>
      <c r="I473" s="22"/>
      <c r="J473" s="40"/>
      <c r="K473" s="40"/>
      <c r="L473" s="40"/>
      <c r="M473" s="22"/>
      <c r="N473" s="22"/>
      <c r="O473" s="22"/>
      <c r="Q473" s="21"/>
    </row>
    <row r="474" spans="1:17" s="20" customFormat="1" ht="24" customHeight="1" x14ac:dyDescent="0.25">
      <c r="A474" s="20" t="str">
        <f t="shared" si="8"/>
        <v/>
      </c>
      <c r="B474" s="22"/>
      <c r="C474" s="3"/>
      <c r="D474" s="20" t="str">
        <f>IFERROR(VLOOKUP(C474,'Drop-downs'!B:C,2,FALSE),"")</f>
        <v/>
      </c>
      <c r="E474" s="13"/>
      <c r="F474" s="22"/>
      <c r="G474" s="9"/>
      <c r="H474" s="22"/>
      <c r="I474" s="22"/>
      <c r="J474" s="40"/>
      <c r="K474" s="40"/>
      <c r="L474" s="40"/>
      <c r="M474" s="22"/>
      <c r="N474" s="22"/>
      <c r="O474" s="22"/>
      <c r="Q474" s="21"/>
    </row>
    <row r="475" spans="1:17" s="20" customFormat="1" ht="24" customHeight="1" x14ac:dyDescent="0.25">
      <c r="A475" s="20" t="str">
        <f t="shared" si="8"/>
        <v/>
      </c>
      <c r="B475" s="22"/>
      <c r="C475" s="3"/>
      <c r="D475" s="20" t="str">
        <f>IFERROR(VLOOKUP(C475,'Drop-downs'!B:C,2,FALSE),"")</f>
        <v/>
      </c>
      <c r="E475" s="13"/>
      <c r="F475" s="22"/>
      <c r="G475" s="9"/>
      <c r="H475" s="22"/>
      <c r="I475" s="22"/>
      <c r="J475" s="40"/>
      <c r="K475" s="40"/>
      <c r="L475" s="40"/>
      <c r="M475" s="22"/>
      <c r="N475" s="22"/>
      <c r="O475" s="22"/>
      <c r="Q475" s="21"/>
    </row>
    <row r="476" spans="1:17" s="20" customFormat="1" ht="24" customHeight="1" x14ac:dyDescent="0.25">
      <c r="A476" s="20" t="str">
        <f t="shared" si="8"/>
        <v/>
      </c>
      <c r="B476" s="22"/>
      <c r="C476" s="3"/>
      <c r="D476" s="20" t="str">
        <f>IFERROR(VLOOKUP(C476,'Drop-downs'!B:C,2,FALSE),"")</f>
        <v/>
      </c>
      <c r="E476" s="13"/>
      <c r="F476" s="22"/>
      <c r="G476" s="9"/>
      <c r="H476" s="22"/>
      <c r="I476" s="22"/>
      <c r="J476" s="40"/>
      <c r="K476" s="40"/>
      <c r="L476" s="40"/>
      <c r="M476" s="22"/>
      <c r="N476" s="22"/>
      <c r="O476" s="22"/>
      <c r="Q476" s="21"/>
    </row>
    <row r="477" spans="1:17" s="20" customFormat="1" ht="24" customHeight="1" x14ac:dyDescent="0.25">
      <c r="A477" s="20" t="str">
        <f t="shared" si="8"/>
        <v/>
      </c>
      <c r="B477" s="22"/>
      <c r="C477" s="3"/>
      <c r="D477" s="20" t="str">
        <f>IFERROR(VLOOKUP(C477,'Drop-downs'!B:C,2,FALSE),"")</f>
        <v/>
      </c>
      <c r="E477" s="13"/>
      <c r="F477" s="22"/>
      <c r="G477" s="9"/>
      <c r="H477" s="22"/>
      <c r="I477" s="22"/>
      <c r="J477" s="40"/>
      <c r="K477" s="40"/>
      <c r="L477" s="40"/>
      <c r="M477" s="22"/>
      <c r="N477" s="22"/>
      <c r="O477" s="22"/>
      <c r="Q477" s="21"/>
    </row>
    <row r="478" spans="1:17" s="20" customFormat="1" ht="24" customHeight="1" x14ac:dyDescent="0.25">
      <c r="A478" s="20" t="str">
        <f t="shared" si="8"/>
        <v/>
      </c>
      <c r="B478" s="22"/>
      <c r="C478" s="3"/>
      <c r="D478" s="20" t="str">
        <f>IFERROR(VLOOKUP(C478,'Drop-downs'!B:C,2,FALSE),"")</f>
        <v/>
      </c>
      <c r="E478" s="13"/>
      <c r="F478" s="22"/>
      <c r="G478" s="9"/>
      <c r="H478" s="22"/>
      <c r="I478" s="22"/>
      <c r="J478" s="40"/>
      <c r="K478" s="40"/>
      <c r="L478" s="40"/>
      <c r="M478" s="22"/>
      <c r="N478" s="22"/>
      <c r="O478" s="22"/>
      <c r="Q478" s="21"/>
    </row>
    <row r="479" spans="1:17" s="20" customFormat="1" ht="24" customHeight="1" x14ac:dyDescent="0.25">
      <c r="A479" s="20" t="str">
        <f t="shared" si="8"/>
        <v/>
      </c>
      <c r="B479" s="22"/>
      <c r="C479" s="3"/>
      <c r="D479" s="20" t="str">
        <f>IFERROR(VLOOKUP(C479,'Drop-downs'!B:C,2,FALSE),"")</f>
        <v/>
      </c>
      <c r="E479" s="13"/>
      <c r="F479" s="22"/>
      <c r="G479" s="9"/>
      <c r="H479" s="22"/>
      <c r="I479" s="22"/>
      <c r="J479" s="40"/>
      <c r="K479" s="40"/>
      <c r="L479" s="40"/>
      <c r="M479" s="22"/>
      <c r="N479" s="22"/>
      <c r="O479" s="22"/>
      <c r="Q479" s="21"/>
    </row>
    <row r="480" spans="1:17" s="20" customFormat="1" ht="24" customHeight="1" x14ac:dyDescent="0.25">
      <c r="A480" s="20" t="str">
        <f t="shared" si="8"/>
        <v/>
      </c>
      <c r="B480" s="22"/>
      <c r="C480" s="3"/>
      <c r="D480" s="20" t="str">
        <f>IFERROR(VLOOKUP(C480,'Drop-downs'!B:C,2,FALSE),"")</f>
        <v/>
      </c>
      <c r="E480" s="13"/>
      <c r="F480" s="22"/>
      <c r="G480" s="9"/>
      <c r="H480" s="22"/>
      <c r="I480" s="22"/>
      <c r="J480" s="40"/>
      <c r="K480" s="40"/>
      <c r="L480" s="40"/>
      <c r="M480" s="22"/>
      <c r="N480" s="22"/>
      <c r="O480" s="22"/>
      <c r="Q480" s="21"/>
    </row>
    <row r="481" spans="1:17" s="20" customFormat="1" ht="24" customHeight="1" x14ac:dyDescent="0.25">
      <c r="A481" s="20" t="str">
        <f t="shared" si="8"/>
        <v/>
      </c>
      <c r="B481" s="22"/>
      <c r="C481" s="3"/>
      <c r="D481" s="20" t="str">
        <f>IFERROR(VLOOKUP(C481,'Drop-downs'!B:C,2,FALSE),"")</f>
        <v/>
      </c>
      <c r="E481" s="13"/>
      <c r="F481" s="22"/>
      <c r="G481" s="9"/>
      <c r="H481" s="22"/>
      <c r="I481" s="22"/>
      <c r="J481" s="40"/>
      <c r="K481" s="40"/>
      <c r="L481" s="40"/>
      <c r="M481" s="22"/>
      <c r="N481" s="22"/>
      <c r="O481" s="22"/>
      <c r="Q481" s="21"/>
    </row>
    <row r="482" spans="1:17" s="20" customFormat="1" ht="24" customHeight="1" x14ac:dyDescent="0.25">
      <c r="A482" s="20" t="str">
        <f t="shared" si="8"/>
        <v/>
      </c>
      <c r="B482" s="22"/>
      <c r="C482" s="3"/>
      <c r="D482" s="20" t="str">
        <f>IFERROR(VLOOKUP(C482,'Drop-downs'!B:C,2,FALSE),"")</f>
        <v/>
      </c>
      <c r="E482" s="13"/>
      <c r="F482" s="22"/>
      <c r="G482" s="9"/>
      <c r="H482" s="22"/>
      <c r="I482" s="22"/>
      <c r="J482" s="40"/>
      <c r="K482" s="40"/>
      <c r="L482" s="40"/>
      <c r="M482" s="22"/>
      <c r="N482" s="22"/>
      <c r="O482" s="22"/>
      <c r="Q482" s="21"/>
    </row>
    <row r="483" spans="1:17" s="20" customFormat="1" ht="24" customHeight="1" x14ac:dyDescent="0.25">
      <c r="A483" s="20" t="str">
        <f t="shared" si="8"/>
        <v/>
      </c>
      <c r="B483" s="22"/>
      <c r="C483" s="3"/>
      <c r="D483" s="20" t="str">
        <f>IFERROR(VLOOKUP(C483,'Drop-downs'!B:C,2,FALSE),"")</f>
        <v/>
      </c>
      <c r="E483" s="13"/>
      <c r="F483" s="22"/>
      <c r="G483" s="9"/>
      <c r="H483" s="22"/>
      <c r="I483" s="22"/>
      <c r="J483" s="40"/>
      <c r="K483" s="40"/>
      <c r="L483" s="40"/>
      <c r="M483" s="22"/>
      <c r="N483" s="22"/>
      <c r="O483" s="22"/>
      <c r="Q483" s="21"/>
    </row>
    <row r="484" spans="1:17" s="20" customFormat="1" ht="24" customHeight="1" x14ac:dyDescent="0.25">
      <c r="A484" s="20" t="str">
        <f t="shared" si="8"/>
        <v/>
      </c>
      <c r="B484" s="22"/>
      <c r="C484" s="3"/>
      <c r="D484" s="20" t="str">
        <f>IFERROR(VLOOKUP(C484,'Drop-downs'!B:C,2,FALSE),"")</f>
        <v/>
      </c>
      <c r="E484" s="13"/>
      <c r="F484" s="22"/>
      <c r="G484" s="9"/>
      <c r="H484" s="22"/>
      <c r="I484" s="22"/>
      <c r="J484" s="40"/>
      <c r="K484" s="40"/>
      <c r="L484" s="40"/>
      <c r="M484" s="22"/>
      <c r="N484" s="22"/>
      <c r="O484" s="22"/>
      <c r="Q484" s="21"/>
    </row>
    <row r="485" spans="1:17" s="20" customFormat="1" ht="24" customHeight="1" x14ac:dyDescent="0.25">
      <c r="A485" s="20" t="str">
        <f t="shared" si="8"/>
        <v/>
      </c>
      <c r="B485" s="22"/>
      <c r="C485" s="3"/>
      <c r="D485" s="20" t="str">
        <f>IFERROR(VLOOKUP(C485,'Drop-downs'!B:C,2,FALSE),"")</f>
        <v/>
      </c>
      <c r="E485" s="13"/>
      <c r="F485" s="22"/>
      <c r="G485" s="9"/>
      <c r="H485" s="22"/>
      <c r="I485" s="22"/>
      <c r="J485" s="40"/>
      <c r="K485" s="40"/>
      <c r="L485" s="40"/>
      <c r="M485" s="22"/>
      <c r="N485" s="22"/>
      <c r="O485" s="22"/>
      <c r="Q485" s="21"/>
    </row>
    <row r="486" spans="1:17" s="20" customFormat="1" ht="24" customHeight="1" x14ac:dyDescent="0.25">
      <c r="A486" s="20" t="str">
        <f t="shared" si="8"/>
        <v/>
      </c>
      <c r="B486" s="22"/>
      <c r="C486" s="3"/>
      <c r="D486" s="20" t="str">
        <f>IFERROR(VLOOKUP(C486,'Drop-downs'!B:C,2,FALSE),"")</f>
        <v/>
      </c>
      <c r="E486" s="13"/>
      <c r="F486" s="22"/>
      <c r="G486" s="9"/>
      <c r="H486" s="22"/>
      <c r="I486" s="22"/>
      <c r="J486" s="40"/>
      <c r="K486" s="40"/>
      <c r="L486" s="40"/>
      <c r="M486" s="22"/>
      <c r="N486" s="22"/>
      <c r="O486" s="22"/>
      <c r="Q486" s="21"/>
    </row>
    <row r="487" spans="1:17" s="20" customFormat="1" ht="24" customHeight="1" x14ac:dyDescent="0.25">
      <c r="A487" s="20" t="str">
        <f t="shared" si="8"/>
        <v/>
      </c>
      <c r="B487" s="22"/>
      <c r="C487" s="3"/>
      <c r="D487" s="20" t="str">
        <f>IFERROR(VLOOKUP(C487,'Drop-downs'!B:C,2,FALSE),"")</f>
        <v/>
      </c>
      <c r="E487" s="13"/>
      <c r="F487" s="22"/>
      <c r="G487" s="9"/>
      <c r="H487" s="22"/>
      <c r="I487" s="22"/>
      <c r="J487" s="40"/>
      <c r="K487" s="40"/>
      <c r="L487" s="40"/>
      <c r="M487" s="22"/>
      <c r="N487" s="22"/>
      <c r="O487" s="22"/>
      <c r="Q487" s="21"/>
    </row>
    <row r="488" spans="1:17" s="20" customFormat="1" ht="24" customHeight="1" x14ac:dyDescent="0.25">
      <c r="A488" s="20" t="str">
        <f t="shared" si="8"/>
        <v/>
      </c>
      <c r="B488" s="22"/>
      <c r="C488" s="3"/>
      <c r="D488" s="20" t="str">
        <f>IFERROR(VLOOKUP(C488,'Drop-downs'!B:C,2,FALSE),"")</f>
        <v/>
      </c>
      <c r="E488" s="13"/>
      <c r="F488" s="22"/>
      <c r="G488" s="9"/>
      <c r="H488" s="22"/>
      <c r="I488" s="22"/>
      <c r="J488" s="40"/>
      <c r="K488" s="40"/>
      <c r="L488" s="40"/>
      <c r="M488" s="22"/>
      <c r="N488" s="22"/>
      <c r="O488" s="22"/>
      <c r="Q488" s="21"/>
    </row>
    <row r="489" spans="1:17" s="20" customFormat="1" ht="24" customHeight="1" x14ac:dyDescent="0.25">
      <c r="A489" s="20" t="str">
        <f t="shared" si="8"/>
        <v/>
      </c>
      <c r="B489" s="22"/>
      <c r="C489" s="3"/>
      <c r="D489" s="20" t="str">
        <f>IFERROR(VLOOKUP(C489,'Drop-downs'!B:C,2,FALSE),"")</f>
        <v/>
      </c>
      <c r="E489" s="13"/>
      <c r="F489" s="22"/>
      <c r="G489" s="9"/>
      <c r="H489" s="22"/>
      <c r="I489" s="22"/>
      <c r="J489" s="40"/>
      <c r="K489" s="40"/>
      <c r="L489" s="40"/>
      <c r="M489" s="22"/>
      <c r="N489" s="22"/>
      <c r="O489" s="22"/>
      <c r="Q489" s="21"/>
    </row>
    <row r="490" spans="1:17" s="20" customFormat="1" ht="24" customHeight="1" x14ac:dyDescent="0.25">
      <c r="A490" s="20" t="str">
        <f t="shared" si="8"/>
        <v/>
      </c>
      <c r="B490" s="22"/>
      <c r="C490" s="3"/>
      <c r="D490" s="20" t="str">
        <f>IFERROR(VLOOKUP(C490,'Drop-downs'!B:C,2,FALSE),"")</f>
        <v/>
      </c>
      <c r="E490" s="13"/>
      <c r="F490" s="22"/>
      <c r="G490" s="9"/>
      <c r="H490" s="22"/>
      <c r="I490" s="22"/>
      <c r="J490" s="40"/>
      <c r="K490" s="40"/>
      <c r="L490" s="40"/>
      <c r="M490" s="22"/>
      <c r="N490" s="22"/>
      <c r="O490" s="22"/>
      <c r="Q490" s="21"/>
    </row>
    <row r="491" spans="1:17" s="20" customFormat="1" ht="24" customHeight="1" x14ac:dyDescent="0.25">
      <c r="A491" s="20" t="str">
        <f t="shared" si="8"/>
        <v/>
      </c>
      <c r="B491" s="22"/>
      <c r="C491" s="3"/>
      <c r="D491" s="20" t="str">
        <f>IFERROR(VLOOKUP(C491,'Drop-downs'!B:C,2,FALSE),"")</f>
        <v/>
      </c>
      <c r="E491" s="13"/>
      <c r="F491" s="22"/>
      <c r="G491" s="9"/>
      <c r="H491" s="22"/>
      <c r="I491" s="22"/>
      <c r="J491" s="40"/>
      <c r="K491" s="40"/>
      <c r="L491" s="40"/>
      <c r="M491" s="22"/>
      <c r="N491" s="22"/>
      <c r="O491" s="22"/>
      <c r="Q491" s="21"/>
    </row>
    <row r="492" spans="1:17" s="20" customFormat="1" ht="24" customHeight="1" x14ac:dyDescent="0.25">
      <c r="A492" s="20" t="str">
        <f t="shared" si="8"/>
        <v/>
      </c>
      <c r="B492" s="22"/>
      <c r="C492" s="3"/>
      <c r="D492" s="20" t="str">
        <f>IFERROR(VLOOKUP(C492,'Drop-downs'!B:C,2,FALSE),"")</f>
        <v/>
      </c>
      <c r="E492" s="13"/>
      <c r="F492" s="22"/>
      <c r="G492" s="9"/>
      <c r="H492" s="22"/>
      <c r="I492" s="22"/>
      <c r="J492" s="40"/>
      <c r="K492" s="40"/>
      <c r="L492" s="40"/>
      <c r="M492" s="22"/>
      <c r="N492" s="22"/>
      <c r="O492" s="22"/>
      <c r="Q492" s="21"/>
    </row>
    <row r="493" spans="1:17" s="20" customFormat="1" ht="24" customHeight="1" x14ac:dyDescent="0.25">
      <c r="A493" s="20" t="str">
        <f t="shared" si="8"/>
        <v/>
      </c>
      <c r="B493" s="22"/>
      <c r="C493" s="3"/>
      <c r="D493" s="20" t="str">
        <f>IFERROR(VLOOKUP(C493,'Drop-downs'!B:C,2,FALSE),"")</f>
        <v/>
      </c>
      <c r="E493" s="13"/>
      <c r="F493" s="22"/>
      <c r="G493" s="9"/>
      <c r="H493" s="22"/>
      <c r="I493" s="22"/>
      <c r="J493" s="40"/>
      <c r="K493" s="40"/>
      <c r="L493" s="40"/>
      <c r="M493" s="22"/>
      <c r="N493" s="22"/>
      <c r="O493" s="22"/>
      <c r="Q493" s="21"/>
    </row>
    <row r="494" spans="1:17" s="20" customFormat="1" ht="24" customHeight="1" x14ac:dyDescent="0.25">
      <c r="A494" s="20" t="str">
        <f t="shared" si="8"/>
        <v/>
      </c>
      <c r="B494" s="22"/>
      <c r="C494" s="3"/>
      <c r="D494" s="20" t="str">
        <f>IFERROR(VLOOKUP(C494,'Drop-downs'!B:C,2,FALSE),"")</f>
        <v/>
      </c>
      <c r="E494" s="13"/>
      <c r="F494" s="22"/>
      <c r="G494" s="9"/>
      <c r="H494" s="22"/>
      <c r="I494" s="22"/>
      <c r="J494" s="40"/>
      <c r="K494" s="40"/>
      <c r="L494" s="40"/>
      <c r="M494" s="22"/>
      <c r="N494" s="22"/>
      <c r="O494" s="22"/>
      <c r="Q494" s="21"/>
    </row>
    <row r="495" spans="1:17" s="20" customFormat="1" ht="24" customHeight="1" x14ac:dyDescent="0.25">
      <c r="A495" s="20" t="str">
        <f t="shared" si="8"/>
        <v/>
      </c>
      <c r="B495" s="22"/>
      <c r="C495" s="3"/>
      <c r="D495" s="20" t="str">
        <f>IFERROR(VLOOKUP(C495,'Drop-downs'!B:C,2,FALSE),"")</f>
        <v/>
      </c>
      <c r="E495" s="13"/>
      <c r="F495" s="22"/>
      <c r="G495" s="9"/>
      <c r="H495" s="22"/>
      <c r="I495" s="22"/>
      <c r="J495" s="40"/>
      <c r="K495" s="40"/>
      <c r="L495" s="40"/>
      <c r="M495" s="22"/>
      <c r="N495" s="22"/>
      <c r="O495" s="22"/>
      <c r="Q495" s="21"/>
    </row>
    <row r="496" spans="1:17" s="20" customFormat="1" ht="24" customHeight="1" x14ac:dyDescent="0.25">
      <c r="A496" s="20" t="str">
        <f t="shared" si="8"/>
        <v/>
      </c>
      <c r="B496" s="22"/>
      <c r="C496" s="3"/>
      <c r="D496" s="20" t="str">
        <f>IFERROR(VLOOKUP(C496,'Drop-downs'!B:C,2,FALSE),"")</f>
        <v/>
      </c>
      <c r="E496" s="13"/>
      <c r="F496" s="22"/>
      <c r="G496" s="9"/>
      <c r="H496" s="22"/>
      <c r="I496" s="22"/>
      <c r="J496" s="40"/>
      <c r="K496" s="40"/>
      <c r="L496" s="40"/>
      <c r="M496" s="22"/>
      <c r="N496" s="22"/>
      <c r="O496" s="22"/>
      <c r="Q496" s="21"/>
    </row>
    <row r="497" spans="1:17" s="20" customFormat="1" ht="24" customHeight="1" x14ac:dyDescent="0.25">
      <c r="A497" s="20" t="str">
        <f t="shared" si="8"/>
        <v/>
      </c>
      <c r="B497" s="22"/>
      <c r="C497" s="3"/>
      <c r="D497" s="20" t="str">
        <f>IFERROR(VLOOKUP(C497,'Drop-downs'!B:C,2,FALSE),"")</f>
        <v/>
      </c>
      <c r="E497" s="13"/>
      <c r="F497" s="22"/>
      <c r="G497" s="9"/>
      <c r="H497" s="22"/>
      <c r="I497" s="22"/>
      <c r="J497" s="40"/>
      <c r="K497" s="40"/>
      <c r="L497" s="40"/>
      <c r="M497" s="22"/>
      <c r="N497" s="22"/>
      <c r="O497" s="22"/>
      <c r="Q497" s="21"/>
    </row>
    <row r="498" spans="1:17" s="20" customFormat="1" ht="24" customHeight="1" x14ac:dyDescent="0.25">
      <c r="A498" s="20" t="str">
        <f t="shared" si="8"/>
        <v/>
      </c>
      <c r="B498" s="22"/>
      <c r="C498" s="3"/>
      <c r="D498" s="20" t="str">
        <f>IFERROR(VLOOKUP(C498,'Drop-downs'!B:C,2,FALSE),"")</f>
        <v/>
      </c>
      <c r="E498" s="13"/>
      <c r="F498" s="22"/>
      <c r="G498" s="9"/>
      <c r="H498" s="22"/>
      <c r="I498" s="22"/>
      <c r="J498" s="40"/>
      <c r="K498" s="40"/>
      <c r="L498" s="40"/>
      <c r="M498" s="22"/>
      <c r="N498" s="22"/>
      <c r="O498" s="22"/>
      <c r="Q498" s="21"/>
    </row>
    <row r="499" spans="1:17" s="20" customFormat="1" ht="24" customHeight="1" x14ac:dyDescent="0.25">
      <c r="A499" s="20" t="str">
        <f t="shared" si="8"/>
        <v/>
      </c>
      <c r="B499" s="22"/>
      <c r="C499" s="3"/>
      <c r="D499" s="20" t="str">
        <f>IFERROR(VLOOKUP(C499,'Drop-downs'!B:C,2,FALSE),"")</f>
        <v/>
      </c>
      <c r="E499" s="13"/>
      <c r="F499" s="22"/>
      <c r="G499" s="9"/>
      <c r="H499" s="22"/>
      <c r="I499" s="22"/>
      <c r="J499" s="40"/>
      <c r="K499" s="40"/>
      <c r="L499" s="40"/>
      <c r="M499" s="22"/>
      <c r="N499" s="22"/>
      <c r="O499" s="22"/>
      <c r="Q499" s="21"/>
    </row>
    <row r="500" spans="1:17" s="20" customFormat="1" ht="24" customHeight="1" x14ac:dyDescent="0.25">
      <c r="A500" s="20" t="str">
        <f t="shared" si="8"/>
        <v/>
      </c>
      <c r="B500" s="22"/>
      <c r="C500" s="3"/>
      <c r="D500" s="20" t="str">
        <f>IFERROR(VLOOKUP(C500,'Drop-downs'!B:C,2,FALSE),"")</f>
        <v/>
      </c>
      <c r="E500" s="13"/>
      <c r="F500" s="22"/>
      <c r="G500" s="9"/>
      <c r="H500" s="22"/>
      <c r="I500" s="22"/>
      <c r="J500" s="40"/>
      <c r="K500" s="40"/>
      <c r="L500" s="40"/>
      <c r="M500" s="22"/>
      <c r="N500" s="22"/>
      <c r="O500" s="22"/>
      <c r="Q500" s="21"/>
    </row>
    <row r="501" spans="1:17" s="20" customFormat="1" ht="24" customHeight="1" x14ac:dyDescent="0.25">
      <c r="A501" s="20" t="str">
        <f t="shared" si="8"/>
        <v/>
      </c>
      <c r="B501" s="22"/>
      <c r="C501" s="3"/>
      <c r="D501" s="20" t="str">
        <f>IFERROR(VLOOKUP(C501,'Drop-downs'!B:C,2,FALSE),"")</f>
        <v/>
      </c>
      <c r="E501" s="13"/>
      <c r="F501" s="22"/>
      <c r="G501" s="9"/>
      <c r="H501" s="22"/>
      <c r="I501" s="22"/>
      <c r="J501" s="40"/>
      <c r="K501" s="40"/>
      <c r="L501" s="40"/>
      <c r="M501" s="22"/>
      <c r="N501" s="22"/>
      <c r="O501" s="22"/>
      <c r="Q501" s="21"/>
    </row>
    <row r="502" spans="1:17" s="20" customFormat="1" ht="24" customHeight="1" x14ac:dyDescent="0.25">
      <c r="A502" s="20" t="str">
        <f t="shared" si="8"/>
        <v/>
      </c>
      <c r="B502" s="22"/>
      <c r="C502" s="3"/>
      <c r="D502" s="20" t="str">
        <f>IFERROR(VLOOKUP(C502,'Drop-downs'!B:C,2,FALSE),"")</f>
        <v/>
      </c>
      <c r="E502" s="13"/>
      <c r="F502" s="22"/>
      <c r="G502" s="9"/>
      <c r="H502" s="22"/>
      <c r="I502" s="22"/>
      <c r="J502" s="40"/>
      <c r="K502" s="40"/>
      <c r="L502" s="40"/>
      <c r="M502" s="22"/>
      <c r="N502" s="22"/>
      <c r="O502" s="22"/>
      <c r="Q502" s="21"/>
    </row>
    <row r="503" spans="1:17" s="20" customFormat="1" ht="24" customHeight="1" x14ac:dyDescent="0.25">
      <c r="A503" s="20" t="str">
        <f t="shared" si="8"/>
        <v/>
      </c>
      <c r="B503" s="22"/>
      <c r="C503" s="3"/>
      <c r="D503" s="20" t="str">
        <f>IFERROR(VLOOKUP(C503,'Drop-downs'!B:C,2,FALSE),"")</f>
        <v/>
      </c>
      <c r="E503" s="13"/>
      <c r="F503" s="22"/>
      <c r="G503" s="9"/>
      <c r="H503" s="22"/>
      <c r="I503" s="22"/>
      <c r="J503" s="40"/>
      <c r="K503" s="40"/>
      <c r="L503" s="40"/>
      <c r="M503" s="22"/>
      <c r="N503" s="22"/>
      <c r="O503" s="22"/>
      <c r="Q503" s="21"/>
    </row>
    <row r="504" spans="1:17" s="20" customFormat="1" ht="24" customHeight="1" x14ac:dyDescent="0.25">
      <c r="A504" s="20" t="str">
        <f t="shared" si="8"/>
        <v/>
      </c>
      <c r="B504" s="22"/>
      <c r="C504" s="3"/>
      <c r="D504" s="20" t="str">
        <f>IFERROR(VLOOKUP(C504,'Drop-downs'!B:C,2,FALSE),"")</f>
        <v/>
      </c>
      <c r="E504" s="13"/>
      <c r="F504" s="22"/>
      <c r="G504" s="9"/>
      <c r="H504" s="22"/>
      <c r="I504" s="22"/>
      <c r="J504" s="40"/>
      <c r="K504" s="40"/>
      <c r="L504" s="40"/>
      <c r="M504" s="22"/>
      <c r="N504" s="22"/>
      <c r="O504" s="22"/>
      <c r="Q504" s="21"/>
    </row>
    <row r="505" spans="1:17" s="20" customFormat="1" ht="24" customHeight="1" x14ac:dyDescent="0.25">
      <c r="A505" s="20" t="str">
        <f t="shared" si="8"/>
        <v/>
      </c>
      <c r="B505" s="22"/>
      <c r="C505" s="3"/>
      <c r="D505" s="20" t="str">
        <f>IFERROR(VLOOKUP(C505,'Drop-downs'!B:C,2,FALSE),"")</f>
        <v/>
      </c>
      <c r="E505" s="13"/>
      <c r="F505" s="22"/>
      <c r="G505" s="9"/>
      <c r="H505" s="22"/>
      <c r="I505" s="22"/>
      <c r="J505" s="40"/>
      <c r="K505" s="40"/>
      <c r="L505" s="40"/>
      <c r="M505" s="22"/>
      <c r="N505" s="22"/>
      <c r="O505" s="22"/>
      <c r="Q505" s="21"/>
    </row>
    <row r="506" spans="1:17" s="20" customFormat="1" ht="24" customHeight="1" x14ac:dyDescent="0.25">
      <c r="A506" s="20" t="str">
        <f t="shared" si="8"/>
        <v/>
      </c>
      <c r="B506" s="22"/>
      <c r="C506" s="3"/>
      <c r="D506" s="20" t="str">
        <f>IFERROR(VLOOKUP(C506,'Drop-downs'!B:C,2,FALSE),"")</f>
        <v/>
      </c>
      <c r="E506" s="13"/>
      <c r="F506" s="22"/>
      <c r="G506" s="9"/>
      <c r="H506" s="22"/>
      <c r="I506" s="22"/>
      <c r="J506" s="40"/>
      <c r="K506" s="40"/>
      <c r="L506" s="40"/>
      <c r="M506" s="22"/>
      <c r="N506" s="22"/>
      <c r="O506" s="22"/>
      <c r="Q506" s="21"/>
    </row>
    <row r="507" spans="1:17" s="20" customFormat="1" ht="24" customHeight="1" x14ac:dyDescent="0.25">
      <c r="A507" s="20" t="str">
        <f t="shared" si="8"/>
        <v/>
      </c>
      <c r="B507" s="22"/>
      <c r="C507" s="3"/>
      <c r="D507" s="20" t="str">
        <f>IFERROR(VLOOKUP(C507,'Drop-downs'!B:C,2,FALSE),"")</f>
        <v/>
      </c>
      <c r="E507" s="13"/>
      <c r="F507" s="22"/>
      <c r="G507" s="9"/>
      <c r="H507" s="22"/>
      <c r="I507" s="22"/>
      <c r="J507" s="40"/>
      <c r="K507" s="40"/>
      <c r="L507" s="40"/>
      <c r="M507" s="22"/>
      <c r="N507" s="22"/>
      <c r="O507" s="22"/>
      <c r="Q507" s="21"/>
    </row>
    <row r="508" spans="1:17" s="20" customFormat="1" ht="24" customHeight="1" x14ac:dyDescent="0.25">
      <c r="A508" s="20" t="str">
        <f t="shared" si="8"/>
        <v/>
      </c>
      <c r="B508" s="22"/>
      <c r="C508" s="3"/>
      <c r="D508" s="20" t="str">
        <f>IFERROR(VLOOKUP(C508,'Drop-downs'!B:C,2,FALSE),"")</f>
        <v/>
      </c>
      <c r="E508" s="13"/>
      <c r="F508" s="22"/>
      <c r="G508" s="9"/>
      <c r="H508" s="22"/>
      <c r="I508" s="22"/>
      <c r="J508" s="40"/>
      <c r="K508" s="40"/>
      <c r="L508" s="40"/>
      <c r="M508" s="22"/>
      <c r="N508" s="22"/>
      <c r="O508" s="22"/>
      <c r="Q508" s="21"/>
    </row>
    <row r="509" spans="1:17" s="20" customFormat="1" ht="24" customHeight="1" x14ac:dyDescent="0.25">
      <c r="A509" s="20" t="str">
        <f t="shared" si="8"/>
        <v/>
      </c>
      <c r="B509" s="22"/>
      <c r="C509" s="3"/>
      <c r="D509" s="20" t="str">
        <f>IFERROR(VLOOKUP(C509,'Drop-downs'!B:C,2,FALSE),"")</f>
        <v/>
      </c>
      <c r="E509" s="13"/>
      <c r="F509" s="22"/>
      <c r="G509" s="9"/>
      <c r="H509" s="22"/>
      <c r="I509" s="22"/>
      <c r="J509" s="40"/>
      <c r="K509" s="40"/>
      <c r="L509" s="40"/>
      <c r="M509" s="22"/>
      <c r="N509" s="22"/>
      <c r="O509" s="22"/>
      <c r="Q509" s="21"/>
    </row>
    <row r="510" spans="1:17" s="20" customFormat="1" ht="24" customHeight="1" x14ac:dyDescent="0.25">
      <c r="A510" s="20" t="str">
        <f t="shared" si="8"/>
        <v/>
      </c>
      <c r="B510" s="22"/>
      <c r="C510" s="3"/>
      <c r="D510" s="20" t="str">
        <f>IFERROR(VLOOKUP(C510,'Drop-downs'!B:C,2,FALSE),"")</f>
        <v/>
      </c>
      <c r="E510" s="13"/>
      <c r="F510" s="22"/>
      <c r="G510" s="9"/>
      <c r="H510" s="22"/>
      <c r="I510" s="22"/>
      <c r="J510" s="40"/>
      <c r="K510" s="40"/>
      <c r="L510" s="40"/>
      <c r="M510" s="22"/>
      <c r="N510" s="22"/>
      <c r="O510" s="22"/>
      <c r="Q510" s="21"/>
    </row>
    <row r="511" spans="1:17" s="20" customFormat="1" ht="24" customHeight="1" x14ac:dyDescent="0.25">
      <c r="A511" s="20" t="str">
        <f t="shared" si="8"/>
        <v/>
      </c>
      <c r="B511" s="22"/>
      <c r="C511" s="3"/>
      <c r="D511" s="20" t="str">
        <f>IFERROR(VLOOKUP(C511,'Drop-downs'!B:C,2,FALSE),"")</f>
        <v/>
      </c>
      <c r="E511" s="13"/>
      <c r="F511" s="22"/>
      <c r="G511" s="9"/>
      <c r="H511" s="22"/>
      <c r="I511" s="22"/>
      <c r="J511" s="40"/>
      <c r="K511" s="40"/>
      <c r="L511" s="40"/>
      <c r="M511" s="22"/>
      <c r="N511" s="22"/>
      <c r="O511" s="22"/>
      <c r="Q511" s="21"/>
    </row>
    <row r="512" spans="1:17" s="20" customFormat="1" ht="24" customHeight="1" x14ac:dyDescent="0.25">
      <c r="A512" s="20" t="str">
        <f t="shared" si="8"/>
        <v/>
      </c>
      <c r="B512" s="22"/>
      <c r="C512" s="3"/>
      <c r="D512" s="20" t="str">
        <f>IFERROR(VLOOKUP(C512,'Drop-downs'!B:C,2,FALSE),"")</f>
        <v/>
      </c>
      <c r="E512" s="13"/>
      <c r="F512" s="22"/>
      <c r="G512" s="9"/>
      <c r="H512" s="22"/>
      <c r="I512" s="22"/>
      <c r="J512" s="40"/>
      <c r="K512" s="40"/>
      <c r="L512" s="40"/>
      <c r="M512" s="22"/>
      <c r="N512" s="22"/>
      <c r="O512" s="22"/>
      <c r="Q512" s="21"/>
    </row>
    <row r="513" spans="1:17" s="20" customFormat="1" ht="24" customHeight="1" x14ac:dyDescent="0.25">
      <c r="A513" s="20" t="str">
        <f t="shared" si="8"/>
        <v/>
      </c>
      <c r="B513" s="22"/>
      <c r="C513" s="3"/>
      <c r="D513" s="20" t="str">
        <f>IFERROR(VLOOKUP(C513,'Drop-downs'!B:C,2,FALSE),"")</f>
        <v/>
      </c>
      <c r="E513" s="13"/>
      <c r="F513" s="22"/>
      <c r="G513" s="9"/>
      <c r="H513" s="22"/>
      <c r="I513" s="22"/>
      <c r="J513" s="40"/>
      <c r="K513" s="40"/>
      <c r="L513" s="40"/>
      <c r="M513" s="22"/>
      <c r="N513" s="22"/>
      <c r="O513" s="22"/>
      <c r="Q513" s="21"/>
    </row>
    <row r="514" spans="1:17" s="20" customFormat="1" ht="24" customHeight="1" x14ac:dyDescent="0.25">
      <c r="A514" s="20" t="str">
        <f t="shared" si="8"/>
        <v/>
      </c>
      <c r="B514" s="22"/>
      <c r="C514" s="3"/>
      <c r="D514" s="20" t="str">
        <f>IFERROR(VLOOKUP(C514,'Drop-downs'!B:C,2,FALSE),"")</f>
        <v/>
      </c>
      <c r="E514" s="13"/>
      <c r="F514" s="22"/>
      <c r="G514" s="9"/>
      <c r="H514" s="22"/>
      <c r="I514" s="22"/>
      <c r="J514" s="40"/>
      <c r="K514" s="40"/>
      <c r="L514" s="40"/>
      <c r="M514" s="22"/>
      <c r="N514" s="22"/>
      <c r="O514" s="22"/>
      <c r="Q514" s="21"/>
    </row>
    <row r="515" spans="1:17" s="20" customFormat="1" ht="24" customHeight="1" x14ac:dyDescent="0.25">
      <c r="A515" s="20" t="str">
        <f t="shared" ref="A515:A578" si="9">_xlfn.CONCAT(C515,E515,G515,I515,J515,K515)</f>
        <v/>
      </c>
      <c r="B515" s="22"/>
      <c r="C515" s="3"/>
      <c r="D515" s="20" t="str">
        <f>IFERROR(VLOOKUP(C515,'Drop-downs'!B:C,2,FALSE),"")</f>
        <v/>
      </c>
      <c r="E515" s="13"/>
      <c r="F515" s="22"/>
      <c r="G515" s="9"/>
      <c r="H515" s="22"/>
      <c r="I515" s="22"/>
      <c r="J515" s="40"/>
      <c r="K515" s="40"/>
      <c r="L515" s="40"/>
      <c r="M515" s="22"/>
      <c r="N515" s="22"/>
      <c r="O515" s="22"/>
      <c r="Q515" s="21"/>
    </row>
    <row r="516" spans="1:17" s="20" customFormat="1" ht="24" customHeight="1" x14ac:dyDescent="0.25">
      <c r="A516" s="20" t="str">
        <f t="shared" si="9"/>
        <v/>
      </c>
      <c r="B516" s="22"/>
      <c r="C516" s="3"/>
      <c r="D516" s="20" t="str">
        <f>IFERROR(VLOOKUP(C516,'Drop-downs'!B:C,2,FALSE),"")</f>
        <v/>
      </c>
      <c r="E516" s="13"/>
      <c r="F516" s="22"/>
      <c r="G516" s="9"/>
      <c r="H516" s="22"/>
      <c r="I516" s="22"/>
      <c r="J516" s="40"/>
      <c r="K516" s="40"/>
      <c r="L516" s="40"/>
      <c r="M516" s="22"/>
      <c r="N516" s="22"/>
      <c r="O516" s="22"/>
      <c r="Q516" s="21"/>
    </row>
    <row r="517" spans="1:17" s="20" customFormat="1" ht="24" customHeight="1" x14ac:dyDescent="0.25">
      <c r="A517" s="20" t="str">
        <f t="shared" si="9"/>
        <v/>
      </c>
      <c r="B517" s="22"/>
      <c r="C517" s="3"/>
      <c r="D517" s="20" t="str">
        <f>IFERROR(VLOOKUP(C517,'Drop-downs'!B:C,2,FALSE),"")</f>
        <v/>
      </c>
      <c r="E517" s="13"/>
      <c r="F517" s="22"/>
      <c r="G517" s="9"/>
      <c r="H517" s="22"/>
      <c r="I517" s="22"/>
      <c r="J517" s="40"/>
      <c r="K517" s="40"/>
      <c r="L517" s="40"/>
      <c r="M517" s="22"/>
      <c r="N517" s="22"/>
      <c r="O517" s="22"/>
      <c r="Q517" s="21"/>
    </row>
    <row r="518" spans="1:17" s="20" customFormat="1" ht="24" customHeight="1" x14ac:dyDescent="0.25">
      <c r="A518" s="20" t="str">
        <f t="shared" si="9"/>
        <v/>
      </c>
      <c r="B518" s="22"/>
      <c r="C518" s="3"/>
      <c r="D518" s="20" t="str">
        <f>IFERROR(VLOOKUP(C518,'Drop-downs'!B:C,2,FALSE),"")</f>
        <v/>
      </c>
      <c r="E518" s="13"/>
      <c r="F518" s="22"/>
      <c r="G518" s="9"/>
      <c r="H518" s="22"/>
      <c r="I518" s="22"/>
      <c r="J518" s="40"/>
      <c r="K518" s="40"/>
      <c r="L518" s="40"/>
      <c r="M518" s="22"/>
      <c r="N518" s="22"/>
      <c r="O518" s="22"/>
      <c r="Q518" s="21"/>
    </row>
    <row r="519" spans="1:17" s="20" customFormat="1" ht="24" customHeight="1" x14ac:dyDescent="0.25">
      <c r="A519" s="20" t="str">
        <f t="shared" si="9"/>
        <v/>
      </c>
      <c r="B519" s="22"/>
      <c r="C519" s="3"/>
      <c r="D519" s="20" t="str">
        <f>IFERROR(VLOOKUP(C519,'Drop-downs'!B:C,2,FALSE),"")</f>
        <v/>
      </c>
      <c r="E519" s="13"/>
      <c r="F519" s="22"/>
      <c r="G519" s="9"/>
      <c r="H519" s="22"/>
      <c r="I519" s="22"/>
      <c r="J519" s="40"/>
      <c r="K519" s="40"/>
      <c r="L519" s="40"/>
      <c r="M519" s="22"/>
      <c r="N519" s="22"/>
      <c r="O519" s="22"/>
      <c r="Q519" s="21"/>
    </row>
    <row r="520" spans="1:17" s="20" customFormat="1" ht="24" customHeight="1" x14ac:dyDescent="0.25">
      <c r="A520" s="20" t="str">
        <f t="shared" si="9"/>
        <v/>
      </c>
      <c r="B520" s="22"/>
      <c r="C520" s="3"/>
      <c r="D520" s="20" t="str">
        <f>IFERROR(VLOOKUP(C520,'Drop-downs'!B:C,2,FALSE),"")</f>
        <v/>
      </c>
      <c r="E520" s="13"/>
      <c r="F520" s="22"/>
      <c r="G520" s="9"/>
      <c r="H520" s="22"/>
      <c r="I520" s="22"/>
      <c r="J520" s="40"/>
      <c r="K520" s="40"/>
      <c r="L520" s="40"/>
      <c r="M520" s="22"/>
      <c r="N520" s="22"/>
      <c r="O520" s="22"/>
      <c r="Q520" s="21"/>
    </row>
    <row r="521" spans="1:17" s="20" customFormat="1" ht="24" customHeight="1" x14ac:dyDescent="0.25">
      <c r="A521" s="20" t="str">
        <f t="shared" si="9"/>
        <v/>
      </c>
      <c r="B521" s="22"/>
      <c r="C521" s="3"/>
      <c r="D521" s="20" t="str">
        <f>IFERROR(VLOOKUP(C521,'Drop-downs'!B:C,2,FALSE),"")</f>
        <v/>
      </c>
      <c r="E521" s="13"/>
      <c r="F521" s="22"/>
      <c r="G521" s="9"/>
      <c r="H521" s="22"/>
      <c r="I521" s="22"/>
      <c r="J521" s="40"/>
      <c r="K521" s="40"/>
      <c r="L521" s="40"/>
      <c r="M521" s="22"/>
      <c r="N521" s="22"/>
      <c r="O521" s="22"/>
      <c r="Q521" s="21"/>
    </row>
    <row r="522" spans="1:17" s="20" customFormat="1" ht="24" customHeight="1" x14ac:dyDescent="0.25">
      <c r="A522" s="20" t="str">
        <f t="shared" si="9"/>
        <v/>
      </c>
      <c r="B522" s="22"/>
      <c r="C522" s="3"/>
      <c r="D522" s="20" t="str">
        <f>IFERROR(VLOOKUP(C522,'Drop-downs'!B:C,2,FALSE),"")</f>
        <v/>
      </c>
      <c r="E522" s="13"/>
      <c r="F522" s="22"/>
      <c r="G522" s="9"/>
      <c r="H522" s="22"/>
      <c r="I522" s="22"/>
      <c r="J522" s="40"/>
      <c r="K522" s="40"/>
      <c r="L522" s="40"/>
      <c r="M522" s="22"/>
      <c r="N522" s="22"/>
      <c r="O522" s="22"/>
      <c r="Q522" s="21"/>
    </row>
    <row r="523" spans="1:17" s="20" customFormat="1" ht="24" customHeight="1" x14ac:dyDescent="0.25">
      <c r="A523" s="20" t="str">
        <f t="shared" si="9"/>
        <v/>
      </c>
      <c r="B523" s="22"/>
      <c r="C523" s="3"/>
      <c r="D523" s="20" t="str">
        <f>IFERROR(VLOOKUP(C523,'Drop-downs'!B:C,2,FALSE),"")</f>
        <v/>
      </c>
      <c r="E523" s="13"/>
      <c r="F523" s="22"/>
      <c r="G523" s="9"/>
      <c r="H523" s="22"/>
      <c r="I523" s="22"/>
      <c r="J523" s="40"/>
      <c r="K523" s="40"/>
      <c r="L523" s="40"/>
      <c r="M523" s="22"/>
      <c r="N523" s="22"/>
      <c r="O523" s="22"/>
      <c r="Q523" s="21"/>
    </row>
    <row r="524" spans="1:17" s="20" customFormat="1" ht="24" customHeight="1" x14ac:dyDescent="0.25">
      <c r="A524" s="20" t="str">
        <f t="shared" si="9"/>
        <v/>
      </c>
      <c r="B524" s="22"/>
      <c r="C524" s="3"/>
      <c r="D524" s="20" t="str">
        <f>IFERROR(VLOOKUP(C524,'Drop-downs'!B:C,2,FALSE),"")</f>
        <v/>
      </c>
      <c r="E524" s="13"/>
      <c r="F524" s="22"/>
      <c r="G524" s="9"/>
      <c r="H524" s="22"/>
      <c r="I524" s="22"/>
      <c r="J524" s="40"/>
      <c r="K524" s="40"/>
      <c r="L524" s="40"/>
      <c r="M524" s="22"/>
      <c r="N524" s="22"/>
      <c r="O524" s="22"/>
      <c r="Q524" s="21"/>
    </row>
    <row r="525" spans="1:17" s="20" customFormat="1" ht="24" customHeight="1" x14ac:dyDescent="0.25">
      <c r="A525" s="20" t="str">
        <f t="shared" si="9"/>
        <v/>
      </c>
      <c r="B525" s="22"/>
      <c r="C525" s="3"/>
      <c r="D525" s="20" t="str">
        <f>IFERROR(VLOOKUP(C525,'Drop-downs'!B:C,2,FALSE),"")</f>
        <v/>
      </c>
      <c r="E525" s="13"/>
      <c r="F525" s="22"/>
      <c r="G525" s="9"/>
      <c r="H525" s="22"/>
      <c r="I525" s="22"/>
      <c r="J525" s="40"/>
      <c r="K525" s="40"/>
      <c r="L525" s="40"/>
      <c r="M525" s="22"/>
      <c r="N525" s="22"/>
      <c r="O525" s="22"/>
      <c r="Q525" s="21"/>
    </row>
    <row r="526" spans="1:17" s="20" customFormat="1" ht="24" customHeight="1" x14ac:dyDescent="0.25">
      <c r="A526" s="20" t="str">
        <f t="shared" si="9"/>
        <v/>
      </c>
      <c r="B526" s="22"/>
      <c r="C526" s="3"/>
      <c r="D526" s="20" t="str">
        <f>IFERROR(VLOOKUP(C526,'Drop-downs'!B:C,2,FALSE),"")</f>
        <v/>
      </c>
      <c r="E526" s="13"/>
      <c r="F526" s="22"/>
      <c r="G526" s="9"/>
      <c r="H526" s="22"/>
      <c r="I526" s="22"/>
      <c r="J526" s="40"/>
      <c r="K526" s="40"/>
      <c r="L526" s="40"/>
      <c r="M526" s="22"/>
      <c r="N526" s="22"/>
      <c r="O526" s="22"/>
      <c r="Q526" s="21"/>
    </row>
    <row r="527" spans="1:17" s="20" customFormat="1" ht="24" customHeight="1" x14ac:dyDescent="0.25">
      <c r="A527" s="20" t="str">
        <f t="shared" si="9"/>
        <v/>
      </c>
      <c r="B527" s="22"/>
      <c r="C527" s="3"/>
      <c r="D527" s="20" t="str">
        <f>IFERROR(VLOOKUP(C527,'Drop-downs'!B:C,2,FALSE),"")</f>
        <v/>
      </c>
      <c r="E527" s="13"/>
      <c r="F527" s="22"/>
      <c r="G527" s="9"/>
      <c r="H527" s="22"/>
      <c r="I527" s="22"/>
      <c r="J527" s="40"/>
      <c r="K527" s="40"/>
      <c r="L527" s="40"/>
      <c r="M527" s="22"/>
      <c r="N527" s="22"/>
      <c r="O527" s="22"/>
      <c r="Q527" s="21"/>
    </row>
    <row r="528" spans="1:17" s="20" customFormat="1" ht="24" customHeight="1" x14ac:dyDescent="0.25">
      <c r="A528" s="20" t="str">
        <f t="shared" si="9"/>
        <v/>
      </c>
      <c r="B528" s="22"/>
      <c r="C528" s="3"/>
      <c r="D528" s="20" t="str">
        <f>IFERROR(VLOOKUP(C528,'Drop-downs'!B:C,2,FALSE),"")</f>
        <v/>
      </c>
      <c r="E528" s="13"/>
      <c r="F528" s="22"/>
      <c r="G528" s="9"/>
      <c r="H528" s="22"/>
      <c r="I528" s="22"/>
      <c r="J528" s="40"/>
      <c r="K528" s="40"/>
      <c r="L528" s="40"/>
      <c r="M528" s="22"/>
      <c r="N528" s="22"/>
      <c r="O528" s="22"/>
      <c r="Q528" s="21"/>
    </row>
    <row r="529" spans="1:17" s="20" customFormat="1" ht="24" customHeight="1" x14ac:dyDescent="0.25">
      <c r="A529" s="20" t="str">
        <f t="shared" si="9"/>
        <v/>
      </c>
      <c r="B529" s="22"/>
      <c r="C529" s="3"/>
      <c r="D529" s="20" t="str">
        <f>IFERROR(VLOOKUP(C529,'Drop-downs'!B:C,2,FALSE),"")</f>
        <v/>
      </c>
      <c r="E529" s="13"/>
      <c r="F529" s="22"/>
      <c r="G529" s="9"/>
      <c r="H529" s="22"/>
      <c r="I529" s="22"/>
      <c r="J529" s="40"/>
      <c r="K529" s="40"/>
      <c r="L529" s="40"/>
      <c r="M529" s="22"/>
      <c r="N529" s="22"/>
      <c r="O529" s="22"/>
      <c r="Q529" s="21"/>
    </row>
    <row r="530" spans="1:17" s="20" customFormat="1" ht="24" customHeight="1" x14ac:dyDescent="0.25">
      <c r="A530" s="20" t="str">
        <f t="shared" si="9"/>
        <v/>
      </c>
      <c r="B530" s="22"/>
      <c r="C530" s="3"/>
      <c r="D530" s="20" t="str">
        <f>IFERROR(VLOOKUP(C530,'Drop-downs'!B:C,2,FALSE),"")</f>
        <v/>
      </c>
      <c r="E530" s="13"/>
      <c r="F530" s="22"/>
      <c r="G530" s="9"/>
      <c r="H530" s="22"/>
      <c r="I530" s="22"/>
      <c r="J530" s="40"/>
      <c r="K530" s="40"/>
      <c r="L530" s="40"/>
      <c r="M530" s="22"/>
      <c r="N530" s="22"/>
      <c r="O530" s="22"/>
      <c r="Q530" s="21"/>
    </row>
    <row r="531" spans="1:17" s="20" customFormat="1" ht="24" customHeight="1" x14ac:dyDescent="0.25">
      <c r="A531" s="20" t="str">
        <f t="shared" si="9"/>
        <v/>
      </c>
      <c r="B531" s="22"/>
      <c r="C531" s="3"/>
      <c r="D531" s="20" t="str">
        <f>IFERROR(VLOOKUP(C531,'Drop-downs'!B:C,2,FALSE),"")</f>
        <v/>
      </c>
      <c r="E531" s="13"/>
      <c r="F531" s="22"/>
      <c r="G531" s="9"/>
      <c r="H531" s="22"/>
      <c r="I531" s="22"/>
      <c r="J531" s="40"/>
      <c r="K531" s="40"/>
      <c r="L531" s="40"/>
      <c r="M531" s="22"/>
      <c r="N531" s="22"/>
      <c r="O531" s="22"/>
      <c r="Q531" s="21"/>
    </row>
    <row r="532" spans="1:17" s="20" customFormat="1" ht="24" customHeight="1" x14ac:dyDescent="0.25">
      <c r="A532" s="20" t="str">
        <f t="shared" si="9"/>
        <v/>
      </c>
      <c r="B532" s="22"/>
      <c r="C532" s="3"/>
      <c r="D532" s="20" t="str">
        <f>IFERROR(VLOOKUP(C532,'Drop-downs'!B:C,2,FALSE),"")</f>
        <v/>
      </c>
      <c r="E532" s="13"/>
      <c r="F532" s="22"/>
      <c r="G532" s="9"/>
      <c r="H532" s="22"/>
      <c r="I532" s="22"/>
      <c r="J532" s="40"/>
      <c r="K532" s="40"/>
      <c r="L532" s="40"/>
      <c r="M532" s="22"/>
      <c r="N532" s="22"/>
      <c r="O532" s="22"/>
      <c r="Q532" s="21"/>
    </row>
    <row r="533" spans="1:17" s="20" customFormat="1" ht="24" customHeight="1" x14ac:dyDescent="0.25">
      <c r="A533" s="20" t="str">
        <f t="shared" si="9"/>
        <v/>
      </c>
      <c r="B533" s="22"/>
      <c r="C533" s="3"/>
      <c r="D533" s="20" t="str">
        <f>IFERROR(VLOOKUP(C533,'Drop-downs'!B:C,2,FALSE),"")</f>
        <v/>
      </c>
      <c r="E533" s="13"/>
      <c r="F533" s="22"/>
      <c r="G533" s="9"/>
      <c r="H533" s="22"/>
      <c r="I533" s="22"/>
      <c r="J533" s="40"/>
      <c r="K533" s="40"/>
      <c r="L533" s="40"/>
      <c r="M533" s="22"/>
      <c r="N533" s="22"/>
      <c r="O533" s="22"/>
      <c r="Q533" s="21"/>
    </row>
    <row r="534" spans="1:17" s="20" customFormat="1" ht="24" customHeight="1" x14ac:dyDescent="0.25">
      <c r="A534" s="20" t="str">
        <f t="shared" si="9"/>
        <v/>
      </c>
      <c r="B534" s="22"/>
      <c r="C534" s="3"/>
      <c r="D534" s="20" t="str">
        <f>IFERROR(VLOOKUP(C534,'Drop-downs'!B:C,2,FALSE),"")</f>
        <v/>
      </c>
      <c r="E534" s="13"/>
      <c r="F534" s="22"/>
      <c r="G534" s="9"/>
      <c r="H534" s="22"/>
      <c r="I534" s="22"/>
      <c r="J534" s="40"/>
      <c r="K534" s="40"/>
      <c r="L534" s="40"/>
      <c r="M534" s="22"/>
      <c r="N534" s="22"/>
      <c r="O534" s="22"/>
      <c r="Q534" s="21"/>
    </row>
    <row r="535" spans="1:17" s="20" customFormat="1" ht="24" customHeight="1" x14ac:dyDescent="0.25">
      <c r="A535" s="20" t="str">
        <f t="shared" si="9"/>
        <v/>
      </c>
      <c r="B535" s="22"/>
      <c r="C535" s="3"/>
      <c r="D535" s="20" t="str">
        <f>IFERROR(VLOOKUP(C535,'Drop-downs'!B:C,2,FALSE),"")</f>
        <v/>
      </c>
      <c r="E535" s="13"/>
      <c r="F535" s="22"/>
      <c r="G535" s="9"/>
      <c r="H535" s="22"/>
      <c r="I535" s="22"/>
      <c r="J535" s="40"/>
      <c r="K535" s="40"/>
      <c r="L535" s="40"/>
      <c r="M535" s="22"/>
      <c r="N535" s="22"/>
      <c r="O535" s="22"/>
      <c r="Q535" s="21"/>
    </row>
    <row r="536" spans="1:17" s="20" customFormat="1" ht="24" customHeight="1" x14ac:dyDescent="0.25">
      <c r="A536" s="20" t="str">
        <f t="shared" si="9"/>
        <v/>
      </c>
      <c r="B536" s="22"/>
      <c r="C536" s="3"/>
      <c r="D536" s="20" t="str">
        <f>IFERROR(VLOOKUP(C536,'Drop-downs'!B:C,2,FALSE),"")</f>
        <v/>
      </c>
      <c r="E536" s="13"/>
      <c r="F536" s="22"/>
      <c r="G536" s="9"/>
      <c r="H536" s="22"/>
      <c r="I536" s="22"/>
      <c r="J536" s="40"/>
      <c r="K536" s="40"/>
      <c r="L536" s="40"/>
      <c r="M536" s="22"/>
      <c r="N536" s="22"/>
      <c r="O536" s="22"/>
      <c r="Q536" s="21"/>
    </row>
    <row r="537" spans="1:17" s="20" customFormat="1" ht="24" customHeight="1" x14ac:dyDescent="0.25">
      <c r="A537" s="20" t="str">
        <f t="shared" si="9"/>
        <v/>
      </c>
      <c r="B537" s="22"/>
      <c r="C537" s="3"/>
      <c r="D537" s="20" t="str">
        <f>IFERROR(VLOOKUP(C537,'Drop-downs'!B:C,2,FALSE),"")</f>
        <v/>
      </c>
      <c r="E537" s="13"/>
      <c r="F537" s="22"/>
      <c r="G537" s="9"/>
      <c r="H537" s="22"/>
      <c r="I537" s="22"/>
      <c r="J537" s="40"/>
      <c r="K537" s="40"/>
      <c r="L537" s="40"/>
      <c r="M537" s="22"/>
      <c r="N537" s="22"/>
      <c r="O537" s="22"/>
      <c r="Q537" s="21"/>
    </row>
    <row r="538" spans="1:17" s="20" customFormat="1" ht="24" customHeight="1" x14ac:dyDescent="0.25">
      <c r="A538" s="20" t="str">
        <f t="shared" si="9"/>
        <v/>
      </c>
      <c r="B538" s="22"/>
      <c r="C538" s="3"/>
      <c r="D538" s="20" t="str">
        <f>IFERROR(VLOOKUP(C538,'Drop-downs'!B:C,2,FALSE),"")</f>
        <v/>
      </c>
      <c r="E538" s="13"/>
      <c r="F538" s="22"/>
      <c r="G538" s="9"/>
      <c r="H538" s="22"/>
      <c r="I538" s="22"/>
      <c r="J538" s="40"/>
      <c r="K538" s="40"/>
      <c r="L538" s="40"/>
      <c r="M538" s="22"/>
      <c r="N538" s="22"/>
      <c r="O538" s="22"/>
      <c r="Q538" s="21"/>
    </row>
    <row r="539" spans="1:17" s="20" customFormat="1" ht="24" customHeight="1" x14ac:dyDescent="0.25">
      <c r="A539" s="20" t="str">
        <f t="shared" si="9"/>
        <v/>
      </c>
      <c r="B539" s="22"/>
      <c r="C539" s="3"/>
      <c r="D539" s="20" t="str">
        <f>IFERROR(VLOOKUP(C539,'Drop-downs'!B:C,2,FALSE),"")</f>
        <v/>
      </c>
      <c r="E539" s="13"/>
      <c r="F539" s="22"/>
      <c r="G539" s="9"/>
      <c r="H539" s="22"/>
      <c r="I539" s="22"/>
      <c r="J539" s="40"/>
      <c r="K539" s="40"/>
      <c r="L539" s="40"/>
      <c r="M539" s="22"/>
      <c r="N539" s="22"/>
      <c r="O539" s="22"/>
      <c r="Q539" s="21"/>
    </row>
    <row r="540" spans="1:17" s="20" customFormat="1" ht="24" customHeight="1" x14ac:dyDescent="0.25">
      <c r="A540" s="20" t="str">
        <f t="shared" si="9"/>
        <v/>
      </c>
      <c r="B540" s="22"/>
      <c r="C540" s="3"/>
      <c r="D540" s="20" t="str">
        <f>IFERROR(VLOOKUP(C540,'Drop-downs'!B:C,2,FALSE),"")</f>
        <v/>
      </c>
      <c r="E540" s="13"/>
      <c r="F540" s="22"/>
      <c r="G540" s="9"/>
      <c r="H540" s="22"/>
      <c r="I540" s="22"/>
      <c r="J540" s="40"/>
      <c r="K540" s="40"/>
      <c r="L540" s="40"/>
      <c r="M540" s="22"/>
      <c r="N540" s="22"/>
      <c r="O540" s="22"/>
      <c r="Q540" s="21"/>
    </row>
    <row r="541" spans="1:17" s="20" customFormat="1" ht="24" customHeight="1" x14ac:dyDescent="0.25">
      <c r="A541" s="20" t="str">
        <f t="shared" si="9"/>
        <v/>
      </c>
      <c r="B541" s="22"/>
      <c r="C541" s="3"/>
      <c r="D541" s="20" t="str">
        <f>IFERROR(VLOOKUP(C541,'Drop-downs'!B:C,2,FALSE),"")</f>
        <v/>
      </c>
      <c r="E541" s="13"/>
      <c r="F541" s="22"/>
      <c r="G541" s="9"/>
      <c r="H541" s="22"/>
      <c r="I541" s="22"/>
      <c r="J541" s="40"/>
      <c r="K541" s="40"/>
      <c r="L541" s="40"/>
      <c r="M541" s="22"/>
      <c r="N541" s="22"/>
      <c r="O541" s="22"/>
      <c r="Q541" s="21"/>
    </row>
    <row r="542" spans="1:17" s="20" customFormat="1" ht="24" customHeight="1" x14ac:dyDescent="0.25">
      <c r="A542" s="20" t="str">
        <f t="shared" si="9"/>
        <v/>
      </c>
      <c r="B542" s="22"/>
      <c r="C542" s="3"/>
      <c r="D542" s="20" t="str">
        <f>IFERROR(VLOOKUP(C542,'Drop-downs'!B:C,2,FALSE),"")</f>
        <v/>
      </c>
      <c r="E542" s="13"/>
      <c r="F542" s="22"/>
      <c r="G542" s="9"/>
      <c r="H542" s="22"/>
      <c r="I542" s="22"/>
      <c r="J542" s="40"/>
      <c r="K542" s="40"/>
      <c r="L542" s="40"/>
      <c r="M542" s="22"/>
      <c r="N542" s="22"/>
      <c r="O542" s="22"/>
      <c r="Q542" s="21"/>
    </row>
    <row r="543" spans="1:17" s="20" customFormat="1" ht="24" customHeight="1" x14ac:dyDescent="0.25">
      <c r="A543" s="20" t="str">
        <f t="shared" si="9"/>
        <v/>
      </c>
      <c r="B543" s="22"/>
      <c r="C543" s="3"/>
      <c r="D543" s="20" t="str">
        <f>IFERROR(VLOOKUP(C543,'Drop-downs'!B:C,2,FALSE),"")</f>
        <v/>
      </c>
      <c r="E543" s="13"/>
      <c r="F543" s="22"/>
      <c r="G543" s="9"/>
      <c r="H543" s="22"/>
      <c r="I543" s="22"/>
      <c r="J543" s="40"/>
      <c r="K543" s="40"/>
      <c r="L543" s="40"/>
      <c r="M543" s="22"/>
      <c r="N543" s="22"/>
      <c r="O543" s="22"/>
      <c r="Q543" s="21"/>
    </row>
    <row r="544" spans="1:17" s="20" customFormat="1" ht="24" customHeight="1" x14ac:dyDescent="0.25">
      <c r="A544" s="20" t="str">
        <f t="shared" si="9"/>
        <v/>
      </c>
      <c r="B544" s="22"/>
      <c r="C544" s="3"/>
      <c r="D544" s="20" t="str">
        <f>IFERROR(VLOOKUP(C544,'Drop-downs'!B:C,2,FALSE),"")</f>
        <v/>
      </c>
      <c r="E544" s="13"/>
      <c r="F544" s="22"/>
      <c r="G544" s="9"/>
      <c r="H544" s="22"/>
      <c r="I544" s="22"/>
      <c r="J544" s="40"/>
      <c r="K544" s="40"/>
      <c r="L544" s="40"/>
      <c r="M544" s="22"/>
      <c r="N544" s="22"/>
      <c r="O544" s="22"/>
      <c r="Q544" s="21"/>
    </row>
    <row r="545" spans="1:17" s="20" customFormat="1" ht="24" customHeight="1" x14ac:dyDescent="0.25">
      <c r="A545" s="20" t="str">
        <f t="shared" si="9"/>
        <v/>
      </c>
      <c r="B545" s="22"/>
      <c r="C545" s="3"/>
      <c r="D545" s="20" t="str">
        <f>IFERROR(VLOOKUP(C545,'Drop-downs'!B:C,2,FALSE),"")</f>
        <v/>
      </c>
      <c r="E545" s="13"/>
      <c r="F545" s="22"/>
      <c r="G545" s="9"/>
      <c r="H545" s="22"/>
      <c r="I545" s="22"/>
      <c r="J545" s="40"/>
      <c r="K545" s="40"/>
      <c r="L545" s="40"/>
      <c r="M545" s="22"/>
      <c r="N545" s="22"/>
      <c r="O545" s="22"/>
      <c r="Q545" s="21"/>
    </row>
    <row r="546" spans="1:17" s="20" customFormat="1" ht="24" customHeight="1" x14ac:dyDescent="0.25">
      <c r="A546" s="20" t="str">
        <f t="shared" si="9"/>
        <v/>
      </c>
      <c r="B546" s="22"/>
      <c r="C546" s="3"/>
      <c r="D546" s="20" t="str">
        <f>IFERROR(VLOOKUP(C546,'Drop-downs'!B:C,2,FALSE),"")</f>
        <v/>
      </c>
      <c r="E546" s="13"/>
      <c r="F546" s="22"/>
      <c r="G546" s="9"/>
      <c r="H546" s="22"/>
      <c r="I546" s="22"/>
      <c r="J546" s="40"/>
      <c r="K546" s="40"/>
      <c r="L546" s="40"/>
      <c r="M546" s="22"/>
      <c r="N546" s="22"/>
      <c r="O546" s="22"/>
      <c r="Q546" s="21"/>
    </row>
    <row r="547" spans="1:17" s="20" customFormat="1" ht="24" customHeight="1" x14ac:dyDescent="0.25">
      <c r="A547" s="20" t="str">
        <f t="shared" si="9"/>
        <v/>
      </c>
      <c r="B547" s="22"/>
      <c r="C547" s="3"/>
      <c r="D547" s="20" t="str">
        <f>IFERROR(VLOOKUP(C547,'Drop-downs'!B:C,2,FALSE),"")</f>
        <v/>
      </c>
      <c r="E547" s="13"/>
      <c r="F547" s="22"/>
      <c r="G547" s="9"/>
      <c r="H547" s="22"/>
      <c r="I547" s="22"/>
      <c r="J547" s="40"/>
      <c r="K547" s="40"/>
      <c r="L547" s="40"/>
      <c r="M547" s="22"/>
      <c r="N547" s="22"/>
      <c r="O547" s="22"/>
      <c r="Q547" s="21"/>
    </row>
    <row r="548" spans="1:17" s="20" customFormat="1" ht="24" customHeight="1" x14ac:dyDescent="0.25">
      <c r="A548" s="20" t="str">
        <f t="shared" si="9"/>
        <v/>
      </c>
      <c r="B548" s="22"/>
      <c r="C548" s="3"/>
      <c r="D548" s="20" t="str">
        <f>IFERROR(VLOOKUP(C548,'Drop-downs'!B:C,2,FALSE),"")</f>
        <v/>
      </c>
      <c r="E548" s="13"/>
      <c r="F548" s="22"/>
      <c r="G548" s="9"/>
      <c r="H548" s="22"/>
      <c r="I548" s="22"/>
      <c r="J548" s="40"/>
      <c r="K548" s="40"/>
      <c r="L548" s="40"/>
      <c r="M548" s="22"/>
      <c r="N548" s="22"/>
      <c r="O548" s="22"/>
      <c r="Q548" s="21"/>
    </row>
    <row r="549" spans="1:17" s="20" customFormat="1" ht="24" customHeight="1" x14ac:dyDescent="0.25">
      <c r="A549" s="20" t="str">
        <f t="shared" si="9"/>
        <v/>
      </c>
      <c r="B549" s="22"/>
      <c r="C549" s="3"/>
      <c r="D549" s="20" t="str">
        <f>IFERROR(VLOOKUP(C549,'Drop-downs'!B:C,2,FALSE),"")</f>
        <v/>
      </c>
      <c r="E549" s="13"/>
      <c r="F549" s="22"/>
      <c r="G549" s="9"/>
      <c r="H549" s="22"/>
      <c r="I549" s="22"/>
      <c r="J549" s="40"/>
      <c r="K549" s="40"/>
      <c r="L549" s="40"/>
      <c r="M549" s="22"/>
      <c r="N549" s="22"/>
      <c r="O549" s="22"/>
      <c r="Q549" s="21"/>
    </row>
    <row r="550" spans="1:17" s="20" customFormat="1" ht="24" customHeight="1" x14ac:dyDescent="0.25">
      <c r="A550" s="20" t="str">
        <f t="shared" si="9"/>
        <v/>
      </c>
      <c r="B550" s="22"/>
      <c r="C550" s="3"/>
      <c r="D550" s="20" t="str">
        <f>IFERROR(VLOOKUP(C550,'Drop-downs'!B:C,2,FALSE),"")</f>
        <v/>
      </c>
      <c r="E550" s="13"/>
      <c r="F550" s="22"/>
      <c r="G550" s="9"/>
      <c r="H550" s="22"/>
      <c r="I550" s="22"/>
      <c r="J550" s="40"/>
      <c r="K550" s="40"/>
      <c r="L550" s="40"/>
      <c r="M550" s="22"/>
      <c r="N550" s="22"/>
      <c r="O550" s="22"/>
      <c r="Q550" s="21"/>
    </row>
    <row r="551" spans="1:17" s="20" customFormat="1" ht="24" customHeight="1" x14ac:dyDescent="0.25">
      <c r="A551" s="20" t="str">
        <f t="shared" si="9"/>
        <v/>
      </c>
      <c r="B551" s="22"/>
      <c r="C551" s="3"/>
      <c r="D551" s="20" t="str">
        <f>IFERROR(VLOOKUP(C551,'Drop-downs'!B:C,2,FALSE),"")</f>
        <v/>
      </c>
      <c r="E551" s="13"/>
      <c r="F551" s="22"/>
      <c r="G551" s="9"/>
      <c r="H551" s="22"/>
      <c r="I551" s="22"/>
      <c r="J551" s="40"/>
      <c r="K551" s="40"/>
      <c r="L551" s="40"/>
      <c r="M551" s="22"/>
      <c r="N551" s="22"/>
      <c r="O551" s="22"/>
      <c r="Q551" s="21"/>
    </row>
    <row r="552" spans="1:17" s="20" customFormat="1" ht="24" customHeight="1" x14ac:dyDescent="0.25">
      <c r="A552" s="20" t="str">
        <f t="shared" si="9"/>
        <v/>
      </c>
      <c r="B552" s="22"/>
      <c r="C552" s="3"/>
      <c r="D552" s="20" t="str">
        <f>IFERROR(VLOOKUP(C552,'Drop-downs'!B:C,2,FALSE),"")</f>
        <v/>
      </c>
      <c r="E552" s="13"/>
      <c r="F552" s="22"/>
      <c r="G552" s="9"/>
      <c r="H552" s="22"/>
      <c r="I552" s="22"/>
      <c r="J552" s="40"/>
      <c r="K552" s="40"/>
      <c r="L552" s="40"/>
      <c r="M552" s="22"/>
      <c r="N552" s="22"/>
      <c r="O552" s="22"/>
      <c r="Q552" s="21"/>
    </row>
    <row r="553" spans="1:17" s="20" customFormat="1" ht="24" customHeight="1" x14ac:dyDescent="0.25">
      <c r="A553" s="20" t="str">
        <f t="shared" si="9"/>
        <v/>
      </c>
      <c r="B553" s="22"/>
      <c r="C553" s="3"/>
      <c r="D553" s="20" t="str">
        <f>IFERROR(VLOOKUP(C553,'Drop-downs'!B:C,2,FALSE),"")</f>
        <v/>
      </c>
      <c r="E553" s="13"/>
      <c r="F553" s="22"/>
      <c r="G553" s="9"/>
      <c r="H553" s="22"/>
      <c r="I553" s="22"/>
      <c r="J553" s="40"/>
      <c r="K553" s="40"/>
      <c r="L553" s="40"/>
      <c r="M553" s="22"/>
      <c r="N553" s="22"/>
      <c r="O553" s="22"/>
      <c r="Q553" s="21"/>
    </row>
    <row r="554" spans="1:17" s="20" customFormat="1" ht="24" customHeight="1" x14ac:dyDescent="0.25">
      <c r="A554" s="20" t="str">
        <f t="shared" si="9"/>
        <v/>
      </c>
      <c r="B554" s="22"/>
      <c r="C554" s="3"/>
      <c r="D554" s="20" t="str">
        <f>IFERROR(VLOOKUP(C554,'Drop-downs'!B:C,2,FALSE),"")</f>
        <v/>
      </c>
      <c r="E554" s="13"/>
      <c r="F554" s="22"/>
      <c r="G554" s="9"/>
      <c r="H554" s="22"/>
      <c r="I554" s="22"/>
      <c r="J554" s="40"/>
      <c r="K554" s="40"/>
      <c r="L554" s="40"/>
      <c r="M554" s="22"/>
      <c r="N554" s="22"/>
      <c r="O554" s="22"/>
      <c r="Q554" s="21"/>
    </row>
    <row r="555" spans="1:17" s="20" customFormat="1" ht="24" customHeight="1" x14ac:dyDescent="0.25">
      <c r="A555" s="20" t="str">
        <f t="shared" si="9"/>
        <v/>
      </c>
      <c r="B555" s="22"/>
      <c r="C555" s="3"/>
      <c r="D555" s="20" t="str">
        <f>IFERROR(VLOOKUP(C555,'Drop-downs'!B:C,2,FALSE),"")</f>
        <v/>
      </c>
      <c r="E555" s="13"/>
      <c r="F555" s="22"/>
      <c r="G555" s="9"/>
      <c r="H555" s="22"/>
      <c r="I555" s="22"/>
      <c r="J555" s="40"/>
      <c r="K555" s="40"/>
      <c r="L555" s="40"/>
      <c r="M555" s="22"/>
      <c r="N555" s="22"/>
      <c r="O555" s="22"/>
      <c r="Q555" s="21"/>
    </row>
    <row r="556" spans="1:17" s="20" customFormat="1" ht="24" customHeight="1" x14ac:dyDescent="0.25">
      <c r="A556" s="20" t="str">
        <f t="shared" si="9"/>
        <v/>
      </c>
      <c r="B556" s="22"/>
      <c r="C556" s="3"/>
      <c r="D556" s="20" t="str">
        <f>IFERROR(VLOOKUP(C556,'Drop-downs'!B:C,2,FALSE),"")</f>
        <v/>
      </c>
      <c r="E556" s="13"/>
      <c r="F556" s="22"/>
      <c r="G556" s="9"/>
      <c r="H556" s="22"/>
      <c r="I556" s="22"/>
      <c r="J556" s="40"/>
      <c r="K556" s="40"/>
      <c r="L556" s="40"/>
      <c r="M556" s="22"/>
      <c r="N556" s="22"/>
      <c r="O556" s="22"/>
      <c r="Q556" s="21"/>
    </row>
    <row r="557" spans="1:17" s="20" customFormat="1" ht="24" customHeight="1" x14ac:dyDescent="0.25">
      <c r="A557" s="20" t="str">
        <f t="shared" si="9"/>
        <v/>
      </c>
      <c r="B557" s="22"/>
      <c r="C557" s="3"/>
      <c r="D557" s="20" t="str">
        <f>IFERROR(VLOOKUP(C557,'Drop-downs'!B:C,2,FALSE),"")</f>
        <v/>
      </c>
      <c r="E557" s="13"/>
      <c r="F557" s="22"/>
      <c r="G557" s="9"/>
      <c r="H557" s="22"/>
      <c r="I557" s="22"/>
      <c r="J557" s="40"/>
      <c r="K557" s="40"/>
      <c r="L557" s="40"/>
      <c r="M557" s="22"/>
      <c r="N557" s="22"/>
      <c r="O557" s="22"/>
      <c r="Q557" s="21"/>
    </row>
    <row r="558" spans="1:17" s="20" customFormat="1" ht="24" customHeight="1" x14ac:dyDescent="0.25">
      <c r="A558" s="20" t="str">
        <f t="shared" si="9"/>
        <v/>
      </c>
      <c r="B558" s="22"/>
      <c r="C558" s="3"/>
      <c r="D558" s="20" t="str">
        <f>IFERROR(VLOOKUP(C558,'Drop-downs'!B:C,2,FALSE),"")</f>
        <v/>
      </c>
      <c r="E558" s="13"/>
      <c r="F558" s="22"/>
      <c r="G558" s="9"/>
      <c r="H558" s="22"/>
      <c r="I558" s="22"/>
      <c r="J558" s="40"/>
      <c r="K558" s="40"/>
      <c r="L558" s="40"/>
      <c r="M558" s="22"/>
      <c r="N558" s="22"/>
      <c r="O558" s="22"/>
      <c r="Q558" s="21"/>
    </row>
    <row r="559" spans="1:17" s="20" customFormat="1" ht="24" customHeight="1" x14ac:dyDescent="0.25">
      <c r="A559" s="20" t="str">
        <f t="shared" si="9"/>
        <v/>
      </c>
      <c r="B559" s="22"/>
      <c r="C559" s="3"/>
      <c r="D559" s="20" t="str">
        <f>IFERROR(VLOOKUP(C559,'Drop-downs'!B:C,2,FALSE),"")</f>
        <v/>
      </c>
      <c r="E559" s="13"/>
      <c r="F559" s="22"/>
      <c r="G559" s="9"/>
      <c r="H559" s="22"/>
      <c r="I559" s="22"/>
      <c r="J559" s="40"/>
      <c r="K559" s="40"/>
      <c r="L559" s="40"/>
      <c r="M559" s="22"/>
      <c r="N559" s="22"/>
      <c r="O559" s="22"/>
      <c r="Q559" s="21"/>
    </row>
    <row r="560" spans="1:17" s="20" customFormat="1" ht="24" customHeight="1" x14ac:dyDescent="0.25">
      <c r="A560" s="20" t="str">
        <f t="shared" si="9"/>
        <v/>
      </c>
      <c r="B560" s="22"/>
      <c r="C560" s="3"/>
      <c r="D560" s="20" t="str">
        <f>IFERROR(VLOOKUP(C560,'Drop-downs'!B:C,2,FALSE),"")</f>
        <v/>
      </c>
      <c r="E560" s="13"/>
      <c r="F560" s="22"/>
      <c r="G560" s="9"/>
      <c r="H560" s="22"/>
      <c r="I560" s="22"/>
      <c r="J560" s="40"/>
      <c r="K560" s="40"/>
      <c r="L560" s="40"/>
      <c r="M560" s="22"/>
      <c r="N560" s="22"/>
      <c r="O560" s="22"/>
      <c r="Q560" s="21"/>
    </row>
    <row r="561" spans="1:17" s="20" customFormat="1" ht="24" customHeight="1" x14ac:dyDescent="0.25">
      <c r="A561" s="20" t="str">
        <f t="shared" si="9"/>
        <v/>
      </c>
      <c r="B561" s="22"/>
      <c r="C561" s="3"/>
      <c r="D561" s="20" t="str">
        <f>IFERROR(VLOOKUP(C561,'Drop-downs'!B:C,2,FALSE),"")</f>
        <v/>
      </c>
      <c r="E561" s="13"/>
      <c r="F561" s="22"/>
      <c r="G561" s="9"/>
      <c r="H561" s="22"/>
      <c r="I561" s="22"/>
      <c r="J561" s="40"/>
      <c r="K561" s="40"/>
      <c r="L561" s="40"/>
      <c r="M561" s="22"/>
      <c r="N561" s="22"/>
      <c r="O561" s="22"/>
      <c r="Q561" s="21"/>
    </row>
    <row r="562" spans="1:17" s="20" customFormat="1" ht="24" customHeight="1" x14ac:dyDescent="0.25">
      <c r="A562" s="20" t="str">
        <f t="shared" si="9"/>
        <v/>
      </c>
      <c r="B562" s="22"/>
      <c r="C562" s="3"/>
      <c r="D562" s="20" t="str">
        <f>IFERROR(VLOOKUP(C562,'Drop-downs'!B:C,2,FALSE),"")</f>
        <v/>
      </c>
      <c r="E562" s="13"/>
      <c r="F562" s="22"/>
      <c r="G562" s="9"/>
      <c r="H562" s="22"/>
      <c r="I562" s="22"/>
      <c r="J562" s="40"/>
      <c r="K562" s="40"/>
      <c r="L562" s="40"/>
      <c r="M562" s="22"/>
      <c r="N562" s="22"/>
      <c r="O562" s="22"/>
      <c r="Q562" s="21"/>
    </row>
    <row r="563" spans="1:17" s="20" customFormat="1" ht="24" customHeight="1" x14ac:dyDescent="0.25">
      <c r="A563" s="20" t="str">
        <f t="shared" si="9"/>
        <v/>
      </c>
      <c r="B563" s="22"/>
      <c r="C563" s="3"/>
      <c r="D563" s="20" t="str">
        <f>IFERROR(VLOOKUP(C563,'Drop-downs'!B:C,2,FALSE),"")</f>
        <v/>
      </c>
      <c r="E563" s="13"/>
      <c r="F563" s="22"/>
      <c r="G563" s="9"/>
      <c r="H563" s="22"/>
      <c r="I563" s="22"/>
      <c r="J563" s="40"/>
      <c r="K563" s="40"/>
      <c r="L563" s="40"/>
      <c r="M563" s="22"/>
      <c r="N563" s="22"/>
      <c r="O563" s="22"/>
      <c r="Q563" s="21"/>
    </row>
    <row r="564" spans="1:17" s="20" customFormat="1" ht="24" customHeight="1" x14ac:dyDescent="0.25">
      <c r="A564" s="20" t="str">
        <f t="shared" si="9"/>
        <v/>
      </c>
      <c r="B564" s="22"/>
      <c r="C564" s="3"/>
      <c r="D564" s="20" t="str">
        <f>IFERROR(VLOOKUP(C564,'Drop-downs'!B:C,2,FALSE),"")</f>
        <v/>
      </c>
      <c r="E564" s="13"/>
      <c r="F564" s="22"/>
      <c r="G564" s="9"/>
      <c r="H564" s="22"/>
      <c r="I564" s="22"/>
      <c r="J564" s="40"/>
      <c r="K564" s="40"/>
      <c r="L564" s="40"/>
      <c r="M564" s="22"/>
      <c r="N564" s="22"/>
      <c r="O564" s="22"/>
      <c r="Q564" s="21"/>
    </row>
    <row r="565" spans="1:17" s="20" customFormat="1" ht="24" customHeight="1" x14ac:dyDescent="0.25">
      <c r="A565" s="20" t="str">
        <f t="shared" si="9"/>
        <v/>
      </c>
      <c r="B565" s="22"/>
      <c r="C565" s="3"/>
      <c r="D565" s="20" t="str">
        <f>IFERROR(VLOOKUP(C565,'Drop-downs'!B:C,2,FALSE),"")</f>
        <v/>
      </c>
      <c r="E565" s="13"/>
      <c r="F565" s="22"/>
      <c r="G565" s="9"/>
      <c r="H565" s="22"/>
      <c r="I565" s="22"/>
      <c r="J565" s="40"/>
      <c r="K565" s="40"/>
      <c r="L565" s="40"/>
      <c r="M565" s="22"/>
      <c r="N565" s="22"/>
      <c r="O565" s="22"/>
      <c r="Q565" s="21"/>
    </row>
    <row r="566" spans="1:17" s="20" customFormat="1" ht="24" customHeight="1" x14ac:dyDescent="0.25">
      <c r="A566" s="20" t="str">
        <f t="shared" si="9"/>
        <v/>
      </c>
      <c r="B566" s="22"/>
      <c r="C566" s="3"/>
      <c r="D566" s="20" t="str">
        <f>IFERROR(VLOOKUP(C566,'Drop-downs'!B:C,2,FALSE),"")</f>
        <v/>
      </c>
      <c r="E566" s="13"/>
      <c r="F566" s="22"/>
      <c r="G566" s="9"/>
      <c r="H566" s="22"/>
      <c r="I566" s="22"/>
      <c r="J566" s="40"/>
      <c r="K566" s="40"/>
      <c r="L566" s="40"/>
      <c r="M566" s="22"/>
      <c r="N566" s="22"/>
      <c r="O566" s="22"/>
      <c r="Q566" s="21"/>
    </row>
    <row r="567" spans="1:17" s="20" customFormat="1" ht="24" customHeight="1" x14ac:dyDescent="0.25">
      <c r="A567" s="20" t="str">
        <f t="shared" si="9"/>
        <v/>
      </c>
      <c r="B567" s="22"/>
      <c r="C567" s="3"/>
      <c r="D567" s="20" t="str">
        <f>IFERROR(VLOOKUP(C567,'Drop-downs'!B:C,2,FALSE),"")</f>
        <v/>
      </c>
      <c r="E567" s="13"/>
      <c r="F567" s="22"/>
      <c r="G567" s="9"/>
      <c r="H567" s="22"/>
      <c r="I567" s="22"/>
      <c r="J567" s="40"/>
      <c r="K567" s="40"/>
      <c r="L567" s="40"/>
      <c r="M567" s="22"/>
      <c r="N567" s="22"/>
      <c r="O567" s="22"/>
      <c r="Q567" s="21"/>
    </row>
    <row r="568" spans="1:17" s="20" customFormat="1" ht="24" customHeight="1" x14ac:dyDescent="0.25">
      <c r="A568" s="20" t="str">
        <f t="shared" si="9"/>
        <v/>
      </c>
      <c r="B568" s="22"/>
      <c r="C568" s="3"/>
      <c r="D568" s="20" t="str">
        <f>IFERROR(VLOOKUP(C568,'Drop-downs'!B:C,2,FALSE),"")</f>
        <v/>
      </c>
      <c r="E568" s="13"/>
      <c r="F568" s="22"/>
      <c r="G568" s="9"/>
      <c r="H568" s="22"/>
      <c r="I568" s="22"/>
      <c r="J568" s="40"/>
      <c r="K568" s="40"/>
      <c r="L568" s="40"/>
      <c r="M568" s="22"/>
      <c r="N568" s="22"/>
      <c r="O568" s="22"/>
      <c r="Q568" s="21"/>
    </row>
    <row r="569" spans="1:17" s="20" customFormat="1" ht="24" customHeight="1" x14ac:dyDescent="0.25">
      <c r="A569" s="20" t="str">
        <f t="shared" si="9"/>
        <v/>
      </c>
      <c r="B569" s="22"/>
      <c r="C569" s="3"/>
      <c r="D569" s="20" t="str">
        <f>IFERROR(VLOOKUP(C569,'Drop-downs'!B:C,2,FALSE),"")</f>
        <v/>
      </c>
      <c r="E569" s="13"/>
      <c r="F569" s="22"/>
      <c r="G569" s="9"/>
      <c r="H569" s="22"/>
      <c r="I569" s="22"/>
      <c r="J569" s="40"/>
      <c r="K569" s="40"/>
      <c r="L569" s="40"/>
      <c r="M569" s="22"/>
      <c r="N569" s="22"/>
      <c r="O569" s="22"/>
      <c r="Q569" s="21"/>
    </row>
    <row r="570" spans="1:17" s="20" customFormat="1" ht="24" customHeight="1" x14ac:dyDescent="0.25">
      <c r="A570" s="20" t="str">
        <f t="shared" si="9"/>
        <v/>
      </c>
      <c r="B570" s="22"/>
      <c r="C570" s="3"/>
      <c r="D570" s="20" t="str">
        <f>IFERROR(VLOOKUP(C570,'Drop-downs'!B:C,2,FALSE),"")</f>
        <v/>
      </c>
      <c r="E570" s="13"/>
      <c r="F570" s="22"/>
      <c r="G570" s="9"/>
      <c r="H570" s="22"/>
      <c r="I570" s="22"/>
      <c r="J570" s="40"/>
      <c r="K570" s="40"/>
      <c r="L570" s="40"/>
      <c r="M570" s="22"/>
      <c r="N570" s="22"/>
      <c r="O570" s="22"/>
      <c r="Q570" s="21"/>
    </row>
    <row r="571" spans="1:17" s="20" customFormat="1" ht="24" customHeight="1" x14ac:dyDescent="0.25">
      <c r="A571" s="20" t="str">
        <f t="shared" si="9"/>
        <v/>
      </c>
      <c r="B571" s="22"/>
      <c r="C571" s="3"/>
      <c r="D571" s="20" t="str">
        <f>IFERROR(VLOOKUP(C571,'Drop-downs'!B:C,2,FALSE),"")</f>
        <v/>
      </c>
      <c r="E571" s="13"/>
      <c r="F571" s="22"/>
      <c r="G571" s="9"/>
      <c r="H571" s="22"/>
      <c r="I571" s="22"/>
      <c r="J571" s="40"/>
      <c r="K571" s="40"/>
      <c r="L571" s="40"/>
      <c r="M571" s="22"/>
      <c r="N571" s="22"/>
      <c r="O571" s="22"/>
      <c r="Q571" s="21"/>
    </row>
    <row r="572" spans="1:17" s="20" customFormat="1" ht="24" customHeight="1" x14ac:dyDescent="0.25">
      <c r="A572" s="20" t="str">
        <f t="shared" si="9"/>
        <v/>
      </c>
      <c r="B572" s="22"/>
      <c r="C572" s="3"/>
      <c r="D572" s="20" t="str">
        <f>IFERROR(VLOOKUP(C572,'Drop-downs'!B:C,2,FALSE),"")</f>
        <v/>
      </c>
      <c r="E572" s="13"/>
      <c r="F572" s="22"/>
      <c r="G572" s="9"/>
      <c r="H572" s="22"/>
      <c r="I572" s="22"/>
      <c r="J572" s="40"/>
      <c r="K572" s="40"/>
      <c r="L572" s="40"/>
      <c r="M572" s="22"/>
      <c r="N572" s="22"/>
      <c r="O572" s="22"/>
      <c r="Q572" s="21"/>
    </row>
    <row r="573" spans="1:17" s="20" customFormat="1" ht="24" customHeight="1" x14ac:dyDescent="0.25">
      <c r="A573" s="20" t="str">
        <f t="shared" si="9"/>
        <v/>
      </c>
      <c r="B573" s="22"/>
      <c r="C573" s="3"/>
      <c r="D573" s="20" t="str">
        <f>IFERROR(VLOOKUP(C573,'Drop-downs'!B:C,2,FALSE),"")</f>
        <v/>
      </c>
      <c r="E573" s="13"/>
      <c r="F573" s="22"/>
      <c r="G573" s="9"/>
      <c r="H573" s="22"/>
      <c r="I573" s="22"/>
      <c r="J573" s="40"/>
      <c r="K573" s="40"/>
      <c r="L573" s="40"/>
      <c r="M573" s="22"/>
      <c r="N573" s="22"/>
      <c r="O573" s="22"/>
      <c r="Q573" s="21"/>
    </row>
    <row r="574" spans="1:17" s="20" customFormat="1" ht="24" customHeight="1" x14ac:dyDescent="0.25">
      <c r="A574" s="20" t="str">
        <f t="shared" si="9"/>
        <v/>
      </c>
      <c r="B574" s="22"/>
      <c r="C574" s="3"/>
      <c r="D574" s="20" t="str">
        <f>IFERROR(VLOOKUP(C574,'Drop-downs'!B:C,2,FALSE),"")</f>
        <v/>
      </c>
      <c r="E574" s="13"/>
      <c r="F574" s="22"/>
      <c r="G574" s="9"/>
      <c r="H574" s="22"/>
      <c r="I574" s="22"/>
      <c r="J574" s="40"/>
      <c r="K574" s="40"/>
      <c r="L574" s="40"/>
      <c r="M574" s="22"/>
      <c r="N574" s="22"/>
      <c r="O574" s="22"/>
      <c r="Q574" s="21"/>
    </row>
    <row r="575" spans="1:17" s="20" customFormat="1" ht="24" customHeight="1" x14ac:dyDescent="0.25">
      <c r="A575" s="20" t="str">
        <f t="shared" si="9"/>
        <v/>
      </c>
      <c r="B575" s="22"/>
      <c r="C575" s="3"/>
      <c r="D575" s="20" t="str">
        <f>IFERROR(VLOOKUP(C575,'Drop-downs'!B:C,2,FALSE),"")</f>
        <v/>
      </c>
      <c r="E575" s="13"/>
      <c r="F575" s="22"/>
      <c r="G575" s="9"/>
      <c r="H575" s="22"/>
      <c r="I575" s="22"/>
      <c r="J575" s="40"/>
      <c r="K575" s="40"/>
      <c r="L575" s="40"/>
      <c r="M575" s="22"/>
      <c r="N575" s="22"/>
      <c r="O575" s="22"/>
      <c r="Q575" s="21"/>
    </row>
    <row r="576" spans="1:17" s="20" customFormat="1" ht="24" customHeight="1" x14ac:dyDescent="0.25">
      <c r="A576" s="20" t="str">
        <f t="shared" si="9"/>
        <v/>
      </c>
      <c r="B576" s="22"/>
      <c r="C576" s="3"/>
      <c r="D576" s="20" t="str">
        <f>IFERROR(VLOOKUP(C576,'Drop-downs'!B:C,2,FALSE),"")</f>
        <v/>
      </c>
      <c r="E576" s="13"/>
      <c r="F576" s="22"/>
      <c r="G576" s="9"/>
      <c r="H576" s="22"/>
      <c r="I576" s="22"/>
      <c r="J576" s="40"/>
      <c r="K576" s="40"/>
      <c r="L576" s="40"/>
      <c r="M576" s="22"/>
      <c r="N576" s="22"/>
      <c r="O576" s="22"/>
      <c r="Q576" s="21"/>
    </row>
    <row r="577" spans="1:17" s="20" customFormat="1" ht="24" customHeight="1" x14ac:dyDescent="0.25">
      <c r="A577" s="20" t="str">
        <f t="shared" si="9"/>
        <v/>
      </c>
      <c r="B577" s="22"/>
      <c r="C577" s="3"/>
      <c r="D577" s="20" t="str">
        <f>IFERROR(VLOOKUP(C577,'Drop-downs'!B:C,2,FALSE),"")</f>
        <v/>
      </c>
      <c r="E577" s="13"/>
      <c r="F577" s="22"/>
      <c r="G577" s="9"/>
      <c r="H577" s="22"/>
      <c r="I577" s="22"/>
      <c r="J577" s="40"/>
      <c r="K577" s="40"/>
      <c r="L577" s="40"/>
      <c r="M577" s="22"/>
      <c r="N577" s="22"/>
      <c r="O577" s="22"/>
      <c r="Q577" s="21"/>
    </row>
    <row r="578" spans="1:17" s="20" customFormat="1" ht="24" customHeight="1" x14ac:dyDescent="0.25">
      <c r="A578" s="20" t="str">
        <f t="shared" si="9"/>
        <v/>
      </c>
      <c r="B578" s="22"/>
      <c r="C578" s="3"/>
      <c r="D578" s="20" t="str">
        <f>IFERROR(VLOOKUP(C578,'Drop-downs'!B:C,2,FALSE),"")</f>
        <v/>
      </c>
      <c r="E578" s="13"/>
      <c r="F578" s="22"/>
      <c r="G578" s="9"/>
      <c r="H578" s="22"/>
      <c r="I578" s="22"/>
      <c r="J578" s="40"/>
      <c r="K578" s="40"/>
      <c r="L578" s="40"/>
      <c r="M578" s="22"/>
      <c r="N578" s="22"/>
      <c r="O578" s="22"/>
      <c r="Q578" s="21"/>
    </row>
    <row r="579" spans="1:17" s="20" customFormat="1" ht="24" customHeight="1" x14ac:dyDescent="0.25">
      <c r="A579" s="20" t="str">
        <f t="shared" ref="A579:A642" si="10">_xlfn.CONCAT(C579,E579,G579,I579,J579,K579)</f>
        <v/>
      </c>
      <c r="B579" s="22"/>
      <c r="C579" s="3"/>
      <c r="D579" s="20" t="str">
        <f>IFERROR(VLOOKUP(C579,'Drop-downs'!B:C,2,FALSE),"")</f>
        <v/>
      </c>
      <c r="E579" s="13"/>
      <c r="F579" s="22"/>
      <c r="G579" s="9"/>
      <c r="H579" s="22"/>
      <c r="I579" s="22"/>
      <c r="J579" s="40"/>
      <c r="K579" s="40"/>
      <c r="L579" s="40"/>
      <c r="M579" s="22"/>
      <c r="N579" s="22"/>
      <c r="O579" s="22"/>
      <c r="Q579" s="21"/>
    </row>
    <row r="580" spans="1:17" s="20" customFormat="1" ht="24" customHeight="1" x14ac:dyDescent="0.25">
      <c r="A580" s="20" t="str">
        <f t="shared" si="10"/>
        <v/>
      </c>
      <c r="B580" s="22"/>
      <c r="C580" s="3"/>
      <c r="D580" s="20" t="str">
        <f>IFERROR(VLOOKUP(C580,'Drop-downs'!B:C,2,FALSE),"")</f>
        <v/>
      </c>
      <c r="E580" s="13"/>
      <c r="F580" s="22"/>
      <c r="G580" s="9"/>
      <c r="H580" s="22"/>
      <c r="I580" s="22"/>
      <c r="J580" s="40"/>
      <c r="K580" s="40"/>
      <c r="L580" s="40"/>
      <c r="M580" s="22"/>
      <c r="N580" s="22"/>
      <c r="O580" s="22"/>
      <c r="Q580" s="21"/>
    </row>
    <row r="581" spans="1:17" s="20" customFormat="1" ht="24" customHeight="1" x14ac:dyDescent="0.25">
      <c r="A581" s="20" t="str">
        <f t="shared" si="10"/>
        <v/>
      </c>
      <c r="B581" s="22"/>
      <c r="C581" s="3"/>
      <c r="D581" s="20" t="str">
        <f>IFERROR(VLOOKUP(C581,'Drop-downs'!B:C,2,FALSE),"")</f>
        <v/>
      </c>
      <c r="E581" s="13"/>
      <c r="F581" s="22"/>
      <c r="G581" s="9"/>
      <c r="H581" s="22"/>
      <c r="I581" s="22"/>
      <c r="J581" s="40"/>
      <c r="K581" s="40"/>
      <c r="L581" s="40"/>
      <c r="M581" s="22"/>
      <c r="N581" s="22"/>
      <c r="O581" s="22"/>
      <c r="Q581" s="21"/>
    </row>
    <row r="582" spans="1:17" s="20" customFormat="1" ht="24" customHeight="1" x14ac:dyDescent="0.25">
      <c r="A582" s="20" t="str">
        <f t="shared" si="10"/>
        <v/>
      </c>
      <c r="B582" s="22"/>
      <c r="C582" s="3"/>
      <c r="D582" s="20" t="str">
        <f>IFERROR(VLOOKUP(C582,'Drop-downs'!B:C,2,FALSE),"")</f>
        <v/>
      </c>
      <c r="E582" s="13"/>
      <c r="F582" s="22"/>
      <c r="G582" s="9"/>
      <c r="H582" s="22"/>
      <c r="I582" s="22"/>
      <c r="J582" s="40"/>
      <c r="K582" s="40"/>
      <c r="L582" s="40"/>
      <c r="M582" s="22"/>
      <c r="N582" s="22"/>
      <c r="O582" s="22"/>
      <c r="Q582" s="21"/>
    </row>
    <row r="583" spans="1:17" s="20" customFormat="1" ht="24" customHeight="1" x14ac:dyDescent="0.25">
      <c r="A583" s="20" t="str">
        <f t="shared" si="10"/>
        <v/>
      </c>
      <c r="B583" s="22"/>
      <c r="C583" s="3"/>
      <c r="D583" s="20" t="str">
        <f>IFERROR(VLOOKUP(C583,'Drop-downs'!B:C,2,FALSE),"")</f>
        <v/>
      </c>
      <c r="E583" s="13"/>
      <c r="F583" s="22"/>
      <c r="G583" s="9"/>
      <c r="H583" s="22"/>
      <c r="I583" s="22"/>
      <c r="J583" s="40"/>
      <c r="K583" s="40"/>
      <c r="L583" s="40"/>
      <c r="M583" s="22"/>
      <c r="N583" s="22"/>
      <c r="O583" s="22"/>
      <c r="Q583" s="21"/>
    </row>
    <row r="584" spans="1:17" s="20" customFormat="1" ht="24" customHeight="1" x14ac:dyDescent="0.25">
      <c r="A584" s="20" t="str">
        <f t="shared" si="10"/>
        <v/>
      </c>
      <c r="B584" s="22"/>
      <c r="C584" s="3"/>
      <c r="D584" s="20" t="str">
        <f>IFERROR(VLOOKUP(C584,'Drop-downs'!B:C,2,FALSE),"")</f>
        <v/>
      </c>
      <c r="E584" s="13"/>
      <c r="F584" s="22"/>
      <c r="G584" s="9"/>
      <c r="H584" s="22"/>
      <c r="I584" s="22"/>
      <c r="J584" s="40"/>
      <c r="K584" s="40"/>
      <c r="L584" s="40"/>
      <c r="M584" s="22"/>
      <c r="N584" s="22"/>
      <c r="O584" s="22"/>
      <c r="Q584" s="21"/>
    </row>
    <row r="585" spans="1:17" s="20" customFormat="1" ht="24" customHeight="1" x14ac:dyDescent="0.25">
      <c r="A585" s="20" t="str">
        <f t="shared" si="10"/>
        <v/>
      </c>
      <c r="B585" s="22"/>
      <c r="C585" s="3"/>
      <c r="D585" s="20" t="str">
        <f>IFERROR(VLOOKUP(C585,'Drop-downs'!B:C,2,FALSE),"")</f>
        <v/>
      </c>
      <c r="E585" s="13"/>
      <c r="F585" s="22"/>
      <c r="G585" s="9"/>
      <c r="H585" s="22"/>
      <c r="I585" s="22"/>
      <c r="J585" s="40"/>
      <c r="K585" s="40"/>
      <c r="L585" s="40"/>
      <c r="M585" s="22"/>
      <c r="N585" s="22"/>
      <c r="O585" s="22"/>
      <c r="Q585" s="21"/>
    </row>
    <row r="586" spans="1:17" s="20" customFormat="1" ht="24" customHeight="1" x14ac:dyDescent="0.25">
      <c r="A586" s="20" t="str">
        <f t="shared" si="10"/>
        <v/>
      </c>
      <c r="B586" s="22"/>
      <c r="C586" s="3"/>
      <c r="D586" s="20" t="str">
        <f>IFERROR(VLOOKUP(C586,'Drop-downs'!B:C,2,FALSE),"")</f>
        <v/>
      </c>
      <c r="E586" s="13"/>
      <c r="F586" s="22"/>
      <c r="G586" s="9"/>
      <c r="H586" s="22"/>
      <c r="I586" s="22"/>
      <c r="J586" s="40"/>
      <c r="K586" s="40"/>
      <c r="L586" s="40"/>
      <c r="M586" s="22"/>
      <c r="N586" s="22"/>
      <c r="O586" s="22"/>
      <c r="Q586" s="21"/>
    </row>
    <row r="587" spans="1:17" s="20" customFormat="1" ht="24" customHeight="1" x14ac:dyDescent="0.25">
      <c r="A587" s="20" t="str">
        <f t="shared" si="10"/>
        <v/>
      </c>
      <c r="B587" s="22"/>
      <c r="C587" s="3"/>
      <c r="D587" s="20" t="str">
        <f>IFERROR(VLOOKUP(C587,'Drop-downs'!B:C,2,FALSE),"")</f>
        <v/>
      </c>
      <c r="E587" s="13"/>
      <c r="F587" s="22"/>
      <c r="G587" s="9"/>
      <c r="H587" s="22"/>
      <c r="I587" s="22"/>
      <c r="J587" s="40"/>
      <c r="K587" s="40"/>
      <c r="L587" s="40"/>
      <c r="M587" s="22"/>
      <c r="N587" s="22"/>
      <c r="O587" s="22"/>
      <c r="Q587" s="21"/>
    </row>
    <row r="588" spans="1:17" s="20" customFormat="1" ht="24" customHeight="1" x14ac:dyDescent="0.25">
      <c r="A588" s="20" t="str">
        <f t="shared" si="10"/>
        <v/>
      </c>
      <c r="B588" s="22"/>
      <c r="C588" s="3"/>
      <c r="D588" s="20" t="str">
        <f>IFERROR(VLOOKUP(C588,'Drop-downs'!B:C,2,FALSE),"")</f>
        <v/>
      </c>
      <c r="E588" s="13"/>
      <c r="F588" s="22"/>
      <c r="G588" s="9"/>
      <c r="H588" s="22"/>
      <c r="I588" s="22"/>
      <c r="J588" s="40"/>
      <c r="K588" s="40"/>
      <c r="L588" s="40"/>
      <c r="M588" s="22"/>
      <c r="N588" s="22"/>
      <c r="O588" s="22"/>
      <c r="Q588" s="21"/>
    </row>
    <row r="589" spans="1:17" s="20" customFormat="1" ht="24" customHeight="1" x14ac:dyDescent="0.25">
      <c r="A589" s="20" t="str">
        <f t="shared" si="10"/>
        <v/>
      </c>
      <c r="B589" s="22"/>
      <c r="C589" s="3"/>
      <c r="D589" s="20" t="str">
        <f>IFERROR(VLOOKUP(C589,'Drop-downs'!B:C,2,FALSE),"")</f>
        <v/>
      </c>
      <c r="E589" s="13"/>
      <c r="F589" s="22"/>
      <c r="G589" s="9"/>
      <c r="H589" s="22"/>
      <c r="I589" s="22"/>
      <c r="J589" s="40"/>
      <c r="K589" s="40"/>
      <c r="L589" s="40"/>
      <c r="M589" s="22"/>
      <c r="N589" s="22"/>
      <c r="O589" s="22"/>
      <c r="Q589" s="21"/>
    </row>
    <row r="590" spans="1:17" s="20" customFormat="1" ht="24" customHeight="1" x14ac:dyDescent="0.25">
      <c r="A590" s="20" t="str">
        <f t="shared" si="10"/>
        <v/>
      </c>
      <c r="B590" s="22"/>
      <c r="C590" s="3"/>
      <c r="D590" s="20" t="str">
        <f>IFERROR(VLOOKUP(C590,'Drop-downs'!B:C,2,FALSE),"")</f>
        <v/>
      </c>
      <c r="E590" s="13"/>
      <c r="F590" s="22"/>
      <c r="G590" s="9"/>
      <c r="H590" s="22"/>
      <c r="I590" s="22"/>
      <c r="J590" s="40"/>
      <c r="K590" s="40"/>
      <c r="L590" s="40"/>
      <c r="M590" s="22"/>
      <c r="N590" s="22"/>
      <c r="O590" s="22"/>
      <c r="Q590" s="21"/>
    </row>
    <row r="591" spans="1:17" s="20" customFormat="1" ht="24" customHeight="1" x14ac:dyDescent="0.25">
      <c r="A591" s="20" t="str">
        <f t="shared" si="10"/>
        <v/>
      </c>
      <c r="B591" s="22"/>
      <c r="C591" s="3"/>
      <c r="D591" s="20" t="str">
        <f>IFERROR(VLOOKUP(C591,'Drop-downs'!B:C,2,FALSE),"")</f>
        <v/>
      </c>
      <c r="E591" s="13"/>
      <c r="F591" s="22"/>
      <c r="G591" s="9"/>
      <c r="H591" s="22"/>
      <c r="I591" s="22"/>
      <c r="J591" s="40"/>
      <c r="K591" s="40"/>
      <c r="L591" s="40"/>
      <c r="M591" s="22"/>
      <c r="N591" s="22"/>
      <c r="O591" s="22"/>
      <c r="Q591" s="21"/>
    </row>
    <row r="592" spans="1:17" s="20" customFormat="1" ht="24" customHeight="1" x14ac:dyDescent="0.25">
      <c r="A592" s="20" t="str">
        <f t="shared" si="10"/>
        <v/>
      </c>
      <c r="B592" s="22"/>
      <c r="C592" s="3"/>
      <c r="D592" s="20" t="str">
        <f>IFERROR(VLOOKUP(C592,'Drop-downs'!B:C,2,FALSE),"")</f>
        <v/>
      </c>
      <c r="E592" s="13"/>
      <c r="F592" s="22"/>
      <c r="G592" s="9"/>
      <c r="H592" s="22"/>
      <c r="I592" s="22"/>
      <c r="J592" s="40"/>
      <c r="K592" s="40"/>
      <c r="L592" s="40"/>
      <c r="M592" s="22"/>
      <c r="N592" s="22"/>
      <c r="O592" s="22"/>
      <c r="Q592" s="21"/>
    </row>
    <row r="593" spans="1:17" s="20" customFormat="1" ht="24" customHeight="1" x14ac:dyDescent="0.25">
      <c r="A593" s="20" t="str">
        <f t="shared" si="10"/>
        <v/>
      </c>
      <c r="B593" s="22"/>
      <c r="C593" s="3"/>
      <c r="D593" s="20" t="str">
        <f>IFERROR(VLOOKUP(C593,'Drop-downs'!B:C,2,FALSE),"")</f>
        <v/>
      </c>
      <c r="E593" s="13"/>
      <c r="F593" s="22"/>
      <c r="G593" s="9"/>
      <c r="H593" s="22"/>
      <c r="I593" s="22"/>
      <c r="J593" s="40"/>
      <c r="K593" s="40"/>
      <c r="L593" s="40"/>
      <c r="M593" s="22"/>
      <c r="N593" s="22"/>
      <c r="O593" s="22"/>
      <c r="Q593" s="21"/>
    </row>
    <row r="594" spans="1:17" s="20" customFormat="1" ht="24" customHeight="1" x14ac:dyDescent="0.25">
      <c r="A594" s="20" t="str">
        <f t="shared" si="10"/>
        <v/>
      </c>
      <c r="B594" s="22"/>
      <c r="C594" s="3"/>
      <c r="D594" s="20" t="str">
        <f>IFERROR(VLOOKUP(C594,'Drop-downs'!B:C,2,FALSE),"")</f>
        <v/>
      </c>
      <c r="E594" s="13"/>
      <c r="F594" s="22"/>
      <c r="G594" s="9"/>
      <c r="H594" s="22"/>
      <c r="I594" s="22"/>
      <c r="J594" s="40"/>
      <c r="K594" s="40"/>
      <c r="L594" s="40"/>
      <c r="M594" s="22"/>
      <c r="N594" s="22"/>
      <c r="O594" s="22"/>
      <c r="Q594" s="21"/>
    </row>
    <row r="595" spans="1:17" s="20" customFormat="1" ht="24" customHeight="1" x14ac:dyDescent="0.25">
      <c r="A595" s="20" t="str">
        <f t="shared" si="10"/>
        <v/>
      </c>
      <c r="B595" s="22"/>
      <c r="C595" s="3"/>
      <c r="D595" s="20" t="str">
        <f>IFERROR(VLOOKUP(C595,'Drop-downs'!B:C,2,FALSE),"")</f>
        <v/>
      </c>
      <c r="E595" s="13"/>
      <c r="F595" s="22"/>
      <c r="G595" s="9"/>
      <c r="H595" s="22"/>
      <c r="I595" s="22"/>
      <c r="J595" s="40"/>
      <c r="K595" s="40"/>
      <c r="L595" s="40"/>
      <c r="M595" s="22"/>
      <c r="N595" s="22"/>
      <c r="O595" s="22"/>
      <c r="Q595" s="21"/>
    </row>
    <row r="596" spans="1:17" s="20" customFormat="1" ht="24" customHeight="1" x14ac:dyDescent="0.25">
      <c r="A596" s="20" t="str">
        <f t="shared" si="10"/>
        <v/>
      </c>
      <c r="B596" s="22"/>
      <c r="C596" s="3"/>
      <c r="D596" s="20" t="str">
        <f>IFERROR(VLOOKUP(C596,'Drop-downs'!B:C,2,FALSE),"")</f>
        <v/>
      </c>
      <c r="E596" s="13"/>
      <c r="F596" s="22"/>
      <c r="G596" s="9"/>
      <c r="H596" s="22"/>
      <c r="I596" s="22"/>
      <c r="J596" s="40"/>
      <c r="K596" s="40"/>
      <c r="L596" s="40"/>
      <c r="M596" s="22"/>
      <c r="N596" s="22"/>
      <c r="O596" s="22"/>
      <c r="Q596" s="21"/>
    </row>
    <row r="597" spans="1:17" s="20" customFormat="1" ht="24" customHeight="1" x14ac:dyDescent="0.25">
      <c r="A597" s="20" t="str">
        <f t="shared" si="10"/>
        <v/>
      </c>
      <c r="B597" s="22"/>
      <c r="C597" s="3"/>
      <c r="D597" s="20" t="str">
        <f>IFERROR(VLOOKUP(C597,'Drop-downs'!B:C,2,FALSE),"")</f>
        <v/>
      </c>
      <c r="E597" s="13"/>
      <c r="F597" s="22"/>
      <c r="G597" s="9"/>
      <c r="H597" s="22"/>
      <c r="I597" s="22"/>
      <c r="J597" s="40"/>
      <c r="K597" s="40"/>
      <c r="L597" s="40"/>
      <c r="M597" s="22"/>
      <c r="N597" s="22"/>
      <c r="O597" s="22"/>
      <c r="Q597" s="21"/>
    </row>
    <row r="598" spans="1:17" s="20" customFormat="1" ht="24" customHeight="1" x14ac:dyDescent="0.25">
      <c r="A598" s="20" t="str">
        <f t="shared" si="10"/>
        <v/>
      </c>
      <c r="B598" s="22"/>
      <c r="C598" s="3"/>
      <c r="D598" s="20" t="str">
        <f>IFERROR(VLOOKUP(C598,'Drop-downs'!B:C,2,FALSE),"")</f>
        <v/>
      </c>
      <c r="E598" s="13"/>
      <c r="F598" s="22"/>
      <c r="G598" s="9"/>
      <c r="H598" s="22"/>
      <c r="I598" s="22"/>
      <c r="J598" s="40"/>
      <c r="K598" s="40"/>
      <c r="L598" s="40"/>
      <c r="M598" s="22"/>
      <c r="N598" s="22"/>
      <c r="O598" s="22"/>
      <c r="Q598" s="21"/>
    </row>
    <row r="599" spans="1:17" s="20" customFormat="1" ht="24" customHeight="1" x14ac:dyDescent="0.25">
      <c r="A599" s="20" t="str">
        <f t="shared" si="10"/>
        <v/>
      </c>
      <c r="B599" s="22"/>
      <c r="C599" s="3"/>
      <c r="D599" s="20" t="str">
        <f>IFERROR(VLOOKUP(C599,'Drop-downs'!B:C,2,FALSE),"")</f>
        <v/>
      </c>
      <c r="E599" s="13"/>
      <c r="F599" s="22"/>
      <c r="G599" s="9"/>
      <c r="H599" s="22"/>
      <c r="I599" s="22"/>
      <c r="J599" s="40"/>
      <c r="K599" s="40"/>
      <c r="L599" s="40"/>
      <c r="M599" s="22"/>
      <c r="N599" s="22"/>
      <c r="O599" s="22"/>
      <c r="Q599" s="21"/>
    </row>
    <row r="600" spans="1:17" s="20" customFormat="1" ht="24" customHeight="1" x14ac:dyDescent="0.25">
      <c r="A600" s="20" t="str">
        <f t="shared" si="10"/>
        <v/>
      </c>
      <c r="B600" s="22"/>
      <c r="C600" s="3"/>
      <c r="D600" s="20" t="str">
        <f>IFERROR(VLOOKUP(C600,'Drop-downs'!B:C,2,FALSE),"")</f>
        <v/>
      </c>
      <c r="E600" s="13"/>
      <c r="F600" s="22"/>
      <c r="G600" s="9"/>
      <c r="H600" s="22"/>
      <c r="I600" s="22"/>
      <c r="J600" s="40"/>
      <c r="K600" s="40"/>
      <c r="L600" s="40"/>
      <c r="M600" s="22"/>
      <c r="N600" s="22"/>
      <c r="O600" s="22"/>
      <c r="Q600" s="21"/>
    </row>
    <row r="601" spans="1:17" s="20" customFormat="1" ht="24" customHeight="1" x14ac:dyDescent="0.25">
      <c r="A601" s="20" t="str">
        <f t="shared" si="10"/>
        <v/>
      </c>
      <c r="B601" s="22"/>
      <c r="C601" s="3"/>
      <c r="D601" s="20" t="str">
        <f>IFERROR(VLOOKUP(C601,'Drop-downs'!B:C,2,FALSE),"")</f>
        <v/>
      </c>
      <c r="E601" s="13"/>
      <c r="F601" s="22"/>
      <c r="G601" s="9"/>
      <c r="H601" s="22"/>
      <c r="I601" s="22"/>
      <c r="J601" s="40"/>
      <c r="K601" s="40"/>
      <c r="L601" s="40"/>
      <c r="M601" s="22"/>
      <c r="N601" s="22"/>
      <c r="O601" s="22"/>
      <c r="Q601" s="21"/>
    </row>
    <row r="602" spans="1:17" s="20" customFormat="1" ht="24" customHeight="1" x14ac:dyDescent="0.25">
      <c r="A602" s="20" t="str">
        <f t="shared" si="10"/>
        <v/>
      </c>
      <c r="B602" s="22"/>
      <c r="C602" s="3"/>
      <c r="D602" s="20" t="str">
        <f>IFERROR(VLOOKUP(C602,'Drop-downs'!B:C,2,FALSE),"")</f>
        <v/>
      </c>
      <c r="E602" s="13"/>
      <c r="F602" s="22"/>
      <c r="G602" s="9"/>
      <c r="H602" s="22"/>
      <c r="I602" s="22"/>
      <c r="J602" s="40"/>
      <c r="K602" s="40"/>
      <c r="L602" s="40"/>
      <c r="M602" s="22"/>
      <c r="N602" s="22"/>
      <c r="O602" s="22"/>
      <c r="Q602" s="21"/>
    </row>
    <row r="603" spans="1:17" s="20" customFormat="1" ht="24" customHeight="1" x14ac:dyDescent="0.25">
      <c r="A603" s="20" t="str">
        <f t="shared" si="10"/>
        <v/>
      </c>
      <c r="B603" s="22"/>
      <c r="C603" s="3"/>
      <c r="D603" s="20" t="str">
        <f>IFERROR(VLOOKUP(C603,'Drop-downs'!B:C,2,FALSE),"")</f>
        <v/>
      </c>
      <c r="E603" s="13"/>
      <c r="F603" s="22"/>
      <c r="G603" s="9"/>
      <c r="H603" s="22"/>
      <c r="I603" s="22"/>
      <c r="J603" s="40"/>
      <c r="K603" s="40"/>
      <c r="L603" s="40"/>
      <c r="M603" s="22"/>
      <c r="N603" s="22"/>
      <c r="O603" s="22"/>
      <c r="Q603" s="21"/>
    </row>
    <row r="604" spans="1:17" s="20" customFormat="1" ht="24" customHeight="1" x14ac:dyDescent="0.25">
      <c r="A604" s="20" t="str">
        <f t="shared" si="10"/>
        <v/>
      </c>
      <c r="B604" s="22"/>
      <c r="C604" s="3"/>
      <c r="D604" s="20" t="str">
        <f>IFERROR(VLOOKUP(C604,'Drop-downs'!B:C,2,FALSE),"")</f>
        <v/>
      </c>
      <c r="E604" s="13"/>
      <c r="F604" s="22"/>
      <c r="G604" s="9"/>
      <c r="H604" s="22"/>
      <c r="I604" s="22"/>
      <c r="J604" s="40"/>
      <c r="K604" s="40"/>
      <c r="L604" s="40"/>
      <c r="M604" s="22"/>
      <c r="N604" s="22"/>
      <c r="O604" s="22"/>
      <c r="Q604" s="21"/>
    </row>
    <row r="605" spans="1:17" s="20" customFormat="1" ht="24" customHeight="1" x14ac:dyDescent="0.25">
      <c r="A605" s="20" t="str">
        <f t="shared" si="10"/>
        <v/>
      </c>
      <c r="B605" s="22"/>
      <c r="C605" s="3"/>
      <c r="D605" s="20" t="str">
        <f>IFERROR(VLOOKUP(C605,'Drop-downs'!B:C,2,FALSE),"")</f>
        <v/>
      </c>
      <c r="E605" s="13"/>
      <c r="F605" s="22"/>
      <c r="G605" s="9"/>
      <c r="H605" s="22"/>
      <c r="I605" s="22"/>
      <c r="J605" s="40"/>
      <c r="K605" s="40"/>
      <c r="L605" s="40"/>
      <c r="M605" s="22"/>
      <c r="N605" s="22"/>
      <c r="O605" s="22"/>
      <c r="Q605" s="21"/>
    </row>
    <row r="606" spans="1:17" s="20" customFormat="1" ht="24" customHeight="1" x14ac:dyDescent="0.25">
      <c r="A606" s="20" t="str">
        <f t="shared" si="10"/>
        <v/>
      </c>
      <c r="B606" s="22"/>
      <c r="C606" s="3"/>
      <c r="D606" s="20" t="str">
        <f>IFERROR(VLOOKUP(C606,'Drop-downs'!B:C,2,FALSE),"")</f>
        <v/>
      </c>
      <c r="E606" s="13"/>
      <c r="F606" s="22"/>
      <c r="G606" s="9"/>
      <c r="H606" s="22"/>
      <c r="I606" s="22"/>
      <c r="J606" s="40"/>
      <c r="K606" s="40"/>
      <c r="L606" s="40"/>
      <c r="M606" s="22"/>
      <c r="N606" s="22"/>
      <c r="O606" s="22"/>
      <c r="Q606" s="21"/>
    </row>
    <row r="607" spans="1:17" s="20" customFormat="1" ht="24" customHeight="1" x14ac:dyDescent="0.25">
      <c r="A607" s="20" t="str">
        <f t="shared" si="10"/>
        <v/>
      </c>
      <c r="B607" s="22"/>
      <c r="C607" s="3"/>
      <c r="D607" s="20" t="str">
        <f>IFERROR(VLOOKUP(C607,'Drop-downs'!B:C,2,FALSE),"")</f>
        <v/>
      </c>
      <c r="E607" s="13"/>
      <c r="F607" s="22"/>
      <c r="G607" s="9"/>
      <c r="H607" s="22"/>
      <c r="I607" s="22"/>
      <c r="J607" s="40"/>
      <c r="K607" s="40"/>
      <c r="L607" s="40"/>
      <c r="M607" s="22"/>
      <c r="N607" s="22"/>
      <c r="O607" s="22"/>
      <c r="Q607" s="21"/>
    </row>
    <row r="608" spans="1:17" s="20" customFormat="1" ht="24" customHeight="1" x14ac:dyDescent="0.25">
      <c r="A608" s="20" t="str">
        <f t="shared" si="10"/>
        <v/>
      </c>
      <c r="B608" s="22"/>
      <c r="C608" s="3"/>
      <c r="D608" s="20" t="str">
        <f>IFERROR(VLOOKUP(C608,'Drop-downs'!B:C,2,FALSE),"")</f>
        <v/>
      </c>
      <c r="E608" s="13"/>
      <c r="F608" s="22"/>
      <c r="G608" s="9"/>
      <c r="H608" s="22"/>
      <c r="I608" s="22"/>
      <c r="J608" s="40"/>
      <c r="K608" s="40"/>
      <c r="L608" s="40"/>
      <c r="M608" s="22"/>
      <c r="N608" s="22"/>
      <c r="O608" s="22"/>
      <c r="Q608" s="21"/>
    </row>
    <row r="609" spans="1:17" s="20" customFormat="1" ht="24" customHeight="1" x14ac:dyDescent="0.25">
      <c r="A609" s="20" t="str">
        <f t="shared" si="10"/>
        <v/>
      </c>
      <c r="B609" s="22"/>
      <c r="C609" s="3"/>
      <c r="D609" s="20" t="str">
        <f>IFERROR(VLOOKUP(C609,'Drop-downs'!B:C,2,FALSE),"")</f>
        <v/>
      </c>
      <c r="E609" s="13"/>
      <c r="F609" s="22"/>
      <c r="G609" s="9"/>
      <c r="H609" s="22"/>
      <c r="I609" s="22"/>
      <c r="J609" s="40"/>
      <c r="K609" s="40"/>
      <c r="L609" s="40"/>
      <c r="M609" s="22"/>
      <c r="N609" s="22"/>
      <c r="O609" s="22"/>
      <c r="Q609" s="21"/>
    </row>
    <row r="610" spans="1:17" s="20" customFormat="1" ht="24" customHeight="1" x14ac:dyDescent="0.25">
      <c r="A610" s="20" t="str">
        <f t="shared" si="10"/>
        <v/>
      </c>
      <c r="B610" s="22"/>
      <c r="C610" s="3"/>
      <c r="D610" s="20" t="str">
        <f>IFERROR(VLOOKUP(C610,'Drop-downs'!B:C,2,FALSE),"")</f>
        <v/>
      </c>
      <c r="E610" s="13"/>
      <c r="F610" s="22"/>
      <c r="G610" s="9"/>
      <c r="H610" s="22"/>
      <c r="I610" s="22"/>
      <c r="J610" s="40"/>
      <c r="K610" s="40"/>
      <c r="L610" s="40"/>
      <c r="M610" s="22"/>
      <c r="N610" s="22"/>
      <c r="O610" s="22"/>
      <c r="Q610" s="21"/>
    </row>
    <row r="611" spans="1:17" s="20" customFormat="1" ht="24" customHeight="1" x14ac:dyDescent="0.25">
      <c r="A611" s="20" t="str">
        <f t="shared" si="10"/>
        <v/>
      </c>
      <c r="B611" s="22"/>
      <c r="C611" s="3"/>
      <c r="D611" s="20" t="str">
        <f>IFERROR(VLOOKUP(C611,'Drop-downs'!B:C,2,FALSE),"")</f>
        <v/>
      </c>
      <c r="E611" s="13"/>
      <c r="F611" s="22"/>
      <c r="G611" s="9"/>
      <c r="H611" s="22"/>
      <c r="I611" s="22"/>
      <c r="J611" s="40"/>
      <c r="K611" s="40"/>
      <c r="L611" s="40"/>
      <c r="M611" s="22"/>
      <c r="N611" s="22"/>
      <c r="O611" s="22"/>
      <c r="Q611" s="21"/>
    </row>
    <row r="612" spans="1:17" s="20" customFormat="1" ht="24" customHeight="1" x14ac:dyDescent="0.25">
      <c r="A612" s="20" t="str">
        <f t="shared" si="10"/>
        <v/>
      </c>
      <c r="B612" s="22"/>
      <c r="C612" s="3"/>
      <c r="D612" s="20" t="str">
        <f>IFERROR(VLOOKUP(C612,'Drop-downs'!B:C,2,FALSE),"")</f>
        <v/>
      </c>
      <c r="E612" s="13"/>
      <c r="F612" s="22"/>
      <c r="G612" s="9"/>
      <c r="H612" s="22"/>
      <c r="I612" s="22"/>
      <c r="J612" s="40"/>
      <c r="K612" s="40"/>
      <c r="L612" s="40"/>
      <c r="M612" s="22"/>
      <c r="N612" s="22"/>
      <c r="O612" s="22"/>
      <c r="Q612" s="21"/>
    </row>
    <row r="613" spans="1:17" s="20" customFormat="1" ht="24" customHeight="1" x14ac:dyDescent="0.25">
      <c r="A613" s="20" t="str">
        <f t="shared" si="10"/>
        <v/>
      </c>
      <c r="B613" s="22"/>
      <c r="C613" s="3"/>
      <c r="D613" s="20" t="str">
        <f>IFERROR(VLOOKUP(C613,'Drop-downs'!B:C,2,FALSE),"")</f>
        <v/>
      </c>
      <c r="E613" s="13"/>
      <c r="F613" s="22"/>
      <c r="G613" s="9"/>
      <c r="H613" s="22"/>
      <c r="I613" s="22"/>
      <c r="J613" s="40"/>
      <c r="K613" s="40"/>
      <c r="L613" s="40"/>
      <c r="M613" s="22"/>
      <c r="N613" s="22"/>
      <c r="O613" s="22"/>
      <c r="Q613" s="21"/>
    </row>
    <row r="614" spans="1:17" s="20" customFormat="1" ht="24" customHeight="1" x14ac:dyDescent="0.25">
      <c r="A614" s="20" t="str">
        <f t="shared" si="10"/>
        <v/>
      </c>
      <c r="B614" s="22"/>
      <c r="C614" s="3"/>
      <c r="D614" s="20" t="str">
        <f>IFERROR(VLOOKUP(C614,'Drop-downs'!B:C,2,FALSE),"")</f>
        <v/>
      </c>
      <c r="E614" s="13"/>
      <c r="F614" s="22"/>
      <c r="G614" s="9"/>
      <c r="H614" s="22"/>
      <c r="I614" s="22"/>
      <c r="J614" s="40"/>
      <c r="K614" s="40"/>
      <c r="L614" s="40"/>
      <c r="M614" s="22"/>
      <c r="N614" s="22"/>
      <c r="O614" s="22"/>
      <c r="Q614" s="21"/>
    </row>
    <row r="615" spans="1:17" s="20" customFormat="1" ht="24" customHeight="1" x14ac:dyDescent="0.25">
      <c r="A615" s="20" t="str">
        <f t="shared" si="10"/>
        <v/>
      </c>
      <c r="B615" s="22"/>
      <c r="C615" s="3"/>
      <c r="D615" s="20" t="str">
        <f>IFERROR(VLOOKUP(C615,'Drop-downs'!B:C,2,FALSE),"")</f>
        <v/>
      </c>
      <c r="E615" s="13"/>
      <c r="F615" s="22"/>
      <c r="G615" s="9"/>
      <c r="H615" s="22"/>
      <c r="I615" s="22"/>
      <c r="J615" s="40"/>
      <c r="K615" s="40"/>
      <c r="L615" s="40"/>
      <c r="M615" s="22"/>
      <c r="N615" s="22"/>
      <c r="O615" s="22"/>
      <c r="Q615" s="21"/>
    </row>
    <row r="616" spans="1:17" s="20" customFormat="1" ht="24" customHeight="1" x14ac:dyDescent="0.25">
      <c r="A616" s="20" t="str">
        <f t="shared" si="10"/>
        <v/>
      </c>
      <c r="B616" s="22"/>
      <c r="C616" s="3"/>
      <c r="D616" s="20" t="str">
        <f>IFERROR(VLOOKUP(C616,'Drop-downs'!B:C,2,FALSE),"")</f>
        <v/>
      </c>
      <c r="E616" s="13"/>
      <c r="F616" s="22"/>
      <c r="G616" s="9"/>
      <c r="H616" s="22"/>
      <c r="I616" s="22"/>
      <c r="J616" s="40"/>
      <c r="K616" s="40"/>
      <c r="L616" s="40"/>
      <c r="M616" s="22"/>
      <c r="N616" s="22"/>
      <c r="O616" s="22"/>
      <c r="Q616" s="21"/>
    </row>
    <row r="617" spans="1:17" s="20" customFormat="1" ht="24" customHeight="1" x14ac:dyDescent="0.25">
      <c r="A617" s="20" t="str">
        <f t="shared" si="10"/>
        <v/>
      </c>
      <c r="B617" s="22"/>
      <c r="C617" s="3"/>
      <c r="D617" s="20" t="str">
        <f>IFERROR(VLOOKUP(C617,'Drop-downs'!B:C,2,FALSE),"")</f>
        <v/>
      </c>
      <c r="E617" s="13"/>
      <c r="F617" s="22"/>
      <c r="G617" s="9"/>
      <c r="H617" s="22"/>
      <c r="I617" s="22"/>
      <c r="J617" s="40"/>
      <c r="K617" s="40"/>
      <c r="L617" s="40"/>
      <c r="M617" s="22"/>
      <c r="N617" s="22"/>
      <c r="O617" s="22"/>
      <c r="Q617" s="21"/>
    </row>
    <row r="618" spans="1:17" s="20" customFormat="1" ht="24" customHeight="1" x14ac:dyDescent="0.25">
      <c r="A618" s="20" t="str">
        <f t="shared" si="10"/>
        <v/>
      </c>
      <c r="B618" s="22"/>
      <c r="C618" s="3"/>
      <c r="D618" s="20" t="str">
        <f>IFERROR(VLOOKUP(C618,'Drop-downs'!B:C,2,FALSE),"")</f>
        <v/>
      </c>
      <c r="E618" s="13"/>
      <c r="F618" s="22"/>
      <c r="G618" s="9"/>
      <c r="H618" s="22"/>
      <c r="I618" s="22"/>
      <c r="J618" s="40"/>
      <c r="K618" s="40"/>
      <c r="L618" s="40"/>
      <c r="M618" s="22"/>
      <c r="N618" s="22"/>
      <c r="O618" s="22"/>
      <c r="Q618" s="21"/>
    </row>
    <row r="619" spans="1:17" s="20" customFormat="1" ht="24" customHeight="1" x14ac:dyDescent="0.25">
      <c r="A619" s="20" t="str">
        <f t="shared" si="10"/>
        <v/>
      </c>
      <c r="B619" s="22"/>
      <c r="C619" s="3"/>
      <c r="D619" s="20" t="str">
        <f>IFERROR(VLOOKUP(C619,'Drop-downs'!B:C,2,FALSE),"")</f>
        <v/>
      </c>
      <c r="E619" s="13"/>
      <c r="F619" s="22"/>
      <c r="G619" s="9"/>
      <c r="H619" s="22"/>
      <c r="I619" s="22"/>
      <c r="J619" s="40"/>
      <c r="K619" s="40"/>
      <c r="L619" s="40"/>
      <c r="M619" s="22"/>
      <c r="N619" s="22"/>
      <c r="O619" s="22"/>
      <c r="Q619" s="21"/>
    </row>
    <row r="620" spans="1:17" s="20" customFormat="1" ht="24" customHeight="1" x14ac:dyDescent="0.25">
      <c r="A620" s="20" t="str">
        <f t="shared" si="10"/>
        <v/>
      </c>
      <c r="B620" s="22"/>
      <c r="C620" s="3"/>
      <c r="D620" s="20" t="str">
        <f>IFERROR(VLOOKUP(C620,'Drop-downs'!B:C,2,FALSE),"")</f>
        <v/>
      </c>
      <c r="E620" s="13"/>
      <c r="F620" s="22"/>
      <c r="G620" s="9"/>
      <c r="H620" s="22"/>
      <c r="I620" s="22"/>
      <c r="J620" s="40"/>
      <c r="K620" s="40"/>
      <c r="L620" s="40"/>
      <c r="M620" s="22"/>
      <c r="N620" s="22"/>
      <c r="O620" s="22"/>
      <c r="Q620" s="21"/>
    </row>
    <row r="621" spans="1:17" s="20" customFormat="1" ht="24" customHeight="1" x14ac:dyDescent="0.25">
      <c r="A621" s="20" t="str">
        <f t="shared" si="10"/>
        <v/>
      </c>
      <c r="B621" s="22"/>
      <c r="C621" s="3"/>
      <c r="D621" s="20" t="str">
        <f>IFERROR(VLOOKUP(C621,'Drop-downs'!B:C,2,FALSE),"")</f>
        <v/>
      </c>
      <c r="E621" s="13"/>
      <c r="F621" s="22"/>
      <c r="G621" s="9"/>
      <c r="H621" s="22"/>
      <c r="I621" s="22"/>
      <c r="J621" s="40"/>
      <c r="K621" s="40"/>
      <c r="L621" s="40"/>
      <c r="M621" s="22"/>
      <c r="N621" s="22"/>
      <c r="O621" s="22"/>
      <c r="Q621" s="21"/>
    </row>
    <row r="622" spans="1:17" s="20" customFormat="1" ht="24" customHeight="1" x14ac:dyDescent="0.25">
      <c r="A622" s="20" t="str">
        <f t="shared" si="10"/>
        <v/>
      </c>
      <c r="B622" s="22"/>
      <c r="C622" s="3"/>
      <c r="D622" s="20" t="str">
        <f>IFERROR(VLOOKUP(C622,'Drop-downs'!B:C,2,FALSE),"")</f>
        <v/>
      </c>
      <c r="E622" s="13"/>
      <c r="F622" s="22"/>
      <c r="G622" s="9"/>
      <c r="H622" s="22"/>
      <c r="I622" s="22"/>
      <c r="J622" s="40"/>
      <c r="K622" s="40"/>
      <c r="L622" s="40"/>
      <c r="M622" s="22"/>
      <c r="N622" s="22"/>
      <c r="O622" s="22"/>
      <c r="Q622" s="21"/>
    </row>
    <row r="623" spans="1:17" s="20" customFormat="1" ht="24" customHeight="1" x14ac:dyDescent="0.25">
      <c r="A623" s="20" t="str">
        <f t="shared" si="10"/>
        <v/>
      </c>
      <c r="B623" s="22"/>
      <c r="C623" s="3"/>
      <c r="D623" s="20" t="str">
        <f>IFERROR(VLOOKUP(C623,'Drop-downs'!B:C,2,FALSE),"")</f>
        <v/>
      </c>
      <c r="E623" s="13"/>
      <c r="F623" s="22"/>
      <c r="G623" s="9"/>
      <c r="H623" s="22"/>
      <c r="I623" s="22"/>
      <c r="J623" s="40"/>
      <c r="K623" s="40"/>
      <c r="L623" s="40"/>
      <c r="M623" s="22"/>
      <c r="N623" s="22"/>
      <c r="O623" s="22"/>
      <c r="Q623" s="21"/>
    </row>
    <row r="624" spans="1:17" s="20" customFormat="1" ht="24" customHeight="1" x14ac:dyDescent="0.25">
      <c r="A624" s="20" t="str">
        <f t="shared" si="10"/>
        <v/>
      </c>
      <c r="B624" s="22"/>
      <c r="C624" s="3"/>
      <c r="D624" s="20" t="str">
        <f>IFERROR(VLOOKUP(C624,'Drop-downs'!B:C,2,FALSE),"")</f>
        <v/>
      </c>
      <c r="E624" s="13"/>
      <c r="F624" s="22"/>
      <c r="G624" s="9"/>
      <c r="H624" s="22"/>
      <c r="I624" s="22"/>
      <c r="J624" s="40"/>
      <c r="K624" s="40"/>
      <c r="L624" s="40"/>
      <c r="M624" s="22"/>
      <c r="N624" s="22"/>
      <c r="O624" s="22"/>
      <c r="Q624" s="21"/>
    </row>
    <row r="625" spans="1:17" s="20" customFormat="1" ht="24" customHeight="1" x14ac:dyDescent="0.25">
      <c r="A625" s="20" t="str">
        <f t="shared" si="10"/>
        <v/>
      </c>
      <c r="B625" s="22"/>
      <c r="C625" s="3"/>
      <c r="D625" s="20" t="str">
        <f>IFERROR(VLOOKUP(C625,'Drop-downs'!B:C,2,FALSE),"")</f>
        <v/>
      </c>
      <c r="E625" s="13"/>
      <c r="F625" s="22"/>
      <c r="G625" s="9"/>
      <c r="H625" s="22"/>
      <c r="I625" s="22"/>
      <c r="J625" s="40"/>
      <c r="K625" s="40"/>
      <c r="L625" s="40"/>
      <c r="M625" s="22"/>
      <c r="N625" s="22"/>
      <c r="O625" s="22"/>
      <c r="Q625" s="21"/>
    </row>
    <row r="626" spans="1:17" s="20" customFormat="1" ht="24" customHeight="1" x14ac:dyDescent="0.25">
      <c r="A626" s="20" t="str">
        <f t="shared" si="10"/>
        <v/>
      </c>
      <c r="B626" s="22"/>
      <c r="C626" s="3"/>
      <c r="D626" s="20" t="str">
        <f>IFERROR(VLOOKUP(C626,'Drop-downs'!B:C,2,FALSE),"")</f>
        <v/>
      </c>
      <c r="E626" s="13"/>
      <c r="F626" s="22"/>
      <c r="G626" s="9"/>
      <c r="H626" s="22"/>
      <c r="I626" s="22"/>
      <c r="J626" s="40"/>
      <c r="K626" s="40"/>
      <c r="L626" s="40"/>
      <c r="M626" s="22"/>
      <c r="N626" s="22"/>
      <c r="O626" s="22"/>
      <c r="Q626" s="21"/>
    </row>
    <row r="627" spans="1:17" s="20" customFormat="1" ht="24" customHeight="1" x14ac:dyDescent="0.25">
      <c r="A627" s="20" t="str">
        <f t="shared" si="10"/>
        <v/>
      </c>
      <c r="B627" s="22"/>
      <c r="C627" s="3"/>
      <c r="D627" s="20" t="str">
        <f>IFERROR(VLOOKUP(C627,'Drop-downs'!B:C,2,FALSE),"")</f>
        <v/>
      </c>
      <c r="E627" s="13"/>
      <c r="F627" s="22"/>
      <c r="G627" s="9"/>
      <c r="H627" s="22"/>
      <c r="I627" s="22"/>
      <c r="J627" s="40"/>
      <c r="K627" s="40"/>
      <c r="L627" s="40"/>
      <c r="M627" s="22"/>
      <c r="N627" s="22"/>
      <c r="O627" s="22"/>
      <c r="Q627" s="21"/>
    </row>
    <row r="628" spans="1:17" s="20" customFormat="1" ht="24" customHeight="1" x14ac:dyDescent="0.25">
      <c r="A628" s="20" t="str">
        <f t="shared" si="10"/>
        <v/>
      </c>
      <c r="B628" s="22"/>
      <c r="C628" s="3"/>
      <c r="D628" s="20" t="str">
        <f>IFERROR(VLOOKUP(C628,'Drop-downs'!B:C,2,FALSE),"")</f>
        <v/>
      </c>
      <c r="E628" s="13"/>
      <c r="F628" s="22"/>
      <c r="G628" s="9"/>
      <c r="H628" s="22"/>
      <c r="I628" s="22"/>
      <c r="J628" s="40"/>
      <c r="K628" s="40"/>
      <c r="L628" s="40"/>
      <c r="M628" s="22"/>
      <c r="N628" s="22"/>
      <c r="O628" s="22"/>
      <c r="Q628" s="21"/>
    </row>
    <row r="629" spans="1:17" s="20" customFormat="1" ht="24" customHeight="1" x14ac:dyDescent="0.25">
      <c r="A629" s="20" t="str">
        <f t="shared" si="10"/>
        <v/>
      </c>
      <c r="B629" s="22"/>
      <c r="C629" s="3"/>
      <c r="D629" s="20" t="str">
        <f>IFERROR(VLOOKUP(C629,'Drop-downs'!B:C,2,FALSE),"")</f>
        <v/>
      </c>
      <c r="E629" s="13"/>
      <c r="F629" s="22"/>
      <c r="G629" s="9"/>
      <c r="H629" s="22"/>
      <c r="I629" s="22"/>
      <c r="J629" s="40"/>
      <c r="K629" s="40"/>
      <c r="L629" s="40"/>
      <c r="M629" s="22"/>
      <c r="N629" s="22"/>
      <c r="O629" s="22"/>
      <c r="Q629" s="21"/>
    </row>
    <row r="630" spans="1:17" s="20" customFormat="1" ht="24" customHeight="1" x14ac:dyDescent="0.25">
      <c r="A630" s="20" t="str">
        <f t="shared" si="10"/>
        <v/>
      </c>
      <c r="B630" s="22"/>
      <c r="C630" s="3"/>
      <c r="D630" s="20" t="str">
        <f>IFERROR(VLOOKUP(C630,'Drop-downs'!B:C,2,FALSE),"")</f>
        <v/>
      </c>
      <c r="E630" s="13"/>
      <c r="F630" s="22"/>
      <c r="G630" s="9"/>
      <c r="H630" s="22"/>
      <c r="I630" s="22"/>
      <c r="J630" s="40"/>
      <c r="K630" s="40"/>
      <c r="L630" s="40"/>
      <c r="M630" s="22"/>
      <c r="N630" s="22"/>
      <c r="O630" s="22"/>
      <c r="Q630" s="21"/>
    </row>
    <row r="631" spans="1:17" s="20" customFormat="1" ht="24" customHeight="1" x14ac:dyDescent="0.25">
      <c r="A631" s="20" t="str">
        <f t="shared" si="10"/>
        <v/>
      </c>
      <c r="B631" s="22"/>
      <c r="C631" s="3"/>
      <c r="D631" s="20" t="str">
        <f>IFERROR(VLOOKUP(C631,'Drop-downs'!B:C,2,FALSE),"")</f>
        <v/>
      </c>
      <c r="E631" s="13"/>
      <c r="F631" s="22"/>
      <c r="G631" s="9"/>
      <c r="H631" s="22"/>
      <c r="I631" s="22"/>
      <c r="J631" s="40"/>
      <c r="K631" s="40"/>
      <c r="L631" s="40"/>
      <c r="M631" s="22"/>
      <c r="N631" s="22"/>
      <c r="O631" s="22"/>
      <c r="Q631" s="21"/>
    </row>
    <row r="632" spans="1:17" s="20" customFormat="1" ht="24" customHeight="1" x14ac:dyDescent="0.25">
      <c r="A632" s="20" t="str">
        <f t="shared" si="10"/>
        <v/>
      </c>
      <c r="B632" s="22"/>
      <c r="C632" s="3"/>
      <c r="D632" s="20" t="str">
        <f>IFERROR(VLOOKUP(C632,'Drop-downs'!B:C,2,FALSE),"")</f>
        <v/>
      </c>
      <c r="E632" s="13"/>
      <c r="F632" s="22"/>
      <c r="G632" s="9"/>
      <c r="H632" s="22"/>
      <c r="I632" s="22"/>
      <c r="J632" s="40"/>
      <c r="K632" s="40"/>
      <c r="L632" s="40"/>
      <c r="M632" s="22"/>
      <c r="N632" s="22"/>
      <c r="O632" s="22"/>
      <c r="Q632" s="21"/>
    </row>
    <row r="633" spans="1:17" s="20" customFormat="1" ht="24" customHeight="1" x14ac:dyDescent="0.25">
      <c r="A633" s="20" t="str">
        <f t="shared" si="10"/>
        <v/>
      </c>
      <c r="B633" s="22"/>
      <c r="C633" s="3"/>
      <c r="D633" s="20" t="str">
        <f>IFERROR(VLOOKUP(C633,'Drop-downs'!B:C,2,FALSE),"")</f>
        <v/>
      </c>
      <c r="E633" s="13"/>
      <c r="F633" s="22"/>
      <c r="G633" s="9"/>
      <c r="H633" s="22"/>
      <c r="I633" s="22"/>
      <c r="J633" s="40"/>
      <c r="K633" s="40"/>
      <c r="L633" s="40"/>
      <c r="M633" s="22"/>
      <c r="N633" s="22"/>
      <c r="O633" s="22"/>
      <c r="Q633" s="21"/>
    </row>
    <row r="634" spans="1:17" s="20" customFormat="1" ht="24" customHeight="1" x14ac:dyDescent="0.25">
      <c r="A634" s="20" t="str">
        <f t="shared" si="10"/>
        <v/>
      </c>
      <c r="B634" s="22"/>
      <c r="C634" s="3"/>
      <c r="D634" s="20" t="str">
        <f>IFERROR(VLOOKUP(C634,'Drop-downs'!B:C,2,FALSE),"")</f>
        <v/>
      </c>
      <c r="E634" s="13"/>
      <c r="F634" s="22"/>
      <c r="G634" s="9"/>
      <c r="H634" s="22"/>
      <c r="I634" s="22"/>
      <c r="J634" s="40"/>
      <c r="K634" s="40"/>
      <c r="L634" s="40"/>
      <c r="M634" s="22"/>
      <c r="N634" s="22"/>
      <c r="O634" s="22"/>
      <c r="Q634" s="21"/>
    </row>
    <row r="635" spans="1:17" s="20" customFormat="1" ht="24" customHeight="1" x14ac:dyDescent="0.25">
      <c r="A635" s="20" t="str">
        <f t="shared" si="10"/>
        <v/>
      </c>
      <c r="B635" s="22"/>
      <c r="C635" s="3"/>
      <c r="D635" s="20" t="str">
        <f>IFERROR(VLOOKUP(C635,'Drop-downs'!B:C,2,FALSE),"")</f>
        <v/>
      </c>
      <c r="E635" s="13"/>
      <c r="F635" s="22"/>
      <c r="G635" s="9"/>
      <c r="H635" s="22"/>
      <c r="I635" s="22"/>
      <c r="J635" s="40"/>
      <c r="K635" s="40"/>
      <c r="L635" s="40"/>
      <c r="M635" s="22"/>
      <c r="N635" s="22"/>
      <c r="O635" s="22"/>
      <c r="Q635" s="21"/>
    </row>
    <row r="636" spans="1:17" s="20" customFormat="1" ht="24" customHeight="1" x14ac:dyDescent="0.25">
      <c r="A636" s="20" t="str">
        <f t="shared" si="10"/>
        <v/>
      </c>
      <c r="B636" s="22"/>
      <c r="C636" s="3"/>
      <c r="D636" s="20" t="str">
        <f>IFERROR(VLOOKUP(C636,'Drop-downs'!B:C,2,FALSE),"")</f>
        <v/>
      </c>
      <c r="E636" s="13"/>
      <c r="F636" s="22"/>
      <c r="G636" s="9"/>
      <c r="H636" s="22"/>
      <c r="I636" s="22"/>
      <c r="J636" s="40"/>
      <c r="K636" s="40"/>
      <c r="L636" s="40"/>
      <c r="M636" s="22"/>
      <c r="N636" s="22"/>
      <c r="O636" s="22"/>
      <c r="Q636" s="21"/>
    </row>
    <row r="637" spans="1:17" s="20" customFormat="1" ht="24" customHeight="1" x14ac:dyDescent="0.25">
      <c r="A637" s="20" t="str">
        <f t="shared" si="10"/>
        <v/>
      </c>
      <c r="B637" s="22"/>
      <c r="C637" s="3"/>
      <c r="D637" s="20" t="str">
        <f>IFERROR(VLOOKUP(C637,'Drop-downs'!B:C,2,FALSE),"")</f>
        <v/>
      </c>
      <c r="E637" s="13"/>
      <c r="F637" s="22"/>
      <c r="G637" s="9"/>
      <c r="H637" s="22"/>
      <c r="I637" s="22"/>
      <c r="J637" s="40"/>
      <c r="K637" s="40"/>
      <c r="L637" s="40"/>
      <c r="M637" s="22"/>
      <c r="N637" s="22"/>
      <c r="O637" s="22"/>
      <c r="Q637" s="21"/>
    </row>
    <row r="638" spans="1:17" s="20" customFormat="1" ht="24" customHeight="1" x14ac:dyDescent="0.25">
      <c r="A638" s="20" t="str">
        <f t="shared" si="10"/>
        <v/>
      </c>
      <c r="B638" s="22"/>
      <c r="C638" s="3"/>
      <c r="D638" s="20" t="str">
        <f>IFERROR(VLOOKUP(C638,'Drop-downs'!B:C,2,FALSE),"")</f>
        <v/>
      </c>
      <c r="E638" s="13"/>
      <c r="F638" s="22"/>
      <c r="G638" s="9"/>
      <c r="H638" s="22"/>
      <c r="I638" s="22"/>
      <c r="J638" s="40"/>
      <c r="K638" s="40"/>
      <c r="L638" s="40"/>
      <c r="M638" s="22"/>
      <c r="N638" s="22"/>
      <c r="O638" s="22"/>
      <c r="Q638" s="21"/>
    </row>
    <row r="639" spans="1:17" s="20" customFormat="1" ht="24" customHeight="1" x14ac:dyDescent="0.25">
      <c r="A639" s="20" t="str">
        <f t="shared" si="10"/>
        <v/>
      </c>
      <c r="B639" s="22"/>
      <c r="C639" s="3"/>
      <c r="D639" s="20" t="str">
        <f>IFERROR(VLOOKUP(C639,'Drop-downs'!B:C,2,FALSE),"")</f>
        <v/>
      </c>
      <c r="E639" s="13"/>
      <c r="F639" s="22"/>
      <c r="G639" s="9"/>
      <c r="H639" s="22"/>
      <c r="I639" s="22"/>
      <c r="J639" s="40"/>
      <c r="K639" s="40"/>
      <c r="L639" s="40"/>
      <c r="M639" s="22"/>
      <c r="N639" s="22"/>
      <c r="O639" s="22"/>
      <c r="Q639" s="21"/>
    </row>
    <row r="640" spans="1:17" s="20" customFormat="1" ht="24" customHeight="1" x14ac:dyDescent="0.25">
      <c r="A640" s="20" t="str">
        <f t="shared" si="10"/>
        <v/>
      </c>
      <c r="B640" s="22"/>
      <c r="C640" s="3"/>
      <c r="D640" s="20" t="str">
        <f>IFERROR(VLOOKUP(C640,'Drop-downs'!B:C,2,FALSE),"")</f>
        <v/>
      </c>
      <c r="E640" s="13"/>
      <c r="F640" s="22"/>
      <c r="G640" s="9"/>
      <c r="H640" s="22"/>
      <c r="I640" s="22"/>
      <c r="J640" s="40"/>
      <c r="K640" s="40"/>
      <c r="L640" s="40"/>
      <c r="M640" s="22"/>
      <c r="N640" s="22"/>
      <c r="O640" s="22"/>
      <c r="Q640" s="21"/>
    </row>
    <row r="641" spans="1:17" s="20" customFormat="1" ht="24" customHeight="1" x14ac:dyDescent="0.25">
      <c r="A641" s="20" t="str">
        <f t="shared" si="10"/>
        <v/>
      </c>
      <c r="B641" s="22"/>
      <c r="C641" s="3"/>
      <c r="D641" s="20" t="str">
        <f>IFERROR(VLOOKUP(C641,'Drop-downs'!B:C,2,FALSE),"")</f>
        <v/>
      </c>
      <c r="E641" s="13"/>
      <c r="F641" s="22"/>
      <c r="G641" s="9"/>
      <c r="H641" s="22"/>
      <c r="I641" s="22"/>
      <c r="J641" s="40"/>
      <c r="K641" s="40"/>
      <c r="L641" s="40"/>
      <c r="M641" s="22"/>
      <c r="N641" s="22"/>
      <c r="O641" s="22"/>
      <c r="Q641" s="21"/>
    </row>
    <row r="642" spans="1:17" s="20" customFormat="1" ht="24" customHeight="1" x14ac:dyDescent="0.25">
      <c r="A642" s="20" t="str">
        <f t="shared" si="10"/>
        <v/>
      </c>
      <c r="B642" s="22"/>
      <c r="C642" s="3"/>
      <c r="D642" s="20" t="str">
        <f>IFERROR(VLOOKUP(C642,'Drop-downs'!B:C,2,FALSE),"")</f>
        <v/>
      </c>
      <c r="E642" s="13"/>
      <c r="F642" s="22"/>
      <c r="G642" s="9"/>
      <c r="H642" s="22"/>
      <c r="I642" s="22"/>
      <c r="J642" s="40"/>
      <c r="K642" s="40"/>
      <c r="L642" s="40"/>
      <c r="M642" s="22"/>
      <c r="N642" s="22"/>
      <c r="O642" s="22"/>
      <c r="Q642" s="21"/>
    </row>
    <row r="643" spans="1:17" s="20" customFormat="1" ht="24" customHeight="1" x14ac:dyDescent="0.25">
      <c r="A643" s="20" t="str">
        <f t="shared" ref="A643:A706" si="11">_xlfn.CONCAT(C643,E643,G643,I643,J643,K643)</f>
        <v/>
      </c>
      <c r="B643" s="22"/>
      <c r="C643" s="3"/>
      <c r="D643" s="20" t="str">
        <f>IFERROR(VLOOKUP(C643,'Drop-downs'!B:C,2,FALSE),"")</f>
        <v/>
      </c>
      <c r="E643" s="13"/>
      <c r="F643" s="22"/>
      <c r="G643" s="9"/>
      <c r="H643" s="22"/>
      <c r="I643" s="22"/>
      <c r="J643" s="40"/>
      <c r="K643" s="40"/>
      <c r="L643" s="40"/>
      <c r="M643" s="22"/>
      <c r="N643" s="22"/>
      <c r="O643" s="22"/>
      <c r="Q643" s="21"/>
    </row>
    <row r="644" spans="1:17" s="20" customFormat="1" ht="24" customHeight="1" x14ac:dyDescent="0.25">
      <c r="A644" s="20" t="str">
        <f t="shared" si="11"/>
        <v/>
      </c>
      <c r="B644" s="22"/>
      <c r="C644" s="3"/>
      <c r="D644" s="20" t="str">
        <f>IFERROR(VLOOKUP(C644,'Drop-downs'!B:C,2,FALSE),"")</f>
        <v/>
      </c>
      <c r="E644" s="13"/>
      <c r="F644" s="22"/>
      <c r="G644" s="9"/>
      <c r="H644" s="22"/>
      <c r="I644" s="22"/>
      <c r="J644" s="40"/>
      <c r="K644" s="40"/>
      <c r="L644" s="40"/>
      <c r="M644" s="22"/>
      <c r="N644" s="22"/>
      <c r="O644" s="22"/>
      <c r="Q644" s="21"/>
    </row>
    <row r="645" spans="1:17" s="20" customFormat="1" ht="24" customHeight="1" x14ac:dyDescent="0.25">
      <c r="A645" s="20" t="str">
        <f t="shared" si="11"/>
        <v/>
      </c>
      <c r="B645" s="22"/>
      <c r="C645" s="3"/>
      <c r="D645" s="20" t="str">
        <f>IFERROR(VLOOKUP(C645,'Drop-downs'!B:C,2,FALSE),"")</f>
        <v/>
      </c>
      <c r="E645" s="13"/>
      <c r="F645" s="22"/>
      <c r="G645" s="9"/>
      <c r="H645" s="22"/>
      <c r="I645" s="22"/>
      <c r="J645" s="40"/>
      <c r="K645" s="40"/>
      <c r="L645" s="40"/>
      <c r="M645" s="22"/>
      <c r="N645" s="22"/>
      <c r="O645" s="22"/>
      <c r="Q645" s="21"/>
    </row>
    <row r="646" spans="1:17" s="20" customFormat="1" ht="24" customHeight="1" x14ac:dyDescent="0.25">
      <c r="A646" s="20" t="str">
        <f t="shared" si="11"/>
        <v/>
      </c>
      <c r="B646" s="22"/>
      <c r="C646" s="3"/>
      <c r="D646" s="20" t="str">
        <f>IFERROR(VLOOKUP(C646,'Drop-downs'!B:C,2,FALSE),"")</f>
        <v/>
      </c>
      <c r="E646" s="13"/>
      <c r="F646" s="22"/>
      <c r="G646" s="9"/>
      <c r="H646" s="22"/>
      <c r="I646" s="22"/>
      <c r="J646" s="40"/>
      <c r="K646" s="40"/>
      <c r="L646" s="40"/>
      <c r="M646" s="22"/>
      <c r="N646" s="22"/>
      <c r="O646" s="22"/>
      <c r="Q646" s="21"/>
    </row>
    <row r="647" spans="1:17" s="20" customFormat="1" ht="24" customHeight="1" x14ac:dyDescent="0.25">
      <c r="A647" s="20" t="str">
        <f t="shared" si="11"/>
        <v/>
      </c>
      <c r="B647" s="22"/>
      <c r="C647" s="3"/>
      <c r="D647" s="20" t="str">
        <f>IFERROR(VLOOKUP(C647,'Drop-downs'!B:C,2,FALSE),"")</f>
        <v/>
      </c>
      <c r="E647" s="13"/>
      <c r="F647" s="22"/>
      <c r="G647" s="9"/>
      <c r="H647" s="22"/>
      <c r="I647" s="22"/>
      <c r="J647" s="40"/>
      <c r="K647" s="40"/>
      <c r="L647" s="40"/>
      <c r="M647" s="22"/>
      <c r="N647" s="22"/>
      <c r="O647" s="22"/>
      <c r="Q647" s="21"/>
    </row>
    <row r="648" spans="1:17" s="20" customFormat="1" ht="24" customHeight="1" x14ac:dyDescent="0.25">
      <c r="A648" s="20" t="str">
        <f t="shared" si="11"/>
        <v/>
      </c>
      <c r="B648" s="22"/>
      <c r="C648" s="3"/>
      <c r="D648" s="20" t="str">
        <f>IFERROR(VLOOKUP(C648,'Drop-downs'!B:C,2,FALSE),"")</f>
        <v/>
      </c>
      <c r="E648" s="13"/>
      <c r="F648" s="22"/>
      <c r="G648" s="9"/>
      <c r="H648" s="22"/>
      <c r="I648" s="22"/>
      <c r="J648" s="40"/>
      <c r="K648" s="40"/>
      <c r="L648" s="40"/>
      <c r="M648" s="22"/>
      <c r="N648" s="22"/>
      <c r="O648" s="22"/>
      <c r="Q648" s="21"/>
    </row>
    <row r="649" spans="1:17" s="20" customFormat="1" ht="24" customHeight="1" x14ac:dyDescent="0.25">
      <c r="A649" s="20" t="str">
        <f t="shared" si="11"/>
        <v/>
      </c>
      <c r="B649" s="22"/>
      <c r="C649" s="3"/>
      <c r="D649" s="20" t="str">
        <f>IFERROR(VLOOKUP(C649,'Drop-downs'!B:C,2,FALSE),"")</f>
        <v/>
      </c>
      <c r="E649" s="13"/>
      <c r="F649" s="22"/>
      <c r="G649" s="9"/>
      <c r="H649" s="22"/>
      <c r="I649" s="22"/>
      <c r="J649" s="40"/>
      <c r="K649" s="40"/>
      <c r="L649" s="40"/>
      <c r="M649" s="22"/>
      <c r="N649" s="22"/>
      <c r="O649" s="22"/>
      <c r="Q649" s="21"/>
    </row>
    <row r="650" spans="1:17" s="20" customFormat="1" ht="24" customHeight="1" x14ac:dyDescent="0.25">
      <c r="A650" s="20" t="str">
        <f t="shared" si="11"/>
        <v/>
      </c>
      <c r="B650" s="22"/>
      <c r="C650" s="3"/>
      <c r="D650" s="20" t="str">
        <f>IFERROR(VLOOKUP(C650,'Drop-downs'!B:C,2,FALSE),"")</f>
        <v/>
      </c>
      <c r="E650" s="13"/>
      <c r="F650" s="22"/>
      <c r="G650" s="9"/>
      <c r="H650" s="22"/>
      <c r="I650" s="22"/>
      <c r="J650" s="40"/>
      <c r="K650" s="40"/>
      <c r="L650" s="40"/>
      <c r="M650" s="22"/>
      <c r="N650" s="22"/>
      <c r="O650" s="22"/>
      <c r="Q650" s="21"/>
    </row>
    <row r="651" spans="1:17" s="20" customFormat="1" ht="24" customHeight="1" x14ac:dyDescent="0.25">
      <c r="A651" s="20" t="str">
        <f t="shared" si="11"/>
        <v/>
      </c>
      <c r="B651" s="22"/>
      <c r="C651" s="3"/>
      <c r="D651" s="20" t="str">
        <f>IFERROR(VLOOKUP(C651,'Drop-downs'!B:C,2,FALSE),"")</f>
        <v/>
      </c>
      <c r="E651" s="13"/>
      <c r="F651" s="22"/>
      <c r="G651" s="9"/>
      <c r="H651" s="22"/>
      <c r="I651" s="22"/>
      <c r="J651" s="40"/>
      <c r="K651" s="40"/>
      <c r="L651" s="40"/>
      <c r="M651" s="22"/>
      <c r="N651" s="22"/>
      <c r="O651" s="22"/>
      <c r="Q651" s="21"/>
    </row>
    <row r="652" spans="1:17" s="20" customFormat="1" ht="24" customHeight="1" x14ac:dyDescent="0.25">
      <c r="A652" s="20" t="str">
        <f t="shared" si="11"/>
        <v/>
      </c>
      <c r="B652" s="22"/>
      <c r="C652" s="3"/>
      <c r="D652" s="20" t="str">
        <f>IFERROR(VLOOKUP(C652,'Drop-downs'!B:C,2,FALSE),"")</f>
        <v/>
      </c>
      <c r="E652" s="13"/>
      <c r="F652" s="22"/>
      <c r="G652" s="9"/>
      <c r="H652" s="22"/>
      <c r="I652" s="22"/>
      <c r="J652" s="40"/>
      <c r="K652" s="40"/>
      <c r="L652" s="40"/>
      <c r="M652" s="22"/>
      <c r="N652" s="22"/>
      <c r="O652" s="22"/>
      <c r="Q652" s="21"/>
    </row>
    <row r="653" spans="1:17" s="20" customFormat="1" ht="24" customHeight="1" x14ac:dyDescent="0.25">
      <c r="A653" s="20" t="str">
        <f t="shared" si="11"/>
        <v/>
      </c>
      <c r="B653" s="22"/>
      <c r="C653" s="3"/>
      <c r="D653" s="20" t="str">
        <f>IFERROR(VLOOKUP(C653,'Drop-downs'!B:C,2,FALSE),"")</f>
        <v/>
      </c>
      <c r="E653" s="13"/>
      <c r="F653" s="22"/>
      <c r="G653" s="9"/>
      <c r="H653" s="22"/>
      <c r="I653" s="22"/>
      <c r="J653" s="40"/>
      <c r="K653" s="40"/>
      <c r="L653" s="40"/>
      <c r="M653" s="22"/>
      <c r="N653" s="22"/>
      <c r="O653" s="22"/>
      <c r="Q653" s="21"/>
    </row>
    <row r="654" spans="1:17" s="20" customFormat="1" ht="24" customHeight="1" x14ac:dyDescent="0.25">
      <c r="A654" s="20" t="str">
        <f t="shared" si="11"/>
        <v/>
      </c>
      <c r="B654" s="22"/>
      <c r="C654" s="3"/>
      <c r="D654" s="20" t="str">
        <f>IFERROR(VLOOKUP(C654,'Drop-downs'!B:C,2,FALSE),"")</f>
        <v/>
      </c>
      <c r="E654" s="13"/>
      <c r="F654" s="22"/>
      <c r="G654" s="9"/>
      <c r="H654" s="22"/>
      <c r="I654" s="22"/>
      <c r="J654" s="40"/>
      <c r="K654" s="40"/>
      <c r="L654" s="40"/>
      <c r="M654" s="22"/>
      <c r="N654" s="22"/>
      <c r="O654" s="22"/>
      <c r="Q654" s="21"/>
    </row>
    <row r="655" spans="1:17" s="20" customFormat="1" ht="24" customHeight="1" x14ac:dyDescent="0.25">
      <c r="A655" s="20" t="str">
        <f t="shared" si="11"/>
        <v/>
      </c>
      <c r="B655" s="22"/>
      <c r="C655" s="3"/>
      <c r="D655" s="20" t="str">
        <f>IFERROR(VLOOKUP(C655,'Drop-downs'!B:C,2,FALSE),"")</f>
        <v/>
      </c>
      <c r="E655" s="13"/>
      <c r="F655" s="22"/>
      <c r="G655" s="9"/>
      <c r="H655" s="22"/>
      <c r="I655" s="22"/>
      <c r="J655" s="40"/>
      <c r="K655" s="40"/>
      <c r="L655" s="40"/>
      <c r="M655" s="22"/>
      <c r="N655" s="22"/>
      <c r="O655" s="22"/>
      <c r="Q655" s="21"/>
    </row>
    <row r="656" spans="1:17" s="20" customFormat="1" ht="24" customHeight="1" x14ac:dyDescent="0.25">
      <c r="A656" s="20" t="str">
        <f t="shared" si="11"/>
        <v/>
      </c>
      <c r="B656" s="22"/>
      <c r="C656" s="3"/>
      <c r="D656" s="20" t="str">
        <f>IFERROR(VLOOKUP(C656,'Drop-downs'!B:C,2,FALSE),"")</f>
        <v/>
      </c>
      <c r="E656" s="13"/>
      <c r="F656" s="22"/>
      <c r="G656" s="9"/>
      <c r="H656" s="22"/>
      <c r="I656" s="22"/>
      <c r="J656" s="40"/>
      <c r="K656" s="40"/>
      <c r="L656" s="40"/>
      <c r="M656" s="22"/>
      <c r="N656" s="22"/>
      <c r="O656" s="22"/>
      <c r="Q656" s="21"/>
    </row>
    <row r="657" spans="1:17" s="20" customFormat="1" ht="24" customHeight="1" x14ac:dyDescent="0.25">
      <c r="A657" s="20" t="str">
        <f t="shared" si="11"/>
        <v/>
      </c>
      <c r="B657" s="22"/>
      <c r="C657" s="3"/>
      <c r="D657" s="20" t="str">
        <f>IFERROR(VLOOKUP(C657,'Drop-downs'!B:C,2,FALSE),"")</f>
        <v/>
      </c>
      <c r="E657" s="13"/>
      <c r="F657" s="22"/>
      <c r="G657" s="9"/>
      <c r="H657" s="22"/>
      <c r="I657" s="22"/>
      <c r="J657" s="40"/>
      <c r="K657" s="40"/>
      <c r="L657" s="40"/>
      <c r="M657" s="22"/>
      <c r="N657" s="22"/>
      <c r="O657" s="22"/>
      <c r="Q657" s="21"/>
    </row>
    <row r="658" spans="1:17" s="20" customFormat="1" ht="24" customHeight="1" x14ac:dyDescent="0.25">
      <c r="A658" s="20" t="str">
        <f t="shared" si="11"/>
        <v/>
      </c>
      <c r="B658" s="22"/>
      <c r="C658" s="3"/>
      <c r="D658" s="20" t="str">
        <f>IFERROR(VLOOKUP(C658,'Drop-downs'!B:C,2,FALSE),"")</f>
        <v/>
      </c>
      <c r="E658" s="13"/>
      <c r="F658" s="22"/>
      <c r="G658" s="9"/>
      <c r="H658" s="22"/>
      <c r="I658" s="22"/>
      <c r="J658" s="40"/>
      <c r="K658" s="40"/>
      <c r="L658" s="40"/>
      <c r="M658" s="22"/>
      <c r="N658" s="22"/>
      <c r="O658" s="22"/>
      <c r="Q658" s="21"/>
    </row>
    <row r="659" spans="1:17" s="20" customFormat="1" ht="24" customHeight="1" x14ac:dyDescent="0.25">
      <c r="A659" s="20" t="str">
        <f t="shared" si="11"/>
        <v/>
      </c>
      <c r="B659" s="22"/>
      <c r="C659" s="3"/>
      <c r="D659" s="20" t="str">
        <f>IFERROR(VLOOKUP(C659,'Drop-downs'!B:C,2,FALSE),"")</f>
        <v/>
      </c>
      <c r="E659" s="13"/>
      <c r="F659" s="22"/>
      <c r="G659" s="9"/>
      <c r="H659" s="22"/>
      <c r="I659" s="22"/>
      <c r="J659" s="40"/>
      <c r="K659" s="40"/>
      <c r="L659" s="40"/>
      <c r="M659" s="22"/>
      <c r="N659" s="22"/>
      <c r="O659" s="22"/>
      <c r="Q659" s="21"/>
    </row>
    <row r="660" spans="1:17" s="20" customFormat="1" ht="24" customHeight="1" x14ac:dyDescent="0.25">
      <c r="A660" s="20" t="str">
        <f t="shared" si="11"/>
        <v/>
      </c>
      <c r="B660" s="22"/>
      <c r="C660" s="3"/>
      <c r="D660" s="20" t="str">
        <f>IFERROR(VLOOKUP(C660,'Drop-downs'!B:C,2,FALSE),"")</f>
        <v/>
      </c>
      <c r="E660" s="13"/>
      <c r="F660" s="22"/>
      <c r="G660" s="9"/>
      <c r="H660" s="22"/>
      <c r="I660" s="22"/>
      <c r="J660" s="40"/>
      <c r="K660" s="40"/>
      <c r="L660" s="40"/>
      <c r="M660" s="22"/>
      <c r="N660" s="22"/>
      <c r="O660" s="22"/>
      <c r="Q660" s="21"/>
    </row>
    <row r="661" spans="1:17" s="20" customFormat="1" ht="24" customHeight="1" x14ac:dyDescent="0.25">
      <c r="A661" s="20" t="str">
        <f t="shared" si="11"/>
        <v/>
      </c>
      <c r="B661" s="22"/>
      <c r="C661" s="3"/>
      <c r="D661" s="20" t="str">
        <f>IFERROR(VLOOKUP(C661,'Drop-downs'!B:C,2,FALSE),"")</f>
        <v/>
      </c>
      <c r="E661" s="13"/>
      <c r="F661" s="22"/>
      <c r="G661" s="9"/>
      <c r="H661" s="22"/>
      <c r="I661" s="22"/>
      <c r="J661" s="40"/>
      <c r="K661" s="40"/>
      <c r="L661" s="40"/>
      <c r="M661" s="22"/>
      <c r="N661" s="22"/>
      <c r="O661" s="22"/>
      <c r="Q661" s="21"/>
    </row>
    <row r="662" spans="1:17" s="20" customFormat="1" ht="24" customHeight="1" x14ac:dyDescent="0.25">
      <c r="A662" s="20" t="str">
        <f t="shared" si="11"/>
        <v/>
      </c>
      <c r="B662" s="22"/>
      <c r="C662" s="3"/>
      <c r="D662" s="20" t="str">
        <f>IFERROR(VLOOKUP(C662,'Drop-downs'!B:C,2,FALSE),"")</f>
        <v/>
      </c>
      <c r="E662" s="13"/>
      <c r="F662" s="22"/>
      <c r="G662" s="9"/>
      <c r="H662" s="22"/>
      <c r="I662" s="22"/>
      <c r="J662" s="40"/>
      <c r="K662" s="40"/>
      <c r="L662" s="40"/>
      <c r="M662" s="22"/>
      <c r="N662" s="22"/>
      <c r="O662" s="22"/>
      <c r="Q662" s="21"/>
    </row>
    <row r="663" spans="1:17" s="20" customFormat="1" ht="24" customHeight="1" x14ac:dyDescent="0.25">
      <c r="A663" s="20" t="str">
        <f t="shared" si="11"/>
        <v/>
      </c>
      <c r="B663" s="22"/>
      <c r="C663" s="3"/>
      <c r="D663" s="20" t="str">
        <f>IFERROR(VLOOKUP(C663,'Drop-downs'!B:C,2,FALSE),"")</f>
        <v/>
      </c>
      <c r="E663" s="13"/>
      <c r="F663" s="22"/>
      <c r="G663" s="9"/>
      <c r="H663" s="22"/>
      <c r="I663" s="22"/>
      <c r="J663" s="40"/>
      <c r="K663" s="40"/>
      <c r="L663" s="40"/>
      <c r="M663" s="22"/>
      <c r="N663" s="22"/>
      <c r="O663" s="22"/>
      <c r="Q663" s="21"/>
    </row>
    <row r="664" spans="1:17" s="20" customFormat="1" ht="24" customHeight="1" x14ac:dyDescent="0.25">
      <c r="A664" s="20" t="str">
        <f t="shared" si="11"/>
        <v/>
      </c>
      <c r="B664" s="22"/>
      <c r="C664" s="3"/>
      <c r="D664" s="20" t="str">
        <f>IFERROR(VLOOKUP(C664,'Drop-downs'!B:C,2,FALSE),"")</f>
        <v/>
      </c>
      <c r="E664" s="13"/>
      <c r="F664" s="22"/>
      <c r="G664" s="9"/>
      <c r="H664" s="22"/>
      <c r="I664" s="22"/>
      <c r="J664" s="40"/>
      <c r="K664" s="40"/>
      <c r="L664" s="40"/>
      <c r="M664" s="22"/>
      <c r="N664" s="22"/>
      <c r="O664" s="22"/>
      <c r="Q664" s="21"/>
    </row>
    <row r="665" spans="1:17" s="20" customFormat="1" ht="24" customHeight="1" x14ac:dyDescent="0.25">
      <c r="A665" s="20" t="str">
        <f t="shared" si="11"/>
        <v/>
      </c>
      <c r="B665" s="22"/>
      <c r="C665" s="3"/>
      <c r="D665" s="20" t="str">
        <f>IFERROR(VLOOKUP(C665,'Drop-downs'!B:C,2,FALSE),"")</f>
        <v/>
      </c>
      <c r="E665" s="13"/>
      <c r="F665" s="22"/>
      <c r="G665" s="9"/>
      <c r="H665" s="22"/>
      <c r="I665" s="22"/>
      <c r="J665" s="40"/>
      <c r="K665" s="40"/>
      <c r="L665" s="40"/>
      <c r="M665" s="22"/>
      <c r="N665" s="22"/>
      <c r="O665" s="22"/>
      <c r="Q665" s="21"/>
    </row>
    <row r="666" spans="1:17" s="20" customFormat="1" ht="24" customHeight="1" x14ac:dyDescent="0.25">
      <c r="A666" s="20" t="str">
        <f t="shared" si="11"/>
        <v/>
      </c>
      <c r="B666" s="22"/>
      <c r="C666" s="3"/>
      <c r="D666" s="20" t="str">
        <f>IFERROR(VLOOKUP(C666,'Drop-downs'!B:C,2,FALSE),"")</f>
        <v/>
      </c>
      <c r="E666" s="13"/>
      <c r="F666" s="22"/>
      <c r="G666" s="9"/>
      <c r="H666" s="22"/>
      <c r="I666" s="22"/>
      <c r="J666" s="40"/>
      <c r="K666" s="40"/>
      <c r="L666" s="40"/>
      <c r="M666" s="22"/>
      <c r="N666" s="22"/>
      <c r="O666" s="22"/>
      <c r="Q666" s="21"/>
    </row>
    <row r="667" spans="1:17" s="20" customFormat="1" ht="24" customHeight="1" x14ac:dyDescent="0.25">
      <c r="A667" s="20" t="str">
        <f t="shared" si="11"/>
        <v/>
      </c>
      <c r="B667" s="22"/>
      <c r="C667" s="3"/>
      <c r="D667" s="20" t="str">
        <f>IFERROR(VLOOKUP(C667,'Drop-downs'!B:C,2,FALSE),"")</f>
        <v/>
      </c>
      <c r="E667" s="13"/>
      <c r="F667" s="22"/>
      <c r="G667" s="9"/>
      <c r="H667" s="22"/>
      <c r="I667" s="22"/>
      <c r="J667" s="40"/>
      <c r="K667" s="40"/>
      <c r="L667" s="40"/>
      <c r="M667" s="22"/>
      <c r="N667" s="22"/>
      <c r="O667" s="22"/>
      <c r="Q667" s="21"/>
    </row>
    <row r="668" spans="1:17" s="20" customFormat="1" ht="24" customHeight="1" x14ac:dyDescent="0.25">
      <c r="A668" s="20" t="str">
        <f t="shared" si="11"/>
        <v/>
      </c>
      <c r="B668" s="22"/>
      <c r="C668" s="3"/>
      <c r="D668" s="20" t="str">
        <f>IFERROR(VLOOKUP(C668,'Drop-downs'!B:C,2,FALSE),"")</f>
        <v/>
      </c>
      <c r="E668" s="13"/>
      <c r="F668" s="22"/>
      <c r="G668" s="9"/>
      <c r="H668" s="22"/>
      <c r="I668" s="22"/>
      <c r="J668" s="40"/>
      <c r="K668" s="40"/>
      <c r="L668" s="40"/>
      <c r="M668" s="22"/>
      <c r="N668" s="22"/>
      <c r="O668" s="22"/>
      <c r="Q668" s="21"/>
    </row>
    <row r="669" spans="1:17" s="20" customFormat="1" ht="24" customHeight="1" x14ac:dyDescent="0.25">
      <c r="A669" s="20" t="str">
        <f t="shared" si="11"/>
        <v/>
      </c>
      <c r="B669" s="22"/>
      <c r="C669" s="3"/>
      <c r="D669" s="20" t="str">
        <f>IFERROR(VLOOKUP(C669,'Drop-downs'!B:C,2,FALSE),"")</f>
        <v/>
      </c>
      <c r="E669" s="13"/>
      <c r="F669" s="22"/>
      <c r="G669" s="9"/>
      <c r="H669" s="22"/>
      <c r="I669" s="22"/>
      <c r="J669" s="40"/>
      <c r="K669" s="40"/>
      <c r="L669" s="40"/>
      <c r="M669" s="22"/>
      <c r="N669" s="22"/>
      <c r="O669" s="22"/>
      <c r="Q669" s="21"/>
    </row>
    <row r="670" spans="1:17" s="20" customFormat="1" ht="24" customHeight="1" x14ac:dyDescent="0.25">
      <c r="A670" s="20" t="str">
        <f t="shared" si="11"/>
        <v/>
      </c>
      <c r="B670" s="22"/>
      <c r="C670" s="3"/>
      <c r="D670" s="20" t="str">
        <f>IFERROR(VLOOKUP(C670,'Drop-downs'!B:C,2,FALSE),"")</f>
        <v/>
      </c>
      <c r="E670" s="13"/>
      <c r="F670" s="22"/>
      <c r="G670" s="9"/>
      <c r="H670" s="22"/>
      <c r="I670" s="22"/>
      <c r="J670" s="40"/>
      <c r="K670" s="40"/>
      <c r="L670" s="40"/>
      <c r="M670" s="22"/>
      <c r="N670" s="22"/>
      <c r="O670" s="22"/>
      <c r="Q670" s="21"/>
    </row>
    <row r="671" spans="1:17" s="20" customFormat="1" ht="24" customHeight="1" x14ac:dyDescent="0.25">
      <c r="A671" s="20" t="str">
        <f t="shared" si="11"/>
        <v/>
      </c>
      <c r="B671" s="22"/>
      <c r="C671" s="3"/>
      <c r="D671" s="20" t="str">
        <f>IFERROR(VLOOKUP(C671,'Drop-downs'!B:C,2,FALSE),"")</f>
        <v/>
      </c>
      <c r="E671" s="13"/>
      <c r="F671" s="22"/>
      <c r="G671" s="9"/>
      <c r="H671" s="22"/>
      <c r="I671" s="22"/>
      <c r="J671" s="40"/>
      <c r="K671" s="40"/>
      <c r="L671" s="40"/>
      <c r="M671" s="22"/>
      <c r="N671" s="22"/>
      <c r="O671" s="22"/>
      <c r="Q671" s="21"/>
    </row>
    <row r="672" spans="1:17" s="20" customFormat="1" ht="24" customHeight="1" x14ac:dyDescent="0.25">
      <c r="A672" s="20" t="str">
        <f t="shared" si="11"/>
        <v/>
      </c>
      <c r="B672" s="22"/>
      <c r="C672" s="3"/>
      <c r="D672" s="20" t="str">
        <f>IFERROR(VLOOKUP(C672,'Drop-downs'!B:C,2,FALSE),"")</f>
        <v/>
      </c>
      <c r="E672" s="13"/>
      <c r="F672" s="22"/>
      <c r="G672" s="9"/>
      <c r="H672" s="22"/>
      <c r="I672" s="22"/>
      <c r="J672" s="40"/>
      <c r="K672" s="40"/>
      <c r="L672" s="40"/>
      <c r="M672" s="22"/>
      <c r="N672" s="22"/>
      <c r="O672" s="22"/>
      <c r="Q672" s="21"/>
    </row>
    <row r="673" spans="1:17" s="20" customFormat="1" ht="24" customHeight="1" x14ac:dyDescent="0.25">
      <c r="A673" s="20" t="str">
        <f t="shared" si="11"/>
        <v/>
      </c>
      <c r="B673" s="22"/>
      <c r="C673" s="3"/>
      <c r="D673" s="20" t="str">
        <f>IFERROR(VLOOKUP(C673,'Drop-downs'!B:C,2,FALSE),"")</f>
        <v/>
      </c>
      <c r="E673" s="13"/>
      <c r="F673" s="22"/>
      <c r="G673" s="9"/>
      <c r="H673" s="22"/>
      <c r="I673" s="22"/>
      <c r="J673" s="40"/>
      <c r="K673" s="40"/>
      <c r="L673" s="40"/>
      <c r="M673" s="22"/>
      <c r="N673" s="22"/>
      <c r="O673" s="22"/>
      <c r="Q673" s="21"/>
    </row>
    <row r="674" spans="1:17" s="20" customFormat="1" ht="24" customHeight="1" x14ac:dyDescent="0.25">
      <c r="A674" s="20" t="str">
        <f t="shared" si="11"/>
        <v/>
      </c>
      <c r="B674" s="22"/>
      <c r="C674" s="3"/>
      <c r="D674" s="20" t="str">
        <f>IFERROR(VLOOKUP(C674,'Drop-downs'!B:C,2,FALSE),"")</f>
        <v/>
      </c>
      <c r="E674" s="13"/>
      <c r="F674" s="22"/>
      <c r="G674" s="9"/>
      <c r="H674" s="22"/>
      <c r="I674" s="22"/>
      <c r="J674" s="40"/>
      <c r="K674" s="40"/>
      <c r="L674" s="40"/>
      <c r="M674" s="22"/>
      <c r="N674" s="22"/>
      <c r="O674" s="22"/>
      <c r="Q674" s="21"/>
    </row>
    <row r="675" spans="1:17" s="20" customFormat="1" ht="24" customHeight="1" x14ac:dyDescent="0.25">
      <c r="A675" s="20" t="str">
        <f t="shared" si="11"/>
        <v/>
      </c>
      <c r="B675" s="22"/>
      <c r="C675" s="3"/>
      <c r="D675" s="20" t="str">
        <f>IFERROR(VLOOKUP(C675,'Drop-downs'!B:C,2,FALSE),"")</f>
        <v/>
      </c>
      <c r="E675" s="13"/>
      <c r="F675" s="22"/>
      <c r="G675" s="9"/>
      <c r="H675" s="22"/>
      <c r="I675" s="22"/>
      <c r="J675" s="40"/>
      <c r="K675" s="40"/>
      <c r="L675" s="40"/>
      <c r="M675" s="22"/>
      <c r="N675" s="22"/>
      <c r="O675" s="22"/>
      <c r="Q675" s="21"/>
    </row>
    <row r="676" spans="1:17" s="20" customFormat="1" ht="24" customHeight="1" x14ac:dyDescent="0.25">
      <c r="A676" s="20" t="str">
        <f t="shared" si="11"/>
        <v/>
      </c>
      <c r="B676" s="22"/>
      <c r="C676" s="3"/>
      <c r="D676" s="20" t="str">
        <f>IFERROR(VLOOKUP(C676,'Drop-downs'!B:C,2,FALSE),"")</f>
        <v/>
      </c>
      <c r="E676" s="13"/>
      <c r="F676" s="22"/>
      <c r="G676" s="9"/>
      <c r="H676" s="22"/>
      <c r="I676" s="22"/>
      <c r="J676" s="40"/>
      <c r="K676" s="40"/>
      <c r="L676" s="40"/>
      <c r="M676" s="22"/>
      <c r="N676" s="22"/>
      <c r="O676" s="22"/>
      <c r="Q676" s="21"/>
    </row>
    <row r="677" spans="1:17" s="20" customFormat="1" ht="24" customHeight="1" x14ac:dyDescent="0.25">
      <c r="A677" s="20" t="str">
        <f t="shared" si="11"/>
        <v/>
      </c>
      <c r="B677" s="22"/>
      <c r="C677" s="3"/>
      <c r="D677" s="20" t="str">
        <f>IFERROR(VLOOKUP(C677,'Drop-downs'!B:C,2,FALSE),"")</f>
        <v/>
      </c>
      <c r="E677" s="13"/>
      <c r="F677" s="22"/>
      <c r="G677" s="9"/>
      <c r="H677" s="22"/>
      <c r="I677" s="22"/>
      <c r="J677" s="40"/>
      <c r="K677" s="40"/>
      <c r="L677" s="40"/>
      <c r="M677" s="22"/>
      <c r="N677" s="22"/>
      <c r="O677" s="22"/>
      <c r="Q677" s="21"/>
    </row>
    <row r="678" spans="1:17" s="20" customFormat="1" ht="24" customHeight="1" x14ac:dyDescent="0.25">
      <c r="A678" s="20" t="str">
        <f t="shared" si="11"/>
        <v/>
      </c>
      <c r="B678" s="22"/>
      <c r="C678" s="3"/>
      <c r="D678" s="20" t="str">
        <f>IFERROR(VLOOKUP(C678,'Drop-downs'!B:C,2,FALSE),"")</f>
        <v/>
      </c>
      <c r="E678" s="13"/>
      <c r="F678" s="22"/>
      <c r="G678" s="9"/>
      <c r="H678" s="22"/>
      <c r="I678" s="22"/>
      <c r="J678" s="40"/>
      <c r="K678" s="40"/>
      <c r="L678" s="40"/>
      <c r="M678" s="22"/>
      <c r="N678" s="22"/>
      <c r="O678" s="22"/>
      <c r="Q678" s="21"/>
    </row>
    <row r="679" spans="1:17" s="20" customFormat="1" ht="24" customHeight="1" x14ac:dyDescent="0.25">
      <c r="A679" s="20" t="str">
        <f t="shared" si="11"/>
        <v/>
      </c>
      <c r="B679" s="22"/>
      <c r="C679" s="3"/>
      <c r="D679" s="20" t="str">
        <f>IFERROR(VLOOKUP(C679,'Drop-downs'!B:C,2,FALSE),"")</f>
        <v/>
      </c>
      <c r="E679" s="13"/>
      <c r="F679" s="22"/>
      <c r="G679" s="9"/>
      <c r="H679" s="22"/>
      <c r="I679" s="22"/>
      <c r="J679" s="40"/>
      <c r="K679" s="40"/>
      <c r="L679" s="40"/>
      <c r="M679" s="22"/>
      <c r="N679" s="22"/>
      <c r="O679" s="22"/>
      <c r="Q679" s="21"/>
    </row>
    <row r="680" spans="1:17" s="20" customFormat="1" ht="24" customHeight="1" x14ac:dyDescent="0.25">
      <c r="A680" s="20" t="str">
        <f t="shared" si="11"/>
        <v/>
      </c>
      <c r="B680" s="22"/>
      <c r="C680" s="3"/>
      <c r="D680" s="20" t="str">
        <f>IFERROR(VLOOKUP(C680,'Drop-downs'!B:C,2,FALSE),"")</f>
        <v/>
      </c>
      <c r="E680" s="13"/>
      <c r="F680" s="22"/>
      <c r="G680" s="9"/>
      <c r="H680" s="22"/>
      <c r="I680" s="22"/>
      <c r="J680" s="40"/>
      <c r="K680" s="40"/>
      <c r="L680" s="40"/>
      <c r="M680" s="22"/>
      <c r="N680" s="22"/>
      <c r="O680" s="22"/>
      <c r="Q680" s="21"/>
    </row>
    <row r="681" spans="1:17" s="20" customFormat="1" ht="24" customHeight="1" x14ac:dyDescent="0.25">
      <c r="A681" s="20" t="str">
        <f t="shared" si="11"/>
        <v/>
      </c>
      <c r="B681" s="22"/>
      <c r="C681" s="3"/>
      <c r="D681" s="20" t="str">
        <f>IFERROR(VLOOKUP(C681,'Drop-downs'!B:C,2,FALSE),"")</f>
        <v/>
      </c>
      <c r="E681" s="13"/>
      <c r="F681" s="22"/>
      <c r="G681" s="9"/>
      <c r="H681" s="22"/>
      <c r="I681" s="22"/>
      <c r="J681" s="40"/>
      <c r="K681" s="40"/>
      <c r="L681" s="40"/>
      <c r="M681" s="22"/>
      <c r="N681" s="22"/>
      <c r="O681" s="22"/>
      <c r="Q681" s="21"/>
    </row>
    <row r="682" spans="1:17" s="20" customFormat="1" ht="24" customHeight="1" x14ac:dyDescent="0.25">
      <c r="A682" s="20" t="str">
        <f t="shared" si="11"/>
        <v/>
      </c>
      <c r="B682" s="22"/>
      <c r="C682" s="3"/>
      <c r="D682" s="20" t="str">
        <f>IFERROR(VLOOKUP(C682,'Drop-downs'!B:C,2,FALSE),"")</f>
        <v/>
      </c>
      <c r="E682" s="13"/>
      <c r="F682" s="22"/>
      <c r="G682" s="9"/>
      <c r="H682" s="22"/>
      <c r="I682" s="22"/>
      <c r="J682" s="40"/>
      <c r="K682" s="40"/>
      <c r="L682" s="40"/>
      <c r="M682" s="22"/>
      <c r="N682" s="22"/>
      <c r="O682" s="22"/>
      <c r="Q682" s="21"/>
    </row>
    <row r="683" spans="1:17" s="20" customFormat="1" ht="24" customHeight="1" x14ac:dyDescent="0.25">
      <c r="A683" s="20" t="str">
        <f t="shared" si="11"/>
        <v/>
      </c>
      <c r="B683" s="22"/>
      <c r="C683" s="3"/>
      <c r="D683" s="20" t="str">
        <f>IFERROR(VLOOKUP(C683,'Drop-downs'!B:C,2,FALSE),"")</f>
        <v/>
      </c>
      <c r="E683" s="13"/>
      <c r="F683" s="22"/>
      <c r="G683" s="9"/>
      <c r="H683" s="22"/>
      <c r="I683" s="22"/>
      <c r="J683" s="40"/>
      <c r="K683" s="40"/>
      <c r="L683" s="40"/>
      <c r="M683" s="22"/>
      <c r="N683" s="22"/>
      <c r="O683" s="22"/>
      <c r="Q683" s="21"/>
    </row>
    <row r="684" spans="1:17" s="20" customFormat="1" ht="24" customHeight="1" x14ac:dyDescent="0.25">
      <c r="A684" s="20" t="str">
        <f t="shared" si="11"/>
        <v/>
      </c>
      <c r="B684" s="22"/>
      <c r="C684" s="3"/>
      <c r="D684" s="20" t="str">
        <f>IFERROR(VLOOKUP(C684,'Drop-downs'!B:C,2,FALSE),"")</f>
        <v/>
      </c>
      <c r="E684" s="13"/>
      <c r="F684" s="22"/>
      <c r="G684" s="9"/>
      <c r="H684" s="22"/>
      <c r="I684" s="22"/>
      <c r="J684" s="40"/>
      <c r="K684" s="40"/>
      <c r="L684" s="40"/>
      <c r="M684" s="22"/>
      <c r="N684" s="22"/>
      <c r="O684" s="22"/>
      <c r="Q684" s="21"/>
    </row>
    <row r="685" spans="1:17" s="20" customFormat="1" ht="24" customHeight="1" x14ac:dyDescent="0.25">
      <c r="A685" s="20" t="str">
        <f t="shared" si="11"/>
        <v/>
      </c>
      <c r="B685" s="22"/>
      <c r="C685" s="3"/>
      <c r="D685" s="20" t="str">
        <f>IFERROR(VLOOKUP(C685,'Drop-downs'!B:C,2,FALSE),"")</f>
        <v/>
      </c>
      <c r="E685" s="13"/>
      <c r="F685" s="22"/>
      <c r="G685" s="9"/>
      <c r="H685" s="22"/>
      <c r="I685" s="22"/>
      <c r="J685" s="40"/>
      <c r="K685" s="40"/>
      <c r="L685" s="40"/>
      <c r="M685" s="22"/>
      <c r="N685" s="22"/>
      <c r="O685" s="22"/>
      <c r="Q685" s="21"/>
    </row>
    <row r="686" spans="1:17" s="20" customFormat="1" ht="24" customHeight="1" x14ac:dyDescent="0.25">
      <c r="A686" s="20" t="str">
        <f t="shared" si="11"/>
        <v/>
      </c>
      <c r="B686" s="22"/>
      <c r="C686" s="3"/>
      <c r="D686" s="20" t="str">
        <f>IFERROR(VLOOKUP(C686,'Drop-downs'!B:C,2,FALSE),"")</f>
        <v/>
      </c>
      <c r="E686" s="13"/>
      <c r="F686" s="22"/>
      <c r="G686" s="9"/>
      <c r="H686" s="22"/>
      <c r="I686" s="22"/>
      <c r="J686" s="40"/>
      <c r="K686" s="40"/>
      <c r="L686" s="40"/>
      <c r="M686" s="22"/>
      <c r="N686" s="22"/>
      <c r="O686" s="22"/>
      <c r="Q686" s="21"/>
    </row>
    <row r="687" spans="1:17" s="20" customFormat="1" ht="24" customHeight="1" x14ac:dyDescent="0.25">
      <c r="A687" s="20" t="str">
        <f t="shared" si="11"/>
        <v/>
      </c>
      <c r="B687" s="22"/>
      <c r="C687" s="3"/>
      <c r="D687" s="20" t="str">
        <f>IFERROR(VLOOKUP(C687,'Drop-downs'!B:C,2,FALSE),"")</f>
        <v/>
      </c>
      <c r="E687" s="13"/>
      <c r="F687" s="22"/>
      <c r="G687" s="9"/>
      <c r="H687" s="22"/>
      <c r="I687" s="22"/>
      <c r="J687" s="40"/>
      <c r="K687" s="40"/>
      <c r="L687" s="40"/>
      <c r="M687" s="22"/>
      <c r="N687" s="22"/>
      <c r="O687" s="22"/>
      <c r="Q687" s="21"/>
    </row>
    <row r="688" spans="1:17" s="20" customFormat="1" ht="24" customHeight="1" x14ac:dyDescent="0.25">
      <c r="A688" s="20" t="str">
        <f t="shared" si="11"/>
        <v/>
      </c>
      <c r="B688" s="22"/>
      <c r="C688" s="3"/>
      <c r="D688" s="20" t="str">
        <f>IFERROR(VLOOKUP(C688,'Drop-downs'!B:C,2,FALSE),"")</f>
        <v/>
      </c>
      <c r="E688" s="13"/>
      <c r="F688" s="22"/>
      <c r="G688" s="9"/>
      <c r="H688" s="22"/>
      <c r="I688" s="22"/>
      <c r="J688" s="40"/>
      <c r="K688" s="40"/>
      <c r="L688" s="40"/>
      <c r="M688" s="22"/>
      <c r="N688" s="22"/>
      <c r="O688" s="22"/>
      <c r="Q688" s="21"/>
    </row>
    <row r="689" spans="1:17" s="20" customFormat="1" ht="24" customHeight="1" x14ac:dyDescent="0.25">
      <c r="A689" s="20" t="str">
        <f t="shared" si="11"/>
        <v/>
      </c>
      <c r="B689" s="22"/>
      <c r="C689" s="3"/>
      <c r="D689" s="20" t="str">
        <f>IFERROR(VLOOKUP(C689,'Drop-downs'!B:C,2,FALSE),"")</f>
        <v/>
      </c>
      <c r="E689" s="13"/>
      <c r="F689" s="22"/>
      <c r="G689" s="9"/>
      <c r="H689" s="22"/>
      <c r="I689" s="22"/>
      <c r="J689" s="40"/>
      <c r="K689" s="40"/>
      <c r="L689" s="40"/>
      <c r="M689" s="22"/>
      <c r="N689" s="22"/>
      <c r="O689" s="22"/>
      <c r="Q689" s="21"/>
    </row>
    <row r="690" spans="1:17" s="20" customFormat="1" ht="24" customHeight="1" x14ac:dyDescent="0.25">
      <c r="A690" s="20" t="str">
        <f t="shared" si="11"/>
        <v/>
      </c>
      <c r="B690" s="22"/>
      <c r="C690" s="3"/>
      <c r="D690" s="20" t="str">
        <f>IFERROR(VLOOKUP(C690,'Drop-downs'!B:C,2,FALSE),"")</f>
        <v/>
      </c>
      <c r="E690" s="13"/>
      <c r="F690" s="22"/>
      <c r="G690" s="9"/>
      <c r="H690" s="22"/>
      <c r="I690" s="22"/>
      <c r="J690" s="40"/>
      <c r="K690" s="40"/>
      <c r="L690" s="40"/>
      <c r="M690" s="22"/>
      <c r="N690" s="22"/>
      <c r="O690" s="22"/>
      <c r="Q690" s="21"/>
    </row>
    <row r="691" spans="1:17" s="20" customFormat="1" ht="24" customHeight="1" x14ac:dyDescent="0.25">
      <c r="A691" s="20" t="str">
        <f t="shared" si="11"/>
        <v/>
      </c>
      <c r="B691" s="22"/>
      <c r="C691" s="3"/>
      <c r="D691" s="20" t="str">
        <f>IFERROR(VLOOKUP(C691,'Drop-downs'!B:C,2,FALSE),"")</f>
        <v/>
      </c>
      <c r="E691" s="13"/>
      <c r="F691" s="22"/>
      <c r="G691" s="9"/>
      <c r="H691" s="22"/>
      <c r="I691" s="22"/>
      <c r="J691" s="40"/>
      <c r="K691" s="40"/>
      <c r="L691" s="40"/>
      <c r="M691" s="22"/>
      <c r="N691" s="22"/>
      <c r="O691" s="22"/>
      <c r="Q691" s="21"/>
    </row>
    <row r="692" spans="1:17" s="20" customFormat="1" ht="24" customHeight="1" x14ac:dyDescent="0.25">
      <c r="A692" s="20" t="str">
        <f t="shared" si="11"/>
        <v/>
      </c>
      <c r="B692" s="22"/>
      <c r="C692" s="3"/>
      <c r="D692" s="20" t="str">
        <f>IFERROR(VLOOKUP(C692,'Drop-downs'!B:C,2,FALSE),"")</f>
        <v/>
      </c>
      <c r="E692" s="13"/>
      <c r="F692" s="22"/>
      <c r="G692" s="9"/>
      <c r="H692" s="22"/>
      <c r="I692" s="22"/>
      <c r="J692" s="40"/>
      <c r="K692" s="40"/>
      <c r="L692" s="40"/>
      <c r="M692" s="22"/>
      <c r="N692" s="22"/>
      <c r="O692" s="22"/>
      <c r="Q692" s="21"/>
    </row>
    <row r="693" spans="1:17" s="20" customFormat="1" ht="24" customHeight="1" x14ac:dyDescent="0.25">
      <c r="A693" s="20" t="str">
        <f t="shared" si="11"/>
        <v/>
      </c>
      <c r="B693" s="22"/>
      <c r="C693" s="3"/>
      <c r="D693" s="20" t="str">
        <f>IFERROR(VLOOKUP(C693,'Drop-downs'!B:C,2,FALSE),"")</f>
        <v/>
      </c>
      <c r="E693" s="13"/>
      <c r="F693" s="22"/>
      <c r="G693" s="9"/>
      <c r="H693" s="22"/>
      <c r="I693" s="22"/>
      <c r="J693" s="40"/>
      <c r="K693" s="40"/>
      <c r="L693" s="40"/>
      <c r="M693" s="22"/>
      <c r="N693" s="22"/>
      <c r="O693" s="22"/>
      <c r="Q693" s="21"/>
    </row>
    <row r="694" spans="1:17" s="20" customFormat="1" ht="24" customHeight="1" x14ac:dyDescent="0.25">
      <c r="A694" s="20" t="str">
        <f t="shared" si="11"/>
        <v/>
      </c>
      <c r="B694" s="22"/>
      <c r="C694" s="3"/>
      <c r="D694" s="20" t="str">
        <f>IFERROR(VLOOKUP(C694,'Drop-downs'!B:C,2,FALSE),"")</f>
        <v/>
      </c>
      <c r="E694" s="13"/>
      <c r="F694" s="22"/>
      <c r="G694" s="9"/>
      <c r="H694" s="22"/>
      <c r="I694" s="22"/>
      <c r="J694" s="40"/>
      <c r="K694" s="40"/>
      <c r="L694" s="40"/>
      <c r="M694" s="22"/>
      <c r="N694" s="22"/>
      <c r="O694" s="22"/>
      <c r="Q694" s="21"/>
    </row>
    <row r="695" spans="1:17" s="20" customFormat="1" ht="24" customHeight="1" x14ac:dyDescent="0.25">
      <c r="A695" s="20" t="str">
        <f t="shared" si="11"/>
        <v/>
      </c>
      <c r="B695" s="22"/>
      <c r="C695" s="3"/>
      <c r="D695" s="20" t="str">
        <f>IFERROR(VLOOKUP(C695,'Drop-downs'!B:C,2,FALSE),"")</f>
        <v/>
      </c>
      <c r="E695" s="13"/>
      <c r="F695" s="22"/>
      <c r="G695" s="9"/>
      <c r="H695" s="22"/>
      <c r="I695" s="22"/>
      <c r="J695" s="40"/>
      <c r="K695" s="40"/>
      <c r="L695" s="40"/>
      <c r="M695" s="22"/>
      <c r="N695" s="22"/>
      <c r="O695" s="22"/>
      <c r="Q695" s="21"/>
    </row>
    <row r="696" spans="1:17" s="20" customFormat="1" ht="24" customHeight="1" x14ac:dyDescent="0.25">
      <c r="A696" s="20" t="str">
        <f t="shared" si="11"/>
        <v/>
      </c>
      <c r="B696" s="22"/>
      <c r="C696" s="3"/>
      <c r="D696" s="20" t="str">
        <f>IFERROR(VLOOKUP(C696,'Drop-downs'!B:C,2,FALSE),"")</f>
        <v/>
      </c>
      <c r="E696" s="13"/>
      <c r="F696" s="22"/>
      <c r="G696" s="9"/>
      <c r="H696" s="22"/>
      <c r="I696" s="22"/>
      <c r="J696" s="40"/>
      <c r="K696" s="40"/>
      <c r="L696" s="40"/>
      <c r="M696" s="22"/>
      <c r="N696" s="22"/>
      <c r="O696" s="22"/>
      <c r="Q696" s="21"/>
    </row>
    <row r="697" spans="1:17" s="20" customFormat="1" ht="24" customHeight="1" x14ac:dyDescent="0.25">
      <c r="A697" s="20" t="str">
        <f t="shared" si="11"/>
        <v/>
      </c>
      <c r="B697" s="22"/>
      <c r="C697" s="3"/>
      <c r="D697" s="20" t="str">
        <f>IFERROR(VLOOKUP(C697,'Drop-downs'!B:C,2,FALSE),"")</f>
        <v/>
      </c>
      <c r="E697" s="13"/>
      <c r="F697" s="22"/>
      <c r="G697" s="9"/>
      <c r="H697" s="22"/>
      <c r="I697" s="22"/>
      <c r="J697" s="40"/>
      <c r="K697" s="40"/>
      <c r="L697" s="40"/>
      <c r="M697" s="22"/>
      <c r="N697" s="22"/>
      <c r="O697" s="22"/>
      <c r="Q697" s="21"/>
    </row>
    <row r="698" spans="1:17" s="20" customFormat="1" ht="24" customHeight="1" x14ac:dyDescent="0.25">
      <c r="A698" s="20" t="str">
        <f t="shared" si="11"/>
        <v/>
      </c>
      <c r="B698" s="22"/>
      <c r="C698" s="3"/>
      <c r="D698" s="20" t="str">
        <f>IFERROR(VLOOKUP(C698,'Drop-downs'!B:C,2,FALSE),"")</f>
        <v/>
      </c>
      <c r="E698" s="13"/>
      <c r="F698" s="22"/>
      <c r="G698" s="9"/>
      <c r="H698" s="22"/>
      <c r="I698" s="22"/>
      <c r="J698" s="40"/>
      <c r="K698" s="40"/>
      <c r="L698" s="40"/>
      <c r="M698" s="22"/>
      <c r="N698" s="22"/>
      <c r="O698" s="22"/>
      <c r="Q698" s="21"/>
    </row>
    <row r="699" spans="1:17" s="20" customFormat="1" ht="24" customHeight="1" x14ac:dyDescent="0.25">
      <c r="A699" s="20" t="str">
        <f t="shared" si="11"/>
        <v/>
      </c>
      <c r="B699" s="22"/>
      <c r="C699" s="3"/>
      <c r="D699" s="20" t="str">
        <f>IFERROR(VLOOKUP(C699,'Drop-downs'!B:C,2,FALSE),"")</f>
        <v/>
      </c>
      <c r="E699" s="13"/>
      <c r="F699" s="22"/>
      <c r="G699" s="9"/>
      <c r="H699" s="22"/>
      <c r="I699" s="22"/>
      <c r="J699" s="40"/>
      <c r="K699" s="40"/>
      <c r="L699" s="40"/>
      <c r="M699" s="22"/>
      <c r="N699" s="22"/>
      <c r="O699" s="22"/>
      <c r="Q699" s="21"/>
    </row>
    <row r="700" spans="1:17" s="20" customFormat="1" ht="24" customHeight="1" x14ac:dyDescent="0.25">
      <c r="A700" s="20" t="str">
        <f t="shared" si="11"/>
        <v/>
      </c>
      <c r="B700" s="22"/>
      <c r="C700" s="3"/>
      <c r="D700" s="20" t="str">
        <f>IFERROR(VLOOKUP(C700,'Drop-downs'!B:C,2,FALSE),"")</f>
        <v/>
      </c>
      <c r="E700" s="13"/>
      <c r="F700" s="22"/>
      <c r="G700" s="9"/>
      <c r="H700" s="22"/>
      <c r="I700" s="22"/>
      <c r="J700" s="40"/>
      <c r="K700" s="40"/>
      <c r="L700" s="40"/>
      <c r="M700" s="22"/>
      <c r="N700" s="22"/>
      <c r="O700" s="22"/>
      <c r="Q700" s="21"/>
    </row>
    <row r="701" spans="1:17" s="20" customFormat="1" ht="24" customHeight="1" x14ac:dyDescent="0.25">
      <c r="A701" s="20" t="str">
        <f t="shared" si="11"/>
        <v/>
      </c>
      <c r="B701" s="22"/>
      <c r="C701" s="3"/>
      <c r="D701" s="20" t="str">
        <f>IFERROR(VLOOKUP(C701,'Drop-downs'!B:C,2,FALSE),"")</f>
        <v/>
      </c>
      <c r="E701" s="13"/>
      <c r="F701" s="22"/>
      <c r="G701" s="9"/>
      <c r="H701" s="22"/>
      <c r="I701" s="22"/>
      <c r="J701" s="40"/>
      <c r="K701" s="40"/>
      <c r="L701" s="40"/>
      <c r="M701" s="22"/>
      <c r="N701" s="22"/>
      <c r="O701" s="22"/>
      <c r="Q701" s="21"/>
    </row>
    <row r="702" spans="1:17" s="20" customFormat="1" ht="24" customHeight="1" x14ac:dyDescent="0.25">
      <c r="A702" s="20" t="str">
        <f t="shared" si="11"/>
        <v/>
      </c>
      <c r="B702" s="22"/>
      <c r="C702" s="3"/>
      <c r="D702" s="20" t="str">
        <f>IFERROR(VLOOKUP(C702,'Drop-downs'!B:C,2,FALSE),"")</f>
        <v/>
      </c>
      <c r="E702" s="13"/>
      <c r="F702" s="22"/>
      <c r="G702" s="9"/>
      <c r="H702" s="22"/>
      <c r="I702" s="22"/>
      <c r="J702" s="40"/>
      <c r="K702" s="40"/>
      <c r="L702" s="40"/>
      <c r="M702" s="22"/>
      <c r="N702" s="22"/>
      <c r="O702" s="22"/>
      <c r="Q702" s="21"/>
    </row>
    <row r="703" spans="1:17" s="20" customFormat="1" ht="24" customHeight="1" x14ac:dyDescent="0.25">
      <c r="A703" s="20" t="str">
        <f t="shared" si="11"/>
        <v/>
      </c>
      <c r="B703" s="22"/>
      <c r="C703" s="3"/>
      <c r="D703" s="20" t="str">
        <f>IFERROR(VLOOKUP(C703,'Drop-downs'!B:C,2,FALSE),"")</f>
        <v/>
      </c>
      <c r="E703" s="13"/>
      <c r="F703" s="22"/>
      <c r="G703" s="9"/>
      <c r="H703" s="22"/>
      <c r="I703" s="22"/>
      <c r="J703" s="40"/>
      <c r="K703" s="40"/>
      <c r="L703" s="40"/>
      <c r="M703" s="22"/>
      <c r="N703" s="22"/>
      <c r="O703" s="22"/>
      <c r="Q703" s="21"/>
    </row>
    <row r="704" spans="1:17" s="20" customFormat="1" ht="24" customHeight="1" x14ac:dyDescent="0.25">
      <c r="A704" s="20" t="str">
        <f t="shared" si="11"/>
        <v/>
      </c>
      <c r="B704" s="22"/>
      <c r="C704" s="3"/>
      <c r="D704" s="20" t="str">
        <f>IFERROR(VLOOKUP(C704,'Drop-downs'!B:C,2,FALSE),"")</f>
        <v/>
      </c>
      <c r="E704" s="13"/>
      <c r="F704" s="22"/>
      <c r="G704" s="9"/>
      <c r="H704" s="22"/>
      <c r="I704" s="22"/>
      <c r="J704" s="40"/>
      <c r="K704" s="40"/>
      <c r="L704" s="40"/>
      <c r="M704" s="22"/>
      <c r="N704" s="22"/>
      <c r="O704" s="22"/>
      <c r="Q704" s="21"/>
    </row>
    <row r="705" spans="1:17" s="20" customFormat="1" ht="24" customHeight="1" x14ac:dyDescent="0.25">
      <c r="A705" s="20" t="str">
        <f t="shared" si="11"/>
        <v/>
      </c>
      <c r="B705" s="22"/>
      <c r="C705" s="3"/>
      <c r="D705" s="20" t="str">
        <f>IFERROR(VLOOKUP(C705,'Drop-downs'!B:C,2,FALSE),"")</f>
        <v/>
      </c>
      <c r="E705" s="13"/>
      <c r="F705" s="22"/>
      <c r="G705" s="9"/>
      <c r="H705" s="22"/>
      <c r="I705" s="22"/>
      <c r="J705" s="40"/>
      <c r="K705" s="40"/>
      <c r="L705" s="40"/>
      <c r="M705" s="22"/>
      <c r="N705" s="22"/>
      <c r="O705" s="22"/>
      <c r="Q705" s="21"/>
    </row>
    <row r="706" spans="1:17" s="20" customFormat="1" ht="24" customHeight="1" x14ac:dyDescent="0.25">
      <c r="A706" s="20" t="str">
        <f t="shared" si="11"/>
        <v/>
      </c>
      <c r="B706" s="22"/>
      <c r="C706" s="3"/>
      <c r="D706" s="20" t="str">
        <f>IFERROR(VLOOKUP(C706,'Drop-downs'!B:C,2,FALSE),"")</f>
        <v/>
      </c>
      <c r="E706" s="13"/>
      <c r="F706" s="22"/>
      <c r="G706" s="9"/>
      <c r="H706" s="22"/>
      <c r="I706" s="22"/>
      <c r="J706" s="40"/>
      <c r="K706" s="40"/>
      <c r="L706" s="40"/>
      <c r="M706" s="22"/>
      <c r="N706" s="22"/>
      <c r="O706" s="22"/>
      <c r="Q706" s="21"/>
    </row>
    <row r="707" spans="1:17" s="20" customFormat="1" ht="24" customHeight="1" x14ac:dyDescent="0.25">
      <c r="A707" s="20" t="str">
        <f t="shared" ref="A707:A770" si="12">_xlfn.CONCAT(C707,E707,G707,I707,J707,K707)</f>
        <v/>
      </c>
      <c r="B707" s="22"/>
      <c r="C707" s="3"/>
      <c r="D707" s="20" t="str">
        <f>IFERROR(VLOOKUP(C707,'Drop-downs'!B:C,2,FALSE),"")</f>
        <v/>
      </c>
      <c r="E707" s="13"/>
      <c r="F707" s="22"/>
      <c r="G707" s="9"/>
      <c r="H707" s="22"/>
      <c r="I707" s="22"/>
      <c r="J707" s="40"/>
      <c r="K707" s="40"/>
      <c r="L707" s="40"/>
      <c r="M707" s="22"/>
      <c r="N707" s="22"/>
      <c r="O707" s="22"/>
      <c r="Q707" s="21"/>
    </row>
    <row r="708" spans="1:17" s="20" customFormat="1" ht="24" customHeight="1" x14ac:dyDescent="0.25">
      <c r="A708" s="20" t="str">
        <f t="shared" si="12"/>
        <v/>
      </c>
      <c r="B708" s="22"/>
      <c r="C708" s="3"/>
      <c r="D708" s="20" t="str">
        <f>IFERROR(VLOOKUP(C708,'Drop-downs'!B:C,2,FALSE),"")</f>
        <v/>
      </c>
      <c r="E708" s="13"/>
      <c r="F708" s="22"/>
      <c r="G708" s="9"/>
      <c r="H708" s="22"/>
      <c r="I708" s="22"/>
      <c r="J708" s="40"/>
      <c r="K708" s="40"/>
      <c r="L708" s="40"/>
      <c r="M708" s="22"/>
      <c r="N708" s="22"/>
      <c r="O708" s="22"/>
      <c r="Q708" s="21"/>
    </row>
    <row r="709" spans="1:17" s="20" customFormat="1" ht="24" customHeight="1" x14ac:dyDescent="0.25">
      <c r="A709" s="20" t="str">
        <f t="shared" si="12"/>
        <v/>
      </c>
      <c r="B709" s="22"/>
      <c r="C709" s="3"/>
      <c r="D709" s="20" t="str">
        <f>IFERROR(VLOOKUP(C709,'Drop-downs'!B:C,2,FALSE),"")</f>
        <v/>
      </c>
      <c r="E709" s="13"/>
      <c r="F709" s="22"/>
      <c r="G709" s="9"/>
      <c r="H709" s="22"/>
      <c r="I709" s="22"/>
      <c r="J709" s="40"/>
      <c r="K709" s="40"/>
      <c r="L709" s="40"/>
      <c r="M709" s="22"/>
      <c r="N709" s="22"/>
      <c r="O709" s="22"/>
      <c r="Q709" s="21"/>
    </row>
    <row r="710" spans="1:17" s="20" customFormat="1" ht="24" customHeight="1" x14ac:dyDescent="0.25">
      <c r="A710" s="20" t="str">
        <f t="shared" si="12"/>
        <v/>
      </c>
      <c r="B710" s="22"/>
      <c r="C710" s="3"/>
      <c r="D710" s="20" t="str">
        <f>IFERROR(VLOOKUP(C710,'Drop-downs'!B:C,2,FALSE),"")</f>
        <v/>
      </c>
      <c r="E710" s="13"/>
      <c r="F710" s="22"/>
      <c r="G710" s="9"/>
      <c r="H710" s="22"/>
      <c r="I710" s="22"/>
      <c r="J710" s="40"/>
      <c r="K710" s="40"/>
      <c r="L710" s="40"/>
      <c r="M710" s="22"/>
      <c r="N710" s="22"/>
      <c r="O710" s="22"/>
      <c r="Q710" s="21"/>
    </row>
    <row r="711" spans="1:17" s="20" customFormat="1" ht="24" customHeight="1" x14ac:dyDescent="0.25">
      <c r="A711" s="20" t="str">
        <f t="shared" si="12"/>
        <v/>
      </c>
      <c r="B711" s="22"/>
      <c r="C711" s="3"/>
      <c r="D711" s="20" t="str">
        <f>IFERROR(VLOOKUP(C711,'Drop-downs'!B:C,2,FALSE),"")</f>
        <v/>
      </c>
      <c r="E711" s="13"/>
      <c r="F711" s="22"/>
      <c r="G711" s="9"/>
      <c r="H711" s="22"/>
      <c r="I711" s="22"/>
      <c r="J711" s="40"/>
      <c r="K711" s="40"/>
      <c r="L711" s="40"/>
      <c r="M711" s="22"/>
      <c r="N711" s="22"/>
      <c r="O711" s="22"/>
      <c r="Q711" s="21"/>
    </row>
    <row r="712" spans="1:17" s="20" customFormat="1" ht="24" customHeight="1" x14ac:dyDescent="0.25">
      <c r="A712" s="20" t="str">
        <f t="shared" si="12"/>
        <v/>
      </c>
      <c r="B712" s="22"/>
      <c r="C712" s="3"/>
      <c r="D712" s="20" t="str">
        <f>IFERROR(VLOOKUP(C712,'Drop-downs'!B:C,2,FALSE),"")</f>
        <v/>
      </c>
      <c r="E712" s="13"/>
      <c r="F712" s="22"/>
      <c r="G712" s="9"/>
      <c r="H712" s="22"/>
      <c r="I712" s="22"/>
      <c r="J712" s="40"/>
      <c r="K712" s="40"/>
      <c r="L712" s="40"/>
      <c r="M712" s="22"/>
      <c r="N712" s="22"/>
      <c r="O712" s="22"/>
      <c r="Q712" s="21"/>
    </row>
    <row r="713" spans="1:17" s="20" customFormat="1" ht="24" customHeight="1" x14ac:dyDescent="0.25">
      <c r="A713" s="20" t="str">
        <f t="shared" si="12"/>
        <v/>
      </c>
      <c r="B713" s="22"/>
      <c r="C713" s="3"/>
      <c r="D713" s="20" t="str">
        <f>IFERROR(VLOOKUP(C713,'Drop-downs'!B:C,2,FALSE),"")</f>
        <v/>
      </c>
      <c r="E713" s="13"/>
      <c r="F713" s="22"/>
      <c r="G713" s="9"/>
      <c r="H713" s="22"/>
      <c r="I713" s="22"/>
      <c r="J713" s="40"/>
      <c r="K713" s="40"/>
      <c r="L713" s="40"/>
      <c r="M713" s="22"/>
      <c r="N713" s="22"/>
      <c r="O713" s="22"/>
      <c r="Q713" s="21"/>
    </row>
    <row r="714" spans="1:17" s="20" customFormat="1" ht="24" customHeight="1" x14ac:dyDescent="0.25">
      <c r="A714" s="20" t="str">
        <f t="shared" si="12"/>
        <v/>
      </c>
      <c r="B714" s="22"/>
      <c r="C714" s="3"/>
      <c r="D714" s="20" t="str">
        <f>IFERROR(VLOOKUP(C714,'Drop-downs'!B:C,2,FALSE),"")</f>
        <v/>
      </c>
      <c r="E714" s="13"/>
      <c r="F714" s="22"/>
      <c r="G714" s="9"/>
      <c r="H714" s="22"/>
      <c r="I714" s="22"/>
      <c r="J714" s="40"/>
      <c r="K714" s="40"/>
      <c r="L714" s="40"/>
      <c r="M714" s="22"/>
      <c r="N714" s="22"/>
      <c r="O714" s="22"/>
      <c r="Q714" s="21"/>
    </row>
    <row r="715" spans="1:17" s="20" customFormat="1" ht="24" customHeight="1" x14ac:dyDescent="0.25">
      <c r="A715" s="20" t="str">
        <f t="shared" si="12"/>
        <v/>
      </c>
      <c r="B715" s="22"/>
      <c r="C715" s="3"/>
      <c r="D715" s="20" t="str">
        <f>IFERROR(VLOOKUP(C715,'Drop-downs'!B:C,2,FALSE),"")</f>
        <v/>
      </c>
      <c r="E715" s="13"/>
      <c r="F715" s="22"/>
      <c r="G715" s="9"/>
      <c r="H715" s="22"/>
      <c r="I715" s="22"/>
      <c r="J715" s="40"/>
      <c r="K715" s="40"/>
      <c r="L715" s="40"/>
      <c r="M715" s="22"/>
      <c r="N715" s="22"/>
      <c r="O715" s="22"/>
      <c r="Q715" s="21"/>
    </row>
    <row r="716" spans="1:17" s="20" customFormat="1" ht="24" customHeight="1" x14ac:dyDescent="0.25">
      <c r="A716" s="20" t="str">
        <f t="shared" si="12"/>
        <v/>
      </c>
      <c r="B716" s="22"/>
      <c r="C716" s="3"/>
      <c r="D716" s="20" t="str">
        <f>IFERROR(VLOOKUP(C716,'Drop-downs'!B:C,2,FALSE),"")</f>
        <v/>
      </c>
      <c r="E716" s="13"/>
      <c r="F716" s="22"/>
      <c r="G716" s="9"/>
      <c r="H716" s="22"/>
      <c r="I716" s="22"/>
      <c r="J716" s="40"/>
      <c r="K716" s="40"/>
      <c r="L716" s="40"/>
      <c r="M716" s="22"/>
      <c r="N716" s="22"/>
      <c r="O716" s="22"/>
      <c r="Q716" s="21"/>
    </row>
    <row r="717" spans="1:17" s="20" customFormat="1" ht="24" customHeight="1" x14ac:dyDescent="0.25">
      <c r="A717" s="20" t="str">
        <f t="shared" si="12"/>
        <v/>
      </c>
      <c r="B717" s="22"/>
      <c r="C717" s="3"/>
      <c r="D717" s="20" t="str">
        <f>IFERROR(VLOOKUP(C717,'Drop-downs'!B:C,2,FALSE),"")</f>
        <v/>
      </c>
      <c r="E717" s="13"/>
      <c r="F717" s="22"/>
      <c r="G717" s="9"/>
      <c r="H717" s="22"/>
      <c r="I717" s="22"/>
      <c r="J717" s="40"/>
      <c r="K717" s="40"/>
      <c r="L717" s="40"/>
      <c r="M717" s="22"/>
      <c r="N717" s="22"/>
      <c r="O717" s="22"/>
      <c r="Q717" s="21"/>
    </row>
    <row r="718" spans="1:17" s="20" customFormat="1" ht="24" customHeight="1" x14ac:dyDescent="0.25">
      <c r="A718" s="20" t="str">
        <f t="shared" si="12"/>
        <v/>
      </c>
      <c r="B718" s="22"/>
      <c r="C718" s="3"/>
      <c r="D718" s="20" t="str">
        <f>IFERROR(VLOOKUP(C718,'Drop-downs'!B:C,2,FALSE),"")</f>
        <v/>
      </c>
      <c r="E718" s="13"/>
      <c r="F718" s="22"/>
      <c r="G718" s="9"/>
      <c r="H718" s="22"/>
      <c r="I718" s="22"/>
      <c r="J718" s="40"/>
      <c r="K718" s="40"/>
      <c r="L718" s="40"/>
      <c r="M718" s="22"/>
      <c r="N718" s="22"/>
      <c r="O718" s="22"/>
      <c r="Q718" s="21"/>
    </row>
    <row r="719" spans="1:17" s="20" customFormat="1" ht="24" customHeight="1" x14ac:dyDescent="0.25">
      <c r="A719" s="20" t="str">
        <f t="shared" si="12"/>
        <v/>
      </c>
      <c r="B719" s="22"/>
      <c r="C719" s="3"/>
      <c r="D719" s="20" t="str">
        <f>IFERROR(VLOOKUP(C719,'Drop-downs'!B:C,2,FALSE),"")</f>
        <v/>
      </c>
      <c r="E719" s="13"/>
      <c r="F719" s="22"/>
      <c r="G719" s="9"/>
      <c r="H719" s="22"/>
      <c r="I719" s="22"/>
      <c r="J719" s="40"/>
      <c r="K719" s="40"/>
      <c r="L719" s="40"/>
      <c r="M719" s="22"/>
      <c r="N719" s="22"/>
      <c r="O719" s="22"/>
      <c r="Q719" s="21"/>
    </row>
    <row r="720" spans="1:17" s="20" customFormat="1" ht="24" customHeight="1" x14ac:dyDescent="0.25">
      <c r="A720" s="20" t="str">
        <f t="shared" si="12"/>
        <v/>
      </c>
      <c r="B720" s="22"/>
      <c r="C720" s="3"/>
      <c r="D720" s="20" t="str">
        <f>IFERROR(VLOOKUP(C720,'Drop-downs'!B:C,2,FALSE),"")</f>
        <v/>
      </c>
      <c r="E720" s="13"/>
      <c r="F720" s="22"/>
      <c r="G720" s="9"/>
      <c r="H720" s="22"/>
      <c r="I720" s="22"/>
      <c r="J720" s="40"/>
      <c r="K720" s="40"/>
      <c r="L720" s="40"/>
      <c r="M720" s="22"/>
      <c r="N720" s="22"/>
      <c r="O720" s="22"/>
      <c r="Q720" s="21"/>
    </row>
    <row r="721" spans="1:17" s="20" customFormat="1" ht="24" customHeight="1" x14ac:dyDescent="0.25">
      <c r="A721" s="20" t="str">
        <f t="shared" si="12"/>
        <v/>
      </c>
      <c r="B721" s="22"/>
      <c r="C721" s="3"/>
      <c r="D721" s="20" t="str">
        <f>IFERROR(VLOOKUP(C721,'Drop-downs'!B:C,2,FALSE),"")</f>
        <v/>
      </c>
      <c r="E721" s="13"/>
      <c r="F721" s="22"/>
      <c r="G721" s="9"/>
      <c r="H721" s="22"/>
      <c r="I721" s="22"/>
      <c r="J721" s="40"/>
      <c r="K721" s="40"/>
      <c r="L721" s="40"/>
      <c r="M721" s="22"/>
      <c r="N721" s="22"/>
      <c r="O721" s="22"/>
      <c r="Q721" s="21"/>
    </row>
    <row r="722" spans="1:17" s="20" customFormat="1" ht="24" customHeight="1" x14ac:dyDescent="0.25">
      <c r="A722" s="20" t="str">
        <f t="shared" si="12"/>
        <v/>
      </c>
      <c r="B722" s="22"/>
      <c r="C722" s="3"/>
      <c r="D722" s="20" t="str">
        <f>IFERROR(VLOOKUP(C722,'Drop-downs'!B:C,2,FALSE),"")</f>
        <v/>
      </c>
      <c r="E722" s="13"/>
      <c r="F722" s="22"/>
      <c r="G722" s="9"/>
      <c r="H722" s="22"/>
      <c r="I722" s="22"/>
      <c r="J722" s="40"/>
      <c r="K722" s="40"/>
      <c r="L722" s="40"/>
      <c r="M722" s="22"/>
      <c r="N722" s="22"/>
      <c r="O722" s="22"/>
      <c r="Q722" s="21"/>
    </row>
    <row r="723" spans="1:17" s="20" customFormat="1" ht="24" customHeight="1" x14ac:dyDescent="0.25">
      <c r="A723" s="20" t="str">
        <f t="shared" si="12"/>
        <v/>
      </c>
      <c r="B723" s="22"/>
      <c r="C723" s="3"/>
      <c r="D723" s="20" t="str">
        <f>IFERROR(VLOOKUP(C723,'Drop-downs'!B:C,2,FALSE),"")</f>
        <v/>
      </c>
      <c r="E723" s="13"/>
      <c r="F723" s="22"/>
      <c r="G723" s="9"/>
      <c r="H723" s="22"/>
      <c r="I723" s="22"/>
      <c r="J723" s="40"/>
      <c r="K723" s="40"/>
      <c r="L723" s="40"/>
      <c r="M723" s="22"/>
      <c r="N723" s="22"/>
      <c r="O723" s="22"/>
      <c r="Q723" s="21"/>
    </row>
    <row r="724" spans="1:17" s="20" customFormat="1" ht="24" customHeight="1" x14ac:dyDescent="0.25">
      <c r="A724" s="20" t="str">
        <f t="shared" si="12"/>
        <v/>
      </c>
      <c r="B724" s="22"/>
      <c r="C724" s="3"/>
      <c r="D724" s="20" t="str">
        <f>IFERROR(VLOOKUP(C724,'Drop-downs'!B:C,2,FALSE),"")</f>
        <v/>
      </c>
      <c r="E724" s="13"/>
      <c r="F724" s="22"/>
      <c r="G724" s="9"/>
      <c r="H724" s="22"/>
      <c r="I724" s="22"/>
      <c r="J724" s="40"/>
      <c r="K724" s="40"/>
      <c r="L724" s="40"/>
      <c r="M724" s="22"/>
      <c r="N724" s="22"/>
      <c r="O724" s="22"/>
      <c r="Q724" s="21"/>
    </row>
    <row r="725" spans="1:17" s="20" customFormat="1" ht="24" customHeight="1" x14ac:dyDescent="0.25">
      <c r="A725" s="20" t="str">
        <f t="shared" si="12"/>
        <v/>
      </c>
      <c r="B725" s="22"/>
      <c r="C725" s="3"/>
      <c r="D725" s="20" t="str">
        <f>IFERROR(VLOOKUP(C725,'Drop-downs'!B:C,2,FALSE),"")</f>
        <v/>
      </c>
      <c r="E725" s="13"/>
      <c r="F725" s="22"/>
      <c r="G725" s="9"/>
      <c r="H725" s="22"/>
      <c r="I725" s="22"/>
      <c r="J725" s="40"/>
      <c r="K725" s="40"/>
      <c r="L725" s="40"/>
      <c r="M725" s="22"/>
      <c r="N725" s="22"/>
      <c r="O725" s="22"/>
      <c r="Q725" s="21"/>
    </row>
    <row r="726" spans="1:17" s="20" customFormat="1" ht="24" customHeight="1" x14ac:dyDescent="0.25">
      <c r="A726" s="20" t="str">
        <f t="shared" si="12"/>
        <v/>
      </c>
      <c r="B726" s="22"/>
      <c r="C726" s="3"/>
      <c r="D726" s="20" t="str">
        <f>IFERROR(VLOOKUP(C726,'Drop-downs'!B:C,2,FALSE),"")</f>
        <v/>
      </c>
      <c r="E726" s="13"/>
      <c r="F726" s="22"/>
      <c r="G726" s="9"/>
      <c r="H726" s="22"/>
      <c r="I726" s="22"/>
      <c r="J726" s="40"/>
      <c r="K726" s="40"/>
      <c r="L726" s="40"/>
      <c r="M726" s="22"/>
      <c r="N726" s="22"/>
      <c r="O726" s="22"/>
      <c r="Q726" s="21"/>
    </row>
    <row r="727" spans="1:17" s="20" customFormat="1" ht="24" customHeight="1" x14ac:dyDescent="0.25">
      <c r="A727" s="20" t="str">
        <f t="shared" si="12"/>
        <v/>
      </c>
      <c r="B727" s="22"/>
      <c r="C727" s="3"/>
      <c r="D727" s="20" t="str">
        <f>IFERROR(VLOOKUP(C727,'Drop-downs'!B:C,2,FALSE),"")</f>
        <v/>
      </c>
      <c r="E727" s="13"/>
      <c r="F727" s="22"/>
      <c r="G727" s="9"/>
      <c r="H727" s="22"/>
      <c r="I727" s="22"/>
      <c r="J727" s="40"/>
      <c r="K727" s="40"/>
      <c r="L727" s="40"/>
      <c r="M727" s="22"/>
      <c r="N727" s="22"/>
      <c r="O727" s="22"/>
      <c r="Q727" s="21"/>
    </row>
    <row r="728" spans="1:17" s="20" customFormat="1" ht="24" customHeight="1" x14ac:dyDescent="0.25">
      <c r="A728" s="20" t="str">
        <f t="shared" si="12"/>
        <v/>
      </c>
      <c r="B728" s="22"/>
      <c r="C728" s="3"/>
      <c r="D728" s="20" t="str">
        <f>IFERROR(VLOOKUP(C728,'Drop-downs'!B:C,2,FALSE),"")</f>
        <v/>
      </c>
      <c r="E728" s="13"/>
      <c r="F728" s="22"/>
      <c r="G728" s="9"/>
      <c r="H728" s="22"/>
      <c r="I728" s="22"/>
      <c r="J728" s="40"/>
      <c r="K728" s="40"/>
      <c r="L728" s="40"/>
      <c r="M728" s="22"/>
      <c r="N728" s="22"/>
      <c r="O728" s="22"/>
      <c r="Q728" s="21"/>
    </row>
    <row r="729" spans="1:17" s="20" customFormat="1" ht="24" customHeight="1" x14ac:dyDescent="0.25">
      <c r="A729" s="20" t="str">
        <f t="shared" si="12"/>
        <v/>
      </c>
      <c r="B729" s="22"/>
      <c r="C729" s="3"/>
      <c r="D729" s="20" t="str">
        <f>IFERROR(VLOOKUP(C729,'Drop-downs'!B:C,2,FALSE),"")</f>
        <v/>
      </c>
      <c r="E729" s="13"/>
      <c r="F729" s="22"/>
      <c r="G729" s="9"/>
      <c r="H729" s="22"/>
      <c r="I729" s="22"/>
      <c r="J729" s="40"/>
      <c r="K729" s="40"/>
      <c r="L729" s="40"/>
      <c r="M729" s="22"/>
      <c r="N729" s="22"/>
      <c r="O729" s="22"/>
      <c r="Q729" s="21"/>
    </row>
    <row r="730" spans="1:17" s="20" customFormat="1" ht="24" customHeight="1" x14ac:dyDescent="0.25">
      <c r="A730" s="20" t="str">
        <f t="shared" si="12"/>
        <v/>
      </c>
      <c r="B730" s="22"/>
      <c r="C730" s="3"/>
      <c r="D730" s="20" t="str">
        <f>IFERROR(VLOOKUP(C730,'Drop-downs'!B:C,2,FALSE),"")</f>
        <v/>
      </c>
      <c r="E730" s="13"/>
      <c r="F730" s="22"/>
      <c r="G730" s="9"/>
      <c r="H730" s="22"/>
      <c r="I730" s="22"/>
      <c r="J730" s="40"/>
      <c r="K730" s="40"/>
      <c r="L730" s="40"/>
      <c r="M730" s="22"/>
      <c r="N730" s="22"/>
      <c r="O730" s="22"/>
      <c r="Q730" s="21"/>
    </row>
    <row r="731" spans="1:17" s="20" customFormat="1" ht="24" customHeight="1" x14ac:dyDescent="0.25">
      <c r="A731" s="20" t="str">
        <f t="shared" si="12"/>
        <v/>
      </c>
      <c r="B731" s="22"/>
      <c r="C731" s="3"/>
      <c r="D731" s="20" t="str">
        <f>IFERROR(VLOOKUP(C731,'Drop-downs'!B:C,2,FALSE),"")</f>
        <v/>
      </c>
      <c r="E731" s="13"/>
      <c r="F731" s="22"/>
      <c r="G731" s="9"/>
      <c r="H731" s="22"/>
      <c r="I731" s="22"/>
      <c r="J731" s="40"/>
      <c r="K731" s="40"/>
      <c r="L731" s="40"/>
      <c r="M731" s="22"/>
      <c r="N731" s="22"/>
      <c r="O731" s="22"/>
      <c r="Q731" s="21"/>
    </row>
    <row r="732" spans="1:17" s="20" customFormat="1" ht="24" customHeight="1" x14ac:dyDescent="0.25">
      <c r="A732" s="20" t="str">
        <f t="shared" si="12"/>
        <v/>
      </c>
      <c r="B732" s="22"/>
      <c r="C732" s="3"/>
      <c r="D732" s="20" t="str">
        <f>IFERROR(VLOOKUP(C732,'Drop-downs'!B:C,2,FALSE),"")</f>
        <v/>
      </c>
      <c r="E732" s="13"/>
      <c r="F732" s="22"/>
      <c r="G732" s="9"/>
      <c r="H732" s="22"/>
      <c r="I732" s="22"/>
      <c r="J732" s="40"/>
      <c r="K732" s="40"/>
      <c r="L732" s="40"/>
      <c r="M732" s="22"/>
      <c r="N732" s="22"/>
      <c r="O732" s="22"/>
      <c r="Q732" s="21"/>
    </row>
    <row r="733" spans="1:17" s="20" customFormat="1" ht="24" customHeight="1" x14ac:dyDescent="0.25">
      <c r="A733" s="20" t="str">
        <f t="shared" si="12"/>
        <v/>
      </c>
      <c r="B733" s="22"/>
      <c r="C733" s="3"/>
      <c r="D733" s="20" t="str">
        <f>IFERROR(VLOOKUP(C733,'Drop-downs'!B:C,2,FALSE),"")</f>
        <v/>
      </c>
      <c r="E733" s="13"/>
      <c r="F733" s="22"/>
      <c r="G733" s="9"/>
      <c r="H733" s="22"/>
      <c r="I733" s="22"/>
      <c r="J733" s="40"/>
      <c r="K733" s="40"/>
      <c r="L733" s="40"/>
      <c r="M733" s="22"/>
      <c r="N733" s="22"/>
      <c r="O733" s="22"/>
      <c r="Q733" s="21"/>
    </row>
    <row r="734" spans="1:17" s="20" customFormat="1" ht="24" customHeight="1" x14ac:dyDescent="0.25">
      <c r="A734" s="20" t="str">
        <f t="shared" si="12"/>
        <v/>
      </c>
      <c r="B734" s="22"/>
      <c r="C734" s="3"/>
      <c r="D734" s="20" t="str">
        <f>IFERROR(VLOOKUP(C734,'Drop-downs'!B:C,2,FALSE),"")</f>
        <v/>
      </c>
      <c r="E734" s="13"/>
      <c r="F734" s="22"/>
      <c r="G734" s="9"/>
      <c r="H734" s="22"/>
      <c r="I734" s="22"/>
      <c r="J734" s="40"/>
      <c r="K734" s="40"/>
      <c r="L734" s="40"/>
      <c r="M734" s="22"/>
      <c r="N734" s="22"/>
      <c r="O734" s="22"/>
      <c r="Q734" s="21"/>
    </row>
    <row r="735" spans="1:17" s="20" customFormat="1" ht="24" customHeight="1" x14ac:dyDescent="0.25">
      <c r="A735" s="20" t="str">
        <f t="shared" si="12"/>
        <v/>
      </c>
      <c r="B735" s="22"/>
      <c r="C735" s="3"/>
      <c r="D735" s="20" t="str">
        <f>IFERROR(VLOOKUP(C735,'Drop-downs'!B:C,2,FALSE),"")</f>
        <v/>
      </c>
      <c r="E735" s="13"/>
      <c r="F735" s="22"/>
      <c r="G735" s="9"/>
      <c r="H735" s="22"/>
      <c r="I735" s="22"/>
      <c r="J735" s="40"/>
      <c r="K735" s="40"/>
      <c r="L735" s="40"/>
      <c r="M735" s="22"/>
      <c r="N735" s="22"/>
      <c r="O735" s="22"/>
      <c r="Q735" s="21"/>
    </row>
    <row r="736" spans="1:17" s="20" customFormat="1" ht="24" customHeight="1" x14ac:dyDescent="0.25">
      <c r="A736" s="20" t="str">
        <f t="shared" si="12"/>
        <v/>
      </c>
      <c r="B736" s="22"/>
      <c r="C736" s="3"/>
      <c r="D736" s="20" t="str">
        <f>IFERROR(VLOOKUP(C736,'Drop-downs'!B:C,2,FALSE),"")</f>
        <v/>
      </c>
      <c r="E736" s="13"/>
      <c r="F736" s="22"/>
      <c r="G736" s="9"/>
      <c r="H736" s="22"/>
      <c r="I736" s="22"/>
      <c r="J736" s="40"/>
      <c r="K736" s="40"/>
      <c r="L736" s="40"/>
      <c r="M736" s="22"/>
      <c r="N736" s="22"/>
      <c r="O736" s="22"/>
      <c r="Q736" s="21"/>
    </row>
    <row r="737" spans="1:17" s="20" customFormat="1" ht="24" customHeight="1" x14ac:dyDescent="0.25">
      <c r="A737" s="20" t="str">
        <f t="shared" si="12"/>
        <v/>
      </c>
      <c r="B737" s="22"/>
      <c r="C737" s="3"/>
      <c r="D737" s="20" t="str">
        <f>IFERROR(VLOOKUP(C737,'Drop-downs'!B:C,2,FALSE),"")</f>
        <v/>
      </c>
      <c r="E737" s="13"/>
      <c r="F737" s="22"/>
      <c r="G737" s="9"/>
      <c r="H737" s="22"/>
      <c r="I737" s="22"/>
      <c r="J737" s="40"/>
      <c r="K737" s="40"/>
      <c r="L737" s="40"/>
      <c r="M737" s="22"/>
      <c r="N737" s="22"/>
      <c r="O737" s="22"/>
      <c r="Q737" s="21"/>
    </row>
    <row r="738" spans="1:17" s="20" customFormat="1" ht="24" customHeight="1" x14ac:dyDescent="0.25">
      <c r="A738" s="20" t="str">
        <f t="shared" si="12"/>
        <v/>
      </c>
      <c r="B738" s="22"/>
      <c r="C738" s="3"/>
      <c r="D738" s="20" t="str">
        <f>IFERROR(VLOOKUP(C738,'Drop-downs'!B:C,2,FALSE),"")</f>
        <v/>
      </c>
      <c r="E738" s="13"/>
      <c r="F738" s="22"/>
      <c r="G738" s="9"/>
      <c r="H738" s="22"/>
      <c r="I738" s="22"/>
      <c r="J738" s="40"/>
      <c r="K738" s="40"/>
      <c r="L738" s="40"/>
      <c r="M738" s="22"/>
      <c r="N738" s="22"/>
      <c r="O738" s="22"/>
      <c r="Q738" s="21"/>
    </row>
    <row r="739" spans="1:17" s="20" customFormat="1" ht="24" customHeight="1" x14ac:dyDescent="0.25">
      <c r="A739" s="20" t="str">
        <f t="shared" si="12"/>
        <v/>
      </c>
      <c r="B739" s="22"/>
      <c r="C739" s="3"/>
      <c r="D739" s="20" t="str">
        <f>IFERROR(VLOOKUP(C739,'Drop-downs'!B:C,2,FALSE),"")</f>
        <v/>
      </c>
      <c r="E739" s="13"/>
      <c r="F739" s="22"/>
      <c r="G739" s="9"/>
      <c r="H739" s="22"/>
      <c r="I739" s="22"/>
      <c r="J739" s="40"/>
      <c r="K739" s="40"/>
      <c r="L739" s="40"/>
      <c r="M739" s="22"/>
      <c r="N739" s="22"/>
      <c r="O739" s="22"/>
      <c r="Q739" s="21"/>
    </row>
    <row r="740" spans="1:17" s="20" customFormat="1" ht="24" customHeight="1" x14ac:dyDescent="0.25">
      <c r="A740" s="20" t="str">
        <f t="shared" si="12"/>
        <v/>
      </c>
      <c r="B740" s="22"/>
      <c r="C740" s="3"/>
      <c r="D740" s="20" t="str">
        <f>IFERROR(VLOOKUP(C740,'Drop-downs'!B:C,2,FALSE),"")</f>
        <v/>
      </c>
      <c r="E740" s="13"/>
      <c r="F740" s="22"/>
      <c r="G740" s="9"/>
      <c r="H740" s="22"/>
      <c r="I740" s="22"/>
      <c r="J740" s="40"/>
      <c r="K740" s="40"/>
      <c r="L740" s="40"/>
      <c r="M740" s="22"/>
      <c r="N740" s="22"/>
      <c r="O740" s="22"/>
      <c r="Q740" s="21"/>
    </row>
    <row r="741" spans="1:17" s="20" customFormat="1" ht="24" customHeight="1" x14ac:dyDescent="0.25">
      <c r="A741" s="20" t="str">
        <f t="shared" si="12"/>
        <v/>
      </c>
      <c r="B741" s="22"/>
      <c r="C741" s="3"/>
      <c r="D741" s="20" t="str">
        <f>IFERROR(VLOOKUP(C741,'Drop-downs'!B:C,2,FALSE),"")</f>
        <v/>
      </c>
      <c r="E741" s="13"/>
      <c r="F741" s="22"/>
      <c r="G741" s="9"/>
      <c r="H741" s="22"/>
      <c r="I741" s="22"/>
      <c r="J741" s="40"/>
      <c r="K741" s="40"/>
      <c r="L741" s="40"/>
      <c r="M741" s="22"/>
      <c r="N741" s="22"/>
      <c r="O741" s="22"/>
      <c r="Q741" s="21"/>
    </row>
    <row r="742" spans="1:17" s="20" customFormat="1" ht="24" customHeight="1" x14ac:dyDescent="0.25">
      <c r="A742" s="20" t="str">
        <f t="shared" si="12"/>
        <v/>
      </c>
      <c r="B742" s="22"/>
      <c r="C742" s="3"/>
      <c r="D742" s="20" t="str">
        <f>IFERROR(VLOOKUP(C742,'Drop-downs'!B:C,2,FALSE),"")</f>
        <v/>
      </c>
      <c r="E742" s="13"/>
      <c r="F742" s="22"/>
      <c r="G742" s="9"/>
      <c r="H742" s="22"/>
      <c r="I742" s="22"/>
      <c r="J742" s="40"/>
      <c r="K742" s="40"/>
      <c r="L742" s="40"/>
      <c r="M742" s="22"/>
      <c r="N742" s="22"/>
      <c r="O742" s="22"/>
      <c r="Q742" s="21"/>
    </row>
    <row r="743" spans="1:17" s="20" customFormat="1" ht="24" customHeight="1" x14ac:dyDescent="0.25">
      <c r="A743" s="20" t="str">
        <f t="shared" si="12"/>
        <v/>
      </c>
      <c r="B743" s="22"/>
      <c r="C743" s="3"/>
      <c r="D743" s="20" t="str">
        <f>IFERROR(VLOOKUP(C743,'Drop-downs'!B:C,2,FALSE),"")</f>
        <v/>
      </c>
      <c r="E743" s="13"/>
      <c r="F743" s="22"/>
      <c r="G743" s="9"/>
      <c r="H743" s="22"/>
      <c r="I743" s="22"/>
      <c r="J743" s="40"/>
      <c r="K743" s="40"/>
      <c r="L743" s="40"/>
      <c r="M743" s="22"/>
      <c r="N743" s="22"/>
      <c r="O743" s="22"/>
      <c r="Q743" s="21"/>
    </row>
    <row r="744" spans="1:17" s="20" customFormat="1" ht="24" customHeight="1" x14ac:dyDescent="0.25">
      <c r="A744" s="20" t="str">
        <f t="shared" si="12"/>
        <v/>
      </c>
      <c r="B744" s="22"/>
      <c r="C744" s="3"/>
      <c r="D744" s="20" t="str">
        <f>IFERROR(VLOOKUP(C744,'Drop-downs'!B:C,2,FALSE),"")</f>
        <v/>
      </c>
      <c r="E744" s="13"/>
      <c r="F744" s="22"/>
      <c r="G744" s="9"/>
      <c r="H744" s="22"/>
      <c r="I744" s="22"/>
      <c r="J744" s="40"/>
      <c r="K744" s="40"/>
      <c r="L744" s="40"/>
      <c r="M744" s="22"/>
      <c r="N744" s="22"/>
      <c r="O744" s="22"/>
      <c r="Q744" s="21"/>
    </row>
    <row r="745" spans="1:17" s="20" customFormat="1" ht="24" customHeight="1" x14ac:dyDescent="0.25">
      <c r="A745" s="20" t="str">
        <f t="shared" si="12"/>
        <v/>
      </c>
      <c r="B745" s="22"/>
      <c r="C745" s="3"/>
      <c r="D745" s="20" t="str">
        <f>IFERROR(VLOOKUP(C745,'Drop-downs'!B:C,2,FALSE),"")</f>
        <v/>
      </c>
      <c r="E745" s="13"/>
      <c r="F745" s="22"/>
      <c r="G745" s="9"/>
      <c r="H745" s="22"/>
      <c r="I745" s="22"/>
      <c r="J745" s="40"/>
      <c r="K745" s="40"/>
      <c r="L745" s="40"/>
      <c r="M745" s="22"/>
      <c r="N745" s="22"/>
      <c r="O745" s="22"/>
      <c r="Q745" s="21"/>
    </row>
    <row r="746" spans="1:17" s="20" customFormat="1" ht="24" customHeight="1" x14ac:dyDescent="0.25">
      <c r="A746" s="20" t="str">
        <f t="shared" si="12"/>
        <v/>
      </c>
      <c r="B746" s="22"/>
      <c r="C746" s="3"/>
      <c r="D746" s="20" t="str">
        <f>IFERROR(VLOOKUP(C746,'Drop-downs'!B:C,2,FALSE),"")</f>
        <v/>
      </c>
      <c r="E746" s="13"/>
      <c r="F746" s="22"/>
      <c r="G746" s="9"/>
      <c r="H746" s="22"/>
      <c r="I746" s="22"/>
      <c r="J746" s="40"/>
      <c r="K746" s="40"/>
      <c r="L746" s="40"/>
      <c r="M746" s="22"/>
      <c r="N746" s="22"/>
      <c r="O746" s="22"/>
      <c r="Q746" s="21"/>
    </row>
    <row r="747" spans="1:17" s="20" customFormat="1" ht="24" customHeight="1" x14ac:dyDescent="0.25">
      <c r="A747" s="20" t="str">
        <f t="shared" si="12"/>
        <v/>
      </c>
      <c r="B747" s="22"/>
      <c r="C747" s="3"/>
      <c r="D747" s="20" t="str">
        <f>IFERROR(VLOOKUP(C747,'Drop-downs'!B:C,2,FALSE),"")</f>
        <v/>
      </c>
      <c r="E747" s="13"/>
      <c r="F747" s="22"/>
      <c r="G747" s="9"/>
      <c r="H747" s="22"/>
      <c r="I747" s="22"/>
      <c r="J747" s="40"/>
      <c r="K747" s="40"/>
      <c r="L747" s="40"/>
      <c r="M747" s="22"/>
      <c r="N747" s="22"/>
      <c r="O747" s="22"/>
      <c r="Q747" s="21"/>
    </row>
    <row r="748" spans="1:17" s="20" customFormat="1" ht="24" customHeight="1" x14ac:dyDescent="0.25">
      <c r="A748" s="20" t="str">
        <f t="shared" si="12"/>
        <v/>
      </c>
      <c r="B748" s="22"/>
      <c r="C748" s="3"/>
      <c r="D748" s="20" t="str">
        <f>IFERROR(VLOOKUP(C748,'Drop-downs'!B:C,2,FALSE),"")</f>
        <v/>
      </c>
      <c r="E748" s="13"/>
      <c r="F748" s="22"/>
      <c r="G748" s="9"/>
      <c r="H748" s="22"/>
      <c r="I748" s="22"/>
      <c r="J748" s="40"/>
      <c r="K748" s="40"/>
      <c r="L748" s="40"/>
      <c r="M748" s="22"/>
      <c r="N748" s="22"/>
      <c r="O748" s="22"/>
      <c r="Q748" s="21"/>
    </row>
    <row r="749" spans="1:17" s="20" customFormat="1" ht="24" customHeight="1" x14ac:dyDescent="0.25">
      <c r="A749" s="20" t="str">
        <f t="shared" si="12"/>
        <v/>
      </c>
      <c r="B749" s="22"/>
      <c r="C749" s="3"/>
      <c r="D749" s="20" t="str">
        <f>IFERROR(VLOOKUP(C749,'Drop-downs'!B:C,2,FALSE),"")</f>
        <v/>
      </c>
      <c r="E749" s="13"/>
      <c r="F749" s="22"/>
      <c r="G749" s="9"/>
      <c r="H749" s="22"/>
      <c r="I749" s="22"/>
      <c r="J749" s="40"/>
      <c r="K749" s="40"/>
      <c r="L749" s="40"/>
      <c r="M749" s="22"/>
      <c r="N749" s="22"/>
      <c r="O749" s="22"/>
      <c r="Q749" s="21"/>
    </row>
    <row r="750" spans="1:17" s="20" customFormat="1" ht="24" customHeight="1" x14ac:dyDescent="0.25">
      <c r="A750" s="20" t="str">
        <f t="shared" si="12"/>
        <v/>
      </c>
      <c r="B750" s="22"/>
      <c r="C750" s="3"/>
      <c r="D750" s="20" t="str">
        <f>IFERROR(VLOOKUP(C750,'Drop-downs'!B:C,2,FALSE),"")</f>
        <v/>
      </c>
      <c r="E750" s="13"/>
      <c r="F750" s="22"/>
      <c r="G750" s="9"/>
      <c r="H750" s="22"/>
      <c r="I750" s="22"/>
      <c r="J750" s="40"/>
      <c r="K750" s="40"/>
      <c r="L750" s="40"/>
      <c r="M750" s="22"/>
      <c r="N750" s="22"/>
      <c r="O750" s="22"/>
      <c r="Q750" s="21"/>
    </row>
    <row r="751" spans="1:17" s="20" customFormat="1" ht="24" customHeight="1" x14ac:dyDescent="0.25">
      <c r="A751" s="20" t="str">
        <f t="shared" si="12"/>
        <v/>
      </c>
      <c r="B751" s="22"/>
      <c r="C751" s="3"/>
      <c r="D751" s="20" t="str">
        <f>IFERROR(VLOOKUP(C751,'Drop-downs'!B:C,2,FALSE),"")</f>
        <v/>
      </c>
      <c r="E751" s="13"/>
      <c r="F751" s="22"/>
      <c r="G751" s="9"/>
      <c r="H751" s="22"/>
      <c r="I751" s="22"/>
      <c r="J751" s="40"/>
      <c r="K751" s="40"/>
      <c r="L751" s="40"/>
      <c r="M751" s="22"/>
      <c r="N751" s="22"/>
      <c r="O751" s="22"/>
      <c r="Q751" s="21"/>
    </row>
    <row r="752" spans="1:17" s="20" customFormat="1" ht="24" customHeight="1" x14ac:dyDescent="0.25">
      <c r="A752" s="20" t="str">
        <f t="shared" si="12"/>
        <v/>
      </c>
      <c r="B752" s="22"/>
      <c r="C752" s="3"/>
      <c r="D752" s="20" t="str">
        <f>IFERROR(VLOOKUP(C752,'Drop-downs'!B:C,2,FALSE),"")</f>
        <v/>
      </c>
      <c r="E752" s="13"/>
      <c r="F752" s="22"/>
      <c r="G752" s="9"/>
      <c r="H752" s="22"/>
      <c r="I752" s="22"/>
      <c r="J752" s="40"/>
      <c r="K752" s="40"/>
      <c r="L752" s="40"/>
      <c r="M752" s="22"/>
      <c r="N752" s="22"/>
      <c r="O752" s="22"/>
      <c r="Q752" s="21"/>
    </row>
    <row r="753" spans="1:17" s="20" customFormat="1" ht="24" customHeight="1" x14ac:dyDescent="0.25">
      <c r="A753" s="20" t="str">
        <f t="shared" si="12"/>
        <v/>
      </c>
      <c r="B753" s="22"/>
      <c r="C753" s="3"/>
      <c r="D753" s="20" t="str">
        <f>IFERROR(VLOOKUP(C753,'Drop-downs'!B:C,2,FALSE),"")</f>
        <v/>
      </c>
      <c r="E753" s="13"/>
      <c r="F753" s="22"/>
      <c r="G753" s="9"/>
      <c r="H753" s="22"/>
      <c r="I753" s="22"/>
      <c r="J753" s="40"/>
      <c r="K753" s="40"/>
      <c r="L753" s="40"/>
      <c r="M753" s="22"/>
      <c r="N753" s="22"/>
      <c r="O753" s="22"/>
      <c r="Q753" s="21"/>
    </row>
    <row r="754" spans="1:17" s="20" customFormat="1" ht="24" customHeight="1" x14ac:dyDescent="0.25">
      <c r="A754" s="20" t="str">
        <f t="shared" si="12"/>
        <v/>
      </c>
      <c r="B754" s="22"/>
      <c r="C754" s="3"/>
      <c r="D754" s="20" t="str">
        <f>IFERROR(VLOOKUP(C754,'Drop-downs'!B:C,2,FALSE),"")</f>
        <v/>
      </c>
      <c r="E754" s="13"/>
      <c r="F754" s="22"/>
      <c r="G754" s="9"/>
      <c r="H754" s="22"/>
      <c r="I754" s="22"/>
      <c r="J754" s="40"/>
      <c r="K754" s="40"/>
      <c r="L754" s="40"/>
      <c r="M754" s="22"/>
      <c r="N754" s="22"/>
      <c r="O754" s="22"/>
      <c r="Q754" s="21"/>
    </row>
    <row r="755" spans="1:17" s="20" customFormat="1" ht="24" customHeight="1" x14ac:dyDescent="0.25">
      <c r="A755" s="20" t="str">
        <f t="shared" si="12"/>
        <v/>
      </c>
      <c r="B755" s="22"/>
      <c r="C755" s="3"/>
      <c r="D755" s="20" t="str">
        <f>IFERROR(VLOOKUP(C755,'Drop-downs'!B:C,2,FALSE),"")</f>
        <v/>
      </c>
      <c r="E755" s="13"/>
      <c r="F755" s="22"/>
      <c r="G755" s="9"/>
      <c r="H755" s="22"/>
      <c r="I755" s="22"/>
      <c r="J755" s="40"/>
      <c r="K755" s="40"/>
      <c r="L755" s="40"/>
      <c r="M755" s="22"/>
      <c r="N755" s="22"/>
      <c r="O755" s="22"/>
      <c r="Q755" s="21"/>
    </row>
    <row r="756" spans="1:17" s="20" customFormat="1" ht="24" customHeight="1" x14ac:dyDescent="0.25">
      <c r="A756" s="20" t="str">
        <f t="shared" si="12"/>
        <v/>
      </c>
      <c r="B756" s="22"/>
      <c r="C756" s="3"/>
      <c r="D756" s="20" t="str">
        <f>IFERROR(VLOOKUP(C756,'Drop-downs'!B:C,2,FALSE),"")</f>
        <v/>
      </c>
      <c r="E756" s="13"/>
      <c r="F756" s="22"/>
      <c r="G756" s="9"/>
      <c r="H756" s="22"/>
      <c r="I756" s="22"/>
      <c r="J756" s="40"/>
      <c r="K756" s="40"/>
      <c r="L756" s="40"/>
      <c r="M756" s="22"/>
      <c r="N756" s="22"/>
      <c r="O756" s="22"/>
      <c r="Q756" s="21"/>
    </row>
    <row r="757" spans="1:17" s="20" customFormat="1" ht="24" customHeight="1" x14ac:dyDescent="0.25">
      <c r="A757" s="20" t="str">
        <f t="shared" si="12"/>
        <v/>
      </c>
      <c r="B757" s="22"/>
      <c r="C757" s="3"/>
      <c r="D757" s="20" t="str">
        <f>IFERROR(VLOOKUP(C757,'Drop-downs'!B:C,2,FALSE),"")</f>
        <v/>
      </c>
      <c r="E757" s="13"/>
      <c r="F757" s="22"/>
      <c r="G757" s="9"/>
      <c r="H757" s="22"/>
      <c r="I757" s="22"/>
      <c r="J757" s="40"/>
      <c r="K757" s="40"/>
      <c r="L757" s="40"/>
      <c r="M757" s="22"/>
      <c r="N757" s="22"/>
      <c r="O757" s="22"/>
      <c r="Q757" s="21"/>
    </row>
    <row r="758" spans="1:17" s="20" customFormat="1" ht="24" customHeight="1" x14ac:dyDescent="0.25">
      <c r="A758" s="20" t="str">
        <f t="shared" si="12"/>
        <v/>
      </c>
      <c r="B758" s="22"/>
      <c r="C758" s="3"/>
      <c r="D758" s="20" t="str">
        <f>IFERROR(VLOOKUP(C758,'Drop-downs'!B:C,2,FALSE),"")</f>
        <v/>
      </c>
      <c r="E758" s="13"/>
      <c r="F758" s="22"/>
      <c r="G758" s="9"/>
      <c r="H758" s="22"/>
      <c r="I758" s="22"/>
      <c r="J758" s="40"/>
      <c r="K758" s="40"/>
      <c r="L758" s="40"/>
      <c r="M758" s="22"/>
      <c r="N758" s="22"/>
      <c r="O758" s="22"/>
      <c r="Q758" s="21"/>
    </row>
    <row r="759" spans="1:17" s="20" customFormat="1" ht="24" customHeight="1" x14ac:dyDescent="0.25">
      <c r="A759" s="20" t="str">
        <f t="shared" si="12"/>
        <v/>
      </c>
      <c r="B759" s="22"/>
      <c r="C759" s="3"/>
      <c r="D759" s="20" t="str">
        <f>IFERROR(VLOOKUP(C759,'Drop-downs'!B:C,2,FALSE),"")</f>
        <v/>
      </c>
      <c r="E759" s="13"/>
      <c r="F759" s="22"/>
      <c r="G759" s="9"/>
      <c r="H759" s="22"/>
      <c r="I759" s="22"/>
      <c r="J759" s="40"/>
      <c r="K759" s="40"/>
      <c r="L759" s="40"/>
      <c r="M759" s="22"/>
      <c r="N759" s="22"/>
      <c r="O759" s="22"/>
      <c r="Q759" s="21"/>
    </row>
    <row r="760" spans="1:17" s="20" customFormat="1" ht="24" customHeight="1" x14ac:dyDescent="0.25">
      <c r="A760" s="20" t="str">
        <f t="shared" si="12"/>
        <v/>
      </c>
      <c r="B760" s="22"/>
      <c r="C760" s="3"/>
      <c r="D760" s="20" t="str">
        <f>IFERROR(VLOOKUP(C760,'Drop-downs'!B:C,2,FALSE),"")</f>
        <v/>
      </c>
      <c r="E760" s="13"/>
      <c r="F760" s="22"/>
      <c r="G760" s="9"/>
      <c r="H760" s="22"/>
      <c r="I760" s="22"/>
      <c r="J760" s="40"/>
      <c r="K760" s="40"/>
      <c r="L760" s="40"/>
      <c r="M760" s="22"/>
      <c r="N760" s="22"/>
      <c r="O760" s="22"/>
      <c r="Q760" s="21"/>
    </row>
    <row r="761" spans="1:17" s="20" customFormat="1" ht="24" customHeight="1" x14ac:dyDescent="0.25">
      <c r="A761" s="20" t="str">
        <f t="shared" si="12"/>
        <v/>
      </c>
      <c r="B761" s="22"/>
      <c r="C761" s="3"/>
      <c r="D761" s="20" t="str">
        <f>IFERROR(VLOOKUP(C761,'Drop-downs'!B:C,2,FALSE),"")</f>
        <v/>
      </c>
      <c r="E761" s="13"/>
      <c r="F761" s="22"/>
      <c r="G761" s="9"/>
      <c r="H761" s="22"/>
      <c r="I761" s="22"/>
      <c r="J761" s="40"/>
      <c r="K761" s="40"/>
      <c r="L761" s="40"/>
      <c r="M761" s="22"/>
      <c r="N761" s="22"/>
      <c r="O761" s="22"/>
      <c r="Q761" s="21"/>
    </row>
    <row r="762" spans="1:17" s="20" customFormat="1" ht="24" customHeight="1" x14ac:dyDescent="0.25">
      <c r="A762" s="20" t="str">
        <f t="shared" si="12"/>
        <v/>
      </c>
      <c r="B762" s="22"/>
      <c r="C762" s="3"/>
      <c r="D762" s="20" t="str">
        <f>IFERROR(VLOOKUP(C762,'Drop-downs'!B:C,2,FALSE),"")</f>
        <v/>
      </c>
      <c r="E762" s="13"/>
      <c r="F762" s="22"/>
      <c r="G762" s="9"/>
      <c r="H762" s="22"/>
      <c r="I762" s="22"/>
      <c r="J762" s="40"/>
      <c r="K762" s="40"/>
      <c r="L762" s="40"/>
      <c r="M762" s="22"/>
      <c r="N762" s="22"/>
      <c r="O762" s="22"/>
      <c r="Q762" s="21"/>
    </row>
    <row r="763" spans="1:17" s="20" customFormat="1" ht="24" customHeight="1" x14ac:dyDescent="0.25">
      <c r="A763" s="20" t="str">
        <f t="shared" si="12"/>
        <v/>
      </c>
      <c r="B763" s="22"/>
      <c r="C763" s="3"/>
      <c r="D763" s="20" t="str">
        <f>IFERROR(VLOOKUP(C763,'Drop-downs'!B:C,2,FALSE),"")</f>
        <v/>
      </c>
      <c r="E763" s="13"/>
      <c r="F763" s="22"/>
      <c r="G763" s="9"/>
      <c r="H763" s="22"/>
      <c r="I763" s="22"/>
      <c r="J763" s="40"/>
      <c r="K763" s="40"/>
      <c r="L763" s="40"/>
      <c r="M763" s="22"/>
      <c r="N763" s="22"/>
      <c r="O763" s="22"/>
      <c r="Q763" s="21"/>
    </row>
    <row r="764" spans="1:17" s="20" customFormat="1" ht="24" customHeight="1" x14ac:dyDescent="0.25">
      <c r="A764" s="20" t="str">
        <f t="shared" si="12"/>
        <v/>
      </c>
      <c r="B764" s="22"/>
      <c r="C764" s="3"/>
      <c r="D764" s="20" t="str">
        <f>IFERROR(VLOOKUP(C764,'Drop-downs'!B:C,2,FALSE),"")</f>
        <v/>
      </c>
      <c r="E764" s="13"/>
      <c r="F764" s="22"/>
      <c r="G764" s="9"/>
      <c r="H764" s="22"/>
      <c r="I764" s="22"/>
      <c r="J764" s="40"/>
      <c r="K764" s="40"/>
      <c r="L764" s="40"/>
      <c r="M764" s="22"/>
      <c r="N764" s="22"/>
      <c r="O764" s="22"/>
      <c r="Q764" s="21"/>
    </row>
    <row r="765" spans="1:17" s="20" customFormat="1" ht="24" customHeight="1" x14ac:dyDescent="0.25">
      <c r="A765" s="20" t="str">
        <f t="shared" si="12"/>
        <v/>
      </c>
      <c r="B765" s="22"/>
      <c r="C765" s="3"/>
      <c r="D765" s="20" t="str">
        <f>IFERROR(VLOOKUP(C765,'Drop-downs'!B:C,2,FALSE),"")</f>
        <v/>
      </c>
      <c r="E765" s="13"/>
      <c r="F765" s="22"/>
      <c r="G765" s="9"/>
      <c r="H765" s="22"/>
      <c r="I765" s="22"/>
      <c r="J765" s="40"/>
      <c r="K765" s="40"/>
      <c r="L765" s="40"/>
      <c r="M765" s="22"/>
      <c r="N765" s="22"/>
      <c r="O765" s="22"/>
      <c r="Q765" s="21"/>
    </row>
    <row r="766" spans="1:17" s="20" customFormat="1" ht="24" customHeight="1" x14ac:dyDescent="0.25">
      <c r="A766" s="20" t="str">
        <f t="shared" si="12"/>
        <v/>
      </c>
      <c r="B766" s="22"/>
      <c r="C766" s="3"/>
      <c r="D766" s="20" t="str">
        <f>IFERROR(VLOOKUP(C766,'Drop-downs'!B:C,2,FALSE),"")</f>
        <v/>
      </c>
      <c r="E766" s="13"/>
      <c r="F766" s="22"/>
      <c r="G766" s="9"/>
      <c r="H766" s="22"/>
      <c r="I766" s="22"/>
      <c r="J766" s="40"/>
      <c r="K766" s="40"/>
      <c r="L766" s="40"/>
      <c r="M766" s="22"/>
      <c r="N766" s="22"/>
      <c r="O766" s="22"/>
      <c r="Q766" s="21"/>
    </row>
    <row r="767" spans="1:17" s="20" customFormat="1" ht="24" customHeight="1" x14ac:dyDescent="0.25">
      <c r="A767" s="20" t="str">
        <f t="shared" si="12"/>
        <v/>
      </c>
      <c r="B767" s="22"/>
      <c r="C767" s="3"/>
      <c r="D767" s="20" t="str">
        <f>IFERROR(VLOOKUP(C767,'Drop-downs'!B:C,2,FALSE),"")</f>
        <v/>
      </c>
      <c r="E767" s="13"/>
      <c r="F767" s="22"/>
      <c r="G767" s="9"/>
      <c r="H767" s="22"/>
      <c r="I767" s="22"/>
      <c r="J767" s="40"/>
      <c r="K767" s="40"/>
      <c r="L767" s="40"/>
      <c r="M767" s="22"/>
      <c r="N767" s="22"/>
      <c r="O767" s="22"/>
      <c r="Q767" s="21"/>
    </row>
    <row r="768" spans="1:17" s="20" customFormat="1" ht="24" customHeight="1" x14ac:dyDescent="0.25">
      <c r="A768" s="20" t="str">
        <f t="shared" si="12"/>
        <v/>
      </c>
      <c r="B768" s="22"/>
      <c r="C768" s="3"/>
      <c r="D768" s="20" t="str">
        <f>IFERROR(VLOOKUP(C768,'Drop-downs'!B:C,2,FALSE),"")</f>
        <v/>
      </c>
      <c r="E768" s="13"/>
      <c r="F768" s="22"/>
      <c r="G768" s="9"/>
      <c r="H768" s="22"/>
      <c r="I768" s="22"/>
      <c r="J768" s="40"/>
      <c r="K768" s="40"/>
      <c r="L768" s="40"/>
      <c r="M768" s="22"/>
      <c r="N768" s="22"/>
      <c r="O768" s="22"/>
      <c r="Q768" s="21"/>
    </row>
    <row r="769" spans="1:17" s="20" customFormat="1" ht="24" customHeight="1" x14ac:dyDescent="0.25">
      <c r="A769" s="20" t="str">
        <f t="shared" si="12"/>
        <v/>
      </c>
      <c r="B769" s="22"/>
      <c r="C769" s="3"/>
      <c r="D769" s="20" t="str">
        <f>IFERROR(VLOOKUP(C769,'Drop-downs'!B:C,2,FALSE),"")</f>
        <v/>
      </c>
      <c r="E769" s="13"/>
      <c r="F769" s="22"/>
      <c r="G769" s="9"/>
      <c r="H769" s="22"/>
      <c r="I769" s="22"/>
      <c r="J769" s="40"/>
      <c r="K769" s="40"/>
      <c r="L769" s="40"/>
      <c r="M769" s="22"/>
      <c r="N769" s="22"/>
      <c r="O769" s="22"/>
      <c r="Q769" s="21"/>
    </row>
    <row r="770" spans="1:17" s="20" customFormat="1" ht="24" customHeight="1" x14ac:dyDescent="0.25">
      <c r="A770" s="20" t="str">
        <f t="shared" si="12"/>
        <v/>
      </c>
      <c r="B770" s="22"/>
      <c r="C770" s="3"/>
      <c r="D770" s="20" t="str">
        <f>IFERROR(VLOOKUP(C770,'Drop-downs'!B:C,2,FALSE),"")</f>
        <v/>
      </c>
      <c r="E770" s="13"/>
      <c r="F770" s="22"/>
      <c r="G770" s="9"/>
      <c r="H770" s="22"/>
      <c r="I770" s="22"/>
      <c r="J770" s="40"/>
      <c r="K770" s="40"/>
      <c r="L770" s="40"/>
      <c r="M770" s="22"/>
      <c r="N770" s="22"/>
      <c r="O770" s="22"/>
      <c r="Q770" s="21"/>
    </row>
    <row r="771" spans="1:17" s="20" customFormat="1" ht="24" customHeight="1" x14ac:dyDescent="0.25">
      <c r="A771" s="20" t="str">
        <f t="shared" ref="A771:A834" si="13">_xlfn.CONCAT(C771,E771,G771,I771,J771,K771)</f>
        <v/>
      </c>
      <c r="B771" s="22"/>
      <c r="C771" s="3"/>
      <c r="D771" s="20" t="str">
        <f>IFERROR(VLOOKUP(C771,'Drop-downs'!B:C,2,FALSE),"")</f>
        <v/>
      </c>
      <c r="E771" s="13"/>
      <c r="F771" s="22"/>
      <c r="G771" s="9"/>
      <c r="H771" s="22"/>
      <c r="I771" s="22"/>
      <c r="J771" s="40"/>
      <c r="K771" s="40"/>
      <c r="L771" s="40"/>
      <c r="M771" s="22"/>
      <c r="N771" s="22"/>
      <c r="O771" s="22"/>
      <c r="Q771" s="21"/>
    </row>
    <row r="772" spans="1:17" s="20" customFormat="1" ht="24" customHeight="1" x14ac:dyDescent="0.25">
      <c r="A772" s="20" t="str">
        <f t="shared" si="13"/>
        <v/>
      </c>
      <c r="B772" s="22"/>
      <c r="C772" s="3"/>
      <c r="D772" s="20" t="str">
        <f>IFERROR(VLOOKUP(C772,'Drop-downs'!B:C,2,FALSE),"")</f>
        <v/>
      </c>
      <c r="E772" s="13"/>
      <c r="F772" s="22"/>
      <c r="G772" s="9"/>
      <c r="H772" s="22"/>
      <c r="I772" s="22"/>
      <c r="J772" s="40"/>
      <c r="K772" s="40"/>
      <c r="L772" s="40"/>
      <c r="M772" s="22"/>
      <c r="N772" s="22"/>
      <c r="O772" s="22"/>
      <c r="Q772" s="21"/>
    </row>
    <row r="773" spans="1:17" s="20" customFormat="1" ht="24" customHeight="1" x14ac:dyDescent="0.25">
      <c r="A773" s="20" t="str">
        <f t="shared" si="13"/>
        <v/>
      </c>
      <c r="B773" s="22"/>
      <c r="C773" s="3"/>
      <c r="D773" s="20" t="str">
        <f>IFERROR(VLOOKUP(C773,'Drop-downs'!B:C,2,FALSE),"")</f>
        <v/>
      </c>
      <c r="E773" s="13"/>
      <c r="F773" s="22"/>
      <c r="G773" s="9"/>
      <c r="H773" s="22"/>
      <c r="I773" s="22"/>
      <c r="J773" s="40"/>
      <c r="K773" s="40"/>
      <c r="L773" s="40"/>
      <c r="M773" s="22"/>
      <c r="N773" s="22"/>
      <c r="O773" s="22"/>
      <c r="Q773" s="21"/>
    </row>
    <row r="774" spans="1:17" s="20" customFormat="1" ht="24" customHeight="1" x14ac:dyDescent="0.25">
      <c r="A774" s="20" t="str">
        <f t="shared" si="13"/>
        <v/>
      </c>
      <c r="B774" s="22"/>
      <c r="C774" s="3"/>
      <c r="D774" s="20" t="str">
        <f>IFERROR(VLOOKUP(C774,'Drop-downs'!B:C,2,FALSE),"")</f>
        <v/>
      </c>
      <c r="E774" s="13"/>
      <c r="F774" s="22"/>
      <c r="G774" s="9"/>
      <c r="H774" s="22"/>
      <c r="I774" s="22"/>
      <c r="J774" s="40"/>
      <c r="K774" s="40"/>
      <c r="L774" s="40"/>
      <c r="M774" s="22"/>
      <c r="N774" s="22"/>
      <c r="O774" s="22"/>
      <c r="Q774" s="21"/>
    </row>
    <row r="775" spans="1:17" s="20" customFormat="1" ht="24" customHeight="1" x14ac:dyDescent="0.25">
      <c r="A775" s="20" t="str">
        <f t="shared" si="13"/>
        <v/>
      </c>
      <c r="B775" s="22"/>
      <c r="C775" s="3"/>
      <c r="D775" s="20" t="str">
        <f>IFERROR(VLOOKUP(C775,'Drop-downs'!B:C,2,FALSE),"")</f>
        <v/>
      </c>
      <c r="E775" s="13"/>
      <c r="F775" s="22"/>
      <c r="G775" s="9"/>
      <c r="H775" s="22"/>
      <c r="I775" s="22"/>
      <c r="J775" s="40"/>
      <c r="K775" s="40"/>
      <c r="L775" s="40"/>
      <c r="M775" s="22"/>
      <c r="N775" s="22"/>
      <c r="O775" s="22"/>
      <c r="Q775" s="21"/>
    </row>
    <row r="776" spans="1:17" s="20" customFormat="1" ht="24" customHeight="1" x14ac:dyDescent="0.25">
      <c r="A776" s="20" t="str">
        <f t="shared" si="13"/>
        <v/>
      </c>
      <c r="B776" s="22"/>
      <c r="C776" s="3"/>
      <c r="D776" s="20" t="str">
        <f>IFERROR(VLOOKUP(C776,'Drop-downs'!B:C,2,FALSE),"")</f>
        <v/>
      </c>
      <c r="E776" s="13"/>
      <c r="F776" s="22"/>
      <c r="G776" s="9"/>
      <c r="H776" s="22"/>
      <c r="I776" s="22"/>
      <c r="J776" s="40"/>
      <c r="K776" s="40"/>
      <c r="L776" s="40"/>
      <c r="M776" s="22"/>
      <c r="N776" s="22"/>
      <c r="O776" s="22"/>
      <c r="Q776" s="21"/>
    </row>
    <row r="777" spans="1:17" s="20" customFormat="1" ht="24" customHeight="1" x14ac:dyDescent="0.25">
      <c r="A777" s="20" t="str">
        <f t="shared" si="13"/>
        <v/>
      </c>
      <c r="B777" s="22"/>
      <c r="C777" s="3"/>
      <c r="D777" s="20" t="str">
        <f>IFERROR(VLOOKUP(C777,'Drop-downs'!B:C,2,FALSE),"")</f>
        <v/>
      </c>
      <c r="E777" s="13"/>
      <c r="F777" s="22"/>
      <c r="G777" s="9"/>
      <c r="H777" s="22"/>
      <c r="I777" s="22"/>
      <c r="J777" s="40"/>
      <c r="K777" s="40"/>
      <c r="L777" s="40"/>
      <c r="M777" s="22"/>
      <c r="N777" s="22"/>
      <c r="O777" s="22"/>
      <c r="Q777" s="21"/>
    </row>
    <row r="778" spans="1:17" s="20" customFormat="1" ht="24" customHeight="1" x14ac:dyDescent="0.25">
      <c r="A778" s="20" t="str">
        <f t="shared" si="13"/>
        <v/>
      </c>
      <c r="B778" s="22"/>
      <c r="C778" s="3"/>
      <c r="D778" s="20" t="str">
        <f>IFERROR(VLOOKUP(C778,'Drop-downs'!B:C,2,FALSE),"")</f>
        <v/>
      </c>
      <c r="E778" s="13"/>
      <c r="F778" s="22"/>
      <c r="G778" s="9"/>
      <c r="H778" s="22"/>
      <c r="I778" s="22"/>
      <c r="J778" s="40"/>
      <c r="K778" s="40"/>
      <c r="L778" s="40"/>
      <c r="M778" s="22"/>
      <c r="N778" s="22"/>
      <c r="O778" s="22"/>
      <c r="Q778" s="21"/>
    </row>
    <row r="779" spans="1:17" s="20" customFormat="1" ht="24" customHeight="1" x14ac:dyDescent="0.25">
      <c r="A779" s="20" t="str">
        <f t="shared" si="13"/>
        <v/>
      </c>
      <c r="B779" s="22"/>
      <c r="C779" s="3"/>
      <c r="D779" s="20" t="str">
        <f>IFERROR(VLOOKUP(C779,'Drop-downs'!B:C,2,FALSE),"")</f>
        <v/>
      </c>
      <c r="E779" s="13"/>
      <c r="F779" s="22"/>
      <c r="G779" s="9"/>
      <c r="H779" s="22"/>
      <c r="I779" s="22"/>
      <c r="J779" s="40"/>
      <c r="K779" s="40"/>
      <c r="L779" s="40"/>
      <c r="M779" s="22"/>
      <c r="N779" s="22"/>
      <c r="O779" s="22"/>
      <c r="Q779" s="21"/>
    </row>
    <row r="780" spans="1:17" s="20" customFormat="1" ht="24" customHeight="1" x14ac:dyDescent="0.25">
      <c r="A780" s="20" t="str">
        <f t="shared" si="13"/>
        <v/>
      </c>
      <c r="B780" s="22"/>
      <c r="C780" s="3"/>
      <c r="D780" s="20" t="str">
        <f>IFERROR(VLOOKUP(C780,'Drop-downs'!B:C,2,FALSE),"")</f>
        <v/>
      </c>
      <c r="E780" s="13"/>
      <c r="F780" s="22"/>
      <c r="G780" s="9"/>
      <c r="H780" s="22"/>
      <c r="I780" s="22"/>
      <c r="J780" s="40"/>
      <c r="K780" s="40"/>
      <c r="L780" s="40"/>
      <c r="M780" s="22"/>
      <c r="N780" s="22"/>
      <c r="O780" s="22"/>
      <c r="Q780" s="21"/>
    </row>
    <row r="781" spans="1:17" s="20" customFormat="1" ht="24" customHeight="1" x14ac:dyDescent="0.25">
      <c r="A781" s="20" t="str">
        <f t="shared" si="13"/>
        <v/>
      </c>
      <c r="B781" s="22"/>
      <c r="C781" s="3"/>
      <c r="D781" s="20" t="str">
        <f>IFERROR(VLOOKUP(C781,'Drop-downs'!B:C,2,FALSE),"")</f>
        <v/>
      </c>
      <c r="E781" s="13"/>
      <c r="F781" s="22"/>
      <c r="G781" s="9"/>
      <c r="H781" s="22"/>
      <c r="I781" s="22"/>
      <c r="J781" s="40"/>
      <c r="K781" s="40"/>
      <c r="L781" s="40"/>
      <c r="M781" s="22"/>
      <c r="N781" s="22"/>
      <c r="O781" s="22"/>
      <c r="Q781" s="21"/>
    </row>
    <row r="782" spans="1:17" s="20" customFormat="1" ht="24" customHeight="1" x14ac:dyDescent="0.25">
      <c r="A782" s="20" t="str">
        <f t="shared" si="13"/>
        <v/>
      </c>
      <c r="B782" s="22"/>
      <c r="C782" s="3"/>
      <c r="D782" s="20" t="str">
        <f>IFERROR(VLOOKUP(C782,'Drop-downs'!B:C,2,FALSE),"")</f>
        <v/>
      </c>
      <c r="E782" s="13"/>
      <c r="F782" s="22"/>
      <c r="G782" s="9"/>
      <c r="H782" s="22"/>
      <c r="I782" s="22"/>
      <c r="J782" s="40"/>
      <c r="K782" s="40"/>
      <c r="L782" s="40"/>
      <c r="M782" s="22"/>
      <c r="N782" s="22"/>
      <c r="O782" s="22"/>
      <c r="Q782" s="21"/>
    </row>
    <row r="783" spans="1:17" s="20" customFormat="1" ht="24" customHeight="1" x14ac:dyDescent="0.25">
      <c r="A783" s="20" t="str">
        <f t="shared" si="13"/>
        <v/>
      </c>
      <c r="B783" s="22"/>
      <c r="C783" s="3"/>
      <c r="D783" s="20" t="str">
        <f>IFERROR(VLOOKUP(C783,'Drop-downs'!B:C,2,FALSE),"")</f>
        <v/>
      </c>
      <c r="E783" s="13"/>
      <c r="F783" s="22"/>
      <c r="G783" s="9"/>
      <c r="H783" s="22"/>
      <c r="I783" s="22"/>
      <c r="J783" s="40"/>
      <c r="K783" s="40"/>
      <c r="L783" s="40"/>
      <c r="M783" s="22"/>
      <c r="N783" s="22"/>
      <c r="O783" s="22"/>
      <c r="Q783" s="21"/>
    </row>
    <row r="784" spans="1:17" s="20" customFormat="1" ht="24" customHeight="1" x14ac:dyDescent="0.25">
      <c r="A784" s="20" t="str">
        <f t="shared" si="13"/>
        <v/>
      </c>
      <c r="B784" s="22"/>
      <c r="C784" s="3"/>
      <c r="D784" s="20" t="str">
        <f>IFERROR(VLOOKUP(C784,'Drop-downs'!B:C,2,FALSE),"")</f>
        <v/>
      </c>
      <c r="E784" s="13"/>
      <c r="F784" s="22"/>
      <c r="G784" s="9"/>
      <c r="H784" s="22"/>
      <c r="I784" s="22"/>
      <c r="J784" s="40"/>
      <c r="K784" s="40"/>
      <c r="L784" s="40"/>
      <c r="M784" s="22"/>
      <c r="N784" s="22"/>
      <c r="O784" s="22"/>
      <c r="Q784" s="21"/>
    </row>
    <row r="785" spans="1:17" s="20" customFormat="1" ht="24" customHeight="1" x14ac:dyDescent="0.25">
      <c r="A785" s="20" t="str">
        <f t="shared" si="13"/>
        <v/>
      </c>
      <c r="B785" s="22"/>
      <c r="C785" s="3"/>
      <c r="D785" s="20" t="str">
        <f>IFERROR(VLOOKUP(C785,'Drop-downs'!B:C,2,FALSE),"")</f>
        <v/>
      </c>
      <c r="E785" s="13"/>
      <c r="F785" s="22"/>
      <c r="G785" s="9"/>
      <c r="H785" s="22"/>
      <c r="I785" s="22"/>
      <c r="J785" s="40"/>
      <c r="K785" s="40"/>
      <c r="L785" s="40"/>
      <c r="M785" s="22"/>
      <c r="N785" s="22"/>
      <c r="O785" s="22"/>
      <c r="Q785" s="21"/>
    </row>
    <row r="786" spans="1:17" s="20" customFormat="1" ht="24" customHeight="1" x14ac:dyDescent="0.25">
      <c r="A786" s="20" t="str">
        <f t="shared" si="13"/>
        <v/>
      </c>
      <c r="B786" s="22"/>
      <c r="C786" s="3"/>
      <c r="D786" s="20" t="str">
        <f>IFERROR(VLOOKUP(C786,'Drop-downs'!B:C,2,FALSE),"")</f>
        <v/>
      </c>
      <c r="E786" s="13"/>
      <c r="F786" s="22"/>
      <c r="G786" s="9"/>
      <c r="H786" s="22"/>
      <c r="I786" s="22"/>
      <c r="J786" s="40"/>
      <c r="K786" s="40"/>
      <c r="L786" s="40"/>
      <c r="M786" s="22"/>
      <c r="N786" s="22"/>
      <c r="O786" s="22"/>
      <c r="Q786" s="21"/>
    </row>
    <row r="787" spans="1:17" s="20" customFormat="1" ht="24" customHeight="1" x14ac:dyDescent="0.25">
      <c r="A787" s="20" t="str">
        <f t="shared" si="13"/>
        <v/>
      </c>
      <c r="B787" s="22"/>
      <c r="C787" s="3"/>
      <c r="D787" s="20" t="str">
        <f>IFERROR(VLOOKUP(C787,'Drop-downs'!B:C,2,FALSE),"")</f>
        <v/>
      </c>
      <c r="E787" s="13"/>
      <c r="F787" s="22"/>
      <c r="G787" s="9"/>
      <c r="H787" s="22"/>
      <c r="I787" s="22"/>
      <c r="J787" s="40"/>
      <c r="K787" s="40"/>
      <c r="L787" s="40"/>
      <c r="M787" s="22"/>
      <c r="N787" s="22"/>
      <c r="O787" s="22"/>
      <c r="Q787" s="21"/>
    </row>
    <row r="788" spans="1:17" s="20" customFormat="1" ht="24" customHeight="1" x14ac:dyDescent="0.25">
      <c r="A788" s="20" t="str">
        <f t="shared" si="13"/>
        <v/>
      </c>
      <c r="B788" s="22"/>
      <c r="C788" s="3"/>
      <c r="D788" s="20" t="str">
        <f>IFERROR(VLOOKUP(C788,'Drop-downs'!B:C,2,FALSE),"")</f>
        <v/>
      </c>
      <c r="E788" s="13"/>
      <c r="F788" s="22"/>
      <c r="G788" s="9"/>
      <c r="H788" s="22"/>
      <c r="I788" s="22"/>
      <c r="J788" s="40"/>
      <c r="K788" s="40"/>
      <c r="L788" s="40"/>
      <c r="M788" s="22"/>
      <c r="N788" s="22"/>
      <c r="O788" s="22"/>
      <c r="Q788" s="21"/>
    </row>
    <row r="789" spans="1:17" s="20" customFormat="1" ht="24" customHeight="1" x14ac:dyDescent="0.25">
      <c r="A789" s="20" t="str">
        <f t="shared" si="13"/>
        <v/>
      </c>
      <c r="B789" s="22"/>
      <c r="C789" s="3"/>
      <c r="D789" s="20" t="str">
        <f>IFERROR(VLOOKUP(C789,'Drop-downs'!B:C,2,FALSE),"")</f>
        <v/>
      </c>
      <c r="E789" s="13"/>
      <c r="F789" s="22"/>
      <c r="G789" s="9"/>
      <c r="H789" s="22"/>
      <c r="I789" s="22"/>
      <c r="J789" s="40"/>
      <c r="K789" s="40"/>
      <c r="L789" s="40"/>
      <c r="M789" s="22"/>
      <c r="N789" s="22"/>
      <c r="O789" s="22"/>
      <c r="Q789" s="21"/>
    </row>
    <row r="790" spans="1:17" s="20" customFormat="1" ht="24" customHeight="1" x14ac:dyDescent="0.25">
      <c r="A790" s="20" t="str">
        <f t="shared" si="13"/>
        <v/>
      </c>
      <c r="B790" s="22"/>
      <c r="C790" s="3"/>
      <c r="D790" s="20" t="str">
        <f>IFERROR(VLOOKUP(C790,'Drop-downs'!B:C,2,FALSE),"")</f>
        <v/>
      </c>
      <c r="E790" s="13"/>
      <c r="F790" s="22"/>
      <c r="G790" s="9"/>
      <c r="H790" s="22"/>
      <c r="I790" s="22"/>
      <c r="J790" s="40"/>
      <c r="K790" s="40"/>
      <c r="L790" s="40"/>
      <c r="M790" s="22"/>
      <c r="N790" s="22"/>
      <c r="O790" s="22"/>
      <c r="Q790" s="21"/>
    </row>
    <row r="791" spans="1:17" s="20" customFormat="1" ht="24" customHeight="1" x14ac:dyDescent="0.25">
      <c r="A791" s="20" t="str">
        <f t="shared" si="13"/>
        <v/>
      </c>
      <c r="B791" s="22"/>
      <c r="C791" s="3"/>
      <c r="D791" s="20" t="str">
        <f>IFERROR(VLOOKUP(C791,'Drop-downs'!B:C,2,FALSE),"")</f>
        <v/>
      </c>
      <c r="E791" s="13"/>
      <c r="F791" s="22"/>
      <c r="G791" s="9"/>
      <c r="H791" s="22"/>
      <c r="I791" s="22"/>
      <c r="J791" s="40"/>
      <c r="K791" s="40"/>
      <c r="L791" s="40"/>
      <c r="M791" s="22"/>
      <c r="N791" s="22"/>
      <c r="O791" s="22"/>
      <c r="Q791" s="21"/>
    </row>
    <row r="792" spans="1:17" s="20" customFormat="1" ht="24" customHeight="1" x14ac:dyDescent="0.25">
      <c r="A792" s="20" t="str">
        <f t="shared" si="13"/>
        <v/>
      </c>
      <c r="B792" s="22"/>
      <c r="C792" s="3"/>
      <c r="D792" s="20" t="str">
        <f>IFERROR(VLOOKUP(C792,'Drop-downs'!B:C,2,FALSE),"")</f>
        <v/>
      </c>
      <c r="E792" s="13"/>
      <c r="F792" s="22"/>
      <c r="G792" s="9"/>
      <c r="H792" s="22"/>
      <c r="I792" s="22"/>
      <c r="J792" s="40"/>
      <c r="K792" s="40"/>
      <c r="L792" s="40"/>
      <c r="M792" s="22"/>
      <c r="N792" s="22"/>
      <c r="O792" s="22"/>
      <c r="Q792" s="21"/>
    </row>
    <row r="793" spans="1:17" s="20" customFormat="1" ht="24" customHeight="1" x14ac:dyDescent="0.25">
      <c r="A793" s="20" t="str">
        <f t="shared" si="13"/>
        <v/>
      </c>
      <c r="B793" s="22"/>
      <c r="C793" s="3"/>
      <c r="D793" s="20" t="str">
        <f>IFERROR(VLOOKUP(C793,'Drop-downs'!B:C,2,FALSE),"")</f>
        <v/>
      </c>
      <c r="E793" s="13"/>
      <c r="F793" s="22"/>
      <c r="G793" s="9"/>
      <c r="H793" s="22"/>
      <c r="I793" s="22"/>
      <c r="J793" s="40"/>
      <c r="K793" s="40"/>
      <c r="L793" s="40"/>
      <c r="M793" s="22"/>
      <c r="N793" s="22"/>
      <c r="O793" s="22"/>
      <c r="Q793" s="21"/>
    </row>
    <row r="794" spans="1:17" s="20" customFormat="1" ht="24" customHeight="1" x14ac:dyDescent="0.25">
      <c r="A794" s="20" t="str">
        <f t="shared" si="13"/>
        <v/>
      </c>
      <c r="B794" s="22"/>
      <c r="C794" s="3"/>
      <c r="D794" s="20" t="str">
        <f>IFERROR(VLOOKUP(C794,'Drop-downs'!B:C,2,FALSE),"")</f>
        <v/>
      </c>
      <c r="E794" s="13"/>
      <c r="F794" s="22"/>
      <c r="G794" s="9"/>
      <c r="H794" s="22"/>
      <c r="I794" s="22"/>
      <c r="J794" s="40"/>
      <c r="K794" s="40"/>
      <c r="L794" s="40"/>
      <c r="M794" s="22"/>
      <c r="N794" s="22"/>
      <c r="O794" s="22"/>
      <c r="Q794" s="21"/>
    </row>
    <row r="795" spans="1:17" s="20" customFormat="1" ht="24" customHeight="1" x14ac:dyDescent="0.25">
      <c r="A795" s="20" t="str">
        <f t="shared" si="13"/>
        <v/>
      </c>
      <c r="B795" s="22"/>
      <c r="C795" s="3"/>
      <c r="D795" s="20" t="str">
        <f>IFERROR(VLOOKUP(C795,'Drop-downs'!B:C,2,FALSE),"")</f>
        <v/>
      </c>
      <c r="E795" s="13"/>
      <c r="F795" s="22"/>
      <c r="G795" s="9"/>
      <c r="H795" s="22"/>
      <c r="I795" s="22"/>
      <c r="J795" s="40"/>
      <c r="K795" s="40"/>
      <c r="L795" s="40"/>
      <c r="M795" s="22"/>
      <c r="N795" s="22"/>
      <c r="O795" s="22"/>
      <c r="Q795" s="21"/>
    </row>
    <row r="796" spans="1:17" s="20" customFormat="1" ht="24" customHeight="1" x14ac:dyDescent="0.25">
      <c r="A796" s="20" t="str">
        <f t="shared" si="13"/>
        <v/>
      </c>
      <c r="B796" s="22"/>
      <c r="C796" s="3"/>
      <c r="D796" s="20" t="str">
        <f>IFERROR(VLOOKUP(C796,'Drop-downs'!B:C,2,FALSE),"")</f>
        <v/>
      </c>
      <c r="E796" s="13"/>
      <c r="F796" s="22"/>
      <c r="G796" s="9"/>
      <c r="H796" s="22"/>
      <c r="I796" s="22"/>
      <c r="J796" s="40"/>
      <c r="K796" s="40"/>
      <c r="L796" s="40"/>
      <c r="M796" s="22"/>
      <c r="N796" s="22"/>
      <c r="O796" s="22"/>
      <c r="Q796" s="21"/>
    </row>
    <row r="797" spans="1:17" s="20" customFormat="1" ht="24" customHeight="1" x14ac:dyDescent="0.25">
      <c r="A797" s="20" t="str">
        <f t="shared" si="13"/>
        <v/>
      </c>
      <c r="B797" s="22"/>
      <c r="C797" s="3"/>
      <c r="D797" s="20" t="str">
        <f>IFERROR(VLOOKUP(C797,'Drop-downs'!B:C,2,FALSE),"")</f>
        <v/>
      </c>
      <c r="E797" s="13"/>
      <c r="F797" s="22"/>
      <c r="G797" s="9"/>
      <c r="H797" s="22"/>
      <c r="I797" s="22"/>
      <c r="J797" s="40"/>
      <c r="K797" s="40"/>
      <c r="L797" s="40"/>
      <c r="M797" s="22"/>
      <c r="N797" s="22"/>
      <c r="O797" s="22"/>
      <c r="Q797" s="21"/>
    </row>
    <row r="798" spans="1:17" s="20" customFormat="1" ht="24" customHeight="1" x14ac:dyDescent="0.25">
      <c r="A798" s="20" t="str">
        <f t="shared" si="13"/>
        <v/>
      </c>
      <c r="B798" s="22"/>
      <c r="C798" s="3"/>
      <c r="D798" s="20" t="str">
        <f>IFERROR(VLOOKUP(C798,'Drop-downs'!B:C,2,FALSE),"")</f>
        <v/>
      </c>
      <c r="E798" s="13"/>
      <c r="F798" s="22"/>
      <c r="G798" s="9"/>
      <c r="H798" s="22"/>
      <c r="I798" s="22"/>
      <c r="J798" s="40"/>
      <c r="K798" s="40"/>
      <c r="L798" s="40"/>
      <c r="M798" s="22"/>
      <c r="N798" s="22"/>
      <c r="O798" s="22"/>
      <c r="Q798" s="21"/>
    </row>
    <row r="799" spans="1:17" s="20" customFormat="1" ht="24" customHeight="1" x14ac:dyDescent="0.25">
      <c r="A799" s="20" t="str">
        <f t="shared" si="13"/>
        <v/>
      </c>
      <c r="B799" s="22"/>
      <c r="C799" s="3"/>
      <c r="D799" s="20" t="str">
        <f>IFERROR(VLOOKUP(C799,'Drop-downs'!B:C,2,FALSE),"")</f>
        <v/>
      </c>
      <c r="E799" s="13"/>
      <c r="F799" s="22"/>
      <c r="G799" s="9"/>
      <c r="H799" s="22"/>
      <c r="I799" s="22"/>
      <c r="J799" s="40"/>
      <c r="K799" s="40"/>
      <c r="L799" s="40"/>
      <c r="M799" s="22"/>
      <c r="N799" s="22"/>
      <c r="O799" s="22"/>
      <c r="Q799" s="21"/>
    </row>
    <row r="800" spans="1:17" s="20" customFormat="1" ht="24" customHeight="1" x14ac:dyDescent="0.25">
      <c r="A800" s="20" t="str">
        <f t="shared" si="13"/>
        <v/>
      </c>
      <c r="B800" s="22"/>
      <c r="C800" s="3"/>
      <c r="D800" s="20" t="str">
        <f>IFERROR(VLOOKUP(C800,'Drop-downs'!B:C,2,FALSE),"")</f>
        <v/>
      </c>
      <c r="E800" s="13"/>
      <c r="F800" s="22"/>
      <c r="G800" s="9"/>
      <c r="H800" s="22"/>
      <c r="I800" s="22"/>
      <c r="J800" s="40"/>
      <c r="K800" s="40"/>
      <c r="L800" s="40"/>
      <c r="M800" s="22"/>
      <c r="N800" s="22"/>
      <c r="O800" s="22"/>
      <c r="Q800" s="21"/>
    </row>
    <row r="801" spans="1:17" s="20" customFormat="1" ht="24" customHeight="1" x14ac:dyDescent="0.25">
      <c r="A801" s="20" t="str">
        <f t="shared" si="13"/>
        <v/>
      </c>
      <c r="B801" s="22"/>
      <c r="C801" s="3"/>
      <c r="D801" s="20" t="str">
        <f>IFERROR(VLOOKUP(C801,'Drop-downs'!B:C,2,FALSE),"")</f>
        <v/>
      </c>
      <c r="E801" s="13"/>
      <c r="F801" s="22"/>
      <c r="G801" s="9"/>
      <c r="H801" s="22"/>
      <c r="I801" s="22"/>
      <c r="J801" s="40"/>
      <c r="K801" s="40"/>
      <c r="L801" s="40"/>
      <c r="M801" s="22"/>
      <c r="N801" s="22"/>
      <c r="O801" s="22"/>
      <c r="Q801" s="21"/>
    </row>
    <row r="802" spans="1:17" s="20" customFormat="1" ht="24" customHeight="1" x14ac:dyDescent="0.25">
      <c r="A802" s="20" t="str">
        <f t="shared" si="13"/>
        <v/>
      </c>
      <c r="B802" s="22"/>
      <c r="C802" s="3"/>
      <c r="D802" s="20" t="str">
        <f>IFERROR(VLOOKUP(C802,'Drop-downs'!B:C,2,FALSE),"")</f>
        <v/>
      </c>
      <c r="E802" s="13"/>
      <c r="F802" s="22"/>
      <c r="G802" s="9"/>
      <c r="H802" s="22"/>
      <c r="I802" s="22"/>
      <c r="J802" s="40"/>
      <c r="K802" s="40"/>
      <c r="L802" s="40"/>
      <c r="M802" s="22"/>
      <c r="N802" s="22"/>
      <c r="O802" s="22"/>
      <c r="Q802" s="21"/>
    </row>
    <row r="803" spans="1:17" s="20" customFormat="1" ht="24" customHeight="1" x14ac:dyDescent="0.25">
      <c r="A803" s="20" t="str">
        <f t="shared" si="13"/>
        <v/>
      </c>
      <c r="B803" s="22"/>
      <c r="C803" s="3"/>
      <c r="D803" s="20" t="str">
        <f>IFERROR(VLOOKUP(C803,'Drop-downs'!B:C,2,FALSE),"")</f>
        <v/>
      </c>
      <c r="E803" s="13"/>
      <c r="F803" s="22"/>
      <c r="G803" s="9"/>
      <c r="H803" s="22"/>
      <c r="I803" s="22"/>
      <c r="J803" s="40"/>
      <c r="K803" s="40"/>
      <c r="L803" s="40"/>
      <c r="M803" s="22"/>
      <c r="N803" s="22"/>
      <c r="O803" s="22"/>
      <c r="Q803" s="21"/>
    </row>
    <row r="804" spans="1:17" s="20" customFormat="1" ht="24" customHeight="1" x14ac:dyDescent="0.25">
      <c r="A804" s="20" t="str">
        <f t="shared" si="13"/>
        <v/>
      </c>
      <c r="B804" s="22"/>
      <c r="C804" s="3"/>
      <c r="D804" s="20" t="str">
        <f>IFERROR(VLOOKUP(C804,'Drop-downs'!B:C,2,FALSE),"")</f>
        <v/>
      </c>
      <c r="E804" s="13"/>
      <c r="F804" s="22"/>
      <c r="G804" s="9"/>
      <c r="H804" s="22"/>
      <c r="I804" s="22"/>
      <c r="J804" s="40"/>
      <c r="K804" s="40"/>
      <c r="L804" s="40"/>
      <c r="M804" s="22"/>
      <c r="N804" s="22"/>
      <c r="O804" s="22"/>
      <c r="Q804" s="21"/>
    </row>
    <row r="805" spans="1:17" s="20" customFormat="1" ht="24" customHeight="1" x14ac:dyDescent="0.25">
      <c r="A805" s="20" t="str">
        <f t="shared" si="13"/>
        <v/>
      </c>
      <c r="B805" s="22"/>
      <c r="C805" s="3"/>
      <c r="D805" s="20" t="str">
        <f>IFERROR(VLOOKUP(C805,'Drop-downs'!B:C,2,FALSE),"")</f>
        <v/>
      </c>
      <c r="E805" s="13"/>
      <c r="F805" s="22"/>
      <c r="G805" s="9"/>
      <c r="H805" s="22"/>
      <c r="I805" s="22"/>
      <c r="J805" s="40"/>
      <c r="K805" s="40"/>
      <c r="L805" s="40"/>
      <c r="M805" s="22"/>
      <c r="N805" s="22"/>
      <c r="O805" s="22"/>
      <c r="Q805" s="21"/>
    </row>
    <row r="806" spans="1:17" s="20" customFormat="1" ht="24" customHeight="1" x14ac:dyDescent="0.25">
      <c r="A806" s="20" t="str">
        <f t="shared" si="13"/>
        <v/>
      </c>
      <c r="B806" s="22"/>
      <c r="C806" s="3"/>
      <c r="D806" s="20" t="str">
        <f>IFERROR(VLOOKUP(C806,'Drop-downs'!B:C,2,FALSE),"")</f>
        <v/>
      </c>
      <c r="E806" s="13"/>
      <c r="F806" s="22"/>
      <c r="G806" s="9"/>
      <c r="H806" s="22"/>
      <c r="I806" s="22"/>
      <c r="J806" s="40"/>
      <c r="K806" s="40"/>
      <c r="L806" s="40"/>
      <c r="M806" s="22"/>
      <c r="N806" s="22"/>
      <c r="O806" s="22"/>
      <c r="Q806" s="21"/>
    </row>
    <row r="807" spans="1:17" s="20" customFormat="1" ht="24" customHeight="1" x14ac:dyDescent="0.25">
      <c r="A807" s="20" t="str">
        <f t="shared" si="13"/>
        <v/>
      </c>
      <c r="B807" s="22"/>
      <c r="C807" s="3"/>
      <c r="D807" s="20" t="str">
        <f>IFERROR(VLOOKUP(C807,'Drop-downs'!B:C,2,FALSE),"")</f>
        <v/>
      </c>
      <c r="E807" s="13"/>
      <c r="F807" s="22"/>
      <c r="G807" s="9"/>
      <c r="H807" s="22"/>
      <c r="I807" s="22"/>
      <c r="J807" s="40"/>
      <c r="K807" s="40"/>
      <c r="L807" s="40"/>
      <c r="M807" s="22"/>
      <c r="N807" s="22"/>
      <c r="O807" s="22"/>
      <c r="Q807" s="21"/>
    </row>
    <row r="808" spans="1:17" s="20" customFormat="1" ht="24" customHeight="1" x14ac:dyDescent="0.25">
      <c r="A808" s="20" t="str">
        <f t="shared" si="13"/>
        <v/>
      </c>
      <c r="B808" s="22"/>
      <c r="C808" s="3"/>
      <c r="D808" s="20" t="str">
        <f>IFERROR(VLOOKUP(C808,'Drop-downs'!B:C,2,FALSE),"")</f>
        <v/>
      </c>
      <c r="E808" s="13"/>
      <c r="F808" s="22"/>
      <c r="G808" s="9"/>
      <c r="H808" s="22"/>
      <c r="I808" s="22"/>
      <c r="J808" s="40"/>
      <c r="K808" s="40"/>
      <c r="L808" s="40"/>
      <c r="M808" s="22"/>
      <c r="N808" s="22"/>
      <c r="O808" s="22"/>
      <c r="Q808" s="21"/>
    </row>
    <row r="809" spans="1:17" s="20" customFormat="1" ht="24" customHeight="1" x14ac:dyDescent="0.25">
      <c r="A809" s="20" t="str">
        <f t="shared" si="13"/>
        <v/>
      </c>
      <c r="B809" s="22"/>
      <c r="C809" s="3"/>
      <c r="D809" s="20" t="str">
        <f>IFERROR(VLOOKUP(C809,'Drop-downs'!B:C,2,FALSE),"")</f>
        <v/>
      </c>
      <c r="E809" s="13"/>
      <c r="F809" s="22"/>
      <c r="G809" s="9"/>
      <c r="H809" s="22"/>
      <c r="I809" s="22"/>
      <c r="J809" s="40"/>
      <c r="K809" s="40"/>
      <c r="L809" s="40"/>
      <c r="M809" s="22"/>
      <c r="N809" s="22"/>
      <c r="O809" s="22"/>
      <c r="Q809" s="21"/>
    </row>
    <row r="810" spans="1:17" s="20" customFormat="1" ht="24" customHeight="1" x14ac:dyDescent="0.25">
      <c r="A810" s="20" t="str">
        <f t="shared" si="13"/>
        <v/>
      </c>
      <c r="B810" s="22"/>
      <c r="C810" s="3"/>
      <c r="D810" s="20" t="str">
        <f>IFERROR(VLOOKUP(C810,'Drop-downs'!B:C,2,FALSE),"")</f>
        <v/>
      </c>
      <c r="E810" s="13"/>
      <c r="F810" s="22"/>
      <c r="G810" s="9"/>
      <c r="H810" s="22"/>
      <c r="I810" s="22"/>
      <c r="J810" s="40"/>
      <c r="K810" s="40"/>
      <c r="L810" s="40"/>
      <c r="M810" s="22"/>
      <c r="N810" s="22"/>
      <c r="O810" s="22"/>
      <c r="Q810" s="21"/>
    </row>
    <row r="811" spans="1:17" s="20" customFormat="1" ht="24" customHeight="1" x14ac:dyDescent="0.25">
      <c r="A811" s="20" t="str">
        <f t="shared" si="13"/>
        <v/>
      </c>
      <c r="B811" s="22"/>
      <c r="C811" s="3"/>
      <c r="D811" s="20" t="str">
        <f>IFERROR(VLOOKUP(C811,'Drop-downs'!B:C,2,FALSE),"")</f>
        <v/>
      </c>
      <c r="E811" s="13"/>
      <c r="F811" s="22"/>
      <c r="G811" s="9"/>
      <c r="H811" s="22"/>
      <c r="I811" s="22"/>
      <c r="J811" s="40"/>
      <c r="K811" s="40"/>
      <c r="L811" s="40"/>
      <c r="M811" s="22"/>
      <c r="N811" s="22"/>
      <c r="O811" s="22"/>
      <c r="Q811" s="21"/>
    </row>
    <row r="812" spans="1:17" s="20" customFormat="1" ht="24" customHeight="1" x14ac:dyDescent="0.25">
      <c r="A812" s="20" t="str">
        <f t="shared" si="13"/>
        <v/>
      </c>
      <c r="B812" s="22"/>
      <c r="C812" s="3"/>
      <c r="D812" s="20" t="str">
        <f>IFERROR(VLOOKUP(C812,'Drop-downs'!B:C,2,FALSE),"")</f>
        <v/>
      </c>
      <c r="E812" s="13"/>
      <c r="F812" s="22"/>
      <c r="G812" s="9"/>
      <c r="H812" s="22"/>
      <c r="I812" s="22"/>
      <c r="J812" s="40"/>
      <c r="K812" s="40"/>
      <c r="L812" s="40"/>
      <c r="M812" s="22"/>
      <c r="N812" s="22"/>
      <c r="O812" s="22"/>
      <c r="Q812" s="21"/>
    </row>
    <row r="813" spans="1:17" s="20" customFormat="1" ht="24" customHeight="1" x14ac:dyDescent="0.25">
      <c r="A813" s="20" t="str">
        <f t="shared" si="13"/>
        <v/>
      </c>
      <c r="B813" s="22"/>
      <c r="C813" s="3"/>
      <c r="D813" s="20" t="str">
        <f>IFERROR(VLOOKUP(C813,'Drop-downs'!B:C,2,FALSE),"")</f>
        <v/>
      </c>
      <c r="E813" s="13"/>
      <c r="F813" s="22"/>
      <c r="G813" s="9"/>
      <c r="H813" s="22"/>
      <c r="I813" s="22"/>
      <c r="J813" s="40"/>
      <c r="K813" s="40"/>
      <c r="L813" s="40"/>
      <c r="M813" s="22"/>
      <c r="N813" s="22"/>
      <c r="O813" s="22"/>
      <c r="Q813" s="21"/>
    </row>
    <row r="814" spans="1:17" s="20" customFormat="1" ht="24" customHeight="1" x14ac:dyDescent="0.25">
      <c r="A814" s="20" t="str">
        <f t="shared" si="13"/>
        <v/>
      </c>
      <c r="B814" s="22"/>
      <c r="C814" s="3"/>
      <c r="D814" s="20" t="str">
        <f>IFERROR(VLOOKUP(C814,'Drop-downs'!B:C,2,FALSE),"")</f>
        <v/>
      </c>
      <c r="E814" s="13"/>
      <c r="F814" s="22"/>
      <c r="G814" s="9"/>
      <c r="H814" s="22"/>
      <c r="I814" s="22"/>
      <c r="J814" s="40"/>
      <c r="K814" s="40"/>
      <c r="L814" s="40"/>
      <c r="M814" s="22"/>
      <c r="N814" s="22"/>
      <c r="O814" s="22"/>
      <c r="Q814" s="21"/>
    </row>
    <row r="815" spans="1:17" s="20" customFormat="1" ht="24" customHeight="1" x14ac:dyDescent="0.25">
      <c r="A815" s="20" t="str">
        <f t="shared" si="13"/>
        <v/>
      </c>
      <c r="B815" s="22"/>
      <c r="C815" s="3"/>
      <c r="D815" s="20" t="str">
        <f>IFERROR(VLOOKUP(C815,'Drop-downs'!B:C,2,FALSE),"")</f>
        <v/>
      </c>
      <c r="E815" s="13"/>
      <c r="F815" s="22"/>
      <c r="G815" s="9"/>
      <c r="H815" s="22"/>
      <c r="I815" s="22"/>
      <c r="J815" s="40"/>
      <c r="K815" s="40"/>
      <c r="L815" s="40"/>
      <c r="M815" s="22"/>
      <c r="N815" s="22"/>
      <c r="O815" s="22"/>
      <c r="Q815" s="21"/>
    </row>
    <row r="816" spans="1:17" s="20" customFormat="1" ht="24" customHeight="1" x14ac:dyDescent="0.25">
      <c r="A816" s="20" t="str">
        <f t="shared" si="13"/>
        <v/>
      </c>
      <c r="B816" s="22"/>
      <c r="C816" s="3"/>
      <c r="D816" s="20" t="str">
        <f>IFERROR(VLOOKUP(C816,'Drop-downs'!B:C,2,FALSE),"")</f>
        <v/>
      </c>
      <c r="E816" s="13"/>
      <c r="F816" s="22"/>
      <c r="G816" s="9"/>
      <c r="H816" s="22"/>
      <c r="I816" s="22"/>
      <c r="J816" s="40"/>
      <c r="K816" s="40"/>
      <c r="L816" s="40"/>
      <c r="M816" s="22"/>
      <c r="N816" s="22"/>
      <c r="O816" s="22"/>
      <c r="Q816" s="21"/>
    </row>
    <row r="817" spans="1:17" s="20" customFormat="1" ht="24" customHeight="1" x14ac:dyDescent="0.25">
      <c r="A817" s="20" t="str">
        <f t="shared" si="13"/>
        <v/>
      </c>
      <c r="B817" s="22"/>
      <c r="C817" s="3"/>
      <c r="D817" s="20" t="str">
        <f>IFERROR(VLOOKUP(C817,'Drop-downs'!B:C,2,FALSE),"")</f>
        <v/>
      </c>
      <c r="E817" s="13"/>
      <c r="F817" s="22"/>
      <c r="G817" s="9"/>
      <c r="H817" s="22"/>
      <c r="I817" s="22"/>
      <c r="J817" s="40"/>
      <c r="K817" s="40"/>
      <c r="L817" s="40"/>
      <c r="M817" s="22"/>
      <c r="N817" s="22"/>
      <c r="O817" s="22"/>
      <c r="Q817" s="21"/>
    </row>
    <row r="818" spans="1:17" s="20" customFormat="1" ht="24" customHeight="1" x14ac:dyDescent="0.25">
      <c r="A818" s="20" t="str">
        <f t="shared" si="13"/>
        <v/>
      </c>
      <c r="B818" s="22"/>
      <c r="C818" s="3"/>
      <c r="D818" s="20" t="str">
        <f>IFERROR(VLOOKUP(C818,'Drop-downs'!B:C,2,FALSE),"")</f>
        <v/>
      </c>
      <c r="E818" s="13"/>
      <c r="F818" s="22"/>
      <c r="G818" s="9"/>
      <c r="H818" s="22"/>
      <c r="I818" s="22"/>
      <c r="J818" s="40"/>
      <c r="K818" s="40"/>
      <c r="L818" s="40"/>
      <c r="M818" s="22"/>
      <c r="N818" s="22"/>
      <c r="O818" s="22"/>
      <c r="Q818" s="21"/>
    </row>
    <row r="819" spans="1:17" s="20" customFormat="1" ht="24" customHeight="1" x14ac:dyDescent="0.25">
      <c r="A819" s="20" t="str">
        <f t="shared" si="13"/>
        <v/>
      </c>
      <c r="B819" s="22"/>
      <c r="C819" s="3"/>
      <c r="D819" s="20" t="str">
        <f>IFERROR(VLOOKUP(C819,'Drop-downs'!B:C,2,FALSE),"")</f>
        <v/>
      </c>
      <c r="E819" s="13"/>
      <c r="F819" s="22"/>
      <c r="G819" s="9"/>
      <c r="H819" s="22"/>
      <c r="I819" s="22"/>
      <c r="J819" s="40"/>
      <c r="K819" s="40"/>
      <c r="L819" s="40"/>
      <c r="M819" s="22"/>
      <c r="N819" s="22"/>
      <c r="O819" s="22"/>
      <c r="Q819" s="21"/>
    </row>
    <row r="820" spans="1:17" s="20" customFormat="1" ht="24" customHeight="1" x14ac:dyDescent="0.25">
      <c r="A820" s="20" t="str">
        <f t="shared" si="13"/>
        <v/>
      </c>
      <c r="B820" s="22"/>
      <c r="C820" s="3"/>
      <c r="D820" s="20" t="str">
        <f>IFERROR(VLOOKUP(C820,'Drop-downs'!B:C,2,FALSE),"")</f>
        <v/>
      </c>
      <c r="E820" s="13"/>
      <c r="F820" s="22"/>
      <c r="G820" s="9"/>
      <c r="H820" s="22"/>
      <c r="I820" s="22"/>
      <c r="J820" s="40"/>
      <c r="K820" s="40"/>
      <c r="L820" s="40"/>
      <c r="M820" s="22"/>
      <c r="N820" s="22"/>
      <c r="O820" s="22"/>
      <c r="Q820" s="21"/>
    </row>
    <row r="821" spans="1:17" s="20" customFormat="1" ht="24" customHeight="1" x14ac:dyDescent="0.25">
      <c r="A821" s="20" t="str">
        <f t="shared" si="13"/>
        <v/>
      </c>
      <c r="B821" s="22"/>
      <c r="C821" s="3"/>
      <c r="D821" s="20" t="str">
        <f>IFERROR(VLOOKUP(C821,'Drop-downs'!B:C,2,FALSE),"")</f>
        <v/>
      </c>
      <c r="E821" s="13"/>
      <c r="F821" s="22"/>
      <c r="G821" s="9"/>
      <c r="H821" s="22"/>
      <c r="I821" s="22"/>
      <c r="J821" s="40"/>
      <c r="K821" s="40"/>
      <c r="L821" s="40"/>
      <c r="M821" s="22"/>
      <c r="N821" s="22"/>
      <c r="O821" s="22"/>
      <c r="Q821" s="21"/>
    </row>
    <row r="822" spans="1:17" s="20" customFormat="1" ht="24" customHeight="1" x14ac:dyDescent="0.25">
      <c r="A822" s="20" t="str">
        <f t="shared" si="13"/>
        <v/>
      </c>
      <c r="B822" s="22"/>
      <c r="C822" s="3"/>
      <c r="D822" s="20" t="str">
        <f>IFERROR(VLOOKUP(C822,'Drop-downs'!B:C,2,FALSE),"")</f>
        <v/>
      </c>
      <c r="E822" s="13"/>
      <c r="F822" s="22"/>
      <c r="G822" s="9"/>
      <c r="H822" s="22"/>
      <c r="I822" s="22"/>
      <c r="J822" s="40"/>
      <c r="K822" s="40"/>
      <c r="L822" s="40"/>
      <c r="M822" s="22"/>
      <c r="N822" s="22"/>
      <c r="O822" s="22"/>
      <c r="Q822" s="21"/>
    </row>
    <row r="823" spans="1:17" s="20" customFormat="1" ht="24" customHeight="1" x14ac:dyDescent="0.25">
      <c r="A823" s="20" t="str">
        <f t="shared" si="13"/>
        <v/>
      </c>
      <c r="B823" s="22"/>
      <c r="C823" s="3"/>
      <c r="D823" s="20" t="str">
        <f>IFERROR(VLOOKUP(C823,'Drop-downs'!B:C,2,FALSE),"")</f>
        <v/>
      </c>
      <c r="E823" s="13"/>
      <c r="F823" s="22"/>
      <c r="G823" s="9"/>
      <c r="H823" s="22"/>
      <c r="I823" s="22"/>
      <c r="J823" s="40"/>
      <c r="K823" s="40"/>
      <c r="L823" s="40"/>
      <c r="M823" s="22"/>
      <c r="N823" s="22"/>
      <c r="O823" s="22"/>
      <c r="Q823" s="21"/>
    </row>
    <row r="824" spans="1:17" s="20" customFormat="1" ht="24" customHeight="1" x14ac:dyDescent="0.25">
      <c r="A824" s="20" t="str">
        <f t="shared" si="13"/>
        <v/>
      </c>
      <c r="B824" s="22"/>
      <c r="C824" s="3"/>
      <c r="D824" s="20" t="str">
        <f>IFERROR(VLOOKUP(C824,'Drop-downs'!B:C,2,FALSE),"")</f>
        <v/>
      </c>
      <c r="E824" s="13"/>
      <c r="F824" s="22"/>
      <c r="G824" s="9"/>
      <c r="H824" s="22"/>
      <c r="I824" s="22"/>
      <c r="J824" s="40"/>
      <c r="K824" s="40"/>
      <c r="L824" s="40"/>
      <c r="M824" s="22"/>
      <c r="N824" s="22"/>
      <c r="O824" s="22"/>
      <c r="Q824" s="21"/>
    </row>
    <row r="825" spans="1:17" s="20" customFormat="1" ht="24" customHeight="1" x14ac:dyDescent="0.25">
      <c r="A825" s="20" t="str">
        <f t="shared" si="13"/>
        <v/>
      </c>
      <c r="B825" s="22"/>
      <c r="C825" s="3"/>
      <c r="D825" s="20" t="str">
        <f>IFERROR(VLOOKUP(C825,'Drop-downs'!B:C,2,FALSE),"")</f>
        <v/>
      </c>
      <c r="E825" s="13"/>
      <c r="F825" s="22"/>
      <c r="G825" s="9"/>
      <c r="H825" s="22"/>
      <c r="I825" s="22"/>
      <c r="J825" s="40"/>
      <c r="K825" s="40"/>
      <c r="L825" s="40"/>
      <c r="M825" s="22"/>
      <c r="N825" s="22"/>
      <c r="O825" s="22"/>
      <c r="Q825" s="21"/>
    </row>
    <row r="826" spans="1:17" s="20" customFormat="1" ht="24" customHeight="1" x14ac:dyDescent="0.25">
      <c r="A826" s="20" t="str">
        <f t="shared" si="13"/>
        <v/>
      </c>
      <c r="B826" s="22"/>
      <c r="C826" s="3"/>
      <c r="D826" s="20" t="str">
        <f>IFERROR(VLOOKUP(C826,'Drop-downs'!B:C,2,FALSE),"")</f>
        <v/>
      </c>
      <c r="E826" s="13"/>
      <c r="F826" s="22"/>
      <c r="G826" s="9"/>
      <c r="H826" s="22"/>
      <c r="I826" s="22"/>
      <c r="J826" s="40"/>
      <c r="K826" s="40"/>
      <c r="L826" s="40"/>
      <c r="M826" s="22"/>
      <c r="N826" s="22"/>
      <c r="O826" s="22"/>
      <c r="Q826" s="21"/>
    </row>
    <row r="827" spans="1:17" s="20" customFormat="1" ht="24" customHeight="1" x14ac:dyDescent="0.25">
      <c r="A827" s="20" t="str">
        <f t="shared" si="13"/>
        <v/>
      </c>
      <c r="B827" s="22"/>
      <c r="C827" s="3"/>
      <c r="D827" s="20" t="str">
        <f>IFERROR(VLOOKUP(C827,'Drop-downs'!B:C,2,FALSE),"")</f>
        <v/>
      </c>
      <c r="E827" s="13"/>
      <c r="F827" s="22"/>
      <c r="G827" s="9"/>
      <c r="H827" s="22"/>
      <c r="I827" s="22"/>
      <c r="J827" s="40"/>
      <c r="K827" s="40"/>
      <c r="L827" s="40"/>
      <c r="M827" s="22"/>
      <c r="N827" s="22"/>
      <c r="O827" s="22"/>
      <c r="Q827" s="21"/>
    </row>
    <row r="828" spans="1:17" s="20" customFormat="1" ht="24" customHeight="1" x14ac:dyDescent="0.25">
      <c r="A828" s="20" t="str">
        <f t="shared" si="13"/>
        <v/>
      </c>
      <c r="B828" s="22"/>
      <c r="C828" s="3"/>
      <c r="D828" s="20" t="str">
        <f>IFERROR(VLOOKUP(C828,'Drop-downs'!B:C,2,FALSE),"")</f>
        <v/>
      </c>
      <c r="E828" s="13"/>
      <c r="F828" s="22"/>
      <c r="G828" s="9"/>
      <c r="H828" s="22"/>
      <c r="I828" s="22"/>
      <c r="J828" s="40"/>
      <c r="K828" s="40"/>
      <c r="L828" s="40"/>
      <c r="M828" s="22"/>
      <c r="N828" s="22"/>
      <c r="O828" s="22"/>
      <c r="Q828" s="21"/>
    </row>
    <row r="829" spans="1:17" s="20" customFormat="1" ht="24" customHeight="1" x14ac:dyDescent="0.25">
      <c r="A829" s="20" t="str">
        <f t="shared" si="13"/>
        <v/>
      </c>
      <c r="B829" s="22"/>
      <c r="C829" s="3"/>
      <c r="D829" s="20" t="str">
        <f>IFERROR(VLOOKUP(C829,'Drop-downs'!B:C,2,FALSE),"")</f>
        <v/>
      </c>
      <c r="E829" s="13"/>
      <c r="F829" s="22"/>
      <c r="G829" s="9"/>
      <c r="H829" s="22"/>
      <c r="I829" s="22"/>
      <c r="J829" s="40"/>
      <c r="K829" s="40"/>
      <c r="L829" s="40"/>
      <c r="M829" s="22"/>
      <c r="N829" s="22"/>
      <c r="O829" s="22"/>
      <c r="Q829" s="21"/>
    </row>
    <row r="830" spans="1:17" s="20" customFormat="1" ht="24" customHeight="1" x14ac:dyDescent="0.25">
      <c r="A830" s="20" t="str">
        <f t="shared" si="13"/>
        <v/>
      </c>
      <c r="B830" s="22"/>
      <c r="C830" s="3"/>
      <c r="D830" s="20" t="str">
        <f>IFERROR(VLOOKUP(C830,'Drop-downs'!B:C,2,FALSE),"")</f>
        <v/>
      </c>
      <c r="E830" s="13"/>
      <c r="F830" s="22"/>
      <c r="G830" s="9"/>
      <c r="H830" s="22"/>
      <c r="I830" s="22"/>
      <c r="J830" s="40"/>
      <c r="K830" s="40"/>
      <c r="L830" s="40"/>
      <c r="M830" s="22"/>
      <c r="N830" s="22"/>
      <c r="O830" s="22"/>
      <c r="Q830" s="21"/>
    </row>
    <row r="831" spans="1:17" s="20" customFormat="1" ht="24" customHeight="1" x14ac:dyDescent="0.25">
      <c r="A831" s="20" t="str">
        <f t="shared" si="13"/>
        <v/>
      </c>
      <c r="B831" s="22"/>
      <c r="C831" s="3"/>
      <c r="D831" s="20" t="str">
        <f>IFERROR(VLOOKUP(C831,'Drop-downs'!B:C,2,FALSE),"")</f>
        <v/>
      </c>
      <c r="E831" s="13"/>
      <c r="F831" s="22"/>
      <c r="G831" s="9"/>
      <c r="H831" s="22"/>
      <c r="I831" s="22"/>
      <c r="J831" s="40"/>
      <c r="K831" s="40"/>
      <c r="L831" s="40"/>
      <c r="M831" s="22"/>
      <c r="N831" s="22"/>
      <c r="O831" s="22"/>
      <c r="Q831" s="21"/>
    </row>
    <row r="832" spans="1:17" s="20" customFormat="1" ht="24" customHeight="1" x14ac:dyDescent="0.25">
      <c r="A832" s="20" t="str">
        <f t="shared" si="13"/>
        <v/>
      </c>
      <c r="B832" s="22"/>
      <c r="C832" s="3"/>
      <c r="D832" s="20" t="str">
        <f>IFERROR(VLOOKUP(C832,'Drop-downs'!B:C,2,FALSE),"")</f>
        <v/>
      </c>
      <c r="E832" s="13"/>
      <c r="F832" s="22"/>
      <c r="G832" s="9"/>
      <c r="H832" s="22"/>
      <c r="I832" s="22"/>
      <c r="J832" s="40"/>
      <c r="K832" s="40"/>
      <c r="L832" s="40"/>
      <c r="M832" s="22"/>
      <c r="N832" s="22"/>
      <c r="O832" s="22"/>
      <c r="Q832" s="21"/>
    </row>
    <row r="833" spans="1:17" s="20" customFormat="1" ht="24" customHeight="1" x14ac:dyDescent="0.25">
      <c r="A833" s="20" t="str">
        <f t="shared" si="13"/>
        <v/>
      </c>
      <c r="B833" s="22"/>
      <c r="C833" s="3"/>
      <c r="D833" s="20" t="str">
        <f>IFERROR(VLOOKUP(C833,'Drop-downs'!B:C,2,FALSE),"")</f>
        <v/>
      </c>
      <c r="E833" s="13"/>
      <c r="F833" s="22"/>
      <c r="G833" s="9"/>
      <c r="H833" s="22"/>
      <c r="I833" s="22"/>
      <c r="J833" s="40"/>
      <c r="K833" s="40"/>
      <c r="L833" s="40"/>
      <c r="M833" s="22"/>
      <c r="N833" s="22"/>
      <c r="O833" s="22"/>
      <c r="Q833" s="21"/>
    </row>
    <row r="834" spans="1:17" s="20" customFormat="1" ht="24" customHeight="1" x14ac:dyDescent="0.25">
      <c r="A834" s="20" t="str">
        <f t="shared" si="13"/>
        <v/>
      </c>
      <c r="B834" s="22"/>
      <c r="C834" s="3"/>
      <c r="D834" s="20" t="str">
        <f>IFERROR(VLOOKUP(C834,'Drop-downs'!B:C,2,FALSE),"")</f>
        <v/>
      </c>
      <c r="E834" s="13"/>
      <c r="F834" s="22"/>
      <c r="G834" s="9"/>
      <c r="H834" s="22"/>
      <c r="I834" s="22"/>
      <c r="J834" s="40"/>
      <c r="K834" s="40"/>
      <c r="L834" s="40"/>
      <c r="M834" s="22"/>
      <c r="N834" s="22"/>
      <c r="O834" s="22"/>
      <c r="Q834" s="21"/>
    </row>
    <row r="835" spans="1:17" s="20" customFormat="1" ht="24" customHeight="1" x14ac:dyDescent="0.25">
      <c r="A835" s="20" t="str">
        <f t="shared" ref="A835:A898" si="14">_xlfn.CONCAT(C835,E835,G835,I835,J835,K835)</f>
        <v/>
      </c>
      <c r="B835" s="22"/>
      <c r="C835" s="3"/>
      <c r="D835" s="20" t="str">
        <f>IFERROR(VLOOKUP(C835,'Drop-downs'!B:C,2,FALSE),"")</f>
        <v/>
      </c>
      <c r="E835" s="13"/>
      <c r="F835" s="22"/>
      <c r="G835" s="9"/>
      <c r="H835" s="22"/>
      <c r="I835" s="22"/>
      <c r="J835" s="40"/>
      <c r="K835" s="40"/>
      <c r="L835" s="40"/>
      <c r="M835" s="22"/>
      <c r="N835" s="22"/>
      <c r="O835" s="22"/>
      <c r="Q835" s="21"/>
    </row>
    <row r="836" spans="1:17" s="20" customFormat="1" ht="24" customHeight="1" x14ac:dyDescent="0.25">
      <c r="A836" s="20" t="str">
        <f t="shared" si="14"/>
        <v/>
      </c>
      <c r="B836" s="22"/>
      <c r="C836" s="3"/>
      <c r="D836" s="20" t="str">
        <f>IFERROR(VLOOKUP(C836,'Drop-downs'!B:C,2,FALSE),"")</f>
        <v/>
      </c>
      <c r="E836" s="13"/>
      <c r="F836" s="22"/>
      <c r="G836" s="9"/>
      <c r="H836" s="22"/>
      <c r="I836" s="22"/>
      <c r="J836" s="40"/>
      <c r="K836" s="40"/>
      <c r="L836" s="40"/>
      <c r="M836" s="22"/>
      <c r="N836" s="22"/>
      <c r="O836" s="22"/>
      <c r="Q836" s="21"/>
    </row>
    <row r="837" spans="1:17" s="20" customFormat="1" ht="24" customHeight="1" x14ac:dyDescent="0.25">
      <c r="A837" s="20" t="str">
        <f t="shared" si="14"/>
        <v/>
      </c>
      <c r="B837" s="22"/>
      <c r="C837" s="3"/>
      <c r="D837" s="20" t="str">
        <f>IFERROR(VLOOKUP(C837,'Drop-downs'!B:C,2,FALSE),"")</f>
        <v/>
      </c>
      <c r="E837" s="13"/>
      <c r="F837" s="22"/>
      <c r="G837" s="9"/>
      <c r="H837" s="22"/>
      <c r="I837" s="22"/>
      <c r="J837" s="40"/>
      <c r="K837" s="40"/>
      <c r="L837" s="40"/>
      <c r="M837" s="22"/>
      <c r="N837" s="22"/>
      <c r="O837" s="22"/>
      <c r="Q837" s="21"/>
    </row>
    <row r="838" spans="1:17" s="20" customFormat="1" ht="24" customHeight="1" x14ac:dyDescent="0.25">
      <c r="A838" s="20" t="str">
        <f t="shared" si="14"/>
        <v/>
      </c>
      <c r="B838" s="22"/>
      <c r="C838" s="3"/>
      <c r="D838" s="20" t="str">
        <f>IFERROR(VLOOKUP(C838,'Drop-downs'!B:C,2,FALSE),"")</f>
        <v/>
      </c>
      <c r="E838" s="13"/>
      <c r="F838" s="22"/>
      <c r="G838" s="9"/>
      <c r="H838" s="22"/>
      <c r="I838" s="22"/>
      <c r="J838" s="40"/>
      <c r="K838" s="40"/>
      <c r="L838" s="40"/>
      <c r="M838" s="22"/>
      <c r="N838" s="22"/>
      <c r="O838" s="22"/>
      <c r="Q838" s="21"/>
    </row>
    <row r="839" spans="1:17" s="20" customFormat="1" ht="24" customHeight="1" x14ac:dyDescent="0.25">
      <c r="A839" s="20" t="str">
        <f t="shared" si="14"/>
        <v/>
      </c>
      <c r="B839" s="22"/>
      <c r="C839" s="3"/>
      <c r="D839" s="20" t="str">
        <f>IFERROR(VLOOKUP(C839,'Drop-downs'!B:C,2,FALSE),"")</f>
        <v/>
      </c>
      <c r="E839" s="13"/>
      <c r="F839" s="22"/>
      <c r="G839" s="9"/>
      <c r="H839" s="22"/>
      <c r="I839" s="22"/>
      <c r="J839" s="40"/>
      <c r="K839" s="40"/>
      <c r="L839" s="40"/>
      <c r="M839" s="22"/>
      <c r="N839" s="22"/>
      <c r="O839" s="22"/>
      <c r="Q839" s="21"/>
    </row>
    <row r="840" spans="1:17" s="20" customFormat="1" ht="24" customHeight="1" x14ac:dyDescent="0.25">
      <c r="A840" s="20" t="str">
        <f t="shared" si="14"/>
        <v/>
      </c>
      <c r="B840" s="22"/>
      <c r="C840" s="3"/>
      <c r="D840" s="20" t="str">
        <f>IFERROR(VLOOKUP(C840,'Drop-downs'!B:C,2,FALSE),"")</f>
        <v/>
      </c>
      <c r="E840" s="13"/>
      <c r="F840" s="22"/>
      <c r="G840" s="9"/>
      <c r="H840" s="22"/>
      <c r="I840" s="22"/>
      <c r="J840" s="40"/>
      <c r="K840" s="40"/>
      <c r="L840" s="40"/>
      <c r="M840" s="22"/>
      <c r="N840" s="22"/>
      <c r="O840" s="22"/>
      <c r="Q840" s="21"/>
    </row>
    <row r="841" spans="1:17" s="20" customFormat="1" ht="24" customHeight="1" x14ac:dyDescent="0.25">
      <c r="A841" s="20" t="str">
        <f t="shared" si="14"/>
        <v/>
      </c>
      <c r="B841" s="22"/>
      <c r="C841" s="3"/>
      <c r="D841" s="20" t="str">
        <f>IFERROR(VLOOKUP(C841,'Drop-downs'!B:C,2,FALSE),"")</f>
        <v/>
      </c>
      <c r="E841" s="13"/>
      <c r="F841" s="22"/>
      <c r="G841" s="9"/>
      <c r="H841" s="22"/>
      <c r="I841" s="22"/>
      <c r="J841" s="40"/>
      <c r="K841" s="40"/>
      <c r="L841" s="40"/>
      <c r="M841" s="22"/>
      <c r="N841" s="22"/>
      <c r="O841" s="22"/>
      <c r="Q841" s="21"/>
    </row>
    <row r="842" spans="1:17" s="20" customFormat="1" ht="24" customHeight="1" x14ac:dyDescent="0.25">
      <c r="A842" s="20" t="str">
        <f t="shared" si="14"/>
        <v/>
      </c>
      <c r="B842" s="22"/>
      <c r="C842" s="3"/>
      <c r="D842" s="20" t="str">
        <f>IFERROR(VLOOKUP(C842,'Drop-downs'!B:C,2,FALSE),"")</f>
        <v/>
      </c>
      <c r="E842" s="13"/>
      <c r="F842" s="22"/>
      <c r="G842" s="9"/>
      <c r="H842" s="22"/>
      <c r="I842" s="22"/>
      <c r="J842" s="40"/>
      <c r="K842" s="40"/>
      <c r="L842" s="40"/>
      <c r="M842" s="22"/>
      <c r="N842" s="22"/>
      <c r="O842" s="22"/>
      <c r="Q842" s="21"/>
    </row>
    <row r="843" spans="1:17" s="20" customFormat="1" ht="24" customHeight="1" x14ac:dyDescent="0.25">
      <c r="A843" s="20" t="str">
        <f t="shared" si="14"/>
        <v/>
      </c>
      <c r="B843" s="22"/>
      <c r="C843" s="3"/>
      <c r="D843" s="20" t="str">
        <f>IFERROR(VLOOKUP(C843,'Drop-downs'!B:C,2,FALSE),"")</f>
        <v/>
      </c>
      <c r="E843" s="13"/>
      <c r="F843" s="22"/>
      <c r="G843" s="9"/>
      <c r="H843" s="22"/>
      <c r="I843" s="22"/>
      <c r="J843" s="40"/>
      <c r="K843" s="40"/>
      <c r="L843" s="40"/>
      <c r="M843" s="22"/>
      <c r="N843" s="22"/>
      <c r="O843" s="22"/>
      <c r="Q843" s="21"/>
    </row>
    <row r="844" spans="1:17" s="20" customFormat="1" ht="24" customHeight="1" x14ac:dyDescent="0.25">
      <c r="A844" s="20" t="str">
        <f t="shared" si="14"/>
        <v/>
      </c>
      <c r="B844" s="22"/>
      <c r="C844" s="3"/>
      <c r="D844" s="20" t="str">
        <f>IFERROR(VLOOKUP(C844,'Drop-downs'!B:C,2,FALSE),"")</f>
        <v/>
      </c>
      <c r="E844" s="13"/>
      <c r="F844" s="22"/>
      <c r="G844" s="9"/>
      <c r="H844" s="22"/>
      <c r="I844" s="22"/>
      <c r="J844" s="40"/>
      <c r="K844" s="40"/>
      <c r="L844" s="40"/>
      <c r="M844" s="22"/>
      <c r="N844" s="22"/>
      <c r="O844" s="22"/>
      <c r="Q844" s="21"/>
    </row>
    <row r="845" spans="1:17" s="20" customFormat="1" ht="24" customHeight="1" x14ac:dyDescent="0.25">
      <c r="A845" s="20" t="str">
        <f t="shared" si="14"/>
        <v/>
      </c>
      <c r="B845" s="22"/>
      <c r="C845" s="3"/>
      <c r="D845" s="20" t="str">
        <f>IFERROR(VLOOKUP(C845,'Drop-downs'!B:C,2,FALSE),"")</f>
        <v/>
      </c>
      <c r="E845" s="13"/>
      <c r="F845" s="22"/>
      <c r="G845" s="9"/>
      <c r="H845" s="22"/>
      <c r="I845" s="22"/>
      <c r="J845" s="40"/>
      <c r="K845" s="40"/>
      <c r="L845" s="40"/>
      <c r="M845" s="22"/>
      <c r="N845" s="22"/>
      <c r="O845" s="22"/>
      <c r="Q845" s="21"/>
    </row>
    <row r="846" spans="1:17" s="20" customFormat="1" ht="24" customHeight="1" x14ac:dyDescent="0.25">
      <c r="A846" s="20" t="str">
        <f t="shared" si="14"/>
        <v/>
      </c>
      <c r="B846" s="22"/>
      <c r="C846" s="3"/>
      <c r="D846" s="20" t="str">
        <f>IFERROR(VLOOKUP(C846,'Drop-downs'!B:C,2,FALSE),"")</f>
        <v/>
      </c>
      <c r="E846" s="13"/>
      <c r="F846" s="22"/>
      <c r="G846" s="9"/>
      <c r="H846" s="22"/>
      <c r="I846" s="22"/>
      <c r="J846" s="40"/>
      <c r="K846" s="40"/>
      <c r="L846" s="40"/>
      <c r="M846" s="22"/>
      <c r="N846" s="22"/>
      <c r="O846" s="22"/>
      <c r="Q846" s="21"/>
    </row>
    <row r="847" spans="1:17" s="20" customFormat="1" ht="24" customHeight="1" x14ac:dyDescent="0.25">
      <c r="A847" s="20" t="str">
        <f t="shared" si="14"/>
        <v/>
      </c>
      <c r="B847" s="22"/>
      <c r="C847" s="3"/>
      <c r="D847" s="20" t="str">
        <f>IFERROR(VLOOKUP(C847,'Drop-downs'!B:C,2,FALSE),"")</f>
        <v/>
      </c>
      <c r="E847" s="13"/>
      <c r="F847" s="22"/>
      <c r="G847" s="9"/>
      <c r="H847" s="22"/>
      <c r="I847" s="22"/>
      <c r="J847" s="40"/>
      <c r="K847" s="40"/>
      <c r="L847" s="40"/>
      <c r="M847" s="22"/>
      <c r="N847" s="22"/>
      <c r="O847" s="22"/>
      <c r="Q847" s="21"/>
    </row>
    <row r="848" spans="1:17" s="20" customFormat="1" ht="24" customHeight="1" x14ac:dyDescent="0.25">
      <c r="A848" s="20" t="str">
        <f t="shared" si="14"/>
        <v/>
      </c>
      <c r="B848" s="22"/>
      <c r="C848" s="3"/>
      <c r="D848" s="20" t="str">
        <f>IFERROR(VLOOKUP(C848,'Drop-downs'!B:C,2,FALSE),"")</f>
        <v/>
      </c>
      <c r="E848" s="13"/>
      <c r="F848" s="22"/>
      <c r="G848" s="9"/>
      <c r="H848" s="22"/>
      <c r="I848" s="22"/>
      <c r="J848" s="40"/>
      <c r="K848" s="40"/>
      <c r="L848" s="40"/>
      <c r="M848" s="22"/>
      <c r="N848" s="22"/>
      <c r="O848" s="22"/>
      <c r="Q848" s="21"/>
    </row>
    <row r="849" spans="1:17" s="20" customFormat="1" ht="24" customHeight="1" x14ac:dyDescent="0.25">
      <c r="A849" s="20" t="str">
        <f t="shared" si="14"/>
        <v/>
      </c>
      <c r="B849" s="22"/>
      <c r="C849" s="3"/>
      <c r="D849" s="20" t="str">
        <f>IFERROR(VLOOKUP(C849,'Drop-downs'!B:C,2,FALSE),"")</f>
        <v/>
      </c>
      <c r="E849" s="13"/>
      <c r="F849" s="22"/>
      <c r="G849" s="9"/>
      <c r="H849" s="22"/>
      <c r="I849" s="22"/>
      <c r="J849" s="40"/>
      <c r="K849" s="40"/>
      <c r="L849" s="40"/>
      <c r="M849" s="22"/>
      <c r="N849" s="22"/>
      <c r="O849" s="22"/>
      <c r="Q849" s="21"/>
    </row>
    <row r="850" spans="1:17" s="20" customFormat="1" ht="24" customHeight="1" x14ac:dyDescent="0.25">
      <c r="A850" s="20" t="str">
        <f t="shared" si="14"/>
        <v/>
      </c>
      <c r="B850" s="22"/>
      <c r="C850" s="3"/>
      <c r="D850" s="20" t="str">
        <f>IFERROR(VLOOKUP(C850,'Drop-downs'!B:C,2,FALSE),"")</f>
        <v/>
      </c>
      <c r="E850" s="13"/>
      <c r="F850" s="22"/>
      <c r="G850" s="9"/>
      <c r="H850" s="22"/>
      <c r="I850" s="22"/>
      <c r="J850" s="40"/>
      <c r="K850" s="40"/>
      <c r="L850" s="40"/>
      <c r="M850" s="22"/>
      <c r="N850" s="22"/>
      <c r="O850" s="22"/>
      <c r="Q850" s="21"/>
    </row>
    <row r="851" spans="1:17" s="20" customFormat="1" ht="24" customHeight="1" x14ac:dyDescent="0.25">
      <c r="A851" s="20" t="str">
        <f t="shared" si="14"/>
        <v/>
      </c>
      <c r="B851" s="22"/>
      <c r="C851" s="3"/>
      <c r="D851" s="20" t="str">
        <f>IFERROR(VLOOKUP(C851,'Drop-downs'!B:C,2,FALSE),"")</f>
        <v/>
      </c>
      <c r="E851" s="13"/>
      <c r="F851" s="22"/>
      <c r="G851" s="9"/>
      <c r="H851" s="22"/>
      <c r="I851" s="22"/>
      <c r="J851" s="40"/>
      <c r="K851" s="40"/>
      <c r="L851" s="40"/>
      <c r="M851" s="22"/>
      <c r="N851" s="22"/>
      <c r="O851" s="22"/>
      <c r="Q851" s="21"/>
    </row>
    <row r="852" spans="1:17" s="20" customFormat="1" ht="24" customHeight="1" x14ac:dyDescent="0.25">
      <c r="A852" s="20" t="str">
        <f t="shared" si="14"/>
        <v/>
      </c>
      <c r="B852" s="22"/>
      <c r="C852" s="3"/>
      <c r="D852" s="20" t="str">
        <f>IFERROR(VLOOKUP(C852,'Drop-downs'!B:C,2,FALSE),"")</f>
        <v/>
      </c>
      <c r="E852" s="13"/>
      <c r="F852" s="22"/>
      <c r="G852" s="9"/>
      <c r="H852" s="22"/>
      <c r="I852" s="22"/>
      <c r="J852" s="40"/>
      <c r="K852" s="40"/>
      <c r="L852" s="40"/>
      <c r="M852" s="22"/>
      <c r="N852" s="22"/>
      <c r="O852" s="22"/>
      <c r="Q852" s="21"/>
    </row>
    <row r="853" spans="1:17" s="20" customFormat="1" ht="24" customHeight="1" x14ac:dyDescent="0.25">
      <c r="A853" s="20" t="str">
        <f t="shared" si="14"/>
        <v/>
      </c>
      <c r="B853" s="22"/>
      <c r="C853" s="3"/>
      <c r="D853" s="20" t="str">
        <f>IFERROR(VLOOKUP(C853,'Drop-downs'!B:C,2,FALSE),"")</f>
        <v/>
      </c>
      <c r="E853" s="13"/>
      <c r="F853" s="22"/>
      <c r="G853" s="9"/>
      <c r="H853" s="22"/>
      <c r="I853" s="22"/>
      <c r="J853" s="40"/>
      <c r="K853" s="40"/>
      <c r="L853" s="40"/>
      <c r="M853" s="22"/>
      <c r="N853" s="22"/>
      <c r="O853" s="22"/>
      <c r="Q853" s="21"/>
    </row>
    <row r="854" spans="1:17" s="20" customFormat="1" ht="24" customHeight="1" x14ac:dyDescent="0.25">
      <c r="A854" s="20" t="str">
        <f t="shared" si="14"/>
        <v/>
      </c>
      <c r="B854" s="22"/>
      <c r="C854" s="3"/>
      <c r="D854" s="20" t="str">
        <f>IFERROR(VLOOKUP(C854,'Drop-downs'!B:C,2,FALSE),"")</f>
        <v/>
      </c>
      <c r="E854" s="13"/>
      <c r="F854" s="22"/>
      <c r="G854" s="9"/>
      <c r="H854" s="22"/>
      <c r="I854" s="22"/>
      <c r="J854" s="40"/>
      <c r="K854" s="40"/>
      <c r="L854" s="40"/>
      <c r="M854" s="22"/>
      <c r="N854" s="22"/>
      <c r="O854" s="22"/>
      <c r="Q854" s="21"/>
    </row>
    <row r="855" spans="1:17" s="20" customFormat="1" ht="24" customHeight="1" x14ac:dyDescent="0.25">
      <c r="A855" s="20" t="str">
        <f t="shared" si="14"/>
        <v/>
      </c>
      <c r="B855" s="22"/>
      <c r="C855" s="3"/>
      <c r="D855" s="20" t="str">
        <f>IFERROR(VLOOKUP(C855,'Drop-downs'!B:C,2,FALSE),"")</f>
        <v/>
      </c>
      <c r="E855" s="13"/>
      <c r="F855" s="22"/>
      <c r="G855" s="9"/>
      <c r="H855" s="22"/>
      <c r="I855" s="22"/>
      <c r="J855" s="40"/>
      <c r="K855" s="40"/>
      <c r="L855" s="40"/>
      <c r="M855" s="22"/>
      <c r="N855" s="22"/>
      <c r="O855" s="22"/>
      <c r="Q855" s="21"/>
    </row>
    <row r="856" spans="1:17" s="20" customFormat="1" ht="24" customHeight="1" x14ac:dyDescent="0.25">
      <c r="A856" s="20" t="str">
        <f t="shared" si="14"/>
        <v/>
      </c>
      <c r="B856" s="22"/>
      <c r="C856" s="3"/>
      <c r="D856" s="20" t="str">
        <f>IFERROR(VLOOKUP(C856,'Drop-downs'!B:C,2,FALSE),"")</f>
        <v/>
      </c>
      <c r="E856" s="13"/>
      <c r="F856" s="22"/>
      <c r="G856" s="9"/>
      <c r="H856" s="22"/>
      <c r="I856" s="22"/>
      <c r="J856" s="40"/>
      <c r="K856" s="40"/>
      <c r="L856" s="40"/>
      <c r="M856" s="22"/>
      <c r="N856" s="22"/>
      <c r="O856" s="22"/>
      <c r="Q856" s="21"/>
    </row>
    <row r="857" spans="1:17" s="20" customFormat="1" ht="24" customHeight="1" x14ac:dyDescent="0.25">
      <c r="A857" s="20" t="str">
        <f t="shared" si="14"/>
        <v/>
      </c>
      <c r="B857" s="22"/>
      <c r="C857" s="3"/>
      <c r="D857" s="20" t="str">
        <f>IFERROR(VLOOKUP(C857,'Drop-downs'!B:C,2,FALSE),"")</f>
        <v/>
      </c>
      <c r="E857" s="13"/>
      <c r="F857" s="22"/>
      <c r="G857" s="9"/>
      <c r="H857" s="22"/>
      <c r="I857" s="22"/>
      <c r="J857" s="40"/>
      <c r="K857" s="40"/>
      <c r="L857" s="40"/>
      <c r="M857" s="22"/>
      <c r="N857" s="22"/>
      <c r="O857" s="22"/>
      <c r="Q857" s="21"/>
    </row>
    <row r="858" spans="1:17" s="20" customFormat="1" ht="24" customHeight="1" x14ac:dyDescent="0.25">
      <c r="A858" s="20" t="str">
        <f t="shared" si="14"/>
        <v/>
      </c>
      <c r="B858" s="22"/>
      <c r="C858" s="3"/>
      <c r="D858" s="20" t="str">
        <f>IFERROR(VLOOKUP(C858,'Drop-downs'!B:C,2,FALSE),"")</f>
        <v/>
      </c>
      <c r="E858" s="13"/>
      <c r="F858" s="22"/>
      <c r="G858" s="9"/>
      <c r="H858" s="22"/>
      <c r="I858" s="22"/>
      <c r="J858" s="40"/>
      <c r="K858" s="40"/>
      <c r="L858" s="40"/>
      <c r="M858" s="22"/>
      <c r="N858" s="22"/>
      <c r="O858" s="22"/>
      <c r="Q858" s="21"/>
    </row>
    <row r="859" spans="1:17" s="20" customFormat="1" ht="24" customHeight="1" x14ac:dyDescent="0.25">
      <c r="A859" s="20" t="str">
        <f t="shared" si="14"/>
        <v/>
      </c>
      <c r="B859" s="22"/>
      <c r="C859" s="3"/>
      <c r="D859" s="20" t="str">
        <f>IFERROR(VLOOKUP(C859,'Drop-downs'!B:C,2,FALSE),"")</f>
        <v/>
      </c>
      <c r="E859" s="13"/>
      <c r="F859" s="22"/>
      <c r="G859" s="9"/>
      <c r="H859" s="22"/>
      <c r="I859" s="22"/>
      <c r="J859" s="40"/>
      <c r="K859" s="40"/>
      <c r="L859" s="40"/>
      <c r="M859" s="22"/>
      <c r="N859" s="22"/>
      <c r="O859" s="22"/>
      <c r="Q859" s="21"/>
    </row>
    <row r="860" spans="1:17" s="20" customFormat="1" ht="24" customHeight="1" x14ac:dyDescent="0.25">
      <c r="A860" s="20" t="str">
        <f t="shared" si="14"/>
        <v/>
      </c>
      <c r="B860" s="22"/>
      <c r="C860" s="3"/>
      <c r="D860" s="20" t="str">
        <f>IFERROR(VLOOKUP(C860,'Drop-downs'!B:C,2,FALSE),"")</f>
        <v/>
      </c>
      <c r="E860" s="13"/>
      <c r="F860" s="22"/>
      <c r="G860" s="9"/>
      <c r="H860" s="22"/>
      <c r="I860" s="22"/>
      <c r="J860" s="40"/>
      <c r="K860" s="40"/>
      <c r="L860" s="40"/>
      <c r="M860" s="22"/>
      <c r="N860" s="22"/>
      <c r="O860" s="22"/>
      <c r="Q860" s="21"/>
    </row>
    <row r="861" spans="1:17" s="20" customFormat="1" ht="24" customHeight="1" x14ac:dyDescent="0.25">
      <c r="A861" s="20" t="str">
        <f t="shared" si="14"/>
        <v/>
      </c>
      <c r="B861" s="22"/>
      <c r="C861" s="3"/>
      <c r="D861" s="20" t="str">
        <f>IFERROR(VLOOKUP(C861,'Drop-downs'!B:C,2,FALSE),"")</f>
        <v/>
      </c>
      <c r="E861" s="13"/>
      <c r="F861" s="22"/>
      <c r="G861" s="9"/>
      <c r="H861" s="22"/>
      <c r="I861" s="22"/>
      <c r="J861" s="40"/>
      <c r="K861" s="40"/>
      <c r="L861" s="40"/>
      <c r="M861" s="22"/>
      <c r="N861" s="22"/>
      <c r="O861" s="22"/>
      <c r="Q861" s="21"/>
    </row>
    <row r="862" spans="1:17" s="20" customFormat="1" ht="24" customHeight="1" x14ac:dyDescent="0.25">
      <c r="A862" s="20" t="str">
        <f t="shared" si="14"/>
        <v/>
      </c>
      <c r="B862" s="22"/>
      <c r="C862" s="3"/>
      <c r="D862" s="20" t="str">
        <f>IFERROR(VLOOKUP(C862,'Drop-downs'!B:C,2,FALSE),"")</f>
        <v/>
      </c>
      <c r="E862" s="13"/>
      <c r="F862" s="22"/>
      <c r="G862" s="9"/>
      <c r="H862" s="22"/>
      <c r="I862" s="22"/>
      <c r="J862" s="40"/>
      <c r="K862" s="40"/>
      <c r="L862" s="40"/>
      <c r="M862" s="22"/>
      <c r="N862" s="22"/>
      <c r="O862" s="22"/>
      <c r="Q862" s="21"/>
    </row>
    <row r="863" spans="1:17" s="20" customFormat="1" ht="24" customHeight="1" x14ac:dyDescent="0.25">
      <c r="A863" s="20" t="str">
        <f t="shared" si="14"/>
        <v/>
      </c>
      <c r="B863" s="22"/>
      <c r="C863" s="3"/>
      <c r="D863" s="20" t="str">
        <f>IFERROR(VLOOKUP(C863,'Drop-downs'!B:C,2,FALSE),"")</f>
        <v/>
      </c>
      <c r="E863" s="13"/>
      <c r="F863" s="22"/>
      <c r="G863" s="9"/>
      <c r="H863" s="22"/>
      <c r="I863" s="22"/>
      <c r="J863" s="40"/>
      <c r="K863" s="40"/>
      <c r="L863" s="40"/>
      <c r="M863" s="22"/>
      <c r="N863" s="22"/>
      <c r="O863" s="22"/>
      <c r="Q863" s="21"/>
    </row>
    <row r="864" spans="1:17" s="20" customFormat="1" ht="24" customHeight="1" x14ac:dyDescent="0.25">
      <c r="A864" s="20" t="str">
        <f t="shared" si="14"/>
        <v/>
      </c>
      <c r="B864" s="22"/>
      <c r="C864" s="3"/>
      <c r="D864" s="20" t="str">
        <f>IFERROR(VLOOKUP(C864,'Drop-downs'!B:C,2,FALSE),"")</f>
        <v/>
      </c>
      <c r="E864" s="13"/>
      <c r="F864" s="22"/>
      <c r="G864" s="9"/>
      <c r="H864" s="22"/>
      <c r="I864" s="22"/>
      <c r="J864" s="40"/>
      <c r="K864" s="40"/>
      <c r="L864" s="40"/>
      <c r="M864" s="22"/>
      <c r="N864" s="22"/>
      <c r="O864" s="22"/>
      <c r="Q864" s="21"/>
    </row>
    <row r="865" spans="1:17" s="20" customFormat="1" ht="24" customHeight="1" x14ac:dyDescent="0.25">
      <c r="A865" s="20" t="str">
        <f t="shared" si="14"/>
        <v/>
      </c>
      <c r="B865" s="22"/>
      <c r="C865" s="3"/>
      <c r="D865" s="20" t="str">
        <f>IFERROR(VLOOKUP(C865,'Drop-downs'!B:C,2,FALSE),"")</f>
        <v/>
      </c>
      <c r="E865" s="13"/>
      <c r="F865" s="22"/>
      <c r="G865" s="9"/>
      <c r="H865" s="22"/>
      <c r="I865" s="22"/>
      <c r="J865" s="40"/>
      <c r="K865" s="40"/>
      <c r="L865" s="40"/>
      <c r="M865" s="22"/>
      <c r="N865" s="22"/>
      <c r="O865" s="22"/>
      <c r="Q865" s="21"/>
    </row>
    <row r="866" spans="1:17" s="20" customFormat="1" ht="24" customHeight="1" x14ac:dyDescent="0.25">
      <c r="A866" s="20" t="str">
        <f t="shared" si="14"/>
        <v/>
      </c>
      <c r="B866" s="22"/>
      <c r="C866" s="3"/>
      <c r="D866" s="20" t="str">
        <f>IFERROR(VLOOKUP(C866,'Drop-downs'!B:C,2,FALSE),"")</f>
        <v/>
      </c>
      <c r="E866" s="13"/>
      <c r="F866" s="22"/>
      <c r="G866" s="9"/>
      <c r="H866" s="22"/>
      <c r="I866" s="22"/>
      <c r="J866" s="40"/>
      <c r="K866" s="40"/>
      <c r="L866" s="40"/>
      <c r="M866" s="22"/>
      <c r="N866" s="22"/>
      <c r="O866" s="22"/>
      <c r="Q866" s="21"/>
    </row>
    <row r="867" spans="1:17" s="20" customFormat="1" ht="24" customHeight="1" x14ac:dyDescent="0.25">
      <c r="A867" s="20" t="str">
        <f t="shared" si="14"/>
        <v/>
      </c>
      <c r="B867" s="22"/>
      <c r="C867" s="3"/>
      <c r="D867" s="20" t="str">
        <f>IFERROR(VLOOKUP(C867,'Drop-downs'!B:C,2,FALSE),"")</f>
        <v/>
      </c>
      <c r="E867" s="13"/>
      <c r="F867" s="22"/>
      <c r="G867" s="9"/>
      <c r="H867" s="22"/>
      <c r="I867" s="22"/>
      <c r="J867" s="40"/>
      <c r="K867" s="40"/>
      <c r="L867" s="40"/>
      <c r="M867" s="22"/>
      <c r="N867" s="22"/>
      <c r="O867" s="22"/>
      <c r="Q867" s="21"/>
    </row>
    <row r="868" spans="1:17" s="20" customFormat="1" ht="24" customHeight="1" x14ac:dyDescent="0.25">
      <c r="A868" s="20" t="str">
        <f t="shared" si="14"/>
        <v/>
      </c>
      <c r="B868" s="22"/>
      <c r="C868" s="3"/>
      <c r="D868" s="20" t="str">
        <f>IFERROR(VLOOKUP(C868,'Drop-downs'!B:C,2,FALSE),"")</f>
        <v/>
      </c>
      <c r="E868" s="13"/>
      <c r="F868" s="22"/>
      <c r="G868" s="9"/>
      <c r="H868" s="22"/>
      <c r="I868" s="22"/>
      <c r="J868" s="40"/>
      <c r="K868" s="40"/>
      <c r="L868" s="40"/>
      <c r="M868" s="22"/>
      <c r="N868" s="22"/>
      <c r="O868" s="22"/>
      <c r="Q868" s="21"/>
    </row>
    <row r="869" spans="1:17" s="20" customFormat="1" ht="24" customHeight="1" x14ac:dyDescent="0.25">
      <c r="A869" s="20" t="str">
        <f t="shared" si="14"/>
        <v/>
      </c>
      <c r="B869" s="22"/>
      <c r="C869" s="3"/>
      <c r="D869" s="20" t="str">
        <f>IFERROR(VLOOKUP(C869,'Drop-downs'!B:C,2,FALSE),"")</f>
        <v/>
      </c>
      <c r="E869" s="13"/>
      <c r="F869" s="22"/>
      <c r="G869" s="9"/>
      <c r="H869" s="22"/>
      <c r="I869" s="22"/>
      <c r="J869" s="40"/>
      <c r="K869" s="40"/>
      <c r="L869" s="40"/>
      <c r="M869" s="22"/>
      <c r="N869" s="22"/>
      <c r="O869" s="22"/>
      <c r="Q869" s="21"/>
    </row>
    <row r="870" spans="1:17" s="20" customFormat="1" ht="24" customHeight="1" x14ac:dyDescent="0.25">
      <c r="A870" s="20" t="str">
        <f t="shared" si="14"/>
        <v/>
      </c>
      <c r="B870" s="22"/>
      <c r="C870" s="3"/>
      <c r="D870" s="20" t="str">
        <f>IFERROR(VLOOKUP(C870,'Drop-downs'!B:C,2,FALSE),"")</f>
        <v/>
      </c>
      <c r="E870" s="13"/>
      <c r="F870" s="22"/>
      <c r="G870" s="9"/>
      <c r="H870" s="22"/>
      <c r="I870" s="22"/>
      <c r="J870" s="40"/>
      <c r="K870" s="40"/>
      <c r="L870" s="40"/>
      <c r="M870" s="22"/>
      <c r="N870" s="22"/>
      <c r="O870" s="22"/>
      <c r="Q870" s="21"/>
    </row>
    <row r="871" spans="1:17" s="20" customFormat="1" ht="24" customHeight="1" x14ac:dyDescent="0.25">
      <c r="A871" s="20" t="str">
        <f t="shared" si="14"/>
        <v/>
      </c>
      <c r="B871" s="22"/>
      <c r="C871" s="3"/>
      <c r="D871" s="20" t="str">
        <f>IFERROR(VLOOKUP(C871,'Drop-downs'!B:C,2,FALSE),"")</f>
        <v/>
      </c>
      <c r="E871" s="13"/>
      <c r="F871" s="22"/>
      <c r="G871" s="9"/>
      <c r="H871" s="22"/>
      <c r="I871" s="22"/>
      <c r="J871" s="40"/>
      <c r="K871" s="40"/>
      <c r="L871" s="40"/>
      <c r="M871" s="22"/>
      <c r="N871" s="22"/>
      <c r="O871" s="22"/>
      <c r="Q871" s="21"/>
    </row>
    <row r="872" spans="1:17" s="20" customFormat="1" ht="24" customHeight="1" x14ac:dyDescent="0.25">
      <c r="A872" s="20" t="str">
        <f t="shared" si="14"/>
        <v/>
      </c>
      <c r="B872" s="22"/>
      <c r="C872" s="3"/>
      <c r="D872" s="20" t="str">
        <f>IFERROR(VLOOKUP(C872,'Drop-downs'!B:C,2,FALSE),"")</f>
        <v/>
      </c>
      <c r="E872" s="13"/>
      <c r="F872" s="22"/>
      <c r="G872" s="9"/>
      <c r="H872" s="22"/>
      <c r="I872" s="22"/>
      <c r="J872" s="40"/>
      <c r="K872" s="40"/>
      <c r="L872" s="40"/>
      <c r="M872" s="22"/>
      <c r="N872" s="22"/>
      <c r="O872" s="22"/>
      <c r="Q872" s="21"/>
    </row>
    <row r="873" spans="1:17" s="20" customFormat="1" ht="24" customHeight="1" x14ac:dyDescent="0.25">
      <c r="A873" s="20" t="str">
        <f t="shared" si="14"/>
        <v/>
      </c>
      <c r="B873" s="22"/>
      <c r="C873" s="3"/>
      <c r="D873" s="20" t="str">
        <f>IFERROR(VLOOKUP(C873,'Drop-downs'!B:C,2,FALSE),"")</f>
        <v/>
      </c>
      <c r="E873" s="13"/>
      <c r="F873" s="22"/>
      <c r="G873" s="9"/>
      <c r="H873" s="22"/>
      <c r="I873" s="22"/>
      <c r="J873" s="40"/>
      <c r="K873" s="40"/>
      <c r="L873" s="40"/>
      <c r="M873" s="22"/>
      <c r="N873" s="22"/>
      <c r="O873" s="22"/>
      <c r="Q873" s="21"/>
    </row>
    <row r="874" spans="1:17" s="20" customFormat="1" ht="24" customHeight="1" x14ac:dyDescent="0.25">
      <c r="A874" s="20" t="str">
        <f t="shared" si="14"/>
        <v/>
      </c>
      <c r="B874" s="22"/>
      <c r="C874" s="3"/>
      <c r="D874" s="20" t="str">
        <f>IFERROR(VLOOKUP(C874,'Drop-downs'!B:C,2,FALSE),"")</f>
        <v/>
      </c>
      <c r="E874" s="13"/>
      <c r="F874" s="22"/>
      <c r="G874" s="9"/>
      <c r="H874" s="22"/>
      <c r="I874" s="22"/>
      <c r="J874" s="40"/>
      <c r="K874" s="40"/>
      <c r="L874" s="40"/>
      <c r="M874" s="22"/>
      <c r="N874" s="22"/>
      <c r="O874" s="22"/>
      <c r="Q874" s="21"/>
    </row>
    <row r="875" spans="1:17" s="20" customFormat="1" ht="24" customHeight="1" x14ac:dyDescent="0.25">
      <c r="A875" s="20" t="str">
        <f t="shared" si="14"/>
        <v/>
      </c>
      <c r="B875" s="22"/>
      <c r="C875" s="3"/>
      <c r="D875" s="20" t="str">
        <f>IFERROR(VLOOKUP(C875,'Drop-downs'!B:C,2,FALSE),"")</f>
        <v/>
      </c>
      <c r="E875" s="13"/>
      <c r="F875" s="22"/>
      <c r="G875" s="9"/>
      <c r="H875" s="22"/>
      <c r="I875" s="22"/>
      <c r="J875" s="40"/>
      <c r="K875" s="40"/>
      <c r="L875" s="40"/>
      <c r="M875" s="22"/>
      <c r="N875" s="22"/>
      <c r="O875" s="22"/>
      <c r="Q875" s="21"/>
    </row>
    <row r="876" spans="1:17" s="20" customFormat="1" ht="24" customHeight="1" x14ac:dyDescent="0.25">
      <c r="A876" s="20" t="str">
        <f t="shared" si="14"/>
        <v/>
      </c>
      <c r="B876" s="22"/>
      <c r="C876" s="3"/>
      <c r="D876" s="20" t="str">
        <f>IFERROR(VLOOKUP(C876,'Drop-downs'!B:C,2,FALSE),"")</f>
        <v/>
      </c>
      <c r="E876" s="13"/>
      <c r="F876" s="22"/>
      <c r="G876" s="9"/>
      <c r="H876" s="22"/>
      <c r="I876" s="22"/>
      <c r="J876" s="40"/>
      <c r="K876" s="40"/>
      <c r="L876" s="40"/>
      <c r="M876" s="22"/>
      <c r="N876" s="22"/>
      <c r="O876" s="22"/>
      <c r="Q876" s="21"/>
    </row>
    <row r="877" spans="1:17" s="20" customFormat="1" ht="24" customHeight="1" x14ac:dyDescent="0.25">
      <c r="A877" s="20" t="str">
        <f t="shared" si="14"/>
        <v/>
      </c>
      <c r="B877" s="22"/>
      <c r="C877" s="3"/>
      <c r="D877" s="20" t="str">
        <f>IFERROR(VLOOKUP(C877,'Drop-downs'!B:C,2,FALSE),"")</f>
        <v/>
      </c>
      <c r="E877" s="13"/>
      <c r="F877" s="22"/>
      <c r="G877" s="9"/>
      <c r="H877" s="22"/>
      <c r="I877" s="22"/>
      <c r="J877" s="40"/>
      <c r="K877" s="40"/>
      <c r="L877" s="40"/>
      <c r="M877" s="22"/>
      <c r="N877" s="22"/>
      <c r="O877" s="22"/>
      <c r="Q877" s="21"/>
    </row>
    <row r="878" spans="1:17" s="20" customFormat="1" ht="24" customHeight="1" x14ac:dyDescent="0.25">
      <c r="A878" s="20" t="str">
        <f t="shared" si="14"/>
        <v/>
      </c>
      <c r="B878" s="22"/>
      <c r="C878" s="3"/>
      <c r="D878" s="20" t="str">
        <f>IFERROR(VLOOKUP(C878,'Drop-downs'!B:C,2,FALSE),"")</f>
        <v/>
      </c>
      <c r="E878" s="13"/>
      <c r="F878" s="22"/>
      <c r="G878" s="9"/>
      <c r="H878" s="22"/>
      <c r="I878" s="22"/>
      <c r="J878" s="40"/>
      <c r="K878" s="40"/>
      <c r="L878" s="40"/>
      <c r="M878" s="22"/>
      <c r="N878" s="22"/>
      <c r="O878" s="22"/>
      <c r="Q878" s="21"/>
    </row>
    <row r="879" spans="1:17" s="20" customFormat="1" ht="24" customHeight="1" x14ac:dyDescent="0.25">
      <c r="A879" s="20" t="str">
        <f t="shared" si="14"/>
        <v/>
      </c>
      <c r="B879" s="22"/>
      <c r="C879" s="3"/>
      <c r="D879" s="20" t="str">
        <f>IFERROR(VLOOKUP(C879,'Drop-downs'!B:C,2,FALSE),"")</f>
        <v/>
      </c>
      <c r="E879" s="13"/>
      <c r="F879" s="22"/>
      <c r="G879" s="9"/>
      <c r="H879" s="22"/>
      <c r="I879" s="22"/>
      <c r="J879" s="40"/>
      <c r="K879" s="40"/>
      <c r="L879" s="40"/>
      <c r="M879" s="22"/>
      <c r="N879" s="22"/>
      <c r="O879" s="22"/>
      <c r="Q879" s="21"/>
    </row>
    <row r="880" spans="1:17" s="20" customFormat="1" ht="24" customHeight="1" x14ac:dyDescent="0.25">
      <c r="A880" s="20" t="str">
        <f t="shared" si="14"/>
        <v/>
      </c>
      <c r="B880" s="22"/>
      <c r="C880" s="3"/>
      <c r="D880" s="20" t="str">
        <f>IFERROR(VLOOKUP(C880,'Drop-downs'!B:C,2,FALSE),"")</f>
        <v/>
      </c>
      <c r="E880" s="13"/>
      <c r="F880" s="22"/>
      <c r="G880" s="9"/>
      <c r="H880" s="22"/>
      <c r="I880" s="22"/>
      <c r="J880" s="40"/>
      <c r="K880" s="40"/>
      <c r="L880" s="40"/>
      <c r="M880" s="22"/>
      <c r="N880" s="22"/>
      <c r="O880" s="22"/>
      <c r="Q880" s="21"/>
    </row>
    <row r="881" spans="1:17" s="20" customFormat="1" ht="24" customHeight="1" x14ac:dyDescent="0.25">
      <c r="A881" s="20" t="str">
        <f t="shared" si="14"/>
        <v/>
      </c>
      <c r="B881" s="22"/>
      <c r="C881" s="3"/>
      <c r="D881" s="20" t="str">
        <f>IFERROR(VLOOKUP(C881,'Drop-downs'!B:C,2,FALSE),"")</f>
        <v/>
      </c>
      <c r="E881" s="13"/>
      <c r="F881" s="22"/>
      <c r="G881" s="9"/>
      <c r="H881" s="22"/>
      <c r="I881" s="22"/>
      <c r="J881" s="40"/>
      <c r="K881" s="40"/>
      <c r="L881" s="40"/>
      <c r="M881" s="22"/>
      <c r="N881" s="22"/>
      <c r="O881" s="22"/>
      <c r="Q881" s="21"/>
    </row>
    <row r="882" spans="1:17" s="20" customFormat="1" ht="24" customHeight="1" x14ac:dyDescent="0.25">
      <c r="A882" s="20" t="str">
        <f t="shared" si="14"/>
        <v/>
      </c>
      <c r="B882" s="22"/>
      <c r="C882" s="3"/>
      <c r="D882" s="20" t="str">
        <f>IFERROR(VLOOKUP(C882,'Drop-downs'!B:C,2,FALSE),"")</f>
        <v/>
      </c>
      <c r="E882" s="13"/>
      <c r="F882" s="22"/>
      <c r="G882" s="9"/>
      <c r="H882" s="22"/>
      <c r="I882" s="22"/>
      <c r="J882" s="40"/>
      <c r="K882" s="40"/>
      <c r="L882" s="40"/>
      <c r="M882" s="22"/>
      <c r="N882" s="22"/>
      <c r="O882" s="22"/>
      <c r="Q882" s="21"/>
    </row>
    <row r="883" spans="1:17" s="20" customFormat="1" ht="24" customHeight="1" x14ac:dyDescent="0.25">
      <c r="A883" s="20" t="str">
        <f t="shared" si="14"/>
        <v/>
      </c>
      <c r="B883" s="22"/>
      <c r="C883" s="3"/>
      <c r="D883" s="20" t="str">
        <f>IFERROR(VLOOKUP(C883,'Drop-downs'!B:C,2,FALSE),"")</f>
        <v/>
      </c>
      <c r="E883" s="13"/>
      <c r="F883" s="22"/>
      <c r="G883" s="9"/>
      <c r="H883" s="22"/>
      <c r="I883" s="22"/>
      <c r="J883" s="40"/>
      <c r="K883" s="40"/>
      <c r="L883" s="40"/>
      <c r="M883" s="22"/>
      <c r="N883" s="22"/>
      <c r="O883" s="22"/>
      <c r="Q883" s="21"/>
    </row>
    <row r="884" spans="1:17" s="20" customFormat="1" ht="24" customHeight="1" x14ac:dyDescent="0.25">
      <c r="A884" s="20" t="str">
        <f t="shared" si="14"/>
        <v/>
      </c>
      <c r="B884" s="22"/>
      <c r="C884" s="3"/>
      <c r="D884" s="20" t="str">
        <f>IFERROR(VLOOKUP(C884,'Drop-downs'!B:C,2,FALSE),"")</f>
        <v/>
      </c>
      <c r="E884" s="13"/>
      <c r="F884" s="22"/>
      <c r="G884" s="9"/>
      <c r="H884" s="22"/>
      <c r="I884" s="22"/>
      <c r="J884" s="40"/>
      <c r="K884" s="40"/>
      <c r="L884" s="40"/>
      <c r="M884" s="22"/>
      <c r="N884" s="22"/>
      <c r="O884" s="22"/>
      <c r="Q884" s="21"/>
    </row>
    <row r="885" spans="1:17" s="20" customFormat="1" ht="24" customHeight="1" x14ac:dyDescent="0.25">
      <c r="A885" s="20" t="str">
        <f t="shared" si="14"/>
        <v/>
      </c>
      <c r="B885" s="22"/>
      <c r="C885" s="3"/>
      <c r="D885" s="20" t="str">
        <f>IFERROR(VLOOKUP(C885,'Drop-downs'!B:C,2,FALSE),"")</f>
        <v/>
      </c>
      <c r="E885" s="13"/>
      <c r="F885" s="22"/>
      <c r="G885" s="9"/>
      <c r="H885" s="22"/>
      <c r="I885" s="22"/>
      <c r="J885" s="40"/>
      <c r="K885" s="40"/>
      <c r="L885" s="40"/>
      <c r="M885" s="22"/>
      <c r="N885" s="22"/>
      <c r="O885" s="22"/>
      <c r="Q885" s="21"/>
    </row>
    <row r="886" spans="1:17" s="20" customFormat="1" ht="24" customHeight="1" x14ac:dyDescent="0.25">
      <c r="A886" s="20" t="str">
        <f t="shared" si="14"/>
        <v/>
      </c>
      <c r="B886" s="22"/>
      <c r="C886" s="3"/>
      <c r="D886" s="20" t="str">
        <f>IFERROR(VLOOKUP(C886,'Drop-downs'!B:C,2,FALSE),"")</f>
        <v/>
      </c>
      <c r="E886" s="13"/>
      <c r="F886" s="22"/>
      <c r="G886" s="9"/>
      <c r="H886" s="22"/>
      <c r="I886" s="22"/>
      <c r="J886" s="40"/>
      <c r="K886" s="40"/>
      <c r="L886" s="40"/>
      <c r="M886" s="22"/>
      <c r="N886" s="22"/>
      <c r="O886" s="22"/>
      <c r="Q886" s="21"/>
    </row>
    <row r="887" spans="1:17" s="20" customFormat="1" ht="24" customHeight="1" x14ac:dyDescent="0.25">
      <c r="A887" s="20" t="str">
        <f t="shared" si="14"/>
        <v/>
      </c>
      <c r="B887" s="22"/>
      <c r="C887" s="3"/>
      <c r="D887" s="20" t="str">
        <f>IFERROR(VLOOKUP(C887,'Drop-downs'!B:C,2,FALSE),"")</f>
        <v/>
      </c>
      <c r="E887" s="13"/>
      <c r="F887" s="22"/>
      <c r="G887" s="9"/>
      <c r="H887" s="22"/>
      <c r="I887" s="22"/>
      <c r="J887" s="40"/>
      <c r="K887" s="40"/>
      <c r="L887" s="40"/>
      <c r="M887" s="22"/>
      <c r="N887" s="22"/>
      <c r="O887" s="22"/>
      <c r="Q887" s="21"/>
    </row>
    <row r="888" spans="1:17" s="20" customFormat="1" ht="24" customHeight="1" x14ac:dyDescent="0.25">
      <c r="A888" s="20" t="str">
        <f t="shared" si="14"/>
        <v/>
      </c>
      <c r="B888" s="22"/>
      <c r="C888" s="3"/>
      <c r="D888" s="20" t="str">
        <f>IFERROR(VLOOKUP(C888,'Drop-downs'!B:C,2,FALSE),"")</f>
        <v/>
      </c>
      <c r="E888" s="13"/>
      <c r="F888" s="22"/>
      <c r="G888" s="9"/>
      <c r="H888" s="22"/>
      <c r="I888" s="22"/>
      <c r="J888" s="40"/>
      <c r="K888" s="40"/>
      <c r="L888" s="40"/>
      <c r="M888" s="22"/>
      <c r="N888" s="22"/>
      <c r="O888" s="22"/>
      <c r="Q888" s="21"/>
    </row>
    <row r="889" spans="1:17" s="20" customFormat="1" ht="24" customHeight="1" x14ac:dyDescent="0.25">
      <c r="A889" s="20" t="str">
        <f t="shared" si="14"/>
        <v/>
      </c>
      <c r="B889" s="22"/>
      <c r="C889" s="3"/>
      <c r="D889" s="20" t="str">
        <f>IFERROR(VLOOKUP(C889,'Drop-downs'!B:C,2,FALSE),"")</f>
        <v/>
      </c>
      <c r="E889" s="13"/>
      <c r="F889" s="22"/>
      <c r="G889" s="9"/>
      <c r="H889" s="22"/>
      <c r="I889" s="22"/>
      <c r="J889" s="40"/>
      <c r="K889" s="40"/>
      <c r="L889" s="40"/>
      <c r="M889" s="22"/>
      <c r="N889" s="22"/>
      <c r="O889" s="22"/>
      <c r="Q889" s="21"/>
    </row>
    <row r="890" spans="1:17" s="20" customFormat="1" ht="24" customHeight="1" x14ac:dyDescent="0.25">
      <c r="A890" s="20" t="str">
        <f t="shared" si="14"/>
        <v/>
      </c>
      <c r="B890" s="22"/>
      <c r="C890" s="3"/>
      <c r="D890" s="20" t="str">
        <f>IFERROR(VLOOKUP(C890,'Drop-downs'!B:C,2,FALSE),"")</f>
        <v/>
      </c>
      <c r="E890" s="13"/>
      <c r="F890" s="22"/>
      <c r="G890" s="9"/>
      <c r="H890" s="22"/>
      <c r="I890" s="22"/>
      <c r="J890" s="40"/>
      <c r="K890" s="40"/>
      <c r="L890" s="40"/>
      <c r="M890" s="22"/>
      <c r="N890" s="22"/>
      <c r="O890" s="22"/>
      <c r="Q890" s="21"/>
    </row>
    <row r="891" spans="1:17" s="20" customFormat="1" ht="24" customHeight="1" x14ac:dyDescent="0.25">
      <c r="A891" s="20" t="str">
        <f t="shared" si="14"/>
        <v/>
      </c>
      <c r="B891" s="22"/>
      <c r="C891" s="3"/>
      <c r="D891" s="20" t="str">
        <f>IFERROR(VLOOKUP(C891,'Drop-downs'!B:C,2,FALSE),"")</f>
        <v/>
      </c>
      <c r="E891" s="13"/>
      <c r="F891" s="22"/>
      <c r="G891" s="9"/>
      <c r="H891" s="22"/>
      <c r="I891" s="22"/>
      <c r="J891" s="40"/>
      <c r="K891" s="40"/>
      <c r="L891" s="40"/>
      <c r="M891" s="22"/>
      <c r="N891" s="22"/>
      <c r="O891" s="22"/>
      <c r="Q891" s="21"/>
    </row>
    <row r="892" spans="1:17" s="20" customFormat="1" ht="24" customHeight="1" x14ac:dyDescent="0.25">
      <c r="A892" s="20" t="str">
        <f t="shared" si="14"/>
        <v/>
      </c>
      <c r="B892" s="22"/>
      <c r="C892" s="3"/>
      <c r="D892" s="20" t="str">
        <f>IFERROR(VLOOKUP(C892,'Drop-downs'!B:C,2,FALSE),"")</f>
        <v/>
      </c>
      <c r="E892" s="13"/>
      <c r="F892" s="22"/>
      <c r="G892" s="9"/>
      <c r="H892" s="22"/>
      <c r="I892" s="22"/>
      <c r="J892" s="40"/>
      <c r="K892" s="40"/>
      <c r="L892" s="40"/>
      <c r="M892" s="22"/>
      <c r="N892" s="22"/>
      <c r="O892" s="22"/>
      <c r="Q892" s="21"/>
    </row>
    <row r="893" spans="1:17" s="20" customFormat="1" ht="24" customHeight="1" x14ac:dyDescent="0.25">
      <c r="A893" s="20" t="str">
        <f t="shared" si="14"/>
        <v/>
      </c>
      <c r="B893" s="22"/>
      <c r="C893" s="3"/>
      <c r="D893" s="20" t="str">
        <f>IFERROR(VLOOKUP(C893,'Drop-downs'!B:C,2,FALSE),"")</f>
        <v/>
      </c>
      <c r="E893" s="13"/>
      <c r="F893" s="22"/>
      <c r="G893" s="9"/>
      <c r="H893" s="22"/>
      <c r="I893" s="22"/>
      <c r="J893" s="40"/>
      <c r="K893" s="40"/>
      <c r="L893" s="40"/>
      <c r="M893" s="22"/>
      <c r="N893" s="22"/>
      <c r="O893" s="22"/>
      <c r="Q893" s="21"/>
    </row>
    <row r="894" spans="1:17" s="20" customFormat="1" ht="24" customHeight="1" x14ac:dyDescent="0.25">
      <c r="A894" s="20" t="str">
        <f t="shared" si="14"/>
        <v/>
      </c>
      <c r="B894" s="22"/>
      <c r="C894" s="3"/>
      <c r="D894" s="20" t="str">
        <f>IFERROR(VLOOKUP(C894,'Drop-downs'!B:C,2,FALSE),"")</f>
        <v/>
      </c>
      <c r="E894" s="13"/>
      <c r="F894" s="22"/>
      <c r="G894" s="9"/>
      <c r="H894" s="22"/>
      <c r="I894" s="22"/>
      <c r="J894" s="40"/>
      <c r="K894" s="40"/>
      <c r="L894" s="40"/>
      <c r="M894" s="22"/>
      <c r="N894" s="22"/>
      <c r="O894" s="22"/>
      <c r="Q894" s="21"/>
    </row>
    <row r="895" spans="1:17" s="20" customFormat="1" ht="24" customHeight="1" x14ac:dyDescent="0.25">
      <c r="A895" s="20" t="str">
        <f t="shared" si="14"/>
        <v/>
      </c>
      <c r="B895" s="22"/>
      <c r="C895" s="3"/>
      <c r="D895" s="20" t="str">
        <f>IFERROR(VLOOKUP(C895,'Drop-downs'!B:C,2,FALSE),"")</f>
        <v/>
      </c>
      <c r="E895" s="13"/>
      <c r="F895" s="22"/>
      <c r="G895" s="9"/>
      <c r="H895" s="22"/>
      <c r="I895" s="22"/>
      <c r="J895" s="40"/>
      <c r="K895" s="40"/>
      <c r="L895" s="40"/>
      <c r="M895" s="22"/>
      <c r="N895" s="22"/>
      <c r="O895" s="22"/>
      <c r="Q895" s="21"/>
    </row>
    <row r="896" spans="1:17" s="20" customFormat="1" ht="24" customHeight="1" x14ac:dyDescent="0.25">
      <c r="A896" s="20" t="str">
        <f t="shared" si="14"/>
        <v/>
      </c>
      <c r="B896" s="22"/>
      <c r="C896" s="3"/>
      <c r="D896" s="20" t="str">
        <f>IFERROR(VLOOKUP(C896,'Drop-downs'!B:C,2,FALSE),"")</f>
        <v/>
      </c>
      <c r="E896" s="13"/>
      <c r="F896" s="22"/>
      <c r="G896" s="9"/>
      <c r="H896" s="22"/>
      <c r="I896" s="22"/>
      <c r="J896" s="40"/>
      <c r="K896" s="40"/>
      <c r="L896" s="40"/>
      <c r="M896" s="22"/>
      <c r="N896" s="22"/>
      <c r="O896" s="22"/>
      <c r="Q896" s="21"/>
    </row>
    <row r="897" spans="1:17" s="20" customFormat="1" ht="24" customHeight="1" x14ac:dyDescent="0.25">
      <c r="A897" s="20" t="str">
        <f t="shared" si="14"/>
        <v/>
      </c>
      <c r="B897" s="22"/>
      <c r="C897" s="3"/>
      <c r="D897" s="20" t="str">
        <f>IFERROR(VLOOKUP(C897,'Drop-downs'!B:C,2,FALSE),"")</f>
        <v/>
      </c>
      <c r="E897" s="13"/>
      <c r="F897" s="22"/>
      <c r="G897" s="9"/>
      <c r="H897" s="22"/>
      <c r="I897" s="22"/>
      <c r="J897" s="40"/>
      <c r="K897" s="40"/>
      <c r="L897" s="40"/>
      <c r="M897" s="22"/>
      <c r="N897" s="22"/>
      <c r="O897" s="22"/>
      <c r="Q897" s="21"/>
    </row>
    <row r="898" spans="1:17" s="20" customFormat="1" ht="24" customHeight="1" x14ac:dyDescent="0.25">
      <c r="A898" s="20" t="str">
        <f t="shared" si="14"/>
        <v/>
      </c>
      <c r="B898" s="22"/>
      <c r="C898" s="3"/>
      <c r="D898" s="20" t="str">
        <f>IFERROR(VLOOKUP(C898,'Drop-downs'!B:C,2,FALSE),"")</f>
        <v/>
      </c>
      <c r="E898" s="13"/>
      <c r="F898" s="22"/>
      <c r="G898" s="9"/>
      <c r="H898" s="22"/>
      <c r="I898" s="22"/>
      <c r="J898" s="40"/>
      <c r="K898" s="40"/>
      <c r="L898" s="40"/>
      <c r="M898" s="22"/>
      <c r="N898" s="22"/>
      <c r="O898" s="22"/>
      <c r="Q898" s="21"/>
    </row>
    <row r="899" spans="1:17" s="20" customFormat="1" ht="24" customHeight="1" x14ac:dyDescent="0.25">
      <c r="A899" s="20" t="str">
        <f t="shared" ref="A899:A962" si="15">_xlfn.CONCAT(C899,E899,G899,I899,J899,K899)</f>
        <v/>
      </c>
      <c r="B899" s="22"/>
      <c r="C899" s="3"/>
      <c r="D899" s="20" t="str">
        <f>IFERROR(VLOOKUP(C899,'Drop-downs'!B:C,2,FALSE),"")</f>
        <v/>
      </c>
      <c r="E899" s="13"/>
      <c r="F899" s="22"/>
      <c r="G899" s="9"/>
      <c r="H899" s="22"/>
      <c r="I899" s="22"/>
      <c r="J899" s="40"/>
      <c r="K899" s="40"/>
      <c r="L899" s="40"/>
      <c r="M899" s="22"/>
      <c r="N899" s="22"/>
      <c r="O899" s="22"/>
      <c r="Q899" s="21"/>
    </row>
    <row r="900" spans="1:17" s="20" customFormat="1" ht="24" customHeight="1" x14ac:dyDescent="0.25">
      <c r="A900" s="20" t="str">
        <f t="shared" si="15"/>
        <v/>
      </c>
      <c r="B900" s="22"/>
      <c r="C900" s="3"/>
      <c r="D900" s="20" t="str">
        <f>IFERROR(VLOOKUP(C900,'Drop-downs'!B:C,2,FALSE),"")</f>
        <v/>
      </c>
      <c r="E900" s="13"/>
      <c r="F900" s="22"/>
      <c r="G900" s="9"/>
      <c r="H900" s="22"/>
      <c r="I900" s="22"/>
      <c r="J900" s="40"/>
      <c r="K900" s="40"/>
      <c r="L900" s="40"/>
      <c r="M900" s="22"/>
      <c r="N900" s="22"/>
      <c r="O900" s="22"/>
      <c r="Q900" s="21"/>
    </row>
    <row r="901" spans="1:17" s="20" customFormat="1" ht="24" customHeight="1" x14ac:dyDescent="0.25">
      <c r="A901" s="20" t="str">
        <f t="shared" si="15"/>
        <v/>
      </c>
      <c r="B901" s="22"/>
      <c r="C901" s="3"/>
      <c r="D901" s="20" t="str">
        <f>IFERROR(VLOOKUP(C901,'Drop-downs'!B:C,2,FALSE),"")</f>
        <v/>
      </c>
      <c r="E901" s="13"/>
      <c r="F901" s="22"/>
      <c r="G901" s="9"/>
      <c r="H901" s="22"/>
      <c r="I901" s="22"/>
      <c r="J901" s="40"/>
      <c r="K901" s="40"/>
      <c r="L901" s="40"/>
      <c r="M901" s="22"/>
      <c r="N901" s="22"/>
      <c r="O901" s="22"/>
      <c r="Q901" s="21"/>
    </row>
    <row r="902" spans="1:17" s="20" customFormat="1" ht="24" customHeight="1" x14ac:dyDescent="0.25">
      <c r="A902" s="20" t="str">
        <f t="shared" si="15"/>
        <v/>
      </c>
      <c r="B902" s="22"/>
      <c r="C902" s="3"/>
      <c r="D902" s="20" t="str">
        <f>IFERROR(VLOOKUP(C902,'Drop-downs'!B:C,2,FALSE),"")</f>
        <v/>
      </c>
      <c r="E902" s="13"/>
      <c r="F902" s="22"/>
      <c r="G902" s="9"/>
      <c r="H902" s="22"/>
      <c r="I902" s="22"/>
      <c r="J902" s="40"/>
      <c r="K902" s="40"/>
      <c r="L902" s="40"/>
      <c r="M902" s="22"/>
      <c r="N902" s="22"/>
      <c r="O902" s="22"/>
      <c r="Q902" s="21"/>
    </row>
    <row r="903" spans="1:17" s="20" customFormat="1" ht="24" customHeight="1" x14ac:dyDescent="0.25">
      <c r="A903" s="20" t="str">
        <f t="shared" si="15"/>
        <v/>
      </c>
      <c r="B903" s="22"/>
      <c r="C903" s="3"/>
      <c r="D903" s="20" t="str">
        <f>IFERROR(VLOOKUP(C903,'Drop-downs'!B:C,2,FALSE),"")</f>
        <v/>
      </c>
      <c r="E903" s="13"/>
      <c r="F903" s="22"/>
      <c r="G903" s="9"/>
      <c r="H903" s="22"/>
      <c r="I903" s="22"/>
      <c r="J903" s="40"/>
      <c r="K903" s="40"/>
      <c r="L903" s="40"/>
      <c r="M903" s="22"/>
      <c r="N903" s="22"/>
      <c r="O903" s="22"/>
      <c r="Q903" s="21"/>
    </row>
    <row r="904" spans="1:17" s="20" customFormat="1" ht="24" customHeight="1" x14ac:dyDescent="0.25">
      <c r="A904" s="20" t="str">
        <f t="shared" si="15"/>
        <v/>
      </c>
      <c r="B904" s="22"/>
      <c r="C904" s="3"/>
      <c r="D904" s="20" t="str">
        <f>IFERROR(VLOOKUP(C904,'Drop-downs'!B:C,2,FALSE),"")</f>
        <v/>
      </c>
      <c r="E904" s="13"/>
      <c r="F904" s="22"/>
      <c r="G904" s="9"/>
      <c r="H904" s="22"/>
      <c r="I904" s="22"/>
      <c r="J904" s="40"/>
      <c r="K904" s="40"/>
      <c r="L904" s="40"/>
      <c r="M904" s="22"/>
      <c r="N904" s="22"/>
      <c r="O904" s="22"/>
      <c r="Q904" s="21"/>
    </row>
    <row r="905" spans="1:17" s="20" customFormat="1" ht="24" customHeight="1" x14ac:dyDescent="0.25">
      <c r="A905" s="20" t="str">
        <f t="shared" si="15"/>
        <v/>
      </c>
      <c r="B905" s="22"/>
      <c r="C905" s="3"/>
      <c r="D905" s="20" t="str">
        <f>IFERROR(VLOOKUP(C905,'Drop-downs'!B:C,2,FALSE),"")</f>
        <v/>
      </c>
      <c r="E905" s="13"/>
      <c r="F905" s="22"/>
      <c r="G905" s="9"/>
      <c r="H905" s="22"/>
      <c r="I905" s="22"/>
      <c r="J905" s="40"/>
      <c r="K905" s="40"/>
      <c r="L905" s="40"/>
      <c r="M905" s="22"/>
      <c r="N905" s="22"/>
      <c r="O905" s="22"/>
      <c r="Q905" s="21"/>
    </row>
    <row r="906" spans="1:17" s="20" customFormat="1" ht="24" customHeight="1" x14ac:dyDescent="0.25">
      <c r="A906" s="20" t="str">
        <f t="shared" si="15"/>
        <v/>
      </c>
      <c r="B906" s="22"/>
      <c r="C906" s="3"/>
      <c r="D906" s="20" t="str">
        <f>IFERROR(VLOOKUP(C906,'Drop-downs'!B:C,2,FALSE),"")</f>
        <v/>
      </c>
      <c r="E906" s="13"/>
      <c r="F906" s="22"/>
      <c r="G906" s="9"/>
      <c r="H906" s="22"/>
      <c r="I906" s="22"/>
      <c r="J906" s="40"/>
      <c r="K906" s="40"/>
      <c r="L906" s="40"/>
      <c r="M906" s="22"/>
      <c r="N906" s="22"/>
      <c r="O906" s="22"/>
      <c r="Q906" s="21"/>
    </row>
    <row r="907" spans="1:17" s="20" customFormat="1" ht="24" customHeight="1" x14ac:dyDescent="0.25">
      <c r="A907" s="20" t="str">
        <f t="shared" si="15"/>
        <v/>
      </c>
      <c r="B907" s="22"/>
      <c r="C907" s="3"/>
      <c r="D907" s="20" t="str">
        <f>IFERROR(VLOOKUP(C907,'Drop-downs'!B:C,2,FALSE),"")</f>
        <v/>
      </c>
      <c r="E907" s="13"/>
      <c r="F907" s="22"/>
      <c r="G907" s="9"/>
      <c r="H907" s="22"/>
      <c r="I907" s="22"/>
      <c r="J907" s="40"/>
      <c r="K907" s="40"/>
      <c r="L907" s="40"/>
      <c r="M907" s="22"/>
      <c r="N907" s="22"/>
      <c r="O907" s="22"/>
      <c r="Q907" s="21"/>
    </row>
    <row r="908" spans="1:17" s="20" customFormat="1" ht="24" customHeight="1" x14ac:dyDescent="0.25">
      <c r="A908" s="20" t="str">
        <f t="shared" si="15"/>
        <v/>
      </c>
      <c r="B908" s="22"/>
      <c r="C908" s="3"/>
      <c r="D908" s="20" t="str">
        <f>IFERROR(VLOOKUP(C908,'Drop-downs'!B:C,2,FALSE),"")</f>
        <v/>
      </c>
      <c r="E908" s="13"/>
      <c r="F908" s="22"/>
      <c r="G908" s="9"/>
      <c r="H908" s="22"/>
      <c r="I908" s="22"/>
      <c r="J908" s="40"/>
      <c r="K908" s="40"/>
      <c r="L908" s="40"/>
      <c r="M908" s="22"/>
      <c r="N908" s="22"/>
      <c r="O908" s="22"/>
      <c r="Q908" s="21"/>
    </row>
    <row r="909" spans="1:17" s="20" customFormat="1" ht="24" customHeight="1" x14ac:dyDescent="0.25">
      <c r="A909" s="20" t="str">
        <f t="shared" si="15"/>
        <v/>
      </c>
      <c r="B909" s="22"/>
      <c r="C909" s="3"/>
      <c r="D909" s="20" t="str">
        <f>IFERROR(VLOOKUP(C909,'Drop-downs'!B:C,2,FALSE),"")</f>
        <v/>
      </c>
      <c r="E909" s="13"/>
      <c r="F909" s="22"/>
      <c r="G909" s="9"/>
      <c r="H909" s="22"/>
      <c r="I909" s="22"/>
      <c r="J909" s="40"/>
      <c r="K909" s="40"/>
      <c r="L909" s="40"/>
      <c r="M909" s="22"/>
      <c r="N909" s="22"/>
      <c r="O909" s="22"/>
      <c r="Q909" s="21"/>
    </row>
    <row r="910" spans="1:17" s="20" customFormat="1" ht="24" customHeight="1" x14ac:dyDescent="0.25">
      <c r="A910" s="20" t="str">
        <f t="shared" si="15"/>
        <v/>
      </c>
      <c r="B910" s="22"/>
      <c r="C910" s="3"/>
      <c r="D910" s="20" t="str">
        <f>IFERROR(VLOOKUP(C910,'Drop-downs'!B:C,2,FALSE),"")</f>
        <v/>
      </c>
      <c r="E910" s="13"/>
      <c r="F910" s="22"/>
      <c r="G910" s="9"/>
      <c r="H910" s="22"/>
      <c r="I910" s="22"/>
      <c r="J910" s="40"/>
      <c r="K910" s="40"/>
      <c r="L910" s="40"/>
      <c r="M910" s="22"/>
      <c r="N910" s="22"/>
      <c r="O910" s="22"/>
      <c r="Q910" s="21"/>
    </row>
    <row r="911" spans="1:17" s="20" customFormat="1" ht="24" customHeight="1" x14ac:dyDescent="0.25">
      <c r="A911" s="20" t="str">
        <f t="shared" si="15"/>
        <v/>
      </c>
      <c r="B911" s="22"/>
      <c r="C911" s="3"/>
      <c r="D911" s="20" t="str">
        <f>IFERROR(VLOOKUP(C911,'Drop-downs'!B:C,2,FALSE),"")</f>
        <v/>
      </c>
      <c r="E911" s="13"/>
      <c r="F911" s="22"/>
      <c r="G911" s="9"/>
      <c r="H911" s="22"/>
      <c r="I911" s="22"/>
      <c r="J911" s="40"/>
      <c r="K911" s="40"/>
      <c r="L911" s="40"/>
      <c r="M911" s="22"/>
      <c r="N911" s="22"/>
      <c r="O911" s="22"/>
      <c r="Q911" s="21"/>
    </row>
    <row r="912" spans="1:17" s="20" customFormat="1" ht="24" customHeight="1" x14ac:dyDescent="0.25">
      <c r="A912" s="20" t="str">
        <f t="shared" si="15"/>
        <v/>
      </c>
      <c r="B912" s="22"/>
      <c r="C912" s="3"/>
      <c r="D912" s="20" t="str">
        <f>IFERROR(VLOOKUP(C912,'Drop-downs'!B:C,2,FALSE),"")</f>
        <v/>
      </c>
      <c r="E912" s="13"/>
      <c r="F912" s="22"/>
      <c r="G912" s="9"/>
      <c r="H912" s="22"/>
      <c r="I912" s="22"/>
      <c r="J912" s="40"/>
      <c r="K912" s="40"/>
      <c r="L912" s="40"/>
      <c r="M912" s="22"/>
      <c r="N912" s="22"/>
      <c r="O912" s="22"/>
      <c r="Q912" s="21"/>
    </row>
    <row r="913" spans="1:17" s="20" customFormat="1" ht="24" customHeight="1" x14ac:dyDescent="0.25">
      <c r="A913" s="20" t="str">
        <f t="shared" si="15"/>
        <v/>
      </c>
      <c r="B913" s="22"/>
      <c r="C913" s="3"/>
      <c r="D913" s="20" t="str">
        <f>IFERROR(VLOOKUP(C913,'Drop-downs'!B:C,2,FALSE),"")</f>
        <v/>
      </c>
      <c r="E913" s="13"/>
      <c r="F913" s="22"/>
      <c r="G913" s="9"/>
      <c r="H913" s="22"/>
      <c r="I913" s="22"/>
      <c r="J913" s="40"/>
      <c r="K913" s="40"/>
      <c r="L913" s="40"/>
      <c r="M913" s="22"/>
      <c r="N913" s="22"/>
      <c r="O913" s="22"/>
      <c r="Q913" s="21"/>
    </row>
    <row r="914" spans="1:17" s="20" customFormat="1" ht="24" customHeight="1" x14ac:dyDescent="0.25">
      <c r="A914" s="20" t="str">
        <f t="shared" si="15"/>
        <v/>
      </c>
      <c r="B914" s="22"/>
      <c r="C914" s="3"/>
      <c r="D914" s="20" t="str">
        <f>IFERROR(VLOOKUP(C914,'Drop-downs'!B:C,2,FALSE),"")</f>
        <v/>
      </c>
      <c r="E914" s="13"/>
      <c r="F914" s="22"/>
      <c r="G914" s="9"/>
      <c r="H914" s="22"/>
      <c r="I914" s="22"/>
      <c r="J914" s="40"/>
      <c r="K914" s="40"/>
      <c r="L914" s="40"/>
      <c r="M914" s="22"/>
      <c r="N914" s="22"/>
      <c r="O914" s="22"/>
      <c r="Q914" s="21"/>
    </row>
    <row r="915" spans="1:17" s="20" customFormat="1" ht="24" customHeight="1" x14ac:dyDescent="0.25">
      <c r="A915" s="20" t="str">
        <f t="shared" si="15"/>
        <v/>
      </c>
      <c r="B915" s="22"/>
      <c r="C915" s="3"/>
      <c r="D915" s="20" t="str">
        <f>IFERROR(VLOOKUP(C915,'Drop-downs'!B:C,2,FALSE),"")</f>
        <v/>
      </c>
      <c r="E915" s="13"/>
      <c r="F915" s="22"/>
      <c r="G915" s="9"/>
      <c r="H915" s="22"/>
      <c r="I915" s="22"/>
      <c r="J915" s="40"/>
      <c r="K915" s="40"/>
      <c r="L915" s="40"/>
      <c r="M915" s="22"/>
      <c r="N915" s="22"/>
      <c r="O915" s="22"/>
      <c r="Q915" s="21"/>
    </row>
    <row r="916" spans="1:17" s="20" customFormat="1" ht="24" customHeight="1" x14ac:dyDescent="0.25">
      <c r="A916" s="20" t="str">
        <f t="shared" si="15"/>
        <v/>
      </c>
      <c r="B916" s="22"/>
      <c r="C916" s="3"/>
      <c r="D916" s="20" t="str">
        <f>IFERROR(VLOOKUP(C916,'Drop-downs'!B:C,2,FALSE),"")</f>
        <v/>
      </c>
      <c r="E916" s="13"/>
      <c r="F916" s="22"/>
      <c r="G916" s="9"/>
      <c r="H916" s="22"/>
      <c r="I916" s="22"/>
      <c r="J916" s="40"/>
      <c r="K916" s="40"/>
      <c r="L916" s="40"/>
      <c r="M916" s="22"/>
      <c r="N916" s="22"/>
      <c r="O916" s="22"/>
      <c r="Q916" s="21"/>
    </row>
    <row r="917" spans="1:17" s="20" customFormat="1" ht="24" customHeight="1" x14ac:dyDescent="0.25">
      <c r="A917" s="20" t="str">
        <f t="shared" si="15"/>
        <v/>
      </c>
      <c r="B917" s="22"/>
      <c r="C917" s="3"/>
      <c r="D917" s="20" t="str">
        <f>IFERROR(VLOOKUP(C917,'Drop-downs'!B:C,2,FALSE),"")</f>
        <v/>
      </c>
      <c r="E917" s="13"/>
      <c r="F917" s="22"/>
      <c r="G917" s="9"/>
      <c r="H917" s="22"/>
      <c r="I917" s="22"/>
      <c r="J917" s="40"/>
      <c r="K917" s="40"/>
      <c r="L917" s="40"/>
      <c r="M917" s="22"/>
      <c r="N917" s="22"/>
      <c r="O917" s="22"/>
      <c r="Q917" s="21"/>
    </row>
    <row r="918" spans="1:17" s="20" customFormat="1" ht="24" customHeight="1" x14ac:dyDescent="0.25">
      <c r="A918" s="20" t="str">
        <f t="shared" si="15"/>
        <v/>
      </c>
      <c r="B918" s="22"/>
      <c r="C918" s="3"/>
      <c r="D918" s="20" t="str">
        <f>IFERROR(VLOOKUP(C918,'Drop-downs'!B:C,2,FALSE),"")</f>
        <v/>
      </c>
      <c r="E918" s="13"/>
      <c r="F918" s="22"/>
      <c r="G918" s="9"/>
      <c r="H918" s="22"/>
      <c r="I918" s="22"/>
      <c r="J918" s="40"/>
      <c r="K918" s="40"/>
      <c r="L918" s="40"/>
      <c r="M918" s="22"/>
      <c r="N918" s="22"/>
      <c r="O918" s="22"/>
      <c r="Q918" s="21"/>
    </row>
    <row r="919" spans="1:17" s="20" customFormat="1" ht="24" customHeight="1" x14ac:dyDescent="0.25">
      <c r="A919" s="20" t="str">
        <f t="shared" si="15"/>
        <v/>
      </c>
      <c r="B919" s="22"/>
      <c r="C919" s="3"/>
      <c r="D919" s="20" t="str">
        <f>IFERROR(VLOOKUP(C919,'Drop-downs'!B:C,2,FALSE),"")</f>
        <v/>
      </c>
      <c r="E919" s="13"/>
      <c r="F919" s="22"/>
      <c r="G919" s="9"/>
      <c r="H919" s="22"/>
      <c r="I919" s="22"/>
      <c r="J919" s="40"/>
      <c r="K919" s="40"/>
      <c r="L919" s="40"/>
      <c r="M919" s="22"/>
      <c r="N919" s="22"/>
      <c r="O919" s="22"/>
      <c r="Q919" s="21"/>
    </row>
    <row r="920" spans="1:17" s="20" customFormat="1" ht="24" customHeight="1" x14ac:dyDescent="0.25">
      <c r="A920" s="20" t="str">
        <f t="shared" si="15"/>
        <v/>
      </c>
      <c r="B920" s="22"/>
      <c r="C920" s="3"/>
      <c r="D920" s="20" t="str">
        <f>IFERROR(VLOOKUP(C920,'Drop-downs'!B:C,2,FALSE),"")</f>
        <v/>
      </c>
      <c r="E920" s="13"/>
      <c r="F920" s="22"/>
      <c r="G920" s="9"/>
      <c r="H920" s="22"/>
      <c r="I920" s="22"/>
      <c r="J920" s="40"/>
      <c r="K920" s="40"/>
      <c r="L920" s="40"/>
      <c r="M920" s="22"/>
      <c r="N920" s="22"/>
      <c r="O920" s="22"/>
      <c r="Q920" s="21"/>
    </row>
    <row r="921" spans="1:17" s="20" customFormat="1" ht="24" customHeight="1" x14ac:dyDescent="0.25">
      <c r="A921" s="20" t="str">
        <f t="shared" si="15"/>
        <v/>
      </c>
      <c r="B921" s="22"/>
      <c r="C921" s="3"/>
      <c r="D921" s="20" t="str">
        <f>IFERROR(VLOOKUP(C921,'Drop-downs'!B:C,2,FALSE),"")</f>
        <v/>
      </c>
      <c r="E921" s="13"/>
      <c r="F921" s="22"/>
      <c r="G921" s="9"/>
      <c r="H921" s="22"/>
      <c r="I921" s="22"/>
      <c r="J921" s="40"/>
      <c r="K921" s="40"/>
      <c r="L921" s="40"/>
      <c r="M921" s="22"/>
      <c r="N921" s="22"/>
      <c r="O921" s="22"/>
      <c r="Q921" s="21"/>
    </row>
    <row r="922" spans="1:17" s="20" customFormat="1" ht="24" customHeight="1" x14ac:dyDescent="0.25">
      <c r="A922" s="20" t="str">
        <f t="shared" si="15"/>
        <v/>
      </c>
      <c r="B922" s="22"/>
      <c r="C922" s="3"/>
      <c r="D922" s="20" t="str">
        <f>IFERROR(VLOOKUP(C922,'Drop-downs'!B:C,2,FALSE),"")</f>
        <v/>
      </c>
      <c r="E922" s="13"/>
      <c r="F922" s="22"/>
      <c r="G922" s="9"/>
      <c r="H922" s="22"/>
      <c r="I922" s="22"/>
      <c r="J922" s="40"/>
      <c r="K922" s="40"/>
      <c r="L922" s="40"/>
      <c r="M922" s="22"/>
      <c r="N922" s="22"/>
      <c r="O922" s="22"/>
      <c r="Q922" s="21"/>
    </row>
    <row r="923" spans="1:17" s="20" customFormat="1" ht="24" customHeight="1" x14ac:dyDescent="0.25">
      <c r="A923" s="20" t="str">
        <f t="shared" si="15"/>
        <v/>
      </c>
      <c r="B923" s="22"/>
      <c r="C923" s="3"/>
      <c r="D923" s="20" t="str">
        <f>IFERROR(VLOOKUP(C923,'Drop-downs'!B:C,2,FALSE),"")</f>
        <v/>
      </c>
      <c r="E923" s="13"/>
      <c r="F923" s="22"/>
      <c r="G923" s="9"/>
      <c r="H923" s="22"/>
      <c r="I923" s="22"/>
      <c r="J923" s="40"/>
      <c r="K923" s="40"/>
      <c r="L923" s="40"/>
      <c r="M923" s="22"/>
      <c r="N923" s="22"/>
      <c r="O923" s="22"/>
      <c r="Q923" s="21"/>
    </row>
    <row r="924" spans="1:17" s="20" customFormat="1" ht="24" customHeight="1" x14ac:dyDescent="0.25">
      <c r="A924" s="20" t="str">
        <f t="shared" si="15"/>
        <v/>
      </c>
      <c r="B924" s="22"/>
      <c r="C924" s="3"/>
      <c r="D924" s="20" t="str">
        <f>IFERROR(VLOOKUP(C924,'Drop-downs'!B:C,2,FALSE),"")</f>
        <v/>
      </c>
      <c r="E924" s="13"/>
      <c r="F924" s="22"/>
      <c r="G924" s="9"/>
      <c r="H924" s="22"/>
      <c r="I924" s="22"/>
      <c r="J924" s="40"/>
      <c r="K924" s="40"/>
      <c r="L924" s="40"/>
      <c r="M924" s="22"/>
      <c r="N924" s="22"/>
      <c r="O924" s="22"/>
      <c r="Q924" s="21"/>
    </row>
    <row r="925" spans="1:17" s="20" customFormat="1" ht="24" customHeight="1" x14ac:dyDescent="0.25">
      <c r="A925" s="20" t="str">
        <f t="shared" si="15"/>
        <v/>
      </c>
      <c r="B925" s="22"/>
      <c r="C925" s="3"/>
      <c r="D925" s="20" t="str">
        <f>IFERROR(VLOOKUP(C925,'Drop-downs'!B:C,2,FALSE),"")</f>
        <v/>
      </c>
      <c r="E925" s="13"/>
      <c r="F925" s="22"/>
      <c r="G925" s="9"/>
      <c r="H925" s="22"/>
      <c r="I925" s="22"/>
      <c r="J925" s="40"/>
      <c r="K925" s="40"/>
      <c r="L925" s="40"/>
      <c r="M925" s="22"/>
      <c r="N925" s="22"/>
      <c r="O925" s="22"/>
      <c r="Q925" s="21"/>
    </row>
    <row r="926" spans="1:17" s="20" customFormat="1" ht="24" customHeight="1" x14ac:dyDescent="0.25">
      <c r="A926" s="20" t="str">
        <f t="shared" si="15"/>
        <v/>
      </c>
      <c r="B926" s="22"/>
      <c r="C926" s="3"/>
      <c r="D926" s="20" t="str">
        <f>IFERROR(VLOOKUP(C926,'Drop-downs'!B:C,2,FALSE),"")</f>
        <v/>
      </c>
      <c r="E926" s="13"/>
      <c r="F926" s="22"/>
      <c r="G926" s="9"/>
      <c r="H926" s="22"/>
      <c r="I926" s="22"/>
      <c r="J926" s="40"/>
      <c r="K926" s="40"/>
      <c r="L926" s="40"/>
      <c r="M926" s="22"/>
      <c r="N926" s="22"/>
      <c r="O926" s="22"/>
      <c r="Q926" s="21"/>
    </row>
    <row r="927" spans="1:17" s="20" customFormat="1" ht="24" customHeight="1" x14ac:dyDescent="0.25">
      <c r="A927" s="20" t="str">
        <f t="shared" si="15"/>
        <v/>
      </c>
      <c r="B927" s="22"/>
      <c r="C927" s="3"/>
      <c r="D927" s="20" t="str">
        <f>IFERROR(VLOOKUP(C927,'Drop-downs'!B:C,2,FALSE),"")</f>
        <v/>
      </c>
      <c r="E927" s="13"/>
      <c r="F927" s="22"/>
      <c r="G927" s="9"/>
      <c r="H927" s="22"/>
      <c r="I927" s="22"/>
      <c r="J927" s="40"/>
      <c r="K927" s="40"/>
      <c r="L927" s="40"/>
      <c r="M927" s="22"/>
      <c r="N927" s="22"/>
      <c r="O927" s="22"/>
      <c r="Q927" s="21"/>
    </row>
    <row r="928" spans="1:17" s="20" customFormat="1" ht="24" customHeight="1" x14ac:dyDescent="0.25">
      <c r="A928" s="20" t="str">
        <f t="shared" si="15"/>
        <v/>
      </c>
      <c r="B928" s="22"/>
      <c r="C928" s="3"/>
      <c r="D928" s="20" t="str">
        <f>IFERROR(VLOOKUP(C928,'Drop-downs'!B:C,2,FALSE),"")</f>
        <v/>
      </c>
      <c r="E928" s="13"/>
      <c r="F928" s="22"/>
      <c r="G928" s="9"/>
      <c r="H928" s="22"/>
      <c r="I928" s="22"/>
      <c r="J928" s="40"/>
      <c r="K928" s="40"/>
      <c r="L928" s="40"/>
      <c r="M928" s="22"/>
      <c r="N928" s="22"/>
      <c r="O928" s="22"/>
      <c r="Q928" s="21"/>
    </row>
    <row r="929" spans="1:17" s="20" customFormat="1" ht="24" customHeight="1" x14ac:dyDescent="0.25">
      <c r="A929" s="20" t="str">
        <f t="shared" si="15"/>
        <v/>
      </c>
      <c r="B929" s="22"/>
      <c r="C929" s="3"/>
      <c r="D929" s="20" t="str">
        <f>IFERROR(VLOOKUP(C929,'Drop-downs'!B:C,2,FALSE),"")</f>
        <v/>
      </c>
      <c r="E929" s="13"/>
      <c r="F929" s="22"/>
      <c r="G929" s="9"/>
      <c r="H929" s="22"/>
      <c r="I929" s="22"/>
      <c r="J929" s="40"/>
      <c r="K929" s="40"/>
      <c r="L929" s="40"/>
      <c r="M929" s="22"/>
      <c r="N929" s="22"/>
      <c r="O929" s="22"/>
      <c r="Q929" s="21"/>
    </row>
    <row r="930" spans="1:17" s="20" customFormat="1" ht="24" customHeight="1" x14ac:dyDescent="0.25">
      <c r="A930" s="20" t="str">
        <f t="shared" si="15"/>
        <v/>
      </c>
      <c r="B930" s="22"/>
      <c r="C930" s="3"/>
      <c r="D930" s="20" t="str">
        <f>IFERROR(VLOOKUP(C930,'Drop-downs'!B:C,2,FALSE),"")</f>
        <v/>
      </c>
      <c r="E930" s="13"/>
      <c r="F930" s="22"/>
      <c r="G930" s="9"/>
      <c r="H930" s="22"/>
      <c r="I930" s="22"/>
      <c r="J930" s="40"/>
      <c r="K930" s="40"/>
      <c r="L930" s="40"/>
      <c r="M930" s="22"/>
      <c r="N930" s="22"/>
      <c r="O930" s="22"/>
      <c r="Q930" s="21"/>
    </row>
    <row r="931" spans="1:17" s="20" customFormat="1" ht="24" customHeight="1" x14ac:dyDescent="0.25">
      <c r="A931" s="20" t="str">
        <f t="shared" si="15"/>
        <v/>
      </c>
      <c r="B931" s="22"/>
      <c r="C931" s="3"/>
      <c r="D931" s="20" t="str">
        <f>IFERROR(VLOOKUP(C931,'Drop-downs'!B:C,2,FALSE),"")</f>
        <v/>
      </c>
      <c r="E931" s="13"/>
      <c r="F931" s="22"/>
      <c r="G931" s="9"/>
      <c r="H931" s="22"/>
      <c r="I931" s="22"/>
      <c r="J931" s="40"/>
      <c r="K931" s="40"/>
      <c r="L931" s="40"/>
      <c r="M931" s="22"/>
      <c r="N931" s="22"/>
      <c r="O931" s="22"/>
      <c r="Q931" s="21"/>
    </row>
    <row r="932" spans="1:17" s="20" customFormat="1" ht="24" customHeight="1" x14ac:dyDescent="0.25">
      <c r="A932" s="20" t="str">
        <f t="shared" si="15"/>
        <v/>
      </c>
      <c r="B932" s="22"/>
      <c r="C932" s="3"/>
      <c r="D932" s="20" t="str">
        <f>IFERROR(VLOOKUP(C932,'Drop-downs'!B:C,2,FALSE),"")</f>
        <v/>
      </c>
      <c r="E932" s="13"/>
      <c r="F932" s="22"/>
      <c r="G932" s="9"/>
      <c r="H932" s="22"/>
      <c r="I932" s="22"/>
      <c r="J932" s="40"/>
      <c r="K932" s="40"/>
      <c r="L932" s="40"/>
      <c r="M932" s="22"/>
      <c r="N932" s="22"/>
      <c r="O932" s="22"/>
      <c r="Q932" s="21"/>
    </row>
    <row r="933" spans="1:17" s="20" customFormat="1" ht="24" customHeight="1" x14ac:dyDescent="0.25">
      <c r="A933" s="20" t="str">
        <f t="shared" si="15"/>
        <v/>
      </c>
      <c r="B933" s="22"/>
      <c r="C933" s="3"/>
      <c r="D933" s="20" t="str">
        <f>IFERROR(VLOOKUP(C933,'Drop-downs'!B:C,2,FALSE),"")</f>
        <v/>
      </c>
      <c r="E933" s="13"/>
      <c r="F933" s="22"/>
      <c r="G933" s="9"/>
      <c r="H933" s="22"/>
      <c r="I933" s="22"/>
      <c r="J933" s="40"/>
      <c r="K933" s="40"/>
      <c r="L933" s="40"/>
      <c r="M933" s="22"/>
      <c r="N933" s="22"/>
      <c r="O933" s="22"/>
      <c r="Q933" s="21"/>
    </row>
    <row r="934" spans="1:17" s="20" customFormat="1" ht="24" customHeight="1" x14ac:dyDescent="0.25">
      <c r="A934" s="20" t="str">
        <f t="shared" si="15"/>
        <v/>
      </c>
      <c r="B934" s="22"/>
      <c r="C934" s="3"/>
      <c r="D934" s="20" t="str">
        <f>IFERROR(VLOOKUP(C934,'Drop-downs'!B:C,2,FALSE),"")</f>
        <v/>
      </c>
      <c r="E934" s="13"/>
      <c r="F934" s="22"/>
      <c r="G934" s="9"/>
      <c r="H934" s="22"/>
      <c r="I934" s="22"/>
      <c r="J934" s="40"/>
      <c r="K934" s="40"/>
      <c r="L934" s="40"/>
      <c r="M934" s="22"/>
      <c r="N934" s="22"/>
      <c r="O934" s="22"/>
      <c r="Q934" s="21"/>
    </row>
    <row r="935" spans="1:17" s="20" customFormat="1" ht="24" customHeight="1" x14ac:dyDescent="0.25">
      <c r="A935" s="20" t="str">
        <f t="shared" si="15"/>
        <v/>
      </c>
      <c r="B935" s="22"/>
      <c r="C935" s="3"/>
      <c r="D935" s="20" t="str">
        <f>IFERROR(VLOOKUP(C935,'Drop-downs'!B:C,2,FALSE),"")</f>
        <v/>
      </c>
      <c r="E935" s="13"/>
      <c r="F935" s="22"/>
      <c r="G935" s="9"/>
      <c r="H935" s="22"/>
      <c r="I935" s="22"/>
      <c r="J935" s="40"/>
      <c r="K935" s="40"/>
      <c r="L935" s="40"/>
      <c r="M935" s="22"/>
      <c r="N935" s="22"/>
      <c r="O935" s="22"/>
      <c r="Q935" s="21"/>
    </row>
    <row r="936" spans="1:17" s="20" customFormat="1" ht="24" customHeight="1" x14ac:dyDescent="0.25">
      <c r="A936" s="20" t="str">
        <f t="shared" si="15"/>
        <v/>
      </c>
      <c r="B936" s="22"/>
      <c r="C936" s="3"/>
      <c r="D936" s="20" t="str">
        <f>IFERROR(VLOOKUP(C936,'Drop-downs'!B:C,2,FALSE),"")</f>
        <v/>
      </c>
      <c r="E936" s="13"/>
      <c r="F936" s="22"/>
      <c r="G936" s="9"/>
      <c r="H936" s="22"/>
      <c r="I936" s="22"/>
      <c r="J936" s="40"/>
      <c r="K936" s="40"/>
      <c r="L936" s="40"/>
      <c r="M936" s="22"/>
      <c r="N936" s="22"/>
      <c r="O936" s="22"/>
      <c r="Q936" s="21"/>
    </row>
    <row r="937" spans="1:17" s="20" customFormat="1" ht="24" customHeight="1" x14ac:dyDescent="0.25">
      <c r="A937" s="20" t="str">
        <f t="shared" si="15"/>
        <v/>
      </c>
      <c r="B937" s="22"/>
      <c r="C937" s="3"/>
      <c r="D937" s="20" t="str">
        <f>IFERROR(VLOOKUP(C937,'Drop-downs'!B:C,2,FALSE),"")</f>
        <v/>
      </c>
      <c r="E937" s="13"/>
      <c r="F937" s="22"/>
      <c r="G937" s="9"/>
      <c r="H937" s="22"/>
      <c r="I937" s="22"/>
      <c r="J937" s="40"/>
      <c r="K937" s="40"/>
      <c r="L937" s="40"/>
      <c r="M937" s="22"/>
      <c r="N937" s="22"/>
      <c r="O937" s="22"/>
      <c r="Q937" s="21"/>
    </row>
    <row r="938" spans="1:17" s="20" customFormat="1" ht="24" customHeight="1" x14ac:dyDescent="0.25">
      <c r="A938" s="20" t="str">
        <f t="shared" si="15"/>
        <v/>
      </c>
      <c r="B938" s="22"/>
      <c r="C938" s="3"/>
      <c r="D938" s="20" t="str">
        <f>IFERROR(VLOOKUP(C938,'Drop-downs'!B:C,2,FALSE),"")</f>
        <v/>
      </c>
      <c r="E938" s="13"/>
      <c r="F938" s="22"/>
      <c r="G938" s="9"/>
      <c r="H938" s="22"/>
      <c r="I938" s="22"/>
      <c r="J938" s="40"/>
      <c r="K938" s="40"/>
      <c r="L938" s="40"/>
      <c r="M938" s="22"/>
      <c r="N938" s="22"/>
      <c r="O938" s="22"/>
      <c r="Q938" s="21"/>
    </row>
    <row r="939" spans="1:17" s="20" customFormat="1" ht="24" customHeight="1" x14ac:dyDescent="0.25">
      <c r="A939" s="20" t="str">
        <f t="shared" si="15"/>
        <v/>
      </c>
      <c r="B939" s="22"/>
      <c r="C939" s="3"/>
      <c r="D939" s="20" t="str">
        <f>IFERROR(VLOOKUP(C939,'Drop-downs'!B:C,2,FALSE),"")</f>
        <v/>
      </c>
      <c r="E939" s="13"/>
      <c r="F939" s="22"/>
      <c r="G939" s="9"/>
      <c r="H939" s="22"/>
      <c r="I939" s="22"/>
      <c r="J939" s="40"/>
      <c r="K939" s="40"/>
      <c r="L939" s="40"/>
      <c r="M939" s="22"/>
      <c r="N939" s="22"/>
      <c r="O939" s="22"/>
      <c r="Q939" s="21"/>
    </row>
    <row r="940" spans="1:17" s="20" customFormat="1" ht="24" customHeight="1" x14ac:dyDescent="0.25">
      <c r="A940" s="20" t="str">
        <f t="shared" si="15"/>
        <v/>
      </c>
      <c r="B940" s="22"/>
      <c r="C940" s="3"/>
      <c r="D940" s="20" t="str">
        <f>IFERROR(VLOOKUP(C940,'Drop-downs'!B:C,2,FALSE),"")</f>
        <v/>
      </c>
      <c r="E940" s="13"/>
      <c r="F940" s="22"/>
      <c r="G940" s="9"/>
      <c r="H940" s="22"/>
      <c r="I940" s="22"/>
      <c r="J940" s="40"/>
      <c r="K940" s="40"/>
      <c r="L940" s="40"/>
      <c r="M940" s="22"/>
      <c r="N940" s="22"/>
      <c r="O940" s="22"/>
      <c r="Q940" s="21"/>
    </row>
    <row r="941" spans="1:17" s="20" customFormat="1" ht="24" customHeight="1" x14ac:dyDescent="0.25">
      <c r="A941" s="20" t="str">
        <f t="shared" si="15"/>
        <v/>
      </c>
      <c r="B941" s="22"/>
      <c r="C941" s="3"/>
      <c r="D941" s="20" t="str">
        <f>IFERROR(VLOOKUP(C941,'Drop-downs'!B:C,2,FALSE),"")</f>
        <v/>
      </c>
      <c r="E941" s="13"/>
      <c r="F941" s="22"/>
      <c r="G941" s="9"/>
      <c r="H941" s="22"/>
      <c r="I941" s="22"/>
      <c r="J941" s="40"/>
      <c r="K941" s="40"/>
      <c r="L941" s="40"/>
      <c r="M941" s="22"/>
      <c r="N941" s="22"/>
      <c r="O941" s="22"/>
      <c r="Q941" s="21"/>
    </row>
    <row r="942" spans="1:17" s="20" customFormat="1" ht="24" customHeight="1" x14ac:dyDescent="0.25">
      <c r="A942" s="20" t="str">
        <f t="shared" si="15"/>
        <v/>
      </c>
      <c r="B942" s="22"/>
      <c r="C942" s="3"/>
      <c r="D942" s="20" t="str">
        <f>IFERROR(VLOOKUP(C942,'Drop-downs'!B:C,2,FALSE),"")</f>
        <v/>
      </c>
      <c r="E942" s="13"/>
      <c r="F942" s="22"/>
      <c r="G942" s="9"/>
      <c r="H942" s="22"/>
      <c r="I942" s="22"/>
      <c r="J942" s="40"/>
      <c r="K942" s="40"/>
      <c r="L942" s="40"/>
      <c r="M942" s="22"/>
      <c r="N942" s="22"/>
      <c r="O942" s="22"/>
      <c r="Q942" s="21"/>
    </row>
    <row r="943" spans="1:17" s="20" customFormat="1" ht="24" customHeight="1" x14ac:dyDescent="0.25">
      <c r="A943" s="20" t="str">
        <f t="shared" si="15"/>
        <v/>
      </c>
      <c r="B943" s="22"/>
      <c r="C943" s="3"/>
      <c r="D943" s="20" t="str">
        <f>IFERROR(VLOOKUP(C943,'Drop-downs'!B:C,2,FALSE),"")</f>
        <v/>
      </c>
      <c r="E943" s="13"/>
      <c r="F943" s="22"/>
      <c r="G943" s="9"/>
      <c r="H943" s="22"/>
      <c r="I943" s="22"/>
      <c r="J943" s="40"/>
      <c r="K943" s="40"/>
      <c r="L943" s="40"/>
      <c r="M943" s="22"/>
      <c r="N943" s="22"/>
      <c r="O943" s="22"/>
      <c r="Q943" s="21"/>
    </row>
    <row r="944" spans="1:17" s="20" customFormat="1" ht="24" customHeight="1" x14ac:dyDescent="0.25">
      <c r="A944" s="20" t="str">
        <f t="shared" si="15"/>
        <v/>
      </c>
      <c r="B944" s="22"/>
      <c r="C944" s="3"/>
      <c r="D944" s="20" t="str">
        <f>IFERROR(VLOOKUP(C944,'Drop-downs'!B:C,2,FALSE),"")</f>
        <v/>
      </c>
      <c r="E944" s="13"/>
      <c r="F944" s="22"/>
      <c r="G944" s="9"/>
      <c r="H944" s="22"/>
      <c r="I944" s="22"/>
      <c r="J944" s="40"/>
      <c r="K944" s="40"/>
      <c r="L944" s="40"/>
      <c r="M944" s="22"/>
      <c r="N944" s="22"/>
      <c r="O944" s="22"/>
      <c r="Q944" s="21"/>
    </row>
    <row r="945" spans="1:17" s="20" customFormat="1" ht="24" customHeight="1" x14ac:dyDescent="0.25">
      <c r="A945" s="20" t="str">
        <f t="shared" si="15"/>
        <v/>
      </c>
      <c r="B945" s="22"/>
      <c r="C945" s="3"/>
      <c r="D945" s="20" t="str">
        <f>IFERROR(VLOOKUP(C945,'Drop-downs'!B:C,2,FALSE),"")</f>
        <v/>
      </c>
      <c r="E945" s="13"/>
      <c r="F945" s="22"/>
      <c r="G945" s="9"/>
      <c r="H945" s="22"/>
      <c r="I945" s="22"/>
      <c r="J945" s="40"/>
      <c r="K945" s="40"/>
      <c r="L945" s="40"/>
      <c r="M945" s="22"/>
      <c r="N945" s="22"/>
      <c r="O945" s="22"/>
      <c r="Q945" s="21"/>
    </row>
    <row r="946" spans="1:17" s="20" customFormat="1" ht="24" customHeight="1" x14ac:dyDescent="0.25">
      <c r="A946" s="20" t="str">
        <f t="shared" si="15"/>
        <v/>
      </c>
      <c r="B946" s="22"/>
      <c r="C946" s="3"/>
      <c r="D946" s="20" t="str">
        <f>IFERROR(VLOOKUP(C946,'Drop-downs'!B:C,2,FALSE),"")</f>
        <v/>
      </c>
      <c r="E946" s="13"/>
      <c r="F946" s="22"/>
      <c r="G946" s="9"/>
      <c r="H946" s="22"/>
      <c r="I946" s="22"/>
      <c r="J946" s="40"/>
      <c r="K946" s="40"/>
      <c r="L946" s="40"/>
      <c r="M946" s="22"/>
      <c r="N946" s="22"/>
      <c r="O946" s="22"/>
      <c r="Q946" s="21"/>
    </row>
    <row r="947" spans="1:17" s="20" customFormat="1" ht="24" customHeight="1" x14ac:dyDescent="0.25">
      <c r="A947" s="20" t="str">
        <f t="shared" si="15"/>
        <v/>
      </c>
      <c r="B947" s="22"/>
      <c r="C947" s="3"/>
      <c r="D947" s="20" t="str">
        <f>IFERROR(VLOOKUP(C947,'Drop-downs'!B:C,2,FALSE),"")</f>
        <v/>
      </c>
      <c r="E947" s="13"/>
      <c r="F947" s="22"/>
      <c r="G947" s="9"/>
      <c r="H947" s="22"/>
      <c r="I947" s="22"/>
      <c r="J947" s="40"/>
      <c r="K947" s="40"/>
      <c r="L947" s="40"/>
      <c r="M947" s="22"/>
      <c r="N947" s="22"/>
      <c r="O947" s="22"/>
      <c r="Q947" s="21"/>
    </row>
    <row r="948" spans="1:17" s="20" customFormat="1" ht="24" customHeight="1" x14ac:dyDescent="0.25">
      <c r="A948" s="20" t="str">
        <f t="shared" si="15"/>
        <v/>
      </c>
      <c r="B948" s="22"/>
      <c r="C948" s="3"/>
      <c r="D948" s="20" t="str">
        <f>IFERROR(VLOOKUP(C948,'Drop-downs'!B:C,2,FALSE),"")</f>
        <v/>
      </c>
      <c r="E948" s="13"/>
      <c r="F948" s="22"/>
      <c r="G948" s="9"/>
      <c r="H948" s="22"/>
      <c r="I948" s="22"/>
      <c r="J948" s="40"/>
      <c r="K948" s="40"/>
      <c r="L948" s="40"/>
      <c r="M948" s="22"/>
      <c r="N948" s="22"/>
      <c r="O948" s="22"/>
      <c r="Q948" s="21"/>
    </row>
    <row r="949" spans="1:17" s="20" customFormat="1" ht="24" customHeight="1" x14ac:dyDescent="0.25">
      <c r="A949" s="20" t="str">
        <f t="shared" si="15"/>
        <v/>
      </c>
      <c r="B949" s="22"/>
      <c r="C949" s="3"/>
      <c r="D949" s="20" t="str">
        <f>IFERROR(VLOOKUP(C949,'Drop-downs'!B:C,2,FALSE),"")</f>
        <v/>
      </c>
      <c r="E949" s="13"/>
      <c r="F949" s="22"/>
      <c r="G949" s="9"/>
      <c r="H949" s="22"/>
      <c r="I949" s="22"/>
      <c r="J949" s="40"/>
      <c r="K949" s="40"/>
      <c r="L949" s="40"/>
      <c r="M949" s="22"/>
      <c r="N949" s="22"/>
      <c r="O949" s="22"/>
      <c r="Q949" s="21"/>
    </row>
    <row r="950" spans="1:17" s="20" customFormat="1" ht="24" customHeight="1" x14ac:dyDescent="0.25">
      <c r="A950" s="20" t="str">
        <f t="shared" si="15"/>
        <v/>
      </c>
      <c r="B950" s="22"/>
      <c r="C950" s="3"/>
      <c r="D950" s="20" t="str">
        <f>IFERROR(VLOOKUP(C950,'Drop-downs'!B:C,2,FALSE),"")</f>
        <v/>
      </c>
      <c r="E950" s="13"/>
      <c r="F950" s="22"/>
      <c r="G950" s="9"/>
      <c r="H950" s="22"/>
      <c r="I950" s="22"/>
      <c r="J950" s="40"/>
      <c r="K950" s="40"/>
      <c r="L950" s="40"/>
      <c r="M950" s="22"/>
      <c r="N950" s="22"/>
      <c r="O950" s="22"/>
      <c r="Q950" s="21"/>
    </row>
    <row r="951" spans="1:17" s="20" customFormat="1" ht="24" customHeight="1" x14ac:dyDescent="0.25">
      <c r="A951" s="20" t="str">
        <f t="shared" si="15"/>
        <v/>
      </c>
      <c r="B951" s="22"/>
      <c r="C951" s="3"/>
      <c r="D951" s="20" t="str">
        <f>IFERROR(VLOOKUP(C951,'Drop-downs'!B:C,2,FALSE),"")</f>
        <v/>
      </c>
      <c r="E951" s="13"/>
      <c r="F951" s="22"/>
      <c r="G951" s="9"/>
      <c r="H951" s="22"/>
      <c r="I951" s="22"/>
      <c r="J951" s="40"/>
      <c r="K951" s="40"/>
      <c r="L951" s="40"/>
      <c r="M951" s="22"/>
      <c r="N951" s="22"/>
      <c r="O951" s="22"/>
      <c r="Q951" s="21"/>
    </row>
    <row r="952" spans="1:17" s="20" customFormat="1" ht="24" customHeight="1" x14ac:dyDescent="0.25">
      <c r="A952" s="20" t="str">
        <f t="shared" si="15"/>
        <v/>
      </c>
      <c r="B952" s="22"/>
      <c r="C952" s="3"/>
      <c r="D952" s="20" t="str">
        <f>IFERROR(VLOOKUP(C952,'Drop-downs'!B:C,2,FALSE),"")</f>
        <v/>
      </c>
      <c r="E952" s="13"/>
      <c r="F952" s="22"/>
      <c r="G952" s="9"/>
      <c r="H952" s="22"/>
      <c r="I952" s="22"/>
      <c r="J952" s="40"/>
      <c r="K952" s="40"/>
      <c r="L952" s="40"/>
      <c r="M952" s="22"/>
      <c r="N952" s="22"/>
      <c r="O952" s="22"/>
      <c r="Q952" s="21"/>
    </row>
    <row r="953" spans="1:17" s="20" customFormat="1" ht="24" customHeight="1" x14ac:dyDescent="0.25">
      <c r="A953" s="20" t="str">
        <f t="shared" si="15"/>
        <v/>
      </c>
      <c r="B953" s="22"/>
      <c r="C953" s="3"/>
      <c r="D953" s="20" t="str">
        <f>IFERROR(VLOOKUP(C953,'Drop-downs'!B:C,2,FALSE),"")</f>
        <v/>
      </c>
      <c r="E953" s="13"/>
      <c r="F953" s="22"/>
      <c r="G953" s="9"/>
      <c r="H953" s="22"/>
      <c r="I953" s="22"/>
      <c r="J953" s="40"/>
      <c r="K953" s="40"/>
      <c r="L953" s="40"/>
      <c r="M953" s="22"/>
      <c r="N953" s="22"/>
      <c r="O953" s="22"/>
      <c r="Q953" s="21"/>
    </row>
    <row r="954" spans="1:17" s="20" customFormat="1" ht="24" customHeight="1" x14ac:dyDescent="0.25">
      <c r="A954" s="20" t="str">
        <f t="shared" si="15"/>
        <v/>
      </c>
      <c r="B954" s="22"/>
      <c r="C954" s="3"/>
      <c r="D954" s="20" t="str">
        <f>IFERROR(VLOOKUP(C954,'Drop-downs'!B:C,2,FALSE),"")</f>
        <v/>
      </c>
      <c r="E954" s="13"/>
      <c r="F954" s="22"/>
      <c r="G954" s="9"/>
      <c r="H954" s="22"/>
      <c r="I954" s="22"/>
      <c r="J954" s="40"/>
      <c r="K954" s="40"/>
      <c r="L954" s="40"/>
      <c r="M954" s="22"/>
      <c r="N954" s="22"/>
      <c r="O954" s="22"/>
      <c r="Q954" s="21"/>
    </row>
    <row r="955" spans="1:17" s="20" customFormat="1" ht="24" customHeight="1" x14ac:dyDescent="0.25">
      <c r="A955" s="20" t="str">
        <f t="shared" si="15"/>
        <v/>
      </c>
      <c r="B955" s="22"/>
      <c r="C955" s="3"/>
      <c r="D955" s="20" t="str">
        <f>IFERROR(VLOOKUP(C955,'Drop-downs'!B:C,2,FALSE),"")</f>
        <v/>
      </c>
      <c r="E955" s="13"/>
      <c r="F955" s="22"/>
      <c r="G955" s="9"/>
      <c r="H955" s="22"/>
      <c r="I955" s="22"/>
      <c r="J955" s="40"/>
      <c r="K955" s="40"/>
      <c r="L955" s="40"/>
      <c r="M955" s="22"/>
      <c r="N955" s="22"/>
      <c r="O955" s="22"/>
      <c r="Q955" s="21"/>
    </row>
    <row r="956" spans="1:17" s="20" customFormat="1" ht="24" customHeight="1" x14ac:dyDescent="0.25">
      <c r="A956" s="20" t="str">
        <f t="shared" si="15"/>
        <v/>
      </c>
      <c r="B956" s="22"/>
      <c r="C956" s="3"/>
      <c r="D956" s="20" t="str">
        <f>IFERROR(VLOOKUP(C956,'Drop-downs'!B:C,2,FALSE),"")</f>
        <v/>
      </c>
      <c r="E956" s="13"/>
      <c r="F956" s="22"/>
      <c r="G956" s="9"/>
      <c r="H956" s="22"/>
      <c r="I956" s="22"/>
      <c r="J956" s="40"/>
      <c r="K956" s="40"/>
      <c r="L956" s="40"/>
      <c r="M956" s="22"/>
      <c r="N956" s="22"/>
      <c r="O956" s="22"/>
      <c r="Q956" s="21"/>
    </row>
    <row r="957" spans="1:17" s="20" customFormat="1" ht="24" customHeight="1" x14ac:dyDescent="0.25">
      <c r="A957" s="20" t="str">
        <f t="shared" si="15"/>
        <v/>
      </c>
      <c r="B957" s="22"/>
      <c r="C957" s="3"/>
      <c r="D957" s="20" t="str">
        <f>IFERROR(VLOOKUP(C957,'Drop-downs'!B:C,2,FALSE),"")</f>
        <v/>
      </c>
      <c r="E957" s="13"/>
      <c r="F957" s="22"/>
      <c r="G957" s="9"/>
      <c r="H957" s="22"/>
      <c r="I957" s="22"/>
      <c r="J957" s="40"/>
      <c r="K957" s="40"/>
      <c r="L957" s="40"/>
      <c r="M957" s="22"/>
      <c r="N957" s="22"/>
      <c r="O957" s="22"/>
      <c r="Q957" s="21"/>
    </row>
    <row r="958" spans="1:17" s="20" customFormat="1" ht="24" customHeight="1" x14ac:dyDescent="0.25">
      <c r="A958" s="20" t="str">
        <f t="shared" si="15"/>
        <v/>
      </c>
      <c r="B958" s="22"/>
      <c r="C958" s="3"/>
      <c r="D958" s="20" t="str">
        <f>IFERROR(VLOOKUP(C958,'Drop-downs'!B:C,2,FALSE),"")</f>
        <v/>
      </c>
      <c r="E958" s="13"/>
      <c r="F958" s="22"/>
      <c r="G958" s="9"/>
      <c r="H958" s="22"/>
      <c r="I958" s="22"/>
      <c r="J958" s="40"/>
      <c r="K958" s="40"/>
      <c r="L958" s="40"/>
      <c r="M958" s="22"/>
      <c r="N958" s="22"/>
      <c r="O958" s="22"/>
      <c r="Q958" s="21"/>
    </row>
    <row r="959" spans="1:17" s="20" customFormat="1" ht="24" customHeight="1" x14ac:dyDescent="0.25">
      <c r="A959" s="20" t="str">
        <f t="shared" si="15"/>
        <v/>
      </c>
      <c r="B959" s="22"/>
      <c r="C959" s="3"/>
      <c r="D959" s="20" t="str">
        <f>IFERROR(VLOOKUP(C959,'Drop-downs'!B:C,2,FALSE),"")</f>
        <v/>
      </c>
      <c r="E959" s="13"/>
      <c r="F959" s="22"/>
      <c r="G959" s="9"/>
      <c r="H959" s="22"/>
      <c r="I959" s="22"/>
      <c r="J959" s="40"/>
      <c r="K959" s="40"/>
      <c r="L959" s="40"/>
      <c r="M959" s="22"/>
      <c r="N959" s="22"/>
      <c r="O959" s="22"/>
      <c r="Q959" s="21"/>
    </row>
    <row r="960" spans="1:17" s="20" customFormat="1" ht="24" customHeight="1" x14ac:dyDescent="0.25">
      <c r="A960" s="20" t="str">
        <f t="shared" si="15"/>
        <v/>
      </c>
      <c r="B960" s="22"/>
      <c r="C960" s="3"/>
      <c r="D960" s="20" t="str">
        <f>IFERROR(VLOOKUP(C960,'Drop-downs'!B:C,2,FALSE),"")</f>
        <v/>
      </c>
      <c r="E960" s="13"/>
      <c r="F960" s="22"/>
      <c r="G960" s="9"/>
      <c r="H960" s="22"/>
      <c r="I960" s="22"/>
      <c r="J960" s="40"/>
      <c r="K960" s="40"/>
      <c r="L960" s="40"/>
      <c r="M960" s="22"/>
      <c r="N960" s="22"/>
      <c r="O960" s="22"/>
      <c r="Q960" s="21"/>
    </row>
    <row r="961" spans="1:17" s="20" customFormat="1" ht="24" customHeight="1" x14ac:dyDescent="0.25">
      <c r="A961" s="20" t="str">
        <f t="shared" si="15"/>
        <v/>
      </c>
      <c r="B961" s="22"/>
      <c r="C961" s="3"/>
      <c r="D961" s="20" t="str">
        <f>IFERROR(VLOOKUP(C961,'Drop-downs'!B:C,2,FALSE),"")</f>
        <v/>
      </c>
      <c r="E961" s="13"/>
      <c r="F961" s="22"/>
      <c r="G961" s="9"/>
      <c r="H961" s="22"/>
      <c r="I961" s="22"/>
      <c r="J961" s="40"/>
      <c r="K961" s="40"/>
      <c r="L961" s="40"/>
      <c r="M961" s="22"/>
      <c r="N961" s="22"/>
      <c r="O961" s="22"/>
      <c r="Q961" s="21"/>
    </row>
    <row r="962" spans="1:17" s="20" customFormat="1" ht="24" customHeight="1" x14ac:dyDescent="0.25">
      <c r="A962" s="20" t="str">
        <f t="shared" si="15"/>
        <v/>
      </c>
      <c r="B962" s="22"/>
      <c r="C962" s="3"/>
      <c r="D962" s="20" t="str">
        <f>IFERROR(VLOOKUP(C962,'Drop-downs'!B:C,2,FALSE),"")</f>
        <v/>
      </c>
      <c r="E962" s="13"/>
      <c r="F962" s="22"/>
      <c r="G962" s="9"/>
      <c r="H962" s="22"/>
      <c r="I962" s="22"/>
      <c r="J962" s="40"/>
      <c r="K962" s="40"/>
      <c r="L962" s="40"/>
      <c r="M962" s="22"/>
      <c r="N962" s="22"/>
      <c r="O962" s="22"/>
      <c r="Q962" s="21"/>
    </row>
    <row r="963" spans="1:17" s="20" customFormat="1" ht="24" customHeight="1" x14ac:dyDescent="0.25">
      <c r="A963" s="20" t="str">
        <f t="shared" ref="A963:A1026" si="16">_xlfn.CONCAT(C963,E963,G963,I963,J963,K963)</f>
        <v/>
      </c>
      <c r="B963" s="22"/>
      <c r="C963" s="3"/>
      <c r="D963" s="20" t="str">
        <f>IFERROR(VLOOKUP(C963,'Drop-downs'!B:C,2,FALSE),"")</f>
        <v/>
      </c>
      <c r="E963" s="13"/>
      <c r="F963" s="22"/>
      <c r="G963" s="9"/>
      <c r="H963" s="22"/>
      <c r="I963" s="22"/>
      <c r="J963" s="40"/>
      <c r="K963" s="40"/>
      <c r="L963" s="40"/>
      <c r="M963" s="22"/>
      <c r="N963" s="22"/>
      <c r="O963" s="22"/>
      <c r="Q963" s="21"/>
    </row>
    <row r="964" spans="1:17" s="20" customFormat="1" ht="24" customHeight="1" x14ac:dyDescent="0.25">
      <c r="A964" s="20" t="str">
        <f t="shared" si="16"/>
        <v/>
      </c>
      <c r="B964" s="22"/>
      <c r="C964" s="3"/>
      <c r="D964" s="20" t="str">
        <f>IFERROR(VLOOKUP(C964,'Drop-downs'!B:C,2,FALSE),"")</f>
        <v/>
      </c>
      <c r="E964" s="13"/>
      <c r="F964" s="22"/>
      <c r="G964" s="9"/>
      <c r="H964" s="22"/>
      <c r="I964" s="22"/>
      <c r="J964" s="40"/>
      <c r="K964" s="40"/>
      <c r="L964" s="40"/>
      <c r="M964" s="22"/>
      <c r="N964" s="22"/>
      <c r="O964" s="22"/>
      <c r="Q964" s="21"/>
    </row>
    <row r="965" spans="1:17" s="20" customFormat="1" ht="24" customHeight="1" x14ac:dyDescent="0.25">
      <c r="A965" s="20" t="str">
        <f t="shared" si="16"/>
        <v/>
      </c>
      <c r="B965" s="22"/>
      <c r="C965" s="3"/>
      <c r="D965" s="20" t="str">
        <f>IFERROR(VLOOKUP(C965,'Drop-downs'!B:C,2,FALSE),"")</f>
        <v/>
      </c>
      <c r="E965" s="13"/>
      <c r="F965" s="22"/>
      <c r="G965" s="9"/>
      <c r="H965" s="22"/>
      <c r="I965" s="22"/>
      <c r="J965" s="40"/>
      <c r="K965" s="40"/>
      <c r="L965" s="40"/>
      <c r="M965" s="22"/>
      <c r="N965" s="22"/>
      <c r="O965" s="22"/>
      <c r="Q965" s="21"/>
    </row>
    <row r="966" spans="1:17" s="20" customFormat="1" ht="24" customHeight="1" x14ac:dyDescent="0.25">
      <c r="A966" s="20" t="str">
        <f t="shared" si="16"/>
        <v/>
      </c>
      <c r="B966" s="22"/>
      <c r="C966" s="3"/>
      <c r="D966" s="20" t="str">
        <f>IFERROR(VLOOKUP(C966,'Drop-downs'!B:C,2,FALSE),"")</f>
        <v/>
      </c>
      <c r="E966" s="13"/>
      <c r="F966" s="22"/>
      <c r="G966" s="9"/>
      <c r="H966" s="22"/>
      <c r="I966" s="22"/>
      <c r="J966" s="40"/>
      <c r="K966" s="40"/>
      <c r="L966" s="40"/>
      <c r="M966" s="22"/>
      <c r="N966" s="22"/>
      <c r="O966" s="22"/>
      <c r="Q966" s="21"/>
    </row>
    <row r="967" spans="1:17" s="20" customFormat="1" ht="24" customHeight="1" x14ac:dyDescent="0.25">
      <c r="A967" s="20" t="str">
        <f t="shared" si="16"/>
        <v/>
      </c>
      <c r="B967" s="22"/>
      <c r="C967" s="3"/>
      <c r="D967" s="20" t="str">
        <f>IFERROR(VLOOKUP(C967,'Drop-downs'!B:C,2,FALSE),"")</f>
        <v/>
      </c>
      <c r="E967" s="13"/>
      <c r="F967" s="22"/>
      <c r="G967" s="9"/>
      <c r="H967" s="22"/>
      <c r="I967" s="22"/>
      <c r="J967" s="40"/>
      <c r="K967" s="40"/>
      <c r="L967" s="40"/>
      <c r="M967" s="22"/>
      <c r="N967" s="22"/>
      <c r="O967" s="22"/>
      <c r="Q967" s="21"/>
    </row>
    <row r="968" spans="1:17" s="20" customFormat="1" ht="24" customHeight="1" x14ac:dyDescent="0.25">
      <c r="A968" s="20" t="str">
        <f t="shared" si="16"/>
        <v/>
      </c>
      <c r="B968" s="22"/>
      <c r="C968" s="3"/>
      <c r="D968" s="20" t="str">
        <f>IFERROR(VLOOKUP(C968,'Drop-downs'!B:C,2,FALSE),"")</f>
        <v/>
      </c>
      <c r="E968" s="13"/>
      <c r="F968" s="22"/>
      <c r="G968" s="9"/>
      <c r="H968" s="22"/>
      <c r="I968" s="22"/>
      <c r="J968" s="40"/>
      <c r="K968" s="40"/>
      <c r="L968" s="40"/>
      <c r="M968" s="22"/>
      <c r="N968" s="22"/>
      <c r="O968" s="22"/>
      <c r="Q968" s="21"/>
    </row>
    <row r="969" spans="1:17" s="20" customFormat="1" ht="24" customHeight="1" x14ac:dyDescent="0.25">
      <c r="A969" s="20" t="str">
        <f t="shared" si="16"/>
        <v/>
      </c>
      <c r="B969" s="22"/>
      <c r="C969" s="3"/>
      <c r="D969" s="20" t="str">
        <f>IFERROR(VLOOKUP(C969,'Drop-downs'!B:C,2,FALSE),"")</f>
        <v/>
      </c>
      <c r="E969" s="13"/>
      <c r="F969" s="22"/>
      <c r="G969" s="9"/>
      <c r="H969" s="22"/>
      <c r="I969" s="22"/>
      <c r="J969" s="40"/>
      <c r="K969" s="40"/>
      <c r="L969" s="40"/>
      <c r="M969" s="22"/>
      <c r="N969" s="22"/>
      <c r="O969" s="22"/>
      <c r="Q969" s="21"/>
    </row>
    <row r="970" spans="1:17" s="20" customFormat="1" ht="24" customHeight="1" x14ac:dyDescent="0.25">
      <c r="A970" s="20" t="str">
        <f t="shared" si="16"/>
        <v/>
      </c>
      <c r="B970" s="22"/>
      <c r="C970" s="3"/>
      <c r="D970" s="20" t="str">
        <f>IFERROR(VLOOKUP(C970,'Drop-downs'!B:C,2,FALSE),"")</f>
        <v/>
      </c>
      <c r="E970" s="13"/>
      <c r="F970" s="22"/>
      <c r="G970" s="9"/>
      <c r="H970" s="22"/>
      <c r="I970" s="22"/>
      <c r="J970" s="40"/>
      <c r="K970" s="40"/>
      <c r="L970" s="40"/>
      <c r="M970" s="22"/>
      <c r="N970" s="22"/>
      <c r="O970" s="22"/>
      <c r="Q970" s="21"/>
    </row>
    <row r="971" spans="1:17" s="20" customFormat="1" ht="24" customHeight="1" x14ac:dyDescent="0.25">
      <c r="A971" s="20" t="str">
        <f t="shared" si="16"/>
        <v/>
      </c>
      <c r="B971" s="22"/>
      <c r="C971" s="3"/>
      <c r="D971" s="20" t="str">
        <f>IFERROR(VLOOKUP(C971,'Drop-downs'!B:C,2,FALSE),"")</f>
        <v/>
      </c>
      <c r="E971" s="13"/>
      <c r="F971" s="22"/>
      <c r="G971" s="9"/>
      <c r="H971" s="22"/>
      <c r="I971" s="22"/>
      <c r="J971" s="40"/>
      <c r="K971" s="40"/>
      <c r="L971" s="40"/>
      <c r="M971" s="22"/>
      <c r="N971" s="22"/>
      <c r="O971" s="22"/>
      <c r="Q971" s="21"/>
    </row>
    <row r="972" spans="1:17" s="20" customFormat="1" ht="24" customHeight="1" x14ac:dyDescent="0.25">
      <c r="A972" s="20" t="str">
        <f t="shared" si="16"/>
        <v/>
      </c>
      <c r="B972" s="22"/>
      <c r="C972" s="3"/>
      <c r="D972" s="20" t="str">
        <f>IFERROR(VLOOKUP(C972,'Drop-downs'!B:C,2,FALSE),"")</f>
        <v/>
      </c>
      <c r="E972" s="13"/>
      <c r="F972" s="22"/>
      <c r="G972" s="9"/>
      <c r="H972" s="22"/>
      <c r="I972" s="22"/>
      <c r="J972" s="40"/>
      <c r="K972" s="40"/>
      <c r="L972" s="40"/>
      <c r="M972" s="22"/>
      <c r="N972" s="22"/>
      <c r="O972" s="22"/>
      <c r="Q972" s="21"/>
    </row>
    <row r="973" spans="1:17" s="20" customFormat="1" ht="24" customHeight="1" x14ac:dyDescent="0.25">
      <c r="A973" s="20" t="str">
        <f t="shared" si="16"/>
        <v/>
      </c>
      <c r="B973" s="22"/>
      <c r="C973" s="3"/>
      <c r="D973" s="20" t="str">
        <f>IFERROR(VLOOKUP(C973,'Drop-downs'!B:C,2,FALSE),"")</f>
        <v/>
      </c>
      <c r="E973" s="13"/>
      <c r="F973" s="22"/>
      <c r="G973" s="9"/>
      <c r="H973" s="22"/>
      <c r="I973" s="22"/>
      <c r="J973" s="40"/>
      <c r="K973" s="40"/>
      <c r="L973" s="40"/>
      <c r="M973" s="22"/>
      <c r="N973" s="22"/>
      <c r="O973" s="22"/>
      <c r="Q973" s="21"/>
    </row>
    <row r="974" spans="1:17" s="20" customFormat="1" ht="24" customHeight="1" x14ac:dyDescent="0.25">
      <c r="A974" s="20" t="str">
        <f t="shared" si="16"/>
        <v/>
      </c>
      <c r="B974" s="22"/>
      <c r="C974" s="3"/>
      <c r="D974" s="20" t="str">
        <f>IFERROR(VLOOKUP(C974,'Drop-downs'!B:C,2,FALSE),"")</f>
        <v/>
      </c>
      <c r="E974" s="13"/>
      <c r="F974" s="22"/>
      <c r="G974" s="9"/>
      <c r="H974" s="22"/>
      <c r="I974" s="22"/>
      <c r="J974" s="40"/>
      <c r="K974" s="40"/>
      <c r="L974" s="40"/>
      <c r="M974" s="22"/>
      <c r="N974" s="22"/>
      <c r="O974" s="22"/>
      <c r="Q974" s="21"/>
    </row>
    <row r="975" spans="1:17" s="20" customFormat="1" ht="24" customHeight="1" x14ac:dyDescent="0.25">
      <c r="A975" s="20" t="str">
        <f t="shared" si="16"/>
        <v/>
      </c>
      <c r="B975" s="22"/>
      <c r="C975" s="3"/>
      <c r="D975" s="20" t="str">
        <f>IFERROR(VLOOKUP(C975,'Drop-downs'!B:C,2,FALSE),"")</f>
        <v/>
      </c>
      <c r="E975" s="13"/>
      <c r="F975" s="22"/>
      <c r="G975" s="9"/>
      <c r="H975" s="22"/>
      <c r="I975" s="22"/>
      <c r="J975" s="40"/>
      <c r="K975" s="40"/>
      <c r="L975" s="40"/>
      <c r="M975" s="22"/>
      <c r="N975" s="22"/>
      <c r="O975" s="22"/>
      <c r="Q975" s="21"/>
    </row>
    <row r="976" spans="1:17" s="20" customFormat="1" ht="24" customHeight="1" x14ac:dyDescent="0.25">
      <c r="A976" s="20" t="str">
        <f t="shared" si="16"/>
        <v/>
      </c>
      <c r="B976" s="22"/>
      <c r="C976" s="3"/>
      <c r="D976" s="20" t="str">
        <f>IFERROR(VLOOKUP(C976,'Drop-downs'!B:C,2,FALSE),"")</f>
        <v/>
      </c>
      <c r="E976" s="13"/>
      <c r="F976" s="22"/>
      <c r="G976" s="9"/>
      <c r="H976" s="22"/>
      <c r="I976" s="22"/>
      <c r="J976" s="40"/>
      <c r="K976" s="40"/>
      <c r="L976" s="40"/>
      <c r="M976" s="22"/>
      <c r="N976" s="22"/>
      <c r="O976" s="22"/>
      <c r="Q976" s="21"/>
    </row>
    <row r="977" spans="1:17" s="20" customFormat="1" ht="24" customHeight="1" x14ac:dyDescent="0.25">
      <c r="A977" s="20" t="str">
        <f t="shared" si="16"/>
        <v/>
      </c>
      <c r="B977" s="22"/>
      <c r="C977" s="3"/>
      <c r="D977" s="20" t="str">
        <f>IFERROR(VLOOKUP(C977,'Drop-downs'!B:C,2,FALSE),"")</f>
        <v/>
      </c>
      <c r="E977" s="13"/>
      <c r="F977" s="22"/>
      <c r="G977" s="9"/>
      <c r="H977" s="22"/>
      <c r="I977" s="22"/>
      <c r="J977" s="40"/>
      <c r="K977" s="40"/>
      <c r="L977" s="40"/>
      <c r="M977" s="22"/>
      <c r="N977" s="22"/>
      <c r="O977" s="22"/>
      <c r="Q977" s="21"/>
    </row>
    <row r="978" spans="1:17" s="20" customFormat="1" ht="24" customHeight="1" x14ac:dyDescent="0.25">
      <c r="A978" s="20" t="str">
        <f t="shared" si="16"/>
        <v/>
      </c>
      <c r="B978" s="22"/>
      <c r="C978" s="3"/>
      <c r="D978" s="20" t="str">
        <f>IFERROR(VLOOKUP(C978,'Drop-downs'!B:C,2,FALSE),"")</f>
        <v/>
      </c>
      <c r="E978" s="13"/>
      <c r="F978" s="22"/>
      <c r="G978" s="9"/>
      <c r="H978" s="22"/>
      <c r="I978" s="22"/>
      <c r="J978" s="40"/>
      <c r="K978" s="40"/>
      <c r="L978" s="40"/>
      <c r="M978" s="22"/>
      <c r="N978" s="22"/>
      <c r="O978" s="22"/>
      <c r="Q978" s="21"/>
    </row>
    <row r="979" spans="1:17" s="20" customFormat="1" ht="24" customHeight="1" x14ac:dyDescent="0.25">
      <c r="A979" s="20" t="str">
        <f t="shared" si="16"/>
        <v/>
      </c>
      <c r="B979" s="22"/>
      <c r="C979" s="3"/>
      <c r="D979" s="20" t="str">
        <f>IFERROR(VLOOKUP(C979,'Drop-downs'!B:C,2,FALSE),"")</f>
        <v/>
      </c>
      <c r="E979" s="13"/>
      <c r="F979" s="22"/>
      <c r="G979" s="9"/>
      <c r="H979" s="22"/>
      <c r="I979" s="22"/>
      <c r="J979" s="40"/>
      <c r="K979" s="40"/>
      <c r="L979" s="40"/>
      <c r="M979" s="22"/>
      <c r="N979" s="22"/>
      <c r="O979" s="22"/>
      <c r="Q979" s="21"/>
    </row>
    <row r="980" spans="1:17" s="20" customFormat="1" ht="24" customHeight="1" x14ac:dyDescent="0.25">
      <c r="A980" s="20" t="str">
        <f t="shared" si="16"/>
        <v/>
      </c>
      <c r="B980" s="22"/>
      <c r="C980" s="3"/>
      <c r="D980" s="20" t="str">
        <f>IFERROR(VLOOKUP(C980,'Drop-downs'!B:C,2,FALSE),"")</f>
        <v/>
      </c>
      <c r="E980" s="13"/>
      <c r="F980" s="22"/>
      <c r="G980" s="9"/>
      <c r="H980" s="22"/>
      <c r="I980" s="22"/>
      <c r="J980" s="40"/>
      <c r="K980" s="40"/>
      <c r="L980" s="40"/>
      <c r="M980" s="22"/>
      <c r="N980" s="22"/>
      <c r="O980" s="22"/>
      <c r="Q980" s="21"/>
    </row>
    <row r="981" spans="1:17" s="20" customFormat="1" ht="24" customHeight="1" x14ac:dyDescent="0.25">
      <c r="A981" s="20" t="str">
        <f t="shared" si="16"/>
        <v/>
      </c>
      <c r="B981" s="22"/>
      <c r="C981" s="3"/>
      <c r="D981" s="20" t="str">
        <f>IFERROR(VLOOKUP(C981,'Drop-downs'!B:C,2,FALSE),"")</f>
        <v/>
      </c>
      <c r="E981" s="13"/>
      <c r="F981" s="22"/>
      <c r="G981" s="9"/>
      <c r="H981" s="22"/>
      <c r="I981" s="22"/>
      <c r="J981" s="40"/>
      <c r="K981" s="40"/>
      <c r="L981" s="40"/>
      <c r="M981" s="22"/>
      <c r="N981" s="22"/>
      <c r="O981" s="22"/>
      <c r="Q981" s="21"/>
    </row>
    <row r="982" spans="1:17" s="20" customFormat="1" ht="24" customHeight="1" x14ac:dyDescent="0.25">
      <c r="A982" s="20" t="str">
        <f t="shared" si="16"/>
        <v/>
      </c>
      <c r="B982" s="22"/>
      <c r="C982" s="3"/>
      <c r="D982" s="20" t="str">
        <f>IFERROR(VLOOKUP(C982,'Drop-downs'!B:C,2,FALSE),"")</f>
        <v/>
      </c>
      <c r="E982" s="13"/>
      <c r="F982" s="22"/>
      <c r="G982" s="9"/>
      <c r="H982" s="22"/>
      <c r="I982" s="22"/>
      <c r="J982" s="40"/>
      <c r="K982" s="40"/>
      <c r="L982" s="40"/>
      <c r="M982" s="22"/>
      <c r="N982" s="22"/>
      <c r="O982" s="22"/>
      <c r="Q982" s="21"/>
    </row>
    <row r="983" spans="1:17" s="20" customFormat="1" ht="24" customHeight="1" x14ac:dyDescent="0.25">
      <c r="A983" s="20" t="str">
        <f t="shared" si="16"/>
        <v/>
      </c>
      <c r="B983" s="22"/>
      <c r="C983" s="3"/>
      <c r="D983" s="20" t="str">
        <f>IFERROR(VLOOKUP(C983,'Drop-downs'!B:C,2,FALSE),"")</f>
        <v/>
      </c>
      <c r="E983" s="13"/>
      <c r="F983" s="22"/>
      <c r="G983" s="9"/>
      <c r="H983" s="22"/>
      <c r="I983" s="22"/>
      <c r="J983" s="40"/>
      <c r="K983" s="40"/>
      <c r="L983" s="40"/>
      <c r="M983" s="22"/>
      <c r="N983" s="22"/>
      <c r="O983" s="22"/>
      <c r="Q983" s="21"/>
    </row>
    <row r="984" spans="1:17" s="20" customFormat="1" ht="24" customHeight="1" x14ac:dyDescent="0.25">
      <c r="A984" s="20" t="str">
        <f t="shared" si="16"/>
        <v/>
      </c>
      <c r="B984" s="22"/>
      <c r="C984" s="3"/>
      <c r="D984" s="20" t="str">
        <f>IFERROR(VLOOKUP(C984,'Drop-downs'!B:C,2,FALSE),"")</f>
        <v/>
      </c>
      <c r="E984" s="13"/>
      <c r="F984" s="22"/>
      <c r="G984" s="9"/>
      <c r="H984" s="22"/>
      <c r="I984" s="22"/>
      <c r="J984" s="40"/>
      <c r="K984" s="40"/>
      <c r="L984" s="40"/>
      <c r="M984" s="22"/>
      <c r="N984" s="22"/>
      <c r="O984" s="22"/>
      <c r="Q984" s="21"/>
    </row>
    <row r="985" spans="1:17" s="20" customFormat="1" ht="24" customHeight="1" x14ac:dyDescent="0.25">
      <c r="A985" s="20" t="str">
        <f t="shared" si="16"/>
        <v/>
      </c>
      <c r="B985" s="22"/>
      <c r="C985" s="3"/>
      <c r="D985" s="20" t="str">
        <f>IFERROR(VLOOKUP(C985,'Drop-downs'!B:C,2,FALSE),"")</f>
        <v/>
      </c>
      <c r="E985" s="13"/>
      <c r="F985" s="22"/>
      <c r="G985" s="9"/>
      <c r="H985" s="22"/>
      <c r="I985" s="22"/>
      <c r="J985" s="40"/>
      <c r="K985" s="40"/>
      <c r="L985" s="40"/>
      <c r="M985" s="22"/>
      <c r="N985" s="22"/>
      <c r="O985" s="22"/>
      <c r="Q985" s="21"/>
    </row>
    <row r="986" spans="1:17" s="20" customFormat="1" ht="24" customHeight="1" x14ac:dyDescent="0.25">
      <c r="A986" s="20" t="str">
        <f t="shared" si="16"/>
        <v/>
      </c>
      <c r="B986" s="22"/>
      <c r="C986" s="3"/>
      <c r="D986" s="20" t="str">
        <f>IFERROR(VLOOKUP(C986,'Drop-downs'!B:C,2,FALSE),"")</f>
        <v/>
      </c>
      <c r="E986" s="13"/>
      <c r="F986" s="22"/>
      <c r="G986" s="9"/>
      <c r="H986" s="22"/>
      <c r="I986" s="22"/>
      <c r="J986" s="40"/>
      <c r="K986" s="40"/>
      <c r="L986" s="40"/>
      <c r="M986" s="22"/>
      <c r="N986" s="22"/>
      <c r="O986" s="22"/>
      <c r="Q986" s="21"/>
    </row>
    <row r="987" spans="1:17" s="20" customFormat="1" ht="24" customHeight="1" x14ac:dyDescent="0.25">
      <c r="A987" s="20" t="str">
        <f t="shared" si="16"/>
        <v/>
      </c>
      <c r="B987" s="22"/>
      <c r="C987" s="3"/>
      <c r="D987" s="20" t="str">
        <f>IFERROR(VLOOKUP(C987,'Drop-downs'!B:C,2,FALSE),"")</f>
        <v/>
      </c>
      <c r="E987" s="13"/>
      <c r="F987" s="22"/>
      <c r="G987" s="9"/>
      <c r="H987" s="22"/>
      <c r="I987" s="22"/>
      <c r="J987" s="40"/>
      <c r="K987" s="40"/>
      <c r="L987" s="40"/>
      <c r="M987" s="22"/>
      <c r="N987" s="22"/>
      <c r="O987" s="22"/>
      <c r="Q987" s="21"/>
    </row>
    <row r="988" spans="1:17" s="20" customFormat="1" ht="24" customHeight="1" x14ac:dyDescent="0.25">
      <c r="A988" s="20" t="str">
        <f t="shared" si="16"/>
        <v/>
      </c>
      <c r="B988" s="22"/>
      <c r="C988" s="3"/>
      <c r="D988" s="20" t="str">
        <f>IFERROR(VLOOKUP(C988,'Drop-downs'!B:C,2,FALSE),"")</f>
        <v/>
      </c>
      <c r="E988" s="13"/>
      <c r="F988" s="22"/>
      <c r="G988" s="9"/>
      <c r="H988" s="22"/>
      <c r="I988" s="22"/>
      <c r="J988" s="40"/>
      <c r="K988" s="40"/>
      <c r="L988" s="40"/>
      <c r="M988" s="22"/>
      <c r="N988" s="22"/>
      <c r="O988" s="22"/>
      <c r="Q988" s="21"/>
    </row>
    <row r="989" spans="1:17" s="20" customFormat="1" ht="24" customHeight="1" x14ac:dyDescent="0.25">
      <c r="A989" s="20" t="str">
        <f t="shared" si="16"/>
        <v/>
      </c>
      <c r="B989" s="22"/>
      <c r="C989" s="3"/>
      <c r="D989" s="20" t="str">
        <f>IFERROR(VLOOKUP(C989,'Drop-downs'!B:C,2,FALSE),"")</f>
        <v/>
      </c>
      <c r="E989" s="13"/>
      <c r="F989" s="22"/>
      <c r="G989" s="9"/>
      <c r="H989" s="22"/>
      <c r="I989" s="22"/>
      <c r="J989" s="40"/>
      <c r="K989" s="40"/>
      <c r="L989" s="40"/>
      <c r="M989" s="22"/>
      <c r="N989" s="22"/>
      <c r="O989" s="22"/>
      <c r="Q989" s="21"/>
    </row>
    <row r="990" spans="1:17" s="20" customFormat="1" ht="24" customHeight="1" x14ac:dyDescent="0.25">
      <c r="A990" s="20" t="str">
        <f t="shared" si="16"/>
        <v/>
      </c>
      <c r="B990" s="22"/>
      <c r="C990" s="3"/>
      <c r="D990" s="20" t="str">
        <f>IFERROR(VLOOKUP(C990,'Drop-downs'!B:C,2,FALSE),"")</f>
        <v/>
      </c>
      <c r="E990" s="13"/>
      <c r="F990" s="22"/>
      <c r="G990" s="9"/>
      <c r="H990" s="22"/>
      <c r="I990" s="22"/>
      <c r="J990" s="40"/>
      <c r="K990" s="40"/>
      <c r="L990" s="40"/>
      <c r="M990" s="22"/>
      <c r="N990" s="22"/>
      <c r="O990" s="22"/>
      <c r="Q990" s="21"/>
    </row>
    <row r="991" spans="1:17" s="20" customFormat="1" ht="24" customHeight="1" x14ac:dyDescent="0.25">
      <c r="A991" s="20" t="str">
        <f t="shared" si="16"/>
        <v/>
      </c>
      <c r="B991" s="22"/>
      <c r="C991" s="3"/>
      <c r="D991" s="20" t="str">
        <f>IFERROR(VLOOKUP(C991,'Drop-downs'!B:C,2,FALSE),"")</f>
        <v/>
      </c>
      <c r="E991" s="13"/>
      <c r="F991" s="22"/>
      <c r="G991" s="9"/>
      <c r="H991" s="22"/>
      <c r="I991" s="22"/>
      <c r="J991" s="40"/>
      <c r="K991" s="40"/>
      <c r="L991" s="40"/>
      <c r="M991" s="22"/>
      <c r="N991" s="22"/>
      <c r="O991" s="22"/>
      <c r="Q991" s="21"/>
    </row>
    <row r="992" spans="1:17" s="20" customFormat="1" ht="24" customHeight="1" x14ac:dyDescent="0.25">
      <c r="A992" s="20" t="str">
        <f t="shared" si="16"/>
        <v/>
      </c>
      <c r="B992" s="22"/>
      <c r="C992" s="3"/>
      <c r="D992" s="20" t="str">
        <f>IFERROR(VLOOKUP(C992,'Drop-downs'!B:C,2,FALSE),"")</f>
        <v/>
      </c>
      <c r="E992" s="13"/>
      <c r="F992" s="22"/>
      <c r="G992" s="9"/>
      <c r="H992" s="22"/>
      <c r="I992" s="22"/>
      <c r="J992" s="40"/>
      <c r="K992" s="40"/>
      <c r="L992" s="40"/>
      <c r="M992" s="22"/>
      <c r="N992" s="22"/>
      <c r="O992" s="22"/>
      <c r="Q992" s="21"/>
    </row>
    <row r="993" spans="1:17" s="20" customFormat="1" ht="24" customHeight="1" x14ac:dyDescent="0.25">
      <c r="A993" s="20" t="str">
        <f t="shared" si="16"/>
        <v/>
      </c>
      <c r="B993" s="22"/>
      <c r="C993" s="3"/>
      <c r="D993" s="20" t="str">
        <f>IFERROR(VLOOKUP(C993,'Drop-downs'!B:C,2,FALSE),"")</f>
        <v/>
      </c>
      <c r="E993" s="13"/>
      <c r="F993" s="22"/>
      <c r="G993" s="9"/>
      <c r="H993" s="22"/>
      <c r="I993" s="22"/>
      <c r="J993" s="40"/>
      <c r="K993" s="40"/>
      <c r="L993" s="40"/>
      <c r="M993" s="22"/>
      <c r="N993" s="22"/>
      <c r="O993" s="22"/>
      <c r="Q993" s="21"/>
    </row>
    <row r="994" spans="1:17" s="20" customFormat="1" ht="24" customHeight="1" x14ac:dyDescent="0.25">
      <c r="A994" s="20" t="str">
        <f t="shared" si="16"/>
        <v/>
      </c>
      <c r="B994" s="22"/>
      <c r="C994" s="3"/>
      <c r="D994" s="20" t="str">
        <f>IFERROR(VLOOKUP(C994,'Drop-downs'!B:C,2,FALSE),"")</f>
        <v/>
      </c>
      <c r="E994" s="13"/>
      <c r="F994" s="22"/>
      <c r="G994" s="9"/>
      <c r="H994" s="22"/>
      <c r="I994" s="22"/>
      <c r="J994" s="40"/>
      <c r="K994" s="40"/>
      <c r="L994" s="40"/>
      <c r="M994" s="22"/>
      <c r="N994" s="22"/>
      <c r="O994" s="22"/>
      <c r="Q994" s="21"/>
    </row>
    <row r="995" spans="1:17" s="20" customFormat="1" ht="24" customHeight="1" x14ac:dyDescent="0.25">
      <c r="A995" s="20" t="str">
        <f t="shared" si="16"/>
        <v/>
      </c>
      <c r="B995" s="22"/>
      <c r="C995" s="3"/>
      <c r="D995" s="20" t="str">
        <f>IFERROR(VLOOKUP(C995,'Drop-downs'!B:C,2,FALSE),"")</f>
        <v/>
      </c>
      <c r="E995" s="13"/>
      <c r="F995" s="22"/>
      <c r="G995" s="9"/>
      <c r="H995" s="22"/>
      <c r="I995" s="22"/>
      <c r="J995" s="40"/>
      <c r="K995" s="40"/>
      <c r="L995" s="40"/>
      <c r="M995" s="22"/>
      <c r="N995" s="22"/>
      <c r="O995" s="22"/>
      <c r="Q995" s="21"/>
    </row>
    <row r="996" spans="1:17" s="20" customFormat="1" ht="24" customHeight="1" x14ac:dyDescent="0.25">
      <c r="A996" s="20" t="str">
        <f t="shared" si="16"/>
        <v/>
      </c>
      <c r="B996" s="22"/>
      <c r="C996" s="3"/>
      <c r="D996" s="20" t="str">
        <f>IFERROR(VLOOKUP(C996,'Drop-downs'!B:C,2,FALSE),"")</f>
        <v/>
      </c>
      <c r="E996" s="13"/>
      <c r="F996" s="22"/>
      <c r="G996" s="9"/>
      <c r="H996" s="22"/>
      <c r="I996" s="22"/>
      <c r="J996" s="40"/>
      <c r="K996" s="40"/>
      <c r="L996" s="40"/>
      <c r="M996" s="22"/>
      <c r="N996" s="22"/>
      <c r="O996" s="22"/>
      <c r="Q996" s="21"/>
    </row>
    <row r="997" spans="1:17" s="20" customFormat="1" ht="24" customHeight="1" x14ac:dyDescent="0.25">
      <c r="A997" s="20" t="str">
        <f t="shared" si="16"/>
        <v/>
      </c>
      <c r="B997" s="22"/>
      <c r="C997" s="3"/>
      <c r="D997" s="20" t="str">
        <f>IFERROR(VLOOKUP(C997,'Drop-downs'!B:C,2,FALSE),"")</f>
        <v/>
      </c>
      <c r="E997" s="13"/>
      <c r="F997" s="22"/>
      <c r="G997" s="9"/>
      <c r="H997" s="22"/>
      <c r="I997" s="22"/>
      <c r="J997" s="40"/>
      <c r="K997" s="40"/>
      <c r="L997" s="40"/>
      <c r="M997" s="22"/>
      <c r="N997" s="22"/>
      <c r="O997" s="22"/>
      <c r="Q997" s="21"/>
    </row>
    <row r="998" spans="1:17" s="20" customFormat="1" ht="24" customHeight="1" x14ac:dyDescent="0.25">
      <c r="A998" s="20" t="str">
        <f t="shared" si="16"/>
        <v/>
      </c>
      <c r="B998" s="22"/>
      <c r="C998" s="3"/>
      <c r="D998" s="20" t="str">
        <f>IFERROR(VLOOKUP(C998,'Drop-downs'!B:C,2,FALSE),"")</f>
        <v/>
      </c>
      <c r="E998" s="13"/>
      <c r="F998" s="22"/>
      <c r="G998" s="9"/>
      <c r="H998" s="22"/>
      <c r="I998" s="22"/>
      <c r="J998" s="40"/>
      <c r="K998" s="40"/>
      <c r="L998" s="40"/>
      <c r="M998" s="22"/>
      <c r="N998" s="22"/>
      <c r="O998" s="22"/>
      <c r="Q998" s="21"/>
    </row>
    <row r="999" spans="1:17" s="20" customFormat="1" ht="24" customHeight="1" x14ac:dyDescent="0.25">
      <c r="A999" s="20" t="str">
        <f t="shared" si="16"/>
        <v/>
      </c>
      <c r="B999" s="22"/>
      <c r="C999" s="3"/>
      <c r="D999" s="20" t="str">
        <f>IFERROR(VLOOKUP(C999,'Drop-downs'!B:C,2,FALSE),"")</f>
        <v/>
      </c>
      <c r="E999" s="13"/>
      <c r="F999" s="22"/>
      <c r="G999" s="9"/>
      <c r="H999" s="22"/>
      <c r="I999" s="22"/>
      <c r="J999" s="40"/>
      <c r="K999" s="40"/>
      <c r="L999" s="40"/>
      <c r="M999" s="22"/>
      <c r="N999" s="22"/>
      <c r="O999" s="22"/>
      <c r="Q999" s="21"/>
    </row>
    <row r="1000" spans="1:17" s="20" customFormat="1" ht="24" customHeight="1" x14ac:dyDescent="0.25">
      <c r="A1000" s="20" t="str">
        <f t="shared" si="16"/>
        <v/>
      </c>
      <c r="B1000" s="22"/>
      <c r="C1000" s="3"/>
      <c r="D1000" s="20" t="str">
        <f>IFERROR(VLOOKUP(C1000,'Drop-downs'!B:C,2,FALSE),"")</f>
        <v/>
      </c>
      <c r="E1000" s="13"/>
      <c r="F1000" s="22"/>
      <c r="G1000" s="9"/>
      <c r="H1000" s="22"/>
      <c r="I1000" s="22"/>
      <c r="J1000" s="40"/>
      <c r="K1000" s="40"/>
      <c r="L1000" s="40"/>
      <c r="M1000" s="22"/>
      <c r="N1000" s="22"/>
      <c r="O1000" s="22"/>
      <c r="Q1000" s="21"/>
    </row>
    <row r="1001" spans="1:17" s="20" customFormat="1" ht="24" customHeight="1" x14ac:dyDescent="0.25">
      <c r="A1001" s="20" t="str">
        <f t="shared" si="16"/>
        <v/>
      </c>
      <c r="B1001" s="22"/>
      <c r="C1001" s="3"/>
      <c r="D1001" s="20" t="str">
        <f>IFERROR(VLOOKUP(C1001,'Drop-downs'!B:C,2,FALSE),"")</f>
        <v/>
      </c>
      <c r="E1001" s="13"/>
      <c r="F1001" s="22"/>
      <c r="G1001" s="9"/>
      <c r="H1001" s="22"/>
      <c r="I1001" s="22"/>
      <c r="J1001" s="40"/>
      <c r="K1001" s="40"/>
      <c r="L1001" s="40"/>
      <c r="M1001" s="22"/>
      <c r="N1001" s="22"/>
      <c r="O1001" s="22"/>
      <c r="Q1001" s="21"/>
    </row>
    <row r="1002" spans="1:17" s="20" customFormat="1" ht="24" customHeight="1" x14ac:dyDescent="0.25">
      <c r="A1002" s="20" t="str">
        <f t="shared" si="16"/>
        <v/>
      </c>
      <c r="B1002" s="22"/>
      <c r="C1002" s="3"/>
      <c r="D1002" s="20" t="str">
        <f>IFERROR(VLOOKUP(C1002,'Drop-downs'!B:C,2,FALSE),"")</f>
        <v/>
      </c>
      <c r="E1002" s="13"/>
      <c r="F1002" s="22"/>
      <c r="G1002" s="9"/>
      <c r="H1002" s="22"/>
      <c r="I1002" s="22"/>
      <c r="J1002" s="40"/>
      <c r="K1002" s="40"/>
      <c r="L1002" s="40"/>
      <c r="M1002" s="22"/>
      <c r="N1002" s="22"/>
      <c r="O1002" s="22"/>
      <c r="Q1002" s="21"/>
    </row>
    <row r="1003" spans="1:17" s="20" customFormat="1" ht="24" customHeight="1" x14ac:dyDescent="0.25">
      <c r="A1003" s="20" t="str">
        <f t="shared" si="16"/>
        <v/>
      </c>
      <c r="B1003" s="22"/>
      <c r="C1003" s="3"/>
      <c r="D1003" s="20" t="str">
        <f>IFERROR(VLOOKUP(C1003,'Drop-downs'!B:C,2,FALSE),"")</f>
        <v/>
      </c>
      <c r="E1003" s="13"/>
      <c r="F1003" s="22"/>
      <c r="G1003" s="9"/>
      <c r="H1003" s="22"/>
      <c r="I1003" s="22"/>
      <c r="J1003" s="40"/>
      <c r="K1003" s="40"/>
      <c r="L1003" s="40"/>
      <c r="M1003" s="22"/>
      <c r="N1003" s="22"/>
      <c r="O1003" s="22"/>
      <c r="Q1003" s="21"/>
    </row>
    <row r="1004" spans="1:17" s="20" customFormat="1" ht="24" customHeight="1" x14ac:dyDescent="0.25">
      <c r="A1004" s="20" t="str">
        <f t="shared" si="16"/>
        <v/>
      </c>
      <c r="B1004" s="22"/>
      <c r="C1004" s="3"/>
      <c r="D1004" s="20" t="str">
        <f>IFERROR(VLOOKUP(C1004,'Drop-downs'!B:C,2,FALSE),"")</f>
        <v/>
      </c>
      <c r="E1004" s="13"/>
      <c r="F1004" s="22"/>
      <c r="G1004" s="9"/>
      <c r="H1004" s="22"/>
      <c r="I1004" s="22"/>
      <c r="J1004" s="40"/>
      <c r="K1004" s="40"/>
      <c r="L1004" s="40"/>
      <c r="M1004" s="22"/>
      <c r="N1004" s="22"/>
      <c r="O1004" s="22"/>
      <c r="Q1004" s="21"/>
    </row>
    <row r="1005" spans="1:17" s="20" customFormat="1" ht="24" customHeight="1" x14ac:dyDescent="0.25">
      <c r="A1005" s="20" t="str">
        <f t="shared" si="16"/>
        <v/>
      </c>
      <c r="B1005" s="22"/>
      <c r="C1005" s="3"/>
      <c r="D1005" s="20" t="str">
        <f>IFERROR(VLOOKUP(C1005,'Drop-downs'!B:C,2,FALSE),"")</f>
        <v/>
      </c>
      <c r="E1005" s="13"/>
      <c r="F1005" s="22"/>
      <c r="G1005" s="9"/>
      <c r="H1005" s="22"/>
      <c r="I1005" s="22"/>
      <c r="J1005" s="40"/>
      <c r="K1005" s="40"/>
      <c r="L1005" s="40"/>
      <c r="M1005" s="22"/>
      <c r="N1005" s="22"/>
      <c r="O1005" s="22"/>
      <c r="Q1005" s="21"/>
    </row>
    <row r="1006" spans="1:17" s="20" customFormat="1" ht="24" customHeight="1" x14ac:dyDescent="0.25">
      <c r="A1006" s="20" t="str">
        <f t="shared" si="16"/>
        <v/>
      </c>
      <c r="B1006" s="22"/>
      <c r="C1006" s="3"/>
      <c r="D1006" s="20" t="str">
        <f>IFERROR(VLOOKUP(C1006,'Drop-downs'!B:C,2,FALSE),"")</f>
        <v/>
      </c>
      <c r="E1006" s="13"/>
      <c r="F1006" s="22"/>
      <c r="G1006" s="9"/>
      <c r="H1006" s="22"/>
      <c r="I1006" s="22"/>
      <c r="J1006" s="40"/>
      <c r="K1006" s="40"/>
      <c r="L1006" s="40"/>
      <c r="M1006" s="22"/>
      <c r="N1006" s="22"/>
      <c r="O1006" s="22"/>
      <c r="Q1006" s="21"/>
    </row>
    <row r="1007" spans="1:17" s="20" customFormat="1" ht="24" customHeight="1" x14ac:dyDescent="0.25">
      <c r="A1007" s="20" t="str">
        <f t="shared" si="16"/>
        <v/>
      </c>
      <c r="B1007" s="22"/>
      <c r="C1007" s="3"/>
      <c r="D1007" s="20" t="str">
        <f>IFERROR(VLOOKUP(C1007,'Drop-downs'!B:C,2,FALSE),"")</f>
        <v/>
      </c>
      <c r="E1007" s="13"/>
      <c r="F1007" s="22"/>
      <c r="G1007" s="9"/>
      <c r="H1007" s="22"/>
      <c r="I1007" s="22"/>
      <c r="J1007" s="40"/>
      <c r="K1007" s="40"/>
      <c r="L1007" s="40"/>
      <c r="M1007" s="22"/>
      <c r="N1007" s="22"/>
      <c r="O1007" s="22"/>
      <c r="Q1007" s="21"/>
    </row>
    <row r="1008" spans="1:17" s="20" customFormat="1" ht="24" customHeight="1" x14ac:dyDescent="0.25">
      <c r="A1008" s="20" t="str">
        <f t="shared" si="16"/>
        <v/>
      </c>
      <c r="B1008" s="22"/>
      <c r="C1008" s="3"/>
      <c r="D1008" s="20" t="str">
        <f>IFERROR(VLOOKUP(C1008,'Drop-downs'!B:C,2,FALSE),"")</f>
        <v/>
      </c>
      <c r="E1008" s="13"/>
      <c r="F1008" s="22"/>
      <c r="G1008" s="9"/>
      <c r="H1008" s="22"/>
      <c r="I1008" s="22"/>
      <c r="J1008" s="40"/>
      <c r="K1008" s="40"/>
      <c r="L1008" s="40"/>
      <c r="M1008" s="22"/>
      <c r="N1008" s="22"/>
      <c r="O1008" s="22"/>
      <c r="Q1008" s="21"/>
    </row>
    <row r="1009" spans="1:17" s="20" customFormat="1" ht="24" customHeight="1" x14ac:dyDescent="0.25">
      <c r="A1009" s="20" t="str">
        <f t="shared" si="16"/>
        <v/>
      </c>
      <c r="B1009" s="22"/>
      <c r="C1009" s="3"/>
      <c r="D1009" s="20" t="str">
        <f>IFERROR(VLOOKUP(C1009,'Drop-downs'!B:C,2,FALSE),"")</f>
        <v/>
      </c>
      <c r="E1009" s="13"/>
      <c r="F1009" s="22"/>
      <c r="G1009" s="9"/>
      <c r="H1009" s="22"/>
      <c r="I1009" s="22"/>
      <c r="J1009" s="40"/>
      <c r="K1009" s="40"/>
      <c r="L1009" s="40"/>
      <c r="M1009" s="22"/>
      <c r="N1009" s="22"/>
      <c r="O1009" s="22"/>
      <c r="Q1009" s="21"/>
    </row>
    <row r="1010" spans="1:17" s="20" customFormat="1" ht="24" customHeight="1" x14ac:dyDescent="0.25">
      <c r="A1010" s="20" t="str">
        <f t="shared" si="16"/>
        <v/>
      </c>
      <c r="B1010" s="22"/>
      <c r="C1010" s="3"/>
      <c r="D1010" s="20" t="str">
        <f>IFERROR(VLOOKUP(C1010,'Drop-downs'!B:C,2,FALSE),"")</f>
        <v/>
      </c>
      <c r="E1010" s="13"/>
      <c r="F1010" s="22"/>
      <c r="G1010" s="9"/>
      <c r="H1010" s="22"/>
      <c r="I1010" s="22"/>
      <c r="J1010" s="40"/>
      <c r="K1010" s="40"/>
      <c r="L1010" s="40"/>
      <c r="M1010" s="22"/>
      <c r="N1010" s="22"/>
      <c r="O1010" s="22"/>
      <c r="Q1010" s="21"/>
    </row>
    <row r="1011" spans="1:17" s="20" customFormat="1" ht="24" customHeight="1" x14ac:dyDescent="0.25">
      <c r="A1011" s="20" t="str">
        <f t="shared" si="16"/>
        <v/>
      </c>
      <c r="B1011" s="22"/>
      <c r="C1011" s="3"/>
      <c r="D1011" s="20" t="str">
        <f>IFERROR(VLOOKUP(C1011,'Drop-downs'!B:C,2,FALSE),"")</f>
        <v/>
      </c>
      <c r="E1011" s="13"/>
      <c r="F1011" s="22"/>
      <c r="G1011" s="9"/>
      <c r="H1011" s="22"/>
      <c r="I1011" s="22"/>
      <c r="J1011" s="40"/>
      <c r="K1011" s="40"/>
      <c r="L1011" s="40"/>
      <c r="M1011" s="22"/>
      <c r="N1011" s="22"/>
      <c r="O1011" s="22"/>
      <c r="Q1011" s="21"/>
    </row>
    <row r="1012" spans="1:17" s="20" customFormat="1" ht="24" customHeight="1" x14ac:dyDescent="0.25">
      <c r="A1012" s="20" t="str">
        <f t="shared" si="16"/>
        <v/>
      </c>
      <c r="B1012" s="22"/>
      <c r="C1012" s="3"/>
      <c r="D1012" s="20" t="str">
        <f>IFERROR(VLOOKUP(C1012,'Drop-downs'!B:C,2,FALSE),"")</f>
        <v/>
      </c>
      <c r="E1012" s="13"/>
      <c r="F1012" s="22"/>
      <c r="G1012" s="9"/>
      <c r="H1012" s="22"/>
      <c r="I1012" s="22"/>
      <c r="J1012" s="40"/>
      <c r="K1012" s="40"/>
      <c r="L1012" s="40"/>
      <c r="M1012" s="22"/>
      <c r="N1012" s="22"/>
      <c r="O1012" s="22"/>
      <c r="Q1012" s="21"/>
    </row>
    <row r="1013" spans="1:17" s="20" customFormat="1" ht="24" customHeight="1" x14ac:dyDescent="0.25">
      <c r="A1013" s="20" t="str">
        <f t="shared" si="16"/>
        <v/>
      </c>
      <c r="B1013" s="22"/>
      <c r="C1013" s="3"/>
      <c r="D1013" s="20" t="str">
        <f>IFERROR(VLOOKUP(C1013,'Drop-downs'!B:C,2,FALSE),"")</f>
        <v/>
      </c>
      <c r="E1013" s="13"/>
      <c r="F1013" s="22"/>
      <c r="G1013" s="9"/>
      <c r="H1013" s="22"/>
      <c r="I1013" s="22"/>
      <c r="J1013" s="40"/>
      <c r="K1013" s="40"/>
      <c r="L1013" s="40"/>
      <c r="M1013" s="22"/>
      <c r="N1013" s="22"/>
      <c r="O1013" s="22"/>
      <c r="Q1013" s="21"/>
    </row>
    <row r="1014" spans="1:17" s="20" customFormat="1" ht="24" customHeight="1" x14ac:dyDescent="0.25">
      <c r="A1014" s="20" t="str">
        <f t="shared" si="16"/>
        <v/>
      </c>
      <c r="B1014" s="22"/>
      <c r="C1014" s="3"/>
      <c r="D1014" s="20" t="str">
        <f>IFERROR(VLOOKUP(C1014,'Drop-downs'!B:C,2,FALSE),"")</f>
        <v/>
      </c>
      <c r="E1014" s="13"/>
      <c r="F1014" s="22"/>
      <c r="G1014" s="9"/>
      <c r="H1014" s="22"/>
      <c r="I1014" s="22"/>
      <c r="J1014" s="40"/>
      <c r="K1014" s="40"/>
      <c r="L1014" s="40"/>
      <c r="M1014" s="22"/>
      <c r="N1014" s="22"/>
      <c r="O1014" s="22"/>
      <c r="Q1014" s="21"/>
    </row>
    <row r="1015" spans="1:17" s="20" customFormat="1" ht="24" customHeight="1" x14ac:dyDescent="0.25">
      <c r="A1015" s="20" t="str">
        <f t="shared" si="16"/>
        <v/>
      </c>
      <c r="B1015" s="22"/>
      <c r="C1015" s="3"/>
      <c r="D1015" s="20" t="str">
        <f>IFERROR(VLOOKUP(C1015,'Drop-downs'!B:C,2,FALSE),"")</f>
        <v/>
      </c>
      <c r="E1015" s="13"/>
      <c r="F1015" s="22"/>
      <c r="G1015" s="9"/>
      <c r="H1015" s="22"/>
      <c r="I1015" s="22"/>
      <c r="J1015" s="40"/>
      <c r="K1015" s="40"/>
      <c r="L1015" s="40"/>
      <c r="M1015" s="22"/>
      <c r="N1015" s="22"/>
      <c r="O1015" s="22"/>
      <c r="Q1015" s="21"/>
    </row>
    <row r="1016" spans="1:17" s="20" customFormat="1" ht="24" customHeight="1" x14ac:dyDescent="0.25">
      <c r="A1016" s="20" t="str">
        <f t="shared" si="16"/>
        <v/>
      </c>
      <c r="B1016" s="22"/>
      <c r="C1016" s="3"/>
      <c r="D1016" s="20" t="str">
        <f>IFERROR(VLOOKUP(C1016,'Drop-downs'!B:C,2,FALSE),"")</f>
        <v/>
      </c>
      <c r="E1016" s="13"/>
      <c r="F1016" s="22"/>
      <c r="G1016" s="9"/>
      <c r="H1016" s="22"/>
      <c r="I1016" s="22"/>
      <c r="J1016" s="40"/>
      <c r="K1016" s="40"/>
      <c r="L1016" s="40"/>
      <c r="M1016" s="22"/>
      <c r="N1016" s="22"/>
      <c r="O1016" s="22"/>
      <c r="Q1016" s="21"/>
    </row>
    <row r="1017" spans="1:17" s="20" customFormat="1" ht="24" customHeight="1" x14ac:dyDescent="0.25">
      <c r="A1017" s="20" t="str">
        <f t="shared" si="16"/>
        <v/>
      </c>
      <c r="B1017" s="22"/>
      <c r="C1017" s="3"/>
      <c r="D1017" s="20" t="str">
        <f>IFERROR(VLOOKUP(C1017,'Drop-downs'!B:C,2,FALSE),"")</f>
        <v/>
      </c>
      <c r="E1017" s="13"/>
      <c r="F1017" s="22"/>
      <c r="G1017" s="9"/>
      <c r="H1017" s="22"/>
      <c r="I1017" s="22"/>
      <c r="J1017" s="40"/>
      <c r="K1017" s="40"/>
      <c r="L1017" s="40"/>
      <c r="M1017" s="22"/>
      <c r="N1017" s="22"/>
      <c r="O1017" s="22"/>
      <c r="Q1017" s="21"/>
    </row>
    <row r="1018" spans="1:17" s="20" customFormat="1" ht="24" customHeight="1" x14ac:dyDescent="0.25">
      <c r="A1018" s="20" t="str">
        <f t="shared" si="16"/>
        <v/>
      </c>
      <c r="B1018" s="22"/>
      <c r="C1018" s="3"/>
      <c r="D1018" s="20" t="str">
        <f>IFERROR(VLOOKUP(C1018,'Drop-downs'!B:C,2,FALSE),"")</f>
        <v/>
      </c>
      <c r="E1018" s="13"/>
      <c r="F1018" s="22"/>
      <c r="G1018" s="9"/>
      <c r="H1018" s="22"/>
      <c r="I1018" s="22"/>
      <c r="J1018" s="40"/>
      <c r="K1018" s="40"/>
      <c r="L1018" s="40"/>
      <c r="M1018" s="22"/>
      <c r="N1018" s="22"/>
      <c r="O1018" s="22"/>
      <c r="Q1018" s="21"/>
    </row>
    <row r="1019" spans="1:17" s="20" customFormat="1" ht="24" customHeight="1" x14ac:dyDescent="0.25">
      <c r="A1019" s="20" t="str">
        <f t="shared" si="16"/>
        <v/>
      </c>
      <c r="B1019" s="22"/>
      <c r="C1019" s="3"/>
      <c r="D1019" s="20" t="str">
        <f>IFERROR(VLOOKUP(C1019,'Drop-downs'!B:C,2,FALSE),"")</f>
        <v/>
      </c>
      <c r="E1019" s="13"/>
      <c r="F1019" s="22"/>
      <c r="G1019" s="9"/>
      <c r="H1019" s="22"/>
      <c r="I1019" s="22"/>
      <c r="J1019" s="40"/>
      <c r="K1019" s="40"/>
      <c r="L1019" s="40"/>
      <c r="M1019" s="22"/>
      <c r="N1019" s="22"/>
      <c r="O1019" s="22"/>
      <c r="Q1019" s="21"/>
    </row>
    <row r="1020" spans="1:17" s="20" customFormat="1" ht="24" customHeight="1" x14ac:dyDescent="0.25">
      <c r="A1020" s="20" t="str">
        <f t="shared" si="16"/>
        <v/>
      </c>
      <c r="B1020" s="22"/>
      <c r="C1020" s="3"/>
      <c r="D1020" s="20" t="str">
        <f>IFERROR(VLOOKUP(C1020,'Drop-downs'!B:C,2,FALSE),"")</f>
        <v/>
      </c>
      <c r="E1020" s="13"/>
      <c r="F1020" s="22"/>
      <c r="G1020" s="9"/>
      <c r="H1020" s="22"/>
      <c r="I1020" s="22"/>
      <c r="J1020" s="40"/>
      <c r="K1020" s="40"/>
      <c r="L1020" s="40"/>
      <c r="M1020" s="22"/>
      <c r="N1020" s="22"/>
      <c r="O1020" s="22"/>
      <c r="Q1020" s="21"/>
    </row>
    <row r="1021" spans="1:17" s="20" customFormat="1" ht="24" customHeight="1" x14ac:dyDescent="0.25">
      <c r="A1021" s="20" t="str">
        <f t="shared" si="16"/>
        <v/>
      </c>
      <c r="B1021" s="22"/>
      <c r="C1021" s="3"/>
      <c r="D1021" s="20" t="str">
        <f>IFERROR(VLOOKUP(C1021,'Drop-downs'!B:C,2,FALSE),"")</f>
        <v/>
      </c>
      <c r="E1021" s="13"/>
      <c r="F1021" s="22"/>
      <c r="G1021" s="9"/>
      <c r="H1021" s="22"/>
      <c r="I1021" s="22"/>
      <c r="J1021" s="40"/>
      <c r="K1021" s="40"/>
      <c r="L1021" s="40"/>
      <c r="M1021" s="22"/>
      <c r="N1021" s="22"/>
      <c r="O1021" s="22"/>
      <c r="Q1021" s="21"/>
    </row>
    <row r="1022" spans="1:17" s="20" customFormat="1" ht="24" customHeight="1" x14ac:dyDescent="0.25">
      <c r="A1022" s="20" t="str">
        <f t="shared" si="16"/>
        <v/>
      </c>
      <c r="B1022" s="22"/>
      <c r="C1022" s="3"/>
      <c r="D1022" s="20" t="str">
        <f>IFERROR(VLOOKUP(C1022,'Drop-downs'!B:C,2,FALSE),"")</f>
        <v/>
      </c>
      <c r="E1022" s="13"/>
      <c r="F1022" s="22"/>
      <c r="G1022" s="9"/>
      <c r="H1022" s="22"/>
      <c r="I1022" s="22"/>
      <c r="J1022" s="40"/>
      <c r="K1022" s="40"/>
      <c r="L1022" s="40"/>
      <c r="M1022" s="22"/>
      <c r="N1022" s="22"/>
      <c r="O1022" s="22"/>
      <c r="Q1022" s="21"/>
    </row>
    <row r="1023" spans="1:17" s="20" customFormat="1" ht="24" customHeight="1" x14ac:dyDescent="0.25">
      <c r="A1023" s="20" t="str">
        <f t="shared" si="16"/>
        <v/>
      </c>
      <c r="B1023" s="22"/>
      <c r="C1023" s="3"/>
      <c r="D1023" s="20" t="str">
        <f>IFERROR(VLOOKUP(C1023,'Drop-downs'!B:C,2,FALSE),"")</f>
        <v/>
      </c>
      <c r="E1023" s="13"/>
      <c r="F1023" s="22"/>
      <c r="G1023" s="9"/>
      <c r="H1023" s="22"/>
      <c r="I1023" s="22"/>
      <c r="J1023" s="40"/>
      <c r="K1023" s="40"/>
      <c r="L1023" s="40"/>
      <c r="M1023" s="22"/>
      <c r="N1023" s="22"/>
      <c r="O1023" s="22"/>
      <c r="Q1023" s="21"/>
    </row>
    <row r="1024" spans="1:17" s="20" customFormat="1" ht="24" customHeight="1" x14ac:dyDescent="0.25">
      <c r="A1024" s="20" t="str">
        <f t="shared" si="16"/>
        <v/>
      </c>
      <c r="B1024" s="22"/>
      <c r="C1024" s="3"/>
      <c r="D1024" s="20" t="str">
        <f>IFERROR(VLOOKUP(C1024,'Drop-downs'!B:C,2,FALSE),"")</f>
        <v/>
      </c>
      <c r="E1024" s="13"/>
      <c r="F1024" s="22"/>
      <c r="G1024" s="9"/>
      <c r="H1024" s="22"/>
      <c r="I1024" s="22"/>
      <c r="J1024" s="40"/>
      <c r="K1024" s="40"/>
      <c r="L1024" s="40"/>
      <c r="M1024" s="22"/>
      <c r="N1024" s="22"/>
      <c r="O1024" s="22"/>
      <c r="Q1024" s="21"/>
    </row>
    <row r="1025" spans="1:17" s="20" customFormat="1" ht="24" customHeight="1" x14ac:dyDescent="0.25">
      <c r="A1025" s="20" t="str">
        <f t="shared" si="16"/>
        <v/>
      </c>
      <c r="B1025" s="22"/>
      <c r="C1025" s="3"/>
      <c r="D1025" s="20" t="str">
        <f>IFERROR(VLOOKUP(C1025,'Drop-downs'!B:C,2,FALSE),"")</f>
        <v/>
      </c>
      <c r="E1025" s="13"/>
      <c r="F1025" s="22"/>
      <c r="G1025" s="9"/>
      <c r="H1025" s="22"/>
      <c r="I1025" s="22"/>
      <c r="J1025" s="40"/>
      <c r="K1025" s="40"/>
      <c r="L1025" s="40"/>
      <c r="M1025" s="22"/>
      <c r="N1025" s="22"/>
      <c r="O1025" s="22"/>
      <c r="Q1025" s="21"/>
    </row>
    <row r="1026" spans="1:17" s="20" customFormat="1" ht="24" customHeight="1" x14ac:dyDescent="0.25">
      <c r="A1026" s="20" t="str">
        <f t="shared" si="16"/>
        <v/>
      </c>
      <c r="B1026" s="22"/>
      <c r="C1026" s="3"/>
      <c r="D1026" s="20" t="str">
        <f>IFERROR(VLOOKUP(C1026,'Drop-downs'!B:C,2,FALSE),"")</f>
        <v/>
      </c>
      <c r="E1026" s="13"/>
      <c r="F1026" s="22"/>
      <c r="G1026" s="9"/>
      <c r="H1026" s="22"/>
      <c r="I1026" s="22"/>
      <c r="J1026" s="40"/>
      <c r="K1026" s="40"/>
      <c r="L1026" s="40"/>
      <c r="M1026" s="22"/>
      <c r="N1026" s="22"/>
      <c r="O1026" s="22"/>
      <c r="Q1026" s="21"/>
    </row>
    <row r="1027" spans="1:17" s="20" customFormat="1" ht="24" customHeight="1" x14ac:dyDescent="0.25">
      <c r="A1027" s="20" t="str">
        <f t="shared" ref="A1027:A1090" si="17">_xlfn.CONCAT(C1027,E1027,G1027,I1027,J1027,K1027)</f>
        <v/>
      </c>
      <c r="B1027" s="22"/>
      <c r="C1027" s="3"/>
      <c r="D1027" s="20" t="str">
        <f>IFERROR(VLOOKUP(C1027,'Drop-downs'!B:C,2,FALSE),"")</f>
        <v/>
      </c>
      <c r="E1027" s="13"/>
      <c r="F1027" s="22"/>
      <c r="G1027" s="9"/>
      <c r="H1027" s="22"/>
      <c r="I1027" s="22"/>
      <c r="J1027" s="40"/>
      <c r="K1027" s="40"/>
      <c r="L1027" s="40"/>
      <c r="M1027" s="22"/>
      <c r="N1027" s="22"/>
      <c r="O1027" s="22"/>
      <c r="Q1027" s="21"/>
    </row>
    <row r="1028" spans="1:17" s="20" customFormat="1" ht="24" customHeight="1" x14ac:dyDescent="0.25">
      <c r="A1028" s="20" t="str">
        <f t="shared" si="17"/>
        <v/>
      </c>
      <c r="B1028" s="22"/>
      <c r="C1028" s="3"/>
      <c r="D1028" s="20" t="str">
        <f>IFERROR(VLOOKUP(C1028,'Drop-downs'!B:C,2,FALSE),"")</f>
        <v/>
      </c>
      <c r="E1028" s="13"/>
      <c r="F1028" s="22"/>
      <c r="G1028" s="9"/>
      <c r="H1028" s="22"/>
      <c r="I1028" s="22"/>
      <c r="J1028" s="40"/>
      <c r="K1028" s="40"/>
      <c r="L1028" s="40"/>
      <c r="M1028" s="22"/>
      <c r="N1028" s="22"/>
      <c r="O1028" s="22"/>
      <c r="Q1028" s="21"/>
    </row>
    <row r="1029" spans="1:17" s="20" customFormat="1" ht="24" customHeight="1" x14ac:dyDescent="0.25">
      <c r="A1029" s="20" t="str">
        <f t="shared" si="17"/>
        <v/>
      </c>
      <c r="B1029" s="22"/>
      <c r="C1029" s="3"/>
      <c r="D1029" s="20" t="str">
        <f>IFERROR(VLOOKUP(C1029,'Drop-downs'!B:C,2,FALSE),"")</f>
        <v/>
      </c>
      <c r="E1029" s="13"/>
      <c r="F1029" s="22"/>
      <c r="G1029" s="9"/>
      <c r="H1029" s="22"/>
      <c r="I1029" s="22"/>
      <c r="J1029" s="40"/>
      <c r="K1029" s="40"/>
      <c r="L1029" s="40"/>
      <c r="M1029" s="22"/>
      <c r="N1029" s="22"/>
      <c r="O1029" s="22"/>
      <c r="Q1029" s="21"/>
    </row>
    <row r="1030" spans="1:17" s="20" customFormat="1" ht="24" customHeight="1" x14ac:dyDescent="0.25">
      <c r="A1030" s="20" t="str">
        <f t="shared" si="17"/>
        <v/>
      </c>
      <c r="B1030" s="22"/>
      <c r="C1030" s="3"/>
      <c r="D1030" s="20" t="str">
        <f>IFERROR(VLOOKUP(C1030,'Drop-downs'!B:C,2,FALSE),"")</f>
        <v/>
      </c>
      <c r="E1030" s="13"/>
      <c r="F1030" s="22"/>
      <c r="G1030" s="9"/>
      <c r="H1030" s="22"/>
      <c r="I1030" s="22"/>
      <c r="J1030" s="40"/>
      <c r="K1030" s="40"/>
      <c r="L1030" s="40"/>
      <c r="M1030" s="22"/>
      <c r="N1030" s="22"/>
      <c r="O1030" s="22"/>
      <c r="Q1030" s="21"/>
    </row>
    <row r="1031" spans="1:17" s="20" customFormat="1" ht="24" customHeight="1" x14ac:dyDescent="0.25">
      <c r="A1031" s="20" t="str">
        <f t="shared" si="17"/>
        <v/>
      </c>
      <c r="B1031" s="22"/>
      <c r="C1031" s="3"/>
      <c r="D1031" s="20" t="str">
        <f>IFERROR(VLOOKUP(C1031,'Drop-downs'!B:C,2,FALSE),"")</f>
        <v/>
      </c>
      <c r="E1031" s="13"/>
      <c r="F1031" s="22"/>
      <c r="G1031" s="9"/>
      <c r="H1031" s="22"/>
      <c r="I1031" s="22"/>
      <c r="J1031" s="40"/>
      <c r="K1031" s="40"/>
      <c r="L1031" s="40"/>
      <c r="M1031" s="22"/>
      <c r="N1031" s="22"/>
      <c r="O1031" s="22"/>
      <c r="Q1031" s="21"/>
    </row>
    <row r="1032" spans="1:17" s="20" customFormat="1" ht="24" customHeight="1" x14ac:dyDescent="0.25">
      <c r="A1032" s="20" t="str">
        <f t="shared" si="17"/>
        <v/>
      </c>
      <c r="B1032" s="22"/>
      <c r="C1032" s="3"/>
      <c r="D1032" s="20" t="str">
        <f>IFERROR(VLOOKUP(C1032,'Drop-downs'!B:C,2,FALSE),"")</f>
        <v/>
      </c>
      <c r="E1032" s="13"/>
      <c r="F1032" s="22"/>
      <c r="G1032" s="9"/>
      <c r="H1032" s="22"/>
      <c r="I1032" s="22"/>
      <c r="J1032" s="40"/>
      <c r="K1032" s="40"/>
      <c r="L1032" s="40"/>
      <c r="M1032" s="22"/>
      <c r="N1032" s="22"/>
      <c r="O1032" s="22"/>
      <c r="Q1032" s="21"/>
    </row>
    <row r="1033" spans="1:17" s="20" customFormat="1" ht="24" customHeight="1" x14ac:dyDescent="0.25">
      <c r="A1033" s="20" t="str">
        <f t="shared" si="17"/>
        <v/>
      </c>
      <c r="B1033" s="22"/>
      <c r="C1033" s="3"/>
      <c r="D1033" s="20" t="str">
        <f>IFERROR(VLOOKUP(C1033,'Drop-downs'!B:C,2,FALSE),"")</f>
        <v/>
      </c>
      <c r="E1033" s="13"/>
      <c r="F1033" s="22"/>
      <c r="G1033" s="9"/>
      <c r="H1033" s="22"/>
      <c r="I1033" s="22"/>
      <c r="J1033" s="40"/>
      <c r="K1033" s="40"/>
      <c r="L1033" s="40"/>
      <c r="M1033" s="22"/>
      <c r="N1033" s="22"/>
      <c r="O1033" s="22"/>
      <c r="Q1033" s="21"/>
    </row>
    <row r="1034" spans="1:17" s="20" customFormat="1" ht="24" customHeight="1" x14ac:dyDescent="0.25">
      <c r="A1034" s="20" t="str">
        <f t="shared" si="17"/>
        <v/>
      </c>
      <c r="B1034" s="22"/>
      <c r="C1034" s="3"/>
      <c r="D1034" s="20" t="str">
        <f>IFERROR(VLOOKUP(C1034,'Drop-downs'!B:C,2,FALSE),"")</f>
        <v/>
      </c>
      <c r="E1034" s="13"/>
      <c r="F1034" s="22"/>
      <c r="G1034" s="9"/>
      <c r="H1034" s="22"/>
      <c r="I1034" s="22"/>
      <c r="J1034" s="40"/>
      <c r="K1034" s="40"/>
      <c r="L1034" s="40"/>
      <c r="M1034" s="22"/>
      <c r="N1034" s="22"/>
      <c r="O1034" s="22"/>
      <c r="Q1034" s="21"/>
    </row>
    <row r="1035" spans="1:17" s="20" customFormat="1" ht="24" customHeight="1" x14ac:dyDescent="0.25">
      <c r="A1035" s="20" t="str">
        <f t="shared" si="17"/>
        <v/>
      </c>
      <c r="B1035" s="22"/>
      <c r="C1035" s="3"/>
      <c r="D1035" s="20" t="str">
        <f>IFERROR(VLOOKUP(C1035,'Drop-downs'!B:C,2,FALSE),"")</f>
        <v/>
      </c>
      <c r="E1035" s="13"/>
      <c r="F1035" s="22"/>
      <c r="G1035" s="9"/>
      <c r="H1035" s="22"/>
      <c r="I1035" s="22"/>
      <c r="J1035" s="40"/>
      <c r="K1035" s="40"/>
      <c r="L1035" s="40"/>
      <c r="M1035" s="22"/>
      <c r="N1035" s="22"/>
      <c r="O1035" s="22"/>
      <c r="Q1035" s="21"/>
    </row>
    <row r="1036" spans="1:17" s="20" customFormat="1" ht="24" customHeight="1" x14ac:dyDescent="0.25">
      <c r="A1036" s="20" t="str">
        <f t="shared" si="17"/>
        <v/>
      </c>
      <c r="B1036" s="22"/>
      <c r="C1036" s="3"/>
      <c r="D1036" s="20" t="str">
        <f>IFERROR(VLOOKUP(C1036,'Drop-downs'!B:C,2,FALSE),"")</f>
        <v/>
      </c>
      <c r="E1036" s="13"/>
      <c r="F1036" s="22"/>
      <c r="G1036" s="9"/>
      <c r="H1036" s="22"/>
      <c r="I1036" s="22"/>
      <c r="J1036" s="40"/>
      <c r="K1036" s="40"/>
      <c r="L1036" s="40"/>
      <c r="M1036" s="22"/>
      <c r="N1036" s="22"/>
      <c r="O1036" s="22"/>
      <c r="Q1036" s="21"/>
    </row>
    <row r="1037" spans="1:17" s="20" customFormat="1" ht="24" customHeight="1" x14ac:dyDescent="0.25">
      <c r="A1037" s="20" t="str">
        <f t="shared" si="17"/>
        <v/>
      </c>
      <c r="B1037" s="22"/>
      <c r="C1037" s="3"/>
      <c r="D1037" s="20" t="str">
        <f>IFERROR(VLOOKUP(C1037,'Drop-downs'!B:C,2,FALSE),"")</f>
        <v/>
      </c>
      <c r="E1037" s="13"/>
      <c r="F1037" s="22"/>
      <c r="G1037" s="9"/>
      <c r="H1037" s="22"/>
      <c r="I1037" s="22"/>
      <c r="J1037" s="40"/>
      <c r="K1037" s="40"/>
      <c r="L1037" s="40"/>
      <c r="M1037" s="22"/>
      <c r="N1037" s="22"/>
      <c r="O1037" s="22"/>
      <c r="Q1037" s="21"/>
    </row>
    <row r="1038" spans="1:17" s="20" customFormat="1" ht="24" customHeight="1" x14ac:dyDescent="0.25">
      <c r="A1038" s="20" t="str">
        <f t="shared" si="17"/>
        <v/>
      </c>
      <c r="B1038" s="22"/>
      <c r="C1038" s="3"/>
      <c r="D1038" s="20" t="str">
        <f>IFERROR(VLOOKUP(C1038,'Drop-downs'!B:C,2,FALSE),"")</f>
        <v/>
      </c>
      <c r="E1038" s="13"/>
      <c r="F1038" s="22"/>
      <c r="G1038" s="9"/>
      <c r="H1038" s="22"/>
      <c r="I1038" s="22"/>
      <c r="J1038" s="40"/>
      <c r="K1038" s="40"/>
      <c r="L1038" s="40"/>
      <c r="M1038" s="22"/>
      <c r="N1038" s="22"/>
      <c r="O1038" s="22"/>
      <c r="Q1038" s="21"/>
    </row>
    <row r="1039" spans="1:17" s="20" customFormat="1" ht="24" customHeight="1" x14ac:dyDescent="0.25">
      <c r="A1039" s="20" t="str">
        <f t="shared" si="17"/>
        <v/>
      </c>
      <c r="B1039" s="22"/>
      <c r="C1039" s="3"/>
      <c r="D1039" s="20" t="str">
        <f>IFERROR(VLOOKUP(C1039,'Drop-downs'!B:C,2,FALSE),"")</f>
        <v/>
      </c>
      <c r="E1039" s="13"/>
      <c r="F1039" s="22"/>
      <c r="G1039" s="9"/>
      <c r="H1039" s="22"/>
      <c r="I1039" s="22"/>
      <c r="J1039" s="40"/>
      <c r="K1039" s="40"/>
      <c r="L1039" s="40"/>
      <c r="M1039" s="22"/>
      <c r="N1039" s="22"/>
      <c r="O1039" s="22"/>
      <c r="Q1039" s="21"/>
    </row>
    <row r="1040" spans="1:17" s="20" customFormat="1" ht="24" customHeight="1" x14ac:dyDescent="0.25">
      <c r="A1040" s="20" t="str">
        <f t="shared" si="17"/>
        <v/>
      </c>
      <c r="B1040" s="22"/>
      <c r="C1040" s="3"/>
      <c r="D1040" s="20" t="str">
        <f>IFERROR(VLOOKUP(C1040,'Drop-downs'!B:C,2,FALSE),"")</f>
        <v/>
      </c>
      <c r="E1040" s="13"/>
      <c r="F1040" s="22"/>
      <c r="G1040" s="9"/>
      <c r="H1040" s="22"/>
      <c r="I1040" s="22"/>
      <c r="J1040" s="40"/>
      <c r="K1040" s="40"/>
      <c r="L1040" s="40"/>
      <c r="M1040" s="22"/>
      <c r="N1040" s="22"/>
      <c r="O1040" s="22"/>
      <c r="Q1040" s="21"/>
    </row>
    <row r="1041" spans="1:17" s="20" customFormat="1" ht="24" customHeight="1" x14ac:dyDescent="0.25">
      <c r="A1041" s="20" t="str">
        <f t="shared" si="17"/>
        <v/>
      </c>
      <c r="B1041" s="22"/>
      <c r="C1041" s="3"/>
      <c r="D1041" s="20" t="str">
        <f>IFERROR(VLOOKUP(C1041,'Drop-downs'!B:C,2,FALSE),"")</f>
        <v/>
      </c>
      <c r="E1041" s="13"/>
      <c r="F1041" s="22"/>
      <c r="G1041" s="9"/>
      <c r="H1041" s="22"/>
      <c r="I1041" s="22"/>
      <c r="J1041" s="40"/>
      <c r="K1041" s="40"/>
      <c r="L1041" s="40"/>
      <c r="M1041" s="22"/>
      <c r="N1041" s="22"/>
      <c r="O1041" s="22"/>
      <c r="Q1041" s="21"/>
    </row>
    <row r="1042" spans="1:17" s="20" customFormat="1" ht="24" customHeight="1" x14ac:dyDescent="0.25">
      <c r="A1042" s="20" t="str">
        <f t="shared" si="17"/>
        <v/>
      </c>
      <c r="B1042" s="22"/>
      <c r="C1042" s="3"/>
      <c r="D1042" s="20" t="str">
        <f>IFERROR(VLOOKUP(C1042,'Drop-downs'!B:C,2,FALSE),"")</f>
        <v/>
      </c>
      <c r="E1042" s="13"/>
      <c r="F1042" s="22"/>
      <c r="G1042" s="9"/>
      <c r="H1042" s="22"/>
      <c r="I1042" s="22"/>
      <c r="J1042" s="40"/>
      <c r="K1042" s="40"/>
      <c r="L1042" s="40"/>
      <c r="M1042" s="22"/>
      <c r="N1042" s="22"/>
      <c r="O1042" s="22"/>
      <c r="Q1042" s="21"/>
    </row>
    <row r="1043" spans="1:17" s="20" customFormat="1" ht="24" customHeight="1" x14ac:dyDescent="0.25">
      <c r="A1043" s="20" t="str">
        <f t="shared" si="17"/>
        <v/>
      </c>
      <c r="B1043" s="22"/>
      <c r="C1043" s="3"/>
      <c r="D1043" s="20" t="str">
        <f>IFERROR(VLOOKUP(C1043,'Drop-downs'!B:C,2,FALSE),"")</f>
        <v/>
      </c>
      <c r="E1043" s="13"/>
      <c r="F1043" s="22"/>
      <c r="G1043" s="9"/>
      <c r="H1043" s="22"/>
      <c r="I1043" s="22"/>
      <c r="J1043" s="40"/>
      <c r="K1043" s="40"/>
      <c r="L1043" s="40"/>
      <c r="M1043" s="22"/>
      <c r="N1043" s="22"/>
      <c r="O1043" s="22"/>
      <c r="Q1043" s="21"/>
    </row>
    <row r="1044" spans="1:17" s="20" customFormat="1" ht="24" customHeight="1" x14ac:dyDescent="0.25">
      <c r="A1044" s="20" t="str">
        <f t="shared" si="17"/>
        <v/>
      </c>
      <c r="B1044" s="22"/>
      <c r="C1044" s="3"/>
      <c r="D1044" s="20" t="str">
        <f>IFERROR(VLOOKUP(C1044,'Drop-downs'!B:C,2,FALSE),"")</f>
        <v/>
      </c>
      <c r="E1044" s="13"/>
      <c r="F1044" s="22"/>
      <c r="G1044" s="9"/>
      <c r="H1044" s="22"/>
      <c r="I1044" s="22"/>
      <c r="J1044" s="40"/>
      <c r="K1044" s="40"/>
      <c r="L1044" s="40"/>
      <c r="M1044" s="22"/>
      <c r="N1044" s="22"/>
      <c r="O1044" s="22"/>
      <c r="Q1044" s="21"/>
    </row>
    <row r="1045" spans="1:17" s="20" customFormat="1" ht="24" customHeight="1" x14ac:dyDescent="0.25">
      <c r="A1045" s="20" t="str">
        <f t="shared" si="17"/>
        <v/>
      </c>
      <c r="B1045" s="22"/>
      <c r="C1045" s="3"/>
      <c r="D1045" s="20" t="str">
        <f>IFERROR(VLOOKUP(C1045,'Drop-downs'!B:C,2,FALSE),"")</f>
        <v/>
      </c>
      <c r="E1045" s="13"/>
      <c r="F1045" s="22"/>
      <c r="G1045" s="9"/>
      <c r="H1045" s="22"/>
      <c r="I1045" s="22"/>
      <c r="J1045" s="40"/>
      <c r="K1045" s="40"/>
      <c r="L1045" s="40"/>
      <c r="M1045" s="22"/>
      <c r="N1045" s="22"/>
      <c r="O1045" s="22"/>
      <c r="Q1045" s="21"/>
    </row>
    <row r="1046" spans="1:17" s="20" customFormat="1" ht="24" customHeight="1" x14ac:dyDescent="0.25">
      <c r="A1046" s="20" t="str">
        <f t="shared" si="17"/>
        <v/>
      </c>
      <c r="B1046" s="22"/>
      <c r="C1046" s="3"/>
      <c r="D1046" s="20" t="str">
        <f>IFERROR(VLOOKUP(C1046,'Drop-downs'!B:C,2,FALSE),"")</f>
        <v/>
      </c>
      <c r="E1046" s="13"/>
      <c r="F1046" s="22"/>
      <c r="G1046" s="9"/>
      <c r="H1046" s="22"/>
      <c r="I1046" s="22"/>
      <c r="J1046" s="40"/>
      <c r="K1046" s="40"/>
      <c r="L1046" s="40"/>
      <c r="M1046" s="22"/>
      <c r="N1046" s="22"/>
      <c r="O1046" s="22"/>
      <c r="Q1046" s="21"/>
    </row>
    <row r="1047" spans="1:17" s="20" customFormat="1" ht="24" customHeight="1" x14ac:dyDescent="0.25">
      <c r="A1047" s="20" t="str">
        <f t="shared" si="17"/>
        <v/>
      </c>
      <c r="B1047" s="22"/>
      <c r="C1047" s="3"/>
      <c r="D1047" s="20" t="str">
        <f>IFERROR(VLOOKUP(C1047,'Drop-downs'!B:C,2,FALSE),"")</f>
        <v/>
      </c>
      <c r="E1047" s="13"/>
      <c r="F1047" s="22"/>
      <c r="G1047" s="9"/>
      <c r="H1047" s="22"/>
      <c r="I1047" s="22"/>
      <c r="J1047" s="40"/>
      <c r="K1047" s="40"/>
      <c r="L1047" s="40"/>
      <c r="M1047" s="22"/>
      <c r="N1047" s="22"/>
      <c r="O1047" s="22"/>
      <c r="Q1047" s="21"/>
    </row>
    <row r="1048" spans="1:17" s="20" customFormat="1" ht="24" customHeight="1" x14ac:dyDescent="0.25">
      <c r="A1048" s="20" t="str">
        <f t="shared" si="17"/>
        <v/>
      </c>
      <c r="B1048" s="22"/>
      <c r="C1048" s="3"/>
      <c r="D1048" s="20" t="str">
        <f>IFERROR(VLOOKUP(C1048,'Drop-downs'!B:C,2,FALSE),"")</f>
        <v/>
      </c>
      <c r="E1048" s="13"/>
      <c r="F1048" s="22"/>
      <c r="G1048" s="9"/>
      <c r="H1048" s="22"/>
      <c r="I1048" s="22"/>
      <c r="J1048" s="40"/>
      <c r="K1048" s="40"/>
      <c r="L1048" s="40"/>
      <c r="M1048" s="22"/>
      <c r="N1048" s="22"/>
      <c r="O1048" s="22"/>
      <c r="Q1048" s="21"/>
    </row>
    <row r="1049" spans="1:17" s="20" customFormat="1" ht="24" customHeight="1" x14ac:dyDescent="0.25">
      <c r="A1049" s="20" t="str">
        <f t="shared" si="17"/>
        <v/>
      </c>
      <c r="B1049" s="22"/>
      <c r="C1049" s="3"/>
      <c r="D1049" s="20" t="str">
        <f>IFERROR(VLOOKUP(C1049,'Drop-downs'!B:C,2,FALSE),"")</f>
        <v/>
      </c>
      <c r="E1049" s="13"/>
      <c r="F1049" s="22"/>
      <c r="G1049" s="9"/>
      <c r="H1049" s="22"/>
      <c r="I1049" s="22"/>
      <c r="J1049" s="40"/>
      <c r="K1049" s="40"/>
      <c r="L1049" s="40"/>
      <c r="M1049" s="22"/>
      <c r="N1049" s="22"/>
      <c r="O1049" s="22"/>
      <c r="Q1049" s="21"/>
    </row>
    <row r="1050" spans="1:17" s="20" customFormat="1" ht="24" customHeight="1" x14ac:dyDescent="0.25">
      <c r="A1050" s="20" t="str">
        <f t="shared" si="17"/>
        <v/>
      </c>
      <c r="B1050" s="22"/>
      <c r="C1050" s="3"/>
      <c r="D1050" s="20" t="str">
        <f>IFERROR(VLOOKUP(C1050,'Drop-downs'!B:C,2,FALSE),"")</f>
        <v/>
      </c>
      <c r="E1050" s="13"/>
      <c r="F1050" s="22"/>
      <c r="G1050" s="9"/>
      <c r="H1050" s="22"/>
      <c r="I1050" s="22"/>
      <c r="J1050" s="40"/>
      <c r="K1050" s="40"/>
      <c r="L1050" s="40"/>
      <c r="M1050" s="22"/>
      <c r="N1050" s="22"/>
      <c r="O1050" s="22"/>
      <c r="Q1050" s="21"/>
    </row>
    <row r="1051" spans="1:17" s="20" customFormat="1" ht="24" customHeight="1" x14ac:dyDescent="0.25">
      <c r="A1051" s="20" t="str">
        <f t="shared" si="17"/>
        <v/>
      </c>
      <c r="B1051" s="22"/>
      <c r="C1051" s="3"/>
      <c r="D1051" s="20" t="str">
        <f>IFERROR(VLOOKUP(C1051,'Drop-downs'!B:C,2,FALSE),"")</f>
        <v/>
      </c>
      <c r="E1051" s="13"/>
      <c r="F1051" s="22"/>
      <c r="G1051" s="9"/>
      <c r="H1051" s="22"/>
      <c r="I1051" s="22"/>
      <c r="J1051" s="40"/>
      <c r="K1051" s="40"/>
      <c r="L1051" s="40"/>
      <c r="M1051" s="22"/>
      <c r="N1051" s="22"/>
      <c r="O1051" s="22"/>
      <c r="Q1051" s="21"/>
    </row>
    <row r="1052" spans="1:17" s="20" customFormat="1" ht="24" customHeight="1" x14ac:dyDescent="0.25">
      <c r="A1052" s="20" t="str">
        <f t="shared" si="17"/>
        <v/>
      </c>
      <c r="B1052" s="22"/>
      <c r="C1052" s="3"/>
      <c r="D1052" s="20" t="str">
        <f>IFERROR(VLOOKUP(C1052,'Drop-downs'!B:C,2,FALSE),"")</f>
        <v/>
      </c>
      <c r="E1052" s="13"/>
      <c r="F1052" s="22"/>
      <c r="G1052" s="9"/>
      <c r="H1052" s="22"/>
      <c r="I1052" s="22"/>
      <c r="J1052" s="40"/>
      <c r="K1052" s="40"/>
      <c r="L1052" s="40"/>
      <c r="M1052" s="22"/>
      <c r="N1052" s="22"/>
      <c r="O1052" s="22"/>
      <c r="Q1052" s="21"/>
    </row>
    <row r="1053" spans="1:17" s="20" customFormat="1" ht="24" customHeight="1" x14ac:dyDescent="0.25">
      <c r="A1053" s="20" t="str">
        <f t="shared" si="17"/>
        <v/>
      </c>
      <c r="B1053" s="22"/>
      <c r="C1053" s="3"/>
      <c r="D1053" s="20" t="str">
        <f>IFERROR(VLOOKUP(C1053,'Drop-downs'!B:C,2,FALSE),"")</f>
        <v/>
      </c>
      <c r="E1053" s="13"/>
      <c r="F1053" s="22"/>
      <c r="G1053" s="9"/>
      <c r="H1053" s="22"/>
      <c r="I1053" s="22"/>
      <c r="J1053" s="40"/>
      <c r="K1053" s="40"/>
      <c r="L1053" s="40"/>
      <c r="M1053" s="22"/>
      <c r="N1053" s="22"/>
      <c r="O1053" s="22"/>
      <c r="Q1053" s="21"/>
    </row>
    <row r="1054" spans="1:17" s="20" customFormat="1" ht="24" customHeight="1" x14ac:dyDescent="0.25">
      <c r="A1054" s="20" t="str">
        <f t="shared" si="17"/>
        <v/>
      </c>
      <c r="B1054" s="22"/>
      <c r="C1054" s="3"/>
      <c r="D1054" s="20" t="str">
        <f>IFERROR(VLOOKUP(C1054,'Drop-downs'!B:C,2,FALSE),"")</f>
        <v/>
      </c>
      <c r="E1054" s="13"/>
      <c r="F1054" s="22"/>
      <c r="G1054" s="9"/>
      <c r="H1054" s="22"/>
      <c r="I1054" s="22"/>
      <c r="J1054" s="40"/>
      <c r="K1054" s="40"/>
      <c r="L1054" s="40"/>
      <c r="M1054" s="22"/>
      <c r="N1054" s="22"/>
      <c r="O1054" s="22"/>
      <c r="Q1054" s="21"/>
    </row>
    <row r="1055" spans="1:17" s="20" customFormat="1" ht="24" customHeight="1" x14ac:dyDescent="0.25">
      <c r="A1055" s="20" t="str">
        <f t="shared" si="17"/>
        <v/>
      </c>
      <c r="B1055" s="22"/>
      <c r="C1055" s="3"/>
      <c r="D1055" s="20" t="str">
        <f>IFERROR(VLOOKUP(C1055,'Drop-downs'!B:C,2,FALSE),"")</f>
        <v/>
      </c>
      <c r="E1055" s="13"/>
      <c r="F1055" s="22"/>
      <c r="G1055" s="9"/>
      <c r="H1055" s="22"/>
      <c r="I1055" s="22"/>
      <c r="J1055" s="40"/>
      <c r="K1055" s="40"/>
      <c r="L1055" s="40"/>
      <c r="M1055" s="22"/>
      <c r="N1055" s="22"/>
      <c r="O1055" s="22"/>
      <c r="Q1055" s="21"/>
    </row>
    <row r="1056" spans="1:17" s="20" customFormat="1" ht="24" customHeight="1" x14ac:dyDescent="0.25">
      <c r="A1056" s="20" t="str">
        <f t="shared" si="17"/>
        <v/>
      </c>
      <c r="B1056" s="22"/>
      <c r="C1056" s="3"/>
      <c r="D1056" s="20" t="str">
        <f>IFERROR(VLOOKUP(C1056,'Drop-downs'!B:C,2,FALSE),"")</f>
        <v/>
      </c>
      <c r="E1056" s="13"/>
      <c r="F1056" s="22"/>
      <c r="G1056" s="9"/>
      <c r="H1056" s="22"/>
      <c r="I1056" s="22"/>
      <c r="J1056" s="40"/>
      <c r="K1056" s="40"/>
      <c r="L1056" s="40"/>
      <c r="M1056" s="22"/>
      <c r="N1056" s="22"/>
      <c r="O1056" s="22"/>
      <c r="Q1056" s="21"/>
    </row>
    <row r="1057" spans="1:17" s="20" customFormat="1" ht="24" customHeight="1" x14ac:dyDescent="0.25">
      <c r="A1057" s="20" t="str">
        <f t="shared" si="17"/>
        <v/>
      </c>
      <c r="B1057" s="22"/>
      <c r="C1057" s="3"/>
      <c r="D1057" s="20" t="str">
        <f>IFERROR(VLOOKUP(C1057,'Drop-downs'!B:C,2,FALSE),"")</f>
        <v/>
      </c>
      <c r="E1057" s="13"/>
      <c r="F1057" s="22"/>
      <c r="G1057" s="9"/>
      <c r="H1057" s="22"/>
      <c r="I1057" s="22"/>
      <c r="J1057" s="40"/>
      <c r="K1057" s="40"/>
      <c r="L1057" s="40"/>
      <c r="M1057" s="22"/>
      <c r="N1057" s="22"/>
      <c r="O1057" s="22"/>
      <c r="Q1057" s="21"/>
    </row>
    <row r="1058" spans="1:17" s="20" customFormat="1" ht="24" customHeight="1" x14ac:dyDescent="0.25">
      <c r="A1058" s="20" t="str">
        <f t="shared" si="17"/>
        <v/>
      </c>
      <c r="B1058" s="22"/>
      <c r="C1058" s="3"/>
      <c r="D1058" s="20" t="str">
        <f>IFERROR(VLOOKUP(C1058,'Drop-downs'!B:C,2,FALSE),"")</f>
        <v/>
      </c>
      <c r="E1058" s="13"/>
      <c r="F1058" s="22"/>
      <c r="G1058" s="9"/>
      <c r="H1058" s="22"/>
      <c r="I1058" s="22"/>
      <c r="J1058" s="40"/>
      <c r="K1058" s="40"/>
      <c r="L1058" s="40"/>
      <c r="M1058" s="22"/>
      <c r="N1058" s="22"/>
      <c r="O1058" s="22"/>
      <c r="Q1058" s="21"/>
    </row>
    <row r="1059" spans="1:17" s="20" customFormat="1" ht="24" customHeight="1" x14ac:dyDescent="0.25">
      <c r="A1059" s="20" t="str">
        <f t="shared" si="17"/>
        <v/>
      </c>
      <c r="B1059" s="22"/>
      <c r="C1059" s="3"/>
      <c r="D1059" s="20" t="str">
        <f>IFERROR(VLOOKUP(C1059,'Drop-downs'!B:C,2,FALSE),"")</f>
        <v/>
      </c>
      <c r="E1059" s="13"/>
      <c r="F1059" s="22"/>
      <c r="G1059" s="9"/>
      <c r="H1059" s="22"/>
      <c r="I1059" s="22"/>
      <c r="J1059" s="40"/>
      <c r="K1059" s="40"/>
      <c r="L1059" s="40"/>
      <c r="M1059" s="22"/>
      <c r="N1059" s="22"/>
      <c r="O1059" s="22"/>
      <c r="Q1059" s="21"/>
    </row>
    <row r="1060" spans="1:17" s="20" customFormat="1" ht="24" customHeight="1" x14ac:dyDescent="0.25">
      <c r="A1060" s="20" t="str">
        <f t="shared" si="17"/>
        <v/>
      </c>
      <c r="B1060" s="22"/>
      <c r="C1060" s="3"/>
      <c r="D1060" s="20" t="str">
        <f>IFERROR(VLOOKUP(C1060,'Drop-downs'!B:C,2,FALSE),"")</f>
        <v/>
      </c>
      <c r="E1060" s="13"/>
      <c r="F1060" s="22"/>
      <c r="G1060" s="9"/>
      <c r="H1060" s="22"/>
      <c r="I1060" s="22"/>
      <c r="J1060" s="40"/>
      <c r="K1060" s="40"/>
      <c r="L1060" s="40"/>
      <c r="M1060" s="22"/>
      <c r="N1060" s="22"/>
      <c r="O1060" s="22"/>
      <c r="Q1060" s="21"/>
    </row>
    <row r="1061" spans="1:17" s="20" customFormat="1" ht="24" customHeight="1" x14ac:dyDescent="0.25">
      <c r="A1061" s="20" t="str">
        <f t="shared" si="17"/>
        <v/>
      </c>
      <c r="B1061" s="22"/>
      <c r="C1061" s="3"/>
      <c r="D1061" s="20" t="str">
        <f>IFERROR(VLOOKUP(C1061,'Drop-downs'!B:C,2,FALSE),"")</f>
        <v/>
      </c>
      <c r="E1061" s="13"/>
      <c r="F1061" s="22"/>
      <c r="G1061" s="9"/>
      <c r="H1061" s="22"/>
      <c r="I1061" s="22"/>
      <c r="J1061" s="40"/>
      <c r="K1061" s="40"/>
      <c r="L1061" s="40"/>
      <c r="M1061" s="22"/>
      <c r="N1061" s="22"/>
      <c r="O1061" s="22"/>
      <c r="Q1061" s="21"/>
    </row>
    <row r="1062" spans="1:17" s="20" customFormat="1" ht="24" customHeight="1" x14ac:dyDescent="0.25">
      <c r="A1062" s="20" t="str">
        <f t="shared" si="17"/>
        <v/>
      </c>
      <c r="B1062" s="22"/>
      <c r="C1062" s="3"/>
      <c r="D1062" s="20" t="str">
        <f>IFERROR(VLOOKUP(C1062,'Drop-downs'!B:C,2,FALSE),"")</f>
        <v/>
      </c>
      <c r="E1062" s="13"/>
      <c r="F1062" s="22"/>
      <c r="G1062" s="9"/>
      <c r="H1062" s="22"/>
      <c r="I1062" s="22"/>
      <c r="J1062" s="40"/>
      <c r="K1062" s="40"/>
      <c r="L1062" s="40"/>
      <c r="M1062" s="22"/>
      <c r="N1062" s="22"/>
      <c r="O1062" s="22"/>
      <c r="Q1062" s="21"/>
    </row>
    <row r="1063" spans="1:17" s="20" customFormat="1" ht="24" customHeight="1" x14ac:dyDescent="0.25">
      <c r="A1063" s="20" t="str">
        <f t="shared" si="17"/>
        <v/>
      </c>
      <c r="B1063" s="22"/>
      <c r="C1063" s="3"/>
      <c r="D1063" s="20" t="str">
        <f>IFERROR(VLOOKUP(C1063,'Drop-downs'!B:C,2,FALSE),"")</f>
        <v/>
      </c>
      <c r="E1063" s="13"/>
      <c r="F1063" s="22"/>
      <c r="G1063" s="9"/>
      <c r="H1063" s="22"/>
      <c r="I1063" s="22"/>
      <c r="J1063" s="40"/>
      <c r="K1063" s="40"/>
      <c r="L1063" s="40"/>
      <c r="M1063" s="22"/>
      <c r="N1063" s="22"/>
      <c r="O1063" s="22"/>
      <c r="Q1063" s="21"/>
    </row>
    <row r="1064" spans="1:17" s="20" customFormat="1" ht="24" customHeight="1" x14ac:dyDescent="0.25">
      <c r="A1064" s="20" t="str">
        <f t="shared" si="17"/>
        <v/>
      </c>
      <c r="B1064" s="22"/>
      <c r="C1064" s="3"/>
      <c r="D1064" s="20" t="str">
        <f>IFERROR(VLOOKUP(C1064,'Drop-downs'!B:C,2,FALSE),"")</f>
        <v/>
      </c>
      <c r="E1064" s="13"/>
      <c r="F1064" s="22"/>
      <c r="G1064" s="9"/>
      <c r="H1064" s="22"/>
      <c r="I1064" s="22"/>
      <c r="J1064" s="40"/>
      <c r="K1064" s="40"/>
      <c r="L1064" s="40"/>
      <c r="M1064" s="22"/>
      <c r="N1064" s="22"/>
      <c r="O1064" s="22"/>
      <c r="Q1064" s="21"/>
    </row>
    <row r="1065" spans="1:17" s="20" customFormat="1" ht="24" customHeight="1" x14ac:dyDescent="0.25">
      <c r="A1065" s="20" t="str">
        <f t="shared" si="17"/>
        <v/>
      </c>
      <c r="B1065" s="22"/>
      <c r="C1065" s="3"/>
      <c r="D1065" s="20" t="str">
        <f>IFERROR(VLOOKUP(C1065,'Drop-downs'!B:C,2,FALSE),"")</f>
        <v/>
      </c>
      <c r="E1065" s="13"/>
      <c r="F1065" s="22"/>
      <c r="G1065" s="9"/>
      <c r="H1065" s="22"/>
      <c r="I1065" s="22"/>
      <c r="J1065" s="40"/>
      <c r="K1065" s="40"/>
      <c r="L1065" s="40"/>
      <c r="M1065" s="22"/>
      <c r="N1065" s="22"/>
      <c r="O1065" s="22"/>
      <c r="Q1065" s="21"/>
    </row>
    <row r="1066" spans="1:17" s="20" customFormat="1" ht="24" customHeight="1" x14ac:dyDescent="0.25">
      <c r="A1066" s="20" t="str">
        <f t="shared" si="17"/>
        <v/>
      </c>
      <c r="B1066" s="22"/>
      <c r="C1066" s="3"/>
      <c r="D1066" s="20" t="str">
        <f>IFERROR(VLOOKUP(C1066,'Drop-downs'!B:C,2,FALSE),"")</f>
        <v/>
      </c>
      <c r="E1066" s="13"/>
      <c r="F1066" s="22"/>
      <c r="G1066" s="9"/>
      <c r="H1066" s="22"/>
      <c r="I1066" s="22"/>
      <c r="J1066" s="40"/>
      <c r="K1066" s="40"/>
      <c r="L1066" s="40"/>
      <c r="M1066" s="22"/>
      <c r="N1066" s="22"/>
      <c r="O1066" s="22"/>
      <c r="Q1066" s="21"/>
    </row>
    <row r="1067" spans="1:17" s="20" customFormat="1" ht="24" customHeight="1" x14ac:dyDescent="0.25">
      <c r="A1067" s="20" t="str">
        <f t="shared" si="17"/>
        <v/>
      </c>
      <c r="B1067" s="22"/>
      <c r="C1067" s="3"/>
      <c r="D1067" s="20" t="str">
        <f>IFERROR(VLOOKUP(C1067,'Drop-downs'!B:C,2,FALSE),"")</f>
        <v/>
      </c>
      <c r="E1067" s="13"/>
      <c r="F1067" s="22"/>
      <c r="G1067" s="9"/>
      <c r="H1067" s="22"/>
      <c r="I1067" s="22"/>
      <c r="J1067" s="40"/>
      <c r="K1067" s="40"/>
      <c r="L1067" s="40"/>
      <c r="M1067" s="22"/>
      <c r="N1067" s="22"/>
      <c r="O1067" s="22"/>
      <c r="Q1067" s="21"/>
    </row>
    <row r="1068" spans="1:17" s="20" customFormat="1" ht="24" customHeight="1" x14ac:dyDescent="0.25">
      <c r="A1068" s="20" t="str">
        <f t="shared" si="17"/>
        <v/>
      </c>
      <c r="B1068" s="22"/>
      <c r="C1068" s="3"/>
      <c r="D1068" s="20" t="str">
        <f>IFERROR(VLOOKUP(C1068,'Drop-downs'!B:C,2,FALSE),"")</f>
        <v/>
      </c>
      <c r="E1068" s="13"/>
      <c r="F1068" s="22"/>
      <c r="G1068" s="9"/>
      <c r="H1068" s="22"/>
      <c r="I1068" s="22"/>
      <c r="J1068" s="40"/>
      <c r="K1068" s="40"/>
      <c r="L1068" s="40"/>
      <c r="M1068" s="22"/>
      <c r="N1068" s="22"/>
      <c r="O1068" s="22"/>
      <c r="Q1068" s="21"/>
    </row>
    <row r="1069" spans="1:17" s="20" customFormat="1" ht="24" customHeight="1" x14ac:dyDescent="0.25">
      <c r="A1069" s="20" t="str">
        <f t="shared" si="17"/>
        <v/>
      </c>
      <c r="B1069" s="22"/>
      <c r="C1069" s="3"/>
      <c r="D1069" s="20" t="str">
        <f>IFERROR(VLOOKUP(C1069,'Drop-downs'!B:C,2,FALSE),"")</f>
        <v/>
      </c>
      <c r="E1069" s="13"/>
      <c r="F1069" s="22"/>
      <c r="G1069" s="9"/>
      <c r="H1069" s="22"/>
      <c r="I1069" s="22"/>
      <c r="J1069" s="40"/>
      <c r="K1069" s="40"/>
      <c r="L1069" s="40"/>
      <c r="M1069" s="22"/>
      <c r="N1069" s="22"/>
      <c r="O1069" s="22"/>
      <c r="Q1069" s="21"/>
    </row>
    <row r="1070" spans="1:17" s="20" customFormat="1" ht="24" customHeight="1" x14ac:dyDescent="0.25">
      <c r="A1070" s="20" t="str">
        <f t="shared" si="17"/>
        <v/>
      </c>
      <c r="B1070" s="22"/>
      <c r="C1070" s="3"/>
      <c r="D1070" s="20" t="str">
        <f>IFERROR(VLOOKUP(C1070,'Drop-downs'!B:C,2,FALSE),"")</f>
        <v/>
      </c>
      <c r="E1070" s="13"/>
      <c r="F1070" s="22"/>
      <c r="G1070" s="9"/>
      <c r="H1070" s="22"/>
      <c r="I1070" s="22"/>
      <c r="J1070" s="40"/>
      <c r="K1070" s="40"/>
      <c r="L1070" s="40"/>
      <c r="M1070" s="22"/>
      <c r="N1070" s="22"/>
      <c r="O1070" s="22"/>
      <c r="Q1070" s="21"/>
    </row>
    <row r="1071" spans="1:17" s="20" customFormat="1" ht="24" customHeight="1" x14ac:dyDescent="0.25">
      <c r="A1071" s="20" t="str">
        <f t="shared" si="17"/>
        <v/>
      </c>
      <c r="B1071" s="22"/>
      <c r="C1071" s="3"/>
      <c r="D1071" s="20" t="str">
        <f>IFERROR(VLOOKUP(C1071,'Drop-downs'!B:C,2,FALSE),"")</f>
        <v/>
      </c>
      <c r="E1071" s="13"/>
      <c r="F1071" s="22"/>
      <c r="G1071" s="9"/>
      <c r="H1071" s="22"/>
      <c r="I1071" s="22"/>
      <c r="J1071" s="40"/>
      <c r="K1071" s="40"/>
      <c r="L1071" s="40"/>
      <c r="M1071" s="22"/>
      <c r="N1071" s="22"/>
      <c r="O1071" s="22"/>
      <c r="Q1071" s="21"/>
    </row>
    <row r="1072" spans="1:17" s="20" customFormat="1" ht="24" customHeight="1" x14ac:dyDescent="0.25">
      <c r="A1072" s="20" t="str">
        <f t="shared" si="17"/>
        <v/>
      </c>
      <c r="B1072" s="22"/>
      <c r="C1072" s="3"/>
      <c r="D1072" s="20" t="str">
        <f>IFERROR(VLOOKUP(C1072,'Drop-downs'!B:C,2,FALSE),"")</f>
        <v/>
      </c>
      <c r="E1072" s="13"/>
      <c r="F1072" s="22"/>
      <c r="G1072" s="9"/>
      <c r="H1072" s="22"/>
      <c r="I1072" s="22"/>
      <c r="J1072" s="40"/>
      <c r="K1072" s="40"/>
      <c r="L1072" s="40"/>
      <c r="M1072" s="22"/>
      <c r="N1072" s="22"/>
      <c r="O1072" s="22"/>
      <c r="Q1072" s="21"/>
    </row>
    <row r="1073" spans="1:17" s="20" customFormat="1" ht="24" customHeight="1" x14ac:dyDescent="0.25">
      <c r="A1073" s="20" t="str">
        <f t="shared" si="17"/>
        <v/>
      </c>
      <c r="B1073" s="22"/>
      <c r="C1073" s="3"/>
      <c r="D1073" s="20" t="str">
        <f>IFERROR(VLOOKUP(C1073,'Drop-downs'!B:C,2,FALSE),"")</f>
        <v/>
      </c>
      <c r="E1073" s="13"/>
      <c r="F1073" s="22"/>
      <c r="G1073" s="9"/>
      <c r="H1073" s="22"/>
      <c r="I1073" s="22"/>
      <c r="J1073" s="40"/>
      <c r="K1073" s="40"/>
      <c r="L1073" s="40"/>
      <c r="M1073" s="22"/>
      <c r="N1073" s="22"/>
      <c r="O1073" s="22"/>
      <c r="Q1073" s="21"/>
    </row>
    <row r="1074" spans="1:17" s="20" customFormat="1" ht="24" customHeight="1" x14ac:dyDescent="0.25">
      <c r="A1074" s="20" t="str">
        <f t="shared" si="17"/>
        <v/>
      </c>
      <c r="B1074" s="22"/>
      <c r="C1074" s="3"/>
      <c r="D1074" s="20" t="str">
        <f>IFERROR(VLOOKUP(C1074,'Drop-downs'!B:C,2,FALSE),"")</f>
        <v/>
      </c>
      <c r="E1074" s="13"/>
      <c r="F1074" s="22"/>
      <c r="G1074" s="9"/>
      <c r="H1074" s="22"/>
      <c r="I1074" s="22"/>
      <c r="J1074" s="40"/>
      <c r="K1074" s="40"/>
      <c r="L1074" s="40"/>
      <c r="M1074" s="22"/>
      <c r="N1074" s="22"/>
      <c r="O1074" s="22"/>
      <c r="Q1074" s="21"/>
    </row>
    <row r="1075" spans="1:17" s="20" customFormat="1" ht="24" customHeight="1" x14ac:dyDescent="0.25">
      <c r="A1075" s="20" t="str">
        <f t="shared" si="17"/>
        <v/>
      </c>
      <c r="B1075" s="22"/>
      <c r="C1075" s="3"/>
      <c r="D1075" s="20" t="str">
        <f>IFERROR(VLOOKUP(C1075,'Drop-downs'!B:C,2,FALSE),"")</f>
        <v/>
      </c>
      <c r="E1075" s="13"/>
      <c r="F1075" s="22"/>
      <c r="G1075" s="9"/>
      <c r="H1075" s="22"/>
      <c r="I1075" s="22"/>
      <c r="J1075" s="40"/>
      <c r="K1075" s="40"/>
      <c r="L1075" s="40"/>
      <c r="M1075" s="22"/>
      <c r="N1075" s="22"/>
      <c r="O1075" s="22"/>
      <c r="Q1075" s="21"/>
    </row>
    <row r="1076" spans="1:17" s="20" customFormat="1" ht="24" customHeight="1" x14ac:dyDescent="0.25">
      <c r="A1076" s="20" t="str">
        <f t="shared" si="17"/>
        <v/>
      </c>
      <c r="B1076" s="22"/>
      <c r="C1076" s="3"/>
      <c r="D1076" s="20" t="str">
        <f>IFERROR(VLOOKUP(C1076,'Drop-downs'!B:C,2,FALSE),"")</f>
        <v/>
      </c>
      <c r="E1076" s="13"/>
      <c r="F1076" s="22"/>
      <c r="G1076" s="9"/>
      <c r="H1076" s="22"/>
      <c r="I1076" s="22"/>
      <c r="J1076" s="40"/>
      <c r="K1076" s="40"/>
      <c r="L1076" s="40"/>
      <c r="M1076" s="22"/>
      <c r="N1076" s="22"/>
      <c r="O1076" s="22"/>
      <c r="Q1076" s="21"/>
    </row>
    <row r="1077" spans="1:17" s="20" customFormat="1" ht="24" customHeight="1" x14ac:dyDescent="0.25">
      <c r="A1077" s="20" t="str">
        <f t="shared" si="17"/>
        <v/>
      </c>
      <c r="B1077" s="22"/>
      <c r="C1077" s="3"/>
      <c r="D1077" s="20" t="str">
        <f>IFERROR(VLOOKUP(C1077,'Drop-downs'!B:C,2,FALSE),"")</f>
        <v/>
      </c>
      <c r="E1077" s="13"/>
      <c r="F1077" s="22"/>
      <c r="G1077" s="9"/>
      <c r="H1077" s="22"/>
      <c r="I1077" s="22"/>
      <c r="J1077" s="40"/>
      <c r="K1077" s="40"/>
      <c r="L1077" s="40"/>
      <c r="M1077" s="22"/>
      <c r="N1077" s="22"/>
      <c r="O1077" s="22"/>
      <c r="Q1077" s="21"/>
    </row>
    <row r="1078" spans="1:17" s="20" customFormat="1" ht="24" customHeight="1" x14ac:dyDescent="0.25">
      <c r="A1078" s="20" t="str">
        <f t="shared" si="17"/>
        <v/>
      </c>
      <c r="B1078" s="22"/>
      <c r="C1078" s="3"/>
      <c r="D1078" s="20" t="str">
        <f>IFERROR(VLOOKUP(C1078,'Drop-downs'!B:C,2,FALSE),"")</f>
        <v/>
      </c>
      <c r="E1078" s="13"/>
      <c r="F1078" s="22"/>
      <c r="G1078" s="9"/>
      <c r="H1078" s="22"/>
      <c r="I1078" s="22"/>
      <c r="J1078" s="40"/>
      <c r="K1078" s="40"/>
      <c r="L1078" s="40"/>
      <c r="M1078" s="22"/>
      <c r="N1078" s="22"/>
      <c r="O1078" s="22"/>
      <c r="Q1078" s="21"/>
    </row>
    <row r="1079" spans="1:17" s="20" customFormat="1" ht="24" customHeight="1" x14ac:dyDescent="0.25">
      <c r="A1079" s="20" t="str">
        <f t="shared" si="17"/>
        <v/>
      </c>
      <c r="B1079" s="22"/>
      <c r="C1079" s="3"/>
      <c r="D1079" s="20" t="str">
        <f>IFERROR(VLOOKUP(C1079,'Drop-downs'!B:C,2,FALSE),"")</f>
        <v/>
      </c>
      <c r="E1079" s="13"/>
      <c r="F1079" s="22"/>
      <c r="G1079" s="9"/>
      <c r="H1079" s="22"/>
      <c r="I1079" s="22"/>
      <c r="J1079" s="40"/>
      <c r="K1079" s="40"/>
      <c r="L1079" s="40"/>
      <c r="M1079" s="22"/>
      <c r="N1079" s="22"/>
      <c r="O1079" s="22"/>
      <c r="Q1079" s="21"/>
    </row>
    <row r="1080" spans="1:17" s="20" customFormat="1" ht="24" customHeight="1" x14ac:dyDescent="0.25">
      <c r="A1080" s="20" t="str">
        <f t="shared" si="17"/>
        <v/>
      </c>
      <c r="B1080" s="22"/>
      <c r="C1080" s="3"/>
      <c r="D1080" s="20" t="str">
        <f>IFERROR(VLOOKUP(C1080,'Drop-downs'!B:C,2,FALSE),"")</f>
        <v/>
      </c>
      <c r="E1080" s="13"/>
      <c r="F1080" s="22"/>
      <c r="G1080" s="9"/>
      <c r="H1080" s="22"/>
      <c r="I1080" s="22"/>
      <c r="J1080" s="40"/>
      <c r="K1080" s="40"/>
      <c r="L1080" s="40"/>
      <c r="M1080" s="22"/>
      <c r="N1080" s="22"/>
      <c r="O1080" s="22"/>
      <c r="Q1080" s="21"/>
    </row>
    <row r="1081" spans="1:17" s="20" customFormat="1" ht="24" customHeight="1" x14ac:dyDescent="0.25">
      <c r="A1081" s="20" t="str">
        <f t="shared" si="17"/>
        <v/>
      </c>
      <c r="B1081" s="22"/>
      <c r="C1081" s="3"/>
      <c r="D1081" s="20" t="str">
        <f>IFERROR(VLOOKUP(C1081,'Drop-downs'!B:C,2,FALSE),"")</f>
        <v/>
      </c>
      <c r="E1081" s="13"/>
      <c r="F1081" s="22"/>
      <c r="G1081" s="9"/>
      <c r="H1081" s="22"/>
      <c r="I1081" s="22"/>
      <c r="J1081" s="40"/>
      <c r="K1081" s="40"/>
      <c r="L1081" s="40"/>
      <c r="M1081" s="22"/>
      <c r="N1081" s="22"/>
      <c r="O1081" s="22"/>
      <c r="Q1081" s="21"/>
    </row>
    <row r="1082" spans="1:17" s="20" customFormat="1" ht="24" customHeight="1" x14ac:dyDescent="0.25">
      <c r="A1082" s="20" t="str">
        <f t="shared" si="17"/>
        <v/>
      </c>
      <c r="B1082" s="22"/>
      <c r="C1082" s="3"/>
      <c r="D1082" s="20" t="str">
        <f>IFERROR(VLOOKUP(C1082,'Drop-downs'!B:C,2,FALSE),"")</f>
        <v/>
      </c>
      <c r="E1082" s="13"/>
      <c r="F1082" s="22"/>
      <c r="G1082" s="9"/>
      <c r="H1082" s="22"/>
      <c r="I1082" s="22"/>
      <c r="J1082" s="40"/>
      <c r="K1082" s="40"/>
      <c r="L1082" s="40"/>
      <c r="M1082" s="22"/>
      <c r="N1082" s="22"/>
      <c r="O1082" s="22"/>
      <c r="Q1082" s="21"/>
    </row>
    <row r="1083" spans="1:17" s="20" customFormat="1" ht="24" customHeight="1" x14ac:dyDescent="0.25">
      <c r="A1083" s="20" t="str">
        <f t="shared" si="17"/>
        <v/>
      </c>
      <c r="B1083" s="22"/>
      <c r="C1083" s="3"/>
      <c r="D1083" s="20" t="str">
        <f>IFERROR(VLOOKUP(C1083,'Drop-downs'!B:C,2,FALSE),"")</f>
        <v/>
      </c>
      <c r="E1083" s="13"/>
      <c r="F1083" s="22"/>
      <c r="G1083" s="9"/>
      <c r="H1083" s="22"/>
      <c r="I1083" s="22"/>
      <c r="J1083" s="40"/>
      <c r="K1083" s="40"/>
      <c r="L1083" s="40"/>
      <c r="M1083" s="22"/>
      <c r="N1083" s="22"/>
      <c r="O1083" s="22"/>
      <c r="Q1083" s="21"/>
    </row>
    <row r="1084" spans="1:17" s="20" customFormat="1" ht="24" customHeight="1" x14ac:dyDescent="0.25">
      <c r="A1084" s="20" t="str">
        <f t="shared" si="17"/>
        <v/>
      </c>
      <c r="B1084" s="22"/>
      <c r="C1084" s="3"/>
      <c r="D1084" s="20" t="str">
        <f>IFERROR(VLOOKUP(C1084,'Drop-downs'!B:C,2,FALSE),"")</f>
        <v/>
      </c>
      <c r="E1084" s="13"/>
      <c r="F1084" s="22"/>
      <c r="G1084" s="9"/>
      <c r="H1084" s="22"/>
      <c r="I1084" s="22"/>
      <c r="J1084" s="40"/>
      <c r="K1084" s="40"/>
      <c r="L1084" s="40"/>
      <c r="M1084" s="22"/>
      <c r="N1084" s="22"/>
      <c r="O1084" s="22"/>
      <c r="Q1084" s="21"/>
    </row>
    <row r="1085" spans="1:17" s="20" customFormat="1" ht="24" customHeight="1" x14ac:dyDescent="0.25">
      <c r="A1085" s="20" t="str">
        <f t="shared" si="17"/>
        <v/>
      </c>
      <c r="B1085" s="22"/>
      <c r="C1085" s="3"/>
      <c r="D1085" s="20" t="str">
        <f>IFERROR(VLOOKUP(C1085,'Drop-downs'!B:C,2,FALSE),"")</f>
        <v/>
      </c>
      <c r="E1085" s="13"/>
      <c r="F1085" s="22"/>
      <c r="G1085" s="9"/>
      <c r="H1085" s="22"/>
      <c r="I1085" s="22"/>
      <c r="J1085" s="40"/>
      <c r="K1085" s="40"/>
      <c r="L1085" s="40"/>
      <c r="M1085" s="22"/>
      <c r="N1085" s="22"/>
      <c r="O1085" s="22"/>
      <c r="Q1085" s="21"/>
    </row>
    <row r="1086" spans="1:17" s="20" customFormat="1" ht="24" customHeight="1" x14ac:dyDescent="0.25">
      <c r="A1086" s="20" t="str">
        <f t="shared" si="17"/>
        <v/>
      </c>
      <c r="B1086" s="22"/>
      <c r="C1086" s="3"/>
      <c r="D1086" s="20" t="str">
        <f>IFERROR(VLOOKUP(C1086,'Drop-downs'!B:C,2,FALSE),"")</f>
        <v/>
      </c>
      <c r="E1086" s="13"/>
      <c r="F1086" s="22"/>
      <c r="G1086" s="9"/>
      <c r="H1086" s="22"/>
      <c r="I1086" s="22"/>
      <c r="J1086" s="40"/>
      <c r="K1086" s="40"/>
      <c r="L1086" s="40"/>
      <c r="M1086" s="22"/>
      <c r="N1086" s="22"/>
      <c r="O1086" s="22"/>
      <c r="Q1086" s="21"/>
    </row>
    <row r="1087" spans="1:17" s="20" customFormat="1" ht="24" customHeight="1" x14ac:dyDescent="0.25">
      <c r="A1087" s="20" t="str">
        <f t="shared" si="17"/>
        <v/>
      </c>
      <c r="B1087" s="22"/>
      <c r="C1087" s="3"/>
      <c r="D1087" s="20" t="str">
        <f>IFERROR(VLOOKUP(C1087,'Drop-downs'!B:C,2,FALSE),"")</f>
        <v/>
      </c>
      <c r="E1087" s="13"/>
      <c r="F1087" s="22"/>
      <c r="G1087" s="9"/>
      <c r="H1087" s="22"/>
      <c r="I1087" s="22"/>
      <c r="J1087" s="40"/>
      <c r="K1087" s="40"/>
      <c r="L1087" s="40"/>
      <c r="M1087" s="22"/>
      <c r="N1087" s="22"/>
      <c r="O1087" s="22"/>
      <c r="Q1087" s="21"/>
    </row>
    <row r="1088" spans="1:17" s="20" customFormat="1" ht="24" customHeight="1" x14ac:dyDescent="0.25">
      <c r="A1088" s="20" t="str">
        <f t="shared" si="17"/>
        <v/>
      </c>
      <c r="B1088" s="22"/>
      <c r="C1088" s="3"/>
      <c r="D1088" s="20" t="str">
        <f>IFERROR(VLOOKUP(C1088,'Drop-downs'!B:C,2,FALSE),"")</f>
        <v/>
      </c>
      <c r="E1088" s="13"/>
      <c r="F1088" s="22"/>
      <c r="G1088" s="9"/>
      <c r="H1088" s="22"/>
      <c r="I1088" s="22"/>
      <c r="J1088" s="40"/>
      <c r="K1088" s="40"/>
      <c r="L1088" s="40"/>
      <c r="M1088" s="22"/>
      <c r="N1088" s="22"/>
      <c r="O1088" s="22"/>
      <c r="Q1088" s="21"/>
    </row>
    <row r="1089" spans="1:17" s="20" customFormat="1" ht="24" customHeight="1" x14ac:dyDescent="0.25">
      <c r="A1089" s="20" t="str">
        <f t="shared" si="17"/>
        <v/>
      </c>
      <c r="B1089" s="22"/>
      <c r="C1089" s="3"/>
      <c r="D1089" s="20" t="str">
        <f>IFERROR(VLOOKUP(C1089,'Drop-downs'!B:C,2,FALSE),"")</f>
        <v/>
      </c>
      <c r="E1089" s="13"/>
      <c r="F1089" s="22"/>
      <c r="G1089" s="9"/>
      <c r="H1089" s="22"/>
      <c r="I1089" s="22"/>
      <c r="J1089" s="40"/>
      <c r="K1089" s="40"/>
      <c r="L1089" s="40"/>
      <c r="M1089" s="22"/>
      <c r="N1089" s="22"/>
      <c r="O1089" s="22"/>
      <c r="Q1089" s="21"/>
    </row>
    <row r="1090" spans="1:17" s="20" customFormat="1" ht="24" customHeight="1" x14ac:dyDescent="0.25">
      <c r="A1090" s="20" t="str">
        <f t="shared" si="17"/>
        <v/>
      </c>
      <c r="B1090" s="22"/>
      <c r="C1090" s="3"/>
      <c r="D1090" s="20" t="str">
        <f>IFERROR(VLOOKUP(C1090,'Drop-downs'!B:C,2,FALSE),"")</f>
        <v/>
      </c>
      <c r="E1090" s="13"/>
      <c r="F1090" s="22"/>
      <c r="G1090" s="9"/>
      <c r="H1090" s="22"/>
      <c r="I1090" s="22"/>
      <c r="J1090" s="40"/>
      <c r="K1090" s="40"/>
      <c r="L1090" s="40"/>
      <c r="M1090" s="22"/>
      <c r="N1090" s="22"/>
      <c r="O1090" s="22"/>
      <c r="Q1090" s="21"/>
    </row>
    <row r="1091" spans="1:17" s="20" customFormat="1" ht="24" customHeight="1" x14ac:dyDescent="0.25">
      <c r="A1091" s="20" t="str">
        <f t="shared" ref="A1091:A1154" si="18">_xlfn.CONCAT(C1091,E1091,G1091,I1091,J1091,K1091)</f>
        <v/>
      </c>
      <c r="B1091" s="22"/>
      <c r="C1091" s="3"/>
      <c r="D1091" s="20" t="str">
        <f>IFERROR(VLOOKUP(C1091,'Drop-downs'!B:C,2,FALSE),"")</f>
        <v/>
      </c>
      <c r="E1091" s="13"/>
      <c r="F1091" s="22"/>
      <c r="G1091" s="9"/>
      <c r="H1091" s="22"/>
      <c r="I1091" s="22"/>
      <c r="J1091" s="40"/>
      <c r="K1091" s="40"/>
      <c r="L1091" s="40"/>
      <c r="M1091" s="22"/>
      <c r="N1091" s="22"/>
      <c r="O1091" s="22"/>
      <c r="Q1091" s="21"/>
    </row>
    <row r="1092" spans="1:17" s="20" customFormat="1" ht="24" customHeight="1" x14ac:dyDescent="0.25">
      <c r="A1092" s="20" t="str">
        <f t="shared" si="18"/>
        <v/>
      </c>
      <c r="B1092" s="22"/>
      <c r="C1092" s="3"/>
      <c r="D1092" s="20" t="str">
        <f>IFERROR(VLOOKUP(C1092,'Drop-downs'!B:C,2,FALSE),"")</f>
        <v/>
      </c>
      <c r="E1092" s="13"/>
      <c r="F1092" s="22"/>
      <c r="G1092" s="9"/>
      <c r="H1092" s="22"/>
      <c r="I1092" s="22"/>
      <c r="J1092" s="40"/>
      <c r="K1092" s="40"/>
      <c r="L1092" s="40"/>
      <c r="M1092" s="22"/>
      <c r="N1092" s="22"/>
      <c r="O1092" s="22"/>
      <c r="Q1092" s="21"/>
    </row>
    <row r="1093" spans="1:17" s="20" customFormat="1" ht="24" customHeight="1" x14ac:dyDescent="0.25">
      <c r="A1093" s="20" t="str">
        <f t="shared" si="18"/>
        <v/>
      </c>
      <c r="B1093" s="22"/>
      <c r="C1093" s="3"/>
      <c r="D1093" s="20" t="str">
        <f>IFERROR(VLOOKUP(C1093,'Drop-downs'!B:C,2,FALSE),"")</f>
        <v/>
      </c>
      <c r="E1093" s="13"/>
      <c r="F1093" s="22"/>
      <c r="G1093" s="9"/>
      <c r="H1093" s="22"/>
      <c r="I1093" s="22"/>
      <c r="J1093" s="40"/>
      <c r="K1093" s="40"/>
      <c r="L1093" s="40"/>
      <c r="M1093" s="22"/>
      <c r="N1093" s="22"/>
      <c r="O1093" s="22"/>
      <c r="Q1093" s="21"/>
    </row>
    <row r="1094" spans="1:17" s="20" customFormat="1" ht="24" customHeight="1" x14ac:dyDescent="0.25">
      <c r="A1094" s="20" t="str">
        <f t="shared" si="18"/>
        <v/>
      </c>
      <c r="B1094" s="22"/>
      <c r="C1094" s="3"/>
      <c r="D1094" s="20" t="str">
        <f>IFERROR(VLOOKUP(C1094,'Drop-downs'!B:C,2,FALSE),"")</f>
        <v/>
      </c>
      <c r="E1094" s="13"/>
      <c r="F1094" s="22"/>
      <c r="G1094" s="9"/>
      <c r="H1094" s="22"/>
      <c r="I1094" s="22"/>
      <c r="J1094" s="40"/>
      <c r="K1094" s="40"/>
      <c r="L1094" s="40"/>
      <c r="M1094" s="22"/>
      <c r="N1094" s="22"/>
      <c r="O1094" s="22"/>
      <c r="Q1094" s="21"/>
    </row>
    <row r="1095" spans="1:17" s="20" customFormat="1" ht="24" customHeight="1" x14ac:dyDescent="0.25">
      <c r="A1095" s="20" t="str">
        <f t="shared" si="18"/>
        <v/>
      </c>
      <c r="B1095" s="22"/>
      <c r="C1095" s="3"/>
      <c r="D1095" s="20" t="str">
        <f>IFERROR(VLOOKUP(C1095,'Drop-downs'!B:C,2,FALSE),"")</f>
        <v/>
      </c>
      <c r="E1095" s="13"/>
      <c r="F1095" s="22"/>
      <c r="G1095" s="9"/>
      <c r="H1095" s="22"/>
      <c r="I1095" s="22"/>
      <c r="J1095" s="40"/>
      <c r="K1095" s="40"/>
      <c r="L1095" s="40"/>
      <c r="M1095" s="22"/>
      <c r="N1095" s="22"/>
      <c r="O1095" s="22"/>
      <c r="Q1095" s="21"/>
    </row>
    <row r="1096" spans="1:17" s="20" customFormat="1" ht="24" customHeight="1" x14ac:dyDescent="0.25">
      <c r="A1096" s="20" t="str">
        <f t="shared" si="18"/>
        <v/>
      </c>
      <c r="B1096" s="22"/>
      <c r="C1096" s="3"/>
      <c r="D1096" s="20" t="str">
        <f>IFERROR(VLOOKUP(C1096,'Drop-downs'!B:C,2,FALSE),"")</f>
        <v/>
      </c>
      <c r="E1096" s="13"/>
      <c r="F1096" s="22"/>
      <c r="G1096" s="9"/>
      <c r="H1096" s="22"/>
      <c r="I1096" s="22"/>
      <c r="J1096" s="40"/>
      <c r="K1096" s="40"/>
      <c r="L1096" s="40"/>
      <c r="M1096" s="22"/>
      <c r="N1096" s="22"/>
      <c r="O1096" s="22"/>
      <c r="Q1096" s="21"/>
    </row>
    <row r="1097" spans="1:17" s="20" customFormat="1" ht="24" customHeight="1" x14ac:dyDescent="0.25">
      <c r="A1097" s="20" t="str">
        <f t="shared" si="18"/>
        <v/>
      </c>
      <c r="B1097" s="22"/>
      <c r="C1097" s="3"/>
      <c r="D1097" s="20" t="str">
        <f>IFERROR(VLOOKUP(C1097,'Drop-downs'!B:C,2,FALSE),"")</f>
        <v/>
      </c>
      <c r="E1097" s="13"/>
      <c r="F1097" s="22"/>
      <c r="G1097" s="9"/>
      <c r="H1097" s="22"/>
      <c r="I1097" s="22"/>
      <c r="J1097" s="40"/>
      <c r="K1097" s="40"/>
      <c r="L1097" s="40"/>
      <c r="M1097" s="22"/>
      <c r="N1097" s="22"/>
      <c r="O1097" s="22"/>
      <c r="Q1097" s="21"/>
    </row>
    <row r="1098" spans="1:17" s="20" customFormat="1" ht="24" customHeight="1" x14ac:dyDescent="0.25">
      <c r="A1098" s="20" t="str">
        <f t="shared" si="18"/>
        <v/>
      </c>
      <c r="B1098" s="22"/>
      <c r="C1098" s="3"/>
      <c r="D1098" s="20" t="str">
        <f>IFERROR(VLOOKUP(C1098,'Drop-downs'!B:C,2,FALSE),"")</f>
        <v/>
      </c>
      <c r="E1098" s="13"/>
      <c r="F1098" s="22"/>
      <c r="G1098" s="9"/>
      <c r="H1098" s="22"/>
      <c r="I1098" s="22"/>
      <c r="J1098" s="40"/>
      <c r="K1098" s="40"/>
      <c r="L1098" s="40"/>
      <c r="M1098" s="22"/>
      <c r="N1098" s="22"/>
      <c r="O1098" s="22"/>
      <c r="Q1098" s="21"/>
    </row>
    <row r="1099" spans="1:17" s="20" customFormat="1" ht="24" customHeight="1" x14ac:dyDescent="0.25">
      <c r="A1099" s="20" t="str">
        <f t="shared" si="18"/>
        <v/>
      </c>
      <c r="B1099" s="22"/>
      <c r="C1099" s="3"/>
      <c r="D1099" s="20" t="str">
        <f>IFERROR(VLOOKUP(C1099,'Drop-downs'!B:C,2,FALSE),"")</f>
        <v/>
      </c>
      <c r="E1099" s="13"/>
      <c r="F1099" s="22"/>
      <c r="G1099" s="9"/>
      <c r="H1099" s="22"/>
      <c r="I1099" s="22"/>
      <c r="J1099" s="40"/>
      <c r="K1099" s="40"/>
      <c r="L1099" s="40"/>
      <c r="M1099" s="22"/>
      <c r="N1099" s="22"/>
      <c r="O1099" s="22"/>
      <c r="Q1099" s="21"/>
    </row>
    <row r="1100" spans="1:17" s="20" customFormat="1" ht="24" customHeight="1" x14ac:dyDescent="0.25">
      <c r="A1100" s="20" t="str">
        <f t="shared" si="18"/>
        <v/>
      </c>
      <c r="B1100" s="22"/>
      <c r="C1100" s="3"/>
      <c r="D1100" s="20" t="str">
        <f>IFERROR(VLOOKUP(C1100,'Drop-downs'!B:C,2,FALSE),"")</f>
        <v/>
      </c>
      <c r="E1100" s="13"/>
      <c r="F1100" s="22"/>
      <c r="G1100" s="9"/>
      <c r="H1100" s="22"/>
      <c r="I1100" s="22"/>
      <c r="J1100" s="40"/>
      <c r="K1100" s="40"/>
      <c r="L1100" s="40"/>
      <c r="M1100" s="22"/>
      <c r="N1100" s="22"/>
      <c r="O1100" s="22"/>
      <c r="Q1100" s="21"/>
    </row>
    <row r="1101" spans="1:17" s="20" customFormat="1" ht="24" customHeight="1" x14ac:dyDescent="0.25">
      <c r="A1101" s="20" t="str">
        <f t="shared" si="18"/>
        <v/>
      </c>
      <c r="B1101" s="22"/>
      <c r="C1101" s="3"/>
      <c r="D1101" s="20" t="str">
        <f>IFERROR(VLOOKUP(C1101,'Drop-downs'!B:C,2,FALSE),"")</f>
        <v/>
      </c>
      <c r="E1101" s="13"/>
      <c r="F1101" s="22"/>
      <c r="G1101" s="9"/>
      <c r="H1101" s="22"/>
      <c r="I1101" s="22"/>
      <c r="J1101" s="40"/>
      <c r="K1101" s="40"/>
      <c r="L1101" s="40"/>
      <c r="M1101" s="22"/>
      <c r="N1101" s="22"/>
      <c r="O1101" s="22"/>
      <c r="Q1101" s="21"/>
    </row>
    <row r="1102" spans="1:17" s="20" customFormat="1" ht="24" customHeight="1" x14ac:dyDescent="0.25">
      <c r="A1102" s="20" t="str">
        <f t="shared" si="18"/>
        <v/>
      </c>
      <c r="B1102" s="22"/>
      <c r="C1102" s="3"/>
      <c r="D1102" s="20" t="str">
        <f>IFERROR(VLOOKUP(C1102,'Drop-downs'!B:C,2,FALSE),"")</f>
        <v/>
      </c>
      <c r="E1102" s="13"/>
      <c r="F1102" s="22"/>
      <c r="G1102" s="9"/>
      <c r="H1102" s="22"/>
      <c r="I1102" s="22"/>
      <c r="J1102" s="40"/>
      <c r="K1102" s="40"/>
      <c r="L1102" s="40"/>
      <c r="M1102" s="22"/>
      <c r="N1102" s="22"/>
      <c r="O1102" s="22"/>
      <c r="Q1102" s="21"/>
    </row>
    <row r="1103" spans="1:17" s="20" customFormat="1" ht="24" customHeight="1" x14ac:dyDescent="0.25">
      <c r="A1103" s="20" t="str">
        <f t="shared" si="18"/>
        <v/>
      </c>
      <c r="B1103" s="22"/>
      <c r="C1103" s="3"/>
      <c r="D1103" s="20" t="str">
        <f>IFERROR(VLOOKUP(C1103,'Drop-downs'!B:C,2,FALSE),"")</f>
        <v/>
      </c>
      <c r="E1103" s="13"/>
      <c r="F1103" s="22"/>
      <c r="G1103" s="9"/>
      <c r="H1103" s="22"/>
      <c r="I1103" s="22"/>
      <c r="J1103" s="40"/>
      <c r="K1103" s="40"/>
      <c r="L1103" s="40"/>
      <c r="M1103" s="22"/>
      <c r="N1103" s="22"/>
      <c r="O1103" s="22"/>
      <c r="Q1103" s="21"/>
    </row>
    <row r="1104" spans="1:17" s="20" customFormat="1" ht="24" customHeight="1" x14ac:dyDescent="0.25">
      <c r="A1104" s="20" t="str">
        <f t="shared" si="18"/>
        <v/>
      </c>
      <c r="B1104" s="22"/>
      <c r="C1104" s="3"/>
      <c r="D1104" s="20" t="str">
        <f>IFERROR(VLOOKUP(C1104,'Drop-downs'!B:C,2,FALSE),"")</f>
        <v/>
      </c>
      <c r="E1104" s="13"/>
      <c r="F1104" s="22"/>
      <c r="G1104" s="9"/>
      <c r="H1104" s="22"/>
      <c r="I1104" s="22"/>
      <c r="J1104" s="40"/>
      <c r="K1104" s="40"/>
      <c r="L1104" s="40"/>
      <c r="M1104" s="22"/>
      <c r="N1104" s="22"/>
      <c r="O1104" s="22"/>
      <c r="Q1104" s="21"/>
    </row>
    <row r="1105" spans="1:17" s="20" customFormat="1" ht="24" customHeight="1" x14ac:dyDescent="0.25">
      <c r="A1105" s="20" t="str">
        <f t="shared" si="18"/>
        <v/>
      </c>
      <c r="B1105" s="22"/>
      <c r="C1105" s="3"/>
      <c r="D1105" s="20" t="str">
        <f>IFERROR(VLOOKUP(C1105,'Drop-downs'!B:C,2,FALSE),"")</f>
        <v/>
      </c>
      <c r="E1105" s="13"/>
      <c r="F1105" s="22"/>
      <c r="G1105" s="9"/>
      <c r="H1105" s="22"/>
      <c r="I1105" s="22"/>
      <c r="J1105" s="40"/>
      <c r="K1105" s="40"/>
      <c r="L1105" s="40"/>
      <c r="M1105" s="22"/>
      <c r="N1105" s="22"/>
      <c r="O1105" s="22"/>
      <c r="Q1105" s="21"/>
    </row>
    <row r="1106" spans="1:17" s="20" customFormat="1" ht="24" customHeight="1" x14ac:dyDescent="0.25">
      <c r="A1106" s="20" t="str">
        <f t="shared" si="18"/>
        <v/>
      </c>
      <c r="B1106" s="22"/>
      <c r="C1106" s="3"/>
      <c r="D1106" s="20" t="str">
        <f>IFERROR(VLOOKUP(C1106,'Drop-downs'!B:C,2,FALSE),"")</f>
        <v/>
      </c>
      <c r="E1106" s="13"/>
      <c r="F1106" s="22"/>
      <c r="G1106" s="9"/>
      <c r="H1106" s="22"/>
      <c r="I1106" s="22"/>
      <c r="J1106" s="40"/>
      <c r="K1106" s="40"/>
      <c r="L1106" s="40"/>
      <c r="M1106" s="22"/>
      <c r="N1106" s="22"/>
      <c r="O1106" s="22"/>
      <c r="Q1106" s="21"/>
    </row>
    <row r="1107" spans="1:17" s="20" customFormat="1" ht="24" customHeight="1" x14ac:dyDescent="0.25">
      <c r="A1107" s="20" t="str">
        <f t="shared" si="18"/>
        <v/>
      </c>
      <c r="B1107" s="22"/>
      <c r="C1107" s="3"/>
      <c r="D1107" s="20" t="str">
        <f>IFERROR(VLOOKUP(C1107,'Drop-downs'!B:C,2,FALSE),"")</f>
        <v/>
      </c>
      <c r="E1107" s="13"/>
      <c r="F1107" s="22"/>
      <c r="G1107" s="9"/>
      <c r="H1107" s="22"/>
      <c r="I1107" s="22"/>
      <c r="J1107" s="40"/>
      <c r="K1107" s="40"/>
      <c r="L1107" s="40"/>
      <c r="M1107" s="22"/>
      <c r="N1107" s="22"/>
      <c r="O1107" s="22"/>
      <c r="Q1107" s="21"/>
    </row>
    <row r="1108" spans="1:17" s="20" customFormat="1" ht="24" customHeight="1" x14ac:dyDescent="0.25">
      <c r="A1108" s="20" t="str">
        <f t="shared" si="18"/>
        <v/>
      </c>
      <c r="B1108" s="22"/>
      <c r="C1108" s="3"/>
      <c r="D1108" s="20" t="str">
        <f>IFERROR(VLOOKUP(C1108,'Drop-downs'!B:C,2,FALSE),"")</f>
        <v/>
      </c>
      <c r="E1108" s="13"/>
      <c r="F1108" s="22"/>
      <c r="G1108" s="9"/>
      <c r="H1108" s="22"/>
      <c r="I1108" s="22"/>
      <c r="J1108" s="40"/>
      <c r="K1108" s="40"/>
      <c r="L1108" s="40"/>
      <c r="M1108" s="22"/>
      <c r="N1108" s="22"/>
      <c r="O1108" s="22"/>
      <c r="Q1108" s="21"/>
    </row>
    <row r="1109" spans="1:17" s="20" customFormat="1" ht="24" customHeight="1" x14ac:dyDescent="0.25">
      <c r="A1109" s="20" t="str">
        <f t="shared" si="18"/>
        <v/>
      </c>
      <c r="B1109" s="22"/>
      <c r="C1109" s="3"/>
      <c r="D1109" s="20" t="str">
        <f>IFERROR(VLOOKUP(C1109,'Drop-downs'!B:C,2,FALSE),"")</f>
        <v/>
      </c>
      <c r="E1109" s="13"/>
      <c r="F1109" s="22"/>
      <c r="G1109" s="9"/>
      <c r="H1109" s="22"/>
      <c r="I1109" s="22"/>
      <c r="J1109" s="40"/>
      <c r="K1109" s="40"/>
      <c r="L1109" s="40"/>
      <c r="M1109" s="22"/>
      <c r="N1109" s="22"/>
      <c r="O1109" s="22"/>
      <c r="Q1109" s="21"/>
    </row>
    <row r="1110" spans="1:17" s="20" customFormat="1" ht="24" customHeight="1" x14ac:dyDescent="0.25">
      <c r="A1110" s="20" t="str">
        <f t="shared" si="18"/>
        <v/>
      </c>
      <c r="B1110" s="22"/>
      <c r="C1110" s="3"/>
      <c r="D1110" s="20" t="str">
        <f>IFERROR(VLOOKUP(C1110,'Drop-downs'!B:C,2,FALSE),"")</f>
        <v/>
      </c>
      <c r="E1110" s="13"/>
      <c r="F1110" s="22"/>
      <c r="G1110" s="9"/>
      <c r="H1110" s="22"/>
      <c r="I1110" s="22"/>
      <c r="J1110" s="40"/>
      <c r="K1110" s="40"/>
      <c r="L1110" s="40"/>
      <c r="M1110" s="22"/>
      <c r="N1110" s="22"/>
      <c r="O1110" s="22"/>
      <c r="Q1110" s="21"/>
    </row>
    <row r="1111" spans="1:17" s="20" customFormat="1" ht="24" customHeight="1" x14ac:dyDescent="0.25">
      <c r="A1111" s="20" t="str">
        <f t="shared" si="18"/>
        <v/>
      </c>
      <c r="B1111" s="22"/>
      <c r="C1111" s="3"/>
      <c r="D1111" s="20" t="str">
        <f>IFERROR(VLOOKUP(C1111,'Drop-downs'!B:C,2,FALSE),"")</f>
        <v/>
      </c>
      <c r="E1111" s="13"/>
      <c r="F1111" s="22"/>
      <c r="G1111" s="9"/>
      <c r="H1111" s="22"/>
      <c r="I1111" s="22"/>
      <c r="J1111" s="40"/>
      <c r="K1111" s="40"/>
      <c r="L1111" s="40"/>
      <c r="M1111" s="22"/>
      <c r="N1111" s="22"/>
      <c r="O1111" s="22"/>
      <c r="Q1111" s="21"/>
    </row>
    <row r="1112" spans="1:17" s="20" customFormat="1" ht="24" customHeight="1" x14ac:dyDescent="0.25">
      <c r="A1112" s="20" t="str">
        <f t="shared" si="18"/>
        <v/>
      </c>
      <c r="B1112" s="22"/>
      <c r="C1112" s="3"/>
      <c r="D1112" s="20" t="str">
        <f>IFERROR(VLOOKUP(C1112,'Drop-downs'!B:C,2,FALSE),"")</f>
        <v/>
      </c>
      <c r="E1112" s="13"/>
      <c r="F1112" s="22"/>
      <c r="G1112" s="9"/>
      <c r="H1112" s="22"/>
      <c r="I1112" s="22"/>
      <c r="J1112" s="40"/>
      <c r="K1112" s="40"/>
      <c r="L1112" s="40"/>
      <c r="M1112" s="22"/>
      <c r="N1112" s="22"/>
      <c r="O1112" s="22"/>
      <c r="Q1112" s="21"/>
    </row>
    <row r="1113" spans="1:17" s="20" customFormat="1" ht="24" customHeight="1" x14ac:dyDescent="0.25">
      <c r="A1113" s="20" t="str">
        <f t="shared" si="18"/>
        <v/>
      </c>
      <c r="B1113" s="22"/>
      <c r="C1113" s="3"/>
      <c r="D1113" s="20" t="str">
        <f>IFERROR(VLOOKUP(C1113,'Drop-downs'!B:C,2,FALSE),"")</f>
        <v/>
      </c>
      <c r="E1113" s="13"/>
      <c r="F1113" s="22"/>
      <c r="G1113" s="9"/>
      <c r="H1113" s="22"/>
      <c r="I1113" s="22"/>
      <c r="J1113" s="40"/>
      <c r="K1113" s="40"/>
      <c r="L1113" s="40"/>
      <c r="M1113" s="22"/>
      <c r="N1113" s="22"/>
      <c r="O1113" s="22"/>
      <c r="Q1113" s="21"/>
    </row>
    <row r="1114" spans="1:17" s="20" customFormat="1" ht="24" customHeight="1" x14ac:dyDescent="0.25">
      <c r="A1114" s="20" t="str">
        <f t="shared" si="18"/>
        <v/>
      </c>
      <c r="B1114" s="22"/>
      <c r="C1114" s="3"/>
      <c r="D1114" s="20" t="str">
        <f>IFERROR(VLOOKUP(C1114,'Drop-downs'!B:C,2,FALSE),"")</f>
        <v/>
      </c>
      <c r="E1114" s="13"/>
      <c r="F1114" s="22"/>
      <c r="G1114" s="9"/>
      <c r="H1114" s="22"/>
      <c r="I1114" s="22"/>
      <c r="J1114" s="40"/>
      <c r="K1114" s="40"/>
      <c r="L1114" s="40"/>
      <c r="M1114" s="22"/>
      <c r="N1114" s="22"/>
      <c r="O1114" s="22"/>
      <c r="Q1114" s="21"/>
    </row>
    <row r="1115" spans="1:17" s="20" customFormat="1" ht="24" customHeight="1" x14ac:dyDescent="0.25">
      <c r="A1115" s="20" t="str">
        <f t="shared" si="18"/>
        <v/>
      </c>
      <c r="B1115" s="22"/>
      <c r="C1115" s="3"/>
      <c r="D1115" s="20" t="str">
        <f>IFERROR(VLOOKUP(C1115,'Drop-downs'!B:C,2,FALSE),"")</f>
        <v/>
      </c>
      <c r="E1115" s="13"/>
      <c r="F1115" s="22"/>
      <c r="G1115" s="9"/>
      <c r="H1115" s="22"/>
      <c r="I1115" s="22"/>
      <c r="J1115" s="40"/>
      <c r="K1115" s="40"/>
      <c r="L1115" s="40"/>
      <c r="M1115" s="22"/>
      <c r="N1115" s="22"/>
      <c r="O1115" s="22"/>
      <c r="Q1115" s="21"/>
    </row>
    <row r="1116" spans="1:17" s="20" customFormat="1" ht="24" customHeight="1" x14ac:dyDescent="0.25">
      <c r="A1116" s="20" t="str">
        <f t="shared" si="18"/>
        <v/>
      </c>
      <c r="B1116" s="22"/>
      <c r="C1116" s="3"/>
      <c r="D1116" s="20" t="str">
        <f>IFERROR(VLOOKUP(C1116,'Drop-downs'!B:C,2,FALSE),"")</f>
        <v/>
      </c>
      <c r="E1116" s="13"/>
      <c r="F1116" s="22"/>
      <c r="G1116" s="9"/>
      <c r="H1116" s="22"/>
      <c r="I1116" s="22"/>
      <c r="J1116" s="40"/>
      <c r="K1116" s="40"/>
      <c r="L1116" s="40"/>
      <c r="M1116" s="22"/>
      <c r="N1116" s="22"/>
      <c r="O1116" s="22"/>
      <c r="Q1116" s="21"/>
    </row>
    <row r="1117" spans="1:17" s="20" customFormat="1" ht="24" customHeight="1" x14ac:dyDescent="0.25">
      <c r="A1117" s="20" t="str">
        <f t="shared" si="18"/>
        <v/>
      </c>
      <c r="B1117" s="22"/>
      <c r="C1117" s="3"/>
      <c r="D1117" s="20" t="str">
        <f>IFERROR(VLOOKUP(C1117,'Drop-downs'!B:C,2,FALSE),"")</f>
        <v/>
      </c>
      <c r="E1117" s="13"/>
      <c r="F1117" s="22"/>
      <c r="G1117" s="9"/>
      <c r="H1117" s="22"/>
      <c r="I1117" s="22"/>
      <c r="J1117" s="40"/>
      <c r="K1117" s="40"/>
      <c r="L1117" s="40"/>
      <c r="M1117" s="22"/>
      <c r="N1117" s="22"/>
      <c r="O1117" s="22"/>
      <c r="Q1117" s="21"/>
    </row>
    <row r="1118" spans="1:17" s="20" customFormat="1" ht="24" customHeight="1" x14ac:dyDescent="0.25">
      <c r="A1118" s="20" t="str">
        <f t="shared" si="18"/>
        <v/>
      </c>
      <c r="B1118" s="22"/>
      <c r="C1118" s="3"/>
      <c r="D1118" s="20" t="str">
        <f>IFERROR(VLOOKUP(C1118,'Drop-downs'!B:C,2,FALSE),"")</f>
        <v/>
      </c>
      <c r="E1118" s="13"/>
      <c r="F1118" s="22"/>
      <c r="G1118" s="9"/>
      <c r="H1118" s="22"/>
      <c r="I1118" s="22"/>
      <c r="J1118" s="40"/>
      <c r="K1118" s="40"/>
      <c r="L1118" s="40"/>
      <c r="M1118" s="22"/>
      <c r="N1118" s="22"/>
      <c r="O1118" s="22"/>
      <c r="Q1118" s="21"/>
    </row>
    <row r="1119" spans="1:17" s="20" customFormat="1" ht="24" customHeight="1" x14ac:dyDescent="0.25">
      <c r="A1119" s="20" t="str">
        <f t="shared" si="18"/>
        <v/>
      </c>
      <c r="B1119" s="22"/>
      <c r="C1119" s="3"/>
      <c r="D1119" s="20" t="str">
        <f>IFERROR(VLOOKUP(C1119,'Drop-downs'!B:C,2,FALSE),"")</f>
        <v/>
      </c>
      <c r="E1119" s="13"/>
      <c r="F1119" s="22"/>
      <c r="G1119" s="9"/>
      <c r="H1119" s="22"/>
      <c r="I1119" s="22"/>
      <c r="J1119" s="40"/>
      <c r="K1119" s="40"/>
      <c r="L1119" s="40"/>
      <c r="M1119" s="22"/>
      <c r="N1119" s="22"/>
      <c r="O1119" s="22"/>
      <c r="Q1119" s="21"/>
    </row>
    <row r="1120" spans="1:17" s="20" customFormat="1" ht="24" customHeight="1" x14ac:dyDescent="0.25">
      <c r="A1120" s="20" t="str">
        <f t="shared" si="18"/>
        <v/>
      </c>
      <c r="B1120" s="22"/>
      <c r="C1120" s="3"/>
      <c r="D1120" s="20" t="str">
        <f>IFERROR(VLOOKUP(C1120,'Drop-downs'!B:C,2,FALSE),"")</f>
        <v/>
      </c>
      <c r="E1120" s="13"/>
      <c r="F1120" s="22"/>
      <c r="G1120" s="9"/>
      <c r="H1120" s="22"/>
      <c r="I1120" s="22"/>
      <c r="J1120" s="40"/>
      <c r="K1120" s="40"/>
      <c r="L1120" s="40"/>
      <c r="M1120" s="22"/>
      <c r="N1120" s="22"/>
      <c r="O1120" s="22"/>
      <c r="Q1120" s="21"/>
    </row>
    <row r="1121" spans="1:17" s="20" customFormat="1" ht="24" customHeight="1" x14ac:dyDescent="0.25">
      <c r="A1121" s="20" t="str">
        <f t="shared" si="18"/>
        <v/>
      </c>
      <c r="B1121" s="22"/>
      <c r="C1121" s="3"/>
      <c r="D1121" s="20" t="str">
        <f>IFERROR(VLOOKUP(C1121,'Drop-downs'!B:C,2,FALSE),"")</f>
        <v/>
      </c>
      <c r="E1121" s="13"/>
      <c r="F1121" s="22"/>
      <c r="G1121" s="9"/>
      <c r="H1121" s="22"/>
      <c r="I1121" s="22"/>
      <c r="J1121" s="40"/>
      <c r="K1121" s="40"/>
      <c r="L1121" s="40"/>
      <c r="M1121" s="22"/>
      <c r="N1121" s="22"/>
      <c r="O1121" s="22"/>
      <c r="Q1121" s="21"/>
    </row>
    <row r="1122" spans="1:17" s="20" customFormat="1" ht="24" customHeight="1" x14ac:dyDescent="0.25">
      <c r="A1122" s="20" t="str">
        <f t="shared" si="18"/>
        <v/>
      </c>
      <c r="B1122" s="22"/>
      <c r="C1122" s="3"/>
      <c r="D1122" s="20" t="str">
        <f>IFERROR(VLOOKUP(C1122,'Drop-downs'!B:C,2,FALSE),"")</f>
        <v/>
      </c>
      <c r="E1122" s="13"/>
      <c r="F1122" s="22"/>
      <c r="G1122" s="9"/>
      <c r="H1122" s="22"/>
      <c r="I1122" s="22"/>
      <c r="J1122" s="40"/>
      <c r="K1122" s="40"/>
      <c r="L1122" s="40"/>
      <c r="M1122" s="22"/>
      <c r="N1122" s="22"/>
      <c r="O1122" s="22"/>
      <c r="Q1122" s="21"/>
    </row>
    <row r="1123" spans="1:17" s="20" customFormat="1" ht="24" customHeight="1" x14ac:dyDescent="0.25">
      <c r="A1123" s="20" t="str">
        <f t="shared" si="18"/>
        <v/>
      </c>
      <c r="B1123" s="22"/>
      <c r="C1123" s="3"/>
      <c r="D1123" s="20" t="str">
        <f>IFERROR(VLOOKUP(C1123,'Drop-downs'!B:C,2,FALSE),"")</f>
        <v/>
      </c>
      <c r="E1123" s="13"/>
      <c r="F1123" s="22"/>
      <c r="G1123" s="9"/>
      <c r="H1123" s="22"/>
      <c r="I1123" s="22"/>
      <c r="J1123" s="40"/>
      <c r="K1123" s="40"/>
      <c r="L1123" s="40"/>
      <c r="M1123" s="22"/>
      <c r="N1123" s="22"/>
      <c r="O1123" s="22"/>
      <c r="Q1123" s="21"/>
    </row>
    <row r="1124" spans="1:17" s="20" customFormat="1" ht="24" customHeight="1" x14ac:dyDescent="0.25">
      <c r="A1124" s="20" t="str">
        <f t="shared" si="18"/>
        <v/>
      </c>
      <c r="B1124" s="22"/>
      <c r="C1124" s="3"/>
      <c r="D1124" s="20" t="str">
        <f>IFERROR(VLOOKUP(C1124,'Drop-downs'!B:C,2,FALSE),"")</f>
        <v/>
      </c>
      <c r="E1124" s="13"/>
      <c r="F1124" s="22"/>
      <c r="G1124" s="9"/>
      <c r="H1124" s="22"/>
      <c r="I1124" s="22"/>
      <c r="J1124" s="40"/>
      <c r="K1124" s="40"/>
      <c r="L1124" s="40"/>
      <c r="M1124" s="22"/>
      <c r="N1124" s="22"/>
      <c r="O1124" s="22"/>
      <c r="Q1124" s="21"/>
    </row>
    <row r="1125" spans="1:17" s="20" customFormat="1" ht="24" customHeight="1" x14ac:dyDescent="0.25">
      <c r="A1125" s="20" t="str">
        <f t="shared" si="18"/>
        <v/>
      </c>
      <c r="B1125" s="22"/>
      <c r="C1125" s="3"/>
      <c r="D1125" s="20" t="str">
        <f>IFERROR(VLOOKUP(C1125,'Drop-downs'!B:C,2,FALSE),"")</f>
        <v/>
      </c>
      <c r="E1125" s="13"/>
      <c r="F1125" s="22"/>
      <c r="G1125" s="9"/>
      <c r="H1125" s="22"/>
      <c r="I1125" s="22"/>
      <c r="J1125" s="40"/>
      <c r="K1125" s="40"/>
      <c r="L1125" s="40"/>
      <c r="M1125" s="22"/>
      <c r="N1125" s="22"/>
      <c r="O1125" s="22"/>
      <c r="Q1125" s="21"/>
    </row>
    <row r="1126" spans="1:17" s="20" customFormat="1" ht="24" customHeight="1" x14ac:dyDescent="0.25">
      <c r="A1126" s="20" t="str">
        <f t="shared" si="18"/>
        <v/>
      </c>
      <c r="B1126" s="22"/>
      <c r="C1126" s="3"/>
      <c r="D1126" s="20" t="str">
        <f>IFERROR(VLOOKUP(C1126,'Drop-downs'!B:C,2,FALSE),"")</f>
        <v/>
      </c>
      <c r="E1126" s="13"/>
      <c r="F1126" s="22"/>
      <c r="G1126" s="9"/>
      <c r="H1126" s="22"/>
      <c r="I1126" s="22"/>
      <c r="J1126" s="40"/>
      <c r="K1126" s="40"/>
      <c r="L1126" s="40"/>
      <c r="M1126" s="22"/>
      <c r="N1126" s="22"/>
      <c r="O1126" s="22"/>
      <c r="Q1126" s="21"/>
    </row>
    <row r="1127" spans="1:17" s="20" customFormat="1" ht="24" customHeight="1" x14ac:dyDescent="0.25">
      <c r="A1127" s="20" t="str">
        <f t="shared" si="18"/>
        <v/>
      </c>
      <c r="B1127" s="22"/>
      <c r="C1127" s="3"/>
      <c r="D1127" s="20" t="str">
        <f>IFERROR(VLOOKUP(C1127,'Drop-downs'!B:C,2,FALSE),"")</f>
        <v/>
      </c>
      <c r="E1127" s="13"/>
      <c r="F1127" s="22"/>
      <c r="G1127" s="9"/>
      <c r="H1127" s="22"/>
      <c r="I1127" s="22"/>
      <c r="J1127" s="40"/>
      <c r="K1127" s="40"/>
      <c r="L1127" s="40"/>
      <c r="M1127" s="22"/>
      <c r="N1127" s="22"/>
      <c r="O1127" s="22"/>
      <c r="Q1127" s="21"/>
    </row>
    <row r="1128" spans="1:17" s="20" customFormat="1" ht="24" customHeight="1" x14ac:dyDescent="0.25">
      <c r="A1128" s="20" t="str">
        <f t="shared" si="18"/>
        <v/>
      </c>
      <c r="B1128" s="22"/>
      <c r="C1128" s="3"/>
      <c r="D1128" s="20" t="str">
        <f>IFERROR(VLOOKUP(C1128,'Drop-downs'!B:C,2,FALSE),"")</f>
        <v/>
      </c>
      <c r="E1128" s="13"/>
      <c r="F1128" s="22"/>
      <c r="G1128" s="9"/>
      <c r="H1128" s="22"/>
      <c r="I1128" s="22"/>
      <c r="J1128" s="40"/>
      <c r="K1128" s="40"/>
      <c r="L1128" s="40"/>
      <c r="M1128" s="22"/>
      <c r="N1128" s="22"/>
      <c r="O1128" s="22"/>
      <c r="Q1128" s="21"/>
    </row>
    <row r="1129" spans="1:17" s="20" customFormat="1" ht="24" customHeight="1" x14ac:dyDescent="0.25">
      <c r="A1129" s="20" t="str">
        <f t="shared" si="18"/>
        <v/>
      </c>
      <c r="B1129" s="22"/>
      <c r="C1129" s="3"/>
      <c r="D1129" s="20" t="str">
        <f>IFERROR(VLOOKUP(C1129,'Drop-downs'!B:C,2,FALSE),"")</f>
        <v/>
      </c>
      <c r="E1129" s="13"/>
      <c r="F1129" s="22"/>
      <c r="G1129" s="9"/>
      <c r="H1129" s="22"/>
      <c r="I1129" s="22"/>
      <c r="J1129" s="40"/>
      <c r="K1129" s="40"/>
      <c r="L1129" s="40"/>
      <c r="M1129" s="22"/>
      <c r="N1129" s="22"/>
      <c r="O1129" s="22"/>
      <c r="Q1129" s="21"/>
    </row>
    <row r="1130" spans="1:17" s="20" customFormat="1" ht="24" customHeight="1" x14ac:dyDescent="0.25">
      <c r="A1130" s="20" t="str">
        <f t="shared" si="18"/>
        <v/>
      </c>
      <c r="B1130" s="22"/>
      <c r="C1130" s="3"/>
      <c r="D1130" s="20" t="str">
        <f>IFERROR(VLOOKUP(C1130,'Drop-downs'!B:C,2,FALSE),"")</f>
        <v/>
      </c>
      <c r="E1130" s="13"/>
      <c r="F1130" s="22"/>
      <c r="G1130" s="9"/>
      <c r="H1130" s="22"/>
      <c r="I1130" s="22"/>
      <c r="J1130" s="40"/>
      <c r="K1130" s="40"/>
      <c r="L1130" s="40"/>
      <c r="M1130" s="22"/>
      <c r="N1130" s="22"/>
      <c r="O1130" s="22"/>
      <c r="Q1130" s="21"/>
    </row>
    <row r="1131" spans="1:17" s="20" customFormat="1" ht="24" customHeight="1" x14ac:dyDescent="0.25">
      <c r="A1131" s="20" t="str">
        <f t="shared" si="18"/>
        <v/>
      </c>
      <c r="B1131" s="22"/>
      <c r="C1131" s="3"/>
      <c r="D1131" s="20" t="str">
        <f>IFERROR(VLOOKUP(C1131,'Drop-downs'!B:C,2,FALSE),"")</f>
        <v/>
      </c>
      <c r="E1131" s="13"/>
      <c r="F1131" s="22"/>
      <c r="G1131" s="9"/>
      <c r="H1131" s="22"/>
      <c r="I1131" s="22"/>
      <c r="J1131" s="40"/>
      <c r="K1131" s="40"/>
      <c r="L1131" s="40"/>
      <c r="M1131" s="22"/>
      <c r="N1131" s="22"/>
      <c r="O1131" s="22"/>
      <c r="Q1131" s="21"/>
    </row>
    <row r="1132" spans="1:17" s="20" customFormat="1" ht="24" customHeight="1" x14ac:dyDescent="0.25">
      <c r="A1132" s="20" t="str">
        <f t="shared" si="18"/>
        <v/>
      </c>
      <c r="B1132" s="22"/>
      <c r="C1132" s="3"/>
      <c r="D1132" s="20" t="str">
        <f>IFERROR(VLOOKUP(C1132,'Drop-downs'!B:C,2,FALSE),"")</f>
        <v/>
      </c>
      <c r="E1132" s="13"/>
      <c r="F1132" s="22"/>
      <c r="G1132" s="9"/>
      <c r="H1132" s="22"/>
      <c r="I1132" s="22"/>
      <c r="J1132" s="40"/>
      <c r="K1132" s="40"/>
      <c r="L1132" s="40"/>
      <c r="M1132" s="22"/>
      <c r="N1132" s="22"/>
      <c r="O1132" s="22"/>
      <c r="Q1132" s="21"/>
    </row>
    <row r="1133" spans="1:17" s="20" customFormat="1" ht="24" customHeight="1" x14ac:dyDescent="0.25">
      <c r="A1133" s="20" t="str">
        <f t="shared" si="18"/>
        <v/>
      </c>
      <c r="B1133" s="22"/>
      <c r="C1133" s="3"/>
      <c r="D1133" s="20" t="str">
        <f>IFERROR(VLOOKUP(C1133,'Drop-downs'!B:C,2,FALSE),"")</f>
        <v/>
      </c>
      <c r="E1133" s="13"/>
      <c r="F1133" s="22"/>
      <c r="G1133" s="9"/>
      <c r="H1133" s="22"/>
      <c r="I1133" s="22"/>
      <c r="J1133" s="40"/>
      <c r="K1133" s="40"/>
      <c r="L1133" s="40"/>
      <c r="M1133" s="22"/>
      <c r="N1133" s="22"/>
      <c r="O1133" s="22"/>
      <c r="Q1133" s="21"/>
    </row>
    <row r="1134" spans="1:17" s="20" customFormat="1" ht="24" customHeight="1" x14ac:dyDescent="0.25">
      <c r="A1134" s="20" t="str">
        <f t="shared" si="18"/>
        <v/>
      </c>
      <c r="B1134" s="22"/>
      <c r="C1134" s="3"/>
      <c r="D1134" s="20" t="str">
        <f>IFERROR(VLOOKUP(C1134,'Drop-downs'!B:C,2,FALSE),"")</f>
        <v/>
      </c>
      <c r="E1134" s="13"/>
      <c r="F1134" s="22"/>
      <c r="G1134" s="9"/>
      <c r="H1134" s="22"/>
      <c r="I1134" s="22"/>
      <c r="J1134" s="40"/>
      <c r="K1134" s="40"/>
      <c r="L1134" s="40"/>
      <c r="M1134" s="22"/>
      <c r="N1134" s="22"/>
      <c r="O1134" s="22"/>
      <c r="Q1134" s="21"/>
    </row>
    <row r="1135" spans="1:17" s="20" customFormat="1" ht="24" customHeight="1" x14ac:dyDescent="0.25">
      <c r="A1135" s="20" t="str">
        <f t="shared" si="18"/>
        <v/>
      </c>
      <c r="B1135" s="22"/>
      <c r="C1135" s="3"/>
      <c r="D1135" s="20" t="str">
        <f>IFERROR(VLOOKUP(C1135,'Drop-downs'!B:C,2,FALSE),"")</f>
        <v/>
      </c>
      <c r="E1135" s="13"/>
      <c r="F1135" s="22"/>
      <c r="G1135" s="9"/>
      <c r="H1135" s="22"/>
      <c r="I1135" s="22"/>
      <c r="J1135" s="40"/>
      <c r="K1135" s="40"/>
      <c r="L1135" s="40"/>
      <c r="M1135" s="22"/>
      <c r="N1135" s="22"/>
      <c r="O1135" s="22"/>
      <c r="Q1135" s="21"/>
    </row>
    <row r="1136" spans="1:17" s="20" customFormat="1" ht="24" customHeight="1" x14ac:dyDescent="0.25">
      <c r="A1136" s="20" t="str">
        <f t="shared" si="18"/>
        <v/>
      </c>
      <c r="B1136" s="22"/>
      <c r="C1136" s="3"/>
      <c r="D1136" s="20" t="str">
        <f>IFERROR(VLOOKUP(C1136,'Drop-downs'!B:C,2,FALSE),"")</f>
        <v/>
      </c>
      <c r="E1136" s="13"/>
      <c r="F1136" s="22"/>
      <c r="G1136" s="9"/>
      <c r="H1136" s="22"/>
      <c r="I1136" s="22"/>
      <c r="J1136" s="40"/>
      <c r="K1136" s="40"/>
      <c r="L1136" s="40"/>
      <c r="M1136" s="22"/>
      <c r="N1136" s="22"/>
      <c r="O1136" s="22"/>
      <c r="Q1136" s="21"/>
    </row>
    <row r="1137" spans="1:17" s="20" customFormat="1" ht="24" customHeight="1" x14ac:dyDescent="0.25">
      <c r="A1137" s="20" t="str">
        <f t="shared" si="18"/>
        <v/>
      </c>
      <c r="B1137" s="22"/>
      <c r="C1137" s="3"/>
      <c r="D1137" s="20" t="str">
        <f>IFERROR(VLOOKUP(C1137,'Drop-downs'!B:C,2,FALSE),"")</f>
        <v/>
      </c>
      <c r="E1137" s="13"/>
      <c r="F1137" s="22"/>
      <c r="G1137" s="9"/>
      <c r="H1137" s="22"/>
      <c r="I1137" s="22"/>
      <c r="J1137" s="40"/>
      <c r="K1137" s="40"/>
      <c r="L1137" s="40"/>
      <c r="M1137" s="22"/>
      <c r="N1137" s="22"/>
      <c r="O1137" s="22"/>
      <c r="Q1137" s="21"/>
    </row>
    <row r="1138" spans="1:17" s="20" customFormat="1" ht="24" customHeight="1" x14ac:dyDescent="0.25">
      <c r="A1138" s="20" t="str">
        <f t="shared" si="18"/>
        <v/>
      </c>
      <c r="B1138" s="22"/>
      <c r="C1138" s="3"/>
      <c r="D1138" s="20" t="str">
        <f>IFERROR(VLOOKUP(C1138,'Drop-downs'!B:C,2,FALSE),"")</f>
        <v/>
      </c>
      <c r="E1138" s="13"/>
      <c r="F1138" s="22"/>
      <c r="G1138" s="9"/>
      <c r="H1138" s="22"/>
      <c r="I1138" s="22"/>
      <c r="J1138" s="40"/>
      <c r="K1138" s="40"/>
      <c r="L1138" s="40"/>
      <c r="M1138" s="22"/>
      <c r="N1138" s="22"/>
      <c r="O1138" s="22"/>
      <c r="Q1138" s="21"/>
    </row>
    <row r="1139" spans="1:17" s="20" customFormat="1" ht="24" customHeight="1" x14ac:dyDescent="0.25">
      <c r="A1139" s="20" t="str">
        <f t="shared" si="18"/>
        <v/>
      </c>
      <c r="B1139" s="22"/>
      <c r="C1139" s="3"/>
      <c r="D1139" s="20" t="str">
        <f>IFERROR(VLOOKUP(C1139,'Drop-downs'!B:C,2,FALSE),"")</f>
        <v/>
      </c>
      <c r="E1139" s="13"/>
      <c r="F1139" s="22"/>
      <c r="G1139" s="9"/>
      <c r="H1139" s="22"/>
      <c r="I1139" s="22"/>
      <c r="J1139" s="40"/>
      <c r="K1139" s="40"/>
      <c r="L1139" s="40"/>
      <c r="M1139" s="22"/>
      <c r="N1139" s="22"/>
      <c r="O1139" s="22"/>
      <c r="Q1139" s="21"/>
    </row>
    <row r="1140" spans="1:17" s="20" customFormat="1" ht="24" customHeight="1" x14ac:dyDescent="0.25">
      <c r="A1140" s="20" t="str">
        <f t="shared" si="18"/>
        <v/>
      </c>
      <c r="B1140" s="22"/>
      <c r="C1140" s="3"/>
      <c r="D1140" s="20" t="str">
        <f>IFERROR(VLOOKUP(C1140,'Drop-downs'!B:C,2,FALSE),"")</f>
        <v/>
      </c>
      <c r="E1140" s="13"/>
      <c r="F1140" s="22"/>
      <c r="G1140" s="9"/>
      <c r="H1140" s="22"/>
      <c r="I1140" s="22"/>
      <c r="J1140" s="40"/>
      <c r="K1140" s="40"/>
      <c r="L1140" s="40"/>
      <c r="M1140" s="22"/>
      <c r="N1140" s="22"/>
      <c r="O1140" s="22"/>
      <c r="Q1140" s="21"/>
    </row>
    <row r="1141" spans="1:17" s="20" customFormat="1" ht="24" customHeight="1" x14ac:dyDescent="0.25">
      <c r="A1141" s="20" t="str">
        <f t="shared" si="18"/>
        <v/>
      </c>
      <c r="B1141" s="22"/>
      <c r="C1141" s="3"/>
      <c r="D1141" s="20" t="str">
        <f>IFERROR(VLOOKUP(C1141,'Drop-downs'!B:C,2,FALSE),"")</f>
        <v/>
      </c>
      <c r="E1141" s="13"/>
      <c r="F1141" s="22"/>
      <c r="G1141" s="9"/>
      <c r="H1141" s="22"/>
      <c r="I1141" s="22"/>
      <c r="J1141" s="40"/>
      <c r="K1141" s="40"/>
      <c r="L1141" s="40"/>
      <c r="M1141" s="22"/>
      <c r="N1141" s="22"/>
      <c r="O1141" s="22"/>
      <c r="Q1141" s="21"/>
    </row>
    <row r="1142" spans="1:17" s="20" customFormat="1" ht="24" customHeight="1" x14ac:dyDescent="0.25">
      <c r="A1142" s="20" t="str">
        <f t="shared" si="18"/>
        <v/>
      </c>
      <c r="B1142" s="22"/>
      <c r="C1142" s="3"/>
      <c r="D1142" s="20" t="str">
        <f>IFERROR(VLOOKUP(C1142,'Drop-downs'!B:C,2,FALSE),"")</f>
        <v/>
      </c>
      <c r="E1142" s="13"/>
      <c r="F1142" s="22"/>
      <c r="G1142" s="9"/>
      <c r="H1142" s="22"/>
      <c r="I1142" s="22"/>
      <c r="J1142" s="40"/>
      <c r="K1142" s="40"/>
      <c r="L1142" s="40"/>
      <c r="M1142" s="22"/>
      <c r="N1142" s="22"/>
      <c r="O1142" s="22"/>
      <c r="Q1142" s="21"/>
    </row>
    <row r="1143" spans="1:17" s="20" customFormat="1" ht="24" customHeight="1" x14ac:dyDescent="0.25">
      <c r="A1143" s="20" t="str">
        <f t="shared" si="18"/>
        <v/>
      </c>
      <c r="B1143" s="22"/>
      <c r="C1143" s="3"/>
      <c r="D1143" s="20" t="str">
        <f>IFERROR(VLOOKUP(C1143,'Drop-downs'!B:C,2,FALSE),"")</f>
        <v/>
      </c>
      <c r="E1143" s="13"/>
      <c r="F1143" s="22"/>
      <c r="G1143" s="9"/>
      <c r="H1143" s="22"/>
      <c r="I1143" s="22"/>
      <c r="J1143" s="40"/>
      <c r="K1143" s="40"/>
      <c r="L1143" s="40"/>
      <c r="M1143" s="22"/>
      <c r="N1143" s="22"/>
      <c r="O1143" s="22"/>
      <c r="Q1143" s="21"/>
    </row>
    <row r="1144" spans="1:17" s="20" customFormat="1" ht="24" customHeight="1" x14ac:dyDescent="0.25">
      <c r="A1144" s="20" t="str">
        <f t="shared" si="18"/>
        <v/>
      </c>
      <c r="B1144" s="22"/>
      <c r="C1144" s="3"/>
      <c r="D1144" s="20" t="str">
        <f>IFERROR(VLOOKUP(C1144,'Drop-downs'!B:C,2,FALSE),"")</f>
        <v/>
      </c>
      <c r="E1144" s="13"/>
      <c r="F1144" s="22"/>
      <c r="G1144" s="9"/>
      <c r="H1144" s="22"/>
      <c r="I1144" s="22"/>
      <c r="J1144" s="40"/>
      <c r="K1144" s="40"/>
      <c r="L1144" s="40"/>
      <c r="M1144" s="22"/>
      <c r="N1144" s="22"/>
      <c r="O1144" s="22"/>
      <c r="Q1144" s="21"/>
    </row>
    <row r="1145" spans="1:17" s="20" customFormat="1" ht="24" customHeight="1" x14ac:dyDescent="0.25">
      <c r="A1145" s="20" t="str">
        <f t="shared" si="18"/>
        <v/>
      </c>
      <c r="B1145" s="22"/>
      <c r="C1145" s="3"/>
      <c r="D1145" s="20" t="str">
        <f>IFERROR(VLOOKUP(C1145,'Drop-downs'!B:C,2,FALSE),"")</f>
        <v/>
      </c>
      <c r="E1145" s="13"/>
      <c r="F1145" s="22"/>
      <c r="G1145" s="9"/>
      <c r="H1145" s="22"/>
      <c r="I1145" s="22"/>
      <c r="J1145" s="40"/>
      <c r="K1145" s="40"/>
      <c r="L1145" s="40"/>
      <c r="M1145" s="22"/>
      <c r="N1145" s="22"/>
      <c r="O1145" s="22"/>
      <c r="Q1145" s="21"/>
    </row>
    <row r="1146" spans="1:17" s="20" customFormat="1" ht="24" customHeight="1" x14ac:dyDescent="0.25">
      <c r="A1146" s="20" t="str">
        <f t="shared" si="18"/>
        <v/>
      </c>
      <c r="B1146" s="22"/>
      <c r="C1146" s="3"/>
      <c r="D1146" s="20" t="str">
        <f>IFERROR(VLOOKUP(C1146,'Drop-downs'!B:C,2,FALSE),"")</f>
        <v/>
      </c>
      <c r="E1146" s="13"/>
      <c r="F1146" s="22"/>
      <c r="G1146" s="9"/>
      <c r="H1146" s="22"/>
      <c r="I1146" s="22"/>
      <c r="J1146" s="40"/>
      <c r="K1146" s="40"/>
      <c r="L1146" s="40"/>
      <c r="M1146" s="22"/>
      <c r="N1146" s="22"/>
      <c r="O1146" s="22"/>
      <c r="Q1146" s="21"/>
    </row>
    <row r="1147" spans="1:17" s="20" customFormat="1" ht="24" customHeight="1" x14ac:dyDescent="0.25">
      <c r="A1147" s="20" t="str">
        <f t="shared" si="18"/>
        <v/>
      </c>
      <c r="B1147" s="22"/>
      <c r="C1147" s="3"/>
      <c r="D1147" s="20" t="str">
        <f>IFERROR(VLOOKUP(C1147,'Drop-downs'!B:C,2,FALSE),"")</f>
        <v/>
      </c>
      <c r="E1147" s="13"/>
      <c r="F1147" s="22"/>
      <c r="G1147" s="9"/>
      <c r="H1147" s="22"/>
      <c r="I1147" s="22"/>
      <c r="J1147" s="40"/>
      <c r="K1147" s="40"/>
      <c r="L1147" s="40"/>
      <c r="M1147" s="22"/>
      <c r="N1147" s="22"/>
      <c r="O1147" s="22"/>
      <c r="Q1147" s="21"/>
    </row>
    <row r="1148" spans="1:17" s="20" customFormat="1" ht="24" customHeight="1" x14ac:dyDescent="0.25">
      <c r="A1148" s="20" t="str">
        <f t="shared" si="18"/>
        <v/>
      </c>
      <c r="B1148" s="22"/>
      <c r="C1148" s="3"/>
      <c r="D1148" s="20" t="str">
        <f>IFERROR(VLOOKUP(C1148,'Drop-downs'!B:C,2,FALSE),"")</f>
        <v/>
      </c>
      <c r="E1148" s="13"/>
      <c r="F1148" s="22"/>
      <c r="G1148" s="9"/>
      <c r="H1148" s="22"/>
      <c r="I1148" s="22"/>
      <c r="J1148" s="40"/>
      <c r="K1148" s="40"/>
      <c r="L1148" s="40"/>
      <c r="M1148" s="22"/>
      <c r="N1148" s="22"/>
      <c r="O1148" s="22"/>
      <c r="Q1148" s="21"/>
    </row>
    <row r="1149" spans="1:17" s="20" customFormat="1" ht="24" customHeight="1" x14ac:dyDescent="0.25">
      <c r="A1149" s="20" t="str">
        <f t="shared" si="18"/>
        <v/>
      </c>
      <c r="B1149" s="22"/>
      <c r="C1149" s="3"/>
      <c r="D1149" s="20" t="str">
        <f>IFERROR(VLOOKUP(C1149,'Drop-downs'!B:C,2,FALSE),"")</f>
        <v/>
      </c>
      <c r="E1149" s="13"/>
      <c r="F1149" s="22"/>
      <c r="G1149" s="9"/>
      <c r="H1149" s="22"/>
      <c r="I1149" s="22"/>
      <c r="J1149" s="40"/>
      <c r="K1149" s="40"/>
      <c r="L1149" s="40"/>
      <c r="M1149" s="22"/>
      <c r="N1149" s="22"/>
      <c r="O1149" s="22"/>
      <c r="Q1149" s="21"/>
    </row>
    <row r="1150" spans="1:17" s="20" customFormat="1" ht="24" customHeight="1" x14ac:dyDescent="0.25">
      <c r="A1150" s="20" t="str">
        <f t="shared" si="18"/>
        <v/>
      </c>
      <c r="B1150" s="22"/>
      <c r="C1150" s="3"/>
      <c r="D1150" s="20" t="str">
        <f>IFERROR(VLOOKUP(C1150,'Drop-downs'!B:C,2,FALSE),"")</f>
        <v/>
      </c>
      <c r="E1150" s="13"/>
      <c r="F1150" s="22"/>
      <c r="G1150" s="9"/>
      <c r="H1150" s="22"/>
      <c r="I1150" s="22"/>
      <c r="J1150" s="40"/>
      <c r="K1150" s="40"/>
      <c r="L1150" s="40"/>
      <c r="M1150" s="22"/>
      <c r="N1150" s="22"/>
      <c r="O1150" s="22"/>
      <c r="Q1150" s="21"/>
    </row>
    <row r="1151" spans="1:17" s="20" customFormat="1" ht="24" customHeight="1" x14ac:dyDescent="0.25">
      <c r="A1151" s="20" t="str">
        <f t="shared" si="18"/>
        <v/>
      </c>
      <c r="B1151" s="22"/>
      <c r="C1151" s="3"/>
      <c r="D1151" s="20" t="str">
        <f>IFERROR(VLOOKUP(C1151,'Drop-downs'!B:C,2,FALSE),"")</f>
        <v/>
      </c>
      <c r="E1151" s="13"/>
      <c r="F1151" s="22"/>
      <c r="G1151" s="9"/>
      <c r="H1151" s="22"/>
      <c r="I1151" s="22"/>
      <c r="J1151" s="40"/>
      <c r="K1151" s="40"/>
      <c r="L1151" s="40"/>
      <c r="M1151" s="22"/>
      <c r="N1151" s="22"/>
      <c r="O1151" s="22"/>
      <c r="Q1151" s="21"/>
    </row>
    <row r="1152" spans="1:17" s="20" customFormat="1" ht="24" customHeight="1" x14ac:dyDescent="0.25">
      <c r="A1152" s="20" t="str">
        <f t="shared" si="18"/>
        <v/>
      </c>
      <c r="B1152" s="22"/>
      <c r="C1152" s="3"/>
      <c r="D1152" s="20" t="str">
        <f>IFERROR(VLOOKUP(C1152,'Drop-downs'!B:C,2,FALSE),"")</f>
        <v/>
      </c>
      <c r="E1152" s="13"/>
      <c r="F1152" s="22"/>
      <c r="G1152" s="9"/>
      <c r="H1152" s="22"/>
      <c r="I1152" s="22"/>
      <c r="J1152" s="40"/>
      <c r="K1152" s="40"/>
      <c r="L1152" s="40"/>
      <c r="M1152" s="22"/>
      <c r="N1152" s="22"/>
      <c r="O1152" s="22"/>
      <c r="Q1152" s="21"/>
    </row>
    <row r="1153" spans="1:17" s="20" customFormat="1" ht="24" customHeight="1" x14ac:dyDescent="0.25">
      <c r="A1153" s="20" t="str">
        <f t="shared" si="18"/>
        <v/>
      </c>
      <c r="B1153" s="22"/>
      <c r="C1153" s="3"/>
      <c r="D1153" s="20" t="str">
        <f>IFERROR(VLOOKUP(C1153,'Drop-downs'!B:C,2,FALSE),"")</f>
        <v/>
      </c>
      <c r="E1153" s="13"/>
      <c r="F1153" s="22"/>
      <c r="G1153" s="9"/>
      <c r="H1153" s="22"/>
      <c r="I1153" s="22"/>
      <c r="J1153" s="40"/>
      <c r="K1153" s="40"/>
      <c r="L1153" s="40"/>
      <c r="M1153" s="22"/>
      <c r="N1153" s="22"/>
      <c r="O1153" s="22"/>
      <c r="Q1153" s="21"/>
    </row>
    <row r="1154" spans="1:17" s="20" customFormat="1" ht="24" customHeight="1" x14ac:dyDescent="0.25">
      <c r="A1154" s="20" t="str">
        <f t="shared" si="18"/>
        <v/>
      </c>
      <c r="B1154" s="22"/>
      <c r="C1154" s="3"/>
      <c r="D1154" s="20" t="str">
        <f>IFERROR(VLOOKUP(C1154,'Drop-downs'!B:C,2,FALSE),"")</f>
        <v/>
      </c>
      <c r="E1154" s="13"/>
      <c r="F1154" s="22"/>
      <c r="G1154" s="9"/>
      <c r="H1154" s="22"/>
      <c r="I1154" s="22"/>
      <c r="J1154" s="40"/>
      <c r="K1154" s="40"/>
      <c r="L1154" s="40"/>
      <c r="M1154" s="22"/>
      <c r="N1154" s="22"/>
      <c r="O1154" s="22"/>
      <c r="Q1154" s="21"/>
    </row>
    <row r="1155" spans="1:17" s="20" customFormat="1" ht="24" customHeight="1" x14ac:dyDescent="0.25">
      <c r="A1155" s="20" t="str">
        <f t="shared" ref="A1155:A1218" si="19">_xlfn.CONCAT(C1155,E1155,G1155,I1155,J1155,K1155)</f>
        <v/>
      </c>
      <c r="B1155" s="22"/>
      <c r="C1155" s="3"/>
      <c r="D1155" s="20" t="str">
        <f>IFERROR(VLOOKUP(C1155,'Drop-downs'!B:C,2,FALSE),"")</f>
        <v/>
      </c>
      <c r="E1155" s="13"/>
      <c r="F1155" s="22"/>
      <c r="G1155" s="9"/>
      <c r="H1155" s="22"/>
      <c r="I1155" s="22"/>
      <c r="J1155" s="40"/>
      <c r="K1155" s="40"/>
      <c r="L1155" s="40"/>
      <c r="M1155" s="22"/>
      <c r="N1155" s="22"/>
      <c r="O1155" s="22"/>
      <c r="Q1155" s="21"/>
    </row>
    <row r="1156" spans="1:17" s="20" customFormat="1" ht="24" customHeight="1" x14ac:dyDescent="0.25">
      <c r="A1156" s="20" t="str">
        <f t="shared" si="19"/>
        <v/>
      </c>
      <c r="B1156" s="22"/>
      <c r="C1156" s="3"/>
      <c r="D1156" s="20" t="str">
        <f>IFERROR(VLOOKUP(C1156,'Drop-downs'!B:C,2,FALSE),"")</f>
        <v/>
      </c>
      <c r="E1156" s="13"/>
      <c r="F1156" s="22"/>
      <c r="G1156" s="9"/>
      <c r="H1156" s="22"/>
      <c r="I1156" s="22"/>
      <c r="J1156" s="40"/>
      <c r="K1156" s="40"/>
      <c r="L1156" s="40"/>
      <c r="M1156" s="22"/>
      <c r="N1156" s="22"/>
      <c r="O1156" s="22"/>
      <c r="Q1156" s="21"/>
    </row>
    <row r="1157" spans="1:17" s="20" customFormat="1" ht="24" customHeight="1" x14ac:dyDescent="0.25">
      <c r="A1157" s="20" t="str">
        <f t="shared" si="19"/>
        <v/>
      </c>
      <c r="B1157" s="22"/>
      <c r="C1157" s="3"/>
      <c r="D1157" s="20" t="str">
        <f>IFERROR(VLOOKUP(C1157,'Drop-downs'!B:C,2,FALSE),"")</f>
        <v/>
      </c>
      <c r="E1157" s="13"/>
      <c r="F1157" s="22"/>
      <c r="G1157" s="9"/>
      <c r="H1157" s="22"/>
      <c r="I1157" s="22"/>
      <c r="J1157" s="40"/>
      <c r="K1157" s="40"/>
      <c r="L1157" s="40"/>
      <c r="M1157" s="22"/>
      <c r="N1157" s="22"/>
      <c r="O1157" s="22"/>
      <c r="Q1157" s="21"/>
    </row>
    <row r="1158" spans="1:17" s="20" customFormat="1" ht="24" customHeight="1" x14ac:dyDescent="0.25">
      <c r="A1158" s="20" t="str">
        <f t="shared" si="19"/>
        <v/>
      </c>
      <c r="B1158" s="22"/>
      <c r="C1158" s="3"/>
      <c r="D1158" s="20" t="str">
        <f>IFERROR(VLOOKUP(C1158,'Drop-downs'!B:C,2,FALSE),"")</f>
        <v/>
      </c>
      <c r="E1158" s="13"/>
      <c r="F1158" s="22"/>
      <c r="G1158" s="9"/>
      <c r="H1158" s="22"/>
      <c r="I1158" s="22"/>
      <c r="J1158" s="40"/>
      <c r="K1158" s="40"/>
      <c r="L1158" s="40"/>
      <c r="M1158" s="22"/>
      <c r="N1158" s="22"/>
      <c r="O1158" s="22"/>
      <c r="Q1158" s="21"/>
    </row>
    <row r="1159" spans="1:17" s="20" customFormat="1" ht="24" customHeight="1" x14ac:dyDescent="0.25">
      <c r="A1159" s="20" t="str">
        <f t="shared" si="19"/>
        <v/>
      </c>
      <c r="B1159" s="22"/>
      <c r="C1159" s="3"/>
      <c r="D1159" s="20" t="str">
        <f>IFERROR(VLOOKUP(C1159,'Drop-downs'!B:C,2,FALSE),"")</f>
        <v/>
      </c>
      <c r="E1159" s="13"/>
      <c r="F1159" s="22"/>
      <c r="G1159" s="9"/>
      <c r="H1159" s="22"/>
      <c r="I1159" s="22"/>
      <c r="J1159" s="40"/>
      <c r="K1159" s="40"/>
      <c r="L1159" s="40"/>
      <c r="M1159" s="22"/>
      <c r="N1159" s="22"/>
      <c r="O1159" s="22"/>
      <c r="Q1159" s="21"/>
    </row>
    <row r="1160" spans="1:17" s="20" customFormat="1" ht="24" customHeight="1" x14ac:dyDescent="0.25">
      <c r="A1160" s="20" t="str">
        <f t="shared" si="19"/>
        <v/>
      </c>
      <c r="B1160" s="22"/>
      <c r="C1160" s="3"/>
      <c r="D1160" s="20" t="str">
        <f>IFERROR(VLOOKUP(C1160,'Drop-downs'!B:C,2,FALSE),"")</f>
        <v/>
      </c>
      <c r="E1160" s="13"/>
      <c r="F1160" s="22"/>
      <c r="G1160" s="9"/>
      <c r="H1160" s="22"/>
      <c r="I1160" s="22"/>
      <c r="J1160" s="40"/>
      <c r="K1160" s="40"/>
      <c r="L1160" s="40"/>
      <c r="M1160" s="22"/>
      <c r="N1160" s="22"/>
      <c r="O1160" s="22"/>
      <c r="Q1160" s="21"/>
    </row>
    <row r="1161" spans="1:17" s="20" customFormat="1" ht="24" customHeight="1" x14ac:dyDescent="0.25">
      <c r="A1161" s="20" t="str">
        <f t="shared" si="19"/>
        <v/>
      </c>
      <c r="B1161" s="22"/>
      <c r="C1161" s="3"/>
      <c r="D1161" s="20" t="str">
        <f>IFERROR(VLOOKUP(C1161,'Drop-downs'!B:C,2,FALSE),"")</f>
        <v/>
      </c>
      <c r="E1161" s="13"/>
      <c r="F1161" s="22"/>
      <c r="G1161" s="9"/>
      <c r="H1161" s="22"/>
      <c r="I1161" s="22"/>
      <c r="J1161" s="40"/>
      <c r="K1161" s="40"/>
      <c r="L1161" s="40"/>
      <c r="M1161" s="22"/>
      <c r="N1161" s="22"/>
      <c r="O1161" s="22"/>
      <c r="Q1161" s="21"/>
    </row>
    <row r="1162" spans="1:17" s="20" customFormat="1" ht="24" customHeight="1" x14ac:dyDescent="0.25">
      <c r="A1162" s="20" t="str">
        <f t="shared" si="19"/>
        <v/>
      </c>
      <c r="B1162" s="22"/>
      <c r="C1162" s="3"/>
      <c r="D1162" s="20" t="str">
        <f>IFERROR(VLOOKUP(C1162,'Drop-downs'!B:C,2,FALSE),"")</f>
        <v/>
      </c>
      <c r="E1162" s="13"/>
      <c r="F1162" s="22"/>
      <c r="G1162" s="9"/>
      <c r="H1162" s="22"/>
      <c r="I1162" s="22"/>
      <c r="J1162" s="40"/>
      <c r="K1162" s="40"/>
      <c r="L1162" s="40"/>
      <c r="M1162" s="22"/>
      <c r="N1162" s="22"/>
      <c r="O1162" s="22"/>
      <c r="Q1162" s="21"/>
    </row>
    <row r="1163" spans="1:17" s="20" customFormat="1" ht="24" customHeight="1" x14ac:dyDescent="0.25">
      <c r="A1163" s="20" t="str">
        <f t="shared" si="19"/>
        <v/>
      </c>
      <c r="B1163" s="22"/>
      <c r="C1163" s="3"/>
      <c r="D1163" s="20" t="str">
        <f>IFERROR(VLOOKUP(C1163,'Drop-downs'!B:C,2,FALSE),"")</f>
        <v/>
      </c>
      <c r="E1163" s="13"/>
      <c r="F1163" s="22"/>
      <c r="G1163" s="9"/>
      <c r="H1163" s="22"/>
      <c r="I1163" s="22"/>
      <c r="J1163" s="40"/>
      <c r="K1163" s="40"/>
      <c r="L1163" s="40"/>
      <c r="M1163" s="22"/>
      <c r="N1163" s="22"/>
      <c r="O1163" s="22"/>
      <c r="Q1163" s="21"/>
    </row>
    <row r="1164" spans="1:17" s="20" customFormat="1" ht="24" customHeight="1" x14ac:dyDescent="0.25">
      <c r="A1164" s="20" t="str">
        <f t="shared" si="19"/>
        <v/>
      </c>
      <c r="B1164" s="22"/>
      <c r="C1164" s="3"/>
      <c r="D1164" s="20" t="str">
        <f>IFERROR(VLOOKUP(C1164,'Drop-downs'!B:C,2,FALSE),"")</f>
        <v/>
      </c>
      <c r="E1164" s="13"/>
      <c r="F1164" s="22"/>
      <c r="G1164" s="9"/>
      <c r="H1164" s="22"/>
      <c r="I1164" s="22"/>
      <c r="J1164" s="40"/>
      <c r="K1164" s="40"/>
      <c r="L1164" s="40"/>
      <c r="M1164" s="22"/>
      <c r="N1164" s="22"/>
      <c r="O1164" s="22"/>
      <c r="Q1164" s="21"/>
    </row>
    <row r="1165" spans="1:17" s="20" customFormat="1" ht="24" customHeight="1" x14ac:dyDescent="0.25">
      <c r="A1165" s="20" t="str">
        <f t="shared" si="19"/>
        <v/>
      </c>
      <c r="B1165" s="22"/>
      <c r="C1165" s="3"/>
      <c r="D1165" s="20" t="str">
        <f>IFERROR(VLOOKUP(C1165,'Drop-downs'!B:C,2,FALSE),"")</f>
        <v/>
      </c>
      <c r="E1165" s="13"/>
      <c r="F1165" s="22"/>
      <c r="G1165" s="9"/>
      <c r="H1165" s="22"/>
      <c r="I1165" s="22"/>
      <c r="J1165" s="40"/>
      <c r="K1165" s="40"/>
      <c r="L1165" s="40"/>
      <c r="M1165" s="22"/>
      <c r="N1165" s="22"/>
      <c r="O1165" s="22"/>
      <c r="Q1165" s="21"/>
    </row>
    <row r="1166" spans="1:17" s="20" customFormat="1" ht="24" customHeight="1" x14ac:dyDescent="0.25">
      <c r="A1166" s="20" t="str">
        <f t="shared" si="19"/>
        <v/>
      </c>
      <c r="B1166" s="22"/>
      <c r="C1166" s="3"/>
      <c r="D1166" s="20" t="str">
        <f>IFERROR(VLOOKUP(C1166,'Drop-downs'!B:C,2,FALSE),"")</f>
        <v/>
      </c>
      <c r="E1166" s="13"/>
      <c r="F1166" s="22"/>
      <c r="G1166" s="9"/>
      <c r="H1166" s="22"/>
      <c r="I1166" s="22"/>
      <c r="J1166" s="40"/>
      <c r="K1166" s="40"/>
      <c r="L1166" s="40"/>
      <c r="M1166" s="22"/>
      <c r="N1166" s="22"/>
      <c r="O1166" s="22"/>
      <c r="Q1166" s="21"/>
    </row>
    <row r="1167" spans="1:17" s="20" customFormat="1" ht="24" customHeight="1" x14ac:dyDescent="0.25">
      <c r="A1167" s="20" t="str">
        <f t="shared" si="19"/>
        <v/>
      </c>
      <c r="B1167" s="22"/>
      <c r="C1167" s="3"/>
      <c r="D1167" s="20" t="str">
        <f>IFERROR(VLOOKUP(C1167,'Drop-downs'!B:C,2,FALSE),"")</f>
        <v/>
      </c>
      <c r="E1167" s="13"/>
      <c r="F1167" s="22"/>
      <c r="G1167" s="9"/>
      <c r="H1167" s="22"/>
      <c r="I1167" s="22"/>
      <c r="J1167" s="40"/>
      <c r="K1167" s="40"/>
      <c r="L1167" s="40"/>
      <c r="M1167" s="22"/>
      <c r="N1167" s="22"/>
      <c r="O1167" s="22"/>
      <c r="Q1167" s="21"/>
    </row>
    <row r="1168" spans="1:17" s="20" customFormat="1" ht="24" customHeight="1" x14ac:dyDescent="0.25">
      <c r="A1168" s="20" t="str">
        <f t="shared" si="19"/>
        <v/>
      </c>
      <c r="B1168" s="22"/>
      <c r="C1168" s="3"/>
      <c r="D1168" s="20" t="str">
        <f>IFERROR(VLOOKUP(C1168,'Drop-downs'!B:C,2,FALSE),"")</f>
        <v/>
      </c>
      <c r="E1168" s="13"/>
      <c r="F1168" s="22"/>
      <c r="G1168" s="9"/>
      <c r="H1168" s="22"/>
      <c r="I1168" s="22"/>
      <c r="J1168" s="40"/>
      <c r="K1168" s="40"/>
      <c r="L1168" s="40"/>
      <c r="M1168" s="22"/>
      <c r="N1168" s="22"/>
      <c r="O1168" s="22"/>
      <c r="Q1168" s="21"/>
    </row>
    <row r="1169" spans="1:17" s="20" customFormat="1" ht="24" customHeight="1" x14ac:dyDescent="0.25">
      <c r="A1169" s="20" t="str">
        <f t="shared" si="19"/>
        <v/>
      </c>
      <c r="B1169" s="22"/>
      <c r="C1169" s="3"/>
      <c r="D1169" s="20" t="str">
        <f>IFERROR(VLOOKUP(C1169,'Drop-downs'!B:C,2,FALSE),"")</f>
        <v/>
      </c>
      <c r="E1169" s="13"/>
      <c r="F1169" s="22"/>
      <c r="G1169" s="9"/>
      <c r="H1169" s="22"/>
      <c r="I1169" s="22"/>
      <c r="J1169" s="40"/>
      <c r="K1169" s="40"/>
      <c r="L1169" s="40"/>
      <c r="M1169" s="22"/>
      <c r="N1169" s="22"/>
      <c r="O1169" s="22"/>
      <c r="Q1169" s="21"/>
    </row>
    <row r="1170" spans="1:17" s="20" customFormat="1" ht="24" customHeight="1" x14ac:dyDescent="0.25">
      <c r="A1170" s="20" t="str">
        <f t="shared" si="19"/>
        <v/>
      </c>
      <c r="B1170" s="22"/>
      <c r="C1170" s="3"/>
      <c r="D1170" s="20" t="str">
        <f>IFERROR(VLOOKUP(C1170,'Drop-downs'!B:C,2,FALSE),"")</f>
        <v/>
      </c>
      <c r="E1170" s="13"/>
      <c r="F1170" s="22"/>
      <c r="G1170" s="9"/>
      <c r="H1170" s="22"/>
      <c r="I1170" s="22"/>
      <c r="J1170" s="40"/>
      <c r="K1170" s="40"/>
      <c r="L1170" s="40"/>
      <c r="M1170" s="22"/>
      <c r="N1170" s="22"/>
      <c r="O1170" s="22"/>
      <c r="Q1170" s="21"/>
    </row>
    <row r="1171" spans="1:17" s="20" customFormat="1" ht="24" customHeight="1" x14ac:dyDescent="0.25">
      <c r="A1171" s="20" t="str">
        <f t="shared" si="19"/>
        <v/>
      </c>
      <c r="B1171" s="22"/>
      <c r="C1171" s="3"/>
      <c r="D1171" s="20" t="str">
        <f>IFERROR(VLOOKUP(C1171,'Drop-downs'!B:C,2,FALSE),"")</f>
        <v/>
      </c>
      <c r="E1171" s="13"/>
      <c r="F1171" s="22"/>
      <c r="G1171" s="9"/>
      <c r="H1171" s="22"/>
      <c r="I1171" s="22"/>
      <c r="J1171" s="40"/>
      <c r="K1171" s="40"/>
      <c r="L1171" s="40"/>
      <c r="M1171" s="22"/>
      <c r="N1171" s="22"/>
      <c r="O1171" s="22"/>
      <c r="Q1171" s="21"/>
    </row>
    <row r="1172" spans="1:17" s="20" customFormat="1" ht="24" customHeight="1" x14ac:dyDescent="0.25">
      <c r="A1172" s="20" t="str">
        <f t="shared" si="19"/>
        <v/>
      </c>
      <c r="B1172" s="22"/>
      <c r="C1172" s="3"/>
      <c r="D1172" s="20" t="str">
        <f>IFERROR(VLOOKUP(C1172,'Drop-downs'!B:C,2,FALSE),"")</f>
        <v/>
      </c>
      <c r="E1172" s="13"/>
      <c r="F1172" s="22"/>
      <c r="G1172" s="9"/>
      <c r="H1172" s="22"/>
      <c r="I1172" s="22"/>
      <c r="J1172" s="40"/>
      <c r="K1172" s="40"/>
      <c r="L1172" s="40"/>
      <c r="M1172" s="22"/>
      <c r="N1172" s="22"/>
      <c r="O1172" s="22"/>
      <c r="Q1172" s="21"/>
    </row>
    <row r="1173" spans="1:17" s="20" customFormat="1" ht="24" customHeight="1" x14ac:dyDescent="0.25">
      <c r="A1173" s="20" t="str">
        <f t="shared" si="19"/>
        <v/>
      </c>
      <c r="B1173" s="22"/>
      <c r="C1173" s="3"/>
      <c r="D1173" s="20" t="str">
        <f>IFERROR(VLOOKUP(C1173,'Drop-downs'!B:C,2,FALSE),"")</f>
        <v/>
      </c>
      <c r="E1173" s="13"/>
      <c r="F1173" s="22"/>
      <c r="G1173" s="9"/>
      <c r="H1173" s="22"/>
      <c r="I1173" s="22"/>
      <c r="J1173" s="40"/>
      <c r="K1173" s="40"/>
      <c r="L1173" s="40"/>
      <c r="M1173" s="22"/>
      <c r="N1173" s="22"/>
      <c r="O1173" s="22"/>
      <c r="Q1173" s="21"/>
    </row>
    <row r="1174" spans="1:17" s="20" customFormat="1" ht="24" customHeight="1" x14ac:dyDescent="0.25">
      <c r="A1174" s="20" t="str">
        <f t="shared" si="19"/>
        <v/>
      </c>
      <c r="B1174" s="22"/>
      <c r="C1174" s="3"/>
      <c r="D1174" s="20" t="str">
        <f>IFERROR(VLOOKUP(C1174,'Drop-downs'!B:C,2,FALSE),"")</f>
        <v/>
      </c>
      <c r="E1174" s="13"/>
      <c r="F1174" s="22"/>
      <c r="G1174" s="9"/>
      <c r="H1174" s="22"/>
      <c r="I1174" s="22"/>
      <c r="J1174" s="40"/>
      <c r="K1174" s="40"/>
      <c r="L1174" s="40"/>
      <c r="M1174" s="22"/>
      <c r="N1174" s="22"/>
      <c r="O1174" s="22"/>
      <c r="Q1174" s="21"/>
    </row>
    <row r="1175" spans="1:17" s="20" customFormat="1" ht="24" customHeight="1" x14ac:dyDescent="0.25">
      <c r="A1175" s="20" t="str">
        <f t="shared" si="19"/>
        <v/>
      </c>
      <c r="B1175" s="22"/>
      <c r="C1175" s="3"/>
      <c r="D1175" s="20" t="str">
        <f>IFERROR(VLOOKUP(C1175,'Drop-downs'!B:C,2,FALSE),"")</f>
        <v/>
      </c>
      <c r="E1175" s="13"/>
      <c r="F1175" s="22"/>
      <c r="G1175" s="9"/>
      <c r="H1175" s="22"/>
      <c r="I1175" s="22"/>
      <c r="J1175" s="40"/>
      <c r="K1175" s="40"/>
      <c r="L1175" s="40"/>
      <c r="M1175" s="22"/>
      <c r="N1175" s="22"/>
      <c r="O1175" s="22"/>
      <c r="Q1175" s="21"/>
    </row>
    <row r="1176" spans="1:17" s="20" customFormat="1" ht="24" customHeight="1" x14ac:dyDescent="0.25">
      <c r="A1176" s="20" t="str">
        <f t="shared" si="19"/>
        <v/>
      </c>
      <c r="B1176" s="22"/>
      <c r="C1176" s="3"/>
      <c r="D1176" s="20" t="str">
        <f>IFERROR(VLOOKUP(C1176,'Drop-downs'!B:C,2,FALSE),"")</f>
        <v/>
      </c>
      <c r="E1176" s="13"/>
      <c r="F1176" s="22"/>
      <c r="G1176" s="9"/>
      <c r="H1176" s="22"/>
      <c r="I1176" s="22"/>
      <c r="J1176" s="40"/>
      <c r="K1176" s="40"/>
      <c r="L1176" s="40"/>
      <c r="M1176" s="22"/>
      <c r="N1176" s="22"/>
      <c r="O1176" s="22"/>
      <c r="Q1176" s="21"/>
    </row>
    <row r="1177" spans="1:17" s="20" customFormat="1" ht="24" customHeight="1" x14ac:dyDescent="0.25">
      <c r="A1177" s="20" t="str">
        <f t="shared" si="19"/>
        <v/>
      </c>
      <c r="B1177" s="22"/>
      <c r="C1177" s="3"/>
      <c r="D1177" s="20" t="str">
        <f>IFERROR(VLOOKUP(C1177,'Drop-downs'!B:C,2,FALSE),"")</f>
        <v/>
      </c>
      <c r="E1177" s="13"/>
      <c r="F1177" s="22"/>
      <c r="G1177" s="9"/>
      <c r="H1177" s="22"/>
      <c r="I1177" s="22"/>
      <c r="J1177" s="40"/>
      <c r="K1177" s="40"/>
      <c r="L1177" s="40"/>
      <c r="M1177" s="22"/>
      <c r="N1177" s="22"/>
      <c r="O1177" s="22"/>
      <c r="Q1177" s="21"/>
    </row>
    <row r="1178" spans="1:17" s="20" customFormat="1" ht="24" customHeight="1" x14ac:dyDescent="0.25">
      <c r="A1178" s="20" t="str">
        <f t="shared" si="19"/>
        <v/>
      </c>
      <c r="B1178" s="22"/>
      <c r="C1178" s="3"/>
      <c r="D1178" s="20" t="str">
        <f>IFERROR(VLOOKUP(C1178,'Drop-downs'!B:C,2,FALSE),"")</f>
        <v/>
      </c>
      <c r="E1178" s="13"/>
      <c r="F1178" s="22"/>
      <c r="G1178" s="9"/>
      <c r="H1178" s="22"/>
      <c r="I1178" s="22"/>
      <c r="J1178" s="40"/>
      <c r="K1178" s="40"/>
      <c r="L1178" s="40"/>
      <c r="M1178" s="22"/>
      <c r="N1178" s="22"/>
      <c r="O1178" s="22"/>
      <c r="Q1178" s="21"/>
    </row>
    <row r="1179" spans="1:17" s="20" customFormat="1" ht="24" customHeight="1" x14ac:dyDescent="0.25">
      <c r="A1179" s="20" t="str">
        <f t="shared" si="19"/>
        <v/>
      </c>
      <c r="B1179" s="22"/>
      <c r="C1179" s="3"/>
      <c r="D1179" s="20" t="str">
        <f>IFERROR(VLOOKUP(C1179,'Drop-downs'!B:C,2,FALSE),"")</f>
        <v/>
      </c>
      <c r="E1179" s="13"/>
      <c r="F1179" s="22"/>
      <c r="G1179" s="9"/>
      <c r="H1179" s="22"/>
      <c r="I1179" s="22"/>
      <c r="J1179" s="40"/>
      <c r="K1179" s="40"/>
      <c r="L1179" s="40"/>
      <c r="M1179" s="22"/>
      <c r="N1179" s="22"/>
      <c r="O1179" s="22"/>
      <c r="Q1179" s="21"/>
    </row>
    <row r="1180" spans="1:17" s="20" customFormat="1" ht="24" customHeight="1" x14ac:dyDescent="0.25">
      <c r="A1180" s="20" t="str">
        <f t="shared" si="19"/>
        <v/>
      </c>
      <c r="B1180" s="22"/>
      <c r="C1180" s="3"/>
      <c r="D1180" s="20" t="str">
        <f>IFERROR(VLOOKUP(C1180,'Drop-downs'!B:C,2,FALSE),"")</f>
        <v/>
      </c>
      <c r="E1180" s="13"/>
      <c r="F1180" s="22"/>
      <c r="G1180" s="9"/>
      <c r="H1180" s="22"/>
      <c r="I1180" s="22"/>
      <c r="J1180" s="40"/>
      <c r="K1180" s="40"/>
      <c r="L1180" s="40"/>
      <c r="M1180" s="22"/>
      <c r="N1180" s="22"/>
      <c r="O1180" s="22"/>
      <c r="Q1180" s="21"/>
    </row>
    <row r="1181" spans="1:17" s="20" customFormat="1" ht="24" customHeight="1" x14ac:dyDescent="0.25">
      <c r="A1181" s="20" t="str">
        <f t="shared" si="19"/>
        <v/>
      </c>
      <c r="B1181" s="22"/>
      <c r="C1181" s="3"/>
      <c r="D1181" s="20" t="str">
        <f>IFERROR(VLOOKUP(C1181,'Drop-downs'!B:C,2,FALSE),"")</f>
        <v/>
      </c>
      <c r="E1181" s="13"/>
      <c r="F1181" s="22"/>
      <c r="G1181" s="9"/>
      <c r="H1181" s="22"/>
      <c r="I1181" s="22"/>
      <c r="J1181" s="40"/>
      <c r="K1181" s="40"/>
      <c r="L1181" s="40"/>
      <c r="M1181" s="22"/>
      <c r="N1181" s="22"/>
      <c r="O1181" s="22"/>
      <c r="Q1181" s="21"/>
    </row>
    <row r="1182" spans="1:17" s="20" customFormat="1" ht="24" customHeight="1" x14ac:dyDescent="0.25">
      <c r="A1182" s="20" t="str">
        <f t="shared" si="19"/>
        <v/>
      </c>
      <c r="B1182" s="22"/>
      <c r="C1182" s="3"/>
      <c r="D1182" s="20" t="str">
        <f>IFERROR(VLOOKUP(C1182,'Drop-downs'!B:C,2,FALSE),"")</f>
        <v/>
      </c>
      <c r="E1182" s="13"/>
      <c r="F1182" s="22"/>
      <c r="G1182" s="9"/>
      <c r="H1182" s="22"/>
      <c r="I1182" s="22"/>
      <c r="J1182" s="40"/>
      <c r="K1182" s="40"/>
      <c r="L1182" s="40"/>
      <c r="M1182" s="22"/>
      <c r="N1182" s="22"/>
      <c r="O1182" s="22"/>
      <c r="Q1182" s="21"/>
    </row>
    <row r="1183" spans="1:17" s="20" customFormat="1" ht="24" customHeight="1" x14ac:dyDescent="0.25">
      <c r="A1183" s="20" t="str">
        <f t="shared" si="19"/>
        <v/>
      </c>
      <c r="B1183" s="22"/>
      <c r="C1183" s="3"/>
      <c r="D1183" s="20" t="str">
        <f>IFERROR(VLOOKUP(C1183,'Drop-downs'!B:C,2,FALSE),"")</f>
        <v/>
      </c>
      <c r="E1183" s="13"/>
      <c r="F1183" s="22"/>
      <c r="G1183" s="9"/>
      <c r="H1183" s="22"/>
      <c r="I1183" s="22"/>
      <c r="J1183" s="40"/>
      <c r="K1183" s="40"/>
      <c r="L1183" s="40"/>
      <c r="M1183" s="22"/>
      <c r="N1183" s="22"/>
      <c r="O1183" s="22"/>
      <c r="Q1183" s="21"/>
    </row>
    <row r="1184" spans="1:17" s="20" customFormat="1" ht="24" customHeight="1" x14ac:dyDescent="0.25">
      <c r="A1184" s="20" t="str">
        <f t="shared" si="19"/>
        <v/>
      </c>
      <c r="B1184" s="22"/>
      <c r="C1184" s="3"/>
      <c r="D1184" s="20" t="str">
        <f>IFERROR(VLOOKUP(C1184,'Drop-downs'!B:C,2,FALSE),"")</f>
        <v/>
      </c>
      <c r="E1184" s="13"/>
      <c r="F1184" s="22"/>
      <c r="G1184" s="9"/>
      <c r="H1184" s="22"/>
      <c r="I1184" s="22"/>
      <c r="J1184" s="40"/>
      <c r="K1184" s="40"/>
      <c r="L1184" s="40"/>
      <c r="M1184" s="22"/>
      <c r="N1184" s="22"/>
      <c r="O1184" s="22"/>
      <c r="Q1184" s="21"/>
    </row>
    <row r="1185" spans="1:17" s="20" customFormat="1" ht="24" customHeight="1" x14ac:dyDescent="0.25">
      <c r="A1185" s="20" t="str">
        <f t="shared" si="19"/>
        <v/>
      </c>
      <c r="B1185" s="22"/>
      <c r="C1185" s="3"/>
      <c r="D1185" s="20" t="str">
        <f>IFERROR(VLOOKUP(C1185,'Drop-downs'!B:C,2,FALSE),"")</f>
        <v/>
      </c>
      <c r="E1185" s="13"/>
      <c r="F1185" s="22"/>
      <c r="G1185" s="9"/>
      <c r="H1185" s="22"/>
      <c r="I1185" s="22"/>
      <c r="J1185" s="40"/>
      <c r="K1185" s="40"/>
      <c r="L1185" s="40"/>
      <c r="M1185" s="22"/>
      <c r="N1185" s="22"/>
      <c r="O1185" s="22"/>
      <c r="Q1185" s="21"/>
    </row>
    <row r="1186" spans="1:17" s="20" customFormat="1" ht="24" customHeight="1" x14ac:dyDescent="0.25">
      <c r="A1186" s="20" t="str">
        <f t="shared" si="19"/>
        <v/>
      </c>
      <c r="B1186" s="22"/>
      <c r="C1186" s="3"/>
      <c r="D1186" s="20" t="str">
        <f>IFERROR(VLOOKUP(C1186,'Drop-downs'!B:C,2,FALSE),"")</f>
        <v/>
      </c>
      <c r="E1186" s="13"/>
      <c r="F1186" s="22"/>
      <c r="G1186" s="9"/>
      <c r="H1186" s="22"/>
      <c r="I1186" s="22"/>
      <c r="J1186" s="40"/>
      <c r="K1186" s="40"/>
      <c r="L1186" s="40"/>
      <c r="M1186" s="22"/>
      <c r="N1186" s="22"/>
      <c r="O1186" s="22"/>
      <c r="Q1186" s="21"/>
    </row>
    <row r="1187" spans="1:17" s="20" customFormat="1" ht="24" customHeight="1" x14ac:dyDescent="0.25">
      <c r="A1187" s="20" t="str">
        <f t="shared" si="19"/>
        <v/>
      </c>
      <c r="B1187" s="22"/>
      <c r="C1187" s="3"/>
      <c r="D1187" s="20" t="str">
        <f>IFERROR(VLOOKUP(C1187,'Drop-downs'!B:C,2,FALSE),"")</f>
        <v/>
      </c>
      <c r="E1187" s="13"/>
      <c r="F1187" s="22"/>
      <c r="G1187" s="9"/>
      <c r="H1187" s="22"/>
      <c r="I1187" s="22"/>
      <c r="J1187" s="40"/>
      <c r="K1187" s="40"/>
      <c r="L1187" s="40"/>
      <c r="M1187" s="22"/>
      <c r="N1187" s="22"/>
      <c r="O1187" s="22"/>
      <c r="Q1187" s="21"/>
    </row>
    <row r="1188" spans="1:17" s="20" customFormat="1" ht="24" customHeight="1" x14ac:dyDescent="0.25">
      <c r="A1188" s="20" t="str">
        <f t="shared" si="19"/>
        <v/>
      </c>
      <c r="B1188" s="22"/>
      <c r="C1188" s="3"/>
      <c r="D1188" s="20" t="str">
        <f>IFERROR(VLOOKUP(C1188,'Drop-downs'!B:C,2,FALSE),"")</f>
        <v/>
      </c>
      <c r="E1188" s="13"/>
      <c r="F1188" s="22"/>
      <c r="G1188" s="9"/>
      <c r="H1188" s="22"/>
      <c r="I1188" s="22"/>
      <c r="J1188" s="40"/>
      <c r="K1188" s="40"/>
      <c r="L1188" s="40"/>
      <c r="M1188" s="22"/>
      <c r="N1188" s="22"/>
      <c r="O1188" s="22"/>
      <c r="Q1188" s="21"/>
    </row>
    <row r="1189" spans="1:17" s="20" customFormat="1" ht="24" customHeight="1" x14ac:dyDescent="0.25">
      <c r="A1189" s="20" t="str">
        <f t="shared" si="19"/>
        <v/>
      </c>
      <c r="B1189" s="22"/>
      <c r="C1189" s="3"/>
      <c r="D1189" s="20" t="str">
        <f>IFERROR(VLOOKUP(C1189,'Drop-downs'!B:C,2,FALSE),"")</f>
        <v/>
      </c>
      <c r="E1189" s="13"/>
      <c r="F1189" s="22"/>
      <c r="G1189" s="9"/>
      <c r="H1189" s="22"/>
      <c r="I1189" s="22"/>
      <c r="J1189" s="40"/>
      <c r="K1189" s="40"/>
      <c r="L1189" s="40"/>
      <c r="M1189" s="22"/>
      <c r="N1189" s="22"/>
      <c r="O1189" s="22"/>
      <c r="Q1189" s="21"/>
    </row>
    <row r="1190" spans="1:17" s="20" customFormat="1" ht="24" customHeight="1" x14ac:dyDescent="0.25">
      <c r="A1190" s="20" t="str">
        <f t="shared" si="19"/>
        <v/>
      </c>
      <c r="B1190" s="22"/>
      <c r="C1190" s="3"/>
      <c r="D1190" s="20" t="str">
        <f>IFERROR(VLOOKUP(C1190,'Drop-downs'!B:C,2,FALSE),"")</f>
        <v/>
      </c>
      <c r="E1190" s="13"/>
      <c r="F1190" s="22"/>
      <c r="G1190" s="9"/>
      <c r="H1190" s="22"/>
      <c r="I1190" s="22"/>
      <c r="J1190" s="40"/>
      <c r="K1190" s="40"/>
      <c r="L1190" s="40"/>
      <c r="M1190" s="22"/>
      <c r="N1190" s="22"/>
      <c r="O1190" s="22"/>
      <c r="Q1190" s="21"/>
    </row>
    <row r="1191" spans="1:17" s="20" customFormat="1" ht="24" customHeight="1" x14ac:dyDescent="0.25">
      <c r="A1191" s="20" t="str">
        <f t="shared" si="19"/>
        <v/>
      </c>
      <c r="B1191" s="22"/>
      <c r="C1191" s="3"/>
      <c r="D1191" s="20" t="str">
        <f>IFERROR(VLOOKUP(C1191,'Drop-downs'!B:C,2,FALSE),"")</f>
        <v/>
      </c>
      <c r="E1191" s="13"/>
      <c r="F1191" s="22"/>
      <c r="G1191" s="9"/>
      <c r="H1191" s="22"/>
      <c r="I1191" s="22"/>
      <c r="J1191" s="40"/>
      <c r="K1191" s="40"/>
      <c r="L1191" s="40"/>
      <c r="M1191" s="22"/>
      <c r="N1191" s="22"/>
      <c r="O1191" s="22"/>
      <c r="Q1191" s="21"/>
    </row>
    <row r="1192" spans="1:17" s="20" customFormat="1" ht="24" customHeight="1" x14ac:dyDescent="0.25">
      <c r="A1192" s="20" t="str">
        <f t="shared" si="19"/>
        <v/>
      </c>
      <c r="B1192" s="22"/>
      <c r="C1192" s="3"/>
      <c r="D1192" s="20" t="str">
        <f>IFERROR(VLOOKUP(C1192,'Drop-downs'!B:C,2,FALSE),"")</f>
        <v/>
      </c>
      <c r="E1192" s="13"/>
      <c r="F1192" s="22"/>
      <c r="G1192" s="9"/>
      <c r="H1192" s="22"/>
      <c r="I1192" s="22"/>
      <c r="J1192" s="40"/>
      <c r="K1192" s="40"/>
      <c r="L1192" s="40"/>
      <c r="M1192" s="22"/>
      <c r="N1192" s="22"/>
      <c r="O1192" s="22"/>
      <c r="Q1192" s="21"/>
    </row>
    <row r="1193" spans="1:17" s="20" customFormat="1" ht="24" customHeight="1" x14ac:dyDescent="0.25">
      <c r="A1193" s="20" t="str">
        <f t="shared" si="19"/>
        <v/>
      </c>
      <c r="B1193" s="22"/>
      <c r="C1193" s="3"/>
      <c r="D1193" s="20" t="str">
        <f>IFERROR(VLOOKUP(C1193,'Drop-downs'!B:C,2,FALSE),"")</f>
        <v/>
      </c>
      <c r="E1193" s="13"/>
      <c r="F1193" s="22"/>
      <c r="G1193" s="9"/>
      <c r="H1193" s="22"/>
      <c r="I1193" s="22"/>
      <c r="J1193" s="40"/>
      <c r="K1193" s="40"/>
      <c r="L1193" s="40"/>
      <c r="M1193" s="22"/>
      <c r="N1193" s="22"/>
      <c r="O1193" s="22"/>
      <c r="Q1193" s="21"/>
    </row>
    <row r="1194" spans="1:17" s="20" customFormat="1" ht="24" customHeight="1" x14ac:dyDescent="0.25">
      <c r="A1194" s="20" t="str">
        <f t="shared" si="19"/>
        <v/>
      </c>
      <c r="B1194" s="22"/>
      <c r="C1194" s="3"/>
      <c r="D1194" s="20" t="str">
        <f>IFERROR(VLOOKUP(C1194,'Drop-downs'!B:C,2,FALSE),"")</f>
        <v/>
      </c>
      <c r="E1194" s="13"/>
      <c r="F1194" s="22"/>
      <c r="G1194" s="9"/>
      <c r="H1194" s="22"/>
      <c r="I1194" s="22"/>
      <c r="J1194" s="40"/>
      <c r="K1194" s="40"/>
      <c r="L1194" s="40"/>
      <c r="M1194" s="22"/>
      <c r="N1194" s="22"/>
      <c r="O1194" s="22"/>
      <c r="Q1194" s="21"/>
    </row>
    <row r="1195" spans="1:17" s="20" customFormat="1" ht="24" customHeight="1" x14ac:dyDescent="0.25">
      <c r="A1195" s="20" t="str">
        <f t="shared" si="19"/>
        <v/>
      </c>
      <c r="B1195" s="22"/>
      <c r="C1195" s="3"/>
      <c r="D1195" s="20" t="str">
        <f>IFERROR(VLOOKUP(C1195,'Drop-downs'!B:C,2,FALSE),"")</f>
        <v/>
      </c>
      <c r="E1195" s="13"/>
      <c r="F1195" s="22"/>
      <c r="G1195" s="9"/>
      <c r="H1195" s="22"/>
      <c r="I1195" s="22"/>
      <c r="J1195" s="40"/>
      <c r="K1195" s="40"/>
      <c r="L1195" s="40"/>
      <c r="M1195" s="22"/>
      <c r="N1195" s="22"/>
      <c r="O1195" s="22"/>
      <c r="Q1195" s="21"/>
    </row>
    <row r="1196" spans="1:17" s="20" customFormat="1" ht="24" customHeight="1" x14ac:dyDescent="0.25">
      <c r="A1196" s="20" t="str">
        <f t="shared" si="19"/>
        <v/>
      </c>
      <c r="B1196" s="22"/>
      <c r="C1196" s="3"/>
      <c r="D1196" s="20" t="str">
        <f>IFERROR(VLOOKUP(C1196,'Drop-downs'!B:C,2,FALSE),"")</f>
        <v/>
      </c>
      <c r="E1196" s="13"/>
      <c r="F1196" s="22"/>
      <c r="G1196" s="9"/>
      <c r="H1196" s="22"/>
      <c r="I1196" s="22"/>
      <c r="J1196" s="40"/>
      <c r="K1196" s="40"/>
      <c r="L1196" s="40"/>
      <c r="M1196" s="22"/>
      <c r="N1196" s="22"/>
      <c r="O1196" s="22"/>
      <c r="Q1196" s="21"/>
    </row>
    <row r="1197" spans="1:17" s="20" customFormat="1" ht="24" customHeight="1" x14ac:dyDescent="0.25">
      <c r="A1197" s="20" t="str">
        <f t="shared" si="19"/>
        <v/>
      </c>
      <c r="B1197" s="22"/>
      <c r="C1197" s="3"/>
      <c r="D1197" s="20" t="str">
        <f>IFERROR(VLOOKUP(C1197,'Drop-downs'!B:C,2,FALSE),"")</f>
        <v/>
      </c>
      <c r="E1197" s="13"/>
      <c r="F1197" s="22"/>
      <c r="G1197" s="9"/>
      <c r="H1197" s="22"/>
      <c r="I1197" s="22"/>
      <c r="J1197" s="40"/>
      <c r="K1197" s="40"/>
      <c r="L1197" s="40"/>
      <c r="M1197" s="22"/>
      <c r="N1197" s="22"/>
      <c r="O1197" s="22"/>
      <c r="Q1197" s="21"/>
    </row>
    <row r="1198" spans="1:17" s="20" customFormat="1" ht="24" customHeight="1" x14ac:dyDescent="0.25">
      <c r="A1198" s="20" t="str">
        <f t="shared" si="19"/>
        <v/>
      </c>
      <c r="B1198" s="22"/>
      <c r="C1198" s="3"/>
      <c r="D1198" s="20" t="str">
        <f>IFERROR(VLOOKUP(C1198,'Drop-downs'!B:C,2,FALSE),"")</f>
        <v/>
      </c>
      <c r="E1198" s="13"/>
      <c r="F1198" s="22"/>
      <c r="G1198" s="9"/>
      <c r="H1198" s="22"/>
      <c r="I1198" s="22"/>
      <c r="J1198" s="40"/>
      <c r="K1198" s="40"/>
      <c r="L1198" s="40"/>
      <c r="M1198" s="22"/>
      <c r="N1198" s="22"/>
      <c r="O1198" s="22"/>
      <c r="Q1198" s="21"/>
    </row>
    <row r="1199" spans="1:17" s="20" customFormat="1" ht="24" customHeight="1" x14ac:dyDescent="0.25">
      <c r="A1199" s="20" t="str">
        <f t="shared" si="19"/>
        <v/>
      </c>
      <c r="B1199" s="22"/>
      <c r="C1199" s="3"/>
      <c r="D1199" s="20" t="str">
        <f>IFERROR(VLOOKUP(C1199,'Drop-downs'!B:C,2,FALSE),"")</f>
        <v/>
      </c>
      <c r="E1199" s="13"/>
      <c r="F1199" s="22"/>
      <c r="G1199" s="9"/>
      <c r="H1199" s="22"/>
      <c r="I1199" s="22"/>
      <c r="J1199" s="40"/>
      <c r="K1199" s="40"/>
      <c r="L1199" s="40"/>
      <c r="M1199" s="22"/>
      <c r="N1199" s="22"/>
      <c r="O1199" s="22"/>
      <c r="Q1199" s="21"/>
    </row>
    <row r="1200" spans="1:17" s="20" customFormat="1" ht="24" customHeight="1" x14ac:dyDescent="0.25">
      <c r="A1200" s="20" t="str">
        <f t="shared" si="19"/>
        <v/>
      </c>
      <c r="B1200" s="22"/>
      <c r="C1200" s="3"/>
      <c r="D1200" s="20" t="str">
        <f>IFERROR(VLOOKUP(C1200,'Drop-downs'!B:C,2,FALSE),"")</f>
        <v/>
      </c>
      <c r="E1200" s="13"/>
      <c r="F1200" s="22"/>
      <c r="G1200" s="9"/>
      <c r="H1200" s="22"/>
      <c r="I1200" s="22"/>
      <c r="J1200" s="40"/>
      <c r="K1200" s="40"/>
      <c r="L1200" s="40"/>
      <c r="M1200" s="22"/>
      <c r="N1200" s="22"/>
      <c r="O1200" s="22"/>
      <c r="Q1200" s="21"/>
    </row>
    <row r="1201" spans="1:17" s="20" customFormat="1" ht="24" customHeight="1" x14ac:dyDescent="0.25">
      <c r="A1201" s="20" t="str">
        <f t="shared" si="19"/>
        <v/>
      </c>
      <c r="B1201" s="22"/>
      <c r="C1201" s="3"/>
      <c r="D1201" s="20" t="str">
        <f>IFERROR(VLOOKUP(C1201,'Drop-downs'!B:C,2,FALSE),"")</f>
        <v/>
      </c>
      <c r="E1201" s="13"/>
      <c r="F1201" s="22"/>
      <c r="G1201" s="9"/>
      <c r="H1201" s="22"/>
      <c r="I1201" s="22"/>
      <c r="J1201" s="40"/>
      <c r="K1201" s="40"/>
      <c r="L1201" s="40"/>
      <c r="M1201" s="22"/>
      <c r="N1201" s="22"/>
      <c r="O1201" s="22"/>
      <c r="Q1201" s="21"/>
    </row>
    <row r="1202" spans="1:17" s="20" customFormat="1" ht="24" customHeight="1" x14ac:dyDescent="0.25">
      <c r="A1202" s="20" t="str">
        <f t="shared" si="19"/>
        <v/>
      </c>
      <c r="B1202" s="22"/>
      <c r="C1202" s="3"/>
      <c r="D1202" s="20" t="str">
        <f>IFERROR(VLOOKUP(C1202,'Drop-downs'!B:C,2,FALSE),"")</f>
        <v/>
      </c>
      <c r="E1202" s="13"/>
      <c r="F1202" s="22"/>
      <c r="G1202" s="9"/>
      <c r="H1202" s="22"/>
      <c r="I1202" s="22"/>
      <c r="J1202" s="40"/>
      <c r="K1202" s="40"/>
      <c r="L1202" s="40"/>
      <c r="M1202" s="22"/>
      <c r="N1202" s="22"/>
      <c r="O1202" s="22"/>
      <c r="Q1202" s="21"/>
    </row>
    <row r="1203" spans="1:17" s="20" customFormat="1" ht="24" customHeight="1" x14ac:dyDescent="0.25">
      <c r="A1203" s="20" t="str">
        <f t="shared" si="19"/>
        <v/>
      </c>
      <c r="B1203" s="22"/>
      <c r="C1203" s="3"/>
      <c r="D1203" s="20" t="str">
        <f>IFERROR(VLOOKUP(C1203,'Drop-downs'!B:C,2,FALSE),"")</f>
        <v/>
      </c>
      <c r="E1203" s="13"/>
      <c r="F1203" s="22"/>
      <c r="G1203" s="9"/>
      <c r="H1203" s="22"/>
      <c r="I1203" s="22"/>
      <c r="J1203" s="40"/>
      <c r="K1203" s="40"/>
      <c r="L1203" s="40"/>
      <c r="M1203" s="22"/>
      <c r="N1203" s="22"/>
      <c r="O1203" s="22"/>
      <c r="Q1203" s="21"/>
    </row>
    <row r="1204" spans="1:17" s="20" customFormat="1" ht="24" customHeight="1" x14ac:dyDescent="0.25">
      <c r="A1204" s="20" t="str">
        <f t="shared" si="19"/>
        <v/>
      </c>
      <c r="B1204" s="22"/>
      <c r="C1204" s="3"/>
      <c r="D1204" s="20" t="str">
        <f>IFERROR(VLOOKUP(C1204,'Drop-downs'!B:C,2,FALSE),"")</f>
        <v/>
      </c>
      <c r="E1204" s="13"/>
      <c r="F1204" s="22"/>
      <c r="G1204" s="9"/>
      <c r="H1204" s="22"/>
      <c r="I1204" s="22"/>
      <c r="J1204" s="40"/>
      <c r="K1204" s="40"/>
      <c r="L1204" s="40"/>
      <c r="M1204" s="22"/>
      <c r="N1204" s="22"/>
      <c r="O1204" s="22"/>
      <c r="Q1204" s="21"/>
    </row>
    <row r="1205" spans="1:17" s="20" customFormat="1" ht="24" customHeight="1" x14ac:dyDescent="0.25">
      <c r="A1205" s="20" t="str">
        <f t="shared" si="19"/>
        <v/>
      </c>
      <c r="B1205" s="22"/>
      <c r="C1205" s="3"/>
      <c r="D1205" s="20" t="str">
        <f>IFERROR(VLOOKUP(C1205,'Drop-downs'!B:C,2,FALSE),"")</f>
        <v/>
      </c>
      <c r="E1205" s="13"/>
      <c r="F1205" s="22"/>
      <c r="G1205" s="9"/>
      <c r="H1205" s="22"/>
      <c r="I1205" s="22"/>
      <c r="J1205" s="40"/>
      <c r="K1205" s="40"/>
      <c r="L1205" s="40"/>
      <c r="M1205" s="22"/>
      <c r="N1205" s="22"/>
      <c r="O1205" s="22"/>
      <c r="Q1205" s="21"/>
    </row>
    <row r="1206" spans="1:17" s="20" customFormat="1" ht="24" customHeight="1" x14ac:dyDescent="0.25">
      <c r="A1206" s="20" t="str">
        <f t="shared" si="19"/>
        <v/>
      </c>
      <c r="B1206" s="22"/>
      <c r="C1206" s="3"/>
      <c r="D1206" s="20" t="str">
        <f>IFERROR(VLOOKUP(C1206,'Drop-downs'!B:C,2,FALSE),"")</f>
        <v/>
      </c>
      <c r="E1206" s="13"/>
      <c r="F1206" s="22"/>
      <c r="G1206" s="9"/>
      <c r="H1206" s="22"/>
      <c r="I1206" s="22"/>
      <c r="J1206" s="40"/>
      <c r="K1206" s="40"/>
      <c r="L1206" s="40"/>
      <c r="M1206" s="22"/>
      <c r="N1206" s="22"/>
      <c r="O1206" s="22"/>
      <c r="Q1206" s="21"/>
    </row>
    <row r="1207" spans="1:17" s="20" customFormat="1" ht="24" customHeight="1" x14ac:dyDescent="0.25">
      <c r="A1207" s="20" t="str">
        <f t="shared" si="19"/>
        <v/>
      </c>
      <c r="B1207" s="22"/>
      <c r="C1207" s="3"/>
      <c r="D1207" s="20" t="str">
        <f>IFERROR(VLOOKUP(C1207,'Drop-downs'!B:C,2,FALSE),"")</f>
        <v/>
      </c>
      <c r="E1207" s="13"/>
      <c r="F1207" s="22"/>
      <c r="G1207" s="9"/>
      <c r="H1207" s="22"/>
      <c r="I1207" s="22"/>
      <c r="J1207" s="40"/>
      <c r="K1207" s="40"/>
      <c r="L1207" s="40"/>
      <c r="M1207" s="22"/>
      <c r="N1207" s="22"/>
      <c r="O1207" s="22"/>
      <c r="Q1207" s="21"/>
    </row>
    <row r="1208" spans="1:17" s="20" customFormat="1" ht="24" customHeight="1" x14ac:dyDescent="0.25">
      <c r="A1208" s="20" t="str">
        <f t="shared" si="19"/>
        <v/>
      </c>
      <c r="B1208" s="22"/>
      <c r="C1208" s="3"/>
      <c r="D1208" s="20" t="str">
        <f>IFERROR(VLOOKUP(C1208,'Drop-downs'!B:C,2,FALSE),"")</f>
        <v/>
      </c>
      <c r="E1208" s="13"/>
      <c r="F1208" s="22"/>
      <c r="G1208" s="9"/>
      <c r="H1208" s="22"/>
      <c r="I1208" s="22"/>
      <c r="J1208" s="40"/>
      <c r="K1208" s="40"/>
      <c r="L1208" s="40"/>
      <c r="M1208" s="22"/>
      <c r="N1208" s="22"/>
      <c r="O1208" s="22"/>
      <c r="Q1208" s="21"/>
    </row>
    <row r="1209" spans="1:17" s="20" customFormat="1" ht="24" customHeight="1" x14ac:dyDescent="0.25">
      <c r="A1209" s="20" t="str">
        <f t="shared" si="19"/>
        <v/>
      </c>
      <c r="B1209" s="22"/>
      <c r="C1209" s="3"/>
      <c r="D1209" s="20" t="str">
        <f>IFERROR(VLOOKUP(C1209,'Drop-downs'!B:C,2,FALSE),"")</f>
        <v/>
      </c>
      <c r="E1209" s="13"/>
      <c r="F1209" s="22"/>
      <c r="G1209" s="9"/>
      <c r="H1209" s="22"/>
      <c r="I1209" s="22"/>
      <c r="J1209" s="40"/>
      <c r="K1209" s="40"/>
      <c r="L1209" s="40"/>
      <c r="M1209" s="22"/>
      <c r="N1209" s="22"/>
      <c r="O1209" s="22"/>
      <c r="Q1209" s="21"/>
    </row>
    <row r="1210" spans="1:17" s="20" customFormat="1" ht="24" customHeight="1" x14ac:dyDescent="0.25">
      <c r="A1210" s="20" t="str">
        <f t="shared" si="19"/>
        <v/>
      </c>
      <c r="B1210" s="22"/>
      <c r="C1210" s="3"/>
      <c r="D1210" s="20" t="str">
        <f>IFERROR(VLOOKUP(C1210,'Drop-downs'!B:C,2,FALSE),"")</f>
        <v/>
      </c>
      <c r="E1210" s="13"/>
      <c r="F1210" s="22"/>
      <c r="G1210" s="9"/>
      <c r="H1210" s="22"/>
      <c r="I1210" s="22"/>
      <c r="J1210" s="40"/>
      <c r="K1210" s="40"/>
      <c r="L1210" s="40"/>
      <c r="M1210" s="22"/>
      <c r="N1210" s="22"/>
      <c r="O1210" s="22"/>
      <c r="Q1210" s="21"/>
    </row>
    <row r="1211" spans="1:17" s="20" customFormat="1" ht="24" customHeight="1" x14ac:dyDescent="0.25">
      <c r="A1211" s="20" t="str">
        <f t="shared" si="19"/>
        <v/>
      </c>
      <c r="B1211" s="22"/>
      <c r="C1211" s="3"/>
      <c r="D1211" s="20" t="str">
        <f>IFERROR(VLOOKUP(C1211,'Drop-downs'!B:C,2,FALSE),"")</f>
        <v/>
      </c>
      <c r="E1211" s="13"/>
      <c r="F1211" s="22"/>
      <c r="G1211" s="9"/>
      <c r="H1211" s="22"/>
      <c r="I1211" s="22"/>
      <c r="J1211" s="40"/>
      <c r="K1211" s="40"/>
      <c r="L1211" s="40"/>
      <c r="M1211" s="22"/>
      <c r="N1211" s="22"/>
      <c r="O1211" s="22"/>
      <c r="Q1211" s="21"/>
    </row>
    <row r="1212" spans="1:17" s="20" customFormat="1" ht="24" customHeight="1" x14ac:dyDescent="0.25">
      <c r="A1212" s="20" t="str">
        <f t="shared" si="19"/>
        <v/>
      </c>
      <c r="B1212" s="22"/>
      <c r="C1212" s="3"/>
      <c r="D1212" s="20" t="str">
        <f>IFERROR(VLOOKUP(C1212,'Drop-downs'!B:C,2,FALSE),"")</f>
        <v/>
      </c>
      <c r="E1212" s="13"/>
      <c r="F1212" s="22"/>
      <c r="G1212" s="9"/>
      <c r="H1212" s="22"/>
      <c r="I1212" s="22"/>
      <c r="J1212" s="40"/>
      <c r="K1212" s="40"/>
      <c r="L1212" s="40"/>
      <c r="M1212" s="22"/>
      <c r="N1212" s="22"/>
      <c r="O1212" s="22"/>
      <c r="Q1212" s="21"/>
    </row>
    <row r="1213" spans="1:17" s="20" customFormat="1" ht="24" customHeight="1" x14ac:dyDescent="0.25">
      <c r="A1213" s="20" t="str">
        <f t="shared" si="19"/>
        <v/>
      </c>
      <c r="B1213" s="22"/>
      <c r="C1213" s="3"/>
      <c r="D1213" s="20" t="str">
        <f>IFERROR(VLOOKUP(C1213,'Drop-downs'!B:C,2,FALSE),"")</f>
        <v/>
      </c>
      <c r="E1213" s="13"/>
      <c r="F1213" s="22"/>
      <c r="G1213" s="9"/>
      <c r="H1213" s="22"/>
      <c r="I1213" s="22"/>
      <c r="J1213" s="40"/>
      <c r="K1213" s="40"/>
      <c r="L1213" s="40"/>
      <c r="M1213" s="22"/>
      <c r="N1213" s="22"/>
      <c r="O1213" s="22"/>
      <c r="Q1213" s="21"/>
    </row>
    <row r="1214" spans="1:17" s="20" customFormat="1" ht="24" customHeight="1" x14ac:dyDescent="0.25">
      <c r="A1214" s="20" t="str">
        <f t="shared" si="19"/>
        <v/>
      </c>
      <c r="B1214" s="22"/>
      <c r="C1214" s="3"/>
      <c r="D1214" s="20" t="str">
        <f>IFERROR(VLOOKUP(C1214,'Drop-downs'!B:C,2,FALSE),"")</f>
        <v/>
      </c>
      <c r="E1214" s="13"/>
      <c r="F1214" s="22"/>
      <c r="G1214" s="9"/>
      <c r="H1214" s="22"/>
      <c r="I1214" s="22"/>
      <c r="J1214" s="40"/>
      <c r="K1214" s="40"/>
      <c r="L1214" s="40"/>
      <c r="M1214" s="22"/>
      <c r="N1214" s="22"/>
      <c r="O1214" s="22"/>
      <c r="Q1214" s="21"/>
    </row>
    <row r="1215" spans="1:17" s="20" customFormat="1" ht="24" customHeight="1" x14ac:dyDescent="0.25">
      <c r="A1215" s="20" t="str">
        <f t="shared" si="19"/>
        <v/>
      </c>
      <c r="B1215" s="22"/>
      <c r="C1215" s="3"/>
      <c r="D1215" s="20" t="str">
        <f>IFERROR(VLOOKUP(C1215,'Drop-downs'!B:C,2,FALSE),"")</f>
        <v/>
      </c>
      <c r="E1215" s="13"/>
      <c r="F1215" s="22"/>
      <c r="G1215" s="9"/>
      <c r="H1215" s="22"/>
      <c r="I1215" s="22"/>
      <c r="J1215" s="40"/>
      <c r="K1215" s="40"/>
      <c r="L1215" s="40"/>
      <c r="M1215" s="22"/>
      <c r="N1215" s="22"/>
      <c r="O1215" s="22"/>
      <c r="Q1215" s="21"/>
    </row>
    <row r="1216" spans="1:17" s="20" customFormat="1" ht="24" customHeight="1" x14ac:dyDescent="0.25">
      <c r="A1216" s="20" t="str">
        <f t="shared" si="19"/>
        <v/>
      </c>
      <c r="B1216" s="22"/>
      <c r="C1216" s="3"/>
      <c r="D1216" s="20" t="str">
        <f>IFERROR(VLOOKUP(C1216,'Drop-downs'!B:C,2,FALSE),"")</f>
        <v/>
      </c>
      <c r="E1216" s="13"/>
      <c r="F1216" s="22"/>
      <c r="G1216" s="9"/>
      <c r="H1216" s="22"/>
      <c r="I1216" s="22"/>
      <c r="J1216" s="40"/>
      <c r="K1216" s="40"/>
      <c r="L1216" s="40"/>
      <c r="M1216" s="22"/>
      <c r="N1216" s="22"/>
      <c r="O1216" s="22"/>
      <c r="Q1216" s="21"/>
    </row>
    <row r="1217" spans="1:17" s="20" customFormat="1" ht="24" customHeight="1" x14ac:dyDescent="0.25">
      <c r="A1217" s="20" t="str">
        <f t="shared" si="19"/>
        <v/>
      </c>
      <c r="B1217" s="22"/>
      <c r="C1217" s="3"/>
      <c r="D1217" s="20" t="str">
        <f>IFERROR(VLOOKUP(C1217,'Drop-downs'!B:C,2,FALSE),"")</f>
        <v/>
      </c>
      <c r="E1217" s="13"/>
      <c r="F1217" s="22"/>
      <c r="G1217" s="9"/>
      <c r="H1217" s="22"/>
      <c r="I1217" s="22"/>
      <c r="J1217" s="40"/>
      <c r="K1217" s="40"/>
      <c r="L1217" s="40"/>
      <c r="M1217" s="22"/>
      <c r="N1217" s="22"/>
      <c r="O1217" s="22"/>
      <c r="Q1217" s="21"/>
    </row>
    <row r="1218" spans="1:17" s="20" customFormat="1" ht="24" customHeight="1" x14ac:dyDescent="0.25">
      <c r="A1218" s="20" t="str">
        <f t="shared" si="19"/>
        <v/>
      </c>
      <c r="B1218" s="22"/>
      <c r="C1218" s="3"/>
      <c r="D1218" s="20" t="str">
        <f>IFERROR(VLOOKUP(C1218,'Drop-downs'!B:C,2,FALSE),"")</f>
        <v/>
      </c>
      <c r="E1218" s="13"/>
      <c r="F1218" s="22"/>
      <c r="G1218" s="9"/>
      <c r="H1218" s="22"/>
      <c r="I1218" s="22"/>
      <c r="J1218" s="40"/>
      <c r="K1218" s="40"/>
      <c r="L1218" s="40"/>
      <c r="M1218" s="22"/>
      <c r="N1218" s="22"/>
      <c r="O1218" s="22"/>
      <c r="Q1218" s="21"/>
    </row>
    <row r="1219" spans="1:17" s="20" customFormat="1" ht="24" customHeight="1" x14ac:dyDescent="0.25">
      <c r="A1219" s="20" t="str">
        <f t="shared" ref="A1219:A1282" si="20">_xlfn.CONCAT(C1219,E1219,G1219,I1219,J1219,K1219)</f>
        <v/>
      </c>
      <c r="B1219" s="22"/>
      <c r="C1219" s="3"/>
      <c r="D1219" s="20" t="str">
        <f>IFERROR(VLOOKUP(C1219,'Drop-downs'!B:C,2,FALSE),"")</f>
        <v/>
      </c>
      <c r="E1219" s="13"/>
      <c r="F1219" s="22"/>
      <c r="G1219" s="9"/>
      <c r="H1219" s="22"/>
      <c r="I1219" s="22"/>
      <c r="J1219" s="40"/>
      <c r="K1219" s="40"/>
      <c r="L1219" s="40"/>
      <c r="M1219" s="22"/>
      <c r="N1219" s="22"/>
      <c r="O1219" s="22"/>
      <c r="Q1219" s="21"/>
    </row>
    <row r="1220" spans="1:17" s="20" customFormat="1" ht="24" customHeight="1" x14ac:dyDescent="0.25">
      <c r="A1220" s="20" t="str">
        <f t="shared" si="20"/>
        <v/>
      </c>
      <c r="B1220" s="22"/>
      <c r="C1220" s="3"/>
      <c r="D1220" s="20" t="str">
        <f>IFERROR(VLOOKUP(C1220,'Drop-downs'!B:C,2,FALSE),"")</f>
        <v/>
      </c>
      <c r="E1220" s="13"/>
      <c r="F1220" s="22"/>
      <c r="G1220" s="9"/>
      <c r="H1220" s="22"/>
      <c r="I1220" s="22"/>
      <c r="J1220" s="40"/>
      <c r="K1220" s="40"/>
      <c r="L1220" s="40"/>
      <c r="M1220" s="22"/>
      <c r="N1220" s="22"/>
      <c r="O1220" s="22"/>
      <c r="Q1220" s="21"/>
    </row>
    <row r="1221" spans="1:17" s="20" customFormat="1" ht="24" customHeight="1" x14ac:dyDescent="0.25">
      <c r="A1221" s="20" t="str">
        <f t="shared" si="20"/>
        <v/>
      </c>
      <c r="B1221" s="22"/>
      <c r="C1221" s="3"/>
      <c r="D1221" s="20" t="str">
        <f>IFERROR(VLOOKUP(C1221,'Drop-downs'!B:C,2,FALSE),"")</f>
        <v/>
      </c>
      <c r="E1221" s="13"/>
      <c r="F1221" s="22"/>
      <c r="G1221" s="9"/>
      <c r="H1221" s="22"/>
      <c r="I1221" s="22"/>
      <c r="J1221" s="40"/>
      <c r="K1221" s="40"/>
      <c r="L1221" s="40"/>
      <c r="M1221" s="22"/>
      <c r="N1221" s="22"/>
      <c r="O1221" s="22"/>
      <c r="Q1221" s="21"/>
    </row>
    <row r="1222" spans="1:17" s="20" customFormat="1" ht="24" customHeight="1" x14ac:dyDescent="0.25">
      <c r="A1222" s="20" t="str">
        <f t="shared" si="20"/>
        <v/>
      </c>
      <c r="B1222" s="22"/>
      <c r="C1222" s="3"/>
      <c r="D1222" s="20" t="str">
        <f>IFERROR(VLOOKUP(C1222,'Drop-downs'!B:C,2,FALSE),"")</f>
        <v/>
      </c>
      <c r="E1222" s="13"/>
      <c r="F1222" s="22"/>
      <c r="G1222" s="9"/>
      <c r="H1222" s="22"/>
      <c r="I1222" s="22"/>
      <c r="J1222" s="40"/>
      <c r="K1222" s="40"/>
      <c r="L1222" s="40"/>
      <c r="M1222" s="22"/>
      <c r="N1222" s="22"/>
      <c r="O1222" s="22"/>
      <c r="Q1222" s="21"/>
    </row>
    <row r="1223" spans="1:17" s="20" customFormat="1" ht="24" customHeight="1" x14ac:dyDescent="0.25">
      <c r="A1223" s="20" t="str">
        <f t="shared" si="20"/>
        <v/>
      </c>
      <c r="B1223" s="22"/>
      <c r="C1223" s="3"/>
      <c r="D1223" s="20" t="str">
        <f>IFERROR(VLOOKUP(C1223,'Drop-downs'!B:C,2,FALSE),"")</f>
        <v/>
      </c>
      <c r="E1223" s="13"/>
      <c r="F1223" s="22"/>
      <c r="G1223" s="9"/>
      <c r="H1223" s="22"/>
      <c r="I1223" s="22"/>
      <c r="J1223" s="40"/>
      <c r="K1223" s="40"/>
      <c r="L1223" s="40"/>
      <c r="M1223" s="22"/>
      <c r="N1223" s="22"/>
      <c r="O1223" s="22"/>
      <c r="Q1223" s="21"/>
    </row>
    <row r="1224" spans="1:17" s="20" customFormat="1" ht="24" customHeight="1" x14ac:dyDescent="0.25">
      <c r="A1224" s="20" t="str">
        <f t="shared" si="20"/>
        <v/>
      </c>
      <c r="B1224" s="22"/>
      <c r="C1224" s="3"/>
      <c r="D1224" s="20" t="str">
        <f>IFERROR(VLOOKUP(C1224,'Drop-downs'!B:C,2,FALSE),"")</f>
        <v/>
      </c>
      <c r="E1224" s="13"/>
      <c r="F1224" s="22"/>
      <c r="G1224" s="9"/>
      <c r="H1224" s="22"/>
      <c r="I1224" s="22"/>
      <c r="J1224" s="40"/>
      <c r="K1224" s="40"/>
      <c r="L1224" s="40"/>
      <c r="M1224" s="22"/>
      <c r="N1224" s="22"/>
      <c r="O1224" s="22"/>
      <c r="Q1224" s="21"/>
    </row>
    <row r="1225" spans="1:17" s="20" customFormat="1" ht="24" customHeight="1" x14ac:dyDescent="0.25">
      <c r="A1225" s="20" t="str">
        <f t="shared" si="20"/>
        <v/>
      </c>
      <c r="B1225" s="22"/>
      <c r="C1225" s="3"/>
      <c r="D1225" s="20" t="str">
        <f>IFERROR(VLOOKUP(C1225,'Drop-downs'!B:C,2,FALSE),"")</f>
        <v/>
      </c>
      <c r="E1225" s="13"/>
      <c r="F1225" s="22"/>
      <c r="G1225" s="9"/>
      <c r="H1225" s="22"/>
      <c r="I1225" s="22"/>
      <c r="J1225" s="40"/>
      <c r="K1225" s="40"/>
      <c r="L1225" s="40"/>
      <c r="M1225" s="22"/>
      <c r="N1225" s="22"/>
      <c r="O1225" s="22"/>
      <c r="Q1225" s="21"/>
    </row>
    <row r="1226" spans="1:17" s="20" customFormat="1" ht="24" customHeight="1" x14ac:dyDescent="0.25">
      <c r="A1226" s="20" t="str">
        <f t="shared" si="20"/>
        <v/>
      </c>
      <c r="B1226" s="22"/>
      <c r="C1226" s="3"/>
      <c r="D1226" s="20" t="str">
        <f>IFERROR(VLOOKUP(C1226,'Drop-downs'!B:C,2,FALSE),"")</f>
        <v/>
      </c>
      <c r="E1226" s="13"/>
      <c r="F1226" s="22"/>
      <c r="G1226" s="9"/>
      <c r="H1226" s="22"/>
      <c r="I1226" s="22"/>
      <c r="J1226" s="40"/>
      <c r="K1226" s="40"/>
      <c r="L1226" s="40"/>
      <c r="M1226" s="22"/>
      <c r="N1226" s="22"/>
      <c r="O1226" s="22"/>
      <c r="Q1226" s="21"/>
    </row>
    <row r="1227" spans="1:17" s="20" customFormat="1" ht="24" customHeight="1" x14ac:dyDescent="0.25">
      <c r="A1227" s="20" t="str">
        <f t="shared" si="20"/>
        <v/>
      </c>
      <c r="B1227" s="22"/>
      <c r="C1227" s="3"/>
      <c r="D1227" s="20" t="str">
        <f>IFERROR(VLOOKUP(C1227,'Drop-downs'!B:C,2,FALSE),"")</f>
        <v/>
      </c>
      <c r="E1227" s="13"/>
      <c r="F1227" s="22"/>
      <c r="G1227" s="9"/>
      <c r="H1227" s="22"/>
      <c r="I1227" s="22"/>
      <c r="J1227" s="40"/>
      <c r="K1227" s="40"/>
      <c r="L1227" s="40"/>
      <c r="M1227" s="22"/>
      <c r="N1227" s="22"/>
      <c r="O1227" s="22"/>
      <c r="Q1227" s="21"/>
    </row>
    <row r="1228" spans="1:17" s="20" customFormat="1" ht="24" customHeight="1" x14ac:dyDescent="0.25">
      <c r="A1228" s="20" t="str">
        <f t="shared" si="20"/>
        <v/>
      </c>
      <c r="B1228" s="22"/>
      <c r="C1228" s="3"/>
      <c r="D1228" s="20" t="str">
        <f>IFERROR(VLOOKUP(C1228,'Drop-downs'!B:C,2,FALSE),"")</f>
        <v/>
      </c>
      <c r="E1228" s="13"/>
      <c r="F1228" s="22"/>
      <c r="G1228" s="9"/>
      <c r="H1228" s="22"/>
      <c r="I1228" s="22"/>
      <c r="J1228" s="40"/>
      <c r="K1228" s="40"/>
      <c r="L1228" s="40"/>
      <c r="M1228" s="22"/>
      <c r="N1228" s="22"/>
      <c r="O1228" s="22"/>
      <c r="Q1228" s="21"/>
    </row>
    <row r="1229" spans="1:17" s="20" customFormat="1" ht="24" customHeight="1" x14ac:dyDescent="0.25">
      <c r="A1229" s="20" t="str">
        <f t="shared" si="20"/>
        <v/>
      </c>
      <c r="B1229" s="22"/>
      <c r="C1229" s="3"/>
      <c r="D1229" s="20" t="str">
        <f>IFERROR(VLOOKUP(C1229,'Drop-downs'!B:C,2,FALSE),"")</f>
        <v/>
      </c>
      <c r="E1229" s="13"/>
      <c r="F1229" s="22"/>
      <c r="G1229" s="9"/>
      <c r="H1229" s="22"/>
      <c r="I1229" s="22"/>
      <c r="J1229" s="40"/>
      <c r="K1229" s="40"/>
      <c r="L1229" s="40"/>
      <c r="M1229" s="22"/>
      <c r="N1229" s="22"/>
      <c r="O1229" s="22"/>
      <c r="Q1229" s="21"/>
    </row>
    <row r="1230" spans="1:17" s="20" customFormat="1" ht="24" customHeight="1" x14ac:dyDescent="0.25">
      <c r="A1230" s="20" t="str">
        <f t="shared" si="20"/>
        <v/>
      </c>
      <c r="B1230" s="22"/>
      <c r="C1230" s="3"/>
      <c r="D1230" s="20" t="str">
        <f>IFERROR(VLOOKUP(C1230,'Drop-downs'!B:C,2,FALSE),"")</f>
        <v/>
      </c>
      <c r="E1230" s="13"/>
      <c r="F1230" s="22"/>
      <c r="G1230" s="9"/>
      <c r="H1230" s="22"/>
      <c r="I1230" s="22"/>
      <c r="J1230" s="40"/>
      <c r="K1230" s="40"/>
      <c r="L1230" s="40"/>
      <c r="M1230" s="22"/>
      <c r="N1230" s="22"/>
      <c r="O1230" s="22"/>
      <c r="Q1230" s="21"/>
    </row>
    <row r="1231" spans="1:17" s="20" customFormat="1" ht="24" customHeight="1" x14ac:dyDescent="0.25">
      <c r="A1231" s="20" t="str">
        <f t="shared" si="20"/>
        <v/>
      </c>
      <c r="B1231" s="22"/>
      <c r="C1231" s="3"/>
      <c r="D1231" s="20" t="str">
        <f>IFERROR(VLOOKUP(C1231,'Drop-downs'!B:C,2,FALSE),"")</f>
        <v/>
      </c>
      <c r="E1231" s="13"/>
      <c r="F1231" s="22"/>
      <c r="G1231" s="9"/>
      <c r="H1231" s="22"/>
      <c r="I1231" s="22"/>
      <c r="J1231" s="40"/>
      <c r="K1231" s="40"/>
      <c r="L1231" s="40"/>
      <c r="M1231" s="22"/>
      <c r="N1231" s="22"/>
      <c r="O1231" s="22"/>
      <c r="Q1231" s="21"/>
    </row>
    <row r="1232" spans="1:17" s="20" customFormat="1" ht="24" customHeight="1" x14ac:dyDescent="0.25">
      <c r="A1232" s="20" t="str">
        <f t="shared" si="20"/>
        <v/>
      </c>
      <c r="B1232" s="22"/>
      <c r="C1232" s="3"/>
      <c r="D1232" s="20" t="str">
        <f>IFERROR(VLOOKUP(C1232,'Drop-downs'!B:C,2,FALSE),"")</f>
        <v/>
      </c>
      <c r="E1232" s="13"/>
      <c r="F1232" s="22"/>
      <c r="G1232" s="9"/>
      <c r="H1232" s="22"/>
      <c r="I1232" s="22"/>
      <c r="J1232" s="40"/>
      <c r="K1232" s="40"/>
      <c r="L1232" s="40"/>
      <c r="M1232" s="22"/>
      <c r="N1232" s="22"/>
      <c r="O1232" s="22"/>
      <c r="Q1232" s="21"/>
    </row>
    <row r="1233" spans="1:17" s="20" customFormat="1" ht="24" customHeight="1" x14ac:dyDescent="0.25">
      <c r="A1233" s="20" t="str">
        <f t="shared" si="20"/>
        <v/>
      </c>
      <c r="B1233" s="22"/>
      <c r="C1233" s="3"/>
      <c r="D1233" s="20" t="str">
        <f>IFERROR(VLOOKUP(C1233,'Drop-downs'!B:C,2,FALSE),"")</f>
        <v/>
      </c>
      <c r="E1233" s="13"/>
      <c r="F1233" s="22"/>
      <c r="G1233" s="9"/>
      <c r="H1233" s="22"/>
      <c r="I1233" s="22"/>
      <c r="J1233" s="40"/>
      <c r="K1233" s="40"/>
      <c r="L1233" s="40"/>
      <c r="M1233" s="22"/>
      <c r="N1233" s="22"/>
      <c r="O1233" s="22"/>
      <c r="Q1233" s="21"/>
    </row>
    <row r="1234" spans="1:17" s="20" customFormat="1" ht="24" customHeight="1" x14ac:dyDescent="0.25">
      <c r="A1234" s="20" t="str">
        <f t="shared" si="20"/>
        <v/>
      </c>
      <c r="B1234" s="22"/>
      <c r="C1234" s="3"/>
      <c r="D1234" s="20" t="str">
        <f>IFERROR(VLOOKUP(C1234,'Drop-downs'!B:C,2,FALSE),"")</f>
        <v/>
      </c>
      <c r="E1234" s="13"/>
      <c r="F1234" s="22"/>
      <c r="G1234" s="9"/>
      <c r="H1234" s="22"/>
      <c r="I1234" s="22"/>
      <c r="J1234" s="40"/>
      <c r="K1234" s="40"/>
      <c r="L1234" s="40"/>
      <c r="M1234" s="22"/>
      <c r="N1234" s="22"/>
      <c r="O1234" s="22"/>
      <c r="Q1234" s="21"/>
    </row>
    <row r="1235" spans="1:17" s="20" customFormat="1" ht="24" customHeight="1" x14ac:dyDescent="0.25">
      <c r="A1235" s="20" t="str">
        <f t="shared" si="20"/>
        <v/>
      </c>
      <c r="B1235" s="22"/>
      <c r="C1235" s="3"/>
      <c r="D1235" s="20" t="str">
        <f>IFERROR(VLOOKUP(C1235,'Drop-downs'!B:C,2,FALSE),"")</f>
        <v/>
      </c>
      <c r="E1235" s="13"/>
      <c r="F1235" s="22"/>
      <c r="G1235" s="9"/>
      <c r="H1235" s="22"/>
      <c r="I1235" s="22"/>
      <c r="J1235" s="40"/>
      <c r="K1235" s="40"/>
      <c r="L1235" s="40"/>
      <c r="M1235" s="22"/>
      <c r="N1235" s="22"/>
      <c r="O1235" s="22"/>
      <c r="Q1235" s="21"/>
    </row>
    <row r="1236" spans="1:17" s="20" customFormat="1" ht="24" customHeight="1" x14ac:dyDescent="0.25">
      <c r="A1236" s="20" t="str">
        <f t="shared" si="20"/>
        <v/>
      </c>
      <c r="B1236" s="22"/>
      <c r="C1236" s="3"/>
      <c r="D1236" s="20" t="str">
        <f>IFERROR(VLOOKUP(C1236,'Drop-downs'!B:C,2,FALSE),"")</f>
        <v/>
      </c>
      <c r="E1236" s="13"/>
      <c r="F1236" s="22"/>
      <c r="G1236" s="9"/>
      <c r="H1236" s="22"/>
      <c r="I1236" s="22"/>
      <c r="J1236" s="40"/>
      <c r="K1236" s="40"/>
      <c r="L1236" s="40"/>
      <c r="M1236" s="22"/>
      <c r="N1236" s="22"/>
      <c r="O1236" s="22"/>
      <c r="Q1236" s="21"/>
    </row>
    <row r="1237" spans="1:17" s="20" customFormat="1" ht="24" customHeight="1" x14ac:dyDescent="0.25">
      <c r="A1237" s="20" t="str">
        <f t="shared" si="20"/>
        <v/>
      </c>
      <c r="B1237" s="22"/>
      <c r="C1237" s="3"/>
      <c r="D1237" s="20" t="str">
        <f>IFERROR(VLOOKUP(C1237,'Drop-downs'!B:C,2,FALSE),"")</f>
        <v/>
      </c>
      <c r="E1237" s="13"/>
      <c r="F1237" s="22"/>
      <c r="G1237" s="9"/>
      <c r="H1237" s="22"/>
      <c r="I1237" s="22"/>
      <c r="J1237" s="40"/>
      <c r="K1237" s="40"/>
      <c r="L1237" s="40"/>
      <c r="M1237" s="22"/>
      <c r="N1237" s="22"/>
      <c r="O1237" s="22"/>
      <c r="Q1237" s="21"/>
    </row>
    <row r="1238" spans="1:17" s="20" customFormat="1" ht="24" customHeight="1" x14ac:dyDescent="0.25">
      <c r="A1238" s="20" t="str">
        <f t="shared" si="20"/>
        <v/>
      </c>
      <c r="B1238" s="22"/>
      <c r="C1238" s="3"/>
      <c r="D1238" s="20" t="str">
        <f>IFERROR(VLOOKUP(C1238,'Drop-downs'!B:C,2,FALSE),"")</f>
        <v/>
      </c>
      <c r="E1238" s="13"/>
      <c r="F1238" s="22"/>
      <c r="G1238" s="9"/>
      <c r="H1238" s="22"/>
      <c r="I1238" s="22"/>
      <c r="J1238" s="40"/>
      <c r="K1238" s="40"/>
      <c r="L1238" s="40"/>
      <c r="M1238" s="22"/>
      <c r="N1238" s="22"/>
      <c r="O1238" s="22"/>
      <c r="Q1238" s="21"/>
    </row>
    <row r="1239" spans="1:17" s="20" customFormat="1" ht="24" customHeight="1" x14ac:dyDescent="0.25">
      <c r="A1239" s="20" t="str">
        <f t="shared" si="20"/>
        <v/>
      </c>
      <c r="B1239" s="22"/>
      <c r="C1239" s="3"/>
      <c r="D1239" s="20" t="str">
        <f>IFERROR(VLOOKUP(C1239,'Drop-downs'!B:C,2,FALSE),"")</f>
        <v/>
      </c>
      <c r="E1239" s="13"/>
      <c r="F1239" s="22"/>
      <c r="G1239" s="9"/>
      <c r="H1239" s="22"/>
      <c r="I1239" s="22"/>
      <c r="J1239" s="40"/>
      <c r="K1239" s="40"/>
      <c r="L1239" s="40"/>
      <c r="M1239" s="22"/>
      <c r="N1239" s="22"/>
      <c r="O1239" s="22"/>
      <c r="Q1239" s="21"/>
    </row>
    <row r="1240" spans="1:17" s="20" customFormat="1" ht="24" customHeight="1" x14ac:dyDescent="0.25">
      <c r="A1240" s="20" t="str">
        <f t="shared" si="20"/>
        <v/>
      </c>
      <c r="B1240" s="22"/>
      <c r="C1240" s="3"/>
      <c r="D1240" s="20" t="str">
        <f>IFERROR(VLOOKUP(C1240,'Drop-downs'!B:C,2,FALSE),"")</f>
        <v/>
      </c>
      <c r="E1240" s="13"/>
      <c r="F1240" s="22"/>
      <c r="G1240" s="9"/>
      <c r="H1240" s="22"/>
      <c r="I1240" s="22"/>
      <c r="J1240" s="40"/>
      <c r="K1240" s="40"/>
      <c r="L1240" s="40"/>
      <c r="M1240" s="22"/>
      <c r="N1240" s="22"/>
      <c r="O1240" s="22"/>
      <c r="Q1240" s="21"/>
    </row>
    <row r="1241" spans="1:17" s="20" customFormat="1" ht="24" customHeight="1" x14ac:dyDescent="0.25">
      <c r="A1241" s="20" t="str">
        <f t="shared" si="20"/>
        <v/>
      </c>
      <c r="B1241" s="22"/>
      <c r="C1241" s="3"/>
      <c r="D1241" s="20" t="str">
        <f>IFERROR(VLOOKUP(C1241,'Drop-downs'!B:C,2,FALSE),"")</f>
        <v/>
      </c>
      <c r="E1241" s="13"/>
      <c r="F1241" s="22"/>
      <c r="G1241" s="9"/>
      <c r="H1241" s="22"/>
      <c r="I1241" s="22"/>
      <c r="J1241" s="40"/>
      <c r="K1241" s="40"/>
      <c r="L1241" s="40"/>
      <c r="M1241" s="22"/>
      <c r="N1241" s="22"/>
      <c r="O1241" s="22"/>
      <c r="Q1241" s="21"/>
    </row>
    <row r="1242" spans="1:17" s="20" customFormat="1" ht="24" customHeight="1" x14ac:dyDescent="0.25">
      <c r="A1242" s="20" t="str">
        <f t="shared" si="20"/>
        <v/>
      </c>
      <c r="B1242" s="22"/>
      <c r="C1242" s="3"/>
      <c r="D1242" s="20" t="str">
        <f>IFERROR(VLOOKUP(C1242,'Drop-downs'!B:C,2,FALSE),"")</f>
        <v/>
      </c>
      <c r="E1242" s="13"/>
      <c r="F1242" s="22"/>
      <c r="G1242" s="9"/>
      <c r="H1242" s="22"/>
      <c r="I1242" s="22"/>
      <c r="J1242" s="40"/>
      <c r="K1242" s="40"/>
      <c r="L1242" s="40"/>
      <c r="M1242" s="22"/>
      <c r="N1242" s="22"/>
      <c r="O1242" s="22"/>
      <c r="Q1242" s="21"/>
    </row>
    <row r="1243" spans="1:17" s="20" customFormat="1" ht="24" customHeight="1" x14ac:dyDescent="0.25">
      <c r="A1243" s="20" t="str">
        <f t="shared" si="20"/>
        <v/>
      </c>
      <c r="B1243" s="22"/>
      <c r="C1243" s="3"/>
      <c r="D1243" s="20" t="str">
        <f>IFERROR(VLOOKUP(C1243,'Drop-downs'!B:C,2,FALSE),"")</f>
        <v/>
      </c>
      <c r="E1243" s="13"/>
      <c r="F1243" s="22"/>
      <c r="G1243" s="9"/>
      <c r="H1243" s="22"/>
      <c r="I1243" s="22"/>
      <c r="J1243" s="40"/>
      <c r="K1243" s="40"/>
      <c r="L1243" s="40"/>
      <c r="M1243" s="22"/>
      <c r="N1243" s="22"/>
      <c r="O1243" s="22"/>
      <c r="Q1243" s="21"/>
    </row>
    <row r="1244" spans="1:17" s="20" customFormat="1" ht="24" customHeight="1" x14ac:dyDescent="0.25">
      <c r="A1244" s="20" t="str">
        <f t="shared" si="20"/>
        <v/>
      </c>
      <c r="B1244" s="22"/>
      <c r="C1244" s="3"/>
      <c r="D1244" s="20" t="str">
        <f>IFERROR(VLOOKUP(C1244,'Drop-downs'!B:C,2,FALSE),"")</f>
        <v/>
      </c>
      <c r="E1244" s="13"/>
      <c r="F1244" s="22"/>
      <c r="G1244" s="9"/>
      <c r="H1244" s="22"/>
      <c r="I1244" s="22"/>
      <c r="J1244" s="40"/>
      <c r="K1244" s="40"/>
      <c r="L1244" s="40"/>
      <c r="M1244" s="22"/>
      <c r="N1244" s="22"/>
      <c r="O1244" s="22"/>
      <c r="Q1244" s="21"/>
    </row>
    <row r="1245" spans="1:17" s="20" customFormat="1" ht="24" customHeight="1" x14ac:dyDescent="0.25">
      <c r="A1245" s="20" t="str">
        <f t="shared" si="20"/>
        <v/>
      </c>
      <c r="B1245" s="22"/>
      <c r="C1245" s="3"/>
      <c r="D1245" s="20" t="str">
        <f>IFERROR(VLOOKUP(C1245,'Drop-downs'!B:C,2,FALSE),"")</f>
        <v/>
      </c>
      <c r="E1245" s="13"/>
      <c r="F1245" s="22"/>
      <c r="G1245" s="9"/>
      <c r="H1245" s="22"/>
      <c r="I1245" s="22"/>
      <c r="J1245" s="40"/>
      <c r="K1245" s="40"/>
      <c r="L1245" s="40"/>
      <c r="M1245" s="22"/>
      <c r="N1245" s="22"/>
      <c r="O1245" s="22"/>
      <c r="Q1245" s="21"/>
    </row>
    <row r="1246" spans="1:17" s="20" customFormat="1" ht="24" customHeight="1" x14ac:dyDescent="0.25">
      <c r="A1246" s="20" t="str">
        <f t="shared" si="20"/>
        <v/>
      </c>
      <c r="B1246" s="22"/>
      <c r="C1246" s="3"/>
      <c r="D1246" s="20" t="str">
        <f>IFERROR(VLOOKUP(C1246,'Drop-downs'!B:C,2,FALSE),"")</f>
        <v/>
      </c>
      <c r="E1246" s="13"/>
      <c r="F1246" s="22"/>
      <c r="G1246" s="9"/>
      <c r="H1246" s="22"/>
      <c r="I1246" s="22"/>
      <c r="J1246" s="40"/>
      <c r="K1246" s="40"/>
      <c r="L1246" s="40"/>
      <c r="M1246" s="22"/>
      <c r="N1246" s="22"/>
      <c r="O1246" s="22"/>
      <c r="Q1246" s="21"/>
    </row>
    <row r="1247" spans="1:17" s="20" customFormat="1" ht="24" customHeight="1" x14ac:dyDescent="0.25">
      <c r="A1247" s="20" t="str">
        <f t="shared" si="20"/>
        <v/>
      </c>
      <c r="B1247" s="22"/>
      <c r="C1247" s="3"/>
      <c r="D1247" s="20" t="str">
        <f>IFERROR(VLOOKUP(C1247,'Drop-downs'!B:C,2,FALSE),"")</f>
        <v/>
      </c>
      <c r="E1247" s="13"/>
      <c r="F1247" s="22"/>
      <c r="G1247" s="9"/>
      <c r="H1247" s="22"/>
      <c r="I1247" s="22"/>
      <c r="J1247" s="40"/>
      <c r="K1247" s="40"/>
      <c r="L1247" s="40"/>
      <c r="M1247" s="22"/>
      <c r="N1247" s="22"/>
      <c r="O1247" s="22"/>
      <c r="Q1247" s="21"/>
    </row>
    <row r="1248" spans="1:17" s="20" customFormat="1" ht="24" customHeight="1" x14ac:dyDescent="0.25">
      <c r="A1248" s="20" t="str">
        <f t="shared" si="20"/>
        <v/>
      </c>
      <c r="B1248" s="22"/>
      <c r="C1248" s="3"/>
      <c r="D1248" s="20" t="str">
        <f>IFERROR(VLOOKUP(C1248,'Drop-downs'!B:C,2,FALSE),"")</f>
        <v/>
      </c>
      <c r="E1248" s="13"/>
      <c r="F1248" s="22"/>
      <c r="G1248" s="9"/>
      <c r="H1248" s="22"/>
      <c r="I1248" s="22"/>
      <c r="J1248" s="40"/>
      <c r="K1248" s="40"/>
      <c r="L1248" s="40"/>
      <c r="M1248" s="22"/>
      <c r="N1248" s="22"/>
      <c r="O1248" s="22"/>
      <c r="Q1248" s="21"/>
    </row>
    <row r="1249" spans="1:17" s="20" customFormat="1" ht="24" customHeight="1" x14ac:dyDescent="0.25">
      <c r="A1249" s="20" t="str">
        <f t="shared" si="20"/>
        <v/>
      </c>
      <c r="B1249" s="22"/>
      <c r="C1249" s="3"/>
      <c r="D1249" s="20" t="str">
        <f>IFERROR(VLOOKUP(C1249,'Drop-downs'!B:C,2,FALSE),"")</f>
        <v/>
      </c>
      <c r="E1249" s="13"/>
      <c r="F1249" s="22"/>
      <c r="G1249" s="9"/>
      <c r="H1249" s="22"/>
      <c r="I1249" s="22"/>
      <c r="J1249" s="40"/>
      <c r="K1249" s="40"/>
      <c r="L1249" s="40"/>
      <c r="M1249" s="22"/>
      <c r="N1249" s="22"/>
      <c r="O1249" s="22"/>
      <c r="Q1249" s="21"/>
    </row>
    <row r="1250" spans="1:17" s="20" customFormat="1" ht="24" customHeight="1" x14ac:dyDescent="0.25">
      <c r="A1250" s="20" t="str">
        <f t="shared" si="20"/>
        <v/>
      </c>
      <c r="B1250" s="22"/>
      <c r="C1250" s="3"/>
      <c r="D1250" s="20" t="str">
        <f>IFERROR(VLOOKUP(C1250,'Drop-downs'!B:C,2,FALSE),"")</f>
        <v/>
      </c>
      <c r="E1250" s="13"/>
      <c r="F1250" s="22"/>
      <c r="G1250" s="9"/>
      <c r="H1250" s="22"/>
      <c r="I1250" s="22"/>
      <c r="J1250" s="40"/>
      <c r="K1250" s="40"/>
      <c r="L1250" s="40"/>
      <c r="M1250" s="22"/>
      <c r="N1250" s="22"/>
      <c r="O1250" s="22"/>
      <c r="Q1250" s="21"/>
    </row>
    <row r="1251" spans="1:17" s="20" customFormat="1" ht="24" customHeight="1" x14ac:dyDescent="0.25">
      <c r="A1251" s="20" t="str">
        <f t="shared" si="20"/>
        <v/>
      </c>
      <c r="B1251" s="22"/>
      <c r="C1251" s="3"/>
      <c r="D1251" s="20" t="str">
        <f>IFERROR(VLOOKUP(C1251,'Drop-downs'!B:C,2,FALSE),"")</f>
        <v/>
      </c>
      <c r="E1251" s="13"/>
      <c r="F1251" s="22"/>
      <c r="G1251" s="9"/>
      <c r="H1251" s="22"/>
      <c r="I1251" s="22"/>
      <c r="J1251" s="40"/>
      <c r="K1251" s="40"/>
      <c r="L1251" s="40"/>
      <c r="M1251" s="22"/>
      <c r="N1251" s="22"/>
      <c r="O1251" s="22"/>
      <c r="Q1251" s="21"/>
    </row>
    <row r="1252" spans="1:17" s="20" customFormat="1" ht="24" customHeight="1" x14ac:dyDescent="0.25">
      <c r="A1252" s="20" t="str">
        <f t="shared" si="20"/>
        <v/>
      </c>
      <c r="B1252" s="22"/>
      <c r="C1252" s="3"/>
      <c r="D1252" s="20" t="str">
        <f>IFERROR(VLOOKUP(C1252,'Drop-downs'!B:C,2,FALSE),"")</f>
        <v/>
      </c>
      <c r="E1252" s="13"/>
      <c r="F1252" s="22"/>
      <c r="G1252" s="9"/>
      <c r="H1252" s="22"/>
      <c r="I1252" s="22"/>
      <c r="J1252" s="40"/>
      <c r="K1252" s="40"/>
      <c r="L1252" s="40"/>
      <c r="M1252" s="22"/>
      <c r="N1252" s="22"/>
      <c r="O1252" s="22"/>
      <c r="Q1252" s="21"/>
    </row>
    <row r="1253" spans="1:17" s="20" customFormat="1" ht="24" customHeight="1" x14ac:dyDescent="0.25">
      <c r="A1253" s="20" t="str">
        <f t="shared" si="20"/>
        <v/>
      </c>
      <c r="B1253" s="22"/>
      <c r="C1253" s="3"/>
      <c r="D1253" s="20" t="str">
        <f>IFERROR(VLOOKUP(C1253,'Drop-downs'!B:C,2,FALSE),"")</f>
        <v/>
      </c>
      <c r="E1253" s="13"/>
      <c r="F1253" s="22"/>
      <c r="G1253" s="9"/>
      <c r="H1253" s="22"/>
      <c r="I1253" s="22"/>
      <c r="J1253" s="40"/>
      <c r="K1253" s="40"/>
      <c r="L1253" s="40"/>
      <c r="M1253" s="22"/>
      <c r="N1253" s="22"/>
      <c r="O1253" s="22"/>
      <c r="Q1253" s="21"/>
    </row>
    <row r="1254" spans="1:17" s="20" customFormat="1" ht="24" customHeight="1" x14ac:dyDescent="0.25">
      <c r="A1254" s="20" t="str">
        <f t="shared" si="20"/>
        <v/>
      </c>
      <c r="B1254" s="22"/>
      <c r="C1254" s="3"/>
      <c r="D1254" s="20" t="str">
        <f>IFERROR(VLOOKUP(C1254,'Drop-downs'!B:C,2,FALSE),"")</f>
        <v/>
      </c>
      <c r="E1254" s="13"/>
      <c r="F1254" s="22"/>
      <c r="G1254" s="9"/>
      <c r="H1254" s="22"/>
      <c r="I1254" s="22"/>
      <c r="J1254" s="40"/>
      <c r="K1254" s="40"/>
      <c r="L1254" s="40"/>
      <c r="M1254" s="22"/>
      <c r="N1254" s="22"/>
      <c r="O1254" s="22"/>
      <c r="Q1254" s="21"/>
    </row>
    <row r="1255" spans="1:17" s="20" customFormat="1" ht="24" customHeight="1" x14ac:dyDescent="0.25">
      <c r="A1255" s="20" t="str">
        <f t="shared" si="20"/>
        <v/>
      </c>
      <c r="B1255" s="22"/>
      <c r="C1255" s="3"/>
      <c r="D1255" s="20" t="str">
        <f>IFERROR(VLOOKUP(C1255,'Drop-downs'!B:C,2,FALSE),"")</f>
        <v/>
      </c>
      <c r="E1255" s="13"/>
      <c r="F1255" s="22"/>
      <c r="G1255" s="9"/>
      <c r="H1255" s="22"/>
      <c r="I1255" s="22"/>
      <c r="J1255" s="40"/>
      <c r="K1255" s="40"/>
      <c r="L1255" s="40"/>
      <c r="M1255" s="22"/>
      <c r="N1255" s="22"/>
      <c r="O1255" s="22"/>
      <c r="Q1255" s="21"/>
    </row>
    <row r="1256" spans="1:17" s="20" customFormat="1" ht="24" customHeight="1" x14ac:dyDescent="0.25">
      <c r="A1256" s="20" t="str">
        <f t="shared" si="20"/>
        <v/>
      </c>
      <c r="B1256" s="22"/>
      <c r="C1256" s="3"/>
      <c r="D1256" s="20" t="str">
        <f>IFERROR(VLOOKUP(C1256,'Drop-downs'!B:C,2,FALSE),"")</f>
        <v/>
      </c>
      <c r="E1256" s="13"/>
      <c r="F1256" s="22"/>
      <c r="G1256" s="9"/>
      <c r="H1256" s="22"/>
      <c r="I1256" s="22"/>
      <c r="J1256" s="40"/>
      <c r="K1256" s="40"/>
      <c r="L1256" s="40"/>
      <c r="M1256" s="22"/>
      <c r="N1256" s="22"/>
      <c r="O1256" s="22"/>
      <c r="Q1256" s="21"/>
    </row>
    <row r="1257" spans="1:17" s="20" customFormat="1" ht="24" customHeight="1" x14ac:dyDescent="0.25">
      <c r="A1257" s="20" t="str">
        <f t="shared" si="20"/>
        <v/>
      </c>
      <c r="B1257" s="22"/>
      <c r="C1257" s="3"/>
      <c r="D1257" s="20" t="str">
        <f>IFERROR(VLOOKUP(C1257,'Drop-downs'!B:C,2,FALSE),"")</f>
        <v/>
      </c>
      <c r="E1257" s="13"/>
      <c r="F1257" s="22"/>
      <c r="G1257" s="9"/>
      <c r="H1257" s="22"/>
      <c r="I1257" s="22"/>
      <c r="J1257" s="40"/>
      <c r="K1257" s="40"/>
      <c r="L1257" s="40"/>
      <c r="M1257" s="22"/>
      <c r="N1257" s="22"/>
      <c r="O1257" s="22"/>
      <c r="Q1257" s="21"/>
    </row>
    <row r="1258" spans="1:17" s="20" customFormat="1" ht="24" customHeight="1" x14ac:dyDescent="0.25">
      <c r="A1258" s="20" t="str">
        <f t="shared" si="20"/>
        <v/>
      </c>
      <c r="B1258" s="22"/>
      <c r="C1258" s="3"/>
      <c r="D1258" s="20" t="str">
        <f>IFERROR(VLOOKUP(C1258,'Drop-downs'!B:C,2,FALSE),"")</f>
        <v/>
      </c>
      <c r="E1258" s="13"/>
      <c r="F1258" s="22"/>
      <c r="G1258" s="9"/>
      <c r="H1258" s="22"/>
      <c r="I1258" s="22"/>
      <c r="J1258" s="40"/>
      <c r="K1258" s="40"/>
      <c r="L1258" s="40"/>
      <c r="M1258" s="22"/>
      <c r="N1258" s="22"/>
      <c r="O1258" s="22"/>
      <c r="Q1258" s="21"/>
    </row>
    <row r="1259" spans="1:17" s="20" customFormat="1" ht="24" customHeight="1" x14ac:dyDescent="0.25">
      <c r="A1259" s="20" t="str">
        <f t="shared" si="20"/>
        <v/>
      </c>
      <c r="B1259" s="22"/>
      <c r="C1259" s="3"/>
      <c r="D1259" s="20" t="str">
        <f>IFERROR(VLOOKUP(C1259,'Drop-downs'!B:C,2,FALSE),"")</f>
        <v/>
      </c>
      <c r="E1259" s="13"/>
      <c r="F1259" s="22"/>
      <c r="G1259" s="9"/>
      <c r="H1259" s="22"/>
      <c r="I1259" s="22"/>
      <c r="J1259" s="40"/>
      <c r="K1259" s="40"/>
      <c r="L1259" s="40"/>
      <c r="M1259" s="22"/>
      <c r="N1259" s="22"/>
      <c r="O1259" s="22"/>
      <c r="Q1259" s="21"/>
    </row>
    <row r="1260" spans="1:17" s="20" customFormat="1" ht="24" customHeight="1" x14ac:dyDescent="0.25">
      <c r="A1260" s="20" t="str">
        <f t="shared" si="20"/>
        <v/>
      </c>
      <c r="B1260" s="22"/>
      <c r="C1260" s="3"/>
      <c r="D1260" s="20" t="str">
        <f>IFERROR(VLOOKUP(C1260,'Drop-downs'!B:C,2,FALSE),"")</f>
        <v/>
      </c>
      <c r="E1260" s="13"/>
      <c r="F1260" s="22"/>
      <c r="G1260" s="9"/>
      <c r="H1260" s="22"/>
      <c r="I1260" s="22"/>
      <c r="J1260" s="40"/>
      <c r="K1260" s="40"/>
      <c r="L1260" s="40"/>
      <c r="M1260" s="22"/>
      <c r="N1260" s="22"/>
      <c r="O1260" s="22"/>
      <c r="Q1260" s="21"/>
    </row>
    <row r="1261" spans="1:17" s="20" customFormat="1" ht="24" customHeight="1" x14ac:dyDescent="0.25">
      <c r="A1261" s="20" t="str">
        <f t="shared" si="20"/>
        <v/>
      </c>
      <c r="B1261" s="22"/>
      <c r="C1261" s="3"/>
      <c r="D1261" s="20" t="str">
        <f>IFERROR(VLOOKUP(C1261,'Drop-downs'!B:C,2,FALSE),"")</f>
        <v/>
      </c>
      <c r="E1261" s="13"/>
      <c r="F1261" s="22"/>
      <c r="G1261" s="9"/>
      <c r="H1261" s="22"/>
      <c r="I1261" s="22"/>
      <c r="J1261" s="40"/>
      <c r="K1261" s="40"/>
      <c r="L1261" s="40"/>
      <c r="M1261" s="22"/>
      <c r="N1261" s="22"/>
      <c r="O1261" s="22"/>
      <c r="Q1261" s="21"/>
    </row>
    <row r="1262" spans="1:17" s="20" customFormat="1" ht="24" customHeight="1" x14ac:dyDescent="0.25">
      <c r="A1262" s="20" t="str">
        <f t="shared" si="20"/>
        <v/>
      </c>
      <c r="B1262" s="22"/>
      <c r="C1262" s="3"/>
      <c r="D1262" s="20" t="str">
        <f>IFERROR(VLOOKUP(C1262,'Drop-downs'!B:C,2,FALSE),"")</f>
        <v/>
      </c>
      <c r="E1262" s="13"/>
      <c r="F1262" s="22"/>
      <c r="G1262" s="9"/>
      <c r="H1262" s="22"/>
      <c r="I1262" s="22"/>
      <c r="J1262" s="40"/>
      <c r="K1262" s="40"/>
      <c r="L1262" s="40"/>
      <c r="M1262" s="22"/>
      <c r="N1262" s="22"/>
      <c r="O1262" s="22"/>
      <c r="Q1262" s="21"/>
    </row>
    <row r="1263" spans="1:17" s="20" customFormat="1" ht="24" customHeight="1" x14ac:dyDescent="0.25">
      <c r="A1263" s="20" t="str">
        <f t="shared" si="20"/>
        <v/>
      </c>
      <c r="B1263" s="22"/>
      <c r="C1263" s="3"/>
      <c r="D1263" s="20" t="str">
        <f>IFERROR(VLOOKUP(C1263,'Drop-downs'!B:C,2,FALSE),"")</f>
        <v/>
      </c>
      <c r="E1263" s="13"/>
      <c r="F1263" s="22"/>
      <c r="G1263" s="9"/>
      <c r="H1263" s="22"/>
      <c r="I1263" s="22"/>
      <c r="J1263" s="40"/>
      <c r="K1263" s="40"/>
      <c r="L1263" s="40"/>
      <c r="M1263" s="22"/>
      <c r="N1263" s="22"/>
      <c r="O1263" s="22"/>
      <c r="Q1263" s="21"/>
    </row>
    <row r="1264" spans="1:17" s="20" customFormat="1" ht="24" customHeight="1" x14ac:dyDescent="0.25">
      <c r="A1264" s="20" t="str">
        <f t="shared" si="20"/>
        <v/>
      </c>
      <c r="B1264" s="22"/>
      <c r="C1264" s="3"/>
      <c r="D1264" s="20" t="str">
        <f>IFERROR(VLOOKUP(C1264,'Drop-downs'!B:C,2,FALSE),"")</f>
        <v/>
      </c>
      <c r="E1264" s="13"/>
      <c r="F1264" s="22"/>
      <c r="G1264" s="9"/>
      <c r="H1264" s="22"/>
      <c r="I1264" s="22"/>
      <c r="J1264" s="40"/>
      <c r="K1264" s="40"/>
      <c r="L1264" s="40"/>
      <c r="M1264" s="22"/>
      <c r="N1264" s="22"/>
      <c r="O1264" s="22"/>
      <c r="Q1264" s="21"/>
    </row>
    <row r="1265" spans="1:17" s="20" customFormat="1" ht="24" customHeight="1" x14ac:dyDescent="0.25">
      <c r="A1265" s="20" t="str">
        <f t="shared" si="20"/>
        <v/>
      </c>
      <c r="B1265" s="22"/>
      <c r="C1265" s="3"/>
      <c r="D1265" s="20" t="str">
        <f>IFERROR(VLOOKUP(C1265,'Drop-downs'!B:C,2,FALSE),"")</f>
        <v/>
      </c>
      <c r="E1265" s="13"/>
      <c r="F1265" s="22"/>
      <c r="G1265" s="9"/>
      <c r="H1265" s="22"/>
      <c r="I1265" s="22"/>
      <c r="J1265" s="40"/>
      <c r="K1265" s="40"/>
      <c r="L1265" s="40"/>
      <c r="M1265" s="22"/>
      <c r="N1265" s="22"/>
      <c r="O1265" s="22"/>
      <c r="Q1265" s="21"/>
    </row>
    <row r="1266" spans="1:17" s="20" customFormat="1" ht="24" customHeight="1" x14ac:dyDescent="0.25">
      <c r="A1266" s="20" t="str">
        <f t="shared" si="20"/>
        <v/>
      </c>
      <c r="B1266" s="22"/>
      <c r="C1266" s="3"/>
      <c r="D1266" s="20" t="str">
        <f>IFERROR(VLOOKUP(C1266,'Drop-downs'!B:C,2,FALSE),"")</f>
        <v/>
      </c>
      <c r="E1266" s="13"/>
      <c r="F1266" s="22"/>
      <c r="G1266" s="9"/>
      <c r="H1266" s="22"/>
      <c r="I1266" s="22"/>
      <c r="J1266" s="40"/>
      <c r="K1266" s="40"/>
      <c r="L1266" s="40"/>
      <c r="M1266" s="22"/>
      <c r="N1266" s="22"/>
      <c r="O1266" s="22"/>
      <c r="Q1266" s="21"/>
    </row>
    <row r="1267" spans="1:17" s="20" customFormat="1" ht="24" customHeight="1" x14ac:dyDescent="0.25">
      <c r="A1267" s="20" t="str">
        <f t="shared" si="20"/>
        <v/>
      </c>
      <c r="B1267" s="22"/>
      <c r="C1267" s="3"/>
      <c r="D1267" s="20" t="str">
        <f>IFERROR(VLOOKUP(C1267,'Drop-downs'!B:C,2,FALSE),"")</f>
        <v/>
      </c>
      <c r="E1267" s="13"/>
      <c r="F1267" s="22"/>
      <c r="G1267" s="9"/>
      <c r="H1267" s="22"/>
      <c r="I1267" s="22"/>
      <c r="J1267" s="40"/>
      <c r="K1267" s="40"/>
      <c r="L1267" s="40"/>
      <c r="M1267" s="22"/>
      <c r="N1267" s="22"/>
      <c r="O1267" s="22"/>
      <c r="Q1267" s="21"/>
    </row>
    <row r="1268" spans="1:17" s="20" customFormat="1" ht="24" customHeight="1" x14ac:dyDescent="0.25">
      <c r="A1268" s="20" t="str">
        <f t="shared" si="20"/>
        <v/>
      </c>
      <c r="B1268" s="22"/>
      <c r="C1268" s="3"/>
      <c r="D1268" s="20" t="str">
        <f>IFERROR(VLOOKUP(C1268,'Drop-downs'!B:C,2,FALSE),"")</f>
        <v/>
      </c>
      <c r="E1268" s="13"/>
      <c r="F1268" s="22"/>
      <c r="G1268" s="9"/>
      <c r="H1268" s="22"/>
      <c r="I1268" s="22"/>
      <c r="J1268" s="40"/>
      <c r="K1268" s="40"/>
      <c r="L1268" s="40"/>
      <c r="M1268" s="22"/>
      <c r="N1268" s="22"/>
      <c r="O1268" s="22"/>
      <c r="Q1268" s="21"/>
    </row>
    <row r="1269" spans="1:17" s="20" customFormat="1" ht="24" customHeight="1" x14ac:dyDescent="0.25">
      <c r="A1269" s="20" t="str">
        <f t="shared" si="20"/>
        <v/>
      </c>
      <c r="B1269" s="22"/>
      <c r="C1269" s="3"/>
      <c r="D1269" s="20" t="str">
        <f>IFERROR(VLOOKUP(C1269,'Drop-downs'!B:C,2,FALSE),"")</f>
        <v/>
      </c>
      <c r="E1269" s="13"/>
      <c r="F1269" s="22"/>
      <c r="G1269" s="9"/>
      <c r="H1269" s="22"/>
      <c r="I1269" s="22"/>
      <c r="J1269" s="40"/>
      <c r="K1269" s="40"/>
      <c r="L1269" s="40"/>
      <c r="M1269" s="22"/>
      <c r="N1269" s="22"/>
      <c r="O1269" s="22"/>
      <c r="Q1269" s="21"/>
    </row>
    <row r="1270" spans="1:17" s="20" customFormat="1" ht="24" customHeight="1" x14ac:dyDescent="0.25">
      <c r="A1270" s="20" t="str">
        <f t="shared" si="20"/>
        <v/>
      </c>
      <c r="B1270" s="22"/>
      <c r="C1270" s="3"/>
      <c r="D1270" s="20" t="str">
        <f>IFERROR(VLOOKUP(C1270,'Drop-downs'!B:C,2,FALSE),"")</f>
        <v/>
      </c>
      <c r="E1270" s="13"/>
      <c r="F1270" s="22"/>
      <c r="G1270" s="9"/>
      <c r="H1270" s="22"/>
      <c r="I1270" s="22"/>
      <c r="J1270" s="40"/>
      <c r="K1270" s="40"/>
      <c r="L1270" s="40"/>
      <c r="M1270" s="22"/>
      <c r="N1270" s="22"/>
      <c r="O1270" s="22"/>
      <c r="Q1270" s="21"/>
    </row>
    <row r="1271" spans="1:17" s="20" customFormat="1" ht="24" customHeight="1" x14ac:dyDescent="0.25">
      <c r="A1271" s="20" t="str">
        <f t="shared" si="20"/>
        <v/>
      </c>
      <c r="B1271" s="22"/>
      <c r="C1271" s="3"/>
      <c r="D1271" s="20" t="str">
        <f>IFERROR(VLOOKUP(C1271,'Drop-downs'!B:C,2,FALSE),"")</f>
        <v/>
      </c>
      <c r="E1271" s="13"/>
      <c r="F1271" s="22"/>
      <c r="G1271" s="9"/>
      <c r="H1271" s="22"/>
      <c r="I1271" s="22"/>
      <c r="J1271" s="40"/>
      <c r="K1271" s="40"/>
      <c r="L1271" s="40"/>
      <c r="M1271" s="22"/>
      <c r="N1271" s="22"/>
      <c r="O1271" s="22"/>
      <c r="Q1271" s="21"/>
    </row>
    <row r="1272" spans="1:17" s="20" customFormat="1" ht="24" customHeight="1" x14ac:dyDescent="0.25">
      <c r="A1272" s="20" t="str">
        <f t="shared" si="20"/>
        <v/>
      </c>
      <c r="B1272" s="22"/>
      <c r="C1272" s="3"/>
      <c r="D1272" s="20" t="str">
        <f>IFERROR(VLOOKUP(C1272,'Drop-downs'!B:C,2,FALSE),"")</f>
        <v/>
      </c>
      <c r="E1272" s="13"/>
      <c r="F1272" s="22"/>
      <c r="G1272" s="9"/>
      <c r="H1272" s="22"/>
      <c r="I1272" s="22"/>
      <c r="J1272" s="40"/>
      <c r="K1272" s="40"/>
      <c r="L1272" s="40"/>
      <c r="M1272" s="22"/>
      <c r="N1272" s="22"/>
      <c r="O1272" s="22"/>
      <c r="Q1272" s="21"/>
    </row>
    <row r="1273" spans="1:17" s="20" customFormat="1" ht="24" customHeight="1" x14ac:dyDescent="0.25">
      <c r="A1273" s="20" t="str">
        <f t="shared" si="20"/>
        <v/>
      </c>
      <c r="B1273" s="22"/>
      <c r="C1273" s="3"/>
      <c r="D1273" s="20" t="str">
        <f>IFERROR(VLOOKUP(C1273,'Drop-downs'!B:C,2,FALSE),"")</f>
        <v/>
      </c>
      <c r="E1273" s="13"/>
      <c r="F1273" s="22"/>
      <c r="G1273" s="9"/>
      <c r="H1273" s="22"/>
      <c r="I1273" s="22"/>
      <c r="J1273" s="40"/>
      <c r="K1273" s="40"/>
      <c r="L1273" s="40"/>
      <c r="M1273" s="22"/>
      <c r="N1273" s="22"/>
      <c r="O1273" s="22"/>
      <c r="Q1273" s="21"/>
    </row>
    <row r="1274" spans="1:17" s="20" customFormat="1" ht="24" customHeight="1" x14ac:dyDescent="0.25">
      <c r="A1274" s="20" t="str">
        <f t="shared" si="20"/>
        <v/>
      </c>
      <c r="B1274" s="22"/>
      <c r="C1274" s="3"/>
      <c r="D1274" s="20" t="str">
        <f>IFERROR(VLOOKUP(C1274,'Drop-downs'!B:C,2,FALSE),"")</f>
        <v/>
      </c>
      <c r="E1274" s="13"/>
      <c r="F1274" s="22"/>
      <c r="G1274" s="9"/>
      <c r="H1274" s="22"/>
      <c r="I1274" s="22"/>
      <c r="J1274" s="40"/>
      <c r="K1274" s="40"/>
      <c r="L1274" s="40"/>
      <c r="M1274" s="22"/>
      <c r="N1274" s="22"/>
      <c r="O1274" s="22"/>
      <c r="Q1274" s="21"/>
    </row>
    <row r="1275" spans="1:17" s="20" customFormat="1" ht="24" customHeight="1" x14ac:dyDescent="0.25">
      <c r="A1275" s="20" t="str">
        <f t="shared" si="20"/>
        <v/>
      </c>
      <c r="B1275" s="22"/>
      <c r="C1275" s="3"/>
      <c r="D1275" s="20" t="str">
        <f>IFERROR(VLOOKUP(C1275,'Drop-downs'!B:C,2,FALSE),"")</f>
        <v/>
      </c>
      <c r="E1275" s="13"/>
      <c r="F1275" s="22"/>
      <c r="G1275" s="9"/>
      <c r="H1275" s="22"/>
      <c r="I1275" s="22"/>
      <c r="J1275" s="40"/>
      <c r="K1275" s="40"/>
      <c r="L1275" s="40"/>
      <c r="M1275" s="22"/>
      <c r="N1275" s="22"/>
      <c r="O1275" s="22"/>
      <c r="Q1275" s="21"/>
    </row>
    <row r="1276" spans="1:17" s="20" customFormat="1" ht="24" customHeight="1" x14ac:dyDescent="0.25">
      <c r="A1276" s="20" t="str">
        <f t="shared" si="20"/>
        <v/>
      </c>
      <c r="B1276" s="22"/>
      <c r="C1276" s="3"/>
      <c r="D1276" s="20" t="str">
        <f>IFERROR(VLOOKUP(C1276,'Drop-downs'!B:C,2,FALSE),"")</f>
        <v/>
      </c>
      <c r="E1276" s="13"/>
      <c r="F1276" s="22"/>
      <c r="G1276" s="9"/>
      <c r="H1276" s="22"/>
      <c r="I1276" s="22"/>
      <c r="J1276" s="40"/>
      <c r="K1276" s="40"/>
      <c r="L1276" s="40"/>
      <c r="M1276" s="22"/>
      <c r="N1276" s="22"/>
      <c r="O1276" s="22"/>
      <c r="Q1276" s="21"/>
    </row>
    <row r="1277" spans="1:17" s="20" customFormat="1" ht="24" customHeight="1" x14ac:dyDescent="0.25">
      <c r="A1277" s="20" t="str">
        <f t="shared" si="20"/>
        <v/>
      </c>
      <c r="B1277" s="22"/>
      <c r="C1277" s="3"/>
      <c r="D1277" s="20" t="str">
        <f>IFERROR(VLOOKUP(C1277,'Drop-downs'!B:C,2,FALSE),"")</f>
        <v/>
      </c>
      <c r="E1277" s="13"/>
      <c r="F1277" s="22"/>
      <c r="G1277" s="9"/>
      <c r="H1277" s="22"/>
      <c r="I1277" s="22"/>
      <c r="J1277" s="40"/>
      <c r="K1277" s="40"/>
      <c r="L1277" s="40"/>
      <c r="M1277" s="22"/>
      <c r="N1277" s="22"/>
      <c r="O1277" s="22"/>
      <c r="Q1277" s="21"/>
    </row>
    <row r="1278" spans="1:17" s="20" customFormat="1" ht="24" customHeight="1" x14ac:dyDescent="0.25">
      <c r="A1278" s="20" t="str">
        <f t="shared" si="20"/>
        <v/>
      </c>
      <c r="B1278" s="22"/>
      <c r="C1278" s="3"/>
      <c r="D1278" s="20" t="str">
        <f>IFERROR(VLOOKUP(C1278,'Drop-downs'!B:C,2,FALSE),"")</f>
        <v/>
      </c>
      <c r="E1278" s="13"/>
      <c r="F1278" s="22"/>
      <c r="G1278" s="9"/>
      <c r="H1278" s="22"/>
      <c r="I1278" s="22"/>
      <c r="J1278" s="40"/>
      <c r="K1278" s="40"/>
      <c r="L1278" s="40"/>
      <c r="M1278" s="22"/>
      <c r="N1278" s="22"/>
      <c r="O1278" s="22"/>
      <c r="Q1278" s="21"/>
    </row>
    <row r="1279" spans="1:17" s="20" customFormat="1" ht="24" customHeight="1" x14ac:dyDescent="0.25">
      <c r="A1279" s="20" t="str">
        <f t="shared" si="20"/>
        <v/>
      </c>
      <c r="B1279" s="22"/>
      <c r="C1279" s="3"/>
      <c r="D1279" s="20" t="str">
        <f>IFERROR(VLOOKUP(C1279,'Drop-downs'!B:C,2,FALSE),"")</f>
        <v/>
      </c>
      <c r="E1279" s="13"/>
      <c r="F1279" s="22"/>
      <c r="G1279" s="9"/>
      <c r="H1279" s="22"/>
      <c r="I1279" s="22"/>
      <c r="J1279" s="40"/>
      <c r="K1279" s="40"/>
      <c r="L1279" s="40"/>
      <c r="M1279" s="22"/>
      <c r="N1279" s="22"/>
      <c r="O1279" s="22"/>
      <c r="Q1279" s="21"/>
    </row>
    <row r="1280" spans="1:17" s="20" customFormat="1" ht="24" customHeight="1" x14ac:dyDescent="0.25">
      <c r="A1280" s="20" t="str">
        <f t="shared" si="20"/>
        <v/>
      </c>
      <c r="B1280" s="22"/>
      <c r="C1280" s="3"/>
      <c r="D1280" s="20" t="str">
        <f>IFERROR(VLOOKUP(C1280,'Drop-downs'!B:C,2,FALSE),"")</f>
        <v/>
      </c>
      <c r="E1280" s="13"/>
      <c r="F1280" s="22"/>
      <c r="G1280" s="9"/>
      <c r="H1280" s="22"/>
      <c r="I1280" s="22"/>
      <c r="J1280" s="40"/>
      <c r="K1280" s="40"/>
      <c r="L1280" s="40"/>
      <c r="M1280" s="22"/>
      <c r="N1280" s="22"/>
      <c r="O1280" s="22"/>
      <c r="Q1280" s="21"/>
    </row>
    <row r="1281" spans="1:17" s="20" customFormat="1" ht="24" customHeight="1" x14ac:dyDescent="0.25">
      <c r="A1281" s="20" t="str">
        <f t="shared" si="20"/>
        <v/>
      </c>
      <c r="B1281" s="22"/>
      <c r="C1281" s="3"/>
      <c r="D1281" s="20" t="str">
        <f>IFERROR(VLOOKUP(C1281,'Drop-downs'!B:C,2,FALSE),"")</f>
        <v/>
      </c>
      <c r="E1281" s="13"/>
      <c r="F1281" s="22"/>
      <c r="G1281" s="9"/>
      <c r="H1281" s="22"/>
      <c r="I1281" s="22"/>
      <c r="J1281" s="40"/>
      <c r="K1281" s="40"/>
      <c r="L1281" s="40"/>
      <c r="M1281" s="22"/>
      <c r="N1281" s="22"/>
      <c r="O1281" s="22"/>
      <c r="Q1281" s="21"/>
    </row>
    <row r="1282" spans="1:17" s="20" customFormat="1" ht="24" customHeight="1" x14ac:dyDescent="0.25">
      <c r="A1282" s="20" t="str">
        <f t="shared" si="20"/>
        <v/>
      </c>
      <c r="B1282" s="22"/>
      <c r="C1282" s="3"/>
      <c r="D1282" s="20" t="str">
        <f>IFERROR(VLOOKUP(C1282,'Drop-downs'!B:C,2,FALSE),"")</f>
        <v/>
      </c>
      <c r="E1282" s="13"/>
      <c r="F1282" s="22"/>
      <c r="G1282" s="9"/>
      <c r="H1282" s="22"/>
      <c r="I1282" s="22"/>
      <c r="J1282" s="40"/>
      <c r="K1282" s="40"/>
      <c r="L1282" s="40"/>
      <c r="M1282" s="22"/>
      <c r="N1282" s="22"/>
      <c r="O1282" s="22"/>
      <c r="Q1282" s="21"/>
    </row>
    <row r="1283" spans="1:17" s="20" customFormat="1" ht="24" customHeight="1" x14ac:dyDescent="0.25">
      <c r="A1283" s="20" t="str">
        <f t="shared" ref="A1283:A1346" si="21">_xlfn.CONCAT(C1283,E1283,G1283,I1283,J1283,K1283)</f>
        <v/>
      </c>
      <c r="B1283" s="22"/>
      <c r="C1283" s="3"/>
      <c r="D1283" s="20" t="str">
        <f>IFERROR(VLOOKUP(C1283,'Drop-downs'!B:C,2,FALSE),"")</f>
        <v/>
      </c>
      <c r="E1283" s="13"/>
      <c r="F1283" s="22"/>
      <c r="G1283" s="9"/>
      <c r="H1283" s="22"/>
      <c r="I1283" s="22"/>
      <c r="J1283" s="40"/>
      <c r="K1283" s="40"/>
      <c r="L1283" s="40"/>
      <c r="M1283" s="22"/>
      <c r="N1283" s="22"/>
      <c r="O1283" s="22"/>
      <c r="Q1283" s="21"/>
    </row>
    <row r="1284" spans="1:17" s="20" customFormat="1" ht="24" customHeight="1" x14ac:dyDescent="0.25">
      <c r="A1284" s="20" t="str">
        <f t="shared" si="21"/>
        <v/>
      </c>
      <c r="B1284" s="22"/>
      <c r="C1284" s="3"/>
      <c r="D1284" s="20" t="str">
        <f>IFERROR(VLOOKUP(C1284,'Drop-downs'!B:C,2,FALSE),"")</f>
        <v/>
      </c>
      <c r="E1284" s="13"/>
      <c r="F1284" s="22"/>
      <c r="G1284" s="9"/>
      <c r="H1284" s="22"/>
      <c r="I1284" s="22"/>
      <c r="J1284" s="40"/>
      <c r="K1284" s="40"/>
      <c r="L1284" s="40"/>
      <c r="M1284" s="22"/>
      <c r="N1284" s="22"/>
      <c r="O1284" s="22"/>
      <c r="Q1284" s="21"/>
    </row>
    <row r="1285" spans="1:17" s="20" customFormat="1" ht="24" customHeight="1" x14ac:dyDescent="0.25">
      <c r="A1285" s="20" t="str">
        <f t="shared" si="21"/>
        <v/>
      </c>
      <c r="B1285" s="22"/>
      <c r="C1285" s="3"/>
      <c r="D1285" s="20" t="str">
        <f>IFERROR(VLOOKUP(C1285,'Drop-downs'!B:C,2,FALSE),"")</f>
        <v/>
      </c>
      <c r="E1285" s="13"/>
      <c r="F1285" s="22"/>
      <c r="G1285" s="9"/>
      <c r="H1285" s="22"/>
      <c r="I1285" s="22"/>
      <c r="J1285" s="40"/>
      <c r="K1285" s="40"/>
      <c r="L1285" s="40"/>
      <c r="M1285" s="22"/>
      <c r="N1285" s="22"/>
      <c r="O1285" s="22"/>
      <c r="Q1285" s="21"/>
    </row>
    <row r="1286" spans="1:17" s="20" customFormat="1" ht="24" customHeight="1" x14ac:dyDescent="0.25">
      <c r="A1286" s="20" t="str">
        <f t="shared" si="21"/>
        <v/>
      </c>
      <c r="B1286" s="22"/>
      <c r="C1286" s="3"/>
      <c r="D1286" s="20" t="str">
        <f>IFERROR(VLOOKUP(C1286,'Drop-downs'!B:C,2,FALSE),"")</f>
        <v/>
      </c>
      <c r="E1286" s="13"/>
      <c r="F1286" s="22"/>
      <c r="G1286" s="9"/>
      <c r="H1286" s="22"/>
      <c r="I1286" s="22"/>
      <c r="J1286" s="40"/>
      <c r="K1286" s="40"/>
      <c r="L1286" s="40"/>
      <c r="M1286" s="22"/>
      <c r="N1286" s="22"/>
      <c r="O1286" s="22"/>
      <c r="Q1286" s="21"/>
    </row>
    <row r="1287" spans="1:17" s="20" customFormat="1" ht="24" customHeight="1" x14ac:dyDescent="0.25">
      <c r="A1287" s="20" t="str">
        <f t="shared" si="21"/>
        <v/>
      </c>
      <c r="B1287" s="22"/>
      <c r="C1287" s="3"/>
      <c r="D1287" s="20" t="str">
        <f>IFERROR(VLOOKUP(C1287,'Drop-downs'!B:C,2,FALSE),"")</f>
        <v/>
      </c>
      <c r="E1287" s="13"/>
      <c r="F1287" s="22"/>
      <c r="G1287" s="9"/>
      <c r="H1287" s="22"/>
      <c r="I1287" s="22"/>
      <c r="J1287" s="40"/>
      <c r="K1287" s="40"/>
      <c r="L1287" s="40"/>
      <c r="M1287" s="22"/>
      <c r="N1287" s="22"/>
      <c r="O1287" s="22"/>
      <c r="Q1287" s="21"/>
    </row>
    <row r="1288" spans="1:17" s="20" customFormat="1" ht="24" customHeight="1" x14ac:dyDescent="0.25">
      <c r="A1288" s="20" t="str">
        <f t="shared" si="21"/>
        <v/>
      </c>
      <c r="B1288" s="22"/>
      <c r="C1288" s="3"/>
      <c r="D1288" s="20" t="str">
        <f>IFERROR(VLOOKUP(C1288,'Drop-downs'!B:C,2,FALSE),"")</f>
        <v/>
      </c>
      <c r="E1288" s="13"/>
      <c r="F1288" s="22"/>
      <c r="G1288" s="9"/>
      <c r="H1288" s="22"/>
      <c r="I1288" s="22"/>
      <c r="J1288" s="40"/>
      <c r="K1288" s="40"/>
      <c r="L1288" s="40"/>
      <c r="M1288" s="22"/>
      <c r="N1288" s="22"/>
      <c r="O1288" s="22"/>
      <c r="Q1288" s="21"/>
    </row>
    <row r="1289" spans="1:17" s="20" customFormat="1" ht="24" customHeight="1" x14ac:dyDescent="0.25">
      <c r="A1289" s="20" t="str">
        <f t="shared" si="21"/>
        <v/>
      </c>
      <c r="B1289" s="22"/>
      <c r="C1289" s="3"/>
      <c r="D1289" s="20" t="str">
        <f>IFERROR(VLOOKUP(C1289,'Drop-downs'!B:C,2,FALSE),"")</f>
        <v/>
      </c>
      <c r="E1289" s="13"/>
      <c r="F1289" s="22"/>
      <c r="G1289" s="9"/>
      <c r="H1289" s="22"/>
      <c r="I1289" s="22"/>
      <c r="J1289" s="40"/>
      <c r="K1289" s="40"/>
      <c r="L1289" s="40"/>
      <c r="M1289" s="22"/>
      <c r="N1289" s="22"/>
      <c r="O1289" s="22"/>
      <c r="Q1289" s="21"/>
    </row>
    <row r="1290" spans="1:17" s="20" customFormat="1" ht="24" customHeight="1" x14ac:dyDescent="0.25">
      <c r="A1290" s="20" t="str">
        <f t="shared" si="21"/>
        <v/>
      </c>
      <c r="B1290" s="22"/>
      <c r="C1290" s="3"/>
      <c r="D1290" s="20" t="str">
        <f>IFERROR(VLOOKUP(C1290,'Drop-downs'!B:C,2,FALSE),"")</f>
        <v/>
      </c>
      <c r="E1290" s="13"/>
      <c r="F1290" s="22"/>
      <c r="G1290" s="9"/>
      <c r="H1290" s="22"/>
      <c r="I1290" s="22"/>
      <c r="J1290" s="40"/>
      <c r="K1290" s="40"/>
      <c r="L1290" s="40"/>
      <c r="M1290" s="22"/>
      <c r="N1290" s="22"/>
      <c r="O1290" s="22"/>
      <c r="Q1290" s="21"/>
    </row>
    <row r="1291" spans="1:17" s="20" customFormat="1" ht="24" customHeight="1" x14ac:dyDescent="0.25">
      <c r="A1291" s="20" t="str">
        <f t="shared" si="21"/>
        <v/>
      </c>
      <c r="B1291" s="22"/>
      <c r="C1291" s="3"/>
      <c r="D1291" s="20" t="str">
        <f>IFERROR(VLOOKUP(C1291,'Drop-downs'!B:C,2,FALSE),"")</f>
        <v/>
      </c>
      <c r="E1291" s="13"/>
      <c r="F1291" s="22"/>
      <c r="G1291" s="9"/>
      <c r="H1291" s="22"/>
      <c r="I1291" s="22"/>
      <c r="J1291" s="40"/>
      <c r="K1291" s="40"/>
      <c r="L1291" s="40"/>
      <c r="M1291" s="22"/>
      <c r="N1291" s="22"/>
      <c r="O1291" s="22"/>
      <c r="Q1291" s="21"/>
    </row>
    <row r="1292" spans="1:17" s="20" customFormat="1" ht="24" customHeight="1" x14ac:dyDescent="0.25">
      <c r="A1292" s="20" t="str">
        <f t="shared" si="21"/>
        <v/>
      </c>
      <c r="B1292" s="22"/>
      <c r="C1292" s="3"/>
      <c r="D1292" s="20" t="str">
        <f>IFERROR(VLOOKUP(C1292,'Drop-downs'!B:C,2,FALSE),"")</f>
        <v/>
      </c>
      <c r="E1292" s="13"/>
      <c r="F1292" s="22"/>
      <c r="G1292" s="9"/>
      <c r="H1292" s="22"/>
      <c r="I1292" s="22"/>
      <c r="J1292" s="40"/>
      <c r="K1292" s="40"/>
      <c r="L1292" s="40"/>
      <c r="M1292" s="22"/>
      <c r="N1292" s="22"/>
      <c r="O1292" s="22"/>
      <c r="Q1292" s="21"/>
    </row>
    <row r="1293" spans="1:17" s="20" customFormat="1" ht="24" customHeight="1" x14ac:dyDescent="0.25">
      <c r="A1293" s="20" t="str">
        <f t="shared" si="21"/>
        <v/>
      </c>
      <c r="B1293" s="22"/>
      <c r="C1293" s="3"/>
      <c r="D1293" s="20" t="str">
        <f>IFERROR(VLOOKUP(C1293,'Drop-downs'!B:C,2,FALSE),"")</f>
        <v/>
      </c>
      <c r="E1293" s="13"/>
      <c r="F1293" s="22"/>
      <c r="G1293" s="9"/>
      <c r="H1293" s="22"/>
      <c r="I1293" s="22"/>
      <c r="J1293" s="40"/>
      <c r="K1293" s="40"/>
      <c r="L1293" s="40"/>
      <c r="M1293" s="22"/>
      <c r="N1293" s="22"/>
      <c r="O1293" s="22"/>
      <c r="Q1293" s="21"/>
    </row>
    <row r="1294" spans="1:17" s="20" customFormat="1" ht="24" customHeight="1" x14ac:dyDescent="0.25">
      <c r="A1294" s="20" t="str">
        <f t="shared" si="21"/>
        <v/>
      </c>
      <c r="B1294" s="22"/>
      <c r="C1294" s="3"/>
      <c r="D1294" s="20" t="str">
        <f>IFERROR(VLOOKUP(C1294,'Drop-downs'!B:C,2,FALSE),"")</f>
        <v/>
      </c>
      <c r="E1294" s="13"/>
      <c r="F1294" s="22"/>
      <c r="G1294" s="9"/>
      <c r="H1294" s="22"/>
      <c r="I1294" s="22"/>
      <c r="J1294" s="40"/>
      <c r="K1294" s="40"/>
      <c r="L1294" s="40"/>
      <c r="M1294" s="22"/>
      <c r="N1294" s="22"/>
      <c r="O1294" s="22"/>
      <c r="Q1294" s="21"/>
    </row>
    <row r="1295" spans="1:17" s="20" customFormat="1" ht="24" customHeight="1" x14ac:dyDescent="0.25">
      <c r="A1295" s="20" t="str">
        <f t="shared" si="21"/>
        <v/>
      </c>
      <c r="B1295" s="22"/>
      <c r="C1295" s="3"/>
      <c r="D1295" s="20" t="str">
        <f>IFERROR(VLOOKUP(C1295,'Drop-downs'!B:C,2,FALSE),"")</f>
        <v/>
      </c>
      <c r="E1295" s="13"/>
      <c r="F1295" s="22"/>
      <c r="G1295" s="9"/>
      <c r="H1295" s="22"/>
      <c r="I1295" s="22"/>
      <c r="J1295" s="40"/>
      <c r="K1295" s="40"/>
      <c r="L1295" s="40"/>
      <c r="M1295" s="22"/>
      <c r="N1295" s="22"/>
      <c r="O1295" s="22"/>
      <c r="Q1295" s="21"/>
    </row>
    <row r="1296" spans="1:17" s="20" customFormat="1" ht="24" customHeight="1" x14ac:dyDescent="0.25">
      <c r="A1296" s="20" t="str">
        <f t="shared" si="21"/>
        <v/>
      </c>
      <c r="B1296" s="22"/>
      <c r="C1296" s="3"/>
      <c r="D1296" s="20" t="str">
        <f>IFERROR(VLOOKUP(C1296,'Drop-downs'!B:C,2,FALSE),"")</f>
        <v/>
      </c>
      <c r="E1296" s="13"/>
      <c r="F1296" s="22"/>
      <c r="G1296" s="9"/>
      <c r="H1296" s="22"/>
      <c r="I1296" s="22"/>
      <c r="J1296" s="40"/>
      <c r="K1296" s="40"/>
      <c r="L1296" s="40"/>
      <c r="M1296" s="22"/>
      <c r="N1296" s="22"/>
      <c r="O1296" s="22"/>
      <c r="Q1296" s="21"/>
    </row>
    <row r="1297" spans="1:17" s="20" customFormat="1" ht="24" customHeight="1" x14ac:dyDescent="0.25">
      <c r="A1297" s="20" t="str">
        <f t="shared" si="21"/>
        <v/>
      </c>
      <c r="B1297" s="22"/>
      <c r="C1297" s="3"/>
      <c r="D1297" s="20" t="str">
        <f>IFERROR(VLOOKUP(C1297,'Drop-downs'!B:C,2,FALSE),"")</f>
        <v/>
      </c>
      <c r="E1297" s="13"/>
      <c r="F1297" s="22"/>
      <c r="G1297" s="9"/>
      <c r="H1297" s="22"/>
      <c r="I1297" s="22"/>
      <c r="J1297" s="40"/>
      <c r="K1297" s="40"/>
      <c r="L1297" s="40"/>
      <c r="M1297" s="22"/>
      <c r="N1297" s="22"/>
      <c r="O1297" s="22"/>
      <c r="Q1297" s="21"/>
    </row>
    <row r="1298" spans="1:17" s="20" customFormat="1" ht="24" customHeight="1" x14ac:dyDescent="0.25">
      <c r="A1298" s="20" t="str">
        <f t="shared" si="21"/>
        <v/>
      </c>
      <c r="B1298" s="22"/>
      <c r="C1298" s="3"/>
      <c r="D1298" s="20" t="str">
        <f>IFERROR(VLOOKUP(C1298,'Drop-downs'!B:C,2,FALSE),"")</f>
        <v/>
      </c>
      <c r="E1298" s="13"/>
      <c r="F1298" s="22"/>
      <c r="G1298" s="9"/>
      <c r="H1298" s="22"/>
      <c r="I1298" s="22"/>
      <c r="J1298" s="40"/>
      <c r="K1298" s="40"/>
      <c r="L1298" s="40"/>
      <c r="M1298" s="22"/>
      <c r="N1298" s="22"/>
      <c r="O1298" s="22"/>
      <c r="Q1298" s="21"/>
    </row>
    <row r="1299" spans="1:17" s="20" customFormat="1" ht="24" customHeight="1" x14ac:dyDescent="0.25">
      <c r="A1299" s="20" t="str">
        <f t="shared" si="21"/>
        <v/>
      </c>
      <c r="B1299" s="22"/>
      <c r="C1299" s="3"/>
      <c r="D1299" s="20" t="str">
        <f>IFERROR(VLOOKUP(C1299,'Drop-downs'!B:C,2,FALSE),"")</f>
        <v/>
      </c>
      <c r="E1299" s="13"/>
      <c r="F1299" s="22"/>
      <c r="G1299" s="9"/>
      <c r="H1299" s="22"/>
      <c r="I1299" s="22"/>
      <c r="J1299" s="40"/>
      <c r="K1299" s="40"/>
      <c r="L1299" s="40"/>
      <c r="M1299" s="22"/>
      <c r="N1299" s="22"/>
      <c r="O1299" s="22"/>
      <c r="Q1299" s="21"/>
    </row>
    <row r="1300" spans="1:17" s="20" customFormat="1" ht="24" customHeight="1" x14ac:dyDescent="0.25">
      <c r="A1300" s="20" t="str">
        <f t="shared" si="21"/>
        <v/>
      </c>
      <c r="B1300" s="22"/>
      <c r="C1300" s="3"/>
      <c r="D1300" s="20" t="str">
        <f>IFERROR(VLOOKUP(C1300,'Drop-downs'!B:C,2,FALSE),"")</f>
        <v/>
      </c>
      <c r="E1300" s="13"/>
      <c r="F1300" s="22"/>
      <c r="G1300" s="9"/>
      <c r="H1300" s="22"/>
      <c r="I1300" s="22"/>
      <c r="J1300" s="40"/>
      <c r="K1300" s="40"/>
      <c r="L1300" s="40"/>
      <c r="M1300" s="22"/>
      <c r="N1300" s="22"/>
      <c r="O1300" s="22"/>
      <c r="Q1300" s="21"/>
    </row>
    <row r="1301" spans="1:17" s="20" customFormat="1" ht="24" customHeight="1" x14ac:dyDescent="0.25">
      <c r="A1301" s="20" t="str">
        <f t="shared" si="21"/>
        <v/>
      </c>
      <c r="B1301" s="22"/>
      <c r="C1301" s="3"/>
      <c r="D1301" s="20" t="str">
        <f>IFERROR(VLOOKUP(C1301,'Drop-downs'!B:C,2,FALSE),"")</f>
        <v/>
      </c>
      <c r="E1301" s="13"/>
      <c r="F1301" s="22"/>
      <c r="G1301" s="9"/>
      <c r="H1301" s="22"/>
      <c r="I1301" s="22"/>
      <c r="J1301" s="40"/>
      <c r="K1301" s="40"/>
      <c r="L1301" s="40"/>
      <c r="M1301" s="22"/>
      <c r="N1301" s="22"/>
      <c r="O1301" s="22"/>
      <c r="Q1301" s="21"/>
    </row>
    <row r="1302" spans="1:17" s="20" customFormat="1" ht="24" customHeight="1" x14ac:dyDescent="0.25">
      <c r="A1302" s="20" t="str">
        <f t="shared" si="21"/>
        <v/>
      </c>
      <c r="B1302" s="22"/>
      <c r="C1302" s="3"/>
      <c r="D1302" s="20" t="str">
        <f>IFERROR(VLOOKUP(C1302,'Drop-downs'!B:C,2,FALSE),"")</f>
        <v/>
      </c>
      <c r="E1302" s="13"/>
      <c r="F1302" s="22"/>
      <c r="G1302" s="9"/>
      <c r="H1302" s="22"/>
      <c r="I1302" s="22"/>
      <c r="J1302" s="40"/>
      <c r="K1302" s="40"/>
      <c r="L1302" s="40"/>
      <c r="M1302" s="22"/>
      <c r="N1302" s="22"/>
      <c r="O1302" s="22"/>
      <c r="Q1302" s="21"/>
    </row>
    <row r="1303" spans="1:17" s="20" customFormat="1" ht="24" customHeight="1" x14ac:dyDescent="0.25">
      <c r="A1303" s="20" t="str">
        <f t="shared" si="21"/>
        <v/>
      </c>
      <c r="B1303" s="22"/>
      <c r="C1303" s="3"/>
      <c r="D1303" s="20" t="str">
        <f>IFERROR(VLOOKUP(C1303,'Drop-downs'!B:C,2,FALSE),"")</f>
        <v/>
      </c>
      <c r="E1303" s="13"/>
      <c r="F1303" s="22"/>
      <c r="G1303" s="9"/>
      <c r="H1303" s="22"/>
      <c r="I1303" s="22"/>
      <c r="J1303" s="40"/>
      <c r="K1303" s="40"/>
      <c r="L1303" s="40"/>
      <c r="M1303" s="22"/>
      <c r="N1303" s="22"/>
      <c r="O1303" s="22"/>
      <c r="Q1303" s="21"/>
    </row>
    <row r="1304" spans="1:17" s="20" customFormat="1" ht="24" customHeight="1" x14ac:dyDescent="0.25">
      <c r="A1304" s="20" t="str">
        <f t="shared" si="21"/>
        <v/>
      </c>
      <c r="B1304" s="22"/>
      <c r="C1304" s="3"/>
      <c r="D1304" s="20" t="str">
        <f>IFERROR(VLOOKUP(C1304,'Drop-downs'!B:C,2,FALSE),"")</f>
        <v/>
      </c>
      <c r="E1304" s="13"/>
      <c r="F1304" s="22"/>
      <c r="G1304" s="9"/>
      <c r="H1304" s="22"/>
      <c r="I1304" s="22"/>
      <c r="J1304" s="40"/>
      <c r="K1304" s="40"/>
      <c r="L1304" s="40"/>
      <c r="M1304" s="22"/>
      <c r="N1304" s="22"/>
      <c r="O1304" s="22"/>
      <c r="Q1304" s="21"/>
    </row>
    <row r="1305" spans="1:17" s="20" customFormat="1" ht="24" customHeight="1" x14ac:dyDescent="0.25">
      <c r="A1305" s="20" t="str">
        <f t="shared" si="21"/>
        <v/>
      </c>
      <c r="B1305" s="22"/>
      <c r="C1305" s="3"/>
      <c r="D1305" s="20" t="str">
        <f>IFERROR(VLOOKUP(C1305,'Drop-downs'!B:C,2,FALSE),"")</f>
        <v/>
      </c>
      <c r="E1305" s="13"/>
      <c r="F1305" s="22"/>
      <c r="G1305" s="9"/>
      <c r="H1305" s="22"/>
      <c r="I1305" s="22"/>
      <c r="J1305" s="40"/>
      <c r="K1305" s="40"/>
      <c r="L1305" s="40"/>
      <c r="M1305" s="22"/>
      <c r="N1305" s="22"/>
      <c r="O1305" s="22"/>
      <c r="Q1305" s="21"/>
    </row>
    <row r="1306" spans="1:17" s="20" customFormat="1" ht="24" customHeight="1" x14ac:dyDescent="0.25">
      <c r="A1306" s="20" t="str">
        <f t="shared" si="21"/>
        <v/>
      </c>
      <c r="B1306" s="22"/>
      <c r="C1306" s="3"/>
      <c r="D1306" s="20" t="str">
        <f>IFERROR(VLOOKUP(C1306,'Drop-downs'!B:C,2,FALSE),"")</f>
        <v/>
      </c>
      <c r="E1306" s="13"/>
      <c r="F1306" s="22"/>
      <c r="G1306" s="9"/>
      <c r="H1306" s="22"/>
      <c r="I1306" s="22"/>
      <c r="J1306" s="40"/>
      <c r="K1306" s="40"/>
      <c r="L1306" s="40"/>
      <c r="M1306" s="22"/>
      <c r="N1306" s="22"/>
      <c r="O1306" s="22"/>
      <c r="Q1306" s="21"/>
    </row>
    <row r="1307" spans="1:17" s="20" customFormat="1" ht="24" customHeight="1" x14ac:dyDescent="0.25">
      <c r="A1307" s="20" t="str">
        <f t="shared" si="21"/>
        <v/>
      </c>
      <c r="B1307" s="22"/>
      <c r="C1307" s="3"/>
      <c r="D1307" s="20" t="str">
        <f>IFERROR(VLOOKUP(C1307,'Drop-downs'!B:C,2,FALSE),"")</f>
        <v/>
      </c>
      <c r="E1307" s="13"/>
      <c r="F1307" s="22"/>
      <c r="G1307" s="9"/>
      <c r="H1307" s="22"/>
      <c r="I1307" s="22"/>
      <c r="J1307" s="40"/>
      <c r="K1307" s="40"/>
      <c r="L1307" s="40"/>
      <c r="M1307" s="22"/>
      <c r="N1307" s="22"/>
      <c r="O1307" s="22"/>
      <c r="Q1307" s="21"/>
    </row>
    <row r="1308" spans="1:17" s="20" customFormat="1" ht="24" customHeight="1" x14ac:dyDescent="0.25">
      <c r="A1308" s="20" t="str">
        <f t="shared" si="21"/>
        <v/>
      </c>
      <c r="B1308" s="22"/>
      <c r="C1308" s="3"/>
      <c r="D1308" s="20" t="str">
        <f>IFERROR(VLOOKUP(C1308,'Drop-downs'!B:C,2,FALSE),"")</f>
        <v/>
      </c>
      <c r="E1308" s="13"/>
      <c r="F1308" s="22"/>
      <c r="G1308" s="9"/>
      <c r="H1308" s="22"/>
      <c r="I1308" s="22"/>
      <c r="J1308" s="40"/>
      <c r="K1308" s="40"/>
      <c r="L1308" s="40"/>
      <c r="M1308" s="22"/>
      <c r="N1308" s="22"/>
      <c r="O1308" s="22"/>
      <c r="Q1308" s="21"/>
    </row>
    <row r="1309" spans="1:17" s="20" customFormat="1" ht="24" customHeight="1" x14ac:dyDescent="0.25">
      <c r="A1309" s="20" t="str">
        <f t="shared" si="21"/>
        <v/>
      </c>
      <c r="B1309" s="22"/>
      <c r="C1309" s="3"/>
      <c r="D1309" s="20" t="str">
        <f>IFERROR(VLOOKUP(C1309,'Drop-downs'!B:C,2,FALSE),"")</f>
        <v/>
      </c>
      <c r="E1309" s="13"/>
      <c r="F1309" s="22"/>
      <c r="G1309" s="9"/>
      <c r="H1309" s="22"/>
      <c r="I1309" s="22"/>
      <c r="J1309" s="40"/>
      <c r="K1309" s="40"/>
      <c r="L1309" s="40"/>
      <c r="M1309" s="22"/>
      <c r="N1309" s="22"/>
      <c r="O1309" s="22"/>
      <c r="Q1309" s="21"/>
    </row>
    <row r="1310" spans="1:17" s="20" customFormat="1" ht="24" customHeight="1" x14ac:dyDescent="0.25">
      <c r="A1310" s="20" t="str">
        <f t="shared" si="21"/>
        <v/>
      </c>
      <c r="B1310" s="22"/>
      <c r="C1310" s="3"/>
      <c r="D1310" s="20" t="str">
        <f>IFERROR(VLOOKUP(C1310,'Drop-downs'!B:C,2,FALSE),"")</f>
        <v/>
      </c>
      <c r="E1310" s="13"/>
      <c r="F1310" s="22"/>
      <c r="G1310" s="9"/>
      <c r="H1310" s="22"/>
      <c r="I1310" s="22"/>
      <c r="J1310" s="40"/>
      <c r="K1310" s="40"/>
      <c r="L1310" s="40"/>
      <c r="M1310" s="22"/>
      <c r="N1310" s="22"/>
      <c r="O1310" s="22"/>
      <c r="Q1310" s="21"/>
    </row>
    <row r="1311" spans="1:17" s="20" customFormat="1" ht="24" customHeight="1" x14ac:dyDescent="0.25">
      <c r="A1311" s="20" t="str">
        <f t="shared" si="21"/>
        <v/>
      </c>
      <c r="B1311" s="22"/>
      <c r="C1311" s="3"/>
      <c r="D1311" s="20" t="str">
        <f>IFERROR(VLOOKUP(C1311,'Drop-downs'!B:C,2,FALSE),"")</f>
        <v/>
      </c>
      <c r="E1311" s="13"/>
      <c r="F1311" s="22"/>
      <c r="G1311" s="9"/>
      <c r="H1311" s="22"/>
      <c r="I1311" s="22"/>
      <c r="J1311" s="40"/>
      <c r="K1311" s="40"/>
      <c r="L1311" s="40"/>
      <c r="M1311" s="22"/>
      <c r="N1311" s="22"/>
      <c r="O1311" s="22"/>
      <c r="Q1311" s="21"/>
    </row>
    <row r="1312" spans="1:17" s="20" customFormat="1" ht="24" customHeight="1" x14ac:dyDescent="0.25">
      <c r="A1312" s="20" t="str">
        <f t="shared" si="21"/>
        <v/>
      </c>
      <c r="B1312" s="22"/>
      <c r="C1312" s="3"/>
      <c r="D1312" s="20" t="str">
        <f>IFERROR(VLOOKUP(C1312,'Drop-downs'!B:C,2,FALSE),"")</f>
        <v/>
      </c>
      <c r="E1312" s="13"/>
      <c r="F1312" s="22"/>
      <c r="G1312" s="9"/>
      <c r="H1312" s="22"/>
      <c r="I1312" s="22"/>
      <c r="J1312" s="40"/>
      <c r="K1312" s="40"/>
      <c r="L1312" s="40"/>
      <c r="M1312" s="22"/>
      <c r="N1312" s="22"/>
      <c r="O1312" s="22"/>
      <c r="Q1312" s="21"/>
    </row>
    <row r="1313" spans="1:17" s="20" customFormat="1" ht="24" customHeight="1" x14ac:dyDescent="0.25">
      <c r="A1313" s="20" t="str">
        <f t="shared" si="21"/>
        <v/>
      </c>
      <c r="B1313" s="22"/>
      <c r="C1313" s="3"/>
      <c r="D1313" s="20" t="str">
        <f>IFERROR(VLOOKUP(C1313,'Drop-downs'!B:C,2,FALSE),"")</f>
        <v/>
      </c>
      <c r="E1313" s="13"/>
      <c r="F1313" s="22"/>
      <c r="G1313" s="9"/>
      <c r="H1313" s="22"/>
      <c r="I1313" s="22"/>
      <c r="J1313" s="40"/>
      <c r="K1313" s="40"/>
      <c r="L1313" s="40"/>
      <c r="M1313" s="22"/>
      <c r="N1313" s="22"/>
      <c r="O1313" s="22"/>
      <c r="Q1313" s="21"/>
    </row>
    <row r="1314" spans="1:17" s="20" customFormat="1" ht="24" customHeight="1" x14ac:dyDescent="0.25">
      <c r="A1314" s="20" t="str">
        <f t="shared" si="21"/>
        <v/>
      </c>
      <c r="B1314" s="22"/>
      <c r="C1314" s="3"/>
      <c r="D1314" s="20" t="str">
        <f>IFERROR(VLOOKUP(C1314,'Drop-downs'!B:C,2,FALSE),"")</f>
        <v/>
      </c>
      <c r="E1314" s="13"/>
      <c r="F1314" s="22"/>
      <c r="G1314" s="9"/>
      <c r="H1314" s="22"/>
      <c r="I1314" s="22"/>
      <c r="J1314" s="40"/>
      <c r="K1314" s="40"/>
      <c r="L1314" s="40"/>
      <c r="M1314" s="22"/>
      <c r="N1314" s="22"/>
      <c r="O1314" s="22"/>
      <c r="Q1314" s="21"/>
    </row>
    <row r="1315" spans="1:17" s="20" customFormat="1" ht="24" customHeight="1" x14ac:dyDescent="0.25">
      <c r="A1315" s="20" t="str">
        <f t="shared" si="21"/>
        <v/>
      </c>
      <c r="B1315" s="22"/>
      <c r="C1315" s="3"/>
      <c r="D1315" s="20" t="str">
        <f>IFERROR(VLOOKUP(C1315,'Drop-downs'!B:C,2,FALSE),"")</f>
        <v/>
      </c>
      <c r="E1315" s="13"/>
      <c r="F1315" s="22"/>
      <c r="G1315" s="9"/>
      <c r="H1315" s="22"/>
      <c r="I1315" s="22"/>
      <c r="J1315" s="40"/>
      <c r="K1315" s="40"/>
      <c r="L1315" s="40"/>
      <c r="M1315" s="22"/>
      <c r="N1315" s="22"/>
      <c r="O1315" s="22"/>
      <c r="Q1315" s="21"/>
    </row>
    <row r="1316" spans="1:17" s="20" customFormat="1" ht="24" customHeight="1" x14ac:dyDescent="0.25">
      <c r="A1316" s="20" t="str">
        <f t="shared" si="21"/>
        <v/>
      </c>
      <c r="B1316" s="22"/>
      <c r="C1316" s="3"/>
      <c r="D1316" s="20" t="str">
        <f>IFERROR(VLOOKUP(C1316,'Drop-downs'!B:C,2,FALSE),"")</f>
        <v/>
      </c>
      <c r="E1316" s="13"/>
      <c r="F1316" s="22"/>
      <c r="G1316" s="9"/>
      <c r="H1316" s="22"/>
      <c r="I1316" s="22"/>
      <c r="J1316" s="40"/>
      <c r="K1316" s="40"/>
      <c r="L1316" s="40"/>
      <c r="M1316" s="22"/>
      <c r="N1316" s="22"/>
      <c r="O1316" s="22"/>
      <c r="Q1316" s="21"/>
    </row>
    <row r="1317" spans="1:17" s="20" customFormat="1" ht="24" customHeight="1" x14ac:dyDescent="0.25">
      <c r="A1317" s="20" t="str">
        <f t="shared" si="21"/>
        <v/>
      </c>
      <c r="B1317" s="22"/>
      <c r="C1317" s="3"/>
      <c r="D1317" s="20" t="str">
        <f>IFERROR(VLOOKUP(C1317,'Drop-downs'!B:C,2,FALSE),"")</f>
        <v/>
      </c>
      <c r="E1317" s="13"/>
      <c r="F1317" s="22"/>
      <c r="G1317" s="9"/>
      <c r="H1317" s="22"/>
      <c r="I1317" s="22"/>
      <c r="J1317" s="40"/>
      <c r="K1317" s="40"/>
      <c r="L1317" s="40"/>
      <c r="M1317" s="22"/>
      <c r="N1317" s="22"/>
      <c r="O1317" s="22"/>
      <c r="Q1317" s="21"/>
    </row>
    <row r="1318" spans="1:17" s="20" customFormat="1" ht="24" customHeight="1" x14ac:dyDescent="0.25">
      <c r="A1318" s="20" t="str">
        <f t="shared" si="21"/>
        <v/>
      </c>
      <c r="B1318" s="22"/>
      <c r="C1318" s="3"/>
      <c r="D1318" s="20" t="str">
        <f>IFERROR(VLOOKUP(C1318,'Drop-downs'!B:C,2,FALSE),"")</f>
        <v/>
      </c>
      <c r="E1318" s="13"/>
      <c r="F1318" s="22"/>
      <c r="G1318" s="9"/>
      <c r="H1318" s="22"/>
      <c r="I1318" s="22"/>
      <c r="J1318" s="40"/>
      <c r="K1318" s="40"/>
      <c r="L1318" s="40"/>
      <c r="M1318" s="22"/>
      <c r="N1318" s="22"/>
      <c r="O1318" s="22"/>
      <c r="Q1318" s="21"/>
    </row>
    <row r="1319" spans="1:17" s="20" customFormat="1" ht="24" customHeight="1" x14ac:dyDescent="0.25">
      <c r="A1319" s="20" t="str">
        <f t="shared" si="21"/>
        <v/>
      </c>
      <c r="B1319" s="22"/>
      <c r="C1319" s="3"/>
      <c r="D1319" s="20" t="str">
        <f>IFERROR(VLOOKUP(C1319,'Drop-downs'!B:C,2,FALSE),"")</f>
        <v/>
      </c>
      <c r="E1319" s="13"/>
      <c r="F1319" s="22"/>
      <c r="G1319" s="9"/>
      <c r="H1319" s="22"/>
      <c r="I1319" s="22"/>
      <c r="J1319" s="40"/>
      <c r="K1319" s="40"/>
      <c r="L1319" s="40"/>
      <c r="M1319" s="22"/>
      <c r="N1319" s="22"/>
      <c r="O1319" s="22"/>
      <c r="Q1319" s="21"/>
    </row>
    <row r="1320" spans="1:17" s="20" customFormat="1" ht="24" customHeight="1" x14ac:dyDescent="0.25">
      <c r="A1320" s="20" t="str">
        <f t="shared" si="21"/>
        <v/>
      </c>
      <c r="B1320" s="22"/>
      <c r="C1320" s="3"/>
      <c r="D1320" s="20" t="str">
        <f>IFERROR(VLOOKUP(C1320,'Drop-downs'!B:C,2,FALSE),"")</f>
        <v/>
      </c>
      <c r="E1320" s="13"/>
      <c r="F1320" s="22"/>
      <c r="G1320" s="9"/>
      <c r="H1320" s="22"/>
      <c r="I1320" s="22"/>
      <c r="J1320" s="40"/>
      <c r="K1320" s="40"/>
      <c r="L1320" s="40"/>
      <c r="M1320" s="22"/>
      <c r="N1320" s="22"/>
      <c r="O1320" s="22"/>
      <c r="Q1320" s="21"/>
    </row>
    <row r="1321" spans="1:17" s="20" customFormat="1" ht="24" customHeight="1" x14ac:dyDescent="0.25">
      <c r="A1321" s="20" t="str">
        <f t="shared" si="21"/>
        <v/>
      </c>
      <c r="B1321" s="22"/>
      <c r="C1321" s="3"/>
      <c r="D1321" s="20" t="str">
        <f>IFERROR(VLOOKUP(C1321,'Drop-downs'!B:C,2,FALSE),"")</f>
        <v/>
      </c>
      <c r="E1321" s="13"/>
      <c r="F1321" s="22"/>
      <c r="G1321" s="9"/>
      <c r="H1321" s="22"/>
      <c r="I1321" s="22"/>
      <c r="J1321" s="40"/>
      <c r="K1321" s="40"/>
      <c r="L1321" s="40"/>
      <c r="M1321" s="22"/>
      <c r="N1321" s="22"/>
      <c r="O1321" s="22"/>
      <c r="Q1321" s="21"/>
    </row>
    <row r="1322" spans="1:17" s="20" customFormat="1" ht="24" customHeight="1" x14ac:dyDescent="0.25">
      <c r="A1322" s="20" t="str">
        <f t="shared" si="21"/>
        <v/>
      </c>
      <c r="B1322" s="22"/>
      <c r="C1322" s="3"/>
      <c r="D1322" s="20" t="str">
        <f>IFERROR(VLOOKUP(C1322,'Drop-downs'!B:C,2,FALSE),"")</f>
        <v/>
      </c>
      <c r="E1322" s="13"/>
      <c r="F1322" s="22"/>
      <c r="G1322" s="9"/>
      <c r="H1322" s="22"/>
      <c r="I1322" s="22"/>
      <c r="J1322" s="40"/>
      <c r="K1322" s="40"/>
      <c r="L1322" s="40"/>
      <c r="M1322" s="22"/>
      <c r="N1322" s="22"/>
      <c r="O1322" s="22"/>
      <c r="Q1322" s="21"/>
    </row>
    <row r="1323" spans="1:17" s="20" customFormat="1" ht="24" customHeight="1" x14ac:dyDescent="0.25">
      <c r="A1323" s="20" t="str">
        <f t="shared" si="21"/>
        <v/>
      </c>
      <c r="B1323" s="22"/>
      <c r="C1323" s="3"/>
      <c r="D1323" s="20" t="str">
        <f>IFERROR(VLOOKUP(C1323,'Drop-downs'!B:C,2,FALSE),"")</f>
        <v/>
      </c>
      <c r="E1323" s="13"/>
      <c r="F1323" s="22"/>
      <c r="G1323" s="9"/>
      <c r="H1323" s="22"/>
      <c r="I1323" s="22"/>
      <c r="J1323" s="40"/>
      <c r="K1323" s="40"/>
      <c r="L1323" s="40"/>
      <c r="M1323" s="22"/>
      <c r="N1323" s="22"/>
      <c r="O1323" s="22"/>
      <c r="Q1323" s="21"/>
    </row>
    <row r="1324" spans="1:17" s="20" customFormat="1" ht="24" customHeight="1" x14ac:dyDescent="0.25">
      <c r="A1324" s="20" t="str">
        <f t="shared" si="21"/>
        <v/>
      </c>
      <c r="B1324" s="22"/>
      <c r="C1324" s="3"/>
      <c r="D1324" s="20" t="str">
        <f>IFERROR(VLOOKUP(C1324,'Drop-downs'!B:C,2,FALSE),"")</f>
        <v/>
      </c>
      <c r="E1324" s="13"/>
      <c r="F1324" s="22"/>
      <c r="G1324" s="9"/>
      <c r="H1324" s="22"/>
      <c r="I1324" s="22"/>
      <c r="J1324" s="40"/>
      <c r="K1324" s="40"/>
      <c r="L1324" s="40"/>
      <c r="M1324" s="22"/>
      <c r="N1324" s="22"/>
      <c r="O1324" s="22"/>
      <c r="Q1324" s="21"/>
    </row>
    <row r="1325" spans="1:17" s="20" customFormat="1" ht="24" customHeight="1" x14ac:dyDescent="0.25">
      <c r="A1325" s="20" t="str">
        <f t="shared" si="21"/>
        <v/>
      </c>
      <c r="B1325" s="22"/>
      <c r="C1325" s="3"/>
      <c r="D1325" s="20" t="str">
        <f>IFERROR(VLOOKUP(C1325,'Drop-downs'!B:C,2,FALSE),"")</f>
        <v/>
      </c>
      <c r="E1325" s="13"/>
      <c r="F1325" s="22"/>
      <c r="G1325" s="9"/>
      <c r="H1325" s="22"/>
      <c r="I1325" s="22"/>
      <c r="J1325" s="40"/>
      <c r="K1325" s="40"/>
      <c r="L1325" s="40"/>
      <c r="M1325" s="22"/>
      <c r="N1325" s="22"/>
      <c r="O1325" s="22"/>
      <c r="Q1325" s="21"/>
    </row>
    <row r="1326" spans="1:17" s="20" customFormat="1" ht="24" customHeight="1" x14ac:dyDescent="0.25">
      <c r="A1326" s="20" t="str">
        <f t="shared" si="21"/>
        <v/>
      </c>
      <c r="B1326" s="22"/>
      <c r="C1326" s="3"/>
      <c r="D1326" s="20" t="str">
        <f>IFERROR(VLOOKUP(C1326,'Drop-downs'!B:C,2,FALSE),"")</f>
        <v/>
      </c>
      <c r="E1326" s="13"/>
      <c r="F1326" s="22"/>
      <c r="G1326" s="9"/>
      <c r="H1326" s="22"/>
      <c r="I1326" s="22"/>
      <c r="J1326" s="40"/>
      <c r="K1326" s="40"/>
      <c r="L1326" s="40"/>
      <c r="M1326" s="22"/>
      <c r="N1326" s="22"/>
      <c r="O1326" s="22"/>
      <c r="Q1326" s="21"/>
    </row>
    <row r="1327" spans="1:17" s="20" customFormat="1" ht="24" customHeight="1" x14ac:dyDescent="0.25">
      <c r="A1327" s="20" t="str">
        <f t="shared" si="21"/>
        <v/>
      </c>
      <c r="B1327" s="22"/>
      <c r="C1327" s="3"/>
      <c r="D1327" s="20" t="str">
        <f>IFERROR(VLOOKUP(C1327,'Drop-downs'!B:C,2,FALSE),"")</f>
        <v/>
      </c>
      <c r="E1327" s="13"/>
      <c r="F1327" s="22"/>
      <c r="G1327" s="9"/>
      <c r="H1327" s="22"/>
      <c r="I1327" s="22"/>
      <c r="J1327" s="40"/>
      <c r="K1327" s="40"/>
      <c r="L1327" s="40"/>
      <c r="M1327" s="22"/>
      <c r="N1327" s="22"/>
      <c r="O1327" s="22"/>
      <c r="Q1327" s="21"/>
    </row>
    <row r="1328" spans="1:17" s="20" customFormat="1" ht="24" customHeight="1" x14ac:dyDescent="0.25">
      <c r="A1328" s="20" t="str">
        <f t="shared" si="21"/>
        <v/>
      </c>
      <c r="B1328" s="22"/>
      <c r="C1328" s="3"/>
      <c r="D1328" s="20" t="str">
        <f>IFERROR(VLOOKUP(C1328,'Drop-downs'!B:C,2,FALSE),"")</f>
        <v/>
      </c>
      <c r="E1328" s="13"/>
      <c r="F1328" s="22"/>
      <c r="G1328" s="9"/>
      <c r="H1328" s="22"/>
      <c r="I1328" s="22"/>
      <c r="J1328" s="40"/>
      <c r="K1328" s="40"/>
      <c r="L1328" s="40"/>
      <c r="M1328" s="22"/>
      <c r="N1328" s="22"/>
      <c r="O1328" s="22"/>
      <c r="Q1328" s="21"/>
    </row>
    <row r="1329" spans="1:17" s="20" customFormat="1" ht="24" customHeight="1" x14ac:dyDescent="0.25">
      <c r="A1329" s="20" t="str">
        <f t="shared" si="21"/>
        <v/>
      </c>
      <c r="B1329" s="22"/>
      <c r="C1329" s="3"/>
      <c r="D1329" s="20" t="str">
        <f>IFERROR(VLOOKUP(C1329,'Drop-downs'!B:C,2,FALSE),"")</f>
        <v/>
      </c>
      <c r="E1329" s="13"/>
      <c r="F1329" s="22"/>
      <c r="G1329" s="9"/>
      <c r="H1329" s="22"/>
      <c r="I1329" s="22"/>
      <c r="J1329" s="40"/>
      <c r="K1329" s="40"/>
      <c r="L1329" s="40"/>
      <c r="M1329" s="22"/>
      <c r="N1329" s="22"/>
      <c r="O1329" s="22"/>
      <c r="Q1329" s="21"/>
    </row>
    <row r="1330" spans="1:17" s="20" customFormat="1" ht="24" customHeight="1" x14ac:dyDescent="0.25">
      <c r="A1330" s="20" t="str">
        <f t="shared" si="21"/>
        <v/>
      </c>
      <c r="B1330" s="22"/>
      <c r="C1330" s="3"/>
      <c r="D1330" s="20" t="str">
        <f>IFERROR(VLOOKUP(C1330,'Drop-downs'!B:C,2,FALSE),"")</f>
        <v/>
      </c>
      <c r="E1330" s="13"/>
      <c r="F1330" s="22"/>
      <c r="G1330" s="9"/>
      <c r="H1330" s="22"/>
      <c r="I1330" s="22"/>
      <c r="J1330" s="40"/>
      <c r="K1330" s="40"/>
      <c r="L1330" s="40"/>
      <c r="M1330" s="22"/>
      <c r="N1330" s="22"/>
      <c r="O1330" s="22"/>
      <c r="Q1330" s="21"/>
    </row>
    <row r="1331" spans="1:17" s="20" customFormat="1" ht="24" customHeight="1" x14ac:dyDescent="0.25">
      <c r="A1331" s="20" t="str">
        <f t="shared" si="21"/>
        <v/>
      </c>
      <c r="B1331" s="22"/>
      <c r="C1331" s="3"/>
      <c r="D1331" s="20" t="str">
        <f>IFERROR(VLOOKUP(C1331,'Drop-downs'!B:C,2,FALSE),"")</f>
        <v/>
      </c>
      <c r="E1331" s="13"/>
      <c r="F1331" s="22"/>
      <c r="G1331" s="9"/>
      <c r="H1331" s="22"/>
      <c r="I1331" s="22"/>
      <c r="J1331" s="40"/>
      <c r="K1331" s="40"/>
      <c r="L1331" s="40"/>
      <c r="M1331" s="22"/>
      <c r="N1331" s="22"/>
      <c r="O1331" s="22"/>
      <c r="Q1331" s="21"/>
    </row>
    <row r="1332" spans="1:17" s="20" customFormat="1" ht="24" customHeight="1" x14ac:dyDescent="0.25">
      <c r="A1332" s="20" t="str">
        <f t="shared" si="21"/>
        <v/>
      </c>
      <c r="B1332" s="22"/>
      <c r="C1332" s="3"/>
      <c r="D1332" s="20" t="str">
        <f>IFERROR(VLOOKUP(C1332,'Drop-downs'!B:C,2,FALSE),"")</f>
        <v/>
      </c>
      <c r="E1332" s="13"/>
      <c r="F1332" s="22"/>
      <c r="G1332" s="9"/>
      <c r="H1332" s="22"/>
      <c r="I1332" s="22"/>
      <c r="J1332" s="40"/>
      <c r="K1332" s="40"/>
      <c r="L1332" s="40"/>
      <c r="M1332" s="22"/>
      <c r="N1332" s="22"/>
      <c r="O1332" s="22"/>
      <c r="Q1332" s="21"/>
    </row>
    <row r="1333" spans="1:17" s="20" customFormat="1" ht="24" customHeight="1" x14ac:dyDescent="0.25">
      <c r="A1333" s="20" t="str">
        <f t="shared" si="21"/>
        <v/>
      </c>
      <c r="B1333" s="22"/>
      <c r="C1333" s="3"/>
      <c r="D1333" s="20" t="str">
        <f>IFERROR(VLOOKUP(C1333,'Drop-downs'!B:C,2,FALSE),"")</f>
        <v/>
      </c>
      <c r="E1333" s="13"/>
      <c r="F1333" s="22"/>
      <c r="G1333" s="9"/>
      <c r="H1333" s="22"/>
      <c r="I1333" s="22"/>
      <c r="J1333" s="40"/>
      <c r="K1333" s="40"/>
      <c r="L1333" s="40"/>
      <c r="M1333" s="22"/>
      <c r="N1333" s="22"/>
      <c r="O1333" s="22"/>
      <c r="Q1333" s="21"/>
    </row>
    <row r="1334" spans="1:17" s="20" customFormat="1" ht="24" customHeight="1" x14ac:dyDescent="0.25">
      <c r="A1334" s="20" t="str">
        <f t="shared" si="21"/>
        <v/>
      </c>
      <c r="B1334" s="22"/>
      <c r="C1334" s="3"/>
      <c r="D1334" s="20" t="str">
        <f>IFERROR(VLOOKUP(C1334,'Drop-downs'!B:C,2,FALSE),"")</f>
        <v/>
      </c>
      <c r="E1334" s="13"/>
      <c r="F1334" s="22"/>
      <c r="G1334" s="9"/>
      <c r="H1334" s="22"/>
      <c r="I1334" s="22"/>
      <c r="J1334" s="40"/>
      <c r="K1334" s="40"/>
      <c r="L1334" s="40"/>
      <c r="M1334" s="22"/>
      <c r="N1334" s="22"/>
      <c r="O1334" s="22"/>
      <c r="Q1334" s="21"/>
    </row>
    <row r="1335" spans="1:17" s="20" customFormat="1" ht="24" customHeight="1" x14ac:dyDescent="0.25">
      <c r="A1335" s="20" t="str">
        <f t="shared" si="21"/>
        <v/>
      </c>
      <c r="B1335" s="22"/>
      <c r="C1335" s="3"/>
      <c r="D1335" s="20" t="str">
        <f>IFERROR(VLOOKUP(C1335,'Drop-downs'!B:C,2,FALSE),"")</f>
        <v/>
      </c>
      <c r="E1335" s="13"/>
      <c r="F1335" s="22"/>
      <c r="G1335" s="9"/>
      <c r="H1335" s="22"/>
      <c r="I1335" s="22"/>
      <c r="J1335" s="40"/>
      <c r="K1335" s="40"/>
      <c r="L1335" s="40"/>
      <c r="M1335" s="22"/>
      <c r="N1335" s="22"/>
      <c r="O1335" s="22"/>
      <c r="Q1335" s="21"/>
    </row>
    <row r="1336" spans="1:17" s="20" customFormat="1" ht="24" customHeight="1" x14ac:dyDescent="0.25">
      <c r="A1336" s="20" t="str">
        <f t="shared" si="21"/>
        <v/>
      </c>
      <c r="B1336" s="22"/>
      <c r="C1336" s="3"/>
      <c r="D1336" s="20" t="str">
        <f>IFERROR(VLOOKUP(C1336,'Drop-downs'!B:C,2,FALSE),"")</f>
        <v/>
      </c>
      <c r="E1336" s="13"/>
      <c r="F1336" s="22"/>
      <c r="G1336" s="9"/>
      <c r="H1336" s="22"/>
      <c r="I1336" s="22"/>
      <c r="J1336" s="40"/>
      <c r="K1336" s="40"/>
      <c r="L1336" s="40"/>
      <c r="M1336" s="22"/>
      <c r="N1336" s="22"/>
      <c r="O1336" s="22"/>
      <c r="Q1336" s="21"/>
    </row>
    <row r="1337" spans="1:17" s="20" customFormat="1" ht="24" customHeight="1" x14ac:dyDescent="0.25">
      <c r="A1337" s="20" t="str">
        <f t="shared" si="21"/>
        <v/>
      </c>
      <c r="B1337" s="22"/>
      <c r="C1337" s="3"/>
      <c r="D1337" s="20" t="str">
        <f>IFERROR(VLOOKUP(C1337,'Drop-downs'!B:C,2,FALSE),"")</f>
        <v/>
      </c>
      <c r="E1337" s="13"/>
      <c r="F1337" s="22"/>
      <c r="G1337" s="9"/>
      <c r="H1337" s="22"/>
      <c r="I1337" s="22"/>
      <c r="J1337" s="40"/>
      <c r="K1337" s="40"/>
      <c r="L1337" s="40"/>
      <c r="M1337" s="22"/>
      <c r="N1337" s="22"/>
      <c r="O1337" s="22"/>
      <c r="Q1337" s="21"/>
    </row>
    <row r="1338" spans="1:17" s="20" customFormat="1" ht="24" customHeight="1" x14ac:dyDescent="0.25">
      <c r="A1338" s="20" t="str">
        <f t="shared" si="21"/>
        <v/>
      </c>
      <c r="B1338" s="22"/>
      <c r="C1338" s="3"/>
      <c r="D1338" s="20" t="str">
        <f>IFERROR(VLOOKUP(C1338,'Drop-downs'!B:C,2,FALSE),"")</f>
        <v/>
      </c>
      <c r="E1338" s="13"/>
      <c r="F1338" s="22"/>
      <c r="G1338" s="9"/>
      <c r="H1338" s="22"/>
      <c r="I1338" s="22"/>
      <c r="J1338" s="40"/>
      <c r="K1338" s="40"/>
      <c r="L1338" s="40"/>
      <c r="M1338" s="22"/>
      <c r="N1338" s="22"/>
      <c r="O1338" s="22"/>
      <c r="Q1338" s="21"/>
    </row>
    <row r="1339" spans="1:17" s="20" customFormat="1" ht="24" customHeight="1" x14ac:dyDescent="0.25">
      <c r="A1339" s="20" t="str">
        <f t="shared" si="21"/>
        <v/>
      </c>
      <c r="B1339" s="22"/>
      <c r="C1339" s="3"/>
      <c r="D1339" s="20" t="str">
        <f>IFERROR(VLOOKUP(C1339,'Drop-downs'!B:C,2,FALSE),"")</f>
        <v/>
      </c>
      <c r="E1339" s="13"/>
      <c r="F1339" s="22"/>
      <c r="G1339" s="9"/>
      <c r="H1339" s="22"/>
      <c r="I1339" s="22"/>
      <c r="J1339" s="40"/>
      <c r="K1339" s="40"/>
      <c r="L1339" s="40"/>
      <c r="M1339" s="22"/>
      <c r="N1339" s="22"/>
      <c r="O1339" s="22"/>
      <c r="Q1339" s="21"/>
    </row>
    <row r="1340" spans="1:17" s="20" customFormat="1" ht="24" customHeight="1" x14ac:dyDescent="0.25">
      <c r="A1340" s="20" t="str">
        <f t="shared" si="21"/>
        <v/>
      </c>
      <c r="B1340" s="22"/>
      <c r="C1340" s="3"/>
      <c r="D1340" s="20" t="str">
        <f>IFERROR(VLOOKUP(C1340,'Drop-downs'!B:C,2,FALSE),"")</f>
        <v/>
      </c>
      <c r="E1340" s="13"/>
      <c r="F1340" s="22"/>
      <c r="G1340" s="9"/>
      <c r="H1340" s="22"/>
      <c r="I1340" s="22"/>
      <c r="J1340" s="40"/>
      <c r="K1340" s="40"/>
      <c r="L1340" s="40"/>
      <c r="M1340" s="22"/>
      <c r="N1340" s="22"/>
      <c r="O1340" s="22"/>
      <c r="Q1340" s="21"/>
    </row>
    <row r="1341" spans="1:17" s="20" customFormat="1" ht="24" customHeight="1" x14ac:dyDescent="0.25">
      <c r="A1341" s="20" t="str">
        <f t="shared" si="21"/>
        <v/>
      </c>
      <c r="B1341" s="22"/>
      <c r="C1341" s="3"/>
      <c r="D1341" s="20" t="str">
        <f>IFERROR(VLOOKUP(C1341,'Drop-downs'!B:C,2,FALSE),"")</f>
        <v/>
      </c>
      <c r="E1341" s="13"/>
      <c r="F1341" s="22"/>
      <c r="G1341" s="9"/>
      <c r="H1341" s="22"/>
      <c r="I1341" s="22"/>
      <c r="J1341" s="40"/>
      <c r="K1341" s="40"/>
      <c r="L1341" s="40"/>
      <c r="M1341" s="22"/>
      <c r="N1341" s="22"/>
      <c r="O1341" s="22"/>
      <c r="Q1341" s="21"/>
    </row>
    <row r="1342" spans="1:17" s="20" customFormat="1" ht="24" customHeight="1" x14ac:dyDescent="0.25">
      <c r="A1342" s="20" t="str">
        <f t="shared" si="21"/>
        <v/>
      </c>
      <c r="B1342" s="22"/>
      <c r="C1342" s="3"/>
      <c r="D1342" s="20" t="str">
        <f>IFERROR(VLOOKUP(C1342,'Drop-downs'!B:C,2,FALSE),"")</f>
        <v/>
      </c>
      <c r="E1342" s="13"/>
      <c r="F1342" s="22"/>
      <c r="G1342" s="9"/>
      <c r="H1342" s="22"/>
      <c r="I1342" s="22"/>
      <c r="J1342" s="40"/>
      <c r="K1342" s="40"/>
      <c r="L1342" s="40"/>
      <c r="M1342" s="22"/>
      <c r="N1342" s="22"/>
      <c r="O1342" s="22"/>
      <c r="Q1342" s="21"/>
    </row>
    <row r="1343" spans="1:17" s="20" customFormat="1" ht="24" customHeight="1" x14ac:dyDescent="0.25">
      <c r="A1343" s="20" t="str">
        <f t="shared" si="21"/>
        <v/>
      </c>
      <c r="B1343" s="22"/>
      <c r="C1343" s="3"/>
      <c r="D1343" s="20" t="str">
        <f>IFERROR(VLOOKUP(C1343,'Drop-downs'!B:C,2,FALSE),"")</f>
        <v/>
      </c>
      <c r="E1343" s="13"/>
      <c r="F1343" s="22"/>
      <c r="G1343" s="9"/>
      <c r="H1343" s="22"/>
      <c r="I1343" s="22"/>
      <c r="J1343" s="40"/>
      <c r="K1343" s="40"/>
      <c r="L1343" s="40"/>
      <c r="M1343" s="22"/>
      <c r="N1343" s="22"/>
      <c r="O1343" s="22"/>
      <c r="Q1343" s="21"/>
    </row>
    <row r="1344" spans="1:17" s="20" customFormat="1" ht="24" customHeight="1" x14ac:dyDescent="0.25">
      <c r="A1344" s="20" t="str">
        <f t="shared" si="21"/>
        <v/>
      </c>
      <c r="B1344" s="22"/>
      <c r="C1344" s="3"/>
      <c r="D1344" s="20" t="str">
        <f>IFERROR(VLOOKUP(C1344,'Drop-downs'!B:C,2,FALSE),"")</f>
        <v/>
      </c>
      <c r="E1344" s="13"/>
      <c r="F1344" s="22"/>
      <c r="G1344" s="9"/>
      <c r="H1344" s="22"/>
      <c r="I1344" s="22"/>
      <c r="J1344" s="40"/>
      <c r="K1344" s="40"/>
      <c r="L1344" s="40"/>
      <c r="M1344" s="22"/>
      <c r="N1344" s="22"/>
      <c r="O1344" s="22"/>
      <c r="Q1344" s="21"/>
    </row>
    <row r="1345" spans="1:17" s="20" customFormat="1" ht="24" customHeight="1" x14ac:dyDescent="0.25">
      <c r="A1345" s="20" t="str">
        <f t="shared" si="21"/>
        <v/>
      </c>
      <c r="B1345" s="22"/>
      <c r="C1345" s="3"/>
      <c r="D1345" s="20" t="str">
        <f>IFERROR(VLOOKUP(C1345,'Drop-downs'!B:C,2,FALSE),"")</f>
        <v/>
      </c>
      <c r="E1345" s="13"/>
      <c r="F1345" s="22"/>
      <c r="G1345" s="9"/>
      <c r="H1345" s="22"/>
      <c r="I1345" s="22"/>
      <c r="J1345" s="40"/>
      <c r="K1345" s="40"/>
      <c r="L1345" s="40"/>
      <c r="M1345" s="22"/>
      <c r="N1345" s="22"/>
      <c r="O1345" s="22"/>
      <c r="Q1345" s="21"/>
    </row>
    <row r="1346" spans="1:17" s="20" customFormat="1" ht="24" customHeight="1" x14ac:dyDescent="0.25">
      <c r="A1346" s="20" t="str">
        <f t="shared" si="21"/>
        <v/>
      </c>
      <c r="B1346" s="22"/>
      <c r="C1346" s="3"/>
      <c r="D1346" s="20" t="str">
        <f>IFERROR(VLOOKUP(C1346,'Drop-downs'!B:C,2,FALSE),"")</f>
        <v/>
      </c>
      <c r="E1346" s="13"/>
      <c r="F1346" s="22"/>
      <c r="G1346" s="9"/>
      <c r="H1346" s="22"/>
      <c r="I1346" s="22"/>
      <c r="J1346" s="40"/>
      <c r="K1346" s="40"/>
      <c r="L1346" s="40"/>
      <c r="M1346" s="22"/>
      <c r="N1346" s="22"/>
      <c r="O1346" s="22"/>
      <c r="Q1346" s="21"/>
    </row>
    <row r="1347" spans="1:17" s="20" customFormat="1" ht="24" customHeight="1" x14ac:dyDescent="0.25">
      <c r="A1347" s="20" t="str">
        <f t="shared" ref="A1347:A1410" si="22">_xlfn.CONCAT(C1347,E1347,G1347,I1347,J1347,K1347)</f>
        <v/>
      </c>
      <c r="B1347" s="22"/>
      <c r="C1347" s="3"/>
      <c r="D1347" s="20" t="str">
        <f>IFERROR(VLOOKUP(C1347,'Drop-downs'!B:C,2,FALSE),"")</f>
        <v/>
      </c>
      <c r="E1347" s="13"/>
      <c r="F1347" s="22"/>
      <c r="G1347" s="9"/>
      <c r="H1347" s="22"/>
      <c r="I1347" s="22"/>
      <c r="J1347" s="40"/>
      <c r="K1347" s="40"/>
      <c r="L1347" s="40"/>
      <c r="M1347" s="22"/>
      <c r="N1347" s="22"/>
      <c r="O1347" s="22"/>
      <c r="Q1347" s="21"/>
    </row>
    <row r="1348" spans="1:17" s="20" customFormat="1" ht="24" customHeight="1" x14ac:dyDescent="0.25">
      <c r="A1348" s="20" t="str">
        <f t="shared" si="22"/>
        <v/>
      </c>
      <c r="B1348" s="22"/>
      <c r="C1348" s="3"/>
      <c r="D1348" s="20" t="str">
        <f>IFERROR(VLOOKUP(C1348,'Drop-downs'!B:C,2,FALSE),"")</f>
        <v/>
      </c>
      <c r="E1348" s="13"/>
      <c r="F1348" s="22"/>
      <c r="G1348" s="9"/>
      <c r="H1348" s="22"/>
      <c r="I1348" s="22"/>
      <c r="J1348" s="40"/>
      <c r="K1348" s="40"/>
      <c r="L1348" s="40"/>
      <c r="M1348" s="22"/>
      <c r="N1348" s="22"/>
      <c r="O1348" s="22"/>
      <c r="Q1348" s="21"/>
    </row>
    <row r="1349" spans="1:17" s="20" customFormat="1" ht="24" customHeight="1" x14ac:dyDescent="0.25">
      <c r="A1349" s="20" t="str">
        <f t="shared" si="22"/>
        <v/>
      </c>
      <c r="B1349" s="22"/>
      <c r="C1349" s="3"/>
      <c r="D1349" s="20" t="str">
        <f>IFERROR(VLOOKUP(C1349,'Drop-downs'!B:C,2,FALSE),"")</f>
        <v/>
      </c>
      <c r="E1349" s="13"/>
      <c r="F1349" s="22"/>
      <c r="G1349" s="9"/>
      <c r="H1349" s="22"/>
      <c r="I1349" s="22"/>
      <c r="J1349" s="40"/>
      <c r="K1349" s="40"/>
      <c r="L1349" s="40"/>
      <c r="M1349" s="22"/>
      <c r="N1349" s="22"/>
      <c r="O1349" s="22"/>
      <c r="Q1349" s="21"/>
    </row>
    <row r="1350" spans="1:17" s="20" customFormat="1" ht="24" customHeight="1" x14ac:dyDescent="0.25">
      <c r="A1350" s="20" t="str">
        <f t="shared" si="22"/>
        <v/>
      </c>
      <c r="B1350" s="22"/>
      <c r="C1350" s="3"/>
      <c r="D1350" s="20" t="str">
        <f>IFERROR(VLOOKUP(C1350,'Drop-downs'!B:C,2,FALSE),"")</f>
        <v/>
      </c>
      <c r="E1350" s="13"/>
      <c r="F1350" s="22"/>
      <c r="G1350" s="9"/>
      <c r="H1350" s="22"/>
      <c r="I1350" s="22"/>
      <c r="J1350" s="40"/>
      <c r="K1350" s="40"/>
      <c r="L1350" s="40"/>
      <c r="M1350" s="22"/>
      <c r="N1350" s="22"/>
      <c r="O1350" s="22"/>
      <c r="Q1350" s="21"/>
    </row>
    <row r="1351" spans="1:17" s="20" customFormat="1" ht="24" customHeight="1" x14ac:dyDescent="0.25">
      <c r="A1351" s="20" t="str">
        <f t="shared" si="22"/>
        <v/>
      </c>
      <c r="B1351" s="22"/>
      <c r="C1351" s="3"/>
      <c r="D1351" s="20" t="str">
        <f>IFERROR(VLOOKUP(C1351,'Drop-downs'!B:C,2,FALSE),"")</f>
        <v/>
      </c>
      <c r="E1351" s="13"/>
      <c r="F1351" s="22"/>
      <c r="G1351" s="9"/>
      <c r="H1351" s="22"/>
      <c r="I1351" s="22"/>
      <c r="J1351" s="40"/>
      <c r="K1351" s="40"/>
      <c r="L1351" s="40"/>
      <c r="M1351" s="22"/>
      <c r="N1351" s="22"/>
      <c r="O1351" s="22"/>
      <c r="Q1351" s="21"/>
    </row>
    <row r="1352" spans="1:17" s="20" customFormat="1" ht="24" customHeight="1" x14ac:dyDescent="0.25">
      <c r="A1352" s="20" t="str">
        <f t="shared" si="22"/>
        <v/>
      </c>
      <c r="B1352" s="22"/>
      <c r="C1352" s="3"/>
      <c r="D1352" s="20" t="str">
        <f>IFERROR(VLOOKUP(C1352,'Drop-downs'!B:C,2,FALSE),"")</f>
        <v/>
      </c>
      <c r="E1352" s="13"/>
      <c r="F1352" s="22"/>
      <c r="G1352" s="9"/>
      <c r="H1352" s="22"/>
      <c r="I1352" s="22"/>
      <c r="J1352" s="40"/>
      <c r="K1352" s="40"/>
      <c r="L1352" s="40"/>
      <c r="M1352" s="22"/>
      <c r="N1352" s="22"/>
      <c r="O1352" s="22"/>
      <c r="Q1352" s="21"/>
    </row>
    <row r="1353" spans="1:17" s="20" customFormat="1" ht="24" customHeight="1" x14ac:dyDescent="0.25">
      <c r="A1353" s="20" t="str">
        <f t="shared" si="22"/>
        <v/>
      </c>
      <c r="B1353" s="22"/>
      <c r="C1353" s="3"/>
      <c r="D1353" s="20" t="str">
        <f>IFERROR(VLOOKUP(C1353,'Drop-downs'!B:C,2,FALSE),"")</f>
        <v/>
      </c>
      <c r="E1353" s="13"/>
      <c r="F1353" s="22"/>
      <c r="G1353" s="9"/>
      <c r="H1353" s="22"/>
      <c r="I1353" s="22"/>
      <c r="J1353" s="40"/>
      <c r="K1353" s="40"/>
      <c r="L1353" s="40"/>
      <c r="M1353" s="22"/>
      <c r="N1353" s="22"/>
      <c r="O1353" s="22"/>
      <c r="Q1353" s="21"/>
    </row>
    <row r="1354" spans="1:17" s="20" customFormat="1" ht="24" customHeight="1" x14ac:dyDescent="0.25">
      <c r="A1354" s="20" t="str">
        <f t="shared" si="22"/>
        <v/>
      </c>
      <c r="B1354" s="22"/>
      <c r="C1354" s="3"/>
      <c r="D1354" s="20" t="str">
        <f>IFERROR(VLOOKUP(C1354,'Drop-downs'!B:C,2,FALSE),"")</f>
        <v/>
      </c>
      <c r="E1354" s="13"/>
      <c r="F1354" s="22"/>
      <c r="G1354" s="9"/>
      <c r="H1354" s="22"/>
      <c r="I1354" s="22"/>
      <c r="J1354" s="40"/>
      <c r="K1354" s="40"/>
      <c r="L1354" s="40"/>
      <c r="M1354" s="22"/>
      <c r="N1354" s="22"/>
      <c r="O1354" s="22"/>
      <c r="Q1354" s="21"/>
    </row>
    <row r="1355" spans="1:17" s="20" customFormat="1" ht="24" customHeight="1" x14ac:dyDescent="0.25">
      <c r="A1355" s="20" t="str">
        <f t="shared" si="22"/>
        <v/>
      </c>
      <c r="B1355" s="22"/>
      <c r="C1355" s="3"/>
      <c r="D1355" s="20" t="str">
        <f>IFERROR(VLOOKUP(C1355,'Drop-downs'!B:C,2,FALSE),"")</f>
        <v/>
      </c>
      <c r="E1355" s="13"/>
      <c r="F1355" s="22"/>
      <c r="G1355" s="9"/>
      <c r="H1355" s="22"/>
      <c r="I1355" s="22"/>
      <c r="J1355" s="40"/>
      <c r="K1355" s="40"/>
      <c r="L1355" s="40"/>
      <c r="M1355" s="22"/>
      <c r="N1355" s="22"/>
      <c r="O1355" s="22"/>
      <c r="Q1355" s="21"/>
    </row>
    <row r="1356" spans="1:17" s="20" customFormat="1" ht="24" customHeight="1" x14ac:dyDescent="0.25">
      <c r="A1356" s="20" t="str">
        <f t="shared" si="22"/>
        <v/>
      </c>
      <c r="B1356" s="22"/>
      <c r="C1356" s="3"/>
      <c r="D1356" s="20" t="str">
        <f>IFERROR(VLOOKUP(C1356,'Drop-downs'!B:C,2,FALSE),"")</f>
        <v/>
      </c>
      <c r="E1356" s="13"/>
      <c r="F1356" s="22"/>
      <c r="G1356" s="9"/>
      <c r="H1356" s="22"/>
      <c r="I1356" s="22"/>
      <c r="J1356" s="40"/>
      <c r="K1356" s="40"/>
      <c r="L1356" s="40"/>
      <c r="M1356" s="22"/>
      <c r="N1356" s="22"/>
      <c r="O1356" s="22"/>
      <c r="Q1356" s="21"/>
    </row>
    <row r="1357" spans="1:17" s="20" customFormat="1" ht="24" customHeight="1" x14ac:dyDescent="0.25">
      <c r="A1357" s="20" t="str">
        <f t="shared" si="22"/>
        <v/>
      </c>
      <c r="B1357" s="22"/>
      <c r="C1357" s="3"/>
      <c r="D1357" s="20" t="str">
        <f>IFERROR(VLOOKUP(C1357,'Drop-downs'!B:C,2,FALSE),"")</f>
        <v/>
      </c>
      <c r="E1357" s="13"/>
      <c r="F1357" s="22"/>
      <c r="G1357" s="9"/>
      <c r="H1357" s="22"/>
      <c r="I1357" s="22"/>
      <c r="J1357" s="40"/>
      <c r="K1357" s="40"/>
      <c r="L1357" s="40"/>
      <c r="M1357" s="22"/>
      <c r="N1357" s="22"/>
      <c r="O1357" s="22"/>
      <c r="Q1357" s="21"/>
    </row>
    <row r="1358" spans="1:17" s="20" customFormat="1" ht="24" customHeight="1" x14ac:dyDescent="0.25">
      <c r="A1358" s="20" t="str">
        <f t="shared" si="22"/>
        <v/>
      </c>
      <c r="B1358" s="22"/>
      <c r="C1358" s="3"/>
      <c r="D1358" s="20" t="str">
        <f>IFERROR(VLOOKUP(C1358,'Drop-downs'!B:C,2,FALSE),"")</f>
        <v/>
      </c>
      <c r="E1358" s="13"/>
      <c r="F1358" s="22"/>
      <c r="G1358" s="9"/>
      <c r="H1358" s="22"/>
      <c r="I1358" s="22"/>
      <c r="J1358" s="40"/>
      <c r="K1358" s="40"/>
      <c r="L1358" s="40"/>
      <c r="M1358" s="22"/>
      <c r="N1358" s="22"/>
      <c r="O1358" s="22"/>
      <c r="Q1358" s="21"/>
    </row>
    <row r="1359" spans="1:17" s="20" customFormat="1" ht="24" customHeight="1" x14ac:dyDescent="0.25">
      <c r="A1359" s="20" t="str">
        <f t="shared" si="22"/>
        <v/>
      </c>
      <c r="B1359" s="22"/>
      <c r="C1359" s="3"/>
      <c r="D1359" s="20" t="str">
        <f>IFERROR(VLOOKUP(C1359,'Drop-downs'!B:C,2,FALSE),"")</f>
        <v/>
      </c>
      <c r="E1359" s="13"/>
      <c r="F1359" s="22"/>
      <c r="G1359" s="9"/>
      <c r="H1359" s="22"/>
      <c r="I1359" s="22"/>
      <c r="J1359" s="40"/>
      <c r="K1359" s="40"/>
      <c r="L1359" s="40"/>
      <c r="M1359" s="22"/>
      <c r="N1359" s="22"/>
      <c r="O1359" s="22"/>
      <c r="Q1359" s="21"/>
    </row>
    <row r="1360" spans="1:17" s="20" customFormat="1" ht="24" customHeight="1" x14ac:dyDescent="0.25">
      <c r="A1360" s="20" t="str">
        <f t="shared" si="22"/>
        <v/>
      </c>
      <c r="B1360" s="22"/>
      <c r="C1360" s="3"/>
      <c r="D1360" s="20" t="str">
        <f>IFERROR(VLOOKUP(C1360,'Drop-downs'!B:C,2,FALSE),"")</f>
        <v/>
      </c>
      <c r="E1360" s="13"/>
      <c r="F1360" s="22"/>
      <c r="G1360" s="9"/>
      <c r="H1360" s="22"/>
      <c r="I1360" s="22"/>
      <c r="J1360" s="40"/>
      <c r="K1360" s="40"/>
      <c r="L1360" s="40"/>
      <c r="M1360" s="22"/>
      <c r="N1360" s="22"/>
      <c r="O1360" s="22"/>
      <c r="Q1360" s="21"/>
    </row>
    <row r="1361" spans="1:17" s="20" customFormat="1" ht="24" customHeight="1" x14ac:dyDescent="0.25">
      <c r="A1361" s="20" t="str">
        <f t="shared" si="22"/>
        <v/>
      </c>
      <c r="B1361" s="22"/>
      <c r="C1361" s="3"/>
      <c r="D1361" s="20" t="str">
        <f>IFERROR(VLOOKUP(C1361,'Drop-downs'!B:C,2,FALSE),"")</f>
        <v/>
      </c>
      <c r="E1361" s="13"/>
      <c r="F1361" s="22"/>
      <c r="G1361" s="9"/>
      <c r="H1361" s="22"/>
      <c r="I1361" s="22"/>
      <c r="J1361" s="40"/>
      <c r="K1361" s="40"/>
      <c r="L1361" s="40"/>
      <c r="M1361" s="22"/>
      <c r="N1361" s="22"/>
      <c r="O1361" s="22"/>
      <c r="Q1361" s="21"/>
    </row>
    <row r="1362" spans="1:17" s="20" customFormat="1" ht="24" customHeight="1" x14ac:dyDescent="0.25">
      <c r="A1362" s="20" t="str">
        <f t="shared" si="22"/>
        <v/>
      </c>
      <c r="B1362" s="22"/>
      <c r="C1362" s="3"/>
      <c r="D1362" s="20" t="str">
        <f>IFERROR(VLOOKUP(C1362,'Drop-downs'!B:C,2,FALSE),"")</f>
        <v/>
      </c>
      <c r="E1362" s="13"/>
      <c r="F1362" s="22"/>
      <c r="G1362" s="9"/>
      <c r="H1362" s="22"/>
      <c r="I1362" s="22"/>
      <c r="J1362" s="40"/>
      <c r="K1362" s="40"/>
      <c r="L1362" s="40"/>
      <c r="M1362" s="22"/>
      <c r="N1362" s="22"/>
      <c r="O1362" s="22"/>
      <c r="Q1362" s="21"/>
    </row>
    <row r="1363" spans="1:17" s="20" customFormat="1" ht="24" customHeight="1" x14ac:dyDescent="0.25">
      <c r="A1363" s="20" t="str">
        <f t="shared" si="22"/>
        <v/>
      </c>
      <c r="B1363" s="22"/>
      <c r="C1363" s="3"/>
      <c r="D1363" s="20" t="str">
        <f>IFERROR(VLOOKUP(C1363,'Drop-downs'!B:C,2,FALSE),"")</f>
        <v/>
      </c>
      <c r="E1363" s="13"/>
      <c r="F1363" s="22"/>
      <c r="G1363" s="9"/>
      <c r="H1363" s="22"/>
      <c r="I1363" s="22"/>
      <c r="J1363" s="40"/>
      <c r="K1363" s="40"/>
      <c r="L1363" s="40"/>
      <c r="M1363" s="22"/>
      <c r="N1363" s="22"/>
      <c r="O1363" s="22"/>
      <c r="Q1363" s="21"/>
    </row>
    <row r="1364" spans="1:17" s="20" customFormat="1" ht="24" customHeight="1" x14ac:dyDescent="0.25">
      <c r="A1364" s="20" t="str">
        <f t="shared" si="22"/>
        <v/>
      </c>
      <c r="B1364" s="22"/>
      <c r="C1364" s="3"/>
      <c r="D1364" s="20" t="str">
        <f>IFERROR(VLOOKUP(C1364,'Drop-downs'!B:C,2,FALSE),"")</f>
        <v/>
      </c>
      <c r="E1364" s="13"/>
      <c r="F1364" s="22"/>
      <c r="G1364" s="9"/>
      <c r="H1364" s="22"/>
      <c r="I1364" s="22"/>
      <c r="J1364" s="40"/>
      <c r="K1364" s="40"/>
      <c r="L1364" s="40"/>
      <c r="M1364" s="22"/>
      <c r="N1364" s="22"/>
      <c r="O1364" s="22"/>
      <c r="Q1364" s="21"/>
    </row>
    <row r="1365" spans="1:17" s="20" customFormat="1" ht="24" customHeight="1" x14ac:dyDescent="0.25">
      <c r="A1365" s="20" t="str">
        <f t="shared" si="22"/>
        <v/>
      </c>
      <c r="B1365" s="22"/>
      <c r="C1365" s="3"/>
      <c r="D1365" s="20" t="str">
        <f>IFERROR(VLOOKUP(C1365,'Drop-downs'!B:C,2,FALSE),"")</f>
        <v/>
      </c>
      <c r="E1365" s="13"/>
      <c r="F1365" s="22"/>
      <c r="G1365" s="9"/>
      <c r="H1365" s="22"/>
      <c r="I1365" s="22"/>
      <c r="J1365" s="40"/>
      <c r="K1365" s="40"/>
      <c r="L1365" s="40"/>
      <c r="M1365" s="22"/>
      <c r="N1365" s="22"/>
      <c r="O1365" s="22"/>
      <c r="Q1365" s="21"/>
    </row>
    <row r="1366" spans="1:17" s="20" customFormat="1" ht="24" customHeight="1" x14ac:dyDescent="0.25">
      <c r="A1366" s="20" t="str">
        <f t="shared" si="22"/>
        <v/>
      </c>
      <c r="B1366" s="22"/>
      <c r="C1366" s="3"/>
      <c r="D1366" s="20" t="str">
        <f>IFERROR(VLOOKUP(C1366,'Drop-downs'!B:C,2,FALSE),"")</f>
        <v/>
      </c>
      <c r="E1366" s="13"/>
      <c r="F1366" s="22"/>
      <c r="G1366" s="9"/>
      <c r="H1366" s="22"/>
      <c r="I1366" s="22"/>
      <c r="J1366" s="40"/>
      <c r="K1366" s="40"/>
      <c r="L1366" s="40"/>
      <c r="M1366" s="22"/>
      <c r="N1366" s="22"/>
      <c r="O1366" s="22"/>
      <c r="Q1366" s="21"/>
    </row>
    <row r="1367" spans="1:17" s="20" customFormat="1" ht="24" customHeight="1" x14ac:dyDescent="0.25">
      <c r="A1367" s="20" t="str">
        <f t="shared" si="22"/>
        <v/>
      </c>
      <c r="B1367" s="22"/>
      <c r="C1367" s="3"/>
      <c r="D1367" s="20" t="str">
        <f>IFERROR(VLOOKUP(C1367,'Drop-downs'!B:C,2,FALSE),"")</f>
        <v/>
      </c>
      <c r="E1367" s="13"/>
      <c r="F1367" s="22"/>
      <c r="G1367" s="9"/>
      <c r="H1367" s="22"/>
      <c r="I1367" s="22"/>
      <c r="J1367" s="40"/>
      <c r="K1367" s="40"/>
      <c r="L1367" s="40"/>
      <c r="M1367" s="22"/>
      <c r="N1367" s="22"/>
      <c r="O1367" s="22"/>
      <c r="Q1367" s="21"/>
    </row>
    <row r="1368" spans="1:17" s="20" customFormat="1" ht="24" customHeight="1" x14ac:dyDescent="0.25">
      <c r="A1368" s="20" t="str">
        <f t="shared" si="22"/>
        <v/>
      </c>
      <c r="B1368" s="22"/>
      <c r="C1368" s="3"/>
      <c r="D1368" s="20" t="str">
        <f>IFERROR(VLOOKUP(C1368,'Drop-downs'!B:C,2,FALSE),"")</f>
        <v/>
      </c>
      <c r="E1368" s="13"/>
      <c r="F1368" s="22"/>
      <c r="G1368" s="9"/>
      <c r="H1368" s="22"/>
      <c r="I1368" s="22"/>
      <c r="J1368" s="40"/>
      <c r="K1368" s="40"/>
      <c r="L1368" s="40"/>
      <c r="M1368" s="22"/>
      <c r="N1368" s="22"/>
      <c r="O1368" s="22"/>
      <c r="Q1368" s="21"/>
    </row>
    <row r="1369" spans="1:17" s="20" customFormat="1" ht="24" customHeight="1" x14ac:dyDescent="0.25">
      <c r="A1369" s="20" t="str">
        <f t="shared" si="22"/>
        <v/>
      </c>
      <c r="B1369" s="22"/>
      <c r="C1369" s="3"/>
      <c r="D1369" s="20" t="str">
        <f>IFERROR(VLOOKUP(C1369,'Drop-downs'!B:C,2,FALSE),"")</f>
        <v/>
      </c>
      <c r="E1369" s="13"/>
      <c r="F1369" s="22"/>
      <c r="G1369" s="9"/>
      <c r="H1369" s="22"/>
      <c r="I1369" s="22"/>
      <c r="J1369" s="40"/>
      <c r="K1369" s="40"/>
      <c r="L1369" s="40"/>
      <c r="M1369" s="22"/>
      <c r="N1369" s="22"/>
      <c r="O1369" s="22"/>
      <c r="Q1369" s="21"/>
    </row>
    <row r="1370" spans="1:17" s="20" customFormat="1" ht="24" customHeight="1" x14ac:dyDescent="0.25">
      <c r="A1370" s="20" t="str">
        <f t="shared" si="22"/>
        <v/>
      </c>
      <c r="B1370" s="22"/>
      <c r="C1370" s="3"/>
      <c r="D1370" s="20" t="str">
        <f>IFERROR(VLOOKUP(C1370,'Drop-downs'!B:C,2,FALSE),"")</f>
        <v/>
      </c>
      <c r="E1370" s="13"/>
      <c r="F1370" s="22"/>
      <c r="G1370" s="9"/>
      <c r="H1370" s="22"/>
      <c r="I1370" s="22"/>
      <c r="J1370" s="40"/>
      <c r="K1370" s="40"/>
      <c r="L1370" s="40"/>
      <c r="M1370" s="22"/>
      <c r="N1370" s="22"/>
      <c r="O1370" s="22"/>
      <c r="Q1370" s="21"/>
    </row>
    <row r="1371" spans="1:17" s="20" customFormat="1" ht="24" customHeight="1" x14ac:dyDescent="0.25">
      <c r="A1371" s="20" t="str">
        <f t="shared" si="22"/>
        <v/>
      </c>
      <c r="B1371" s="22"/>
      <c r="C1371" s="3"/>
      <c r="D1371" s="20" t="str">
        <f>IFERROR(VLOOKUP(C1371,'Drop-downs'!B:C,2,FALSE),"")</f>
        <v/>
      </c>
      <c r="E1371" s="13"/>
      <c r="F1371" s="22"/>
      <c r="G1371" s="9"/>
      <c r="H1371" s="22"/>
      <c r="I1371" s="22"/>
      <c r="J1371" s="40"/>
      <c r="K1371" s="40"/>
      <c r="L1371" s="40"/>
      <c r="M1371" s="22"/>
      <c r="N1371" s="22"/>
      <c r="O1371" s="22"/>
      <c r="Q1371" s="21"/>
    </row>
    <row r="1372" spans="1:17" s="20" customFormat="1" ht="24" customHeight="1" x14ac:dyDescent="0.25">
      <c r="A1372" s="20" t="str">
        <f t="shared" si="22"/>
        <v/>
      </c>
      <c r="B1372" s="22"/>
      <c r="C1372" s="3"/>
      <c r="D1372" s="20" t="str">
        <f>IFERROR(VLOOKUP(C1372,'Drop-downs'!B:C,2,FALSE),"")</f>
        <v/>
      </c>
      <c r="E1372" s="13"/>
      <c r="F1372" s="22"/>
      <c r="G1372" s="9"/>
      <c r="H1372" s="22"/>
      <c r="I1372" s="22"/>
      <c r="J1372" s="40"/>
      <c r="K1372" s="40"/>
      <c r="L1372" s="40"/>
      <c r="M1372" s="22"/>
      <c r="N1372" s="22"/>
      <c r="O1372" s="22"/>
      <c r="Q1372" s="21"/>
    </row>
    <row r="1373" spans="1:17" s="20" customFormat="1" ht="24" customHeight="1" x14ac:dyDescent="0.25">
      <c r="A1373" s="20" t="str">
        <f t="shared" si="22"/>
        <v/>
      </c>
      <c r="B1373" s="22"/>
      <c r="C1373" s="3"/>
      <c r="D1373" s="20" t="str">
        <f>IFERROR(VLOOKUP(C1373,'Drop-downs'!B:C,2,FALSE),"")</f>
        <v/>
      </c>
      <c r="E1373" s="13"/>
      <c r="F1373" s="22"/>
      <c r="G1373" s="9"/>
      <c r="H1373" s="22"/>
      <c r="I1373" s="22"/>
      <c r="J1373" s="40"/>
      <c r="K1373" s="40"/>
      <c r="L1373" s="40"/>
      <c r="M1373" s="22"/>
      <c r="N1373" s="22"/>
      <c r="O1373" s="22"/>
      <c r="Q1373" s="21"/>
    </row>
    <row r="1374" spans="1:17" s="20" customFormat="1" ht="24" customHeight="1" x14ac:dyDescent="0.25">
      <c r="A1374" s="20" t="str">
        <f t="shared" si="22"/>
        <v/>
      </c>
      <c r="B1374" s="22"/>
      <c r="C1374" s="3"/>
      <c r="D1374" s="20" t="str">
        <f>IFERROR(VLOOKUP(C1374,'Drop-downs'!B:C,2,FALSE),"")</f>
        <v/>
      </c>
      <c r="E1374" s="13"/>
      <c r="F1374" s="22"/>
      <c r="G1374" s="9"/>
      <c r="H1374" s="22"/>
      <c r="I1374" s="22"/>
      <c r="J1374" s="40"/>
      <c r="K1374" s="40"/>
      <c r="L1374" s="40"/>
      <c r="M1374" s="22"/>
      <c r="N1374" s="22"/>
      <c r="O1374" s="22"/>
      <c r="Q1374" s="21"/>
    </row>
    <row r="1375" spans="1:17" s="20" customFormat="1" ht="24" customHeight="1" x14ac:dyDescent="0.25">
      <c r="A1375" s="20" t="str">
        <f t="shared" si="22"/>
        <v/>
      </c>
      <c r="B1375" s="22"/>
      <c r="C1375" s="3"/>
      <c r="D1375" s="20" t="str">
        <f>IFERROR(VLOOKUP(C1375,'Drop-downs'!B:C,2,FALSE),"")</f>
        <v/>
      </c>
      <c r="E1375" s="13"/>
      <c r="F1375" s="22"/>
      <c r="G1375" s="9"/>
      <c r="H1375" s="22"/>
      <c r="I1375" s="22"/>
      <c r="J1375" s="40"/>
      <c r="K1375" s="40"/>
      <c r="L1375" s="40"/>
      <c r="M1375" s="22"/>
      <c r="N1375" s="22"/>
      <c r="O1375" s="22"/>
      <c r="Q1375" s="21"/>
    </row>
    <row r="1376" spans="1:17" s="20" customFormat="1" ht="24" customHeight="1" x14ac:dyDescent="0.25">
      <c r="A1376" s="20" t="str">
        <f t="shared" si="22"/>
        <v/>
      </c>
      <c r="B1376" s="22"/>
      <c r="C1376" s="3"/>
      <c r="D1376" s="20" t="str">
        <f>IFERROR(VLOOKUP(C1376,'Drop-downs'!B:C,2,FALSE),"")</f>
        <v/>
      </c>
      <c r="E1376" s="13"/>
      <c r="F1376" s="22"/>
      <c r="G1376" s="9"/>
      <c r="H1376" s="22"/>
      <c r="I1376" s="22"/>
      <c r="J1376" s="40"/>
      <c r="K1376" s="40"/>
      <c r="L1376" s="40"/>
      <c r="M1376" s="22"/>
      <c r="N1376" s="22"/>
      <c r="O1376" s="22"/>
      <c r="Q1376" s="21"/>
    </row>
    <row r="1377" spans="1:17" s="20" customFormat="1" ht="24" customHeight="1" x14ac:dyDescent="0.25">
      <c r="A1377" s="20" t="str">
        <f t="shared" si="22"/>
        <v/>
      </c>
      <c r="B1377" s="22"/>
      <c r="C1377" s="3"/>
      <c r="D1377" s="20" t="str">
        <f>IFERROR(VLOOKUP(C1377,'Drop-downs'!B:C,2,FALSE),"")</f>
        <v/>
      </c>
      <c r="E1377" s="13"/>
      <c r="F1377" s="22"/>
      <c r="G1377" s="9"/>
      <c r="H1377" s="22"/>
      <c r="I1377" s="22"/>
      <c r="J1377" s="40"/>
      <c r="K1377" s="40"/>
      <c r="L1377" s="40"/>
      <c r="M1377" s="22"/>
      <c r="N1377" s="22"/>
      <c r="O1377" s="22"/>
      <c r="Q1377" s="21"/>
    </row>
    <row r="1378" spans="1:17" s="20" customFormat="1" ht="24" customHeight="1" x14ac:dyDescent="0.25">
      <c r="A1378" s="20" t="str">
        <f t="shared" si="22"/>
        <v/>
      </c>
      <c r="B1378" s="22"/>
      <c r="C1378" s="3"/>
      <c r="D1378" s="20" t="str">
        <f>IFERROR(VLOOKUP(C1378,'Drop-downs'!B:C,2,FALSE),"")</f>
        <v/>
      </c>
      <c r="E1378" s="13"/>
      <c r="F1378" s="22"/>
      <c r="G1378" s="9"/>
      <c r="H1378" s="22"/>
      <c r="I1378" s="22"/>
      <c r="J1378" s="40"/>
      <c r="K1378" s="40"/>
      <c r="L1378" s="40"/>
      <c r="M1378" s="22"/>
      <c r="N1378" s="22"/>
      <c r="O1378" s="22"/>
      <c r="Q1378" s="21"/>
    </row>
    <row r="1379" spans="1:17" s="20" customFormat="1" ht="24" customHeight="1" x14ac:dyDescent="0.25">
      <c r="A1379" s="20" t="str">
        <f t="shared" si="22"/>
        <v/>
      </c>
      <c r="B1379" s="22"/>
      <c r="C1379" s="3"/>
      <c r="D1379" s="20" t="str">
        <f>IFERROR(VLOOKUP(C1379,'Drop-downs'!B:C,2,FALSE),"")</f>
        <v/>
      </c>
      <c r="E1379" s="13"/>
      <c r="F1379" s="22"/>
      <c r="G1379" s="9"/>
      <c r="H1379" s="22"/>
      <c r="I1379" s="22"/>
      <c r="J1379" s="40"/>
      <c r="K1379" s="40"/>
      <c r="L1379" s="40"/>
      <c r="M1379" s="22"/>
      <c r="N1379" s="22"/>
      <c r="O1379" s="22"/>
      <c r="Q1379" s="21"/>
    </row>
    <row r="1380" spans="1:17" s="20" customFormat="1" ht="24" customHeight="1" x14ac:dyDescent="0.25">
      <c r="A1380" s="20" t="str">
        <f t="shared" si="22"/>
        <v/>
      </c>
      <c r="B1380" s="22"/>
      <c r="C1380" s="3"/>
      <c r="D1380" s="20" t="str">
        <f>IFERROR(VLOOKUP(C1380,'Drop-downs'!B:C,2,FALSE),"")</f>
        <v/>
      </c>
      <c r="E1380" s="13"/>
      <c r="F1380" s="22"/>
      <c r="G1380" s="9"/>
      <c r="H1380" s="22"/>
      <c r="I1380" s="22"/>
      <c r="J1380" s="40"/>
      <c r="K1380" s="40"/>
      <c r="L1380" s="40"/>
      <c r="M1380" s="22"/>
      <c r="N1380" s="22"/>
      <c r="O1380" s="22"/>
      <c r="Q1380" s="21"/>
    </row>
    <row r="1381" spans="1:17" s="20" customFormat="1" ht="24" customHeight="1" x14ac:dyDescent="0.25">
      <c r="A1381" s="20" t="str">
        <f t="shared" si="22"/>
        <v/>
      </c>
      <c r="B1381" s="22"/>
      <c r="C1381" s="3"/>
      <c r="D1381" s="20" t="str">
        <f>IFERROR(VLOOKUP(C1381,'Drop-downs'!B:C,2,FALSE),"")</f>
        <v/>
      </c>
      <c r="E1381" s="13"/>
      <c r="F1381" s="22"/>
      <c r="G1381" s="9"/>
      <c r="H1381" s="22"/>
      <c r="I1381" s="22"/>
      <c r="J1381" s="40"/>
      <c r="K1381" s="40"/>
      <c r="L1381" s="40"/>
      <c r="M1381" s="22"/>
      <c r="N1381" s="22"/>
      <c r="O1381" s="22"/>
      <c r="Q1381" s="21"/>
    </row>
    <row r="1382" spans="1:17" s="20" customFormat="1" ht="24" customHeight="1" x14ac:dyDescent="0.25">
      <c r="A1382" s="20" t="str">
        <f t="shared" si="22"/>
        <v/>
      </c>
      <c r="B1382" s="22"/>
      <c r="C1382" s="3"/>
      <c r="D1382" s="20" t="str">
        <f>IFERROR(VLOOKUP(C1382,'Drop-downs'!B:C,2,FALSE),"")</f>
        <v/>
      </c>
      <c r="E1382" s="13"/>
      <c r="F1382" s="22"/>
      <c r="G1382" s="9"/>
      <c r="H1382" s="22"/>
      <c r="I1382" s="22"/>
      <c r="J1382" s="40"/>
      <c r="K1382" s="40"/>
      <c r="L1382" s="40"/>
      <c r="M1382" s="22"/>
      <c r="N1382" s="22"/>
      <c r="O1382" s="22"/>
      <c r="Q1382" s="21"/>
    </row>
    <row r="1383" spans="1:17" s="20" customFormat="1" ht="24" customHeight="1" x14ac:dyDescent="0.25">
      <c r="A1383" s="20" t="str">
        <f t="shared" si="22"/>
        <v/>
      </c>
      <c r="B1383" s="22"/>
      <c r="C1383" s="3"/>
      <c r="D1383" s="20" t="str">
        <f>IFERROR(VLOOKUP(C1383,'Drop-downs'!B:C,2,FALSE),"")</f>
        <v/>
      </c>
      <c r="E1383" s="13"/>
      <c r="F1383" s="22"/>
      <c r="G1383" s="9"/>
      <c r="H1383" s="22"/>
      <c r="I1383" s="22"/>
      <c r="J1383" s="40"/>
      <c r="K1383" s="40"/>
      <c r="L1383" s="40"/>
      <c r="M1383" s="22"/>
      <c r="N1383" s="22"/>
      <c r="O1383" s="22"/>
      <c r="Q1383" s="21"/>
    </row>
    <row r="1384" spans="1:17" s="20" customFormat="1" ht="24" customHeight="1" x14ac:dyDescent="0.25">
      <c r="A1384" s="20" t="str">
        <f t="shared" si="22"/>
        <v/>
      </c>
      <c r="B1384" s="22"/>
      <c r="C1384" s="3"/>
      <c r="D1384" s="20" t="str">
        <f>IFERROR(VLOOKUP(C1384,'Drop-downs'!B:C,2,FALSE),"")</f>
        <v/>
      </c>
      <c r="E1384" s="13"/>
      <c r="F1384" s="22"/>
      <c r="G1384" s="9"/>
      <c r="H1384" s="22"/>
      <c r="I1384" s="22"/>
      <c r="J1384" s="40"/>
      <c r="K1384" s="40"/>
      <c r="L1384" s="40"/>
      <c r="M1384" s="22"/>
      <c r="N1384" s="22"/>
      <c r="O1384" s="22"/>
      <c r="Q1384" s="21"/>
    </row>
    <row r="1385" spans="1:17" s="20" customFormat="1" ht="24" customHeight="1" x14ac:dyDescent="0.25">
      <c r="A1385" s="20" t="str">
        <f t="shared" si="22"/>
        <v/>
      </c>
      <c r="B1385" s="22"/>
      <c r="C1385" s="3"/>
      <c r="D1385" s="20" t="str">
        <f>IFERROR(VLOOKUP(C1385,'Drop-downs'!B:C,2,FALSE),"")</f>
        <v/>
      </c>
      <c r="E1385" s="13"/>
      <c r="F1385" s="22"/>
      <c r="G1385" s="9"/>
      <c r="H1385" s="22"/>
      <c r="I1385" s="22"/>
      <c r="J1385" s="40"/>
      <c r="K1385" s="40"/>
      <c r="L1385" s="40"/>
      <c r="M1385" s="22"/>
      <c r="N1385" s="22"/>
      <c r="O1385" s="22"/>
      <c r="Q1385" s="21"/>
    </row>
    <row r="1386" spans="1:17" s="20" customFormat="1" ht="24" customHeight="1" x14ac:dyDescent="0.25">
      <c r="A1386" s="20" t="str">
        <f t="shared" si="22"/>
        <v/>
      </c>
      <c r="B1386" s="22"/>
      <c r="C1386" s="3"/>
      <c r="D1386" s="20" t="str">
        <f>IFERROR(VLOOKUP(C1386,'Drop-downs'!B:C,2,FALSE),"")</f>
        <v/>
      </c>
      <c r="E1386" s="13"/>
      <c r="F1386" s="22"/>
      <c r="G1386" s="9"/>
      <c r="H1386" s="22"/>
      <c r="I1386" s="22"/>
      <c r="J1386" s="40"/>
      <c r="K1386" s="40"/>
      <c r="L1386" s="40"/>
      <c r="M1386" s="22"/>
      <c r="N1386" s="22"/>
      <c r="O1386" s="22"/>
      <c r="Q1386" s="21"/>
    </row>
    <row r="1387" spans="1:17" s="20" customFormat="1" ht="24" customHeight="1" x14ac:dyDescent="0.25">
      <c r="A1387" s="20" t="str">
        <f t="shared" si="22"/>
        <v/>
      </c>
      <c r="B1387" s="22"/>
      <c r="C1387" s="3"/>
      <c r="D1387" s="20" t="str">
        <f>IFERROR(VLOOKUP(C1387,'Drop-downs'!B:C,2,FALSE),"")</f>
        <v/>
      </c>
      <c r="E1387" s="13"/>
      <c r="F1387" s="22"/>
      <c r="G1387" s="9"/>
      <c r="H1387" s="22"/>
      <c r="I1387" s="22"/>
      <c r="J1387" s="40"/>
      <c r="K1387" s="40"/>
      <c r="L1387" s="40"/>
      <c r="M1387" s="22"/>
      <c r="N1387" s="22"/>
      <c r="O1387" s="22"/>
      <c r="Q1387" s="21"/>
    </row>
    <row r="1388" spans="1:17" s="20" customFormat="1" ht="24" customHeight="1" x14ac:dyDescent="0.25">
      <c r="A1388" s="20" t="str">
        <f t="shared" si="22"/>
        <v/>
      </c>
      <c r="B1388" s="22"/>
      <c r="C1388" s="3"/>
      <c r="D1388" s="20" t="str">
        <f>IFERROR(VLOOKUP(C1388,'Drop-downs'!B:C,2,FALSE),"")</f>
        <v/>
      </c>
      <c r="E1388" s="13"/>
      <c r="F1388" s="22"/>
      <c r="G1388" s="9"/>
      <c r="H1388" s="22"/>
      <c r="I1388" s="22"/>
      <c r="J1388" s="40"/>
      <c r="K1388" s="40"/>
      <c r="L1388" s="40"/>
      <c r="M1388" s="22"/>
      <c r="N1388" s="22"/>
      <c r="O1388" s="22"/>
      <c r="Q1388" s="21"/>
    </row>
    <row r="1389" spans="1:17" s="20" customFormat="1" ht="24" customHeight="1" x14ac:dyDescent="0.25">
      <c r="A1389" s="20" t="str">
        <f t="shared" si="22"/>
        <v/>
      </c>
      <c r="B1389" s="22"/>
      <c r="C1389" s="3"/>
      <c r="D1389" s="20" t="str">
        <f>IFERROR(VLOOKUP(C1389,'Drop-downs'!B:C,2,FALSE),"")</f>
        <v/>
      </c>
      <c r="E1389" s="13"/>
      <c r="F1389" s="22"/>
      <c r="G1389" s="9"/>
      <c r="H1389" s="22"/>
      <c r="I1389" s="22"/>
      <c r="J1389" s="40"/>
      <c r="K1389" s="40"/>
      <c r="L1389" s="40"/>
      <c r="M1389" s="22"/>
      <c r="N1389" s="22"/>
      <c r="O1389" s="22"/>
      <c r="Q1389" s="21"/>
    </row>
    <row r="1390" spans="1:17" s="20" customFormat="1" ht="24" customHeight="1" x14ac:dyDescent="0.25">
      <c r="A1390" s="20" t="str">
        <f t="shared" si="22"/>
        <v/>
      </c>
      <c r="B1390" s="22"/>
      <c r="C1390" s="3"/>
      <c r="D1390" s="20" t="str">
        <f>IFERROR(VLOOKUP(C1390,'Drop-downs'!B:C,2,FALSE),"")</f>
        <v/>
      </c>
      <c r="E1390" s="13"/>
      <c r="F1390" s="22"/>
      <c r="G1390" s="9"/>
      <c r="H1390" s="22"/>
      <c r="I1390" s="22"/>
      <c r="J1390" s="40"/>
      <c r="K1390" s="40"/>
      <c r="L1390" s="40"/>
      <c r="M1390" s="22"/>
      <c r="N1390" s="22"/>
      <c r="O1390" s="22"/>
      <c r="Q1390" s="21"/>
    </row>
    <row r="1391" spans="1:17" s="20" customFormat="1" ht="24" customHeight="1" x14ac:dyDescent="0.25">
      <c r="A1391" s="20" t="str">
        <f t="shared" si="22"/>
        <v/>
      </c>
      <c r="B1391" s="22"/>
      <c r="C1391" s="3"/>
      <c r="D1391" s="20" t="str">
        <f>IFERROR(VLOOKUP(C1391,'Drop-downs'!B:C,2,FALSE),"")</f>
        <v/>
      </c>
      <c r="E1391" s="13"/>
      <c r="F1391" s="22"/>
      <c r="G1391" s="9"/>
      <c r="H1391" s="22"/>
      <c r="I1391" s="22"/>
      <c r="J1391" s="40"/>
      <c r="K1391" s="40"/>
      <c r="L1391" s="40"/>
      <c r="M1391" s="22"/>
      <c r="N1391" s="22"/>
      <c r="O1391" s="22"/>
      <c r="Q1391" s="21"/>
    </row>
    <row r="1392" spans="1:17" s="20" customFormat="1" ht="24" customHeight="1" x14ac:dyDescent="0.25">
      <c r="A1392" s="20" t="str">
        <f t="shared" si="22"/>
        <v/>
      </c>
      <c r="B1392" s="22"/>
      <c r="C1392" s="3"/>
      <c r="D1392" s="20" t="str">
        <f>IFERROR(VLOOKUP(C1392,'Drop-downs'!B:C,2,FALSE),"")</f>
        <v/>
      </c>
      <c r="E1392" s="13"/>
      <c r="F1392" s="22"/>
      <c r="G1392" s="9"/>
      <c r="H1392" s="22"/>
      <c r="I1392" s="22"/>
      <c r="J1392" s="40"/>
      <c r="K1392" s="40"/>
      <c r="L1392" s="40"/>
      <c r="M1392" s="22"/>
      <c r="N1392" s="22"/>
      <c r="O1392" s="22"/>
      <c r="Q1392" s="21"/>
    </row>
    <row r="1393" spans="1:17" s="20" customFormat="1" ht="24" customHeight="1" x14ac:dyDescent="0.25">
      <c r="A1393" s="20" t="str">
        <f t="shared" si="22"/>
        <v/>
      </c>
      <c r="B1393" s="22"/>
      <c r="C1393" s="3"/>
      <c r="D1393" s="20" t="str">
        <f>IFERROR(VLOOKUP(C1393,'Drop-downs'!B:C,2,FALSE),"")</f>
        <v/>
      </c>
      <c r="E1393" s="13"/>
      <c r="F1393" s="22"/>
      <c r="G1393" s="9"/>
      <c r="H1393" s="22"/>
      <c r="I1393" s="22"/>
      <c r="J1393" s="40"/>
      <c r="K1393" s="40"/>
      <c r="L1393" s="40"/>
      <c r="M1393" s="22"/>
      <c r="N1393" s="22"/>
      <c r="O1393" s="22"/>
      <c r="Q1393" s="21"/>
    </row>
    <row r="1394" spans="1:17" s="20" customFormat="1" ht="24" customHeight="1" x14ac:dyDescent="0.25">
      <c r="A1394" s="20" t="str">
        <f t="shared" si="22"/>
        <v/>
      </c>
      <c r="B1394" s="22"/>
      <c r="C1394" s="3"/>
      <c r="D1394" s="20" t="str">
        <f>IFERROR(VLOOKUP(C1394,'Drop-downs'!B:C,2,FALSE),"")</f>
        <v/>
      </c>
      <c r="E1394" s="13"/>
      <c r="F1394" s="22"/>
      <c r="G1394" s="9"/>
      <c r="H1394" s="22"/>
      <c r="I1394" s="22"/>
      <c r="J1394" s="40"/>
      <c r="K1394" s="40"/>
      <c r="L1394" s="40"/>
      <c r="M1394" s="22"/>
      <c r="N1394" s="22"/>
      <c r="O1394" s="22"/>
      <c r="Q1394" s="21"/>
    </row>
    <row r="1395" spans="1:17" s="20" customFormat="1" ht="24" customHeight="1" x14ac:dyDescent="0.25">
      <c r="A1395" s="20" t="str">
        <f t="shared" si="22"/>
        <v/>
      </c>
      <c r="B1395" s="22"/>
      <c r="C1395" s="3"/>
      <c r="D1395" s="20" t="str">
        <f>IFERROR(VLOOKUP(C1395,'Drop-downs'!B:C,2,FALSE),"")</f>
        <v/>
      </c>
      <c r="E1395" s="13"/>
      <c r="F1395" s="22"/>
      <c r="G1395" s="9"/>
      <c r="H1395" s="22"/>
      <c r="I1395" s="22"/>
      <c r="J1395" s="40"/>
      <c r="K1395" s="40"/>
      <c r="L1395" s="40"/>
      <c r="M1395" s="22"/>
      <c r="N1395" s="22"/>
      <c r="O1395" s="22"/>
      <c r="Q1395" s="21"/>
    </row>
    <row r="1396" spans="1:17" s="20" customFormat="1" ht="24" customHeight="1" x14ac:dyDescent="0.25">
      <c r="A1396" s="20" t="str">
        <f t="shared" si="22"/>
        <v/>
      </c>
      <c r="B1396" s="22"/>
      <c r="C1396" s="3"/>
      <c r="D1396" s="20" t="str">
        <f>IFERROR(VLOOKUP(C1396,'Drop-downs'!B:C,2,FALSE),"")</f>
        <v/>
      </c>
      <c r="E1396" s="13"/>
      <c r="F1396" s="22"/>
      <c r="G1396" s="9"/>
      <c r="H1396" s="22"/>
      <c r="I1396" s="22"/>
      <c r="J1396" s="40"/>
      <c r="K1396" s="40"/>
      <c r="L1396" s="40"/>
      <c r="M1396" s="22"/>
      <c r="N1396" s="22"/>
      <c r="O1396" s="22"/>
      <c r="Q1396" s="21"/>
    </row>
    <row r="1397" spans="1:17" s="20" customFormat="1" ht="24" customHeight="1" x14ac:dyDescent="0.25">
      <c r="A1397" s="20" t="str">
        <f t="shared" si="22"/>
        <v/>
      </c>
      <c r="B1397" s="22"/>
      <c r="C1397" s="3"/>
      <c r="D1397" s="20" t="str">
        <f>IFERROR(VLOOKUP(C1397,'Drop-downs'!B:C,2,FALSE),"")</f>
        <v/>
      </c>
      <c r="E1397" s="13"/>
      <c r="F1397" s="22"/>
      <c r="G1397" s="9"/>
      <c r="H1397" s="22"/>
      <c r="I1397" s="22"/>
      <c r="J1397" s="40"/>
      <c r="K1397" s="40"/>
      <c r="L1397" s="40"/>
      <c r="M1397" s="22"/>
      <c r="N1397" s="22"/>
      <c r="O1397" s="22"/>
      <c r="Q1397" s="21"/>
    </row>
    <row r="1398" spans="1:17" s="20" customFormat="1" ht="24" customHeight="1" x14ac:dyDescent="0.25">
      <c r="A1398" s="20" t="str">
        <f t="shared" si="22"/>
        <v/>
      </c>
      <c r="B1398" s="22"/>
      <c r="C1398" s="3"/>
      <c r="D1398" s="20" t="str">
        <f>IFERROR(VLOOKUP(C1398,'Drop-downs'!B:C,2,FALSE),"")</f>
        <v/>
      </c>
      <c r="E1398" s="13"/>
      <c r="F1398" s="22"/>
      <c r="G1398" s="9"/>
      <c r="H1398" s="22"/>
      <c r="I1398" s="22"/>
      <c r="J1398" s="40"/>
      <c r="K1398" s="40"/>
      <c r="L1398" s="40"/>
      <c r="M1398" s="22"/>
      <c r="N1398" s="22"/>
      <c r="O1398" s="22"/>
      <c r="Q1398" s="21"/>
    </row>
    <row r="1399" spans="1:17" s="20" customFormat="1" ht="24" customHeight="1" x14ac:dyDescent="0.25">
      <c r="A1399" s="20" t="str">
        <f t="shared" si="22"/>
        <v/>
      </c>
      <c r="B1399" s="22"/>
      <c r="C1399" s="3"/>
      <c r="D1399" s="20" t="str">
        <f>IFERROR(VLOOKUP(C1399,'Drop-downs'!B:C,2,FALSE),"")</f>
        <v/>
      </c>
      <c r="E1399" s="13"/>
      <c r="F1399" s="22"/>
      <c r="G1399" s="9"/>
      <c r="H1399" s="22"/>
      <c r="I1399" s="22"/>
      <c r="J1399" s="40"/>
      <c r="K1399" s="40"/>
      <c r="L1399" s="40"/>
      <c r="M1399" s="22"/>
      <c r="N1399" s="22"/>
      <c r="O1399" s="22"/>
      <c r="Q1399" s="21"/>
    </row>
    <row r="1400" spans="1:17" s="20" customFormat="1" ht="24" customHeight="1" x14ac:dyDescent="0.25">
      <c r="A1400" s="20" t="str">
        <f t="shared" si="22"/>
        <v/>
      </c>
      <c r="B1400" s="22"/>
      <c r="C1400" s="3"/>
      <c r="D1400" s="20" t="str">
        <f>IFERROR(VLOOKUP(C1400,'Drop-downs'!B:C,2,FALSE),"")</f>
        <v/>
      </c>
      <c r="E1400" s="13"/>
      <c r="F1400" s="22"/>
      <c r="G1400" s="9"/>
      <c r="H1400" s="22"/>
      <c r="I1400" s="22"/>
      <c r="J1400" s="40"/>
      <c r="K1400" s="40"/>
      <c r="L1400" s="40"/>
      <c r="M1400" s="22"/>
      <c r="N1400" s="22"/>
      <c r="O1400" s="22"/>
      <c r="Q1400" s="21"/>
    </row>
    <row r="1401" spans="1:17" s="20" customFormat="1" ht="24" customHeight="1" x14ac:dyDescent="0.25">
      <c r="A1401" s="20" t="str">
        <f t="shared" si="22"/>
        <v/>
      </c>
      <c r="B1401" s="22"/>
      <c r="C1401" s="3"/>
      <c r="D1401" s="20" t="str">
        <f>IFERROR(VLOOKUP(C1401,'Drop-downs'!B:C,2,FALSE),"")</f>
        <v/>
      </c>
      <c r="E1401" s="13"/>
      <c r="F1401" s="22"/>
      <c r="G1401" s="9"/>
      <c r="H1401" s="22"/>
      <c r="I1401" s="22"/>
      <c r="J1401" s="40"/>
      <c r="K1401" s="40"/>
      <c r="L1401" s="40"/>
      <c r="M1401" s="22"/>
      <c r="N1401" s="22"/>
      <c r="O1401" s="22"/>
      <c r="Q1401" s="21"/>
    </row>
    <row r="1402" spans="1:17" s="20" customFormat="1" ht="24" customHeight="1" x14ac:dyDescent="0.25">
      <c r="A1402" s="20" t="str">
        <f t="shared" si="22"/>
        <v/>
      </c>
      <c r="B1402" s="22"/>
      <c r="C1402" s="3"/>
      <c r="D1402" s="20" t="str">
        <f>IFERROR(VLOOKUP(C1402,'Drop-downs'!B:C,2,FALSE),"")</f>
        <v/>
      </c>
      <c r="E1402" s="13"/>
      <c r="F1402" s="22"/>
      <c r="G1402" s="9"/>
      <c r="H1402" s="22"/>
      <c r="I1402" s="22"/>
      <c r="J1402" s="40"/>
      <c r="K1402" s="40"/>
      <c r="L1402" s="40"/>
      <c r="M1402" s="22"/>
      <c r="N1402" s="22"/>
      <c r="O1402" s="22"/>
      <c r="Q1402" s="21"/>
    </row>
    <row r="1403" spans="1:17" s="20" customFormat="1" ht="24" customHeight="1" x14ac:dyDescent="0.25">
      <c r="A1403" s="20" t="str">
        <f t="shared" si="22"/>
        <v/>
      </c>
      <c r="B1403" s="22"/>
      <c r="C1403" s="3"/>
      <c r="D1403" s="20" t="str">
        <f>IFERROR(VLOOKUP(C1403,'Drop-downs'!B:C,2,FALSE),"")</f>
        <v/>
      </c>
      <c r="E1403" s="13"/>
      <c r="F1403" s="22"/>
      <c r="G1403" s="9"/>
      <c r="H1403" s="22"/>
      <c r="I1403" s="22"/>
      <c r="J1403" s="40"/>
      <c r="K1403" s="40"/>
      <c r="L1403" s="40"/>
      <c r="M1403" s="22"/>
      <c r="N1403" s="22"/>
      <c r="O1403" s="22"/>
      <c r="Q1403" s="21"/>
    </row>
    <row r="1404" spans="1:17" s="20" customFormat="1" ht="24" customHeight="1" x14ac:dyDescent="0.25">
      <c r="A1404" s="20" t="str">
        <f t="shared" si="22"/>
        <v/>
      </c>
      <c r="B1404" s="22"/>
      <c r="C1404" s="3"/>
      <c r="D1404" s="20" t="str">
        <f>IFERROR(VLOOKUP(C1404,'Drop-downs'!B:C,2,FALSE),"")</f>
        <v/>
      </c>
      <c r="E1404" s="13"/>
      <c r="F1404" s="22"/>
      <c r="G1404" s="9"/>
      <c r="H1404" s="22"/>
      <c r="I1404" s="22"/>
      <c r="J1404" s="40"/>
      <c r="K1404" s="40"/>
      <c r="L1404" s="40"/>
      <c r="M1404" s="22"/>
      <c r="N1404" s="22"/>
      <c r="O1404" s="22"/>
      <c r="Q1404" s="21"/>
    </row>
    <row r="1405" spans="1:17" s="20" customFormat="1" ht="24" customHeight="1" x14ac:dyDescent="0.25">
      <c r="A1405" s="20" t="str">
        <f t="shared" si="22"/>
        <v/>
      </c>
      <c r="B1405" s="22"/>
      <c r="C1405" s="3"/>
      <c r="D1405" s="20" t="str">
        <f>IFERROR(VLOOKUP(C1405,'Drop-downs'!B:C,2,FALSE),"")</f>
        <v/>
      </c>
      <c r="E1405" s="13"/>
      <c r="F1405" s="22"/>
      <c r="G1405" s="9"/>
      <c r="H1405" s="22"/>
      <c r="I1405" s="22"/>
      <c r="J1405" s="40"/>
      <c r="K1405" s="40"/>
      <c r="L1405" s="40"/>
      <c r="M1405" s="22"/>
      <c r="N1405" s="22"/>
      <c r="O1405" s="22"/>
      <c r="Q1405" s="21"/>
    </row>
    <row r="1406" spans="1:17" s="20" customFormat="1" ht="24" customHeight="1" x14ac:dyDescent="0.25">
      <c r="A1406" s="20" t="str">
        <f t="shared" si="22"/>
        <v/>
      </c>
      <c r="B1406" s="22"/>
      <c r="C1406" s="3"/>
      <c r="D1406" s="20" t="str">
        <f>IFERROR(VLOOKUP(C1406,'Drop-downs'!B:C,2,FALSE),"")</f>
        <v/>
      </c>
      <c r="E1406" s="13"/>
      <c r="F1406" s="22"/>
      <c r="G1406" s="9"/>
      <c r="H1406" s="22"/>
      <c r="I1406" s="22"/>
      <c r="J1406" s="40"/>
      <c r="K1406" s="40"/>
      <c r="L1406" s="40"/>
      <c r="M1406" s="22"/>
      <c r="N1406" s="22"/>
      <c r="O1406" s="22"/>
      <c r="Q1406" s="21"/>
    </row>
    <row r="1407" spans="1:17" s="20" customFormat="1" ht="24" customHeight="1" x14ac:dyDescent="0.25">
      <c r="A1407" s="20" t="str">
        <f t="shared" si="22"/>
        <v/>
      </c>
      <c r="B1407" s="22"/>
      <c r="C1407" s="3"/>
      <c r="D1407" s="20" t="str">
        <f>IFERROR(VLOOKUP(C1407,'Drop-downs'!B:C,2,FALSE),"")</f>
        <v/>
      </c>
      <c r="E1407" s="13"/>
      <c r="F1407" s="22"/>
      <c r="G1407" s="9"/>
      <c r="H1407" s="22"/>
      <c r="I1407" s="22"/>
      <c r="J1407" s="40"/>
      <c r="K1407" s="40"/>
      <c r="L1407" s="40"/>
      <c r="M1407" s="22"/>
      <c r="N1407" s="22"/>
      <c r="O1407" s="22"/>
      <c r="Q1407" s="21"/>
    </row>
    <row r="1408" spans="1:17" s="20" customFormat="1" ht="24" customHeight="1" x14ac:dyDescent="0.25">
      <c r="A1408" s="20" t="str">
        <f t="shared" si="22"/>
        <v/>
      </c>
      <c r="B1408" s="22"/>
      <c r="C1408" s="3"/>
      <c r="D1408" s="20" t="str">
        <f>IFERROR(VLOOKUP(C1408,'Drop-downs'!B:C,2,FALSE),"")</f>
        <v/>
      </c>
      <c r="E1408" s="13"/>
      <c r="F1408" s="22"/>
      <c r="G1408" s="9"/>
      <c r="H1408" s="22"/>
      <c r="I1408" s="22"/>
      <c r="J1408" s="40"/>
      <c r="K1408" s="40"/>
      <c r="L1408" s="40"/>
      <c r="M1408" s="22"/>
      <c r="N1408" s="22"/>
      <c r="O1408" s="22"/>
      <c r="Q1408" s="21"/>
    </row>
    <row r="1409" spans="1:17" s="20" customFormat="1" ht="24" customHeight="1" x14ac:dyDescent="0.25">
      <c r="A1409" s="20" t="str">
        <f t="shared" si="22"/>
        <v/>
      </c>
      <c r="B1409" s="22"/>
      <c r="C1409" s="3"/>
      <c r="D1409" s="20" t="str">
        <f>IFERROR(VLOOKUP(C1409,'Drop-downs'!B:C,2,FALSE),"")</f>
        <v/>
      </c>
      <c r="E1409" s="13"/>
      <c r="F1409" s="22"/>
      <c r="G1409" s="9"/>
      <c r="H1409" s="22"/>
      <c r="I1409" s="22"/>
      <c r="J1409" s="40"/>
      <c r="K1409" s="40"/>
      <c r="L1409" s="40"/>
      <c r="M1409" s="22"/>
      <c r="N1409" s="22"/>
      <c r="O1409" s="22"/>
      <c r="Q1409" s="21"/>
    </row>
    <row r="1410" spans="1:17" s="20" customFormat="1" ht="24" customHeight="1" x14ac:dyDescent="0.25">
      <c r="A1410" s="20" t="str">
        <f t="shared" si="22"/>
        <v/>
      </c>
      <c r="B1410" s="22"/>
      <c r="C1410" s="3"/>
      <c r="D1410" s="20" t="str">
        <f>IFERROR(VLOOKUP(C1410,'Drop-downs'!B:C,2,FALSE),"")</f>
        <v/>
      </c>
      <c r="E1410" s="13"/>
      <c r="F1410" s="22"/>
      <c r="G1410" s="9"/>
      <c r="H1410" s="22"/>
      <c r="I1410" s="22"/>
      <c r="J1410" s="40"/>
      <c r="K1410" s="40"/>
      <c r="L1410" s="40"/>
      <c r="M1410" s="22"/>
      <c r="N1410" s="22"/>
      <c r="O1410" s="22"/>
      <c r="Q1410" s="21"/>
    </row>
    <row r="1411" spans="1:17" s="20" customFormat="1" ht="24" customHeight="1" x14ac:dyDescent="0.25">
      <c r="A1411" s="20" t="str">
        <f t="shared" ref="A1411:A1474" si="23">_xlfn.CONCAT(C1411,E1411,G1411,I1411,J1411,K1411)</f>
        <v/>
      </c>
      <c r="B1411" s="22"/>
      <c r="C1411" s="3"/>
      <c r="D1411" s="20" t="str">
        <f>IFERROR(VLOOKUP(C1411,'Drop-downs'!B:C,2,FALSE),"")</f>
        <v/>
      </c>
      <c r="E1411" s="13"/>
      <c r="F1411" s="22"/>
      <c r="G1411" s="9"/>
      <c r="H1411" s="22"/>
      <c r="I1411" s="22"/>
      <c r="J1411" s="40"/>
      <c r="K1411" s="40"/>
      <c r="L1411" s="40"/>
      <c r="M1411" s="22"/>
      <c r="N1411" s="22"/>
      <c r="O1411" s="22"/>
      <c r="Q1411" s="21"/>
    </row>
    <row r="1412" spans="1:17" s="20" customFormat="1" ht="24" customHeight="1" x14ac:dyDescent="0.25">
      <c r="A1412" s="20" t="str">
        <f t="shared" si="23"/>
        <v/>
      </c>
      <c r="B1412" s="22"/>
      <c r="C1412" s="3"/>
      <c r="D1412" s="20" t="str">
        <f>IFERROR(VLOOKUP(C1412,'Drop-downs'!B:C,2,FALSE),"")</f>
        <v/>
      </c>
      <c r="E1412" s="13"/>
      <c r="F1412" s="22"/>
      <c r="G1412" s="9"/>
      <c r="H1412" s="22"/>
      <c r="I1412" s="22"/>
      <c r="J1412" s="40"/>
      <c r="K1412" s="40"/>
      <c r="L1412" s="40"/>
      <c r="M1412" s="22"/>
      <c r="N1412" s="22"/>
      <c r="O1412" s="22"/>
      <c r="Q1412" s="21"/>
    </row>
    <row r="1413" spans="1:17" s="20" customFormat="1" ht="24" customHeight="1" x14ac:dyDescent="0.25">
      <c r="A1413" s="20" t="str">
        <f t="shared" si="23"/>
        <v/>
      </c>
      <c r="B1413" s="22"/>
      <c r="C1413" s="3"/>
      <c r="D1413" s="20" t="str">
        <f>IFERROR(VLOOKUP(C1413,'Drop-downs'!B:C,2,FALSE),"")</f>
        <v/>
      </c>
      <c r="E1413" s="13"/>
      <c r="F1413" s="22"/>
      <c r="G1413" s="9"/>
      <c r="H1413" s="22"/>
      <c r="I1413" s="22"/>
      <c r="J1413" s="40"/>
      <c r="K1413" s="40"/>
      <c r="L1413" s="40"/>
      <c r="M1413" s="22"/>
      <c r="N1413" s="22"/>
      <c r="O1413" s="22"/>
      <c r="Q1413" s="21"/>
    </row>
    <row r="1414" spans="1:17" s="20" customFormat="1" ht="24" customHeight="1" x14ac:dyDescent="0.25">
      <c r="A1414" s="20" t="str">
        <f t="shared" si="23"/>
        <v/>
      </c>
      <c r="B1414" s="22"/>
      <c r="C1414" s="3"/>
      <c r="D1414" s="20" t="str">
        <f>IFERROR(VLOOKUP(C1414,'Drop-downs'!B:C,2,FALSE),"")</f>
        <v/>
      </c>
      <c r="E1414" s="13"/>
      <c r="F1414" s="22"/>
      <c r="G1414" s="9"/>
      <c r="H1414" s="22"/>
      <c r="I1414" s="22"/>
      <c r="J1414" s="40"/>
      <c r="K1414" s="40"/>
      <c r="L1414" s="40"/>
      <c r="M1414" s="22"/>
      <c r="N1414" s="22"/>
      <c r="O1414" s="22"/>
      <c r="Q1414" s="21"/>
    </row>
    <row r="1415" spans="1:17" s="20" customFormat="1" ht="24" customHeight="1" x14ac:dyDescent="0.25">
      <c r="A1415" s="20" t="str">
        <f t="shared" si="23"/>
        <v/>
      </c>
      <c r="B1415" s="22"/>
      <c r="C1415" s="3"/>
      <c r="D1415" s="20" t="str">
        <f>IFERROR(VLOOKUP(C1415,'Drop-downs'!B:C,2,FALSE),"")</f>
        <v/>
      </c>
      <c r="E1415" s="13"/>
      <c r="F1415" s="22"/>
      <c r="G1415" s="9"/>
      <c r="H1415" s="22"/>
      <c r="I1415" s="22"/>
      <c r="J1415" s="40"/>
      <c r="K1415" s="40"/>
      <c r="L1415" s="40"/>
      <c r="M1415" s="22"/>
      <c r="N1415" s="22"/>
      <c r="O1415" s="22"/>
      <c r="Q1415" s="21"/>
    </row>
    <row r="1416" spans="1:17" s="20" customFormat="1" ht="24" customHeight="1" x14ac:dyDescent="0.25">
      <c r="A1416" s="20" t="str">
        <f t="shared" si="23"/>
        <v/>
      </c>
      <c r="B1416" s="22"/>
      <c r="C1416" s="3"/>
      <c r="D1416" s="20" t="str">
        <f>IFERROR(VLOOKUP(C1416,'Drop-downs'!B:C,2,FALSE),"")</f>
        <v/>
      </c>
      <c r="E1416" s="13"/>
      <c r="F1416" s="22"/>
      <c r="G1416" s="9"/>
      <c r="H1416" s="22"/>
      <c r="I1416" s="22"/>
      <c r="J1416" s="40"/>
      <c r="K1416" s="40"/>
      <c r="L1416" s="40"/>
      <c r="M1416" s="22"/>
      <c r="N1416" s="22"/>
      <c r="O1416" s="22"/>
      <c r="Q1416" s="21"/>
    </row>
    <row r="1417" spans="1:17" s="20" customFormat="1" ht="24" customHeight="1" x14ac:dyDescent="0.25">
      <c r="A1417" s="20" t="str">
        <f t="shared" si="23"/>
        <v/>
      </c>
      <c r="B1417" s="22"/>
      <c r="C1417" s="3"/>
      <c r="D1417" s="20" t="str">
        <f>IFERROR(VLOOKUP(C1417,'Drop-downs'!B:C,2,FALSE),"")</f>
        <v/>
      </c>
      <c r="E1417" s="13"/>
      <c r="F1417" s="22"/>
      <c r="G1417" s="9"/>
      <c r="H1417" s="22"/>
      <c r="I1417" s="22"/>
      <c r="J1417" s="40"/>
      <c r="K1417" s="40"/>
      <c r="L1417" s="40"/>
      <c r="M1417" s="22"/>
      <c r="N1417" s="22"/>
      <c r="O1417" s="22"/>
      <c r="Q1417" s="21"/>
    </row>
    <row r="1418" spans="1:17" s="20" customFormat="1" ht="24" customHeight="1" x14ac:dyDescent="0.25">
      <c r="A1418" s="20" t="str">
        <f t="shared" si="23"/>
        <v/>
      </c>
      <c r="B1418" s="22"/>
      <c r="C1418" s="3"/>
      <c r="D1418" s="20" t="str">
        <f>IFERROR(VLOOKUP(C1418,'Drop-downs'!B:C,2,FALSE),"")</f>
        <v/>
      </c>
      <c r="E1418" s="13"/>
      <c r="F1418" s="22"/>
      <c r="G1418" s="9"/>
      <c r="H1418" s="22"/>
      <c r="I1418" s="22"/>
      <c r="J1418" s="40"/>
      <c r="K1418" s="40"/>
      <c r="L1418" s="40"/>
      <c r="M1418" s="22"/>
      <c r="N1418" s="22"/>
      <c r="O1418" s="22"/>
      <c r="Q1418" s="21"/>
    </row>
    <row r="1419" spans="1:17" s="20" customFormat="1" ht="24" customHeight="1" x14ac:dyDescent="0.25">
      <c r="A1419" s="20" t="str">
        <f t="shared" si="23"/>
        <v/>
      </c>
      <c r="B1419" s="22"/>
      <c r="C1419" s="3"/>
      <c r="D1419" s="20" t="str">
        <f>IFERROR(VLOOKUP(C1419,'Drop-downs'!B:C,2,FALSE),"")</f>
        <v/>
      </c>
      <c r="E1419" s="13"/>
      <c r="F1419" s="22"/>
      <c r="G1419" s="9"/>
      <c r="H1419" s="22"/>
      <c r="I1419" s="22"/>
      <c r="J1419" s="40"/>
      <c r="K1419" s="40"/>
      <c r="L1419" s="40"/>
      <c r="M1419" s="22"/>
      <c r="N1419" s="22"/>
      <c r="O1419" s="22"/>
      <c r="Q1419" s="21"/>
    </row>
    <row r="1420" spans="1:17" s="20" customFormat="1" ht="24" customHeight="1" x14ac:dyDescent="0.25">
      <c r="A1420" s="20" t="str">
        <f t="shared" si="23"/>
        <v/>
      </c>
      <c r="B1420" s="22"/>
      <c r="C1420" s="3"/>
      <c r="D1420" s="20" t="str">
        <f>IFERROR(VLOOKUP(C1420,'Drop-downs'!B:C,2,FALSE),"")</f>
        <v/>
      </c>
      <c r="E1420" s="13"/>
      <c r="F1420" s="22"/>
      <c r="G1420" s="9"/>
      <c r="H1420" s="22"/>
      <c r="I1420" s="22"/>
      <c r="J1420" s="40"/>
      <c r="K1420" s="40"/>
      <c r="L1420" s="40"/>
      <c r="M1420" s="22"/>
      <c r="N1420" s="22"/>
      <c r="O1420" s="22"/>
      <c r="Q1420" s="21"/>
    </row>
    <row r="1421" spans="1:17" s="20" customFormat="1" ht="24" customHeight="1" x14ac:dyDescent="0.25">
      <c r="A1421" s="20" t="str">
        <f t="shared" si="23"/>
        <v/>
      </c>
      <c r="B1421" s="22"/>
      <c r="C1421" s="3"/>
      <c r="D1421" s="20" t="str">
        <f>IFERROR(VLOOKUP(C1421,'Drop-downs'!B:C,2,FALSE),"")</f>
        <v/>
      </c>
      <c r="E1421" s="13"/>
      <c r="F1421" s="22"/>
      <c r="G1421" s="9"/>
      <c r="H1421" s="22"/>
      <c r="I1421" s="22"/>
      <c r="J1421" s="40"/>
      <c r="K1421" s="40"/>
      <c r="L1421" s="40"/>
      <c r="M1421" s="22"/>
      <c r="N1421" s="22"/>
      <c r="O1421" s="22"/>
      <c r="Q1421" s="21"/>
    </row>
    <row r="1422" spans="1:17" s="20" customFormat="1" ht="24" customHeight="1" x14ac:dyDescent="0.25">
      <c r="A1422" s="20" t="str">
        <f t="shared" si="23"/>
        <v/>
      </c>
      <c r="B1422" s="22"/>
      <c r="C1422" s="3"/>
      <c r="D1422" s="20" t="str">
        <f>IFERROR(VLOOKUP(C1422,'Drop-downs'!B:C,2,FALSE),"")</f>
        <v/>
      </c>
      <c r="E1422" s="13"/>
      <c r="F1422" s="22"/>
      <c r="G1422" s="9"/>
      <c r="H1422" s="22"/>
      <c r="I1422" s="22"/>
      <c r="J1422" s="40"/>
      <c r="K1422" s="40"/>
      <c r="L1422" s="40"/>
      <c r="M1422" s="22"/>
      <c r="N1422" s="22"/>
      <c r="O1422" s="22"/>
      <c r="Q1422" s="21"/>
    </row>
    <row r="1423" spans="1:17" s="20" customFormat="1" ht="24" customHeight="1" x14ac:dyDescent="0.25">
      <c r="A1423" s="20" t="str">
        <f t="shared" si="23"/>
        <v/>
      </c>
      <c r="B1423" s="22"/>
      <c r="C1423" s="3"/>
      <c r="D1423" s="20" t="str">
        <f>IFERROR(VLOOKUP(C1423,'Drop-downs'!B:C,2,FALSE),"")</f>
        <v/>
      </c>
      <c r="E1423" s="13"/>
      <c r="F1423" s="22"/>
      <c r="G1423" s="9"/>
      <c r="H1423" s="22"/>
      <c r="I1423" s="22"/>
      <c r="J1423" s="40"/>
      <c r="K1423" s="40"/>
      <c r="L1423" s="40"/>
      <c r="M1423" s="22"/>
      <c r="N1423" s="22"/>
      <c r="O1423" s="22"/>
      <c r="Q1423" s="21"/>
    </row>
    <row r="1424" spans="1:17" s="20" customFormat="1" ht="24" customHeight="1" x14ac:dyDescent="0.25">
      <c r="A1424" s="20" t="str">
        <f t="shared" si="23"/>
        <v/>
      </c>
      <c r="B1424" s="22"/>
      <c r="C1424" s="3"/>
      <c r="D1424" s="20" t="str">
        <f>IFERROR(VLOOKUP(C1424,'Drop-downs'!B:C,2,FALSE),"")</f>
        <v/>
      </c>
      <c r="E1424" s="13"/>
      <c r="F1424" s="22"/>
      <c r="G1424" s="9"/>
      <c r="H1424" s="22"/>
      <c r="I1424" s="22"/>
      <c r="J1424" s="40"/>
      <c r="K1424" s="40"/>
      <c r="L1424" s="40"/>
      <c r="M1424" s="22"/>
      <c r="N1424" s="22"/>
      <c r="O1424" s="22"/>
      <c r="Q1424" s="21"/>
    </row>
    <row r="1425" spans="1:17" s="20" customFormat="1" ht="24" customHeight="1" x14ac:dyDescent="0.25">
      <c r="A1425" s="20" t="str">
        <f t="shared" si="23"/>
        <v/>
      </c>
      <c r="B1425" s="22"/>
      <c r="C1425" s="3"/>
      <c r="D1425" s="20" t="str">
        <f>IFERROR(VLOOKUP(C1425,'Drop-downs'!B:C,2,FALSE),"")</f>
        <v/>
      </c>
      <c r="E1425" s="13"/>
      <c r="F1425" s="22"/>
      <c r="G1425" s="9"/>
      <c r="H1425" s="22"/>
      <c r="I1425" s="22"/>
      <c r="J1425" s="40"/>
      <c r="K1425" s="40"/>
      <c r="L1425" s="40"/>
      <c r="M1425" s="22"/>
      <c r="N1425" s="22"/>
      <c r="O1425" s="22"/>
      <c r="Q1425" s="21"/>
    </row>
    <row r="1426" spans="1:17" s="20" customFormat="1" ht="24" customHeight="1" x14ac:dyDescent="0.25">
      <c r="A1426" s="20" t="str">
        <f t="shared" si="23"/>
        <v/>
      </c>
      <c r="B1426" s="22"/>
      <c r="C1426" s="3"/>
      <c r="D1426" s="20" t="str">
        <f>IFERROR(VLOOKUP(C1426,'Drop-downs'!B:C,2,FALSE),"")</f>
        <v/>
      </c>
      <c r="E1426" s="13"/>
      <c r="F1426" s="22"/>
      <c r="G1426" s="9"/>
      <c r="H1426" s="22"/>
      <c r="I1426" s="22"/>
      <c r="J1426" s="40"/>
      <c r="K1426" s="40"/>
      <c r="L1426" s="40"/>
      <c r="M1426" s="22"/>
      <c r="N1426" s="22"/>
      <c r="O1426" s="22"/>
      <c r="Q1426" s="21"/>
    </row>
    <row r="1427" spans="1:17" s="20" customFormat="1" ht="24" customHeight="1" x14ac:dyDescent="0.25">
      <c r="A1427" s="20" t="str">
        <f t="shared" si="23"/>
        <v/>
      </c>
      <c r="B1427" s="22"/>
      <c r="C1427" s="3"/>
      <c r="D1427" s="20" t="str">
        <f>IFERROR(VLOOKUP(C1427,'Drop-downs'!B:C,2,FALSE),"")</f>
        <v/>
      </c>
      <c r="E1427" s="13"/>
      <c r="F1427" s="22"/>
      <c r="G1427" s="9"/>
      <c r="H1427" s="22"/>
      <c r="I1427" s="22"/>
      <c r="J1427" s="40"/>
      <c r="K1427" s="40"/>
      <c r="L1427" s="40"/>
      <c r="M1427" s="22"/>
      <c r="N1427" s="22"/>
      <c r="O1427" s="22"/>
      <c r="Q1427" s="21"/>
    </row>
    <row r="1428" spans="1:17" s="20" customFormat="1" ht="24" customHeight="1" x14ac:dyDescent="0.25">
      <c r="A1428" s="20" t="str">
        <f t="shared" si="23"/>
        <v/>
      </c>
      <c r="B1428" s="22"/>
      <c r="C1428" s="3"/>
      <c r="D1428" s="20" t="str">
        <f>IFERROR(VLOOKUP(C1428,'Drop-downs'!B:C,2,FALSE),"")</f>
        <v/>
      </c>
      <c r="E1428" s="13"/>
      <c r="F1428" s="22"/>
      <c r="G1428" s="9"/>
      <c r="H1428" s="22"/>
      <c r="I1428" s="22"/>
      <c r="J1428" s="40"/>
      <c r="K1428" s="40"/>
      <c r="L1428" s="40"/>
      <c r="M1428" s="22"/>
      <c r="N1428" s="22"/>
      <c r="O1428" s="22"/>
      <c r="Q1428" s="21"/>
    </row>
    <row r="1429" spans="1:17" s="20" customFormat="1" ht="24" customHeight="1" x14ac:dyDescent="0.25">
      <c r="A1429" s="20" t="str">
        <f t="shared" si="23"/>
        <v/>
      </c>
      <c r="B1429" s="22"/>
      <c r="C1429" s="3"/>
      <c r="D1429" s="20" t="str">
        <f>IFERROR(VLOOKUP(C1429,'Drop-downs'!B:C,2,FALSE),"")</f>
        <v/>
      </c>
      <c r="E1429" s="13"/>
      <c r="F1429" s="22"/>
      <c r="G1429" s="9"/>
      <c r="H1429" s="22"/>
      <c r="I1429" s="22"/>
      <c r="J1429" s="40"/>
      <c r="K1429" s="40"/>
      <c r="L1429" s="40"/>
      <c r="M1429" s="22"/>
      <c r="N1429" s="22"/>
      <c r="O1429" s="22"/>
      <c r="Q1429" s="21"/>
    </row>
    <row r="1430" spans="1:17" s="20" customFormat="1" ht="24" customHeight="1" x14ac:dyDescent="0.25">
      <c r="A1430" s="20" t="str">
        <f t="shared" si="23"/>
        <v/>
      </c>
      <c r="B1430" s="22"/>
      <c r="C1430" s="3"/>
      <c r="D1430" s="20" t="str">
        <f>IFERROR(VLOOKUP(C1430,'Drop-downs'!B:C,2,FALSE),"")</f>
        <v/>
      </c>
      <c r="E1430" s="13"/>
      <c r="F1430" s="22"/>
      <c r="G1430" s="9"/>
      <c r="H1430" s="22"/>
      <c r="I1430" s="22"/>
      <c r="J1430" s="40"/>
      <c r="K1430" s="40"/>
      <c r="L1430" s="40"/>
      <c r="M1430" s="22"/>
      <c r="N1430" s="22"/>
      <c r="O1430" s="22"/>
      <c r="Q1430" s="21"/>
    </row>
    <row r="1431" spans="1:17" s="20" customFormat="1" ht="24" customHeight="1" x14ac:dyDescent="0.25">
      <c r="A1431" s="20" t="str">
        <f t="shared" si="23"/>
        <v/>
      </c>
      <c r="B1431" s="22"/>
      <c r="C1431" s="3"/>
      <c r="D1431" s="20" t="str">
        <f>IFERROR(VLOOKUP(C1431,'Drop-downs'!B:C,2,FALSE),"")</f>
        <v/>
      </c>
      <c r="E1431" s="13"/>
      <c r="F1431" s="22"/>
      <c r="G1431" s="9"/>
      <c r="H1431" s="22"/>
      <c r="I1431" s="22"/>
      <c r="J1431" s="40"/>
      <c r="K1431" s="40"/>
      <c r="L1431" s="40"/>
      <c r="M1431" s="22"/>
      <c r="N1431" s="22"/>
      <c r="O1431" s="22"/>
      <c r="Q1431" s="21"/>
    </row>
    <row r="1432" spans="1:17" s="20" customFormat="1" ht="24" customHeight="1" x14ac:dyDescent="0.25">
      <c r="A1432" s="20" t="str">
        <f t="shared" si="23"/>
        <v/>
      </c>
      <c r="B1432" s="22"/>
      <c r="C1432" s="3"/>
      <c r="D1432" s="20" t="str">
        <f>IFERROR(VLOOKUP(C1432,'Drop-downs'!B:C,2,FALSE),"")</f>
        <v/>
      </c>
      <c r="E1432" s="13"/>
      <c r="F1432" s="22"/>
      <c r="G1432" s="9"/>
      <c r="H1432" s="22"/>
      <c r="I1432" s="22"/>
      <c r="J1432" s="40"/>
      <c r="K1432" s="40"/>
      <c r="L1432" s="40"/>
      <c r="M1432" s="22"/>
      <c r="N1432" s="22"/>
      <c r="O1432" s="22"/>
      <c r="Q1432" s="21"/>
    </row>
    <row r="1433" spans="1:17" s="20" customFormat="1" ht="24" customHeight="1" x14ac:dyDescent="0.25">
      <c r="A1433" s="20" t="str">
        <f t="shared" si="23"/>
        <v/>
      </c>
      <c r="B1433" s="22"/>
      <c r="C1433" s="3"/>
      <c r="D1433" s="20" t="str">
        <f>IFERROR(VLOOKUP(C1433,'Drop-downs'!B:C,2,FALSE),"")</f>
        <v/>
      </c>
      <c r="E1433" s="13"/>
      <c r="F1433" s="22"/>
      <c r="G1433" s="9"/>
      <c r="H1433" s="22"/>
      <c r="I1433" s="22"/>
      <c r="J1433" s="40"/>
      <c r="K1433" s="40"/>
      <c r="L1433" s="40"/>
      <c r="M1433" s="22"/>
      <c r="N1433" s="22"/>
      <c r="O1433" s="22"/>
      <c r="Q1433" s="21"/>
    </row>
    <row r="1434" spans="1:17" s="20" customFormat="1" ht="24" customHeight="1" x14ac:dyDescent="0.25">
      <c r="A1434" s="20" t="str">
        <f t="shared" si="23"/>
        <v/>
      </c>
      <c r="B1434" s="22"/>
      <c r="C1434" s="3"/>
      <c r="D1434" s="20" t="str">
        <f>IFERROR(VLOOKUP(C1434,'Drop-downs'!B:C,2,FALSE),"")</f>
        <v/>
      </c>
      <c r="E1434" s="13"/>
      <c r="F1434" s="22"/>
      <c r="G1434" s="9"/>
      <c r="H1434" s="22"/>
      <c r="I1434" s="22"/>
      <c r="J1434" s="40"/>
      <c r="K1434" s="40"/>
      <c r="L1434" s="40"/>
      <c r="M1434" s="22"/>
      <c r="N1434" s="22"/>
      <c r="O1434" s="22"/>
      <c r="Q1434" s="21"/>
    </row>
    <row r="1435" spans="1:17" s="20" customFormat="1" ht="24" customHeight="1" x14ac:dyDescent="0.25">
      <c r="A1435" s="20" t="str">
        <f t="shared" si="23"/>
        <v/>
      </c>
      <c r="B1435" s="22"/>
      <c r="C1435" s="3"/>
      <c r="D1435" s="20" t="str">
        <f>IFERROR(VLOOKUP(C1435,'Drop-downs'!B:C,2,FALSE),"")</f>
        <v/>
      </c>
      <c r="E1435" s="13"/>
      <c r="F1435" s="22"/>
      <c r="G1435" s="9"/>
      <c r="H1435" s="22"/>
      <c r="I1435" s="22"/>
      <c r="J1435" s="40"/>
      <c r="K1435" s="40"/>
      <c r="L1435" s="40"/>
      <c r="M1435" s="22"/>
      <c r="N1435" s="22"/>
      <c r="O1435" s="22"/>
      <c r="Q1435" s="21"/>
    </row>
    <row r="1436" spans="1:17" s="20" customFormat="1" ht="24" customHeight="1" x14ac:dyDescent="0.25">
      <c r="A1436" s="20" t="str">
        <f t="shared" si="23"/>
        <v/>
      </c>
      <c r="B1436" s="22"/>
      <c r="C1436" s="3"/>
      <c r="D1436" s="20" t="str">
        <f>IFERROR(VLOOKUP(C1436,'Drop-downs'!B:C,2,FALSE),"")</f>
        <v/>
      </c>
      <c r="E1436" s="13"/>
      <c r="F1436" s="22"/>
      <c r="G1436" s="9"/>
      <c r="H1436" s="22"/>
      <c r="I1436" s="22"/>
      <c r="J1436" s="40"/>
      <c r="K1436" s="40"/>
      <c r="L1436" s="40"/>
      <c r="M1436" s="22"/>
      <c r="N1436" s="22"/>
      <c r="O1436" s="22"/>
      <c r="Q1436" s="21"/>
    </row>
    <row r="1437" spans="1:17" s="20" customFormat="1" ht="24" customHeight="1" x14ac:dyDescent="0.25">
      <c r="A1437" s="20" t="str">
        <f t="shared" si="23"/>
        <v/>
      </c>
      <c r="B1437" s="22"/>
      <c r="C1437" s="3"/>
      <c r="D1437" s="20" t="str">
        <f>IFERROR(VLOOKUP(C1437,'Drop-downs'!B:C,2,FALSE),"")</f>
        <v/>
      </c>
      <c r="E1437" s="13"/>
      <c r="F1437" s="22"/>
      <c r="G1437" s="9"/>
      <c r="H1437" s="22"/>
      <c r="I1437" s="22"/>
      <c r="J1437" s="40"/>
      <c r="K1437" s="40"/>
      <c r="L1437" s="40"/>
      <c r="M1437" s="22"/>
      <c r="N1437" s="22"/>
      <c r="O1437" s="22"/>
      <c r="Q1437" s="21"/>
    </row>
    <row r="1438" spans="1:17" s="20" customFormat="1" ht="24" customHeight="1" x14ac:dyDescent="0.25">
      <c r="A1438" s="20" t="str">
        <f t="shared" si="23"/>
        <v/>
      </c>
      <c r="B1438" s="22"/>
      <c r="C1438" s="3"/>
      <c r="D1438" s="20" t="str">
        <f>IFERROR(VLOOKUP(C1438,'Drop-downs'!B:C,2,FALSE),"")</f>
        <v/>
      </c>
      <c r="E1438" s="13"/>
      <c r="F1438" s="22"/>
      <c r="G1438" s="9"/>
      <c r="H1438" s="22"/>
      <c r="I1438" s="22"/>
      <c r="J1438" s="40"/>
      <c r="K1438" s="40"/>
      <c r="L1438" s="40"/>
      <c r="M1438" s="22"/>
      <c r="N1438" s="22"/>
      <c r="O1438" s="22"/>
      <c r="Q1438" s="21"/>
    </row>
    <row r="1439" spans="1:17" s="20" customFormat="1" ht="24" customHeight="1" x14ac:dyDescent="0.25">
      <c r="A1439" s="20" t="str">
        <f t="shared" si="23"/>
        <v/>
      </c>
      <c r="B1439" s="22"/>
      <c r="C1439" s="3"/>
      <c r="D1439" s="20" t="str">
        <f>IFERROR(VLOOKUP(C1439,'Drop-downs'!B:C,2,FALSE),"")</f>
        <v/>
      </c>
      <c r="E1439" s="13"/>
      <c r="F1439" s="22"/>
      <c r="G1439" s="9"/>
      <c r="H1439" s="22"/>
      <c r="I1439" s="22"/>
      <c r="J1439" s="40"/>
      <c r="K1439" s="40"/>
      <c r="L1439" s="40"/>
      <c r="M1439" s="22"/>
      <c r="N1439" s="22"/>
      <c r="O1439" s="22"/>
      <c r="Q1439" s="21"/>
    </row>
    <row r="1440" spans="1:17" s="20" customFormat="1" ht="24" customHeight="1" x14ac:dyDescent="0.25">
      <c r="A1440" s="20" t="str">
        <f t="shared" si="23"/>
        <v/>
      </c>
      <c r="B1440" s="22"/>
      <c r="C1440" s="3"/>
      <c r="D1440" s="20" t="str">
        <f>IFERROR(VLOOKUP(C1440,'Drop-downs'!B:C,2,FALSE),"")</f>
        <v/>
      </c>
      <c r="E1440" s="13"/>
      <c r="F1440" s="22"/>
      <c r="G1440" s="9"/>
      <c r="H1440" s="22"/>
      <c r="I1440" s="22"/>
      <c r="J1440" s="40"/>
      <c r="K1440" s="40"/>
      <c r="L1440" s="40"/>
      <c r="M1440" s="22"/>
      <c r="N1440" s="22"/>
      <c r="O1440" s="22"/>
      <c r="Q1440" s="21"/>
    </row>
    <row r="1441" spans="1:17" s="20" customFormat="1" ht="24" customHeight="1" x14ac:dyDescent="0.25">
      <c r="A1441" s="20" t="str">
        <f t="shared" si="23"/>
        <v/>
      </c>
      <c r="B1441" s="22"/>
      <c r="C1441" s="3"/>
      <c r="D1441" s="20" t="str">
        <f>IFERROR(VLOOKUP(C1441,'Drop-downs'!B:C,2,FALSE),"")</f>
        <v/>
      </c>
      <c r="E1441" s="13"/>
      <c r="F1441" s="22"/>
      <c r="G1441" s="9"/>
      <c r="H1441" s="22"/>
      <c r="I1441" s="22"/>
      <c r="J1441" s="40"/>
      <c r="K1441" s="40"/>
      <c r="L1441" s="40"/>
      <c r="M1441" s="22"/>
      <c r="N1441" s="22"/>
      <c r="O1441" s="22"/>
      <c r="Q1441" s="21"/>
    </row>
    <row r="1442" spans="1:17" s="20" customFormat="1" ht="24" customHeight="1" x14ac:dyDescent="0.25">
      <c r="A1442" s="20" t="str">
        <f t="shared" si="23"/>
        <v/>
      </c>
      <c r="B1442" s="22"/>
      <c r="C1442" s="3"/>
      <c r="D1442" s="20" t="str">
        <f>IFERROR(VLOOKUP(C1442,'Drop-downs'!B:C,2,FALSE),"")</f>
        <v/>
      </c>
      <c r="E1442" s="13"/>
      <c r="F1442" s="22"/>
      <c r="G1442" s="9"/>
      <c r="H1442" s="22"/>
      <c r="I1442" s="22"/>
      <c r="J1442" s="40"/>
      <c r="K1442" s="40"/>
      <c r="L1442" s="40"/>
      <c r="M1442" s="22"/>
      <c r="N1442" s="22"/>
      <c r="O1442" s="22"/>
      <c r="Q1442" s="21"/>
    </row>
    <row r="1443" spans="1:17" s="20" customFormat="1" ht="24" customHeight="1" x14ac:dyDescent="0.25">
      <c r="A1443" s="20" t="str">
        <f t="shared" si="23"/>
        <v/>
      </c>
      <c r="B1443" s="22"/>
      <c r="C1443" s="3"/>
      <c r="D1443" s="20" t="str">
        <f>IFERROR(VLOOKUP(C1443,'Drop-downs'!B:C,2,FALSE),"")</f>
        <v/>
      </c>
      <c r="E1443" s="13"/>
      <c r="F1443" s="22"/>
      <c r="G1443" s="9"/>
      <c r="H1443" s="22"/>
      <c r="I1443" s="22"/>
      <c r="J1443" s="40"/>
      <c r="K1443" s="40"/>
      <c r="L1443" s="40"/>
      <c r="M1443" s="22"/>
      <c r="N1443" s="22"/>
      <c r="O1443" s="22"/>
      <c r="Q1443" s="21"/>
    </row>
    <row r="1444" spans="1:17" s="20" customFormat="1" ht="24" customHeight="1" x14ac:dyDescent="0.25">
      <c r="A1444" s="20" t="str">
        <f t="shared" si="23"/>
        <v/>
      </c>
      <c r="B1444" s="22"/>
      <c r="C1444" s="3"/>
      <c r="D1444" s="20" t="str">
        <f>IFERROR(VLOOKUP(C1444,'Drop-downs'!B:C,2,FALSE),"")</f>
        <v/>
      </c>
      <c r="E1444" s="13"/>
      <c r="F1444" s="22"/>
      <c r="G1444" s="9"/>
      <c r="H1444" s="22"/>
      <c r="I1444" s="22"/>
      <c r="J1444" s="40"/>
      <c r="K1444" s="40"/>
      <c r="L1444" s="40"/>
      <c r="M1444" s="22"/>
      <c r="N1444" s="22"/>
      <c r="O1444" s="22"/>
      <c r="Q1444" s="21"/>
    </row>
    <row r="1445" spans="1:17" s="20" customFormat="1" ht="24" customHeight="1" x14ac:dyDescent="0.25">
      <c r="A1445" s="20" t="str">
        <f t="shared" si="23"/>
        <v/>
      </c>
      <c r="B1445" s="22"/>
      <c r="C1445" s="3"/>
      <c r="D1445" s="20" t="str">
        <f>IFERROR(VLOOKUP(C1445,'Drop-downs'!B:C,2,FALSE),"")</f>
        <v/>
      </c>
      <c r="E1445" s="13"/>
      <c r="F1445" s="22"/>
      <c r="G1445" s="9"/>
      <c r="H1445" s="22"/>
      <c r="I1445" s="22"/>
      <c r="J1445" s="40"/>
      <c r="K1445" s="40"/>
      <c r="L1445" s="40"/>
      <c r="M1445" s="22"/>
      <c r="N1445" s="22"/>
      <c r="O1445" s="22"/>
      <c r="Q1445" s="21"/>
    </row>
    <row r="1446" spans="1:17" s="20" customFormat="1" ht="24" customHeight="1" x14ac:dyDescent="0.25">
      <c r="A1446" s="20" t="str">
        <f t="shared" si="23"/>
        <v/>
      </c>
      <c r="B1446" s="22"/>
      <c r="C1446" s="3"/>
      <c r="D1446" s="20" t="str">
        <f>IFERROR(VLOOKUP(C1446,'Drop-downs'!B:C,2,FALSE),"")</f>
        <v/>
      </c>
      <c r="E1446" s="13"/>
      <c r="F1446" s="22"/>
      <c r="G1446" s="9"/>
      <c r="H1446" s="22"/>
      <c r="I1446" s="22"/>
      <c r="J1446" s="40"/>
      <c r="K1446" s="40"/>
      <c r="L1446" s="40"/>
      <c r="M1446" s="22"/>
      <c r="N1446" s="22"/>
      <c r="O1446" s="22"/>
      <c r="Q1446" s="21"/>
    </row>
    <row r="1447" spans="1:17" s="20" customFormat="1" ht="24" customHeight="1" x14ac:dyDescent="0.25">
      <c r="A1447" s="20" t="str">
        <f t="shared" si="23"/>
        <v/>
      </c>
      <c r="B1447" s="22"/>
      <c r="C1447" s="3"/>
      <c r="D1447" s="20" t="str">
        <f>IFERROR(VLOOKUP(C1447,'Drop-downs'!B:C,2,FALSE),"")</f>
        <v/>
      </c>
      <c r="E1447" s="13"/>
      <c r="F1447" s="22"/>
      <c r="G1447" s="9"/>
      <c r="H1447" s="22"/>
      <c r="I1447" s="22"/>
      <c r="J1447" s="40"/>
      <c r="K1447" s="40"/>
      <c r="L1447" s="40"/>
      <c r="M1447" s="22"/>
      <c r="N1447" s="22"/>
      <c r="O1447" s="22"/>
      <c r="Q1447" s="21"/>
    </row>
    <row r="1448" spans="1:17" s="20" customFormat="1" ht="24" customHeight="1" x14ac:dyDescent="0.25">
      <c r="A1448" s="20" t="str">
        <f t="shared" si="23"/>
        <v/>
      </c>
      <c r="B1448" s="22"/>
      <c r="C1448" s="3"/>
      <c r="D1448" s="20" t="str">
        <f>IFERROR(VLOOKUP(C1448,'Drop-downs'!B:C,2,FALSE),"")</f>
        <v/>
      </c>
      <c r="E1448" s="13"/>
      <c r="F1448" s="22"/>
      <c r="G1448" s="9"/>
      <c r="H1448" s="22"/>
      <c r="I1448" s="22"/>
      <c r="J1448" s="40"/>
      <c r="K1448" s="40"/>
      <c r="L1448" s="40"/>
      <c r="M1448" s="22"/>
      <c r="N1448" s="22"/>
      <c r="O1448" s="22"/>
      <c r="Q1448" s="21"/>
    </row>
    <row r="1449" spans="1:17" s="20" customFormat="1" ht="24" customHeight="1" x14ac:dyDescent="0.25">
      <c r="A1449" s="20" t="str">
        <f t="shared" si="23"/>
        <v/>
      </c>
      <c r="B1449" s="22"/>
      <c r="C1449" s="3"/>
      <c r="D1449" s="20" t="str">
        <f>IFERROR(VLOOKUP(C1449,'Drop-downs'!B:C,2,FALSE),"")</f>
        <v/>
      </c>
      <c r="E1449" s="13"/>
      <c r="F1449" s="22"/>
      <c r="G1449" s="9"/>
      <c r="H1449" s="22"/>
      <c r="I1449" s="22"/>
      <c r="J1449" s="40"/>
      <c r="K1449" s="40"/>
      <c r="L1449" s="40"/>
      <c r="M1449" s="22"/>
      <c r="N1449" s="22"/>
      <c r="O1449" s="22"/>
      <c r="Q1449" s="21"/>
    </row>
    <row r="1450" spans="1:17" s="20" customFormat="1" ht="24" customHeight="1" x14ac:dyDescent="0.25">
      <c r="A1450" s="20" t="str">
        <f t="shared" si="23"/>
        <v/>
      </c>
      <c r="B1450" s="22"/>
      <c r="C1450" s="3"/>
      <c r="D1450" s="20" t="str">
        <f>IFERROR(VLOOKUP(C1450,'Drop-downs'!B:C,2,FALSE),"")</f>
        <v/>
      </c>
      <c r="E1450" s="13"/>
      <c r="F1450" s="22"/>
      <c r="G1450" s="9"/>
      <c r="H1450" s="22"/>
      <c r="I1450" s="22"/>
      <c r="J1450" s="40"/>
      <c r="K1450" s="40"/>
      <c r="L1450" s="40"/>
      <c r="M1450" s="22"/>
      <c r="N1450" s="22"/>
      <c r="O1450" s="22"/>
      <c r="Q1450" s="21"/>
    </row>
    <row r="1451" spans="1:17" s="20" customFormat="1" ht="24" customHeight="1" x14ac:dyDescent="0.25">
      <c r="A1451" s="20" t="str">
        <f t="shared" si="23"/>
        <v/>
      </c>
      <c r="B1451" s="22"/>
      <c r="C1451" s="3"/>
      <c r="D1451" s="20" t="str">
        <f>IFERROR(VLOOKUP(C1451,'Drop-downs'!B:C,2,FALSE),"")</f>
        <v/>
      </c>
      <c r="E1451" s="13"/>
      <c r="F1451" s="22"/>
      <c r="G1451" s="9"/>
      <c r="H1451" s="22"/>
      <c r="I1451" s="22"/>
      <c r="J1451" s="40"/>
      <c r="K1451" s="40"/>
      <c r="L1451" s="40"/>
      <c r="M1451" s="22"/>
      <c r="N1451" s="22"/>
      <c r="O1451" s="22"/>
      <c r="Q1451" s="21"/>
    </row>
    <row r="1452" spans="1:17" s="20" customFormat="1" ht="24" customHeight="1" x14ac:dyDescent="0.25">
      <c r="A1452" s="20" t="str">
        <f t="shared" si="23"/>
        <v/>
      </c>
      <c r="B1452" s="22"/>
      <c r="C1452" s="3"/>
      <c r="D1452" s="20" t="str">
        <f>IFERROR(VLOOKUP(C1452,'Drop-downs'!B:C,2,FALSE),"")</f>
        <v/>
      </c>
      <c r="E1452" s="13"/>
      <c r="F1452" s="22"/>
      <c r="G1452" s="9"/>
      <c r="H1452" s="22"/>
      <c r="I1452" s="22"/>
      <c r="J1452" s="40"/>
      <c r="K1452" s="40"/>
      <c r="L1452" s="40"/>
      <c r="M1452" s="22"/>
      <c r="N1452" s="22"/>
      <c r="O1452" s="22"/>
      <c r="Q1452" s="21"/>
    </row>
    <row r="1453" spans="1:17" s="20" customFormat="1" ht="24" customHeight="1" x14ac:dyDescent="0.25">
      <c r="A1453" s="20" t="str">
        <f t="shared" si="23"/>
        <v/>
      </c>
      <c r="B1453" s="22"/>
      <c r="C1453" s="3"/>
      <c r="D1453" s="20" t="str">
        <f>IFERROR(VLOOKUP(C1453,'Drop-downs'!B:C,2,FALSE),"")</f>
        <v/>
      </c>
      <c r="E1453" s="13"/>
      <c r="F1453" s="22"/>
      <c r="G1453" s="9"/>
      <c r="H1453" s="22"/>
      <c r="I1453" s="22"/>
      <c r="J1453" s="40"/>
      <c r="K1453" s="40"/>
      <c r="L1453" s="40"/>
      <c r="M1453" s="22"/>
      <c r="N1453" s="22"/>
      <c r="O1453" s="22"/>
      <c r="Q1453" s="21"/>
    </row>
    <row r="1454" spans="1:17" s="20" customFormat="1" ht="24" customHeight="1" x14ac:dyDescent="0.25">
      <c r="A1454" s="20" t="str">
        <f t="shared" si="23"/>
        <v/>
      </c>
      <c r="B1454" s="22"/>
      <c r="C1454" s="3"/>
      <c r="D1454" s="20" t="str">
        <f>IFERROR(VLOOKUP(C1454,'Drop-downs'!B:C,2,FALSE),"")</f>
        <v/>
      </c>
      <c r="E1454" s="13"/>
      <c r="F1454" s="22"/>
      <c r="G1454" s="9"/>
      <c r="H1454" s="22"/>
      <c r="I1454" s="22"/>
      <c r="J1454" s="40"/>
      <c r="K1454" s="40"/>
      <c r="L1454" s="40"/>
      <c r="M1454" s="22"/>
      <c r="N1454" s="22"/>
      <c r="O1454" s="22"/>
      <c r="Q1454" s="21"/>
    </row>
    <row r="1455" spans="1:17" s="20" customFormat="1" ht="24" customHeight="1" x14ac:dyDescent="0.25">
      <c r="A1455" s="20" t="str">
        <f t="shared" si="23"/>
        <v/>
      </c>
      <c r="B1455" s="22"/>
      <c r="C1455" s="3"/>
      <c r="D1455" s="20" t="str">
        <f>IFERROR(VLOOKUP(C1455,'Drop-downs'!B:C,2,FALSE),"")</f>
        <v/>
      </c>
      <c r="E1455" s="13"/>
      <c r="F1455" s="22"/>
      <c r="G1455" s="9"/>
      <c r="H1455" s="22"/>
      <c r="I1455" s="22"/>
      <c r="J1455" s="40"/>
      <c r="K1455" s="40"/>
      <c r="L1455" s="40"/>
      <c r="M1455" s="22"/>
      <c r="N1455" s="22"/>
      <c r="O1455" s="22"/>
      <c r="Q1455" s="21"/>
    </row>
    <row r="1456" spans="1:17" s="20" customFormat="1" ht="24" customHeight="1" x14ac:dyDescent="0.25">
      <c r="A1456" s="20" t="str">
        <f t="shared" si="23"/>
        <v/>
      </c>
      <c r="B1456" s="22"/>
      <c r="C1456" s="3"/>
      <c r="D1456" s="20" t="str">
        <f>IFERROR(VLOOKUP(C1456,'Drop-downs'!B:C,2,FALSE),"")</f>
        <v/>
      </c>
      <c r="E1456" s="13"/>
      <c r="F1456" s="22"/>
      <c r="G1456" s="9"/>
      <c r="H1456" s="22"/>
      <c r="I1456" s="22"/>
      <c r="J1456" s="40"/>
      <c r="K1456" s="40"/>
      <c r="L1456" s="40"/>
      <c r="M1456" s="22"/>
      <c r="N1456" s="22"/>
      <c r="O1456" s="22"/>
      <c r="Q1456" s="21"/>
    </row>
    <row r="1457" spans="1:17" s="20" customFormat="1" ht="24" customHeight="1" x14ac:dyDescent="0.25">
      <c r="A1457" s="20" t="str">
        <f t="shared" si="23"/>
        <v/>
      </c>
      <c r="B1457" s="22"/>
      <c r="C1457" s="3"/>
      <c r="D1457" s="20" t="str">
        <f>IFERROR(VLOOKUP(C1457,'Drop-downs'!B:C,2,FALSE),"")</f>
        <v/>
      </c>
      <c r="E1457" s="13"/>
      <c r="F1457" s="22"/>
      <c r="G1457" s="9"/>
      <c r="H1457" s="22"/>
      <c r="I1457" s="22"/>
      <c r="J1457" s="40"/>
      <c r="K1457" s="40"/>
      <c r="L1457" s="40"/>
      <c r="M1457" s="22"/>
      <c r="N1457" s="22"/>
      <c r="O1457" s="22"/>
      <c r="Q1457" s="21"/>
    </row>
    <row r="1458" spans="1:17" s="20" customFormat="1" ht="24" customHeight="1" x14ac:dyDescent="0.25">
      <c r="A1458" s="20" t="str">
        <f t="shared" si="23"/>
        <v/>
      </c>
      <c r="B1458" s="22"/>
      <c r="C1458" s="3"/>
      <c r="D1458" s="20" t="str">
        <f>IFERROR(VLOOKUP(C1458,'Drop-downs'!B:C,2,FALSE),"")</f>
        <v/>
      </c>
      <c r="E1458" s="13"/>
      <c r="F1458" s="22"/>
      <c r="G1458" s="9"/>
      <c r="H1458" s="22"/>
      <c r="I1458" s="22"/>
      <c r="J1458" s="40"/>
      <c r="K1458" s="40"/>
      <c r="L1458" s="40"/>
      <c r="M1458" s="22"/>
      <c r="N1458" s="22"/>
      <c r="O1458" s="22"/>
      <c r="Q1458" s="21"/>
    </row>
    <row r="1459" spans="1:17" s="20" customFormat="1" ht="24" customHeight="1" x14ac:dyDescent="0.25">
      <c r="A1459" s="20" t="str">
        <f t="shared" si="23"/>
        <v/>
      </c>
      <c r="B1459" s="22"/>
      <c r="C1459" s="3"/>
      <c r="D1459" s="20" t="str">
        <f>IFERROR(VLOOKUP(C1459,'Drop-downs'!B:C,2,FALSE),"")</f>
        <v/>
      </c>
      <c r="E1459" s="13"/>
      <c r="F1459" s="22"/>
      <c r="G1459" s="9"/>
      <c r="H1459" s="22"/>
      <c r="I1459" s="22"/>
      <c r="J1459" s="40"/>
      <c r="K1459" s="40"/>
      <c r="L1459" s="40"/>
      <c r="M1459" s="22"/>
      <c r="N1459" s="22"/>
      <c r="O1459" s="22"/>
      <c r="Q1459" s="21"/>
    </row>
    <row r="1460" spans="1:17" s="20" customFormat="1" ht="24" customHeight="1" x14ac:dyDescent="0.25">
      <c r="A1460" s="20" t="str">
        <f t="shared" si="23"/>
        <v/>
      </c>
      <c r="B1460" s="22"/>
      <c r="C1460" s="3"/>
      <c r="D1460" s="20" t="str">
        <f>IFERROR(VLOOKUP(C1460,'Drop-downs'!B:C,2,FALSE),"")</f>
        <v/>
      </c>
      <c r="E1460" s="13"/>
      <c r="F1460" s="22"/>
      <c r="G1460" s="9"/>
      <c r="H1460" s="22"/>
      <c r="I1460" s="22"/>
      <c r="J1460" s="40"/>
      <c r="K1460" s="40"/>
      <c r="L1460" s="40"/>
      <c r="M1460" s="22"/>
      <c r="N1460" s="22"/>
      <c r="O1460" s="22"/>
      <c r="Q1460" s="21"/>
    </row>
    <row r="1461" spans="1:17" s="20" customFormat="1" ht="24" customHeight="1" x14ac:dyDescent="0.25">
      <c r="A1461" s="20" t="str">
        <f t="shared" si="23"/>
        <v/>
      </c>
      <c r="B1461" s="22"/>
      <c r="C1461" s="3"/>
      <c r="D1461" s="20" t="str">
        <f>IFERROR(VLOOKUP(C1461,'Drop-downs'!B:C,2,FALSE),"")</f>
        <v/>
      </c>
      <c r="E1461" s="13"/>
      <c r="F1461" s="22"/>
      <c r="G1461" s="9"/>
      <c r="H1461" s="22"/>
      <c r="I1461" s="22"/>
      <c r="J1461" s="40"/>
      <c r="K1461" s="40"/>
      <c r="L1461" s="40"/>
      <c r="M1461" s="22"/>
      <c r="N1461" s="22"/>
      <c r="O1461" s="22"/>
      <c r="Q1461" s="21"/>
    </row>
    <row r="1462" spans="1:17" s="20" customFormat="1" ht="24" customHeight="1" x14ac:dyDescent="0.25">
      <c r="A1462" s="20" t="str">
        <f t="shared" si="23"/>
        <v/>
      </c>
      <c r="B1462" s="22"/>
      <c r="C1462" s="3"/>
      <c r="D1462" s="20" t="str">
        <f>IFERROR(VLOOKUP(C1462,'Drop-downs'!B:C,2,FALSE),"")</f>
        <v/>
      </c>
      <c r="E1462" s="13"/>
      <c r="F1462" s="22"/>
      <c r="G1462" s="9"/>
      <c r="H1462" s="22"/>
      <c r="I1462" s="22"/>
      <c r="J1462" s="40"/>
      <c r="K1462" s="40"/>
      <c r="L1462" s="40"/>
      <c r="M1462" s="22"/>
      <c r="N1462" s="22"/>
      <c r="O1462" s="22"/>
      <c r="Q1462" s="21"/>
    </row>
    <row r="1463" spans="1:17" s="20" customFormat="1" ht="24" customHeight="1" x14ac:dyDescent="0.25">
      <c r="A1463" s="20" t="str">
        <f t="shared" si="23"/>
        <v/>
      </c>
      <c r="B1463" s="22"/>
      <c r="C1463" s="3"/>
      <c r="D1463" s="20" t="str">
        <f>IFERROR(VLOOKUP(C1463,'Drop-downs'!B:C,2,FALSE),"")</f>
        <v/>
      </c>
      <c r="E1463" s="13"/>
      <c r="F1463" s="22"/>
      <c r="G1463" s="9"/>
      <c r="H1463" s="22"/>
      <c r="I1463" s="22"/>
      <c r="J1463" s="40"/>
      <c r="K1463" s="40"/>
      <c r="L1463" s="40"/>
      <c r="M1463" s="22"/>
      <c r="N1463" s="22"/>
      <c r="O1463" s="22"/>
      <c r="Q1463" s="21"/>
    </row>
    <row r="1464" spans="1:17" s="20" customFormat="1" ht="24" customHeight="1" x14ac:dyDescent="0.25">
      <c r="A1464" s="20" t="str">
        <f t="shared" si="23"/>
        <v/>
      </c>
      <c r="B1464" s="22"/>
      <c r="C1464" s="3"/>
      <c r="D1464" s="20" t="str">
        <f>IFERROR(VLOOKUP(C1464,'Drop-downs'!B:C,2,FALSE),"")</f>
        <v/>
      </c>
      <c r="E1464" s="13"/>
      <c r="F1464" s="22"/>
      <c r="G1464" s="9"/>
      <c r="H1464" s="22"/>
      <c r="I1464" s="22"/>
      <c r="J1464" s="40"/>
      <c r="K1464" s="40"/>
      <c r="L1464" s="40"/>
      <c r="M1464" s="22"/>
      <c r="N1464" s="22"/>
      <c r="O1464" s="22"/>
      <c r="Q1464" s="21"/>
    </row>
    <row r="1465" spans="1:17" s="20" customFormat="1" ht="24" customHeight="1" x14ac:dyDescent="0.25">
      <c r="A1465" s="20" t="str">
        <f t="shared" si="23"/>
        <v/>
      </c>
      <c r="B1465" s="22"/>
      <c r="C1465" s="3"/>
      <c r="D1465" s="20" t="str">
        <f>IFERROR(VLOOKUP(C1465,'Drop-downs'!B:C,2,FALSE),"")</f>
        <v/>
      </c>
      <c r="E1465" s="13"/>
      <c r="F1465" s="22"/>
      <c r="G1465" s="9"/>
      <c r="H1465" s="22"/>
      <c r="I1465" s="22"/>
      <c r="J1465" s="40"/>
      <c r="K1465" s="40"/>
      <c r="L1465" s="40"/>
      <c r="M1465" s="22"/>
      <c r="N1465" s="22"/>
      <c r="O1465" s="22"/>
      <c r="Q1465" s="21"/>
    </row>
    <row r="1466" spans="1:17" s="20" customFormat="1" ht="24" customHeight="1" x14ac:dyDescent="0.25">
      <c r="A1466" s="20" t="str">
        <f t="shared" si="23"/>
        <v/>
      </c>
      <c r="B1466" s="22"/>
      <c r="C1466" s="3"/>
      <c r="D1466" s="20" t="str">
        <f>IFERROR(VLOOKUP(C1466,'Drop-downs'!B:C,2,FALSE),"")</f>
        <v/>
      </c>
      <c r="E1466" s="13"/>
      <c r="F1466" s="22"/>
      <c r="G1466" s="9"/>
      <c r="H1466" s="22"/>
      <c r="I1466" s="22"/>
      <c r="J1466" s="40"/>
      <c r="K1466" s="40"/>
      <c r="L1466" s="40"/>
      <c r="M1466" s="22"/>
      <c r="N1466" s="22"/>
      <c r="O1466" s="22"/>
      <c r="Q1466" s="21"/>
    </row>
    <row r="1467" spans="1:17" s="20" customFormat="1" ht="24" customHeight="1" x14ac:dyDescent="0.25">
      <c r="A1467" s="20" t="str">
        <f t="shared" si="23"/>
        <v/>
      </c>
      <c r="B1467" s="22"/>
      <c r="C1467" s="3"/>
      <c r="D1467" s="20" t="str">
        <f>IFERROR(VLOOKUP(C1467,'Drop-downs'!B:C,2,FALSE),"")</f>
        <v/>
      </c>
      <c r="E1467" s="13"/>
      <c r="F1467" s="22"/>
      <c r="G1467" s="9"/>
      <c r="H1467" s="22"/>
      <c r="I1467" s="22"/>
      <c r="J1467" s="40"/>
      <c r="K1467" s="40"/>
      <c r="L1467" s="40"/>
      <c r="M1467" s="22"/>
      <c r="N1467" s="22"/>
      <c r="O1467" s="22"/>
      <c r="Q1467" s="21"/>
    </row>
    <row r="1468" spans="1:17" s="20" customFormat="1" ht="24" customHeight="1" x14ac:dyDescent="0.25">
      <c r="A1468" s="20" t="str">
        <f t="shared" si="23"/>
        <v/>
      </c>
      <c r="B1468" s="22"/>
      <c r="C1468" s="3"/>
      <c r="D1468" s="20" t="str">
        <f>IFERROR(VLOOKUP(C1468,'Drop-downs'!B:C,2,FALSE),"")</f>
        <v/>
      </c>
      <c r="E1468" s="13"/>
      <c r="F1468" s="22"/>
      <c r="G1468" s="9"/>
      <c r="H1468" s="22"/>
      <c r="I1468" s="22"/>
      <c r="J1468" s="40"/>
      <c r="K1468" s="40"/>
      <c r="L1468" s="40"/>
      <c r="M1468" s="22"/>
      <c r="N1468" s="22"/>
      <c r="O1468" s="22"/>
      <c r="Q1468" s="21"/>
    </row>
    <row r="1469" spans="1:17" s="20" customFormat="1" ht="24" customHeight="1" x14ac:dyDescent="0.25">
      <c r="A1469" s="20" t="str">
        <f t="shared" si="23"/>
        <v/>
      </c>
      <c r="B1469" s="22"/>
      <c r="C1469" s="3"/>
      <c r="D1469" s="20" t="str">
        <f>IFERROR(VLOOKUP(C1469,'Drop-downs'!B:C,2,FALSE),"")</f>
        <v/>
      </c>
      <c r="E1469" s="13"/>
      <c r="F1469" s="22"/>
      <c r="G1469" s="9"/>
      <c r="H1469" s="22"/>
      <c r="I1469" s="22"/>
      <c r="J1469" s="40"/>
      <c r="K1469" s="40"/>
      <c r="L1469" s="40"/>
      <c r="M1469" s="22"/>
      <c r="N1469" s="22"/>
      <c r="O1469" s="22"/>
      <c r="Q1469" s="21"/>
    </row>
    <row r="1470" spans="1:17" s="20" customFormat="1" ht="24" customHeight="1" x14ac:dyDescent="0.25">
      <c r="A1470" s="20" t="str">
        <f t="shared" si="23"/>
        <v/>
      </c>
      <c r="B1470" s="22"/>
      <c r="C1470" s="3"/>
      <c r="D1470" s="20" t="str">
        <f>IFERROR(VLOOKUP(C1470,'Drop-downs'!B:C,2,FALSE),"")</f>
        <v/>
      </c>
      <c r="E1470" s="13"/>
      <c r="F1470" s="22"/>
      <c r="G1470" s="9"/>
      <c r="H1470" s="22"/>
      <c r="I1470" s="22"/>
      <c r="J1470" s="40"/>
      <c r="K1470" s="40"/>
      <c r="L1470" s="40"/>
      <c r="M1470" s="22"/>
      <c r="N1470" s="22"/>
      <c r="O1470" s="22"/>
      <c r="Q1470" s="21"/>
    </row>
    <row r="1471" spans="1:17" s="20" customFormat="1" ht="24" customHeight="1" x14ac:dyDescent="0.25">
      <c r="A1471" s="20" t="str">
        <f t="shared" si="23"/>
        <v/>
      </c>
      <c r="B1471" s="22"/>
      <c r="C1471" s="3"/>
      <c r="D1471" s="20" t="str">
        <f>IFERROR(VLOOKUP(C1471,'Drop-downs'!B:C,2,FALSE),"")</f>
        <v/>
      </c>
      <c r="E1471" s="13"/>
      <c r="F1471" s="22"/>
      <c r="G1471" s="9"/>
      <c r="H1471" s="22"/>
      <c r="I1471" s="22"/>
      <c r="J1471" s="40"/>
      <c r="K1471" s="40"/>
      <c r="L1471" s="40"/>
      <c r="M1471" s="22"/>
      <c r="N1471" s="22"/>
      <c r="O1471" s="22"/>
      <c r="Q1471" s="21"/>
    </row>
    <row r="1472" spans="1:17" s="20" customFormat="1" ht="24" customHeight="1" x14ac:dyDescent="0.25">
      <c r="A1472" s="20" t="str">
        <f t="shared" si="23"/>
        <v/>
      </c>
      <c r="B1472" s="22"/>
      <c r="C1472" s="3"/>
      <c r="D1472" s="20" t="str">
        <f>IFERROR(VLOOKUP(C1472,'Drop-downs'!B:C,2,FALSE),"")</f>
        <v/>
      </c>
      <c r="E1472" s="13"/>
      <c r="F1472" s="22"/>
      <c r="G1472" s="9"/>
      <c r="H1472" s="22"/>
      <c r="I1472" s="22"/>
      <c r="J1472" s="40"/>
      <c r="K1472" s="40"/>
      <c r="L1472" s="40"/>
      <c r="M1472" s="22"/>
      <c r="N1472" s="22"/>
      <c r="O1472" s="22"/>
      <c r="Q1472" s="21"/>
    </row>
    <row r="1473" spans="1:17" s="20" customFormat="1" ht="24" customHeight="1" x14ac:dyDescent="0.25">
      <c r="A1473" s="20" t="str">
        <f t="shared" si="23"/>
        <v/>
      </c>
      <c r="B1473" s="22"/>
      <c r="C1473" s="3"/>
      <c r="D1473" s="20" t="str">
        <f>IFERROR(VLOOKUP(C1473,'Drop-downs'!B:C,2,FALSE),"")</f>
        <v/>
      </c>
      <c r="E1473" s="13"/>
      <c r="F1473" s="22"/>
      <c r="G1473" s="9"/>
      <c r="H1473" s="22"/>
      <c r="I1473" s="22"/>
      <c r="J1473" s="40"/>
      <c r="K1473" s="40"/>
      <c r="L1473" s="40"/>
      <c r="M1473" s="22"/>
      <c r="N1473" s="22"/>
      <c r="O1473" s="22"/>
      <c r="Q1473" s="21"/>
    </row>
    <row r="1474" spans="1:17" s="20" customFormat="1" ht="24" customHeight="1" x14ac:dyDescent="0.25">
      <c r="A1474" s="20" t="str">
        <f t="shared" si="23"/>
        <v/>
      </c>
      <c r="B1474" s="22"/>
      <c r="C1474" s="3"/>
      <c r="D1474" s="20" t="str">
        <f>IFERROR(VLOOKUP(C1474,'Drop-downs'!B:C,2,FALSE),"")</f>
        <v/>
      </c>
      <c r="E1474" s="13"/>
      <c r="F1474" s="22"/>
      <c r="G1474" s="9"/>
      <c r="H1474" s="22"/>
      <c r="I1474" s="22"/>
      <c r="J1474" s="40"/>
      <c r="K1474" s="40"/>
      <c r="L1474" s="40"/>
      <c r="M1474" s="22"/>
      <c r="N1474" s="22"/>
      <c r="O1474" s="22"/>
      <c r="Q1474" s="21"/>
    </row>
    <row r="1475" spans="1:17" s="20" customFormat="1" ht="24" customHeight="1" x14ac:dyDescent="0.25">
      <c r="A1475" s="20" t="str">
        <f t="shared" ref="A1475:A1509" si="24">_xlfn.CONCAT(C1475,E1475,G1475,I1475,J1475,K1475)</f>
        <v/>
      </c>
      <c r="B1475" s="22"/>
      <c r="C1475" s="3"/>
      <c r="D1475" s="20" t="str">
        <f>IFERROR(VLOOKUP(C1475,'Drop-downs'!B:C,2,FALSE),"")</f>
        <v/>
      </c>
      <c r="E1475" s="13"/>
      <c r="F1475" s="22"/>
      <c r="G1475" s="9"/>
      <c r="H1475" s="22"/>
      <c r="I1475" s="22"/>
      <c r="J1475" s="40"/>
      <c r="K1475" s="40"/>
      <c r="L1475" s="40"/>
      <c r="M1475" s="22"/>
      <c r="N1475" s="22"/>
      <c r="O1475" s="22"/>
      <c r="Q1475" s="21"/>
    </row>
    <row r="1476" spans="1:17" s="20" customFormat="1" ht="24" customHeight="1" x14ac:dyDescent="0.25">
      <c r="A1476" s="20" t="str">
        <f t="shared" si="24"/>
        <v/>
      </c>
      <c r="B1476" s="22"/>
      <c r="C1476" s="3"/>
      <c r="D1476" s="20" t="str">
        <f>IFERROR(VLOOKUP(C1476,'Drop-downs'!B:C,2,FALSE),"")</f>
        <v/>
      </c>
      <c r="E1476" s="13"/>
      <c r="F1476" s="22"/>
      <c r="G1476" s="9"/>
      <c r="H1476" s="22"/>
      <c r="I1476" s="22"/>
      <c r="J1476" s="40"/>
      <c r="K1476" s="40"/>
      <c r="L1476" s="40"/>
      <c r="M1476" s="22"/>
      <c r="N1476" s="22"/>
      <c r="O1476" s="22"/>
      <c r="Q1476" s="21"/>
    </row>
    <row r="1477" spans="1:17" s="20" customFormat="1" ht="24" customHeight="1" x14ac:dyDescent="0.25">
      <c r="A1477" s="20" t="str">
        <f t="shared" si="24"/>
        <v/>
      </c>
      <c r="B1477" s="22"/>
      <c r="C1477" s="3"/>
      <c r="D1477" s="20" t="str">
        <f>IFERROR(VLOOKUP(C1477,'Drop-downs'!B:C,2,FALSE),"")</f>
        <v/>
      </c>
      <c r="E1477" s="13"/>
      <c r="F1477" s="22"/>
      <c r="G1477" s="9"/>
      <c r="H1477" s="22"/>
      <c r="I1477" s="22"/>
      <c r="J1477" s="40"/>
      <c r="K1477" s="40"/>
      <c r="L1477" s="40"/>
      <c r="M1477" s="22"/>
      <c r="N1477" s="22"/>
      <c r="O1477" s="22"/>
      <c r="Q1477" s="21"/>
    </row>
    <row r="1478" spans="1:17" s="20" customFormat="1" ht="24" customHeight="1" x14ac:dyDescent="0.25">
      <c r="A1478" s="20" t="str">
        <f t="shared" si="24"/>
        <v/>
      </c>
      <c r="B1478" s="22"/>
      <c r="C1478" s="3"/>
      <c r="D1478" s="20" t="str">
        <f>IFERROR(VLOOKUP(C1478,'Drop-downs'!B:C,2,FALSE),"")</f>
        <v/>
      </c>
      <c r="E1478" s="13"/>
      <c r="F1478" s="22"/>
      <c r="G1478" s="9"/>
      <c r="H1478" s="22"/>
      <c r="I1478" s="22"/>
      <c r="J1478" s="40"/>
      <c r="K1478" s="40"/>
      <c r="L1478" s="40"/>
      <c r="M1478" s="22"/>
      <c r="N1478" s="22"/>
      <c r="O1478" s="22"/>
      <c r="Q1478" s="21"/>
    </row>
    <row r="1479" spans="1:17" s="20" customFormat="1" ht="24" customHeight="1" x14ac:dyDescent="0.25">
      <c r="A1479" s="20" t="str">
        <f t="shared" si="24"/>
        <v/>
      </c>
      <c r="B1479" s="22"/>
      <c r="C1479" s="3"/>
      <c r="D1479" s="20" t="str">
        <f>IFERROR(VLOOKUP(C1479,'Drop-downs'!B:C,2,FALSE),"")</f>
        <v/>
      </c>
      <c r="E1479" s="13"/>
      <c r="F1479" s="22"/>
      <c r="G1479" s="9"/>
      <c r="H1479" s="22"/>
      <c r="I1479" s="22"/>
      <c r="J1479" s="40"/>
      <c r="K1479" s="40"/>
      <c r="L1479" s="40"/>
      <c r="M1479" s="22"/>
      <c r="N1479" s="22"/>
      <c r="O1479" s="22"/>
      <c r="Q1479" s="21"/>
    </row>
    <row r="1480" spans="1:17" s="20" customFormat="1" ht="24" customHeight="1" x14ac:dyDescent="0.25">
      <c r="A1480" s="20" t="str">
        <f t="shared" si="24"/>
        <v/>
      </c>
      <c r="B1480" s="22"/>
      <c r="C1480" s="3"/>
      <c r="D1480" s="20" t="str">
        <f>IFERROR(VLOOKUP(C1480,'Drop-downs'!B:C,2,FALSE),"")</f>
        <v/>
      </c>
      <c r="E1480" s="13"/>
      <c r="F1480" s="22"/>
      <c r="G1480" s="9"/>
      <c r="H1480" s="22"/>
      <c r="I1480" s="22"/>
      <c r="J1480" s="40"/>
      <c r="K1480" s="40"/>
      <c r="L1480" s="40"/>
      <c r="M1480" s="22"/>
      <c r="N1480" s="22"/>
      <c r="O1480" s="22"/>
      <c r="Q1480" s="21"/>
    </row>
    <row r="1481" spans="1:17" s="20" customFormat="1" ht="24" customHeight="1" x14ac:dyDescent="0.25">
      <c r="A1481" s="20" t="str">
        <f t="shared" si="24"/>
        <v/>
      </c>
      <c r="B1481" s="22"/>
      <c r="C1481" s="3"/>
      <c r="D1481" s="20" t="str">
        <f>IFERROR(VLOOKUP(C1481,'Drop-downs'!B:C,2,FALSE),"")</f>
        <v/>
      </c>
      <c r="E1481" s="13"/>
      <c r="F1481" s="22"/>
      <c r="G1481" s="9"/>
      <c r="H1481" s="22"/>
      <c r="I1481" s="22"/>
      <c r="J1481" s="40"/>
      <c r="K1481" s="40"/>
      <c r="L1481" s="40"/>
      <c r="M1481" s="22"/>
      <c r="N1481" s="22"/>
      <c r="O1481" s="22"/>
      <c r="Q1481" s="21"/>
    </row>
    <row r="1482" spans="1:17" s="20" customFormat="1" ht="24" customHeight="1" x14ac:dyDescent="0.25">
      <c r="A1482" s="20" t="str">
        <f t="shared" si="24"/>
        <v/>
      </c>
      <c r="B1482" s="22"/>
      <c r="C1482" s="3"/>
      <c r="D1482" s="20" t="str">
        <f>IFERROR(VLOOKUP(C1482,'Drop-downs'!B:C,2,FALSE),"")</f>
        <v/>
      </c>
      <c r="E1482" s="13"/>
      <c r="F1482" s="22"/>
      <c r="G1482" s="9"/>
      <c r="H1482" s="22"/>
      <c r="I1482" s="22"/>
      <c r="J1482" s="40"/>
      <c r="K1482" s="40"/>
      <c r="L1482" s="40"/>
      <c r="M1482" s="22"/>
      <c r="N1482" s="22"/>
      <c r="O1482" s="22"/>
      <c r="Q1482" s="21"/>
    </row>
    <row r="1483" spans="1:17" s="20" customFormat="1" ht="24" customHeight="1" x14ac:dyDescent="0.25">
      <c r="A1483" s="20" t="str">
        <f t="shared" si="24"/>
        <v/>
      </c>
      <c r="B1483" s="22"/>
      <c r="C1483" s="3"/>
      <c r="D1483" s="20" t="str">
        <f>IFERROR(VLOOKUP(C1483,'Drop-downs'!B:C,2,FALSE),"")</f>
        <v/>
      </c>
      <c r="E1483" s="13"/>
      <c r="F1483" s="22"/>
      <c r="G1483" s="9"/>
      <c r="H1483" s="22"/>
      <c r="I1483" s="22"/>
      <c r="J1483" s="40"/>
      <c r="K1483" s="40"/>
      <c r="L1483" s="40"/>
      <c r="M1483" s="22"/>
      <c r="N1483" s="22"/>
      <c r="O1483" s="22"/>
      <c r="Q1483" s="21"/>
    </row>
    <row r="1484" spans="1:17" s="20" customFormat="1" ht="24" customHeight="1" x14ac:dyDescent="0.25">
      <c r="A1484" s="20" t="str">
        <f t="shared" si="24"/>
        <v/>
      </c>
      <c r="B1484" s="22"/>
      <c r="C1484" s="3"/>
      <c r="D1484" s="20" t="str">
        <f>IFERROR(VLOOKUP(C1484,'Drop-downs'!B:C,2,FALSE),"")</f>
        <v/>
      </c>
      <c r="E1484" s="13"/>
      <c r="F1484" s="22"/>
      <c r="G1484" s="9"/>
      <c r="H1484" s="22"/>
      <c r="I1484" s="22"/>
      <c r="J1484" s="40"/>
      <c r="K1484" s="40"/>
      <c r="L1484" s="40"/>
      <c r="M1484" s="22"/>
      <c r="N1484" s="22"/>
      <c r="O1484" s="22"/>
      <c r="Q1484" s="21"/>
    </row>
    <row r="1485" spans="1:17" s="20" customFormat="1" ht="24" customHeight="1" x14ac:dyDescent="0.25">
      <c r="A1485" s="20" t="str">
        <f t="shared" si="24"/>
        <v/>
      </c>
      <c r="B1485" s="22"/>
      <c r="C1485" s="3"/>
      <c r="D1485" s="20" t="str">
        <f>IFERROR(VLOOKUP(C1485,'Drop-downs'!B:C,2,FALSE),"")</f>
        <v/>
      </c>
      <c r="E1485" s="13"/>
      <c r="F1485" s="22"/>
      <c r="G1485" s="9"/>
      <c r="H1485" s="22"/>
      <c r="I1485" s="22"/>
      <c r="J1485" s="40"/>
      <c r="K1485" s="40"/>
      <c r="L1485" s="40"/>
      <c r="M1485" s="22"/>
      <c r="N1485" s="22"/>
      <c r="O1485" s="22"/>
      <c r="Q1485" s="21"/>
    </row>
    <row r="1486" spans="1:17" s="20" customFormat="1" ht="24" customHeight="1" x14ac:dyDescent="0.25">
      <c r="A1486" s="20" t="str">
        <f t="shared" si="24"/>
        <v/>
      </c>
      <c r="B1486" s="22"/>
      <c r="C1486" s="3"/>
      <c r="D1486" s="20" t="str">
        <f>IFERROR(VLOOKUP(C1486,'Drop-downs'!B:C,2,FALSE),"")</f>
        <v/>
      </c>
      <c r="E1486" s="13"/>
      <c r="F1486" s="22"/>
      <c r="G1486" s="9"/>
      <c r="H1486" s="22"/>
      <c r="I1486" s="22"/>
      <c r="J1486" s="40"/>
      <c r="K1486" s="40"/>
      <c r="L1486" s="40"/>
      <c r="M1486" s="22"/>
      <c r="N1486" s="22"/>
      <c r="O1486" s="22"/>
      <c r="Q1486" s="21"/>
    </row>
    <row r="1487" spans="1:17" s="20" customFormat="1" ht="24" customHeight="1" x14ac:dyDescent="0.25">
      <c r="A1487" s="20" t="str">
        <f t="shared" si="24"/>
        <v/>
      </c>
      <c r="B1487" s="22"/>
      <c r="C1487" s="3"/>
      <c r="D1487" s="20" t="str">
        <f>IFERROR(VLOOKUP(C1487,'Drop-downs'!B:C,2,FALSE),"")</f>
        <v/>
      </c>
      <c r="E1487" s="13"/>
      <c r="F1487" s="22"/>
      <c r="G1487" s="9"/>
      <c r="H1487" s="22"/>
      <c r="I1487" s="22"/>
      <c r="J1487" s="40"/>
      <c r="K1487" s="40"/>
      <c r="L1487" s="40"/>
      <c r="M1487" s="22"/>
      <c r="N1487" s="22"/>
      <c r="O1487" s="22"/>
      <c r="Q1487" s="21"/>
    </row>
    <row r="1488" spans="1:17" s="20" customFormat="1" ht="24" customHeight="1" x14ac:dyDescent="0.25">
      <c r="A1488" s="20" t="str">
        <f t="shared" si="24"/>
        <v/>
      </c>
      <c r="B1488" s="22"/>
      <c r="C1488" s="3"/>
      <c r="D1488" s="20" t="str">
        <f>IFERROR(VLOOKUP(C1488,'Drop-downs'!B:C,2,FALSE),"")</f>
        <v/>
      </c>
      <c r="E1488" s="13"/>
      <c r="F1488" s="22"/>
      <c r="G1488" s="9"/>
      <c r="H1488" s="22"/>
      <c r="I1488" s="22"/>
      <c r="J1488" s="40"/>
      <c r="K1488" s="40"/>
      <c r="L1488" s="40"/>
      <c r="M1488" s="22"/>
      <c r="N1488" s="22"/>
      <c r="O1488" s="22"/>
      <c r="Q1488" s="21"/>
    </row>
    <row r="1489" spans="1:17" s="20" customFormat="1" ht="24" customHeight="1" x14ac:dyDescent="0.25">
      <c r="A1489" s="20" t="str">
        <f t="shared" si="24"/>
        <v/>
      </c>
      <c r="B1489" s="22"/>
      <c r="C1489" s="3"/>
      <c r="D1489" s="20" t="str">
        <f>IFERROR(VLOOKUP(C1489,'Drop-downs'!B:C,2,FALSE),"")</f>
        <v/>
      </c>
      <c r="E1489" s="13"/>
      <c r="F1489" s="22"/>
      <c r="G1489" s="9"/>
      <c r="H1489" s="22"/>
      <c r="I1489" s="22"/>
      <c r="J1489" s="40"/>
      <c r="K1489" s="40"/>
      <c r="L1489" s="40"/>
      <c r="M1489" s="22"/>
      <c r="N1489" s="22"/>
      <c r="O1489" s="22"/>
      <c r="Q1489" s="21"/>
    </row>
    <row r="1490" spans="1:17" s="20" customFormat="1" ht="24" customHeight="1" x14ac:dyDescent="0.25">
      <c r="A1490" s="20" t="str">
        <f t="shared" si="24"/>
        <v/>
      </c>
      <c r="B1490" s="22"/>
      <c r="C1490" s="3"/>
      <c r="D1490" s="20" t="str">
        <f>IFERROR(VLOOKUP(C1490,'Drop-downs'!B:C,2,FALSE),"")</f>
        <v/>
      </c>
      <c r="E1490" s="13"/>
      <c r="F1490" s="22"/>
      <c r="G1490" s="9"/>
      <c r="H1490" s="22"/>
      <c r="I1490" s="22"/>
      <c r="J1490" s="40"/>
      <c r="K1490" s="40"/>
      <c r="L1490" s="40"/>
      <c r="M1490" s="22"/>
      <c r="N1490" s="22"/>
      <c r="O1490" s="22"/>
      <c r="Q1490" s="21"/>
    </row>
    <row r="1491" spans="1:17" s="20" customFormat="1" ht="24" customHeight="1" x14ac:dyDescent="0.25">
      <c r="A1491" s="20" t="str">
        <f t="shared" si="24"/>
        <v/>
      </c>
      <c r="B1491" s="22"/>
      <c r="C1491" s="3"/>
      <c r="D1491" s="20" t="str">
        <f>IFERROR(VLOOKUP(C1491,'Drop-downs'!B:C,2,FALSE),"")</f>
        <v/>
      </c>
      <c r="E1491" s="13"/>
      <c r="F1491" s="22"/>
      <c r="G1491" s="9"/>
      <c r="H1491" s="22"/>
      <c r="I1491" s="22"/>
      <c r="J1491" s="40"/>
      <c r="K1491" s="40"/>
      <c r="L1491" s="40"/>
      <c r="M1491" s="22"/>
      <c r="N1491" s="22"/>
      <c r="O1491" s="22"/>
      <c r="Q1491" s="21"/>
    </row>
    <row r="1492" spans="1:17" s="20" customFormat="1" ht="24" customHeight="1" x14ac:dyDescent="0.25">
      <c r="A1492" s="20" t="str">
        <f t="shared" si="24"/>
        <v/>
      </c>
      <c r="B1492" s="22"/>
      <c r="C1492" s="3"/>
      <c r="D1492" s="20" t="str">
        <f>IFERROR(VLOOKUP(C1492,'Drop-downs'!B:C,2,FALSE),"")</f>
        <v/>
      </c>
      <c r="E1492" s="13"/>
      <c r="F1492" s="22"/>
      <c r="G1492" s="9"/>
      <c r="H1492" s="22"/>
      <c r="I1492" s="22"/>
      <c r="J1492" s="40"/>
      <c r="K1492" s="40"/>
      <c r="L1492" s="40"/>
      <c r="M1492" s="22"/>
      <c r="N1492" s="22"/>
      <c r="O1492" s="22"/>
      <c r="Q1492" s="21"/>
    </row>
    <row r="1493" spans="1:17" s="20" customFormat="1" ht="24" customHeight="1" x14ac:dyDescent="0.25">
      <c r="A1493" s="20" t="str">
        <f t="shared" si="24"/>
        <v/>
      </c>
      <c r="B1493" s="22"/>
      <c r="C1493" s="3"/>
      <c r="D1493" s="20" t="str">
        <f>IFERROR(VLOOKUP(C1493,'Drop-downs'!B:C,2,FALSE),"")</f>
        <v/>
      </c>
      <c r="E1493" s="13"/>
      <c r="F1493" s="22"/>
      <c r="G1493" s="9"/>
      <c r="H1493" s="22"/>
      <c r="I1493" s="22"/>
      <c r="J1493" s="40"/>
      <c r="K1493" s="40"/>
      <c r="L1493" s="40"/>
      <c r="M1493" s="22"/>
      <c r="N1493" s="22"/>
      <c r="O1493" s="22"/>
      <c r="Q1493" s="21"/>
    </row>
    <row r="1494" spans="1:17" s="20" customFormat="1" ht="24" customHeight="1" x14ac:dyDescent="0.25">
      <c r="A1494" s="20" t="str">
        <f t="shared" si="24"/>
        <v/>
      </c>
      <c r="B1494" s="22"/>
      <c r="C1494" s="3"/>
      <c r="D1494" s="20" t="str">
        <f>IFERROR(VLOOKUP(C1494,'Drop-downs'!B:C,2,FALSE),"")</f>
        <v/>
      </c>
      <c r="E1494" s="13"/>
      <c r="F1494" s="22"/>
      <c r="G1494" s="9"/>
      <c r="H1494" s="22"/>
      <c r="I1494" s="22"/>
      <c r="J1494" s="40"/>
      <c r="K1494" s="40"/>
      <c r="L1494" s="40"/>
      <c r="M1494" s="22"/>
      <c r="N1494" s="22"/>
      <c r="O1494" s="22"/>
      <c r="Q1494" s="21"/>
    </row>
    <row r="1495" spans="1:17" s="20" customFormat="1" ht="24" customHeight="1" x14ac:dyDescent="0.25">
      <c r="A1495" s="20" t="str">
        <f t="shared" si="24"/>
        <v/>
      </c>
      <c r="B1495" s="22"/>
      <c r="C1495" s="3"/>
      <c r="D1495" s="20" t="str">
        <f>IFERROR(VLOOKUP(C1495,'Drop-downs'!B:C,2,FALSE),"")</f>
        <v/>
      </c>
      <c r="E1495" s="13"/>
      <c r="F1495" s="22"/>
      <c r="G1495" s="9"/>
      <c r="H1495" s="22"/>
      <c r="I1495" s="22"/>
      <c r="J1495" s="40"/>
      <c r="K1495" s="40"/>
      <c r="L1495" s="40"/>
      <c r="M1495" s="22"/>
      <c r="N1495" s="22"/>
      <c r="O1495" s="22"/>
      <c r="Q1495" s="21"/>
    </row>
    <row r="1496" spans="1:17" s="20" customFormat="1" ht="24" customHeight="1" x14ac:dyDescent="0.25">
      <c r="A1496" s="20" t="str">
        <f t="shared" si="24"/>
        <v/>
      </c>
      <c r="B1496" s="22"/>
      <c r="C1496" s="3"/>
      <c r="D1496" s="20" t="str">
        <f>IFERROR(VLOOKUP(C1496,'Drop-downs'!B:C,2,FALSE),"")</f>
        <v/>
      </c>
      <c r="E1496" s="13"/>
      <c r="F1496" s="22"/>
      <c r="G1496" s="9"/>
      <c r="H1496" s="22"/>
      <c r="I1496" s="22"/>
      <c r="J1496" s="40"/>
      <c r="K1496" s="40"/>
      <c r="L1496" s="40"/>
      <c r="M1496" s="22"/>
      <c r="N1496" s="22"/>
      <c r="O1496" s="22"/>
      <c r="Q1496" s="21"/>
    </row>
    <row r="1497" spans="1:17" s="20" customFormat="1" ht="24" customHeight="1" x14ac:dyDescent="0.25">
      <c r="A1497" s="20" t="str">
        <f t="shared" si="24"/>
        <v/>
      </c>
      <c r="B1497" s="22"/>
      <c r="C1497" s="3"/>
      <c r="D1497" s="20" t="str">
        <f>IFERROR(VLOOKUP(C1497,'Drop-downs'!B:C,2,FALSE),"")</f>
        <v/>
      </c>
      <c r="E1497" s="13"/>
      <c r="F1497" s="22"/>
      <c r="G1497" s="9"/>
      <c r="H1497" s="22"/>
      <c r="I1497" s="22"/>
      <c r="J1497" s="40"/>
      <c r="K1497" s="40"/>
      <c r="L1497" s="40"/>
      <c r="M1497" s="22"/>
      <c r="N1497" s="22"/>
      <c r="O1497" s="22"/>
      <c r="Q1497" s="21"/>
    </row>
    <row r="1498" spans="1:17" s="20" customFormat="1" ht="24" customHeight="1" x14ac:dyDescent="0.25">
      <c r="A1498" s="20" t="str">
        <f t="shared" si="24"/>
        <v/>
      </c>
      <c r="B1498" s="22"/>
      <c r="C1498" s="3"/>
      <c r="D1498" s="20" t="str">
        <f>IFERROR(VLOOKUP(C1498,'Drop-downs'!B:C,2,FALSE),"")</f>
        <v/>
      </c>
      <c r="E1498" s="13"/>
      <c r="F1498" s="22"/>
      <c r="G1498" s="9"/>
      <c r="H1498" s="22"/>
      <c r="I1498" s="22"/>
      <c r="J1498" s="40"/>
      <c r="K1498" s="40"/>
      <c r="L1498" s="40"/>
      <c r="M1498" s="22"/>
      <c r="N1498" s="22"/>
      <c r="O1498" s="22"/>
      <c r="Q1498" s="21"/>
    </row>
    <row r="1499" spans="1:17" s="20" customFormat="1" ht="24" customHeight="1" x14ac:dyDescent="0.25">
      <c r="A1499" s="20" t="str">
        <f t="shared" si="24"/>
        <v/>
      </c>
      <c r="B1499" s="22"/>
      <c r="C1499" s="3"/>
      <c r="D1499" s="20" t="str">
        <f>IFERROR(VLOOKUP(C1499,'Drop-downs'!B:C,2,FALSE),"")</f>
        <v/>
      </c>
      <c r="E1499" s="13"/>
      <c r="F1499" s="22"/>
      <c r="G1499" s="9"/>
      <c r="H1499" s="22"/>
      <c r="I1499" s="22"/>
      <c r="J1499" s="40"/>
      <c r="K1499" s="40"/>
      <c r="L1499" s="40"/>
      <c r="M1499" s="22"/>
      <c r="N1499" s="22"/>
      <c r="O1499" s="22"/>
      <c r="Q1499" s="21"/>
    </row>
    <row r="1500" spans="1:17" s="20" customFormat="1" ht="24" customHeight="1" x14ac:dyDescent="0.25">
      <c r="A1500" s="20" t="str">
        <f t="shared" si="24"/>
        <v/>
      </c>
      <c r="B1500" s="22"/>
      <c r="C1500" s="3"/>
      <c r="D1500" s="20" t="str">
        <f>IFERROR(VLOOKUP(C1500,'Drop-downs'!B:C,2,FALSE),"")</f>
        <v/>
      </c>
      <c r="E1500" s="13"/>
      <c r="F1500" s="22"/>
      <c r="G1500" s="9"/>
      <c r="H1500" s="22"/>
      <c r="I1500" s="22"/>
      <c r="J1500" s="40"/>
      <c r="K1500" s="40"/>
      <c r="L1500" s="40"/>
      <c r="M1500" s="22"/>
      <c r="N1500" s="22"/>
      <c r="O1500" s="22"/>
      <c r="Q1500" s="21"/>
    </row>
    <row r="1501" spans="1:17" s="20" customFormat="1" ht="24" customHeight="1" x14ac:dyDescent="0.25">
      <c r="A1501" s="20" t="str">
        <f t="shared" si="24"/>
        <v/>
      </c>
      <c r="B1501" s="22"/>
      <c r="C1501" s="3"/>
      <c r="D1501" s="20" t="str">
        <f>IFERROR(VLOOKUP(C1501,'Drop-downs'!B:C,2,FALSE),"")</f>
        <v/>
      </c>
      <c r="E1501" s="13"/>
      <c r="F1501" s="22"/>
      <c r="G1501" s="9"/>
      <c r="H1501" s="22"/>
      <c r="I1501" s="22"/>
      <c r="J1501" s="40"/>
      <c r="K1501" s="40"/>
      <c r="L1501" s="40"/>
      <c r="M1501" s="22"/>
      <c r="N1501" s="22"/>
      <c r="O1501" s="22"/>
      <c r="Q1501" s="21"/>
    </row>
    <row r="1502" spans="1:17" s="20" customFormat="1" ht="24" customHeight="1" x14ac:dyDescent="0.25">
      <c r="A1502" s="20" t="str">
        <f t="shared" si="24"/>
        <v/>
      </c>
      <c r="B1502" s="22"/>
      <c r="C1502" s="3"/>
      <c r="D1502" s="20" t="str">
        <f>IFERROR(VLOOKUP(C1502,'Drop-downs'!B:C,2,FALSE),"")</f>
        <v/>
      </c>
      <c r="E1502" s="13"/>
      <c r="F1502" s="22"/>
      <c r="G1502" s="9"/>
      <c r="H1502" s="22"/>
      <c r="I1502" s="22"/>
      <c r="J1502" s="40"/>
      <c r="K1502" s="40"/>
      <c r="L1502" s="40"/>
      <c r="M1502" s="22"/>
      <c r="N1502" s="22"/>
      <c r="O1502" s="22"/>
      <c r="Q1502" s="21"/>
    </row>
    <row r="1503" spans="1:17" s="20" customFormat="1" ht="24" customHeight="1" x14ac:dyDescent="0.25">
      <c r="A1503" s="20" t="str">
        <f t="shared" si="24"/>
        <v/>
      </c>
      <c r="B1503" s="22"/>
      <c r="C1503" s="3"/>
      <c r="D1503" s="20" t="str">
        <f>IFERROR(VLOOKUP(C1503,'Drop-downs'!B:C,2,FALSE),"")</f>
        <v/>
      </c>
      <c r="E1503" s="13"/>
      <c r="F1503" s="22"/>
      <c r="G1503" s="9"/>
      <c r="H1503" s="22"/>
      <c r="I1503" s="22"/>
      <c r="J1503" s="40"/>
      <c r="K1503" s="40"/>
      <c r="L1503" s="40"/>
      <c r="M1503" s="22"/>
      <c r="N1503" s="22"/>
      <c r="O1503" s="22"/>
      <c r="Q1503" s="21"/>
    </row>
    <row r="1504" spans="1:17" s="20" customFormat="1" ht="24" customHeight="1" x14ac:dyDescent="0.25">
      <c r="A1504" s="20" t="str">
        <f t="shared" si="24"/>
        <v/>
      </c>
      <c r="B1504" s="22"/>
      <c r="C1504" s="3"/>
      <c r="D1504" s="20" t="str">
        <f>IFERROR(VLOOKUP(C1504,'Drop-downs'!B:C,2,FALSE),"")</f>
        <v/>
      </c>
      <c r="E1504" s="13"/>
      <c r="F1504" s="22"/>
      <c r="G1504" s="9"/>
      <c r="H1504" s="22"/>
      <c r="I1504" s="22"/>
      <c r="J1504" s="40"/>
      <c r="K1504" s="40"/>
      <c r="L1504" s="40"/>
      <c r="M1504" s="22"/>
      <c r="N1504" s="22"/>
      <c r="O1504" s="22"/>
      <c r="Q1504" s="21"/>
    </row>
    <row r="1505" spans="1:17" s="20" customFormat="1" ht="24" customHeight="1" x14ac:dyDescent="0.25">
      <c r="A1505" s="20" t="str">
        <f t="shared" si="24"/>
        <v/>
      </c>
      <c r="B1505" s="22"/>
      <c r="C1505" s="3"/>
      <c r="D1505" s="20" t="str">
        <f>IFERROR(VLOOKUP(C1505,'Drop-downs'!B:C,2,FALSE),"")</f>
        <v/>
      </c>
      <c r="E1505" s="13"/>
      <c r="F1505" s="22"/>
      <c r="G1505" s="9"/>
      <c r="H1505" s="22"/>
      <c r="I1505" s="22"/>
      <c r="J1505" s="40"/>
      <c r="K1505" s="40"/>
      <c r="L1505" s="40"/>
      <c r="M1505" s="22"/>
      <c r="N1505" s="22"/>
      <c r="O1505" s="22"/>
      <c r="Q1505" s="21"/>
    </row>
    <row r="1506" spans="1:17" s="20" customFormat="1" ht="24" customHeight="1" x14ac:dyDescent="0.25">
      <c r="A1506" s="20" t="str">
        <f t="shared" si="24"/>
        <v/>
      </c>
      <c r="B1506" s="22"/>
      <c r="C1506" s="3"/>
      <c r="D1506" s="20" t="str">
        <f>IFERROR(VLOOKUP(C1506,'Drop-downs'!B:C,2,FALSE),"")</f>
        <v/>
      </c>
      <c r="E1506" s="13"/>
      <c r="F1506" s="22"/>
      <c r="G1506" s="9"/>
      <c r="H1506" s="22"/>
      <c r="I1506" s="22"/>
      <c r="J1506" s="40"/>
      <c r="K1506" s="40"/>
      <c r="L1506" s="40"/>
      <c r="M1506" s="22"/>
      <c r="N1506" s="22"/>
      <c r="O1506" s="22"/>
      <c r="Q1506" s="21"/>
    </row>
    <row r="1507" spans="1:17" s="20" customFormat="1" ht="24" customHeight="1" x14ac:dyDescent="0.25">
      <c r="A1507" s="20" t="str">
        <f t="shared" si="24"/>
        <v/>
      </c>
      <c r="B1507" s="22"/>
      <c r="C1507" s="3"/>
      <c r="D1507" s="20" t="str">
        <f>IFERROR(VLOOKUP(C1507,'Drop-downs'!B:C,2,FALSE),"")</f>
        <v/>
      </c>
      <c r="E1507" s="13"/>
      <c r="F1507" s="22"/>
      <c r="G1507" s="9"/>
      <c r="H1507" s="22"/>
      <c r="I1507" s="22"/>
      <c r="J1507" s="40"/>
      <c r="K1507" s="40"/>
      <c r="L1507" s="40"/>
      <c r="M1507" s="22"/>
      <c r="N1507" s="22"/>
      <c r="O1507" s="22"/>
      <c r="Q1507" s="21"/>
    </row>
    <row r="1508" spans="1:17" s="20" customFormat="1" ht="24" customHeight="1" x14ac:dyDescent="0.25">
      <c r="A1508" s="20" t="str">
        <f t="shared" si="24"/>
        <v/>
      </c>
      <c r="B1508" s="22"/>
      <c r="C1508" s="3"/>
      <c r="D1508" s="20" t="str">
        <f>IFERROR(VLOOKUP(C1508,'Drop-downs'!B:C,2,FALSE),"")</f>
        <v/>
      </c>
      <c r="E1508" s="13"/>
      <c r="F1508" s="22"/>
      <c r="G1508" s="9"/>
      <c r="H1508" s="22"/>
      <c r="I1508" s="22"/>
      <c r="J1508" s="40"/>
      <c r="K1508" s="40"/>
      <c r="L1508" s="40"/>
      <c r="M1508" s="22"/>
      <c r="N1508" s="22"/>
      <c r="O1508" s="22"/>
      <c r="Q1508" s="21"/>
    </row>
    <row r="1509" spans="1:17" s="20" customFormat="1" ht="24" customHeight="1" x14ac:dyDescent="0.25">
      <c r="A1509" s="20" t="str">
        <f t="shared" si="24"/>
        <v/>
      </c>
      <c r="B1509" s="22"/>
      <c r="C1509" s="3"/>
      <c r="D1509" s="20" t="str">
        <f>IFERROR(VLOOKUP(C1509,'Drop-downs'!B:C,2,FALSE),"")</f>
        <v/>
      </c>
      <c r="E1509" s="13"/>
      <c r="F1509" s="22"/>
      <c r="G1509" s="9"/>
      <c r="H1509" s="22"/>
      <c r="I1509" s="22"/>
      <c r="J1509" s="40"/>
      <c r="K1509" s="40"/>
      <c r="L1509" s="40"/>
      <c r="M1509" s="22"/>
      <c r="N1509" s="22"/>
      <c r="O1509" s="22"/>
      <c r="Q1509" s="21"/>
    </row>
  </sheetData>
  <autoFilter ref="A1:Q1509" xr:uid="{3509795E-AB6F-474F-8410-00840EF3AA11}"/>
  <sortState xmlns:xlrd2="http://schemas.microsoft.com/office/spreadsheetml/2017/richdata2" ref="A2:O87">
    <sortCondition ref="F2:F87"/>
  </sortState>
  <phoneticPr fontId="21" type="noConversion"/>
  <dataValidations count="1">
    <dataValidation type="decimal" allowBlank="1" showInputMessage="1" showErrorMessage="1" sqref="M102:N1509 M39 N37:N101 M2:N33 O40:O101" xr:uid="{00000000-0002-0000-1000-000000000000}">
      <formula1>0</formula1>
      <formula2>100</formula2>
    </dataValidation>
  </dataValidations>
  <pageMargins left="0.7" right="0.7" top="0.75" bottom="0.75" header="0.3" footer="0.3"/>
  <pageSetup orientation="portrait" r:id="rId1"/>
  <legacyDrawing r:id="rId2"/>
  <extLst>
    <ext xmlns:x14="http://schemas.microsoft.com/office/spreadsheetml/2009/9/main" uri="{CCE6A557-97BC-4b89-ADB6-D9C93CAAB3DF}">
      <x14:dataValidations xmlns:xm="http://schemas.microsoft.com/office/excel/2006/main" count="7">
        <x14:dataValidation type="list" allowBlank="1" showInputMessage="1" showErrorMessage="1" xr:uid="{ACE08434-E56E-4658-8BD2-C92824149983}">
          <x14:formula1>
            <xm:f>'Drop-downs'!$E$3:$E$4</xm:f>
          </x14:formula1>
          <xm:sqref>G34:G1509</xm:sqref>
        </x14:dataValidation>
        <x14:dataValidation type="list" allowBlank="1" showInputMessage="1" showErrorMessage="1" xr:uid="{F3287620-ED8B-42AA-B80D-7D0919A6F151}">
          <x14:formula1>
            <xm:f>'Drop-downs'!$B$3:$B$15</xm:f>
          </x14:formula1>
          <xm:sqref>C40:C1509</xm:sqref>
        </x14:dataValidation>
        <x14:dataValidation type="list" allowBlank="1" showInputMessage="1" showErrorMessage="1" xr:uid="{0511D1B1-2C4B-4835-9809-20BAD3BA3202}">
          <x14:formula1>
            <xm:f>'Drop-downs'!$D$3:$D$18</xm:f>
          </x14:formula1>
          <xm:sqref>E40:E1509</xm:sqref>
        </x14:dataValidation>
        <x14:dataValidation type="list" allowBlank="1" showInputMessage="1" showErrorMessage="1" xr:uid="{81F1032E-D26E-4041-9274-0F64545B2706}">
          <x14:formula1>
            <xm:f>'Drop-downs'!$F$3:$F$9</xm:f>
          </x14:formula1>
          <xm:sqref>H34:H1509</xm:sqref>
        </x14:dataValidation>
        <x14:dataValidation type="list" allowBlank="1" showInputMessage="1" showErrorMessage="1" xr:uid="{E8360AC6-9CEA-4C02-B17E-7B88D50AF88D}">
          <x14:formula1>
            <xm:f>'Drop-downs'!$N$3:$N$7</xm:f>
          </x14:formula1>
          <xm:sqref>I34:I1509</xm:sqref>
        </x14:dataValidation>
        <x14:dataValidation type="list" allowBlank="1" showInputMessage="1" showErrorMessage="1" xr:uid="{DE45DA5A-04DB-418E-BA85-D5E1836F6B98}">
          <x14:formula1>
            <xm:f>'Drop-downs'!$S$3:$S$6</xm:f>
          </x14:formula1>
          <xm:sqref>J34:J1509 K37:K1509</xm:sqref>
        </x14:dataValidation>
        <x14:dataValidation type="list" allowBlank="1" showInputMessage="1" showErrorMessage="1" xr:uid="{7F283EFF-FACD-409A-A727-E7E2E729A4A4}">
          <x14:formula1>
            <xm:f>'Drop-downs'!$T$3:$T$5</xm:f>
          </x14:formula1>
          <xm:sqref>L39:L1509</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BU447"/>
  <sheetViews>
    <sheetView zoomScale="50" zoomScaleNormal="50" workbookViewId="0">
      <pane xSplit="4" ySplit="1" topLeftCell="E416" activePane="bottomRight" state="frozen"/>
      <selection pane="topRight" activeCell="E338" sqref="E338"/>
      <selection pane="bottomLeft" activeCell="E338" sqref="E338"/>
      <selection pane="bottomRight" sqref="A1:XFD1048576"/>
    </sheetView>
  </sheetViews>
  <sheetFormatPr defaultColWidth="20.85546875" defaultRowHeight="15" x14ac:dyDescent="0.25"/>
  <cols>
    <col min="1" max="1" width="20.85546875" style="7" customWidth="1"/>
    <col min="3" max="3" width="20.85546875" style="11" customWidth="1"/>
    <col min="4" max="4" width="20.85546875" style="98"/>
    <col min="5" max="5" width="27.140625" style="81" customWidth="1"/>
    <col min="6" max="6" width="20.85546875" style="81"/>
    <col min="7" max="8" width="20.85546875" style="133"/>
    <col min="9" max="9" width="20.85546875" style="223"/>
    <col min="10" max="10" width="20.85546875" style="39"/>
    <col min="11" max="11" width="20.85546875" style="34"/>
    <col min="12" max="12" width="20.85546875" style="39"/>
    <col min="13" max="13" width="20.85546875" style="34"/>
    <col min="14" max="34" width="20.85546875" style="39"/>
    <col min="35" max="35" width="20.85546875" style="38"/>
    <col min="36" max="42" width="20.85546875" style="39"/>
    <col min="43" max="46" width="20.85546875" style="136"/>
    <col min="47" max="49" width="20.85546875" style="39"/>
    <col min="50" max="54" width="20.85546875" style="3"/>
  </cols>
  <sheetData>
    <row r="1" spans="1:54" ht="90" customHeight="1" x14ac:dyDescent="0.25">
      <c r="A1" s="54" t="s">
        <v>180</v>
      </c>
      <c r="B1" s="33" t="s">
        <v>18</v>
      </c>
      <c r="C1" s="33" t="s">
        <v>19</v>
      </c>
      <c r="D1" s="138" t="s">
        <v>181</v>
      </c>
      <c r="E1" s="139" t="s">
        <v>182</v>
      </c>
      <c r="F1" s="139" t="s">
        <v>183</v>
      </c>
      <c r="G1" s="140" t="s">
        <v>184</v>
      </c>
      <c r="H1" s="140" t="s">
        <v>185</v>
      </c>
      <c r="I1" s="157" t="s">
        <v>186</v>
      </c>
      <c r="J1" s="35" t="s">
        <v>187</v>
      </c>
      <c r="K1" s="31" t="s">
        <v>188</v>
      </c>
      <c r="L1" s="35" t="s">
        <v>189</v>
      </c>
      <c r="M1" s="31" t="s">
        <v>190</v>
      </c>
      <c r="N1" s="35" t="s">
        <v>191</v>
      </c>
      <c r="O1" s="35" t="s">
        <v>192</v>
      </c>
      <c r="P1" s="35" t="s">
        <v>193</v>
      </c>
      <c r="Q1" s="35" t="s">
        <v>194</v>
      </c>
      <c r="R1" s="35" t="s">
        <v>195</v>
      </c>
      <c r="S1" s="35" t="s">
        <v>196</v>
      </c>
      <c r="T1" s="35" t="s">
        <v>197</v>
      </c>
      <c r="U1" s="35" t="s">
        <v>198</v>
      </c>
      <c r="V1" s="35" t="s">
        <v>199</v>
      </c>
      <c r="W1" s="35" t="s">
        <v>200</v>
      </c>
      <c r="X1" s="35" t="s">
        <v>201</v>
      </c>
      <c r="Y1" s="35" t="s">
        <v>202</v>
      </c>
      <c r="Z1" s="35" t="s">
        <v>203</v>
      </c>
      <c r="AA1" s="35" t="s">
        <v>204</v>
      </c>
      <c r="AB1" s="35" t="s">
        <v>205</v>
      </c>
      <c r="AC1" s="35" t="s">
        <v>206</v>
      </c>
      <c r="AD1" s="35" t="s">
        <v>207</v>
      </c>
      <c r="AE1" s="35" t="s">
        <v>208</v>
      </c>
      <c r="AF1" s="35" t="s">
        <v>209</v>
      </c>
      <c r="AG1" s="35" t="s">
        <v>210</v>
      </c>
      <c r="AH1" s="35" t="s">
        <v>211</v>
      </c>
      <c r="AI1" s="35" t="s">
        <v>212</v>
      </c>
      <c r="AJ1" s="35" t="s">
        <v>213</v>
      </c>
      <c r="AK1" s="35" t="s">
        <v>214</v>
      </c>
      <c r="AL1" s="35" t="s">
        <v>215</v>
      </c>
      <c r="AM1" s="35" t="s">
        <v>216</v>
      </c>
      <c r="AN1" s="35" t="s">
        <v>217</v>
      </c>
      <c r="AO1" s="35" t="s">
        <v>218</v>
      </c>
      <c r="AP1" s="35" t="s">
        <v>219</v>
      </c>
      <c r="AQ1" s="147" t="s">
        <v>220</v>
      </c>
      <c r="AR1" s="147" t="s">
        <v>221</v>
      </c>
      <c r="AS1" s="147" t="s">
        <v>222</v>
      </c>
      <c r="AT1" s="147" t="s">
        <v>223</v>
      </c>
      <c r="AU1" s="36" t="s">
        <v>224</v>
      </c>
      <c r="AV1" s="37" t="s">
        <v>225</v>
      </c>
      <c r="AW1" s="37" t="s">
        <v>226</v>
      </c>
      <c r="AX1" s="37" t="s">
        <v>227</v>
      </c>
      <c r="AY1" s="37" t="s">
        <v>228</v>
      </c>
      <c r="AZ1" s="37" t="s">
        <v>229</v>
      </c>
      <c r="BA1" s="37" t="s">
        <v>230</v>
      </c>
      <c r="BB1" s="37" t="s">
        <v>231</v>
      </c>
    </row>
    <row r="2" spans="1:54" x14ac:dyDescent="0.25">
      <c r="A2" s="7" t="str">
        <f>IF(D2="","",IFERROR(IF(VLOOKUP(D2,'Program Mapping'!B:B,1,FALSE)=D2,"OK","Fix"),"Fix"))</f>
        <v>OK</v>
      </c>
      <c r="B2" s="8" t="s">
        <v>35</v>
      </c>
      <c r="C2" s="3" t="s">
        <v>36</v>
      </c>
      <c r="D2" s="96" t="s">
        <v>232</v>
      </c>
      <c r="E2" s="175">
        <v>20</v>
      </c>
      <c r="F2" s="175">
        <v>20</v>
      </c>
      <c r="G2" s="217"/>
      <c r="H2" s="217"/>
      <c r="I2" s="168">
        <v>3219.72</v>
      </c>
      <c r="J2" s="63">
        <v>0</v>
      </c>
      <c r="K2" s="63"/>
      <c r="L2" s="3"/>
      <c r="M2" s="63"/>
      <c r="N2" s="63"/>
      <c r="O2" s="3"/>
      <c r="P2" s="38"/>
      <c r="Q2" s="3"/>
      <c r="R2" s="3"/>
      <c r="S2" s="3"/>
      <c r="T2" s="3"/>
      <c r="U2" s="3"/>
      <c r="V2" s="3"/>
      <c r="W2" s="3"/>
      <c r="X2" s="38"/>
      <c r="Y2" s="38"/>
      <c r="Z2" s="3"/>
      <c r="AA2"/>
      <c r="AB2"/>
      <c r="AC2" s="3"/>
      <c r="AD2" s="3"/>
      <c r="AE2" s="3"/>
      <c r="AF2" s="3"/>
      <c r="AG2" s="38"/>
      <c r="AH2" s="3"/>
      <c r="AI2" s="106">
        <v>0.66</v>
      </c>
      <c r="AJ2" s="63">
        <v>0</v>
      </c>
      <c r="AK2" s="3"/>
      <c r="AL2" s="3"/>
      <c r="AM2" s="3"/>
      <c r="AN2" s="3"/>
      <c r="AO2" s="3"/>
      <c r="AP2" s="3"/>
      <c r="AQ2" s="94">
        <v>1251752</v>
      </c>
      <c r="AR2" s="197">
        <v>0</v>
      </c>
      <c r="AS2" s="94">
        <v>36893</v>
      </c>
      <c r="AT2" s="197">
        <v>39282</v>
      </c>
      <c r="AU2" s="3"/>
      <c r="AV2" s="3"/>
      <c r="AW2" s="3"/>
    </row>
    <row r="3" spans="1:54" x14ac:dyDescent="0.25">
      <c r="A3" s="7" t="str">
        <f>IF(D3="","",IFERROR(IF(VLOOKUP(D3,'Program Mapping'!B:B,1,FALSE)=D3,"OK","Fix"),"Fix"))</f>
        <v>OK</v>
      </c>
      <c r="B3" s="8" t="s">
        <v>35</v>
      </c>
      <c r="C3" s="3" t="s">
        <v>36</v>
      </c>
      <c r="D3" s="96" t="s">
        <v>233</v>
      </c>
      <c r="E3" s="175">
        <v>15</v>
      </c>
      <c r="F3" s="175">
        <v>15</v>
      </c>
      <c r="G3" s="217"/>
      <c r="H3" s="217"/>
      <c r="I3" s="168">
        <v>0</v>
      </c>
      <c r="J3" s="63">
        <v>0</v>
      </c>
      <c r="K3" s="63"/>
      <c r="L3" s="3"/>
      <c r="M3" s="63"/>
      <c r="N3" s="63"/>
      <c r="O3" s="3"/>
      <c r="P3" s="38"/>
      <c r="Q3" s="3"/>
      <c r="R3" s="3"/>
      <c r="S3" s="3"/>
      <c r="T3" s="3"/>
      <c r="U3" s="3"/>
      <c r="V3" s="3"/>
      <c r="W3" s="3"/>
      <c r="X3" s="38"/>
      <c r="Y3" s="38"/>
      <c r="Z3" s="3"/>
      <c r="AA3"/>
      <c r="AB3"/>
      <c r="AC3" s="3"/>
      <c r="AD3" s="3"/>
      <c r="AE3" s="3"/>
      <c r="AF3" s="3"/>
      <c r="AG3" s="38"/>
      <c r="AH3" s="3"/>
      <c r="AI3" s="77">
        <v>0</v>
      </c>
      <c r="AJ3" s="63">
        <v>0</v>
      </c>
      <c r="AK3" s="3"/>
      <c r="AL3" s="3"/>
      <c r="AM3" s="3"/>
      <c r="AN3" s="3"/>
      <c r="AO3" s="3"/>
      <c r="AP3" s="3"/>
      <c r="AQ3" s="94">
        <v>0</v>
      </c>
      <c r="AR3" s="197">
        <v>0</v>
      </c>
      <c r="AS3" s="94">
        <v>0</v>
      </c>
      <c r="AT3" s="197">
        <v>0</v>
      </c>
      <c r="AU3" s="3"/>
      <c r="AV3" s="3"/>
      <c r="AW3" s="3"/>
    </row>
    <row r="4" spans="1:54" x14ac:dyDescent="0.25">
      <c r="A4" s="7" t="str">
        <f>IF(D4="","",IFERROR(IF(VLOOKUP(D4,'Program Mapping'!B:B,1,FALSE)=D4,"OK","Fix"),"Fix"))</f>
        <v>OK</v>
      </c>
      <c r="B4" s="8" t="s">
        <v>35</v>
      </c>
      <c r="C4" s="3" t="s">
        <v>36</v>
      </c>
      <c r="D4" s="96" t="s">
        <v>234</v>
      </c>
      <c r="E4" s="175">
        <v>15</v>
      </c>
      <c r="F4" s="175">
        <v>15</v>
      </c>
      <c r="G4" s="217"/>
      <c r="H4" s="217"/>
      <c r="I4" s="168">
        <v>0</v>
      </c>
      <c r="J4" s="63">
        <v>0</v>
      </c>
      <c r="K4" s="63"/>
      <c r="L4" s="3"/>
      <c r="M4" s="63"/>
      <c r="N4" s="63"/>
      <c r="O4" s="3"/>
      <c r="P4" s="38"/>
      <c r="Q4" s="3"/>
      <c r="R4" s="3"/>
      <c r="S4" s="3"/>
      <c r="T4" s="3"/>
      <c r="U4" s="3"/>
      <c r="V4" s="3"/>
      <c r="W4" s="3"/>
      <c r="X4" s="38"/>
      <c r="Y4" s="38"/>
      <c r="Z4" s="3"/>
      <c r="AA4"/>
      <c r="AB4"/>
      <c r="AC4" s="3"/>
      <c r="AD4" s="3"/>
      <c r="AE4" s="3"/>
      <c r="AF4" s="3"/>
      <c r="AG4" s="38"/>
      <c r="AH4" s="3"/>
      <c r="AI4" s="77">
        <v>0</v>
      </c>
      <c r="AJ4" s="63">
        <v>0</v>
      </c>
      <c r="AK4" s="3"/>
      <c r="AL4" s="3"/>
      <c r="AM4" s="3"/>
      <c r="AN4" s="3"/>
      <c r="AO4" s="3"/>
      <c r="AP4" s="3"/>
      <c r="AQ4" s="94">
        <v>34830</v>
      </c>
      <c r="AR4" s="197">
        <v>0</v>
      </c>
      <c r="AS4" s="94">
        <v>1027</v>
      </c>
      <c r="AT4" s="197">
        <v>0</v>
      </c>
      <c r="AU4" s="3"/>
      <c r="AV4" s="3"/>
      <c r="AW4" s="3"/>
    </row>
    <row r="5" spans="1:54" x14ac:dyDescent="0.25">
      <c r="A5" s="7" t="str">
        <f>IF(D5="","",IFERROR(IF(VLOOKUP(D5,'Program Mapping'!B:B,1,FALSE)=D5,"OK","Fix"),"Fix"))</f>
        <v>OK</v>
      </c>
      <c r="B5" s="40" t="s">
        <v>35</v>
      </c>
      <c r="C5" s="3" t="s">
        <v>36</v>
      </c>
      <c r="D5" s="97" t="s">
        <v>235</v>
      </c>
      <c r="E5" s="215">
        <v>11</v>
      </c>
      <c r="F5" s="215">
        <v>11</v>
      </c>
      <c r="G5" s="218"/>
      <c r="H5" s="218"/>
      <c r="I5" s="168">
        <v>169.44</v>
      </c>
      <c r="J5" s="63">
        <v>91.44</v>
      </c>
      <c r="K5" s="63"/>
      <c r="L5" s="3"/>
      <c r="M5" s="63"/>
      <c r="N5" s="63"/>
      <c r="O5" s="3"/>
      <c r="P5" s="3"/>
      <c r="Q5" s="3"/>
      <c r="R5" s="3"/>
      <c r="S5" s="3"/>
      <c r="T5" s="3"/>
      <c r="U5" s="3"/>
      <c r="V5" s="3"/>
      <c r="W5" s="3"/>
      <c r="X5" s="3"/>
      <c r="Y5" s="38"/>
      <c r="Z5" s="3"/>
      <c r="AA5"/>
      <c r="AB5"/>
      <c r="AC5" s="3"/>
      <c r="AD5" s="3"/>
      <c r="AE5" s="3"/>
      <c r="AF5" s="3"/>
      <c r="AG5" s="38"/>
      <c r="AH5" s="3"/>
      <c r="AI5" s="106">
        <v>0.02</v>
      </c>
      <c r="AJ5" s="66">
        <v>1.4999999999999999E-2</v>
      </c>
      <c r="AK5" s="3"/>
      <c r="AL5" s="3"/>
      <c r="AM5" s="3"/>
      <c r="AN5" s="3"/>
      <c r="AO5" s="3"/>
      <c r="AP5" s="3"/>
      <c r="AQ5" s="94">
        <v>205009</v>
      </c>
      <c r="AR5" s="197">
        <v>28300</v>
      </c>
      <c r="AS5" s="94">
        <v>121686</v>
      </c>
      <c r="AT5" s="197">
        <v>95784</v>
      </c>
      <c r="AU5" s="3"/>
      <c r="AV5" s="3"/>
      <c r="AW5" s="3"/>
    </row>
    <row r="6" spans="1:54" x14ac:dyDescent="0.25">
      <c r="A6" s="7" t="str">
        <f>IF(D6="","",IFERROR(IF(VLOOKUP(D6,'Program Mapping'!B:B,1,FALSE)=D6,"OK","Fix"),"Fix"))</f>
        <v>OK</v>
      </c>
      <c r="B6" s="8" t="s">
        <v>35</v>
      </c>
      <c r="C6" s="3" t="s">
        <v>36</v>
      </c>
      <c r="D6" s="97" t="s">
        <v>236</v>
      </c>
      <c r="E6" s="175">
        <v>5</v>
      </c>
      <c r="F6" s="175">
        <v>5</v>
      </c>
      <c r="G6" s="217"/>
      <c r="H6" s="217"/>
      <c r="I6" s="168">
        <v>190.79</v>
      </c>
      <c r="J6" s="63">
        <v>73.39</v>
      </c>
      <c r="K6" s="63"/>
      <c r="L6" s="3"/>
      <c r="M6" s="63"/>
      <c r="N6" s="63"/>
      <c r="O6" s="3"/>
      <c r="P6" s="38"/>
      <c r="Q6" s="3"/>
      <c r="R6" s="3"/>
      <c r="S6" s="3"/>
      <c r="T6" s="3"/>
      <c r="U6" s="3"/>
      <c r="V6" s="3"/>
      <c r="W6" s="3"/>
      <c r="X6" s="38"/>
      <c r="Y6" s="38"/>
      <c r="Z6" s="3"/>
      <c r="AA6"/>
      <c r="AB6"/>
      <c r="AC6" s="3"/>
      <c r="AD6" s="3"/>
      <c r="AE6" s="3"/>
      <c r="AF6" s="3"/>
      <c r="AG6" s="38"/>
      <c r="AH6" s="3"/>
      <c r="AI6" s="106">
        <v>0.11</v>
      </c>
      <c r="AJ6" s="66">
        <v>1.2999999999999999E-2</v>
      </c>
      <c r="AK6" s="3"/>
      <c r="AL6" s="3"/>
      <c r="AM6" s="3"/>
      <c r="AN6" s="3"/>
      <c r="AO6" s="3"/>
      <c r="AP6" s="3"/>
      <c r="AQ6" s="94">
        <v>51894</v>
      </c>
      <c r="AR6" s="197">
        <v>5400</v>
      </c>
      <c r="AS6" s="94">
        <v>130490</v>
      </c>
      <c r="AT6" s="197">
        <v>13491</v>
      </c>
      <c r="AU6" s="3"/>
      <c r="AV6" s="3"/>
      <c r="AW6" s="3"/>
    </row>
    <row r="7" spans="1:54" x14ac:dyDescent="0.25">
      <c r="A7" s="7" t="str">
        <f>IF(D7="","",IFERROR(IF(VLOOKUP(D7,'Program Mapping'!B:B,1,FALSE)=D7,"OK","Fix"),"Fix"))</f>
        <v>OK</v>
      </c>
      <c r="B7" s="8" t="s">
        <v>35</v>
      </c>
      <c r="C7" s="3" t="s">
        <v>36</v>
      </c>
      <c r="D7" s="97" t="s">
        <v>237</v>
      </c>
      <c r="E7" s="175">
        <v>1</v>
      </c>
      <c r="F7" s="175">
        <v>1</v>
      </c>
      <c r="G7" s="217"/>
      <c r="H7" s="217"/>
      <c r="I7" s="168">
        <v>6304</v>
      </c>
      <c r="J7" s="63">
        <v>0</v>
      </c>
      <c r="K7" s="63"/>
      <c r="L7" s="3"/>
      <c r="M7" s="63"/>
      <c r="N7" s="63"/>
      <c r="O7" s="3"/>
      <c r="P7" s="38"/>
      <c r="Q7" s="3"/>
      <c r="R7" s="3"/>
      <c r="S7" s="3"/>
      <c r="T7" s="3"/>
      <c r="U7" s="3"/>
      <c r="V7" s="3"/>
      <c r="W7" s="3"/>
      <c r="X7" s="38"/>
      <c r="Y7" s="38"/>
      <c r="Z7" s="3"/>
      <c r="AA7"/>
      <c r="AB7"/>
      <c r="AC7" s="3"/>
      <c r="AD7" s="3"/>
      <c r="AE7" s="3"/>
      <c r="AF7" s="3"/>
      <c r="AG7" s="38"/>
      <c r="AH7" s="3"/>
      <c r="AI7" s="77">
        <v>0</v>
      </c>
      <c r="AJ7" s="63">
        <v>0</v>
      </c>
      <c r="AK7" s="3"/>
      <c r="AL7" s="3"/>
      <c r="AM7" s="3"/>
      <c r="AN7" s="3"/>
      <c r="AO7" s="3"/>
      <c r="AP7" s="3"/>
      <c r="AQ7" s="94">
        <v>0</v>
      </c>
      <c r="AR7" s="197">
        <v>0</v>
      </c>
      <c r="AS7" s="94">
        <v>1035847</v>
      </c>
      <c r="AT7" s="197">
        <v>0</v>
      </c>
      <c r="AU7" s="3"/>
      <c r="AV7" s="3"/>
      <c r="AW7" s="3"/>
    </row>
    <row r="8" spans="1:54" x14ac:dyDescent="0.25">
      <c r="A8" s="7" t="str">
        <f>IF(D8="","",IFERROR(IF(VLOOKUP(D8,'Program Mapping'!B:B,1,FALSE)=D8,"OK","Fix"),"Fix"))</f>
        <v>OK</v>
      </c>
      <c r="B8" s="8" t="s">
        <v>35</v>
      </c>
      <c r="C8" s="3" t="s">
        <v>36</v>
      </c>
      <c r="D8" s="96" t="s">
        <v>238</v>
      </c>
      <c r="E8" s="175">
        <v>15</v>
      </c>
      <c r="F8" s="175">
        <v>15</v>
      </c>
      <c r="G8" s="217"/>
      <c r="H8" s="217"/>
      <c r="I8" s="168">
        <v>0</v>
      </c>
      <c r="J8" s="63">
        <v>0</v>
      </c>
      <c r="K8" s="63"/>
      <c r="L8" s="3"/>
      <c r="M8" s="63"/>
      <c r="N8" s="63"/>
      <c r="O8" s="3"/>
      <c r="P8" s="38"/>
      <c r="Q8" s="3"/>
      <c r="R8" s="3"/>
      <c r="S8" s="3"/>
      <c r="T8" s="3"/>
      <c r="U8" s="3"/>
      <c r="V8" s="3"/>
      <c r="W8" s="3"/>
      <c r="X8" s="38"/>
      <c r="Y8" s="38"/>
      <c r="Z8" s="3"/>
      <c r="AA8"/>
      <c r="AB8"/>
      <c r="AC8" s="3"/>
      <c r="AD8" s="3"/>
      <c r="AE8" s="3"/>
      <c r="AF8" s="3"/>
      <c r="AG8" s="38"/>
      <c r="AH8" s="3"/>
      <c r="AI8" s="77">
        <v>0</v>
      </c>
      <c r="AJ8" s="63">
        <v>0</v>
      </c>
      <c r="AK8" s="3"/>
      <c r="AL8" s="3"/>
      <c r="AM8" s="3"/>
      <c r="AN8" s="3"/>
      <c r="AO8" s="3"/>
      <c r="AP8" s="3"/>
      <c r="AQ8" s="89">
        <v>0</v>
      </c>
      <c r="AR8" s="148">
        <v>0</v>
      </c>
      <c r="AS8" s="89">
        <v>0</v>
      </c>
      <c r="AT8" s="148">
        <v>0</v>
      </c>
      <c r="AU8" s="3"/>
      <c r="AV8" s="3"/>
      <c r="AW8" s="3"/>
    </row>
    <row r="9" spans="1:54" x14ac:dyDescent="0.25">
      <c r="A9" s="7" t="str">
        <f>IF(D9="","",IFERROR(IF(VLOOKUP(D9,'Program Mapping'!B:B,1,FALSE)=D9,"OK","Fix"),"Fix"))</f>
        <v>OK</v>
      </c>
      <c r="B9" s="8" t="s">
        <v>35</v>
      </c>
      <c r="C9" s="3" t="s">
        <v>36</v>
      </c>
      <c r="D9" s="96" t="s">
        <v>239</v>
      </c>
      <c r="E9" s="175">
        <v>20</v>
      </c>
      <c r="F9" s="175">
        <v>20</v>
      </c>
      <c r="G9" s="217"/>
      <c r="H9" s="217"/>
      <c r="I9" s="168">
        <v>0</v>
      </c>
      <c r="J9" s="63">
        <v>0</v>
      </c>
      <c r="K9" s="63"/>
      <c r="L9" s="3"/>
      <c r="M9" s="63"/>
      <c r="N9" s="63"/>
      <c r="O9" s="3"/>
      <c r="P9" s="38"/>
      <c r="Q9" s="3"/>
      <c r="R9" s="3"/>
      <c r="S9" s="3"/>
      <c r="T9" s="3"/>
      <c r="U9" s="3"/>
      <c r="V9" s="3"/>
      <c r="W9" s="3"/>
      <c r="X9" s="38"/>
      <c r="Y9" s="38"/>
      <c r="Z9" s="3"/>
      <c r="AA9"/>
      <c r="AB9"/>
      <c r="AC9" s="3"/>
      <c r="AD9" s="3"/>
      <c r="AE9" s="3"/>
      <c r="AF9" s="3"/>
      <c r="AG9" s="38"/>
      <c r="AH9" s="3"/>
      <c r="AI9" s="77">
        <v>0</v>
      </c>
      <c r="AJ9" s="63">
        <v>0</v>
      </c>
      <c r="AK9" s="3"/>
      <c r="AL9" s="3"/>
      <c r="AM9" s="3"/>
      <c r="AN9" s="3"/>
      <c r="AO9" s="3"/>
      <c r="AP9" s="3"/>
      <c r="AQ9" s="89">
        <v>0</v>
      </c>
      <c r="AR9" s="148">
        <v>0</v>
      </c>
      <c r="AS9" s="89">
        <v>0</v>
      </c>
      <c r="AT9" s="148">
        <v>0</v>
      </c>
      <c r="AU9" s="3"/>
      <c r="AV9" s="3"/>
      <c r="AW9" s="3"/>
    </row>
    <row r="10" spans="1:54" x14ac:dyDescent="0.25">
      <c r="A10" s="7" t="str">
        <f>IF(D10="","",IFERROR(IF(VLOOKUP(D10,'Program Mapping'!B:B,1,FALSE)=D10,"OK","Fix"),"Fix"))</f>
        <v>OK</v>
      </c>
      <c r="B10" s="8" t="s">
        <v>35</v>
      </c>
      <c r="C10" s="3" t="s">
        <v>36</v>
      </c>
      <c r="D10" s="96" t="s">
        <v>240</v>
      </c>
      <c r="E10" s="175">
        <v>20</v>
      </c>
      <c r="F10" s="175">
        <v>20</v>
      </c>
      <c r="G10" s="217"/>
      <c r="H10" s="217"/>
      <c r="I10" s="168">
        <v>0</v>
      </c>
      <c r="J10" s="63">
        <v>0</v>
      </c>
      <c r="K10" s="63"/>
      <c r="L10" s="3"/>
      <c r="M10" s="63"/>
      <c r="N10" s="63"/>
      <c r="O10" s="3"/>
      <c r="P10" s="38"/>
      <c r="Q10" s="3"/>
      <c r="R10" s="3"/>
      <c r="S10" s="3"/>
      <c r="T10" s="3"/>
      <c r="U10" s="3"/>
      <c r="V10" s="3"/>
      <c r="W10" s="3"/>
      <c r="X10" s="38"/>
      <c r="Y10" s="38"/>
      <c r="Z10" s="3"/>
      <c r="AA10"/>
      <c r="AB10"/>
      <c r="AC10" s="3"/>
      <c r="AD10" s="3"/>
      <c r="AE10" s="3"/>
      <c r="AF10" s="3"/>
      <c r="AG10" s="38"/>
      <c r="AH10" s="3"/>
      <c r="AI10" s="77">
        <v>0</v>
      </c>
      <c r="AJ10" s="63">
        <v>0</v>
      </c>
      <c r="AK10" s="3"/>
      <c r="AL10" s="3"/>
      <c r="AM10" s="3"/>
      <c r="AN10" s="3"/>
      <c r="AO10" s="3"/>
      <c r="AP10" s="3"/>
      <c r="AQ10" s="94">
        <v>0</v>
      </c>
      <c r="AR10" s="197">
        <v>0</v>
      </c>
      <c r="AS10" s="94">
        <v>0</v>
      </c>
      <c r="AT10" s="197">
        <v>0</v>
      </c>
      <c r="AU10" s="3"/>
      <c r="AV10" s="3"/>
      <c r="AW10" s="3"/>
    </row>
    <row r="11" spans="1:54" x14ac:dyDescent="0.25">
      <c r="A11" s="7" t="str">
        <f>IF(D11="","",IFERROR(IF(VLOOKUP(D11,'Program Mapping'!B:B,1,FALSE)=D11,"OK","Fix"),"Fix"))</f>
        <v>OK</v>
      </c>
      <c r="B11" s="8" t="s">
        <v>35</v>
      </c>
      <c r="C11" s="3" t="s">
        <v>36</v>
      </c>
      <c r="D11" s="96" t="s">
        <v>241</v>
      </c>
      <c r="E11" s="174"/>
      <c r="F11" s="174"/>
      <c r="G11" s="217">
        <v>20</v>
      </c>
      <c r="H11" s="217">
        <v>20</v>
      </c>
      <c r="I11" s="168"/>
      <c r="J11" s="63"/>
      <c r="K11" s="63"/>
      <c r="L11" s="3"/>
      <c r="M11" s="63">
        <v>137.47999999999999</v>
      </c>
      <c r="N11" s="63">
        <v>162.71</v>
      </c>
      <c r="O11" s="3"/>
      <c r="P11" s="38"/>
      <c r="Q11" s="3"/>
      <c r="R11" s="3"/>
      <c r="S11" s="3"/>
      <c r="T11" s="3"/>
      <c r="U11" s="3"/>
      <c r="V11" s="3"/>
      <c r="W11" s="3"/>
      <c r="X11" s="38"/>
      <c r="Y11" s="38"/>
      <c r="Z11" s="3"/>
      <c r="AA11"/>
      <c r="AB11"/>
      <c r="AC11" s="3"/>
      <c r="AD11" s="3"/>
      <c r="AE11" s="3"/>
      <c r="AF11" s="3"/>
      <c r="AG11" s="38"/>
      <c r="AH11" s="3"/>
      <c r="AI11" s="77"/>
      <c r="AJ11" s="63"/>
      <c r="AK11" s="3"/>
      <c r="AL11" s="3"/>
      <c r="AM11" s="3"/>
      <c r="AN11" s="3"/>
      <c r="AO11" s="3"/>
      <c r="AP11" s="3"/>
      <c r="AQ11" s="94">
        <v>4075</v>
      </c>
      <c r="AR11" s="197">
        <v>4710</v>
      </c>
      <c r="AS11" s="94">
        <v>25257</v>
      </c>
      <c r="AT11" s="197">
        <v>7863</v>
      </c>
      <c r="AU11" s="3"/>
      <c r="AV11" s="3"/>
      <c r="AW11" s="3"/>
    </row>
    <row r="12" spans="1:54" x14ac:dyDescent="0.25">
      <c r="A12" s="7" t="str">
        <f>IF(D12="","",IFERROR(IF(VLOOKUP(D12,'Program Mapping'!B:B,1,FALSE)=D12,"OK","Fix"),"Fix"))</f>
        <v>OK</v>
      </c>
      <c r="B12" s="8" t="s">
        <v>35</v>
      </c>
      <c r="C12" s="3" t="s">
        <v>36</v>
      </c>
      <c r="D12" s="96" t="s">
        <v>242</v>
      </c>
      <c r="E12" s="174"/>
      <c r="F12" s="174"/>
      <c r="G12" s="217">
        <v>15</v>
      </c>
      <c r="H12" s="217">
        <v>15</v>
      </c>
      <c r="I12" s="168"/>
      <c r="J12" s="63"/>
      <c r="K12" s="63"/>
      <c r="L12" s="3"/>
      <c r="M12" s="63">
        <v>0</v>
      </c>
      <c r="N12" s="63">
        <v>0</v>
      </c>
      <c r="O12" s="3"/>
      <c r="P12" s="38"/>
      <c r="Q12" s="3"/>
      <c r="R12" s="3"/>
      <c r="S12" s="3"/>
      <c r="T12" s="3"/>
      <c r="U12" s="3"/>
      <c r="V12" s="3"/>
      <c r="W12" s="3"/>
      <c r="X12" s="38"/>
      <c r="Y12" s="38"/>
      <c r="Z12" s="3"/>
      <c r="AA12"/>
      <c r="AB12"/>
      <c r="AC12" s="3"/>
      <c r="AD12" s="3"/>
      <c r="AE12" s="3"/>
      <c r="AF12" s="3"/>
      <c r="AG12" s="38"/>
      <c r="AH12" s="3"/>
      <c r="AI12" s="77"/>
      <c r="AJ12" s="63"/>
      <c r="AK12" s="3"/>
      <c r="AL12" s="3"/>
      <c r="AM12" s="3"/>
      <c r="AN12" s="3"/>
      <c r="AO12" s="3"/>
      <c r="AP12" s="3"/>
      <c r="AQ12" s="94">
        <v>0</v>
      </c>
      <c r="AR12" s="197">
        <v>0</v>
      </c>
      <c r="AS12" s="94">
        <v>0</v>
      </c>
      <c r="AT12" s="197">
        <v>0</v>
      </c>
      <c r="AU12" s="3"/>
      <c r="AV12" s="3"/>
      <c r="AW12" s="3"/>
    </row>
    <row r="13" spans="1:54" x14ac:dyDescent="0.25">
      <c r="A13" s="7" t="str">
        <f>IF(D13="","",IFERROR(IF(VLOOKUP(D13,'Program Mapping'!B:B,1,FALSE)=D13,"OK","Fix"),"Fix"))</f>
        <v>OK</v>
      </c>
      <c r="B13" s="8" t="s">
        <v>35</v>
      </c>
      <c r="C13" s="3" t="s">
        <v>36</v>
      </c>
      <c r="D13" s="96" t="s">
        <v>243</v>
      </c>
      <c r="E13" s="174"/>
      <c r="F13" s="174"/>
      <c r="G13" s="217">
        <v>17</v>
      </c>
      <c r="H13" s="217">
        <v>17</v>
      </c>
      <c r="I13" s="168"/>
      <c r="J13" s="63"/>
      <c r="K13" s="63"/>
      <c r="L13" s="3"/>
      <c r="M13" s="63">
        <v>3697.11</v>
      </c>
      <c r="N13" s="63">
        <v>1066.56</v>
      </c>
      <c r="O13" s="3"/>
      <c r="P13" s="38"/>
      <c r="Q13" s="3"/>
      <c r="R13" s="3"/>
      <c r="S13" s="3"/>
      <c r="T13" s="3"/>
      <c r="U13" s="3"/>
      <c r="V13" s="3"/>
      <c r="W13" s="3"/>
      <c r="X13" s="38"/>
      <c r="Y13" s="38"/>
      <c r="Z13" s="3"/>
      <c r="AA13"/>
      <c r="AB13"/>
      <c r="AC13" s="3"/>
      <c r="AD13" s="3"/>
      <c r="AE13" s="3"/>
      <c r="AF13" s="3"/>
      <c r="AG13" s="38"/>
      <c r="AH13" s="3"/>
      <c r="AI13" s="77"/>
      <c r="AJ13" s="63"/>
      <c r="AK13" s="3"/>
      <c r="AL13" s="3"/>
      <c r="AM13" s="3"/>
      <c r="AN13" s="3"/>
      <c r="AO13" s="3"/>
      <c r="AP13" s="3"/>
      <c r="AQ13" s="94">
        <v>104575</v>
      </c>
      <c r="AR13" s="197">
        <v>26375</v>
      </c>
      <c r="AS13" s="94">
        <v>3734.1765164813733</v>
      </c>
      <c r="AT13" s="197">
        <v>24800</v>
      </c>
      <c r="AU13" s="3"/>
      <c r="AV13" s="3"/>
      <c r="AW13" s="3"/>
    </row>
    <row r="14" spans="1:54" x14ac:dyDescent="0.25">
      <c r="A14" s="7" t="str">
        <f>IF(D14="","",IFERROR(IF(VLOOKUP(D14,'Program Mapping'!B:B,1,FALSE)=D14,"OK","Fix"),"Fix"))</f>
        <v>OK</v>
      </c>
      <c r="B14" s="8" t="s">
        <v>35</v>
      </c>
      <c r="C14" s="3" t="s">
        <v>36</v>
      </c>
      <c r="D14" s="96" t="s">
        <v>244</v>
      </c>
      <c r="E14" s="174"/>
      <c r="F14" s="174"/>
      <c r="G14" s="217">
        <v>1</v>
      </c>
      <c r="H14" s="217">
        <v>1</v>
      </c>
      <c r="I14" s="168"/>
      <c r="J14" s="63"/>
      <c r="K14" s="63"/>
      <c r="L14" s="3"/>
      <c r="M14" s="63">
        <v>2647</v>
      </c>
      <c r="N14" s="63">
        <v>0</v>
      </c>
      <c r="O14" s="3"/>
      <c r="P14" s="38"/>
      <c r="Q14" s="3"/>
      <c r="R14" s="3"/>
      <c r="S14" s="3"/>
      <c r="T14" s="3"/>
      <c r="U14" s="3"/>
      <c r="V14" s="3"/>
      <c r="W14" s="3"/>
      <c r="X14" s="38"/>
      <c r="Y14" s="38"/>
      <c r="Z14" s="3"/>
      <c r="AA14"/>
      <c r="AB14"/>
      <c r="AC14" s="3"/>
      <c r="AD14" s="3"/>
      <c r="AE14" s="3"/>
      <c r="AF14" s="3"/>
      <c r="AG14" s="38"/>
      <c r="AH14" s="3"/>
      <c r="AI14" s="77"/>
      <c r="AJ14" s="63"/>
      <c r="AK14" s="3"/>
      <c r="AL14" s="3"/>
      <c r="AM14" s="3"/>
      <c r="AN14" s="3"/>
      <c r="AO14" s="3"/>
      <c r="AP14" s="3"/>
      <c r="AQ14" s="94">
        <v>0</v>
      </c>
      <c r="AR14" s="197">
        <v>0</v>
      </c>
      <c r="AS14" s="94">
        <v>147014.82348351862</v>
      </c>
      <c r="AT14" s="197">
        <v>0</v>
      </c>
      <c r="AU14" s="3"/>
      <c r="AV14" s="3"/>
      <c r="AW14" s="3"/>
    </row>
    <row r="15" spans="1:54" x14ac:dyDescent="0.25">
      <c r="A15" s="7" t="str">
        <f>IF(D15="","",IFERROR(IF(VLOOKUP(D15,'Program Mapping'!B:B,1,FALSE)=D15,"OK","Fix"),"Fix"))</f>
        <v>OK</v>
      </c>
      <c r="B15" s="8" t="s">
        <v>52</v>
      </c>
      <c r="C15" s="3" t="s">
        <v>36</v>
      </c>
      <c r="D15" s="96" t="s">
        <v>232</v>
      </c>
      <c r="E15" s="175">
        <v>20</v>
      </c>
      <c r="F15" s="175">
        <v>20</v>
      </c>
      <c r="G15" s="217"/>
      <c r="H15" s="217"/>
      <c r="I15" s="168">
        <v>1583</v>
      </c>
      <c r="J15" s="63">
        <v>1554.36</v>
      </c>
      <c r="K15" s="63"/>
      <c r="L15" s="3"/>
      <c r="M15" s="63"/>
      <c r="N15" s="63"/>
      <c r="O15" s="3"/>
      <c r="P15" s="38"/>
      <c r="Q15" s="3"/>
      <c r="R15" s="3"/>
      <c r="S15" s="3"/>
      <c r="T15" s="38"/>
      <c r="U15" s="3"/>
      <c r="V15" s="3"/>
      <c r="W15" s="3"/>
      <c r="X15" s="38"/>
      <c r="Y15" s="38"/>
      <c r="Z15" s="3"/>
      <c r="AA15"/>
      <c r="AB15"/>
      <c r="AC15" s="3"/>
      <c r="AD15" s="3"/>
      <c r="AE15" s="3"/>
      <c r="AF15" s="3"/>
      <c r="AG15" s="38"/>
      <c r="AH15" s="3"/>
      <c r="AI15" s="106">
        <v>0.3</v>
      </c>
      <c r="AJ15" s="65">
        <v>0.23</v>
      </c>
      <c r="AK15" s="3"/>
      <c r="AL15" s="3"/>
      <c r="AM15" s="3"/>
      <c r="AN15" s="3"/>
      <c r="AO15" s="3"/>
      <c r="AP15" s="3"/>
      <c r="AQ15" s="94">
        <v>311182</v>
      </c>
      <c r="AR15" s="197">
        <v>295578</v>
      </c>
      <c r="AS15" s="94">
        <v>39282</v>
      </c>
      <c r="AT15" s="197">
        <v>0</v>
      </c>
      <c r="AU15" s="3"/>
      <c r="AV15" s="3"/>
      <c r="AW15" s="3"/>
    </row>
    <row r="16" spans="1:54" x14ac:dyDescent="0.25">
      <c r="A16" s="7" t="str">
        <f>IF(D16="","",IFERROR(IF(VLOOKUP(D16,'Program Mapping'!B:B,1,FALSE)=D16,"OK","Fix"),"Fix"))</f>
        <v>OK</v>
      </c>
      <c r="B16" s="8" t="s">
        <v>52</v>
      </c>
      <c r="C16" s="3" t="s">
        <v>36</v>
      </c>
      <c r="D16" s="96" t="s">
        <v>233</v>
      </c>
      <c r="E16" s="175">
        <v>15</v>
      </c>
      <c r="F16" s="175">
        <v>15</v>
      </c>
      <c r="G16" s="217"/>
      <c r="H16" s="217"/>
      <c r="I16" s="168">
        <v>0</v>
      </c>
      <c r="J16" s="63">
        <v>0</v>
      </c>
      <c r="K16" s="63"/>
      <c r="L16" s="3"/>
      <c r="M16" s="63"/>
      <c r="N16" s="63"/>
      <c r="O16" s="3"/>
      <c r="P16" s="38"/>
      <c r="Q16" s="3"/>
      <c r="R16" s="3"/>
      <c r="S16" s="3"/>
      <c r="T16" s="38"/>
      <c r="U16" s="3"/>
      <c r="V16" s="3"/>
      <c r="W16" s="3"/>
      <c r="X16" s="38"/>
      <c r="Y16" s="38"/>
      <c r="Z16" s="3"/>
      <c r="AA16"/>
      <c r="AB16"/>
      <c r="AC16" s="3"/>
      <c r="AD16" s="3"/>
      <c r="AE16" s="3"/>
      <c r="AF16" s="3"/>
      <c r="AG16" s="38"/>
      <c r="AH16" s="3"/>
      <c r="AI16" s="77">
        <v>0</v>
      </c>
      <c r="AJ16" s="63">
        <v>0</v>
      </c>
      <c r="AK16" s="3"/>
      <c r="AL16" s="3"/>
      <c r="AM16" s="3"/>
      <c r="AN16" s="3"/>
      <c r="AO16" s="3"/>
      <c r="AP16" s="3"/>
      <c r="AQ16" s="94">
        <v>0</v>
      </c>
      <c r="AR16" s="197">
        <v>0</v>
      </c>
      <c r="AS16" s="94">
        <v>0</v>
      </c>
      <c r="AT16" s="197">
        <v>0</v>
      </c>
      <c r="AU16" s="3"/>
      <c r="AV16" s="3"/>
      <c r="AW16" s="3"/>
    </row>
    <row r="17" spans="1:73" x14ac:dyDescent="0.25">
      <c r="A17" s="7" t="str">
        <f>IF(D17="","",IFERROR(IF(VLOOKUP(D17,'Program Mapping'!B:B,1,FALSE)=D17,"OK","Fix"),"Fix"))</f>
        <v>OK</v>
      </c>
      <c r="B17" s="8" t="s">
        <v>52</v>
      </c>
      <c r="C17" s="3" t="s">
        <v>36</v>
      </c>
      <c r="D17" s="96" t="s">
        <v>234</v>
      </c>
      <c r="E17" s="175">
        <v>15</v>
      </c>
      <c r="F17" s="175">
        <v>15</v>
      </c>
      <c r="G17" s="217"/>
      <c r="H17" s="217"/>
      <c r="I17" s="168">
        <v>8.6199999999999992</v>
      </c>
      <c r="J17" s="63">
        <v>0</v>
      </c>
      <c r="K17" s="63"/>
      <c r="L17" s="3"/>
      <c r="M17" s="63"/>
      <c r="N17" s="63"/>
      <c r="O17" s="3"/>
      <c r="P17" s="38"/>
      <c r="Q17" s="3"/>
      <c r="R17" s="3"/>
      <c r="S17" s="3"/>
      <c r="T17" s="38"/>
      <c r="U17" s="3"/>
      <c r="V17" s="3"/>
      <c r="W17" s="3"/>
      <c r="X17" s="38"/>
      <c r="Y17" s="38"/>
      <c r="Z17" s="3"/>
      <c r="AA17"/>
      <c r="AB17"/>
      <c r="AC17" s="3"/>
      <c r="AD17" s="3"/>
      <c r="AE17" s="3"/>
      <c r="AF17" s="3"/>
      <c r="AG17" s="38"/>
      <c r="AH17" s="3"/>
      <c r="AI17" s="77">
        <v>0</v>
      </c>
      <c r="AJ17" s="63">
        <v>0</v>
      </c>
      <c r="AK17" s="3"/>
      <c r="AL17" s="3"/>
      <c r="AM17" s="3"/>
      <c r="AN17" s="3"/>
      <c r="AO17" s="3"/>
      <c r="AP17" s="3"/>
      <c r="AQ17" s="94">
        <v>2550</v>
      </c>
      <c r="AR17" s="197">
        <v>0</v>
      </c>
      <c r="AS17" s="94">
        <v>12</v>
      </c>
      <c r="AT17" s="197">
        <v>0</v>
      </c>
      <c r="AU17" s="3"/>
      <c r="AV17" s="3"/>
      <c r="AW17" s="3"/>
      <c r="BC17" s="1"/>
      <c r="BD17" s="1"/>
      <c r="BE17" s="1"/>
      <c r="BF17" s="1"/>
      <c r="BG17" s="1"/>
      <c r="BH17" s="1"/>
      <c r="BI17" s="1"/>
      <c r="BJ17" s="1"/>
      <c r="BK17" s="1"/>
      <c r="BL17" s="1"/>
      <c r="BM17" s="1"/>
      <c r="BN17" s="1"/>
      <c r="BO17" s="1"/>
      <c r="BP17" s="1"/>
      <c r="BQ17" s="1"/>
      <c r="BR17" s="1"/>
      <c r="BS17" s="1"/>
      <c r="BT17" s="1"/>
      <c r="BU17" s="1"/>
    </row>
    <row r="18" spans="1:73" x14ac:dyDescent="0.25">
      <c r="A18" s="7" t="str">
        <f>IF(D18="","",IFERROR(IF(VLOOKUP(D18,'Program Mapping'!B:B,1,FALSE)=D18,"OK","Fix"),"Fix"))</f>
        <v>OK</v>
      </c>
      <c r="B18" s="8" t="s">
        <v>52</v>
      </c>
      <c r="C18" s="3" t="s">
        <v>36</v>
      </c>
      <c r="D18" s="97" t="s">
        <v>235</v>
      </c>
      <c r="E18" s="175">
        <v>11</v>
      </c>
      <c r="F18" s="175">
        <v>11</v>
      </c>
      <c r="G18" s="217"/>
      <c r="H18" s="217"/>
      <c r="I18" s="168">
        <v>294.62</v>
      </c>
      <c r="J18" s="63">
        <v>60.66</v>
      </c>
      <c r="K18" s="63"/>
      <c r="L18" s="3"/>
      <c r="M18" s="63"/>
      <c r="N18" s="63"/>
      <c r="O18" s="3"/>
      <c r="P18" s="38"/>
      <c r="Q18" s="3"/>
      <c r="R18" s="3"/>
      <c r="S18" s="3"/>
      <c r="T18" s="38"/>
      <c r="U18" s="3"/>
      <c r="V18" s="3"/>
      <c r="W18" s="3"/>
      <c r="X18" s="38"/>
      <c r="Y18" s="38"/>
      <c r="Z18" s="3"/>
      <c r="AA18"/>
      <c r="AB18"/>
      <c r="AC18" s="3"/>
      <c r="AD18" s="3"/>
      <c r="AE18" s="3"/>
      <c r="AF18" s="3"/>
      <c r="AG18" s="38"/>
      <c r="AH18" s="3"/>
      <c r="AI18" s="106">
        <v>0.06</v>
      </c>
      <c r="AJ18" s="66">
        <v>2.5999999999999999E-2</v>
      </c>
      <c r="AK18" s="3"/>
      <c r="AL18" s="3"/>
      <c r="AM18" s="3"/>
      <c r="AN18" s="3"/>
      <c r="AO18" s="3"/>
      <c r="AP18" s="3"/>
      <c r="AQ18" s="94">
        <v>116300</v>
      </c>
      <c r="AR18" s="197">
        <v>22100</v>
      </c>
      <c r="AS18" s="94">
        <v>95784</v>
      </c>
      <c r="AT18" s="197">
        <v>0</v>
      </c>
      <c r="AU18" s="3"/>
      <c r="AV18" s="3"/>
      <c r="AW18" s="3"/>
    </row>
    <row r="19" spans="1:73" x14ac:dyDescent="0.25">
      <c r="A19" s="7" t="str">
        <f>IF(D19="","",IFERROR(IF(VLOOKUP(D19,'Program Mapping'!B:B,1,FALSE)=D19,"OK","Fix"),"Fix"))</f>
        <v>OK</v>
      </c>
      <c r="B19" s="8" t="s">
        <v>52</v>
      </c>
      <c r="C19" s="3" t="s">
        <v>36</v>
      </c>
      <c r="D19" s="97" t="s">
        <v>236</v>
      </c>
      <c r="E19" s="175">
        <v>5</v>
      </c>
      <c r="F19" s="175">
        <v>5</v>
      </c>
      <c r="G19" s="217"/>
      <c r="H19" s="217"/>
      <c r="I19" s="168">
        <v>271.16000000000003</v>
      </c>
      <c r="J19" s="63">
        <v>26.93</v>
      </c>
      <c r="K19" s="63"/>
      <c r="L19" s="3"/>
      <c r="M19" s="63"/>
      <c r="N19" s="63"/>
      <c r="O19" s="3"/>
      <c r="P19" s="38"/>
      <c r="Q19" s="3"/>
      <c r="R19" s="3"/>
      <c r="S19" s="3"/>
      <c r="T19" s="38"/>
      <c r="U19" s="3"/>
      <c r="V19" s="3"/>
      <c r="W19" s="3"/>
      <c r="X19" s="38"/>
      <c r="Y19" s="38"/>
      <c r="Z19" s="3"/>
      <c r="AA19"/>
      <c r="AB19"/>
      <c r="AC19" s="3"/>
      <c r="AD19" s="3"/>
      <c r="AE19" s="3"/>
      <c r="AF19" s="3"/>
      <c r="AG19" s="38"/>
      <c r="AH19" s="3"/>
      <c r="AI19" s="106">
        <v>0.22</v>
      </c>
      <c r="AJ19" s="66">
        <v>9.4E-2</v>
      </c>
      <c r="AK19" s="3"/>
      <c r="AL19" s="3"/>
      <c r="AM19" s="3"/>
      <c r="AN19" s="3"/>
      <c r="AO19" s="3"/>
      <c r="AP19" s="3"/>
      <c r="AQ19" s="94">
        <v>19600</v>
      </c>
      <c r="AR19" s="197">
        <v>1900</v>
      </c>
      <c r="AS19" s="94">
        <v>13491</v>
      </c>
      <c r="AT19" s="197">
        <v>0</v>
      </c>
      <c r="AU19" s="3"/>
      <c r="AV19" s="3"/>
      <c r="AW19" s="3"/>
    </row>
    <row r="20" spans="1:73" x14ac:dyDescent="0.25">
      <c r="A20" s="7" t="str">
        <f>IF(D20="","",IFERROR(IF(VLOOKUP(D20,'Program Mapping'!B:B,1,FALSE)=D20,"OK","Fix"),"Fix"))</f>
        <v>OK</v>
      </c>
      <c r="B20" s="8" t="s">
        <v>52</v>
      </c>
      <c r="C20" s="3" t="s">
        <v>36</v>
      </c>
      <c r="D20" s="97" t="s">
        <v>237</v>
      </c>
      <c r="E20" s="175">
        <v>1</v>
      </c>
      <c r="F20" s="175">
        <v>1</v>
      </c>
      <c r="G20" s="217"/>
      <c r="H20" s="217"/>
      <c r="I20" s="168">
        <v>2667</v>
      </c>
      <c r="J20" s="63">
        <v>0</v>
      </c>
      <c r="K20" s="63"/>
      <c r="L20" s="3"/>
      <c r="M20" s="63"/>
      <c r="N20" s="63"/>
      <c r="O20" s="3"/>
      <c r="P20" s="38"/>
      <c r="Q20" s="3"/>
      <c r="R20" s="3"/>
      <c r="S20" s="3"/>
      <c r="T20" s="38"/>
      <c r="U20" s="3"/>
      <c r="V20" s="3"/>
      <c r="W20" s="3"/>
      <c r="X20" s="38"/>
      <c r="Y20" s="38"/>
      <c r="Z20" s="3"/>
      <c r="AA20"/>
      <c r="AB20"/>
      <c r="AC20" s="3"/>
      <c r="AD20" s="3"/>
      <c r="AE20" s="3"/>
      <c r="AF20" s="3"/>
      <c r="AG20" s="38"/>
      <c r="AH20" s="3"/>
      <c r="AI20" s="106">
        <v>0</v>
      </c>
      <c r="AJ20" s="66">
        <v>0</v>
      </c>
      <c r="AK20" s="3"/>
      <c r="AL20" s="3"/>
      <c r="AM20" s="3"/>
      <c r="AN20" s="3"/>
      <c r="AO20" s="3"/>
      <c r="AP20" s="3"/>
      <c r="AQ20" s="94">
        <v>0</v>
      </c>
      <c r="AR20" s="197">
        <v>0</v>
      </c>
      <c r="AS20" s="94">
        <v>0</v>
      </c>
      <c r="AT20" s="197">
        <v>0</v>
      </c>
      <c r="AU20" s="3"/>
      <c r="AV20" s="3"/>
      <c r="AW20" s="3"/>
      <c r="BC20" s="1"/>
      <c r="BD20" s="1"/>
      <c r="BE20" s="1"/>
      <c r="BF20" s="1"/>
      <c r="BG20" s="1"/>
      <c r="BH20" s="1"/>
      <c r="BI20" s="1"/>
      <c r="BJ20" s="1"/>
      <c r="BK20" s="1"/>
      <c r="BL20" s="1"/>
      <c r="BM20" s="1"/>
      <c r="BN20" s="1"/>
      <c r="BO20" s="1"/>
      <c r="BP20" s="1"/>
      <c r="BQ20" s="1"/>
      <c r="BR20" s="1"/>
      <c r="BS20" s="1"/>
      <c r="BT20" s="1"/>
      <c r="BU20" s="1"/>
    </row>
    <row r="21" spans="1:73" x14ac:dyDescent="0.25">
      <c r="A21" s="7" t="str">
        <f>IF(D21="","",IFERROR(IF(VLOOKUP(D21,'Program Mapping'!B:B,1,FALSE)=D21,"OK","Fix"),"Fix"))</f>
        <v>OK</v>
      </c>
      <c r="B21" s="8" t="s">
        <v>52</v>
      </c>
      <c r="C21" s="3" t="s">
        <v>36</v>
      </c>
      <c r="D21" s="96" t="s">
        <v>238</v>
      </c>
      <c r="E21" s="175">
        <v>15</v>
      </c>
      <c r="F21" s="175">
        <v>15</v>
      </c>
      <c r="G21" s="217"/>
      <c r="H21" s="217"/>
      <c r="I21" s="168">
        <v>883</v>
      </c>
      <c r="J21" s="63">
        <v>0</v>
      </c>
      <c r="K21" s="63"/>
      <c r="L21" s="3"/>
      <c r="M21" s="63"/>
      <c r="N21" s="63"/>
      <c r="O21" s="3"/>
      <c r="P21" s="38"/>
      <c r="Q21" s="3"/>
      <c r="R21" s="3"/>
      <c r="S21" s="3"/>
      <c r="T21" s="38"/>
      <c r="U21" s="3"/>
      <c r="V21" s="3"/>
      <c r="W21" s="3"/>
      <c r="X21" s="38"/>
      <c r="Y21" s="38"/>
      <c r="Z21" s="3"/>
      <c r="AA21"/>
      <c r="AB21"/>
      <c r="AC21" s="3"/>
      <c r="AD21" s="3"/>
      <c r="AE21" s="3"/>
      <c r="AF21" s="3"/>
      <c r="AG21" s="38"/>
      <c r="AH21" s="3"/>
      <c r="AI21" s="106">
        <v>0.1</v>
      </c>
      <c r="AJ21" s="66">
        <v>4.2999999999999997E-2</v>
      </c>
      <c r="AK21" s="3"/>
      <c r="AL21" s="3"/>
      <c r="AM21" s="3"/>
      <c r="AN21" s="3"/>
      <c r="AO21" s="3"/>
      <c r="AP21" s="3"/>
      <c r="AQ21" s="89">
        <v>141778</v>
      </c>
      <c r="AR21" s="148">
        <v>0</v>
      </c>
      <c r="AS21" s="89">
        <v>0</v>
      </c>
      <c r="AT21" s="148">
        <v>0</v>
      </c>
      <c r="AU21" s="3"/>
      <c r="AV21" s="3"/>
      <c r="AW21" s="3"/>
    </row>
    <row r="22" spans="1:73" x14ac:dyDescent="0.25">
      <c r="A22" s="7" t="str">
        <f>IF(D22="","",IFERROR(IF(VLOOKUP(D22,'Program Mapping'!B:B,1,FALSE)=D22,"OK","Fix"),"Fix"))</f>
        <v>OK</v>
      </c>
      <c r="B22" s="8" t="s">
        <v>52</v>
      </c>
      <c r="C22" s="3" t="s">
        <v>36</v>
      </c>
      <c r="D22" s="96" t="s">
        <v>239</v>
      </c>
      <c r="E22" s="175">
        <v>20</v>
      </c>
      <c r="F22" s="175">
        <v>20</v>
      </c>
      <c r="G22" s="217"/>
      <c r="H22" s="217"/>
      <c r="I22" s="168">
        <v>0</v>
      </c>
      <c r="J22" s="63">
        <v>0</v>
      </c>
      <c r="K22" s="63"/>
      <c r="L22" s="3"/>
      <c r="M22" s="63"/>
      <c r="N22" s="63"/>
      <c r="O22" s="3"/>
      <c r="P22" s="38"/>
      <c r="Q22" s="3"/>
      <c r="R22" s="3"/>
      <c r="S22" s="3"/>
      <c r="T22" s="38"/>
      <c r="U22" s="3"/>
      <c r="V22" s="3"/>
      <c r="W22" s="3"/>
      <c r="X22" s="38"/>
      <c r="Y22" s="38"/>
      <c r="Z22" s="3"/>
      <c r="AA22"/>
      <c r="AB22"/>
      <c r="AC22" s="3"/>
      <c r="AD22" s="3"/>
      <c r="AE22" s="3"/>
      <c r="AF22" s="3"/>
      <c r="AG22" s="38"/>
      <c r="AH22" s="3"/>
      <c r="AI22" s="106">
        <v>0</v>
      </c>
      <c r="AJ22" s="66">
        <v>0</v>
      </c>
      <c r="AK22" s="3"/>
      <c r="AL22" s="3"/>
      <c r="AM22" s="3"/>
      <c r="AN22" s="3"/>
      <c r="AO22" s="3"/>
      <c r="AP22" s="3"/>
      <c r="AQ22" s="89">
        <v>0</v>
      </c>
      <c r="AR22" s="148">
        <v>0</v>
      </c>
      <c r="AS22" s="89">
        <v>0</v>
      </c>
      <c r="AT22" s="148">
        <v>0</v>
      </c>
      <c r="AU22" s="3"/>
      <c r="AV22" s="3"/>
      <c r="AW22" s="3"/>
      <c r="BC22" s="1"/>
      <c r="BD22" s="1"/>
      <c r="BE22" s="1"/>
      <c r="BF22" s="1"/>
      <c r="BG22" s="1"/>
      <c r="BH22" s="1"/>
      <c r="BI22" s="1"/>
      <c r="BJ22" s="1"/>
      <c r="BK22" s="1"/>
      <c r="BL22" s="1"/>
      <c r="BM22" s="1"/>
      <c r="BN22" s="1"/>
      <c r="BO22" s="1"/>
      <c r="BP22" s="1"/>
      <c r="BQ22" s="1"/>
      <c r="BR22" s="1"/>
      <c r="BS22" s="1"/>
      <c r="BT22" s="1"/>
      <c r="BU22" s="1"/>
    </row>
    <row r="23" spans="1:73" x14ac:dyDescent="0.25">
      <c r="A23" s="7" t="str">
        <f>IF(D23="","",IFERROR(IF(VLOOKUP(D23,'Program Mapping'!B:B,1,FALSE)=D23,"OK","Fix"),"Fix"))</f>
        <v>OK</v>
      </c>
      <c r="B23" s="8" t="s">
        <v>52</v>
      </c>
      <c r="C23" s="3" t="s">
        <v>36</v>
      </c>
      <c r="D23" s="96" t="s">
        <v>240</v>
      </c>
      <c r="E23" s="175">
        <v>20</v>
      </c>
      <c r="F23" s="175">
        <v>20</v>
      </c>
      <c r="G23" s="217"/>
      <c r="H23" s="217"/>
      <c r="I23" s="168">
        <v>876</v>
      </c>
      <c r="J23" s="63">
        <v>0</v>
      </c>
      <c r="K23" s="63"/>
      <c r="L23" s="3"/>
      <c r="M23" s="63"/>
      <c r="N23" s="63"/>
      <c r="O23" s="3"/>
      <c r="P23" s="38"/>
      <c r="Q23" s="3"/>
      <c r="R23" s="3"/>
      <c r="S23" s="3"/>
      <c r="T23" s="38"/>
      <c r="U23" s="3"/>
      <c r="V23" s="3"/>
      <c r="W23" s="3"/>
      <c r="X23" s="38"/>
      <c r="Y23" s="38"/>
      <c r="Z23" s="3"/>
      <c r="AA23"/>
      <c r="AB23"/>
      <c r="AC23" s="3"/>
      <c r="AD23" s="3"/>
      <c r="AE23" s="3"/>
      <c r="AF23" s="3"/>
      <c r="AG23" s="38"/>
      <c r="AH23" s="3"/>
      <c r="AI23" s="106">
        <v>0.61</v>
      </c>
      <c r="AJ23" s="66">
        <v>0.26200000000000001</v>
      </c>
      <c r="AK23" s="3"/>
      <c r="AL23" s="3"/>
      <c r="AM23" s="3"/>
      <c r="AN23" s="3"/>
      <c r="AO23" s="3"/>
      <c r="AP23" s="3"/>
      <c r="AQ23" s="94">
        <v>49978</v>
      </c>
      <c r="AR23" s="197">
        <v>0</v>
      </c>
      <c r="AS23" s="94">
        <v>52</v>
      </c>
      <c r="AT23" s="197">
        <v>0</v>
      </c>
      <c r="AU23" s="3"/>
      <c r="AV23" s="3"/>
      <c r="AW23" s="3"/>
      <c r="BC23" s="1"/>
      <c r="BD23" s="1"/>
      <c r="BE23" s="1"/>
      <c r="BF23" s="1"/>
      <c r="BG23" s="1"/>
      <c r="BH23" s="1"/>
      <c r="BI23" s="1"/>
      <c r="BJ23" s="1"/>
      <c r="BK23" s="1"/>
      <c r="BL23" s="1"/>
      <c r="BM23" s="1"/>
      <c r="BN23" s="1"/>
      <c r="BO23" s="1"/>
      <c r="BP23" s="1"/>
      <c r="BQ23" s="1"/>
      <c r="BR23" s="1"/>
      <c r="BS23" s="1"/>
      <c r="BT23" s="1"/>
      <c r="BU23" s="1"/>
    </row>
    <row r="24" spans="1:73" x14ac:dyDescent="0.25">
      <c r="A24" s="7" t="str">
        <f>IF(D24="","",IFERROR(IF(VLOOKUP(D24,'Program Mapping'!B:B,1,FALSE)=D24,"OK","Fix"),"Fix"))</f>
        <v>OK</v>
      </c>
      <c r="B24" s="8" t="s">
        <v>52</v>
      </c>
      <c r="C24" s="3" t="s">
        <v>36</v>
      </c>
      <c r="D24" s="96" t="s">
        <v>241</v>
      </c>
      <c r="E24" s="174"/>
      <c r="F24" s="174"/>
      <c r="G24" s="217">
        <v>20</v>
      </c>
      <c r="H24" s="217">
        <v>20</v>
      </c>
      <c r="I24" s="168"/>
      <c r="J24" s="63"/>
      <c r="K24" s="63"/>
      <c r="L24" s="3"/>
      <c r="M24" s="63">
        <v>397.73</v>
      </c>
      <c r="N24" s="63">
        <v>0</v>
      </c>
      <c r="O24" s="3"/>
      <c r="P24" s="38"/>
      <c r="Q24" s="3"/>
      <c r="R24" s="3"/>
      <c r="S24" s="3"/>
      <c r="T24" s="38"/>
      <c r="U24" s="3"/>
      <c r="V24" s="3"/>
      <c r="W24" s="3"/>
      <c r="X24" s="38"/>
      <c r="Y24" s="38"/>
      <c r="Z24" s="3"/>
      <c r="AA24"/>
      <c r="AB24"/>
      <c r="AC24" s="3"/>
      <c r="AD24" s="3"/>
      <c r="AE24" s="3"/>
      <c r="AF24" s="3"/>
      <c r="AG24" s="38"/>
      <c r="AH24" s="3"/>
      <c r="AI24" s="77"/>
      <c r="AJ24" s="63"/>
      <c r="AK24" s="3"/>
      <c r="AL24" s="3"/>
      <c r="AM24" s="3"/>
      <c r="AN24" s="3"/>
      <c r="AO24" s="3"/>
      <c r="AP24" s="3"/>
      <c r="AQ24" s="94">
        <v>11755</v>
      </c>
      <c r="AR24" s="197">
        <v>0</v>
      </c>
      <c r="AS24" s="94">
        <v>5697</v>
      </c>
      <c r="AT24" s="197">
        <v>0</v>
      </c>
      <c r="AU24" s="3"/>
      <c r="AV24" s="3"/>
      <c r="AW24" s="3"/>
    </row>
    <row r="25" spans="1:73" x14ac:dyDescent="0.25">
      <c r="A25" s="7" t="str">
        <f>IF(D25="","",IFERROR(IF(VLOOKUP(D25,'Program Mapping'!B:B,1,FALSE)=D25,"OK","Fix"),"Fix"))</f>
        <v>OK</v>
      </c>
      <c r="B25" s="8" t="s">
        <v>52</v>
      </c>
      <c r="C25" s="3" t="s">
        <v>36</v>
      </c>
      <c r="D25" s="96" t="s">
        <v>242</v>
      </c>
      <c r="E25" s="174"/>
      <c r="F25" s="174"/>
      <c r="G25" s="217">
        <v>15</v>
      </c>
      <c r="H25" s="217">
        <v>15</v>
      </c>
      <c r="I25" s="168"/>
      <c r="J25" s="63"/>
      <c r="K25" s="63"/>
      <c r="L25" s="3"/>
      <c r="M25" s="63">
        <v>0</v>
      </c>
      <c r="N25" s="63">
        <v>0</v>
      </c>
      <c r="O25" s="3"/>
      <c r="P25" s="38"/>
      <c r="Q25" s="3"/>
      <c r="R25" s="3"/>
      <c r="S25" s="3"/>
      <c r="T25" s="38"/>
      <c r="U25" s="3"/>
      <c r="V25" s="3"/>
      <c r="W25" s="3"/>
      <c r="X25" s="38"/>
      <c r="Y25" s="38"/>
      <c r="Z25" s="3"/>
      <c r="AA25"/>
      <c r="AB25"/>
      <c r="AC25" s="3"/>
      <c r="AD25" s="3"/>
      <c r="AE25" s="3"/>
      <c r="AF25" s="3"/>
      <c r="AG25" s="38"/>
      <c r="AH25" s="3"/>
      <c r="AI25" s="77"/>
      <c r="AJ25" s="63"/>
      <c r="AK25" s="3"/>
      <c r="AL25" s="3"/>
      <c r="AM25" s="3"/>
      <c r="AN25" s="3"/>
      <c r="AO25" s="3"/>
      <c r="AP25" s="3"/>
      <c r="AQ25" s="94">
        <v>0</v>
      </c>
      <c r="AR25" s="197">
        <v>0</v>
      </c>
      <c r="AS25" s="94">
        <v>0</v>
      </c>
      <c r="AT25" s="197">
        <v>0</v>
      </c>
      <c r="AU25" s="3"/>
      <c r="AV25" s="3"/>
      <c r="AW25" s="3"/>
      <c r="BC25" s="1"/>
      <c r="BD25" s="1"/>
      <c r="BE25" s="1"/>
      <c r="BF25" s="1"/>
      <c r="BG25" s="1"/>
      <c r="BH25" s="1"/>
      <c r="BI25" s="1"/>
      <c r="BJ25" s="1"/>
      <c r="BK25" s="1"/>
      <c r="BL25" s="1"/>
      <c r="BM25" s="1"/>
      <c r="BN25" s="1"/>
      <c r="BO25" s="1"/>
      <c r="BP25" s="1"/>
      <c r="BQ25" s="1"/>
      <c r="BR25" s="1"/>
      <c r="BS25" s="1"/>
      <c r="BT25" s="1"/>
      <c r="BU25" s="1"/>
    </row>
    <row r="26" spans="1:73" x14ac:dyDescent="0.25">
      <c r="A26" s="7" t="str">
        <f>IF(D26="","",IFERROR(IF(VLOOKUP(D26,'Program Mapping'!B:B,1,FALSE)=D26,"OK","Fix"),"Fix"))</f>
        <v>OK</v>
      </c>
      <c r="B26" s="8" t="s">
        <v>52</v>
      </c>
      <c r="C26" s="3" t="s">
        <v>36</v>
      </c>
      <c r="D26" s="96" t="s">
        <v>243</v>
      </c>
      <c r="E26" s="174"/>
      <c r="F26" s="174"/>
      <c r="G26" s="217">
        <v>17</v>
      </c>
      <c r="H26" s="217">
        <v>17</v>
      </c>
      <c r="I26" s="155"/>
      <c r="J26" s="77"/>
      <c r="K26" s="63"/>
      <c r="L26" s="3"/>
      <c r="M26" s="63">
        <v>2062.86</v>
      </c>
      <c r="N26" s="63">
        <v>241.54</v>
      </c>
      <c r="O26" s="3"/>
      <c r="P26" s="38"/>
      <c r="Q26" s="3"/>
      <c r="R26" s="3"/>
      <c r="S26" s="3"/>
      <c r="T26" s="38"/>
      <c r="U26" s="3"/>
      <c r="V26" s="3"/>
      <c r="W26" s="3"/>
      <c r="X26" s="38"/>
      <c r="Y26" s="38"/>
      <c r="Z26" s="3"/>
      <c r="AA26"/>
      <c r="AB26"/>
      <c r="AC26" s="3"/>
      <c r="AD26" s="3"/>
      <c r="AE26" s="3"/>
      <c r="AF26" s="3"/>
      <c r="AG26" s="38"/>
      <c r="AH26" s="3"/>
      <c r="AI26" s="77"/>
      <c r="AJ26" s="63"/>
      <c r="AK26" s="3"/>
      <c r="AL26" s="3"/>
      <c r="AM26" s="3"/>
      <c r="AN26" s="3"/>
      <c r="AO26" s="3"/>
      <c r="AP26" s="3"/>
      <c r="AQ26" s="94">
        <v>57675</v>
      </c>
      <c r="AR26" s="197">
        <v>7650</v>
      </c>
      <c r="AS26" s="94">
        <v>24800</v>
      </c>
      <c r="AT26" s="197">
        <v>0</v>
      </c>
      <c r="AU26" s="3"/>
      <c r="AV26" s="3"/>
      <c r="AW26" s="3"/>
    </row>
    <row r="27" spans="1:73" x14ac:dyDescent="0.25">
      <c r="A27" s="7" t="str">
        <f>IF(D27="","",IFERROR(IF(VLOOKUP(D27,'Program Mapping'!B:B,1,FALSE)=D27,"OK","Fix"),"Fix"))</f>
        <v>OK</v>
      </c>
      <c r="B27" s="8" t="s">
        <v>52</v>
      </c>
      <c r="C27" s="3" t="s">
        <v>36</v>
      </c>
      <c r="D27" s="96" t="s">
        <v>244</v>
      </c>
      <c r="E27" s="174"/>
      <c r="F27" s="174"/>
      <c r="G27" s="217">
        <v>1</v>
      </c>
      <c r="H27" s="217">
        <v>1</v>
      </c>
      <c r="I27" s="168"/>
      <c r="J27" s="63"/>
      <c r="K27" s="63"/>
      <c r="L27" s="3"/>
      <c r="M27" s="63">
        <v>14282</v>
      </c>
      <c r="N27" s="63">
        <v>0</v>
      </c>
      <c r="O27" s="3"/>
      <c r="P27" s="38"/>
      <c r="Q27" s="3"/>
      <c r="R27" s="3"/>
      <c r="S27" s="3"/>
      <c r="T27" s="38"/>
      <c r="U27" s="3"/>
      <c r="V27" s="3"/>
      <c r="W27" s="3"/>
      <c r="X27" s="38"/>
      <c r="Y27" s="38"/>
      <c r="Z27" s="3"/>
      <c r="AA27"/>
      <c r="AB27"/>
      <c r="AC27" s="3"/>
      <c r="AD27" s="3"/>
      <c r="AE27" s="3"/>
      <c r="AF27" s="3"/>
      <c r="AG27" s="38"/>
      <c r="AH27" s="3"/>
      <c r="AI27" s="77"/>
      <c r="AJ27" s="63"/>
      <c r="AK27" s="3"/>
      <c r="AL27" s="3"/>
      <c r="AM27" s="3"/>
      <c r="AN27" s="3"/>
      <c r="AO27" s="3"/>
      <c r="AP27" s="3"/>
      <c r="AQ27" s="94">
        <v>0</v>
      </c>
      <c r="AR27" s="197">
        <v>0</v>
      </c>
      <c r="AS27" s="94">
        <v>0</v>
      </c>
      <c r="AT27" s="197">
        <v>0</v>
      </c>
      <c r="AU27" s="3"/>
      <c r="AV27" s="3"/>
      <c r="AW27" s="3"/>
      <c r="BC27" s="1"/>
      <c r="BD27" s="1"/>
      <c r="BE27" s="1"/>
      <c r="BF27" s="1"/>
      <c r="BG27" s="1"/>
      <c r="BH27" s="1"/>
      <c r="BI27" s="1"/>
      <c r="BJ27" s="1"/>
      <c r="BK27" s="1"/>
      <c r="BL27" s="1"/>
      <c r="BM27" s="1"/>
      <c r="BN27" s="1"/>
      <c r="BO27" s="1"/>
      <c r="BP27" s="1"/>
      <c r="BQ27" s="1"/>
      <c r="BR27" s="1"/>
      <c r="BS27" s="1"/>
      <c r="BT27" s="1"/>
      <c r="BU27" s="1"/>
    </row>
    <row r="28" spans="1:73" x14ac:dyDescent="0.25">
      <c r="A28" s="7" t="str">
        <f>IF(D28="","",IFERROR(IF(VLOOKUP(D28,'Program Mapping'!B:B,1,FALSE)=D28,"OK","Fix"),"Fix"))</f>
        <v>OK</v>
      </c>
      <c r="B28" s="8" t="s">
        <v>69</v>
      </c>
      <c r="C28" s="3" t="s">
        <v>36</v>
      </c>
      <c r="D28" s="96" t="s">
        <v>232</v>
      </c>
      <c r="E28" s="175">
        <v>20</v>
      </c>
      <c r="F28" s="175">
        <v>20</v>
      </c>
      <c r="G28" s="217"/>
      <c r="H28" s="217"/>
      <c r="I28" s="168">
        <v>2240.79</v>
      </c>
      <c r="J28" s="63">
        <v>2793</v>
      </c>
      <c r="K28" s="63"/>
      <c r="L28" s="3"/>
      <c r="M28" s="63"/>
      <c r="N28" s="63"/>
      <c r="O28" s="3"/>
      <c r="P28" s="38"/>
      <c r="Q28" s="3"/>
      <c r="R28" s="3"/>
      <c r="S28" s="3"/>
      <c r="T28" s="38"/>
      <c r="U28" s="3"/>
      <c r="V28" s="3"/>
      <c r="W28" s="3"/>
      <c r="X28" s="38"/>
      <c r="Y28" s="38"/>
      <c r="Z28" s="3"/>
      <c r="AA28"/>
      <c r="AB28"/>
      <c r="AC28" s="3"/>
      <c r="AD28" s="3"/>
      <c r="AE28" s="3"/>
      <c r="AF28" s="3"/>
      <c r="AG28" s="38"/>
      <c r="AH28" s="3"/>
      <c r="AI28" s="106">
        <v>0.39</v>
      </c>
      <c r="AJ28" s="65">
        <v>0.5</v>
      </c>
      <c r="AK28" s="3"/>
      <c r="AL28" s="3"/>
      <c r="AM28" s="3"/>
      <c r="AN28" s="3"/>
      <c r="AO28" s="3"/>
      <c r="AP28" s="3"/>
      <c r="AQ28" s="94">
        <v>429503</v>
      </c>
      <c r="AR28" s="197">
        <v>499858</v>
      </c>
      <c r="AS28" s="94">
        <v>0</v>
      </c>
      <c r="AT28" s="197">
        <v>0</v>
      </c>
      <c r="AU28" s="3"/>
      <c r="AV28" s="3"/>
      <c r="AW28" s="3"/>
      <c r="BC28" s="1"/>
      <c r="BD28" s="1"/>
      <c r="BE28" s="1"/>
      <c r="BF28" s="1"/>
      <c r="BG28" s="1"/>
      <c r="BH28" s="1"/>
      <c r="BI28" s="1"/>
      <c r="BJ28" s="1"/>
      <c r="BK28" s="1"/>
      <c r="BL28" s="1"/>
      <c r="BM28" s="1"/>
      <c r="BN28" s="1"/>
      <c r="BO28" s="1"/>
      <c r="BP28" s="1"/>
      <c r="BQ28" s="1"/>
      <c r="BR28" s="1"/>
      <c r="BS28" s="1"/>
      <c r="BT28" s="1"/>
      <c r="BU28" s="1"/>
    </row>
    <row r="29" spans="1:73" x14ac:dyDescent="0.25">
      <c r="A29" s="7" t="str">
        <f>IF(D29="","",IFERROR(IF(VLOOKUP(D29,'Program Mapping'!B:B,1,FALSE)=D29,"OK","Fix"),"Fix"))</f>
        <v>OK</v>
      </c>
      <c r="B29" s="8" t="s">
        <v>69</v>
      </c>
      <c r="C29" s="3" t="s">
        <v>36</v>
      </c>
      <c r="D29" s="96" t="s">
        <v>233</v>
      </c>
      <c r="E29" s="175">
        <v>15</v>
      </c>
      <c r="F29" s="175">
        <v>15</v>
      </c>
      <c r="G29" s="217"/>
      <c r="H29" s="217"/>
      <c r="I29" s="168">
        <v>0</v>
      </c>
      <c r="J29" s="63">
        <v>0</v>
      </c>
      <c r="K29" s="63"/>
      <c r="L29" s="3"/>
      <c r="M29" s="63"/>
      <c r="N29" s="63"/>
      <c r="O29" s="3"/>
      <c r="P29" s="38"/>
      <c r="Q29" s="3"/>
      <c r="R29" s="3"/>
      <c r="S29" s="3"/>
      <c r="T29" s="38"/>
      <c r="U29" s="3"/>
      <c r="V29" s="3"/>
      <c r="W29" s="3"/>
      <c r="X29" s="38"/>
      <c r="Y29" s="38"/>
      <c r="Z29" s="3"/>
      <c r="AA29"/>
      <c r="AB29"/>
      <c r="AC29" s="3"/>
      <c r="AD29" s="3"/>
      <c r="AE29" s="3"/>
      <c r="AF29" s="3"/>
      <c r="AG29" s="38"/>
      <c r="AH29" s="3"/>
      <c r="AI29" s="77">
        <v>0</v>
      </c>
      <c r="AJ29" s="63">
        <v>0</v>
      </c>
      <c r="AK29" s="3"/>
      <c r="AL29" s="3"/>
      <c r="AM29" s="3"/>
      <c r="AN29" s="3"/>
      <c r="AO29" s="3"/>
      <c r="AP29" s="3"/>
      <c r="AQ29" s="94">
        <v>0</v>
      </c>
      <c r="AR29" s="197">
        <v>0</v>
      </c>
      <c r="AS29" s="94">
        <v>0</v>
      </c>
      <c r="AT29" s="197">
        <v>0</v>
      </c>
      <c r="AU29" s="3"/>
      <c r="AV29" s="3"/>
      <c r="AW29" s="3"/>
    </row>
    <row r="30" spans="1:73" x14ac:dyDescent="0.25">
      <c r="A30" s="7" t="str">
        <f>IF(D30="","",IFERROR(IF(VLOOKUP(D30,'Program Mapping'!B:B,1,FALSE)=D30,"OK","Fix"),"Fix"))</f>
        <v>OK</v>
      </c>
      <c r="B30" s="8" t="s">
        <v>69</v>
      </c>
      <c r="C30" s="3" t="s">
        <v>36</v>
      </c>
      <c r="D30" s="96" t="s">
        <v>234</v>
      </c>
      <c r="E30" s="175">
        <v>15</v>
      </c>
      <c r="F30" s="175">
        <v>15</v>
      </c>
      <c r="G30" s="217"/>
      <c r="H30" s="217"/>
      <c r="I30" s="168">
        <v>186.67</v>
      </c>
      <c r="J30" s="63">
        <v>74.08</v>
      </c>
      <c r="K30" s="63"/>
      <c r="L30" s="3"/>
      <c r="M30" s="63"/>
      <c r="N30" s="63"/>
      <c r="O30" s="3"/>
      <c r="P30" s="38"/>
      <c r="Q30" s="3"/>
      <c r="R30" s="3"/>
      <c r="S30" s="3"/>
      <c r="T30" s="38"/>
      <c r="U30" s="3"/>
      <c r="V30" s="3"/>
      <c r="W30" s="3"/>
      <c r="X30" s="38"/>
      <c r="Y30" s="38"/>
      <c r="Z30" s="3"/>
      <c r="AA30"/>
      <c r="AB30"/>
      <c r="AC30" s="3"/>
      <c r="AD30" s="3"/>
      <c r="AE30" s="3"/>
      <c r="AF30" s="3"/>
      <c r="AG30" s="38"/>
      <c r="AH30" s="3"/>
      <c r="AI30" s="106">
        <v>0.03</v>
      </c>
      <c r="AJ30" s="65">
        <v>0.31</v>
      </c>
      <c r="AK30" s="3"/>
      <c r="AL30" s="3"/>
      <c r="AM30" s="3"/>
      <c r="AN30" s="3"/>
      <c r="AO30" s="3"/>
      <c r="AP30" s="3"/>
      <c r="AQ30" s="94">
        <v>25949</v>
      </c>
      <c r="AR30" s="197">
        <v>13409</v>
      </c>
      <c r="AS30" s="94">
        <v>169281</v>
      </c>
      <c r="AT30" s="197">
        <v>0</v>
      </c>
      <c r="AU30" s="3"/>
      <c r="AV30" s="3"/>
      <c r="AW30" s="3"/>
    </row>
    <row r="31" spans="1:73" x14ac:dyDescent="0.25">
      <c r="A31" s="7" t="str">
        <f>IF(D31="","",IFERROR(IF(VLOOKUP(D31,'Program Mapping'!B:B,1,FALSE)=D31,"OK","Fix"),"Fix"))</f>
        <v>OK</v>
      </c>
      <c r="B31" s="8" t="s">
        <v>69</v>
      </c>
      <c r="C31" s="3" t="s">
        <v>36</v>
      </c>
      <c r="D31" s="97" t="s">
        <v>235</v>
      </c>
      <c r="E31" s="175">
        <v>11</v>
      </c>
      <c r="F31" s="175">
        <v>11</v>
      </c>
      <c r="G31" s="217"/>
      <c r="H31" s="217"/>
      <c r="I31" s="168">
        <v>318.36</v>
      </c>
      <c r="J31" s="63">
        <v>62.13</v>
      </c>
      <c r="K31" s="63"/>
      <c r="L31" s="3"/>
      <c r="M31" s="63"/>
      <c r="N31" s="63"/>
      <c r="O31" s="3"/>
      <c r="P31" s="38"/>
      <c r="Q31" s="3"/>
      <c r="R31" s="3"/>
      <c r="S31" s="3"/>
      <c r="T31" s="38"/>
      <c r="U31" s="3"/>
      <c r="V31" s="3"/>
      <c r="W31" s="3"/>
      <c r="X31" s="38"/>
      <c r="Y31" s="38"/>
      <c r="Z31" s="3"/>
      <c r="AA31"/>
      <c r="AB31"/>
      <c r="AC31" s="3"/>
      <c r="AD31" s="3"/>
      <c r="AE31" s="3"/>
      <c r="AF31" s="3"/>
      <c r="AG31" s="38"/>
      <c r="AH31" s="3"/>
      <c r="AI31" s="106">
        <v>0.08</v>
      </c>
      <c r="AJ31" s="66">
        <v>0.157</v>
      </c>
      <c r="AK31" s="3"/>
      <c r="AL31" s="3"/>
      <c r="AM31" s="3"/>
      <c r="AN31" s="3"/>
      <c r="AO31" s="3"/>
      <c r="AP31" s="3"/>
      <c r="AQ31" s="94">
        <v>138000</v>
      </c>
      <c r="AR31" s="197">
        <v>17475</v>
      </c>
      <c r="AS31" s="94">
        <v>176491</v>
      </c>
      <c r="AT31" s="197">
        <v>0</v>
      </c>
      <c r="AU31" s="3"/>
      <c r="AV31" s="3"/>
      <c r="AW31" s="3"/>
    </row>
    <row r="32" spans="1:73" x14ac:dyDescent="0.25">
      <c r="A32" s="7" t="str">
        <f>IF(D32="","",IFERROR(IF(VLOOKUP(D32,'Program Mapping'!B:B,1,FALSE)=D32,"OK","Fix"),"Fix"))</f>
        <v>OK</v>
      </c>
      <c r="B32" s="8" t="s">
        <v>69</v>
      </c>
      <c r="C32" s="3" t="s">
        <v>36</v>
      </c>
      <c r="D32" s="97" t="s">
        <v>236</v>
      </c>
      <c r="E32" s="175">
        <v>5</v>
      </c>
      <c r="F32" s="175">
        <v>5</v>
      </c>
      <c r="G32" s="217"/>
      <c r="H32" s="217"/>
      <c r="I32" s="168">
        <v>327.45999999999998</v>
      </c>
      <c r="J32" s="63">
        <v>129.83000000000001</v>
      </c>
      <c r="K32" s="63"/>
      <c r="L32" s="3"/>
      <c r="M32" s="63"/>
      <c r="N32" s="63"/>
      <c r="O32" s="3"/>
      <c r="P32" s="38"/>
      <c r="Q32" s="3"/>
      <c r="R32" s="3"/>
      <c r="S32" s="3"/>
      <c r="T32" s="38"/>
      <c r="U32" s="3"/>
      <c r="V32" s="3"/>
      <c r="W32" s="3"/>
      <c r="X32" s="38"/>
      <c r="Y32" s="38"/>
      <c r="Z32" s="3"/>
      <c r="AA32"/>
      <c r="AB32"/>
      <c r="AC32" s="3"/>
      <c r="AD32" s="3"/>
      <c r="AE32" s="3"/>
      <c r="AF32" s="3"/>
      <c r="AG32" s="38"/>
      <c r="AH32" s="3"/>
      <c r="AI32" s="106">
        <v>0.11</v>
      </c>
      <c r="AJ32" s="66">
        <v>0.14000000000000001</v>
      </c>
      <c r="AK32" s="3"/>
      <c r="AL32" s="3"/>
      <c r="AM32" s="3"/>
      <c r="AN32" s="3"/>
      <c r="AO32" s="3"/>
      <c r="AP32" s="3"/>
      <c r="AQ32" s="94">
        <v>34150</v>
      </c>
      <c r="AR32" s="197">
        <v>9400</v>
      </c>
      <c r="AS32" s="94">
        <v>74311</v>
      </c>
      <c r="AT32" s="197">
        <v>0</v>
      </c>
      <c r="AU32" s="3"/>
      <c r="AV32" s="3"/>
      <c r="AW32" s="3"/>
    </row>
    <row r="33" spans="1:73" x14ac:dyDescent="0.25">
      <c r="A33" s="7" t="str">
        <f>IF(D33="","",IFERROR(IF(VLOOKUP(D33,'Program Mapping'!B:B,1,FALSE)=D33,"OK","Fix"),"Fix"))</f>
        <v>OK</v>
      </c>
      <c r="B33" s="8" t="s">
        <v>69</v>
      </c>
      <c r="C33" s="3" t="s">
        <v>36</v>
      </c>
      <c r="D33" s="97" t="s">
        <v>237</v>
      </c>
      <c r="E33" s="175">
        <v>1</v>
      </c>
      <c r="F33" s="175">
        <v>1</v>
      </c>
      <c r="G33" s="217"/>
      <c r="H33" s="217"/>
      <c r="I33" s="168">
        <v>7027</v>
      </c>
      <c r="J33" s="63">
        <v>0</v>
      </c>
      <c r="K33" s="63"/>
      <c r="L33" s="3"/>
      <c r="M33" s="63"/>
      <c r="N33" s="63"/>
      <c r="O33" s="3"/>
      <c r="P33" s="38"/>
      <c r="Q33" s="3"/>
      <c r="R33" s="3"/>
      <c r="S33" s="3"/>
      <c r="T33" s="38"/>
      <c r="U33" s="3"/>
      <c r="V33" s="3"/>
      <c r="W33" s="3"/>
      <c r="X33" s="38"/>
      <c r="Y33" s="38"/>
      <c r="Z33" s="3"/>
      <c r="AA33"/>
      <c r="AB33"/>
      <c r="AC33" s="3"/>
      <c r="AD33" s="3"/>
      <c r="AE33" s="3"/>
      <c r="AF33" s="3"/>
      <c r="AG33" s="38"/>
      <c r="AH33" s="3"/>
      <c r="AI33" s="77">
        <v>0</v>
      </c>
      <c r="AJ33" s="63">
        <v>0</v>
      </c>
      <c r="AK33" s="3"/>
      <c r="AL33" s="3"/>
      <c r="AM33" s="3"/>
      <c r="AN33" s="3"/>
      <c r="AO33" s="3"/>
      <c r="AP33" s="3"/>
      <c r="AQ33" s="94">
        <v>0</v>
      </c>
      <c r="AR33" s="197">
        <v>0</v>
      </c>
      <c r="AS33" s="94">
        <v>0</v>
      </c>
      <c r="AT33" s="197">
        <v>0</v>
      </c>
      <c r="AU33" s="3"/>
      <c r="AV33" s="3"/>
      <c r="AW33" s="3"/>
    </row>
    <row r="34" spans="1:73" x14ac:dyDescent="0.25">
      <c r="A34" s="7" t="str">
        <f>IF(D34="","",IFERROR(IF(VLOOKUP(D34,'Program Mapping'!B:B,1,FALSE)=D34,"OK","Fix"),"Fix"))</f>
        <v>OK</v>
      </c>
      <c r="B34" s="8" t="s">
        <v>69</v>
      </c>
      <c r="C34" s="3" t="s">
        <v>36</v>
      </c>
      <c r="D34" s="96" t="s">
        <v>238</v>
      </c>
      <c r="E34" s="175">
        <v>15</v>
      </c>
      <c r="F34" s="175">
        <v>15</v>
      </c>
      <c r="G34" s="217"/>
      <c r="H34" s="217"/>
      <c r="I34" s="168">
        <v>812.22</v>
      </c>
      <c r="J34" s="63">
        <v>0</v>
      </c>
      <c r="K34" s="63"/>
      <c r="L34" s="3"/>
      <c r="M34" s="63"/>
      <c r="N34" s="63"/>
      <c r="O34" s="3"/>
      <c r="P34" s="38"/>
      <c r="Q34" s="3"/>
      <c r="R34" s="3"/>
      <c r="S34" s="3"/>
      <c r="T34" s="38"/>
      <c r="U34" s="3"/>
      <c r="V34" s="3"/>
      <c r="W34" s="3"/>
      <c r="X34" s="38"/>
      <c r="Y34" s="38"/>
      <c r="Z34" s="3"/>
      <c r="AA34"/>
      <c r="AB34"/>
      <c r="AC34" s="3"/>
      <c r="AD34" s="3"/>
      <c r="AE34" s="3"/>
      <c r="AF34" s="3"/>
      <c r="AG34" s="38"/>
      <c r="AH34" s="3"/>
      <c r="AI34" s="77">
        <v>0</v>
      </c>
      <c r="AJ34" s="63">
        <v>0</v>
      </c>
      <c r="AK34" s="3"/>
      <c r="AL34" s="3"/>
      <c r="AM34" s="3"/>
      <c r="AN34" s="3"/>
      <c r="AO34" s="3"/>
      <c r="AP34" s="3"/>
      <c r="AQ34" s="89">
        <v>116960</v>
      </c>
      <c r="AR34" s="148">
        <v>0</v>
      </c>
      <c r="AS34" s="89">
        <v>0</v>
      </c>
      <c r="AT34" s="148">
        <v>0</v>
      </c>
      <c r="AU34" s="3"/>
      <c r="AV34" s="3"/>
      <c r="AW34" s="3"/>
    </row>
    <row r="35" spans="1:73" x14ac:dyDescent="0.25">
      <c r="A35" s="7" t="str">
        <f>IF(D35="","",IFERROR(IF(VLOOKUP(D35,'Program Mapping'!B:B,1,FALSE)=D35,"OK","Fix"),"Fix"))</f>
        <v>OK</v>
      </c>
      <c r="B35" s="8" t="s">
        <v>69</v>
      </c>
      <c r="C35" s="3" t="s">
        <v>36</v>
      </c>
      <c r="D35" s="96" t="s">
        <v>239</v>
      </c>
      <c r="E35" s="175">
        <v>20</v>
      </c>
      <c r="F35" s="175">
        <v>20</v>
      </c>
      <c r="G35" s="217"/>
      <c r="H35" s="217"/>
      <c r="I35" s="168">
        <v>0</v>
      </c>
      <c r="J35" s="63">
        <v>0</v>
      </c>
      <c r="K35" s="63"/>
      <c r="L35" s="3"/>
      <c r="M35" s="63"/>
      <c r="N35" s="63"/>
      <c r="O35" s="3"/>
      <c r="P35" s="38"/>
      <c r="Q35" s="3"/>
      <c r="R35" s="3"/>
      <c r="S35" s="3"/>
      <c r="T35" s="38"/>
      <c r="U35" s="3"/>
      <c r="V35" s="3"/>
      <c r="W35" s="3"/>
      <c r="X35" s="38"/>
      <c r="Y35" s="38"/>
      <c r="Z35" s="3"/>
      <c r="AA35"/>
      <c r="AB35"/>
      <c r="AC35" s="3"/>
      <c r="AD35" s="3"/>
      <c r="AE35" s="3"/>
      <c r="AF35" s="3"/>
      <c r="AG35" s="38"/>
      <c r="AH35" s="3"/>
      <c r="AI35" s="77">
        <v>0</v>
      </c>
      <c r="AJ35" s="63">
        <v>0</v>
      </c>
      <c r="AK35" s="3"/>
      <c r="AL35" s="3"/>
      <c r="AM35" s="3"/>
      <c r="AN35" s="3"/>
      <c r="AO35" s="3"/>
      <c r="AP35" s="3"/>
      <c r="AQ35" s="89">
        <v>0</v>
      </c>
      <c r="AR35" s="148">
        <v>0</v>
      </c>
      <c r="AS35" s="89">
        <v>0</v>
      </c>
      <c r="AT35" s="148">
        <v>0</v>
      </c>
      <c r="AU35" s="3"/>
      <c r="AV35" s="3"/>
      <c r="AW35" s="3"/>
    </row>
    <row r="36" spans="1:73" x14ac:dyDescent="0.25">
      <c r="A36" s="7" t="str">
        <f>IF(D36="","",IFERROR(IF(VLOOKUP(D36,'Program Mapping'!B:B,1,FALSE)=D36,"OK","Fix"),"Fix"))</f>
        <v>OK</v>
      </c>
      <c r="B36" s="8" t="s">
        <v>69</v>
      </c>
      <c r="C36" s="3" t="s">
        <v>36</v>
      </c>
      <c r="D36" s="96" t="s">
        <v>240</v>
      </c>
      <c r="E36" s="175">
        <v>20</v>
      </c>
      <c r="F36" s="175">
        <v>20</v>
      </c>
      <c r="G36" s="217"/>
      <c r="H36" s="217"/>
      <c r="I36" s="168">
        <v>2014.31</v>
      </c>
      <c r="J36" s="63">
        <v>0</v>
      </c>
      <c r="K36" s="63"/>
      <c r="L36" s="3"/>
      <c r="M36" s="63"/>
      <c r="N36" s="63"/>
      <c r="O36" s="3"/>
      <c r="P36" s="38"/>
      <c r="Q36" s="3"/>
      <c r="R36" s="3"/>
      <c r="S36" s="3"/>
      <c r="T36" s="38"/>
      <c r="U36" s="3"/>
      <c r="V36" s="3"/>
      <c r="W36" s="3"/>
      <c r="X36" s="38"/>
      <c r="Y36" s="38"/>
      <c r="Z36" s="3"/>
      <c r="AA36"/>
      <c r="AB36"/>
      <c r="AC36" s="3"/>
      <c r="AD36" s="3"/>
      <c r="AE36" s="3"/>
      <c r="AF36" s="3"/>
      <c r="AG36" s="38"/>
      <c r="AH36" s="3"/>
      <c r="AI36" s="106">
        <v>1.4</v>
      </c>
      <c r="AJ36" s="63">
        <v>0</v>
      </c>
      <c r="AK36" s="3"/>
      <c r="AL36" s="3"/>
      <c r="AM36" s="3"/>
      <c r="AN36" s="3"/>
      <c r="AO36" s="3"/>
      <c r="AP36" s="3"/>
      <c r="AQ36" s="94">
        <v>107425</v>
      </c>
      <c r="AR36" s="197">
        <v>0</v>
      </c>
      <c r="AS36" s="94">
        <v>133276</v>
      </c>
      <c r="AT36" s="197">
        <v>0</v>
      </c>
      <c r="AU36" s="3"/>
      <c r="AV36" s="3"/>
      <c r="AW36" s="3"/>
    </row>
    <row r="37" spans="1:73" x14ac:dyDescent="0.25">
      <c r="A37" s="7" t="str">
        <f>IF(D37="","",IFERROR(IF(VLOOKUP(D37,'Program Mapping'!B:B,1,FALSE)=D37,"OK","Fix"),"Fix"))</f>
        <v>OK</v>
      </c>
      <c r="B37" s="8" t="s">
        <v>69</v>
      </c>
      <c r="C37" s="3" t="s">
        <v>36</v>
      </c>
      <c r="D37" s="96" t="s">
        <v>241</v>
      </c>
      <c r="E37" s="174"/>
      <c r="F37" s="174"/>
      <c r="G37" s="217">
        <v>20</v>
      </c>
      <c r="H37" s="217">
        <v>20</v>
      </c>
      <c r="I37" s="168"/>
      <c r="J37" s="63"/>
      <c r="K37" s="63"/>
      <c r="L37" s="3"/>
      <c r="M37" s="63">
        <v>701.4</v>
      </c>
      <c r="N37" s="63">
        <v>326.58999999999997</v>
      </c>
      <c r="O37" s="3"/>
      <c r="P37" s="38"/>
      <c r="Q37" s="3"/>
      <c r="R37" s="3"/>
      <c r="S37" s="3"/>
      <c r="T37" s="38"/>
      <c r="U37" s="3"/>
      <c r="V37" s="3"/>
      <c r="W37" s="3"/>
      <c r="X37" s="38"/>
      <c r="Y37" s="38"/>
      <c r="Z37" s="3"/>
      <c r="AA37"/>
      <c r="AB37"/>
      <c r="AC37" s="3"/>
      <c r="AD37" s="3"/>
      <c r="AE37" s="3"/>
      <c r="AF37" s="3"/>
      <c r="AG37" s="38"/>
      <c r="AH37" s="3"/>
      <c r="AI37" s="77"/>
      <c r="AJ37" s="63"/>
      <c r="AK37" s="3"/>
      <c r="AL37" s="3"/>
      <c r="AM37" s="3"/>
      <c r="AN37" s="3"/>
      <c r="AO37" s="3"/>
      <c r="AP37" s="3"/>
      <c r="AQ37" s="94">
        <v>23480</v>
      </c>
      <c r="AR37" s="197">
        <v>7000</v>
      </c>
      <c r="AS37" s="94">
        <v>26686</v>
      </c>
      <c r="AT37" s="197">
        <v>0</v>
      </c>
      <c r="AU37" s="3"/>
      <c r="AV37" s="3"/>
      <c r="AW37" s="3"/>
    </row>
    <row r="38" spans="1:73" x14ac:dyDescent="0.25">
      <c r="A38" s="7" t="str">
        <f>IF(D38="","",IFERROR(IF(VLOOKUP(D38,'Program Mapping'!B:B,1,FALSE)=D38,"OK","Fix"),"Fix"))</f>
        <v>OK</v>
      </c>
      <c r="B38" s="8" t="s">
        <v>69</v>
      </c>
      <c r="C38" s="3" t="s">
        <v>36</v>
      </c>
      <c r="D38" s="96" t="s">
        <v>242</v>
      </c>
      <c r="E38" s="174"/>
      <c r="F38" s="174"/>
      <c r="G38" s="217">
        <v>15</v>
      </c>
      <c r="H38" s="217">
        <v>15</v>
      </c>
      <c r="I38" s="168"/>
      <c r="J38" s="63"/>
      <c r="K38" s="63"/>
      <c r="L38" s="3"/>
      <c r="M38" s="63">
        <v>0</v>
      </c>
      <c r="N38" s="63">
        <v>0</v>
      </c>
      <c r="O38" s="3"/>
      <c r="P38" s="38"/>
      <c r="Q38" s="3"/>
      <c r="R38" s="3"/>
      <c r="S38" s="3"/>
      <c r="T38" s="38"/>
      <c r="U38" s="3"/>
      <c r="V38" s="3"/>
      <c r="W38" s="3"/>
      <c r="X38" s="38"/>
      <c r="Y38" s="38"/>
      <c r="Z38" s="3"/>
      <c r="AA38"/>
      <c r="AB38"/>
      <c r="AC38" s="3"/>
      <c r="AD38" s="3"/>
      <c r="AE38" s="3"/>
      <c r="AF38" s="3"/>
      <c r="AG38" s="38"/>
      <c r="AH38" s="3"/>
      <c r="AI38" s="77"/>
      <c r="AJ38" s="63"/>
      <c r="AK38" s="3"/>
      <c r="AL38" s="3"/>
      <c r="AM38" s="3"/>
      <c r="AN38" s="3"/>
      <c r="AO38" s="3"/>
      <c r="AP38" s="3"/>
      <c r="AQ38" s="94">
        <v>0</v>
      </c>
      <c r="AR38" s="197">
        <v>0</v>
      </c>
      <c r="AS38" s="94">
        <v>4680</v>
      </c>
      <c r="AT38" s="197">
        <v>0</v>
      </c>
      <c r="AU38" s="3"/>
      <c r="AV38" s="3"/>
      <c r="AW38" s="3"/>
    </row>
    <row r="39" spans="1:73" x14ac:dyDescent="0.25">
      <c r="A39" s="7" t="str">
        <f>IF(D39="","",IFERROR(IF(VLOOKUP(D39,'Program Mapping'!B:B,1,FALSE)=D39,"OK","Fix"),"Fix"))</f>
        <v>OK</v>
      </c>
      <c r="B39" s="8" t="s">
        <v>69</v>
      </c>
      <c r="C39" s="3" t="s">
        <v>36</v>
      </c>
      <c r="D39" s="96" t="s">
        <v>243</v>
      </c>
      <c r="E39" s="174"/>
      <c r="F39" s="174"/>
      <c r="G39" s="217">
        <v>17</v>
      </c>
      <c r="H39" s="217">
        <v>17</v>
      </c>
      <c r="I39" s="155"/>
      <c r="J39" s="77"/>
      <c r="K39" s="63"/>
      <c r="L39" s="3"/>
      <c r="M39" s="63">
        <v>1982.36</v>
      </c>
      <c r="N39" s="63">
        <v>899.64</v>
      </c>
      <c r="O39" s="3"/>
      <c r="P39" s="38"/>
      <c r="Q39" s="3"/>
      <c r="R39" s="3"/>
      <c r="S39" s="3"/>
      <c r="T39" s="38"/>
      <c r="U39" s="3"/>
      <c r="V39" s="3"/>
      <c r="W39" s="3"/>
      <c r="X39" s="38"/>
      <c r="Y39" s="38"/>
      <c r="Z39" s="3"/>
      <c r="AA39"/>
      <c r="AB39"/>
      <c r="AC39" s="3"/>
      <c r="AD39" s="3"/>
      <c r="AE39" s="3"/>
      <c r="AF39" s="3"/>
      <c r="AG39" s="38"/>
      <c r="AH39" s="3"/>
      <c r="AI39" s="77"/>
      <c r="AJ39" s="63"/>
      <c r="AK39" s="3"/>
      <c r="AL39" s="3"/>
      <c r="AM39" s="3"/>
      <c r="AN39" s="3"/>
      <c r="AO39" s="3"/>
      <c r="AP39" s="3"/>
      <c r="AQ39" s="94">
        <v>50925</v>
      </c>
      <c r="AR39" s="197">
        <v>24150</v>
      </c>
      <c r="AS39" s="94">
        <v>52754</v>
      </c>
      <c r="AT39" s="197">
        <v>0</v>
      </c>
      <c r="AU39" s="3"/>
      <c r="AV39" s="3"/>
      <c r="AW39" s="3"/>
    </row>
    <row r="40" spans="1:73" x14ac:dyDescent="0.25">
      <c r="A40" s="7" t="str">
        <f>IF(D40="","",IFERROR(IF(VLOOKUP(D40,'Program Mapping'!B:B,1,FALSE)=D40,"OK","Fix"),"Fix"))</f>
        <v>OK</v>
      </c>
      <c r="B40" s="8" t="s">
        <v>69</v>
      </c>
      <c r="C40" s="3" t="s">
        <v>36</v>
      </c>
      <c r="D40" s="96" t="s">
        <v>244</v>
      </c>
      <c r="E40" s="174"/>
      <c r="F40" s="174"/>
      <c r="G40" s="217">
        <v>1</v>
      </c>
      <c r="H40" s="217">
        <v>1</v>
      </c>
      <c r="I40" s="168"/>
      <c r="J40" s="63"/>
      <c r="K40" s="63"/>
      <c r="L40" s="3"/>
      <c r="M40" s="63">
        <v>1925</v>
      </c>
      <c r="N40" s="63">
        <v>0</v>
      </c>
      <c r="O40" s="3"/>
      <c r="P40" s="38"/>
      <c r="Q40" s="3"/>
      <c r="R40" s="3"/>
      <c r="S40" s="3"/>
      <c r="T40" s="38"/>
      <c r="U40" s="3"/>
      <c r="V40" s="3"/>
      <c r="W40" s="3"/>
      <c r="X40" s="38"/>
      <c r="Y40" s="38"/>
      <c r="Z40" s="3"/>
      <c r="AA40"/>
      <c r="AB40"/>
      <c r="AC40" s="3"/>
      <c r="AD40" s="3"/>
      <c r="AE40" s="3"/>
      <c r="AF40" s="3"/>
      <c r="AG40" s="38"/>
      <c r="AH40" s="3"/>
      <c r="AI40" s="77"/>
      <c r="AJ40" s="63"/>
      <c r="AK40" s="3"/>
      <c r="AL40" s="3"/>
      <c r="AM40" s="3"/>
      <c r="AN40" s="3"/>
      <c r="AO40" s="3"/>
      <c r="AP40" s="3"/>
      <c r="AQ40" s="94">
        <v>0</v>
      </c>
      <c r="AR40" s="197">
        <v>0</v>
      </c>
      <c r="AS40" s="94">
        <v>0</v>
      </c>
      <c r="AT40" s="197">
        <v>0</v>
      </c>
      <c r="AU40" s="3"/>
      <c r="AV40" s="3"/>
      <c r="AW40" s="3"/>
    </row>
    <row r="41" spans="1:73" x14ac:dyDescent="0.25">
      <c r="A41" s="7" t="str">
        <f>IF(D41="","",IFERROR(IF(VLOOKUP(D41,'Program Mapping'!B:B,1,FALSE)=D41,"OK","Fix"),"Fix"))</f>
        <v>OK</v>
      </c>
      <c r="B41" s="8" t="s">
        <v>80</v>
      </c>
      <c r="C41" s="3" t="s">
        <v>36</v>
      </c>
      <c r="D41" s="96" t="s">
        <v>232</v>
      </c>
      <c r="E41" s="175">
        <v>20</v>
      </c>
      <c r="F41" s="175">
        <v>20</v>
      </c>
      <c r="G41" s="217"/>
      <c r="H41" s="217"/>
      <c r="I41" s="168">
        <v>7180</v>
      </c>
      <c r="J41" s="63">
        <v>90</v>
      </c>
      <c r="K41" s="63"/>
      <c r="L41" s="3"/>
      <c r="M41" s="63"/>
      <c r="N41" s="63"/>
      <c r="O41" s="3"/>
      <c r="P41" s="38"/>
      <c r="Q41" s="3"/>
      <c r="R41" s="3"/>
      <c r="S41" s="3"/>
      <c r="T41" s="38"/>
      <c r="U41" s="3"/>
      <c r="V41" s="3"/>
      <c r="W41" s="3"/>
      <c r="X41" s="38"/>
      <c r="Y41" s="38"/>
      <c r="Z41" s="3"/>
      <c r="AA41"/>
      <c r="AB41"/>
      <c r="AC41" s="3"/>
      <c r="AD41" s="3"/>
      <c r="AE41" s="3"/>
      <c r="AF41" s="3"/>
      <c r="AG41" s="38"/>
      <c r="AH41" s="3"/>
      <c r="AI41" s="107">
        <v>0.68</v>
      </c>
      <c r="AJ41" s="68">
        <v>5.0000000000000001E-3</v>
      </c>
      <c r="AK41" s="3"/>
      <c r="AL41" s="3"/>
      <c r="AM41" s="3"/>
      <c r="AN41" s="3"/>
      <c r="AO41" s="3"/>
      <c r="AP41" s="3"/>
      <c r="AQ41" s="94">
        <v>1170674</v>
      </c>
      <c r="AR41" s="197">
        <v>14051</v>
      </c>
      <c r="AS41" s="94">
        <v>40638</v>
      </c>
      <c r="AT41" s="197">
        <v>0</v>
      </c>
      <c r="AU41" s="3"/>
      <c r="AV41" s="3"/>
      <c r="AW41" s="3"/>
    </row>
    <row r="42" spans="1:73" x14ac:dyDescent="0.25">
      <c r="A42" s="7" t="str">
        <f>IF(D42="","",IFERROR(IF(VLOOKUP(D42,'Program Mapping'!B:B,1,FALSE)=D42,"OK","Fix"),"Fix"))</f>
        <v>OK</v>
      </c>
      <c r="B42" s="8" t="s">
        <v>80</v>
      </c>
      <c r="C42" s="3" t="s">
        <v>36</v>
      </c>
      <c r="D42" s="96" t="s">
        <v>233</v>
      </c>
      <c r="E42" s="175">
        <v>15</v>
      </c>
      <c r="F42" s="175">
        <v>15</v>
      </c>
      <c r="G42" s="217"/>
      <c r="H42" s="217"/>
      <c r="I42" s="168">
        <v>0</v>
      </c>
      <c r="J42" s="63"/>
      <c r="K42" s="63"/>
      <c r="L42" s="3"/>
      <c r="M42" s="63"/>
      <c r="N42" s="63"/>
      <c r="O42" s="3"/>
      <c r="P42" s="38"/>
      <c r="Q42" s="3"/>
      <c r="R42" s="3"/>
      <c r="S42" s="3"/>
      <c r="T42" s="38"/>
      <c r="U42" s="3"/>
      <c r="V42" s="3"/>
      <c r="W42" s="3"/>
      <c r="X42" s="38"/>
      <c r="Y42" s="38"/>
      <c r="Z42" s="3"/>
      <c r="AA42"/>
      <c r="AB42"/>
      <c r="AC42" s="3"/>
      <c r="AD42" s="3"/>
      <c r="AE42" s="3"/>
      <c r="AF42" s="3"/>
      <c r="AG42" s="38"/>
      <c r="AH42" s="3"/>
      <c r="AI42" s="77">
        <v>0</v>
      </c>
      <c r="AJ42" s="63">
        <v>0</v>
      </c>
      <c r="AK42" s="3"/>
      <c r="AL42" s="3"/>
      <c r="AM42" s="3"/>
      <c r="AN42" s="3"/>
      <c r="AO42" s="3"/>
      <c r="AP42" s="3"/>
      <c r="AQ42" s="94">
        <v>0</v>
      </c>
      <c r="AR42" s="197">
        <v>0</v>
      </c>
      <c r="AS42" s="94">
        <v>0</v>
      </c>
      <c r="AT42" s="197">
        <v>0</v>
      </c>
      <c r="AU42" s="3"/>
      <c r="AV42" s="3"/>
      <c r="AW42" s="3"/>
      <c r="BC42" s="1"/>
      <c r="BD42" s="1"/>
      <c r="BE42" s="1"/>
      <c r="BF42" s="1"/>
      <c r="BG42" s="1"/>
      <c r="BH42" s="1"/>
      <c r="BI42" s="1"/>
      <c r="BJ42" s="1"/>
      <c r="BK42" s="1"/>
      <c r="BL42" s="1"/>
      <c r="BM42" s="1"/>
      <c r="BN42" s="1"/>
      <c r="BO42" s="1"/>
      <c r="BP42" s="1"/>
      <c r="BQ42" s="1"/>
      <c r="BR42" s="1"/>
      <c r="BS42" s="1"/>
      <c r="BT42" s="1"/>
      <c r="BU42" s="1"/>
    </row>
    <row r="43" spans="1:73" x14ac:dyDescent="0.25">
      <c r="A43" s="7" t="str">
        <f>IF(D43="","",IFERROR(IF(VLOOKUP(D43,'Program Mapping'!B:B,1,FALSE)=D43,"OK","Fix"),"Fix"))</f>
        <v>OK</v>
      </c>
      <c r="B43" s="8" t="s">
        <v>80</v>
      </c>
      <c r="C43" s="3" t="s">
        <v>36</v>
      </c>
      <c r="D43" s="96" t="s">
        <v>234</v>
      </c>
      <c r="E43" s="175">
        <v>15</v>
      </c>
      <c r="F43" s="175">
        <v>15</v>
      </c>
      <c r="G43" s="217"/>
      <c r="H43" s="217"/>
      <c r="I43" s="168">
        <v>200</v>
      </c>
      <c r="J43" s="63">
        <v>2</v>
      </c>
      <c r="K43" s="63"/>
      <c r="L43" s="3"/>
      <c r="M43" s="63"/>
      <c r="N43" s="63"/>
      <c r="O43" s="3"/>
      <c r="P43" s="38"/>
      <c r="Q43" s="3"/>
      <c r="R43" s="3"/>
      <c r="S43" s="3"/>
      <c r="T43" s="38"/>
      <c r="U43" s="3"/>
      <c r="V43" s="3"/>
      <c r="W43" s="3"/>
      <c r="X43" s="38"/>
      <c r="Y43" s="38"/>
      <c r="Z43" s="3"/>
      <c r="AA43"/>
      <c r="AB43"/>
      <c r="AC43" s="3"/>
      <c r="AD43" s="3"/>
      <c r="AE43" s="3"/>
      <c r="AF43" s="3"/>
      <c r="AG43" s="38"/>
      <c r="AH43" s="3"/>
      <c r="AI43" s="107">
        <v>0.02</v>
      </c>
      <c r="AJ43" s="63">
        <v>0</v>
      </c>
      <c r="AK43" s="3"/>
      <c r="AL43" s="3"/>
      <c r="AM43" s="3"/>
      <c r="AN43" s="3"/>
      <c r="AO43" s="3"/>
      <c r="AP43" s="3"/>
      <c r="AQ43" s="94">
        <v>37210</v>
      </c>
      <c r="AR43" s="197">
        <v>447</v>
      </c>
      <c r="AS43" s="94">
        <v>90864</v>
      </c>
      <c r="AT43" s="197">
        <v>0</v>
      </c>
      <c r="AU43" s="3"/>
      <c r="AV43" s="3"/>
      <c r="AW43" s="3"/>
      <c r="BC43" s="1"/>
      <c r="BD43" s="1"/>
      <c r="BE43" s="1"/>
      <c r="BF43" s="1"/>
      <c r="BG43" s="1"/>
      <c r="BH43" s="1"/>
      <c r="BI43" s="1"/>
      <c r="BJ43" s="1"/>
      <c r="BK43" s="1"/>
      <c r="BL43" s="1"/>
      <c r="BM43" s="1"/>
      <c r="BN43" s="1"/>
      <c r="BO43" s="1"/>
      <c r="BP43" s="1"/>
      <c r="BQ43" s="1"/>
      <c r="BR43" s="1"/>
      <c r="BS43" s="1"/>
      <c r="BT43" s="1"/>
      <c r="BU43" s="1"/>
    </row>
    <row r="44" spans="1:73" x14ac:dyDescent="0.25">
      <c r="A44" s="7" t="str">
        <f>IF(D44="","",IFERROR(IF(VLOOKUP(D44,'Program Mapping'!B:B,1,FALSE)=D44,"OK","Fix"),"Fix"))</f>
        <v>OK</v>
      </c>
      <c r="B44" s="8" t="s">
        <v>80</v>
      </c>
      <c r="C44" s="3" t="s">
        <v>36</v>
      </c>
      <c r="D44" s="97" t="s">
        <v>235</v>
      </c>
      <c r="E44" s="175">
        <v>11</v>
      </c>
      <c r="F44" s="175">
        <v>11</v>
      </c>
      <c r="G44" s="217"/>
      <c r="H44" s="217"/>
      <c r="I44" s="168">
        <v>467</v>
      </c>
      <c r="J44" s="63">
        <v>3</v>
      </c>
      <c r="K44" s="63"/>
      <c r="L44" s="3"/>
      <c r="M44" s="63"/>
      <c r="N44" s="63"/>
      <c r="O44" s="3"/>
      <c r="P44" s="38"/>
      <c r="Q44" s="3"/>
      <c r="R44" s="3"/>
      <c r="S44" s="3"/>
      <c r="T44" s="38"/>
      <c r="U44" s="3"/>
      <c r="V44" s="3"/>
      <c r="W44" s="3"/>
      <c r="X44" s="38"/>
      <c r="Y44" s="38"/>
      <c r="Z44" s="3"/>
      <c r="AA44"/>
      <c r="AB44"/>
      <c r="AC44" s="3"/>
      <c r="AD44" s="3"/>
      <c r="AE44" s="3"/>
      <c r="AF44" s="3"/>
      <c r="AG44" s="38"/>
      <c r="AH44" s="3"/>
      <c r="AI44" s="77">
        <v>0</v>
      </c>
      <c r="AJ44" s="68">
        <v>2.1999999999999999E-2</v>
      </c>
      <c r="AK44" s="3"/>
      <c r="AL44" s="3"/>
      <c r="AM44" s="3"/>
      <c r="AN44" s="3"/>
      <c r="AO44" s="3"/>
      <c r="AP44" s="3"/>
      <c r="AQ44" s="94">
        <v>248543</v>
      </c>
      <c r="AR44" s="197">
        <v>2458</v>
      </c>
      <c r="AS44" s="94">
        <v>157826</v>
      </c>
      <c r="AT44" s="197">
        <v>5717</v>
      </c>
      <c r="AU44" s="3"/>
      <c r="AV44" s="3"/>
      <c r="AW44" s="3"/>
    </row>
    <row r="45" spans="1:73" x14ac:dyDescent="0.25">
      <c r="A45" s="7" t="str">
        <f>IF(D45="","",IFERROR(IF(VLOOKUP(D45,'Program Mapping'!B:B,1,FALSE)=D45,"OK","Fix"),"Fix"))</f>
        <v>OK</v>
      </c>
      <c r="B45" s="8" t="s">
        <v>80</v>
      </c>
      <c r="C45" s="3" t="s">
        <v>36</v>
      </c>
      <c r="D45" s="97" t="s">
        <v>236</v>
      </c>
      <c r="E45" s="175">
        <v>5</v>
      </c>
      <c r="F45" s="175">
        <v>5</v>
      </c>
      <c r="G45" s="217"/>
      <c r="H45" s="217"/>
      <c r="I45" s="168">
        <v>471</v>
      </c>
      <c r="J45" s="63">
        <v>2</v>
      </c>
      <c r="K45" s="63"/>
      <c r="L45" s="3"/>
      <c r="M45" s="63"/>
      <c r="N45" s="63"/>
      <c r="O45" s="3"/>
      <c r="P45" s="38"/>
      <c r="Q45" s="3"/>
      <c r="R45" s="3"/>
      <c r="S45" s="3"/>
      <c r="T45" s="38"/>
      <c r="U45" s="3"/>
      <c r="V45" s="3"/>
      <c r="W45" s="3"/>
      <c r="X45" s="38"/>
      <c r="Y45" s="38"/>
      <c r="Z45" s="3"/>
      <c r="AA45"/>
      <c r="AB45"/>
      <c r="AC45" s="3"/>
      <c r="AD45" s="3"/>
      <c r="AE45" s="3"/>
      <c r="AF45" s="3"/>
      <c r="AG45" s="38"/>
      <c r="AH45" s="3"/>
      <c r="AI45" s="77">
        <v>0</v>
      </c>
      <c r="AJ45" s="68">
        <v>2.1999999999999999E-2</v>
      </c>
      <c r="AK45" s="3"/>
      <c r="AL45" s="3"/>
      <c r="AM45" s="3"/>
      <c r="AN45" s="3"/>
      <c r="AO45" s="3"/>
      <c r="AP45" s="3"/>
      <c r="AQ45" s="94">
        <v>57167</v>
      </c>
      <c r="AR45" s="197">
        <v>565</v>
      </c>
      <c r="AS45" s="94">
        <v>92141</v>
      </c>
      <c r="AT45" s="197">
        <v>3338</v>
      </c>
      <c r="AU45" s="3"/>
      <c r="AV45" s="3"/>
      <c r="AW45" s="3"/>
    </row>
    <row r="46" spans="1:73" x14ac:dyDescent="0.25">
      <c r="A46" s="7" t="str">
        <f>IF(D46="","",IFERROR(IF(VLOOKUP(D46,'Program Mapping'!B:B,1,FALSE)=D46,"OK","Fix"),"Fix"))</f>
        <v>OK</v>
      </c>
      <c r="B46" s="8" t="s">
        <v>80</v>
      </c>
      <c r="C46" s="3" t="s">
        <v>36</v>
      </c>
      <c r="D46" s="97" t="s">
        <v>237</v>
      </c>
      <c r="E46" s="175">
        <v>1</v>
      </c>
      <c r="F46" s="175">
        <v>1</v>
      </c>
      <c r="G46" s="217"/>
      <c r="H46" s="217"/>
      <c r="I46" s="168">
        <v>9555</v>
      </c>
      <c r="J46" s="63">
        <v>52</v>
      </c>
      <c r="K46" s="63"/>
      <c r="L46" s="3"/>
      <c r="M46" s="63"/>
      <c r="N46" s="63"/>
      <c r="O46" s="3"/>
      <c r="P46" s="38"/>
      <c r="Q46" s="3"/>
      <c r="R46" s="3"/>
      <c r="S46" s="3"/>
      <c r="T46" s="38"/>
      <c r="U46" s="3"/>
      <c r="V46" s="3"/>
      <c r="W46" s="3"/>
      <c r="X46" s="38"/>
      <c r="Y46" s="38"/>
      <c r="Z46" s="3"/>
      <c r="AA46"/>
      <c r="AB46"/>
      <c r="AC46" s="3"/>
      <c r="AD46" s="3"/>
      <c r="AE46" s="3"/>
      <c r="AF46" s="3"/>
      <c r="AG46" s="38"/>
      <c r="AH46" s="3"/>
      <c r="AI46" s="77">
        <v>0</v>
      </c>
      <c r="AJ46" s="68">
        <v>0.45400000000000001</v>
      </c>
      <c r="AK46" s="3"/>
      <c r="AL46" s="3"/>
      <c r="AM46" s="3"/>
      <c r="AN46" s="3"/>
      <c r="AO46" s="3"/>
      <c r="AP46" s="3"/>
      <c r="AQ46" s="94">
        <v>0</v>
      </c>
      <c r="AR46" s="197">
        <v>0</v>
      </c>
      <c r="AS46" s="94">
        <v>0</v>
      </c>
      <c r="AT46" s="197">
        <v>0</v>
      </c>
      <c r="AU46" s="3"/>
      <c r="AV46" s="3"/>
      <c r="AW46" s="3"/>
    </row>
    <row r="47" spans="1:73" x14ac:dyDescent="0.25">
      <c r="A47" s="7" t="str">
        <f>IF(D47="","",IFERROR(IF(VLOOKUP(D47,'Program Mapping'!B:B,1,FALSE)=D47,"OK","Fix"),"Fix"))</f>
        <v>OK</v>
      </c>
      <c r="B47" s="8" t="s">
        <v>80</v>
      </c>
      <c r="C47" s="3" t="s">
        <v>36</v>
      </c>
      <c r="D47" s="96" t="s">
        <v>238</v>
      </c>
      <c r="E47" s="175">
        <v>15</v>
      </c>
      <c r="F47" s="175">
        <v>15</v>
      </c>
      <c r="G47" s="217"/>
      <c r="H47" s="217"/>
      <c r="I47" s="168">
        <v>1012</v>
      </c>
      <c r="J47" s="63">
        <v>6</v>
      </c>
      <c r="K47" s="63"/>
      <c r="L47" s="3"/>
      <c r="M47" s="63"/>
      <c r="N47" s="63"/>
      <c r="O47" s="3"/>
      <c r="P47" s="38"/>
      <c r="Q47" s="3"/>
      <c r="R47" s="3"/>
      <c r="S47" s="3"/>
      <c r="T47" s="38"/>
      <c r="U47" s="3"/>
      <c r="V47" s="3"/>
      <c r="W47" s="3"/>
      <c r="X47" s="38"/>
      <c r="Y47" s="38"/>
      <c r="Z47" s="3"/>
      <c r="AA47"/>
      <c r="AB47"/>
      <c r="AC47" s="3"/>
      <c r="AD47" s="3"/>
      <c r="AE47" s="3"/>
      <c r="AF47" s="3"/>
      <c r="AG47" s="38"/>
      <c r="AH47" s="3"/>
      <c r="AI47" s="77">
        <v>0</v>
      </c>
      <c r="AJ47" s="68">
        <v>4.8000000000000001E-2</v>
      </c>
      <c r="AK47" s="3"/>
      <c r="AL47" s="3"/>
      <c r="AM47" s="3"/>
      <c r="AN47" s="3"/>
      <c r="AO47" s="3"/>
      <c r="AP47" s="3"/>
      <c r="AQ47" s="89">
        <v>140009</v>
      </c>
      <c r="AR47" s="148">
        <v>1385</v>
      </c>
      <c r="AS47" s="89">
        <v>0</v>
      </c>
      <c r="AT47" s="148">
        <v>0</v>
      </c>
      <c r="AU47" s="3"/>
      <c r="AV47" s="3"/>
      <c r="AW47" s="3"/>
    </row>
    <row r="48" spans="1:73" x14ac:dyDescent="0.25">
      <c r="A48" s="7" t="str">
        <f>IF(D48="","",IFERROR(IF(VLOOKUP(D48,'Program Mapping'!B:B,1,FALSE)=D48,"OK","Fix"),"Fix"))</f>
        <v>OK</v>
      </c>
      <c r="B48" s="8" t="s">
        <v>80</v>
      </c>
      <c r="C48" s="3" t="s">
        <v>36</v>
      </c>
      <c r="D48" s="96" t="s">
        <v>239</v>
      </c>
      <c r="E48" s="175">
        <v>20</v>
      </c>
      <c r="F48" s="175">
        <v>20</v>
      </c>
      <c r="G48" s="217"/>
      <c r="H48" s="217"/>
      <c r="I48" s="168">
        <v>0</v>
      </c>
      <c r="J48" s="63">
        <v>0</v>
      </c>
      <c r="K48" s="63"/>
      <c r="L48" s="3"/>
      <c r="M48" s="63"/>
      <c r="N48" s="63"/>
      <c r="O48" s="3"/>
      <c r="P48" s="38"/>
      <c r="Q48" s="3"/>
      <c r="R48" s="3"/>
      <c r="S48" s="3"/>
      <c r="T48" s="38"/>
      <c r="U48" s="3"/>
      <c r="V48" s="3"/>
      <c r="W48" s="3"/>
      <c r="X48" s="38"/>
      <c r="Y48" s="38"/>
      <c r="Z48" s="3"/>
      <c r="AA48"/>
      <c r="AB48"/>
      <c r="AC48" s="3"/>
      <c r="AD48" s="3"/>
      <c r="AE48" s="3"/>
      <c r="AF48" s="3"/>
      <c r="AG48" s="38"/>
      <c r="AH48" s="3"/>
      <c r="AI48" s="77">
        <v>0</v>
      </c>
      <c r="AJ48" s="68">
        <v>0</v>
      </c>
      <c r="AK48" s="3"/>
      <c r="AL48" s="3"/>
      <c r="AM48" s="3"/>
      <c r="AN48" s="3"/>
      <c r="AO48" s="3"/>
      <c r="AP48" s="3"/>
      <c r="AQ48" s="89">
        <v>0</v>
      </c>
      <c r="AR48" s="148">
        <v>0</v>
      </c>
      <c r="AS48" s="89">
        <v>0</v>
      </c>
      <c r="AT48" s="148">
        <v>0</v>
      </c>
      <c r="AU48" s="3"/>
      <c r="AV48" s="3"/>
      <c r="AW48" s="3"/>
    </row>
    <row r="49" spans="1:73" x14ac:dyDescent="0.25">
      <c r="A49" s="7" t="str">
        <f>IF(D49="","",IFERROR(IF(VLOOKUP(D49,'Program Mapping'!B:B,1,FALSE)=D49,"OK","Fix"),"Fix"))</f>
        <v>OK</v>
      </c>
      <c r="B49" s="8" t="s">
        <v>80</v>
      </c>
      <c r="C49" s="3" t="s">
        <v>36</v>
      </c>
      <c r="D49" s="96" t="s">
        <v>240</v>
      </c>
      <c r="E49" s="175">
        <v>20</v>
      </c>
      <c r="F49" s="175">
        <v>20</v>
      </c>
      <c r="G49" s="217"/>
      <c r="H49" s="217"/>
      <c r="I49" s="168">
        <v>1726</v>
      </c>
      <c r="J49" s="63">
        <v>9</v>
      </c>
      <c r="K49" s="63"/>
      <c r="L49" s="3"/>
      <c r="M49" s="63"/>
      <c r="N49" s="63"/>
      <c r="O49" s="3"/>
      <c r="P49" s="38"/>
      <c r="Q49" s="3"/>
      <c r="R49" s="3"/>
      <c r="S49" s="3"/>
      <c r="T49" s="38"/>
      <c r="U49" s="3"/>
      <c r="V49" s="3"/>
      <c r="W49" s="3"/>
      <c r="X49" s="38"/>
      <c r="Y49" s="38"/>
      <c r="Z49" s="3"/>
      <c r="AA49"/>
      <c r="AB49"/>
      <c r="AC49" s="3"/>
      <c r="AD49" s="3"/>
      <c r="AE49" s="3"/>
      <c r="AF49" s="3"/>
      <c r="AG49" s="38"/>
      <c r="AH49" s="3"/>
      <c r="AI49" s="77">
        <v>0</v>
      </c>
      <c r="AJ49" s="68">
        <v>8.2000000000000003E-2</v>
      </c>
      <c r="AK49" s="3"/>
      <c r="AL49" s="3"/>
      <c r="AM49" s="3"/>
      <c r="AN49" s="3"/>
      <c r="AO49" s="3"/>
      <c r="AP49" s="3"/>
      <c r="AQ49" s="94">
        <v>85175</v>
      </c>
      <c r="AR49" s="197">
        <v>842</v>
      </c>
      <c r="AS49" s="94">
        <v>51491</v>
      </c>
      <c r="AT49" s="197">
        <v>1865</v>
      </c>
      <c r="AU49" s="3"/>
      <c r="AV49" s="3"/>
      <c r="AW49" s="3"/>
    </row>
    <row r="50" spans="1:73" x14ac:dyDescent="0.25">
      <c r="A50" s="7" t="str">
        <f>IF(D50="","",IFERROR(IF(VLOOKUP(D50,'Program Mapping'!B:B,1,FALSE)=D50,"OK","Fix"),"Fix"))</f>
        <v>OK</v>
      </c>
      <c r="B50" s="8" t="s">
        <v>80</v>
      </c>
      <c r="C50" s="3" t="s">
        <v>36</v>
      </c>
      <c r="D50" s="96" t="s">
        <v>241</v>
      </c>
      <c r="E50" s="174"/>
      <c r="F50" s="174"/>
      <c r="G50" s="217">
        <v>20</v>
      </c>
      <c r="H50" s="217">
        <v>20</v>
      </c>
      <c r="I50" s="168"/>
      <c r="J50" s="63"/>
      <c r="K50" s="63"/>
      <c r="L50" s="3"/>
      <c r="M50" s="63">
        <v>1715</v>
      </c>
      <c r="N50" s="63">
        <v>0</v>
      </c>
      <c r="O50" s="3"/>
      <c r="P50" s="38"/>
      <c r="Q50" s="3"/>
      <c r="R50" s="3"/>
      <c r="S50" s="3"/>
      <c r="T50" s="38"/>
      <c r="U50" s="3"/>
      <c r="V50" s="3"/>
      <c r="W50" s="3"/>
      <c r="X50" s="38"/>
      <c r="Y50" s="38"/>
      <c r="Z50" s="3"/>
      <c r="AA50"/>
      <c r="AB50"/>
      <c r="AC50" s="3"/>
      <c r="AD50" s="3"/>
      <c r="AE50" s="3"/>
      <c r="AF50" s="3"/>
      <c r="AG50" s="38"/>
      <c r="AH50" s="3"/>
      <c r="AI50" s="77"/>
      <c r="AJ50" s="63"/>
      <c r="AK50" s="3"/>
      <c r="AL50" s="3"/>
      <c r="AM50" s="3"/>
      <c r="AN50" s="3"/>
      <c r="AO50" s="3"/>
      <c r="AP50" s="3"/>
      <c r="AQ50" s="94">
        <v>15770</v>
      </c>
      <c r="AR50" s="197">
        <v>0</v>
      </c>
      <c r="AS50" s="94">
        <v>7324</v>
      </c>
      <c r="AT50" s="197">
        <v>0</v>
      </c>
      <c r="AU50" s="3"/>
      <c r="AV50" s="3"/>
      <c r="AW50" s="3"/>
      <c r="BC50" s="1"/>
      <c r="BD50" s="1"/>
      <c r="BE50" s="1"/>
      <c r="BF50" s="1"/>
      <c r="BG50" s="1"/>
      <c r="BH50" s="1"/>
      <c r="BI50" s="1"/>
      <c r="BJ50" s="1"/>
      <c r="BK50" s="1"/>
      <c r="BL50" s="1"/>
      <c r="BM50" s="1"/>
      <c r="BN50" s="1"/>
      <c r="BO50" s="1"/>
      <c r="BP50" s="1"/>
      <c r="BQ50" s="1"/>
      <c r="BR50" s="1"/>
      <c r="BS50" s="1"/>
      <c r="BT50" s="1"/>
      <c r="BU50" s="1"/>
    </row>
    <row r="51" spans="1:73" x14ac:dyDescent="0.25">
      <c r="A51" s="7" t="str">
        <f>IF(D51="","",IFERROR(IF(VLOOKUP(D51,'Program Mapping'!B:B,1,FALSE)=D51,"OK","Fix"),"Fix"))</f>
        <v>OK</v>
      </c>
      <c r="B51" s="8" t="s">
        <v>80</v>
      </c>
      <c r="C51" s="3" t="s">
        <v>36</v>
      </c>
      <c r="D51" s="96" t="s">
        <v>242</v>
      </c>
      <c r="E51" s="174"/>
      <c r="F51" s="174"/>
      <c r="G51" s="217">
        <v>15</v>
      </c>
      <c r="H51" s="217">
        <v>15</v>
      </c>
      <c r="I51" s="168"/>
      <c r="J51" s="63"/>
      <c r="K51" s="63"/>
      <c r="L51" s="3"/>
      <c r="M51" s="63">
        <v>0</v>
      </c>
      <c r="N51" s="63">
        <v>0</v>
      </c>
      <c r="O51" s="3"/>
      <c r="P51" s="38"/>
      <c r="Q51" s="3"/>
      <c r="R51" s="3"/>
      <c r="S51" s="3"/>
      <c r="T51" s="38"/>
      <c r="U51" s="3"/>
      <c r="V51" s="3"/>
      <c r="W51" s="3"/>
      <c r="X51" s="38"/>
      <c r="Y51" s="38"/>
      <c r="Z51" s="3"/>
      <c r="AA51"/>
      <c r="AB51"/>
      <c r="AC51" s="3"/>
      <c r="AD51" s="3"/>
      <c r="AE51" s="3"/>
      <c r="AF51" s="3"/>
      <c r="AG51" s="38"/>
      <c r="AH51" s="3"/>
      <c r="AI51" s="77"/>
      <c r="AJ51" s="63"/>
      <c r="AK51" s="3"/>
      <c r="AL51" s="3"/>
      <c r="AM51" s="3"/>
      <c r="AN51" s="3"/>
      <c r="AO51" s="3"/>
      <c r="AP51" s="3"/>
      <c r="AQ51" s="94">
        <v>0</v>
      </c>
      <c r="AR51" s="197">
        <v>0</v>
      </c>
      <c r="AS51" s="94">
        <v>934</v>
      </c>
      <c r="AT51" s="197">
        <v>0</v>
      </c>
      <c r="AU51" s="3"/>
      <c r="AV51" s="3"/>
      <c r="AW51" s="3"/>
    </row>
    <row r="52" spans="1:73" x14ac:dyDescent="0.25">
      <c r="A52" s="7" t="str">
        <f>IF(D52="","",IFERROR(IF(VLOOKUP(D52,'Program Mapping'!B:B,1,FALSE)=D52,"OK","Fix"),"Fix"))</f>
        <v>OK</v>
      </c>
      <c r="B52" s="8" t="s">
        <v>80</v>
      </c>
      <c r="C52" s="3" t="s">
        <v>36</v>
      </c>
      <c r="D52" s="96" t="s">
        <v>243</v>
      </c>
      <c r="E52" s="174"/>
      <c r="F52" s="174"/>
      <c r="G52" s="217">
        <v>17</v>
      </c>
      <c r="H52" s="217">
        <v>17</v>
      </c>
      <c r="I52" s="168"/>
      <c r="J52" s="63"/>
      <c r="K52" s="63"/>
      <c r="L52" s="3"/>
      <c r="M52" s="63">
        <v>7870</v>
      </c>
      <c r="N52" s="63">
        <v>0</v>
      </c>
      <c r="O52" s="3"/>
      <c r="P52" s="38"/>
      <c r="Q52" s="3"/>
      <c r="R52" s="3"/>
      <c r="S52" s="3"/>
      <c r="T52" s="38"/>
      <c r="U52" s="3"/>
      <c r="V52" s="3"/>
      <c r="W52" s="3"/>
      <c r="X52" s="38"/>
      <c r="Y52" s="38"/>
      <c r="Z52" s="3"/>
      <c r="AA52"/>
      <c r="AB52"/>
      <c r="AC52" s="3"/>
      <c r="AD52" s="3"/>
      <c r="AE52" s="3"/>
      <c r="AF52" s="3"/>
      <c r="AG52" s="38"/>
      <c r="AH52" s="3"/>
      <c r="AI52" s="77"/>
      <c r="AJ52" s="63"/>
      <c r="AK52" s="3"/>
      <c r="AL52" s="3"/>
      <c r="AM52" s="3"/>
      <c r="AN52" s="3"/>
      <c r="AO52" s="3"/>
      <c r="AP52" s="3"/>
      <c r="AQ52" s="94">
        <v>101080</v>
      </c>
      <c r="AR52" s="197">
        <v>0</v>
      </c>
      <c r="AS52" s="94">
        <v>46516</v>
      </c>
      <c r="AT52" s="197">
        <v>0</v>
      </c>
      <c r="AU52" s="3"/>
      <c r="AV52" s="3"/>
      <c r="AW52" s="3"/>
    </row>
    <row r="53" spans="1:73" x14ac:dyDescent="0.25">
      <c r="A53" s="7" t="str">
        <f>IF(D53="","",IFERROR(IF(VLOOKUP(D53,'Program Mapping'!B:B,1,FALSE)=D53,"OK","Fix"),"Fix"))</f>
        <v>OK</v>
      </c>
      <c r="B53" s="8" t="s">
        <v>80</v>
      </c>
      <c r="C53" s="3" t="s">
        <v>36</v>
      </c>
      <c r="D53" s="96" t="s">
        <v>244</v>
      </c>
      <c r="E53" s="174"/>
      <c r="F53" s="174"/>
      <c r="G53" s="217">
        <v>1</v>
      </c>
      <c r="H53" s="217">
        <v>1</v>
      </c>
      <c r="I53" s="168"/>
      <c r="J53" s="63"/>
      <c r="K53" s="63"/>
      <c r="L53" s="3"/>
      <c r="M53" s="63">
        <v>19165</v>
      </c>
      <c r="N53" s="63">
        <v>0</v>
      </c>
      <c r="O53" s="3"/>
      <c r="P53" s="38"/>
      <c r="Q53" s="3"/>
      <c r="R53" s="3"/>
      <c r="S53" s="3"/>
      <c r="T53" s="38"/>
      <c r="U53" s="3"/>
      <c r="V53" s="3"/>
      <c r="W53" s="3"/>
      <c r="X53" s="38"/>
      <c r="Y53" s="38"/>
      <c r="Z53" s="3"/>
      <c r="AA53"/>
      <c r="AB53"/>
      <c r="AC53" s="3"/>
      <c r="AD53" s="3"/>
      <c r="AE53" s="3"/>
      <c r="AF53" s="3"/>
      <c r="AG53" s="38"/>
      <c r="AH53" s="3"/>
      <c r="AI53" s="77"/>
      <c r="AJ53" s="63"/>
      <c r="AK53" s="3"/>
      <c r="AL53" s="3"/>
      <c r="AM53" s="3"/>
      <c r="AN53" s="3"/>
      <c r="AO53" s="3"/>
      <c r="AP53" s="3"/>
      <c r="AQ53" s="94">
        <v>0</v>
      </c>
      <c r="AR53" s="197">
        <v>0</v>
      </c>
      <c r="AS53" s="94">
        <v>0</v>
      </c>
      <c r="AT53" s="197">
        <v>0</v>
      </c>
      <c r="AU53" s="3"/>
      <c r="AV53" s="3"/>
      <c r="AW53" s="3"/>
    </row>
    <row r="54" spans="1:73" x14ac:dyDescent="0.25">
      <c r="A54" s="7" t="str">
        <f>IF(D54="","",IFERROR(IF(VLOOKUP(D54,'Program Mapping'!B:B,1,FALSE)=D54,"OK","Fix"),"Fix"))</f>
        <v>OK</v>
      </c>
      <c r="B54" s="8" t="s">
        <v>89</v>
      </c>
      <c r="C54" s="3" t="s">
        <v>36</v>
      </c>
      <c r="D54" s="96" t="s">
        <v>232</v>
      </c>
      <c r="E54" s="175">
        <v>20</v>
      </c>
      <c r="F54" s="175">
        <v>20</v>
      </c>
      <c r="G54" s="217"/>
      <c r="H54" s="217"/>
      <c r="I54" s="168">
        <v>794.7</v>
      </c>
      <c r="J54" s="63">
        <v>2545</v>
      </c>
      <c r="K54" s="63"/>
      <c r="L54" s="3"/>
      <c r="M54" s="63"/>
      <c r="N54" s="63"/>
      <c r="O54" s="3"/>
      <c r="P54" s="38"/>
      <c r="Q54" s="3"/>
      <c r="R54" s="3"/>
      <c r="S54" s="3"/>
      <c r="T54" s="38"/>
      <c r="U54" s="3"/>
      <c r="V54" s="3"/>
      <c r="W54" s="3"/>
      <c r="X54" s="38"/>
      <c r="Y54" s="38"/>
      <c r="Z54" s="3"/>
      <c r="AA54"/>
      <c r="AB54"/>
      <c r="AC54" s="3"/>
      <c r="AD54" s="3"/>
      <c r="AE54" s="3"/>
      <c r="AF54" s="3"/>
      <c r="AG54" s="38"/>
      <c r="AH54" s="3"/>
      <c r="AI54" s="108">
        <v>0.14000000000000001</v>
      </c>
      <c r="AJ54" s="66">
        <v>0.159</v>
      </c>
      <c r="AK54" s="3"/>
      <c r="AL54" s="3"/>
      <c r="AM54" s="3"/>
      <c r="AN54" s="3"/>
      <c r="AO54" s="3"/>
      <c r="AP54" s="3"/>
      <c r="AQ54" s="94">
        <v>125463</v>
      </c>
      <c r="AR54" s="197">
        <v>164138</v>
      </c>
      <c r="AS54" s="94">
        <v>0</v>
      </c>
      <c r="AT54" s="197">
        <v>0</v>
      </c>
      <c r="AU54" s="3"/>
      <c r="AV54" s="3"/>
      <c r="AW54" s="3"/>
    </row>
    <row r="55" spans="1:73" x14ac:dyDescent="0.25">
      <c r="A55" s="7" t="str">
        <f>IF(D55="","",IFERROR(IF(VLOOKUP(D55,'Program Mapping'!B:B,1,FALSE)=D55,"OK","Fix"),"Fix"))</f>
        <v>OK</v>
      </c>
      <c r="B55" s="8" t="s">
        <v>89</v>
      </c>
      <c r="C55" s="3" t="s">
        <v>36</v>
      </c>
      <c r="D55" s="96" t="s">
        <v>233</v>
      </c>
      <c r="E55" s="175">
        <v>15</v>
      </c>
      <c r="F55" s="175">
        <v>15</v>
      </c>
      <c r="G55" s="217"/>
      <c r="H55" s="217"/>
      <c r="I55" s="168">
        <v>0</v>
      </c>
      <c r="J55" s="63">
        <v>0</v>
      </c>
      <c r="K55" s="63"/>
      <c r="L55" s="3"/>
      <c r="M55" s="63"/>
      <c r="N55" s="63"/>
      <c r="O55" s="3"/>
      <c r="P55" s="38"/>
      <c r="Q55" s="3"/>
      <c r="R55" s="3"/>
      <c r="S55" s="3"/>
      <c r="T55" s="38"/>
      <c r="U55" s="3"/>
      <c r="V55" s="3"/>
      <c r="W55" s="3"/>
      <c r="X55" s="38"/>
      <c r="Y55" s="38"/>
      <c r="Z55" s="3"/>
      <c r="AA55"/>
      <c r="AB55"/>
      <c r="AC55" s="3"/>
      <c r="AD55" s="3"/>
      <c r="AE55" s="3"/>
      <c r="AF55" s="3"/>
      <c r="AG55" s="38"/>
      <c r="AH55" s="3"/>
      <c r="AI55" s="77">
        <v>0</v>
      </c>
      <c r="AJ55" s="63">
        <v>0</v>
      </c>
      <c r="AK55" s="3"/>
      <c r="AL55" s="3"/>
      <c r="AM55" s="3"/>
      <c r="AN55" s="3"/>
      <c r="AO55" s="3"/>
      <c r="AP55" s="3"/>
      <c r="AQ55" s="94">
        <v>0</v>
      </c>
      <c r="AR55" s="197">
        <v>0</v>
      </c>
      <c r="AS55" s="94">
        <v>3354</v>
      </c>
      <c r="AT55" s="197">
        <v>0</v>
      </c>
      <c r="AU55" s="3"/>
      <c r="AV55" s="3"/>
      <c r="AW55" s="3"/>
    </row>
    <row r="56" spans="1:73" x14ac:dyDescent="0.25">
      <c r="A56" s="7" t="str">
        <f>IF(D56="","",IFERROR(IF(VLOOKUP(D56,'Program Mapping'!B:B,1,FALSE)=D56,"OK","Fix"),"Fix"))</f>
        <v>OK</v>
      </c>
      <c r="B56" s="8" t="s">
        <v>89</v>
      </c>
      <c r="C56" s="3" t="s">
        <v>36</v>
      </c>
      <c r="D56" s="96" t="s">
        <v>234</v>
      </c>
      <c r="E56" s="175">
        <v>15</v>
      </c>
      <c r="F56" s="175">
        <v>15</v>
      </c>
      <c r="G56" s="217"/>
      <c r="H56" s="217"/>
      <c r="I56" s="168">
        <v>340.5</v>
      </c>
      <c r="J56" s="63">
        <v>1090</v>
      </c>
      <c r="K56" s="63"/>
      <c r="L56" s="3"/>
      <c r="M56" s="63"/>
      <c r="N56" s="63"/>
      <c r="O56" s="3"/>
      <c r="P56" s="38"/>
      <c r="Q56" s="3"/>
      <c r="R56" s="3"/>
      <c r="S56" s="3"/>
      <c r="T56" s="38"/>
      <c r="U56" s="3"/>
      <c r="V56" s="3"/>
      <c r="W56" s="3"/>
      <c r="X56" s="38"/>
      <c r="Y56" s="38"/>
      <c r="Z56" s="3"/>
      <c r="AA56"/>
      <c r="AB56"/>
      <c r="AC56" s="3"/>
      <c r="AD56" s="3"/>
      <c r="AE56" s="3"/>
      <c r="AF56" s="3"/>
      <c r="AG56" s="38"/>
      <c r="AH56" s="3"/>
      <c r="AI56" s="108">
        <v>7.9000000000000001E-2</v>
      </c>
      <c r="AJ56" s="66">
        <v>0.53500000000000003</v>
      </c>
      <c r="AK56" s="3"/>
      <c r="AL56" s="3"/>
      <c r="AM56" s="3"/>
      <c r="AN56" s="3"/>
      <c r="AO56" s="3"/>
      <c r="AP56" s="3"/>
      <c r="AQ56" s="94">
        <v>36135</v>
      </c>
      <c r="AR56" s="197">
        <v>239555</v>
      </c>
      <c r="AS56" s="94">
        <v>21088</v>
      </c>
      <c r="AT56" s="197">
        <v>0</v>
      </c>
      <c r="AU56" s="3"/>
      <c r="AV56" s="3"/>
      <c r="AW56" s="3"/>
      <c r="BC56" s="1"/>
      <c r="BD56" s="1"/>
      <c r="BE56" s="1"/>
      <c r="BF56" s="1"/>
      <c r="BG56" s="1"/>
      <c r="BH56" s="1"/>
      <c r="BI56" s="1"/>
      <c r="BJ56" s="1"/>
      <c r="BK56" s="1"/>
      <c r="BL56" s="1"/>
      <c r="BM56" s="1"/>
      <c r="BN56" s="1"/>
      <c r="BO56" s="1"/>
      <c r="BP56" s="1"/>
      <c r="BQ56" s="1"/>
      <c r="BR56" s="1"/>
      <c r="BS56" s="1"/>
      <c r="BT56" s="1"/>
      <c r="BU56" s="1"/>
    </row>
    <row r="57" spans="1:73" x14ac:dyDescent="0.25">
      <c r="A57" s="7" t="str">
        <f>IF(D57="","",IFERROR(IF(VLOOKUP(D57,'Program Mapping'!B:B,1,FALSE)=D57,"OK","Fix"),"Fix"))</f>
        <v>OK</v>
      </c>
      <c r="B57" s="8" t="s">
        <v>89</v>
      </c>
      <c r="C57" s="3" t="s">
        <v>36</v>
      </c>
      <c r="D57" s="97" t="s">
        <v>235</v>
      </c>
      <c r="E57" s="175">
        <v>11</v>
      </c>
      <c r="F57" s="175">
        <v>11</v>
      </c>
      <c r="G57" s="217"/>
      <c r="H57" s="217"/>
      <c r="I57" s="168">
        <v>131.4</v>
      </c>
      <c r="J57" s="63">
        <v>5</v>
      </c>
      <c r="K57" s="63"/>
      <c r="L57" s="3"/>
      <c r="M57" s="63"/>
      <c r="N57" s="63"/>
      <c r="O57" s="3"/>
      <c r="P57" s="38"/>
      <c r="Q57" s="3"/>
      <c r="R57" s="3"/>
      <c r="S57" s="3"/>
      <c r="T57" s="38"/>
      <c r="U57" s="3"/>
      <c r="V57" s="3"/>
      <c r="W57" s="3"/>
      <c r="X57" s="38"/>
      <c r="Y57" s="38"/>
      <c r="Z57" s="3"/>
      <c r="AA57"/>
      <c r="AB57"/>
      <c r="AC57" s="3"/>
      <c r="AD57" s="3"/>
      <c r="AE57" s="3"/>
      <c r="AF57" s="3"/>
      <c r="AG57" s="38"/>
      <c r="AH57" s="3"/>
      <c r="AI57" s="108">
        <v>2.3E-2</v>
      </c>
      <c r="AJ57" s="66">
        <v>0.03</v>
      </c>
      <c r="AK57" s="3"/>
      <c r="AL57" s="3"/>
      <c r="AM57" s="3"/>
      <c r="AN57" s="3"/>
      <c r="AO57" s="3"/>
      <c r="AP57" s="3"/>
      <c r="AQ57" s="94">
        <v>47300</v>
      </c>
      <c r="AR57" s="197">
        <v>55450</v>
      </c>
      <c r="AS57" s="94">
        <v>75373</v>
      </c>
      <c r="AT57" s="197">
        <v>0</v>
      </c>
      <c r="AU57" s="3"/>
      <c r="AV57" s="3"/>
      <c r="AW57" s="3"/>
    </row>
    <row r="58" spans="1:73" x14ac:dyDescent="0.25">
      <c r="A58" s="7" t="str">
        <f>IF(D58="","",IFERROR(IF(VLOOKUP(D58,'Program Mapping'!B:B,1,FALSE)=D58,"OK","Fix"),"Fix"))</f>
        <v>OK</v>
      </c>
      <c r="B58" s="8" t="s">
        <v>89</v>
      </c>
      <c r="C58" s="3" t="s">
        <v>36</v>
      </c>
      <c r="D58" s="97" t="s">
        <v>236</v>
      </c>
      <c r="E58" s="175">
        <v>5</v>
      </c>
      <c r="F58" s="175">
        <v>5</v>
      </c>
      <c r="G58" s="217"/>
      <c r="H58" s="217"/>
      <c r="I58" s="168">
        <v>208.1</v>
      </c>
      <c r="J58" s="63">
        <v>8</v>
      </c>
      <c r="K58" s="63"/>
      <c r="L58" s="3"/>
      <c r="M58" s="63"/>
      <c r="N58" s="63"/>
      <c r="O58" s="3"/>
      <c r="P58" s="38"/>
      <c r="Q58" s="3"/>
      <c r="R58" s="3"/>
      <c r="S58" s="3"/>
      <c r="T58" s="38"/>
      <c r="U58" s="3"/>
      <c r="V58" s="3"/>
      <c r="W58" s="3"/>
      <c r="X58" s="38"/>
      <c r="Y58" s="38"/>
      <c r="Z58" s="3"/>
      <c r="AA58"/>
      <c r="AB58"/>
      <c r="AC58" s="3"/>
      <c r="AD58" s="3"/>
      <c r="AE58" s="3"/>
      <c r="AF58" s="3"/>
      <c r="AG58" s="38"/>
      <c r="AH58" s="3"/>
      <c r="AI58" s="108">
        <v>1.3299999999999999E-2</v>
      </c>
      <c r="AJ58" s="66">
        <v>1.0999999999999999E-2</v>
      </c>
      <c r="AK58" s="3"/>
      <c r="AL58" s="3"/>
      <c r="AM58" s="3"/>
      <c r="AN58" s="3"/>
      <c r="AO58" s="3"/>
      <c r="AP58" s="3"/>
      <c r="AQ58" s="94">
        <v>15300</v>
      </c>
      <c r="AR58" s="197">
        <v>12600</v>
      </c>
      <c r="AS58" s="94">
        <v>26202</v>
      </c>
      <c r="AT58" s="197">
        <v>0</v>
      </c>
      <c r="AU58" s="3"/>
      <c r="AV58" s="3"/>
      <c r="AW58" s="3"/>
    </row>
    <row r="59" spans="1:73" x14ac:dyDescent="0.25">
      <c r="A59" s="7" t="str">
        <f>IF(D59="","",IFERROR(IF(VLOOKUP(D59,'Program Mapping'!B:B,1,FALSE)=D59,"OK","Fix"),"Fix"))</f>
        <v>OK</v>
      </c>
      <c r="B59" s="8" t="s">
        <v>89</v>
      </c>
      <c r="C59" s="3" t="s">
        <v>36</v>
      </c>
      <c r="D59" s="97" t="s">
        <v>237</v>
      </c>
      <c r="E59" s="175">
        <v>1</v>
      </c>
      <c r="F59" s="175">
        <v>1</v>
      </c>
      <c r="G59" s="217"/>
      <c r="H59" s="217"/>
      <c r="I59" s="168">
        <v>5434.2</v>
      </c>
      <c r="J59" s="63">
        <v>197</v>
      </c>
      <c r="K59" s="63"/>
      <c r="L59" s="3"/>
      <c r="M59" s="63"/>
      <c r="N59" s="63"/>
      <c r="O59" s="3"/>
      <c r="P59" s="38"/>
      <c r="Q59" s="3"/>
      <c r="R59" s="3"/>
      <c r="S59" s="3"/>
      <c r="T59" s="38"/>
      <c r="U59" s="3"/>
      <c r="V59" s="3"/>
      <c r="W59" s="3"/>
      <c r="X59" s="38"/>
      <c r="Y59" s="38"/>
      <c r="Z59" s="3"/>
      <c r="AA59"/>
      <c r="AB59"/>
      <c r="AC59" s="3"/>
      <c r="AD59" s="3"/>
      <c r="AE59" s="3"/>
      <c r="AF59" s="3"/>
      <c r="AG59" s="38"/>
      <c r="AH59" s="3"/>
      <c r="AI59" s="108">
        <v>0</v>
      </c>
      <c r="AJ59" s="63">
        <v>0</v>
      </c>
      <c r="AK59" s="3"/>
      <c r="AL59" s="3"/>
      <c r="AM59" s="3"/>
      <c r="AN59" s="3"/>
      <c r="AO59" s="3"/>
      <c r="AP59" s="3"/>
      <c r="AQ59" s="94">
        <v>0</v>
      </c>
      <c r="AR59" s="197">
        <v>0</v>
      </c>
      <c r="AS59" s="94">
        <v>656250</v>
      </c>
      <c r="AT59" s="197">
        <v>0</v>
      </c>
      <c r="AU59" s="3"/>
      <c r="AV59" s="3"/>
      <c r="AW59" s="3"/>
    </row>
    <row r="60" spans="1:73" x14ac:dyDescent="0.25">
      <c r="A60" s="7" t="str">
        <f>IF(D60="","",IFERROR(IF(VLOOKUP(D60,'Program Mapping'!B:B,1,FALSE)=D60,"OK","Fix"),"Fix"))</f>
        <v>OK</v>
      </c>
      <c r="B60" s="8" t="s">
        <v>89</v>
      </c>
      <c r="C60" s="3" t="s">
        <v>36</v>
      </c>
      <c r="D60" s="96" t="s">
        <v>238</v>
      </c>
      <c r="E60" s="175">
        <v>15</v>
      </c>
      <c r="F60" s="175">
        <v>15</v>
      </c>
      <c r="G60" s="217"/>
      <c r="H60" s="217"/>
      <c r="I60" s="168">
        <v>708.1</v>
      </c>
      <c r="J60" s="63">
        <v>26</v>
      </c>
      <c r="K60" s="63"/>
      <c r="L60" s="3"/>
      <c r="M60" s="63"/>
      <c r="N60" s="63"/>
      <c r="O60" s="3"/>
      <c r="P60" s="38"/>
      <c r="Q60" s="3"/>
      <c r="R60" s="3"/>
      <c r="S60" s="3"/>
      <c r="T60" s="38"/>
      <c r="U60" s="3"/>
      <c r="V60" s="3"/>
      <c r="W60" s="3"/>
      <c r="X60" s="38"/>
      <c r="Y60" s="38"/>
      <c r="Z60" s="3"/>
      <c r="AA60"/>
      <c r="AB60"/>
      <c r="AC60" s="3"/>
      <c r="AD60" s="3"/>
      <c r="AE60" s="3"/>
      <c r="AF60" s="3"/>
      <c r="AG60" s="38"/>
      <c r="AH60" s="3"/>
      <c r="AI60" s="108">
        <v>0</v>
      </c>
      <c r="AJ60" s="63">
        <v>0</v>
      </c>
      <c r="AK60" s="3"/>
      <c r="AL60" s="3"/>
      <c r="AM60" s="3"/>
      <c r="AN60" s="3"/>
      <c r="AO60" s="3"/>
      <c r="AP60" s="3"/>
      <c r="AQ60" s="89">
        <v>74227</v>
      </c>
      <c r="AR60" s="148">
        <v>0</v>
      </c>
      <c r="AS60" s="89">
        <v>0</v>
      </c>
      <c r="AT60" s="148">
        <v>0</v>
      </c>
      <c r="AU60" s="3"/>
      <c r="AV60" s="3"/>
      <c r="AW60" s="3"/>
    </row>
    <row r="61" spans="1:73" x14ac:dyDescent="0.25">
      <c r="A61" s="7" t="str">
        <f>IF(D61="","",IFERROR(IF(VLOOKUP(D61,'Program Mapping'!B:B,1,FALSE)=D61,"OK","Fix"),"Fix"))</f>
        <v>OK</v>
      </c>
      <c r="B61" s="8" t="s">
        <v>89</v>
      </c>
      <c r="C61" s="3" t="s">
        <v>36</v>
      </c>
      <c r="D61" s="96" t="s">
        <v>239</v>
      </c>
      <c r="E61" s="175">
        <v>20</v>
      </c>
      <c r="F61" s="175">
        <v>20</v>
      </c>
      <c r="G61" s="217"/>
      <c r="H61" s="217"/>
      <c r="I61" s="168">
        <v>82.2</v>
      </c>
      <c r="J61" s="63">
        <v>3</v>
      </c>
      <c r="K61" s="63"/>
      <c r="L61" s="3"/>
      <c r="M61" s="63"/>
      <c r="N61" s="63"/>
      <c r="O61" s="3"/>
      <c r="P61" s="38"/>
      <c r="Q61" s="3"/>
      <c r="R61" s="3"/>
      <c r="S61" s="3"/>
      <c r="T61" s="38"/>
      <c r="U61" s="3"/>
      <c r="V61" s="3"/>
      <c r="W61" s="3"/>
      <c r="X61" s="38"/>
      <c r="Y61" s="38"/>
      <c r="Z61" s="3"/>
      <c r="AA61"/>
      <c r="AB61"/>
      <c r="AC61" s="3"/>
      <c r="AD61" s="3"/>
      <c r="AE61" s="3"/>
      <c r="AF61" s="3"/>
      <c r="AG61" s="38"/>
      <c r="AH61" s="3"/>
      <c r="AI61" s="108">
        <v>3.3E-3</v>
      </c>
      <c r="AJ61" s="63">
        <v>0</v>
      </c>
      <c r="AK61" s="3"/>
      <c r="AL61" s="3"/>
      <c r="AM61" s="3"/>
      <c r="AN61" s="3"/>
      <c r="AO61" s="3"/>
      <c r="AP61" s="3"/>
      <c r="AQ61" s="89">
        <v>0</v>
      </c>
      <c r="AR61" s="148">
        <v>0</v>
      </c>
      <c r="AS61" s="89">
        <v>0</v>
      </c>
      <c r="AT61" s="148">
        <v>0</v>
      </c>
      <c r="AU61" s="3"/>
      <c r="AV61" s="3"/>
      <c r="AW61" s="3"/>
      <c r="BC61" s="1"/>
      <c r="BD61" s="1"/>
      <c r="BE61" s="1"/>
      <c r="BF61" s="1"/>
      <c r="BG61" s="1"/>
      <c r="BH61" s="1"/>
      <c r="BI61" s="1"/>
      <c r="BJ61" s="1"/>
      <c r="BK61" s="1"/>
      <c r="BL61" s="1"/>
      <c r="BM61" s="1"/>
      <c r="BN61" s="1"/>
      <c r="BO61" s="1"/>
      <c r="BP61" s="1"/>
      <c r="BQ61" s="1"/>
      <c r="BR61" s="1"/>
      <c r="BS61" s="1"/>
      <c r="BT61" s="1"/>
      <c r="BU61" s="1"/>
    </row>
    <row r="62" spans="1:73" x14ac:dyDescent="0.25">
      <c r="A62" s="7" t="str">
        <f>IF(D62="","",IFERROR(IF(VLOOKUP(D62,'Program Mapping'!B:B,1,FALSE)=D62,"OK","Fix"),"Fix"))</f>
        <v>OK</v>
      </c>
      <c r="B62" s="8" t="s">
        <v>89</v>
      </c>
      <c r="C62" s="3" t="s">
        <v>36</v>
      </c>
      <c r="D62" s="96" t="s">
        <v>240</v>
      </c>
      <c r="E62" s="175">
        <v>20</v>
      </c>
      <c r="F62" s="175">
        <v>20</v>
      </c>
      <c r="G62" s="217"/>
      <c r="H62" s="217"/>
      <c r="I62" s="168">
        <v>2910.6</v>
      </c>
      <c r="J62" s="63">
        <v>106</v>
      </c>
      <c r="K62" s="63"/>
      <c r="L62" s="3"/>
      <c r="M62" s="63"/>
      <c r="N62" s="63"/>
      <c r="O62" s="3"/>
      <c r="P62" s="38"/>
      <c r="Q62" s="3"/>
      <c r="R62" s="3"/>
      <c r="S62" s="3"/>
      <c r="T62" s="38"/>
      <c r="U62" s="3"/>
      <c r="V62" s="3"/>
      <c r="W62" s="3"/>
      <c r="X62" s="38"/>
      <c r="Y62" s="38"/>
      <c r="Z62" s="3"/>
      <c r="AA62"/>
      <c r="AB62"/>
      <c r="AC62" s="3"/>
      <c r="AD62" s="3"/>
      <c r="AE62" s="3"/>
      <c r="AF62" s="3"/>
      <c r="AG62" s="38"/>
      <c r="AH62" s="3"/>
      <c r="AI62" s="108">
        <v>0.20200000000000001</v>
      </c>
      <c r="AJ62" s="63">
        <v>0</v>
      </c>
      <c r="AK62" s="3"/>
      <c r="AL62" s="3"/>
      <c r="AM62" s="3"/>
      <c r="AN62" s="3"/>
      <c r="AO62" s="3"/>
      <c r="AP62" s="3"/>
      <c r="AQ62" s="94">
        <v>149936</v>
      </c>
      <c r="AR62" s="197">
        <v>0</v>
      </c>
      <c r="AS62" s="94">
        <v>139338</v>
      </c>
      <c r="AT62" s="197">
        <v>0</v>
      </c>
      <c r="AU62" s="3"/>
      <c r="AV62" s="3"/>
      <c r="AW62" s="3"/>
    </row>
    <row r="63" spans="1:73" x14ac:dyDescent="0.25">
      <c r="A63" s="7" t="str">
        <f>IF(D63="","",IFERROR(IF(VLOOKUP(D63,'Program Mapping'!B:B,1,FALSE)=D63,"OK","Fix"),"Fix"))</f>
        <v>OK</v>
      </c>
      <c r="B63" s="8" t="s">
        <v>89</v>
      </c>
      <c r="C63" s="3" t="s">
        <v>36</v>
      </c>
      <c r="D63" s="96" t="s">
        <v>241</v>
      </c>
      <c r="E63" s="174"/>
      <c r="F63" s="174"/>
      <c r="G63" s="217">
        <v>20</v>
      </c>
      <c r="H63" s="217">
        <v>20</v>
      </c>
      <c r="I63" s="168"/>
      <c r="J63" s="63"/>
      <c r="K63" s="63"/>
      <c r="L63" s="3"/>
      <c r="M63" s="63">
        <v>86.6</v>
      </c>
      <c r="N63" s="63">
        <v>118</v>
      </c>
      <c r="O63" s="3"/>
      <c r="P63" s="38"/>
      <c r="Q63" s="3"/>
      <c r="R63" s="3"/>
      <c r="S63" s="3"/>
      <c r="T63" s="38"/>
      <c r="U63" s="3"/>
      <c r="V63" s="3"/>
      <c r="W63" s="3"/>
      <c r="X63" s="38"/>
      <c r="Y63" s="38"/>
      <c r="Z63" s="3"/>
      <c r="AA63"/>
      <c r="AB63"/>
      <c r="AC63" s="3"/>
      <c r="AD63" s="3"/>
      <c r="AE63" s="3"/>
      <c r="AF63" s="3"/>
      <c r="AG63" s="38"/>
      <c r="AH63" s="3"/>
      <c r="AI63" s="77"/>
      <c r="AJ63" s="63"/>
      <c r="AK63" s="3"/>
      <c r="AL63" s="3"/>
      <c r="AM63" s="3"/>
      <c r="AN63" s="3"/>
      <c r="AO63" s="3"/>
      <c r="AP63" s="3"/>
      <c r="AQ63" s="94">
        <v>2325</v>
      </c>
      <c r="AR63" s="197">
        <v>3430</v>
      </c>
      <c r="AS63" s="94">
        <v>35218</v>
      </c>
      <c r="AT63" s="197">
        <v>0</v>
      </c>
      <c r="AU63" s="3"/>
      <c r="AV63" s="3"/>
      <c r="AW63" s="3"/>
    </row>
    <row r="64" spans="1:73" x14ac:dyDescent="0.25">
      <c r="A64" s="7" t="str">
        <f>IF(D64="","",IFERROR(IF(VLOOKUP(D64,'Program Mapping'!B:B,1,FALSE)=D64,"OK","Fix"),"Fix"))</f>
        <v>OK</v>
      </c>
      <c r="B64" s="8" t="s">
        <v>89</v>
      </c>
      <c r="C64" s="3" t="s">
        <v>36</v>
      </c>
      <c r="D64" s="96" t="s">
        <v>242</v>
      </c>
      <c r="E64" s="174"/>
      <c r="F64" s="174"/>
      <c r="G64" s="217">
        <v>15</v>
      </c>
      <c r="H64" s="217">
        <v>15</v>
      </c>
      <c r="I64" s="168"/>
      <c r="J64" s="63"/>
      <c r="K64" s="63"/>
      <c r="L64" s="3"/>
      <c r="M64" s="63">
        <v>0</v>
      </c>
      <c r="N64" s="63">
        <v>0</v>
      </c>
      <c r="O64" s="3"/>
      <c r="P64" s="38"/>
      <c r="Q64" s="3"/>
      <c r="R64" s="3"/>
      <c r="S64" s="3"/>
      <c r="T64" s="38"/>
      <c r="U64" s="3"/>
      <c r="V64" s="3"/>
      <c r="W64" s="3"/>
      <c r="X64" s="38"/>
      <c r="Y64" s="38"/>
      <c r="Z64" s="3"/>
      <c r="AA64"/>
      <c r="AB64"/>
      <c r="AC64" s="3"/>
      <c r="AD64" s="3"/>
      <c r="AE64" s="3"/>
      <c r="AF64" s="3"/>
      <c r="AG64" s="38"/>
      <c r="AH64" s="3"/>
      <c r="AI64" s="77"/>
      <c r="AJ64" s="63"/>
      <c r="AK64" s="3"/>
      <c r="AL64" s="3"/>
      <c r="AM64" s="3"/>
      <c r="AN64" s="3"/>
      <c r="AO64" s="3"/>
      <c r="AP64" s="3"/>
      <c r="AQ64" s="94">
        <v>0</v>
      </c>
      <c r="AR64" s="197">
        <v>0</v>
      </c>
      <c r="AS64" s="94">
        <v>529</v>
      </c>
      <c r="AT64" s="197">
        <v>0</v>
      </c>
      <c r="AU64" s="3"/>
      <c r="AV64" s="3"/>
      <c r="AW64" s="3"/>
      <c r="BC64" s="1"/>
      <c r="BD64" s="1"/>
      <c r="BE64" s="1"/>
      <c r="BF64" s="1"/>
      <c r="BG64" s="1"/>
      <c r="BH64" s="1"/>
      <c r="BI64" s="1"/>
      <c r="BJ64" s="1"/>
      <c r="BK64" s="1"/>
      <c r="BL64" s="1"/>
      <c r="BM64" s="1"/>
      <c r="BN64" s="1"/>
      <c r="BO64" s="1"/>
      <c r="BP64" s="1"/>
      <c r="BQ64" s="1"/>
      <c r="BR64" s="1"/>
      <c r="BS64" s="1"/>
      <c r="BT64" s="1"/>
      <c r="BU64" s="1"/>
    </row>
    <row r="65" spans="1:73" x14ac:dyDescent="0.25">
      <c r="A65" s="7" t="str">
        <f>IF(D65="","",IFERROR(IF(VLOOKUP(D65,'Program Mapping'!B:B,1,FALSE)=D65,"OK","Fix"),"Fix"))</f>
        <v>OK</v>
      </c>
      <c r="B65" s="8" t="s">
        <v>89</v>
      </c>
      <c r="C65" s="3" t="s">
        <v>36</v>
      </c>
      <c r="D65" s="96" t="s">
        <v>243</v>
      </c>
      <c r="E65" s="174"/>
      <c r="F65" s="174"/>
      <c r="G65" s="217">
        <v>17</v>
      </c>
      <c r="H65" s="217">
        <v>17</v>
      </c>
      <c r="I65" s="168"/>
      <c r="J65" s="63"/>
      <c r="K65" s="63"/>
      <c r="L65" s="3"/>
      <c r="M65" s="63">
        <v>1676.5</v>
      </c>
      <c r="N65" s="63">
        <v>157</v>
      </c>
      <c r="O65" s="3"/>
      <c r="P65" s="38"/>
      <c r="Q65" s="3"/>
      <c r="R65" s="3"/>
      <c r="S65" s="3"/>
      <c r="T65" s="38"/>
      <c r="U65" s="3"/>
      <c r="V65" s="3"/>
      <c r="W65" s="3"/>
      <c r="X65" s="38"/>
      <c r="Y65" s="38"/>
      <c r="Z65" s="3"/>
      <c r="AA65"/>
      <c r="AB65"/>
      <c r="AC65" s="3"/>
      <c r="AD65" s="3"/>
      <c r="AE65" s="3"/>
      <c r="AF65" s="3"/>
      <c r="AG65" s="38"/>
      <c r="AH65" s="3"/>
      <c r="AI65" s="77"/>
      <c r="AJ65" s="63"/>
      <c r="AK65" s="3"/>
      <c r="AL65" s="3"/>
      <c r="AM65" s="3"/>
      <c r="AN65" s="3"/>
      <c r="AO65" s="3"/>
      <c r="AP65" s="3"/>
      <c r="AQ65" s="94">
        <v>41950</v>
      </c>
      <c r="AR65" s="197">
        <v>39475</v>
      </c>
      <c r="AS65" s="94">
        <v>37295</v>
      </c>
      <c r="AT65" s="197">
        <v>0</v>
      </c>
      <c r="AU65" s="3"/>
      <c r="AV65" s="3"/>
      <c r="AW65" s="3"/>
    </row>
    <row r="66" spans="1:73" x14ac:dyDescent="0.25">
      <c r="A66" s="7" t="str">
        <f>IF(D66="","",IFERROR(IF(VLOOKUP(D66,'Program Mapping'!B:B,1,FALSE)=D66,"OK","Fix"),"Fix"))</f>
        <v>OK</v>
      </c>
      <c r="B66" s="8" t="s">
        <v>89</v>
      </c>
      <c r="C66" s="3" t="s">
        <v>36</v>
      </c>
      <c r="D66" s="96" t="s">
        <v>244</v>
      </c>
      <c r="E66" s="174"/>
      <c r="F66" s="174"/>
      <c r="G66" s="217">
        <v>1</v>
      </c>
      <c r="H66" s="217">
        <v>1</v>
      </c>
      <c r="I66" s="168"/>
      <c r="J66" s="63"/>
      <c r="K66" s="63"/>
      <c r="L66" s="3"/>
      <c r="M66" s="63">
        <v>13497.7</v>
      </c>
      <c r="N66" s="63">
        <v>1264</v>
      </c>
      <c r="O66" s="3"/>
      <c r="P66" s="38"/>
      <c r="Q66" s="3"/>
      <c r="R66" s="3"/>
      <c r="S66" s="3"/>
      <c r="T66" s="38"/>
      <c r="U66" s="3"/>
      <c r="V66" s="3"/>
      <c r="W66" s="3"/>
      <c r="X66" s="38"/>
      <c r="Y66" s="38"/>
      <c r="Z66" s="3"/>
      <c r="AA66"/>
      <c r="AB66"/>
      <c r="AC66" s="3"/>
      <c r="AD66" s="3"/>
      <c r="AE66" s="3"/>
      <c r="AF66" s="3"/>
      <c r="AG66" s="38"/>
      <c r="AH66" s="3"/>
      <c r="AI66" s="77"/>
      <c r="AJ66" s="63"/>
      <c r="AK66" s="3"/>
      <c r="AL66" s="3"/>
      <c r="AM66" s="3"/>
      <c r="AN66" s="3"/>
      <c r="AO66" s="3"/>
      <c r="AP66" s="3"/>
      <c r="AQ66" s="94">
        <v>0</v>
      </c>
      <c r="AR66" s="197">
        <v>0</v>
      </c>
      <c r="AS66" s="94">
        <v>218750</v>
      </c>
      <c r="AT66" s="197">
        <v>0</v>
      </c>
      <c r="AU66" s="3"/>
      <c r="AV66" s="3"/>
      <c r="AW66" s="3"/>
    </row>
    <row r="67" spans="1:73" x14ac:dyDescent="0.25">
      <c r="A67" s="7" t="str">
        <f>IF(D67="","",IFERROR(IF(VLOOKUP(D67,'Program Mapping'!B:B,1,FALSE)=D67,"OK","Fix"),"Fix"))</f>
        <v>OK</v>
      </c>
      <c r="B67" s="8" t="s">
        <v>98</v>
      </c>
      <c r="C67" s="3" t="s">
        <v>36</v>
      </c>
      <c r="D67" s="96" t="s">
        <v>232</v>
      </c>
      <c r="E67" s="175">
        <v>20</v>
      </c>
      <c r="F67" s="175">
        <v>20</v>
      </c>
      <c r="G67" s="217"/>
      <c r="H67" s="217"/>
      <c r="I67" s="168">
        <v>3140</v>
      </c>
      <c r="J67" s="63">
        <v>1229</v>
      </c>
      <c r="K67" s="63"/>
      <c r="L67" s="3"/>
      <c r="M67" s="63"/>
      <c r="N67" s="63"/>
      <c r="O67" s="3"/>
      <c r="P67" s="38"/>
      <c r="Q67" s="3"/>
      <c r="R67" s="3"/>
      <c r="S67" s="3"/>
      <c r="T67" s="38"/>
      <c r="U67" s="3"/>
      <c r="V67" s="3"/>
      <c r="W67" s="3"/>
      <c r="X67" s="38"/>
      <c r="Y67" s="38"/>
      <c r="Z67" s="3"/>
      <c r="AA67"/>
      <c r="AB67"/>
      <c r="AC67" s="3"/>
      <c r="AD67" s="3"/>
      <c r="AE67" s="3"/>
      <c r="AF67" s="3"/>
      <c r="AG67" s="38"/>
      <c r="AH67" s="3"/>
      <c r="AI67" s="106">
        <v>0.61</v>
      </c>
      <c r="AJ67" s="66">
        <v>0.159</v>
      </c>
      <c r="AK67" s="3"/>
      <c r="AL67" s="3"/>
      <c r="AM67" s="3"/>
      <c r="AN67" s="3"/>
      <c r="AO67" s="3"/>
      <c r="AP67" s="3"/>
      <c r="AQ67" s="94">
        <v>276127.71999999997</v>
      </c>
      <c r="AR67" s="197">
        <v>118972</v>
      </c>
      <c r="AS67" s="94">
        <v>0</v>
      </c>
      <c r="AT67" s="197">
        <v>0</v>
      </c>
      <c r="AU67" s="3"/>
      <c r="AV67" s="3"/>
      <c r="AW67" s="3"/>
      <c r="BC67" s="1"/>
      <c r="BD67" s="1"/>
      <c r="BE67" s="1"/>
      <c r="BF67" s="1"/>
      <c r="BG67" s="1"/>
      <c r="BH67" s="1"/>
      <c r="BI67" s="1"/>
      <c r="BJ67" s="1"/>
      <c r="BK67" s="1"/>
      <c r="BL67" s="1"/>
      <c r="BM67" s="1"/>
      <c r="BN67" s="1"/>
      <c r="BO67" s="1"/>
      <c r="BP67" s="1"/>
      <c r="BQ67" s="1"/>
      <c r="BR67" s="1"/>
      <c r="BS67" s="1"/>
      <c r="BT67" s="1"/>
      <c r="BU67" s="1"/>
    </row>
    <row r="68" spans="1:73" x14ac:dyDescent="0.25">
      <c r="A68" s="7" t="str">
        <f>IF(D68="","",IFERROR(IF(VLOOKUP(D68,'Program Mapping'!B:B,1,FALSE)=D68,"OK","Fix"),"Fix"))</f>
        <v>OK</v>
      </c>
      <c r="B68" s="8" t="s">
        <v>98</v>
      </c>
      <c r="C68" s="3" t="s">
        <v>36</v>
      </c>
      <c r="D68" s="96" t="s">
        <v>233</v>
      </c>
      <c r="E68" s="175">
        <v>15</v>
      </c>
      <c r="F68" s="175">
        <v>15</v>
      </c>
      <c r="G68" s="217"/>
      <c r="H68" s="217"/>
      <c r="I68" s="168">
        <v>222.8</v>
      </c>
      <c r="J68" s="63">
        <v>87</v>
      </c>
      <c r="K68" s="63"/>
      <c r="L68" s="3"/>
      <c r="M68" s="63"/>
      <c r="N68" s="63"/>
      <c r="O68" s="3"/>
      <c r="P68" s="38"/>
      <c r="Q68" s="3"/>
      <c r="R68" s="3"/>
      <c r="S68" s="3"/>
      <c r="T68" s="38"/>
      <c r="U68" s="3"/>
      <c r="V68" s="3"/>
      <c r="W68" s="3"/>
      <c r="X68" s="38"/>
      <c r="Y68" s="38"/>
      <c r="Z68" s="3"/>
      <c r="AA68"/>
      <c r="AB68"/>
      <c r="AC68" s="3"/>
      <c r="AD68" s="3"/>
      <c r="AE68" s="3"/>
      <c r="AF68" s="3"/>
      <c r="AG68" s="38"/>
      <c r="AH68" s="3"/>
      <c r="AI68" s="106">
        <v>0</v>
      </c>
      <c r="AJ68" s="63">
        <v>0</v>
      </c>
      <c r="AK68" s="3"/>
      <c r="AL68" s="3"/>
      <c r="AM68" s="3"/>
      <c r="AN68" s="3"/>
      <c r="AO68" s="3"/>
      <c r="AP68" s="3"/>
      <c r="AQ68" s="94">
        <v>0</v>
      </c>
      <c r="AR68" s="197">
        <v>0</v>
      </c>
      <c r="AS68" s="94">
        <v>3055.29</v>
      </c>
      <c r="AT68" s="197">
        <v>0</v>
      </c>
      <c r="AU68" s="3"/>
      <c r="AV68" s="3"/>
      <c r="AW68" s="3"/>
      <c r="BC68" s="1"/>
      <c r="BD68" s="1"/>
      <c r="BE68" s="1"/>
      <c r="BF68" s="1"/>
      <c r="BG68" s="1"/>
      <c r="BH68" s="1"/>
      <c r="BI68" s="1"/>
      <c r="BJ68" s="1"/>
      <c r="BK68" s="1"/>
      <c r="BL68" s="1"/>
      <c r="BM68" s="1"/>
      <c r="BN68" s="1"/>
      <c r="BO68" s="1"/>
      <c r="BP68" s="1"/>
      <c r="BQ68" s="1"/>
      <c r="BR68" s="1"/>
      <c r="BS68" s="1"/>
      <c r="BT68" s="1"/>
      <c r="BU68" s="1"/>
    </row>
    <row r="69" spans="1:73" x14ac:dyDescent="0.25">
      <c r="A69" s="7" t="str">
        <f>IF(D69="","",IFERROR(IF(VLOOKUP(D69,'Program Mapping'!B:B,1,FALSE)=D69,"OK","Fix"),"Fix"))</f>
        <v>OK</v>
      </c>
      <c r="B69" s="8" t="s">
        <v>98</v>
      </c>
      <c r="C69" s="3" t="s">
        <v>36</v>
      </c>
      <c r="D69" s="96" t="s">
        <v>234</v>
      </c>
      <c r="E69" s="175">
        <v>15</v>
      </c>
      <c r="F69" s="175">
        <v>15</v>
      </c>
      <c r="G69" s="217"/>
      <c r="H69" s="217"/>
      <c r="I69" s="168">
        <v>2650.8</v>
      </c>
      <c r="J69" s="63">
        <v>1037</v>
      </c>
      <c r="K69" s="63"/>
      <c r="L69" s="3"/>
      <c r="M69" s="63"/>
      <c r="N69" s="63"/>
      <c r="O69" s="3"/>
      <c r="P69" s="38"/>
      <c r="Q69" s="3"/>
      <c r="R69" s="3"/>
      <c r="S69" s="3"/>
      <c r="T69" s="38"/>
      <c r="U69" s="3"/>
      <c r="V69" s="3"/>
      <c r="W69" s="3"/>
      <c r="X69" s="38"/>
      <c r="Y69" s="38"/>
      <c r="Z69" s="3"/>
      <c r="AA69"/>
      <c r="AB69"/>
      <c r="AC69" s="3"/>
      <c r="AD69" s="3"/>
      <c r="AE69" s="3"/>
      <c r="AF69" s="3"/>
      <c r="AG69" s="38"/>
      <c r="AH69" s="3"/>
      <c r="AI69" s="106">
        <v>0.49</v>
      </c>
      <c r="AJ69" s="66">
        <v>0.42</v>
      </c>
      <c r="AK69" s="3"/>
      <c r="AL69" s="3"/>
      <c r="AM69" s="3"/>
      <c r="AN69" s="3"/>
      <c r="AO69" s="3"/>
      <c r="AP69" s="3"/>
      <c r="AQ69" s="94">
        <v>257120</v>
      </c>
      <c r="AR69" s="197">
        <v>110783</v>
      </c>
      <c r="AS69" s="94">
        <v>76331</v>
      </c>
      <c r="AT69" s="197">
        <v>0</v>
      </c>
      <c r="AU69" s="3"/>
      <c r="AV69" s="3"/>
      <c r="AW69" s="3"/>
    </row>
    <row r="70" spans="1:73" x14ac:dyDescent="0.25">
      <c r="A70" s="7" t="str">
        <f>IF(D70="","",IFERROR(IF(VLOOKUP(D70,'Program Mapping'!B:B,1,FALSE)=D70,"OK","Fix"),"Fix"))</f>
        <v>OK</v>
      </c>
      <c r="B70" s="8" t="s">
        <v>98</v>
      </c>
      <c r="C70" s="3" t="s">
        <v>36</v>
      </c>
      <c r="D70" s="97" t="s">
        <v>235</v>
      </c>
      <c r="E70" s="175">
        <v>11</v>
      </c>
      <c r="F70" s="175">
        <v>11</v>
      </c>
      <c r="G70" s="217"/>
      <c r="H70" s="217"/>
      <c r="I70" s="168">
        <v>264.60000000000002</v>
      </c>
      <c r="J70" s="63">
        <v>8</v>
      </c>
      <c r="K70" s="63"/>
      <c r="L70" s="3"/>
      <c r="M70" s="63"/>
      <c r="N70" s="63"/>
      <c r="O70" s="3"/>
      <c r="P70" s="38"/>
      <c r="Q70" s="3"/>
      <c r="R70" s="3"/>
      <c r="S70" s="3"/>
      <c r="T70" s="38"/>
      <c r="U70" s="3"/>
      <c r="V70" s="3"/>
      <c r="W70" s="3"/>
      <c r="X70" s="38"/>
      <c r="Y70" s="38"/>
      <c r="Z70" s="3"/>
      <c r="AA70"/>
      <c r="AB70"/>
      <c r="AC70" s="3"/>
      <c r="AD70" s="3"/>
      <c r="AE70" s="3"/>
      <c r="AF70" s="3"/>
      <c r="AG70" s="38"/>
      <c r="AH70" s="3"/>
      <c r="AI70" s="108">
        <v>5.3999999999999999E-2</v>
      </c>
      <c r="AJ70" s="66">
        <v>6.7000000000000004E-2</v>
      </c>
      <c r="AK70" s="3"/>
      <c r="AL70" s="3"/>
      <c r="AM70" s="3"/>
      <c r="AN70" s="3"/>
      <c r="AO70" s="3"/>
      <c r="AP70" s="3"/>
      <c r="AQ70" s="94">
        <v>124225</v>
      </c>
      <c r="AR70" s="197">
        <v>24195.175497510278</v>
      </c>
      <c r="AS70" s="94">
        <v>93275.77</v>
      </c>
      <c r="AT70" s="197">
        <v>0</v>
      </c>
      <c r="AU70" s="3"/>
      <c r="AV70" s="3"/>
      <c r="AW70" s="3"/>
      <c r="BC70" s="1"/>
      <c r="BD70" s="1"/>
      <c r="BE70" s="1"/>
      <c r="BF70" s="1"/>
      <c r="BG70" s="1"/>
      <c r="BH70" s="1"/>
      <c r="BI70" s="1"/>
      <c r="BJ70" s="1"/>
      <c r="BK70" s="1"/>
      <c r="BL70" s="1"/>
      <c r="BM70" s="1"/>
      <c r="BN70" s="1"/>
      <c r="BO70" s="1"/>
      <c r="BP70" s="1"/>
      <c r="BQ70" s="1"/>
      <c r="BR70" s="1"/>
      <c r="BS70" s="1"/>
      <c r="BT70" s="1"/>
      <c r="BU70" s="1"/>
    </row>
    <row r="71" spans="1:73" x14ac:dyDescent="0.25">
      <c r="A71" s="7" t="str">
        <f>IF(D71="","",IFERROR(IF(VLOOKUP(D71,'Program Mapping'!B:B,1,FALSE)=D71,"OK","Fix"),"Fix"))</f>
        <v>OK</v>
      </c>
      <c r="B71" s="8" t="s">
        <v>98</v>
      </c>
      <c r="C71" s="3" t="s">
        <v>36</v>
      </c>
      <c r="D71" s="97" t="s">
        <v>236</v>
      </c>
      <c r="E71" s="175">
        <v>5</v>
      </c>
      <c r="F71" s="175">
        <v>5</v>
      </c>
      <c r="G71" s="217"/>
      <c r="H71" s="217"/>
      <c r="I71" s="168">
        <v>222.4</v>
      </c>
      <c r="J71" s="63">
        <v>7</v>
      </c>
      <c r="K71" s="63"/>
      <c r="L71" s="3"/>
      <c r="M71" s="63"/>
      <c r="N71" s="63"/>
      <c r="O71" s="3"/>
      <c r="P71" s="38"/>
      <c r="Q71" s="3"/>
      <c r="R71" s="3"/>
      <c r="S71" s="3"/>
      <c r="T71" s="38"/>
      <c r="U71" s="3"/>
      <c r="V71" s="3"/>
      <c r="W71" s="3"/>
      <c r="X71" s="38"/>
      <c r="Y71" s="38"/>
      <c r="Z71" s="3"/>
      <c r="AA71"/>
      <c r="AB71"/>
      <c r="AC71" s="3"/>
      <c r="AD71" s="3"/>
      <c r="AE71" s="3"/>
      <c r="AF71" s="3"/>
      <c r="AG71" s="38"/>
      <c r="AH71" s="3"/>
      <c r="AI71" s="108">
        <v>1.4999999999999999E-2</v>
      </c>
      <c r="AJ71" s="66">
        <v>7.0000000000000001E-3</v>
      </c>
      <c r="AK71" s="3"/>
      <c r="AL71" s="3"/>
      <c r="AM71" s="3"/>
      <c r="AN71" s="3"/>
      <c r="AO71" s="3"/>
      <c r="AP71" s="3"/>
      <c r="AQ71" s="94">
        <v>12900</v>
      </c>
      <c r="AR71" s="197">
        <v>2512.5197336919509</v>
      </c>
      <c r="AS71" s="94">
        <v>26714.880000000001</v>
      </c>
      <c r="AT71" s="197">
        <v>0</v>
      </c>
      <c r="AU71" s="3"/>
      <c r="AV71" s="3"/>
      <c r="AW71" s="3"/>
    </row>
    <row r="72" spans="1:73" x14ac:dyDescent="0.25">
      <c r="A72" s="7" t="str">
        <f>IF(D72="","",IFERROR(IF(VLOOKUP(D72,'Program Mapping'!B:B,1,FALSE)=D72,"OK","Fix"),"Fix"))</f>
        <v>OK</v>
      </c>
      <c r="B72" s="8" t="s">
        <v>98</v>
      </c>
      <c r="C72" s="3" t="s">
        <v>36</v>
      </c>
      <c r="D72" s="97" t="s">
        <v>237</v>
      </c>
      <c r="E72" s="175">
        <v>1</v>
      </c>
      <c r="F72" s="175">
        <v>1</v>
      </c>
      <c r="G72" s="217"/>
      <c r="H72" s="217"/>
      <c r="I72" s="168">
        <v>7187</v>
      </c>
      <c r="J72" s="63">
        <v>230</v>
      </c>
      <c r="K72" s="63"/>
      <c r="L72" s="3"/>
      <c r="M72" s="63"/>
      <c r="N72" s="63"/>
      <c r="O72" s="3"/>
      <c r="P72" s="38"/>
      <c r="Q72" s="3"/>
      <c r="R72" s="3"/>
      <c r="S72" s="3"/>
      <c r="T72" s="38"/>
      <c r="U72" s="3"/>
      <c r="V72" s="3"/>
      <c r="W72" s="3"/>
      <c r="X72" s="38"/>
      <c r="Y72" s="38"/>
      <c r="Z72" s="3"/>
      <c r="AA72"/>
      <c r="AB72"/>
      <c r="AC72" s="3"/>
      <c r="AD72" s="3"/>
      <c r="AE72" s="3"/>
      <c r="AF72" s="3"/>
      <c r="AG72" s="38"/>
      <c r="AH72" s="3"/>
      <c r="AI72" s="108">
        <v>0</v>
      </c>
      <c r="AJ72" s="63">
        <v>0</v>
      </c>
      <c r="AK72" s="3"/>
      <c r="AL72" s="3"/>
      <c r="AM72" s="3"/>
      <c r="AN72" s="3"/>
      <c r="AO72" s="3"/>
      <c r="AP72" s="3"/>
      <c r="AQ72" s="94">
        <v>0</v>
      </c>
      <c r="AR72" s="197">
        <v>0</v>
      </c>
      <c r="AS72" s="94">
        <v>0</v>
      </c>
      <c r="AT72" s="197">
        <v>0</v>
      </c>
      <c r="AU72" s="3"/>
      <c r="AV72" s="3"/>
      <c r="AW72" s="3"/>
    </row>
    <row r="73" spans="1:73" x14ac:dyDescent="0.25">
      <c r="A73" s="7" t="str">
        <f>IF(D73="","",IFERROR(IF(VLOOKUP(D73,'Program Mapping'!B:B,1,FALSE)=D73,"OK","Fix"),"Fix"))</f>
        <v>OK</v>
      </c>
      <c r="B73" s="8" t="s">
        <v>98</v>
      </c>
      <c r="C73" s="3" t="s">
        <v>36</v>
      </c>
      <c r="D73" s="96" t="s">
        <v>238</v>
      </c>
      <c r="E73" s="175">
        <v>15</v>
      </c>
      <c r="F73" s="175">
        <v>15</v>
      </c>
      <c r="G73" s="217"/>
      <c r="H73" s="217"/>
      <c r="I73" s="168">
        <v>143.69999999999999</v>
      </c>
      <c r="J73" s="63">
        <v>5</v>
      </c>
      <c r="K73" s="63"/>
      <c r="L73" s="3"/>
      <c r="M73" s="63"/>
      <c r="N73" s="63"/>
      <c r="O73" s="3"/>
      <c r="P73" s="38"/>
      <c r="Q73" s="3"/>
      <c r="R73" s="3"/>
      <c r="S73" s="3"/>
      <c r="T73" s="38"/>
      <c r="U73" s="3"/>
      <c r="V73" s="3"/>
      <c r="W73" s="3"/>
      <c r="X73" s="38"/>
      <c r="Y73" s="38"/>
      <c r="Z73" s="3"/>
      <c r="AA73"/>
      <c r="AB73"/>
      <c r="AC73" s="3"/>
      <c r="AD73" s="3"/>
      <c r="AE73" s="3"/>
      <c r="AF73" s="3"/>
      <c r="AG73" s="38"/>
      <c r="AH73" s="3"/>
      <c r="AI73" s="108">
        <v>2.3E-2</v>
      </c>
      <c r="AJ73" s="63">
        <v>0</v>
      </c>
      <c r="AK73" s="3"/>
      <c r="AL73" s="3"/>
      <c r="AM73" s="3"/>
      <c r="AN73" s="3"/>
      <c r="AO73" s="3"/>
      <c r="AP73" s="3"/>
      <c r="AQ73" s="89">
        <v>313285.05</v>
      </c>
      <c r="AR73" s="148">
        <v>61018.207007416233</v>
      </c>
      <c r="AS73" s="89">
        <v>0</v>
      </c>
      <c r="AT73" s="148">
        <v>0</v>
      </c>
      <c r="AU73" s="3"/>
      <c r="AV73" s="3"/>
      <c r="AW73" s="3"/>
    </row>
    <row r="74" spans="1:73" x14ac:dyDescent="0.25">
      <c r="A74" s="7" t="str">
        <f>IF(D74="","",IFERROR(IF(VLOOKUP(D74,'Program Mapping'!B:B,1,FALSE)=D74,"OK","Fix"),"Fix"))</f>
        <v>OK</v>
      </c>
      <c r="B74" s="8" t="s">
        <v>98</v>
      </c>
      <c r="C74" s="3" t="s">
        <v>36</v>
      </c>
      <c r="D74" s="96" t="s">
        <v>239</v>
      </c>
      <c r="E74" s="175">
        <v>20</v>
      </c>
      <c r="F74" s="175">
        <v>20</v>
      </c>
      <c r="G74" s="217"/>
      <c r="H74" s="217"/>
      <c r="I74" s="168">
        <v>185.5</v>
      </c>
      <c r="J74" s="63">
        <v>6</v>
      </c>
      <c r="K74" s="63"/>
      <c r="L74" s="3"/>
      <c r="M74" s="63"/>
      <c r="N74" s="63"/>
      <c r="O74" s="3"/>
      <c r="P74" s="38"/>
      <c r="Q74" s="3"/>
      <c r="R74" s="3"/>
      <c r="S74" s="3"/>
      <c r="T74" s="38"/>
      <c r="U74" s="3"/>
      <c r="V74" s="3"/>
      <c r="W74" s="3"/>
      <c r="X74" s="38"/>
      <c r="Y74" s="38"/>
      <c r="Z74" s="3"/>
      <c r="AA74"/>
      <c r="AB74"/>
      <c r="AC74" s="3"/>
      <c r="AD74" s="3"/>
      <c r="AE74" s="3"/>
      <c r="AF74" s="3"/>
      <c r="AG74" s="38"/>
      <c r="AH74" s="3"/>
      <c r="AI74" s="108">
        <v>1.4E-2</v>
      </c>
      <c r="AJ74" s="63">
        <v>0</v>
      </c>
      <c r="AK74" s="3"/>
      <c r="AL74" s="3"/>
      <c r="AM74" s="3"/>
      <c r="AN74" s="3"/>
      <c r="AO74" s="3"/>
      <c r="AP74" s="3"/>
      <c r="AQ74" s="89">
        <v>0</v>
      </c>
      <c r="AR74" s="148">
        <v>0</v>
      </c>
      <c r="AS74" s="89">
        <v>0</v>
      </c>
      <c r="AT74" s="148">
        <v>0</v>
      </c>
      <c r="AU74" s="3"/>
      <c r="AV74" s="3"/>
      <c r="AW74" s="3"/>
      <c r="BC74" s="1"/>
      <c r="BD74" s="1"/>
      <c r="BE74" s="1"/>
      <c r="BF74" s="1"/>
      <c r="BG74" s="1"/>
      <c r="BH74" s="1"/>
      <c r="BI74" s="1"/>
      <c r="BJ74" s="1"/>
      <c r="BK74" s="1"/>
      <c r="BL74" s="1"/>
      <c r="BM74" s="1"/>
      <c r="BN74" s="1"/>
      <c r="BO74" s="1"/>
      <c r="BP74" s="1"/>
      <c r="BQ74" s="1"/>
      <c r="BR74" s="1"/>
      <c r="BS74" s="1"/>
      <c r="BT74" s="1"/>
      <c r="BU74" s="1"/>
    </row>
    <row r="75" spans="1:73" x14ac:dyDescent="0.25">
      <c r="A75" s="7" t="str">
        <f>IF(D75="","",IFERROR(IF(VLOOKUP(D75,'Program Mapping'!B:B,1,FALSE)=D75,"OK","Fix"),"Fix"))</f>
        <v>OK</v>
      </c>
      <c r="B75" s="8" t="s">
        <v>98</v>
      </c>
      <c r="C75" s="3" t="s">
        <v>36</v>
      </c>
      <c r="D75" s="96" t="s">
        <v>240</v>
      </c>
      <c r="E75" s="175">
        <v>20</v>
      </c>
      <c r="F75" s="175">
        <v>20</v>
      </c>
      <c r="G75" s="217"/>
      <c r="H75" s="217"/>
      <c r="I75" s="168">
        <v>2952.3</v>
      </c>
      <c r="J75" s="63">
        <v>95</v>
      </c>
      <c r="K75" s="63"/>
      <c r="L75" s="3"/>
      <c r="M75" s="63"/>
      <c r="N75" s="63"/>
      <c r="O75" s="3"/>
      <c r="P75" s="38"/>
      <c r="Q75" s="3"/>
      <c r="R75" s="3"/>
      <c r="S75" s="3"/>
      <c r="T75" s="38"/>
      <c r="U75" s="3"/>
      <c r="V75" s="3"/>
      <c r="W75" s="3"/>
      <c r="X75" s="38"/>
      <c r="Y75" s="38"/>
      <c r="Z75" s="3"/>
      <c r="AA75"/>
      <c r="AB75"/>
      <c r="AC75" s="3"/>
      <c r="AD75" s="3"/>
      <c r="AE75" s="3"/>
      <c r="AF75" s="3"/>
      <c r="AG75" s="38"/>
      <c r="AH75" s="3"/>
      <c r="AI75" s="108">
        <v>0.21</v>
      </c>
      <c r="AJ75" s="63">
        <v>0</v>
      </c>
      <c r="AK75" s="3"/>
      <c r="AL75" s="3"/>
      <c r="AM75" s="3"/>
      <c r="AN75" s="3"/>
      <c r="AO75" s="3"/>
      <c r="AP75" s="3"/>
      <c r="AQ75" s="94">
        <v>182390.45</v>
      </c>
      <c r="AR75" s="197">
        <v>35524.000376895739</v>
      </c>
      <c r="AS75" s="94">
        <v>103544</v>
      </c>
      <c r="AT75" s="197">
        <v>0</v>
      </c>
      <c r="AU75" s="3"/>
      <c r="AV75" s="3"/>
      <c r="AW75" s="3"/>
    </row>
    <row r="76" spans="1:73" x14ac:dyDescent="0.25">
      <c r="A76" s="7" t="str">
        <f>IF(D76="","",IFERROR(IF(VLOOKUP(D76,'Program Mapping'!B:B,1,FALSE)=D76,"OK","Fix"),"Fix"))</f>
        <v>OK</v>
      </c>
      <c r="B76" s="8" t="s">
        <v>98</v>
      </c>
      <c r="C76" s="3" t="s">
        <v>36</v>
      </c>
      <c r="D76" s="96" t="s">
        <v>241</v>
      </c>
      <c r="E76" s="174"/>
      <c r="F76" s="174"/>
      <c r="G76" s="217">
        <v>20</v>
      </c>
      <c r="H76" s="217">
        <v>20</v>
      </c>
      <c r="I76" s="168"/>
      <c r="J76" s="63"/>
      <c r="K76" s="63"/>
      <c r="L76" s="3"/>
      <c r="M76" s="63">
        <v>494.8</v>
      </c>
      <c r="N76" s="63">
        <v>72</v>
      </c>
      <c r="O76" s="3"/>
      <c r="P76" s="38"/>
      <c r="Q76" s="3"/>
      <c r="R76" s="3"/>
      <c r="S76" s="3"/>
      <c r="T76" s="38"/>
      <c r="U76" s="3"/>
      <c r="V76" s="3"/>
      <c r="W76" s="3"/>
      <c r="X76" s="38"/>
      <c r="Y76" s="38"/>
      <c r="Z76" s="3"/>
      <c r="AA76"/>
      <c r="AB76"/>
      <c r="AC76" s="3"/>
      <c r="AD76" s="3"/>
      <c r="AE76" s="3"/>
      <c r="AF76" s="3"/>
      <c r="AG76" s="38"/>
      <c r="AH76" s="3"/>
      <c r="AI76" s="77"/>
      <c r="AJ76" s="63"/>
      <c r="AK76" s="3"/>
      <c r="AL76" s="3"/>
      <c r="AM76" s="3"/>
      <c r="AN76" s="3"/>
      <c r="AO76" s="3"/>
      <c r="AP76" s="3"/>
      <c r="AQ76" s="94">
        <v>11200</v>
      </c>
      <c r="AR76" s="197">
        <v>1800</v>
      </c>
      <c r="AS76" s="94">
        <v>1365.69</v>
      </c>
      <c r="AT76" s="197">
        <v>0</v>
      </c>
      <c r="AU76" s="3"/>
      <c r="AV76" s="3"/>
      <c r="AW76" s="3"/>
    </row>
    <row r="77" spans="1:73" x14ac:dyDescent="0.25">
      <c r="A77" s="7" t="str">
        <f>IF(D77="","",IFERROR(IF(VLOOKUP(D77,'Program Mapping'!B:B,1,FALSE)=D77,"OK","Fix"),"Fix"))</f>
        <v>OK</v>
      </c>
      <c r="B77" s="8" t="s">
        <v>98</v>
      </c>
      <c r="C77" s="3" t="s">
        <v>36</v>
      </c>
      <c r="D77" s="96" t="s">
        <v>242</v>
      </c>
      <c r="E77" s="174"/>
      <c r="F77" s="174"/>
      <c r="G77" s="217">
        <v>15</v>
      </c>
      <c r="H77" s="217">
        <v>15</v>
      </c>
      <c r="I77" s="168"/>
      <c r="J77" s="63"/>
      <c r="K77" s="63"/>
      <c r="L77" s="3"/>
      <c r="M77" s="63">
        <v>0</v>
      </c>
      <c r="N77" s="63">
        <v>0</v>
      </c>
      <c r="O77" s="3"/>
      <c r="P77" s="38"/>
      <c r="Q77" s="3"/>
      <c r="R77" s="3"/>
      <c r="S77" s="3"/>
      <c r="T77" s="38"/>
      <c r="U77" s="3"/>
      <c r="V77" s="3"/>
      <c r="W77" s="3"/>
      <c r="X77" s="38"/>
      <c r="Y77" s="38"/>
      <c r="Z77" s="3"/>
      <c r="AA77"/>
      <c r="AB77"/>
      <c r="AC77" s="3"/>
      <c r="AD77" s="3"/>
      <c r="AE77" s="3"/>
      <c r="AF77" s="3"/>
      <c r="AG77" s="38"/>
      <c r="AH77" s="3"/>
      <c r="AI77" s="77"/>
      <c r="AJ77" s="63"/>
      <c r="AK77" s="3"/>
      <c r="AL77" s="3"/>
      <c r="AM77" s="3"/>
      <c r="AN77" s="3"/>
      <c r="AO77" s="3"/>
      <c r="AP77" s="3"/>
      <c r="AQ77" s="94">
        <v>0</v>
      </c>
      <c r="AR77" s="197">
        <v>0</v>
      </c>
      <c r="AS77" s="94">
        <v>7842.74</v>
      </c>
      <c r="AT77" s="197">
        <v>0</v>
      </c>
      <c r="AU77" s="3"/>
      <c r="AV77" s="3"/>
      <c r="AW77" s="3"/>
    </row>
    <row r="78" spans="1:73" x14ac:dyDescent="0.25">
      <c r="A78" s="7" t="str">
        <f>IF(D78="","",IFERROR(IF(VLOOKUP(D78,'Program Mapping'!B:B,1,FALSE)=D78,"OK","Fix"),"Fix"))</f>
        <v>OK</v>
      </c>
      <c r="B78" s="8" t="s">
        <v>98</v>
      </c>
      <c r="C78" s="3" t="s">
        <v>36</v>
      </c>
      <c r="D78" s="96" t="s">
        <v>243</v>
      </c>
      <c r="E78" s="174"/>
      <c r="F78" s="174"/>
      <c r="G78" s="217">
        <v>17</v>
      </c>
      <c r="H78" s="217">
        <v>17</v>
      </c>
      <c r="I78" s="168"/>
      <c r="J78" s="63"/>
      <c r="K78" s="63"/>
      <c r="L78" s="3"/>
      <c r="M78" s="63">
        <v>1593.3</v>
      </c>
      <c r="N78" s="63">
        <v>175</v>
      </c>
      <c r="O78" s="3"/>
      <c r="P78" s="38"/>
      <c r="Q78" s="3"/>
      <c r="R78" s="3"/>
      <c r="S78" s="3"/>
      <c r="T78" s="38"/>
      <c r="U78" s="3"/>
      <c r="V78" s="3"/>
      <c r="W78" s="3"/>
      <c r="X78" s="38"/>
      <c r="Y78" s="38"/>
      <c r="Z78" s="3"/>
      <c r="AA78"/>
      <c r="AB78"/>
      <c r="AC78" s="3"/>
      <c r="AD78" s="3"/>
      <c r="AE78" s="3"/>
      <c r="AF78" s="3"/>
      <c r="AG78" s="38"/>
      <c r="AH78" s="3"/>
      <c r="AI78" s="77"/>
      <c r="AJ78" s="63"/>
      <c r="AK78" s="3"/>
      <c r="AL78" s="3"/>
      <c r="AM78" s="3"/>
      <c r="AN78" s="3"/>
      <c r="AO78" s="3"/>
      <c r="AP78" s="3"/>
      <c r="AQ78" s="94">
        <v>43500</v>
      </c>
      <c r="AR78" s="197">
        <v>34075</v>
      </c>
      <c r="AS78" s="94">
        <v>27555.84</v>
      </c>
      <c r="AT78" s="197">
        <v>0</v>
      </c>
      <c r="AU78" s="3"/>
      <c r="AV78" s="3"/>
      <c r="AW78" s="3"/>
    </row>
    <row r="79" spans="1:73" x14ac:dyDescent="0.25">
      <c r="A79" s="7" t="str">
        <f>IF(D79="","",IFERROR(IF(VLOOKUP(D79,'Program Mapping'!B:B,1,FALSE)=D79,"OK","Fix"),"Fix"))</f>
        <v>OK</v>
      </c>
      <c r="B79" s="8" t="s">
        <v>98</v>
      </c>
      <c r="C79" s="3" t="s">
        <v>36</v>
      </c>
      <c r="D79" s="96" t="s">
        <v>244</v>
      </c>
      <c r="E79" s="174"/>
      <c r="F79" s="174"/>
      <c r="G79" s="217">
        <v>1</v>
      </c>
      <c r="H79" s="217">
        <v>1</v>
      </c>
      <c r="I79" s="168"/>
      <c r="J79" s="63"/>
      <c r="K79" s="63"/>
      <c r="L79" s="3"/>
      <c r="M79" s="63">
        <v>8879</v>
      </c>
      <c r="N79" s="63">
        <v>978</v>
      </c>
      <c r="O79" s="3"/>
      <c r="P79" s="38"/>
      <c r="Q79" s="3"/>
      <c r="R79" s="3"/>
      <c r="S79" s="3"/>
      <c r="T79" s="38"/>
      <c r="U79" s="3"/>
      <c r="V79" s="3"/>
      <c r="W79" s="3"/>
      <c r="X79" s="38"/>
      <c r="Y79" s="38"/>
      <c r="Z79" s="3"/>
      <c r="AA79"/>
      <c r="AB79"/>
      <c r="AC79" s="3"/>
      <c r="AD79" s="3"/>
      <c r="AE79" s="3"/>
      <c r="AF79" s="3"/>
      <c r="AG79" s="38"/>
      <c r="AH79" s="3"/>
      <c r="AI79" s="77"/>
      <c r="AJ79" s="63"/>
      <c r="AK79" s="3"/>
      <c r="AL79" s="3"/>
      <c r="AM79" s="3"/>
      <c r="AN79" s="3"/>
      <c r="AO79" s="3"/>
      <c r="AP79" s="3"/>
      <c r="AQ79" s="94">
        <v>0</v>
      </c>
      <c r="AR79" s="197">
        <v>0</v>
      </c>
      <c r="AS79" s="94">
        <v>0</v>
      </c>
      <c r="AT79" s="197">
        <v>0</v>
      </c>
      <c r="AU79" s="3"/>
      <c r="AV79" s="3"/>
      <c r="AW79" s="3"/>
    </row>
    <row r="80" spans="1:73" x14ac:dyDescent="0.25">
      <c r="A80" s="7" t="str">
        <f>IF(D80="","",IFERROR(IF(VLOOKUP(D80,'Program Mapping'!B:B,1,FALSE)=D80,"OK","Fix"),"Fix"))</f>
        <v>OK</v>
      </c>
      <c r="B80" s="8" t="s">
        <v>106</v>
      </c>
      <c r="C80" s="3" t="s">
        <v>36</v>
      </c>
      <c r="D80" s="96" t="s">
        <v>232</v>
      </c>
      <c r="E80" s="175">
        <v>20</v>
      </c>
      <c r="F80" s="175">
        <v>20</v>
      </c>
      <c r="G80" s="217"/>
      <c r="H80" s="217"/>
      <c r="I80" s="168">
        <v>1684</v>
      </c>
      <c r="J80" s="63">
        <v>1082</v>
      </c>
      <c r="K80" s="63"/>
      <c r="L80" s="3"/>
      <c r="M80" s="63"/>
      <c r="N80" s="63"/>
      <c r="O80" s="3"/>
      <c r="P80" s="38"/>
      <c r="Q80" s="3"/>
      <c r="R80" s="3"/>
      <c r="S80" s="3"/>
      <c r="T80" s="38"/>
      <c r="U80" s="3"/>
      <c r="V80" s="3"/>
      <c r="W80" s="3"/>
      <c r="X80" s="38"/>
      <c r="Y80" s="38"/>
      <c r="Z80" s="3"/>
      <c r="AA80"/>
      <c r="AB80"/>
      <c r="AC80" s="3"/>
      <c r="AD80" s="3"/>
      <c r="AE80" s="3"/>
      <c r="AF80" s="3"/>
      <c r="AG80" s="38"/>
      <c r="AH80" s="3"/>
      <c r="AI80" s="109">
        <v>0.36</v>
      </c>
      <c r="AJ80" s="68">
        <v>0.33300000000000002</v>
      </c>
      <c r="AK80" s="3"/>
      <c r="AL80" s="3"/>
      <c r="AM80" s="3"/>
      <c r="AN80" s="3"/>
      <c r="AO80" s="3"/>
      <c r="AP80" s="3"/>
      <c r="AQ80" s="94">
        <v>523547.73</v>
      </c>
      <c r="AR80" s="197">
        <v>279585</v>
      </c>
      <c r="AS80" s="94">
        <v>0</v>
      </c>
      <c r="AT80" s="197">
        <v>0</v>
      </c>
      <c r="AU80" s="3"/>
      <c r="AV80" s="3"/>
      <c r="AW80" s="3"/>
    </row>
    <row r="81" spans="1:73" x14ac:dyDescent="0.25">
      <c r="A81" s="7" t="str">
        <f>IF(D81="","",IFERROR(IF(VLOOKUP(D81,'Program Mapping'!B:B,1,FALSE)=D81,"OK","Fix"),"Fix"))</f>
        <v>OK</v>
      </c>
      <c r="B81" s="8" t="s">
        <v>106</v>
      </c>
      <c r="C81" s="3" t="s">
        <v>36</v>
      </c>
      <c r="D81" s="96" t="s">
        <v>233</v>
      </c>
      <c r="E81" s="175">
        <v>15</v>
      </c>
      <c r="F81" s="175">
        <v>15</v>
      </c>
      <c r="G81" s="217"/>
      <c r="H81" s="217"/>
      <c r="I81" s="168">
        <v>0</v>
      </c>
      <c r="J81" s="63">
        <v>0</v>
      </c>
      <c r="K81" s="63"/>
      <c r="L81" s="3"/>
      <c r="M81" s="63"/>
      <c r="N81" s="63"/>
      <c r="O81" s="3"/>
      <c r="P81" s="38"/>
      <c r="Q81" s="3"/>
      <c r="R81" s="3"/>
      <c r="S81" s="3"/>
      <c r="T81" s="38"/>
      <c r="U81" s="3"/>
      <c r="V81" s="3"/>
      <c r="W81" s="3"/>
      <c r="X81" s="38"/>
      <c r="Y81" s="38"/>
      <c r="Z81" s="3"/>
      <c r="AA81"/>
      <c r="AB81"/>
      <c r="AC81" s="3"/>
      <c r="AD81" s="3"/>
      <c r="AE81" s="3"/>
      <c r="AF81" s="3"/>
      <c r="AG81" s="38"/>
      <c r="AH81" s="3"/>
      <c r="AI81" s="109">
        <v>0</v>
      </c>
      <c r="AJ81" s="63"/>
      <c r="AK81" s="3"/>
      <c r="AL81" s="3"/>
      <c r="AM81" s="3"/>
      <c r="AN81" s="3"/>
      <c r="AO81" s="3"/>
      <c r="AP81" s="3"/>
      <c r="AQ81" s="94">
        <v>7961.79</v>
      </c>
      <c r="AR81" s="197">
        <v>4252</v>
      </c>
      <c r="AS81" s="94">
        <v>5254.08</v>
      </c>
      <c r="AT81" s="197">
        <v>0</v>
      </c>
      <c r="AU81" s="3"/>
      <c r="AV81" s="3"/>
      <c r="AW81" s="3"/>
    </row>
    <row r="82" spans="1:73" x14ac:dyDescent="0.25">
      <c r="A82" s="7" t="str">
        <f>IF(D82="","",IFERROR(IF(VLOOKUP(D82,'Program Mapping'!B:B,1,FALSE)=D82,"OK","Fix"),"Fix"))</f>
        <v>OK</v>
      </c>
      <c r="B82" s="8" t="s">
        <v>106</v>
      </c>
      <c r="C82" s="3" t="s">
        <v>36</v>
      </c>
      <c r="D82" s="96" t="s">
        <v>234</v>
      </c>
      <c r="E82" s="175">
        <v>15</v>
      </c>
      <c r="F82" s="175">
        <v>15</v>
      </c>
      <c r="G82" s="217"/>
      <c r="H82" s="217"/>
      <c r="I82" s="168">
        <v>1655.3</v>
      </c>
      <c r="J82" s="63">
        <v>1063</v>
      </c>
      <c r="K82" s="63"/>
      <c r="L82" s="3"/>
      <c r="M82" s="63"/>
      <c r="N82" s="63"/>
      <c r="O82" s="3"/>
      <c r="P82" s="38"/>
      <c r="Q82" s="3"/>
      <c r="R82" s="3"/>
      <c r="S82" s="3"/>
      <c r="T82" s="38"/>
      <c r="U82" s="3"/>
      <c r="V82" s="3"/>
      <c r="W82" s="3"/>
      <c r="X82" s="38"/>
      <c r="Y82" s="38"/>
      <c r="Z82" s="3"/>
      <c r="AA82"/>
      <c r="AB82"/>
      <c r="AC82" s="3"/>
      <c r="AD82" s="3"/>
      <c r="AE82" s="3"/>
      <c r="AF82" s="3"/>
      <c r="AG82" s="38"/>
      <c r="AH82" s="3"/>
      <c r="AI82" s="109">
        <v>0.45</v>
      </c>
      <c r="AJ82" s="68">
        <v>0.41699999999999998</v>
      </c>
      <c r="AK82" s="3"/>
      <c r="AL82" s="3"/>
      <c r="AM82" s="3"/>
      <c r="AN82" s="3"/>
      <c r="AO82" s="3"/>
      <c r="AP82" s="3"/>
      <c r="AQ82" s="94">
        <v>59271</v>
      </c>
      <c r="AR82" s="197">
        <v>31652</v>
      </c>
      <c r="AS82" s="94">
        <v>50025.64</v>
      </c>
      <c r="AT82" s="197">
        <v>0</v>
      </c>
      <c r="AU82" s="3"/>
      <c r="AV82" s="3"/>
      <c r="AW82" s="3"/>
      <c r="BC82" s="1"/>
      <c r="BD82" s="1"/>
      <c r="BE82" s="1"/>
      <c r="BF82" s="1"/>
      <c r="BG82" s="1"/>
      <c r="BH82" s="1"/>
      <c r="BI82" s="1"/>
      <c r="BJ82" s="1"/>
      <c r="BK82" s="1"/>
      <c r="BL82" s="1"/>
      <c r="BM82" s="1"/>
      <c r="BN82" s="1"/>
      <c r="BO82" s="1"/>
      <c r="BP82" s="1"/>
      <c r="BQ82" s="1"/>
      <c r="BR82" s="1"/>
      <c r="BS82" s="1"/>
      <c r="BT82" s="1"/>
      <c r="BU82" s="1"/>
    </row>
    <row r="83" spans="1:73" x14ac:dyDescent="0.25">
      <c r="A83" s="7" t="str">
        <f>IF(D83="","",IFERROR(IF(VLOOKUP(D83,'Program Mapping'!B:B,1,FALSE)=D83,"OK","Fix"),"Fix"))</f>
        <v>OK</v>
      </c>
      <c r="B83" s="8" t="s">
        <v>106</v>
      </c>
      <c r="C83" s="3" t="s">
        <v>36</v>
      </c>
      <c r="D83" s="97" t="s">
        <v>235</v>
      </c>
      <c r="E83" s="175">
        <v>11</v>
      </c>
      <c r="F83" s="175">
        <v>11</v>
      </c>
      <c r="G83" s="217"/>
      <c r="H83" s="217"/>
      <c r="I83" s="168">
        <v>380.4</v>
      </c>
      <c r="J83" s="63">
        <v>18</v>
      </c>
      <c r="K83" s="63"/>
      <c r="L83" s="3"/>
      <c r="M83" s="63"/>
      <c r="N83" s="63"/>
      <c r="O83" s="3"/>
      <c r="P83" s="38"/>
      <c r="Q83" s="3"/>
      <c r="R83" s="3"/>
      <c r="S83" s="3"/>
      <c r="T83" s="38"/>
      <c r="U83" s="3"/>
      <c r="V83" s="3"/>
      <c r="W83" s="3"/>
      <c r="X83" s="38"/>
      <c r="Y83" s="38"/>
      <c r="Z83" s="3"/>
      <c r="AA83"/>
      <c r="AB83"/>
      <c r="AC83" s="3"/>
      <c r="AD83" s="3"/>
      <c r="AE83" s="3"/>
      <c r="AF83" s="3"/>
      <c r="AG83" s="38"/>
      <c r="AH83" s="3"/>
      <c r="AI83" s="107">
        <v>0</v>
      </c>
      <c r="AJ83" s="63"/>
      <c r="AK83" s="3"/>
      <c r="AL83" s="3"/>
      <c r="AM83" s="3"/>
      <c r="AN83" s="3"/>
      <c r="AO83" s="3"/>
      <c r="AP83" s="3"/>
      <c r="AQ83" s="94">
        <v>172525</v>
      </c>
      <c r="AR83" s="197">
        <v>39501.863157837775</v>
      </c>
      <c r="AS83" s="94">
        <v>77562.91</v>
      </c>
      <c r="AT83" s="197">
        <v>0</v>
      </c>
      <c r="AU83" s="3"/>
      <c r="AV83" s="3"/>
      <c r="AW83" s="3"/>
    </row>
    <row r="84" spans="1:73" x14ac:dyDescent="0.25">
      <c r="A84" s="7" t="str">
        <f>IF(D84="","",IFERROR(IF(VLOOKUP(D84,'Program Mapping'!B:B,1,FALSE)=D84,"OK","Fix"),"Fix"))</f>
        <v>OK</v>
      </c>
      <c r="B84" s="8" t="s">
        <v>106</v>
      </c>
      <c r="C84" s="3" t="s">
        <v>36</v>
      </c>
      <c r="D84" s="97" t="s">
        <v>236</v>
      </c>
      <c r="E84" s="175">
        <v>5</v>
      </c>
      <c r="F84" s="175">
        <v>5</v>
      </c>
      <c r="G84" s="217"/>
      <c r="H84" s="217"/>
      <c r="I84" s="168">
        <v>382.7</v>
      </c>
      <c r="J84" s="63">
        <v>18</v>
      </c>
      <c r="K84" s="63"/>
      <c r="L84" s="3"/>
      <c r="M84" s="63"/>
      <c r="N84" s="63"/>
      <c r="O84" s="3"/>
      <c r="P84" s="38"/>
      <c r="Q84" s="3"/>
      <c r="R84" s="3"/>
      <c r="S84" s="3"/>
      <c r="T84" s="38"/>
      <c r="U84" s="3"/>
      <c r="V84" s="3"/>
      <c r="W84" s="3"/>
      <c r="X84" s="38"/>
      <c r="Y84" s="38"/>
      <c r="Z84" s="3"/>
      <c r="AA84"/>
      <c r="AB84"/>
      <c r="AC84" s="3"/>
      <c r="AD84" s="3"/>
      <c r="AE84" s="3"/>
      <c r="AF84" s="3"/>
      <c r="AG84" s="38"/>
      <c r="AH84" s="3"/>
      <c r="AI84" s="107">
        <v>0</v>
      </c>
      <c r="AJ84" s="63"/>
      <c r="AK84" s="3"/>
      <c r="AL84" s="3"/>
      <c r="AM84" s="3"/>
      <c r="AN84" s="3"/>
      <c r="AO84" s="3"/>
      <c r="AP84" s="3"/>
      <c r="AQ84" s="94">
        <v>37600</v>
      </c>
      <c r="AR84" s="197">
        <v>8609.0135037513428</v>
      </c>
      <c r="AS84" s="94">
        <v>75497</v>
      </c>
      <c r="AT84" s="197">
        <v>0</v>
      </c>
      <c r="AU84" s="3"/>
      <c r="AV84" s="3"/>
      <c r="AW84" s="3"/>
      <c r="BC84" s="1"/>
      <c r="BD84" s="1"/>
      <c r="BE84" s="1"/>
      <c r="BF84" s="1"/>
      <c r="BG84" s="1"/>
      <c r="BH84" s="1"/>
      <c r="BI84" s="1"/>
      <c r="BJ84" s="1"/>
      <c r="BK84" s="1"/>
      <c r="BL84" s="1"/>
      <c r="BM84" s="1"/>
      <c r="BN84" s="1"/>
      <c r="BO84" s="1"/>
      <c r="BP84" s="1"/>
      <c r="BQ84" s="1"/>
      <c r="BR84" s="1"/>
      <c r="BS84" s="1"/>
      <c r="BT84" s="1"/>
      <c r="BU84" s="1"/>
    </row>
    <row r="85" spans="1:73" x14ac:dyDescent="0.25">
      <c r="A85" s="7" t="str">
        <f>IF(D85="","",IFERROR(IF(VLOOKUP(D85,'Program Mapping'!B:B,1,FALSE)=D85,"OK","Fix"),"Fix"))</f>
        <v>OK</v>
      </c>
      <c r="B85" s="8" t="s">
        <v>106</v>
      </c>
      <c r="C85" s="3" t="s">
        <v>36</v>
      </c>
      <c r="D85" s="97" t="s">
        <v>237</v>
      </c>
      <c r="E85" s="175">
        <v>1</v>
      </c>
      <c r="F85" s="175">
        <v>1</v>
      </c>
      <c r="G85" s="217"/>
      <c r="H85" s="217"/>
      <c r="I85" s="168">
        <v>8135.8</v>
      </c>
      <c r="J85" s="63">
        <v>376</v>
      </c>
      <c r="K85" s="63"/>
      <c r="L85" s="3"/>
      <c r="M85" s="63"/>
      <c r="N85" s="63"/>
      <c r="O85" s="3"/>
      <c r="P85" s="38"/>
      <c r="Q85" s="3"/>
      <c r="R85" s="3"/>
      <c r="S85" s="3"/>
      <c r="T85" s="38"/>
      <c r="U85" s="3"/>
      <c r="V85" s="3"/>
      <c r="W85" s="3"/>
      <c r="X85" s="38"/>
      <c r="Y85" s="38"/>
      <c r="Z85" s="3"/>
      <c r="AA85"/>
      <c r="AB85"/>
      <c r="AC85" s="3"/>
      <c r="AD85" s="3"/>
      <c r="AE85" s="3"/>
      <c r="AF85" s="3"/>
      <c r="AG85" s="38"/>
      <c r="AH85" s="3"/>
      <c r="AI85" s="107">
        <v>0</v>
      </c>
      <c r="AJ85" s="63"/>
      <c r="AK85" s="3"/>
      <c r="AL85" s="3"/>
      <c r="AM85" s="3"/>
      <c r="AN85" s="3"/>
      <c r="AO85" s="3"/>
      <c r="AP85" s="3"/>
      <c r="AQ85" s="94">
        <v>0</v>
      </c>
      <c r="AR85" s="197">
        <v>0</v>
      </c>
      <c r="AS85" s="94">
        <v>-53320</v>
      </c>
      <c r="AT85" s="197">
        <v>0</v>
      </c>
      <c r="AU85" s="3"/>
      <c r="AV85" s="3"/>
      <c r="AW85" s="3"/>
      <c r="BC85" s="1"/>
      <c r="BD85" s="1"/>
      <c r="BE85" s="1"/>
      <c r="BF85" s="1"/>
      <c r="BG85" s="1"/>
      <c r="BH85" s="1"/>
      <c r="BI85" s="1"/>
      <c r="BJ85" s="1"/>
      <c r="BK85" s="1"/>
      <c r="BL85" s="1"/>
      <c r="BM85" s="1"/>
      <c r="BN85" s="1"/>
      <c r="BO85" s="1"/>
      <c r="BP85" s="1"/>
      <c r="BQ85" s="1"/>
      <c r="BR85" s="1"/>
      <c r="BS85" s="1"/>
      <c r="BT85" s="1"/>
      <c r="BU85" s="1"/>
    </row>
    <row r="86" spans="1:73" x14ac:dyDescent="0.25">
      <c r="A86" s="7" t="str">
        <f>IF(D86="","",IFERROR(IF(VLOOKUP(D86,'Program Mapping'!B:B,1,FALSE)=D86,"OK","Fix"),"Fix"))</f>
        <v>OK</v>
      </c>
      <c r="B86" s="8" t="s">
        <v>106</v>
      </c>
      <c r="C86" s="3" t="s">
        <v>36</v>
      </c>
      <c r="D86" s="96" t="s">
        <v>238</v>
      </c>
      <c r="E86" s="175">
        <v>15</v>
      </c>
      <c r="F86" s="175">
        <v>15</v>
      </c>
      <c r="G86" s="217"/>
      <c r="H86" s="217"/>
      <c r="I86" s="168">
        <v>330.6</v>
      </c>
      <c r="J86" s="63">
        <v>15</v>
      </c>
      <c r="K86" s="63"/>
      <c r="L86" s="3"/>
      <c r="M86" s="63"/>
      <c r="N86" s="63"/>
      <c r="O86" s="3"/>
      <c r="P86" s="38"/>
      <c r="Q86" s="3"/>
      <c r="R86" s="3"/>
      <c r="S86" s="3"/>
      <c r="T86" s="38"/>
      <c r="U86" s="3"/>
      <c r="V86" s="3"/>
      <c r="W86" s="3"/>
      <c r="X86" s="38"/>
      <c r="Y86" s="38"/>
      <c r="Z86" s="3"/>
      <c r="AA86"/>
      <c r="AB86"/>
      <c r="AC86" s="3"/>
      <c r="AD86" s="3"/>
      <c r="AE86" s="3"/>
      <c r="AF86" s="3"/>
      <c r="AG86" s="38"/>
      <c r="AH86" s="3"/>
      <c r="AI86" s="107">
        <v>0.03</v>
      </c>
      <c r="AJ86" s="68">
        <v>1.4999999999999999E-2</v>
      </c>
      <c r="AK86" s="3"/>
      <c r="AL86" s="3"/>
      <c r="AM86" s="3"/>
      <c r="AN86" s="3"/>
      <c r="AO86" s="3"/>
      <c r="AP86" s="3"/>
      <c r="AQ86" s="89">
        <v>34744.93</v>
      </c>
      <c r="AR86" s="148">
        <v>7955.3077541727434</v>
      </c>
      <c r="AS86" s="89">
        <v>0</v>
      </c>
      <c r="AT86" s="148">
        <v>0</v>
      </c>
      <c r="AU86" s="3"/>
      <c r="AV86" s="3"/>
      <c r="AW86" s="3"/>
      <c r="BC86" s="1"/>
      <c r="BD86" s="1"/>
      <c r="BE86" s="1"/>
      <c r="BF86" s="1"/>
      <c r="BG86" s="1"/>
      <c r="BH86" s="1"/>
      <c r="BI86" s="1"/>
      <c r="BJ86" s="1"/>
      <c r="BK86" s="1"/>
      <c r="BL86" s="1"/>
      <c r="BM86" s="1"/>
      <c r="BN86" s="1"/>
      <c r="BO86" s="1"/>
      <c r="BP86" s="1"/>
      <c r="BQ86" s="1"/>
      <c r="BR86" s="1"/>
      <c r="BS86" s="1"/>
      <c r="BT86" s="1"/>
      <c r="BU86" s="1"/>
    </row>
    <row r="87" spans="1:73" x14ac:dyDescent="0.25">
      <c r="A87" s="7" t="str">
        <f>IF(D87="","",IFERROR(IF(VLOOKUP(D87,'Program Mapping'!B:B,1,FALSE)=D87,"OK","Fix"),"Fix"))</f>
        <v>OK</v>
      </c>
      <c r="B87" s="8" t="s">
        <v>106</v>
      </c>
      <c r="C87" s="3" t="s">
        <v>36</v>
      </c>
      <c r="D87" s="96" t="s">
        <v>239</v>
      </c>
      <c r="E87" s="175">
        <v>20</v>
      </c>
      <c r="F87" s="175">
        <v>20</v>
      </c>
      <c r="G87" s="217"/>
      <c r="H87" s="217"/>
      <c r="I87" s="168">
        <v>12.2</v>
      </c>
      <c r="J87" s="63">
        <v>1</v>
      </c>
      <c r="K87" s="63"/>
      <c r="L87" s="3"/>
      <c r="M87" s="63"/>
      <c r="N87" s="63"/>
      <c r="O87" s="3"/>
      <c r="P87" s="38"/>
      <c r="Q87" s="3"/>
      <c r="R87" s="3"/>
      <c r="S87" s="3"/>
      <c r="T87" s="38"/>
      <c r="U87" s="3"/>
      <c r="V87" s="3"/>
      <c r="W87" s="3"/>
      <c r="X87" s="38"/>
      <c r="Y87" s="38"/>
      <c r="Z87" s="3"/>
      <c r="AA87"/>
      <c r="AB87"/>
      <c r="AC87" s="3"/>
      <c r="AD87" s="3"/>
      <c r="AE87" s="3"/>
      <c r="AF87" s="3"/>
      <c r="AG87" s="38"/>
      <c r="AH87" s="3"/>
      <c r="AI87" s="107">
        <v>0.01</v>
      </c>
      <c r="AJ87" s="68">
        <v>5.0000000000000001E-3</v>
      </c>
      <c r="AK87" s="3"/>
      <c r="AL87" s="3"/>
      <c r="AM87" s="3"/>
      <c r="AN87" s="3"/>
      <c r="AO87" s="3"/>
      <c r="AP87" s="3"/>
      <c r="AQ87" s="89">
        <v>0</v>
      </c>
      <c r="AR87" s="148">
        <v>0</v>
      </c>
      <c r="AS87" s="89">
        <v>0</v>
      </c>
      <c r="AT87" s="148">
        <v>0</v>
      </c>
      <c r="AU87" s="3"/>
      <c r="AV87" s="3"/>
      <c r="AW87" s="3"/>
    </row>
    <row r="88" spans="1:73" x14ac:dyDescent="0.25">
      <c r="A88" s="7" t="str">
        <f>IF(D88="","",IFERROR(IF(VLOOKUP(D88,'Program Mapping'!B:B,1,FALSE)=D88,"OK","Fix"),"Fix"))</f>
        <v>OK</v>
      </c>
      <c r="B88" s="8" t="s">
        <v>106</v>
      </c>
      <c r="C88" s="3" t="s">
        <v>36</v>
      </c>
      <c r="D88" s="96" t="s">
        <v>240</v>
      </c>
      <c r="E88" s="175">
        <v>20</v>
      </c>
      <c r="F88" s="175">
        <v>20</v>
      </c>
      <c r="G88" s="217"/>
      <c r="H88" s="217"/>
      <c r="I88" s="168">
        <v>2590.8000000000002</v>
      </c>
      <c r="J88" s="63">
        <v>120</v>
      </c>
      <c r="K88" s="63"/>
      <c r="L88" s="3"/>
      <c r="M88" s="63"/>
      <c r="N88" s="63"/>
      <c r="O88" s="3"/>
      <c r="P88" s="38"/>
      <c r="Q88" s="3"/>
      <c r="R88" s="3"/>
      <c r="S88" s="3"/>
      <c r="T88" s="38"/>
      <c r="U88" s="3"/>
      <c r="V88" s="3"/>
      <c r="W88" s="3"/>
      <c r="X88" s="38"/>
      <c r="Y88" s="38"/>
      <c r="Z88" s="3"/>
      <c r="AA88"/>
      <c r="AB88"/>
      <c r="AC88" s="3"/>
      <c r="AD88" s="3"/>
      <c r="AE88" s="3"/>
      <c r="AF88" s="3"/>
      <c r="AG88" s="38"/>
      <c r="AH88" s="3"/>
      <c r="AI88" s="107">
        <v>0.26</v>
      </c>
      <c r="AJ88" s="68">
        <v>0.13400000000000001</v>
      </c>
      <c r="AK88" s="3"/>
      <c r="AL88" s="3"/>
      <c r="AM88" s="3"/>
      <c r="AN88" s="3"/>
      <c r="AO88" s="3"/>
      <c r="AP88" s="3"/>
      <c r="AQ88" s="94">
        <v>124731.5</v>
      </c>
      <c r="AR88" s="197">
        <v>28558.914038381929</v>
      </c>
      <c r="AS88" s="94">
        <v>87393.81</v>
      </c>
      <c r="AT88" s="197">
        <v>0</v>
      </c>
      <c r="AU88" s="3"/>
      <c r="AV88" s="3"/>
      <c r="AW88" s="3"/>
      <c r="BC88" s="1"/>
      <c r="BD88" s="1"/>
      <c r="BE88" s="1"/>
      <c r="BF88" s="1"/>
      <c r="BG88" s="1"/>
      <c r="BH88" s="1"/>
      <c r="BI88" s="1"/>
      <c r="BJ88" s="1"/>
      <c r="BK88" s="1"/>
      <c r="BL88" s="1"/>
      <c r="BM88" s="1"/>
      <c r="BN88" s="1"/>
      <c r="BO88" s="1"/>
      <c r="BP88" s="1"/>
      <c r="BQ88" s="1"/>
      <c r="BR88" s="1"/>
      <c r="BS88" s="1"/>
      <c r="BT88" s="1"/>
      <c r="BU88" s="1"/>
    </row>
    <row r="89" spans="1:73" x14ac:dyDescent="0.25">
      <c r="A89" s="7" t="str">
        <f>IF(D89="","",IFERROR(IF(VLOOKUP(D89,'Program Mapping'!B:B,1,FALSE)=D89,"OK","Fix"),"Fix"))</f>
        <v>OK</v>
      </c>
      <c r="B89" s="8" t="s">
        <v>106</v>
      </c>
      <c r="C89" s="3" t="s">
        <v>36</v>
      </c>
      <c r="D89" s="96" t="s">
        <v>241</v>
      </c>
      <c r="E89" s="174"/>
      <c r="F89" s="174"/>
      <c r="G89" s="217">
        <v>20</v>
      </c>
      <c r="H89" s="217">
        <v>20</v>
      </c>
      <c r="I89" s="168"/>
      <c r="J89" s="63"/>
      <c r="K89" s="63"/>
      <c r="L89" s="3"/>
      <c r="M89" s="63">
        <v>72</v>
      </c>
      <c r="N89" s="63">
        <v>146</v>
      </c>
      <c r="O89" s="3"/>
      <c r="P89" s="38"/>
      <c r="Q89" s="3"/>
      <c r="R89" s="3"/>
      <c r="S89" s="3"/>
      <c r="T89" s="38"/>
      <c r="U89" s="3"/>
      <c r="V89" s="3"/>
      <c r="W89" s="3"/>
      <c r="X89" s="38"/>
      <c r="Y89" s="38"/>
      <c r="Z89" s="3"/>
      <c r="AA89"/>
      <c r="AB89"/>
      <c r="AC89" s="3"/>
      <c r="AD89" s="3"/>
      <c r="AE89" s="3"/>
      <c r="AF89" s="3"/>
      <c r="AG89" s="38"/>
      <c r="AH89" s="3"/>
      <c r="AI89" s="77"/>
      <c r="AJ89" s="63"/>
      <c r="AK89" s="3"/>
      <c r="AL89" s="3"/>
      <c r="AM89" s="3"/>
      <c r="AN89" s="3"/>
      <c r="AO89" s="3"/>
      <c r="AP89" s="3"/>
      <c r="AQ89" s="94">
        <v>-650</v>
      </c>
      <c r="AR89" s="197">
        <v>2463</v>
      </c>
      <c r="AS89" s="94">
        <v>4545.3</v>
      </c>
      <c r="AT89" s="197">
        <v>0</v>
      </c>
      <c r="AU89" s="3"/>
      <c r="AV89" s="3"/>
      <c r="AW89" s="3"/>
    </row>
    <row r="90" spans="1:73" x14ac:dyDescent="0.25">
      <c r="A90" s="7" t="str">
        <f>IF(D90="","",IFERROR(IF(VLOOKUP(D90,'Program Mapping'!B:B,1,FALSE)=D90,"OK","Fix"),"Fix"))</f>
        <v>OK</v>
      </c>
      <c r="B90" s="8" t="s">
        <v>106</v>
      </c>
      <c r="C90" s="3" t="s">
        <v>36</v>
      </c>
      <c r="D90" s="96" t="s">
        <v>242</v>
      </c>
      <c r="E90" s="174"/>
      <c r="F90" s="174"/>
      <c r="G90" s="217">
        <v>15</v>
      </c>
      <c r="H90" s="217">
        <v>15</v>
      </c>
      <c r="I90" s="168"/>
      <c r="J90" s="63"/>
      <c r="K90" s="63"/>
      <c r="L90" s="3"/>
      <c r="M90" s="63">
        <v>0</v>
      </c>
      <c r="N90" s="63">
        <v>0</v>
      </c>
      <c r="O90" s="3"/>
      <c r="P90" s="38"/>
      <c r="Q90" s="3"/>
      <c r="R90" s="3"/>
      <c r="S90" s="3"/>
      <c r="T90" s="38"/>
      <c r="U90" s="3"/>
      <c r="V90" s="3"/>
      <c r="W90" s="3"/>
      <c r="X90" s="38"/>
      <c r="Y90" s="38"/>
      <c r="Z90" s="3"/>
      <c r="AA90"/>
      <c r="AB90"/>
      <c r="AC90" s="3"/>
      <c r="AD90" s="3"/>
      <c r="AE90" s="3"/>
      <c r="AF90" s="3"/>
      <c r="AG90" s="38"/>
      <c r="AH90" s="3"/>
      <c r="AI90" s="77"/>
      <c r="AJ90" s="63"/>
      <c r="AK90" s="3"/>
      <c r="AL90" s="3"/>
      <c r="AM90" s="3"/>
      <c r="AN90" s="3"/>
      <c r="AO90" s="3"/>
      <c r="AP90" s="3"/>
      <c r="AQ90" s="94">
        <v>0</v>
      </c>
      <c r="AR90" s="197">
        <v>0</v>
      </c>
      <c r="AS90" s="94">
        <v>4439.79</v>
      </c>
      <c r="AT90" s="197">
        <v>0</v>
      </c>
      <c r="AU90" s="3"/>
      <c r="AV90" s="3"/>
      <c r="AW90" s="3"/>
      <c r="BC90" s="1"/>
      <c r="BD90" s="1"/>
      <c r="BE90" s="1"/>
      <c r="BF90" s="1"/>
      <c r="BG90" s="1"/>
      <c r="BH90" s="1"/>
      <c r="BI90" s="1"/>
      <c r="BJ90" s="1"/>
      <c r="BK90" s="1"/>
      <c r="BL90" s="1"/>
      <c r="BM90" s="1"/>
      <c r="BN90" s="1"/>
      <c r="BO90" s="1"/>
      <c r="BP90" s="1"/>
      <c r="BQ90" s="1"/>
      <c r="BR90" s="1"/>
      <c r="BS90" s="1"/>
      <c r="BT90" s="1"/>
      <c r="BU90" s="1"/>
    </row>
    <row r="91" spans="1:73" x14ac:dyDescent="0.25">
      <c r="A91" s="7" t="str">
        <f>IF(D91="","",IFERROR(IF(VLOOKUP(D91,'Program Mapping'!B:B,1,FALSE)=D91,"OK","Fix"),"Fix"))</f>
        <v>OK</v>
      </c>
      <c r="B91" s="8" t="s">
        <v>106</v>
      </c>
      <c r="C91" s="3" t="s">
        <v>36</v>
      </c>
      <c r="D91" s="96" t="s">
        <v>243</v>
      </c>
      <c r="E91" s="174"/>
      <c r="F91" s="174"/>
      <c r="G91" s="217">
        <v>17</v>
      </c>
      <c r="H91" s="217">
        <v>17</v>
      </c>
      <c r="I91" s="168"/>
      <c r="J91" s="63"/>
      <c r="K91" s="63"/>
      <c r="L91" s="3"/>
      <c r="M91" s="63">
        <v>1689.4</v>
      </c>
      <c r="N91" s="63">
        <v>5882</v>
      </c>
      <c r="O91" s="3"/>
      <c r="P91" s="38"/>
      <c r="Q91" s="3"/>
      <c r="R91" s="3"/>
      <c r="S91" s="3"/>
      <c r="T91" s="38"/>
      <c r="U91" s="3"/>
      <c r="V91" s="3"/>
      <c r="W91" s="3"/>
      <c r="X91" s="38"/>
      <c r="Y91" s="38"/>
      <c r="Z91" s="3"/>
      <c r="AA91"/>
      <c r="AB91"/>
      <c r="AC91" s="3"/>
      <c r="AD91" s="3"/>
      <c r="AE91" s="3"/>
      <c r="AF91" s="3"/>
      <c r="AG91" s="38"/>
      <c r="AH91" s="3"/>
      <c r="AI91" s="77"/>
      <c r="AJ91" s="63"/>
      <c r="AK91" s="3"/>
      <c r="AL91" s="3"/>
      <c r="AM91" s="3"/>
      <c r="AN91" s="3"/>
      <c r="AO91" s="3"/>
      <c r="AP91" s="3"/>
      <c r="AQ91" s="94">
        <v>44925</v>
      </c>
      <c r="AR91" s="197">
        <v>28465</v>
      </c>
      <c r="AS91" s="94">
        <v>38316.410000000003</v>
      </c>
      <c r="AT91" s="197">
        <v>0</v>
      </c>
      <c r="AU91" s="3"/>
      <c r="AV91" s="3"/>
      <c r="AW91" s="3"/>
      <c r="BC91" s="1"/>
      <c r="BD91" s="1"/>
      <c r="BE91" s="1"/>
      <c r="BF91" s="1"/>
      <c r="BG91" s="1"/>
      <c r="BH91" s="1"/>
      <c r="BI91" s="1"/>
      <c r="BJ91" s="1"/>
      <c r="BK91" s="1"/>
      <c r="BL91" s="1"/>
      <c r="BM91" s="1"/>
      <c r="BN91" s="1"/>
      <c r="BO91" s="1"/>
      <c r="BP91" s="1"/>
      <c r="BQ91" s="1"/>
      <c r="BR91" s="1"/>
      <c r="BS91" s="1"/>
      <c r="BT91" s="1"/>
      <c r="BU91" s="1"/>
    </row>
    <row r="92" spans="1:73" x14ac:dyDescent="0.25">
      <c r="A92" s="7" t="str">
        <f>IF(D92="","",IFERROR(IF(VLOOKUP(D92,'Program Mapping'!B:B,1,FALSE)=D92,"OK","Fix"),"Fix"))</f>
        <v>OK</v>
      </c>
      <c r="B92" s="8" t="s">
        <v>106</v>
      </c>
      <c r="C92" s="3" t="s">
        <v>36</v>
      </c>
      <c r="D92" s="96" t="s">
        <v>244</v>
      </c>
      <c r="E92" s="174"/>
      <c r="F92" s="174"/>
      <c r="G92" s="217">
        <v>1</v>
      </c>
      <c r="H92" s="217">
        <v>1</v>
      </c>
      <c r="I92" s="168"/>
      <c r="J92" s="63"/>
      <c r="K92" s="63"/>
      <c r="L92" s="3"/>
      <c r="M92" s="63">
        <v>2057.5</v>
      </c>
      <c r="N92" s="63">
        <v>7163</v>
      </c>
      <c r="O92" s="3"/>
      <c r="P92" s="38"/>
      <c r="Q92" s="3"/>
      <c r="R92" s="3"/>
      <c r="S92" s="3"/>
      <c r="T92" s="38"/>
      <c r="U92" s="3"/>
      <c r="V92" s="3"/>
      <c r="W92" s="3"/>
      <c r="X92" s="38"/>
      <c r="Y92" s="38"/>
      <c r="Z92" s="3"/>
      <c r="AA92"/>
      <c r="AB92"/>
      <c r="AC92" s="3"/>
      <c r="AD92" s="3"/>
      <c r="AE92" s="3"/>
      <c r="AF92" s="3"/>
      <c r="AG92" s="38"/>
      <c r="AH92" s="3"/>
      <c r="AI92" s="77"/>
      <c r="AJ92" s="63"/>
      <c r="AK92" s="3"/>
      <c r="AL92" s="3"/>
      <c r="AM92" s="3"/>
      <c r="AN92" s="3"/>
      <c r="AO92" s="3"/>
      <c r="AP92" s="3"/>
      <c r="AQ92" s="94">
        <v>0</v>
      </c>
      <c r="AR92" s="197">
        <v>0</v>
      </c>
      <c r="AS92" s="94">
        <v>-17773</v>
      </c>
      <c r="AT92" s="197">
        <v>0</v>
      </c>
      <c r="AU92" s="3"/>
      <c r="AV92" s="3"/>
      <c r="AW92" s="3"/>
      <c r="BC92" s="1"/>
      <c r="BD92" s="1"/>
      <c r="BE92" s="1"/>
      <c r="BF92" s="1"/>
      <c r="BG92" s="1"/>
      <c r="BH92" s="1"/>
      <c r="BI92" s="1"/>
      <c r="BJ92" s="1"/>
      <c r="BK92" s="1"/>
      <c r="BL92" s="1"/>
      <c r="BM92" s="1"/>
      <c r="BN92" s="1"/>
      <c r="BO92" s="1"/>
      <c r="BP92" s="1"/>
      <c r="BQ92" s="1"/>
      <c r="BR92" s="1"/>
      <c r="BS92" s="1"/>
      <c r="BT92" s="1"/>
      <c r="BU92" s="1"/>
    </row>
    <row r="93" spans="1:73" x14ac:dyDescent="0.25">
      <c r="A93" s="7" t="str">
        <f>IF(D93="","",IFERROR(IF(VLOOKUP(D93,'Program Mapping'!B:B,1,FALSE)=D93,"OK","Fix"),"Fix"))</f>
        <v>OK</v>
      </c>
      <c r="B93" s="8" t="s">
        <v>112</v>
      </c>
      <c r="C93" s="3" t="s">
        <v>36</v>
      </c>
      <c r="D93" s="96" t="s">
        <v>232</v>
      </c>
      <c r="E93" s="175">
        <v>20</v>
      </c>
      <c r="F93" s="175">
        <v>20</v>
      </c>
      <c r="G93" s="217"/>
      <c r="H93" s="217"/>
      <c r="I93" s="168">
        <v>1176.0999999999999</v>
      </c>
      <c r="J93" s="63">
        <v>0</v>
      </c>
      <c r="K93" s="63"/>
      <c r="L93" s="3"/>
      <c r="M93" s="63"/>
      <c r="N93" s="63"/>
      <c r="O93" s="3"/>
      <c r="P93" s="38"/>
      <c r="Q93" s="3"/>
      <c r="R93" s="3"/>
      <c r="S93" s="3"/>
      <c r="T93" s="38"/>
      <c r="U93" s="3"/>
      <c r="V93" s="3"/>
      <c r="W93" s="3"/>
      <c r="X93" s="38"/>
      <c r="Y93" s="38"/>
      <c r="Z93" s="3"/>
      <c r="AA93"/>
      <c r="AB93"/>
      <c r="AC93" s="3"/>
      <c r="AD93" s="3"/>
      <c r="AE93" s="3"/>
      <c r="AF93" s="3"/>
      <c r="AG93" s="38"/>
      <c r="AH93" s="3"/>
      <c r="AI93" s="107">
        <v>0.31</v>
      </c>
      <c r="AJ93" s="63">
        <v>0</v>
      </c>
      <c r="AK93" s="3"/>
      <c r="AL93" s="3"/>
      <c r="AM93" s="3"/>
      <c r="AN93" s="3"/>
      <c r="AO93" s="3"/>
      <c r="AP93" s="3"/>
      <c r="AQ93" s="94">
        <v>179073.58</v>
      </c>
      <c r="AR93" s="197">
        <v>0</v>
      </c>
      <c r="AS93" s="94">
        <v>101.83</v>
      </c>
      <c r="AT93" s="197">
        <v>0</v>
      </c>
      <c r="AU93" s="3"/>
      <c r="AV93" s="3"/>
      <c r="AW93" s="3"/>
    </row>
    <row r="94" spans="1:73" x14ac:dyDescent="0.25">
      <c r="A94" s="7" t="str">
        <f>IF(D94="","",IFERROR(IF(VLOOKUP(D94,'Program Mapping'!B:B,1,FALSE)=D94,"OK","Fix"),"Fix"))</f>
        <v>OK</v>
      </c>
      <c r="B94" s="8" t="s">
        <v>112</v>
      </c>
      <c r="C94" s="3" t="s">
        <v>36</v>
      </c>
      <c r="D94" s="96" t="s">
        <v>233</v>
      </c>
      <c r="E94" s="175">
        <v>15</v>
      </c>
      <c r="F94" s="175">
        <v>15</v>
      </c>
      <c r="G94" s="217"/>
      <c r="H94" s="217"/>
      <c r="I94" s="168">
        <v>356.3</v>
      </c>
      <c r="J94" s="63">
        <v>0</v>
      </c>
      <c r="K94" s="63"/>
      <c r="L94" s="3"/>
      <c r="M94" s="63"/>
      <c r="N94" s="63"/>
      <c r="O94" s="3"/>
      <c r="P94" s="38"/>
      <c r="Q94" s="3"/>
      <c r="R94" s="3"/>
      <c r="S94" s="3"/>
      <c r="T94" s="38"/>
      <c r="U94" s="3"/>
      <c r="V94" s="3"/>
      <c r="W94" s="3"/>
      <c r="X94" s="38"/>
      <c r="Y94" s="38"/>
      <c r="Z94" s="3"/>
      <c r="AA94"/>
      <c r="AB94"/>
      <c r="AC94" s="3"/>
      <c r="AD94" s="3"/>
      <c r="AE94" s="3"/>
      <c r="AF94" s="3"/>
      <c r="AG94" s="38"/>
      <c r="AH94" s="3"/>
      <c r="AI94" s="107">
        <v>0.01</v>
      </c>
      <c r="AJ94" s="63">
        <v>0</v>
      </c>
      <c r="AK94" s="3"/>
      <c r="AL94" s="3"/>
      <c r="AM94" s="3"/>
      <c r="AN94" s="3"/>
      <c r="AO94" s="3"/>
      <c r="AP94" s="3"/>
      <c r="AQ94" s="94">
        <v>21911.96</v>
      </c>
      <c r="AR94" s="197">
        <v>0</v>
      </c>
      <c r="AS94" s="94">
        <v>2795.12</v>
      </c>
      <c r="AT94" s="197">
        <v>0</v>
      </c>
      <c r="AU94" s="3"/>
      <c r="AV94" s="3"/>
      <c r="AW94" s="3"/>
      <c r="BC94" s="1"/>
      <c r="BD94" s="1"/>
      <c r="BE94" s="1"/>
      <c r="BF94" s="1"/>
      <c r="BG94" s="1"/>
      <c r="BH94" s="1"/>
      <c r="BI94" s="1"/>
      <c r="BJ94" s="1"/>
      <c r="BK94" s="1"/>
      <c r="BL94" s="1"/>
      <c r="BM94" s="1"/>
      <c r="BN94" s="1"/>
      <c r="BO94" s="1"/>
      <c r="BP94" s="1"/>
      <c r="BQ94" s="1"/>
      <c r="BR94" s="1"/>
      <c r="BS94" s="1"/>
      <c r="BT94" s="1"/>
      <c r="BU94" s="1"/>
    </row>
    <row r="95" spans="1:73" x14ac:dyDescent="0.25">
      <c r="A95" s="7" t="str">
        <f>IF(D95="","",IFERROR(IF(VLOOKUP(D95,'Program Mapping'!B:B,1,FALSE)=D95,"OK","Fix"),"Fix"))</f>
        <v>OK</v>
      </c>
      <c r="B95" s="8" t="s">
        <v>112</v>
      </c>
      <c r="C95" s="3" t="s">
        <v>36</v>
      </c>
      <c r="D95" s="96" t="s">
        <v>234</v>
      </c>
      <c r="E95" s="175">
        <v>15</v>
      </c>
      <c r="F95" s="175">
        <v>15</v>
      </c>
      <c r="G95" s="217"/>
      <c r="H95" s="217"/>
      <c r="I95" s="168">
        <v>946.9</v>
      </c>
      <c r="J95" s="63">
        <v>0</v>
      </c>
      <c r="K95" s="63"/>
      <c r="L95" s="3"/>
      <c r="M95" s="63"/>
      <c r="N95" s="63"/>
      <c r="O95" s="3"/>
      <c r="P95" s="38"/>
      <c r="Q95" s="3"/>
      <c r="R95" s="3"/>
      <c r="S95" s="3"/>
      <c r="T95" s="38"/>
      <c r="U95" s="3"/>
      <c r="V95" s="3"/>
      <c r="W95" s="3"/>
      <c r="X95" s="38"/>
      <c r="Y95" s="38"/>
      <c r="Z95" s="3"/>
      <c r="AA95"/>
      <c r="AB95"/>
      <c r="AC95" s="3"/>
      <c r="AD95" s="3"/>
      <c r="AE95" s="3"/>
      <c r="AF95" s="3"/>
      <c r="AG95" s="38"/>
      <c r="AH95" s="3"/>
      <c r="AI95" s="107">
        <v>1.43</v>
      </c>
      <c r="AJ95" s="63">
        <v>0</v>
      </c>
      <c r="AK95" s="3"/>
      <c r="AL95" s="3"/>
      <c r="AM95" s="3"/>
      <c r="AN95" s="3"/>
      <c r="AO95" s="3"/>
      <c r="AP95" s="3"/>
      <c r="AQ95" s="94">
        <v>307679.5</v>
      </c>
      <c r="AR95" s="197">
        <v>0</v>
      </c>
      <c r="AS95" s="94">
        <v>57064.68</v>
      </c>
      <c r="AT95" s="197">
        <v>0</v>
      </c>
      <c r="AU95" s="3"/>
      <c r="AV95" s="3"/>
      <c r="AW95" s="3"/>
      <c r="BC95" s="1"/>
      <c r="BD95" s="1"/>
      <c r="BE95" s="1"/>
      <c r="BF95" s="1"/>
      <c r="BG95" s="1"/>
      <c r="BH95" s="1"/>
      <c r="BI95" s="1"/>
      <c r="BJ95" s="1"/>
      <c r="BK95" s="1"/>
      <c r="BL95" s="1"/>
      <c r="BM95" s="1"/>
      <c r="BN95" s="1"/>
      <c r="BO95" s="1"/>
      <c r="BP95" s="1"/>
      <c r="BQ95" s="1"/>
      <c r="BR95" s="1"/>
      <c r="BS95" s="1"/>
      <c r="BT95" s="1"/>
      <c r="BU95" s="1"/>
    </row>
    <row r="96" spans="1:73" x14ac:dyDescent="0.25">
      <c r="A96" s="7" t="str">
        <f>IF(D96="","",IFERROR(IF(VLOOKUP(D96,'Program Mapping'!B:B,1,FALSE)=D96,"OK","Fix"),"Fix"))</f>
        <v>OK</v>
      </c>
      <c r="B96" s="8" t="s">
        <v>112</v>
      </c>
      <c r="C96" s="3" t="s">
        <v>36</v>
      </c>
      <c r="D96" s="97" t="s">
        <v>235</v>
      </c>
      <c r="E96" s="175">
        <v>11</v>
      </c>
      <c r="F96" s="175">
        <v>11</v>
      </c>
      <c r="G96" s="217"/>
      <c r="H96" s="217"/>
      <c r="I96" s="168">
        <v>505.7</v>
      </c>
      <c r="J96" s="63">
        <v>0</v>
      </c>
      <c r="K96" s="63"/>
      <c r="L96" s="3"/>
      <c r="M96" s="63"/>
      <c r="N96" s="63"/>
      <c r="O96" s="3"/>
      <c r="P96" s="38"/>
      <c r="Q96" s="3"/>
      <c r="R96" s="3"/>
      <c r="S96" s="3"/>
      <c r="T96" s="38"/>
      <c r="U96" s="3"/>
      <c r="V96" s="3"/>
      <c r="W96" s="3"/>
      <c r="X96" s="38"/>
      <c r="Y96" s="38"/>
      <c r="Z96" s="3"/>
      <c r="AA96"/>
      <c r="AB96"/>
      <c r="AC96" s="3"/>
      <c r="AD96" s="3"/>
      <c r="AE96" s="3"/>
      <c r="AF96" s="3"/>
      <c r="AG96" s="38"/>
      <c r="AH96" s="3"/>
      <c r="AI96" s="107">
        <v>1.31</v>
      </c>
      <c r="AJ96" s="63">
        <v>0</v>
      </c>
      <c r="AK96" s="3"/>
      <c r="AL96" s="3"/>
      <c r="AM96" s="3"/>
      <c r="AN96" s="3"/>
      <c r="AO96" s="3"/>
      <c r="AP96" s="3"/>
      <c r="AQ96" s="94">
        <v>233485</v>
      </c>
      <c r="AR96" s="197">
        <v>0</v>
      </c>
      <c r="AS96" s="94">
        <v>66996.13</v>
      </c>
      <c r="AT96" s="197">
        <v>0</v>
      </c>
      <c r="AU96" s="3"/>
      <c r="AV96" s="3"/>
      <c r="AW96" s="3"/>
    </row>
    <row r="97" spans="1:73" x14ac:dyDescent="0.25">
      <c r="A97" s="7" t="str">
        <f>IF(D97="","",IFERROR(IF(VLOOKUP(D97,'Program Mapping'!B:B,1,FALSE)=D97,"OK","Fix"),"Fix"))</f>
        <v>OK</v>
      </c>
      <c r="B97" s="8" t="s">
        <v>112</v>
      </c>
      <c r="C97" s="3" t="s">
        <v>36</v>
      </c>
      <c r="D97" s="97" t="s">
        <v>236</v>
      </c>
      <c r="E97" s="175">
        <v>5</v>
      </c>
      <c r="F97" s="175">
        <v>5</v>
      </c>
      <c r="G97" s="217"/>
      <c r="H97" s="217"/>
      <c r="I97" s="168">
        <v>256.60000000000002</v>
      </c>
      <c r="J97" s="63">
        <v>0</v>
      </c>
      <c r="K97" s="63"/>
      <c r="L97" s="3"/>
      <c r="M97" s="63"/>
      <c r="N97" s="63"/>
      <c r="O97" s="3"/>
      <c r="P97" s="38"/>
      <c r="Q97" s="3"/>
      <c r="R97" s="3"/>
      <c r="S97" s="3"/>
      <c r="T97" s="38"/>
      <c r="U97" s="3"/>
      <c r="V97" s="3"/>
      <c r="W97" s="3"/>
      <c r="X97" s="38"/>
      <c r="Y97" s="38"/>
      <c r="Z97" s="3"/>
      <c r="AA97"/>
      <c r="AB97"/>
      <c r="AC97" s="3"/>
      <c r="AD97" s="3"/>
      <c r="AE97" s="3"/>
      <c r="AF97" s="3"/>
      <c r="AG97" s="38"/>
      <c r="AH97" s="3"/>
      <c r="AI97" s="107">
        <v>0.02</v>
      </c>
      <c r="AJ97" s="63">
        <v>0</v>
      </c>
      <c r="AK97" s="3"/>
      <c r="AL97" s="3"/>
      <c r="AM97" s="3"/>
      <c r="AN97" s="3"/>
      <c r="AO97" s="3"/>
      <c r="AP97" s="3"/>
      <c r="AQ97" s="94">
        <v>24250</v>
      </c>
      <c r="AR97" s="197">
        <v>0</v>
      </c>
      <c r="AS97" s="94">
        <v>48095</v>
      </c>
      <c r="AT97" s="197">
        <v>0</v>
      </c>
      <c r="AU97" s="3"/>
      <c r="AV97" s="3"/>
      <c r="AW97" s="3"/>
      <c r="BC97" s="1"/>
      <c r="BD97" s="1"/>
      <c r="BE97" s="1"/>
      <c r="BF97" s="1"/>
      <c r="BG97" s="1"/>
      <c r="BH97" s="1"/>
      <c r="BI97" s="1"/>
      <c r="BJ97" s="1"/>
      <c r="BK97" s="1"/>
      <c r="BL97" s="1"/>
      <c r="BM97" s="1"/>
      <c r="BN97" s="1"/>
      <c r="BO97" s="1"/>
      <c r="BP97" s="1"/>
      <c r="BQ97" s="1"/>
      <c r="BR97" s="1"/>
      <c r="BS97" s="1"/>
      <c r="BT97" s="1"/>
      <c r="BU97" s="1"/>
    </row>
    <row r="98" spans="1:73" x14ac:dyDescent="0.25">
      <c r="A98" s="7" t="str">
        <f>IF(D98="","",IFERROR(IF(VLOOKUP(D98,'Program Mapping'!B:B,1,FALSE)=D98,"OK","Fix"),"Fix"))</f>
        <v>OK</v>
      </c>
      <c r="B98" s="8" t="s">
        <v>112</v>
      </c>
      <c r="C98" s="3" t="s">
        <v>36</v>
      </c>
      <c r="D98" s="97" t="s">
        <v>237</v>
      </c>
      <c r="E98" s="175">
        <v>1</v>
      </c>
      <c r="F98" s="175">
        <v>1</v>
      </c>
      <c r="G98" s="217"/>
      <c r="H98" s="217"/>
      <c r="I98" s="168">
        <v>4191.2</v>
      </c>
      <c r="J98" s="63">
        <v>0</v>
      </c>
      <c r="K98" s="63"/>
      <c r="L98" s="3"/>
      <c r="M98" s="63"/>
      <c r="N98" s="63"/>
      <c r="O98" s="3"/>
      <c r="P98" s="38"/>
      <c r="Q98" s="3"/>
      <c r="R98" s="3"/>
      <c r="S98" s="3"/>
      <c r="T98" s="38"/>
      <c r="U98" s="3"/>
      <c r="V98" s="3"/>
      <c r="W98" s="3"/>
      <c r="X98" s="38"/>
      <c r="Y98" s="38"/>
      <c r="Z98" s="3"/>
      <c r="AA98"/>
      <c r="AB98"/>
      <c r="AC98" s="3"/>
      <c r="AD98" s="3"/>
      <c r="AE98" s="3"/>
      <c r="AF98" s="3"/>
      <c r="AG98" s="38"/>
      <c r="AH98" s="3"/>
      <c r="AI98" s="107">
        <v>0</v>
      </c>
      <c r="AJ98" s="63">
        <v>0</v>
      </c>
      <c r="AK98" s="3"/>
      <c r="AL98" s="3"/>
      <c r="AM98" s="3"/>
      <c r="AN98" s="3"/>
      <c r="AO98" s="3"/>
      <c r="AP98" s="3"/>
      <c r="AQ98" s="94">
        <v>0</v>
      </c>
      <c r="AR98" s="197">
        <v>0</v>
      </c>
      <c r="AS98" s="94">
        <v>0</v>
      </c>
      <c r="AT98" s="197">
        <v>0</v>
      </c>
      <c r="AU98" s="3"/>
      <c r="AV98" s="3"/>
      <c r="AW98" s="3"/>
    </row>
    <row r="99" spans="1:73" x14ac:dyDescent="0.25">
      <c r="A99" s="7" t="str">
        <f>IF(D99="","",IFERROR(IF(VLOOKUP(D99,'Program Mapping'!B:B,1,FALSE)=D99,"OK","Fix"),"Fix"))</f>
        <v>OK</v>
      </c>
      <c r="B99" s="8" t="s">
        <v>112</v>
      </c>
      <c r="C99" s="3" t="s">
        <v>36</v>
      </c>
      <c r="D99" s="96" t="s">
        <v>238</v>
      </c>
      <c r="E99" s="175">
        <v>15</v>
      </c>
      <c r="F99" s="175">
        <v>15</v>
      </c>
      <c r="G99" s="217"/>
      <c r="H99" s="217"/>
      <c r="I99" s="168">
        <v>609</v>
      </c>
      <c r="J99" s="63">
        <v>0</v>
      </c>
      <c r="K99" s="63"/>
      <c r="L99" s="3"/>
      <c r="M99" s="63"/>
      <c r="N99" s="63"/>
      <c r="O99" s="3"/>
      <c r="P99" s="38"/>
      <c r="Q99" s="3"/>
      <c r="R99" s="3"/>
      <c r="S99" s="3"/>
      <c r="T99" s="38"/>
      <c r="U99" s="3"/>
      <c r="V99" s="3"/>
      <c r="W99" s="3"/>
      <c r="X99" s="38"/>
      <c r="Y99" s="38"/>
      <c r="Z99" s="3"/>
      <c r="AA99"/>
      <c r="AB99"/>
      <c r="AC99" s="3"/>
      <c r="AD99" s="3"/>
      <c r="AE99" s="3"/>
      <c r="AF99" s="3"/>
      <c r="AG99" s="38"/>
      <c r="AH99" s="3"/>
      <c r="AI99" s="107">
        <v>0.1</v>
      </c>
      <c r="AJ99" s="63">
        <v>0</v>
      </c>
      <c r="AK99" s="3"/>
      <c r="AL99" s="3"/>
      <c r="AM99" s="3"/>
      <c r="AN99" s="3"/>
      <c r="AO99" s="3"/>
      <c r="AP99" s="3"/>
      <c r="AQ99" s="89">
        <v>49510.12</v>
      </c>
      <c r="AR99" s="148">
        <v>0</v>
      </c>
      <c r="AS99" s="89">
        <v>0</v>
      </c>
      <c r="AT99" s="148">
        <v>0</v>
      </c>
      <c r="AU99" s="3"/>
      <c r="AV99" s="3"/>
      <c r="AW99" s="3"/>
    </row>
    <row r="100" spans="1:73" x14ac:dyDescent="0.25">
      <c r="A100" s="7" t="str">
        <f>IF(D100="","",IFERROR(IF(VLOOKUP(D100,'Program Mapping'!B:B,1,FALSE)=D100,"OK","Fix"),"Fix"))</f>
        <v>OK</v>
      </c>
      <c r="B100" s="8" t="s">
        <v>112</v>
      </c>
      <c r="C100" s="3" t="s">
        <v>36</v>
      </c>
      <c r="D100" s="96" t="s">
        <v>239</v>
      </c>
      <c r="E100" s="175">
        <v>20</v>
      </c>
      <c r="F100" s="175">
        <v>20</v>
      </c>
      <c r="G100" s="217"/>
      <c r="H100" s="217"/>
      <c r="I100" s="168">
        <v>31.1</v>
      </c>
      <c r="J100" s="63">
        <v>0</v>
      </c>
      <c r="K100" s="63"/>
      <c r="L100" s="3"/>
      <c r="M100" s="63"/>
      <c r="N100" s="63"/>
      <c r="O100" s="3"/>
      <c r="P100" s="38"/>
      <c r="Q100" s="3"/>
      <c r="R100" s="3"/>
      <c r="S100" s="3"/>
      <c r="T100" s="38"/>
      <c r="U100" s="3"/>
      <c r="V100" s="3"/>
      <c r="W100" s="3"/>
      <c r="X100" s="38"/>
      <c r="Y100" s="38"/>
      <c r="Z100" s="3"/>
      <c r="AA100"/>
      <c r="AB100"/>
      <c r="AC100" s="3"/>
      <c r="AD100" s="3"/>
      <c r="AE100" s="3"/>
      <c r="AF100" s="3"/>
      <c r="AG100" s="38"/>
      <c r="AH100" s="3"/>
      <c r="AI100" s="107">
        <v>0</v>
      </c>
      <c r="AJ100" s="63">
        <v>0</v>
      </c>
      <c r="AK100" s="3"/>
      <c r="AL100" s="3"/>
      <c r="AM100" s="3"/>
      <c r="AN100" s="3"/>
      <c r="AO100" s="3"/>
      <c r="AP100" s="3"/>
      <c r="AQ100" s="89">
        <v>0</v>
      </c>
      <c r="AR100" s="148">
        <v>0</v>
      </c>
      <c r="AS100" s="89">
        <v>0</v>
      </c>
      <c r="AT100" s="148">
        <v>0</v>
      </c>
      <c r="AU100" s="3"/>
      <c r="AV100" s="3"/>
      <c r="AW100" s="3"/>
    </row>
    <row r="101" spans="1:73" x14ac:dyDescent="0.25">
      <c r="A101" s="7" t="str">
        <f>IF(D101="","",IFERROR(IF(VLOOKUP(D101,'Program Mapping'!B:B,1,FALSE)=D101,"OK","Fix"),"Fix"))</f>
        <v>OK</v>
      </c>
      <c r="B101" s="8" t="s">
        <v>112</v>
      </c>
      <c r="C101" s="3" t="s">
        <v>36</v>
      </c>
      <c r="D101" s="96" t="s">
        <v>240</v>
      </c>
      <c r="E101" s="175">
        <v>20</v>
      </c>
      <c r="F101" s="175">
        <v>20</v>
      </c>
      <c r="G101" s="217"/>
      <c r="H101" s="217"/>
      <c r="I101" s="168">
        <v>4176.7</v>
      </c>
      <c r="J101" s="63">
        <v>0</v>
      </c>
      <c r="K101" s="63"/>
      <c r="L101" s="3"/>
      <c r="M101" s="63"/>
      <c r="N101" s="63"/>
      <c r="O101" s="3"/>
      <c r="P101" s="38"/>
      <c r="Q101" s="3"/>
      <c r="R101" s="3"/>
      <c r="S101" s="3"/>
      <c r="T101" s="38"/>
      <c r="U101" s="3"/>
      <c r="V101" s="3"/>
      <c r="W101" s="3"/>
      <c r="X101" s="38"/>
      <c r="Y101" s="38"/>
      <c r="Z101" s="3"/>
      <c r="AA101"/>
      <c r="AB101"/>
      <c r="AC101" s="3"/>
      <c r="AD101" s="3"/>
      <c r="AE101" s="3"/>
      <c r="AF101" s="3"/>
      <c r="AG101" s="38"/>
      <c r="AH101" s="3"/>
      <c r="AI101" s="107">
        <v>0.27</v>
      </c>
      <c r="AJ101" s="63">
        <v>0</v>
      </c>
      <c r="AK101" s="3"/>
      <c r="AL101" s="3"/>
      <c r="AM101" s="3"/>
      <c r="AN101" s="3"/>
      <c r="AO101" s="3"/>
      <c r="AP101" s="3"/>
      <c r="AQ101" s="94">
        <v>181413.38</v>
      </c>
      <c r="AR101" s="197">
        <v>0</v>
      </c>
      <c r="AS101" s="94">
        <v>111796.89</v>
      </c>
      <c r="AT101" s="197">
        <v>0</v>
      </c>
      <c r="AU101" s="3"/>
      <c r="AV101" s="3"/>
      <c r="AW101" s="3"/>
      <c r="BC101" s="1"/>
      <c r="BD101" s="1"/>
      <c r="BE101" s="1"/>
      <c r="BF101" s="1"/>
      <c r="BG101" s="1"/>
      <c r="BH101" s="1"/>
      <c r="BI101" s="1"/>
      <c r="BJ101" s="1"/>
      <c r="BK101" s="1"/>
      <c r="BL101" s="1"/>
      <c r="BM101" s="1"/>
      <c r="BN101" s="1"/>
      <c r="BO101" s="1"/>
      <c r="BP101" s="1"/>
      <c r="BQ101" s="1"/>
      <c r="BR101" s="1"/>
      <c r="BS101" s="1"/>
      <c r="BT101" s="1"/>
      <c r="BU101" s="1"/>
    </row>
    <row r="102" spans="1:73" x14ac:dyDescent="0.25">
      <c r="A102" s="7" t="str">
        <f>IF(D102="","",IFERROR(IF(VLOOKUP(D102,'Program Mapping'!B:B,1,FALSE)=D102,"OK","Fix"),"Fix"))</f>
        <v>OK</v>
      </c>
      <c r="B102" s="8" t="s">
        <v>112</v>
      </c>
      <c r="C102" s="3" t="s">
        <v>36</v>
      </c>
      <c r="D102" s="96" t="s">
        <v>241</v>
      </c>
      <c r="E102" s="174"/>
      <c r="F102" s="174"/>
      <c r="G102" s="217">
        <v>20</v>
      </c>
      <c r="H102" s="217">
        <v>20</v>
      </c>
      <c r="I102" s="168"/>
      <c r="J102" s="63"/>
      <c r="K102" s="63"/>
      <c r="L102" s="3"/>
      <c r="M102" s="63">
        <v>2874.3</v>
      </c>
      <c r="N102" s="63">
        <v>0</v>
      </c>
      <c r="O102" s="3"/>
      <c r="P102" s="38"/>
      <c r="Q102" s="3"/>
      <c r="R102" s="3"/>
      <c r="S102" s="3"/>
      <c r="T102" s="38"/>
      <c r="U102" s="3"/>
      <c r="V102" s="3"/>
      <c r="W102" s="3"/>
      <c r="X102" s="38"/>
      <c r="Y102" s="38"/>
      <c r="Z102" s="3"/>
      <c r="AA102"/>
      <c r="AB102"/>
      <c r="AC102" s="3"/>
      <c r="AD102" s="3"/>
      <c r="AE102" s="3"/>
      <c r="AF102" s="3"/>
      <c r="AG102" s="38"/>
      <c r="AH102" s="3"/>
      <c r="AI102" s="77"/>
      <c r="AJ102" s="63"/>
      <c r="AK102" s="3"/>
      <c r="AL102" s="3"/>
      <c r="AM102" s="3"/>
      <c r="AN102" s="3"/>
      <c r="AO102" s="3"/>
      <c r="AP102" s="3"/>
      <c r="AQ102" s="94">
        <v>38750</v>
      </c>
      <c r="AR102" s="197">
        <v>0</v>
      </c>
      <c r="AS102" s="94">
        <v>11686.52</v>
      </c>
      <c r="AT102" s="197">
        <v>0</v>
      </c>
      <c r="AU102" s="3"/>
      <c r="AV102" s="3"/>
      <c r="AW102" s="3"/>
      <c r="BC102" s="1"/>
      <c r="BD102" s="1"/>
      <c r="BE102" s="1"/>
      <c r="BF102" s="1"/>
      <c r="BG102" s="1"/>
      <c r="BH102" s="1"/>
      <c r="BI102" s="1"/>
      <c r="BJ102" s="1"/>
      <c r="BK102" s="1"/>
      <c r="BL102" s="1"/>
      <c r="BM102" s="1"/>
      <c r="BN102" s="1"/>
      <c r="BO102" s="1"/>
      <c r="BP102" s="1"/>
      <c r="BQ102" s="1"/>
      <c r="BR102" s="1"/>
      <c r="BS102" s="1"/>
      <c r="BT102" s="1"/>
      <c r="BU102" s="1"/>
    </row>
    <row r="103" spans="1:73" x14ac:dyDescent="0.25">
      <c r="A103" s="7" t="str">
        <f>IF(D103="","",IFERROR(IF(VLOOKUP(D103,'Program Mapping'!B:B,1,FALSE)=D103,"OK","Fix"),"Fix"))</f>
        <v>OK</v>
      </c>
      <c r="B103" s="8" t="s">
        <v>112</v>
      </c>
      <c r="C103" s="3" t="s">
        <v>36</v>
      </c>
      <c r="D103" s="96" t="s">
        <v>242</v>
      </c>
      <c r="E103" s="174"/>
      <c r="F103" s="174"/>
      <c r="G103" s="217">
        <v>15</v>
      </c>
      <c r="H103" s="217">
        <v>15</v>
      </c>
      <c r="I103" s="168"/>
      <c r="J103" s="63"/>
      <c r="K103" s="63"/>
      <c r="L103" s="3"/>
      <c r="M103" s="63">
        <v>7354</v>
      </c>
      <c r="N103" s="63">
        <v>0</v>
      </c>
      <c r="O103" s="3"/>
      <c r="P103" s="38"/>
      <c r="Q103" s="3"/>
      <c r="R103" s="3"/>
      <c r="S103" s="3"/>
      <c r="T103" s="38"/>
      <c r="U103" s="3"/>
      <c r="V103" s="3"/>
      <c r="W103" s="3"/>
      <c r="X103" s="38"/>
      <c r="Y103" s="38"/>
      <c r="Z103" s="3"/>
      <c r="AA103"/>
      <c r="AB103"/>
      <c r="AC103" s="3"/>
      <c r="AD103" s="3"/>
      <c r="AE103" s="3"/>
      <c r="AF103" s="3"/>
      <c r="AG103" s="38"/>
      <c r="AH103" s="3"/>
      <c r="AI103" s="77"/>
      <c r="AJ103" s="63"/>
      <c r="AK103" s="3"/>
      <c r="AL103" s="3"/>
      <c r="AM103" s="3"/>
      <c r="AN103" s="3"/>
      <c r="AO103" s="3"/>
      <c r="AP103" s="3"/>
      <c r="AQ103" s="94">
        <v>50119.14</v>
      </c>
      <c r="AR103" s="197">
        <v>0</v>
      </c>
      <c r="AS103" s="94">
        <v>3028.06</v>
      </c>
      <c r="AT103" s="197">
        <v>0</v>
      </c>
      <c r="AU103" s="3"/>
      <c r="AV103" s="3"/>
      <c r="AW103" s="3"/>
    </row>
    <row r="104" spans="1:73" x14ac:dyDescent="0.25">
      <c r="A104" s="7" t="str">
        <f>IF(D104="","",IFERROR(IF(VLOOKUP(D104,'Program Mapping'!B:B,1,FALSE)=D104,"OK","Fix"),"Fix"))</f>
        <v>OK</v>
      </c>
      <c r="B104" s="8" t="s">
        <v>112</v>
      </c>
      <c r="C104" s="3" t="s">
        <v>36</v>
      </c>
      <c r="D104" s="96" t="s">
        <v>243</v>
      </c>
      <c r="E104" s="174"/>
      <c r="F104" s="174"/>
      <c r="G104" s="217">
        <v>17</v>
      </c>
      <c r="H104" s="217">
        <v>17</v>
      </c>
      <c r="I104" s="168"/>
      <c r="J104" s="63"/>
      <c r="K104" s="63"/>
      <c r="L104" s="3"/>
      <c r="M104" s="63">
        <v>8669</v>
      </c>
      <c r="N104" s="63">
        <v>0</v>
      </c>
      <c r="O104" s="3"/>
      <c r="P104" s="38"/>
      <c r="Q104" s="3"/>
      <c r="R104" s="3"/>
      <c r="S104" s="3"/>
      <c r="T104" s="38"/>
      <c r="U104" s="3"/>
      <c r="V104" s="3"/>
      <c r="W104" s="3"/>
      <c r="X104" s="38"/>
      <c r="Y104" s="38"/>
      <c r="Z104" s="3"/>
      <c r="AA104"/>
      <c r="AB104"/>
      <c r="AC104" s="3"/>
      <c r="AD104" s="3"/>
      <c r="AE104" s="3"/>
      <c r="AF104" s="3"/>
      <c r="AG104" s="38"/>
      <c r="AH104" s="3"/>
      <c r="AI104" s="77"/>
      <c r="AJ104" s="63"/>
      <c r="AK104" s="3"/>
      <c r="AL104" s="3"/>
      <c r="AM104" s="3"/>
      <c r="AN104" s="3"/>
      <c r="AO104" s="3"/>
      <c r="AP104" s="3"/>
      <c r="AQ104" s="94">
        <v>162365</v>
      </c>
      <c r="AR104" s="197">
        <v>0</v>
      </c>
      <c r="AS104" s="94">
        <v>33989.279999999999</v>
      </c>
      <c r="AT104" s="197">
        <v>0</v>
      </c>
      <c r="AU104" s="3"/>
      <c r="AV104" s="3"/>
      <c r="AW104" s="3"/>
    </row>
    <row r="105" spans="1:73" x14ac:dyDescent="0.25">
      <c r="A105" s="7" t="str">
        <f>IF(D105="","",IFERROR(IF(VLOOKUP(D105,'Program Mapping'!B:B,1,FALSE)=D105,"OK","Fix"),"Fix"))</f>
        <v>OK</v>
      </c>
      <c r="B105" s="8" t="s">
        <v>112</v>
      </c>
      <c r="C105" s="3" t="s">
        <v>36</v>
      </c>
      <c r="D105" s="96" t="s">
        <v>244</v>
      </c>
      <c r="E105" s="174"/>
      <c r="F105" s="174"/>
      <c r="G105" s="217">
        <v>1</v>
      </c>
      <c r="H105" s="217">
        <v>1</v>
      </c>
      <c r="I105" s="168"/>
      <c r="J105" s="63"/>
      <c r="K105" s="63"/>
      <c r="L105" s="3"/>
      <c r="M105" s="63">
        <v>8417.1</v>
      </c>
      <c r="N105" s="63">
        <v>0</v>
      </c>
      <c r="O105" s="3"/>
      <c r="P105" s="38"/>
      <c r="Q105" s="3"/>
      <c r="R105" s="3"/>
      <c r="S105" s="3"/>
      <c r="T105" s="38"/>
      <c r="U105" s="3"/>
      <c r="V105" s="3"/>
      <c r="W105" s="3"/>
      <c r="X105" s="38"/>
      <c r="Y105" s="38"/>
      <c r="Z105" s="3"/>
      <c r="AA105"/>
      <c r="AB105"/>
      <c r="AC105" s="3"/>
      <c r="AD105" s="3"/>
      <c r="AE105" s="3"/>
      <c r="AF105" s="3"/>
      <c r="AG105" s="38"/>
      <c r="AH105" s="3"/>
      <c r="AI105" s="77"/>
      <c r="AJ105" s="63"/>
      <c r="AK105" s="3"/>
      <c r="AL105" s="3"/>
      <c r="AM105" s="3"/>
      <c r="AN105" s="3"/>
      <c r="AO105" s="3"/>
      <c r="AP105" s="3"/>
      <c r="AQ105" s="94">
        <v>0</v>
      </c>
      <c r="AR105" s="197">
        <v>0</v>
      </c>
      <c r="AS105" s="94">
        <v>0</v>
      </c>
      <c r="AT105" s="197">
        <v>0</v>
      </c>
      <c r="AU105" s="3"/>
      <c r="AV105" s="3"/>
      <c r="AW105" s="3"/>
      <c r="BC105" s="1"/>
      <c r="BD105" s="1"/>
      <c r="BE105" s="1"/>
      <c r="BF105" s="1"/>
      <c r="BG105" s="1"/>
      <c r="BH105" s="1"/>
      <c r="BI105" s="1"/>
      <c r="BJ105" s="1"/>
      <c r="BK105" s="1"/>
      <c r="BL105" s="1"/>
      <c r="BM105" s="1"/>
      <c r="BN105" s="1"/>
      <c r="BO105" s="1"/>
      <c r="BP105" s="1"/>
      <c r="BQ105" s="1"/>
      <c r="BR105" s="1"/>
      <c r="BS105" s="1"/>
      <c r="BT105" s="1"/>
      <c r="BU105" s="1"/>
    </row>
    <row r="106" spans="1:73" x14ac:dyDescent="0.25">
      <c r="A106" s="7" t="str">
        <f>IF(D106="","",IFERROR(IF(VLOOKUP(D106,'Program Mapping'!B:B,1,FALSE)=D106,"OK","Fix"),"Fix"))</f>
        <v>OK</v>
      </c>
      <c r="B106" s="8" t="s">
        <v>118</v>
      </c>
      <c r="C106" s="3" t="s">
        <v>36</v>
      </c>
      <c r="D106" s="96" t="s">
        <v>232</v>
      </c>
      <c r="E106" s="175">
        <v>20</v>
      </c>
      <c r="F106" s="175">
        <v>20</v>
      </c>
      <c r="G106" s="217"/>
      <c r="H106" s="217"/>
      <c r="I106" s="168">
        <v>1436.9</v>
      </c>
      <c r="J106" s="63">
        <v>0</v>
      </c>
      <c r="K106" s="63"/>
      <c r="L106" s="3"/>
      <c r="M106" s="63"/>
      <c r="N106" s="63"/>
      <c r="O106" s="3"/>
      <c r="P106" s="38"/>
      <c r="Q106" s="3"/>
      <c r="R106" s="3"/>
      <c r="S106" s="3"/>
      <c r="T106" s="38"/>
      <c r="U106" s="3"/>
      <c r="V106" s="3"/>
      <c r="W106" s="3"/>
      <c r="X106" s="38"/>
      <c r="Y106" s="38"/>
      <c r="Z106" s="3"/>
      <c r="AA106"/>
      <c r="AB106"/>
      <c r="AC106" s="3"/>
      <c r="AD106" s="3"/>
      <c r="AE106" s="3"/>
      <c r="AF106" s="3"/>
      <c r="AG106" s="38"/>
      <c r="AH106" s="3"/>
      <c r="AI106" s="109">
        <v>0.39</v>
      </c>
      <c r="AJ106" s="63">
        <v>0</v>
      </c>
      <c r="AK106" s="3"/>
      <c r="AL106" s="3"/>
      <c r="AM106" s="3"/>
      <c r="AN106" s="3"/>
      <c r="AO106" s="3"/>
      <c r="AP106" s="3"/>
      <c r="AQ106" s="94">
        <v>220411.88</v>
      </c>
      <c r="AR106" s="197">
        <v>0</v>
      </c>
      <c r="AS106" s="94">
        <v>12533.22</v>
      </c>
      <c r="AT106" s="197">
        <v>0</v>
      </c>
      <c r="AU106" s="3"/>
      <c r="AV106" s="3"/>
      <c r="AW106" s="3"/>
    </row>
    <row r="107" spans="1:73" x14ac:dyDescent="0.25">
      <c r="A107" s="7" t="str">
        <f>IF(D107="","",IFERROR(IF(VLOOKUP(D107,'Program Mapping'!B:B,1,FALSE)=D107,"OK","Fix"),"Fix"))</f>
        <v>OK</v>
      </c>
      <c r="B107" s="8" t="s">
        <v>118</v>
      </c>
      <c r="C107" s="3" t="s">
        <v>36</v>
      </c>
      <c r="D107" s="96" t="s">
        <v>245</v>
      </c>
      <c r="E107" s="175"/>
      <c r="F107" s="175"/>
      <c r="G107" s="217"/>
      <c r="H107" s="217"/>
      <c r="I107" s="168">
        <v>0</v>
      </c>
      <c r="J107" s="63"/>
      <c r="K107" s="63"/>
      <c r="L107" s="3"/>
      <c r="M107" s="63"/>
      <c r="N107" s="63"/>
      <c r="O107" s="3"/>
      <c r="P107" s="38"/>
      <c r="Q107" s="3"/>
      <c r="R107" s="3"/>
      <c r="S107" s="3"/>
      <c r="T107" s="38"/>
      <c r="U107" s="3"/>
      <c r="V107" s="3"/>
      <c r="W107" s="3"/>
      <c r="X107" s="38"/>
      <c r="Y107" s="38"/>
      <c r="Z107" s="3"/>
      <c r="AA107"/>
      <c r="AB107"/>
      <c r="AC107" s="3"/>
      <c r="AD107" s="3"/>
      <c r="AE107" s="3"/>
      <c r="AF107" s="3"/>
      <c r="AG107" s="38"/>
      <c r="AH107" s="3"/>
      <c r="AI107" s="77"/>
      <c r="AJ107" s="63"/>
      <c r="AK107" s="3"/>
      <c r="AL107" s="3"/>
      <c r="AM107" s="3"/>
      <c r="AN107" s="3"/>
      <c r="AO107" s="3"/>
      <c r="AP107" s="3"/>
      <c r="AQ107" s="89">
        <v>0</v>
      </c>
      <c r="AR107" s="197">
        <v>0</v>
      </c>
      <c r="AS107" s="89">
        <v>0</v>
      </c>
      <c r="AT107" s="148"/>
      <c r="AU107" s="3"/>
      <c r="AV107" s="3"/>
      <c r="AW107" s="3"/>
    </row>
    <row r="108" spans="1:73" x14ac:dyDescent="0.25">
      <c r="A108" s="7" t="str">
        <f>IF(D108="","",IFERROR(IF(VLOOKUP(D108,'Program Mapping'!B:B,1,FALSE)=D108,"OK","Fix"),"Fix"))</f>
        <v>OK</v>
      </c>
      <c r="B108" s="8" t="s">
        <v>118</v>
      </c>
      <c r="C108" s="3" t="s">
        <v>36</v>
      </c>
      <c r="D108" s="96" t="s">
        <v>233</v>
      </c>
      <c r="E108" s="175">
        <v>15</v>
      </c>
      <c r="F108" s="175">
        <v>15</v>
      </c>
      <c r="G108" s="217"/>
      <c r="H108" s="217"/>
      <c r="I108" s="168">
        <v>0</v>
      </c>
      <c r="J108" s="63">
        <v>0</v>
      </c>
      <c r="K108" s="63"/>
      <c r="L108" s="3"/>
      <c r="M108" s="63"/>
      <c r="N108" s="63"/>
      <c r="O108" s="3"/>
      <c r="P108" s="38"/>
      <c r="Q108" s="3"/>
      <c r="R108" s="3"/>
      <c r="S108" s="3"/>
      <c r="T108" s="38"/>
      <c r="U108" s="3"/>
      <c r="V108" s="3"/>
      <c r="W108" s="3"/>
      <c r="X108" s="38"/>
      <c r="Y108" s="38"/>
      <c r="Z108" s="3"/>
      <c r="AA108"/>
      <c r="AB108"/>
      <c r="AC108" s="3"/>
      <c r="AD108" s="3"/>
      <c r="AE108" s="3"/>
      <c r="AF108" s="3"/>
      <c r="AG108" s="38"/>
      <c r="AH108" s="3"/>
      <c r="AI108" s="109">
        <v>0</v>
      </c>
      <c r="AJ108" s="63">
        <v>0</v>
      </c>
      <c r="AK108" s="3"/>
      <c r="AL108" s="3"/>
      <c r="AM108" s="3"/>
      <c r="AN108" s="3"/>
      <c r="AO108" s="3"/>
      <c r="AP108" s="3"/>
      <c r="AQ108" s="94">
        <v>0</v>
      </c>
      <c r="AR108" s="197">
        <v>0</v>
      </c>
      <c r="AS108" s="94">
        <v>485.63</v>
      </c>
      <c r="AT108" s="197">
        <v>0</v>
      </c>
      <c r="AU108" s="3"/>
      <c r="AV108" s="3"/>
      <c r="AW108" s="3"/>
    </row>
    <row r="109" spans="1:73" x14ac:dyDescent="0.25">
      <c r="A109" s="7" t="str">
        <f>IF(D109="","",IFERROR(IF(VLOOKUP(D109,'Program Mapping'!B:B,1,FALSE)=D109,"OK","Fix"),"Fix"))</f>
        <v>OK</v>
      </c>
      <c r="B109" s="8" t="s">
        <v>118</v>
      </c>
      <c r="C109" s="3" t="s">
        <v>36</v>
      </c>
      <c r="D109" s="96" t="s">
        <v>234</v>
      </c>
      <c r="E109" s="175">
        <v>15</v>
      </c>
      <c r="F109" s="175">
        <v>15</v>
      </c>
      <c r="G109" s="217"/>
      <c r="H109" s="217"/>
      <c r="I109" s="168">
        <v>2480</v>
      </c>
      <c r="J109" s="63">
        <v>0</v>
      </c>
      <c r="K109" s="63"/>
      <c r="L109" s="3"/>
      <c r="M109" s="63"/>
      <c r="N109" s="63"/>
      <c r="O109" s="3"/>
      <c r="P109" s="38"/>
      <c r="Q109" s="3"/>
      <c r="R109" s="3"/>
      <c r="S109" s="3"/>
      <c r="T109" s="38"/>
      <c r="U109" s="3"/>
      <c r="V109" s="3"/>
      <c r="W109" s="3"/>
      <c r="X109" s="38"/>
      <c r="Y109" s="38"/>
      <c r="Z109" s="3"/>
      <c r="AA109"/>
      <c r="AB109"/>
      <c r="AC109" s="3"/>
      <c r="AD109" s="3"/>
      <c r="AE109" s="3"/>
      <c r="AF109" s="3"/>
      <c r="AG109" s="38"/>
      <c r="AH109" s="3"/>
      <c r="AI109" s="109">
        <v>0.46</v>
      </c>
      <c r="AJ109" s="63">
        <v>0</v>
      </c>
      <c r="AK109" s="3"/>
      <c r="AL109" s="3"/>
      <c r="AM109" s="3"/>
      <c r="AN109" s="3"/>
      <c r="AO109" s="3"/>
      <c r="AP109" s="3"/>
      <c r="AQ109" s="94">
        <v>237937.71</v>
      </c>
      <c r="AR109" s="197">
        <v>0</v>
      </c>
      <c r="AS109" s="94">
        <v>37934.61</v>
      </c>
      <c r="AT109" s="197">
        <v>0</v>
      </c>
      <c r="AU109" s="3"/>
      <c r="AV109" s="3"/>
      <c r="AW109" s="3"/>
      <c r="BC109" s="1"/>
      <c r="BD109" s="1"/>
      <c r="BE109" s="1"/>
      <c r="BF109" s="1"/>
      <c r="BG109" s="1"/>
      <c r="BH109" s="1"/>
      <c r="BI109" s="1"/>
      <c r="BJ109" s="1"/>
      <c r="BK109" s="1"/>
      <c r="BL109" s="1"/>
      <c r="BM109" s="1"/>
      <c r="BN109" s="1"/>
      <c r="BO109" s="1"/>
      <c r="BP109" s="1"/>
      <c r="BQ109" s="1"/>
      <c r="BR109" s="1"/>
      <c r="BS109" s="1"/>
      <c r="BT109" s="1"/>
      <c r="BU109" s="1"/>
    </row>
    <row r="110" spans="1:73" x14ac:dyDescent="0.25">
      <c r="A110" s="7" t="str">
        <f>IF(D110="","",IFERROR(IF(VLOOKUP(D110,'Program Mapping'!B:B,1,FALSE)=D110,"OK","Fix"),"Fix"))</f>
        <v>OK</v>
      </c>
      <c r="B110" s="8" t="s">
        <v>118</v>
      </c>
      <c r="C110" s="3" t="s">
        <v>36</v>
      </c>
      <c r="D110" s="97" t="s">
        <v>235</v>
      </c>
      <c r="E110" s="175">
        <v>11</v>
      </c>
      <c r="F110" s="175">
        <v>11</v>
      </c>
      <c r="G110" s="217"/>
      <c r="H110" s="217"/>
      <c r="I110" s="168">
        <v>174.8</v>
      </c>
      <c r="J110" s="63">
        <v>0</v>
      </c>
      <c r="K110" s="63"/>
      <c r="L110" s="3"/>
      <c r="M110" s="63"/>
      <c r="N110" s="63"/>
      <c r="O110" s="3"/>
      <c r="P110" s="38"/>
      <c r="Q110" s="3"/>
      <c r="R110" s="3"/>
      <c r="S110" s="3"/>
      <c r="T110" s="38"/>
      <c r="U110" s="3"/>
      <c r="V110" s="3"/>
      <c r="W110" s="3"/>
      <c r="X110" s="38"/>
      <c r="Y110" s="38"/>
      <c r="Z110" s="3"/>
      <c r="AA110"/>
      <c r="AB110"/>
      <c r="AC110" s="3"/>
      <c r="AD110" s="3"/>
      <c r="AE110" s="3"/>
      <c r="AF110" s="3"/>
      <c r="AG110" s="38"/>
      <c r="AH110" s="3"/>
      <c r="AI110" s="109">
        <v>2.7E-2</v>
      </c>
      <c r="AJ110" s="63">
        <v>0</v>
      </c>
      <c r="AK110" s="3"/>
      <c r="AL110" s="3"/>
      <c r="AM110" s="3"/>
      <c r="AN110" s="3"/>
      <c r="AO110" s="3"/>
      <c r="AP110" s="3"/>
      <c r="AQ110" s="94">
        <v>48220</v>
      </c>
      <c r="AR110" s="197">
        <v>0</v>
      </c>
      <c r="AS110" s="94">
        <v>35656.410000000003</v>
      </c>
      <c r="AT110" s="197">
        <v>0</v>
      </c>
      <c r="AU110" s="3"/>
      <c r="AV110" s="3"/>
      <c r="AW110" s="3"/>
    </row>
    <row r="111" spans="1:73" x14ac:dyDescent="0.25">
      <c r="A111" s="7" t="str">
        <f>IF(D111="","",IFERROR(IF(VLOOKUP(D111,'Program Mapping'!B:B,1,FALSE)=D111,"OK","Fix"),"Fix"))</f>
        <v>OK</v>
      </c>
      <c r="B111" s="8" t="s">
        <v>118</v>
      </c>
      <c r="C111" s="3" t="s">
        <v>36</v>
      </c>
      <c r="D111" s="97" t="s">
        <v>236</v>
      </c>
      <c r="E111" s="175">
        <v>5</v>
      </c>
      <c r="F111" s="175">
        <v>5</v>
      </c>
      <c r="G111" s="217"/>
      <c r="H111" s="217"/>
      <c r="I111" s="168">
        <v>211.4</v>
      </c>
      <c r="J111" s="63">
        <v>0</v>
      </c>
      <c r="K111" s="63"/>
      <c r="L111" s="3"/>
      <c r="M111" s="63"/>
      <c r="N111" s="63"/>
      <c r="O111" s="3"/>
      <c r="P111" s="38"/>
      <c r="Q111" s="3"/>
      <c r="R111" s="3"/>
      <c r="S111" s="3"/>
      <c r="T111" s="38"/>
      <c r="U111" s="3"/>
      <c r="V111" s="3"/>
      <c r="W111" s="3"/>
      <c r="X111" s="38"/>
      <c r="Y111" s="38"/>
      <c r="Z111" s="3"/>
      <c r="AA111"/>
      <c r="AB111"/>
      <c r="AC111" s="3"/>
      <c r="AD111" s="3"/>
      <c r="AE111" s="3"/>
      <c r="AF111" s="3"/>
      <c r="AG111" s="38"/>
      <c r="AH111" s="3"/>
      <c r="AI111" s="109">
        <v>0.13900000000000001</v>
      </c>
      <c r="AJ111" s="63">
        <v>0</v>
      </c>
      <c r="AK111" s="3"/>
      <c r="AL111" s="3"/>
      <c r="AM111" s="3"/>
      <c r="AN111" s="3"/>
      <c r="AO111" s="3"/>
      <c r="AP111" s="3"/>
      <c r="AQ111" s="94">
        <v>12350</v>
      </c>
      <c r="AR111" s="197">
        <v>0</v>
      </c>
      <c r="AS111" s="94">
        <v>28761</v>
      </c>
      <c r="AT111" s="197">
        <v>0</v>
      </c>
      <c r="AU111" s="3"/>
      <c r="AV111" s="3"/>
      <c r="AW111" s="3"/>
    </row>
    <row r="112" spans="1:73" x14ac:dyDescent="0.25">
      <c r="A112" s="7" t="str">
        <f>IF(D112="","",IFERROR(IF(VLOOKUP(D112,'Program Mapping'!B:B,1,FALSE)=D112,"OK","Fix"),"Fix"))</f>
        <v>OK</v>
      </c>
      <c r="B112" s="8" t="s">
        <v>118</v>
      </c>
      <c r="C112" s="3" t="s">
        <v>36</v>
      </c>
      <c r="D112" s="97" t="s">
        <v>237</v>
      </c>
      <c r="E112" s="175">
        <v>1</v>
      </c>
      <c r="F112" s="175">
        <v>1</v>
      </c>
      <c r="G112" s="217"/>
      <c r="H112" s="217"/>
      <c r="I112" s="168">
        <v>4693</v>
      </c>
      <c r="J112" s="63">
        <v>0</v>
      </c>
      <c r="K112" s="63"/>
      <c r="L112" s="3"/>
      <c r="M112" s="63"/>
      <c r="N112" s="63"/>
      <c r="O112" s="3"/>
      <c r="P112" s="38"/>
      <c r="Q112" s="3"/>
      <c r="R112" s="3"/>
      <c r="S112" s="3"/>
      <c r="T112" s="38"/>
      <c r="U112" s="3"/>
      <c r="V112" s="3"/>
      <c r="W112" s="3"/>
      <c r="X112" s="38"/>
      <c r="Y112" s="38"/>
      <c r="Z112" s="3"/>
      <c r="AA112"/>
      <c r="AB112"/>
      <c r="AC112" s="3"/>
      <c r="AD112" s="3"/>
      <c r="AE112" s="3"/>
      <c r="AF112" s="3"/>
      <c r="AG112" s="38"/>
      <c r="AH112" s="3"/>
      <c r="AI112" s="109">
        <v>0</v>
      </c>
      <c r="AJ112" s="63">
        <v>0</v>
      </c>
      <c r="AK112" s="3"/>
      <c r="AL112" s="3"/>
      <c r="AM112" s="3"/>
      <c r="AN112" s="3"/>
      <c r="AO112" s="3"/>
      <c r="AP112" s="3"/>
      <c r="AQ112" s="94">
        <v>0</v>
      </c>
      <c r="AR112" s="197">
        <v>0</v>
      </c>
      <c r="AS112" s="94">
        <v>709570</v>
      </c>
      <c r="AT112" s="197">
        <v>0</v>
      </c>
      <c r="AU112" s="3"/>
      <c r="AV112" s="3"/>
      <c r="AW112" s="3"/>
      <c r="BC112" s="1"/>
      <c r="BD112" s="1"/>
      <c r="BE112" s="1"/>
      <c r="BF112" s="1"/>
      <c r="BG112" s="1"/>
      <c r="BH112" s="1"/>
      <c r="BI112" s="1"/>
      <c r="BJ112" s="1"/>
      <c r="BK112" s="1"/>
      <c r="BL112" s="1"/>
      <c r="BM112" s="1"/>
      <c r="BN112" s="1"/>
      <c r="BO112" s="1"/>
      <c r="BP112" s="1"/>
      <c r="BQ112" s="1"/>
      <c r="BR112" s="1"/>
      <c r="BS112" s="1"/>
      <c r="BT112" s="1"/>
      <c r="BU112" s="1"/>
    </row>
    <row r="113" spans="1:73" x14ac:dyDescent="0.25">
      <c r="A113" s="7" t="str">
        <f>IF(D113="","",IFERROR(IF(VLOOKUP(D113,'Program Mapping'!B:B,1,FALSE)=D113,"OK","Fix"),"Fix"))</f>
        <v>OK</v>
      </c>
      <c r="B113" s="8" t="s">
        <v>118</v>
      </c>
      <c r="C113" s="3" t="s">
        <v>36</v>
      </c>
      <c r="D113" s="96" t="s">
        <v>238</v>
      </c>
      <c r="E113" s="175">
        <v>15</v>
      </c>
      <c r="F113" s="175">
        <v>15</v>
      </c>
      <c r="G113" s="217"/>
      <c r="H113" s="217"/>
      <c r="I113" s="168">
        <v>157</v>
      </c>
      <c r="J113" s="63">
        <v>0</v>
      </c>
      <c r="K113" s="63"/>
      <c r="L113" s="3"/>
      <c r="M113" s="63"/>
      <c r="N113" s="63"/>
      <c r="O113" s="3"/>
      <c r="P113" s="38"/>
      <c r="Q113" s="3"/>
      <c r="R113" s="3"/>
      <c r="S113" s="3"/>
      <c r="T113" s="38"/>
      <c r="U113" s="3"/>
      <c r="V113" s="3"/>
      <c r="W113" s="3"/>
      <c r="X113" s="38"/>
      <c r="Y113" s="38"/>
      <c r="Z113" s="3"/>
      <c r="AA113"/>
      <c r="AB113"/>
      <c r="AC113" s="3"/>
      <c r="AD113" s="3"/>
      <c r="AE113" s="3"/>
      <c r="AF113" s="3"/>
      <c r="AG113" s="38"/>
      <c r="AH113" s="3"/>
      <c r="AI113" s="109">
        <v>1.9E-2</v>
      </c>
      <c r="AJ113" s="63">
        <v>0</v>
      </c>
      <c r="AK113" s="3"/>
      <c r="AL113" s="3"/>
      <c r="AM113" s="3"/>
      <c r="AN113" s="3"/>
      <c r="AO113" s="3"/>
      <c r="AP113" s="3"/>
      <c r="AQ113" s="89">
        <v>20281.939999999999</v>
      </c>
      <c r="AR113" s="148">
        <v>0</v>
      </c>
      <c r="AS113" s="89">
        <v>0</v>
      </c>
      <c r="AT113" s="148">
        <v>0</v>
      </c>
      <c r="AU113" s="3"/>
      <c r="AV113" s="3"/>
      <c r="AW113" s="3"/>
    </row>
    <row r="114" spans="1:73" x14ac:dyDescent="0.25">
      <c r="A114" s="7" t="str">
        <f>IF(D114="","",IFERROR(IF(VLOOKUP(D114,'Program Mapping'!B:B,1,FALSE)=D114,"OK","Fix"),"Fix"))</f>
        <v>OK</v>
      </c>
      <c r="B114" s="8" t="s">
        <v>118</v>
      </c>
      <c r="C114" s="3" t="s">
        <v>36</v>
      </c>
      <c r="D114" s="96" t="s">
        <v>239</v>
      </c>
      <c r="E114" s="175">
        <v>20</v>
      </c>
      <c r="F114" s="175">
        <v>20</v>
      </c>
      <c r="G114" s="217"/>
      <c r="H114" s="217"/>
      <c r="I114" s="168">
        <v>0</v>
      </c>
      <c r="J114" s="63">
        <v>0</v>
      </c>
      <c r="K114" s="63"/>
      <c r="L114" s="3"/>
      <c r="M114" s="63"/>
      <c r="N114" s="63"/>
      <c r="O114" s="3"/>
      <c r="P114" s="38"/>
      <c r="Q114" s="3"/>
      <c r="R114" s="3"/>
      <c r="S114" s="3"/>
      <c r="T114" s="38"/>
      <c r="U114" s="3"/>
      <c r="V114" s="3"/>
      <c r="W114" s="3"/>
      <c r="X114" s="38"/>
      <c r="Y114" s="38"/>
      <c r="Z114" s="3"/>
      <c r="AA114"/>
      <c r="AB114"/>
      <c r="AC114" s="3"/>
      <c r="AD114" s="3"/>
      <c r="AE114" s="3"/>
      <c r="AF114" s="3"/>
      <c r="AG114" s="38"/>
      <c r="AH114" s="3"/>
      <c r="AI114" s="109">
        <v>0</v>
      </c>
      <c r="AJ114" s="63">
        <v>0</v>
      </c>
      <c r="AK114" s="3"/>
      <c r="AL114" s="3"/>
      <c r="AM114" s="3"/>
      <c r="AN114" s="3"/>
      <c r="AO114" s="3"/>
      <c r="AP114" s="3"/>
      <c r="AQ114" s="89">
        <v>0</v>
      </c>
      <c r="AR114" s="148">
        <v>0</v>
      </c>
      <c r="AS114" s="89">
        <v>0</v>
      </c>
      <c r="AT114" s="148">
        <v>0</v>
      </c>
      <c r="AU114" s="3"/>
      <c r="AV114" s="3"/>
      <c r="AW114" s="3"/>
    </row>
    <row r="115" spans="1:73" x14ac:dyDescent="0.25">
      <c r="A115" s="7" t="str">
        <f>IF(D115="","",IFERROR(IF(VLOOKUP(D115,'Program Mapping'!B:B,1,FALSE)=D115,"OK","Fix"),"Fix"))</f>
        <v>OK</v>
      </c>
      <c r="B115" s="8" t="s">
        <v>118</v>
      </c>
      <c r="C115" s="3" t="s">
        <v>36</v>
      </c>
      <c r="D115" s="96" t="s">
        <v>240</v>
      </c>
      <c r="E115" s="175">
        <v>20</v>
      </c>
      <c r="F115" s="175">
        <v>20</v>
      </c>
      <c r="G115" s="217"/>
      <c r="H115" s="217"/>
      <c r="I115" s="168">
        <v>6725.4</v>
      </c>
      <c r="J115" s="63">
        <v>0</v>
      </c>
      <c r="K115" s="63"/>
      <c r="L115" s="3"/>
      <c r="M115" s="63"/>
      <c r="N115" s="63"/>
      <c r="O115" s="3"/>
      <c r="P115" s="38"/>
      <c r="Q115" s="3"/>
      <c r="R115" s="3"/>
      <c r="S115" s="3"/>
      <c r="T115" s="38"/>
      <c r="U115" s="3"/>
      <c r="V115" s="3"/>
      <c r="W115" s="3"/>
      <c r="X115" s="38"/>
      <c r="Y115" s="38"/>
      <c r="Z115" s="3"/>
      <c r="AA115"/>
      <c r="AB115"/>
      <c r="AC115" s="3"/>
      <c r="AD115" s="3"/>
      <c r="AE115" s="3"/>
      <c r="AF115" s="3"/>
      <c r="AG115" s="38"/>
      <c r="AH115" s="3"/>
      <c r="AI115" s="109">
        <v>0.28000000000000003</v>
      </c>
      <c r="AJ115" s="63">
        <v>0</v>
      </c>
      <c r="AK115" s="3"/>
      <c r="AL115" s="3"/>
      <c r="AM115" s="3"/>
      <c r="AN115" s="3"/>
      <c r="AO115" s="3"/>
      <c r="AP115" s="3"/>
      <c r="AQ115" s="94">
        <v>195909.63</v>
      </c>
      <c r="AR115" s="197">
        <v>0</v>
      </c>
      <c r="AS115" s="94">
        <v>72112.600000000006</v>
      </c>
      <c r="AT115" s="197">
        <v>0</v>
      </c>
      <c r="AU115" s="3"/>
      <c r="AV115" s="3"/>
      <c r="AW115" s="3"/>
    </row>
    <row r="116" spans="1:73" x14ac:dyDescent="0.25">
      <c r="A116" s="7" t="str">
        <f>IF(D116="","",IFERROR(IF(VLOOKUP(D116,'Program Mapping'!B:B,1,FALSE)=D116,"OK","Fix"),"Fix"))</f>
        <v>OK</v>
      </c>
      <c r="B116" s="8" t="s">
        <v>118</v>
      </c>
      <c r="C116" s="3" t="s">
        <v>36</v>
      </c>
      <c r="D116" s="96" t="s">
        <v>241</v>
      </c>
      <c r="E116" s="174"/>
      <c r="F116" s="174"/>
      <c r="G116" s="217">
        <v>20</v>
      </c>
      <c r="H116" s="217">
        <v>20</v>
      </c>
      <c r="I116" s="168"/>
      <c r="J116" s="63"/>
      <c r="K116" s="63"/>
      <c r="L116" s="3"/>
      <c r="M116" s="63">
        <v>353.6</v>
      </c>
      <c r="N116" s="63">
        <v>0</v>
      </c>
      <c r="O116" s="3"/>
      <c r="P116" s="38"/>
      <c r="Q116" s="3"/>
      <c r="R116" s="3"/>
      <c r="S116" s="3"/>
      <c r="T116" s="38"/>
      <c r="U116" s="3"/>
      <c r="V116" s="3"/>
      <c r="W116" s="3"/>
      <c r="X116" s="38"/>
      <c r="Y116" s="38"/>
      <c r="Z116" s="3"/>
      <c r="AA116"/>
      <c r="AB116"/>
      <c r="AC116" s="3"/>
      <c r="AD116" s="3"/>
      <c r="AE116" s="3"/>
      <c r="AF116" s="3"/>
      <c r="AG116" s="38"/>
      <c r="AH116" s="3"/>
      <c r="AI116" s="77"/>
      <c r="AJ116" s="63"/>
      <c r="AK116" s="3"/>
      <c r="AL116" s="3"/>
      <c r="AM116" s="3"/>
      <c r="AN116" s="3"/>
      <c r="AO116" s="3"/>
      <c r="AP116" s="3"/>
      <c r="AQ116" s="94">
        <v>-7800</v>
      </c>
      <c r="AR116" s="197">
        <v>0</v>
      </c>
      <c r="AS116" s="94">
        <v>1159.53</v>
      </c>
      <c r="AT116" s="197">
        <v>0</v>
      </c>
      <c r="AU116" s="3"/>
      <c r="AV116" s="3"/>
      <c r="AW116" s="3"/>
      <c r="BC116" s="1"/>
      <c r="BD116" s="1"/>
      <c r="BE116" s="1"/>
      <c r="BF116" s="1"/>
      <c r="BG116" s="1"/>
      <c r="BH116" s="1"/>
      <c r="BI116" s="1"/>
      <c r="BJ116" s="1"/>
      <c r="BK116" s="1"/>
      <c r="BL116" s="1"/>
      <c r="BM116" s="1"/>
      <c r="BN116" s="1"/>
      <c r="BO116" s="1"/>
      <c r="BP116" s="1"/>
      <c r="BQ116" s="1"/>
      <c r="BR116" s="1"/>
      <c r="BS116" s="1"/>
      <c r="BT116" s="1"/>
      <c r="BU116" s="1"/>
    </row>
    <row r="117" spans="1:73" x14ac:dyDescent="0.25">
      <c r="A117" s="7" t="str">
        <f>IF(D117="","",IFERROR(IF(VLOOKUP(D117,'Program Mapping'!B:B,1,FALSE)=D117,"OK","Fix"),"Fix"))</f>
        <v>OK</v>
      </c>
      <c r="B117" s="8" t="s">
        <v>118</v>
      </c>
      <c r="C117" s="3" t="s">
        <v>36</v>
      </c>
      <c r="D117" s="96" t="s">
        <v>242</v>
      </c>
      <c r="E117" s="174"/>
      <c r="F117" s="174"/>
      <c r="G117" s="217">
        <v>15</v>
      </c>
      <c r="H117" s="217">
        <v>15</v>
      </c>
      <c r="I117" s="168"/>
      <c r="J117" s="63"/>
      <c r="K117" s="63"/>
      <c r="L117" s="3"/>
      <c r="M117" s="63">
        <v>0</v>
      </c>
      <c r="N117" s="63">
        <v>0</v>
      </c>
      <c r="O117" s="3"/>
      <c r="P117" s="38"/>
      <c r="Q117" s="3"/>
      <c r="R117" s="3"/>
      <c r="S117" s="3"/>
      <c r="T117" s="38"/>
      <c r="U117" s="3"/>
      <c r="V117" s="3"/>
      <c r="W117" s="3"/>
      <c r="X117" s="38"/>
      <c r="Y117" s="38"/>
      <c r="Z117" s="3"/>
      <c r="AA117"/>
      <c r="AB117"/>
      <c r="AC117" s="3"/>
      <c r="AD117" s="3"/>
      <c r="AE117" s="3"/>
      <c r="AF117" s="3"/>
      <c r="AG117" s="38"/>
      <c r="AH117" s="3"/>
      <c r="AI117" s="77"/>
      <c r="AJ117" s="63"/>
      <c r="AK117" s="3"/>
      <c r="AL117" s="3"/>
      <c r="AM117" s="3"/>
      <c r="AN117" s="3"/>
      <c r="AO117" s="3"/>
      <c r="AP117" s="3"/>
      <c r="AQ117" s="94">
        <v>0</v>
      </c>
      <c r="AR117" s="197">
        <v>0</v>
      </c>
      <c r="AS117" s="94">
        <v>647.54</v>
      </c>
      <c r="AT117" s="197">
        <v>0</v>
      </c>
      <c r="AU117" s="3"/>
      <c r="AV117" s="3"/>
      <c r="AW117" s="3"/>
    </row>
    <row r="118" spans="1:73" x14ac:dyDescent="0.25">
      <c r="A118" s="7" t="str">
        <f>IF(D118="","",IFERROR(IF(VLOOKUP(D118,'Program Mapping'!B:B,1,FALSE)=D118,"OK","Fix"),"Fix"))</f>
        <v>OK</v>
      </c>
      <c r="B118" s="8" t="s">
        <v>118</v>
      </c>
      <c r="C118" s="3" t="s">
        <v>36</v>
      </c>
      <c r="D118" s="96" t="s">
        <v>243</v>
      </c>
      <c r="E118" s="174"/>
      <c r="F118" s="174"/>
      <c r="G118" s="217">
        <v>17</v>
      </c>
      <c r="H118" s="217">
        <v>17</v>
      </c>
      <c r="I118" s="168"/>
      <c r="J118" s="63"/>
      <c r="K118" s="63"/>
      <c r="L118" s="3"/>
      <c r="M118" s="63">
        <v>2301.5</v>
      </c>
      <c r="N118" s="63">
        <v>0</v>
      </c>
      <c r="O118" s="3"/>
      <c r="P118" s="38"/>
      <c r="Q118" s="3"/>
      <c r="R118" s="3"/>
      <c r="S118" s="3"/>
      <c r="T118" s="38"/>
      <c r="U118" s="3"/>
      <c r="V118" s="3"/>
      <c r="W118" s="3"/>
      <c r="X118" s="38"/>
      <c r="Y118" s="38"/>
      <c r="Z118" s="3"/>
      <c r="AA118"/>
      <c r="AB118"/>
      <c r="AC118" s="3"/>
      <c r="AD118" s="3"/>
      <c r="AE118" s="3"/>
      <c r="AF118" s="3"/>
      <c r="AG118" s="38"/>
      <c r="AH118" s="3"/>
      <c r="AI118" s="77"/>
      <c r="AJ118" s="63"/>
      <c r="AK118" s="3"/>
      <c r="AL118" s="3"/>
      <c r="AM118" s="3"/>
      <c r="AN118" s="3"/>
      <c r="AO118" s="3"/>
      <c r="AP118" s="3"/>
      <c r="AQ118" s="94">
        <v>70105</v>
      </c>
      <c r="AR118" s="197">
        <v>0</v>
      </c>
      <c r="AS118" s="94">
        <v>22143.25</v>
      </c>
      <c r="AT118" s="197">
        <v>0</v>
      </c>
      <c r="AU118" s="3"/>
      <c r="AV118" s="3"/>
      <c r="AW118" s="3"/>
      <c r="BC118" s="1"/>
      <c r="BD118" s="1"/>
      <c r="BE118" s="1"/>
      <c r="BF118" s="1"/>
      <c r="BG118" s="1"/>
      <c r="BH118" s="1"/>
      <c r="BI118" s="1"/>
      <c r="BJ118" s="1"/>
      <c r="BK118" s="1"/>
      <c r="BL118" s="1"/>
      <c r="BM118" s="1"/>
      <c r="BN118" s="1"/>
      <c r="BO118" s="1"/>
      <c r="BP118" s="1"/>
      <c r="BQ118" s="1"/>
      <c r="BR118" s="1"/>
      <c r="BS118" s="1"/>
      <c r="BT118" s="1"/>
      <c r="BU118" s="1"/>
    </row>
    <row r="119" spans="1:73" x14ac:dyDescent="0.25">
      <c r="A119" s="7" t="str">
        <f>IF(D119="","",IFERROR(IF(VLOOKUP(D119,'Program Mapping'!B:B,1,FALSE)=D119,"OK","Fix"),"Fix"))</f>
        <v>OK</v>
      </c>
      <c r="B119" s="8" t="s">
        <v>118</v>
      </c>
      <c r="C119" s="3" t="s">
        <v>36</v>
      </c>
      <c r="D119" s="96" t="s">
        <v>244</v>
      </c>
      <c r="E119" s="174"/>
      <c r="F119" s="174"/>
      <c r="G119" s="217">
        <v>1</v>
      </c>
      <c r="H119" s="217">
        <v>1</v>
      </c>
      <c r="I119" s="168"/>
      <c r="J119" s="63"/>
      <c r="K119" s="63"/>
      <c r="L119" s="3"/>
      <c r="M119" s="63">
        <v>6313</v>
      </c>
      <c r="N119" s="63">
        <v>0</v>
      </c>
      <c r="O119" s="3"/>
      <c r="P119" s="38"/>
      <c r="Q119" s="3"/>
      <c r="R119" s="3"/>
      <c r="S119" s="3"/>
      <c r="T119" s="38"/>
      <c r="U119" s="3"/>
      <c r="V119" s="3"/>
      <c r="W119" s="3"/>
      <c r="X119" s="38"/>
      <c r="Y119" s="38"/>
      <c r="Z119" s="3"/>
      <c r="AA119"/>
      <c r="AB119"/>
      <c r="AC119" s="3"/>
      <c r="AD119" s="3"/>
      <c r="AE119" s="3"/>
      <c r="AF119" s="3"/>
      <c r="AG119" s="38"/>
      <c r="AH119" s="3"/>
      <c r="AI119" s="77"/>
      <c r="AJ119" s="63"/>
      <c r="AK119" s="3"/>
      <c r="AL119" s="3"/>
      <c r="AM119" s="3"/>
      <c r="AN119" s="3"/>
      <c r="AO119" s="3"/>
      <c r="AP119" s="3"/>
      <c r="AQ119" s="94">
        <v>0</v>
      </c>
      <c r="AR119" s="197">
        <v>0</v>
      </c>
      <c r="AS119" s="94">
        <v>236524</v>
      </c>
      <c r="AT119" s="197">
        <v>0</v>
      </c>
      <c r="AU119" s="3"/>
      <c r="AV119" s="3"/>
      <c r="AW119" s="3"/>
    </row>
    <row r="120" spans="1:73" x14ac:dyDescent="0.25">
      <c r="A120" s="7" t="str">
        <f>IF(D120="","",IFERROR(IF(VLOOKUP(D120,'Program Mapping'!B:B,1,FALSE)=D120,"OK","Fix"),"Fix"))</f>
        <v>OK</v>
      </c>
      <c r="B120" s="8" t="s">
        <v>124</v>
      </c>
      <c r="C120" s="3" t="s">
        <v>36</v>
      </c>
      <c r="D120" s="96" t="s">
        <v>232</v>
      </c>
      <c r="E120" s="175">
        <v>20</v>
      </c>
      <c r="F120" s="175">
        <v>20</v>
      </c>
      <c r="G120" s="217"/>
      <c r="H120" s="217"/>
      <c r="I120" s="168">
        <v>2734.5</v>
      </c>
      <c r="J120" s="63">
        <v>0</v>
      </c>
      <c r="K120" s="63"/>
      <c r="L120" s="3"/>
      <c r="M120" s="63"/>
      <c r="N120" s="63"/>
      <c r="O120" s="3"/>
      <c r="P120" s="38"/>
      <c r="Q120" s="3"/>
      <c r="R120" s="3"/>
      <c r="S120" s="3"/>
      <c r="T120" s="38"/>
      <c r="U120" s="3"/>
      <c r="V120" s="3"/>
      <c r="W120" s="3"/>
      <c r="X120" s="38"/>
      <c r="Y120" s="38"/>
      <c r="Z120" s="3"/>
      <c r="AA120"/>
      <c r="AB120"/>
      <c r="AC120" s="3"/>
      <c r="AD120" s="3"/>
      <c r="AE120" s="3"/>
      <c r="AF120" s="3"/>
      <c r="AG120" s="38"/>
      <c r="AH120" s="3"/>
      <c r="AI120" s="109">
        <v>0.70299999999999996</v>
      </c>
      <c r="AJ120" s="63">
        <v>0</v>
      </c>
      <c r="AK120" s="3"/>
      <c r="AL120" s="3"/>
      <c r="AM120" s="3"/>
      <c r="AN120" s="3"/>
      <c r="AO120" s="3"/>
      <c r="AP120" s="3"/>
      <c r="AQ120" s="94">
        <v>404183.2</v>
      </c>
      <c r="AR120" s="197">
        <v>0</v>
      </c>
      <c r="AS120" s="94">
        <v>11455.2</v>
      </c>
      <c r="AT120" s="197">
        <v>0</v>
      </c>
      <c r="AU120" s="3"/>
      <c r="AV120" s="3"/>
      <c r="AW120" s="3"/>
      <c r="BC120" s="1"/>
      <c r="BD120" s="1"/>
      <c r="BE120" s="1"/>
      <c r="BF120" s="1"/>
      <c r="BG120" s="1"/>
      <c r="BH120" s="1"/>
      <c r="BI120" s="1"/>
      <c r="BJ120" s="1"/>
      <c r="BK120" s="1"/>
      <c r="BL120" s="1"/>
      <c r="BM120" s="1"/>
      <c r="BN120" s="1"/>
      <c r="BO120" s="1"/>
      <c r="BP120" s="1"/>
      <c r="BQ120" s="1"/>
      <c r="BR120" s="1"/>
      <c r="BS120" s="1"/>
      <c r="BT120" s="1"/>
      <c r="BU120" s="1"/>
    </row>
    <row r="121" spans="1:73" x14ac:dyDescent="0.25">
      <c r="A121" s="7" t="str">
        <f>IF(D121="","",IFERROR(IF(VLOOKUP(D121,'Program Mapping'!B:B,1,FALSE)=D121,"OK","Fix"),"Fix"))</f>
        <v>OK</v>
      </c>
      <c r="B121" s="8" t="s">
        <v>124</v>
      </c>
      <c r="C121" s="3" t="s">
        <v>36</v>
      </c>
      <c r="D121" s="96" t="s">
        <v>245</v>
      </c>
      <c r="E121" s="175"/>
      <c r="F121" s="175"/>
      <c r="G121" s="217"/>
      <c r="H121" s="217"/>
      <c r="I121" s="168">
        <v>0</v>
      </c>
      <c r="J121" s="63"/>
      <c r="K121" s="63"/>
      <c r="L121" s="3"/>
      <c r="M121" s="63"/>
      <c r="N121" s="63"/>
      <c r="O121" s="3"/>
      <c r="P121" s="38"/>
      <c r="Q121" s="3"/>
      <c r="R121" s="3"/>
      <c r="S121" s="3"/>
      <c r="T121" s="38"/>
      <c r="U121" s="3"/>
      <c r="V121" s="3"/>
      <c r="W121" s="3"/>
      <c r="X121" s="38"/>
      <c r="Y121" s="38"/>
      <c r="Z121" s="3"/>
      <c r="AA121"/>
      <c r="AB121"/>
      <c r="AC121" s="3"/>
      <c r="AD121" s="3"/>
      <c r="AE121" s="3"/>
      <c r="AF121" s="3"/>
      <c r="AG121" s="38"/>
      <c r="AH121" s="3"/>
      <c r="AI121" s="77"/>
      <c r="AJ121" s="63"/>
      <c r="AK121" s="3"/>
      <c r="AL121" s="3"/>
      <c r="AM121" s="3"/>
      <c r="AN121" s="3"/>
      <c r="AO121" s="3"/>
      <c r="AP121" s="3"/>
      <c r="AQ121" s="89"/>
      <c r="AR121" s="148"/>
      <c r="AS121" s="89"/>
      <c r="AT121" s="148"/>
      <c r="AU121" s="3"/>
      <c r="AV121" s="3"/>
      <c r="AW121" s="3"/>
    </row>
    <row r="122" spans="1:73" x14ac:dyDescent="0.25">
      <c r="A122" s="7" t="str">
        <f>IF(D122="","",IFERROR(IF(VLOOKUP(D122,'Program Mapping'!B:B,1,FALSE)=D122,"OK","Fix"),"Fix"))</f>
        <v>OK</v>
      </c>
      <c r="B122" s="8" t="s">
        <v>124</v>
      </c>
      <c r="C122" s="3" t="s">
        <v>36</v>
      </c>
      <c r="D122" s="96" t="s">
        <v>233</v>
      </c>
      <c r="E122" s="175">
        <v>15</v>
      </c>
      <c r="F122" s="175">
        <v>15</v>
      </c>
      <c r="G122" s="217"/>
      <c r="H122" s="217"/>
      <c r="I122" s="168">
        <v>465</v>
      </c>
      <c r="J122" s="63">
        <v>0</v>
      </c>
      <c r="K122" s="63"/>
      <c r="L122" s="3"/>
      <c r="M122" s="63"/>
      <c r="N122" s="63"/>
      <c r="O122" s="3"/>
      <c r="P122" s="38"/>
      <c r="Q122" s="3"/>
      <c r="R122" s="3"/>
      <c r="S122" s="3"/>
      <c r="T122" s="38"/>
      <c r="U122" s="3"/>
      <c r="V122" s="3"/>
      <c r="W122" s="3"/>
      <c r="X122" s="38"/>
      <c r="Y122" s="38"/>
      <c r="Z122" s="3"/>
      <c r="AA122"/>
      <c r="AB122"/>
      <c r="AC122" s="3"/>
      <c r="AD122" s="3"/>
      <c r="AE122" s="3"/>
      <c r="AF122" s="3"/>
      <c r="AG122" s="38"/>
      <c r="AH122" s="3"/>
      <c r="AI122" s="109">
        <v>0.06</v>
      </c>
      <c r="AJ122" s="63">
        <v>0</v>
      </c>
      <c r="AK122" s="3"/>
      <c r="AL122" s="3"/>
      <c r="AM122" s="3"/>
      <c r="AN122" s="3"/>
      <c r="AO122" s="3"/>
      <c r="AP122" s="3"/>
      <c r="AQ122" s="94">
        <v>57191.55</v>
      </c>
      <c r="AR122" s="197">
        <v>0</v>
      </c>
      <c r="AS122" s="94">
        <v>10074.299999999999</v>
      </c>
      <c r="AT122" s="197">
        <v>0</v>
      </c>
      <c r="AU122" s="3"/>
      <c r="AV122" s="3"/>
      <c r="AW122" s="3"/>
      <c r="BC122" s="1"/>
      <c r="BD122" s="1"/>
      <c r="BE122" s="1"/>
      <c r="BF122" s="1"/>
      <c r="BG122" s="1"/>
      <c r="BH122" s="1"/>
      <c r="BI122" s="1"/>
      <c r="BJ122" s="1"/>
      <c r="BK122" s="1"/>
      <c r="BL122" s="1"/>
      <c r="BM122" s="1"/>
      <c r="BN122" s="1"/>
      <c r="BO122" s="1"/>
      <c r="BP122" s="1"/>
      <c r="BQ122" s="1"/>
      <c r="BR122" s="1"/>
      <c r="BS122" s="1"/>
      <c r="BT122" s="1"/>
      <c r="BU122" s="1"/>
    </row>
    <row r="123" spans="1:73" x14ac:dyDescent="0.25">
      <c r="A123" s="7" t="str">
        <f>IF(D123="","",IFERROR(IF(VLOOKUP(D123,'Program Mapping'!B:B,1,FALSE)=D123,"OK","Fix"),"Fix"))</f>
        <v>OK</v>
      </c>
      <c r="B123" s="8" t="s">
        <v>124</v>
      </c>
      <c r="C123" s="3" t="s">
        <v>36</v>
      </c>
      <c r="D123" s="96" t="s">
        <v>234</v>
      </c>
      <c r="E123" s="175">
        <v>15</v>
      </c>
      <c r="F123" s="175">
        <v>15</v>
      </c>
      <c r="G123" s="217"/>
      <c r="H123" s="217"/>
      <c r="I123" s="168">
        <v>2768.3</v>
      </c>
      <c r="J123" s="63">
        <v>0</v>
      </c>
      <c r="K123" s="63"/>
      <c r="L123" s="3"/>
      <c r="M123" s="63"/>
      <c r="N123" s="63"/>
      <c r="O123" s="3"/>
      <c r="P123" s="38"/>
      <c r="Q123" s="3"/>
      <c r="R123" s="3"/>
      <c r="S123" s="3"/>
      <c r="T123" s="38"/>
      <c r="U123" s="3"/>
      <c r="V123" s="3"/>
      <c r="W123" s="3"/>
      <c r="X123" s="38"/>
      <c r="Y123" s="38"/>
      <c r="Z123" s="3"/>
      <c r="AA123"/>
      <c r="AB123"/>
      <c r="AC123" s="3"/>
      <c r="AD123" s="3"/>
      <c r="AE123" s="3"/>
      <c r="AF123" s="3"/>
      <c r="AG123" s="38"/>
      <c r="AH123" s="3"/>
      <c r="AI123" s="109">
        <v>0.41699999999999998</v>
      </c>
      <c r="AJ123" s="63">
        <v>0</v>
      </c>
      <c r="AK123" s="3"/>
      <c r="AL123" s="3"/>
      <c r="AM123" s="3"/>
      <c r="AN123" s="3"/>
      <c r="AO123" s="3"/>
      <c r="AP123" s="3"/>
      <c r="AQ123" s="94">
        <v>264008</v>
      </c>
      <c r="AR123" s="197">
        <v>0</v>
      </c>
      <c r="AS123" s="94">
        <v>113932.24</v>
      </c>
      <c r="AT123" s="197">
        <v>0</v>
      </c>
      <c r="AU123" s="3"/>
      <c r="AV123" s="3"/>
      <c r="AW123" s="3"/>
    </row>
    <row r="124" spans="1:73" x14ac:dyDescent="0.25">
      <c r="A124" s="7" t="str">
        <f>IF(D124="","",IFERROR(IF(VLOOKUP(D124,'Program Mapping'!B:B,1,FALSE)=D124,"OK","Fix"),"Fix"))</f>
        <v>OK</v>
      </c>
      <c r="B124" s="8" t="s">
        <v>124</v>
      </c>
      <c r="C124" s="3" t="s">
        <v>36</v>
      </c>
      <c r="D124" s="97" t="s">
        <v>235</v>
      </c>
      <c r="E124" s="175">
        <v>11</v>
      </c>
      <c r="F124" s="175">
        <v>11</v>
      </c>
      <c r="G124" s="217"/>
      <c r="H124" s="217"/>
      <c r="I124" s="168">
        <v>381.2</v>
      </c>
      <c r="J124" s="63">
        <v>0</v>
      </c>
      <c r="K124" s="63"/>
      <c r="L124" s="3"/>
      <c r="M124" s="63"/>
      <c r="N124" s="63"/>
      <c r="O124" s="3"/>
      <c r="P124" s="38"/>
      <c r="Q124" s="3"/>
      <c r="R124" s="3"/>
      <c r="S124" s="3"/>
      <c r="T124" s="38"/>
      <c r="U124" s="3"/>
      <c r="V124" s="3"/>
      <c r="W124" s="3"/>
      <c r="X124" s="38"/>
      <c r="Y124" s="38"/>
      <c r="Z124" s="3"/>
      <c r="AA124"/>
      <c r="AB124"/>
      <c r="AC124" s="3"/>
      <c r="AD124" s="3"/>
      <c r="AE124" s="3"/>
      <c r="AF124" s="3"/>
      <c r="AG124" s="38"/>
      <c r="AH124" s="3"/>
      <c r="AI124" s="109">
        <v>0.08</v>
      </c>
      <c r="AJ124" s="63">
        <v>0</v>
      </c>
      <c r="AK124" s="3"/>
      <c r="AL124" s="3"/>
      <c r="AM124" s="3"/>
      <c r="AN124" s="3"/>
      <c r="AO124" s="3"/>
      <c r="AP124" s="3"/>
      <c r="AQ124" s="94">
        <v>141915</v>
      </c>
      <c r="AR124" s="197">
        <v>0</v>
      </c>
      <c r="AS124" s="94">
        <v>100837.27</v>
      </c>
      <c r="AT124" s="197">
        <v>0</v>
      </c>
      <c r="AU124" s="3"/>
      <c r="AV124" s="3"/>
      <c r="AW124" s="3"/>
    </row>
    <row r="125" spans="1:73" x14ac:dyDescent="0.25">
      <c r="A125" s="7" t="str">
        <f>IF(D125="","",IFERROR(IF(VLOOKUP(D125,'Program Mapping'!B:B,1,FALSE)=D125,"OK","Fix"),"Fix"))</f>
        <v>OK</v>
      </c>
      <c r="B125" s="8" t="s">
        <v>124</v>
      </c>
      <c r="C125" s="3" t="s">
        <v>36</v>
      </c>
      <c r="D125" s="97" t="s">
        <v>236</v>
      </c>
      <c r="E125" s="175">
        <v>5</v>
      </c>
      <c r="F125" s="175">
        <v>5</v>
      </c>
      <c r="G125" s="217"/>
      <c r="H125" s="217"/>
      <c r="I125" s="168">
        <v>203.6</v>
      </c>
      <c r="J125" s="63">
        <v>0</v>
      </c>
      <c r="K125" s="63"/>
      <c r="L125" s="3"/>
      <c r="M125" s="63"/>
      <c r="N125" s="63"/>
      <c r="O125" s="3"/>
      <c r="P125" s="38"/>
      <c r="Q125" s="3"/>
      <c r="R125" s="3"/>
      <c r="S125" s="3"/>
      <c r="T125" s="38"/>
      <c r="U125" s="3"/>
      <c r="V125" s="3"/>
      <c r="W125" s="3"/>
      <c r="X125" s="38"/>
      <c r="Y125" s="38"/>
      <c r="Z125" s="3"/>
      <c r="AA125"/>
      <c r="AB125"/>
      <c r="AC125" s="3"/>
      <c r="AD125" s="3"/>
      <c r="AE125" s="3"/>
      <c r="AF125" s="3"/>
      <c r="AG125" s="38"/>
      <c r="AH125" s="3"/>
      <c r="AI125" s="109">
        <v>0.03</v>
      </c>
      <c r="AJ125" s="63">
        <v>0</v>
      </c>
      <c r="AK125" s="3"/>
      <c r="AL125" s="3"/>
      <c r="AM125" s="3"/>
      <c r="AN125" s="3"/>
      <c r="AO125" s="3"/>
      <c r="AP125" s="3"/>
      <c r="AQ125" s="94">
        <v>9600</v>
      </c>
      <c r="AR125" s="197">
        <v>0</v>
      </c>
      <c r="AS125" s="94">
        <v>23971.18</v>
      </c>
      <c r="AT125" s="197">
        <v>0</v>
      </c>
      <c r="AU125" s="3"/>
      <c r="AV125" s="3"/>
      <c r="AW125" s="3"/>
    </row>
    <row r="126" spans="1:73" x14ac:dyDescent="0.25">
      <c r="A126" s="7" t="str">
        <f>IF(D126="","",IFERROR(IF(VLOOKUP(D126,'Program Mapping'!B:B,1,FALSE)=D126,"OK","Fix"),"Fix"))</f>
        <v>OK</v>
      </c>
      <c r="B126" s="8" t="s">
        <v>124</v>
      </c>
      <c r="C126" s="3" t="s">
        <v>36</v>
      </c>
      <c r="D126" s="97" t="s">
        <v>237</v>
      </c>
      <c r="E126" s="175">
        <v>1</v>
      </c>
      <c r="F126" s="175">
        <v>1</v>
      </c>
      <c r="G126" s="217"/>
      <c r="H126" s="217"/>
      <c r="I126" s="168">
        <v>5175</v>
      </c>
      <c r="J126" s="63">
        <v>0</v>
      </c>
      <c r="K126" s="63"/>
      <c r="L126" s="3"/>
      <c r="M126" s="63"/>
      <c r="N126" s="63"/>
      <c r="O126" s="3"/>
      <c r="P126" s="38"/>
      <c r="Q126" s="3"/>
      <c r="R126" s="3"/>
      <c r="S126" s="3"/>
      <c r="T126" s="38"/>
      <c r="U126" s="3"/>
      <c r="V126" s="3"/>
      <c r="W126" s="3"/>
      <c r="X126" s="38"/>
      <c r="Y126" s="38"/>
      <c r="Z126" s="3"/>
      <c r="AA126"/>
      <c r="AB126"/>
      <c r="AC126" s="3"/>
      <c r="AD126" s="3"/>
      <c r="AE126" s="3"/>
      <c r="AF126" s="3"/>
      <c r="AG126" s="38"/>
      <c r="AH126" s="3"/>
      <c r="AI126" s="109">
        <v>0</v>
      </c>
      <c r="AJ126" s="63">
        <v>0</v>
      </c>
      <c r="AK126" s="3"/>
      <c r="AL126" s="3"/>
      <c r="AM126" s="3"/>
      <c r="AN126" s="3"/>
      <c r="AO126" s="3"/>
      <c r="AP126" s="3"/>
      <c r="AQ126" s="94">
        <v>0</v>
      </c>
      <c r="AR126" s="197">
        <v>0</v>
      </c>
      <c r="AS126" s="94">
        <v>0</v>
      </c>
      <c r="AT126" s="197">
        <v>0</v>
      </c>
      <c r="AU126" s="3"/>
      <c r="AV126" s="3"/>
      <c r="AW126" s="3"/>
      <c r="BC126" s="1"/>
      <c r="BD126" s="1"/>
      <c r="BE126" s="1"/>
      <c r="BF126" s="1"/>
      <c r="BG126" s="1"/>
      <c r="BH126" s="1"/>
      <c r="BI126" s="1"/>
      <c r="BJ126" s="1"/>
      <c r="BK126" s="1"/>
      <c r="BL126" s="1"/>
      <c r="BM126" s="1"/>
      <c r="BN126" s="1"/>
      <c r="BO126" s="1"/>
      <c r="BP126" s="1"/>
      <c r="BQ126" s="1"/>
      <c r="BR126" s="1"/>
      <c r="BS126" s="1"/>
      <c r="BT126" s="1"/>
      <c r="BU126" s="1"/>
    </row>
    <row r="127" spans="1:73" x14ac:dyDescent="0.25">
      <c r="A127" s="7" t="str">
        <f>IF(D127="","",IFERROR(IF(VLOOKUP(D127,'Program Mapping'!B:B,1,FALSE)=D127,"OK","Fix"),"Fix"))</f>
        <v>OK</v>
      </c>
      <c r="B127" s="8" t="s">
        <v>124</v>
      </c>
      <c r="C127" s="3" t="s">
        <v>36</v>
      </c>
      <c r="D127" s="96" t="s">
        <v>238</v>
      </c>
      <c r="E127" s="175">
        <v>15</v>
      </c>
      <c r="F127" s="175">
        <v>15</v>
      </c>
      <c r="G127" s="217"/>
      <c r="H127" s="217"/>
      <c r="I127" s="168">
        <v>295.7</v>
      </c>
      <c r="J127" s="63">
        <v>0</v>
      </c>
      <c r="K127" s="63"/>
      <c r="L127" s="3"/>
      <c r="M127" s="63"/>
      <c r="N127" s="63"/>
      <c r="O127" s="3"/>
      <c r="P127" s="38"/>
      <c r="Q127" s="3"/>
      <c r="R127" s="3"/>
      <c r="S127" s="3"/>
      <c r="T127" s="38"/>
      <c r="U127" s="3"/>
      <c r="V127" s="3"/>
      <c r="W127" s="3"/>
      <c r="X127" s="38"/>
      <c r="Y127" s="38"/>
      <c r="Z127" s="3"/>
      <c r="AA127"/>
      <c r="AB127"/>
      <c r="AC127" s="3"/>
      <c r="AD127" s="3"/>
      <c r="AE127" s="3"/>
      <c r="AF127" s="3"/>
      <c r="AG127" s="38"/>
      <c r="AH127" s="3"/>
      <c r="AI127" s="109">
        <v>0.04</v>
      </c>
      <c r="AJ127" s="63">
        <v>0</v>
      </c>
      <c r="AK127" s="3"/>
      <c r="AL127" s="3"/>
      <c r="AM127" s="3"/>
      <c r="AN127" s="3"/>
      <c r="AO127" s="3"/>
      <c r="AP127" s="3"/>
      <c r="AQ127" s="89">
        <v>41799.08</v>
      </c>
      <c r="AR127" s="148">
        <v>0</v>
      </c>
      <c r="AS127" s="89">
        <v>0</v>
      </c>
      <c r="AT127" s="148">
        <v>0</v>
      </c>
      <c r="AU127" s="3"/>
      <c r="AV127" s="3"/>
      <c r="AW127" s="3"/>
      <c r="BC127" s="1"/>
      <c r="BD127" s="1"/>
      <c r="BE127" s="1"/>
      <c r="BF127" s="1"/>
      <c r="BG127" s="1"/>
      <c r="BH127" s="1"/>
      <c r="BI127" s="1"/>
      <c r="BJ127" s="1"/>
      <c r="BK127" s="1"/>
      <c r="BL127" s="1"/>
      <c r="BM127" s="1"/>
      <c r="BN127" s="1"/>
      <c r="BO127" s="1"/>
      <c r="BP127" s="1"/>
      <c r="BQ127" s="1"/>
      <c r="BR127" s="1"/>
      <c r="BS127" s="1"/>
      <c r="BT127" s="1"/>
      <c r="BU127" s="1"/>
    </row>
    <row r="128" spans="1:73" x14ac:dyDescent="0.25">
      <c r="A128" s="7" t="str">
        <f>IF(D128="","",IFERROR(IF(VLOOKUP(D128,'Program Mapping'!B:B,1,FALSE)=D128,"OK","Fix"),"Fix"))</f>
        <v>OK</v>
      </c>
      <c r="B128" s="8" t="s">
        <v>124</v>
      </c>
      <c r="C128" s="3" t="s">
        <v>36</v>
      </c>
      <c r="D128" s="96" t="s">
        <v>239</v>
      </c>
      <c r="E128" s="175">
        <v>20</v>
      </c>
      <c r="F128" s="175">
        <v>20</v>
      </c>
      <c r="G128" s="217"/>
      <c r="H128" s="217"/>
      <c r="I128" s="168">
        <v>0</v>
      </c>
      <c r="J128" s="63">
        <v>0</v>
      </c>
      <c r="K128" s="63"/>
      <c r="L128" s="3"/>
      <c r="M128" s="63"/>
      <c r="N128" s="63"/>
      <c r="O128" s="3"/>
      <c r="P128" s="38"/>
      <c r="Q128" s="3"/>
      <c r="R128" s="3"/>
      <c r="S128" s="3"/>
      <c r="T128" s="38"/>
      <c r="U128" s="3"/>
      <c r="V128" s="3"/>
      <c r="W128" s="3"/>
      <c r="X128" s="38"/>
      <c r="Y128" s="38"/>
      <c r="Z128" s="3"/>
      <c r="AA128"/>
      <c r="AB128"/>
      <c r="AC128" s="3"/>
      <c r="AD128" s="3"/>
      <c r="AE128" s="3"/>
      <c r="AF128" s="3"/>
      <c r="AG128" s="38"/>
      <c r="AH128" s="3"/>
      <c r="AI128" s="109">
        <v>1E-3</v>
      </c>
      <c r="AJ128" s="63">
        <v>0</v>
      </c>
      <c r="AK128" s="3"/>
      <c r="AL128" s="3"/>
      <c r="AM128" s="3"/>
      <c r="AN128" s="3"/>
      <c r="AO128" s="3"/>
      <c r="AP128" s="3"/>
      <c r="AQ128" s="89">
        <v>0</v>
      </c>
      <c r="AR128" s="148">
        <v>0</v>
      </c>
      <c r="AS128" s="89">
        <v>0</v>
      </c>
      <c r="AT128" s="148">
        <v>0</v>
      </c>
      <c r="AU128" s="3"/>
      <c r="AV128" s="3"/>
      <c r="AW128" s="3"/>
    </row>
    <row r="129" spans="1:73" x14ac:dyDescent="0.25">
      <c r="A129" s="7" t="str">
        <f>IF(D129="","",IFERROR(IF(VLOOKUP(D129,'Program Mapping'!B:B,1,FALSE)=D129,"OK","Fix"),"Fix"))</f>
        <v>OK</v>
      </c>
      <c r="B129" s="8" t="s">
        <v>124</v>
      </c>
      <c r="C129" s="3" t="s">
        <v>36</v>
      </c>
      <c r="D129" s="96" t="s">
        <v>240</v>
      </c>
      <c r="E129" s="175">
        <v>20</v>
      </c>
      <c r="F129" s="175">
        <v>20</v>
      </c>
      <c r="G129" s="217"/>
      <c r="H129" s="217"/>
      <c r="I129" s="168">
        <v>4020.2</v>
      </c>
      <c r="J129" s="63">
        <v>0</v>
      </c>
      <c r="K129" s="63"/>
      <c r="L129" s="3"/>
      <c r="M129" s="63"/>
      <c r="N129" s="63"/>
      <c r="O129" s="3"/>
      <c r="P129" s="38"/>
      <c r="Q129" s="3"/>
      <c r="R129" s="3"/>
      <c r="S129" s="3"/>
      <c r="T129" s="38"/>
      <c r="U129" s="3"/>
      <c r="V129" s="3"/>
      <c r="W129" s="3"/>
      <c r="X129" s="38"/>
      <c r="Y129" s="38"/>
      <c r="Z129" s="3"/>
      <c r="AA129"/>
      <c r="AB129"/>
      <c r="AC129" s="3"/>
      <c r="AD129" s="3"/>
      <c r="AE129" s="3"/>
      <c r="AF129" s="3"/>
      <c r="AG129" s="38"/>
      <c r="AH129" s="3"/>
      <c r="AI129" s="109">
        <v>0.16</v>
      </c>
      <c r="AJ129" s="63">
        <v>0</v>
      </c>
      <c r="AK129" s="3"/>
      <c r="AL129" s="3"/>
      <c r="AM129" s="3"/>
      <c r="AN129" s="3"/>
      <c r="AO129" s="3"/>
      <c r="AP129" s="3"/>
      <c r="AQ129" s="94">
        <v>136597.45000000001</v>
      </c>
      <c r="AR129" s="197">
        <v>0</v>
      </c>
      <c r="AS129" s="94">
        <v>178483.27</v>
      </c>
      <c r="AT129" s="197">
        <v>0</v>
      </c>
      <c r="AU129" s="3"/>
      <c r="AV129" s="3"/>
      <c r="AW129" s="3"/>
      <c r="BC129" s="1"/>
      <c r="BD129" s="1"/>
      <c r="BE129" s="1"/>
      <c r="BF129" s="1"/>
      <c r="BG129" s="1"/>
      <c r="BH129" s="1"/>
      <c r="BI129" s="1"/>
      <c r="BJ129" s="1"/>
      <c r="BK129" s="1"/>
      <c r="BL129" s="1"/>
      <c r="BM129" s="1"/>
      <c r="BN129" s="1"/>
      <c r="BO129" s="1"/>
      <c r="BP129" s="1"/>
      <c r="BQ129" s="1"/>
      <c r="BR129" s="1"/>
      <c r="BS129" s="1"/>
      <c r="BT129" s="1"/>
      <c r="BU129" s="1"/>
    </row>
    <row r="130" spans="1:73" x14ac:dyDescent="0.25">
      <c r="A130" s="7" t="str">
        <f>IF(D130="","",IFERROR(IF(VLOOKUP(D130,'Program Mapping'!B:B,1,FALSE)=D130,"OK","Fix"),"Fix"))</f>
        <v>OK</v>
      </c>
      <c r="B130" s="8" t="s">
        <v>124</v>
      </c>
      <c r="C130" s="3" t="s">
        <v>36</v>
      </c>
      <c r="D130" s="96" t="s">
        <v>241</v>
      </c>
      <c r="E130" s="174"/>
      <c r="F130" s="174"/>
      <c r="G130" s="217">
        <v>20</v>
      </c>
      <c r="H130" s="217">
        <v>20</v>
      </c>
      <c r="I130" s="168"/>
      <c r="J130" s="63"/>
      <c r="K130" s="63"/>
      <c r="L130" s="3"/>
      <c r="M130" s="63">
        <v>2184.5</v>
      </c>
      <c r="N130" s="63">
        <v>0</v>
      </c>
      <c r="O130" s="3"/>
      <c r="P130" s="38"/>
      <c r="Q130" s="3"/>
      <c r="R130" s="3"/>
      <c r="S130" s="3"/>
      <c r="T130" s="38"/>
      <c r="U130" s="3"/>
      <c r="V130" s="3"/>
      <c r="W130" s="3"/>
      <c r="X130" s="38"/>
      <c r="Y130" s="38"/>
      <c r="Z130" s="3"/>
      <c r="AA130"/>
      <c r="AB130"/>
      <c r="AC130" s="3"/>
      <c r="AD130" s="3"/>
      <c r="AE130" s="3"/>
      <c r="AF130" s="3"/>
      <c r="AG130" s="38"/>
      <c r="AH130" s="3"/>
      <c r="AI130" s="77"/>
      <c r="AJ130" s="63"/>
      <c r="AK130" s="3"/>
      <c r="AL130" s="3"/>
      <c r="AM130" s="3"/>
      <c r="AN130" s="3"/>
      <c r="AO130" s="3"/>
      <c r="AP130" s="3"/>
      <c r="AQ130" s="94">
        <v>11175</v>
      </c>
      <c r="AR130" s="197">
        <v>0</v>
      </c>
      <c r="AS130" s="94">
        <v>19650.38</v>
      </c>
      <c r="AT130" s="197">
        <v>0</v>
      </c>
      <c r="AU130" s="3"/>
      <c r="AV130" s="3"/>
      <c r="AW130" s="3"/>
    </row>
    <row r="131" spans="1:73" x14ac:dyDescent="0.25">
      <c r="A131" s="7" t="str">
        <f>IF(D131="","",IFERROR(IF(VLOOKUP(D131,'Program Mapping'!B:B,1,FALSE)=D131,"OK","Fix"),"Fix"))</f>
        <v>OK</v>
      </c>
      <c r="B131" s="8" t="s">
        <v>124</v>
      </c>
      <c r="C131" s="3" t="s">
        <v>36</v>
      </c>
      <c r="D131" s="96" t="s">
        <v>242</v>
      </c>
      <c r="E131" s="174"/>
      <c r="F131" s="174"/>
      <c r="G131" s="217">
        <v>15</v>
      </c>
      <c r="H131" s="217">
        <v>15</v>
      </c>
      <c r="I131" s="168"/>
      <c r="J131" s="63"/>
      <c r="K131" s="63"/>
      <c r="L131" s="3"/>
      <c r="M131" s="63">
        <v>1381.8</v>
      </c>
      <c r="N131" s="63">
        <v>0</v>
      </c>
      <c r="O131" s="3"/>
      <c r="P131" s="38"/>
      <c r="Q131" s="3"/>
      <c r="R131" s="3"/>
      <c r="S131" s="3"/>
      <c r="T131" s="38"/>
      <c r="U131" s="3"/>
      <c r="V131" s="3"/>
      <c r="W131" s="3"/>
      <c r="X131" s="38"/>
      <c r="Y131" s="38"/>
      <c r="Z131" s="3"/>
      <c r="AA131"/>
      <c r="AB131"/>
      <c r="AC131" s="3"/>
      <c r="AD131" s="3"/>
      <c r="AE131" s="3"/>
      <c r="AF131" s="3"/>
      <c r="AG131" s="38"/>
      <c r="AH131" s="3"/>
      <c r="AI131" s="77"/>
      <c r="AJ131" s="63"/>
      <c r="AK131" s="3"/>
      <c r="AL131" s="3"/>
      <c r="AM131" s="3"/>
      <c r="AN131" s="3"/>
      <c r="AO131" s="3"/>
      <c r="AP131" s="3"/>
      <c r="AQ131" s="94">
        <v>15795.62</v>
      </c>
      <c r="AR131" s="197">
        <v>0</v>
      </c>
      <c r="AS131" s="94">
        <v>7715.29</v>
      </c>
      <c r="AT131" s="197">
        <v>0</v>
      </c>
      <c r="AU131" s="3"/>
      <c r="AV131" s="3"/>
      <c r="AW131" s="3"/>
      <c r="BC131" s="1"/>
      <c r="BD131" s="1"/>
      <c r="BE131" s="1"/>
      <c r="BF131" s="1"/>
      <c r="BG131" s="1"/>
      <c r="BH131" s="1"/>
      <c r="BI131" s="1"/>
      <c r="BJ131" s="1"/>
      <c r="BK131" s="1"/>
      <c r="BL131" s="1"/>
      <c r="BM131" s="1"/>
      <c r="BN131" s="1"/>
      <c r="BO131" s="1"/>
      <c r="BP131" s="1"/>
      <c r="BQ131" s="1"/>
      <c r="BR131" s="1"/>
      <c r="BS131" s="1"/>
      <c r="BT131" s="1"/>
      <c r="BU131" s="1"/>
    </row>
    <row r="132" spans="1:73" x14ac:dyDescent="0.25">
      <c r="A132" s="7" t="str">
        <f>IF(D132="","",IFERROR(IF(VLOOKUP(D132,'Program Mapping'!B:B,1,FALSE)=D132,"OK","Fix"),"Fix"))</f>
        <v>OK</v>
      </c>
      <c r="B132" s="8" t="s">
        <v>124</v>
      </c>
      <c r="C132" s="3" t="s">
        <v>36</v>
      </c>
      <c r="D132" s="96" t="s">
        <v>243</v>
      </c>
      <c r="E132" s="174"/>
      <c r="F132" s="174"/>
      <c r="G132" s="217">
        <v>17</v>
      </c>
      <c r="H132" s="217">
        <v>17</v>
      </c>
      <c r="I132" s="168"/>
      <c r="J132" s="63"/>
      <c r="K132" s="63"/>
      <c r="L132" s="3"/>
      <c r="M132" s="63">
        <v>3954.2</v>
      </c>
      <c r="N132" s="63">
        <v>0</v>
      </c>
      <c r="O132" s="3"/>
      <c r="P132" s="38"/>
      <c r="Q132" s="3"/>
      <c r="R132" s="3"/>
      <c r="S132" s="3"/>
      <c r="T132" s="38"/>
      <c r="U132" s="3"/>
      <c r="V132" s="3"/>
      <c r="W132" s="3"/>
      <c r="X132" s="38"/>
      <c r="Y132" s="38"/>
      <c r="Z132" s="3"/>
      <c r="AA132"/>
      <c r="AB132"/>
      <c r="AC132" s="3"/>
      <c r="AD132" s="3"/>
      <c r="AE132" s="3"/>
      <c r="AF132" s="3"/>
      <c r="AG132" s="38"/>
      <c r="AH132" s="3"/>
      <c r="AI132" s="77"/>
      <c r="AJ132" s="63"/>
      <c r="AK132" s="3"/>
      <c r="AL132" s="3"/>
      <c r="AM132" s="3"/>
      <c r="AN132" s="3"/>
      <c r="AO132" s="3"/>
      <c r="AP132" s="3"/>
      <c r="AQ132" s="94">
        <v>82055</v>
      </c>
      <c r="AR132" s="197">
        <v>0</v>
      </c>
      <c r="AS132" s="94">
        <v>54060.82</v>
      </c>
      <c r="AT132" s="197">
        <v>0</v>
      </c>
      <c r="AU132" s="3"/>
      <c r="AV132" s="3"/>
      <c r="AW132" s="3"/>
      <c r="BC132" s="1"/>
      <c r="BD132" s="1"/>
      <c r="BE132" s="1"/>
      <c r="BF132" s="1"/>
      <c r="BG132" s="1"/>
      <c r="BH132" s="1"/>
      <c r="BI132" s="1"/>
      <c r="BJ132" s="1"/>
      <c r="BK132" s="1"/>
      <c r="BL132" s="1"/>
      <c r="BM132" s="1"/>
      <c r="BN132" s="1"/>
      <c r="BO132" s="1"/>
      <c r="BP132" s="1"/>
      <c r="BQ132" s="1"/>
      <c r="BR132" s="1"/>
      <c r="BS132" s="1"/>
      <c r="BT132" s="1"/>
      <c r="BU132" s="1"/>
    </row>
    <row r="133" spans="1:73" x14ac:dyDescent="0.25">
      <c r="A133" s="7" t="str">
        <f>IF(D133="","",IFERROR(IF(VLOOKUP(D133,'Program Mapping'!B:B,1,FALSE)=D133,"OK","Fix"),"Fix"))</f>
        <v>OK</v>
      </c>
      <c r="B133" s="8" t="s">
        <v>124</v>
      </c>
      <c r="C133" s="3" t="s">
        <v>36</v>
      </c>
      <c r="D133" s="96" t="s">
        <v>244</v>
      </c>
      <c r="E133" s="174"/>
      <c r="F133" s="174"/>
      <c r="G133" s="217">
        <v>1</v>
      </c>
      <c r="H133" s="217">
        <v>1</v>
      </c>
      <c r="I133" s="168"/>
      <c r="J133" s="63"/>
      <c r="K133" s="63"/>
      <c r="L133" s="3"/>
      <c r="M133" s="63">
        <v>2395</v>
      </c>
      <c r="N133" s="63">
        <v>0</v>
      </c>
      <c r="O133" s="3"/>
      <c r="P133" s="38"/>
      <c r="Q133" s="3"/>
      <c r="R133" s="3"/>
      <c r="S133" s="3"/>
      <c r="T133" s="38"/>
      <c r="U133" s="3"/>
      <c r="V133" s="3"/>
      <c r="W133" s="3"/>
      <c r="X133" s="38"/>
      <c r="Y133" s="38"/>
      <c r="Z133" s="3"/>
      <c r="AA133"/>
      <c r="AB133"/>
      <c r="AC133" s="3"/>
      <c r="AD133" s="3"/>
      <c r="AE133" s="3"/>
      <c r="AF133" s="3"/>
      <c r="AG133" s="38"/>
      <c r="AH133" s="3"/>
      <c r="AI133" s="77"/>
      <c r="AJ133" s="63"/>
      <c r="AK133" s="3"/>
      <c r="AL133" s="3"/>
      <c r="AM133" s="3"/>
      <c r="AN133" s="3"/>
      <c r="AO133" s="3"/>
      <c r="AP133" s="3"/>
      <c r="AQ133" s="94">
        <v>0</v>
      </c>
      <c r="AR133" s="197">
        <v>0</v>
      </c>
      <c r="AS133" s="94">
        <v>0</v>
      </c>
      <c r="AT133" s="197">
        <v>0</v>
      </c>
      <c r="AU133" s="3"/>
      <c r="AV133" s="3"/>
      <c r="AW133" s="3"/>
      <c r="BC133" s="1"/>
      <c r="BD133" s="1"/>
      <c r="BE133" s="1"/>
      <c r="BF133" s="1"/>
      <c r="BG133" s="1"/>
      <c r="BH133" s="1"/>
      <c r="BI133" s="1"/>
      <c r="BJ133" s="1"/>
      <c r="BK133" s="1"/>
      <c r="BL133" s="1"/>
      <c r="BM133" s="1"/>
      <c r="BN133" s="1"/>
      <c r="BO133" s="1"/>
      <c r="BP133" s="1"/>
      <c r="BQ133" s="1"/>
      <c r="BR133" s="1"/>
      <c r="BS133" s="1"/>
      <c r="BT133" s="1"/>
      <c r="BU133" s="1"/>
    </row>
    <row r="134" spans="1:73" x14ac:dyDescent="0.25">
      <c r="A134" s="7" t="str">
        <f>IF(D134="","",IFERROR(IF(VLOOKUP(D134,'Program Mapping'!B:B,1,FALSE)=D134,"OK","Fix"),"Fix"))</f>
        <v>OK</v>
      </c>
      <c r="B134" s="8" t="s">
        <v>130</v>
      </c>
      <c r="C134" s="3" t="s">
        <v>36</v>
      </c>
      <c r="D134" s="96" t="s">
        <v>246</v>
      </c>
      <c r="E134" s="175">
        <v>20</v>
      </c>
      <c r="F134" s="175">
        <v>20</v>
      </c>
      <c r="G134" s="217"/>
      <c r="H134" s="217"/>
      <c r="I134" s="168">
        <v>3638.4</v>
      </c>
      <c r="J134" s="63">
        <v>0</v>
      </c>
      <c r="K134" s="63"/>
      <c r="L134" s="3"/>
      <c r="M134" s="63"/>
      <c r="N134" s="63"/>
      <c r="O134" s="3"/>
      <c r="P134" s="38"/>
      <c r="Q134" s="3"/>
      <c r="R134" s="3"/>
      <c r="S134" s="3"/>
      <c r="T134" s="38"/>
      <c r="U134" s="3"/>
      <c r="V134" s="3"/>
      <c r="W134" s="3"/>
      <c r="X134" s="38"/>
      <c r="Y134" s="38"/>
      <c r="Z134" s="3"/>
      <c r="AA134"/>
      <c r="AB134"/>
      <c r="AC134" s="3"/>
      <c r="AD134" s="3"/>
      <c r="AE134" s="3"/>
      <c r="AF134" s="3"/>
      <c r="AG134" s="38"/>
      <c r="AH134" s="3"/>
      <c r="AI134" s="107">
        <v>0.8</v>
      </c>
      <c r="AJ134" s="63">
        <v>0</v>
      </c>
      <c r="AK134" s="3"/>
      <c r="AL134" s="3"/>
      <c r="AM134" s="3"/>
      <c r="AN134" s="3"/>
      <c r="AO134" s="3"/>
      <c r="AP134" s="3"/>
      <c r="AQ134" s="89">
        <v>781976.39</v>
      </c>
      <c r="AR134" s="148">
        <v>0</v>
      </c>
      <c r="AS134" s="89">
        <v>22275.17</v>
      </c>
      <c r="AT134" s="148">
        <v>0</v>
      </c>
      <c r="AU134" s="3"/>
      <c r="AV134" s="3"/>
      <c r="AW134" s="3"/>
    </row>
    <row r="135" spans="1:73" x14ac:dyDescent="0.25">
      <c r="A135" s="7" t="str">
        <f>IF(D135="","",IFERROR(IF(VLOOKUP(D135,'Program Mapping'!B:B,1,FALSE)=D135,"OK","Fix"),"Fix"))</f>
        <v>OK</v>
      </c>
      <c r="B135" s="8" t="s">
        <v>130</v>
      </c>
      <c r="C135" s="3" t="s">
        <v>36</v>
      </c>
      <c r="D135" s="96" t="s">
        <v>245</v>
      </c>
      <c r="E135" s="175"/>
      <c r="F135" s="175"/>
      <c r="G135" s="217"/>
      <c r="H135" s="217"/>
      <c r="I135" s="168">
        <v>0</v>
      </c>
      <c r="J135" s="63"/>
      <c r="K135" s="63"/>
      <c r="L135" s="3"/>
      <c r="M135" s="63"/>
      <c r="N135" s="63"/>
      <c r="O135" s="3"/>
      <c r="P135" s="38"/>
      <c r="Q135" s="3"/>
      <c r="R135" s="3"/>
      <c r="S135" s="3"/>
      <c r="T135" s="38"/>
      <c r="U135" s="3"/>
      <c r="V135" s="3"/>
      <c r="W135" s="3"/>
      <c r="X135" s="38"/>
      <c r="Y135" s="38"/>
      <c r="Z135" s="3"/>
      <c r="AA135"/>
      <c r="AB135"/>
      <c r="AC135" s="3"/>
      <c r="AD135" s="3"/>
      <c r="AE135" s="3"/>
      <c r="AF135" s="3"/>
      <c r="AG135" s="38"/>
      <c r="AH135" s="3"/>
      <c r="AI135" s="77"/>
      <c r="AJ135" s="63"/>
      <c r="AK135" s="3"/>
      <c r="AL135" s="3"/>
      <c r="AM135" s="3"/>
      <c r="AN135" s="3"/>
      <c r="AO135" s="3"/>
      <c r="AP135" s="3"/>
      <c r="AQ135" s="89"/>
      <c r="AR135" s="148">
        <v>0</v>
      </c>
      <c r="AS135" s="89">
        <v>0</v>
      </c>
      <c r="AT135" s="148"/>
      <c r="AU135" s="3"/>
      <c r="AV135" s="3"/>
      <c r="AW135" s="3"/>
    </row>
    <row r="136" spans="1:73" x14ac:dyDescent="0.25">
      <c r="A136" s="7" t="str">
        <f>IF(D136="","",IFERROR(IF(VLOOKUP(D136,'Program Mapping'!B:B,1,FALSE)=D136,"OK","Fix"),"Fix"))</f>
        <v>OK</v>
      </c>
      <c r="B136" s="8" t="s">
        <v>130</v>
      </c>
      <c r="C136" s="3" t="s">
        <v>36</v>
      </c>
      <c r="D136" s="96" t="s">
        <v>247</v>
      </c>
      <c r="E136" s="175">
        <v>15</v>
      </c>
      <c r="F136" s="175">
        <v>15</v>
      </c>
      <c r="G136" s="217"/>
      <c r="H136" s="217"/>
      <c r="I136" s="168">
        <v>0</v>
      </c>
      <c r="J136" s="63">
        <v>0</v>
      </c>
      <c r="K136" s="63"/>
      <c r="L136" s="3"/>
      <c r="M136" s="63"/>
      <c r="N136" s="63"/>
      <c r="O136" s="3"/>
      <c r="P136" s="38"/>
      <c r="Q136" s="3"/>
      <c r="R136" s="3"/>
      <c r="S136" s="3"/>
      <c r="T136" s="38"/>
      <c r="U136" s="3"/>
      <c r="V136" s="3"/>
      <c r="W136" s="3"/>
      <c r="X136" s="38"/>
      <c r="Y136" s="38"/>
      <c r="Z136" s="3"/>
      <c r="AA136"/>
      <c r="AB136"/>
      <c r="AC136" s="3"/>
      <c r="AD136" s="3"/>
      <c r="AE136" s="3"/>
      <c r="AF136" s="3"/>
      <c r="AG136" s="38"/>
      <c r="AH136" s="3"/>
      <c r="AI136" s="77">
        <v>0</v>
      </c>
      <c r="AJ136" s="63">
        <v>0</v>
      </c>
      <c r="AK136" s="3"/>
      <c r="AL136" s="3"/>
      <c r="AM136" s="3"/>
      <c r="AN136" s="3"/>
      <c r="AO136" s="3"/>
      <c r="AP136" s="3"/>
      <c r="AQ136" s="89">
        <v>0</v>
      </c>
      <c r="AR136" s="148">
        <v>0</v>
      </c>
      <c r="AS136" s="89">
        <v>188.06</v>
      </c>
      <c r="AT136" s="148">
        <v>0</v>
      </c>
      <c r="AU136" s="3"/>
      <c r="AV136" s="3"/>
      <c r="AW136" s="3"/>
      <c r="BC136" s="1"/>
      <c r="BD136" s="1"/>
      <c r="BE136" s="1"/>
      <c r="BF136" s="1"/>
      <c r="BG136" s="1"/>
      <c r="BH136" s="1"/>
      <c r="BI136" s="1"/>
      <c r="BJ136" s="1"/>
      <c r="BK136" s="1"/>
      <c r="BL136" s="1"/>
      <c r="BM136" s="1"/>
      <c r="BN136" s="1"/>
      <c r="BO136" s="1"/>
      <c r="BP136" s="1"/>
      <c r="BQ136" s="1"/>
      <c r="BR136" s="1"/>
      <c r="BS136" s="1"/>
      <c r="BT136" s="1"/>
      <c r="BU136" s="1"/>
    </row>
    <row r="137" spans="1:73" x14ac:dyDescent="0.25">
      <c r="A137" s="7" t="str">
        <f>IF(D137="","",IFERROR(IF(VLOOKUP(D137,'Program Mapping'!B:B,1,FALSE)=D137,"OK","Fix"),"Fix"))</f>
        <v>OK</v>
      </c>
      <c r="B137" s="8" t="s">
        <v>136</v>
      </c>
      <c r="C137" s="3" t="s">
        <v>36</v>
      </c>
      <c r="D137" s="96" t="s">
        <v>247</v>
      </c>
      <c r="E137" s="175">
        <v>15</v>
      </c>
      <c r="F137" s="175">
        <v>15</v>
      </c>
      <c r="G137" s="217"/>
      <c r="H137" s="217"/>
      <c r="I137" s="168">
        <v>0</v>
      </c>
      <c r="J137" s="63">
        <v>0</v>
      </c>
      <c r="K137" s="63"/>
      <c r="L137" s="3"/>
      <c r="M137" s="63"/>
      <c r="N137" s="63"/>
      <c r="O137" s="3"/>
      <c r="P137" s="38"/>
      <c r="Q137" s="3"/>
      <c r="R137" s="3"/>
      <c r="S137" s="3"/>
      <c r="T137" s="38"/>
      <c r="U137" s="3"/>
      <c r="V137" s="3"/>
      <c r="W137" s="3"/>
      <c r="X137" s="38"/>
      <c r="Y137" s="38"/>
      <c r="Z137" s="3"/>
      <c r="AA137"/>
      <c r="AB137"/>
      <c r="AC137" s="3"/>
      <c r="AD137" s="3"/>
      <c r="AE137" s="3"/>
      <c r="AF137" s="3"/>
      <c r="AG137" s="38"/>
      <c r="AH137" s="3"/>
      <c r="AI137" s="107">
        <v>0</v>
      </c>
      <c r="AJ137" s="63">
        <v>0</v>
      </c>
      <c r="AK137" s="3"/>
      <c r="AL137" s="3"/>
      <c r="AM137" s="3"/>
      <c r="AN137" s="3"/>
      <c r="AO137" s="3"/>
      <c r="AP137" s="3"/>
      <c r="AQ137" s="89">
        <v>0</v>
      </c>
      <c r="AR137" s="148">
        <v>0</v>
      </c>
      <c r="AS137" s="89">
        <v>4092.68</v>
      </c>
      <c r="AT137" s="148">
        <v>0</v>
      </c>
      <c r="AU137" s="3"/>
      <c r="AV137" s="3"/>
      <c r="AW137" s="3"/>
    </row>
    <row r="138" spans="1:73" x14ac:dyDescent="0.25">
      <c r="A138" s="7" t="str">
        <f>IF(D138="","",IFERROR(IF(VLOOKUP(D138,'Program Mapping'!B:B,1,FALSE)=D138,"OK","Fix"),"Fix"))</f>
        <v>OK</v>
      </c>
      <c r="B138" s="8" t="s">
        <v>130</v>
      </c>
      <c r="C138" s="3" t="s">
        <v>36</v>
      </c>
      <c r="D138" s="97" t="s">
        <v>249</v>
      </c>
      <c r="E138" s="175">
        <v>5</v>
      </c>
      <c r="F138" s="175">
        <v>5</v>
      </c>
      <c r="G138" s="217"/>
      <c r="H138" s="217"/>
      <c r="I138" s="168">
        <v>330.5</v>
      </c>
      <c r="J138" s="63">
        <v>0</v>
      </c>
      <c r="K138" s="63"/>
      <c r="L138" s="3"/>
      <c r="M138" s="63"/>
      <c r="N138" s="63"/>
      <c r="O138" s="3"/>
      <c r="P138" s="38"/>
      <c r="Q138" s="3"/>
      <c r="R138" s="3"/>
      <c r="S138" s="3"/>
      <c r="T138" s="38"/>
      <c r="U138" s="3"/>
      <c r="V138" s="3"/>
      <c r="W138" s="3"/>
      <c r="X138" s="38"/>
      <c r="Y138" s="38"/>
      <c r="Z138" s="3"/>
      <c r="AA138"/>
      <c r="AB138"/>
      <c r="AC138" s="3"/>
      <c r="AD138" s="3"/>
      <c r="AE138" s="3"/>
      <c r="AF138" s="3"/>
      <c r="AG138" s="38"/>
      <c r="AH138" s="3"/>
      <c r="AI138" s="109">
        <v>0.3</v>
      </c>
      <c r="AJ138" s="63">
        <v>0</v>
      </c>
      <c r="AK138" s="3"/>
      <c r="AL138" s="3"/>
      <c r="AM138" s="3"/>
      <c r="AN138" s="3"/>
      <c r="AO138" s="3"/>
      <c r="AP138" s="3"/>
      <c r="AQ138" s="89">
        <v>24700</v>
      </c>
      <c r="AR138" s="148">
        <v>0</v>
      </c>
      <c r="AS138" s="89">
        <v>53447</v>
      </c>
      <c r="AT138" s="148">
        <v>0</v>
      </c>
      <c r="AU138" s="3"/>
      <c r="AV138" s="3"/>
      <c r="AW138" s="3"/>
    </row>
    <row r="139" spans="1:73" x14ac:dyDescent="0.25">
      <c r="A139" s="7" t="str">
        <f>IF(D139="","",IFERROR(IF(VLOOKUP(D139,'Program Mapping'!B:B,1,FALSE)=D139,"OK","Fix"),"Fix"))</f>
        <v>OK</v>
      </c>
      <c r="B139" s="8" t="s">
        <v>130</v>
      </c>
      <c r="C139" s="3" t="s">
        <v>36</v>
      </c>
      <c r="D139" s="97" t="s">
        <v>250</v>
      </c>
      <c r="E139" s="175">
        <v>11</v>
      </c>
      <c r="F139" s="175">
        <v>11</v>
      </c>
      <c r="G139" s="217"/>
      <c r="H139" s="217"/>
      <c r="I139" s="168">
        <v>466.4</v>
      </c>
      <c r="J139" s="63">
        <v>0</v>
      </c>
      <c r="K139" s="63"/>
      <c r="L139" s="3"/>
      <c r="M139" s="63"/>
      <c r="N139" s="63"/>
      <c r="O139" s="3"/>
      <c r="P139" s="38"/>
      <c r="Q139" s="3"/>
      <c r="R139" s="3"/>
      <c r="S139" s="3"/>
      <c r="T139" s="38"/>
      <c r="U139" s="3"/>
      <c r="V139" s="3"/>
      <c r="W139" s="3"/>
      <c r="X139" s="38"/>
      <c r="Y139" s="38"/>
      <c r="Z139" s="3"/>
      <c r="AA139"/>
      <c r="AB139"/>
      <c r="AC139" s="3"/>
      <c r="AD139" s="3"/>
      <c r="AE139" s="3"/>
      <c r="AF139" s="3"/>
      <c r="AG139" s="38"/>
      <c r="AH139" s="3"/>
      <c r="AI139" s="109">
        <v>0.1</v>
      </c>
      <c r="AJ139" s="63">
        <v>0</v>
      </c>
      <c r="AK139" s="3"/>
      <c r="AL139" s="3"/>
      <c r="AM139" s="3"/>
      <c r="AN139" s="3"/>
      <c r="AO139" s="3"/>
      <c r="AP139" s="3"/>
      <c r="AQ139" s="89">
        <v>207210</v>
      </c>
      <c r="AR139" s="148">
        <v>0</v>
      </c>
      <c r="AS139" s="89">
        <v>37820.769999999997</v>
      </c>
      <c r="AT139" s="148">
        <v>0</v>
      </c>
      <c r="AU139" s="3"/>
      <c r="AV139" s="3"/>
      <c r="AW139" s="3"/>
    </row>
    <row r="140" spans="1:73" x14ac:dyDescent="0.25">
      <c r="A140" s="7" t="str">
        <f>IF(D140="","",IFERROR(IF(VLOOKUP(D140,'Program Mapping'!B:B,1,FALSE)=D140,"OK","Fix"),"Fix"))</f>
        <v>OK</v>
      </c>
      <c r="B140" s="8" t="s">
        <v>130</v>
      </c>
      <c r="C140" s="3" t="s">
        <v>36</v>
      </c>
      <c r="D140" s="97" t="s">
        <v>251</v>
      </c>
      <c r="E140" s="175">
        <v>1</v>
      </c>
      <c r="F140" s="175">
        <v>1</v>
      </c>
      <c r="G140" s="217"/>
      <c r="H140" s="217"/>
      <c r="I140" s="168">
        <v>5621.3</v>
      </c>
      <c r="J140" s="63">
        <v>0</v>
      </c>
      <c r="K140" s="63"/>
      <c r="L140" s="3"/>
      <c r="M140" s="63"/>
      <c r="N140" s="63"/>
      <c r="O140" s="3"/>
      <c r="P140" s="38"/>
      <c r="Q140" s="3"/>
      <c r="R140" s="3"/>
      <c r="S140" s="3"/>
      <c r="T140" s="38"/>
      <c r="U140" s="3"/>
      <c r="V140" s="3"/>
      <c r="W140" s="3"/>
      <c r="X140" s="38"/>
      <c r="Y140" s="38"/>
      <c r="Z140" s="3"/>
      <c r="AA140"/>
      <c r="AB140"/>
      <c r="AC140" s="3"/>
      <c r="AD140" s="3"/>
      <c r="AE140" s="3"/>
      <c r="AF140" s="3"/>
      <c r="AG140" s="38"/>
      <c r="AH140" s="3"/>
      <c r="AI140" s="109">
        <v>0</v>
      </c>
      <c r="AJ140" s="63">
        <v>0</v>
      </c>
      <c r="AK140" s="3"/>
      <c r="AL140" s="3"/>
      <c r="AM140" s="3"/>
      <c r="AN140" s="3"/>
      <c r="AO140" s="3"/>
      <c r="AP140" s="3"/>
      <c r="AQ140" s="89">
        <v>0</v>
      </c>
      <c r="AR140" s="148">
        <v>0</v>
      </c>
      <c r="AS140" s="89">
        <v>0</v>
      </c>
      <c r="AT140" s="148">
        <v>0</v>
      </c>
      <c r="AU140" s="3"/>
      <c r="AV140" s="3"/>
      <c r="AW140" s="3"/>
      <c r="BC140" s="1"/>
      <c r="BD140" s="1"/>
      <c r="BE140" s="1"/>
      <c r="BF140" s="1"/>
      <c r="BG140" s="1"/>
      <c r="BH140" s="1"/>
      <c r="BI140" s="1"/>
      <c r="BJ140" s="1"/>
      <c r="BK140" s="1"/>
      <c r="BL140" s="1"/>
      <c r="BM140" s="1"/>
      <c r="BN140" s="1"/>
      <c r="BO140" s="1"/>
      <c r="BP140" s="1"/>
      <c r="BQ140" s="1"/>
      <c r="BR140" s="1"/>
      <c r="BS140" s="1"/>
      <c r="BT140" s="1"/>
      <c r="BU140" s="1"/>
    </row>
    <row r="141" spans="1:73" x14ac:dyDescent="0.25">
      <c r="A141" s="7" t="str">
        <f>IF(D141="","",IFERROR(IF(VLOOKUP(D141,'Program Mapping'!B:B,1,FALSE)=D141,"OK","Fix"),"Fix"))</f>
        <v>OK</v>
      </c>
      <c r="B141" s="8" t="s">
        <v>130</v>
      </c>
      <c r="C141" s="3" t="s">
        <v>36</v>
      </c>
      <c r="D141" s="96" t="s">
        <v>238</v>
      </c>
      <c r="E141" s="175">
        <v>15</v>
      </c>
      <c r="F141" s="175">
        <v>15</v>
      </c>
      <c r="G141" s="217"/>
      <c r="H141" s="217"/>
      <c r="I141" s="168">
        <v>22</v>
      </c>
      <c r="J141" s="63">
        <v>0</v>
      </c>
      <c r="K141" s="63"/>
      <c r="L141" s="3"/>
      <c r="M141" s="63"/>
      <c r="N141" s="63"/>
      <c r="O141" s="3"/>
      <c r="P141" s="38"/>
      <c r="Q141" s="3"/>
      <c r="R141" s="3"/>
      <c r="S141" s="3"/>
      <c r="T141" s="38"/>
      <c r="U141" s="3"/>
      <c r="V141" s="3"/>
      <c r="W141" s="3"/>
      <c r="X141" s="38"/>
      <c r="Y141" s="38"/>
      <c r="Z141" s="3"/>
      <c r="AA141"/>
      <c r="AB141"/>
      <c r="AC141" s="3"/>
      <c r="AD141" s="3"/>
      <c r="AE141" s="3"/>
      <c r="AF141" s="3"/>
      <c r="AG141" s="38"/>
      <c r="AH141" s="3"/>
      <c r="AI141" s="109">
        <v>0.01</v>
      </c>
      <c r="AJ141" s="63">
        <v>0</v>
      </c>
      <c r="AK141" s="3"/>
      <c r="AL141" s="3"/>
      <c r="AM141" s="3"/>
      <c r="AN141" s="3"/>
      <c r="AO141" s="3"/>
      <c r="AP141" s="3"/>
      <c r="AQ141" s="89">
        <v>14739.71</v>
      </c>
      <c r="AR141" s="148">
        <v>0</v>
      </c>
      <c r="AS141" s="89">
        <v>0</v>
      </c>
      <c r="AT141" s="148">
        <v>0</v>
      </c>
      <c r="AU141" s="3"/>
      <c r="AV141" s="3"/>
      <c r="AW141" s="3"/>
    </row>
    <row r="142" spans="1:73" x14ac:dyDescent="0.25">
      <c r="A142" s="7" t="str">
        <f>IF(D142="","",IFERROR(IF(VLOOKUP(D142,'Program Mapping'!B:B,1,FALSE)=D142,"OK","Fix"),"Fix"))</f>
        <v>OK</v>
      </c>
      <c r="B142" s="8" t="s">
        <v>130</v>
      </c>
      <c r="C142" s="3" t="s">
        <v>36</v>
      </c>
      <c r="D142" s="96" t="s">
        <v>239</v>
      </c>
      <c r="E142" s="175">
        <v>20</v>
      </c>
      <c r="F142" s="175">
        <v>20</v>
      </c>
      <c r="G142" s="217"/>
      <c r="H142" s="217"/>
      <c r="I142" s="168">
        <v>0</v>
      </c>
      <c r="J142" s="63">
        <v>0</v>
      </c>
      <c r="K142" s="63"/>
      <c r="L142" s="3"/>
      <c r="M142" s="63"/>
      <c r="N142" s="63"/>
      <c r="O142" s="3"/>
      <c r="P142" s="38"/>
      <c r="Q142" s="3"/>
      <c r="R142" s="3"/>
      <c r="S142" s="3"/>
      <c r="T142" s="38"/>
      <c r="U142" s="3"/>
      <c r="V142" s="3"/>
      <c r="W142" s="3"/>
      <c r="X142" s="38"/>
      <c r="Y142" s="38"/>
      <c r="Z142" s="3"/>
      <c r="AA142"/>
      <c r="AB142"/>
      <c r="AC142" s="3"/>
      <c r="AD142" s="3"/>
      <c r="AE142" s="3"/>
      <c r="AF142" s="3"/>
      <c r="AG142" s="38"/>
      <c r="AH142" s="3"/>
      <c r="AI142" s="109">
        <v>0</v>
      </c>
      <c r="AJ142" s="63">
        <v>0</v>
      </c>
      <c r="AK142" s="3"/>
      <c r="AL142" s="3"/>
      <c r="AM142" s="3"/>
      <c r="AN142" s="3"/>
      <c r="AO142" s="3"/>
      <c r="AP142" s="3"/>
      <c r="AQ142" s="89">
        <v>0</v>
      </c>
      <c r="AR142" s="148">
        <v>0</v>
      </c>
      <c r="AS142" s="89">
        <v>0</v>
      </c>
      <c r="AT142" s="148">
        <v>0</v>
      </c>
      <c r="AU142" s="3"/>
      <c r="AV142" s="3"/>
      <c r="AW142" s="3"/>
    </row>
    <row r="143" spans="1:73" x14ac:dyDescent="0.25">
      <c r="A143" s="7" t="str">
        <f>IF(D143="","",IFERROR(IF(VLOOKUP(D143,'Program Mapping'!B:B,1,FALSE)=D143,"OK","Fix"),"Fix"))</f>
        <v>OK</v>
      </c>
      <c r="B143" s="8" t="s">
        <v>130</v>
      </c>
      <c r="C143" s="3" t="s">
        <v>36</v>
      </c>
      <c r="D143" s="96" t="s">
        <v>252</v>
      </c>
      <c r="E143" s="175">
        <v>20</v>
      </c>
      <c r="F143" s="175">
        <v>20</v>
      </c>
      <c r="G143" s="217"/>
      <c r="H143" s="217"/>
      <c r="I143" s="168">
        <v>7429.3</v>
      </c>
      <c r="J143" s="63">
        <v>0</v>
      </c>
      <c r="K143" s="63"/>
      <c r="L143" s="3"/>
      <c r="M143" s="63"/>
      <c r="N143" s="63"/>
      <c r="O143" s="3"/>
      <c r="P143" s="38"/>
      <c r="Q143" s="3"/>
      <c r="R143" s="3"/>
      <c r="S143" s="3"/>
      <c r="T143" s="38"/>
      <c r="U143" s="3"/>
      <c r="V143" s="3"/>
      <c r="W143" s="3"/>
      <c r="X143" s="38"/>
      <c r="Y143" s="38"/>
      <c r="Z143" s="3"/>
      <c r="AA143"/>
      <c r="AB143"/>
      <c r="AC143" s="3"/>
      <c r="AD143" s="3"/>
      <c r="AE143" s="3"/>
      <c r="AF143" s="3"/>
      <c r="AG143" s="38"/>
      <c r="AH143" s="3"/>
      <c r="AI143" s="109">
        <v>0.28000000000000003</v>
      </c>
      <c r="AJ143" s="63">
        <v>0</v>
      </c>
      <c r="AK143" s="3"/>
      <c r="AL143" s="3"/>
      <c r="AM143" s="3"/>
      <c r="AN143" s="3"/>
      <c r="AO143" s="3"/>
      <c r="AP143" s="3"/>
      <c r="AQ143" s="89">
        <v>133866.5</v>
      </c>
      <c r="AR143" s="148">
        <v>0</v>
      </c>
      <c r="AS143" s="89">
        <v>69691.37</v>
      </c>
      <c r="AT143" s="148">
        <v>0</v>
      </c>
      <c r="AU143" s="3"/>
      <c r="AV143" s="3"/>
      <c r="AW143" s="3"/>
    </row>
    <row r="144" spans="1:73" x14ac:dyDescent="0.25">
      <c r="A144" s="7" t="str">
        <f>IF(D144="","",IFERROR(IF(VLOOKUP(D144,'Program Mapping'!B:B,1,FALSE)=D144,"OK","Fix"),"Fix"))</f>
        <v>OK</v>
      </c>
      <c r="B144" s="8" t="s">
        <v>130</v>
      </c>
      <c r="C144" s="3" t="s">
        <v>36</v>
      </c>
      <c r="D144" s="96" t="s">
        <v>253</v>
      </c>
      <c r="E144" s="174"/>
      <c r="F144" s="174"/>
      <c r="G144" s="217">
        <v>20</v>
      </c>
      <c r="H144" s="217">
        <v>20</v>
      </c>
      <c r="I144" s="168"/>
      <c r="J144" s="63"/>
      <c r="K144" s="63"/>
      <c r="L144" s="3"/>
      <c r="M144" s="63">
        <v>24</v>
      </c>
      <c r="N144" s="63">
        <v>0</v>
      </c>
      <c r="O144" s="3"/>
      <c r="P144" s="38"/>
      <c r="Q144" s="3"/>
      <c r="R144" s="3"/>
      <c r="S144" s="3"/>
      <c r="T144" s="38"/>
      <c r="U144" s="3"/>
      <c r="V144" s="3"/>
      <c r="W144" s="3"/>
      <c r="X144" s="38"/>
      <c r="Y144" s="38"/>
      <c r="Z144" s="3"/>
      <c r="AA144"/>
      <c r="AB144"/>
      <c r="AC144" s="3"/>
      <c r="AD144" s="3"/>
      <c r="AE144" s="3"/>
      <c r="AF144" s="3"/>
      <c r="AG144" s="38"/>
      <c r="AH144" s="3"/>
      <c r="AI144" s="77"/>
      <c r="AJ144" s="63"/>
      <c r="AK144" s="3"/>
      <c r="AL144" s="3"/>
      <c r="AM144" s="3"/>
      <c r="AN144" s="3"/>
      <c r="AO144" s="3"/>
      <c r="AP144" s="3"/>
      <c r="AQ144" s="94">
        <v>600</v>
      </c>
      <c r="AR144" s="197">
        <v>0</v>
      </c>
      <c r="AS144" s="94">
        <v>4284.62</v>
      </c>
      <c r="AT144" s="197">
        <v>0</v>
      </c>
      <c r="AU144" s="3"/>
      <c r="AV144" s="3"/>
      <c r="AW144" s="3"/>
    </row>
    <row r="145" spans="1:73" x14ac:dyDescent="0.25">
      <c r="A145" s="7" t="str">
        <f>IF(D145="","",IFERROR(IF(VLOOKUP(D145,'Program Mapping'!B:B,1,FALSE)=D145,"OK","Fix"),"Fix"))</f>
        <v>OK</v>
      </c>
      <c r="B145" s="8" t="s">
        <v>130</v>
      </c>
      <c r="C145" s="3" t="s">
        <v>36</v>
      </c>
      <c r="D145" s="96" t="s">
        <v>254</v>
      </c>
      <c r="E145" s="174"/>
      <c r="F145" s="174"/>
      <c r="G145" s="217">
        <v>15</v>
      </c>
      <c r="H145" s="217">
        <v>15</v>
      </c>
      <c r="I145" s="168"/>
      <c r="J145" s="63"/>
      <c r="K145" s="63"/>
      <c r="L145" s="3"/>
      <c r="M145" s="63">
        <v>588.9</v>
      </c>
      <c r="N145" s="63">
        <v>0</v>
      </c>
      <c r="O145" s="3"/>
      <c r="P145" s="38"/>
      <c r="Q145" s="3"/>
      <c r="R145" s="3"/>
      <c r="S145" s="3"/>
      <c r="T145" s="38"/>
      <c r="U145" s="3"/>
      <c r="V145" s="3"/>
      <c r="W145" s="3"/>
      <c r="X145" s="38"/>
      <c r="Y145" s="38"/>
      <c r="Z145" s="3"/>
      <c r="AA145"/>
      <c r="AB145"/>
      <c r="AC145" s="3"/>
      <c r="AD145" s="3"/>
      <c r="AE145" s="3"/>
      <c r="AF145" s="3"/>
      <c r="AG145" s="38"/>
      <c r="AH145" s="3"/>
      <c r="AI145" s="77"/>
      <c r="AJ145" s="63"/>
      <c r="AK145" s="3"/>
      <c r="AL145" s="3"/>
      <c r="AM145" s="3"/>
      <c r="AN145" s="3"/>
      <c r="AO145" s="3"/>
      <c r="AP145" s="3"/>
      <c r="AQ145" s="94">
        <v>7091.05</v>
      </c>
      <c r="AR145" s="197">
        <v>0</v>
      </c>
      <c r="AS145" s="94">
        <v>3232.53</v>
      </c>
      <c r="AT145" s="197">
        <v>0</v>
      </c>
      <c r="AU145" s="3"/>
      <c r="AV145" s="3"/>
      <c r="AW145" s="3"/>
      <c r="BC145" s="1"/>
      <c r="BD145" s="1"/>
      <c r="BE145" s="1"/>
      <c r="BF145" s="1"/>
      <c r="BG145" s="1"/>
      <c r="BH145" s="1"/>
      <c r="BI145" s="1"/>
      <c r="BJ145" s="1"/>
      <c r="BK145" s="1"/>
      <c r="BL145" s="1"/>
      <c r="BM145" s="1"/>
      <c r="BN145" s="1"/>
      <c r="BO145" s="1"/>
      <c r="BP145" s="1"/>
      <c r="BQ145" s="1"/>
      <c r="BR145" s="1"/>
      <c r="BS145" s="1"/>
      <c r="BT145" s="1"/>
      <c r="BU145" s="1"/>
    </row>
    <row r="146" spans="1:73" x14ac:dyDescent="0.25">
      <c r="A146" s="7" t="str">
        <f>IF(D146="","",IFERROR(IF(VLOOKUP(D146,'Program Mapping'!B:B,1,FALSE)=D146,"OK","Fix"),"Fix"))</f>
        <v>OK</v>
      </c>
      <c r="B146" s="8" t="s">
        <v>130</v>
      </c>
      <c r="C146" s="3" t="s">
        <v>36</v>
      </c>
      <c r="D146" s="96" t="s">
        <v>255</v>
      </c>
      <c r="E146" s="174"/>
      <c r="F146" s="174"/>
      <c r="G146" s="217">
        <v>17</v>
      </c>
      <c r="H146" s="217">
        <v>17</v>
      </c>
      <c r="I146" s="168"/>
      <c r="J146" s="63"/>
      <c r="K146" s="63"/>
      <c r="L146" s="3"/>
      <c r="M146" s="63">
        <v>2889.9</v>
      </c>
      <c r="N146" s="63">
        <v>0</v>
      </c>
      <c r="O146" s="3"/>
      <c r="P146" s="38"/>
      <c r="Q146" s="3"/>
      <c r="R146" s="3"/>
      <c r="S146" s="3"/>
      <c r="T146" s="38"/>
      <c r="U146" s="3"/>
      <c r="V146" s="3"/>
      <c r="W146" s="3"/>
      <c r="X146" s="38"/>
      <c r="Y146" s="38"/>
      <c r="Z146" s="3"/>
      <c r="AA146"/>
      <c r="AB146"/>
      <c r="AC146" s="3"/>
      <c r="AD146" s="3"/>
      <c r="AE146" s="3"/>
      <c r="AF146" s="3"/>
      <c r="AG146" s="38"/>
      <c r="AH146" s="3"/>
      <c r="AI146" s="77"/>
      <c r="AJ146" s="63"/>
      <c r="AK146" s="3"/>
      <c r="AL146" s="3"/>
      <c r="AM146" s="3"/>
      <c r="AN146" s="3"/>
      <c r="AO146" s="3"/>
      <c r="AP146" s="3"/>
      <c r="AQ146" s="94">
        <v>108990</v>
      </c>
      <c r="AR146" s="197">
        <v>0</v>
      </c>
      <c r="AS146" s="94">
        <v>15841.75</v>
      </c>
      <c r="AT146" s="197">
        <v>0</v>
      </c>
      <c r="AU146" s="3"/>
      <c r="AV146" s="3"/>
      <c r="AW146" s="3"/>
      <c r="BC146" s="1"/>
      <c r="BD146" s="1"/>
      <c r="BE146" s="1"/>
      <c r="BF146" s="1"/>
      <c r="BG146" s="1"/>
      <c r="BH146" s="1"/>
      <c r="BI146" s="1"/>
      <c r="BJ146" s="1"/>
      <c r="BK146" s="1"/>
      <c r="BL146" s="1"/>
      <c r="BM146" s="1"/>
      <c r="BN146" s="1"/>
      <c r="BO146" s="1"/>
      <c r="BP146" s="1"/>
      <c r="BQ146" s="1"/>
      <c r="BR146" s="1"/>
      <c r="BS146" s="1"/>
      <c r="BT146" s="1"/>
      <c r="BU146" s="1"/>
    </row>
    <row r="147" spans="1:73" x14ac:dyDescent="0.25">
      <c r="A147" s="7" t="str">
        <f>IF(D147="","",IFERROR(IF(VLOOKUP(D147,'Program Mapping'!B:B,1,FALSE)=D147,"OK","Fix"),"Fix"))</f>
        <v>OK</v>
      </c>
      <c r="B147" s="8" t="s">
        <v>130</v>
      </c>
      <c r="C147" s="3" t="s">
        <v>36</v>
      </c>
      <c r="D147" s="96" t="s">
        <v>256</v>
      </c>
      <c r="E147" s="174"/>
      <c r="F147" s="174"/>
      <c r="G147" s="217">
        <v>1</v>
      </c>
      <c r="H147" s="217">
        <v>1</v>
      </c>
      <c r="I147" s="168"/>
      <c r="J147" s="63"/>
      <c r="K147" s="63"/>
      <c r="L147" s="3"/>
      <c r="M147" s="63">
        <v>3450</v>
      </c>
      <c r="N147" s="63">
        <v>0</v>
      </c>
      <c r="O147" s="3"/>
      <c r="P147" s="38"/>
      <c r="Q147" s="3"/>
      <c r="R147" s="3"/>
      <c r="S147" s="3"/>
      <c r="T147" s="38"/>
      <c r="U147" s="3"/>
      <c r="V147" s="3"/>
      <c r="W147" s="3"/>
      <c r="X147" s="38"/>
      <c r="Y147" s="38"/>
      <c r="Z147" s="3"/>
      <c r="AA147"/>
      <c r="AB147"/>
      <c r="AC147" s="3"/>
      <c r="AD147" s="3"/>
      <c r="AE147" s="3"/>
      <c r="AF147" s="3"/>
      <c r="AG147" s="38"/>
      <c r="AH147" s="3"/>
      <c r="AI147" s="77"/>
      <c r="AJ147" s="63"/>
      <c r="AK147" s="3"/>
      <c r="AL147" s="3"/>
      <c r="AM147" s="3"/>
      <c r="AN147" s="3"/>
      <c r="AO147" s="3"/>
      <c r="AP147" s="3"/>
      <c r="AQ147" s="94">
        <v>0</v>
      </c>
      <c r="AR147" s="197">
        <v>0</v>
      </c>
      <c r="AS147" s="94">
        <v>0</v>
      </c>
      <c r="AT147" s="197">
        <v>0</v>
      </c>
      <c r="AU147" s="3"/>
      <c r="AV147" s="3"/>
      <c r="AW147" s="3"/>
      <c r="BC147" s="1"/>
      <c r="BD147" s="1"/>
      <c r="BE147" s="1"/>
      <c r="BF147" s="1"/>
      <c r="BG147" s="1"/>
      <c r="BH147" s="1"/>
      <c r="BI147" s="1"/>
      <c r="BJ147" s="1"/>
      <c r="BK147" s="1"/>
      <c r="BL147" s="1"/>
      <c r="BM147" s="1"/>
      <c r="BN147" s="1"/>
      <c r="BO147" s="1"/>
      <c r="BP147" s="1"/>
      <c r="BQ147" s="1"/>
      <c r="BR147" s="1"/>
      <c r="BS147" s="1"/>
      <c r="BT147" s="1"/>
      <c r="BU147" s="1"/>
    </row>
    <row r="148" spans="1:73" x14ac:dyDescent="0.25">
      <c r="A148" s="7" t="str">
        <f>IF(D148="","",IFERROR(IF(VLOOKUP(D148,'Program Mapping'!B:B,1,FALSE)=D148,"OK","Fix"),"Fix"))</f>
        <v>OK</v>
      </c>
      <c r="B148" s="8" t="s">
        <v>136</v>
      </c>
      <c r="C148" s="3" t="s">
        <v>36</v>
      </c>
      <c r="D148" s="96" t="s">
        <v>246</v>
      </c>
      <c r="E148" s="175">
        <v>20</v>
      </c>
      <c r="F148" s="175">
        <v>20</v>
      </c>
      <c r="G148" s="217"/>
      <c r="H148" s="217"/>
      <c r="I148" s="168">
        <v>7031.7</v>
      </c>
      <c r="J148" s="63">
        <v>0</v>
      </c>
      <c r="K148" s="63"/>
      <c r="L148" s="3"/>
      <c r="M148" s="63"/>
      <c r="N148" s="63"/>
      <c r="O148" s="3"/>
      <c r="P148" s="38"/>
      <c r="Q148" s="3"/>
      <c r="R148" s="3"/>
      <c r="S148" s="3"/>
      <c r="T148" s="38"/>
      <c r="U148" s="3"/>
      <c r="V148" s="3"/>
      <c r="W148" s="3"/>
      <c r="X148" s="38"/>
      <c r="Y148" s="38"/>
      <c r="Z148" s="3"/>
      <c r="AA148"/>
      <c r="AB148"/>
      <c r="AC148" s="3"/>
      <c r="AD148" s="3"/>
      <c r="AE148" s="3"/>
      <c r="AF148" s="3"/>
      <c r="AG148" s="38"/>
      <c r="AH148" s="3"/>
      <c r="AI148" s="107">
        <v>1.61</v>
      </c>
      <c r="AJ148" s="63">
        <v>0</v>
      </c>
      <c r="AK148" s="3"/>
      <c r="AL148" s="3"/>
      <c r="AM148" s="3"/>
      <c r="AN148" s="3"/>
      <c r="AO148" s="3"/>
      <c r="AP148" s="3"/>
      <c r="AQ148" s="89">
        <v>1504617.16</v>
      </c>
      <c r="AR148" s="148">
        <v>0</v>
      </c>
      <c r="AS148" s="89">
        <v>47646.92</v>
      </c>
      <c r="AT148" s="148">
        <v>0</v>
      </c>
      <c r="AU148" s="3"/>
      <c r="AV148" s="3"/>
      <c r="AW148" s="3"/>
    </row>
    <row r="149" spans="1:73" x14ac:dyDescent="0.25">
      <c r="A149" s="7" t="str">
        <f>IF(D149="","",IFERROR(IF(VLOOKUP(D149,'Program Mapping'!B:B,1,FALSE)=D149,"OK","Fix"),"Fix"))</f>
        <v>OK</v>
      </c>
      <c r="B149" s="8" t="s">
        <v>136</v>
      </c>
      <c r="C149" s="3" t="s">
        <v>36</v>
      </c>
      <c r="D149" s="96" t="s">
        <v>245</v>
      </c>
      <c r="E149" s="175">
        <v>20</v>
      </c>
      <c r="F149" s="175">
        <v>20</v>
      </c>
      <c r="G149" s="217"/>
      <c r="H149" s="217"/>
      <c r="I149" s="168">
        <v>1973</v>
      </c>
      <c r="J149" s="63">
        <v>0</v>
      </c>
      <c r="K149" s="63"/>
      <c r="L149" s="3"/>
      <c r="M149" s="63"/>
      <c r="N149" s="63"/>
      <c r="O149" s="3"/>
      <c r="P149" s="38"/>
      <c r="Q149" s="3"/>
      <c r="R149" s="3"/>
      <c r="S149" s="3"/>
      <c r="T149" s="38"/>
      <c r="U149" s="3"/>
      <c r="V149" s="3"/>
      <c r="W149" s="3"/>
      <c r="X149" s="38"/>
      <c r="Y149" s="38"/>
      <c r="Z149" s="3"/>
      <c r="AA149"/>
      <c r="AB149"/>
      <c r="AC149" s="3"/>
      <c r="AD149" s="3"/>
      <c r="AE149" s="3"/>
      <c r="AF149" s="3"/>
      <c r="AG149" s="38"/>
      <c r="AH149" s="3"/>
      <c r="AI149" s="77">
        <v>0</v>
      </c>
      <c r="AJ149" s="63">
        <v>0</v>
      </c>
      <c r="AK149" s="3"/>
      <c r="AL149" s="3"/>
      <c r="AM149" s="3"/>
      <c r="AN149" s="3"/>
      <c r="AO149" s="3"/>
      <c r="AP149" s="3"/>
      <c r="AQ149" s="89">
        <v>183861</v>
      </c>
      <c r="AR149" s="148">
        <v>0</v>
      </c>
      <c r="AS149" s="89">
        <v>0</v>
      </c>
      <c r="AT149" s="148">
        <v>0</v>
      </c>
      <c r="AU149" s="3"/>
      <c r="AV149" s="3"/>
      <c r="AW149" s="3"/>
    </row>
    <row r="150" spans="1:73" x14ac:dyDescent="0.25">
      <c r="A150" s="7" t="str">
        <f>IF(D150="","",IFERROR(IF(VLOOKUP(D150,'Program Mapping'!B:B,1,FALSE)=D150,"OK","Fix"),"Fix"))</f>
        <v>OK</v>
      </c>
      <c r="B150" s="8" t="s">
        <v>142</v>
      </c>
      <c r="C150" s="3" t="s">
        <v>36</v>
      </c>
      <c r="D150" s="96" t="s">
        <v>247</v>
      </c>
      <c r="E150" s="175">
        <v>13</v>
      </c>
      <c r="F150" s="175">
        <v>13</v>
      </c>
      <c r="G150" s="217"/>
      <c r="H150" s="217"/>
      <c r="I150" s="168">
        <v>372</v>
      </c>
      <c r="J150" s="165"/>
      <c r="K150" s="168"/>
      <c r="L150" s="3"/>
      <c r="M150" s="167"/>
      <c r="N150" s="167"/>
      <c r="O150" s="3"/>
      <c r="P150" s="38"/>
      <c r="Q150" s="3"/>
      <c r="R150" s="3"/>
      <c r="S150" s="3"/>
      <c r="T150" s="38"/>
      <c r="U150" s="3"/>
      <c r="V150" s="3"/>
      <c r="W150" s="3"/>
      <c r="X150" s="38"/>
      <c r="Y150" s="38"/>
      <c r="Z150" s="3"/>
      <c r="AA150"/>
      <c r="AB150"/>
      <c r="AC150" s="3"/>
      <c r="AD150" s="3"/>
      <c r="AE150" s="3"/>
      <c r="AF150" s="3"/>
      <c r="AG150" s="38"/>
      <c r="AH150" s="3"/>
      <c r="AI150" s="107">
        <v>0</v>
      </c>
      <c r="AJ150" s="167"/>
      <c r="AK150" s="3"/>
      <c r="AL150" s="3"/>
      <c r="AM150" s="3"/>
      <c r="AN150" s="3"/>
      <c r="AO150" s="3"/>
      <c r="AP150" s="3"/>
      <c r="AQ150" s="189">
        <v>44324</v>
      </c>
      <c r="AR150" s="142">
        <v>0</v>
      </c>
      <c r="AS150" s="189">
        <v>7581</v>
      </c>
      <c r="AT150" s="197">
        <v>0</v>
      </c>
      <c r="AU150" s="3"/>
      <c r="AV150" s="3"/>
      <c r="AW150" s="3"/>
    </row>
    <row r="151" spans="1:73" x14ac:dyDescent="0.25">
      <c r="A151" s="7" t="str">
        <f>IF(D151="","",IFERROR(IF(VLOOKUP(D151,'Program Mapping'!B:B,1,FALSE)=D151,"OK","Fix"),"Fix"))</f>
        <v>OK</v>
      </c>
      <c r="B151" s="8" t="s">
        <v>145</v>
      </c>
      <c r="C151" s="3" t="s">
        <v>36</v>
      </c>
      <c r="D151" s="96" t="s">
        <v>247</v>
      </c>
      <c r="E151" s="175">
        <v>0</v>
      </c>
      <c r="F151" s="175">
        <v>0</v>
      </c>
      <c r="G151" s="217"/>
      <c r="H151" s="217"/>
      <c r="I151" s="168">
        <v>0</v>
      </c>
      <c r="J151" s="165"/>
      <c r="K151" s="168"/>
      <c r="L151" s="3"/>
      <c r="M151" s="167"/>
      <c r="N151" s="167"/>
      <c r="O151" s="3"/>
      <c r="P151" s="38"/>
      <c r="Q151" s="3"/>
      <c r="R151" s="3"/>
      <c r="S151" s="3"/>
      <c r="T151" s="38"/>
      <c r="U151" s="3"/>
      <c r="V151" s="3"/>
      <c r="W151" s="3"/>
      <c r="X151" s="38"/>
      <c r="Y151" s="38"/>
      <c r="Z151" s="3"/>
      <c r="AA151"/>
      <c r="AB151"/>
      <c r="AC151" s="3"/>
      <c r="AD151" s="3"/>
      <c r="AE151" s="3"/>
      <c r="AF151" s="3"/>
      <c r="AG151" s="38"/>
      <c r="AH151" s="3"/>
      <c r="AI151" s="107">
        <v>0</v>
      </c>
      <c r="AJ151" s="167"/>
      <c r="AK151" s="3"/>
      <c r="AL151" s="3"/>
      <c r="AM151" s="3"/>
      <c r="AN151" s="3"/>
      <c r="AO151" s="3"/>
      <c r="AP151" s="3"/>
      <c r="AQ151" s="189">
        <v>0</v>
      </c>
      <c r="AR151" s="142">
        <v>0</v>
      </c>
      <c r="AS151" s="189">
        <v>8883</v>
      </c>
      <c r="AT151" s="197">
        <v>0</v>
      </c>
      <c r="AU151" s="3"/>
      <c r="AV151" s="3"/>
      <c r="AW151" s="3"/>
    </row>
    <row r="152" spans="1:73" x14ac:dyDescent="0.25">
      <c r="A152" s="7" t="str">
        <f>IF(D152="","",IFERROR(IF(VLOOKUP(D152,'Program Mapping'!B:B,1,FALSE)=D152,"OK","Fix"),"Fix"))</f>
        <v>OK</v>
      </c>
      <c r="B152" s="8" t="s">
        <v>136</v>
      </c>
      <c r="C152" s="3" t="s">
        <v>36</v>
      </c>
      <c r="D152" s="97" t="s">
        <v>249</v>
      </c>
      <c r="E152" s="175">
        <v>5</v>
      </c>
      <c r="F152" s="175">
        <v>5</v>
      </c>
      <c r="G152" s="217"/>
      <c r="H152" s="217"/>
      <c r="I152" s="168">
        <v>274.8</v>
      </c>
      <c r="J152" s="63">
        <v>0</v>
      </c>
      <c r="K152" s="63"/>
      <c r="L152" s="3"/>
      <c r="M152" s="63"/>
      <c r="N152" s="63"/>
      <c r="O152" s="3"/>
      <c r="P152" s="38"/>
      <c r="Q152" s="3"/>
      <c r="R152" s="3"/>
      <c r="S152" s="3"/>
      <c r="T152" s="38"/>
      <c r="U152" s="3"/>
      <c r="V152" s="3"/>
      <c r="W152" s="3"/>
      <c r="X152" s="38"/>
      <c r="Y152" s="38"/>
      <c r="Z152" s="3"/>
      <c r="AA152"/>
      <c r="AB152"/>
      <c r="AC152" s="3"/>
      <c r="AD152" s="3"/>
      <c r="AE152" s="3"/>
      <c r="AF152" s="3"/>
      <c r="AG152" s="38"/>
      <c r="AH152" s="3"/>
      <c r="AI152" s="107">
        <v>0.04</v>
      </c>
      <c r="AJ152" s="68">
        <v>0</v>
      </c>
      <c r="AK152" s="3"/>
      <c r="AL152" s="3"/>
      <c r="AM152" s="3"/>
      <c r="AN152" s="3"/>
      <c r="AO152" s="3"/>
      <c r="AP152" s="3"/>
      <c r="AQ152" s="89">
        <v>17900</v>
      </c>
      <c r="AR152" s="148">
        <v>0</v>
      </c>
      <c r="AS152" s="89">
        <v>39896</v>
      </c>
      <c r="AT152" s="148">
        <v>0</v>
      </c>
      <c r="AU152" s="3"/>
      <c r="AV152" s="3"/>
      <c r="AW152" s="3"/>
      <c r="BC152" s="1"/>
      <c r="BD152" s="1"/>
      <c r="BE152" s="1"/>
      <c r="BF152" s="1"/>
      <c r="BG152" s="1"/>
      <c r="BH152" s="1"/>
      <c r="BI152" s="1"/>
      <c r="BJ152" s="1"/>
      <c r="BK152" s="1"/>
      <c r="BL152" s="1"/>
      <c r="BM152" s="1"/>
      <c r="BN152" s="1"/>
      <c r="BO152" s="1"/>
      <c r="BP152" s="1"/>
      <c r="BQ152" s="1"/>
      <c r="BR152" s="1"/>
      <c r="BS152" s="1"/>
      <c r="BT152" s="1"/>
      <c r="BU152" s="1"/>
    </row>
    <row r="153" spans="1:73" x14ac:dyDescent="0.25">
      <c r="A153" s="7" t="str">
        <f>IF(D153="","",IFERROR(IF(VLOOKUP(D153,'Program Mapping'!B:B,1,FALSE)=D153,"OK","Fix"),"Fix"))</f>
        <v>OK</v>
      </c>
      <c r="B153" s="8" t="s">
        <v>136</v>
      </c>
      <c r="C153" s="3" t="s">
        <v>36</v>
      </c>
      <c r="D153" s="97" t="s">
        <v>250</v>
      </c>
      <c r="E153" s="175">
        <v>11</v>
      </c>
      <c r="F153" s="175">
        <v>11</v>
      </c>
      <c r="G153" s="217"/>
      <c r="H153" s="217"/>
      <c r="I153" s="168">
        <v>270.3</v>
      </c>
      <c r="J153" s="63">
        <v>0</v>
      </c>
      <c r="K153" s="63"/>
      <c r="L153" s="3"/>
      <c r="M153" s="63"/>
      <c r="N153" s="63"/>
      <c r="O153" s="3"/>
      <c r="P153" s="38"/>
      <c r="Q153" s="3"/>
      <c r="R153" s="3"/>
      <c r="S153" s="3"/>
      <c r="T153" s="38"/>
      <c r="U153" s="3"/>
      <c r="V153" s="3"/>
      <c r="W153" s="3"/>
      <c r="X153" s="38"/>
      <c r="Y153" s="38"/>
      <c r="Z153" s="3"/>
      <c r="AA153"/>
      <c r="AB153"/>
      <c r="AC153" s="3"/>
      <c r="AD153" s="3"/>
      <c r="AE153" s="3"/>
      <c r="AF153" s="3"/>
      <c r="AG153" s="38"/>
      <c r="AH153" s="3"/>
      <c r="AI153" s="107">
        <v>0.08</v>
      </c>
      <c r="AJ153" s="63">
        <v>0</v>
      </c>
      <c r="AK153" s="3"/>
      <c r="AL153" s="3"/>
      <c r="AM153" s="3"/>
      <c r="AN153" s="3"/>
      <c r="AO153" s="3"/>
      <c r="AP153" s="3"/>
      <c r="AQ153" s="89">
        <v>69010</v>
      </c>
      <c r="AR153" s="148">
        <v>0</v>
      </c>
      <c r="AS153" s="89">
        <v>56263.360000000001</v>
      </c>
      <c r="AT153" s="148">
        <v>0</v>
      </c>
      <c r="AU153" s="3"/>
      <c r="AV153" s="3"/>
      <c r="AW153" s="3"/>
    </row>
    <row r="154" spans="1:73" x14ac:dyDescent="0.25">
      <c r="A154" s="7" t="str">
        <f>IF(D154="","",IFERROR(IF(VLOOKUP(D154,'Program Mapping'!B:B,1,FALSE)=D154,"OK","Fix"),"Fix"))</f>
        <v>OK</v>
      </c>
      <c r="B154" s="8" t="s">
        <v>136</v>
      </c>
      <c r="C154" s="3" t="s">
        <v>36</v>
      </c>
      <c r="D154" s="97" t="s">
        <v>251</v>
      </c>
      <c r="E154" s="175">
        <v>1</v>
      </c>
      <c r="F154" s="175">
        <v>1</v>
      </c>
      <c r="G154" s="217"/>
      <c r="H154" s="217"/>
      <c r="I154" s="168">
        <v>3933</v>
      </c>
      <c r="J154" s="63">
        <v>0</v>
      </c>
      <c r="K154" s="63"/>
      <c r="L154" s="3"/>
      <c r="M154" s="63"/>
      <c r="N154" s="63"/>
      <c r="O154" s="3"/>
      <c r="P154" s="38"/>
      <c r="Q154" s="3"/>
      <c r="R154" s="3"/>
      <c r="S154" s="3"/>
      <c r="T154" s="38"/>
      <c r="U154" s="3"/>
      <c r="V154" s="3"/>
      <c r="W154" s="3"/>
      <c r="X154" s="38"/>
      <c r="Y154" s="38"/>
      <c r="Z154" s="3"/>
      <c r="AA154"/>
      <c r="AB154"/>
      <c r="AC154" s="3"/>
      <c r="AD154" s="3"/>
      <c r="AE154" s="3"/>
      <c r="AF154" s="3"/>
      <c r="AG154" s="38"/>
      <c r="AH154" s="3"/>
      <c r="AI154" s="107">
        <v>0</v>
      </c>
      <c r="AJ154" s="68">
        <v>0</v>
      </c>
      <c r="AK154" s="3"/>
      <c r="AL154" s="3"/>
      <c r="AM154" s="3"/>
      <c r="AN154" s="3"/>
      <c r="AO154" s="3"/>
      <c r="AP154" s="3"/>
      <c r="AQ154" s="89">
        <v>0</v>
      </c>
      <c r="AR154" s="148">
        <v>0</v>
      </c>
      <c r="AS154" s="89">
        <v>0</v>
      </c>
      <c r="AT154" s="148">
        <v>0</v>
      </c>
      <c r="AU154" s="3"/>
      <c r="AV154" s="3"/>
      <c r="AW154" s="3"/>
    </row>
    <row r="155" spans="1:73" x14ac:dyDescent="0.25">
      <c r="A155" s="7" t="str">
        <f>IF(D155="","",IFERROR(IF(VLOOKUP(D155,'Program Mapping'!B:B,1,FALSE)=D155,"OK","Fix"),"Fix"))</f>
        <v>OK</v>
      </c>
      <c r="B155" s="8" t="s">
        <v>136</v>
      </c>
      <c r="C155" s="3" t="s">
        <v>36</v>
      </c>
      <c r="D155" s="96" t="s">
        <v>238</v>
      </c>
      <c r="E155" s="175">
        <v>15</v>
      </c>
      <c r="F155" s="175">
        <v>15</v>
      </c>
      <c r="G155" s="217"/>
      <c r="H155" s="217"/>
      <c r="I155" s="168">
        <v>439</v>
      </c>
      <c r="J155" s="63">
        <v>0</v>
      </c>
      <c r="K155" s="63"/>
      <c r="L155" s="3"/>
      <c r="M155" s="63"/>
      <c r="N155" s="63"/>
      <c r="O155" s="3"/>
      <c r="P155" s="38"/>
      <c r="Q155" s="3"/>
      <c r="R155" s="3"/>
      <c r="S155" s="3"/>
      <c r="T155" s="38"/>
      <c r="U155" s="3"/>
      <c r="V155" s="3"/>
      <c r="W155" s="3"/>
      <c r="X155" s="38"/>
      <c r="Y155" s="38"/>
      <c r="Z155" s="3"/>
      <c r="AA155"/>
      <c r="AB155"/>
      <c r="AC155" s="3"/>
      <c r="AD155" s="3"/>
      <c r="AE155" s="3"/>
      <c r="AF155" s="3"/>
      <c r="AG155" s="38"/>
      <c r="AH155" s="3"/>
      <c r="AI155" s="107">
        <v>0.01</v>
      </c>
      <c r="AJ155" s="63">
        <v>0</v>
      </c>
      <c r="AK155" s="3"/>
      <c r="AL155" s="3"/>
      <c r="AM155" s="3"/>
      <c r="AN155" s="3"/>
      <c r="AO155" s="3"/>
      <c r="AP155" s="3"/>
      <c r="AQ155" s="89">
        <v>42507.5</v>
      </c>
      <c r="AR155" s="148">
        <v>0</v>
      </c>
      <c r="AS155" s="89">
        <v>0</v>
      </c>
      <c r="AT155" s="148">
        <v>0</v>
      </c>
      <c r="AU155" s="3"/>
      <c r="AV155" s="3"/>
      <c r="AW155" s="3"/>
    </row>
    <row r="156" spans="1:73" x14ac:dyDescent="0.25">
      <c r="A156" s="7" t="str">
        <f>IF(D156="","",IFERROR(IF(VLOOKUP(D156,'Program Mapping'!B:B,1,FALSE)=D156,"OK","Fix"),"Fix"))</f>
        <v>OK</v>
      </c>
      <c r="B156" s="8" t="s">
        <v>136</v>
      </c>
      <c r="C156" s="3" t="s">
        <v>36</v>
      </c>
      <c r="D156" s="96" t="s">
        <v>239</v>
      </c>
      <c r="E156" s="175">
        <v>20</v>
      </c>
      <c r="F156" s="175">
        <v>20</v>
      </c>
      <c r="G156" s="217"/>
      <c r="H156" s="217"/>
      <c r="I156" s="168">
        <v>297</v>
      </c>
      <c r="J156" s="63">
        <v>0</v>
      </c>
      <c r="K156" s="63"/>
      <c r="L156" s="3"/>
      <c r="M156" s="63"/>
      <c r="N156" s="63"/>
      <c r="O156" s="3"/>
      <c r="P156" s="38"/>
      <c r="Q156" s="3"/>
      <c r="R156" s="3"/>
      <c r="S156" s="3"/>
      <c r="T156" s="38"/>
      <c r="U156" s="3"/>
      <c r="V156" s="3"/>
      <c r="W156" s="3"/>
      <c r="X156" s="38"/>
      <c r="Y156" s="38"/>
      <c r="Z156" s="3"/>
      <c r="AA156"/>
      <c r="AB156"/>
      <c r="AC156" s="3"/>
      <c r="AD156" s="3"/>
      <c r="AE156" s="3"/>
      <c r="AF156" s="3"/>
      <c r="AG156" s="38"/>
      <c r="AH156" s="3"/>
      <c r="AI156" s="107">
        <v>0</v>
      </c>
      <c r="AJ156" s="68">
        <v>0</v>
      </c>
      <c r="AK156" s="3"/>
      <c r="AL156" s="3"/>
      <c r="AM156" s="3"/>
      <c r="AN156" s="3"/>
      <c r="AO156" s="3"/>
      <c r="AP156" s="3"/>
      <c r="AQ156" s="89">
        <v>0</v>
      </c>
      <c r="AR156" s="148">
        <v>0</v>
      </c>
      <c r="AS156" s="89">
        <v>0</v>
      </c>
      <c r="AT156" s="148">
        <v>0</v>
      </c>
      <c r="AU156" s="3"/>
      <c r="AV156" s="3"/>
      <c r="AW156" s="3"/>
    </row>
    <row r="157" spans="1:73" x14ac:dyDescent="0.25">
      <c r="A157" s="7" t="str">
        <f>IF(D157="","",IFERROR(IF(VLOOKUP(D157,'Program Mapping'!B:B,1,FALSE)=D157,"OK","Fix"),"Fix"))</f>
        <v>OK</v>
      </c>
      <c r="B157" s="8" t="s">
        <v>136</v>
      </c>
      <c r="C157" s="3" t="s">
        <v>36</v>
      </c>
      <c r="D157" s="96" t="s">
        <v>252</v>
      </c>
      <c r="E157" s="175">
        <v>20</v>
      </c>
      <c r="F157" s="175">
        <v>20</v>
      </c>
      <c r="G157" s="217"/>
      <c r="H157" s="217"/>
      <c r="I157" s="168">
        <v>7043</v>
      </c>
      <c r="J157" s="63">
        <v>0</v>
      </c>
      <c r="K157" s="63"/>
      <c r="L157" s="3"/>
      <c r="M157" s="63"/>
      <c r="N157" s="63"/>
      <c r="O157" s="3"/>
      <c r="P157" s="38"/>
      <c r="Q157" s="3"/>
      <c r="R157" s="3"/>
      <c r="S157" s="3"/>
      <c r="T157" s="38"/>
      <c r="U157" s="3"/>
      <c r="V157" s="3"/>
      <c r="W157" s="3"/>
      <c r="X157" s="38"/>
      <c r="Y157" s="38"/>
      <c r="Z157" s="3"/>
      <c r="AA157"/>
      <c r="AB157"/>
      <c r="AC157" s="3"/>
      <c r="AD157" s="3"/>
      <c r="AE157" s="3"/>
      <c r="AF157" s="3"/>
      <c r="AG157" s="38"/>
      <c r="AH157" s="3"/>
      <c r="AI157" s="107">
        <v>0.59</v>
      </c>
      <c r="AJ157" s="63">
        <v>0</v>
      </c>
      <c r="AK157" s="3"/>
      <c r="AL157" s="3"/>
      <c r="AM157" s="3"/>
      <c r="AN157" s="3"/>
      <c r="AO157" s="3"/>
      <c r="AP157" s="3"/>
      <c r="AQ157" s="89">
        <v>500021</v>
      </c>
      <c r="AR157" s="148">
        <v>0</v>
      </c>
      <c r="AS157" s="89">
        <v>260284</v>
      </c>
      <c r="AT157" s="148">
        <v>0</v>
      </c>
      <c r="AU157" s="3"/>
      <c r="AV157" s="3"/>
      <c r="AW157" s="3"/>
    </row>
    <row r="158" spans="1:73" x14ac:dyDescent="0.25">
      <c r="A158" s="7" t="str">
        <f>IF(D158="","",IFERROR(IF(VLOOKUP(D158,'Program Mapping'!B:B,1,FALSE)=D158,"OK","Fix"),"Fix"))</f>
        <v>OK</v>
      </c>
      <c r="B158" s="8" t="s">
        <v>136</v>
      </c>
      <c r="C158" s="3" t="s">
        <v>36</v>
      </c>
      <c r="D158" s="96" t="s">
        <v>253</v>
      </c>
      <c r="E158" s="174"/>
      <c r="F158" s="174"/>
      <c r="G158" s="217">
        <v>20</v>
      </c>
      <c r="H158" s="217">
        <v>20</v>
      </c>
      <c r="I158" s="168"/>
      <c r="J158" s="63"/>
      <c r="K158" s="63"/>
      <c r="L158" s="3"/>
      <c r="M158" s="63">
        <v>1152</v>
      </c>
      <c r="N158" s="63">
        <v>0</v>
      </c>
      <c r="O158" s="3"/>
      <c r="P158" s="38"/>
      <c r="Q158" s="3"/>
      <c r="R158" s="3"/>
      <c r="S158" s="3"/>
      <c r="T158" s="38"/>
      <c r="U158" s="3"/>
      <c r="V158" s="3"/>
      <c r="W158" s="3"/>
      <c r="X158" s="38"/>
      <c r="Y158" s="38"/>
      <c r="Z158" s="3"/>
      <c r="AA158"/>
      <c r="AB158"/>
      <c r="AC158" s="3"/>
      <c r="AD158" s="3"/>
      <c r="AE158" s="3"/>
      <c r="AF158" s="3"/>
      <c r="AG158" s="38"/>
      <c r="AH158" s="3"/>
      <c r="AI158" s="77"/>
      <c r="AJ158" s="63"/>
      <c r="AK158" s="3"/>
      <c r="AL158" s="3"/>
      <c r="AM158" s="3"/>
      <c r="AN158" s="3"/>
      <c r="AO158" s="3"/>
      <c r="AP158" s="3"/>
      <c r="AQ158" s="94">
        <v>11750</v>
      </c>
      <c r="AR158" s="197">
        <v>0</v>
      </c>
      <c r="AS158" s="94">
        <v>13466</v>
      </c>
      <c r="AT158" s="197">
        <v>0</v>
      </c>
      <c r="AU158" s="3"/>
      <c r="AV158" s="3"/>
      <c r="AW158" s="3"/>
    </row>
    <row r="159" spans="1:73" x14ac:dyDescent="0.25">
      <c r="A159" s="7" t="str">
        <f>IF(D159="","",IFERROR(IF(VLOOKUP(D159,'Program Mapping'!B:B,1,FALSE)=D159,"OK","Fix"),"Fix"))</f>
        <v>OK</v>
      </c>
      <c r="B159" s="8" t="s">
        <v>136</v>
      </c>
      <c r="C159" s="3" t="s">
        <v>36</v>
      </c>
      <c r="D159" s="96" t="s">
        <v>254</v>
      </c>
      <c r="E159" s="174"/>
      <c r="F159" s="174"/>
      <c r="G159" s="217">
        <v>15</v>
      </c>
      <c r="H159" s="217">
        <v>15</v>
      </c>
      <c r="I159" s="168"/>
      <c r="J159" s="63"/>
      <c r="K159" s="63"/>
      <c r="L159" s="3"/>
      <c r="M159" s="63">
        <v>1098</v>
      </c>
      <c r="N159" s="63">
        <v>0</v>
      </c>
      <c r="O159" s="3"/>
      <c r="P159" s="38"/>
      <c r="Q159" s="3"/>
      <c r="R159" s="3"/>
      <c r="S159" s="3"/>
      <c r="T159" s="38"/>
      <c r="U159" s="3"/>
      <c r="V159" s="3"/>
      <c r="W159" s="3"/>
      <c r="X159" s="38"/>
      <c r="Y159" s="38"/>
      <c r="Z159" s="3"/>
      <c r="AA159"/>
      <c r="AB159"/>
      <c r="AC159" s="3"/>
      <c r="AD159" s="3"/>
      <c r="AE159" s="3"/>
      <c r="AF159" s="3"/>
      <c r="AG159" s="38"/>
      <c r="AH159" s="3"/>
      <c r="AI159" s="77"/>
      <c r="AJ159" s="63"/>
      <c r="AK159" s="3"/>
      <c r="AL159" s="3"/>
      <c r="AM159" s="3"/>
      <c r="AN159" s="3"/>
      <c r="AO159" s="3"/>
      <c r="AP159" s="3"/>
      <c r="AQ159" s="94">
        <v>14824</v>
      </c>
      <c r="AR159" s="197">
        <v>0</v>
      </c>
      <c r="AS159" s="94">
        <v>5444</v>
      </c>
      <c r="AT159" s="197">
        <v>0</v>
      </c>
      <c r="AU159" s="3"/>
      <c r="AV159" s="3"/>
      <c r="AW159" s="3"/>
    </row>
    <row r="160" spans="1:73" x14ac:dyDescent="0.25">
      <c r="A160" s="7" t="str">
        <f>IF(D160="","",IFERROR(IF(VLOOKUP(D160,'Program Mapping'!B:B,1,FALSE)=D160,"OK","Fix"),"Fix"))</f>
        <v>OK</v>
      </c>
      <c r="B160" s="8" t="s">
        <v>136</v>
      </c>
      <c r="C160" s="3" t="s">
        <v>36</v>
      </c>
      <c r="D160" s="96" t="s">
        <v>255</v>
      </c>
      <c r="E160" s="174"/>
      <c r="F160" s="174"/>
      <c r="G160" s="217">
        <v>17</v>
      </c>
      <c r="H160" s="217">
        <v>17</v>
      </c>
      <c r="I160" s="168"/>
      <c r="J160" s="63"/>
      <c r="K160" s="63"/>
      <c r="L160" s="3"/>
      <c r="M160" s="63">
        <v>3673</v>
      </c>
      <c r="N160" s="63">
        <v>0</v>
      </c>
      <c r="O160" s="3"/>
      <c r="P160" s="38"/>
      <c r="Q160" s="3"/>
      <c r="R160" s="3"/>
      <c r="S160" s="3"/>
      <c r="T160" s="38"/>
      <c r="U160" s="3"/>
      <c r="V160" s="3"/>
      <c r="W160" s="3"/>
      <c r="X160" s="38"/>
      <c r="Y160" s="38"/>
      <c r="Z160" s="3"/>
      <c r="AA160"/>
      <c r="AB160"/>
      <c r="AC160" s="3"/>
      <c r="AD160" s="3"/>
      <c r="AE160" s="3"/>
      <c r="AF160" s="3"/>
      <c r="AG160" s="38"/>
      <c r="AH160" s="3"/>
      <c r="AI160" s="77"/>
      <c r="AJ160" s="63"/>
      <c r="AK160" s="3"/>
      <c r="AL160" s="3"/>
      <c r="AM160" s="3"/>
      <c r="AN160" s="3"/>
      <c r="AO160" s="3"/>
      <c r="AP160" s="3"/>
      <c r="AQ160" s="94">
        <v>164360</v>
      </c>
      <c r="AR160" s="197">
        <v>0</v>
      </c>
      <c r="AS160" s="94">
        <v>32251</v>
      </c>
      <c r="AT160" s="197">
        <v>0</v>
      </c>
      <c r="AU160" s="3"/>
      <c r="AV160" s="3"/>
      <c r="AW160" s="3"/>
    </row>
    <row r="161" spans="1:73" x14ac:dyDescent="0.25">
      <c r="A161" s="7" t="str">
        <f>IF(D161="","",IFERROR(IF(VLOOKUP(D161,'Program Mapping'!B:B,1,FALSE)=D161,"OK","Fix"),"Fix"))</f>
        <v>OK</v>
      </c>
      <c r="B161" s="8" t="s">
        <v>136</v>
      </c>
      <c r="C161" s="3" t="s">
        <v>36</v>
      </c>
      <c r="D161" s="96" t="s">
        <v>256</v>
      </c>
      <c r="E161" s="174"/>
      <c r="F161" s="174"/>
      <c r="G161" s="217">
        <v>1</v>
      </c>
      <c r="H161" s="217">
        <v>1</v>
      </c>
      <c r="I161" s="168"/>
      <c r="J161" s="63"/>
      <c r="K161" s="63"/>
      <c r="L161" s="3"/>
      <c r="M161" s="63">
        <v>12081</v>
      </c>
      <c r="N161" s="63">
        <v>0</v>
      </c>
      <c r="O161" s="3"/>
      <c r="P161" s="38"/>
      <c r="Q161" s="3"/>
      <c r="R161" s="3"/>
      <c r="S161" s="3"/>
      <c r="T161" s="38"/>
      <c r="U161" s="3"/>
      <c r="V161" s="3"/>
      <c r="W161" s="3"/>
      <c r="X161" s="38"/>
      <c r="Y161" s="38"/>
      <c r="Z161" s="3"/>
      <c r="AA161"/>
      <c r="AB161"/>
      <c r="AC161" s="3"/>
      <c r="AD161" s="3"/>
      <c r="AE161" s="3"/>
      <c r="AF161" s="3"/>
      <c r="AG161" s="38"/>
      <c r="AH161" s="3"/>
      <c r="AI161" s="77"/>
      <c r="AJ161" s="63"/>
      <c r="AK161" s="3"/>
      <c r="AL161" s="3"/>
      <c r="AM161" s="3"/>
      <c r="AN161" s="3"/>
      <c r="AO161" s="3"/>
      <c r="AP161" s="3"/>
      <c r="AQ161" s="94">
        <v>0</v>
      </c>
      <c r="AR161" s="197">
        <v>0</v>
      </c>
      <c r="AS161" s="94">
        <v>0</v>
      </c>
      <c r="AT161" s="197">
        <v>0</v>
      </c>
      <c r="AU161" s="3"/>
      <c r="AV161" s="3"/>
      <c r="AW161" s="3"/>
    </row>
    <row r="162" spans="1:73" x14ac:dyDescent="0.25">
      <c r="A162" s="7" t="str">
        <f>IF(D162="","",IFERROR(IF(VLOOKUP(D162,'Program Mapping'!B:B,1,FALSE)=D162,"OK","Fix"),"Fix"))</f>
        <v>OK</v>
      </c>
      <c r="B162" s="8" t="s">
        <v>142</v>
      </c>
      <c r="C162" s="3" t="s">
        <v>36</v>
      </c>
      <c r="D162" s="96" t="s">
        <v>246</v>
      </c>
      <c r="E162" s="175">
        <v>10.199999999999999</v>
      </c>
      <c r="F162" s="175">
        <v>10.199999999999999</v>
      </c>
      <c r="G162" s="217"/>
      <c r="H162" s="217"/>
      <c r="I162" s="168">
        <v>8314</v>
      </c>
      <c r="J162" s="67"/>
      <c r="K162" s="70"/>
      <c r="L162" s="3"/>
      <c r="M162" s="69"/>
      <c r="N162" s="69"/>
      <c r="O162" s="3"/>
      <c r="P162" s="38"/>
      <c r="Q162" s="3"/>
      <c r="R162" s="3"/>
      <c r="S162" s="3"/>
      <c r="T162" s="38"/>
      <c r="U162" s="3"/>
      <c r="V162" s="3"/>
      <c r="W162" s="3"/>
      <c r="X162" s="38"/>
      <c r="Y162" s="38"/>
      <c r="Z162" s="3"/>
      <c r="AA162"/>
      <c r="AB162"/>
      <c r="AC162" s="3"/>
      <c r="AD162" s="3"/>
      <c r="AE162" s="3"/>
      <c r="AF162" s="3"/>
      <c r="AG162" s="38"/>
      <c r="AH162" s="3"/>
      <c r="AI162" s="107">
        <v>1.96</v>
      </c>
      <c r="AJ162" s="69"/>
      <c r="AK162" s="3"/>
      <c r="AL162" s="3"/>
      <c r="AM162" s="3"/>
      <c r="AN162" s="3"/>
      <c r="AO162" s="3"/>
      <c r="AP162" s="3"/>
      <c r="AQ162" s="92">
        <v>1895118</v>
      </c>
      <c r="AR162" s="142">
        <v>0</v>
      </c>
      <c r="AS162" s="92">
        <v>101</v>
      </c>
      <c r="AT162" s="197">
        <v>0</v>
      </c>
      <c r="AU162" s="3"/>
      <c r="AV162" s="3"/>
      <c r="AW162" s="3"/>
      <c r="BC162" s="1"/>
      <c r="BD162" s="1"/>
      <c r="BE162" s="1"/>
      <c r="BF162" s="1"/>
      <c r="BG162" s="1"/>
      <c r="BH162" s="1"/>
      <c r="BI162" s="1"/>
      <c r="BJ162" s="1"/>
      <c r="BK162" s="1"/>
      <c r="BL162" s="1"/>
      <c r="BM162" s="1"/>
      <c r="BN162" s="1"/>
      <c r="BO162" s="1"/>
      <c r="BP162" s="1"/>
      <c r="BQ162" s="1"/>
      <c r="BR162" s="1"/>
      <c r="BS162" s="1"/>
      <c r="BT162" s="1"/>
      <c r="BU162" s="1"/>
    </row>
    <row r="163" spans="1:73" x14ac:dyDescent="0.25">
      <c r="A163" s="7" t="str">
        <f>IF(D163="","",IFERROR(IF(VLOOKUP(D163,'Program Mapping'!B:B,1,FALSE)=D163,"OK","Fix"),"Fix"))</f>
        <v>OK</v>
      </c>
      <c r="B163" s="8" t="s">
        <v>142</v>
      </c>
      <c r="C163" s="3" t="s">
        <v>36</v>
      </c>
      <c r="D163" s="96" t="s">
        <v>245</v>
      </c>
      <c r="E163" s="175">
        <v>0</v>
      </c>
      <c r="F163" s="175">
        <v>0</v>
      </c>
      <c r="G163" s="217"/>
      <c r="H163" s="217"/>
      <c r="I163" s="168">
        <v>0</v>
      </c>
      <c r="J163" s="67"/>
      <c r="K163" s="70"/>
      <c r="L163" s="3"/>
      <c r="M163" s="69"/>
      <c r="N163" s="69"/>
      <c r="O163" s="3"/>
      <c r="P163" s="38"/>
      <c r="Q163" s="3"/>
      <c r="R163" s="3"/>
      <c r="S163" s="3"/>
      <c r="T163" s="38"/>
      <c r="U163" s="3"/>
      <c r="V163" s="3"/>
      <c r="W163" s="3"/>
      <c r="X163" s="38"/>
      <c r="Y163" s="38"/>
      <c r="Z163" s="3"/>
      <c r="AA163"/>
      <c r="AB163"/>
      <c r="AC163" s="3"/>
      <c r="AD163" s="3"/>
      <c r="AE163" s="3"/>
      <c r="AF163" s="3"/>
      <c r="AG163" s="38"/>
      <c r="AH163" s="3"/>
      <c r="AI163" s="107">
        <v>0</v>
      </c>
      <c r="AJ163" s="69"/>
      <c r="AK163" s="3"/>
      <c r="AL163" s="3"/>
      <c r="AM163" s="3"/>
      <c r="AN163" s="3"/>
      <c r="AO163" s="3"/>
      <c r="AP163" s="3"/>
      <c r="AQ163" s="92">
        <v>0</v>
      </c>
      <c r="AR163" s="142">
        <v>0</v>
      </c>
      <c r="AS163" s="92">
        <v>0</v>
      </c>
      <c r="AT163" s="197">
        <v>0</v>
      </c>
      <c r="AU163" s="3"/>
      <c r="AV163" s="3"/>
      <c r="AW163" s="3"/>
    </row>
    <row r="164" spans="1:73" x14ac:dyDescent="0.25">
      <c r="A164" s="7" t="str">
        <f>IF(D164="","",IFERROR(IF(VLOOKUP(D164,'Program Mapping'!B:B,1,FALSE)=D164,"OK","Fix"),"Fix"))</f>
        <v>OK</v>
      </c>
      <c r="B164" s="8" t="s">
        <v>147</v>
      </c>
      <c r="C164" s="3" t="s">
        <v>36</v>
      </c>
      <c r="D164" s="96" t="s">
        <v>247</v>
      </c>
      <c r="E164" s="175">
        <v>0</v>
      </c>
      <c r="F164" s="175">
        <v>0</v>
      </c>
      <c r="G164" s="217"/>
      <c r="H164" s="217"/>
      <c r="I164" s="168">
        <v>0</v>
      </c>
      <c r="J164" s="67"/>
      <c r="K164" s="70"/>
      <c r="L164" s="3"/>
      <c r="M164" s="69"/>
      <c r="N164" s="69"/>
      <c r="O164" s="3"/>
      <c r="P164" s="152"/>
      <c r="Q164" s="3"/>
      <c r="R164" s="3"/>
      <c r="S164" s="3"/>
      <c r="T164" s="152"/>
      <c r="U164" s="3"/>
      <c r="V164" s="3"/>
      <c r="W164" s="3"/>
      <c r="X164" s="152"/>
      <c r="Y164" s="152"/>
      <c r="Z164" s="3"/>
      <c r="AA164"/>
      <c r="AB164"/>
      <c r="AC164" s="3"/>
      <c r="AD164" s="3"/>
      <c r="AE164" s="3"/>
      <c r="AF164" s="3"/>
      <c r="AG164" s="152"/>
      <c r="AH164" s="3"/>
      <c r="AI164" s="107">
        <v>0</v>
      </c>
      <c r="AJ164" s="69"/>
      <c r="AK164" s="3"/>
      <c r="AL164" s="3"/>
      <c r="AM164" s="3"/>
      <c r="AN164" s="3"/>
      <c r="AO164" s="3"/>
      <c r="AP164" s="3"/>
      <c r="AQ164" s="92">
        <v>4490</v>
      </c>
      <c r="AR164" s="136">
        <v>0</v>
      </c>
      <c r="AS164" s="92">
        <v>5713</v>
      </c>
      <c r="AT164" s="197">
        <v>0</v>
      </c>
      <c r="AU164" s="3"/>
      <c r="AV164" s="3"/>
      <c r="AW164" s="3"/>
    </row>
    <row r="165" spans="1:73" x14ac:dyDescent="0.25">
      <c r="A165" s="7" t="str">
        <f>IF(D165="","",IFERROR(IF(VLOOKUP(D165,'Program Mapping'!B:B,1,FALSE)=D165,"OK","Fix"),"Fix"))</f>
        <v>OK</v>
      </c>
      <c r="B165" s="8" t="s">
        <v>149</v>
      </c>
      <c r="C165" s="3" t="s">
        <v>36</v>
      </c>
      <c r="D165" s="96" t="s">
        <v>247</v>
      </c>
      <c r="E165" s="175">
        <v>15.1</v>
      </c>
      <c r="F165" s="175">
        <v>15.1</v>
      </c>
      <c r="G165" s="217"/>
      <c r="H165" s="217"/>
      <c r="I165" s="168">
        <v>1363</v>
      </c>
      <c r="J165" s="67"/>
      <c r="K165" s="70"/>
      <c r="L165" s="3"/>
      <c r="M165" s="69"/>
      <c r="N165" s="69"/>
      <c r="O165" s="3"/>
      <c r="P165" s="152"/>
      <c r="Q165" s="3"/>
      <c r="R165" s="3"/>
      <c r="S165" s="3"/>
      <c r="T165" s="152"/>
      <c r="U165" s="3"/>
      <c r="V165" s="3"/>
      <c r="W165" s="3"/>
      <c r="X165" s="152"/>
      <c r="Y165" s="152"/>
      <c r="Z165" s="3"/>
      <c r="AA165"/>
      <c r="AB165"/>
      <c r="AC165" s="3"/>
      <c r="AD165" s="3"/>
      <c r="AE165" s="3"/>
      <c r="AF165" s="3"/>
      <c r="AG165" s="152"/>
      <c r="AH165" s="3"/>
      <c r="AI165" s="107">
        <v>2.1000000000000001E-2</v>
      </c>
      <c r="AJ165" s="69"/>
      <c r="AK165" s="3"/>
      <c r="AL165" s="3"/>
      <c r="AM165" s="3"/>
      <c r="AN165" s="3"/>
      <c r="AO165" s="3"/>
      <c r="AP165" s="3"/>
      <c r="AQ165" s="92">
        <v>77123</v>
      </c>
      <c r="AR165" s="136">
        <v>0</v>
      </c>
      <c r="AS165" s="92">
        <v>7196</v>
      </c>
      <c r="AT165" s="197">
        <v>0</v>
      </c>
      <c r="AU165" s="3"/>
      <c r="AV165" s="3"/>
      <c r="AW165" s="3"/>
    </row>
    <row r="166" spans="1:73" x14ac:dyDescent="0.25">
      <c r="A166" s="7" t="str">
        <f>IF(D166="","",IFERROR(IF(VLOOKUP(D166,'Program Mapping'!B:B,1,FALSE)=D166,"OK","Fix"),"Fix"))</f>
        <v>OK</v>
      </c>
      <c r="B166" s="8" t="s">
        <v>142</v>
      </c>
      <c r="C166" s="3" t="s">
        <v>36</v>
      </c>
      <c r="D166" s="97" t="s">
        <v>249</v>
      </c>
      <c r="E166" s="175">
        <v>4.9000000000000004</v>
      </c>
      <c r="F166" s="175">
        <v>4.9000000000000004</v>
      </c>
      <c r="G166" s="217"/>
      <c r="H166" s="217"/>
      <c r="I166" s="168">
        <v>170</v>
      </c>
      <c r="J166" s="67"/>
      <c r="K166" s="70"/>
      <c r="L166" s="3"/>
      <c r="M166" s="69"/>
      <c r="N166" s="69"/>
      <c r="O166" s="3"/>
      <c r="P166" s="38"/>
      <c r="Q166" s="3"/>
      <c r="R166" s="3"/>
      <c r="S166" s="3"/>
      <c r="T166" s="38"/>
      <c r="U166" s="3"/>
      <c r="V166" s="3"/>
      <c r="W166" s="3"/>
      <c r="X166" s="38"/>
      <c r="Y166" s="38"/>
      <c r="Z166" s="3"/>
      <c r="AA166"/>
      <c r="AB166"/>
      <c r="AC166" s="3"/>
      <c r="AD166" s="3"/>
      <c r="AE166" s="3"/>
      <c r="AF166" s="3"/>
      <c r="AG166" s="38"/>
      <c r="AH166" s="3"/>
      <c r="AI166" s="107">
        <v>2.4E-2</v>
      </c>
      <c r="AJ166" s="69"/>
      <c r="AK166" s="3"/>
      <c r="AL166" s="3"/>
      <c r="AM166" s="3"/>
      <c r="AN166" s="3"/>
      <c r="AO166" s="3"/>
      <c r="AP166" s="3"/>
      <c r="AQ166" s="92">
        <v>11100</v>
      </c>
      <c r="AR166" s="142">
        <v>0</v>
      </c>
      <c r="AS166" s="92">
        <v>24260</v>
      </c>
      <c r="AT166" s="197">
        <v>0</v>
      </c>
      <c r="AU166" s="3"/>
      <c r="AV166" s="3"/>
      <c r="AW166" s="3"/>
    </row>
    <row r="167" spans="1:73" x14ac:dyDescent="0.25">
      <c r="A167" s="7" t="str">
        <f>IF(D167="","",IFERROR(IF(VLOOKUP(D167,'Program Mapping'!B:B,1,FALSE)=D167,"OK","Fix"),"Fix"))</f>
        <v>OK</v>
      </c>
      <c r="B167" s="8" t="s">
        <v>142</v>
      </c>
      <c r="C167" s="3" t="s">
        <v>36</v>
      </c>
      <c r="D167" s="97" t="s">
        <v>250</v>
      </c>
      <c r="E167" s="175">
        <v>11.5</v>
      </c>
      <c r="F167" s="175">
        <v>11.5</v>
      </c>
      <c r="G167" s="217"/>
      <c r="H167" s="217"/>
      <c r="I167" s="168">
        <v>191</v>
      </c>
      <c r="J167" s="67"/>
      <c r="K167" s="70"/>
      <c r="L167" s="3"/>
      <c r="M167" s="69"/>
      <c r="N167" s="69"/>
      <c r="O167" s="3"/>
      <c r="P167" s="38"/>
      <c r="Q167" s="3"/>
      <c r="R167" s="3"/>
      <c r="S167" s="3"/>
      <c r="T167" s="38"/>
      <c r="U167" s="3"/>
      <c r="V167" s="3"/>
      <c r="W167" s="3"/>
      <c r="X167" s="38"/>
      <c r="Y167" s="38"/>
      <c r="Z167" s="3"/>
      <c r="AA167"/>
      <c r="AB167"/>
      <c r="AC167" s="3"/>
      <c r="AD167" s="3"/>
      <c r="AE167" s="3"/>
      <c r="AF167" s="3"/>
      <c r="AG167" s="38"/>
      <c r="AH167" s="3"/>
      <c r="AI167" s="107">
        <v>3.4000000000000002E-2</v>
      </c>
      <c r="AJ167" s="69"/>
      <c r="AK167" s="3"/>
      <c r="AL167" s="3"/>
      <c r="AM167" s="3"/>
      <c r="AN167" s="3"/>
      <c r="AO167" s="3"/>
      <c r="AP167" s="3"/>
      <c r="AQ167" s="92">
        <v>100045</v>
      </c>
      <c r="AR167" s="142">
        <v>0</v>
      </c>
      <c r="AS167" s="92">
        <v>40420</v>
      </c>
      <c r="AT167" s="197">
        <v>0</v>
      </c>
      <c r="AU167" s="3"/>
      <c r="AV167" s="3"/>
      <c r="AW167" s="3"/>
      <c r="BC167" s="1"/>
      <c r="BD167" s="1"/>
      <c r="BE167" s="1"/>
      <c r="BF167" s="1"/>
      <c r="BG167" s="1"/>
      <c r="BH167" s="1"/>
      <c r="BI167" s="1"/>
      <c r="BJ167" s="1"/>
      <c r="BK167" s="1"/>
      <c r="BL167" s="1"/>
      <c r="BM167" s="1"/>
      <c r="BN167" s="1"/>
      <c r="BO167" s="1"/>
      <c r="BP167" s="1"/>
      <c r="BQ167" s="1"/>
      <c r="BR167" s="1"/>
      <c r="BS167" s="1"/>
      <c r="BT167" s="1"/>
      <c r="BU167" s="1"/>
    </row>
    <row r="168" spans="1:73" x14ac:dyDescent="0.25">
      <c r="A168" s="7" t="str">
        <f>IF(D168="","",IFERROR(IF(VLOOKUP(D168,'Program Mapping'!B:B,1,FALSE)=D168,"OK","Fix"),"Fix"))</f>
        <v>OK</v>
      </c>
      <c r="B168" s="8" t="s">
        <v>142</v>
      </c>
      <c r="C168" s="3" t="s">
        <v>36</v>
      </c>
      <c r="D168" s="97" t="s">
        <v>251</v>
      </c>
      <c r="E168" s="175">
        <v>1</v>
      </c>
      <c r="F168" s="175">
        <v>1</v>
      </c>
      <c r="G168" s="217"/>
      <c r="H168" s="217"/>
      <c r="I168" s="168">
        <v>4363</v>
      </c>
      <c r="J168" s="67"/>
      <c r="K168" s="70"/>
      <c r="L168" s="3"/>
      <c r="M168" s="69"/>
      <c r="N168" s="69"/>
      <c r="O168" s="3"/>
      <c r="P168" s="38"/>
      <c r="Q168" s="3"/>
      <c r="R168" s="3"/>
      <c r="S168" s="3"/>
      <c r="T168" s="38"/>
      <c r="U168" s="3"/>
      <c r="V168" s="3"/>
      <c r="W168" s="3"/>
      <c r="X168" s="38"/>
      <c r="Y168" s="38"/>
      <c r="Z168" s="3"/>
      <c r="AA168"/>
      <c r="AB168"/>
      <c r="AC168" s="3"/>
      <c r="AD168" s="3"/>
      <c r="AE168" s="3"/>
      <c r="AF168" s="3"/>
      <c r="AG168" s="38"/>
      <c r="AH168" s="3"/>
      <c r="AI168" s="107">
        <v>0</v>
      </c>
      <c r="AJ168" s="166">
        <v>0</v>
      </c>
      <c r="AK168" s="3"/>
      <c r="AL168" s="3"/>
      <c r="AM168" s="3"/>
      <c r="AN168" s="3"/>
      <c r="AO168" s="3"/>
      <c r="AP168" s="3"/>
      <c r="AQ168" s="92">
        <v>0</v>
      </c>
      <c r="AR168" s="142">
        <v>0</v>
      </c>
      <c r="AS168" s="92">
        <v>236524</v>
      </c>
      <c r="AT168" s="197">
        <v>0</v>
      </c>
      <c r="AU168" s="3"/>
      <c r="AV168" s="3"/>
      <c r="AW168" s="3"/>
      <c r="BC168" s="1"/>
      <c r="BD168" s="1"/>
      <c r="BE168" s="1"/>
      <c r="BF168" s="1"/>
      <c r="BG168" s="1"/>
      <c r="BH168" s="1"/>
      <c r="BI168" s="1"/>
      <c r="BJ168" s="1"/>
      <c r="BK168" s="1"/>
      <c r="BL168" s="1"/>
      <c r="BM168" s="1"/>
      <c r="BN168" s="1"/>
      <c r="BO168" s="1"/>
      <c r="BP168" s="1"/>
      <c r="BQ168" s="1"/>
      <c r="BR168" s="1"/>
      <c r="BS168" s="1"/>
      <c r="BT168" s="1"/>
      <c r="BU168" s="1"/>
    </row>
    <row r="169" spans="1:73" x14ac:dyDescent="0.25">
      <c r="A169" s="7" t="str">
        <f>IF(D169="","",IFERROR(IF(VLOOKUP(D169,'Program Mapping'!B:B,1,FALSE)=D169,"OK","Fix"),"Fix"))</f>
        <v>OK</v>
      </c>
      <c r="B169" s="8" t="s">
        <v>142</v>
      </c>
      <c r="C169" s="3" t="s">
        <v>36</v>
      </c>
      <c r="D169" s="96" t="s">
        <v>238</v>
      </c>
      <c r="E169" s="175">
        <v>14.1</v>
      </c>
      <c r="F169" s="175">
        <v>14.1</v>
      </c>
      <c r="G169" s="217"/>
      <c r="H169" s="217"/>
      <c r="I169" s="168">
        <v>131</v>
      </c>
      <c r="J169" s="67"/>
      <c r="K169" s="70"/>
      <c r="L169" s="3"/>
      <c r="M169" s="69"/>
      <c r="N169" s="69"/>
      <c r="O169" s="3"/>
      <c r="P169" s="38"/>
      <c r="Q169" s="3"/>
      <c r="R169" s="3"/>
      <c r="S169" s="3"/>
      <c r="T169" s="38"/>
      <c r="U169" s="3"/>
      <c r="V169" s="3"/>
      <c r="W169" s="3"/>
      <c r="X169" s="38"/>
      <c r="Y169" s="38"/>
      <c r="Z169" s="3"/>
      <c r="AA169"/>
      <c r="AB169"/>
      <c r="AC169" s="3"/>
      <c r="AD169" s="3"/>
      <c r="AE169" s="3"/>
      <c r="AF169" s="3"/>
      <c r="AG169" s="38"/>
      <c r="AH169" s="3"/>
      <c r="AI169" s="107">
        <v>0.02</v>
      </c>
      <c r="AJ169" s="69"/>
      <c r="AK169" s="3"/>
      <c r="AL169" s="3"/>
      <c r="AM169" s="3"/>
      <c r="AN169" s="3"/>
      <c r="AO169" s="3"/>
      <c r="AP169" s="3"/>
      <c r="AQ169" s="92">
        <v>29228</v>
      </c>
      <c r="AR169" s="142">
        <v>0</v>
      </c>
      <c r="AS169" s="92">
        <v>0</v>
      </c>
      <c r="AT169" s="197">
        <v>0</v>
      </c>
      <c r="AU169" s="3"/>
      <c r="AV169" s="3"/>
      <c r="AW169" s="3"/>
      <c r="BC169" s="1"/>
      <c r="BD169" s="1"/>
      <c r="BE169" s="1"/>
      <c r="BF169" s="1"/>
      <c r="BG169" s="1"/>
      <c r="BH169" s="1"/>
      <c r="BI169" s="1"/>
      <c r="BJ169" s="1"/>
      <c r="BK169" s="1"/>
      <c r="BL169" s="1"/>
      <c r="BM169" s="1"/>
      <c r="BN169" s="1"/>
      <c r="BO169" s="1"/>
      <c r="BP169" s="1"/>
      <c r="BQ169" s="1"/>
      <c r="BR169" s="1"/>
      <c r="BS169" s="1"/>
      <c r="BT169" s="1"/>
      <c r="BU169" s="1"/>
    </row>
    <row r="170" spans="1:73" x14ac:dyDescent="0.25">
      <c r="A170" s="7" t="str">
        <f>IF(D170="","",IFERROR(IF(VLOOKUP(D170,'Program Mapping'!B:B,1,FALSE)=D170,"OK","Fix"),"Fix"))</f>
        <v>OK</v>
      </c>
      <c r="B170" s="8" t="s">
        <v>142</v>
      </c>
      <c r="C170" s="3" t="s">
        <v>36</v>
      </c>
      <c r="D170" s="96" t="s">
        <v>239</v>
      </c>
      <c r="E170" s="175">
        <v>20</v>
      </c>
      <c r="F170" s="175">
        <v>20</v>
      </c>
      <c r="G170" s="217"/>
      <c r="H170" s="217"/>
      <c r="I170" s="168">
        <v>48</v>
      </c>
      <c r="J170" s="67"/>
      <c r="K170" s="70"/>
      <c r="L170" s="3"/>
      <c r="M170" s="69"/>
      <c r="N170" s="69"/>
      <c r="O170" s="3"/>
      <c r="P170" s="38"/>
      <c r="Q170" s="3"/>
      <c r="R170" s="3"/>
      <c r="S170" s="3"/>
      <c r="T170" s="38"/>
      <c r="U170" s="3"/>
      <c r="V170" s="3"/>
      <c r="W170" s="3"/>
      <c r="X170" s="38"/>
      <c r="Y170" s="38"/>
      <c r="Z170" s="3"/>
      <c r="AA170"/>
      <c r="AB170"/>
      <c r="AC170" s="3"/>
      <c r="AD170" s="3"/>
      <c r="AE170" s="3"/>
      <c r="AF170" s="3"/>
      <c r="AG170" s="38"/>
      <c r="AH170" s="3"/>
      <c r="AI170" s="76">
        <v>0</v>
      </c>
      <c r="AJ170" s="69">
        <v>0</v>
      </c>
      <c r="AK170" s="3"/>
      <c r="AL170" s="3"/>
      <c r="AM170" s="3"/>
      <c r="AN170" s="3"/>
      <c r="AO170" s="3"/>
      <c r="AP170" s="3"/>
      <c r="AQ170" s="89">
        <v>0</v>
      </c>
      <c r="AR170" s="148">
        <v>0</v>
      </c>
      <c r="AS170" s="92">
        <v>0</v>
      </c>
      <c r="AT170" s="197">
        <v>0</v>
      </c>
      <c r="AU170" s="3"/>
      <c r="AV170" s="3"/>
      <c r="AW170" s="3"/>
      <c r="BC170" s="1"/>
      <c r="BD170" s="1"/>
      <c r="BE170" s="1"/>
      <c r="BF170" s="1"/>
      <c r="BG170" s="1"/>
      <c r="BH170" s="1"/>
      <c r="BI170" s="1"/>
      <c r="BJ170" s="1"/>
      <c r="BK170" s="1"/>
      <c r="BL170" s="1"/>
      <c r="BM170" s="1"/>
      <c r="BN170" s="1"/>
      <c r="BO170" s="1"/>
      <c r="BP170" s="1"/>
      <c r="BQ170" s="1"/>
      <c r="BR170" s="1"/>
      <c r="BS170" s="1"/>
      <c r="BT170" s="1"/>
      <c r="BU170" s="1"/>
    </row>
    <row r="171" spans="1:73" x14ac:dyDescent="0.25">
      <c r="A171" s="7" t="str">
        <f>IF(D171="","",IFERROR(IF(VLOOKUP(D171,'Program Mapping'!B:B,1,FALSE)=D171,"OK","Fix"),"Fix"))</f>
        <v>OK</v>
      </c>
      <c r="B171" s="8" t="s">
        <v>142</v>
      </c>
      <c r="C171" s="3" t="s">
        <v>36</v>
      </c>
      <c r="D171" s="96" t="s">
        <v>252</v>
      </c>
      <c r="E171" s="175">
        <v>14.8</v>
      </c>
      <c r="F171" s="175">
        <v>14.8</v>
      </c>
      <c r="G171" s="217"/>
      <c r="H171" s="217"/>
      <c r="I171" s="168">
        <v>5281</v>
      </c>
      <c r="J171" s="67"/>
      <c r="K171" s="70"/>
      <c r="L171" s="3"/>
      <c r="M171" s="69"/>
      <c r="N171" s="69"/>
      <c r="O171" s="3"/>
      <c r="P171" s="38"/>
      <c r="Q171" s="3"/>
      <c r="R171" s="3"/>
      <c r="S171" s="3"/>
      <c r="T171" s="38"/>
      <c r="U171" s="3"/>
      <c r="V171" s="3"/>
      <c r="W171" s="3"/>
      <c r="X171" s="38"/>
      <c r="Y171" s="38"/>
      <c r="Z171" s="3"/>
      <c r="AA171"/>
      <c r="AB171"/>
      <c r="AC171" s="3"/>
      <c r="AD171" s="3"/>
      <c r="AE171" s="3"/>
      <c r="AF171" s="3"/>
      <c r="AG171" s="38"/>
      <c r="AH171" s="3"/>
      <c r="AI171" s="107">
        <v>0.20799999999999999</v>
      </c>
      <c r="AJ171" s="69"/>
      <c r="AK171" s="3"/>
      <c r="AL171" s="3"/>
      <c r="AM171" s="3"/>
      <c r="AN171" s="3"/>
      <c r="AO171" s="3"/>
      <c r="AP171" s="3"/>
      <c r="AQ171" s="92">
        <v>267715</v>
      </c>
      <c r="AR171" s="142">
        <v>0</v>
      </c>
      <c r="AS171" s="92">
        <v>107951</v>
      </c>
      <c r="AT171" s="197">
        <v>0</v>
      </c>
      <c r="AU171" s="3"/>
      <c r="AV171" s="3"/>
      <c r="AW171" s="3"/>
      <c r="BC171" s="1"/>
      <c r="BD171" s="1"/>
      <c r="BE171" s="1"/>
      <c r="BF171" s="1"/>
      <c r="BG171" s="1"/>
      <c r="BH171" s="1"/>
      <c r="BI171" s="1"/>
      <c r="BJ171" s="1"/>
      <c r="BK171" s="1"/>
      <c r="BL171" s="1"/>
      <c r="BM171" s="1"/>
      <c r="BN171" s="1"/>
      <c r="BO171" s="1"/>
      <c r="BP171" s="1"/>
      <c r="BQ171" s="1"/>
      <c r="BR171" s="1"/>
      <c r="BS171" s="1"/>
      <c r="BT171" s="1"/>
      <c r="BU171" s="1"/>
    </row>
    <row r="172" spans="1:73" x14ac:dyDescent="0.25">
      <c r="A172" s="7" t="str">
        <f>IF(D172="","",IFERROR(IF(VLOOKUP(D172,'Program Mapping'!B:B,1,FALSE)=D172,"OK","Fix"),"Fix"))</f>
        <v>OK</v>
      </c>
      <c r="B172" s="8" t="s">
        <v>142</v>
      </c>
      <c r="C172" s="3" t="s">
        <v>36</v>
      </c>
      <c r="D172" s="96" t="s">
        <v>253</v>
      </c>
      <c r="E172" s="174"/>
      <c r="F172" s="174"/>
      <c r="G172" s="217">
        <v>23.2</v>
      </c>
      <c r="H172" s="217">
        <v>23.2</v>
      </c>
      <c r="I172" s="168"/>
      <c r="J172" s="67"/>
      <c r="K172" s="70"/>
      <c r="L172" s="3"/>
      <c r="M172" s="69">
        <v>1788.8</v>
      </c>
      <c r="N172" s="69"/>
      <c r="O172" s="3"/>
      <c r="P172" s="38"/>
      <c r="Q172" s="3"/>
      <c r="R172" s="3"/>
      <c r="S172" s="3"/>
      <c r="T172" s="38"/>
      <c r="U172" s="3"/>
      <c r="V172" s="3"/>
      <c r="W172" s="3"/>
      <c r="X172" s="38"/>
      <c r="Y172" s="38"/>
      <c r="Z172" s="3"/>
      <c r="AA172"/>
      <c r="AB172"/>
      <c r="AC172" s="3"/>
      <c r="AD172" s="3"/>
      <c r="AE172" s="3"/>
      <c r="AF172" s="3"/>
      <c r="AG172" s="38"/>
      <c r="AH172" s="3"/>
      <c r="AI172" s="107"/>
      <c r="AJ172" s="69"/>
      <c r="AK172" s="3"/>
      <c r="AL172" s="3"/>
      <c r="AM172" s="3"/>
      <c r="AN172" s="3"/>
      <c r="AO172" s="3"/>
      <c r="AP172" s="3"/>
      <c r="AQ172" s="93">
        <v>18325</v>
      </c>
      <c r="AR172" s="145">
        <v>0</v>
      </c>
      <c r="AS172" s="93">
        <v>6327</v>
      </c>
      <c r="AT172" s="197">
        <v>0</v>
      </c>
      <c r="AU172" s="3"/>
      <c r="AV172" s="3"/>
      <c r="AW172" s="3"/>
    </row>
    <row r="173" spans="1:73" x14ac:dyDescent="0.25">
      <c r="A173" s="7" t="str">
        <f>IF(D173="","",IFERROR(IF(VLOOKUP(D173,'Program Mapping'!B:B,1,FALSE)=D173,"OK","Fix"),"Fix"))</f>
        <v>OK</v>
      </c>
      <c r="B173" s="8" t="s">
        <v>142</v>
      </c>
      <c r="C173" s="3" t="s">
        <v>36</v>
      </c>
      <c r="D173" s="96" t="s">
        <v>254</v>
      </c>
      <c r="E173" s="174"/>
      <c r="F173" s="174"/>
      <c r="G173" s="217">
        <v>0</v>
      </c>
      <c r="H173" s="217">
        <v>0</v>
      </c>
      <c r="I173" s="168"/>
      <c r="J173" s="67"/>
      <c r="K173" s="70"/>
      <c r="L173" s="3"/>
      <c r="M173" s="69">
        <v>0</v>
      </c>
      <c r="N173" s="69"/>
      <c r="O173" s="3"/>
      <c r="P173" s="38"/>
      <c r="Q173" s="3"/>
      <c r="R173" s="3"/>
      <c r="S173" s="3"/>
      <c r="T173" s="38"/>
      <c r="U173" s="3"/>
      <c r="V173" s="3"/>
      <c r="W173" s="3"/>
      <c r="X173" s="38"/>
      <c r="Y173" s="38"/>
      <c r="Z173" s="3"/>
      <c r="AA173"/>
      <c r="AB173"/>
      <c r="AC173" s="3"/>
      <c r="AD173" s="3"/>
      <c r="AE173" s="3"/>
      <c r="AF173" s="3"/>
      <c r="AG173" s="38"/>
      <c r="AH173" s="3"/>
      <c r="AI173" s="107"/>
      <c r="AJ173" s="69"/>
      <c r="AK173" s="3"/>
      <c r="AL173" s="3"/>
      <c r="AM173" s="3"/>
      <c r="AN173" s="3"/>
      <c r="AO173" s="3"/>
      <c r="AP173" s="3"/>
      <c r="AQ173" s="93">
        <v>35235</v>
      </c>
      <c r="AR173" s="145">
        <v>0</v>
      </c>
      <c r="AS173" s="93">
        <v>1348</v>
      </c>
      <c r="AT173" s="197">
        <v>0</v>
      </c>
      <c r="AU173" s="3"/>
      <c r="AV173" s="3"/>
      <c r="AW173" s="3"/>
      <c r="BC173" s="1"/>
      <c r="BD173" s="1"/>
      <c r="BE173" s="1"/>
      <c r="BF173" s="1"/>
      <c r="BG173" s="1"/>
      <c r="BH173" s="1"/>
      <c r="BI173" s="1"/>
      <c r="BJ173" s="1"/>
      <c r="BK173" s="1"/>
      <c r="BL173" s="1"/>
      <c r="BM173" s="1"/>
      <c r="BN173" s="1"/>
      <c r="BO173" s="1"/>
      <c r="BP173" s="1"/>
      <c r="BQ173" s="1"/>
      <c r="BR173" s="1"/>
      <c r="BS173" s="1"/>
      <c r="BT173" s="1"/>
      <c r="BU173" s="1"/>
    </row>
    <row r="174" spans="1:73" x14ac:dyDescent="0.25">
      <c r="A174" s="7" t="str">
        <f>IF(D174="","",IFERROR(IF(VLOOKUP(D174,'Program Mapping'!B:B,1,FALSE)=D174,"OK","Fix"),"Fix"))</f>
        <v>OK</v>
      </c>
      <c r="B174" s="8" t="s">
        <v>142</v>
      </c>
      <c r="C174" s="3" t="s">
        <v>36</v>
      </c>
      <c r="D174" s="96" t="s">
        <v>255</v>
      </c>
      <c r="E174" s="174"/>
      <c r="F174" s="174"/>
      <c r="G174" s="217">
        <v>22.2</v>
      </c>
      <c r="H174" s="217">
        <v>22.2</v>
      </c>
      <c r="I174" s="168"/>
      <c r="J174" s="67"/>
      <c r="K174" s="70"/>
      <c r="L174" s="3"/>
      <c r="M174" s="69">
        <v>2097.5</v>
      </c>
      <c r="N174" s="69"/>
      <c r="O174" s="3"/>
      <c r="P174" s="38"/>
      <c r="Q174" s="3"/>
      <c r="R174" s="3"/>
      <c r="S174" s="3"/>
      <c r="T174" s="38"/>
      <c r="U174" s="3"/>
      <c r="V174" s="3"/>
      <c r="W174" s="3"/>
      <c r="X174" s="38"/>
      <c r="Y174" s="38"/>
      <c r="Z174" s="3"/>
      <c r="AA174"/>
      <c r="AB174"/>
      <c r="AC174" s="3"/>
      <c r="AD174" s="3"/>
      <c r="AE174" s="3"/>
      <c r="AF174" s="3"/>
      <c r="AG174" s="38"/>
      <c r="AH174" s="3"/>
      <c r="AI174" s="107"/>
      <c r="AJ174" s="69"/>
      <c r="AK174" s="3"/>
      <c r="AL174" s="3"/>
      <c r="AM174" s="3"/>
      <c r="AN174" s="3"/>
      <c r="AO174" s="3"/>
      <c r="AP174" s="3"/>
      <c r="AQ174" s="93">
        <v>153680</v>
      </c>
      <c r="AR174" s="145">
        <v>0</v>
      </c>
      <c r="AS174" s="93">
        <v>21792</v>
      </c>
      <c r="AT174" s="197">
        <v>0</v>
      </c>
      <c r="AU174" s="3"/>
      <c r="AV174" s="3"/>
      <c r="AW174" s="3"/>
    </row>
    <row r="175" spans="1:73" x14ac:dyDescent="0.25">
      <c r="A175" s="7" t="str">
        <f>IF(D175="","",IFERROR(IF(VLOOKUP(D175,'Program Mapping'!B:B,1,FALSE)=D175,"OK","Fix"),"Fix"))</f>
        <v>OK</v>
      </c>
      <c r="B175" s="8" t="s">
        <v>142</v>
      </c>
      <c r="C175" s="3" t="s">
        <v>36</v>
      </c>
      <c r="D175" s="96" t="s">
        <v>256</v>
      </c>
      <c r="E175" s="174"/>
      <c r="F175" s="174"/>
      <c r="G175" s="217">
        <v>1</v>
      </c>
      <c r="H175" s="217">
        <v>1</v>
      </c>
      <c r="I175" s="168"/>
      <c r="J175" s="67"/>
      <c r="K175" s="70"/>
      <c r="L175" s="3"/>
      <c r="M175" s="69">
        <v>7108</v>
      </c>
      <c r="N175" s="69"/>
      <c r="O175" s="3"/>
      <c r="P175" s="38"/>
      <c r="Q175" s="3"/>
      <c r="R175" s="3"/>
      <c r="S175" s="3"/>
      <c r="T175" s="38"/>
      <c r="U175" s="3"/>
      <c r="V175" s="3"/>
      <c r="W175" s="3"/>
      <c r="X175" s="38"/>
      <c r="Y175" s="38"/>
      <c r="Z175" s="3"/>
      <c r="AA175"/>
      <c r="AB175"/>
      <c r="AC175" s="3"/>
      <c r="AD175" s="3"/>
      <c r="AE175" s="3"/>
      <c r="AF175" s="3"/>
      <c r="AG175" s="38"/>
      <c r="AH175" s="3"/>
      <c r="AI175" s="107"/>
      <c r="AJ175" s="69"/>
      <c r="AK175" s="3"/>
      <c r="AL175" s="3"/>
      <c r="AM175" s="3"/>
      <c r="AN175" s="3"/>
      <c r="AO175" s="3"/>
      <c r="AP175" s="3"/>
      <c r="AQ175" s="93">
        <v>0</v>
      </c>
      <c r="AR175" s="145">
        <v>0</v>
      </c>
      <c r="AS175" s="93">
        <v>31693</v>
      </c>
      <c r="AT175" s="197">
        <v>0</v>
      </c>
      <c r="AU175" s="3"/>
      <c r="AV175" s="3"/>
      <c r="AW175" s="3"/>
    </row>
    <row r="176" spans="1:73" x14ac:dyDescent="0.25">
      <c r="A176" s="7" t="str">
        <f>IF(D176="","",IFERROR(IF(VLOOKUP(D176,'Program Mapping'!B:B,1,FALSE)=D176,"OK","Fix"),"Fix"))</f>
        <v>OK</v>
      </c>
      <c r="B176" s="8" t="s">
        <v>145</v>
      </c>
      <c r="C176" s="3" t="s">
        <v>36</v>
      </c>
      <c r="D176" s="96" t="s">
        <v>246</v>
      </c>
      <c r="E176" s="175">
        <v>10</v>
      </c>
      <c r="F176" s="175">
        <v>10</v>
      </c>
      <c r="G176" s="217"/>
      <c r="H176" s="217"/>
      <c r="I176" s="168">
        <v>5046</v>
      </c>
      <c r="J176" s="67"/>
      <c r="K176" s="70"/>
      <c r="L176" s="3"/>
      <c r="M176" s="69"/>
      <c r="N176" s="69"/>
      <c r="O176" s="3"/>
      <c r="P176" s="38"/>
      <c r="Q176" s="3"/>
      <c r="R176" s="3"/>
      <c r="S176" s="3"/>
      <c r="T176" s="38"/>
      <c r="U176" s="3"/>
      <c r="V176" s="3"/>
      <c r="W176" s="3"/>
      <c r="X176" s="38"/>
      <c r="Y176" s="38"/>
      <c r="Z176" s="3"/>
      <c r="AA176"/>
      <c r="AB176"/>
      <c r="AC176" s="3"/>
      <c r="AD176" s="3"/>
      <c r="AE176" s="3"/>
      <c r="AF176" s="3"/>
      <c r="AG176" s="38"/>
      <c r="AH176" s="3"/>
      <c r="AI176" s="107">
        <v>1.28</v>
      </c>
      <c r="AJ176" s="69"/>
      <c r="AK176" s="3"/>
      <c r="AL176" s="3"/>
      <c r="AM176" s="3"/>
      <c r="AN176" s="3"/>
      <c r="AO176" s="3"/>
      <c r="AP176" s="3"/>
      <c r="AQ176" s="92">
        <v>828497</v>
      </c>
      <c r="AR176" s="142">
        <v>0</v>
      </c>
      <c r="AS176" s="92">
        <v>24155</v>
      </c>
      <c r="AT176" s="197">
        <v>0</v>
      </c>
      <c r="AU176" s="3"/>
      <c r="AV176" s="3"/>
      <c r="AW176" s="3"/>
    </row>
    <row r="177" spans="1:73" x14ac:dyDescent="0.25">
      <c r="A177" s="7" t="str">
        <f>IF(D177="","",IFERROR(IF(VLOOKUP(D177,'Program Mapping'!B:B,1,FALSE)=D177,"OK","Fix"),"Fix"))</f>
        <v>OK</v>
      </c>
      <c r="B177" s="8" t="s">
        <v>145</v>
      </c>
      <c r="C177" s="3" t="s">
        <v>36</v>
      </c>
      <c r="D177" s="96" t="s">
        <v>245</v>
      </c>
      <c r="E177" s="175">
        <v>0</v>
      </c>
      <c r="F177" s="175">
        <v>0</v>
      </c>
      <c r="G177" s="217"/>
      <c r="H177" s="217"/>
      <c r="I177" s="168">
        <v>0</v>
      </c>
      <c r="J177" s="67"/>
      <c r="K177" s="70"/>
      <c r="L177" s="3"/>
      <c r="M177" s="69"/>
      <c r="N177" s="69"/>
      <c r="O177" s="3"/>
      <c r="P177" s="38"/>
      <c r="Q177" s="3"/>
      <c r="R177" s="3"/>
      <c r="S177" s="3"/>
      <c r="T177" s="38"/>
      <c r="U177" s="3"/>
      <c r="V177" s="3"/>
      <c r="W177" s="3"/>
      <c r="X177" s="38"/>
      <c r="Y177" s="38"/>
      <c r="Z177" s="3"/>
      <c r="AA177"/>
      <c r="AB177"/>
      <c r="AC177" s="3"/>
      <c r="AD177" s="3"/>
      <c r="AE177" s="3"/>
      <c r="AF177" s="3"/>
      <c r="AG177" s="38"/>
      <c r="AH177" s="3"/>
      <c r="AI177" s="107">
        <v>0</v>
      </c>
      <c r="AJ177" s="69"/>
      <c r="AK177" s="3"/>
      <c r="AL177" s="3"/>
      <c r="AM177" s="3"/>
      <c r="AN177" s="3"/>
      <c r="AO177" s="3"/>
      <c r="AP177" s="3"/>
      <c r="AQ177" s="92">
        <v>0</v>
      </c>
      <c r="AR177" s="142">
        <v>0</v>
      </c>
      <c r="AS177" s="92">
        <v>0</v>
      </c>
      <c r="AT177" s="197">
        <v>0</v>
      </c>
      <c r="AU177" s="3"/>
      <c r="AV177" s="3"/>
      <c r="AW177" s="3"/>
      <c r="BC177" s="1"/>
      <c r="BD177" s="1"/>
      <c r="BE177" s="1"/>
      <c r="BF177" s="1"/>
      <c r="BG177" s="1"/>
      <c r="BH177" s="1"/>
      <c r="BI177" s="1"/>
      <c r="BJ177" s="1"/>
      <c r="BK177" s="1"/>
      <c r="BL177" s="1"/>
      <c r="BM177" s="1"/>
      <c r="BN177" s="1"/>
      <c r="BO177" s="1"/>
      <c r="BP177" s="1"/>
      <c r="BQ177" s="1"/>
      <c r="BR177" s="1"/>
      <c r="BS177" s="1"/>
      <c r="BT177" s="1"/>
      <c r="BU177" s="1"/>
    </row>
    <row r="178" spans="1:73" x14ac:dyDescent="0.25">
      <c r="A178" s="7" t="str">
        <f>IF(D178="","",IFERROR(IF(VLOOKUP(D178,'Program Mapping'!B:B,1,FALSE)=D178,"OK","Fix"),"Fix"))</f>
        <v>OK</v>
      </c>
      <c r="B178" s="8" t="s">
        <v>151</v>
      </c>
      <c r="C178" s="3" t="s">
        <v>36</v>
      </c>
      <c r="D178" s="96" t="s">
        <v>247</v>
      </c>
      <c r="E178" s="175">
        <v>14.9</v>
      </c>
      <c r="F178" s="175">
        <v>14.9</v>
      </c>
      <c r="G178" s="217"/>
      <c r="H178" s="217"/>
      <c r="I178" s="168">
        <v>128</v>
      </c>
      <c r="J178" s="67"/>
      <c r="K178" s="70"/>
      <c r="L178" s="3"/>
      <c r="M178" s="69"/>
      <c r="N178" s="69"/>
      <c r="O178" s="3"/>
      <c r="P178" s="152"/>
      <c r="Q178" s="3"/>
      <c r="R178" s="3"/>
      <c r="S178" s="3"/>
      <c r="T178" s="152"/>
      <c r="U178" s="3"/>
      <c r="V178" s="3"/>
      <c r="W178" s="3"/>
      <c r="X178" s="152"/>
      <c r="Y178" s="152"/>
      <c r="Z178" s="3"/>
      <c r="AA178"/>
      <c r="AB178"/>
      <c r="AC178" s="3"/>
      <c r="AD178" s="3"/>
      <c r="AE178" s="3"/>
      <c r="AF178" s="3"/>
      <c r="AG178" s="152"/>
      <c r="AH178" s="3"/>
      <c r="AI178" s="107">
        <v>1.2E-2</v>
      </c>
      <c r="AJ178" s="69"/>
      <c r="AK178" s="3"/>
      <c r="AL178" s="3"/>
      <c r="AM178" s="3"/>
      <c r="AN178" s="3"/>
      <c r="AO178" s="3"/>
      <c r="AP178" s="3"/>
      <c r="AQ178" s="92">
        <v>75116</v>
      </c>
      <c r="AR178" s="136">
        <v>0</v>
      </c>
      <c r="AS178" s="92">
        <v>7094</v>
      </c>
      <c r="AT178" s="197">
        <v>0</v>
      </c>
      <c r="AU178" s="3"/>
      <c r="AV178" s="3"/>
      <c r="AW178" s="3"/>
    </row>
    <row r="179" spans="1:73" x14ac:dyDescent="0.25">
      <c r="A179" s="7" t="str">
        <f>IF(D179="","",IFERROR(IF(VLOOKUP(D179,'Program Mapping'!B:B,1,FALSE)=D179,"OK","Fix"),"Fix"))</f>
        <v>OK</v>
      </c>
      <c r="B179" s="8" t="s">
        <v>153</v>
      </c>
      <c r="C179" s="3" t="s">
        <v>36</v>
      </c>
      <c r="D179" s="96" t="s">
        <v>247</v>
      </c>
      <c r="E179" s="175">
        <v>20</v>
      </c>
      <c r="F179" s="175">
        <v>20</v>
      </c>
      <c r="G179" s="217"/>
      <c r="H179" s="217"/>
      <c r="I179" s="168">
        <v>29.2</v>
      </c>
      <c r="J179" s="67"/>
      <c r="K179" s="70"/>
      <c r="L179" s="3"/>
      <c r="M179" s="69"/>
      <c r="N179" s="69"/>
      <c r="O179" s="3"/>
      <c r="P179" s="152"/>
      <c r="Q179" s="3"/>
      <c r="R179" s="3"/>
      <c r="S179" s="3"/>
      <c r="T179" s="152"/>
      <c r="U179" s="3"/>
      <c r="V179" s="3"/>
      <c r="W179" s="3"/>
      <c r="X179" s="152"/>
      <c r="Y179" s="152"/>
      <c r="Z179" s="3"/>
      <c r="AA179"/>
      <c r="AB179"/>
      <c r="AC179" s="3"/>
      <c r="AD179" s="3"/>
      <c r="AE179" s="3"/>
      <c r="AF179" s="3"/>
      <c r="AG179" s="152"/>
      <c r="AH179" s="3"/>
      <c r="AI179" s="182">
        <v>1E-3</v>
      </c>
      <c r="AJ179" s="69"/>
      <c r="AK179" s="3"/>
      <c r="AL179" s="3"/>
      <c r="AM179" s="3"/>
      <c r="AN179" s="3"/>
      <c r="AO179" s="3"/>
      <c r="AP179" s="3"/>
      <c r="AQ179" s="92">
        <v>3586</v>
      </c>
      <c r="AR179" s="136">
        <v>0</v>
      </c>
      <c r="AS179" s="92">
        <v>2274</v>
      </c>
      <c r="AT179" s="197">
        <v>0</v>
      </c>
      <c r="AU179" s="3"/>
      <c r="AV179" s="3"/>
      <c r="AW179" s="3"/>
    </row>
    <row r="180" spans="1:73" x14ac:dyDescent="0.25">
      <c r="A180" s="7" t="str">
        <f>IF(D180="","",IFERROR(IF(VLOOKUP(D180,'Program Mapping'!B:B,1,FALSE)=D180,"OK","Fix"),"Fix"))</f>
        <v>OK</v>
      </c>
      <c r="B180" s="8" t="s">
        <v>145</v>
      </c>
      <c r="C180" s="3" t="s">
        <v>36</v>
      </c>
      <c r="D180" s="97" t="s">
        <v>249</v>
      </c>
      <c r="E180" s="175">
        <v>4.9000000000000004</v>
      </c>
      <c r="F180" s="175">
        <v>4.9000000000000004</v>
      </c>
      <c r="G180" s="217"/>
      <c r="H180" s="217"/>
      <c r="I180" s="168">
        <v>330</v>
      </c>
      <c r="J180" s="67"/>
      <c r="K180" s="70"/>
      <c r="L180" s="3"/>
      <c r="M180" s="69"/>
      <c r="N180" s="69"/>
      <c r="O180" s="3"/>
      <c r="P180" s="38"/>
      <c r="Q180" s="3"/>
      <c r="R180" s="3"/>
      <c r="S180" s="3"/>
      <c r="T180" s="38"/>
      <c r="U180" s="3"/>
      <c r="V180" s="3"/>
      <c r="W180" s="3"/>
      <c r="X180" s="38"/>
      <c r="Y180" s="38"/>
      <c r="Z180" s="3"/>
      <c r="AA180"/>
      <c r="AB180"/>
      <c r="AC180" s="3"/>
      <c r="AD180" s="3"/>
      <c r="AE180" s="3"/>
      <c r="AF180" s="3"/>
      <c r="AG180" s="38"/>
      <c r="AH180" s="3"/>
      <c r="AI180" s="107">
        <v>0.03</v>
      </c>
      <c r="AJ180" s="69"/>
      <c r="AK180" s="3"/>
      <c r="AL180" s="3"/>
      <c r="AM180" s="3"/>
      <c r="AN180" s="3"/>
      <c r="AO180" s="3"/>
      <c r="AP180" s="3"/>
      <c r="AQ180" s="92">
        <v>14400</v>
      </c>
      <c r="AR180" s="142">
        <v>0</v>
      </c>
      <c r="AS180" s="92">
        <v>30914</v>
      </c>
      <c r="AT180" s="197">
        <v>0</v>
      </c>
      <c r="AU180" s="3"/>
      <c r="AV180" s="3"/>
      <c r="AW180" s="3"/>
    </row>
    <row r="181" spans="1:73" x14ac:dyDescent="0.25">
      <c r="A181" s="7" t="str">
        <f>IF(D181="","",IFERROR(IF(VLOOKUP(D181,'Program Mapping'!B:B,1,FALSE)=D181,"OK","Fix"),"Fix"))</f>
        <v>OK</v>
      </c>
      <c r="B181" s="8" t="s">
        <v>145</v>
      </c>
      <c r="C181" s="3" t="s">
        <v>36</v>
      </c>
      <c r="D181" s="97" t="s">
        <v>250</v>
      </c>
      <c r="E181" s="175">
        <v>12.2</v>
      </c>
      <c r="F181" s="175">
        <v>12.2</v>
      </c>
      <c r="G181" s="217"/>
      <c r="H181" s="217"/>
      <c r="I181" s="168">
        <v>253</v>
      </c>
      <c r="J181" s="67"/>
      <c r="K181" s="70"/>
      <c r="L181" s="3"/>
      <c r="M181" s="69"/>
      <c r="N181" s="69"/>
      <c r="O181" s="3"/>
      <c r="P181" s="38"/>
      <c r="Q181" s="3"/>
      <c r="R181" s="3"/>
      <c r="S181" s="3"/>
      <c r="T181" s="38"/>
      <c r="U181" s="3"/>
      <c r="V181" s="3"/>
      <c r="W181" s="3"/>
      <c r="X181" s="38"/>
      <c r="Y181" s="38"/>
      <c r="Z181" s="3"/>
      <c r="AA181"/>
      <c r="AB181"/>
      <c r="AC181" s="3"/>
      <c r="AD181" s="3"/>
      <c r="AE181" s="3"/>
      <c r="AF181" s="3"/>
      <c r="AG181" s="38"/>
      <c r="AH181" s="3"/>
      <c r="AI181" s="107">
        <v>0.06</v>
      </c>
      <c r="AJ181" s="69"/>
      <c r="AK181" s="3"/>
      <c r="AL181" s="3"/>
      <c r="AM181" s="3"/>
      <c r="AN181" s="3"/>
      <c r="AO181" s="3"/>
      <c r="AP181" s="3"/>
      <c r="AQ181" s="92">
        <v>60360</v>
      </c>
      <c r="AR181" s="142">
        <v>0</v>
      </c>
      <c r="AS181" s="92">
        <v>29126</v>
      </c>
      <c r="AT181" s="197">
        <v>0</v>
      </c>
      <c r="AU181" s="3"/>
      <c r="AV181" s="3"/>
      <c r="AW181" s="3"/>
    </row>
    <row r="182" spans="1:73" x14ac:dyDescent="0.25">
      <c r="A182" s="7" t="str">
        <f>IF(D182="","",IFERROR(IF(VLOOKUP(D182,'Program Mapping'!B:B,1,FALSE)=D182,"OK","Fix"),"Fix"))</f>
        <v>OK</v>
      </c>
      <c r="B182" s="8" t="s">
        <v>145</v>
      </c>
      <c r="C182" s="3" t="s">
        <v>36</v>
      </c>
      <c r="D182" s="97" t="s">
        <v>251</v>
      </c>
      <c r="E182" s="175">
        <v>1</v>
      </c>
      <c r="F182" s="175">
        <v>1</v>
      </c>
      <c r="G182" s="217"/>
      <c r="H182" s="217"/>
      <c r="I182" s="168">
        <v>3473</v>
      </c>
      <c r="J182" s="67"/>
      <c r="K182" s="70"/>
      <c r="L182" s="3"/>
      <c r="M182" s="69"/>
      <c r="N182" s="69"/>
      <c r="O182" s="3"/>
      <c r="P182" s="38"/>
      <c r="Q182" s="3"/>
      <c r="R182" s="3"/>
      <c r="S182" s="3"/>
      <c r="T182" s="38"/>
      <c r="U182" s="3"/>
      <c r="V182" s="3"/>
      <c r="W182" s="3"/>
      <c r="X182" s="38"/>
      <c r="Y182" s="38"/>
      <c r="Z182" s="3"/>
      <c r="AA182"/>
      <c r="AB182"/>
      <c r="AC182" s="3"/>
      <c r="AD182" s="3"/>
      <c r="AE182" s="3"/>
      <c r="AF182" s="3"/>
      <c r="AG182" s="38"/>
      <c r="AH182" s="3"/>
      <c r="AI182" s="107">
        <v>0</v>
      </c>
      <c r="AJ182" s="166">
        <v>0</v>
      </c>
      <c r="AK182" s="3"/>
      <c r="AL182" s="3"/>
      <c r="AM182" s="3"/>
      <c r="AN182" s="3"/>
      <c r="AO182" s="3"/>
      <c r="AP182" s="3"/>
      <c r="AQ182" s="92">
        <v>0</v>
      </c>
      <c r="AR182" s="142">
        <v>0</v>
      </c>
      <c r="AS182" s="92">
        <v>236523</v>
      </c>
      <c r="AT182" s="197">
        <v>0</v>
      </c>
      <c r="AU182" s="3"/>
      <c r="AV182" s="3"/>
      <c r="AW182" s="3"/>
    </row>
    <row r="183" spans="1:73" x14ac:dyDescent="0.25">
      <c r="A183" s="7" t="str">
        <f>IF(D183="","",IFERROR(IF(VLOOKUP(D183,'Program Mapping'!B:B,1,FALSE)=D183,"OK","Fix"),"Fix"))</f>
        <v>OK</v>
      </c>
      <c r="B183" s="8" t="s">
        <v>145</v>
      </c>
      <c r="C183" s="3" t="s">
        <v>36</v>
      </c>
      <c r="D183" s="96" t="s">
        <v>238</v>
      </c>
      <c r="E183" s="175">
        <v>14.6</v>
      </c>
      <c r="F183" s="175">
        <v>14.6</v>
      </c>
      <c r="G183" s="217"/>
      <c r="H183" s="217"/>
      <c r="I183" s="168">
        <v>250</v>
      </c>
      <c r="J183" s="67"/>
      <c r="K183" s="70"/>
      <c r="L183" s="3"/>
      <c r="M183" s="69"/>
      <c r="N183" s="69"/>
      <c r="O183" s="3"/>
      <c r="P183" s="38"/>
      <c r="Q183" s="3"/>
      <c r="R183" s="3"/>
      <c r="S183" s="3"/>
      <c r="T183" s="38"/>
      <c r="U183" s="3"/>
      <c r="V183" s="3"/>
      <c r="W183" s="3"/>
      <c r="X183" s="38"/>
      <c r="Y183" s="38"/>
      <c r="Z183" s="3"/>
      <c r="AA183"/>
      <c r="AB183"/>
      <c r="AC183" s="3"/>
      <c r="AD183" s="3"/>
      <c r="AE183" s="3"/>
      <c r="AF183" s="3"/>
      <c r="AG183" s="38"/>
      <c r="AH183" s="3"/>
      <c r="AI183" s="107">
        <v>0.05</v>
      </c>
      <c r="AJ183" s="69"/>
      <c r="AK183" s="3"/>
      <c r="AL183" s="3"/>
      <c r="AM183" s="3"/>
      <c r="AN183" s="3"/>
      <c r="AO183" s="3"/>
      <c r="AP183" s="3"/>
      <c r="AQ183" s="92">
        <v>33258</v>
      </c>
      <c r="AR183" s="142">
        <v>0</v>
      </c>
      <c r="AS183" s="92">
        <v>0</v>
      </c>
      <c r="AT183" s="197">
        <v>0</v>
      </c>
      <c r="AU183" s="3"/>
      <c r="AV183" s="3"/>
      <c r="AW183" s="3"/>
    </row>
    <row r="184" spans="1:73" x14ac:dyDescent="0.25">
      <c r="A184" s="7" t="str">
        <f>IF(D184="","",IFERROR(IF(VLOOKUP(D184,'Program Mapping'!B:B,1,FALSE)=D184,"OK","Fix"),"Fix"))</f>
        <v>OK</v>
      </c>
      <c r="B184" s="8" t="s">
        <v>145</v>
      </c>
      <c r="C184" s="3" t="s">
        <v>36</v>
      </c>
      <c r="D184" s="96" t="s">
        <v>239</v>
      </c>
      <c r="E184" s="175">
        <v>20</v>
      </c>
      <c r="F184" s="175">
        <v>20</v>
      </c>
      <c r="G184" s="217"/>
      <c r="H184" s="217"/>
      <c r="I184" s="168">
        <v>12</v>
      </c>
      <c r="J184" s="67"/>
      <c r="K184" s="70"/>
      <c r="L184" s="3"/>
      <c r="M184" s="69"/>
      <c r="N184" s="69"/>
      <c r="O184" s="3"/>
      <c r="P184" s="38"/>
      <c r="Q184" s="3"/>
      <c r="R184" s="3"/>
      <c r="S184" s="3"/>
      <c r="T184" s="38"/>
      <c r="U184" s="3"/>
      <c r="V184" s="3"/>
      <c r="W184" s="3"/>
      <c r="X184" s="38"/>
      <c r="Y184" s="38"/>
      <c r="Z184" s="3"/>
      <c r="AA184"/>
      <c r="AB184"/>
      <c r="AC184" s="3"/>
      <c r="AD184" s="3"/>
      <c r="AE184" s="3"/>
      <c r="AF184" s="3"/>
      <c r="AG184" s="38"/>
      <c r="AH184" s="3"/>
      <c r="AI184" s="76">
        <v>0</v>
      </c>
      <c r="AJ184" s="69">
        <v>0</v>
      </c>
      <c r="AK184" s="3"/>
      <c r="AL184" s="3"/>
      <c r="AM184" s="3"/>
      <c r="AN184" s="3"/>
      <c r="AO184" s="3"/>
      <c r="AP184" s="3"/>
      <c r="AQ184" s="92">
        <v>0</v>
      </c>
      <c r="AR184" s="148">
        <v>0</v>
      </c>
      <c r="AS184" s="92">
        <v>0</v>
      </c>
      <c r="AT184" s="197">
        <v>0</v>
      </c>
      <c r="AU184" s="3"/>
      <c r="AV184" s="3"/>
      <c r="AW184" s="3"/>
    </row>
    <row r="185" spans="1:73" x14ac:dyDescent="0.25">
      <c r="A185" s="7" t="str">
        <f>IF(D185="","",IFERROR(IF(VLOOKUP(D185,'Program Mapping'!B:B,1,FALSE)=D185,"OK","Fix"),"Fix"))</f>
        <v>OK</v>
      </c>
      <c r="B185" s="8" t="s">
        <v>145</v>
      </c>
      <c r="C185" s="3" t="s">
        <v>36</v>
      </c>
      <c r="D185" s="96" t="s">
        <v>252</v>
      </c>
      <c r="E185" s="175">
        <v>14.4</v>
      </c>
      <c r="F185" s="175">
        <v>14.4</v>
      </c>
      <c r="G185" s="217"/>
      <c r="H185" s="217"/>
      <c r="I185" s="168">
        <v>5200</v>
      </c>
      <c r="J185" s="67"/>
      <c r="K185" s="70"/>
      <c r="L185" s="3"/>
      <c r="M185" s="69"/>
      <c r="N185" s="69"/>
      <c r="O185" s="3"/>
      <c r="P185" s="38"/>
      <c r="Q185" s="3"/>
      <c r="R185" s="3"/>
      <c r="S185" s="3"/>
      <c r="T185" s="38"/>
      <c r="U185" s="3"/>
      <c r="V185" s="3"/>
      <c r="W185" s="3"/>
      <c r="X185" s="38"/>
      <c r="Y185" s="38"/>
      <c r="Z185" s="3"/>
      <c r="AA185"/>
      <c r="AB185"/>
      <c r="AC185" s="3"/>
      <c r="AD185" s="3"/>
      <c r="AE185" s="3"/>
      <c r="AF185" s="3"/>
      <c r="AG185" s="38"/>
      <c r="AH185" s="3"/>
      <c r="AI185" s="107">
        <v>0.56999999999999995</v>
      </c>
      <c r="AJ185" s="69"/>
      <c r="AK185" s="3"/>
      <c r="AL185" s="3"/>
      <c r="AM185" s="3"/>
      <c r="AN185" s="3"/>
      <c r="AO185" s="3"/>
      <c r="AP185" s="3"/>
      <c r="AQ185" s="92">
        <v>141736</v>
      </c>
      <c r="AR185" s="142">
        <v>0</v>
      </c>
      <c r="AS185" s="92">
        <v>129630</v>
      </c>
      <c r="AT185" s="197">
        <v>0</v>
      </c>
      <c r="AU185" s="3"/>
      <c r="AV185" s="3"/>
      <c r="AW185" s="3"/>
    </row>
    <row r="186" spans="1:73" x14ac:dyDescent="0.25">
      <c r="A186" s="7" t="str">
        <f>IF(D186="","",IFERROR(IF(VLOOKUP(D186,'Program Mapping'!B:B,1,FALSE)=D186,"OK","Fix"),"Fix"))</f>
        <v>OK</v>
      </c>
      <c r="B186" s="8" t="s">
        <v>145</v>
      </c>
      <c r="C186" s="3" t="s">
        <v>36</v>
      </c>
      <c r="D186" s="96" t="s">
        <v>253</v>
      </c>
      <c r="E186" s="174"/>
      <c r="F186" s="174"/>
      <c r="G186" s="217">
        <v>18.899999999999999</v>
      </c>
      <c r="H186" s="217">
        <v>18.899999999999999</v>
      </c>
      <c r="I186" s="168"/>
      <c r="J186" s="67"/>
      <c r="K186" s="70"/>
      <c r="L186" s="3"/>
      <c r="M186" s="69">
        <v>2823</v>
      </c>
      <c r="N186" s="69"/>
      <c r="O186" s="3"/>
      <c r="P186" s="38"/>
      <c r="Q186" s="3"/>
      <c r="R186" s="3"/>
      <c r="S186" s="3"/>
      <c r="T186" s="38"/>
      <c r="U186" s="3"/>
      <c r="V186" s="3"/>
      <c r="W186" s="3"/>
      <c r="X186" s="38"/>
      <c r="Y186" s="38"/>
      <c r="Z186" s="3"/>
      <c r="AA186"/>
      <c r="AB186"/>
      <c r="AC186" s="3"/>
      <c r="AD186" s="3"/>
      <c r="AE186" s="3"/>
      <c r="AF186" s="3"/>
      <c r="AG186" s="38"/>
      <c r="AH186" s="3"/>
      <c r="AI186" s="76"/>
      <c r="AJ186" s="69"/>
      <c r="AK186" s="3"/>
      <c r="AL186" s="3"/>
      <c r="AM186" s="3"/>
      <c r="AN186" s="3"/>
      <c r="AO186" s="3"/>
      <c r="AP186" s="3"/>
      <c r="AQ186" s="93">
        <v>5075</v>
      </c>
      <c r="AR186" s="145">
        <v>0</v>
      </c>
      <c r="AS186" s="93">
        <v>6048</v>
      </c>
      <c r="AT186" s="197">
        <v>0</v>
      </c>
      <c r="AU186" s="3"/>
      <c r="AV186" s="3"/>
      <c r="AW186" s="3"/>
    </row>
    <row r="187" spans="1:73" x14ac:dyDescent="0.25">
      <c r="A187" s="7" t="str">
        <f>IF(D187="","",IFERROR(IF(VLOOKUP(D187,'Program Mapping'!B:B,1,FALSE)=D187,"OK","Fix"),"Fix"))</f>
        <v>OK</v>
      </c>
      <c r="B187" s="8" t="s">
        <v>145</v>
      </c>
      <c r="C187" s="3" t="s">
        <v>36</v>
      </c>
      <c r="D187" s="96" t="s">
        <v>254</v>
      </c>
      <c r="E187" s="174"/>
      <c r="F187" s="174"/>
      <c r="G187" s="217">
        <v>15</v>
      </c>
      <c r="H187" s="217">
        <v>15</v>
      </c>
      <c r="I187" s="168"/>
      <c r="J187" s="67"/>
      <c r="K187" s="70"/>
      <c r="L187" s="3"/>
      <c r="M187" s="69">
        <v>2634</v>
      </c>
      <c r="N187" s="69"/>
      <c r="O187" s="3"/>
      <c r="P187" s="38"/>
      <c r="Q187" s="3"/>
      <c r="R187" s="3"/>
      <c r="S187" s="3"/>
      <c r="T187" s="38"/>
      <c r="U187" s="3"/>
      <c r="V187" s="3"/>
      <c r="W187" s="3"/>
      <c r="X187" s="38"/>
      <c r="Y187" s="38"/>
      <c r="Z187" s="3"/>
      <c r="AA187"/>
      <c r="AB187"/>
      <c r="AC187" s="3"/>
      <c r="AD187" s="3"/>
      <c r="AE187" s="3"/>
      <c r="AF187" s="3"/>
      <c r="AG187" s="38"/>
      <c r="AH187" s="3"/>
      <c r="AI187" s="76"/>
      <c r="AJ187" s="69"/>
      <c r="AK187" s="3"/>
      <c r="AL187" s="3"/>
      <c r="AM187" s="3"/>
      <c r="AN187" s="3"/>
      <c r="AO187" s="3"/>
      <c r="AP187" s="3"/>
      <c r="AQ187" s="93">
        <v>1031</v>
      </c>
      <c r="AR187" s="145">
        <v>0</v>
      </c>
      <c r="AS187" s="93">
        <v>1960</v>
      </c>
      <c r="AT187" s="197">
        <v>0</v>
      </c>
      <c r="AU187" s="3"/>
      <c r="AV187" s="3"/>
      <c r="AW187" s="3"/>
    </row>
    <row r="188" spans="1:73" x14ac:dyDescent="0.25">
      <c r="A188" s="7" t="str">
        <f>IF(D188="","",IFERROR(IF(VLOOKUP(D188,'Program Mapping'!B:B,1,FALSE)=D188,"OK","Fix"),"Fix"))</f>
        <v>OK</v>
      </c>
      <c r="B188" s="8" t="s">
        <v>145</v>
      </c>
      <c r="C188" s="3" t="s">
        <v>36</v>
      </c>
      <c r="D188" s="96" t="s">
        <v>255</v>
      </c>
      <c r="E188" s="174"/>
      <c r="F188" s="174"/>
      <c r="G188" s="217">
        <v>22.2</v>
      </c>
      <c r="H188" s="217">
        <v>22.2</v>
      </c>
      <c r="I188" s="168"/>
      <c r="J188" s="67"/>
      <c r="K188" s="70"/>
      <c r="L188" s="3"/>
      <c r="M188" s="69">
        <v>4021</v>
      </c>
      <c r="N188" s="69"/>
      <c r="O188" s="3"/>
      <c r="P188" s="38"/>
      <c r="Q188" s="3"/>
      <c r="R188" s="3"/>
      <c r="S188" s="3"/>
      <c r="T188" s="38"/>
      <c r="U188" s="3"/>
      <c r="V188" s="3"/>
      <c r="W188" s="3"/>
      <c r="X188" s="38"/>
      <c r="Y188" s="38"/>
      <c r="Z188" s="3"/>
      <c r="AA188"/>
      <c r="AB188"/>
      <c r="AC188" s="3"/>
      <c r="AD188" s="3"/>
      <c r="AE188" s="3"/>
      <c r="AF188" s="3"/>
      <c r="AG188" s="38"/>
      <c r="AH188" s="3"/>
      <c r="AI188" s="76"/>
      <c r="AJ188" s="69"/>
      <c r="AK188" s="3"/>
      <c r="AL188" s="3"/>
      <c r="AM188" s="3"/>
      <c r="AN188" s="3"/>
      <c r="AO188" s="3"/>
      <c r="AP188" s="3"/>
      <c r="AQ188" s="93">
        <v>75980</v>
      </c>
      <c r="AR188" s="145">
        <v>0</v>
      </c>
      <c r="AS188" s="93">
        <v>14525</v>
      </c>
      <c r="AT188" s="197">
        <v>0</v>
      </c>
      <c r="AU188" s="3"/>
      <c r="AV188" s="3"/>
      <c r="AW188" s="3"/>
    </row>
    <row r="189" spans="1:73" x14ac:dyDescent="0.25">
      <c r="A189" s="7" t="str">
        <f>IF(D189="","",IFERROR(IF(VLOOKUP(D189,'Program Mapping'!B:B,1,FALSE)=D189,"OK","Fix"),"Fix"))</f>
        <v>OK</v>
      </c>
      <c r="B189" s="8" t="s">
        <v>145</v>
      </c>
      <c r="C189" s="3" t="s">
        <v>36</v>
      </c>
      <c r="D189" s="96" t="s">
        <v>256</v>
      </c>
      <c r="E189" s="174"/>
      <c r="F189" s="174"/>
      <c r="G189" s="217">
        <v>1</v>
      </c>
      <c r="H189" s="217">
        <v>1</v>
      </c>
      <c r="I189" s="168"/>
      <c r="J189" s="67"/>
      <c r="K189" s="70"/>
      <c r="L189" s="3"/>
      <c r="M189" s="69">
        <v>2882</v>
      </c>
      <c r="N189" s="69"/>
      <c r="O189" s="3"/>
      <c r="P189" s="38"/>
      <c r="Q189" s="3"/>
      <c r="R189" s="3"/>
      <c r="S189" s="3"/>
      <c r="T189" s="38"/>
      <c r="U189" s="3"/>
      <c r="V189" s="3"/>
      <c r="W189" s="3"/>
      <c r="X189" s="38"/>
      <c r="Y189" s="38"/>
      <c r="Z189" s="3"/>
      <c r="AA189"/>
      <c r="AB189"/>
      <c r="AC189" s="3"/>
      <c r="AD189" s="3"/>
      <c r="AE189" s="3"/>
      <c r="AF189" s="3"/>
      <c r="AG189" s="38"/>
      <c r="AH189" s="3"/>
      <c r="AI189" s="76"/>
      <c r="AJ189" s="69"/>
      <c r="AK189" s="3"/>
      <c r="AL189" s="3"/>
      <c r="AM189" s="3"/>
      <c r="AN189" s="3"/>
      <c r="AO189" s="3"/>
      <c r="AP189" s="3"/>
      <c r="AQ189" s="93">
        <v>0</v>
      </c>
      <c r="AR189" s="136">
        <v>0</v>
      </c>
      <c r="AS189" s="93">
        <v>31695</v>
      </c>
      <c r="AT189" s="197">
        <v>0</v>
      </c>
      <c r="AU189" s="3"/>
      <c r="AV189" s="3"/>
      <c r="AW189" s="3"/>
    </row>
    <row r="190" spans="1:73" x14ac:dyDescent="0.25">
      <c r="A190" s="7" t="str">
        <f>IF(D190="","",IFERROR(IF(VLOOKUP(D190,'Program Mapping'!B:B,1,FALSE)=D190,"OK","Fix"),"Fix"))</f>
        <v>OK</v>
      </c>
      <c r="B190" s="8" t="s">
        <v>147</v>
      </c>
      <c r="C190" s="3" t="s">
        <v>36</v>
      </c>
      <c r="D190" s="96" t="s">
        <v>246</v>
      </c>
      <c r="E190" s="175">
        <v>9.6</v>
      </c>
      <c r="F190" s="175">
        <v>9.6</v>
      </c>
      <c r="G190" s="217"/>
      <c r="H190" s="217"/>
      <c r="I190" s="168">
        <v>2541</v>
      </c>
      <c r="J190" s="67"/>
      <c r="K190" s="70"/>
      <c r="L190" s="3"/>
      <c r="M190" s="69"/>
      <c r="N190" s="69"/>
      <c r="O190" s="3"/>
      <c r="P190" s="3"/>
      <c r="Q190" s="3"/>
      <c r="R190" s="3"/>
      <c r="S190" s="3"/>
      <c r="T190" s="3"/>
      <c r="U190" s="3"/>
      <c r="V190" s="3"/>
      <c r="W190" s="3"/>
      <c r="X190" s="3"/>
      <c r="Y190" s="3"/>
      <c r="Z190" s="3"/>
      <c r="AA190"/>
      <c r="AB190"/>
      <c r="AC190" s="3"/>
      <c r="AD190" s="3"/>
      <c r="AE190" s="3"/>
      <c r="AF190" s="3"/>
      <c r="AG190" s="3"/>
      <c r="AH190" s="3"/>
      <c r="AI190" s="107">
        <v>0.75</v>
      </c>
      <c r="AJ190" s="69"/>
      <c r="AK190" s="3"/>
      <c r="AL190" s="3"/>
      <c r="AM190" s="3"/>
      <c r="AN190" s="3"/>
      <c r="AO190" s="3"/>
      <c r="AP190" s="3"/>
      <c r="AQ190" s="92">
        <v>408780</v>
      </c>
      <c r="AR190" s="136">
        <v>0</v>
      </c>
      <c r="AS190" s="92">
        <v>107</v>
      </c>
      <c r="AT190" s="197">
        <v>0</v>
      </c>
      <c r="AU190" s="3"/>
      <c r="AV190" s="3"/>
      <c r="AW190" s="3"/>
    </row>
    <row r="191" spans="1:73" x14ac:dyDescent="0.25">
      <c r="A191" s="7" t="str">
        <f>IF(D191="","",IFERROR(IF(VLOOKUP(D191,'Program Mapping'!B:B,1,FALSE)=D191,"OK","Fix"),"Fix"))</f>
        <v>OK</v>
      </c>
      <c r="B191" s="8" t="s">
        <v>147</v>
      </c>
      <c r="C191" s="3" t="s">
        <v>36</v>
      </c>
      <c r="D191" s="96" t="s">
        <v>245</v>
      </c>
      <c r="E191" s="175">
        <v>0</v>
      </c>
      <c r="F191" s="175">
        <v>0</v>
      </c>
      <c r="G191" s="217"/>
      <c r="H191" s="217"/>
      <c r="I191" s="168">
        <v>0</v>
      </c>
      <c r="J191" s="67"/>
      <c r="K191" s="70"/>
      <c r="L191" s="3"/>
      <c r="M191" s="69"/>
      <c r="N191" s="69"/>
      <c r="O191" s="3"/>
      <c r="P191" s="3"/>
      <c r="Q191" s="3"/>
      <c r="R191" s="3"/>
      <c r="S191" s="3"/>
      <c r="T191" s="3"/>
      <c r="U191" s="3"/>
      <c r="V191" s="3"/>
      <c r="W191" s="3"/>
      <c r="X191" s="3"/>
      <c r="Y191" s="3"/>
      <c r="Z191" s="3"/>
      <c r="AA191"/>
      <c r="AB191"/>
      <c r="AC191" s="3"/>
      <c r="AD191" s="3"/>
      <c r="AE191" s="3"/>
      <c r="AF191" s="3"/>
      <c r="AG191" s="3"/>
      <c r="AH191" s="3"/>
      <c r="AI191" s="107">
        <v>0</v>
      </c>
      <c r="AJ191" s="69"/>
      <c r="AK191" s="3"/>
      <c r="AL191" s="3"/>
      <c r="AM191" s="3"/>
      <c r="AN191" s="3"/>
      <c r="AO191" s="3"/>
      <c r="AP191" s="3"/>
      <c r="AQ191" s="92">
        <v>1</v>
      </c>
      <c r="AR191" s="136">
        <v>0</v>
      </c>
      <c r="AS191" s="92">
        <v>0</v>
      </c>
      <c r="AT191" s="197">
        <v>0</v>
      </c>
      <c r="AU191" s="3"/>
      <c r="AV191" s="3"/>
      <c r="AW191" s="3"/>
    </row>
    <row r="192" spans="1:73" x14ac:dyDescent="0.25">
      <c r="A192" s="7" t="str">
        <f>IF(D192="","",IFERROR(IF(VLOOKUP(D192,'Program Mapping'!B:B,1,FALSE)=D192,"OK","Fix"),"Fix"))</f>
        <v>OK</v>
      </c>
      <c r="B192" s="8" t="s">
        <v>155</v>
      </c>
      <c r="C192" s="3" t="s">
        <v>36</v>
      </c>
      <c r="D192" s="96" t="s">
        <v>247</v>
      </c>
      <c r="E192" s="174">
        <v>13.7</v>
      </c>
      <c r="F192" s="174">
        <v>13.7</v>
      </c>
      <c r="G192" s="217"/>
      <c r="H192" s="217"/>
      <c r="I192" s="168">
        <v>1695</v>
      </c>
      <c r="J192" s="67"/>
      <c r="K192" s="70"/>
      <c r="L192" s="3"/>
      <c r="M192" s="69"/>
      <c r="N192" s="69"/>
      <c r="O192" s="3"/>
      <c r="P192" s="3"/>
      <c r="Q192" s="3"/>
      <c r="R192" s="3"/>
      <c r="S192" s="3"/>
      <c r="T192" s="3"/>
      <c r="U192" s="3"/>
      <c r="V192" s="3"/>
      <c r="W192" s="3"/>
      <c r="X192" s="3"/>
      <c r="Y192" s="3"/>
      <c r="Z192" s="3"/>
      <c r="AA192"/>
      <c r="AB192"/>
      <c r="AC192" s="3"/>
      <c r="AD192" s="3"/>
      <c r="AE192" s="3"/>
      <c r="AF192" s="3"/>
      <c r="AG192" s="3"/>
      <c r="AH192" s="3"/>
      <c r="AI192" s="181">
        <v>0.3</v>
      </c>
      <c r="AJ192" s="69"/>
      <c r="AK192" s="3"/>
      <c r="AL192" s="3"/>
      <c r="AM192" s="3"/>
      <c r="AN192" s="3"/>
      <c r="AO192" s="3"/>
      <c r="AP192" s="3"/>
      <c r="AQ192" s="92">
        <v>178482</v>
      </c>
      <c r="AR192" s="136">
        <v>0</v>
      </c>
      <c r="AS192" s="92">
        <v>7421</v>
      </c>
      <c r="AT192" s="197">
        <v>0</v>
      </c>
      <c r="AU192" s="3"/>
      <c r="AV192" s="3"/>
      <c r="AW192" s="3"/>
    </row>
    <row r="193" spans="1:73" x14ac:dyDescent="0.25">
      <c r="A193" s="7" t="str">
        <f>IF(D193="","",IFERROR(IF(VLOOKUP(D193,'Program Mapping'!B:B,1,FALSE)=D193,"OK","Fix"),"Fix"))</f>
        <v>OK</v>
      </c>
      <c r="B193" s="8" t="s">
        <v>157</v>
      </c>
      <c r="C193" s="3" t="s">
        <v>36</v>
      </c>
      <c r="D193" s="96" t="s">
        <v>247</v>
      </c>
      <c r="E193" s="174">
        <v>18.48</v>
      </c>
      <c r="F193" s="174">
        <v>18.48</v>
      </c>
      <c r="G193" s="217"/>
      <c r="H193" s="217"/>
      <c r="I193" s="168">
        <v>1351</v>
      </c>
      <c r="J193" s="67"/>
      <c r="K193" s="70"/>
      <c r="L193" s="3"/>
      <c r="M193" s="69"/>
      <c r="N193" s="69"/>
      <c r="O193" s="3"/>
      <c r="P193" s="3"/>
      <c r="Q193" s="3"/>
      <c r="R193" s="3"/>
      <c r="S193" s="3"/>
      <c r="T193" s="3"/>
      <c r="U193" s="3"/>
      <c r="V193" s="3"/>
      <c r="W193" s="3"/>
      <c r="X193" s="3"/>
      <c r="Y193" s="3"/>
      <c r="Z193" s="3"/>
      <c r="AA193"/>
      <c r="AB193"/>
      <c r="AC193" s="3"/>
      <c r="AD193" s="3"/>
      <c r="AE193" s="3"/>
      <c r="AF193" s="3"/>
      <c r="AG193" s="3"/>
      <c r="AH193" s="3"/>
      <c r="AI193" s="181">
        <v>0.28000000000000003</v>
      </c>
      <c r="AJ193" s="69"/>
      <c r="AK193" s="3"/>
      <c r="AL193" s="3"/>
      <c r="AM193" s="3"/>
      <c r="AN193" s="3"/>
      <c r="AO193" s="3"/>
      <c r="AP193" s="3"/>
      <c r="AQ193" s="92">
        <v>137101</v>
      </c>
      <c r="AR193" s="136">
        <v>0</v>
      </c>
      <c r="AS193" s="92">
        <v>5943</v>
      </c>
      <c r="AT193" s="197">
        <v>0</v>
      </c>
      <c r="AU193" s="3"/>
      <c r="AV193" s="3"/>
      <c r="AW193" s="3"/>
    </row>
    <row r="194" spans="1:73" x14ac:dyDescent="0.25">
      <c r="A194" s="7" t="str">
        <f>IF(D194="","",IFERROR(IF(VLOOKUP(D194,'Program Mapping'!B:B,1,FALSE)=D194,"OK","Fix"),"Fix"))</f>
        <v>OK</v>
      </c>
      <c r="B194" s="8" t="s">
        <v>147</v>
      </c>
      <c r="C194" s="3" t="s">
        <v>36</v>
      </c>
      <c r="D194" s="97" t="s">
        <v>249</v>
      </c>
      <c r="E194" s="175">
        <v>4.9000000000000004</v>
      </c>
      <c r="F194" s="175">
        <v>4.9000000000000004</v>
      </c>
      <c r="G194" s="217"/>
      <c r="H194" s="217"/>
      <c r="I194" s="168">
        <v>427</v>
      </c>
      <c r="J194" s="67"/>
      <c r="K194" s="70"/>
      <c r="L194" s="3"/>
      <c r="M194" s="69"/>
      <c r="N194" s="69"/>
      <c r="O194" s="3"/>
      <c r="P194" s="38"/>
      <c r="Q194" s="3"/>
      <c r="R194" s="3"/>
      <c r="S194" s="3"/>
      <c r="T194" s="38"/>
      <c r="U194" s="3"/>
      <c r="V194" s="3"/>
      <c r="W194" s="3"/>
      <c r="X194" s="38"/>
      <c r="Y194" s="38"/>
      <c r="Z194" s="3"/>
      <c r="AA194"/>
      <c r="AB194"/>
      <c r="AC194" s="3"/>
      <c r="AD194" s="3"/>
      <c r="AE194" s="3"/>
      <c r="AF194" s="3"/>
      <c r="AG194" s="38"/>
      <c r="AH194" s="3"/>
      <c r="AI194" s="107">
        <v>0.04</v>
      </c>
      <c r="AJ194" s="69"/>
      <c r="AK194" s="3"/>
      <c r="AL194" s="3"/>
      <c r="AM194" s="3"/>
      <c r="AN194" s="3"/>
      <c r="AO194" s="3"/>
      <c r="AP194" s="3"/>
      <c r="AQ194" s="92">
        <v>21600</v>
      </c>
      <c r="AR194" s="136">
        <v>0</v>
      </c>
      <c r="AS194" s="92">
        <v>50673</v>
      </c>
      <c r="AT194" s="197">
        <v>0</v>
      </c>
      <c r="AU194" s="3"/>
      <c r="AV194" s="3"/>
      <c r="AW194" s="3"/>
    </row>
    <row r="195" spans="1:73" x14ac:dyDescent="0.25">
      <c r="A195" s="7" t="str">
        <f>IF(D195="","",IFERROR(IF(VLOOKUP(D195,'Program Mapping'!B:B,1,FALSE)=D195,"OK","Fix"),"Fix"))</f>
        <v>OK</v>
      </c>
      <c r="B195" s="8" t="s">
        <v>147</v>
      </c>
      <c r="C195" s="3" t="s">
        <v>36</v>
      </c>
      <c r="D195" s="97" t="s">
        <v>250</v>
      </c>
      <c r="E195" s="175">
        <v>12.5</v>
      </c>
      <c r="F195" s="175">
        <v>12.5</v>
      </c>
      <c r="G195" s="217"/>
      <c r="H195" s="217"/>
      <c r="I195" s="168">
        <v>591</v>
      </c>
      <c r="J195" s="67"/>
      <c r="K195" s="70"/>
      <c r="L195" s="3"/>
      <c r="M195" s="69"/>
      <c r="N195" s="69"/>
      <c r="O195" s="3"/>
      <c r="P195" s="38"/>
      <c r="Q195" s="3"/>
      <c r="R195" s="3"/>
      <c r="S195" s="3"/>
      <c r="T195" s="38"/>
      <c r="U195" s="3"/>
      <c r="V195" s="3"/>
      <c r="W195" s="3"/>
      <c r="X195" s="38"/>
      <c r="Y195" s="38"/>
      <c r="Z195" s="3"/>
      <c r="AA195"/>
      <c r="AB195"/>
      <c r="AC195" s="3"/>
      <c r="AD195" s="3"/>
      <c r="AE195" s="3"/>
      <c r="AF195" s="3"/>
      <c r="AG195" s="38"/>
      <c r="AH195" s="3"/>
      <c r="AI195" s="107">
        <v>7.5999999999999998E-2</v>
      </c>
      <c r="AJ195" s="69"/>
      <c r="AK195" s="3"/>
      <c r="AL195" s="3"/>
      <c r="AM195" s="3"/>
      <c r="AN195" s="3"/>
      <c r="AO195" s="3"/>
      <c r="AP195" s="3"/>
      <c r="AQ195" s="92">
        <v>107853</v>
      </c>
      <c r="AR195" s="136">
        <v>0</v>
      </c>
      <c r="AS195" s="92">
        <v>34912</v>
      </c>
      <c r="AT195" s="197">
        <v>0</v>
      </c>
      <c r="AU195" s="3"/>
      <c r="AV195" s="3"/>
      <c r="AW195" s="3"/>
      <c r="BC195" s="1"/>
      <c r="BD195" s="1"/>
      <c r="BE195" s="1"/>
      <c r="BF195" s="1"/>
      <c r="BG195" s="1"/>
      <c r="BH195" s="1"/>
      <c r="BI195" s="1"/>
      <c r="BJ195" s="1"/>
      <c r="BK195" s="1"/>
      <c r="BL195" s="1"/>
      <c r="BM195" s="1"/>
      <c r="BN195" s="1"/>
      <c r="BO195" s="1"/>
      <c r="BP195" s="1"/>
      <c r="BQ195" s="1"/>
      <c r="BR195" s="1"/>
      <c r="BS195" s="1"/>
      <c r="BT195" s="1"/>
      <c r="BU195" s="1"/>
    </row>
    <row r="196" spans="1:73" x14ac:dyDescent="0.25">
      <c r="A196" s="7" t="str">
        <f>IF(D196="","",IFERROR(IF(VLOOKUP(D196,'Program Mapping'!B:B,1,FALSE)=D196,"OK","Fix"),"Fix"))</f>
        <v>OK</v>
      </c>
      <c r="B196" s="8" t="s">
        <v>147</v>
      </c>
      <c r="C196" s="3" t="s">
        <v>36</v>
      </c>
      <c r="D196" s="97" t="s">
        <v>251</v>
      </c>
      <c r="E196" s="175">
        <v>1</v>
      </c>
      <c r="F196" s="175">
        <v>1</v>
      </c>
      <c r="G196" s="217"/>
      <c r="H196" s="217"/>
      <c r="I196" s="168">
        <v>3737</v>
      </c>
      <c r="J196" s="67"/>
      <c r="K196" s="70"/>
      <c r="L196" s="3"/>
      <c r="M196" s="69"/>
      <c r="N196" s="69"/>
      <c r="O196" s="3"/>
      <c r="P196" s="38"/>
      <c r="Q196" s="3"/>
      <c r="R196" s="3"/>
      <c r="S196" s="3"/>
      <c r="T196" s="38"/>
      <c r="U196" s="3"/>
      <c r="V196" s="3"/>
      <c r="W196" s="3"/>
      <c r="X196" s="38"/>
      <c r="Y196" s="38"/>
      <c r="Z196" s="3"/>
      <c r="AA196"/>
      <c r="AB196"/>
      <c r="AC196" s="3"/>
      <c r="AD196" s="3"/>
      <c r="AE196" s="3"/>
      <c r="AF196" s="3"/>
      <c r="AG196" s="38"/>
      <c r="AH196" s="3"/>
      <c r="AI196" s="107">
        <v>0</v>
      </c>
      <c r="AJ196" s="166">
        <v>0</v>
      </c>
      <c r="AK196" s="3"/>
      <c r="AL196" s="3"/>
      <c r="AM196" s="3"/>
      <c r="AN196" s="3"/>
      <c r="AO196" s="3"/>
      <c r="AP196" s="3"/>
      <c r="AQ196" s="92">
        <v>0</v>
      </c>
      <c r="AR196" s="136">
        <v>0</v>
      </c>
      <c r="AS196" s="92">
        <v>236524</v>
      </c>
      <c r="AT196" s="197">
        <v>0</v>
      </c>
      <c r="AU196" s="3"/>
      <c r="AV196" s="3"/>
      <c r="AW196" s="3"/>
      <c r="BC196" s="1"/>
      <c r="BD196" s="1"/>
      <c r="BE196" s="1"/>
      <c r="BF196" s="1"/>
      <c r="BG196" s="1"/>
      <c r="BH196" s="1"/>
      <c r="BI196" s="1"/>
      <c r="BJ196" s="1"/>
      <c r="BK196" s="1"/>
      <c r="BL196" s="1"/>
      <c r="BM196" s="1"/>
      <c r="BN196" s="1"/>
      <c r="BO196" s="1"/>
      <c r="BP196" s="1"/>
      <c r="BQ196" s="1"/>
      <c r="BR196" s="1"/>
      <c r="BS196" s="1"/>
      <c r="BT196" s="1"/>
      <c r="BU196" s="1"/>
    </row>
    <row r="197" spans="1:73" x14ac:dyDescent="0.25">
      <c r="A197" s="7" t="str">
        <f>IF(D197="","",IFERROR(IF(VLOOKUP(D197,'Program Mapping'!B:B,1,FALSE)=D197,"OK","Fix"),"Fix"))</f>
        <v>OK</v>
      </c>
      <c r="B197" s="8" t="s">
        <v>147</v>
      </c>
      <c r="C197" s="3" t="s">
        <v>36</v>
      </c>
      <c r="D197" s="96" t="s">
        <v>238</v>
      </c>
      <c r="E197" s="175">
        <v>15</v>
      </c>
      <c r="F197" s="175">
        <v>15</v>
      </c>
      <c r="G197" s="217"/>
      <c r="H197" s="217"/>
      <c r="I197" s="168">
        <v>182</v>
      </c>
      <c r="J197" s="67"/>
      <c r="K197" s="70"/>
      <c r="L197" s="3"/>
      <c r="M197" s="69"/>
      <c r="N197" s="69"/>
      <c r="O197" s="3"/>
      <c r="P197" s="38"/>
      <c r="Q197" s="3"/>
      <c r="R197" s="3"/>
      <c r="S197" s="3"/>
      <c r="T197" s="38"/>
      <c r="U197" s="3"/>
      <c r="V197" s="3"/>
      <c r="W197" s="3"/>
      <c r="X197" s="38"/>
      <c r="Y197" s="38"/>
      <c r="Z197" s="3"/>
      <c r="AA197"/>
      <c r="AB197"/>
      <c r="AC197" s="3"/>
      <c r="AD197" s="3"/>
      <c r="AE197" s="3"/>
      <c r="AF197" s="3"/>
      <c r="AG197" s="3"/>
      <c r="AH197" s="3"/>
      <c r="AI197" s="107">
        <v>5.6000000000000001E-2</v>
      </c>
      <c r="AJ197" s="69"/>
      <c r="AK197" s="3"/>
      <c r="AL197" s="3"/>
      <c r="AM197" s="3"/>
      <c r="AN197" s="3"/>
      <c r="AO197" s="3"/>
      <c r="AP197" s="3"/>
      <c r="AQ197" s="92">
        <v>23504</v>
      </c>
      <c r="AR197" s="136">
        <v>0</v>
      </c>
      <c r="AS197" s="92">
        <v>0</v>
      </c>
      <c r="AT197" s="197">
        <v>0</v>
      </c>
      <c r="AU197" s="3"/>
      <c r="AV197" s="3"/>
      <c r="AW197" s="3"/>
    </row>
    <row r="198" spans="1:73" x14ac:dyDescent="0.25">
      <c r="A198" s="7" t="str">
        <f>IF(D198="","",IFERROR(IF(VLOOKUP(D198,'Program Mapping'!B:B,1,FALSE)=D198,"OK","Fix"),"Fix"))</f>
        <v>OK</v>
      </c>
      <c r="B198" s="8" t="s">
        <v>147</v>
      </c>
      <c r="C198" s="3" t="s">
        <v>36</v>
      </c>
      <c r="D198" s="96" t="s">
        <v>239</v>
      </c>
      <c r="E198" s="175">
        <v>0</v>
      </c>
      <c r="F198" s="175">
        <v>0</v>
      </c>
      <c r="G198" s="217"/>
      <c r="H198" s="217"/>
      <c r="I198" s="168">
        <v>0</v>
      </c>
      <c r="J198" s="67"/>
      <c r="K198" s="70"/>
      <c r="L198" s="3"/>
      <c r="M198" s="69"/>
      <c r="N198" s="69"/>
      <c r="O198" s="3"/>
      <c r="P198" s="38"/>
      <c r="Q198" s="3"/>
      <c r="R198" s="3"/>
      <c r="S198" s="3"/>
      <c r="T198" s="38"/>
      <c r="U198" s="3"/>
      <c r="V198" s="3"/>
      <c r="W198" s="3"/>
      <c r="X198" s="38"/>
      <c r="Y198" s="38"/>
      <c r="Z198" s="3"/>
      <c r="AA198"/>
      <c r="AB198"/>
      <c r="AC198" s="3"/>
      <c r="AD198" s="3"/>
      <c r="AE198" s="3"/>
      <c r="AF198" s="3"/>
      <c r="AG198" s="38"/>
      <c r="AH198" s="3"/>
      <c r="AI198" s="107">
        <v>0</v>
      </c>
      <c r="AJ198" s="69">
        <v>0</v>
      </c>
      <c r="AK198" s="3"/>
      <c r="AL198" s="3"/>
      <c r="AM198" s="3"/>
      <c r="AN198" s="3"/>
      <c r="AO198" s="3"/>
      <c r="AP198" s="3"/>
      <c r="AQ198" s="92">
        <v>0</v>
      </c>
      <c r="AR198" s="136">
        <v>0</v>
      </c>
      <c r="AS198" s="92">
        <v>0</v>
      </c>
      <c r="AT198" s="197">
        <v>0</v>
      </c>
      <c r="AU198" s="3"/>
      <c r="AV198" s="3"/>
      <c r="AW198" s="3"/>
      <c r="BC198" s="1"/>
      <c r="BD198" s="1"/>
      <c r="BE198" s="1"/>
      <c r="BF198" s="1"/>
      <c r="BG198" s="1"/>
      <c r="BH198" s="1"/>
      <c r="BI198" s="1"/>
      <c r="BJ198" s="1"/>
      <c r="BK198" s="1"/>
      <c r="BL198" s="1"/>
      <c r="BM198" s="1"/>
      <c r="BN198" s="1"/>
      <c r="BO198" s="1"/>
      <c r="BP198" s="1"/>
      <c r="BQ198" s="1"/>
      <c r="BR198" s="1"/>
      <c r="BS198" s="1"/>
      <c r="BT198" s="1"/>
      <c r="BU198" s="1"/>
    </row>
    <row r="199" spans="1:73" x14ac:dyDescent="0.25">
      <c r="A199" s="7" t="str">
        <f>IF(D199="","",IFERROR(IF(VLOOKUP(D199,'Program Mapping'!B:B,1,FALSE)=D199,"OK","Fix"),"Fix"))</f>
        <v>OK</v>
      </c>
      <c r="B199" s="8" t="s">
        <v>147</v>
      </c>
      <c r="C199" s="3" t="s">
        <v>36</v>
      </c>
      <c r="D199" s="96" t="s">
        <v>252</v>
      </c>
      <c r="E199" s="175">
        <v>14.4</v>
      </c>
      <c r="F199" s="175">
        <v>14.4</v>
      </c>
      <c r="G199" s="217"/>
      <c r="H199" s="217"/>
      <c r="I199" s="168">
        <v>8498</v>
      </c>
      <c r="J199" s="67"/>
      <c r="K199" s="70"/>
      <c r="L199" s="3"/>
      <c r="M199" s="69"/>
      <c r="N199" s="69"/>
      <c r="O199" s="3"/>
      <c r="P199" s="38"/>
      <c r="Q199" s="3"/>
      <c r="R199" s="3"/>
      <c r="S199" s="3"/>
      <c r="T199" s="38"/>
      <c r="U199" s="3"/>
      <c r="V199" s="3"/>
      <c r="W199" s="3"/>
      <c r="X199" s="38"/>
      <c r="Y199" s="38"/>
      <c r="Z199" s="3"/>
      <c r="AA199"/>
      <c r="AB199"/>
      <c r="AC199" s="3"/>
      <c r="AD199" s="3"/>
      <c r="AE199" s="3"/>
      <c r="AF199" s="3"/>
      <c r="AG199" s="38"/>
      <c r="AH199" s="3"/>
      <c r="AI199" s="107">
        <v>0.68</v>
      </c>
      <c r="AJ199" s="69"/>
      <c r="AK199" s="3"/>
      <c r="AL199" s="3"/>
      <c r="AM199" s="3"/>
      <c r="AN199" s="3"/>
      <c r="AO199" s="3"/>
      <c r="AP199" s="3"/>
      <c r="AQ199" s="92">
        <v>366006</v>
      </c>
      <c r="AR199" s="136">
        <v>0</v>
      </c>
      <c r="AS199" s="92">
        <v>223079</v>
      </c>
      <c r="AT199" s="197">
        <v>0</v>
      </c>
      <c r="AU199" s="3"/>
      <c r="AV199" s="3"/>
      <c r="AW199" s="3"/>
    </row>
    <row r="200" spans="1:73" x14ac:dyDescent="0.25">
      <c r="A200" s="7" t="str">
        <f>IF(D200="","",IFERROR(IF(VLOOKUP(D200,'Program Mapping'!B:B,1,FALSE)=D200,"OK","Fix"),"Fix"))</f>
        <v>OK</v>
      </c>
      <c r="B200" s="8" t="s">
        <v>147</v>
      </c>
      <c r="C200" s="3" t="s">
        <v>36</v>
      </c>
      <c r="D200" s="96" t="s">
        <v>253</v>
      </c>
      <c r="E200" s="174"/>
      <c r="F200" s="174"/>
      <c r="G200" s="217">
        <v>23</v>
      </c>
      <c r="H200" s="217">
        <v>23</v>
      </c>
      <c r="I200" s="168"/>
      <c r="J200" s="67"/>
      <c r="K200" s="70"/>
      <c r="L200" s="3"/>
      <c r="M200" s="69">
        <v>320</v>
      </c>
      <c r="N200" s="69"/>
      <c r="O200" s="3"/>
      <c r="P200" s="3"/>
      <c r="Q200" s="3"/>
      <c r="R200" s="3"/>
      <c r="S200" s="3"/>
      <c r="T200" s="3"/>
      <c r="U200" s="3"/>
      <c r="V200" s="3"/>
      <c r="W200" s="3"/>
      <c r="X200" s="3"/>
      <c r="Y200" s="3"/>
      <c r="Z200" s="3"/>
      <c r="AA200"/>
      <c r="AB200"/>
      <c r="AC200" s="3"/>
      <c r="AD200" s="3"/>
      <c r="AE200" s="3"/>
      <c r="AF200" s="3"/>
      <c r="AG200" s="3"/>
      <c r="AH200" s="3"/>
      <c r="AI200" s="76"/>
      <c r="AJ200" s="69"/>
      <c r="AK200" s="3"/>
      <c r="AL200" s="3"/>
      <c r="AM200" s="3"/>
      <c r="AN200" s="3"/>
      <c r="AO200" s="3"/>
      <c r="AP200" s="3"/>
      <c r="AQ200" s="93">
        <v>3300</v>
      </c>
      <c r="AR200" s="136">
        <v>0</v>
      </c>
      <c r="AS200" s="93">
        <v>7626</v>
      </c>
      <c r="AT200" s="197">
        <v>0</v>
      </c>
      <c r="AU200" s="3"/>
      <c r="AV200" s="3"/>
      <c r="AW200" s="3"/>
    </row>
    <row r="201" spans="1:73" x14ac:dyDescent="0.25">
      <c r="A201" s="7" t="str">
        <f>IF(D201="","",IFERROR(IF(VLOOKUP(D201,'Program Mapping'!B:B,1,FALSE)=D201,"OK","Fix"),"Fix"))</f>
        <v>OK</v>
      </c>
      <c r="B201" s="8" t="s">
        <v>147</v>
      </c>
      <c r="C201" s="3" t="s">
        <v>36</v>
      </c>
      <c r="D201" s="96" t="s">
        <v>254</v>
      </c>
      <c r="E201" s="174"/>
      <c r="F201" s="174"/>
      <c r="G201" s="217">
        <v>15</v>
      </c>
      <c r="H201" s="217">
        <v>15</v>
      </c>
      <c r="I201" s="168"/>
      <c r="J201" s="67"/>
      <c r="K201" s="70"/>
      <c r="L201" s="3"/>
      <c r="M201" s="69">
        <v>2574</v>
      </c>
      <c r="N201" s="69"/>
      <c r="O201" s="3"/>
      <c r="P201" s="3"/>
      <c r="Q201" s="3"/>
      <c r="R201" s="3"/>
      <c r="S201" s="3"/>
      <c r="T201" s="3"/>
      <c r="U201" s="3"/>
      <c r="V201" s="3"/>
      <c r="W201" s="3"/>
      <c r="X201" s="3"/>
      <c r="Y201" s="3"/>
      <c r="Z201" s="3"/>
      <c r="AA201"/>
      <c r="AB201"/>
      <c r="AC201" s="3"/>
      <c r="AD201" s="3"/>
      <c r="AE201" s="3"/>
      <c r="AF201" s="3"/>
      <c r="AG201" s="3"/>
      <c r="AH201" s="3"/>
      <c r="AI201" s="76"/>
      <c r="AJ201" s="69"/>
      <c r="AK201" s="3"/>
      <c r="AL201" s="3"/>
      <c r="AM201" s="3"/>
      <c r="AN201" s="3"/>
      <c r="AO201" s="3"/>
      <c r="AP201" s="3"/>
      <c r="AQ201" s="93">
        <v>27809</v>
      </c>
      <c r="AR201" s="136">
        <v>0</v>
      </c>
      <c r="AS201" s="93">
        <v>3429</v>
      </c>
      <c r="AT201" s="197">
        <v>0</v>
      </c>
      <c r="AU201" s="3"/>
      <c r="AV201" s="3"/>
      <c r="AW201" s="3"/>
    </row>
    <row r="202" spans="1:73" x14ac:dyDescent="0.25">
      <c r="A202" s="7" t="str">
        <f>IF(D202="","",IFERROR(IF(VLOOKUP(D202,'Program Mapping'!B:B,1,FALSE)=D202,"OK","Fix"),"Fix"))</f>
        <v>OK</v>
      </c>
      <c r="B202" s="8" t="s">
        <v>147</v>
      </c>
      <c r="C202" s="3" t="s">
        <v>36</v>
      </c>
      <c r="D202" s="96" t="s">
        <v>255</v>
      </c>
      <c r="E202" s="174"/>
      <c r="F202" s="174"/>
      <c r="G202" s="217">
        <v>16.5</v>
      </c>
      <c r="H202" s="217">
        <v>16.5</v>
      </c>
      <c r="I202" s="168"/>
      <c r="J202" s="67"/>
      <c r="K202" s="70"/>
      <c r="L202" s="3"/>
      <c r="M202" s="69">
        <v>2551</v>
      </c>
      <c r="N202" s="69"/>
      <c r="O202" s="3"/>
      <c r="P202" s="3"/>
      <c r="Q202" s="3"/>
      <c r="R202" s="3"/>
      <c r="S202" s="3"/>
      <c r="T202" s="3"/>
      <c r="U202" s="3"/>
      <c r="V202" s="3"/>
      <c r="W202" s="3"/>
      <c r="X202" s="3"/>
      <c r="Y202" s="3"/>
      <c r="Z202" s="3"/>
      <c r="AA202"/>
      <c r="AB202"/>
      <c r="AC202" s="3"/>
      <c r="AD202" s="3"/>
      <c r="AE202" s="3"/>
      <c r="AF202" s="3"/>
      <c r="AG202" s="3"/>
      <c r="AH202" s="3"/>
      <c r="AI202" s="76"/>
      <c r="AJ202" s="69"/>
      <c r="AK202" s="3"/>
      <c r="AL202" s="3"/>
      <c r="AM202" s="3"/>
      <c r="AN202" s="3"/>
      <c r="AO202" s="3"/>
      <c r="AP202" s="3"/>
      <c r="AQ202" s="93">
        <v>43700</v>
      </c>
      <c r="AR202" s="136">
        <v>0</v>
      </c>
      <c r="AS202" s="93">
        <v>9710</v>
      </c>
      <c r="AT202" s="197">
        <v>0</v>
      </c>
      <c r="AU202" s="3"/>
      <c r="AV202" s="3"/>
      <c r="AW202" s="3"/>
      <c r="BC202" s="1"/>
      <c r="BD202" s="1"/>
      <c r="BE202" s="1"/>
      <c r="BF202" s="1"/>
      <c r="BG202" s="1"/>
      <c r="BH202" s="1"/>
      <c r="BI202" s="1"/>
      <c r="BJ202" s="1"/>
      <c r="BK202" s="1"/>
      <c r="BL202" s="1"/>
      <c r="BM202" s="1"/>
      <c r="BN202" s="1"/>
      <c r="BO202" s="1"/>
      <c r="BP202" s="1"/>
      <c r="BQ202" s="1"/>
      <c r="BR202" s="1"/>
      <c r="BS202" s="1"/>
      <c r="BT202" s="1"/>
      <c r="BU202" s="1"/>
    </row>
    <row r="203" spans="1:73" x14ac:dyDescent="0.25">
      <c r="A203" s="7" t="str">
        <f>IF(D203="","",IFERROR(IF(VLOOKUP(D203,'Program Mapping'!B:B,1,FALSE)=D203,"OK","Fix"),"Fix"))</f>
        <v>OK</v>
      </c>
      <c r="B203" s="8" t="s">
        <v>147</v>
      </c>
      <c r="C203" s="3" t="s">
        <v>36</v>
      </c>
      <c r="D203" s="96" t="s">
        <v>256</v>
      </c>
      <c r="E203" s="174"/>
      <c r="F203" s="174"/>
      <c r="G203" s="217">
        <v>1</v>
      </c>
      <c r="H203" s="217">
        <v>1</v>
      </c>
      <c r="I203" s="168"/>
      <c r="J203" s="67"/>
      <c r="K203" s="70"/>
      <c r="L203" s="3"/>
      <c r="M203" s="69">
        <v>6777</v>
      </c>
      <c r="N203" s="69"/>
      <c r="O203" s="3"/>
      <c r="P203" s="3"/>
      <c r="Q203" s="3"/>
      <c r="R203" s="3"/>
      <c r="S203" s="3"/>
      <c r="T203" s="3"/>
      <c r="U203" s="3"/>
      <c r="V203" s="3"/>
      <c r="W203" s="3"/>
      <c r="X203" s="3"/>
      <c r="Y203" s="3"/>
      <c r="Z203" s="3"/>
      <c r="AA203"/>
      <c r="AB203"/>
      <c r="AC203" s="3"/>
      <c r="AD203" s="3"/>
      <c r="AE203" s="3"/>
      <c r="AF203" s="3"/>
      <c r="AG203" s="3"/>
      <c r="AH203" s="3"/>
      <c r="AI203" s="76"/>
      <c r="AJ203" s="69"/>
      <c r="AK203" s="3"/>
      <c r="AL203" s="3"/>
      <c r="AM203" s="3"/>
      <c r="AN203" s="3"/>
      <c r="AO203" s="3"/>
      <c r="AP203" s="3"/>
      <c r="AQ203" s="93">
        <v>0</v>
      </c>
      <c r="AR203" s="136">
        <v>0</v>
      </c>
      <c r="AS203" s="93">
        <v>31952</v>
      </c>
      <c r="AT203" s="197">
        <v>0</v>
      </c>
      <c r="AU203" s="3"/>
      <c r="AV203" s="3"/>
      <c r="AW203" s="3"/>
    </row>
    <row r="204" spans="1:73" x14ac:dyDescent="0.25">
      <c r="A204" s="7" t="str">
        <f>IF(D204="","",IFERROR(IF(VLOOKUP(D204,'Program Mapping'!B:B,1,FALSE)=D204,"OK","Fix"),"Fix"))</f>
        <v>OK</v>
      </c>
      <c r="B204" s="8" t="s">
        <v>149</v>
      </c>
      <c r="C204" s="3" t="s">
        <v>36</v>
      </c>
      <c r="D204" s="96" t="s">
        <v>246</v>
      </c>
      <c r="E204" s="175">
        <v>12</v>
      </c>
      <c r="F204" s="175">
        <v>12</v>
      </c>
      <c r="G204" s="217"/>
      <c r="H204" s="217"/>
      <c r="I204" s="168">
        <v>1321</v>
      </c>
      <c r="J204" s="67"/>
      <c r="K204" s="70"/>
      <c r="L204" s="3"/>
      <c r="M204" s="69"/>
      <c r="N204" s="69"/>
      <c r="O204" s="3"/>
      <c r="P204" s="3"/>
      <c r="Q204" s="3"/>
      <c r="R204" s="3"/>
      <c r="S204" s="3"/>
      <c r="T204" s="3"/>
      <c r="U204" s="3"/>
      <c r="V204" s="3"/>
      <c r="W204" s="3"/>
      <c r="X204" s="3"/>
      <c r="Y204" s="3"/>
      <c r="Z204" s="3"/>
      <c r="AA204"/>
      <c r="AB204"/>
      <c r="AC204" s="3"/>
      <c r="AD204" s="3"/>
      <c r="AE204" s="3"/>
      <c r="AF204" s="3"/>
      <c r="AG204" s="3"/>
      <c r="AH204" s="3"/>
      <c r="AI204" s="107">
        <v>0.32</v>
      </c>
      <c r="AJ204" s="69"/>
      <c r="AK204" s="3"/>
      <c r="AL204" s="3"/>
      <c r="AM204" s="3"/>
      <c r="AN204" s="3"/>
      <c r="AO204" s="3"/>
      <c r="AP204" s="3"/>
      <c r="AQ204" s="92">
        <v>54196</v>
      </c>
      <c r="AR204" s="136">
        <v>0</v>
      </c>
      <c r="AS204" s="92">
        <v>261</v>
      </c>
      <c r="AT204" s="197">
        <v>0</v>
      </c>
      <c r="AU204" s="3"/>
      <c r="AV204" s="3"/>
      <c r="AW204" s="3"/>
    </row>
    <row r="205" spans="1:73" x14ac:dyDescent="0.25">
      <c r="A205" s="7" t="str">
        <f>IF(D205="","",IFERROR(IF(VLOOKUP(D205,'Program Mapping'!B:B,1,FALSE)=D205,"OK","Fix"),"Fix"))</f>
        <v>OK</v>
      </c>
      <c r="B205" s="8" t="s">
        <v>149</v>
      </c>
      <c r="C205" s="3" t="s">
        <v>36</v>
      </c>
      <c r="D205" s="96" t="s">
        <v>245</v>
      </c>
      <c r="E205" s="175">
        <v>20</v>
      </c>
      <c r="F205" s="175">
        <v>20</v>
      </c>
      <c r="G205" s="217"/>
      <c r="H205" s="217"/>
      <c r="I205" s="168">
        <v>19</v>
      </c>
      <c r="J205" s="67"/>
      <c r="K205" s="70"/>
      <c r="L205" s="3"/>
      <c r="M205" s="69"/>
      <c r="N205" s="69"/>
      <c r="O205" s="3"/>
      <c r="P205" s="3"/>
      <c r="Q205" s="3"/>
      <c r="R205" s="3"/>
      <c r="S205" s="3"/>
      <c r="T205" s="3"/>
      <c r="U205" s="3"/>
      <c r="V205" s="3"/>
      <c r="W205" s="3"/>
      <c r="X205" s="3"/>
      <c r="Y205" s="3"/>
      <c r="Z205" s="3"/>
      <c r="AA205"/>
      <c r="AB205"/>
      <c r="AC205" s="3"/>
      <c r="AD205" s="3"/>
      <c r="AE205" s="3"/>
      <c r="AF205" s="3"/>
      <c r="AG205" s="3"/>
      <c r="AH205" s="3"/>
      <c r="AI205" s="107">
        <v>0</v>
      </c>
      <c r="AJ205" s="69"/>
      <c r="AK205" s="3"/>
      <c r="AL205" s="3"/>
      <c r="AM205" s="3"/>
      <c r="AN205" s="3"/>
      <c r="AO205" s="3"/>
      <c r="AP205" s="3"/>
      <c r="AQ205" s="92">
        <v>1495</v>
      </c>
      <c r="AR205" s="136">
        <v>0</v>
      </c>
      <c r="AS205" s="92">
        <v>0</v>
      </c>
      <c r="AT205" s="197">
        <v>0</v>
      </c>
      <c r="AU205" s="3"/>
      <c r="AV205" s="3"/>
      <c r="AW205" s="3"/>
    </row>
    <row r="206" spans="1:73" x14ac:dyDescent="0.25">
      <c r="A206" s="7" t="str">
        <f>IF(D206="","",IFERROR(IF(VLOOKUP(D206,'Program Mapping'!B:B,1,FALSE)=D206,"OK","Fix"),"Fix"))</f>
        <v>OK</v>
      </c>
      <c r="B206" s="8" t="s">
        <v>159</v>
      </c>
      <c r="C206" s="3" t="s">
        <v>36</v>
      </c>
      <c r="D206" s="96" t="s">
        <v>247</v>
      </c>
      <c r="E206" s="174">
        <v>14.44</v>
      </c>
      <c r="F206" s="174">
        <v>14.44</v>
      </c>
      <c r="G206" s="217"/>
      <c r="H206" s="217"/>
      <c r="I206" s="168">
        <v>130.16999999999999</v>
      </c>
      <c r="J206" s="67"/>
      <c r="K206" s="70"/>
      <c r="L206" s="3"/>
      <c r="M206" s="172"/>
      <c r="N206" s="172"/>
      <c r="O206" s="3"/>
      <c r="P206" s="3"/>
      <c r="Q206" s="3"/>
      <c r="R206" s="3"/>
      <c r="S206" s="3"/>
      <c r="T206" s="3"/>
      <c r="U206" s="3"/>
      <c r="V206" s="3"/>
      <c r="W206" s="3"/>
      <c r="X206" s="3"/>
      <c r="Y206" s="3"/>
      <c r="Z206" s="3"/>
      <c r="AA206"/>
      <c r="AB206"/>
      <c r="AC206" s="3"/>
      <c r="AD206" s="3"/>
      <c r="AE206" s="3"/>
      <c r="AF206" s="3"/>
      <c r="AG206" s="3"/>
      <c r="AH206" s="3"/>
      <c r="AI206" s="181">
        <v>0.03</v>
      </c>
      <c r="AJ206" s="69"/>
      <c r="AK206" s="3"/>
      <c r="AL206" s="3"/>
      <c r="AM206" s="3"/>
      <c r="AN206" s="3"/>
      <c r="AO206" s="3"/>
      <c r="AP206" s="3"/>
      <c r="AQ206" s="92">
        <v>16011</v>
      </c>
      <c r="AR206" s="136">
        <v>0</v>
      </c>
      <c r="AS206" s="92">
        <v>6959</v>
      </c>
      <c r="AT206" s="197">
        <v>0</v>
      </c>
      <c r="AU206" s="3"/>
      <c r="AV206" s="3"/>
      <c r="AW206" s="3"/>
      <c r="BC206" s="151"/>
      <c r="BD206" s="151"/>
      <c r="BE206" s="151"/>
      <c r="BF206" s="151"/>
      <c r="BG206" s="151"/>
      <c r="BH206" s="151"/>
      <c r="BI206" s="151"/>
      <c r="BJ206" s="151"/>
      <c r="BK206" s="151"/>
      <c r="BL206" s="151"/>
      <c r="BM206" s="151"/>
      <c r="BN206" s="151"/>
      <c r="BO206" s="151"/>
      <c r="BP206" s="151"/>
      <c r="BQ206" s="151"/>
      <c r="BR206" s="151"/>
      <c r="BS206" s="151"/>
      <c r="BT206" s="151"/>
      <c r="BU206" s="151"/>
    </row>
    <row r="207" spans="1:73" x14ac:dyDescent="0.25">
      <c r="A207" s="7" t="str">
        <f>IF(D207="","",IFERROR(IF(VLOOKUP(D207,'Program Mapping'!B:B,1,FALSE)=D207,"OK","Fix"),"Fix"))</f>
        <v>OK</v>
      </c>
      <c r="B207" s="8" t="s">
        <v>161</v>
      </c>
      <c r="C207" s="3" t="s">
        <v>36</v>
      </c>
      <c r="D207" s="96" t="s">
        <v>247</v>
      </c>
      <c r="E207" s="175">
        <v>15</v>
      </c>
      <c r="F207" s="175">
        <v>15</v>
      </c>
      <c r="G207" s="217"/>
      <c r="H207" s="217"/>
      <c r="I207" s="168">
        <v>18.899999999999999</v>
      </c>
      <c r="J207" s="152"/>
      <c r="K207" s="164"/>
      <c r="L207" s="3"/>
      <c r="M207" s="164"/>
      <c r="N207" s="152"/>
      <c r="O207" s="3"/>
      <c r="P207" s="3"/>
      <c r="Q207" s="3"/>
      <c r="R207" s="3"/>
      <c r="S207" s="3"/>
      <c r="T207" s="3"/>
      <c r="U207" s="3"/>
      <c r="V207" s="3"/>
      <c r="W207" s="3"/>
      <c r="X207" s="3"/>
      <c r="Y207" s="3"/>
      <c r="Z207" s="3"/>
      <c r="AA207"/>
      <c r="AB207"/>
      <c r="AC207" s="3"/>
      <c r="AD207" s="3"/>
      <c r="AE207" s="3"/>
      <c r="AF207" s="3"/>
      <c r="AG207" s="3"/>
      <c r="AH207" s="3"/>
      <c r="AI207" s="194">
        <v>5.0000000000000001E-3</v>
      </c>
      <c r="AJ207" s="152"/>
      <c r="AK207" s="3"/>
      <c r="AL207" s="3"/>
      <c r="AM207" s="3"/>
      <c r="AN207" s="3"/>
      <c r="AO207" s="3"/>
      <c r="AP207" s="3"/>
      <c r="AQ207" s="92">
        <v>2325</v>
      </c>
      <c r="AR207" s="136">
        <v>0</v>
      </c>
      <c r="AS207" s="92">
        <v>9702</v>
      </c>
      <c r="AT207" s="197">
        <v>0</v>
      </c>
      <c r="AU207" s="3"/>
      <c r="AV207" s="3"/>
      <c r="AW207" s="3"/>
      <c r="BC207" s="1"/>
      <c r="BD207" s="1"/>
      <c r="BE207" s="1"/>
      <c r="BF207" s="1"/>
      <c r="BG207" s="1"/>
      <c r="BH207" s="1"/>
      <c r="BI207" s="1"/>
      <c r="BJ207" s="1"/>
      <c r="BK207" s="1"/>
      <c r="BL207" s="1"/>
      <c r="BM207" s="1"/>
      <c r="BN207" s="1"/>
      <c r="BO207" s="1"/>
      <c r="BP207" s="1"/>
      <c r="BQ207" s="1"/>
      <c r="BR207" s="1"/>
      <c r="BS207" s="1"/>
      <c r="BT207" s="1"/>
      <c r="BU207" s="1"/>
    </row>
    <row r="208" spans="1:73" x14ac:dyDescent="0.25">
      <c r="A208" s="7" t="str">
        <f>IF(D208="","",IFERROR(IF(VLOOKUP(D208,'Program Mapping'!B:B,1,FALSE)=D208,"OK","Fix"),"Fix"))</f>
        <v>OK</v>
      </c>
      <c r="B208" s="8" t="s">
        <v>149</v>
      </c>
      <c r="C208" s="3" t="s">
        <v>36</v>
      </c>
      <c r="D208" s="97" t="s">
        <v>249</v>
      </c>
      <c r="E208" s="175">
        <v>4.8</v>
      </c>
      <c r="F208" s="175">
        <v>4.8</v>
      </c>
      <c r="G208" s="217"/>
      <c r="H208" s="217"/>
      <c r="I208" s="168">
        <v>426</v>
      </c>
      <c r="J208" s="67"/>
      <c r="K208" s="70"/>
      <c r="L208" s="3"/>
      <c r="M208" s="69"/>
      <c r="N208" s="69"/>
      <c r="O208" s="3"/>
      <c r="P208" s="3"/>
      <c r="Q208" s="3"/>
      <c r="R208" s="3"/>
      <c r="S208" s="3"/>
      <c r="T208" s="3"/>
      <c r="U208" s="3"/>
      <c r="V208" s="3"/>
      <c r="W208" s="3"/>
      <c r="X208" s="3"/>
      <c r="Y208" s="3"/>
      <c r="Z208" s="3"/>
      <c r="AA208"/>
      <c r="AB208"/>
      <c r="AC208" s="3"/>
      <c r="AD208" s="3"/>
      <c r="AE208" s="3"/>
      <c r="AF208" s="3"/>
      <c r="AG208" s="3"/>
      <c r="AH208" s="3"/>
      <c r="AI208" s="107">
        <v>0.05</v>
      </c>
      <c r="AJ208" s="69"/>
      <c r="AK208" s="3"/>
      <c r="AL208" s="3"/>
      <c r="AM208" s="3"/>
      <c r="AN208" s="3"/>
      <c r="AO208" s="3"/>
      <c r="AP208" s="3"/>
      <c r="AQ208" s="92">
        <v>17100</v>
      </c>
      <c r="AR208" s="136">
        <v>0</v>
      </c>
      <c r="AS208" s="92">
        <v>38040</v>
      </c>
      <c r="AT208" s="197">
        <v>0</v>
      </c>
      <c r="AU208" s="3"/>
      <c r="AV208" s="3"/>
      <c r="AW208" s="3"/>
      <c r="BC208" s="1"/>
      <c r="BD208" s="1"/>
      <c r="BE208" s="1"/>
      <c r="BF208" s="1"/>
      <c r="BG208" s="1"/>
      <c r="BH208" s="1"/>
      <c r="BI208" s="1"/>
      <c r="BJ208" s="1"/>
      <c r="BK208" s="1"/>
      <c r="BL208" s="1"/>
      <c r="BM208" s="1"/>
      <c r="BN208" s="1"/>
      <c r="BO208" s="1"/>
      <c r="BP208" s="1"/>
      <c r="BQ208" s="1"/>
      <c r="BR208" s="1"/>
      <c r="BS208" s="1"/>
      <c r="BT208" s="1"/>
      <c r="BU208" s="1"/>
    </row>
    <row r="209" spans="1:73" x14ac:dyDescent="0.25">
      <c r="A209" s="7" t="str">
        <f>IF(D209="","",IFERROR(IF(VLOOKUP(D209,'Program Mapping'!B:B,1,FALSE)=D209,"OK","Fix"),"Fix"))</f>
        <v>OK</v>
      </c>
      <c r="B209" s="8" t="s">
        <v>149</v>
      </c>
      <c r="C209" s="3" t="s">
        <v>36</v>
      </c>
      <c r="D209" s="97" t="s">
        <v>250</v>
      </c>
      <c r="E209" s="175">
        <v>11.6</v>
      </c>
      <c r="F209" s="175">
        <v>11.6</v>
      </c>
      <c r="G209" s="217"/>
      <c r="H209" s="217"/>
      <c r="I209" s="168">
        <v>570</v>
      </c>
      <c r="J209" s="67"/>
      <c r="K209" s="70"/>
      <c r="L209" s="3"/>
      <c r="M209" s="69"/>
      <c r="N209" s="69"/>
      <c r="O209" s="3"/>
      <c r="P209" s="3"/>
      <c r="Q209" s="3"/>
      <c r="R209" s="3"/>
      <c r="S209" s="3"/>
      <c r="T209" s="3"/>
      <c r="U209" s="3"/>
      <c r="V209" s="3"/>
      <c r="W209" s="3"/>
      <c r="X209" s="3"/>
      <c r="Y209" s="3"/>
      <c r="Z209" s="3"/>
      <c r="AA209"/>
      <c r="AB209"/>
      <c r="AC209" s="3"/>
      <c r="AD209" s="3"/>
      <c r="AE209" s="3"/>
      <c r="AF209" s="3"/>
      <c r="AG209" s="3"/>
      <c r="AH209" s="3"/>
      <c r="AI209" s="107">
        <v>0.09</v>
      </c>
      <c r="AJ209" s="69"/>
      <c r="AK209" s="3"/>
      <c r="AL209" s="3"/>
      <c r="AM209" s="3"/>
      <c r="AN209" s="3"/>
      <c r="AO209" s="3"/>
      <c r="AP209" s="3"/>
      <c r="AQ209" s="92">
        <v>103960</v>
      </c>
      <c r="AR209" s="136">
        <v>0</v>
      </c>
      <c r="AS209" s="92">
        <v>26524</v>
      </c>
      <c r="AT209" s="197">
        <v>0</v>
      </c>
      <c r="AU209" s="3"/>
      <c r="AV209" s="3"/>
      <c r="AW209" s="3"/>
    </row>
    <row r="210" spans="1:73" x14ac:dyDescent="0.25">
      <c r="A210" s="7" t="str">
        <f>IF(D210="","",IFERROR(IF(VLOOKUP(D210,'Program Mapping'!B:B,1,FALSE)=D210,"OK","Fix"),"Fix"))</f>
        <v>OK</v>
      </c>
      <c r="B210" s="8" t="s">
        <v>149</v>
      </c>
      <c r="C210" s="3" t="s">
        <v>36</v>
      </c>
      <c r="D210" s="97" t="s">
        <v>251</v>
      </c>
      <c r="E210" s="175">
        <v>1</v>
      </c>
      <c r="F210" s="175">
        <v>1</v>
      </c>
      <c r="G210" s="217"/>
      <c r="H210" s="217"/>
      <c r="I210" s="168">
        <v>4267</v>
      </c>
      <c r="J210" s="67"/>
      <c r="K210" s="70"/>
      <c r="L210" s="3"/>
      <c r="M210" s="69"/>
      <c r="N210" s="69"/>
      <c r="O210" s="3"/>
      <c r="P210" s="3"/>
      <c r="Q210" s="3"/>
      <c r="R210" s="3"/>
      <c r="S210" s="3"/>
      <c r="T210" s="3"/>
      <c r="U210" s="3"/>
      <c r="V210" s="3"/>
      <c r="W210" s="3"/>
      <c r="X210" s="3"/>
      <c r="Y210" s="3"/>
      <c r="Z210" s="3"/>
      <c r="AA210"/>
      <c r="AB210"/>
      <c r="AC210" s="3"/>
      <c r="AD210" s="3"/>
      <c r="AE210" s="3"/>
      <c r="AF210" s="3"/>
      <c r="AG210" s="3"/>
      <c r="AH210" s="3"/>
      <c r="AI210" s="107">
        <v>0</v>
      </c>
      <c r="AJ210" s="166">
        <v>0</v>
      </c>
      <c r="AK210" s="3"/>
      <c r="AL210" s="3"/>
      <c r="AM210" s="3"/>
      <c r="AN210" s="3"/>
      <c r="AO210" s="3"/>
      <c r="AP210" s="3"/>
      <c r="AQ210" s="92">
        <v>0</v>
      </c>
      <c r="AR210" s="136">
        <v>0</v>
      </c>
      <c r="AS210" s="92">
        <v>236523</v>
      </c>
      <c r="AT210" s="197">
        <v>0</v>
      </c>
      <c r="AU210" s="3"/>
      <c r="AV210" s="3"/>
      <c r="AW210" s="3"/>
      <c r="BC210" s="1"/>
      <c r="BD210" s="1"/>
      <c r="BE210" s="1"/>
      <c r="BF210" s="1"/>
      <c r="BG210" s="1"/>
      <c r="BH210" s="1"/>
      <c r="BI210" s="1"/>
      <c r="BJ210" s="1"/>
      <c r="BK210" s="1"/>
      <c r="BL210" s="1"/>
      <c r="BM210" s="1"/>
      <c r="BN210" s="1"/>
      <c r="BO210" s="1"/>
      <c r="BP210" s="1"/>
      <c r="BQ210" s="1"/>
      <c r="BR210" s="1"/>
      <c r="BS210" s="1"/>
      <c r="BT210" s="1"/>
      <c r="BU210" s="1"/>
    </row>
    <row r="211" spans="1:73" x14ac:dyDescent="0.25">
      <c r="A211" s="7" t="str">
        <f>IF(D211="","",IFERROR(IF(VLOOKUP(D211,'Program Mapping'!B:B,1,FALSE)=D211,"OK","Fix"),"Fix"))</f>
        <v>OK</v>
      </c>
      <c r="B211" s="8" t="s">
        <v>149</v>
      </c>
      <c r="C211" s="3" t="s">
        <v>36</v>
      </c>
      <c r="D211" s="96" t="s">
        <v>238</v>
      </c>
      <c r="E211" s="175">
        <v>13.1</v>
      </c>
      <c r="F211" s="175">
        <v>13.1</v>
      </c>
      <c r="G211" s="217"/>
      <c r="H211" s="217"/>
      <c r="I211" s="168">
        <v>436</v>
      </c>
      <c r="J211" s="67"/>
      <c r="K211" s="70"/>
      <c r="L211" s="3"/>
      <c r="M211" s="69"/>
      <c r="N211" s="69"/>
      <c r="O211" s="3"/>
      <c r="P211" s="3"/>
      <c r="Q211" s="3"/>
      <c r="R211" s="3"/>
      <c r="S211" s="3"/>
      <c r="T211" s="3"/>
      <c r="U211" s="3"/>
      <c r="V211" s="3"/>
      <c r="W211" s="3"/>
      <c r="X211" s="3"/>
      <c r="Y211" s="3"/>
      <c r="Z211" s="3"/>
      <c r="AA211"/>
      <c r="AB211"/>
      <c r="AC211" s="3"/>
      <c r="AD211" s="3"/>
      <c r="AE211" s="3"/>
      <c r="AF211" s="3"/>
      <c r="AG211" s="3"/>
      <c r="AH211" s="3"/>
      <c r="AI211" s="107">
        <v>0.32</v>
      </c>
      <c r="AJ211" s="69"/>
      <c r="AK211" s="3"/>
      <c r="AL211" s="3"/>
      <c r="AM211" s="3"/>
      <c r="AN211" s="3"/>
      <c r="AO211" s="3"/>
      <c r="AP211" s="3"/>
      <c r="AQ211" s="92">
        <v>6619</v>
      </c>
      <c r="AR211" s="136">
        <v>0</v>
      </c>
      <c r="AS211" s="92">
        <v>0</v>
      </c>
      <c r="AT211" s="197">
        <v>0</v>
      </c>
      <c r="AU211" s="3"/>
      <c r="AV211" s="3"/>
      <c r="AW211" s="3"/>
    </row>
    <row r="212" spans="1:73" x14ac:dyDescent="0.25">
      <c r="A212" s="7" t="str">
        <f>IF(D212="","",IFERROR(IF(VLOOKUP(D212,'Program Mapping'!B:B,1,FALSE)=D212,"OK","Fix"),"Fix"))</f>
        <v>OK</v>
      </c>
      <c r="B212" s="8" t="s">
        <v>149</v>
      </c>
      <c r="C212" s="3" t="s">
        <v>36</v>
      </c>
      <c r="D212" s="96" t="s">
        <v>239</v>
      </c>
      <c r="E212" s="175">
        <v>20</v>
      </c>
      <c r="F212" s="175">
        <v>20</v>
      </c>
      <c r="G212" s="217"/>
      <c r="H212" s="217"/>
      <c r="I212" s="168">
        <v>105</v>
      </c>
      <c r="J212" s="67"/>
      <c r="K212" s="70"/>
      <c r="L212" s="3"/>
      <c r="M212" s="69"/>
      <c r="N212" s="69"/>
      <c r="O212" s="3"/>
      <c r="P212" s="3"/>
      <c r="Q212" s="3"/>
      <c r="R212" s="3"/>
      <c r="S212" s="3"/>
      <c r="T212" s="3"/>
      <c r="U212" s="3"/>
      <c r="V212" s="3"/>
      <c r="W212" s="3"/>
      <c r="X212" s="3"/>
      <c r="Y212" s="3"/>
      <c r="Z212" s="3"/>
      <c r="AA212"/>
      <c r="AB212"/>
      <c r="AC212" s="3"/>
      <c r="AD212" s="3"/>
      <c r="AE212" s="3"/>
      <c r="AF212" s="3"/>
      <c r="AG212" s="3"/>
      <c r="AH212" s="3"/>
      <c r="AI212" s="107">
        <v>0</v>
      </c>
      <c r="AJ212" s="69">
        <v>0</v>
      </c>
      <c r="AK212" s="3"/>
      <c r="AL212" s="3"/>
      <c r="AM212" s="3"/>
      <c r="AN212" s="3"/>
      <c r="AO212" s="3"/>
      <c r="AP212" s="3"/>
      <c r="AQ212" s="92">
        <v>0</v>
      </c>
      <c r="AR212" s="136">
        <v>0</v>
      </c>
      <c r="AS212" s="92">
        <v>0</v>
      </c>
      <c r="AT212" s="197">
        <v>0</v>
      </c>
      <c r="AU212" s="3"/>
      <c r="AV212" s="3"/>
      <c r="AW212" s="3"/>
    </row>
    <row r="213" spans="1:73" x14ac:dyDescent="0.25">
      <c r="A213" s="7" t="str">
        <f>IF(D213="","",IFERROR(IF(VLOOKUP(D213,'Program Mapping'!B:B,1,FALSE)=D213,"OK","Fix"),"Fix"))</f>
        <v>OK</v>
      </c>
      <c r="B213" s="8" t="s">
        <v>149</v>
      </c>
      <c r="C213" s="3" t="s">
        <v>36</v>
      </c>
      <c r="D213" s="96" t="s">
        <v>252</v>
      </c>
      <c r="E213" s="175">
        <v>14</v>
      </c>
      <c r="F213" s="175">
        <v>14</v>
      </c>
      <c r="G213" s="217"/>
      <c r="H213" s="217"/>
      <c r="I213" s="168">
        <v>9742</v>
      </c>
      <c r="J213" s="67"/>
      <c r="K213" s="70"/>
      <c r="L213" s="3"/>
      <c r="M213" s="69"/>
      <c r="N213" s="69"/>
      <c r="O213" s="3"/>
      <c r="P213" s="3"/>
      <c r="Q213" s="3"/>
      <c r="R213" s="3"/>
      <c r="S213" s="3"/>
      <c r="T213" s="3"/>
      <c r="U213" s="3"/>
      <c r="V213" s="3"/>
      <c r="W213" s="3"/>
      <c r="X213" s="3"/>
      <c r="Y213" s="3"/>
      <c r="Z213" s="3"/>
      <c r="AA213"/>
      <c r="AB213"/>
      <c r="AC213" s="3"/>
      <c r="AD213" s="3"/>
      <c r="AE213" s="3"/>
      <c r="AF213" s="3"/>
      <c r="AG213" s="3"/>
      <c r="AH213" s="3"/>
      <c r="AI213" s="107">
        <v>0.56000000000000005</v>
      </c>
      <c r="AJ213" s="69"/>
      <c r="AK213" s="3"/>
      <c r="AL213" s="3"/>
      <c r="AM213" s="3"/>
      <c r="AN213" s="3"/>
      <c r="AO213" s="3"/>
      <c r="AP213" s="3"/>
      <c r="AQ213" s="92">
        <v>455253</v>
      </c>
      <c r="AR213" s="136">
        <v>0</v>
      </c>
      <c r="AS213" s="92">
        <v>264195</v>
      </c>
      <c r="AT213" s="197">
        <v>0</v>
      </c>
      <c r="AU213" s="3"/>
      <c r="AV213" s="3"/>
      <c r="AW213" s="3"/>
      <c r="BC213" s="1"/>
      <c r="BD213" s="1"/>
      <c r="BE213" s="1"/>
      <c r="BF213" s="1"/>
      <c r="BG213" s="1"/>
      <c r="BH213" s="1"/>
      <c r="BI213" s="1"/>
      <c r="BJ213" s="1"/>
      <c r="BK213" s="1"/>
      <c r="BL213" s="1"/>
      <c r="BM213" s="1"/>
      <c r="BN213" s="1"/>
      <c r="BO213" s="1"/>
      <c r="BP213" s="1"/>
      <c r="BQ213" s="1"/>
      <c r="BR213" s="1"/>
      <c r="BS213" s="1"/>
      <c r="BT213" s="1"/>
      <c r="BU213" s="1"/>
    </row>
    <row r="214" spans="1:73" x14ac:dyDescent="0.25">
      <c r="A214" s="7" t="str">
        <f>IF(D214="","",IFERROR(IF(VLOOKUP(D214,'Program Mapping'!B:B,1,FALSE)=D214,"OK","Fix"),"Fix"))</f>
        <v>OK</v>
      </c>
      <c r="B214" s="8" t="s">
        <v>149</v>
      </c>
      <c r="C214" s="3" t="s">
        <v>36</v>
      </c>
      <c r="D214" s="96" t="s">
        <v>253</v>
      </c>
      <c r="E214" s="174"/>
      <c r="F214" s="174"/>
      <c r="G214" s="217">
        <v>25</v>
      </c>
      <c r="H214" s="217">
        <v>25</v>
      </c>
      <c r="I214" s="168"/>
      <c r="J214" s="67"/>
      <c r="K214" s="70"/>
      <c r="L214" s="3"/>
      <c r="M214" s="69">
        <v>7074</v>
      </c>
      <c r="N214" s="69"/>
      <c r="O214" s="3"/>
      <c r="P214" s="3"/>
      <c r="Q214" s="3"/>
      <c r="R214" s="3"/>
      <c r="S214" s="3"/>
      <c r="T214" s="3"/>
      <c r="U214" s="3"/>
      <c r="V214" s="3"/>
      <c r="W214" s="3"/>
      <c r="X214" s="3"/>
      <c r="Y214" s="3"/>
      <c r="Z214" s="3"/>
      <c r="AA214"/>
      <c r="AB214"/>
      <c r="AC214" s="3"/>
      <c r="AD214" s="3"/>
      <c r="AE214" s="3"/>
      <c r="AF214" s="3"/>
      <c r="AG214" s="3"/>
      <c r="AH214" s="3"/>
      <c r="AI214" s="76"/>
      <c r="AJ214" s="69"/>
      <c r="AK214" s="3"/>
      <c r="AL214" s="3"/>
      <c r="AM214" s="3"/>
      <c r="AN214" s="3"/>
      <c r="AO214" s="3"/>
      <c r="AP214" s="3"/>
      <c r="AQ214" s="93">
        <v>14925</v>
      </c>
      <c r="AR214" s="136">
        <v>0</v>
      </c>
      <c r="AS214" s="93">
        <v>10116</v>
      </c>
      <c r="AT214" s="197">
        <v>0</v>
      </c>
      <c r="AU214" s="3"/>
      <c r="AV214" s="3"/>
      <c r="AW214" s="3"/>
    </row>
    <row r="215" spans="1:73" x14ac:dyDescent="0.25">
      <c r="A215" s="7" t="str">
        <f>IF(D215="","",IFERROR(IF(VLOOKUP(D215,'Program Mapping'!B:B,1,FALSE)=D215,"OK","Fix"),"Fix"))</f>
        <v>OK</v>
      </c>
      <c r="B215" s="8" t="s">
        <v>149</v>
      </c>
      <c r="C215" s="3" t="s">
        <v>36</v>
      </c>
      <c r="D215" s="96" t="s">
        <v>254</v>
      </c>
      <c r="E215" s="174"/>
      <c r="F215" s="174"/>
      <c r="G215" s="217">
        <v>21.4</v>
      </c>
      <c r="H215" s="217">
        <v>21.4</v>
      </c>
      <c r="I215" s="168"/>
      <c r="J215" s="67"/>
      <c r="K215" s="70"/>
      <c r="L215" s="3"/>
      <c r="M215" s="69">
        <v>12188</v>
      </c>
      <c r="N215" s="69"/>
      <c r="O215" s="3"/>
      <c r="P215" s="3"/>
      <c r="Q215" s="3"/>
      <c r="R215" s="3"/>
      <c r="S215" s="3"/>
      <c r="T215" s="3"/>
      <c r="U215" s="3"/>
      <c r="V215" s="3"/>
      <c r="W215" s="3"/>
      <c r="X215" s="3"/>
      <c r="Y215" s="3"/>
      <c r="Z215" s="3"/>
      <c r="AA215"/>
      <c r="AB215"/>
      <c r="AC215" s="3"/>
      <c r="AD215" s="3"/>
      <c r="AE215" s="3"/>
      <c r="AF215" s="3"/>
      <c r="AG215" s="3"/>
      <c r="AH215" s="3"/>
      <c r="AI215" s="76"/>
      <c r="AJ215" s="69"/>
      <c r="AK215" s="3"/>
      <c r="AL215" s="3"/>
      <c r="AM215" s="3"/>
      <c r="AN215" s="3"/>
      <c r="AO215" s="3"/>
      <c r="AP215" s="3"/>
      <c r="AQ215" s="93">
        <v>61443</v>
      </c>
      <c r="AR215" s="136">
        <v>0</v>
      </c>
      <c r="AS215" s="93">
        <v>3817</v>
      </c>
      <c r="AT215" s="197">
        <v>0</v>
      </c>
      <c r="AU215" s="3"/>
      <c r="AV215" s="3"/>
      <c r="AW215" s="3"/>
      <c r="BC215" s="1"/>
      <c r="BD215" s="1"/>
      <c r="BE215" s="1"/>
      <c r="BF215" s="1"/>
      <c r="BG215" s="1"/>
      <c r="BH215" s="1"/>
      <c r="BI215" s="1"/>
      <c r="BJ215" s="1"/>
      <c r="BK215" s="1"/>
      <c r="BL215" s="1"/>
      <c r="BM215" s="1"/>
      <c r="BN215" s="1"/>
      <c r="BO215" s="1"/>
      <c r="BP215" s="1"/>
      <c r="BQ215" s="1"/>
      <c r="BR215" s="1"/>
      <c r="BS215" s="1"/>
      <c r="BT215" s="1"/>
      <c r="BU215" s="1"/>
    </row>
    <row r="216" spans="1:73" x14ac:dyDescent="0.25">
      <c r="A216" s="7" t="str">
        <f>IF(D216="","",IFERROR(IF(VLOOKUP(D216,'Program Mapping'!B:B,1,FALSE)=D216,"OK","Fix"),"Fix"))</f>
        <v>OK</v>
      </c>
      <c r="B216" s="8" t="s">
        <v>149</v>
      </c>
      <c r="C216" s="3" t="s">
        <v>36</v>
      </c>
      <c r="D216" s="96" t="s">
        <v>255</v>
      </c>
      <c r="E216" s="174"/>
      <c r="F216" s="174"/>
      <c r="G216" s="217">
        <v>16.3</v>
      </c>
      <c r="H216" s="217">
        <v>16.3</v>
      </c>
      <c r="I216" s="168"/>
      <c r="J216" s="67"/>
      <c r="K216" s="70"/>
      <c r="L216" s="3"/>
      <c r="M216" s="69">
        <v>10487</v>
      </c>
      <c r="N216" s="69"/>
      <c r="O216" s="3"/>
      <c r="P216" s="3"/>
      <c r="Q216" s="3"/>
      <c r="R216" s="3"/>
      <c r="S216" s="3"/>
      <c r="T216" s="3"/>
      <c r="U216" s="3"/>
      <c r="V216" s="3"/>
      <c r="W216" s="3"/>
      <c r="X216" s="3"/>
      <c r="Y216" s="3"/>
      <c r="Z216" s="3"/>
      <c r="AA216"/>
      <c r="AB216"/>
      <c r="AC216" s="3"/>
      <c r="AD216" s="3"/>
      <c r="AE216" s="3"/>
      <c r="AF216" s="3"/>
      <c r="AG216" s="3"/>
      <c r="AH216" s="3"/>
      <c r="AI216" s="76"/>
      <c r="AJ216" s="69"/>
      <c r="AK216" s="3"/>
      <c r="AL216" s="3"/>
      <c r="AM216" s="3"/>
      <c r="AN216" s="3"/>
      <c r="AO216" s="3"/>
      <c r="AP216" s="3"/>
      <c r="AQ216" s="93">
        <v>296867</v>
      </c>
      <c r="AR216" s="136">
        <v>0</v>
      </c>
      <c r="AS216" s="93">
        <v>23161</v>
      </c>
      <c r="AT216" s="197">
        <v>0</v>
      </c>
      <c r="AU216" s="3"/>
      <c r="AV216" s="3"/>
      <c r="AW216" s="3"/>
    </row>
    <row r="217" spans="1:73" x14ac:dyDescent="0.25">
      <c r="A217" s="7" t="str">
        <f>IF(D217="","",IFERROR(IF(VLOOKUP(D217,'Program Mapping'!B:B,1,FALSE)=D217,"OK","Fix"),"Fix"))</f>
        <v>OK</v>
      </c>
      <c r="B217" s="8" t="s">
        <v>149</v>
      </c>
      <c r="C217" s="3" t="s">
        <v>36</v>
      </c>
      <c r="D217" s="96" t="s">
        <v>256</v>
      </c>
      <c r="E217" s="174"/>
      <c r="F217" s="174"/>
      <c r="G217" s="217">
        <v>1</v>
      </c>
      <c r="H217" s="217">
        <v>1</v>
      </c>
      <c r="I217" s="168"/>
      <c r="J217" s="67"/>
      <c r="K217" s="70"/>
      <c r="L217" s="3"/>
      <c r="M217" s="69">
        <v>7969</v>
      </c>
      <c r="N217" s="69"/>
      <c r="O217" s="3"/>
      <c r="P217" s="3"/>
      <c r="Q217" s="3"/>
      <c r="R217" s="3"/>
      <c r="S217" s="3"/>
      <c r="T217" s="3"/>
      <c r="U217" s="3"/>
      <c r="V217" s="3"/>
      <c r="W217" s="3"/>
      <c r="X217" s="3"/>
      <c r="Y217" s="3"/>
      <c r="Z217" s="3"/>
      <c r="AA217"/>
      <c r="AB217"/>
      <c r="AC217" s="3"/>
      <c r="AD217" s="3"/>
      <c r="AE217" s="3"/>
      <c r="AF217" s="3"/>
      <c r="AG217" s="3"/>
      <c r="AH217" s="3"/>
      <c r="AI217" s="76"/>
      <c r="AJ217" s="69"/>
      <c r="AK217" s="3"/>
      <c r="AL217" s="3"/>
      <c r="AM217" s="3"/>
      <c r="AN217" s="3"/>
      <c r="AO217" s="3"/>
      <c r="AP217" s="3"/>
      <c r="AQ217" s="93">
        <v>0</v>
      </c>
      <c r="AR217" s="136">
        <v>0</v>
      </c>
      <c r="AS217" s="93">
        <v>31695</v>
      </c>
      <c r="AT217" s="197">
        <v>0</v>
      </c>
      <c r="AU217" s="3"/>
      <c r="AV217" s="3"/>
      <c r="AW217" s="3"/>
    </row>
    <row r="218" spans="1:73" x14ac:dyDescent="0.25">
      <c r="A218" s="7" t="str">
        <f>IF(D218="","",IFERROR(IF(VLOOKUP(D218,'Program Mapping'!B:B,1,FALSE)=D218,"OK","Fix"),"Fix"))</f>
        <v>OK</v>
      </c>
      <c r="B218" s="8" t="s">
        <v>151</v>
      </c>
      <c r="C218" s="3" t="s">
        <v>36</v>
      </c>
      <c r="D218" s="96" t="s">
        <v>246</v>
      </c>
      <c r="E218" s="175">
        <v>10.3</v>
      </c>
      <c r="F218" s="175">
        <v>10.3</v>
      </c>
      <c r="G218" s="217"/>
      <c r="H218" s="217"/>
      <c r="I218" s="168">
        <v>2637</v>
      </c>
      <c r="J218" s="67"/>
      <c r="K218" s="70"/>
      <c r="L218" s="3"/>
      <c r="M218" s="69"/>
      <c r="N218" s="69"/>
      <c r="O218" s="3"/>
      <c r="P218" s="3"/>
      <c r="Q218" s="3"/>
      <c r="R218" s="3"/>
      <c r="S218" s="3"/>
      <c r="T218" s="3"/>
      <c r="U218" s="3"/>
      <c r="V218" s="3"/>
      <c r="W218" s="3"/>
      <c r="X218" s="3"/>
      <c r="Y218" s="3"/>
      <c r="Z218" s="3"/>
      <c r="AA218"/>
      <c r="AB218"/>
      <c r="AC218" s="3"/>
      <c r="AD218" s="3"/>
      <c r="AE218" s="3"/>
      <c r="AF218" s="3"/>
      <c r="AG218" s="3"/>
      <c r="AH218" s="3"/>
      <c r="AI218" s="107">
        <v>0.38</v>
      </c>
      <c r="AJ218" s="69"/>
      <c r="AK218" s="3"/>
      <c r="AL218" s="3"/>
      <c r="AM218" s="3"/>
      <c r="AN218" s="3"/>
      <c r="AO218" s="3"/>
      <c r="AP218" s="3"/>
      <c r="AQ218" s="92">
        <v>535398</v>
      </c>
      <c r="AR218" s="136">
        <v>0</v>
      </c>
      <c r="AS218" s="92">
        <v>0</v>
      </c>
      <c r="AT218" s="197">
        <v>0</v>
      </c>
      <c r="AU218" s="3"/>
      <c r="AV218" s="3"/>
      <c r="AW218" s="3"/>
    </row>
    <row r="219" spans="1:73" x14ac:dyDescent="0.25">
      <c r="A219" s="7" t="str">
        <f>IF(D219="","",IFERROR(IF(VLOOKUP(D219,'Program Mapping'!B:B,1,FALSE)=D219,"OK","Fix"),"Fix"))</f>
        <v>OK</v>
      </c>
      <c r="B219" s="8" t="s">
        <v>151</v>
      </c>
      <c r="C219" s="3" t="s">
        <v>36</v>
      </c>
      <c r="D219" s="96" t="s">
        <v>245</v>
      </c>
      <c r="E219" s="175">
        <v>0</v>
      </c>
      <c r="F219" s="175">
        <v>0</v>
      </c>
      <c r="G219" s="217"/>
      <c r="H219" s="217"/>
      <c r="I219" s="168">
        <v>0</v>
      </c>
      <c r="J219" s="67"/>
      <c r="K219" s="70"/>
      <c r="L219" s="3"/>
      <c r="M219" s="69"/>
      <c r="N219" s="69"/>
      <c r="O219" s="3"/>
      <c r="P219" s="3"/>
      <c r="Q219" s="3"/>
      <c r="R219" s="3"/>
      <c r="S219" s="3"/>
      <c r="T219" s="3"/>
      <c r="U219" s="3"/>
      <c r="V219" s="3"/>
      <c r="W219" s="3"/>
      <c r="X219" s="3"/>
      <c r="Y219" s="3"/>
      <c r="Z219" s="3"/>
      <c r="AA219"/>
      <c r="AB219"/>
      <c r="AC219" s="3"/>
      <c r="AD219" s="3"/>
      <c r="AE219" s="3"/>
      <c r="AF219" s="3"/>
      <c r="AG219" s="3"/>
      <c r="AH219" s="3"/>
      <c r="AI219" s="107">
        <v>0</v>
      </c>
      <c r="AJ219" s="69"/>
      <c r="AK219" s="3"/>
      <c r="AL219" s="3"/>
      <c r="AM219" s="3"/>
      <c r="AN219" s="3"/>
      <c r="AO219" s="3"/>
      <c r="AP219" s="3"/>
      <c r="AQ219" s="92">
        <v>0</v>
      </c>
      <c r="AR219" s="136">
        <v>0</v>
      </c>
      <c r="AS219" s="92">
        <v>0</v>
      </c>
      <c r="AT219" s="197">
        <v>0</v>
      </c>
      <c r="AU219" s="3"/>
      <c r="AV219" s="3"/>
      <c r="AW219" s="3"/>
    </row>
    <row r="220" spans="1:73" x14ac:dyDescent="0.25">
      <c r="A220" s="7" t="str">
        <f>IF(D220="","",IFERROR(IF(VLOOKUP(D220,'Program Mapping'!B:B,1,FALSE)=D220,"OK","Fix"),"Fix"))</f>
        <v>OK</v>
      </c>
      <c r="B220" s="8" t="s">
        <v>162</v>
      </c>
      <c r="C220" s="3" t="s">
        <v>36</v>
      </c>
      <c r="D220" s="96" t="s">
        <v>247</v>
      </c>
      <c r="E220" s="175">
        <v>13.57</v>
      </c>
      <c r="F220" s="175">
        <v>13.57</v>
      </c>
      <c r="G220" s="217"/>
      <c r="H220" s="217"/>
      <c r="I220" s="168">
        <v>687.45</v>
      </c>
      <c r="J220" s="162"/>
      <c r="K220" s="164"/>
      <c r="L220" s="162"/>
      <c r="M220" s="164"/>
      <c r="N220" s="152"/>
      <c r="O220" s="3"/>
      <c r="P220" s="3"/>
      <c r="Q220" s="3"/>
      <c r="R220" s="3"/>
      <c r="S220" s="3"/>
      <c r="T220" s="3"/>
      <c r="U220" s="3"/>
      <c r="V220" s="3"/>
      <c r="W220" s="3"/>
      <c r="X220" s="3"/>
      <c r="Y220" s="3"/>
      <c r="Z220" s="3"/>
      <c r="AA220"/>
      <c r="AB220"/>
      <c r="AC220" s="3"/>
      <c r="AD220" s="3"/>
      <c r="AE220" s="3"/>
      <c r="AF220" s="3"/>
      <c r="AG220" s="3"/>
      <c r="AH220" s="3"/>
      <c r="AI220" s="194">
        <v>9.3200000000000005E-2</v>
      </c>
      <c r="AJ220" s="152"/>
      <c r="AK220" s="3"/>
      <c r="AL220" s="3"/>
      <c r="AM220" s="3"/>
      <c r="AN220" s="3"/>
      <c r="AO220" s="3"/>
      <c r="AP220" s="3"/>
      <c r="AQ220" s="198">
        <v>84556</v>
      </c>
      <c r="AR220" s="136">
        <v>0</v>
      </c>
      <c r="AS220" s="187">
        <v>14845</v>
      </c>
      <c r="AT220" s="197">
        <v>0</v>
      </c>
      <c r="AU220" s="3"/>
      <c r="AV220" s="3"/>
      <c r="AW220" s="3"/>
    </row>
    <row r="221" spans="1:73" x14ac:dyDescent="0.25">
      <c r="A221" s="7" t="str">
        <f>IF(D221="","",IFERROR(IF(VLOOKUP(D221,'Program Mapping'!B:B,1,FALSE)=D221,"OK","Fix"),"Fix"))</f>
        <v>OK</v>
      </c>
      <c r="B221" s="8" t="s">
        <v>163</v>
      </c>
      <c r="C221" s="3" t="s">
        <v>36</v>
      </c>
      <c r="D221" s="96" t="s">
        <v>247</v>
      </c>
      <c r="E221" s="175">
        <v>11.72</v>
      </c>
      <c r="F221" s="175">
        <v>11.72</v>
      </c>
      <c r="G221" s="217"/>
      <c r="H221" s="217"/>
      <c r="I221" s="168">
        <v>760</v>
      </c>
      <c r="J221" s="152"/>
      <c r="K221" s="164"/>
      <c r="L221" s="3"/>
      <c r="M221" s="164"/>
      <c r="N221" s="152"/>
      <c r="O221" s="3"/>
      <c r="P221" s="3"/>
      <c r="Q221" s="3"/>
      <c r="R221" s="3"/>
      <c r="S221" s="3"/>
      <c r="T221" s="3"/>
      <c r="U221" s="3"/>
      <c r="V221" s="3"/>
      <c r="W221" s="3"/>
      <c r="X221" s="3"/>
      <c r="Y221" s="3"/>
      <c r="Z221" s="3"/>
      <c r="AA221"/>
      <c r="AB221"/>
      <c r="AC221" s="3"/>
      <c r="AD221" s="3"/>
      <c r="AE221" s="3"/>
      <c r="AF221" s="3"/>
      <c r="AG221" s="3"/>
      <c r="AH221" s="3"/>
      <c r="AI221" s="194">
        <v>0.10299999999999999</v>
      </c>
      <c r="AJ221" s="152"/>
      <c r="AK221" s="3"/>
      <c r="AL221" s="3"/>
      <c r="AM221" s="3"/>
      <c r="AN221" s="3"/>
      <c r="AO221" s="3"/>
      <c r="AP221" s="3"/>
      <c r="AQ221" s="198">
        <v>94198</v>
      </c>
      <c r="AR221" s="136">
        <v>0</v>
      </c>
      <c r="AS221" s="187">
        <v>10471</v>
      </c>
      <c r="AT221" s="197">
        <v>0</v>
      </c>
      <c r="AU221" s="3"/>
      <c r="AV221" s="3"/>
      <c r="AW221" s="3"/>
    </row>
    <row r="222" spans="1:73" x14ac:dyDescent="0.25">
      <c r="A222" s="7" t="str">
        <f>IF(D222="","",IFERROR(IF(VLOOKUP(D222,'Program Mapping'!B:B,1,FALSE)=D222,"OK","Fix"),"Fix"))</f>
        <v>OK</v>
      </c>
      <c r="B222" s="8" t="s">
        <v>151</v>
      </c>
      <c r="C222" s="3" t="s">
        <v>36</v>
      </c>
      <c r="D222" s="97" t="s">
        <v>249</v>
      </c>
      <c r="E222" s="175">
        <v>4.9000000000000004</v>
      </c>
      <c r="F222" s="175">
        <v>4.9000000000000004</v>
      </c>
      <c r="G222" s="217"/>
      <c r="H222" s="217"/>
      <c r="I222" s="168">
        <v>305</v>
      </c>
      <c r="J222" s="67"/>
      <c r="K222" s="70"/>
      <c r="L222" s="3"/>
      <c r="M222" s="69"/>
      <c r="N222" s="69"/>
      <c r="O222" s="3"/>
      <c r="P222" s="3"/>
      <c r="Q222" s="3"/>
      <c r="R222" s="3"/>
      <c r="S222" s="3"/>
      <c r="T222" s="3"/>
      <c r="U222" s="3"/>
      <c r="V222" s="3"/>
      <c r="W222" s="3"/>
      <c r="X222" s="3"/>
      <c r="Y222" s="3"/>
      <c r="Z222" s="3"/>
      <c r="AA222"/>
      <c r="AB222"/>
      <c r="AC222" s="3"/>
      <c r="AD222" s="3"/>
      <c r="AE222" s="3"/>
      <c r="AF222" s="3"/>
      <c r="AG222" s="3"/>
      <c r="AH222" s="3"/>
      <c r="AI222" s="107">
        <v>0.02</v>
      </c>
      <c r="AJ222" s="69"/>
      <c r="AK222" s="3"/>
      <c r="AL222" s="3"/>
      <c r="AM222" s="3"/>
      <c r="AN222" s="3"/>
      <c r="AO222" s="3"/>
      <c r="AP222" s="3"/>
      <c r="AQ222" s="92">
        <v>14450</v>
      </c>
      <c r="AR222" s="136">
        <v>0</v>
      </c>
      <c r="AS222" s="92">
        <v>33813</v>
      </c>
      <c r="AT222" s="197">
        <v>0</v>
      </c>
      <c r="AU222" s="3"/>
      <c r="AV222" s="3"/>
      <c r="AW222" s="3"/>
      <c r="BC222" s="1"/>
      <c r="BD222" s="1"/>
      <c r="BE222" s="1"/>
      <c r="BF222" s="1"/>
      <c r="BG222" s="1"/>
      <c r="BH222" s="1"/>
      <c r="BI222" s="1"/>
      <c r="BJ222" s="1"/>
      <c r="BK222" s="1"/>
      <c r="BL222" s="1"/>
      <c r="BM222" s="1"/>
      <c r="BN222" s="1"/>
      <c r="BO222" s="1"/>
      <c r="BP222" s="1"/>
      <c r="BQ222" s="1"/>
      <c r="BR222" s="1"/>
      <c r="BS222" s="1"/>
      <c r="BT222" s="1"/>
      <c r="BU222" s="1"/>
    </row>
    <row r="223" spans="1:73" x14ac:dyDescent="0.25">
      <c r="A223" s="7" t="str">
        <f>IF(D223="","",IFERROR(IF(VLOOKUP(D223,'Program Mapping'!B:B,1,FALSE)=D223,"OK","Fix"),"Fix"))</f>
        <v>OK</v>
      </c>
      <c r="B223" s="8" t="s">
        <v>151</v>
      </c>
      <c r="C223" s="3" t="s">
        <v>36</v>
      </c>
      <c r="D223" s="97" t="s">
        <v>250</v>
      </c>
      <c r="E223" s="175">
        <v>11.4</v>
      </c>
      <c r="F223" s="175">
        <v>11.4</v>
      </c>
      <c r="G223" s="217"/>
      <c r="H223" s="217"/>
      <c r="I223" s="168">
        <v>335</v>
      </c>
      <c r="J223" s="67"/>
      <c r="K223" s="70"/>
      <c r="L223" s="3"/>
      <c r="M223" s="69"/>
      <c r="N223" s="69"/>
      <c r="O223" s="3"/>
      <c r="P223" s="3"/>
      <c r="Q223" s="3"/>
      <c r="R223" s="3"/>
      <c r="S223" s="3"/>
      <c r="T223" s="3"/>
      <c r="U223" s="3"/>
      <c r="V223" s="3"/>
      <c r="W223" s="3"/>
      <c r="X223" s="3"/>
      <c r="Y223" s="3"/>
      <c r="Z223" s="3"/>
      <c r="AA223"/>
      <c r="AB223"/>
      <c r="AC223" s="3"/>
      <c r="AD223" s="3"/>
      <c r="AE223" s="3"/>
      <c r="AF223" s="3"/>
      <c r="AG223" s="3"/>
      <c r="AH223" s="3"/>
      <c r="AI223" s="107">
        <v>0.04</v>
      </c>
      <c r="AJ223" s="69"/>
      <c r="AK223" s="3"/>
      <c r="AL223" s="3"/>
      <c r="AM223" s="3"/>
      <c r="AN223" s="3"/>
      <c r="AO223" s="3"/>
      <c r="AP223" s="3"/>
      <c r="AQ223" s="92">
        <v>76570</v>
      </c>
      <c r="AR223" s="136">
        <v>0</v>
      </c>
      <c r="AS223" s="92">
        <v>48938</v>
      </c>
      <c r="AT223" s="197">
        <v>0</v>
      </c>
      <c r="AU223" s="3"/>
      <c r="AV223" s="3"/>
      <c r="AW223" s="3"/>
    </row>
    <row r="224" spans="1:73" x14ac:dyDescent="0.25">
      <c r="A224" s="7" t="str">
        <f>IF(D224="","",IFERROR(IF(VLOOKUP(D224,'Program Mapping'!B:B,1,FALSE)=D224,"OK","Fix"),"Fix"))</f>
        <v>OK</v>
      </c>
      <c r="B224" s="8" t="s">
        <v>151</v>
      </c>
      <c r="C224" s="3" t="s">
        <v>36</v>
      </c>
      <c r="D224" s="97" t="s">
        <v>251</v>
      </c>
      <c r="E224" s="175">
        <v>1</v>
      </c>
      <c r="F224" s="175">
        <v>1</v>
      </c>
      <c r="G224" s="217"/>
      <c r="H224" s="217"/>
      <c r="I224" s="168">
        <v>5517</v>
      </c>
      <c r="J224" s="67"/>
      <c r="K224" s="70"/>
      <c r="L224" s="3"/>
      <c r="M224" s="69"/>
      <c r="N224" s="69"/>
      <c r="O224" s="3"/>
      <c r="P224" s="3"/>
      <c r="Q224" s="3"/>
      <c r="R224" s="3"/>
      <c r="S224" s="3"/>
      <c r="T224" s="3"/>
      <c r="U224" s="3"/>
      <c r="V224" s="3"/>
      <c r="W224" s="3"/>
      <c r="X224" s="3"/>
      <c r="Y224" s="3"/>
      <c r="Z224" s="3"/>
      <c r="AA224"/>
      <c r="AB224"/>
      <c r="AC224" s="3"/>
      <c r="AD224" s="3"/>
      <c r="AE224" s="3"/>
      <c r="AF224" s="3"/>
      <c r="AG224" s="3"/>
      <c r="AH224" s="3"/>
      <c r="AI224" s="107">
        <v>0</v>
      </c>
      <c r="AJ224" s="166">
        <v>0</v>
      </c>
      <c r="AK224" s="3"/>
      <c r="AL224" s="3"/>
      <c r="AM224" s="3"/>
      <c r="AN224" s="3"/>
      <c r="AO224" s="3"/>
      <c r="AP224" s="3"/>
      <c r="AQ224" s="92">
        <v>0</v>
      </c>
      <c r="AR224" s="136">
        <v>0</v>
      </c>
      <c r="AS224" s="92">
        <v>236524</v>
      </c>
      <c r="AT224" s="197">
        <v>0</v>
      </c>
      <c r="AU224" s="3"/>
      <c r="AV224" s="3"/>
      <c r="AW224" s="3"/>
    </row>
    <row r="225" spans="1:73" x14ac:dyDescent="0.25">
      <c r="A225" s="7" t="str">
        <f>IF(D225="","",IFERROR(IF(VLOOKUP(D225,'Program Mapping'!B:B,1,FALSE)=D225,"OK","Fix"),"Fix"))</f>
        <v>OK</v>
      </c>
      <c r="B225" s="8" t="s">
        <v>151</v>
      </c>
      <c r="C225" s="3" t="s">
        <v>36</v>
      </c>
      <c r="D225" s="96" t="s">
        <v>238</v>
      </c>
      <c r="E225" s="175">
        <v>13.4</v>
      </c>
      <c r="F225" s="175">
        <v>13.4</v>
      </c>
      <c r="G225" s="217"/>
      <c r="H225" s="217"/>
      <c r="I225" s="168">
        <v>206</v>
      </c>
      <c r="J225" s="67"/>
      <c r="K225" s="70"/>
      <c r="L225" s="3"/>
      <c r="M225" s="69"/>
      <c r="N225" s="69"/>
      <c r="O225" s="3"/>
      <c r="P225" s="3"/>
      <c r="Q225" s="3"/>
      <c r="R225" s="3"/>
      <c r="S225" s="3"/>
      <c r="T225" s="3"/>
      <c r="U225" s="3"/>
      <c r="V225" s="3"/>
      <c r="W225" s="3"/>
      <c r="X225" s="3"/>
      <c r="Y225" s="3"/>
      <c r="Z225" s="3"/>
      <c r="AA225"/>
      <c r="AB225"/>
      <c r="AC225" s="3"/>
      <c r="AD225" s="3"/>
      <c r="AE225" s="3"/>
      <c r="AF225" s="3"/>
      <c r="AG225" s="3"/>
      <c r="AH225" s="3"/>
      <c r="AI225" s="107">
        <v>7.0000000000000007E-2</v>
      </c>
      <c r="AJ225" s="69"/>
      <c r="AK225" s="3"/>
      <c r="AL225" s="3"/>
      <c r="AM225" s="3"/>
      <c r="AN225" s="3"/>
      <c r="AO225" s="3"/>
      <c r="AP225" s="3"/>
      <c r="AQ225" s="92">
        <v>55136</v>
      </c>
      <c r="AR225" s="136">
        <v>0</v>
      </c>
      <c r="AS225" s="92">
        <v>0</v>
      </c>
      <c r="AT225" s="197">
        <v>0</v>
      </c>
      <c r="AU225" s="3"/>
      <c r="AV225" s="3"/>
      <c r="AW225" s="3"/>
    </row>
    <row r="226" spans="1:73" x14ac:dyDescent="0.25">
      <c r="A226" s="7" t="str">
        <f>IF(D226="","",IFERROR(IF(VLOOKUP(D226,'Program Mapping'!B:B,1,FALSE)=D226,"OK","Fix"),"Fix"))</f>
        <v>OK</v>
      </c>
      <c r="B226" s="8" t="s">
        <v>151</v>
      </c>
      <c r="C226" s="3" t="s">
        <v>36</v>
      </c>
      <c r="D226" s="96" t="s">
        <v>239</v>
      </c>
      <c r="E226" s="175">
        <v>0</v>
      </c>
      <c r="F226" s="175">
        <v>0</v>
      </c>
      <c r="G226" s="217"/>
      <c r="H226" s="217"/>
      <c r="I226" s="168">
        <v>0</v>
      </c>
      <c r="J226" s="67"/>
      <c r="K226" s="70"/>
      <c r="L226" s="3"/>
      <c r="M226" s="69"/>
      <c r="N226" s="69"/>
      <c r="O226" s="3"/>
      <c r="P226" s="3"/>
      <c r="Q226" s="3"/>
      <c r="R226" s="3"/>
      <c r="S226" s="3"/>
      <c r="T226" s="3"/>
      <c r="U226" s="3"/>
      <c r="V226" s="3"/>
      <c r="W226" s="3"/>
      <c r="X226" s="3"/>
      <c r="Y226" s="3"/>
      <c r="Z226" s="3"/>
      <c r="AA226"/>
      <c r="AB226"/>
      <c r="AC226" s="3"/>
      <c r="AD226" s="3"/>
      <c r="AE226" s="3"/>
      <c r="AF226" s="3"/>
      <c r="AG226" s="3"/>
      <c r="AH226" s="3"/>
      <c r="AI226" s="107">
        <v>0</v>
      </c>
      <c r="AJ226" s="69">
        <v>0</v>
      </c>
      <c r="AK226" s="3"/>
      <c r="AL226" s="3"/>
      <c r="AM226" s="3"/>
      <c r="AN226" s="3"/>
      <c r="AO226" s="3"/>
      <c r="AP226" s="3"/>
      <c r="AQ226" s="92">
        <v>0</v>
      </c>
      <c r="AR226" s="136">
        <v>0</v>
      </c>
      <c r="AS226" s="92">
        <v>0</v>
      </c>
      <c r="AT226" s="197">
        <v>0</v>
      </c>
      <c r="AU226" s="3"/>
      <c r="AV226" s="3"/>
      <c r="AW226" s="3"/>
    </row>
    <row r="227" spans="1:73" x14ac:dyDescent="0.25">
      <c r="A227" s="7" t="str">
        <f>IF(D227="","",IFERROR(IF(VLOOKUP(D227,'Program Mapping'!B:B,1,FALSE)=D227,"OK","Fix"),"Fix"))</f>
        <v>OK</v>
      </c>
      <c r="B227" s="8" t="s">
        <v>151</v>
      </c>
      <c r="C227" s="3" t="s">
        <v>36</v>
      </c>
      <c r="D227" s="96" t="s">
        <v>252</v>
      </c>
      <c r="E227" s="175">
        <v>14.3</v>
      </c>
      <c r="F227" s="175">
        <v>14.3</v>
      </c>
      <c r="G227" s="217"/>
      <c r="H227" s="217"/>
      <c r="I227" s="168">
        <v>4157</v>
      </c>
      <c r="J227" s="67"/>
      <c r="K227" s="70"/>
      <c r="L227" s="3"/>
      <c r="M227" s="69"/>
      <c r="N227" s="69"/>
      <c r="O227" s="3"/>
      <c r="P227" s="3"/>
      <c r="Q227" s="3"/>
      <c r="R227" s="3"/>
      <c r="S227" s="3"/>
      <c r="T227" s="3"/>
      <c r="U227" s="3"/>
      <c r="V227" s="3"/>
      <c r="W227" s="3"/>
      <c r="X227" s="3"/>
      <c r="Y227" s="3"/>
      <c r="Z227" s="3"/>
      <c r="AA227"/>
      <c r="AB227"/>
      <c r="AC227" s="3"/>
      <c r="AD227" s="3"/>
      <c r="AE227" s="3"/>
      <c r="AF227" s="3"/>
      <c r="AG227" s="3"/>
      <c r="AH227" s="3"/>
      <c r="AI227" s="107">
        <v>0.3</v>
      </c>
      <c r="AJ227" s="69"/>
      <c r="AK227" s="3"/>
      <c r="AL227" s="3"/>
      <c r="AM227" s="3"/>
      <c r="AN227" s="3"/>
      <c r="AO227" s="3"/>
      <c r="AP227" s="3"/>
      <c r="AQ227" s="92">
        <v>143874</v>
      </c>
      <c r="AR227" s="136">
        <v>0</v>
      </c>
      <c r="AS227" s="92">
        <v>212918</v>
      </c>
      <c r="AT227" s="197">
        <v>0</v>
      </c>
      <c r="AU227" s="3"/>
      <c r="AV227" s="3"/>
      <c r="AW227" s="3"/>
      <c r="BC227" s="1"/>
      <c r="BD227" s="1"/>
      <c r="BE227" s="1"/>
      <c r="BF227" s="1"/>
      <c r="BG227" s="1"/>
      <c r="BH227" s="1"/>
      <c r="BI227" s="1"/>
      <c r="BJ227" s="1"/>
      <c r="BK227" s="1"/>
      <c r="BL227" s="1"/>
      <c r="BM227" s="1"/>
      <c r="BN227" s="1"/>
      <c r="BO227" s="1"/>
      <c r="BP227" s="1"/>
      <c r="BQ227" s="1"/>
      <c r="BR227" s="1"/>
      <c r="BS227" s="1"/>
      <c r="BT227" s="1"/>
      <c r="BU227" s="1"/>
    </row>
    <row r="228" spans="1:73" x14ac:dyDescent="0.25">
      <c r="A228" s="7" t="str">
        <f>IF(D228="","",IFERROR(IF(VLOOKUP(D228,'Program Mapping'!B:B,1,FALSE)=D228,"OK","Fix"),"Fix"))</f>
        <v>OK</v>
      </c>
      <c r="B228" s="8" t="s">
        <v>151</v>
      </c>
      <c r="C228" s="3" t="s">
        <v>36</v>
      </c>
      <c r="D228" s="96" t="s">
        <v>253</v>
      </c>
      <c r="E228" s="174"/>
      <c r="F228" s="174"/>
      <c r="G228" s="217">
        <v>22.7</v>
      </c>
      <c r="H228" s="217">
        <v>22.7</v>
      </c>
      <c r="I228" s="168"/>
      <c r="J228" s="67"/>
      <c r="K228" s="70"/>
      <c r="L228" s="3"/>
      <c r="M228" s="69">
        <v>103</v>
      </c>
      <c r="N228" s="69"/>
      <c r="O228" s="3"/>
      <c r="P228" s="3"/>
      <c r="Q228" s="3"/>
      <c r="R228" s="3"/>
      <c r="S228" s="3"/>
      <c r="T228" s="3"/>
      <c r="U228" s="3"/>
      <c r="V228" s="3"/>
      <c r="W228" s="3"/>
      <c r="X228" s="3"/>
      <c r="Y228" s="3"/>
      <c r="Z228" s="3"/>
      <c r="AA228"/>
      <c r="AB228"/>
      <c r="AC228" s="3"/>
      <c r="AD228" s="3"/>
      <c r="AE228" s="3"/>
      <c r="AF228" s="3"/>
      <c r="AG228" s="3"/>
      <c r="AH228" s="3"/>
      <c r="AI228" s="76"/>
      <c r="AJ228" s="69"/>
      <c r="AK228" s="3"/>
      <c r="AL228" s="3"/>
      <c r="AM228" s="3"/>
      <c r="AN228" s="3"/>
      <c r="AO228" s="3"/>
      <c r="AP228" s="3"/>
      <c r="AQ228" s="93">
        <v>1575</v>
      </c>
      <c r="AR228" s="136">
        <v>0</v>
      </c>
      <c r="AS228" s="93">
        <v>5850</v>
      </c>
      <c r="AT228" s="197">
        <v>0</v>
      </c>
      <c r="AU228" s="3"/>
      <c r="AV228" s="3"/>
      <c r="AW228" s="3"/>
    </row>
    <row r="229" spans="1:73" x14ac:dyDescent="0.25">
      <c r="A229" s="7" t="str">
        <f>IF(D229="","",IFERROR(IF(VLOOKUP(D229,'Program Mapping'!B:B,1,FALSE)=D229,"OK","Fix"),"Fix"))</f>
        <v>OK</v>
      </c>
      <c r="B229" s="8" t="s">
        <v>151</v>
      </c>
      <c r="C229" s="3" t="s">
        <v>36</v>
      </c>
      <c r="D229" s="96" t="s">
        <v>254</v>
      </c>
      <c r="E229" s="174"/>
      <c r="F229" s="174"/>
      <c r="G229" s="217">
        <v>25</v>
      </c>
      <c r="H229" s="217">
        <v>25</v>
      </c>
      <c r="I229" s="168"/>
      <c r="J229" s="67"/>
      <c r="K229" s="70"/>
      <c r="L229" s="3"/>
      <c r="M229" s="69">
        <v>1794</v>
      </c>
      <c r="N229" s="69"/>
      <c r="O229" s="3"/>
      <c r="P229" s="3"/>
      <c r="Q229" s="3"/>
      <c r="R229" s="3"/>
      <c r="S229" s="3"/>
      <c r="T229" s="3"/>
      <c r="U229" s="3"/>
      <c r="V229" s="3"/>
      <c r="W229" s="3"/>
      <c r="X229" s="3"/>
      <c r="Y229" s="3"/>
      <c r="Z229" s="3"/>
      <c r="AA229"/>
      <c r="AB229"/>
      <c r="AC229" s="3"/>
      <c r="AD229" s="3"/>
      <c r="AE229" s="3"/>
      <c r="AF229" s="3"/>
      <c r="AG229" s="3"/>
      <c r="AH229" s="3"/>
      <c r="AI229" s="76"/>
      <c r="AJ229" s="69"/>
      <c r="AK229" s="3"/>
      <c r="AL229" s="3"/>
      <c r="AM229" s="3"/>
      <c r="AN229" s="3"/>
      <c r="AO229" s="3"/>
      <c r="AP229" s="3"/>
      <c r="AQ229" s="93">
        <v>115800</v>
      </c>
      <c r="AR229" s="136">
        <v>0</v>
      </c>
      <c r="AS229" s="93">
        <v>3820</v>
      </c>
      <c r="AT229" s="197">
        <v>0</v>
      </c>
      <c r="AU229" s="3"/>
      <c r="AV229" s="3"/>
      <c r="AW229" s="3"/>
    </row>
    <row r="230" spans="1:73" x14ac:dyDescent="0.25">
      <c r="A230" s="7" t="str">
        <f>IF(D230="","",IFERROR(IF(VLOOKUP(D230,'Program Mapping'!B:B,1,FALSE)=D230,"OK","Fix"),"Fix"))</f>
        <v>OK</v>
      </c>
      <c r="B230" s="8" t="s">
        <v>151</v>
      </c>
      <c r="C230" s="3" t="s">
        <v>36</v>
      </c>
      <c r="D230" s="96" t="s">
        <v>255</v>
      </c>
      <c r="E230" s="174"/>
      <c r="F230" s="174"/>
      <c r="G230" s="217">
        <v>20.100000000000001</v>
      </c>
      <c r="H230" s="217">
        <v>20.100000000000001</v>
      </c>
      <c r="I230" s="168"/>
      <c r="J230" s="67"/>
      <c r="K230" s="70"/>
      <c r="L230" s="3"/>
      <c r="M230" s="69">
        <v>3450</v>
      </c>
      <c r="N230" s="69"/>
      <c r="O230" s="3"/>
      <c r="P230" s="3"/>
      <c r="Q230" s="3"/>
      <c r="R230" s="3"/>
      <c r="S230" s="3"/>
      <c r="T230" s="3"/>
      <c r="U230" s="3"/>
      <c r="V230" s="3"/>
      <c r="W230" s="3"/>
      <c r="X230" s="3"/>
      <c r="Y230" s="3"/>
      <c r="Z230" s="3"/>
      <c r="AA230"/>
      <c r="AB230"/>
      <c r="AC230" s="3"/>
      <c r="AD230" s="3"/>
      <c r="AE230" s="3"/>
      <c r="AF230" s="3"/>
      <c r="AG230" s="3"/>
      <c r="AH230" s="3"/>
      <c r="AI230" s="76"/>
      <c r="AJ230" s="69"/>
      <c r="AK230" s="3"/>
      <c r="AL230" s="3"/>
      <c r="AM230" s="3"/>
      <c r="AN230" s="3"/>
      <c r="AO230" s="3"/>
      <c r="AP230" s="3"/>
      <c r="AQ230" s="93">
        <v>99870</v>
      </c>
      <c r="AR230" s="136">
        <v>0</v>
      </c>
      <c r="AS230" s="93">
        <v>25824</v>
      </c>
      <c r="AT230" s="197">
        <v>0</v>
      </c>
      <c r="AU230" s="3"/>
      <c r="AV230" s="3"/>
      <c r="AW230" s="3"/>
    </row>
    <row r="231" spans="1:73" x14ac:dyDescent="0.25">
      <c r="A231" s="7" t="str">
        <f>IF(D231="","",IFERROR(IF(VLOOKUP(D231,'Program Mapping'!B:B,1,FALSE)=D231,"OK","Fix"),"Fix"))</f>
        <v>OK</v>
      </c>
      <c r="B231" s="8" t="s">
        <v>151</v>
      </c>
      <c r="C231" s="3" t="s">
        <v>36</v>
      </c>
      <c r="D231" s="96" t="s">
        <v>257</v>
      </c>
      <c r="E231" s="174"/>
      <c r="F231" s="174"/>
      <c r="G231" s="217">
        <v>11</v>
      </c>
      <c r="H231" s="217">
        <v>11</v>
      </c>
      <c r="I231" s="168"/>
      <c r="J231" s="67"/>
      <c r="K231" s="70"/>
      <c r="L231" s="3"/>
      <c r="M231" s="69">
        <v>563</v>
      </c>
      <c r="N231" s="69"/>
      <c r="O231" s="3"/>
      <c r="P231" s="3"/>
      <c r="Q231" s="3"/>
      <c r="R231" s="3"/>
      <c r="S231" s="3"/>
      <c r="T231" s="3"/>
      <c r="U231" s="3"/>
      <c r="V231" s="3"/>
      <c r="W231" s="3"/>
      <c r="X231" s="3"/>
      <c r="Y231" s="3"/>
      <c r="Z231" s="3"/>
      <c r="AA231"/>
      <c r="AB231"/>
      <c r="AC231" s="3"/>
      <c r="AD231" s="3"/>
      <c r="AE231" s="3"/>
      <c r="AF231" s="3"/>
      <c r="AG231" s="3"/>
      <c r="AH231" s="3"/>
      <c r="AI231" s="76"/>
      <c r="AJ231" s="69"/>
      <c r="AK231" s="3"/>
      <c r="AL231" s="3"/>
      <c r="AM231" s="3"/>
      <c r="AN231" s="3"/>
      <c r="AO231" s="3"/>
      <c r="AP231" s="3"/>
      <c r="AQ231" s="93">
        <v>50065</v>
      </c>
      <c r="AR231" s="136">
        <v>0</v>
      </c>
      <c r="AS231" s="93">
        <v>0</v>
      </c>
      <c r="AT231" s="197">
        <v>0</v>
      </c>
      <c r="AU231" s="3"/>
      <c r="AV231" s="3"/>
      <c r="AW231" s="3"/>
    </row>
    <row r="232" spans="1:73" x14ac:dyDescent="0.25">
      <c r="A232" s="7" t="str">
        <f>IF(D232="","",IFERROR(IF(VLOOKUP(D232,'Program Mapping'!B:B,1,FALSE)=D232,"OK","Fix"),"Fix"))</f>
        <v>OK</v>
      </c>
      <c r="B232" s="8" t="s">
        <v>151</v>
      </c>
      <c r="C232" s="3" t="s">
        <v>36</v>
      </c>
      <c r="D232" s="96" t="s">
        <v>256</v>
      </c>
      <c r="E232" s="174"/>
      <c r="F232" s="174"/>
      <c r="G232" s="217">
        <v>1</v>
      </c>
      <c r="H232" s="217">
        <v>1</v>
      </c>
      <c r="I232" s="168"/>
      <c r="J232" s="67"/>
      <c r="K232" s="70"/>
      <c r="L232" s="3"/>
      <c r="M232" s="69">
        <v>810</v>
      </c>
      <c r="N232" s="69"/>
      <c r="O232" s="3"/>
      <c r="P232" s="3"/>
      <c r="Q232" s="3"/>
      <c r="R232" s="3"/>
      <c r="S232" s="3"/>
      <c r="T232" s="3"/>
      <c r="U232" s="3"/>
      <c r="V232" s="3"/>
      <c r="W232" s="3"/>
      <c r="X232" s="3"/>
      <c r="Y232" s="3"/>
      <c r="Z232" s="3"/>
      <c r="AA232"/>
      <c r="AB232"/>
      <c r="AC232" s="3"/>
      <c r="AD232" s="3"/>
      <c r="AE232" s="3"/>
      <c r="AF232" s="3"/>
      <c r="AG232" s="3"/>
      <c r="AH232" s="3"/>
      <c r="AI232" s="76"/>
      <c r="AJ232" s="69"/>
      <c r="AK232" s="3"/>
      <c r="AL232" s="3"/>
      <c r="AM232" s="3"/>
      <c r="AN232" s="3"/>
      <c r="AO232" s="3"/>
      <c r="AP232" s="3"/>
      <c r="AQ232" s="93">
        <v>0</v>
      </c>
      <c r="AR232" s="136">
        <v>0</v>
      </c>
      <c r="AS232" s="93">
        <v>31693</v>
      </c>
      <c r="AT232" s="197">
        <v>0</v>
      </c>
      <c r="AU232" s="3"/>
      <c r="AV232" s="3"/>
      <c r="AW232" s="3"/>
    </row>
    <row r="233" spans="1:73" x14ac:dyDescent="0.25">
      <c r="A233" s="7" t="str">
        <f>IF(D233="","",IFERROR(IF(VLOOKUP(D233,'Program Mapping'!B:B,1,FALSE)=D233,"OK","Fix"),"Fix"))</f>
        <v>OK</v>
      </c>
      <c r="B233" s="8" t="s">
        <v>153</v>
      </c>
      <c r="C233" s="3" t="s">
        <v>36</v>
      </c>
      <c r="D233" s="96" t="s">
        <v>246</v>
      </c>
      <c r="E233" s="175">
        <v>9.3000000000000007</v>
      </c>
      <c r="F233" s="175">
        <v>9.3000000000000007</v>
      </c>
      <c r="G233" s="217"/>
      <c r="H233" s="217"/>
      <c r="I233" s="168">
        <v>1030</v>
      </c>
      <c r="J233" s="67"/>
      <c r="K233" s="70"/>
      <c r="L233" s="3"/>
      <c r="M233" s="69"/>
      <c r="N233" s="69"/>
      <c r="O233" s="3"/>
      <c r="P233" s="3"/>
      <c r="Q233" s="3"/>
      <c r="R233" s="3"/>
      <c r="S233" s="3"/>
      <c r="T233" s="3"/>
      <c r="U233" s="3"/>
      <c r="V233" s="3"/>
      <c r="W233" s="3"/>
      <c r="X233" s="3"/>
      <c r="Y233" s="3"/>
      <c r="Z233" s="3"/>
      <c r="AA233"/>
      <c r="AB233"/>
      <c r="AC233" s="3"/>
      <c r="AD233" s="3"/>
      <c r="AE233" s="3"/>
      <c r="AF233" s="3"/>
      <c r="AG233" s="3"/>
      <c r="AH233" s="3"/>
      <c r="AI233" s="83">
        <v>0.24</v>
      </c>
      <c r="AJ233" s="69"/>
      <c r="AK233" s="3"/>
      <c r="AL233" s="3"/>
      <c r="AM233" s="3"/>
      <c r="AN233" s="3"/>
      <c r="AO233" s="3"/>
      <c r="AP233" s="3"/>
      <c r="AQ233" s="92">
        <v>212530</v>
      </c>
      <c r="AR233" s="136">
        <v>0</v>
      </c>
      <c r="AS233" s="92">
        <v>0</v>
      </c>
      <c r="AT233" s="197">
        <v>0</v>
      </c>
      <c r="AU233" s="3"/>
      <c r="AV233" s="3"/>
      <c r="AW233" s="3"/>
    </row>
    <row r="234" spans="1:73" x14ac:dyDescent="0.25">
      <c r="A234" s="7" t="str">
        <f>IF(D234="","",IFERROR(IF(VLOOKUP(D234,'Program Mapping'!B:B,1,FALSE)=D234,"OK","Fix"),"Fix"))</f>
        <v>OK</v>
      </c>
      <c r="B234" s="8" t="s">
        <v>153</v>
      </c>
      <c r="C234" s="3" t="s">
        <v>36</v>
      </c>
      <c r="D234" s="96" t="s">
        <v>245</v>
      </c>
      <c r="E234" s="175">
        <v>0</v>
      </c>
      <c r="F234" s="175">
        <v>0</v>
      </c>
      <c r="G234" s="217"/>
      <c r="H234" s="217"/>
      <c r="I234" s="168">
        <v>0</v>
      </c>
      <c r="J234" s="67"/>
      <c r="K234" s="70"/>
      <c r="L234" s="3"/>
      <c r="M234" s="69"/>
      <c r="N234" s="69"/>
      <c r="O234" s="3"/>
      <c r="P234" s="3"/>
      <c r="Q234" s="3"/>
      <c r="R234" s="3"/>
      <c r="S234" s="3"/>
      <c r="T234" s="3"/>
      <c r="U234" s="3"/>
      <c r="V234" s="3"/>
      <c r="W234" s="3"/>
      <c r="X234" s="3"/>
      <c r="Y234" s="3"/>
      <c r="Z234" s="3"/>
      <c r="AA234"/>
      <c r="AB234"/>
      <c r="AC234" s="3"/>
      <c r="AD234" s="3"/>
      <c r="AE234" s="3"/>
      <c r="AF234" s="3"/>
      <c r="AG234" s="3"/>
      <c r="AH234" s="3"/>
      <c r="AI234" s="76">
        <v>0</v>
      </c>
      <c r="AJ234" s="69"/>
      <c r="AK234" s="3"/>
      <c r="AL234" s="3"/>
      <c r="AM234" s="3"/>
      <c r="AN234" s="3"/>
      <c r="AO234" s="3"/>
      <c r="AP234" s="3"/>
      <c r="AQ234" s="92">
        <v>0</v>
      </c>
      <c r="AR234" s="136">
        <v>0</v>
      </c>
      <c r="AS234" s="92">
        <v>0</v>
      </c>
      <c r="AT234" s="197">
        <v>0</v>
      </c>
      <c r="AU234" s="3"/>
      <c r="AV234" s="3"/>
      <c r="AW234" s="3"/>
      <c r="BC234" s="1"/>
      <c r="BD234" s="1"/>
      <c r="BE234" s="1"/>
      <c r="BF234" s="1"/>
      <c r="BG234" s="1"/>
      <c r="BH234" s="1"/>
      <c r="BI234" s="1"/>
      <c r="BJ234" s="1"/>
      <c r="BK234" s="1"/>
      <c r="BL234" s="1"/>
      <c r="BM234" s="1"/>
      <c r="BN234" s="1"/>
      <c r="BO234" s="1"/>
      <c r="BP234" s="1"/>
      <c r="BQ234" s="1"/>
      <c r="BR234" s="1"/>
      <c r="BS234" s="1"/>
      <c r="BT234" s="1"/>
      <c r="BU234" s="1"/>
    </row>
    <row r="235" spans="1:73" x14ac:dyDescent="0.25">
      <c r="A235" s="199" t="str">
        <f>IF(D235="","",IFERROR(IF(VLOOKUP(D235,'Program Mapping'!B:B,1,FALSE)=D235,"OK","Fix"),"Fix"))</f>
        <v>OK</v>
      </c>
      <c r="B235" s="211" t="s">
        <v>164</v>
      </c>
      <c r="C235" s="194" t="s">
        <v>36</v>
      </c>
      <c r="D235" s="154" t="s">
        <v>390</v>
      </c>
      <c r="E235" s="135">
        <v>0</v>
      </c>
      <c r="F235" s="135">
        <v>0</v>
      </c>
      <c r="G235" s="219"/>
      <c r="H235" s="219"/>
      <c r="I235" s="223">
        <v>0</v>
      </c>
      <c r="J235" s="161"/>
      <c r="K235" s="159"/>
      <c r="L235" s="161"/>
      <c r="M235" s="159"/>
      <c r="N235" s="161"/>
      <c r="O235" s="161"/>
      <c r="P235" s="161"/>
      <c r="Q235" s="161"/>
      <c r="R235" s="161"/>
      <c r="S235" s="161"/>
      <c r="T235" s="161"/>
      <c r="U235" s="161"/>
      <c r="V235" s="161"/>
      <c r="W235" s="161"/>
      <c r="X235" s="161"/>
      <c r="Y235" s="161"/>
      <c r="Z235" s="161"/>
      <c r="AA235" s="161"/>
      <c r="AB235" s="161"/>
      <c r="AC235" s="161"/>
      <c r="AD235" s="161"/>
      <c r="AE235" s="161"/>
      <c r="AF235" s="161"/>
      <c r="AG235" s="161"/>
      <c r="AH235" s="161"/>
      <c r="AI235" s="160"/>
      <c r="AJ235" s="161"/>
      <c r="AK235" s="161"/>
      <c r="AL235" s="161"/>
      <c r="AM235" s="161"/>
      <c r="AN235" s="161"/>
      <c r="AO235" s="161"/>
      <c r="AP235" s="161"/>
      <c r="AQ235" s="136">
        <v>0</v>
      </c>
      <c r="AR235" s="136">
        <v>0</v>
      </c>
      <c r="AS235" s="136">
        <v>0</v>
      </c>
      <c r="AT235" s="197">
        <v>0</v>
      </c>
      <c r="AU235" s="161"/>
      <c r="AV235" s="161"/>
      <c r="AW235" s="161"/>
      <c r="AX235" s="152"/>
      <c r="AY235" s="152"/>
      <c r="AZ235" s="152"/>
      <c r="BA235" s="152"/>
      <c r="BB235" s="152"/>
      <c r="BC235" s="150"/>
      <c r="BD235" s="150"/>
      <c r="BE235" s="150"/>
      <c r="BF235" s="150"/>
      <c r="BG235" s="150"/>
      <c r="BH235" s="150"/>
      <c r="BI235" s="150"/>
      <c r="BJ235" s="150"/>
      <c r="BK235" s="150"/>
      <c r="BL235" s="150"/>
      <c r="BM235" s="150"/>
      <c r="BN235" s="150"/>
      <c r="BO235" s="150"/>
      <c r="BP235" s="150"/>
      <c r="BQ235" s="150"/>
      <c r="BR235" s="150"/>
      <c r="BS235" s="150"/>
      <c r="BT235" s="150"/>
      <c r="BU235" s="150"/>
    </row>
    <row r="236" spans="1:73" x14ac:dyDescent="0.25">
      <c r="A236" s="153" t="str">
        <f>IF(D236="","",IFERROR(IF(VLOOKUP(D236,'Program Mapping'!B:B,1,FALSE)=D236,"OK","Fix"),"Fix"))</f>
        <v>OK</v>
      </c>
      <c r="B236" s="153" t="s">
        <v>165</v>
      </c>
      <c r="C236" s="152" t="s">
        <v>36</v>
      </c>
      <c r="D236" s="154" t="s">
        <v>390</v>
      </c>
      <c r="E236" s="135">
        <v>0</v>
      </c>
      <c r="F236" s="135">
        <v>0</v>
      </c>
      <c r="G236" s="219"/>
      <c r="H236" s="219"/>
      <c r="I236" s="223">
        <v>0</v>
      </c>
      <c r="J236" s="161"/>
      <c r="K236" s="159"/>
      <c r="L236" s="161"/>
      <c r="M236" s="159"/>
      <c r="N236" s="161"/>
      <c r="O236" s="161"/>
      <c r="P236" s="161"/>
      <c r="Q236" s="161"/>
      <c r="R236" s="161"/>
      <c r="S236" s="161"/>
      <c r="T236" s="161"/>
      <c r="U236" s="161"/>
      <c r="V236" s="161"/>
      <c r="W236" s="161"/>
      <c r="X236" s="161"/>
      <c r="Y236" s="161"/>
      <c r="Z236" s="161"/>
      <c r="AA236" s="161"/>
      <c r="AB236" s="161"/>
      <c r="AC236" s="161"/>
      <c r="AD236" s="161"/>
      <c r="AE236" s="161"/>
      <c r="AF236" s="161"/>
      <c r="AG236" s="161"/>
      <c r="AH236" s="161"/>
      <c r="AI236" s="160"/>
      <c r="AJ236" s="161"/>
      <c r="AK236" s="161"/>
      <c r="AL236" s="161"/>
      <c r="AM236" s="161"/>
      <c r="AN236" s="161"/>
      <c r="AO236" s="161"/>
      <c r="AP236" s="161"/>
      <c r="AQ236" s="136">
        <v>0</v>
      </c>
      <c r="AR236" s="136">
        <v>0</v>
      </c>
      <c r="AS236" s="136">
        <v>0</v>
      </c>
      <c r="AT236" s="197">
        <v>0</v>
      </c>
      <c r="AU236" s="161"/>
      <c r="AV236" s="161"/>
      <c r="AW236" s="161"/>
      <c r="AX236" s="152"/>
      <c r="AY236" s="152"/>
      <c r="AZ236" s="152"/>
      <c r="BA236" s="152"/>
      <c r="BB236" s="152"/>
      <c r="BC236" s="150"/>
      <c r="BD236" s="150"/>
      <c r="BE236" s="150"/>
      <c r="BF236" s="150"/>
      <c r="BG236" s="150"/>
      <c r="BH236" s="150"/>
      <c r="BI236" s="150"/>
      <c r="BJ236" s="150"/>
      <c r="BK236" s="150"/>
      <c r="BL236" s="150"/>
      <c r="BM236" s="150"/>
      <c r="BN236" s="150"/>
      <c r="BO236" s="150"/>
      <c r="BP236" s="150"/>
      <c r="BQ236" s="150"/>
      <c r="BR236" s="150"/>
      <c r="BS236" s="150"/>
      <c r="BT236" s="150"/>
      <c r="BU236" s="150"/>
    </row>
    <row r="237" spans="1:73" x14ac:dyDescent="0.25">
      <c r="A237" s="7" t="str">
        <f>IF(D237="","",IFERROR(IF(VLOOKUP(D237,'Program Mapping'!B:B,1,FALSE)=D237,"OK","Fix"),"Fix"))</f>
        <v>OK</v>
      </c>
      <c r="B237" s="8" t="s">
        <v>153</v>
      </c>
      <c r="C237" s="3" t="s">
        <v>36</v>
      </c>
      <c r="D237" s="97" t="s">
        <v>249</v>
      </c>
      <c r="E237" s="175">
        <v>4.9000000000000004</v>
      </c>
      <c r="F237" s="175">
        <v>4.9000000000000004</v>
      </c>
      <c r="G237" s="217"/>
      <c r="H237" s="217"/>
      <c r="I237" s="168">
        <v>410</v>
      </c>
      <c r="J237" s="67"/>
      <c r="K237" s="70"/>
      <c r="L237" s="3"/>
      <c r="M237" s="69"/>
      <c r="N237" s="69"/>
      <c r="O237" s="3"/>
      <c r="P237" s="3"/>
      <c r="Q237" s="3"/>
      <c r="R237" s="3"/>
      <c r="S237" s="3"/>
      <c r="T237" s="3"/>
      <c r="U237" s="3"/>
      <c r="V237" s="3"/>
      <c r="W237" s="3"/>
      <c r="X237" s="3"/>
      <c r="Y237" s="3"/>
      <c r="Z237" s="3"/>
      <c r="AA237"/>
      <c r="AB237"/>
      <c r="AC237" s="3"/>
      <c r="AD237" s="3"/>
      <c r="AE237" s="3"/>
      <c r="AF237" s="3"/>
      <c r="AG237" s="3"/>
      <c r="AH237" s="3"/>
      <c r="AI237" s="83">
        <v>0.04</v>
      </c>
      <c r="AJ237" s="69"/>
      <c r="AK237" s="3"/>
      <c r="AL237" s="3"/>
      <c r="AM237" s="3"/>
      <c r="AN237" s="3"/>
      <c r="AO237" s="3"/>
      <c r="AP237" s="3"/>
      <c r="AQ237" s="92">
        <v>46150</v>
      </c>
      <c r="AR237" s="136">
        <v>0</v>
      </c>
      <c r="AS237" s="92">
        <v>44916</v>
      </c>
      <c r="AT237" s="197">
        <v>0</v>
      </c>
      <c r="AU237" s="3"/>
      <c r="AV237" s="3"/>
      <c r="AW237" s="3"/>
      <c r="BC237" s="1"/>
      <c r="BD237" s="1"/>
      <c r="BE237" s="1"/>
      <c r="BF237" s="1"/>
      <c r="BG237" s="1"/>
      <c r="BH237" s="1"/>
      <c r="BI237" s="1"/>
      <c r="BJ237" s="1"/>
      <c r="BK237" s="1"/>
      <c r="BL237" s="1"/>
      <c r="BM237" s="1"/>
      <c r="BN237" s="1"/>
      <c r="BO237" s="1"/>
      <c r="BP237" s="1"/>
      <c r="BQ237" s="1"/>
      <c r="BR237" s="1"/>
      <c r="BS237" s="1"/>
      <c r="BT237" s="1"/>
      <c r="BU237" s="1"/>
    </row>
    <row r="238" spans="1:73" x14ac:dyDescent="0.25">
      <c r="A238" s="7" t="str">
        <f>IF(D238="","",IFERROR(IF(VLOOKUP(D238,'Program Mapping'!B:B,1,FALSE)=D238,"OK","Fix"),"Fix"))</f>
        <v>OK</v>
      </c>
      <c r="B238" s="8" t="s">
        <v>153</v>
      </c>
      <c r="C238" s="3" t="s">
        <v>36</v>
      </c>
      <c r="D238" s="97" t="s">
        <v>250</v>
      </c>
      <c r="E238" s="175">
        <v>11.4</v>
      </c>
      <c r="F238" s="175">
        <v>11.4</v>
      </c>
      <c r="G238" s="217"/>
      <c r="H238" s="217"/>
      <c r="I238" s="168">
        <v>104.3</v>
      </c>
      <c r="J238" s="67"/>
      <c r="K238" s="70"/>
      <c r="L238" s="3"/>
      <c r="M238" s="69"/>
      <c r="N238" s="69"/>
      <c r="O238" s="3"/>
      <c r="P238" s="3"/>
      <c r="Q238" s="3"/>
      <c r="R238" s="3"/>
      <c r="S238" s="3"/>
      <c r="T238" s="3"/>
      <c r="U238" s="3"/>
      <c r="V238" s="3"/>
      <c r="W238" s="3"/>
      <c r="X238" s="3"/>
      <c r="Y238" s="3"/>
      <c r="Z238" s="3"/>
      <c r="AA238"/>
      <c r="AB238"/>
      <c r="AC238" s="3"/>
      <c r="AD238" s="3"/>
      <c r="AE238" s="3"/>
      <c r="AF238" s="3"/>
      <c r="AG238" s="3"/>
      <c r="AH238" s="3"/>
      <c r="AI238" s="110">
        <f>0.013</f>
        <v>1.2999999999999999E-2</v>
      </c>
      <c r="AJ238" s="69"/>
      <c r="AK238" s="3"/>
      <c r="AL238" s="3"/>
      <c r="AM238" s="3"/>
      <c r="AN238" s="3"/>
      <c r="AO238" s="3"/>
      <c r="AP238" s="3"/>
      <c r="AQ238" s="92">
        <v>27350</v>
      </c>
      <c r="AR238" s="136">
        <v>0</v>
      </c>
      <c r="AS238" s="92">
        <v>23718.3</v>
      </c>
      <c r="AT238" s="197">
        <v>0</v>
      </c>
      <c r="AU238" s="3"/>
      <c r="AV238" s="3"/>
      <c r="AW238" s="3"/>
    </row>
    <row r="239" spans="1:73" x14ac:dyDescent="0.25">
      <c r="A239" s="7" t="str">
        <f>IF(D239="","",IFERROR(IF(VLOOKUP(D239,'Program Mapping'!B:B,1,FALSE)=D239,"OK","Fix"),"Fix"))</f>
        <v>OK</v>
      </c>
      <c r="B239" s="8" t="s">
        <v>153</v>
      </c>
      <c r="C239" s="3" t="s">
        <v>36</v>
      </c>
      <c r="D239" s="96" t="s">
        <v>258</v>
      </c>
      <c r="E239" s="174">
        <v>15</v>
      </c>
      <c r="F239" s="174">
        <v>15</v>
      </c>
      <c r="G239" s="217">
        <v>15</v>
      </c>
      <c r="H239" s="217">
        <v>15</v>
      </c>
      <c r="I239" s="168">
        <v>-7.3</v>
      </c>
      <c r="J239" s="70"/>
      <c r="K239" s="70">
        <v>-175.7</v>
      </c>
      <c r="L239" s="3"/>
      <c r="M239" s="131">
        <v>1925.4169999999999</v>
      </c>
      <c r="N239" s="69"/>
      <c r="O239" s="3"/>
      <c r="P239" s="3"/>
      <c r="Q239" s="3"/>
      <c r="R239" s="3"/>
      <c r="S239" s="3"/>
      <c r="T239" s="3"/>
      <c r="U239" s="3"/>
      <c r="V239" s="3"/>
      <c r="W239" s="3"/>
      <c r="X239" s="3"/>
      <c r="Y239" s="3"/>
      <c r="Z239" s="3"/>
      <c r="AA239"/>
      <c r="AB239"/>
      <c r="AC239" s="3"/>
      <c r="AD239" s="3"/>
      <c r="AE239" s="3"/>
      <c r="AF239" s="3"/>
      <c r="AG239" s="3"/>
      <c r="AH239" s="3"/>
      <c r="AI239" s="76"/>
      <c r="AJ239" s="69"/>
      <c r="AK239" s="3"/>
      <c r="AL239" s="3"/>
      <c r="AM239" s="3"/>
      <c r="AN239" s="3"/>
      <c r="AO239" s="3"/>
      <c r="AP239" s="3"/>
      <c r="AQ239" s="93">
        <v>130500</v>
      </c>
      <c r="AR239" s="136">
        <v>0</v>
      </c>
      <c r="AS239" s="93">
        <v>176918</v>
      </c>
      <c r="AT239" s="197">
        <v>0</v>
      </c>
      <c r="AU239" s="3"/>
      <c r="AV239" s="3"/>
      <c r="AW239" s="3"/>
    </row>
    <row r="240" spans="1:73" x14ac:dyDescent="0.25">
      <c r="A240" s="7" t="str">
        <f>IF(D240="","",IFERROR(IF(VLOOKUP(D240,'Program Mapping'!B:B,1,FALSE)=D240,"OK","Fix"),"Fix"))</f>
        <v>OK</v>
      </c>
      <c r="B240" s="8" t="s">
        <v>153</v>
      </c>
      <c r="C240" s="3" t="s">
        <v>36</v>
      </c>
      <c r="D240" s="96" t="s">
        <v>259</v>
      </c>
      <c r="E240" s="174">
        <v>10</v>
      </c>
      <c r="F240" s="174">
        <v>10</v>
      </c>
      <c r="G240" s="217">
        <v>10</v>
      </c>
      <c r="H240" s="217">
        <v>10</v>
      </c>
      <c r="I240" s="168">
        <v>54.448</v>
      </c>
      <c r="J240" s="67"/>
      <c r="K240" s="70">
        <v>-12.16</v>
      </c>
      <c r="L240" s="3"/>
      <c r="M240" s="131">
        <v>191.535</v>
      </c>
      <c r="N240" s="69"/>
      <c r="O240" s="3"/>
      <c r="P240" s="3"/>
      <c r="Q240" s="3"/>
      <c r="R240" s="3"/>
      <c r="S240" s="3"/>
      <c r="T240" s="3"/>
      <c r="U240" s="3"/>
      <c r="V240" s="3"/>
      <c r="W240" s="3"/>
      <c r="X240" s="3"/>
      <c r="Y240" s="3"/>
      <c r="Z240" s="3"/>
      <c r="AA240"/>
      <c r="AB240"/>
      <c r="AC240" s="3"/>
      <c r="AD240" s="3"/>
      <c r="AE240" s="3"/>
      <c r="AF240" s="3"/>
      <c r="AG240" s="3"/>
      <c r="AH240" s="3"/>
      <c r="AI240" s="84"/>
      <c r="AJ240" s="69"/>
      <c r="AK240" s="3"/>
      <c r="AL240" s="3"/>
      <c r="AM240" s="3"/>
      <c r="AN240" s="3"/>
      <c r="AO240" s="3"/>
      <c r="AP240" s="3"/>
      <c r="AQ240" s="93">
        <v>26000</v>
      </c>
      <c r="AR240" s="136">
        <v>0</v>
      </c>
      <c r="AS240" s="93">
        <v>5537</v>
      </c>
      <c r="AT240" s="197">
        <v>0</v>
      </c>
      <c r="AU240" s="3"/>
      <c r="AV240" s="3"/>
      <c r="AW240" s="3"/>
      <c r="BC240" s="1"/>
      <c r="BD240" s="1"/>
      <c r="BE240" s="1"/>
      <c r="BF240" s="1"/>
      <c r="BG240" s="1"/>
      <c r="BH240" s="1"/>
      <c r="BI240" s="1"/>
      <c r="BJ240" s="1"/>
      <c r="BK240" s="1"/>
      <c r="BL240" s="1"/>
      <c r="BM240" s="1"/>
      <c r="BN240" s="1"/>
      <c r="BO240" s="1"/>
      <c r="BP240" s="1"/>
      <c r="BQ240" s="1"/>
      <c r="BR240" s="1"/>
      <c r="BS240" s="1"/>
      <c r="BT240" s="1"/>
      <c r="BU240" s="1"/>
    </row>
    <row r="241" spans="1:73" x14ac:dyDescent="0.25">
      <c r="A241" s="7" t="str">
        <f>IF(D241="","",IFERROR(IF(VLOOKUP(D241,'Program Mapping'!B:B,1,FALSE)=D241,"OK","Fix"),"Fix"))</f>
        <v>OK</v>
      </c>
      <c r="B241" s="8" t="s">
        <v>153</v>
      </c>
      <c r="C241" s="3" t="s">
        <v>36</v>
      </c>
      <c r="D241" s="97" t="s">
        <v>251</v>
      </c>
      <c r="E241" s="175">
        <v>1</v>
      </c>
      <c r="F241" s="175">
        <v>1</v>
      </c>
      <c r="G241" s="217"/>
      <c r="H241" s="217"/>
      <c r="I241" s="168">
        <v>4611</v>
      </c>
      <c r="J241" s="67"/>
      <c r="K241" s="71">
        <v>-3062.598</v>
      </c>
      <c r="L241" s="3"/>
      <c r="M241" s="69"/>
      <c r="N241" s="69"/>
      <c r="O241" s="3"/>
      <c r="P241" s="3"/>
      <c r="Q241" s="3"/>
      <c r="R241" s="3"/>
      <c r="S241" s="3"/>
      <c r="T241" s="3"/>
      <c r="U241" s="3"/>
      <c r="V241" s="3"/>
      <c r="W241" s="3"/>
      <c r="X241" s="3"/>
      <c r="Y241" s="3"/>
      <c r="Z241" s="3"/>
      <c r="AA241"/>
      <c r="AB241"/>
      <c r="AC241" s="3"/>
      <c r="AD241" s="3"/>
      <c r="AE241" s="3"/>
      <c r="AF241" s="3"/>
      <c r="AG241" s="3"/>
      <c r="AH241" s="3"/>
      <c r="AI241" s="76">
        <v>0</v>
      </c>
      <c r="AJ241" s="166">
        <v>0</v>
      </c>
      <c r="AK241" s="3"/>
      <c r="AL241" s="3"/>
      <c r="AM241" s="3"/>
      <c r="AN241" s="3"/>
      <c r="AO241" s="3"/>
      <c r="AP241" s="3"/>
      <c r="AQ241" s="92">
        <v>0</v>
      </c>
      <c r="AR241" s="136">
        <v>0</v>
      </c>
      <c r="AS241" s="92">
        <v>236523</v>
      </c>
      <c r="AT241" s="197">
        <v>0</v>
      </c>
      <c r="AU241" s="3"/>
      <c r="AV241" s="3"/>
      <c r="AW241" s="3"/>
    </row>
    <row r="242" spans="1:73" x14ac:dyDescent="0.25">
      <c r="A242" s="7" t="str">
        <f>IF(D242="","",IFERROR(IF(VLOOKUP(D242,'Program Mapping'!B:B,1,FALSE)=D242,"OK","Fix"),"Fix"))</f>
        <v>OK</v>
      </c>
      <c r="B242" s="8" t="s">
        <v>153</v>
      </c>
      <c r="C242" s="3" t="s">
        <v>36</v>
      </c>
      <c r="D242" s="96" t="s">
        <v>238</v>
      </c>
      <c r="E242" s="175">
        <v>12.4</v>
      </c>
      <c r="F242" s="175">
        <v>12.4</v>
      </c>
      <c r="G242" s="217"/>
      <c r="H242" s="217"/>
      <c r="I242" s="168">
        <v>677</v>
      </c>
      <c r="J242" s="67"/>
      <c r="K242" s="70">
        <v>-31.120999999999999</v>
      </c>
      <c r="L242" s="3"/>
      <c r="M242" s="69"/>
      <c r="N242" s="69"/>
      <c r="O242" s="3"/>
      <c r="P242" s="3"/>
      <c r="Q242" s="3"/>
      <c r="R242" s="3"/>
      <c r="S242" s="3"/>
      <c r="T242" s="3"/>
      <c r="U242" s="3"/>
      <c r="V242" s="3"/>
      <c r="W242" s="3"/>
      <c r="X242" s="3"/>
      <c r="Y242" s="3"/>
      <c r="Z242" s="3"/>
      <c r="AA242"/>
      <c r="AB242"/>
      <c r="AC242" s="3"/>
      <c r="AD242" s="3"/>
      <c r="AE242" s="3"/>
      <c r="AF242" s="3"/>
      <c r="AG242" s="3"/>
      <c r="AH242" s="3"/>
      <c r="AI242" s="83">
        <v>0.25</v>
      </c>
      <c r="AJ242" s="69"/>
      <c r="AK242" s="3"/>
      <c r="AL242" s="3"/>
      <c r="AM242" s="3"/>
      <c r="AN242" s="3"/>
      <c r="AO242" s="3"/>
      <c r="AP242" s="3"/>
      <c r="AQ242" s="92">
        <v>72095.199999999997</v>
      </c>
      <c r="AR242" s="136">
        <v>0</v>
      </c>
      <c r="AS242" s="92">
        <v>0</v>
      </c>
      <c r="AT242" s="197">
        <v>0</v>
      </c>
      <c r="AU242" s="3"/>
      <c r="AV242" s="3"/>
      <c r="AW242" s="3"/>
      <c r="BC242" s="1"/>
      <c r="BD242" s="1"/>
      <c r="BE242" s="1"/>
      <c r="BF242" s="1"/>
      <c r="BG242" s="1"/>
      <c r="BH242" s="1"/>
      <c r="BI242" s="1"/>
      <c r="BJ242" s="1"/>
      <c r="BK242" s="1"/>
      <c r="BL242" s="1"/>
      <c r="BM242" s="1"/>
      <c r="BN242" s="1"/>
      <c r="BO242" s="1"/>
      <c r="BP242" s="1"/>
      <c r="BQ242" s="1"/>
      <c r="BR242" s="1"/>
      <c r="BS242" s="1"/>
      <c r="BT242" s="1"/>
      <c r="BU242" s="1"/>
    </row>
    <row r="243" spans="1:73" x14ac:dyDescent="0.25">
      <c r="A243" s="7" t="str">
        <f>IF(D243="","",IFERROR(IF(VLOOKUP(D243,'Program Mapping'!B:B,1,FALSE)=D243,"OK","Fix"),"Fix"))</f>
        <v>OK</v>
      </c>
      <c r="B243" s="8" t="s">
        <v>153</v>
      </c>
      <c r="C243" s="3" t="s">
        <v>36</v>
      </c>
      <c r="D243" s="96" t="s">
        <v>239</v>
      </c>
      <c r="E243" s="175">
        <v>0</v>
      </c>
      <c r="F243" s="175">
        <v>0</v>
      </c>
      <c r="G243" s="217"/>
      <c r="H243" s="217"/>
      <c r="I243" s="168">
        <v>0</v>
      </c>
      <c r="J243" s="67"/>
      <c r="K243" s="70">
        <v>-39.783999999999999</v>
      </c>
      <c r="L243" s="3"/>
      <c r="M243" s="69"/>
      <c r="N243" s="69"/>
      <c r="O243" s="3"/>
      <c r="P243" s="3"/>
      <c r="Q243" s="3"/>
      <c r="R243" s="3"/>
      <c r="S243" s="3"/>
      <c r="T243" s="3"/>
      <c r="U243" s="3"/>
      <c r="V243" s="3"/>
      <c r="W243" s="3"/>
      <c r="X243" s="3"/>
      <c r="Y243" s="3"/>
      <c r="Z243" s="3"/>
      <c r="AA243"/>
      <c r="AB243"/>
      <c r="AC243" s="3"/>
      <c r="AD243" s="3"/>
      <c r="AE243" s="3"/>
      <c r="AF243" s="3"/>
      <c r="AG243" s="3"/>
      <c r="AH243" s="3"/>
      <c r="AI243" s="76">
        <v>0</v>
      </c>
      <c r="AJ243" s="69">
        <v>0</v>
      </c>
      <c r="AK243" s="3"/>
      <c r="AL243" s="3"/>
      <c r="AM243" s="3"/>
      <c r="AN243" s="3"/>
      <c r="AO243" s="3"/>
      <c r="AP243" s="3"/>
      <c r="AQ243" s="92">
        <v>0</v>
      </c>
      <c r="AR243" s="136">
        <v>0</v>
      </c>
      <c r="AS243" s="92">
        <v>0</v>
      </c>
      <c r="AT243" s="197">
        <v>0</v>
      </c>
      <c r="AU243" s="3"/>
      <c r="AV243" s="3"/>
      <c r="AW243" s="3"/>
      <c r="BC243" s="1"/>
      <c r="BD243" s="1"/>
      <c r="BE243" s="1"/>
      <c r="BF243" s="1"/>
      <c r="BG243" s="1"/>
      <c r="BH243" s="1"/>
      <c r="BI243" s="1"/>
      <c r="BJ243" s="1"/>
      <c r="BK243" s="1"/>
      <c r="BL243" s="1"/>
      <c r="BM243" s="1"/>
      <c r="BN243" s="1"/>
      <c r="BO243" s="1"/>
      <c r="BP243" s="1"/>
      <c r="BQ243" s="1"/>
      <c r="BR243" s="1"/>
      <c r="BS243" s="1"/>
      <c r="BT243" s="1"/>
      <c r="BU243" s="1"/>
    </row>
    <row r="244" spans="1:73" x14ac:dyDescent="0.25">
      <c r="A244" s="7" t="str">
        <f>IF(D244="","",IFERROR(IF(VLOOKUP(D244,'Program Mapping'!B:B,1,FALSE)=D244,"OK","Fix"),"Fix"))</f>
        <v>OK</v>
      </c>
      <c r="B244" s="8" t="s">
        <v>153</v>
      </c>
      <c r="C244" s="3" t="s">
        <v>36</v>
      </c>
      <c r="D244" s="96" t="s">
        <v>252</v>
      </c>
      <c r="E244" s="175">
        <v>14.7</v>
      </c>
      <c r="F244" s="175">
        <v>14.7</v>
      </c>
      <c r="G244" s="217"/>
      <c r="H244" s="217"/>
      <c r="I244" s="168">
        <v>8886</v>
      </c>
      <c r="J244" s="67"/>
      <c r="K244" s="71">
        <v>-2441.9630000000002</v>
      </c>
      <c r="L244" s="3"/>
      <c r="M244" s="69"/>
      <c r="N244" s="69"/>
      <c r="O244" s="3"/>
      <c r="P244" s="3"/>
      <c r="Q244" s="3"/>
      <c r="R244" s="3"/>
      <c r="S244" s="3"/>
      <c r="T244" s="3"/>
      <c r="U244" s="3"/>
      <c r="V244" s="3"/>
      <c r="W244" s="3"/>
      <c r="X244" s="3"/>
      <c r="Y244" s="3"/>
      <c r="Z244" s="3"/>
      <c r="AA244"/>
      <c r="AB244"/>
      <c r="AC244" s="3"/>
      <c r="AD244" s="3"/>
      <c r="AE244" s="3"/>
      <c r="AF244" s="3"/>
      <c r="AG244" s="3"/>
      <c r="AH244" s="3"/>
      <c r="AI244" s="82">
        <v>0.6</v>
      </c>
      <c r="AJ244" s="69"/>
      <c r="AK244" s="3"/>
      <c r="AL244" s="3"/>
      <c r="AM244" s="3"/>
      <c r="AN244" s="3"/>
      <c r="AO244" s="3"/>
      <c r="AP244" s="3"/>
      <c r="AQ244" s="92">
        <v>378040</v>
      </c>
      <c r="AR244" s="136">
        <v>0</v>
      </c>
      <c r="AS244" s="92">
        <v>169617</v>
      </c>
      <c r="AT244" s="197">
        <v>0</v>
      </c>
      <c r="AU244" s="3"/>
      <c r="AV244" s="3"/>
      <c r="AW244" s="3"/>
    </row>
    <row r="245" spans="1:73" x14ac:dyDescent="0.25">
      <c r="A245" s="7" t="str">
        <f>IF(D245="","",IFERROR(IF(VLOOKUP(D245,'Program Mapping'!B:B,1,FALSE)=D245,"OK","Fix"),"Fix"))</f>
        <v>OK</v>
      </c>
      <c r="B245" s="8" t="s">
        <v>153</v>
      </c>
      <c r="C245" s="3" t="s">
        <v>36</v>
      </c>
      <c r="D245" s="96" t="s">
        <v>253</v>
      </c>
      <c r="E245" s="174"/>
      <c r="F245" s="174"/>
      <c r="G245" s="217">
        <v>24</v>
      </c>
      <c r="H245" s="217">
        <v>24</v>
      </c>
      <c r="I245" s="168"/>
      <c r="J245" s="67"/>
      <c r="K245" s="70">
        <v>-26.292999999999999</v>
      </c>
      <c r="L245" s="3"/>
      <c r="M245" s="69">
        <v>408.7</v>
      </c>
      <c r="N245" s="69"/>
      <c r="O245" s="3"/>
      <c r="P245" s="3"/>
      <c r="Q245" s="3"/>
      <c r="R245" s="3"/>
      <c r="S245" s="3"/>
      <c r="T245" s="3"/>
      <c r="U245" s="3"/>
      <c r="V245" s="3"/>
      <c r="W245" s="3"/>
      <c r="X245" s="3"/>
      <c r="Y245" s="3"/>
      <c r="Z245" s="3"/>
      <c r="AA245"/>
      <c r="AB245"/>
      <c r="AC245" s="3"/>
      <c r="AD245" s="3"/>
      <c r="AE245" s="3"/>
      <c r="AF245" s="3"/>
      <c r="AG245" s="3"/>
      <c r="AH245" s="3"/>
      <c r="AI245" s="76"/>
      <c r="AJ245" s="69"/>
      <c r="AK245" s="3"/>
      <c r="AL245" s="3"/>
      <c r="AM245" s="3"/>
      <c r="AN245" s="3"/>
      <c r="AO245" s="3"/>
      <c r="AP245" s="3"/>
      <c r="AQ245" s="93">
        <v>8650</v>
      </c>
      <c r="AR245" s="136">
        <v>0</v>
      </c>
      <c r="AS245" s="93">
        <v>4616</v>
      </c>
      <c r="AT245" s="197">
        <v>0</v>
      </c>
      <c r="AU245" s="3"/>
      <c r="AV245" s="3"/>
      <c r="AW245" s="3"/>
    </row>
    <row r="246" spans="1:73" x14ac:dyDescent="0.25">
      <c r="A246" s="7" t="str">
        <f>IF(D246="","",IFERROR(IF(VLOOKUP(D246,'Program Mapping'!B:B,1,FALSE)=D246,"OK","Fix"),"Fix"))</f>
        <v>OK</v>
      </c>
      <c r="B246" s="8" t="s">
        <v>153</v>
      </c>
      <c r="C246" s="3" t="s">
        <v>36</v>
      </c>
      <c r="D246" s="96" t="s">
        <v>254</v>
      </c>
      <c r="E246" s="174"/>
      <c r="F246" s="174"/>
      <c r="G246" s="217">
        <v>20</v>
      </c>
      <c r="H246" s="217">
        <v>20</v>
      </c>
      <c r="I246" s="168"/>
      <c r="J246" s="67"/>
      <c r="K246" s="70">
        <v>-137.99199999999999</v>
      </c>
      <c r="L246" s="3"/>
      <c r="M246" s="69">
        <v>267.8</v>
      </c>
      <c r="N246" s="69"/>
      <c r="O246" s="3"/>
      <c r="P246" s="3"/>
      <c r="Q246" s="3"/>
      <c r="R246" s="3"/>
      <c r="S246" s="3"/>
      <c r="T246" s="3"/>
      <c r="U246" s="3"/>
      <c r="V246" s="3"/>
      <c r="W246" s="3"/>
      <c r="X246" s="3"/>
      <c r="Y246" s="3"/>
      <c r="Z246" s="3"/>
      <c r="AA246"/>
      <c r="AB246"/>
      <c r="AC246" s="3"/>
      <c r="AD246" s="3"/>
      <c r="AE246" s="3"/>
      <c r="AF246" s="3"/>
      <c r="AG246" s="3"/>
      <c r="AH246" s="3"/>
      <c r="AI246" s="76"/>
      <c r="AJ246" s="69"/>
      <c r="AK246" s="3"/>
      <c r="AL246" s="3"/>
      <c r="AM246" s="3"/>
      <c r="AN246" s="3"/>
      <c r="AO246" s="3"/>
      <c r="AP246" s="3"/>
      <c r="AQ246" s="93">
        <v>3615</v>
      </c>
      <c r="AR246" s="136">
        <v>0</v>
      </c>
      <c r="AS246" s="93">
        <v>1699</v>
      </c>
      <c r="AT246" s="197">
        <v>0</v>
      </c>
      <c r="AU246" s="3"/>
      <c r="AV246" s="3"/>
      <c r="AW246" s="3"/>
    </row>
    <row r="247" spans="1:73" x14ac:dyDescent="0.25">
      <c r="A247" s="7" t="str">
        <f>IF(D247="","",IFERROR(IF(VLOOKUP(D247,'Program Mapping'!B:B,1,FALSE)=D247,"OK","Fix"),"Fix"))</f>
        <v>OK</v>
      </c>
      <c r="B247" s="8" t="s">
        <v>153</v>
      </c>
      <c r="C247" s="3" t="s">
        <v>36</v>
      </c>
      <c r="D247" s="96" t="s">
        <v>255</v>
      </c>
      <c r="E247" s="174"/>
      <c r="F247" s="174"/>
      <c r="G247" s="217">
        <v>20.100000000000001</v>
      </c>
      <c r="H247" s="217">
        <v>20.100000000000001</v>
      </c>
      <c r="I247" s="155"/>
      <c r="J247" s="67"/>
      <c r="K247" s="70"/>
      <c r="L247" s="3"/>
      <c r="M247" s="69">
        <v>1245.0999999999999</v>
      </c>
      <c r="N247" s="69"/>
      <c r="O247" s="3"/>
      <c r="P247" s="3"/>
      <c r="Q247" s="3"/>
      <c r="R247" s="3"/>
      <c r="S247" s="3"/>
      <c r="T247" s="3"/>
      <c r="U247" s="3"/>
      <c r="V247" s="3"/>
      <c r="W247" s="3"/>
      <c r="X247" s="3"/>
      <c r="Y247" s="3"/>
      <c r="Z247" s="3"/>
      <c r="AA247"/>
      <c r="AB247"/>
      <c r="AC247" s="3"/>
      <c r="AD247" s="3"/>
      <c r="AE247" s="3"/>
      <c r="AF247" s="3"/>
      <c r="AG247" s="3"/>
      <c r="AH247" s="3"/>
      <c r="AI247" s="76"/>
      <c r="AJ247" s="69"/>
      <c r="AK247" s="3"/>
      <c r="AL247" s="3"/>
      <c r="AM247" s="3"/>
      <c r="AN247" s="3"/>
      <c r="AO247" s="3"/>
      <c r="AP247" s="3"/>
      <c r="AQ247" s="93">
        <v>70040</v>
      </c>
      <c r="AR247" s="136">
        <v>0</v>
      </c>
      <c r="AS247" s="93">
        <v>13850.47</v>
      </c>
      <c r="AT247" s="197">
        <v>0</v>
      </c>
      <c r="AU247" s="3"/>
      <c r="AV247" s="3"/>
      <c r="AW247" s="3"/>
    </row>
    <row r="248" spans="1:73" x14ac:dyDescent="0.25">
      <c r="A248" s="7" t="str">
        <f>IF(D248="","",IFERROR(IF(VLOOKUP(D248,'Program Mapping'!B:B,1,FALSE)=D248,"OK","Fix"),"Fix"))</f>
        <v>OK</v>
      </c>
      <c r="B248" s="8" t="s">
        <v>153</v>
      </c>
      <c r="C248" s="3" t="s">
        <v>36</v>
      </c>
      <c r="D248" s="96" t="s">
        <v>257</v>
      </c>
      <c r="E248" s="174"/>
      <c r="F248" s="174"/>
      <c r="G248" s="217">
        <v>10.9</v>
      </c>
      <c r="H248" s="217">
        <v>10.9</v>
      </c>
      <c r="I248" s="168"/>
      <c r="J248" s="67"/>
      <c r="K248" s="70"/>
      <c r="L248" s="3"/>
      <c r="M248" s="69">
        <v>2533</v>
      </c>
      <c r="N248" s="69"/>
      <c r="O248" s="3"/>
      <c r="P248" s="3"/>
      <c r="Q248" s="3"/>
      <c r="R248" s="3"/>
      <c r="S248" s="3"/>
      <c r="T248" s="3"/>
      <c r="U248" s="3"/>
      <c r="V248" s="3"/>
      <c r="W248" s="3"/>
      <c r="X248" s="3"/>
      <c r="Y248" s="3"/>
      <c r="Z248" s="3"/>
      <c r="AA248"/>
      <c r="AB248"/>
      <c r="AC248" s="3"/>
      <c r="AD248" s="3"/>
      <c r="AE248" s="3"/>
      <c r="AF248" s="3"/>
      <c r="AG248" s="3"/>
      <c r="AH248" s="3"/>
      <c r="AI248" s="76"/>
      <c r="AJ248" s="69"/>
      <c r="AK248" s="3"/>
      <c r="AL248" s="3"/>
      <c r="AM248" s="3"/>
      <c r="AN248" s="3"/>
      <c r="AO248" s="3"/>
      <c r="AP248" s="3"/>
      <c r="AQ248" s="93">
        <v>54975</v>
      </c>
      <c r="AR248" s="136">
        <v>0</v>
      </c>
      <c r="AS248" s="93">
        <v>0</v>
      </c>
      <c r="AT248" s="197">
        <v>0</v>
      </c>
      <c r="AU248" s="3"/>
      <c r="AV248" s="3"/>
      <c r="AW248" s="3"/>
    </row>
    <row r="249" spans="1:73" x14ac:dyDescent="0.25">
      <c r="A249" s="7" t="str">
        <f>IF(D249="","",IFERROR(IF(VLOOKUP(D249,'Program Mapping'!B:B,1,FALSE)=D249,"OK","Fix"),"Fix"))</f>
        <v>OK</v>
      </c>
      <c r="B249" s="8" t="s">
        <v>153</v>
      </c>
      <c r="C249" s="3" t="s">
        <v>36</v>
      </c>
      <c r="D249" s="96" t="s">
        <v>256</v>
      </c>
      <c r="E249" s="174"/>
      <c r="F249" s="174"/>
      <c r="G249" s="217">
        <v>1</v>
      </c>
      <c r="H249" s="217">
        <v>1</v>
      </c>
      <c r="I249" s="168"/>
      <c r="J249" s="67"/>
      <c r="K249" s="70"/>
      <c r="L249" s="3"/>
      <c r="M249" s="69">
        <v>5423.5</v>
      </c>
      <c r="N249" s="69"/>
      <c r="O249" s="3"/>
      <c r="P249" s="3"/>
      <c r="Q249" s="3"/>
      <c r="R249" s="3"/>
      <c r="S249" s="3"/>
      <c r="T249" s="3"/>
      <c r="U249" s="3"/>
      <c r="V249" s="3"/>
      <c r="W249" s="3"/>
      <c r="X249" s="3"/>
      <c r="Y249" s="3"/>
      <c r="Z249" s="3"/>
      <c r="AA249"/>
      <c r="AB249"/>
      <c r="AC249" s="3"/>
      <c r="AD249" s="3"/>
      <c r="AE249" s="3"/>
      <c r="AF249" s="3"/>
      <c r="AG249" s="3"/>
      <c r="AH249" s="3"/>
      <c r="AI249" s="76"/>
      <c r="AJ249" s="69"/>
      <c r="AK249" s="3"/>
      <c r="AL249" s="3"/>
      <c r="AM249" s="3"/>
      <c r="AN249" s="3"/>
      <c r="AO249" s="3"/>
      <c r="AP249" s="3"/>
      <c r="AQ249" s="93">
        <v>0</v>
      </c>
      <c r="AR249" s="136">
        <v>0</v>
      </c>
      <c r="AS249" s="93">
        <v>31695</v>
      </c>
      <c r="AT249" s="197">
        <v>0</v>
      </c>
      <c r="AU249" s="3"/>
      <c r="AV249" s="3"/>
      <c r="AW249" s="3"/>
    </row>
    <row r="250" spans="1:73" x14ac:dyDescent="0.25">
      <c r="A250" s="7" t="str">
        <f>IF(D250="","",IFERROR(IF(VLOOKUP(D250,'Program Mapping'!B:B,1,FALSE)=D250,"OK","Fix"),"Fix"))</f>
        <v>OK</v>
      </c>
      <c r="B250" s="8" t="s">
        <v>155</v>
      </c>
      <c r="C250" s="3" t="s">
        <v>36</v>
      </c>
      <c r="D250" s="96" t="s">
        <v>246</v>
      </c>
      <c r="E250" s="174">
        <v>12.2</v>
      </c>
      <c r="F250" s="174">
        <v>12.2</v>
      </c>
      <c r="G250" s="217"/>
      <c r="H250" s="217"/>
      <c r="I250" s="168">
        <v>6065</v>
      </c>
      <c r="J250" s="67"/>
      <c r="K250" s="70"/>
      <c r="L250" s="3"/>
      <c r="M250" s="69"/>
      <c r="N250" s="69"/>
      <c r="O250" s="3"/>
      <c r="P250" s="3"/>
      <c r="Q250" s="3"/>
      <c r="R250" s="3"/>
      <c r="S250" s="3"/>
      <c r="T250" s="3"/>
      <c r="U250" s="3"/>
      <c r="V250" s="3"/>
      <c r="W250" s="3"/>
      <c r="X250" s="3"/>
      <c r="Y250" s="3"/>
      <c r="Z250" s="3"/>
      <c r="AA250"/>
      <c r="AB250"/>
      <c r="AC250" s="3"/>
      <c r="AD250" s="3"/>
      <c r="AE250" s="3"/>
      <c r="AF250" s="3"/>
      <c r="AG250" s="3"/>
      <c r="AH250" s="3"/>
      <c r="AI250" s="83">
        <v>0.73</v>
      </c>
      <c r="AJ250" s="69"/>
      <c r="AK250" s="3"/>
      <c r="AL250" s="3"/>
      <c r="AM250" s="3"/>
      <c r="AN250" s="3"/>
      <c r="AO250" s="3"/>
      <c r="AP250" s="3"/>
      <c r="AQ250" s="92">
        <v>2235345</v>
      </c>
      <c r="AR250" s="136">
        <v>0</v>
      </c>
      <c r="AS250" s="92">
        <v>0</v>
      </c>
      <c r="AT250" s="197">
        <v>0</v>
      </c>
      <c r="AU250" s="3"/>
      <c r="AV250" s="3"/>
      <c r="AW250" s="3"/>
      <c r="BC250" s="1"/>
      <c r="BD250" s="1"/>
      <c r="BE250" s="1"/>
      <c r="BF250" s="1"/>
      <c r="BG250" s="1"/>
      <c r="BH250" s="1"/>
      <c r="BI250" s="1"/>
      <c r="BJ250" s="1"/>
      <c r="BK250" s="1"/>
      <c r="BL250" s="1"/>
      <c r="BM250" s="1"/>
      <c r="BN250" s="1"/>
      <c r="BO250" s="1"/>
      <c r="BP250" s="1"/>
      <c r="BQ250" s="1"/>
      <c r="BR250" s="1"/>
      <c r="BS250" s="1"/>
      <c r="BT250" s="1"/>
      <c r="BU250" s="1"/>
    </row>
    <row r="251" spans="1:73" x14ac:dyDescent="0.25">
      <c r="A251" s="7" t="str">
        <f>IF(D251="","",IFERROR(IF(VLOOKUP(D251,'Program Mapping'!B:B,1,FALSE)=D251,"OK","Fix"),"Fix"))</f>
        <v>OK</v>
      </c>
      <c r="B251" s="8" t="s">
        <v>155</v>
      </c>
      <c r="C251" s="3" t="s">
        <v>36</v>
      </c>
      <c r="D251" s="96" t="s">
        <v>245</v>
      </c>
      <c r="E251" s="174">
        <v>0</v>
      </c>
      <c r="F251" s="174">
        <v>0</v>
      </c>
      <c r="G251" s="217"/>
      <c r="H251" s="217"/>
      <c r="I251" s="168">
        <v>0</v>
      </c>
      <c r="J251" s="67"/>
      <c r="K251" s="70"/>
      <c r="L251" s="3"/>
      <c r="M251" s="69"/>
      <c r="N251" s="69"/>
      <c r="O251" s="3"/>
      <c r="P251" s="3"/>
      <c r="Q251" s="3"/>
      <c r="R251" s="3"/>
      <c r="S251" s="3"/>
      <c r="T251" s="3"/>
      <c r="U251" s="3"/>
      <c r="V251" s="3"/>
      <c r="W251" s="3"/>
      <c r="X251" s="3"/>
      <c r="Y251" s="3"/>
      <c r="Z251" s="3"/>
      <c r="AA251"/>
      <c r="AB251"/>
      <c r="AC251" s="3"/>
      <c r="AD251" s="3"/>
      <c r="AE251" s="3"/>
      <c r="AF251" s="3"/>
      <c r="AG251" s="3"/>
      <c r="AH251" s="3"/>
      <c r="AI251" s="76"/>
      <c r="AJ251" s="69"/>
      <c r="AK251" s="3"/>
      <c r="AL251" s="3"/>
      <c r="AM251" s="3"/>
      <c r="AN251" s="3"/>
      <c r="AO251" s="3"/>
      <c r="AP251" s="3"/>
      <c r="AQ251" s="92">
        <v>0</v>
      </c>
      <c r="AR251" s="136">
        <v>0</v>
      </c>
      <c r="AS251" s="92">
        <v>0</v>
      </c>
      <c r="AT251" s="197">
        <v>0</v>
      </c>
      <c r="AU251" s="3"/>
      <c r="AV251" s="3"/>
      <c r="AW251" s="3"/>
    </row>
    <row r="252" spans="1:73" x14ac:dyDescent="0.25">
      <c r="A252" s="7" t="str">
        <f>IF(D252="","",IFERROR(IF(VLOOKUP(D252,'Program Mapping'!B:B,1,FALSE)=D252,"OK","Fix"),"Fix"))</f>
        <v>OK</v>
      </c>
      <c r="B252" s="153" t="s">
        <v>166</v>
      </c>
      <c r="C252" s="3" t="s">
        <v>36</v>
      </c>
      <c r="D252" s="154" t="s">
        <v>390</v>
      </c>
      <c r="E252" s="135">
        <v>0</v>
      </c>
      <c r="F252" s="135">
        <v>0</v>
      </c>
      <c r="G252" s="219"/>
      <c r="H252" s="219"/>
      <c r="I252" s="223">
        <v>0</v>
      </c>
      <c r="J252" s="161"/>
      <c r="K252" s="159"/>
      <c r="L252" s="161"/>
      <c r="M252" s="159"/>
      <c r="N252" s="161"/>
      <c r="O252" s="161"/>
      <c r="P252" s="161"/>
      <c r="Q252" s="161"/>
      <c r="R252" s="161"/>
      <c r="S252" s="161"/>
      <c r="T252" s="161"/>
      <c r="U252" s="161"/>
      <c r="V252" s="161"/>
      <c r="W252" s="161"/>
      <c r="X252" s="161"/>
      <c r="Y252" s="161"/>
      <c r="Z252" s="161"/>
      <c r="AA252" s="161"/>
      <c r="AB252" s="161"/>
      <c r="AC252" s="161"/>
      <c r="AD252" s="161"/>
      <c r="AE252" s="161"/>
      <c r="AF252" s="161"/>
      <c r="AG252" s="161"/>
      <c r="AH252" s="161"/>
      <c r="AI252" s="160"/>
      <c r="AJ252" s="161"/>
      <c r="AK252" s="161"/>
      <c r="AL252" s="161"/>
      <c r="AM252" s="161"/>
      <c r="AN252" s="161"/>
      <c r="AO252" s="161"/>
      <c r="AP252" s="161"/>
      <c r="AQ252" s="136">
        <v>0</v>
      </c>
      <c r="AR252" s="136">
        <v>0</v>
      </c>
      <c r="AS252" s="136">
        <v>0</v>
      </c>
      <c r="AT252" s="197">
        <v>0</v>
      </c>
      <c r="AU252" s="161"/>
      <c r="AV252" s="161"/>
      <c r="AW252" s="161"/>
    </row>
    <row r="253" spans="1:73" x14ac:dyDescent="0.25">
      <c r="A253" s="7" t="str">
        <f>IF(D253="","",IFERROR(IF(VLOOKUP(D253,'Program Mapping'!B:B,1,FALSE)=D253,"OK","Fix"),"Fix"))</f>
        <v>OK</v>
      </c>
      <c r="B253" s="199" t="s">
        <v>167</v>
      </c>
      <c r="C253" s="3" t="s">
        <v>36</v>
      </c>
      <c r="D253" s="154" t="s">
        <v>390</v>
      </c>
      <c r="E253" s="135">
        <v>0</v>
      </c>
      <c r="F253" s="135">
        <v>0</v>
      </c>
      <c r="G253" s="219"/>
      <c r="H253" s="219"/>
      <c r="I253" s="223">
        <v>0</v>
      </c>
      <c r="J253" s="161"/>
      <c r="K253" s="159"/>
      <c r="L253" s="161"/>
      <c r="M253" s="159"/>
      <c r="N253" s="161"/>
      <c r="O253" s="161"/>
      <c r="P253" s="161"/>
      <c r="Q253" s="161"/>
      <c r="R253" s="161"/>
      <c r="S253" s="161"/>
      <c r="T253" s="161"/>
      <c r="U253" s="161"/>
      <c r="V253" s="161"/>
      <c r="W253" s="161"/>
      <c r="X253" s="161"/>
      <c r="Y253" s="161"/>
      <c r="Z253" s="161"/>
      <c r="AA253" s="161"/>
      <c r="AB253" s="161"/>
      <c r="AC253" s="161"/>
      <c r="AD253" s="161"/>
      <c r="AE253" s="161"/>
      <c r="AF253" s="161"/>
      <c r="AG253" s="161"/>
      <c r="AH253" s="161"/>
      <c r="AI253" s="160"/>
      <c r="AJ253" s="161"/>
      <c r="AK253" s="161"/>
      <c r="AL253" s="161"/>
      <c r="AM253" s="161"/>
      <c r="AN253" s="161"/>
      <c r="AO253" s="161"/>
      <c r="AP253" s="161"/>
      <c r="AQ253" s="136">
        <v>0</v>
      </c>
      <c r="AR253" s="136">
        <v>0</v>
      </c>
      <c r="AS253" s="136">
        <v>0</v>
      </c>
      <c r="AT253" s="197">
        <v>0</v>
      </c>
      <c r="AU253" s="161"/>
      <c r="AV253" s="161"/>
      <c r="AW253" s="161"/>
      <c r="BC253" s="150"/>
      <c r="BD253" s="150"/>
      <c r="BE253" s="150"/>
      <c r="BF253" s="150"/>
      <c r="BG253" s="150"/>
      <c r="BH253" s="150"/>
      <c r="BI253" s="150"/>
      <c r="BJ253" s="150"/>
      <c r="BK253" s="150"/>
      <c r="BL253" s="150"/>
      <c r="BM253" s="150"/>
      <c r="BN253" s="150"/>
      <c r="BO253" s="150"/>
      <c r="BP253" s="150"/>
      <c r="BQ253" s="150"/>
      <c r="BR253" s="150"/>
      <c r="BS253" s="150"/>
      <c r="BT253" s="150"/>
      <c r="BU253" s="150"/>
    </row>
    <row r="254" spans="1:73" x14ac:dyDescent="0.25">
      <c r="A254" s="7" t="str">
        <f>IF(D254="","",IFERROR(IF(VLOOKUP(D254,'Program Mapping'!B:B,1,FALSE)=D254,"OK","Fix"),"Fix"))</f>
        <v>OK</v>
      </c>
      <c r="B254" s="8" t="s">
        <v>155</v>
      </c>
      <c r="C254" s="3" t="s">
        <v>36</v>
      </c>
      <c r="D254" s="97" t="s">
        <v>249</v>
      </c>
      <c r="E254" s="174">
        <v>4.9000000000000004</v>
      </c>
      <c r="F254" s="174">
        <v>4.9000000000000004</v>
      </c>
      <c r="G254" s="217"/>
      <c r="H254" s="217"/>
      <c r="I254" s="168">
        <v>1036</v>
      </c>
      <c r="J254" s="67"/>
      <c r="K254" s="70"/>
      <c r="L254" s="3"/>
      <c r="M254" s="69"/>
      <c r="N254" s="69"/>
      <c r="O254" s="3"/>
      <c r="P254" s="3"/>
      <c r="Q254" s="3"/>
      <c r="R254" s="3"/>
      <c r="S254" s="3"/>
      <c r="T254" s="3"/>
      <c r="U254" s="3"/>
      <c r="V254" s="3"/>
      <c r="W254" s="3"/>
      <c r="X254" s="3"/>
      <c r="Y254" s="3"/>
      <c r="Z254" s="3"/>
      <c r="AA254"/>
      <c r="AB254"/>
      <c r="AC254" s="3"/>
      <c r="AD254" s="3"/>
      <c r="AE254" s="3"/>
      <c r="AF254" s="3"/>
      <c r="AG254" s="3"/>
      <c r="AH254" s="3"/>
      <c r="AI254" s="83">
        <v>0.11</v>
      </c>
      <c r="AJ254" s="69"/>
      <c r="AK254" s="3"/>
      <c r="AL254" s="3"/>
      <c r="AM254" s="3"/>
      <c r="AN254" s="3"/>
      <c r="AO254" s="3"/>
      <c r="AP254" s="3"/>
      <c r="AQ254" s="92">
        <v>100900</v>
      </c>
      <c r="AR254" s="136">
        <v>0</v>
      </c>
      <c r="AS254" s="92">
        <v>112275</v>
      </c>
      <c r="AT254" s="197">
        <v>0</v>
      </c>
      <c r="AU254" s="3"/>
      <c r="AV254" s="3"/>
      <c r="AW254" s="3"/>
    </row>
    <row r="255" spans="1:73" x14ac:dyDescent="0.25">
      <c r="A255" s="7" t="str">
        <f>IF(D255="","",IFERROR(IF(VLOOKUP(D255,'Program Mapping'!B:B,1,FALSE)=D255,"OK","Fix"),"Fix"))</f>
        <v>OK</v>
      </c>
      <c r="B255" s="8" t="s">
        <v>155</v>
      </c>
      <c r="C255" s="3" t="s">
        <v>36</v>
      </c>
      <c r="D255" s="97" t="s">
        <v>250</v>
      </c>
      <c r="E255" s="174">
        <v>12.9</v>
      </c>
      <c r="F255" s="174">
        <v>12.9</v>
      </c>
      <c r="G255" s="217"/>
      <c r="H255" s="217"/>
      <c r="I255" s="168">
        <v>81</v>
      </c>
      <c r="J255" s="67"/>
      <c r="K255" s="70"/>
      <c r="L255" s="3"/>
      <c r="M255" s="69"/>
      <c r="N255" s="69"/>
      <c r="O255" s="3"/>
      <c r="P255" s="3"/>
      <c r="Q255" s="3"/>
      <c r="R255" s="3"/>
      <c r="S255" s="3"/>
      <c r="T255" s="3"/>
      <c r="U255" s="3"/>
      <c r="V255" s="3"/>
      <c r="W255" s="3"/>
      <c r="X255" s="3"/>
      <c r="Y255" s="3"/>
      <c r="Z255" s="3"/>
      <c r="AA255"/>
      <c r="AB255"/>
      <c r="AC255" s="3"/>
      <c r="AD255" s="3"/>
      <c r="AE255" s="3"/>
      <c r="AF255" s="3"/>
      <c r="AG255" s="3"/>
      <c r="AH255" s="3"/>
      <c r="AI255" s="83">
        <v>0.01</v>
      </c>
      <c r="AJ255" s="69"/>
      <c r="AK255" s="3"/>
      <c r="AL255" s="3"/>
      <c r="AM255" s="3"/>
      <c r="AN255" s="3"/>
      <c r="AO255" s="3"/>
      <c r="AP255" s="3"/>
      <c r="AQ255" s="92">
        <v>12020</v>
      </c>
      <c r="AR255" s="136">
        <v>0</v>
      </c>
      <c r="AS255" s="92">
        <v>12611</v>
      </c>
      <c r="AT255" s="197">
        <v>0</v>
      </c>
      <c r="AU255" s="3"/>
      <c r="AV255" s="3"/>
      <c r="AW255" s="3"/>
      <c r="BC255" s="1"/>
      <c r="BD255" s="1"/>
      <c r="BE255" s="1"/>
      <c r="BF255" s="1"/>
      <c r="BG255" s="1"/>
      <c r="BH255" s="1"/>
      <c r="BI255" s="1"/>
      <c r="BJ255" s="1"/>
      <c r="BK255" s="1"/>
      <c r="BL255" s="1"/>
      <c r="BM255" s="1"/>
      <c r="BN255" s="1"/>
      <c r="BO255" s="1"/>
      <c r="BP255" s="1"/>
      <c r="BQ255" s="1"/>
      <c r="BR255" s="1"/>
      <c r="BS255" s="1"/>
      <c r="BT255" s="1"/>
      <c r="BU255" s="1"/>
    </row>
    <row r="256" spans="1:73" x14ac:dyDescent="0.25">
      <c r="A256" s="7" t="str">
        <f>IF(D256="","",IFERROR(IF(VLOOKUP(D256,'Program Mapping'!B:B,1,FALSE)=D256,"OK","Fix"),"Fix"))</f>
        <v>OK</v>
      </c>
      <c r="B256" s="8" t="s">
        <v>155</v>
      </c>
      <c r="C256" s="3" t="s">
        <v>36</v>
      </c>
      <c r="D256" s="96" t="s">
        <v>258</v>
      </c>
      <c r="E256" s="174">
        <v>15</v>
      </c>
      <c r="F256" s="174">
        <v>15</v>
      </c>
      <c r="G256" s="217">
        <v>15</v>
      </c>
      <c r="H256" s="217">
        <v>15</v>
      </c>
      <c r="I256" s="168">
        <v>696.72799999999995</v>
      </c>
      <c r="J256" s="67"/>
      <c r="K256" s="71">
        <v>-3062.598</v>
      </c>
      <c r="L256" s="3"/>
      <c r="M256" s="69">
        <v>39286.269</v>
      </c>
      <c r="N256" s="69"/>
      <c r="O256" s="3"/>
      <c r="P256" s="3"/>
      <c r="Q256" s="3"/>
      <c r="R256" s="3"/>
      <c r="S256" s="3"/>
      <c r="T256" s="3"/>
      <c r="U256" s="3"/>
      <c r="V256" s="3"/>
      <c r="W256" s="3"/>
      <c r="X256" s="3"/>
      <c r="Y256" s="3"/>
      <c r="Z256" s="3"/>
      <c r="AA256"/>
      <c r="AB256"/>
      <c r="AC256" s="3"/>
      <c r="AD256" s="3"/>
      <c r="AE256" s="3"/>
      <c r="AF256" s="3"/>
      <c r="AG256" s="3"/>
      <c r="AH256" s="3"/>
      <c r="AI256" s="76"/>
      <c r="AJ256" s="69"/>
      <c r="AK256" s="3"/>
      <c r="AL256" s="3"/>
      <c r="AM256" s="3"/>
      <c r="AN256" s="3"/>
      <c r="AO256" s="3"/>
      <c r="AP256" s="3"/>
      <c r="AQ256" s="93">
        <v>2262304</v>
      </c>
      <c r="AR256" s="136">
        <v>0</v>
      </c>
      <c r="AS256" s="93">
        <v>176332</v>
      </c>
      <c r="AT256" s="197">
        <v>0</v>
      </c>
      <c r="AU256" s="3"/>
      <c r="AV256" s="3"/>
      <c r="AW256" s="3"/>
      <c r="BC256" s="1"/>
      <c r="BD256" s="1"/>
      <c r="BE256" s="1"/>
      <c r="BF256" s="1"/>
      <c r="BG256" s="1"/>
      <c r="BH256" s="1"/>
      <c r="BI256" s="1"/>
      <c r="BJ256" s="1"/>
      <c r="BK256" s="1"/>
      <c r="BL256" s="1"/>
      <c r="BM256" s="1"/>
      <c r="BN256" s="1"/>
      <c r="BO256" s="1"/>
      <c r="BP256" s="1"/>
      <c r="BQ256" s="1"/>
      <c r="BR256" s="1"/>
      <c r="BS256" s="1"/>
      <c r="BT256" s="1"/>
      <c r="BU256" s="1"/>
    </row>
    <row r="257" spans="1:73" x14ac:dyDescent="0.25">
      <c r="A257" s="7" t="str">
        <f>IF(D257="","",IFERROR(IF(VLOOKUP(D257,'Program Mapping'!B:B,1,FALSE)=D257,"OK","Fix"),"Fix"))</f>
        <v>OK</v>
      </c>
      <c r="B257" s="8" t="s">
        <v>155</v>
      </c>
      <c r="C257" s="3" t="s">
        <v>36</v>
      </c>
      <c r="D257" s="96" t="s">
        <v>259</v>
      </c>
      <c r="E257" s="174">
        <v>10</v>
      </c>
      <c r="F257" s="174">
        <v>10</v>
      </c>
      <c r="G257" s="217">
        <v>10</v>
      </c>
      <c r="H257" s="217">
        <v>10</v>
      </c>
      <c r="I257" s="168">
        <v>138.78299999999999</v>
      </c>
      <c r="J257" s="67"/>
      <c r="K257" s="70">
        <v>-31.120999999999999</v>
      </c>
      <c r="L257" s="3"/>
      <c r="M257" s="69">
        <v>529.49900000000002</v>
      </c>
      <c r="N257" s="69"/>
      <c r="O257" s="3"/>
      <c r="P257" s="3"/>
      <c r="Q257" s="3"/>
      <c r="R257" s="3"/>
      <c r="S257" s="3"/>
      <c r="T257" s="3"/>
      <c r="U257" s="3"/>
      <c r="V257" s="3"/>
      <c r="W257" s="3"/>
      <c r="X257" s="3"/>
      <c r="Y257" s="3"/>
      <c r="Z257" s="3"/>
      <c r="AA257"/>
      <c r="AB257"/>
      <c r="AC257" s="3"/>
      <c r="AD257" s="3"/>
      <c r="AE257" s="3"/>
      <c r="AF257" s="3"/>
      <c r="AG257" s="3"/>
      <c r="AH257" s="3"/>
      <c r="AI257" s="76"/>
      <c r="AJ257" s="69"/>
      <c r="AK257" s="3"/>
      <c r="AL257" s="3"/>
      <c r="AM257" s="3"/>
      <c r="AN257" s="3"/>
      <c r="AO257" s="3"/>
      <c r="AP257" s="3"/>
      <c r="AQ257" s="93">
        <v>91750</v>
      </c>
      <c r="AR257" s="136">
        <v>0</v>
      </c>
      <c r="AS257" s="93">
        <v>483</v>
      </c>
      <c r="AT257" s="197">
        <v>0</v>
      </c>
      <c r="AU257" s="3"/>
      <c r="AV257" s="3"/>
      <c r="AW257" s="3"/>
      <c r="BC257" s="1"/>
      <c r="BD257" s="1"/>
      <c r="BE257" s="1"/>
      <c r="BF257" s="1"/>
      <c r="BG257" s="1"/>
      <c r="BH257" s="1"/>
      <c r="BI257" s="1"/>
      <c r="BJ257" s="1"/>
      <c r="BK257" s="1"/>
      <c r="BL257" s="1"/>
      <c r="BM257" s="1"/>
      <c r="BN257" s="1"/>
      <c r="BO257" s="1"/>
      <c r="BP257" s="1"/>
      <c r="BQ257" s="1"/>
      <c r="BR257" s="1"/>
      <c r="BS257" s="1"/>
      <c r="BT257" s="1"/>
      <c r="BU257" s="1"/>
    </row>
    <row r="258" spans="1:73" x14ac:dyDescent="0.25">
      <c r="A258" s="7" t="str">
        <f>IF(D258="","",IFERROR(IF(VLOOKUP(D258,'Program Mapping'!B:B,1,FALSE)=D258,"OK","Fix"),"Fix"))</f>
        <v>OK</v>
      </c>
      <c r="B258" s="8" t="s">
        <v>155</v>
      </c>
      <c r="C258" s="3" t="s">
        <v>36</v>
      </c>
      <c r="D258" s="96" t="s">
        <v>260</v>
      </c>
      <c r="E258" s="174">
        <v>25</v>
      </c>
      <c r="F258" s="174">
        <v>25</v>
      </c>
      <c r="G258" s="217">
        <v>25</v>
      </c>
      <c r="H258" s="217">
        <v>25</v>
      </c>
      <c r="I258" s="168">
        <v>48.308999999999997</v>
      </c>
      <c r="J258" s="67"/>
      <c r="K258" s="70">
        <v>-39.783999999999999</v>
      </c>
      <c r="L258" s="3"/>
      <c r="M258" s="69">
        <v>537.63300000000004</v>
      </c>
      <c r="N258" s="69"/>
      <c r="O258" s="3"/>
      <c r="P258" s="3"/>
      <c r="Q258" s="3"/>
      <c r="R258" s="3"/>
      <c r="S258" s="3"/>
      <c r="T258" s="3"/>
      <c r="U258" s="3"/>
      <c r="V258" s="3"/>
      <c r="W258" s="3"/>
      <c r="X258" s="3"/>
      <c r="Y258" s="3"/>
      <c r="Z258" s="3"/>
      <c r="AA258"/>
      <c r="AB258"/>
      <c r="AC258" s="3"/>
      <c r="AD258" s="3"/>
      <c r="AE258" s="3"/>
      <c r="AF258" s="3"/>
      <c r="AG258" s="3"/>
      <c r="AH258" s="3"/>
      <c r="AI258" s="76"/>
      <c r="AJ258" s="69"/>
      <c r="AK258" s="3"/>
      <c r="AL258" s="3"/>
      <c r="AM258" s="3"/>
      <c r="AN258" s="3"/>
      <c r="AO258" s="3"/>
      <c r="AP258" s="3"/>
      <c r="AQ258" s="93">
        <v>44570</v>
      </c>
      <c r="AR258" s="136">
        <v>0</v>
      </c>
      <c r="AS258" s="93">
        <v>385</v>
      </c>
      <c r="AT258" s="197">
        <v>0</v>
      </c>
      <c r="AU258" s="3"/>
      <c r="AV258" s="3"/>
      <c r="AW258" s="3"/>
      <c r="BC258" s="1"/>
      <c r="BD258" s="1"/>
      <c r="BE258" s="1"/>
      <c r="BF258" s="1"/>
      <c r="BG258" s="1"/>
      <c r="BH258" s="1"/>
      <c r="BI258" s="1"/>
      <c r="BJ258" s="1"/>
      <c r="BK258" s="1"/>
      <c r="BL258" s="1"/>
      <c r="BM258" s="1"/>
      <c r="BN258" s="1"/>
      <c r="BO258" s="1"/>
      <c r="BP258" s="1"/>
      <c r="BQ258" s="1"/>
      <c r="BR258" s="1"/>
      <c r="BS258" s="1"/>
      <c r="BT258" s="1"/>
      <c r="BU258" s="1"/>
    </row>
    <row r="259" spans="1:73" x14ac:dyDescent="0.25">
      <c r="A259" s="7" t="str">
        <f>IF(D259="","",IFERROR(IF(VLOOKUP(D259,'Program Mapping'!B:B,1,FALSE)=D259,"OK","Fix"),"Fix"))</f>
        <v>OK</v>
      </c>
      <c r="B259" s="8" t="s">
        <v>155</v>
      </c>
      <c r="C259" s="3" t="s">
        <v>36</v>
      </c>
      <c r="D259" s="97" t="s">
        <v>251</v>
      </c>
      <c r="E259" s="174">
        <v>1</v>
      </c>
      <c r="F259" s="174">
        <v>1</v>
      </c>
      <c r="G259" s="217"/>
      <c r="H259" s="217"/>
      <c r="I259" s="168">
        <v>3741</v>
      </c>
      <c r="J259" s="67"/>
      <c r="K259" s="70"/>
      <c r="L259" s="3"/>
      <c r="M259" s="69"/>
      <c r="N259" s="69"/>
      <c r="O259" s="3"/>
      <c r="P259" s="3"/>
      <c r="Q259" s="3"/>
      <c r="R259" s="3"/>
      <c r="S259" s="3"/>
      <c r="T259" s="3"/>
      <c r="U259" s="3"/>
      <c r="V259" s="3"/>
      <c r="W259" s="3"/>
      <c r="X259" s="3"/>
      <c r="Y259" s="3"/>
      <c r="Z259" s="3"/>
      <c r="AA259"/>
      <c r="AB259"/>
      <c r="AC259" s="3"/>
      <c r="AD259" s="3"/>
      <c r="AE259" s="3"/>
      <c r="AF259" s="3"/>
      <c r="AG259" s="3"/>
      <c r="AH259" s="3"/>
      <c r="AI259" s="76">
        <v>0</v>
      </c>
      <c r="AJ259" s="166">
        <v>0</v>
      </c>
      <c r="AK259" s="3"/>
      <c r="AL259" s="3"/>
      <c r="AM259" s="3"/>
      <c r="AN259" s="3"/>
      <c r="AO259" s="3"/>
      <c r="AP259" s="3"/>
      <c r="AQ259" s="92">
        <v>0</v>
      </c>
      <c r="AR259" s="136">
        <v>0</v>
      </c>
      <c r="AS259" s="92">
        <v>236524</v>
      </c>
      <c r="AT259" s="197">
        <v>0</v>
      </c>
      <c r="AU259" s="3"/>
      <c r="AV259" s="3"/>
      <c r="AW259" s="3"/>
      <c r="BC259" s="1"/>
      <c r="BD259" s="1"/>
      <c r="BE259" s="1"/>
      <c r="BF259" s="1"/>
      <c r="BG259" s="1"/>
      <c r="BH259" s="1"/>
      <c r="BI259" s="1"/>
      <c r="BJ259" s="1"/>
      <c r="BK259" s="1"/>
      <c r="BL259" s="1"/>
      <c r="BM259" s="1"/>
      <c r="BN259" s="1"/>
      <c r="BO259" s="1"/>
      <c r="BP259" s="1"/>
      <c r="BQ259" s="1"/>
      <c r="BR259" s="1"/>
      <c r="BS259" s="1"/>
      <c r="BT259" s="1"/>
      <c r="BU259" s="1"/>
    </row>
    <row r="260" spans="1:73" x14ac:dyDescent="0.25">
      <c r="A260" s="7" t="str">
        <f>IF(D260="","",IFERROR(IF(VLOOKUP(D260,'Program Mapping'!B:B,1,FALSE)=D260,"OK","Fix"),"Fix"))</f>
        <v>OK</v>
      </c>
      <c r="B260" s="8" t="s">
        <v>155</v>
      </c>
      <c r="C260" s="3" t="s">
        <v>36</v>
      </c>
      <c r="D260" s="96" t="s">
        <v>238</v>
      </c>
      <c r="E260" s="174">
        <v>12.5</v>
      </c>
      <c r="F260" s="174">
        <v>12.5</v>
      </c>
      <c r="G260" s="217"/>
      <c r="H260" s="217"/>
      <c r="I260" s="168">
        <v>905</v>
      </c>
      <c r="J260" s="67"/>
      <c r="K260" s="70"/>
      <c r="L260" s="3"/>
      <c r="M260" s="69"/>
      <c r="N260" s="69"/>
      <c r="O260" s="3"/>
      <c r="P260" s="3"/>
      <c r="Q260" s="3"/>
      <c r="R260" s="3"/>
      <c r="S260" s="3"/>
      <c r="T260" s="3"/>
      <c r="U260" s="3"/>
      <c r="V260" s="3"/>
      <c r="W260" s="3"/>
      <c r="X260" s="3"/>
      <c r="Y260" s="3"/>
      <c r="Z260" s="3"/>
      <c r="AA260"/>
      <c r="AB260"/>
      <c r="AC260" s="3"/>
      <c r="AD260" s="3"/>
      <c r="AE260" s="3"/>
      <c r="AF260" s="3"/>
      <c r="AG260" s="3"/>
      <c r="AH260" s="3"/>
      <c r="AI260" s="83">
        <v>0.19</v>
      </c>
      <c r="AJ260" s="69"/>
      <c r="AK260" s="3"/>
      <c r="AL260" s="3"/>
      <c r="AM260" s="3"/>
      <c r="AN260" s="3"/>
      <c r="AO260" s="3"/>
      <c r="AP260" s="3"/>
      <c r="AQ260" s="92">
        <v>129663</v>
      </c>
      <c r="AR260" s="136">
        <v>0</v>
      </c>
      <c r="AS260" s="92">
        <v>0</v>
      </c>
      <c r="AT260" s="197">
        <v>0</v>
      </c>
      <c r="AU260" s="3"/>
      <c r="AV260" s="3"/>
      <c r="AW260" s="3"/>
    </row>
    <row r="261" spans="1:73" x14ac:dyDescent="0.25">
      <c r="A261" s="7" t="str">
        <f>IF(D261="","",IFERROR(IF(VLOOKUP(D261,'Program Mapping'!B:B,1,FALSE)=D261,"OK","Fix"),"Fix"))</f>
        <v>OK</v>
      </c>
      <c r="B261" s="8" t="s">
        <v>155</v>
      </c>
      <c r="C261" s="3" t="s">
        <v>36</v>
      </c>
      <c r="D261" s="96" t="s">
        <v>239</v>
      </c>
      <c r="E261" s="174">
        <v>0</v>
      </c>
      <c r="F261" s="174">
        <v>0</v>
      </c>
      <c r="G261" s="217"/>
      <c r="H261" s="217"/>
      <c r="I261" s="168">
        <v>0</v>
      </c>
      <c r="J261" s="67"/>
      <c r="K261" s="70"/>
      <c r="L261" s="3"/>
      <c r="M261" s="69"/>
      <c r="N261" s="69"/>
      <c r="O261" s="3"/>
      <c r="P261" s="3"/>
      <c r="Q261" s="3"/>
      <c r="R261" s="3"/>
      <c r="S261" s="3"/>
      <c r="T261" s="3"/>
      <c r="U261" s="3"/>
      <c r="V261" s="3"/>
      <c r="W261" s="3"/>
      <c r="X261" s="3"/>
      <c r="Y261" s="3"/>
      <c r="Z261" s="3"/>
      <c r="AA261"/>
      <c r="AB261"/>
      <c r="AC261" s="3"/>
      <c r="AD261" s="3"/>
      <c r="AE261" s="3"/>
      <c r="AF261" s="3"/>
      <c r="AG261" s="3"/>
      <c r="AH261" s="3"/>
      <c r="AI261" s="76">
        <v>0</v>
      </c>
      <c r="AJ261" s="69">
        <v>0</v>
      </c>
      <c r="AK261" s="3"/>
      <c r="AL261" s="3"/>
      <c r="AM261" s="3"/>
      <c r="AN261" s="3"/>
      <c r="AO261" s="3"/>
      <c r="AP261" s="3"/>
      <c r="AQ261" s="92">
        <v>0</v>
      </c>
      <c r="AR261" s="136">
        <v>0</v>
      </c>
      <c r="AS261" s="92">
        <v>0</v>
      </c>
      <c r="AT261" s="197">
        <v>0</v>
      </c>
      <c r="AU261" s="3"/>
      <c r="AV261" s="3"/>
      <c r="AW261" s="3"/>
      <c r="BC261" s="1"/>
      <c r="BD261" s="1"/>
      <c r="BE261" s="1"/>
      <c r="BF261" s="1"/>
      <c r="BG261" s="1"/>
      <c r="BH261" s="1"/>
      <c r="BI261" s="1"/>
      <c r="BJ261" s="1"/>
      <c r="BK261" s="1"/>
      <c r="BL261" s="1"/>
      <c r="BM261" s="1"/>
      <c r="BN261" s="1"/>
      <c r="BO261" s="1"/>
      <c r="BP261" s="1"/>
      <c r="BQ261" s="1"/>
      <c r="BR261" s="1"/>
      <c r="BS261" s="1"/>
      <c r="BT261" s="1"/>
      <c r="BU261" s="1"/>
    </row>
    <row r="262" spans="1:73" x14ac:dyDescent="0.25">
      <c r="A262" s="7" t="str">
        <f>IF(D262="","",IFERROR(IF(VLOOKUP(D262,'Program Mapping'!B:B,1,FALSE)=D262,"OK","Fix"),"Fix"))</f>
        <v>OK</v>
      </c>
      <c r="B262" s="8" t="s">
        <v>155</v>
      </c>
      <c r="C262" s="3" t="s">
        <v>36</v>
      </c>
      <c r="D262" s="96" t="s">
        <v>252</v>
      </c>
      <c r="E262" s="174">
        <v>14.2</v>
      </c>
      <c r="F262" s="174">
        <v>14.2</v>
      </c>
      <c r="G262" s="217"/>
      <c r="H262" s="217"/>
      <c r="I262" s="168">
        <v>7277</v>
      </c>
      <c r="J262" s="67"/>
      <c r="K262" s="70"/>
      <c r="L262" s="3"/>
      <c r="M262" s="69"/>
      <c r="N262" s="69"/>
      <c r="O262" s="3"/>
      <c r="P262" s="3"/>
      <c r="Q262" s="3"/>
      <c r="R262" s="3"/>
      <c r="S262" s="3"/>
      <c r="T262" s="3"/>
      <c r="U262" s="3"/>
      <c r="V262" s="3"/>
      <c r="W262" s="3"/>
      <c r="X262" s="3"/>
      <c r="Y262" s="3"/>
      <c r="Z262" s="3"/>
      <c r="AA262"/>
      <c r="AB262"/>
      <c r="AC262" s="3"/>
      <c r="AD262" s="3"/>
      <c r="AE262" s="3"/>
      <c r="AF262" s="3"/>
      <c r="AG262" s="3"/>
      <c r="AH262" s="3"/>
      <c r="AI262" s="83">
        <v>0.52</v>
      </c>
      <c r="AJ262" s="69"/>
      <c r="AK262" s="3"/>
      <c r="AL262" s="3"/>
      <c r="AM262" s="3"/>
      <c r="AN262" s="3"/>
      <c r="AO262" s="3"/>
      <c r="AP262" s="3"/>
      <c r="AQ262" s="92">
        <v>386557</v>
      </c>
      <c r="AR262" s="136">
        <v>0</v>
      </c>
      <c r="AS262" s="92">
        <v>175263</v>
      </c>
      <c r="AT262" s="197">
        <v>0</v>
      </c>
      <c r="AU262" s="3"/>
      <c r="AV262" s="3"/>
      <c r="AW262" s="3"/>
    </row>
    <row r="263" spans="1:73" x14ac:dyDescent="0.25">
      <c r="A263" s="7" t="str">
        <f>IF(D263="","",IFERROR(IF(VLOOKUP(D263,'Program Mapping'!B:B,1,FALSE)=D263,"OK","Fix"),"Fix"))</f>
        <v>OK</v>
      </c>
      <c r="B263" s="8" t="s">
        <v>155</v>
      </c>
      <c r="C263" s="3" t="s">
        <v>36</v>
      </c>
      <c r="D263" s="96" t="s">
        <v>253</v>
      </c>
      <c r="E263" s="174"/>
      <c r="F263" s="174"/>
      <c r="G263" s="217">
        <v>0</v>
      </c>
      <c r="H263" s="217">
        <v>0</v>
      </c>
      <c r="I263" s="168"/>
      <c r="J263" s="67"/>
      <c r="K263" s="70"/>
      <c r="L263" s="3"/>
      <c r="M263" s="69">
        <v>0</v>
      </c>
      <c r="N263" s="69"/>
      <c r="O263" s="3"/>
      <c r="P263" s="3"/>
      <c r="Q263" s="3"/>
      <c r="R263" s="3"/>
      <c r="S263" s="3"/>
      <c r="T263" s="3"/>
      <c r="U263" s="3"/>
      <c r="V263" s="3"/>
      <c r="W263" s="3"/>
      <c r="X263" s="3"/>
      <c r="Y263" s="3"/>
      <c r="Z263" s="3"/>
      <c r="AA263"/>
      <c r="AB263"/>
      <c r="AC263" s="3"/>
      <c r="AD263" s="3"/>
      <c r="AE263" s="3"/>
      <c r="AF263" s="3"/>
      <c r="AG263" s="3"/>
      <c r="AH263" s="3"/>
      <c r="AI263" s="76"/>
      <c r="AJ263" s="69"/>
      <c r="AK263" s="3"/>
      <c r="AL263" s="3"/>
      <c r="AM263" s="3"/>
      <c r="AN263" s="3"/>
      <c r="AO263" s="3"/>
      <c r="AP263" s="3"/>
      <c r="AQ263" s="93">
        <v>0</v>
      </c>
      <c r="AR263" s="136">
        <v>0</v>
      </c>
      <c r="AS263" s="93">
        <v>12861</v>
      </c>
      <c r="AT263" s="197">
        <v>0</v>
      </c>
      <c r="AU263" s="3"/>
      <c r="AV263" s="3"/>
      <c r="AW263" s="3"/>
    </row>
    <row r="264" spans="1:73" x14ac:dyDescent="0.25">
      <c r="A264" s="7" t="str">
        <f>IF(D264="","",IFERROR(IF(VLOOKUP(D264,'Program Mapping'!B:B,1,FALSE)=D264,"OK","Fix"),"Fix"))</f>
        <v>OK</v>
      </c>
      <c r="B264" s="8" t="s">
        <v>155</v>
      </c>
      <c r="C264" s="3" t="s">
        <v>36</v>
      </c>
      <c r="D264" s="96" t="s">
        <v>254</v>
      </c>
      <c r="E264" s="174"/>
      <c r="F264" s="174"/>
      <c r="G264" s="217">
        <v>18.899999999999999</v>
      </c>
      <c r="H264" s="217">
        <v>18.899999999999999</v>
      </c>
      <c r="I264" s="168"/>
      <c r="J264" s="67"/>
      <c r="K264" s="70"/>
      <c r="L264" s="3"/>
      <c r="M264" s="69">
        <v>10557</v>
      </c>
      <c r="N264" s="69"/>
      <c r="O264" s="3"/>
      <c r="P264" s="3"/>
      <c r="Q264" s="3"/>
      <c r="R264" s="3"/>
      <c r="S264" s="3"/>
      <c r="T264" s="3"/>
      <c r="U264" s="3"/>
      <c r="V264" s="3"/>
      <c r="W264" s="3"/>
      <c r="X264" s="3"/>
      <c r="Y264" s="3"/>
      <c r="Z264" s="3"/>
      <c r="AA264"/>
      <c r="AB264"/>
      <c r="AC264" s="3"/>
      <c r="AD264" s="3"/>
      <c r="AE264" s="3"/>
      <c r="AF264" s="3"/>
      <c r="AG264" s="3"/>
      <c r="AH264" s="3"/>
      <c r="AI264" s="76"/>
      <c r="AJ264" s="69"/>
      <c r="AK264" s="3"/>
      <c r="AL264" s="3"/>
      <c r="AM264" s="3"/>
      <c r="AN264" s="3"/>
      <c r="AO264" s="3"/>
      <c r="AP264" s="3"/>
      <c r="AQ264" s="93">
        <v>132674</v>
      </c>
      <c r="AR264" s="136">
        <v>0</v>
      </c>
      <c r="AS264" s="93">
        <v>5932</v>
      </c>
      <c r="AT264" s="197">
        <v>0</v>
      </c>
      <c r="AU264" s="3"/>
      <c r="AV264" s="3"/>
      <c r="AW264" s="3"/>
    </row>
    <row r="265" spans="1:73" x14ac:dyDescent="0.25">
      <c r="A265" s="7" t="str">
        <f>IF(D265="","",IFERROR(IF(VLOOKUP(D265,'Program Mapping'!B:B,1,FALSE)=D265,"OK","Fix"),"Fix"))</f>
        <v>OK</v>
      </c>
      <c r="B265" s="8" t="s">
        <v>155</v>
      </c>
      <c r="C265" s="3" t="s">
        <v>36</v>
      </c>
      <c r="D265" s="96" t="s">
        <v>255</v>
      </c>
      <c r="E265" s="174"/>
      <c r="F265" s="174"/>
      <c r="G265" s="217">
        <v>20.399999999999999</v>
      </c>
      <c r="H265" s="217">
        <v>20.399999999999999</v>
      </c>
      <c r="I265" s="155"/>
      <c r="J265" s="67"/>
      <c r="K265" s="70"/>
      <c r="L265" s="3"/>
      <c r="M265" s="69">
        <v>1968</v>
      </c>
      <c r="N265" s="69"/>
      <c r="O265" s="3"/>
      <c r="P265" s="3"/>
      <c r="Q265" s="3"/>
      <c r="R265" s="3"/>
      <c r="S265" s="3"/>
      <c r="T265" s="3"/>
      <c r="U265" s="3"/>
      <c r="V265" s="3"/>
      <c r="W265" s="3"/>
      <c r="X265" s="3"/>
      <c r="Y265" s="3"/>
      <c r="Z265" s="3"/>
      <c r="AA265"/>
      <c r="AB265"/>
      <c r="AC265" s="3"/>
      <c r="AD265" s="3"/>
      <c r="AE265" s="3"/>
      <c r="AF265" s="3"/>
      <c r="AG265" s="3"/>
      <c r="AH265" s="3"/>
      <c r="AI265" s="76"/>
      <c r="AJ265" s="69"/>
      <c r="AK265" s="3"/>
      <c r="AL265" s="3"/>
      <c r="AM265" s="3"/>
      <c r="AN265" s="3"/>
      <c r="AO265" s="3"/>
      <c r="AP265" s="3"/>
      <c r="AQ265" s="93">
        <v>65990</v>
      </c>
      <c r="AR265" s="136">
        <v>0</v>
      </c>
      <c r="AS265" s="93">
        <v>12546</v>
      </c>
      <c r="AT265" s="197">
        <v>0</v>
      </c>
      <c r="AU265" s="3"/>
      <c r="AV265" s="3"/>
      <c r="AW265" s="3"/>
    </row>
    <row r="266" spans="1:73" x14ac:dyDescent="0.25">
      <c r="A266" s="7" t="str">
        <f>IF(D266="","",IFERROR(IF(VLOOKUP(D266,'Program Mapping'!B:B,1,FALSE)=D266,"OK","Fix"),"Fix"))</f>
        <v>OK</v>
      </c>
      <c r="B266" s="8" t="s">
        <v>155</v>
      </c>
      <c r="C266" s="3" t="s">
        <v>36</v>
      </c>
      <c r="D266" s="96" t="s">
        <v>257</v>
      </c>
      <c r="E266" s="174"/>
      <c r="F266" s="174"/>
      <c r="G266" s="217">
        <v>10.9</v>
      </c>
      <c r="H266" s="217">
        <v>10.9</v>
      </c>
      <c r="I266" s="168"/>
      <c r="J266" s="67"/>
      <c r="K266" s="70"/>
      <c r="L266" s="3"/>
      <c r="M266" s="69">
        <v>1547</v>
      </c>
      <c r="N266" s="69"/>
      <c r="O266" s="3"/>
      <c r="P266" s="3"/>
      <c r="Q266" s="3"/>
      <c r="R266" s="3"/>
      <c r="S266" s="3"/>
      <c r="T266" s="3"/>
      <c r="U266" s="3"/>
      <c r="V266" s="3"/>
      <c r="W266" s="3"/>
      <c r="X266" s="3"/>
      <c r="Y266" s="3"/>
      <c r="Z266" s="3"/>
      <c r="AA266"/>
      <c r="AB266"/>
      <c r="AC266" s="3"/>
      <c r="AD266" s="3"/>
      <c r="AE266" s="3"/>
      <c r="AF266" s="3"/>
      <c r="AG266" s="3"/>
      <c r="AH266" s="3"/>
      <c r="AI266" s="76"/>
      <c r="AJ266" s="69"/>
      <c r="AK266" s="3"/>
      <c r="AL266" s="3"/>
      <c r="AM266" s="3"/>
      <c r="AN266" s="3"/>
      <c r="AO266" s="3"/>
      <c r="AP266" s="3"/>
      <c r="AQ266" s="93">
        <v>24460</v>
      </c>
      <c r="AR266" s="136">
        <v>0</v>
      </c>
      <c r="AS266" s="93">
        <v>0</v>
      </c>
      <c r="AT266" s="197">
        <v>0</v>
      </c>
      <c r="AU266" s="3"/>
      <c r="AV266" s="3"/>
      <c r="AW266" s="3"/>
    </row>
    <row r="267" spans="1:73" x14ac:dyDescent="0.25">
      <c r="A267" s="7" t="str">
        <f>IF(D267="","",IFERROR(IF(VLOOKUP(D267,'Program Mapping'!B:B,1,FALSE)=D267,"OK","Fix"),"Fix"))</f>
        <v>OK</v>
      </c>
      <c r="B267" s="8" t="s">
        <v>155</v>
      </c>
      <c r="C267" s="3" t="s">
        <v>36</v>
      </c>
      <c r="D267" s="96" t="s">
        <v>256</v>
      </c>
      <c r="E267" s="174"/>
      <c r="F267" s="174"/>
      <c r="G267" s="217">
        <v>1</v>
      </c>
      <c r="H267" s="217">
        <v>1</v>
      </c>
      <c r="I267" s="168"/>
      <c r="J267" s="67"/>
      <c r="K267" s="70"/>
      <c r="L267" s="3"/>
      <c r="M267" s="69">
        <v>3488</v>
      </c>
      <c r="N267" s="69"/>
      <c r="O267" s="3"/>
      <c r="P267" s="3"/>
      <c r="Q267" s="3"/>
      <c r="R267" s="3"/>
      <c r="S267" s="3"/>
      <c r="T267" s="3"/>
      <c r="U267" s="3"/>
      <c r="V267" s="3"/>
      <c r="W267" s="3"/>
      <c r="X267" s="3"/>
      <c r="Y267" s="3"/>
      <c r="Z267" s="3"/>
      <c r="AA267"/>
      <c r="AB267"/>
      <c r="AC267" s="3"/>
      <c r="AD267" s="3"/>
      <c r="AE267" s="3"/>
      <c r="AF267" s="3"/>
      <c r="AG267" s="3"/>
      <c r="AH267" s="3"/>
      <c r="AI267" s="76"/>
      <c r="AJ267" s="69"/>
      <c r="AK267" s="3"/>
      <c r="AL267" s="3"/>
      <c r="AM267" s="3"/>
      <c r="AN267" s="3"/>
      <c r="AO267" s="3"/>
      <c r="AP267" s="3"/>
      <c r="AQ267" s="93">
        <v>0</v>
      </c>
      <c r="AR267" s="136">
        <v>0</v>
      </c>
      <c r="AS267" s="93">
        <v>31693</v>
      </c>
      <c r="AT267" s="197">
        <v>0</v>
      </c>
      <c r="AU267" s="3"/>
      <c r="AV267" s="3"/>
      <c r="AW267" s="3"/>
    </row>
    <row r="268" spans="1:73" x14ac:dyDescent="0.25">
      <c r="A268" s="7" t="str">
        <f>IF(D268="","",IFERROR(IF(VLOOKUP(D268,'Program Mapping'!B:B,1,FALSE)=D268,"OK","Fix"),"Fix"))</f>
        <v>OK</v>
      </c>
      <c r="B268" s="8" t="s">
        <v>157</v>
      </c>
      <c r="C268" s="3" t="s">
        <v>36</v>
      </c>
      <c r="D268" s="96" t="s">
        <v>246</v>
      </c>
      <c r="E268" s="174">
        <v>10.72</v>
      </c>
      <c r="F268" s="174">
        <v>10.72</v>
      </c>
      <c r="G268" s="217"/>
      <c r="H268" s="217"/>
      <c r="I268" s="168">
        <v>4374</v>
      </c>
      <c r="J268" s="67"/>
      <c r="K268" s="70"/>
      <c r="L268" s="3"/>
      <c r="M268" s="69"/>
      <c r="N268" s="69"/>
      <c r="O268" s="3"/>
      <c r="P268" s="3"/>
      <c r="Q268" s="3"/>
      <c r="R268" s="3"/>
      <c r="S268" s="3"/>
      <c r="T268" s="3"/>
      <c r="U268" s="3"/>
      <c r="V268" s="3"/>
      <c r="W268" s="3"/>
      <c r="X268" s="3"/>
      <c r="Y268" s="3"/>
      <c r="Z268" s="3"/>
      <c r="AA268"/>
      <c r="AB268"/>
      <c r="AC268" s="3"/>
      <c r="AD268" s="3"/>
      <c r="AE268" s="3"/>
      <c r="AF268" s="3"/>
      <c r="AG268" s="3"/>
      <c r="AH268" s="3"/>
      <c r="AI268" s="83">
        <v>0.49</v>
      </c>
      <c r="AJ268" s="69"/>
      <c r="AK268" s="3"/>
      <c r="AL268" s="3"/>
      <c r="AM268" s="3"/>
      <c r="AN268" s="3"/>
      <c r="AO268" s="3"/>
      <c r="AP268" s="3"/>
      <c r="AQ268" s="92">
        <v>962644</v>
      </c>
      <c r="AR268" s="136">
        <v>0</v>
      </c>
      <c r="AS268" s="92">
        <v>0</v>
      </c>
      <c r="AT268" s="197">
        <v>0</v>
      </c>
      <c r="AU268" s="3"/>
      <c r="AV268" s="3"/>
      <c r="AW268" s="3"/>
      <c r="BC268" s="1"/>
      <c r="BD268" s="1"/>
      <c r="BE268" s="1"/>
      <c r="BF268" s="1"/>
      <c r="BG268" s="1"/>
      <c r="BH268" s="1"/>
      <c r="BI268" s="1"/>
      <c r="BJ268" s="1"/>
      <c r="BK268" s="1"/>
      <c r="BL268" s="1"/>
      <c r="BM268" s="1"/>
      <c r="BN268" s="1"/>
      <c r="BO268" s="1"/>
      <c r="BP268" s="1"/>
      <c r="BQ268" s="1"/>
      <c r="BR268" s="1"/>
      <c r="BS268" s="1"/>
      <c r="BT268" s="1"/>
      <c r="BU268" s="1"/>
    </row>
    <row r="269" spans="1:73" x14ac:dyDescent="0.25">
      <c r="A269" s="7" t="str">
        <f>IF(D269="","",IFERROR(IF(VLOOKUP(D269,'Program Mapping'!B:B,1,FALSE)=D269,"OK","Fix"),"Fix"))</f>
        <v>OK</v>
      </c>
      <c r="B269" s="8" t="s">
        <v>157</v>
      </c>
      <c r="C269" s="3" t="s">
        <v>36</v>
      </c>
      <c r="D269" s="96" t="s">
        <v>245</v>
      </c>
      <c r="E269" s="174">
        <v>12.5</v>
      </c>
      <c r="F269" s="174">
        <v>12.5</v>
      </c>
      <c r="G269" s="217"/>
      <c r="H269" s="217"/>
      <c r="I269" s="168">
        <v>259</v>
      </c>
      <c r="J269" s="67"/>
      <c r="K269" s="70"/>
      <c r="L269" s="3"/>
      <c r="M269" s="69"/>
      <c r="N269" s="69"/>
      <c r="O269" s="3"/>
      <c r="P269" s="3"/>
      <c r="Q269" s="3"/>
      <c r="R269" s="3"/>
      <c r="S269" s="3"/>
      <c r="T269" s="3"/>
      <c r="U269" s="3"/>
      <c r="V269" s="3"/>
      <c r="W269" s="3"/>
      <c r="X269" s="3"/>
      <c r="Y269" s="3"/>
      <c r="Z269" s="3"/>
      <c r="AA269"/>
      <c r="AB269"/>
      <c r="AC269" s="3"/>
      <c r="AD269" s="3"/>
      <c r="AE269" s="3"/>
      <c r="AF269" s="3"/>
      <c r="AG269" s="3"/>
      <c r="AH269" s="3"/>
      <c r="AI269" s="76">
        <v>0</v>
      </c>
      <c r="AJ269" s="69"/>
      <c r="AK269" s="3"/>
      <c r="AL269" s="3"/>
      <c r="AM269" s="3"/>
      <c r="AN269" s="3"/>
      <c r="AO269" s="3"/>
      <c r="AP269" s="3"/>
      <c r="AQ269" s="92">
        <v>20145</v>
      </c>
      <c r="AR269" s="136">
        <v>0</v>
      </c>
      <c r="AS269" s="92">
        <v>0</v>
      </c>
      <c r="AT269" s="197">
        <v>0</v>
      </c>
      <c r="AU269" s="3"/>
      <c r="AV269" s="3"/>
      <c r="AW269" s="3"/>
    </row>
    <row r="270" spans="1:73" x14ac:dyDescent="0.25">
      <c r="A270" s="7" t="str">
        <f>IF(D270="","",IFERROR(IF(VLOOKUP(D270,'Program Mapping'!B:B,1,FALSE)=D270,"OK","Fix"),"Fix"))</f>
        <v>OK</v>
      </c>
      <c r="B270" s="8" t="s">
        <v>130</v>
      </c>
      <c r="C270" s="3" t="s">
        <v>36</v>
      </c>
      <c r="D270" s="96" t="s">
        <v>248</v>
      </c>
      <c r="E270" s="175">
        <v>15</v>
      </c>
      <c r="F270" s="175">
        <v>15</v>
      </c>
      <c r="G270" s="217"/>
      <c r="H270" s="217"/>
      <c r="I270" s="168">
        <v>2629</v>
      </c>
      <c r="J270" s="164">
        <v>0</v>
      </c>
      <c r="K270" s="164"/>
      <c r="L270" s="3"/>
      <c r="M270" s="164"/>
      <c r="N270" s="164"/>
      <c r="O270" s="3"/>
      <c r="P270" s="160"/>
      <c r="Q270" s="3"/>
      <c r="R270" s="3"/>
      <c r="S270" s="3"/>
      <c r="T270" s="160"/>
      <c r="U270" s="3"/>
      <c r="V270" s="3"/>
      <c r="W270" s="3"/>
      <c r="X270" s="160"/>
      <c r="Y270" s="160"/>
      <c r="Z270" s="3"/>
      <c r="AA270"/>
      <c r="AB270"/>
      <c r="AC270" s="3"/>
      <c r="AD270" s="3"/>
      <c r="AE270" s="3"/>
      <c r="AF270" s="3"/>
      <c r="AG270" s="160"/>
      <c r="AH270" s="3"/>
      <c r="AI270" s="193">
        <v>0.5</v>
      </c>
      <c r="AJ270" s="164">
        <v>0</v>
      </c>
      <c r="AK270" s="3"/>
      <c r="AL270" s="3"/>
      <c r="AM270" s="3"/>
      <c r="AN270" s="3"/>
      <c r="AO270" s="3"/>
      <c r="AP270" s="3"/>
      <c r="AQ270" s="187">
        <v>253886.7</v>
      </c>
      <c r="AR270" s="148">
        <v>0</v>
      </c>
      <c r="AS270" s="187">
        <v>37573.17</v>
      </c>
      <c r="AT270" s="148">
        <v>0</v>
      </c>
      <c r="AU270" s="3"/>
      <c r="AV270" s="3"/>
      <c r="AW270" s="3"/>
    </row>
    <row r="271" spans="1:73" x14ac:dyDescent="0.25">
      <c r="A271" s="7" t="str">
        <f>IF(D271="","",IFERROR(IF(VLOOKUP(D271,'Program Mapping'!B:B,1,FALSE)=D271,"OK","Fix"),"Fix"))</f>
        <v>OK</v>
      </c>
      <c r="B271" s="8" t="s">
        <v>136</v>
      </c>
      <c r="C271" s="3" t="s">
        <v>36</v>
      </c>
      <c r="D271" s="96" t="s">
        <v>248</v>
      </c>
      <c r="E271" s="175">
        <v>15</v>
      </c>
      <c r="F271" s="175">
        <v>15</v>
      </c>
      <c r="G271" s="217"/>
      <c r="H271" s="217"/>
      <c r="I271" s="168">
        <v>8643.6</v>
      </c>
      <c r="J271" s="164">
        <v>0</v>
      </c>
      <c r="K271" s="164"/>
      <c r="L271" s="3"/>
      <c r="M271" s="164"/>
      <c r="N271" s="164"/>
      <c r="O271" s="3"/>
      <c r="P271" s="160"/>
      <c r="Q271" s="3"/>
      <c r="R271" s="3"/>
      <c r="S271" s="3"/>
      <c r="T271" s="160"/>
      <c r="U271" s="3"/>
      <c r="V271" s="3"/>
      <c r="W271" s="3"/>
      <c r="X271" s="160"/>
      <c r="Y271" s="160"/>
      <c r="Z271" s="3"/>
      <c r="AA271"/>
      <c r="AB271"/>
      <c r="AC271" s="3"/>
      <c r="AD271" s="3"/>
      <c r="AE271" s="3"/>
      <c r="AF271" s="3"/>
      <c r="AG271" s="160"/>
      <c r="AH271" s="3"/>
      <c r="AI271" s="193">
        <v>1.92</v>
      </c>
      <c r="AJ271" s="164">
        <v>0</v>
      </c>
      <c r="AK271" s="3"/>
      <c r="AL271" s="3"/>
      <c r="AM271" s="3"/>
      <c r="AN271" s="3"/>
      <c r="AO271" s="3"/>
      <c r="AP271" s="3"/>
      <c r="AQ271" s="187">
        <v>749384</v>
      </c>
      <c r="AR271" s="148">
        <v>0</v>
      </c>
      <c r="AS271" s="187">
        <v>102469.24</v>
      </c>
      <c r="AT271" s="148">
        <v>0</v>
      </c>
      <c r="AU271" s="3"/>
      <c r="AV271" s="3"/>
      <c r="AW271" s="3"/>
    </row>
    <row r="272" spans="1:73" x14ac:dyDescent="0.25">
      <c r="A272" s="7" t="str">
        <f>IF(D272="","",IFERROR(IF(VLOOKUP(D272,'Program Mapping'!B:B,1,FALSE)=D272,"OK","Fix"),"Fix"))</f>
        <v>OK</v>
      </c>
      <c r="B272" s="8" t="s">
        <v>157</v>
      </c>
      <c r="C272" s="3" t="s">
        <v>36</v>
      </c>
      <c r="D272" s="97" t="s">
        <v>249</v>
      </c>
      <c r="E272" s="174">
        <v>4.8600000000000003</v>
      </c>
      <c r="F272" s="174">
        <v>4.8600000000000003</v>
      </c>
      <c r="G272" s="217"/>
      <c r="H272" s="217"/>
      <c r="I272" s="168">
        <v>579</v>
      </c>
      <c r="J272" s="67"/>
      <c r="K272" s="70"/>
      <c r="L272" s="3"/>
      <c r="M272" s="69"/>
      <c r="N272" s="69"/>
      <c r="O272" s="3"/>
      <c r="P272" s="3"/>
      <c r="Q272" s="3"/>
      <c r="R272" s="3"/>
      <c r="S272" s="3"/>
      <c r="T272" s="3"/>
      <c r="U272" s="3"/>
      <c r="V272" s="3"/>
      <c r="W272" s="3"/>
      <c r="X272" s="3"/>
      <c r="Y272" s="3"/>
      <c r="Z272" s="3"/>
      <c r="AA272"/>
      <c r="AB272"/>
      <c r="AC272" s="3"/>
      <c r="AD272" s="3"/>
      <c r="AE272" s="3"/>
      <c r="AF272" s="3"/>
      <c r="AG272" s="3"/>
      <c r="AH272" s="3"/>
      <c r="AI272" s="83">
        <v>0.06</v>
      </c>
      <c r="AJ272" s="69"/>
      <c r="AK272" s="3"/>
      <c r="AL272" s="3"/>
      <c r="AM272" s="3"/>
      <c r="AN272" s="3"/>
      <c r="AO272" s="3"/>
      <c r="AP272" s="3"/>
      <c r="AQ272" s="92">
        <v>55600</v>
      </c>
      <c r="AR272" s="136">
        <v>0</v>
      </c>
      <c r="AS272" s="92">
        <v>61643</v>
      </c>
      <c r="AT272" s="197">
        <v>0</v>
      </c>
      <c r="AU272" s="3"/>
      <c r="AV272" s="3"/>
      <c r="AW272" s="3"/>
      <c r="BC272" s="1"/>
      <c r="BD272" s="1"/>
      <c r="BE272" s="1"/>
      <c r="BF272" s="1"/>
      <c r="BG272" s="1"/>
      <c r="BH272" s="1"/>
      <c r="BI272" s="1"/>
      <c r="BJ272" s="1"/>
      <c r="BK272" s="1"/>
      <c r="BL272" s="1"/>
      <c r="BM272" s="1"/>
      <c r="BN272" s="1"/>
      <c r="BO272" s="1"/>
      <c r="BP272" s="1"/>
      <c r="BQ272" s="1"/>
      <c r="BR272" s="1"/>
      <c r="BS272" s="1"/>
      <c r="BT272" s="1"/>
      <c r="BU272" s="1"/>
    </row>
    <row r="273" spans="1:73" x14ac:dyDescent="0.25">
      <c r="A273" s="7" t="str">
        <f>IF(D273="","",IFERROR(IF(VLOOKUP(D273,'Program Mapping'!B:B,1,FALSE)=D273,"OK","Fix"),"Fix"))</f>
        <v>OK</v>
      </c>
      <c r="B273" s="8" t="s">
        <v>157</v>
      </c>
      <c r="C273" s="3" t="s">
        <v>36</v>
      </c>
      <c r="D273" s="97" t="s">
        <v>250</v>
      </c>
      <c r="E273" s="174">
        <v>11.16</v>
      </c>
      <c r="F273" s="174">
        <v>11.16</v>
      </c>
      <c r="G273" s="217"/>
      <c r="H273" s="217"/>
      <c r="I273" s="168">
        <v>40</v>
      </c>
      <c r="J273" s="67"/>
      <c r="K273" s="70"/>
      <c r="L273" s="3"/>
      <c r="M273" s="69"/>
      <c r="N273" s="69"/>
      <c r="O273" s="3"/>
      <c r="P273" s="3"/>
      <c r="Q273" s="3"/>
      <c r="R273" s="3"/>
      <c r="S273" s="3"/>
      <c r="T273" s="3"/>
      <c r="U273" s="3"/>
      <c r="V273" s="3"/>
      <c r="W273" s="3"/>
      <c r="X273" s="3"/>
      <c r="Y273" s="3"/>
      <c r="Z273" s="3"/>
      <c r="AA273"/>
      <c r="AB273"/>
      <c r="AC273" s="3"/>
      <c r="AD273" s="3"/>
      <c r="AE273" s="3"/>
      <c r="AF273" s="3"/>
      <c r="AG273" s="3"/>
      <c r="AH273" s="3"/>
      <c r="AI273" s="83">
        <v>0.01</v>
      </c>
      <c r="AJ273" s="69"/>
      <c r="AK273" s="3"/>
      <c r="AL273" s="3"/>
      <c r="AM273" s="3"/>
      <c r="AN273" s="3"/>
      <c r="AO273" s="3"/>
      <c r="AP273" s="3"/>
      <c r="AQ273" s="92">
        <v>10370</v>
      </c>
      <c r="AR273" s="136">
        <v>0</v>
      </c>
      <c r="AS273" s="92">
        <v>17596</v>
      </c>
      <c r="AT273" s="197">
        <v>0</v>
      </c>
      <c r="AU273" s="3"/>
      <c r="AV273" s="3"/>
      <c r="AW273" s="3"/>
      <c r="BC273" s="1"/>
      <c r="BD273" s="1"/>
      <c r="BE273" s="1"/>
      <c r="BF273" s="1"/>
      <c r="BG273" s="1"/>
      <c r="BH273" s="1"/>
      <c r="BI273" s="1"/>
      <c r="BJ273" s="1"/>
      <c r="BK273" s="1"/>
      <c r="BL273" s="1"/>
      <c r="BM273" s="1"/>
      <c r="BN273" s="1"/>
      <c r="BO273" s="1"/>
      <c r="BP273" s="1"/>
      <c r="BQ273" s="1"/>
      <c r="BR273" s="1"/>
      <c r="BS273" s="1"/>
      <c r="BT273" s="1"/>
      <c r="BU273" s="1"/>
    </row>
    <row r="274" spans="1:73" x14ac:dyDescent="0.25">
      <c r="A274" s="7" t="str">
        <f>IF(D274="","",IFERROR(IF(VLOOKUP(D274,'Program Mapping'!B:B,1,FALSE)=D274,"OK","Fix"),"Fix"))</f>
        <v>OK</v>
      </c>
      <c r="B274" s="8" t="s">
        <v>157</v>
      </c>
      <c r="C274" s="3" t="s">
        <v>36</v>
      </c>
      <c r="D274" s="96" t="s">
        <v>258</v>
      </c>
      <c r="E274" s="174">
        <v>15</v>
      </c>
      <c r="F274" s="174">
        <v>15</v>
      </c>
      <c r="G274" s="217">
        <v>15</v>
      </c>
      <c r="H274" s="217">
        <v>15</v>
      </c>
      <c r="I274" s="168">
        <v>859.63900000000001</v>
      </c>
      <c r="J274" s="67"/>
      <c r="K274" s="71">
        <v>-2441.9630000000002</v>
      </c>
      <c r="L274" s="3"/>
      <c r="M274" s="69">
        <v>29753.294000000002</v>
      </c>
      <c r="N274" s="69"/>
      <c r="O274" s="3"/>
      <c r="P274" s="3"/>
      <c r="Q274" s="3"/>
      <c r="R274" s="3"/>
      <c r="S274" s="3"/>
      <c r="T274" s="3"/>
      <c r="U274" s="3"/>
      <c r="V274" s="3"/>
      <c r="W274" s="3"/>
      <c r="X274" s="3"/>
      <c r="Y274" s="3"/>
      <c r="Z274" s="3"/>
      <c r="AA274"/>
      <c r="AB274"/>
      <c r="AC274" s="3"/>
      <c r="AD274" s="3"/>
      <c r="AE274" s="3"/>
      <c r="AF274" s="3"/>
      <c r="AG274" s="3"/>
      <c r="AH274" s="3"/>
      <c r="AI274" s="76"/>
      <c r="AJ274" s="69"/>
      <c r="AK274" s="3"/>
      <c r="AL274" s="3"/>
      <c r="AM274" s="3"/>
      <c r="AN274" s="3"/>
      <c r="AO274" s="3"/>
      <c r="AP274" s="3"/>
      <c r="AQ274" s="93">
        <v>2253810</v>
      </c>
      <c r="AR274" s="136">
        <v>0</v>
      </c>
      <c r="AS274" s="93">
        <v>428139</v>
      </c>
      <c r="AT274" s="197">
        <v>0</v>
      </c>
      <c r="AU274" s="3"/>
      <c r="AV274" s="3"/>
      <c r="AW274" s="3"/>
      <c r="BC274" s="1"/>
      <c r="BD274" s="1"/>
      <c r="BE274" s="1"/>
      <c r="BF274" s="1"/>
      <c r="BG274" s="1"/>
      <c r="BH274" s="1"/>
      <c r="BI274" s="1"/>
      <c r="BJ274" s="1"/>
      <c r="BK274" s="1"/>
      <c r="BL274" s="1"/>
      <c r="BM274" s="1"/>
      <c r="BN274" s="1"/>
      <c r="BO274" s="1"/>
      <c r="BP274" s="1"/>
      <c r="BQ274" s="1"/>
      <c r="BR274" s="1"/>
      <c r="BS274" s="1"/>
      <c r="BT274" s="1"/>
      <c r="BU274" s="1"/>
    </row>
    <row r="275" spans="1:73" x14ac:dyDescent="0.25">
      <c r="A275" s="7" t="str">
        <f>IF(D275="","",IFERROR(IF(VLOOKUP(D275,'Program Mapping'!B:B,1,FALSE)=D275,"OK","Fix"),"Fix"))</f>
        <v>OK</v>
      </c>
      <c r="B275" s="8" t="s">
        <v>157</v>
      </c>
      <c r="C275" s="3" t="s">
        <v>36</v>
      </c>
      <c r="D275" s="96" t="s">
        <v>259</v>
      </c>
      <c r="E275" s="174">
        <v>10</v>
      </c>
      <c r="F275" s="174">
        <v>10</v>
      </c>
      <c r="G275" s="217">
        <v>10</v>
      </c>
      <c r="H275" s="217">
        <v>10</v>
      </c>
      <c r="I275" s="168">
        <v>159.24700000000001</v>
      </c>
      <c r="J275" s="67"/>
      <c r="K275" s="70">
        <v>-26.292999999999999</v>
      </c>
      <c r="L275" s="3"/>
      <c r="M275" s="69">
        <v>429.32900000000001</v>
      </c>
      <c r="N275" s="69"/>
      <c r="O275" s="3"/>
      <c r="P275" s="3"/>
      <c r="Q275" s="3"/>
      <c r="R275" s="3"/>
      <c r="S275" s="3"/>
      <c r="T275" s="3"/>
      <c r="U275" s="3"/>
      <c r="V275" s="3"/>
      <c r="W275" s="3"/>
      <c r="X275" s="3"/>
      <c r="Y275" s="3"/>
      <c r="Z275" s="3"/>
      <c r="AA275"/>
      <c r="AB275"/>
      <c r="AC275" s="3"/>
      <c r="AD275" s="3"/>
      <c r="AE275" s="3"/>
      <c r="AF275" s="3"/>
      <c r="AG275" s="3"/>
      <c r="AH275" s="3"/>
      <c r="AI275" s="76"/>
      <c r="AJ275" s="69"/>
      <c r="AK275" s="3"/>
      <c r="AL275" s="3"/>
      <c r="AM275" s="3"/>
      <c r="AN275" s="3"/>
      <c r="AO275" s="3"/>
      <c r="AP275" s="3"/>
      <c r="AQ275" s="93">
        <v>87500</v>
      </c>
      <c r="AR275" s="136">
        <v>0</v>
      </c>
      <c r="AS275" s="93">
        <v>875</v>
      </c>
      <c r="AT275" s="197">
        <v>0</v>
      </c>
      <c r="AU275" s="3"/>
      <c r="AV275" s="3"/>
      <c r="AW275" s="3"/>
      <c r="BC275" s="1"/>
      <c r="BD275" s="1"/>
      <c r="BE275" s="1"/>
      <c r="BF275" s="1"/>
      <c r="BG275" s="1"/>
      <c r="BH275" s="1"/>
      <c r="BI275" s="1"/>
      <c r="BJ275" s="1"/>
      <c r="BK275" s="1"/>
      <c r="BL275" s="1"/>
      <c r="BM275" s="1"/>
      <c r="BN275" s="1"/>
      <c r="BO275" s="1"/>
      <c r="BP275" s="1"/>
      <c r="BQ275" s="1"/>
      <c r="BR275" s="1"/>
      <c r="BS275" s="1"/>
      <c r="BT275" s="1"/>
      <c r="BU275" s="1"/>
    </row>
    <row r="276" spans="1:73" x14ac:dyDescent="0.25">
      <c r="A276" s="7" t="str">
        <f>IF(D276="","",IFERROR(IF(VLOOKUP(D276,'Program Mapping'!B:B,1,FALSE)=D276,"OK","Fix"),"Fix"))</f>
        <v>OK</v>
      </c>
      <c r="B276" s="8" t="s">
        <v>157</v>
      </c>
      <c r="C276" s="3" t="s">
        <v>36</v>
      </c>
      <c r="D276" s="96" t="s">
        <v>260</v>
      </c>
      <c r="E276" s="174">
        <v>25</v>
      </c>
      <c r="F276" s="174">
        <v>25</v>
      </c>
      <c r="G276" s="217">
        <v>25</v>
      </c>
      <c r="H276" s="217">
        <v>25</v>
      </c>
      <c r="I276" s="168">
        <v>47.567</v>
      </c>
      <c r="J276" s="67"/>
      <c r="K276" s="70">
        <v>-138</v>
      </c>
      <c r="L276" s="3"/>
      <c r="M276" s="69">
        <v>2168.8649999999998</v>
      </c>
      <c r="N276" s="69"/>
      <c r="O276" s="3"/>
      <c r="P276" s="3"/>
      <c r="Q276" s="3"/>
      <c r="R276" s="3"/>
      <c r="S276" s="3"/>
      <c r="T276" s="3"/>
      <c r="U276" s="3"/>
      <c r="V276" s="3"/>
      <c r="W276" s="3"/>
      <c r="X276" s="3"/>
      <c r="Y276" s="3"/>
      <c r="Z276" s="3"/>
      <c r="AA276"/>
      <c r="AB276"/>
      <c r="AC276" s="3"/>
      <c r="AD276" s="3"/>
      <c r="AE276" s="3"/>
      <c r="AF276" s="3"/>
      <c r="AG276" s="3"/>
      <c r="AH276" s="3"/>
      <c r="AI276" s="76"/>
      <c r="AJ276" s="69"/>
      <c r="AK276" s="3"/>
      <c r="AL276" s="3"/>
      <c r="AM276" s="3"/>
      <c r="AN276" s="3"/>
      <c r="AO276" s="3"/>
      <c r="AP276" s="3"/>
      <c r="AQ276" s="93">
        <v>195290</v>
      </c>
      <c r="AR276" s="136">
        <v>0</v>
      </c>
      <c r="AS276" s="93">
        <v>540</v>
      </c>
      <c r="AT276" s="197">
        <v>0</v>
      </c>
      <c r="AU276" s="3"/>
      <c r="AV276" s="3"/>
      <c r="AW276" s="3"/>
      <c r="BC276" s="1"/>
      <c r="BD276" s="1"/>
      <c r="BE276" s="1"/>
      <c r="BF276" s="1"/>
      <c r="BG276" s="1"/>
      <c r="BH276" s="1"/>
      <c r="BI276" s="1"/>
      <c r="BJ276" s="1"/>
      <c r="BK276" s="1"/>
      <c r="BL276" s="1"/>
      <c r="BM276" s="1"/>
      <c r="BN276" s="1"/>
      <c r="BO276" s="1"/>
      <c r="BP276" s="1"/>
      <c r="BQ276" s="1"/>
      <c r="BR276" s="1"/>
      <c r="BS276" s="1"/>
      <c r="BT276" s="1"/>
      <c r="BU276" s="1"/>
    </row>
    <row r="277" spans="1:73" x14ac:dyDescent="0.25">
      <c r="A277" s="7" t="str">
        <f>IF(D277="","",IFERROR(IF(VLOOKUP(D277,'Program Mapping'!B:B,1,FALSE)=D277,"OK","Fix"),"Fix"))</f>
        <v>OK</v>
      </c>
      <c r="B277" s="8" t="s">
        <v>157</v>
      </c>
      <c r="C277" s="3" t="s">
        <v>36</v>
      </c>
      <c r="D277" s="97" t="s">
        <v>251</v>
      </c>
      <c r="E277" s="174">
        <v>1</v>
      </c>
      <c r="F277" s="174">
        <v>1</v>
      </c>
      <c r="G277" s="217"/>
      <c r="H277" s="217"/>
      <c r="I277" s="168">
        <v>5520.5</v>
      </c>
      <c r="J277" s="67"/>
      <c r="K277" s="70"/>
      <c r="L277" s="3"/>
      <c r="M277" s="69"/>
      <c r="N277" s="69"/>
      <c r="O277" s="3"/>
      <c r="P277" s="3"/>
      <c r="Q277" s="3"/>
      <c r="R277" s="3"/>
      <c r="S277" s="3"/>
      <c r="T277" s="3"/>
      <c r="U277" s="3"/>
      <c r="V277" s="3"/>
      <c r="W277" s="3"/>
      <c r="X277" s="3"/>
      <c r="Y277" s="3"/>
      <c r="Z277" s="3"/>
      <c r="AA277"/>
      <c r="AB277"/>
      <c r="AC277" s="3"/>
      <c r="AD277" s="3"/>
      <c r="AE277" s="3"/>
      <c r="AF277" s="3"/>
      <c r="AG277" s="3"/>
      <c r="AH277" s="3"/>
      <c r="AI277" s="76">
        <v>0</v>
      </c>
      <c r="AJ277" s="166">
        <v>0</v>
      </c>
      <c r="AK277" s="3"/>
      <c r="AL277" s="3"/>
      <c r="AM277" s="3"/>
      <c r="AN277" s="3"/>
      <c r="AO277" s="3"/>
      <c r="AP277" s="3"/>
      <c r="AQ277" s="92">
        <v>0</v>
      </c>
      <c r="AR277" s="136">
        <v>0</v>
      </c>
      <c r="AS277" s="92">
        <v>236523</v>
      </c>
      <c r="AT277" s="197">
        <v>0</v>
      </c>
      <c r="AU277" s="3"/>
      <c r="AV277" s="3"/>
      <c r="AW277" s="3"/>
    </row>
    <row r="278" spans="1:73" x14ac:dyDescent="0.25">
      <c r="A278" s="7" t="str">
        <f>IF(D278="","",IFERROR(IF(VLOOKUP(D278,'Program Mapping'!B:B,1,FALSE)=D278,"OK","Fix"),"Fix"))</f>
        <v>OK</v>
      </c>
      <c r="B278" s="8" t="s">
        <v>157</v>
      </c>
      <c r="C278" s="3" t="s">
        <v>36</v>
      </c>
      <c r="D278" s="96" t="s">
        <v>238</v>
      </c>
      <c r="E278" s="174">
        <v>13.12</v>
      </c>
      <c r="F278" s="174">
        <v>13.12</v>
      </c>
      <c r="G278" s="217"/>
      <c r="H278" s="217"/>
      <c r="I278" s="168">
        <v>761</v>
      </c>
      <c r="J278" s="67"/>
      <c r="K278" s="70"/>
      <c r="L278" s="3"/>
      <c r="M278" s="69"/>
      <c r="N278" s="69"/>
      <c r="O278" s="3"/>
      <c r="P278" s="3"/>
      <c r="Q278" s="3"/>
      <c r="R278" s="3"/>
      <c r="S278" s="3"/>
      <c r="T278" s="3"/>
      <c r="U278" s="3"/>
      <c r="V278" s="3"/>
      <c r="W278" s="3"/>
      <c r="X278" s="3"/>
      <c r="Y278" s="3"/>
      <c r="Z278" s="3"/>
      <c r="AA278"/>
      <c r="AB278"/>
      <c r="AC278" s="3"/>
      <c r="AD278" s="3"/>
      <c r="AE278" s="3"/>
      <c r="AF278" s="3"/>
      <c r="AG278" s="3"/>
      <c r="AH278" s="3"/>
      <c r="AI278" s="83">
        <v>0.28999999999999998</v>
      </c>
      <c r="AJ278" s="69"/>
      <c r="AK278" s="3"/>
      <c r="AL278" s="3"/>
      <c r="AM278" s="3"/>
      <c r="AN278" s="3"/>
      <c r="AO278" s="3"/>
      <c r="AP278" s="3"/>
      <c r="AQ278" s="92">
        <v>63748</v>
      </c>
      <c r="AR278" s="136">
        <v>0</v>
      </c>
      <c r="AS278" s="92">
        <v>0</v>
      </c>
      <c r="AT278" s="197">
        <v>0</v>
      </c>
      <c r="AU278" s="3"/>
      <c r="AV278" s="3"/>
      <c r="AW278" s="3"/>
      <c r="BC278" s="1"/>
      <c r="BD278" s="1"/>
      <c r="BE278" s="1"/>
      <c r="BF278" s="1"/>
      <c r="BG278" s="1"/>
      <c r="BH278" s="1"/>
      <c r="BI278" s="1"/>
      <c r="BJ278" s="1"/>
      <c r="BK278" s="1"/>
      <c r="BL278" s="1"/>
      <c r="BM278" s="1"/>
      <c r="BN278" s="1"/>
      <c r="BO278" s="1"/>
      <c r="BP278" s="1"/>
      <c r="BQ278" s="1"/>
      <c r="BR278" s="1"/>
      <c r="BS278" s="1"/>
      <c r="BT278" s="1"/>
      <c r="BU278" s="1"/>
    </row>
    <row r="279" spans="1:73" x14ac:dyDescent="0.25">
      <c r="A279" s="7" t="str">
        <f>IF(D279="","",IFERROR(IF(VLOOKUP(D279,'Program Mapping'!B:B,1,FALSE)=D279,"OK","Fix"),"Fix"))</f>
        <v>OK</v>
      </c>
      <c r="B279" s="8" t="s">
        <v>157</v>
      </c>
      <c r="C279" s="3" t="s">
        <v>36</v>
      </c>
      <c r="D279" s="96" t="s">
        <v>239</v>
      </c>
      <c r="E279" s="174">
        <v>0</v>
      </c>
      <c r="F279" s="174">
        <v>0</v>
      </c>
      <c r="G279" s="217"/>
      <c r="H279" s="217"/>
      <c r="I279" s="168">
        <v>0</v>
      </c>
      <c r="J279" s="67"/>
      <c r="K279" s="70"/>
      <c r="L279" s="3"/>
      <c r="M279" s="69"/>
      <c r="N279" s="69"/>
      <c r="O279" s="3"/>
      <c r="P279" s="3"/>
      <c r="Q279" s="3"/>
      <c r="R279" s="3"/>
      <c r="S279" s="3"/>
      <c r="T279" s="3"/>
      <c r="U279" s="3"/>
      <c r="V279" s="3"/>
      <c r="W279" s="3"/>
      <c r="X279" s="3"/>
      <c r="Y279" s="3"/>
      <c r="Z279" s="3"/>
      <c r="AA279"/>
      <c r="AB279"/>
      <c r="AC279" s="3"/>
      <c r="AD279" s="3"/>
      <c r="AE279" s="3"/>
      <c r="AF279" s="3"/>
      <c r="AG279" s="3"/>
      <c r="AH279" s="3"/>
      <c r="AI279" s="76">
        <v>0</v>
      </c>
      <c r="AJ279" s="69">
        <v>0</v>
      </c>
      <c r="AK279" s="3"/>
      <c r="AL279" s="3"/>
      <c r="AM279" s="3"/>
      <c r="AN279" s="3"/>
      <c r="AO279" s="3"/>
      <c r="AP279" s="3"/>
      <c r="AQ279" s="92">
        <v>0</v>
      </c>
      <c r="AR279" s="136">
        <v>0</v>
      </c>
      <c r="AS279" s="92">
        <v>0</v>
      </c>
      <c r="AT279" s="197">
        <v>0</v>
      </c>
      <c r="AU279" s="3"/>
      <c r="AV279" s="3"/>
      <c r="AW279" s="3"/>
    </row>
    <row r="280" spans="1:73" x14ac:dyDescent="0.25">
      <c r="A280" s="7" t="str">
        <f>IF(D280="","",IFERROR(IF(VLOOKUP(D280,'Program Mapping'!B:B,1,FALSE)=D280,"OK","Fix"),"Fix"))</f>
        <v>OK</v>
      </c>
      <c r="B280" s="8" t="s">
        <v>157</v>
      </c>
      <c r="C280" s="3" t="s">
        <v>36</v>
      </c>
      <c r="D280" s="96" t="s">
        <v>252</v>
      </c>
      <c r="E280" s="174">
        <v>14.44</v>
      </c>
      <c r="F280" s="174">
        <v>14.44</v>
      </c>
      <c r="G280" s="217"/>
      <c r="H280" s="217"/>
      <c r="I280" s="168">
        <v>8947.5</v>
      </c>
      <c r="J280" s="67"/>
      <c r="K280" s="70"/>
      <c r="L280" s="3"/>
      <c r="M280" s="69"/>
      <c r="N280" s="69"/>
      <c r="O280" s="3"/>
      <c r="P280" s="3"/>
      <c r="Q280" s="3"/>
      <c r="R280" s="3"/>
      <c r="S280" s="3"/>
      <c r="T280" s="3"/>
      <c r="U280" s="3"/>
      <c r="V280" s="3"/>
      <c r="W280" s="3"/>
      <c r="X280" s="3"/>
      <c r="Y280" s="3"/>
      <c r="Z280" s="3"/>
      <c r="AA280"/>
      <c r="AB280"/>
      <c r="AC280" s="3"/>
      <c r="AD280" s="3"/>
      <c r="AE280" s="3"/>
      <c r="AF280" s="3"/>
      <c r="AG280" s="3"/>
      <c r="AH280" s="3"/>
      <c r="AI280" s="83">
        <v>0.63</v>
      </c>
      <c r="AJ280" s="69"/>
      <c r="AK280" s="3"/>
      <c r="AL280" s="3"/>
      <c r="AM280" s="3"/>
      <c r="AN280" s="3"/>
      <c r="AO280" s="3"/>
      <c r="AP280" s="3"/>
      <c r="AQ280" s="92">
        <v>361244</v>
      </c>
      <c r="AR280" s="136">
        <v>0</v>
      </c>
      <c r="AS280" s="92">
        <v>190571</v>
      </c>
      <c r="AT280" s="197">
        <v>0</v>
      </c>
      <c r="AU280" s="3"/>
      <c r="AV280" s="3"/>
      <c r="AW280" s="3"/>
    </row>
    <row r="281" spans="1:73" x14ac:dyDescent="0.25">
      <c r="A281" s="7" t="str">
        <f>IF(D281="","",IFERROR(IF(VLOOKUP(D281,'Program Mapping'!B:B,1,FALSE)=D281,"OK","Fix"),"Fix"))</f>
        <v>OK</v>
      </c>
      <c r="B281" s="8" t="s">
        <v>157</v>
      </c>
      <c r="C281" s="3" t="s">
        <v>36</v>
      </c>
      <c r="D281" s="96" t="s">
        <v>253</v>
      </c>
      <c r="E281" s="174"/>
      <c r="F281" s="174"/>
      <c r="G281" s="217">
        <v>20.239999999999998</v>
      </c>
      <c r="H281" s="217">
        <v>20.239999999999998</v>
      </c>
      <c r="I281" s="168"/>
      <c r="J281" s="67"/>
      <c r="K281" s="70"/>
      <c r="L281" s="3"/>
      <c r="M281" s="69">
        <v>401.3</v>
      </c>
      <c r="N281" s="69"/>
      <c r="O281" s="3"/>
      <c r="P281" s="3"/>
      <c r="Q281" s="3"/>
      <c r="R281" s="3"/>
      <c r="S281" s="3"/>
      <c r="T281" s="3"/>
      <c r="U281" s="3"/>
      <c r="V281" s="3"/>
      <c r="W281" s="3"/>
      <c r="X281" s="3"/>
      <c r="Y281" s="3"/>
      <c r="Z281" s="3"/>
      <c r="AA281"/>
      <c r="AB281"/>
      <c r="AC281" s="3"/>
      <c r="AD281" s="3"/>
      <c r="AE281" s="3"/>
      <c r="AF281" s="3"/>
      <c r="AG281" s="3"/>
      <c r="AH281" s="3"/>
      <c r="AI281" s="76"/>
      <c r="AJ281" s="69"/>
      <c r="AK281" s="3"/>
      <c r="AL281" s="3"/>
      <c r="AM281" s="3"/>
      <c r="AN281" s="3"/>
      <c r="AO281" s="3"/>
      <c r="AP281" s="3"/>
      <c r="AQ281" s="93">
        <v>9400</v>
      </c>
      <c r="AR281" s="136">
        <v>0</v>
      </c>
      <c r="AS281" s="93">
        <v>7365</v>
      </c>
      <c r="AT281" s="197">
        <v>0</v>
      </c>
      <c r="AU281" s="3"/>
      <c r="AV281" s="3"/>
      <c r="AW281" s="3"/>
    </row>
    <row r="282" spans="1:73" x14ac:dyDescent="0.25">
      <c r="A282" s="7" t="str">
        <f>IF(D282="","",IFERROR(IF(VLOOKUP(D282,'Program Mapping'!B:B,1,FALSE)=D282,"OK","Fix"),"Fix"))</f>
        <v>OK</v>
      </c>
      <c r="B282" s="8" t="s">
        <v>157</v>
      </c>
      <c r="C282" s="3" t="s">
        <v>36</v>
      </c>
      <c r="D282" s="96" t="s">
        <v>254</v>
      </c>
      <c r="E282" s="174"/>
      <c r="F282" s="174"/>
      <c r="G282" s="217">
        <v>16.11</v>
      </c>
      <c r="H282" s="217">
        <v>16.11</v>
      </c>
      <c r="I282" s="168"/>
      <c r="J282" s="67"/>
      <c r="K282" s="70"/>
      <c r="L282" s="3"/>
      <c r="M282" s="69">
        <v>30704.1</v>
      </c>
      <c r="N282" s="69"/>
      <c r="O282" s="3"/>
      <c r="P282" s="3"/>
      <c r="Q282" s="3"/>
      <c r="R282" s="3"/>
      <c r="S282" s="3"/>
      <c r="T282" s="3"/>
      <c r="U282" s="3"/>
      <c r="V282" s="3"/>
      <c r="W282" s="3"/>
      <c r="X282" s="3"/>
      <c r="Y282" s="3"/>
      <c r="Z282" s="3"/>
      <c r="AA282"/>
      <c r="AB282"/>
      <c r="AC282" s="3"/>
      <c r="AD282" s="3"/>
      <c r="AE282" s="3"/>
      <c r="AF282" s="3"/>
      <c r="AG282" s="3"/>
      <c r="AH282" s="3"/>
      <c r="AI282" s="76"/>
      <c r="AJ282" s="69"/>
      <c r="AK282" s="3"/>
      <c r="AL282" s="3"/>
      <c r="AM282" s="3"/>
      <c r="AN282" s="3"/>
      <c r="AO282" s="3"/>
      <c r="AP282" s="3"/>
      <c r="AQ282" s="93">
        <v>365356</v>
      </c>
      <c r="AR282" s="136">
        <v>0</v>
      </c>
      <c r="AS282" s="93">
        <v>6756</v>
      </c>
      <c r="AT282" s="197">
        <v>0</v>
      </c>
      <c r="AU282" s="3"/>
      <c r="AV282" s="3"/>
      <c r="AW282" s="3"/>
    </row>
    <row r="283" spans="1:73" x14ac:dyDescent="0.25">
      <c r="A283" s="7" t="str">
        <f>IF(D283="","",IFERROR(IF(VLOOKUP(D283,'Program Mapping'!B:B,1,FALSE)=D283,"OK","Fix"),"Fix"))</f>
        <v>OK</v>
      </c>
      <c r="B283" s="8" t="s">
        <v>157</v>
      </c>
      <c r="C283" s="3" t="s">
        <v>36</v>
      </c>
      <c r="D283" s="96" t="s">
        <v>255</v>
      </c>
      <c r="E283" s="174"/>
      <c r="F283" s="174"/>
      <c r="G283" s="217">
        <v>18.75</v>
      </c>
      <c r="H283" s="217">
        <v>18.75</v>
      </c>
      <c r="I283" s="168"/>
      <c r="J283" s="67"/>
      <c r="K283" s="70"/>
      <c r="L283" s="3"/>
      <c r="M283" s="69">
        <v>6431.3</v>
      </c>
      <c r="N283" s="69"/>
      <c r="O283" s="3"/>
      <c r="P283" s="3"/>
      <c r="Q283" s="3"/>
      <c r="R283" s="3"/>
      <c r="S283" s="3"/>
      <c r="T283" s="3"/>
      <c r="U283" s="3"/>
      <c r="V283" s="3"/>
      <c r="W283" s="3"/>
      <c r="X283" s="3"/>
      <c r="Y283" s="3"/>
      <c r="Z283" s="3"/>
      <c r="AA283"/>
      <c r="AB283"/>
      <c r="AC283" s="3"/>
      <c r="AD283" s="3"/>
      <c r="AE283" s="3"/>
      <c r="AF283" s="3"/>
      <c r="AG283" s="3"/>
      <c r="AH283" s="3"/>
      <c r="AI283" s="76"/>
      <c r="AJ283" s="69"/>
      <c r="AK283" s="3"/>
      <c r="AL283" s="3"/>
      <c r="AM283" s="3"/>
      <c r="AN283" s="3"/>
      <c r="AO283" s="3"/>
      <c r="AP283" s="3"/>
      <c r="AQ283" s="93">
        <v>171351</v>
      </c>
      <c r="AR283" s="136">
        <v>0</v>
      </c>
      <c r="AS283" s="93">
        <v>18813</v>
      </c>
      <c r="AT283" s="197">
        <v>0</v>
      </c>
      <c r="AU283" s="3"/>
      <c r="AV283" s="3"/>
      <c r="AW283" s="3"/>
      <c r="BC283" s="1"/>
      <c r="BD283" s="1"/>
      <c r="BE283" s="1"/>
      <c r="BF283" s="1"/>
      <c r="BG283" s="1"/>
      <c r="BH283" s="1"/>
      <c r="BI283" s="1"/>
      <c r="BJ283" s="1"/>
      <c r="BK283" s="1"/>
      <c r="BL283" s="1"/>
      <c r="BM283" s="1"/>
      <c r="BN283" s="1"/>
      <c r="BO283" s="1"/>
      <c r="BP283" s="1"/>
      <c r="BQ283" s="1"/>
      <c r="BR283" s="1"/>
      <c r="BS283" s="1"/>
      <c r="BT283" s="1"/>
      <c r="BU283" s="1"/>
    </row>
    <row r="284" spans="1:73" x14ac:dyDescent="0.25">
      <c r="A284" s="7" t="str">
        <f>IF(D284="","",IFERROR(IF(VLOOKUP(D284,'Program Mapping'!B:B,1,FALSE)=D284,"OK","Fix"),"Fix"))</f>
        <v>OK</v>
      </c>
      <c r="B284" s="8" t="s">
        <v>157</v>
      </c>
      <c r="C284" s="3" t="s">
        <v>36</v>
      </c>
      <c r="D284" s="96" t="s">
        <v>257</v>
      </c>
      <c r="E284" s="174"/>
      <c r="F284" s="174"/>
      <c r="G284" s="217">
        <v>10.93</v>
      </c>
      <c r="H284" s="217">
        <v>10.93</v>
      </c>
      <c r="I284" s="168"/>
      <c r="J284" s="67"/>
      <c r="K284" s="70"/>
      <c r="L284" s="3"/>
      <c r="M284" s="69">
        <v>2893</v>
      </c>
      <c r="N284" s="69"/>
      <c r="O284" s="3"/>
      <c r="P284" s="3"/>
      <c r="Q284" s="3"/>
      <c r="R284" s="3"/>
      <c r="S284" s="3"/>
      <c r="T284" s="3"/>
      <c r="U284" s="3"/>
      <c r="V284" s="3"/>
      <c r="W284" s="3"/>
      <c r="X284" s="3"/>
      <c r="Y284" s="3"/>
      <c r="Z284" s="3"/>
      <c r="AA284"/>
      <c r="AB284"/>
      <c r="AC284" s="3"/>
      <c r="AD284" s="3"/>
      <c r="AE284" s="3"/>
      <c r="AF284" s="3"/>
      <c r="AG284" s="3"/>
      <c r="AH284" s="3"/>
      <c r="AI284" s="76"/>
      <c r="AJ284" s="69"/>
      <c r="AK284" s="3"/>
      <c r="AL284" s="3"/>
      <c r="AM284" s="3"/>
      <c r="AN284" s="3"/>
      <c r="AO284" s="3"/>
      <c r="AP284" s="3"/>
      <c r="AQ284" s="93">
        <v>36916</v>
      </c>
      <c r="AR284" s="136">
        <v>0</v>
      </c>
      <c r="AS284" s="93">
        <v>0</v>
      </c>
      <c r="AT284" s="197">
        <v>0</v>
      </c>
      <c r="AU284" s="3"/>
      <c r="AV284" s="3"/>
      <c r="AW284" s="3"/>
    </row>
    <row r="285" spans="1:73" x14ac:dyDescent="0.25">
      <c r="A285" s="7" t="str">
        <f>IF(D285="","",IFERROR(IF(VLOOKUP(D285,'Program Mapping'!B:B,1,FALSE)=D285,"OK","Fix"),"Fix"))</f>
        <v>OK</v>
      </c>
      <c r="B285" s="8" t="s">
        <v>157</v>
      </c>
      <c r="C285" s="3" t="s">
        <v>36</v>
      </c>
      <c r="D285" s="96" t="s">
        <v>256</v>
      </c>
      <c r="E285" s="174"/>
      <c r="F285" s="174"/>
      <c r="G285" s="217">
        <v>1</v>
      </c>
      <c r="H285" s="217">
        <v>1</v>
      </c>
      <c r="I285" s="168"/>
      <c r="J285" s="67"/>
      <c r="K285" s="70"/>
      <c r="L285" s="3"/>
      <c r="M285" s="69">
        <v>16460.5</v>
      </c>
      <c r="N285" s="69"/>
      <c r="O285" s="3"/>
      <c r="P285" s="3"/>
      <c r="Q285" s="3"/>
      <c r="R285" s="3"/>
      <c r="S285" s="3"/>
      <c r="T285" s="3"/>
      <c r="U285" s="3"/>
      <c r="V285" s="3"/>
      <c r="W285" s="3"/>
      <c r="X285" s="3"/>
      <c r="Y285" s="3"/>
      <c r="Z285" s="3"/>
      <c r="AA285"/>
      <c r="AB285"/>
      <c r="AC285" s="3"/>
      <c r="AD285" s="3"/>
      <c r="AE285" s="3"/>
      <c r="AF285" s="3"/>
      <c r="AG285" s="3"/>
      <c r="AH285" s="3"/>
      <c r="AI285" s="76"/>
      <c r="AJ285" s="69"/>
      <c r="AK285" s="3"/>
      <c r="AL285" s="3"/>
      <c r="AM285" s="3"/>
      <c r="AN285" s="3"/>
      <c r="AO285" s="3"/>
      <c r="AP285" s="3"/>
      <c r="AQ285" s="93">
        <v>0</v>
      </c>
      <c r="AR285" s="136">
        <v>0</v>
      </c>
      <c r="AS285" s="93">
        <v>31695</v>
      </c>
      <c r="AT285" s="197">
        <v>0</v>
      </c>
      <c r="AU285" s="3"/>
      <c r="AV285" s="3"/>
      <c r="AW285" s="3"/>
    </row>
    <row r="286" spans="1:73" x14ac:dyDescent="0.25">
      <c r="A286" s="7" t="str">
        <f>IF(D286="","",IFERROR(IF(VLOOKUP(D286,'Program Mapping'!B:B,1,FALSE)=D286,"OK","Fix"),"Fix"))</f>
        <v>OK</v>
      </c>
      <c r="B286" s="8" t="s">
        <v>159</v>
      </c>
      <c r="C286" s="3" t="s">
        <v>36</v>
      </c>
      <c r="D286" s="96" t="s">
        <v>246</v>
      </c>
      <c r="E286" s="174">
        <v>11.66</v>
      </c>
      <c r="F286" s="174">
        <v>11.66</v>
      </c>
      <c r="G286" s="217"/>
      <c r="H286" s="217"/>
      <c r="I286" s="168">
        <v>2525</v>
      </c>
      <c r="J286" s="67"/>
      <c r="K286" s="70"/>
      <c r="L286" s="3"/>
      <c r="M286" s="69"/>
      <c r="N286" s="69"/>
      <c r="O286" s="3"/>
      <c r="P286" s="3"/>
      <c r="Q286" s="3"/>
      <c r="R286" s="3"/>
      <c r="S286" s="3"/>
      <c r="T286" s="3"/>
      <c r="U286" s="3"/>
      <c r="V286" s="3"/>
      <c r="W286" s="3"/>
      <c r="X286" s="3"/>
      <c r="Y286" s="3"/>
      <c r="Z286" s="3"/>
      <c r="AA286"/>
      <c r="AB286"/>
      <c r="AC286" s="3"/>
      <c r="AD286" s="3"/>
      <c r="AE286" s="3"/>
      <c r="AF286" s="3"/>
      <c r="AG286" s="3"/>
      <c r="AH286" s="3"/>
      <c r="AI286" s="82">
        <v>0.76</v>
      </c>
      <c r="AJ286" s="69"/>
      <c r="AK286" s="3"/>
      <c r="AL286" s="3"/>
      <c r="AM286" s="3"/>
      <c r="AN286" s="3"/>
      <c r="AO286" s="3"/>
      <c r="AP286" s="3"/>
      <c r="AQ286" s="92">
        <v>527533</v>
      </c>
      <c r="AR286" s="136">
        <v>0</v>
      </c>
      <c r="AS286" s="92">
        <v>0</v>
      </c>
      <c r="AT286" s="197">
        <v>0</v>
      </c>
      <c r="AU286" s="3"/>
      <c r="AV286" s="3"/>
      <c r="AW286" s="3"/>
      <c r="BC286" s="1"/>
      <c r="BD286" s="1"/>
      <c r="BE286" s="1"/>
      <c r="BF286" s="1"/>
      <c r="BG286" s="1"/>
      <c r="BH286" s="1"/>
      <c r="BI286" s="1"/>
      <c r="BJ286" s="1"/>
      <c r="BK286" s="1"/>
      <c r="BL286" s="1"/>
      <c r="BM286" s="1"/>
      <c r="BN286" s="1"/>
      <c r="BO286" s="1"/>
      <c r="BP286" s="1"/>
      <c r="BQ286" s="1"/>
      <c r="BR286" s="1"/>
      <c r="BS286" s="1"/>
      <c r="BT286" s="1"/>
      <c r="BU286" s="1"/>
    </row>
    <row r="287" spans="1:73" x14ac:dyDescent="0.25">
      <c r="A287" s="7" t="str">
        <f>IF(D287="","",IFERROR(IF(VLOOKUP(D287,'Program Mapping'!B:B,1,FALSE)=D287,"OK","Fix"),"Fix"))</f>
        <v>OK</v>
      </c>
      <c r="B287" s="8" t="s">
        <v>159</v>
      </c>
      <c r="C287" s="3" t="s">
        <v>36</v>
      </c>
      <c r="D287" s="96" t="s">
        <v>245</v>
      </c>
      <c r="E287" s="174">
        <v>0</v>
      </c>
      <c r="F287" s="174">
        <v>0</v>
      </c>
      <c r="G287" s="217"/>
      <c r="H287" s="217"/>
      <c r="I287" s="168">
        <v>0</v>
      </c>
      <c r="J287" s="67"/>
      <c r="K287" s="70"/>
      <c r="L287" s="3"/>
      <c r="M287" s="76"/>
      <c r="N287" s="76"/>
      <c r="O287" s="3"/>
      <c r="P287" s="3"/>
      <c r="Q287" s="3"/>
      <c r="R287" s="3"/>
      <c r="S287" s="3"/>
      <c r="T287" s="3"/>
      <c r="U287" s="3"/>
      <c r="V287" s="3"/>
      <c r="W287" s="3"/>
      <c r="X287" s="3"/>
      <c r="Y287" s="3"/>
      <c r="Z287" s="3"/>
      <c r="AA287"/>
      <c r="AB287"/>
      <c r="AC287" s="3"/>
      <c r="AD287" s="3"/>
      <c r="AE287" s="3"/>
      <c r="AF287" s="3"/>
      <c r="AG287" s="3"/>
      <c r="AH287" s="3"/>
      <c r="AI287" s="76">
        <v>0</v>
      </c>
      <c r="AJ287" s="69"/>
      <c r="AK287" s="3"/>
      <c r="AL287" s="3"/>
      <c r="AM287" s="3"/>
      <c r="AN287" s="3"/>
      <c r="AO287" s="3"/>
      <c r="AP287" s="3"/>
      <c r="AQ287" s="92">
        <v>-13536</v>
      </c>
      <c r="AR287" s="136">
        <v>0</v>
      </c>
      <c r="AS287" s="92">
        <v>0</v>
      </c>
      <c r="AT287" s="197">
        <v>0</v>
      </c>
      <c r="AU287" s="3"/>
      <c r="AV287" s="3"/>
      <c r="AW287" s="3"/>
    </row>
    <row r="288" spans="1:73" x14ac:dyDescent="0.25">
      <c r="A288" s="7" t="str">
        <f>IF(D288="","",IFERROR(IF(VLOOKUP(D288,'Program Mapping'!B:B,1,FALSE)=D288,"OK","Fix"),"Fix"))</f>
        <v>OK</v>
      </c>
      <c r="B288" s="8" t="s">
        <v>142</v>
      </c>
      <c r="C288" s="3" t="s">
        <v>36</v>
      </c>
      <c r="D288" s="96" t="s">
        <v>248</v>
      </c>
      <c r="E288" s="175">
        <v>16.7</v>
      </c>
      <c r="F288" s="175">
        <v>16.7</v>
      </c>
      <c r="G288" s="217"/>
      <c r="H288" s="217"/>
      <c r="I288" s="168">
        <v>1844</v>
      </c>
      <c r="J288" s="67"/>
      <c r="K288" s="70"/>
      <c r="L288" s="3"/>
      <c r="M288" s="167"/>
      <c r="N288" s="167"/>
      <c r="O288" s="3"/>
      <c r="P288" s="160"/>
      <c r="Q288" s="3"/>
      <c r="R288" s="3"/>
      <c r="S288" s="3"/>
      <c r="T288" s="160"/>
      <c r="U288" s="3"/>
      <c r="V288" s="3"/>
      <c r="W288" s="3"/>
      <c r="X288" s="160"/>
      <c r="Y288" s="160"/>
      <c r="Z288" s="3"/>
      <c r="AA288"/>
      <c r="AB288"/>
      <c r="AC288" s="3"/>
      <c r="AD288" s="3"/>
      <c r="AE288" s="3"/>
      <c r="AF288" s="3"/>
      <c r="AG288" s="160"/>
      <c r="AH288" s="3"/>
      <c r="AI288" s="193">
        <v>0.53100000000000003</v>
      </c>
      <c r="AJ288" s="69"/>
      <c r="AK288" s="3"/>
      <c r="AL288" s="3"/>
      <c r="AM288" s="3"/>
      <c r="AN288" s="3"/>
      <c r="AO288" s="3"/>
      <c r="AP288" s="3"/>
      <c r="AQ288" s="92">
        <v>312401</v>
      </c>
      <c r="AR288" s="142">
        <v>0</v>
      </c>
      <c r="AS288" s="92">
        <v>79144</v>
      </c>
      <c r="AT288" s="197">
        <v>0</v>
      </c>
      <c r="AU288" s="3"/>
      <c r="AV288" s="3"/>
      <c r="AW288" s="3"/>
      <c r="BC288" s="150"/>
      <c r="BD288" s="150"/>
      <c r="BE288" s="150"/>
      <c r="BF288" s="150"/>
      <c r="BG288" s="150"/>
      <c r="BH288" s="150"/>
      <c r="BI288" s="150"/>
      <c r="BJ288" s="150"/>
      <c r="BK288" s="150"/>
      <c r="BL288" s="150"/>
      <c r="BM288" s="150"/>
      <c r="BN288" s="150"/>
      <c r="BO288" s="150"/>
      <c r="BP288" s="150"/>
      <c r="BQ288" s="150"/>
      <c r="BR288" s="150"/>
      <c r="BS288" s="150"/>
      <c r="BT288" s="150"/>
      <c r="BU288" s="150"/>
    </row>
    <row r="289" spans="1:73" x14ac:dyDescent="0.25">
      <c r="A289" s="7" t="str">
        <f>IF(D289="","",IFERROR(IF(VLOOKUP(D289,'Program Mapping'!B:B,1,FALSE)=D289,"OK","Fix"),"Fix"))</f>
        <v>OK</v>
      </c>
      <c r="B289" s="8" t="s">
        <v>145</v>
      </c>
      <c r="C289" s="3" t="s">
        <v>36</v>
      </c>
      <c r="D289" s="96" t="s">
        <v>248</v>
      </c>
      <c r="E289" s="175">
        <v>15.9</v>
      </c>
      <c r="F289" s="175">
        <v>15.9</v>
      </c>
      <c r="G289" s="217"/>
      <c r="H289" s="217"/>
      <c r="I289" s="168">
        <v>4437</v>
      </c>
      <c r="J289" s="67"/>
      <c r="K289" s="70"/>
      <c r="L289" s="3"/>
      <c r="M289" s="167"/>
      <c r="N289" s="167"/>
      <c r="O289" s="3"/>
      <c r="P289" s="160"/>
      <c r="Q289" s="3"/>
      <c r="R289" s="3"/>
      <c r="S289" s="3"/>
      <c r="T289" s="160"/>
      <c r="U289" s="3"/>
      <c r="V289" s="3"/>
      <c r="W289" s="3"/>
      <c r="X289" s="160"/>
      <c r="Y289" s="160"/>
      <c r="Z289" s="3"/>
      <c r="AA289"/>
      <c r="AB289"/>
      <c r="AC289" s="3"/>
      <c r="AD289" s="3"/>
      <c r="AE289" s="3"/>
      <c r="AF289" s="3"/>
      <c r="AG289" s="160"/>
      <c r="AH289" s="3"/>
      <c r="AI289" s="193">
        <v>1.1599999999999999</v>
      </c>
      <c r="AJ289" s="69"/>
      <c r="AK289" s="3"/>
      <c r="AL289" s="3"/>
      <c r="AM289" s="3"/>
      <c r="AN289" s="3"/>
      <c r="AO289" s="3"/>
      <c r="AP289" s="3"/>
      <c r="AQ289" s="92">
        <v>210433</v>
      </c>
      <c r="AR289" s="142">
        <v>0</v>
      </c>
      <c r="AS289" s="92">
        <v>95192</v>
      </c>
      <c r="AT289" s="197">
        <v>0</v>
      </c>
      <c r="AU289" s="3"/>
      <c r="AV289" s="3"/>
      <c r="AW289" s="3"/>
    </row>
    <row r="290" spans="1:73" x14ac:dyDescent="0.25">
      <c r="A290" s="7" t="str">
        <f>IF(D290="","",IFERROR(IF(VLOOKUP(D290,'Program Mapping'!B:B,1,FALSE)=D290,"OK","Fix"),"Fix"))</f>
        <v>OK</v>
      </c>
      <c r="B290" s="8" t="s">
        <v>159</v>
      </c>
      <c r="C290" s="3" t="s">
        <v>36</v>
      </c>
      <c r="D290" s="97" t="s">
        <v>249</v>
      </c>
      <c r="E290" s="174">
        <v>4.93</v>
      </c>
      <c r="F290" s="174">
        <v>4.93</v>
      </c>
      <c r="G290" s="217"/>
      <c r="H290" s="217"/>
      <c r="I290" s="168">
        <v>512</v>
      </c>
      <c r="J290" s="67"/>
      <c r="K290" s="70"/>
      <c r="L290" s="3"/>
      <c r="M290" s="69"/>
      <c r="N290" s="69"/>
      <c r="O290" s="3"/>
      <c r="P290" s="3"/>
      <c r="Q290" s="3"/>
      <c r="R290" s="3"/>
      <c r="S290" s="3"/>
      <c r="T290" s="3"/>
      <c r="U290" s="3"/>
      <c r="V290" s="3"/>
      <c r="W290" s="3"/>
      <c r="X290" s="3"/>
      <c r="Y290" s="3"/>
      <c r="Z290" s="3"/>
      <c r="AA290"/>
      <c r="AB290"/>
      <c r="AC290" s="3"/>
      <c r="AD290" s="3"/>
      <c r="AE290" s="3"/>
      <c r="AF290" s="3"/>
      <c r="AG290" s="3"/>
      <c r="AH290" s="3"/>
      <c r="AI290" s="83">
        <v>0.04</v>
      </c>
      <c r="AJ290" s="69"/>
      <c r="AK290" s="3"/>
      <c r="AL290" s="3"/>
      <c r="AM290" s="3"/>
      <c r="AN290" s="3"/>
      <c r="AO290" s="3"/>
      <c r="AP290" s="3"/>
      <c r="AQ290" s="92">
        <v>47500</v>
      </c>
      <c r="AR290" s="136">
        <v>0</v>
      </c>
      <c r="AS290" s="92">
        <v>52485</v>
      </c>
      <c r="AT290" s="197">
        <v>0</v>
      </c>
      <c r="AU290" s="3"/>
      <c r="AV290" s="3"/>
      <c r="AW290" s="3"/>
    </row>
    <row r="291" spans="1:73" x14ac:dyDescent="0.25">
      <c r="A291" s="7" t="str">
        <f>IF(D291="","",IFERROR(IF(VLOOKUP(D291,'Program Mapping'!B:B,1,FALSE)=D291,"OK","Fix"),"Fix"))</f>
        <v>OK</v>
      </c>
      <c r="B291" s="8" t="s">
        <v>159</v>
      </c>
      <c r="C291" s="3" t="s">
        <v>36</v>
      </c>
      <c r="D291" s="97" t="s">
        <v>250</v>
      </c>
      <c r="E291" s="174">
        <v>14.41</v>
      </c>
      <c r="F291" s="174">
        <v>14.41</v>
      </c>
      <c r="G291" s="217"/>
      <c r="H291" s="217"/>
      <c r="I291" s="168">
        <v>15</v>
      </c>
      <c r="J291" s="67"/>
      <c r="K291" s="70"/>
      <c r="L291" s="3"/>
      <c r="M291" s="69"/>
      <c r="N291" s="69"/>
      <c r="O291" s="3"/>
      <c r="P291" s="3"/>
      <c r="Q291" s="3"/>
      <c r="R291" s="3"/>
      <c r="S291" s="3"/>
      <c r="T291" s="3"/>
      <c r="U291" s="3"/>
      <c r="V291" s="3"/>
      <c r="W291" s="3"/>
      <c r="X291" s="3"/>
      <c r="Y291" s="3"/>
      <c r="Z291" s="3"/>
      <c r="AA291"/>
      <c r="AB291"/>
      <c r="AC291" s="3"/>
      <c r="AD291" s="3"/>
      <c r="AE291" s="3"/>
      <c r="AF291" s="3"/>
      <c r="AG291" s="3"/>
      <c r="AH291" s="3"/>
      <c r="AI291" s="84">
        <v>2.14E-3</v>
      </c>
      <c r="AJ291" s="69"/>
      <c r="AK291" s="3"/>
      <c r="AL291" s="3"/>
      <c r="AM291" s="3"/>
      <c r="AN291" s="3"/>
      <c r="AO291" s="3"/>
      <c r="AP291" s="3"/>
      <c r="AQ291" s="92">
        <v>2095</v>
      </c>
      <c r="AR291" s="136">
        <v>0</v>
      </c>
      <c r="AS291" s="92">
        <v>14690</v>
      </c>
      <c r="AT291" s="197">
        <v>0</v>
      </c>
      <c r="AU291" s="3"/>
      <c r="AV291" s="3"/>
      <c r="AW291" s="3"/>
      <c r="BC291" s="1"/>
      <c r="BD291" s="1"/>
      <c r="BE291" s="1"/>
      <c r="BF291" s="1"/>
      <c r="BG291" s="1"/>
      <c r="BH291" s="1"/>
      <c r="BI291" s="1"/>
      <c r="BJ291" s="1"/>
      <c r="BK291" s="1"/>
      <c r="BL291" s="1"/>
      <c r="BM291" s="1"/>
      <c r="BN291" s="1"/>
      <c r="BO291" s="1"/>
      <c r="BP291" s="1"/>
      <c r="BQ291" s="1"/>
      <c r="BR291" s="1"/>
      <c r="BS291" s="1"/>
      <c r="BT291" s="1"/>
      <c r="BU291" s="1"/>
    </row>
    <row r="292" spans="1:73" x14ac:dyDescent="0.25">
      <c r="A292" s="7" t="str">
        <f>IF(D292="","",IFERROR(IF(VLOOKUP(D292,'Program Mapping'!B:B,1,FALSE)=D292,"OK","Fix"),"Fix"))</f>
        <v>OK</v>
      </c>
      <c r="B292" s="8" t="s">
        <v>159</v>
      </c>
      <c r="C292" s="3" t="s">
        <v>36</v>
      </c>
      <c r="D292" s="96" t="s">
        <v>258</v>
      </c>
      <c r="E292" s="174">
        <v>15</v>
      </c>
      <c r="F292" s="174">
        <v>15</v>
      </c>
      <c r="G292" s="217">
        <v>15</v>
      </c>
      <c r="H292" s="217">
        <v>15</v>
      </c>
      <c r="I292" s="168">
        <v>1611</v>
      </c>
      <c r="J292" s="67"/>
      <c r="K292" s="71">
        <v>-3987</v>
      </c>
      <c r="L292" s="3"/>
      <c r="M292" s="69">
        <v>46307</v>
      </c>
      <c r="N292" s="69"/>
      <c r="O292" s="3"/>
      <c r="P292" s="3"/>
      <c r="Q292" s="3"/>
      <c r="R292" s="3"/>
      <c r="S292" s="3"/>
      <c r="T292" s="3"/>
      <c r="U292" s="3"/>
      <c r="V292" s="3"/>
      <c r="W292" s="3"/>
      <c r="X292" s="3"/>
      <c r="Y292" s="3"/>
      <c r="Z292" s="3"/>
      <c r="AA292"/>
      <c r="AB292"/>
      <c r="AC292" s="3"/>
      <c r="AD292" s="3"/>
      <c r="AE292" s="3"/>
      <c r="AF292" s="3"/>
      <c r="AG292" s="3"/>
      <c r="AH292" s="3"/>
      <c r="AI292" s="76"/>
      <c r="AJ292" s="69"/>
      <c r="AK292" s="3"/>
      <c r="AL292" s="3"/>
      <c r="AM292" s="3"/>
      <c r="AN292" s="3"/>
      <c r="AO292" s="3"/>
      <c r="AP292" s="3"/>
      <c r="AQ292" s="92">
        <v>4362033.0999999996</v>
      </c>
      <c r="AR292" s="136">
        <v>0</v>
      </c>
      <c r="AS292" s="92">
        <v>297010.3</v>
      </c>
      <c r="AT292" s="197">
        <v>0</v>
      </c>
      <c r="AU292" s="3"/>
      <c r="AV292" s="3"/>
      <c r="AW292" s="3"/>
      <c r="BC292" s="1"/>
      <c r="BD292" s="1"/>
      <c r="BE292" s="1"/>
      <c r="BF292" s="1"/>
      <c r="BG292" s="1"/>
      <c r="BH292" s="1"/>
      <c r="BI292" s="1"/>
      <c r="BJ292" s="1"/>
      <c r="BK292" s="1"/>
      <c r="BL292" s="1"/>
      <c r="BM292" s="1"/>
      <c r="BN292" s="1"/>
      <c r="BO292" s="1"/>
      <c r="BP292" s="1"/>
      <c r="BQ292" s="1"/>
      <c r="BR292" s="1"/>
      <c r="BS292" s="1"/>
      <c r="BT292" s="1"/>
      <c r="BU292" s="1"/>
    </row>
    <row r="293" spans="1:73" x14ac:dyDescent="0.25">
      <c r="A293" s="7" t="str">
        <f>IF(D293="","",IFERROR(IF(VLOOKUP(D293,'Program Mapping'!B:B,1,FALSE)=D293,"OK","Fix"),"Fix"))</f>
        <v>OK</v>
      </c>
      <c r="B293" s="8" t="s">
        <v>159</v>
      </c>
      <c r="C293" s="3" t="s">
        <v>36</v>
      </c>
      <c r="D293" s="96" t="s">
        <v>259</v>
      </c>
      <c r="E293" s="174">
        <v>10</v>
      </c>
      <c r="F293" s="174">
        <v>10</v>
      </c>
      <c r="G293" s="217">
        <v>10</v>
      </c>
      <c r="H293" s="217">
        <v>10</v>
      </c>
      <c r="I293" s="168">
        <v>213</v>
      </c>
      <c r="J293" s="67"/>
      <c r="K293" s="70">
        <v>-109.024</v>
      </c>
      <c r="L293" s="3"/>
      <c r="M293" s="69">
        <v>1716</v>
      </c>
      <c r="N293" s="69"/>
      <c r="O293" s="3"/>
      <c r="P293" s="3"/>
      <c r="Q293" s="3"/>
      <c r="R293" s="3"/>
      <c r="S293" s="3"/>
      <c r="T293" s="3"/>
      <c r="U293" s="3"/>
      <c r="V293" s="3"/>
      <c r="W293" s="3"/>
      <c r="X293" s="3"/>
      <c r="Y293" s="3"/>
      <c r="Z293" s="3"/>
      <c r="AA293"/>
      <c r="AB293"/>
      <c r="AC293" s="3"/>
      <c r="AD293" s="3"/>
      <c r="AE293" s="3"/>
      <c r="AF293" s="3"/>
      <c r="AG293" s="3"/>
      <c r="AH293" s="3"/>
      <c r="AI293" s="76"/>
      <c r="AJ293" s="69"/>
      <c r="AK293" s="3"/>
      <c r="AL293" s="3"/>
      <c r="AM293" s="3"/>
      <c r="AN293" s="3"/>
      <c r="AO293" s="3"/>
      <c r="AP293" s="3"/>
      <c r="AQ293" s="92">
        <v>162500</v>
      </c>
      <c r="AR293" s="136">
        <v>0</v>
      </c>
      <c r="AS293" s="92">
        <v>1625</v>
      </c>
      <c r="AT293" s="197">
        <v>0</v>
      </c>
      <c r="AU293" s="3"/>
      <c r="AV293" s="3"/>
      <c r="AW293" s="3"/>
      <c r="BC293" s="1"/>
      <c r="BD293" s="1"/>
      <c r="BE293" s="1"/>
      <c r="BF293" s="1"/>
      <c r="BG293" s="1"/>
      <c r="BH293" s="1"/>
      <c r="BI293" s="1"/>
      <c r="BJ293" s="1"/>
      <c r="BK293" s="1"/>
      <c r="BL293" s="1"/>
      <c r="BM293" s="1"/>
      <c r="BN293" s="1"/>
      <c r="BO293" s="1"/>
      <c r="BP293" s="1"/>
      <c r="BQ293" s="1"/>
      <c r="BR293" s="1"/>
      <c r="BS293" s="1"/>
      <c r="BT293" s="1"/>
      <c r="BU293" s="1"/>
    </row>
    <row r="294" spans="1:73" x14ac:dyDescent="0.25">
      <c r="A294" s="7" t="str">
        <f>IF(D294="","",IFERROR(IF(VLOOKUP(D294,'Program Mapping'!B:B,1,FALSE)=D294,"OK","Fix"),"Fix"))</f>
        <v>OK</v>
      </c>
      <c r="B294" s="8" t="s">
        <v>159</v>
      </c>
      <c r="C294" s="3" t="s">
        <v>36</v>
      </c>
      <c r="D294" s="96" t="s">
        <v>260</v>
      </c>
      <c r="E294" s="174">
        <v>25</v>
      </c>
      <c r="F294" s="174">
        <v>25</v>
      </c>
      <c r="G294" s="217">
        <v>25</v>
      </c>
      <c r="H294" s="217">
        <v>25</v>
      </c>
      <c r="I294" s="168">
        <v>150</v>
      </c>
      <c r="J294" s="67"/>
      <c r="K294" s="70">
        <v>-461</v>
      </c>
      <c r="L294" s="3"/>
      <c r="M294" s="69">
        <v>6677</v>
      </c>
      <c r="N294" s="69"/>
      <c r="O294" s="3"/>
      <c r="P294" s="3"/>
      <c r="Q294" s="3"/>
      <c r="R294" s="3"/>
      <c r="S294" s="3"/>
      <c r="T294" s="3"/>
      <c r="U294" s="3"/>
      <c r="V294" s="3"/>
      <c r="W294" s="3"/>
      <c r="X294" s="3"/>
      <c r="Y294" s="3"/>
      <c r="Z294" s="3"/>
      <c r="AA294"/>
      <c r="AB294"/>
      <c r="AC294" s="3"/>
      <c r="AD294" s="3"/>
      <c r="AE294" s="3"/>
      <c r="AF294" s="3"/>
      <c r="AG294" s="3"/>
      <c r="AH294" s="3"/>
      <c r="AI294" s="76"/>
      <c r="AJ294" s="69"/>
      <c r="AK294" s="3"/>
      <c r="AL294" s="3"/>
      <c r="AM294" s="3"/>
      <c r="AN294" s="3"/>
      <c r="AO294" s="3"/>
      <c r="AP294" s="3"/>
      <c r="AQ294" s="92">
        <v>705275</v>
      </c>
      <c r="AR294" s="136">
        <v>0</v>
      </c>
      <c r="AS294" s="92">
        <v>6824.3</v>
      </c>
      <c r="AT294" s="197">
        <v>0</v>
      </c>
      <c r="AU294" s="3"/>
      <c r="AV294" s="3"/>
      <c r="AW294" s="3"/>
      <c r="BC294" s="1"/>
      <c r="BD294" s="1"/>
      <c r="BE294" s="1"/>
      <c r="BF294" s="1"/>
      <c r="BG294" s="1"/>
      <c r="BH294" s="1"/>
      <c r="BI294" s="1"/>
      <c r="BJ294" s="1"/>
      <c r="BK294" s="1"/>
      <c r="BL294" s="1"/>
      <c r="BM294" s="1"/>
      <c r="BN294" s="1"/>
      <c r="BO294" s="1"/>
      <c r="BP294" s="1"/>
      <c r="BQ294" s="1"/>
      <c r="BR294" s="1"/>
      <c r="BS294" s="1"/>
      <c r="BT294" s="1"/>
      <c r="BU294" s="1"/>
    </row>
    <row r="295" spans="1:73" x14ac:dyDescent="0.25">
      <c r="A295" s="7" t="str">
        <f>IF(D295="","",IFERROR(IF(VLOOKUP(D295,'Program Mapping'!B:B,1,FALSE)=D295,"OK","Fix"),"Fix"))</f>
        <v>OK</v>
      </c>
      <c r="B295" s="8" t="s">
        <v>159</v>
      </c>
      <c r="C295" s="3" t="s">
        <v>36</v>
      </c>
      <c r="D295" s="97" t="s">
        <v>251</v>
      </c>
      <c r="E295" s="174">
        <v>1</v>
      </c>
      <c r="F295" s="174">
        <v>1</v>
      </c>
      <c r="G295" s="217"/>
      <c r="H295" s="217"/>
      <c r="I295" s="168">
        <v>5019</v>
      </c>
      <c r="J295" s="67"/>
      <c r="K295" s="70"/>
      <c r="L295" s="3"/>
      <c r="M295" s="69"/>
      <c r="N295" s="69"/>
      <c r="O295" s="3"/>
      <c r="P295" s="3"/>
      <c r="Q295" s="3"/>
      <c r="R295" s="3"/>
      <c r="S295" s="3"/>
      <c r="T295" s="3"/>
      <c r="U295" s="3"/>
      <c r="V295" s="3"/>
      <c r="W295" s="3"/>
      <c r="X295" s="3"/>
      <c r="Y295" s="3"/>
      <c r="Z295" s="3"/>
      <c r="AA295"/>
      <c r="AB295"/>
      <c r="AC295" s="3"/>
      <c r="AD295" s="3"/>
      <c r="AE295" s="3"/>
      <c r="AF295" s="3"/>
      <c r="AG295" s="3"/>
      <c r="AH295" s="3"/>
      <c r="AI295" s="76">
        <v>0</v>
      </c>
      <c r="AJ295" s="166">
        <v>0</v>
      </c>
      <c r="AK295" s="3"/>
      <c r="AL295" s="3"/>
      <c r="AM295" s="3"/>
      <c r="AN295" s="3"/>
      <c r="AO295" s="3"/>
      <c r="AP295" s="3"/>
      <c r="AQ295" s="92">
        <v>0</v>
      </c>
      <c r="AR295" s="136">
        <v>0</v>
      </c>
      <c r="AS295" s="92">
        <v>0</v>
      </c>
      <c r="AT295" s="197">
        <v>0</v>
      </c>
      <c r="AU295" s="3"/>
      <c r="AV295" s="3"/>
      <c r="AW295" s="3"/>
      <c r="BC295" s="1"/>
      <c r="BD295" s="1"/>
      <c r="BE295" s="1"/>
      <c r="BF295" s="1"/>
      <c r="BG295" s="1"/>
      <c r="BH295" s="1"/>
      <c r="BI295" s="1"/>
      <c r="BJ295" s="1"/>
      <c r="BK295" s="1"/>
      <c r="BL295" s="1"/>
      <c r="BM295" s="1"/>
      <c r="BN295" s="1"/>
      <c r="BO295" s="1"/>
      <c r="BP295" s="1"/>
      <c r="BQ295" s="1"/>
      <c r="BR295" s="1"/>
      <c r="BS295" s="1"/>
      <c r="BT295" s="1"/>
      <c r="BU295" s="1"/>
    </row>
    <row r="296" spans="1:73" x14ac:dyDescent="0.25">
      <c r="A296" s="7" t="str">
        <f>IF(D296="","",IFERROR(IF(VLOOKUP(D296,'Program Mapping'!B:B,1,FALSE)=D296,"OK","Fix"),"Fix"))</f>
        <v>OK</v>
      </c>
      <c r="B296" s="8" t="s">
        <v>159</v>
      </c>
      <c r="C296" s="3" t="s">
        <v>36</v>
      </c>
      <c r="D296" s="96" t="s">
        <v>238</v>
      </c>
      <c r="E296" s="174">
        <v>0</v>
      </c>
      <c r="F296" s="174">
        <v>0</v>
      </c>
      <c r="G296" s="217"/>
      <c r="H296" s="217"/>
      <c r="I296" s="168">
        <v>0</v>
      </c>
      <c r="J296" s="67"/>
      <c r="K296" s="70"/>
      <c r="L296" s="3"/>
      <c r="M296" s="69"/>
      <c r="N296" s="69"/>
      <c r="O296" s="3"/>
      <c r="P296" s="3"/>
      <c r="Q296" s="3"/>
      <c r="R296" s="3"/>
      <c r="S296" s="3"/>
      <c r="T296" s="3"/>
      <c r="U296" s="3"/>
      <c r="V296" s="3"/>
      <c r="W296" s="3"/>
      <c r="X296" s="3"/>
      <c r="Y296" s="3"/>
      <c r="Z296" s="3"/>
      <c r="AA296"/>
      <c r="AB296"/>
      <c r="AC296" s="3"/>
      <c r="AD296" s="3"/>
      <c r="AE296" s="3"/>
      <c r="AF296" s="3"/>
      <c r="AG296" s="3"/>
      <c r="AH296" s="3"/>
      <c r="AI296" s="82">
        <v>0</v>
      </c>
      <c r="AJ296" s="69"/>
      <c r="AK296" s="3"/>
      <c r="AL296" s="3"/>
      <c r="AM296" s="3"/>
      <c r="AN296" s="3"/>
      <c r="AO296" s="3"/>
      <c r="AP296" s="3"/>
      <c r="AQ296" s="92">
        <v>2859</v>
      </c>
      <c r="AR296" s="136">
        <v>0</v>
      </c>
      <c r="AS296" s="92">
        <v>0</v>
      </c>
      <c r="AT296" s="197">
        <v>0</v>
      </c>
      <c r="AU296" s="3"/>
      <c r="AV296" s="3"/>
      <c r="AW296" s="3"/>
    </row>
    <row r="297" spans="1:73" x14ac:dyDescent="0.25">
      <c r="A297" s="7" t="str">
        <f>IF(D297="","",IFERROR(IF(VLOOKUP(D297,'Program Mapping'!B:B,1,FALSE)=D297,"OK","Fix"),"Fix"))</f>
        <v>OK</v>
      </c>
      <c r="B297" s="8" t="s">
        <v>159</v>
      </c>
      <c r="C297" s="3" t="s">
        <v>36</v>
      </c>
      <c r="D297" s="96" t="s">
        <v>239</v>
      </c>
      <c r="E297" s="174">
        <v>0</v>
      </c>
      <c r="F297" s="174">
        <v>0</v>
      </c>
      <c r="G297" s="217"/>
      <c r="H297" s="217"/>
      <c r="I297" s="168">
        <v>0</v>
      </c>
      <c r="J297" s="67"/>
      <c r="K297" s="70"/>
      <c r="L297" s="3"/>
      <c r="M297" s="69"/>
      <c r="N297" s="69"/>
      <c r="O297" s="3"/>
      <c r="P297" s="3"/>
      <c r="Q297" s="3"/>
      <c r="R297" s="3"/>
      <c r="S297" s="3"/>
      <c r="T297" s="3"/>
      <c r="U297" s="3"/>
      <c r="V297" s="3"/>
      <c r="W297" s="3"/>
      <c r="X297" s="3"/>
      <c r="Y297" s="3"/>
      <c r="Z297" s="3"/>
      <c r="AA297"/>
      <c r="AB297"/>
      <c r="AC297" s="3"/>
      <c r="AD297" s="3"/>
      <c r="AE297" s="3"/>
      <c r="AF297" s="3"/>
      <c r="AG297" s="3"/>
      <c r="AH297" s="3"/>
      <c r="AI297" s="82">
        <v>0</v>
      </c>
      <c r="AJ297" s="69">
        <v>0</v>
      </c>
      <c r="AK297" s="3"/>
      <c r="AL297" s="3"/>
      <c r="AM297" s="3"/>
      <c r="AN297" s="3"/>
      <c r="AO297" s="3"/>
      <c r="AP297" s="3"/>
      <c r="AQ297" s="92">
        <v>0</v>
      </c>
      <c r="AR297" s="136">
        <v>0</v>
      </c>
      <c r="AS297" s="92">
        <v>0</v>
      </c>
      <c r="AT297" s="197">
        <v>0</v>
      </c>
      <c r="AU297" s="3"/>
      <c r="AV297" s="3"/>
      <c r="AW297" s="3"/>
      <c r="BC297" s="1"/>
      <c r="BD297" s="1"/>
      <c r="BE297" s="1"/>
      <c r="BF297" s="1"/>
      <c r="BG297" s="1"/>
      <c r="BH297" s="1"/>
      <c r="BI297" s="1"/>
      <c r="BJ297" s="1"/>
      <c r="BK297" s="1"/>
      <c r="BL297" s="1"/>
      <c r="BM297" s="1"/>
      <c r="BN297" s="1"/>
      <c r="BO297" s="1"/>
      <c r="BP297" s="1"/>
      <c r="BQ297" s="1"/>
      <c r="BR297" s="1"/>
      <c r="BS297" s="1"/>
      <c r="BT297" s="1"/>
      <c r="BU297" s="1"/>
    </row>
    <row r="298" spans="1:73" x14ac:dyDescent="0.25">
      <c r="A298" s="7" t="str">
        <f>IF(D298="","",IFERROR(IF(VLOOKUP(D298,'Program Mapping'!B:B,1,FALSE)=D298,"OK","Fix"),"Fix"))</f>
        <v>OK</v>
      </c>
      <c r="B298" s="8" t="s">
        <v>159</v>
      </c>
      <c r="C298" s="3" t="s">
        <v>36</v>
      </c>
      <c r="D298" s="96" t="s">
        <v>252</v>
      </c>
      <c r="E298" s="174">
        <v>15.93</v>
      </c>
      <c r="F298" s="174">
        <v>15.93</v>
      </c>
      <c r="G298" s="217"/>
      <c r="H298" s="217"/>
      <c r="I298" s="168">
        <v>5351.4</v>
      </c>
      <c r="J298" s="67"/>
      <c r="K298" s="70"/>
      <c r="L298" s="3"/>
      <c r="M298" s="69"/>
      <c r="N298" s="69"/>
      <c r="O298" s="3"/>
      <c r="P298" s="3"/>
      <c r="Q298" s="3"/>
      <c r="R298" s="3"/>
      <c r="S298" s="3"/>
      <c r="T298" s="3"/>
      <c r="U298" s="3"/>
      <c r="V298" s="3"/>
      <c r="W298" s="3"/>
      <c r="X298" s="3"/>
      <c r="Y298" s="3"/>
      <c r="Z298" s="3"/>
      <c r="AA298"/>
      <c r="AB298"/>
      <c r="AC298" s="3"/>
      <c r="AD298" s="3"/>
      <c r="AE298" s="3"/>
      <c r="AF298" s="3"/>
      <c r="AG298" s="3"/>
      <c r="AH298" s="3"/>
      <c r="AI298" s="82">
        <v>0.41</v>
      </c>
      <c r="AJ298" s="69"/>
      <c r="AK298" s="3"/>
      <c r="AL298" s="3"/>
      <c r="AM298" s="3"/>
      <c r="AN298" s="3"/>
      <c r="AO298" s="3"/>
      <c r="AP298" s="3"/>
      <c r="AQ298" s="92">
        <v>245642</v>
      </c>
      <c r="AR298" s="136">
        <v>0</v>
      </c>
      <c r="AS298" s="92">
        <v>234626</v>
      </c>
      <c r="AT298" s="197">
        <v>0</v>
      </c>
      <c r="AU298" s="3"/>
      <c r="AV298" s="3"/>
      <c r="AW298" s="3"/>
      <c r="BC298" s="1"/>
      <c r="BD298" s="1"/>
      <c r="BE298" s="1"/>
      <c r="BF298" s="1"/>
      <c r="BG298" s="1"/>
      <c r="BH298" s="1"/>
      <c r="BI298" s="1"/>
      <c r="BJ298" s="1"/>
      <c r="BK298" s="1"/>
      <c r="BL298" s="1"/>
      <c r="BM298" s="1"/>
      <c r="BN298" s="1"/>
      <c r="BO298" s="1"/>
      <c r="BP298" s="1"/>
      <c r="BQ298" s="1"/>
      <c r="BR298" s="1"/>
      <c r="BS298" s="1"/>
      <c r="BT298" s="1"/>
      <c r="BU298" s="1"/>
    </row>
    <row r="299" spans="1:73" x14ac:dyDescent="0.25">
      <c r="A299" s="7" t="str">
        <f>IF(D299="","",IFERROR(IF(VLOOKUP(D299,'Program Mapping'!B:B,1,FALSE)=D299,"OK","Fix"),"Fix"))</f>
        <v>OK</v>
      </c>
      <c r="B299" s="8" t="s">
        <v>159</v>
      </c>
      <c r="C299" s="3" t="s">
        <v>36</v>
      </c>
      <c r="D299" s="96" t="s">
        <v>253</v>
      </c>
      <c r="E299" s="174"/>
      <c r="F299" s="177"/>
      <c r="G299" s="217">
        <v>24.24</v>
      </c>
      <c r="H299" s="217">
        <v>24.24</v>
      </c>
      <c r="I299" s="169"/>
      <c r="J299" s="67"/>
      <c r="K299" s="70"/>
      <c r="L299" s="3"/>
      <c r="M299" s="9">
        <v>120.04</v>
      </c>
      <c r="N299" s="76"/>
      <c r="O299" s="3"/>
      <c r="P299" s="3"/>
      <c r="Q299" s="3"/>
      <c r="R299" s="3"/>
      <c r="S299" s="3"/>
      <c r="T299" s="3"/>
      <c r="U299" s="3"/>
      <c r="V299" s="3"/>
      <c r="W299" s="3"/>
      <c r="X299" s="3"/>
      <c r="Y299" s="3"/>
      <c r="Z299" s="3"/>
      <c r="AA299"/>
      <c r="AB299"/>
      <c r="AC299" s="3"/>
      <c r="AD299" s="3"/>
      <c r="AE299" s="3"/>
      <c r="AF299" s="3"/>
      <c r="AG299" s="3"/>
      <c r="AH299" s="3"/>
      <c r="AI299" s="76"/>
      <c r="AJ299" s="69"/>
      <c r="AK299" s="3"/>
      <c r="AL299" s="3"/>
      <c r="AM299" s="3"/>
      <c r="AN299" s="3"/>
      <c r="AO299" s="3"/>
      <c r="AP299" s="3"/>
      <c r="AQ299" s="92">
        <v>2900</v>
      </c>
      <c r="AR299" s="136">
        <v>0</v>
      </c>
      <c r="AS299" s="92">
        <v>9316</v>
      </c>
      <c r="AT299" s="197">
        <v>0</v>
      </c>
      <c r="AU299" s="3"/>
      <c r="AV299" s="3"/>
      <c r="AW299" s="3"/>
    </row>
    <row r="300" spans="1:73" x14ac:dyDescent="0.25">
      <c r="A300" s="7" t="str">
        <f>IF(D300="","",IFERROR(IF(VLOOKUP(D300,'Program Mapping'!B:B,1,FALSE)=D300,"OK","Fix"),"Fix"))</f>
        <v>OK</v>
      </c>
      <c r="B300" s="8" t="s">
        <v>159</v>
      </c>
      <c r="C300" s="3" t="s">
        <v>36</v>
      </c>
      <c r="D300" s="96" t="s">
        <v>254</v>
      </c>
      <c r="E300" s="175"/>
      <c r="F300" s="177"/>
      <c r="G300" s="217">
        <v>0</v>
      </c>
      <c r="H300" s="217">
        <v>0</v>
      </c>
      <c r="I300" s="169"/>
      <c r="J300" s="67"/>
      <c r="K300" s="70"/>
      <c r="L300" s="3"/>
      <c r="M300" s="9">
        <v>0</v>
      </c>
      <c r="N300" s="76"/>
      <c r="O300" s="3"/>
      <c r="P300" s="3"/>
      <c r="Q300" s="3"/>
      <c r="R300" s="3"/>
      <c r="S300" s="3"/>
      <c r="T300" s="3"/>
      <c r="U300" s="3"/>
      <c r="V300" s="3"/>
      <c r="W300" s="3"/>
      <c r="X300" s="3"/>
      <c r="Y300" s="3"/>
      <c r="Z300" s="3"/>
      <c r="AA300"/>
      <c r="AB300"/>
      <c r="AC300" s="3"/>
      <c r="AD300" s="3"/>
      <c r="AE300" s="3"/>
      <c r="AF300" s="3"/>
      <c r="AG300" s="3"/>
      <c r="AH300" s="3"/>
      <c r="AI300" s="76"/>
      <c r="AJ300" s="69"/>
      <c r="AK300" s="3"/>
      <c r="AL300" s="3"/>
      <c r="AM300" s="3"/>
      <c r="AN300" s="3"/>
      <c r="AO300" s="3"/>
      <c r="AP300" s="3"/>
      <c r="AQ300" s="92">
        <v>0</v>
      </c>
      <c r="AR300" s="136">
        <v>0</v>
      </c>
      <c r="AS300" s="92">
        <v>3812</v>
      </c>
      <c r="AT300" s="197">
        <v>0</v>
      </c>
      <c r="AU300" s="3"/>
      <c r="AV300" s="3"/>
      <c r="AW300" s="3"/>
    </row>
    <row r="301" spans="1:73" x14ac:dyDescent="0.25">
      <c r="A301" s="7" t="str">
        <f>IF(D301="","",IFERROR(IF(VLOOKUP(D301,'Program Mapping'!B:B,1,FALSE)=D301,"OK","Fix"),"Fix"))</f>
        <v>OK</v>
      </c>
      <c r="B301" s="8" t="s">
        <v>159</v>
      </c>
      <c r="C301" s="3" t="s">
        <v>36</v>
      </c>
      <c r="D301" s="96" t="s">
        <v>255</v>
      </c>
      <c r="E301" s="174"/>
      <c r="F301" s="177"/>
      <c r="G301" s="217">
        <v>20.29</v>
      </c>
      <c r="H301" s="217">
        <v>20.29</v>
      </c>
      <c r="I301" s="169"/>
      <c r="J301" s="67"/>
      <c r="K301" s="70"/>
      <c r="L301" s="3"/>
      <c r="M301" s="9">
        <v>3719</v>
      </c>
      <c r="N301" s="76"/>
      <c r="O301" s="3"/>
      <c r="P301" s="3"/>
      <c r="Q301" s="3"/>
      <c r="R301" s="3"/>
      <c r="S301" s="3"/>
      <c r="T301" s="3"/>
      <c r="U301" s="3"/>
      <c r="V301" s="3"/>
      <c r="W301" s="3"/>
      <c r="X301" s="3"/>
      <c r="Y301" s="3"/>
      <c r="Z301" s="3"/>
      <c r="AA301"/>
      <c r="AB301"/>
      <c r="AC301" s="3"/>
      <c r="AD301" s="3"/>
      <c r="AE301" s="3"/>
      <c r="AF301" s="3"/>
      <c r="AG301" s="3"/>
      <c r="AH301" s="3"/>
      <c r="AI301" s="76"/>
      <c r="AJ301" s="69"/>
      <c r="AK301" s="3"/>
      <c r="AL301" s="3"/>
      <c r="AM301" s="3"/>
      <c r="AN301" s="3"/>
      <c r="AO301" s="3"/>
      <c r="AP301" s="3"/>
      <c r="AQ301" s="92">
        <v>117034</v>
      </c>
      <c r="AR301" s="136">
        <v>0</v>
      </c>
      <c r="AS301" s="92">
        <v>21584</v>
      </c>
      <c r="AT301" s="197">
        <v>0</v>
      </c>
      <c r="AU301" s="3"/>
      <c r="AV301" s="3"/>
      <c r="AW301" s="3"/>
    </row>
    <row r="302" spans="1:73" x14ac:dyDescent="0.25">
      <c r="A302" s="7" t="str">
        <f>IF(D302="","",IFERROR(IF(VLOOKUP(D302,'Program Mapping'!B:B,1,FALSE)=D302,"OK","Fix"),"Fix"))</f>
        <v>OK</v>
      </c>
      <c r="B302" s="8" t="s">
        <v>159</v>
      </c>
      <c r="C302" s="3" t="s">
        <v>36</v>
      </c>
      <c r="D302" s="96" t="s">
        <v>257</v>
      </c>
      <c r="E302" s="174"/>
      <c r="F302" s="174"/>
      <c r="G302" s="217">
        <v>0</v>
      </c>
      <c r="H302" s="217">
        <v>0</v>
      </c>
      <c r="I302" s="169"/>
      <c r="J302" s="67"/>
      <c r="K302" s="70"/>
      <c r="L302" s="3"/>
      <c r="M302" s="9">
        <v>0</v>
      </c>
      <c r="N302" s="76"/>
      <c r="O302" s="3"/>
      <c r="P302" s="3"/>
      <c r="Q302" s="3"/>
      <c r="R302" s="3"/>
      <c r="S302" s="3"/>
      <c r="T302" s="3"/>
      <c r="U302" s="3"/>
      <c r="V302" s="3"/>
      <c r="W302" s="3"/>
      <c r="X302" s="3"/>
      <c r="Y302" s="3"/>
      <c r="Z302" s="3"/>
      <c r="AA302"/>
      <c r="AB302"/>
      <c r="AC302" s="3"/>
      <c r="AD302" s="3"/>
      <c r="AE302" s="3"/>
      <c r="AF302" s="3"/>
      <c r="AG302" s="3"/>
      <c r="AH302" s="3"/>
      <c r="AI302" s="76"/>
      <c r="AJ302" s="69"/>
      <c r="AK302" s="3"/>
      <c r="AL302" s="3"/>
      <c r="AM302" s="3"/>
      <c r="AN302" s="3"/>
      <c r="AO302" s="3"/>
      <c r="AP302" s="3"/>
      <c r="AQ302" s="92">
        <v>2710</v>
      </c>
      <c r="AR302" s="136">
        <v>0</v>
      </c>
      <c r="AS302" s="92">
        <v>0</v>
      </c>
      <c r="AT302" s="197">
        <v>0</v>
      </c>
      <c r="AU302" s="3"/>
      <c r="AV302" s="3"/>
      <c r="AW302" s="3"/>
    </row>
    <row r="303" spans="1:73" x14ac:dyDescent="0.25">
      <c r="A303" s="7" t="str">
        <f>IF(D303="","",IFERROR(IF(VLOOKUP(D303,'Program Mapping'!B:B,1,FALSE)=D303,"OK","Fix"),"Fix"))</f>
        <v>OK</v>
      </c>
      <c r="B303" s="8" t="s">
        <v>159</v>
      </c>
      <c r="C303" s="3" t="s">
        <v>36</v>
      </c>
      <c r="D303" s="96" t="s">
        <v>256</v>
      </c>
      <c r="E303" s="174"/>
      <c r="F303" s="177"/>
      <c r="G303" s="217">
        <v>1</v>
      </c>
      <c r="H303" s="217">
        <v>1</v>
      </c>
      <c r="I303" s="169"/>
      <c r="J303" s="67"/>
      <c r="K303" s="132"/>
      <c r="L303" s="3"/>
      <c r="M303" s="9">
        <v>12998</v>
      </c>
      <c r="N303" s="76"/>
      <c r="O303" s="3"/>
      <c r="P303" s="3"/>
      <c r="Q303" s="3"/>
      <c r="R303" s="3"/>
      <c r="S303" s="3"/>
      <c r="T303" s="3"/>
      <c r="U303" s="3"/>
      <c r="V303" s="3"/>
      <c r="W303" s="3"/>
      <c r="X303" s="3"/>
      <c r="Y303" s="3"/>
      <c r="Z303" s="3"/>
      <c r="AA303"/>
      <c r="AB303"/>
      <c r="AC303" s="3"/>
      <c r="AD303" s="3"/>
      <c r="AE303" s="3"/>
      <c r="AF303" s="3"/>
      <c r="AG303" s="3"/>
      <c r="AH303" s="3"/>
      <c r="AI303" s="76"/>
      <c r="AJ303" s="69"/>
      <c r="AK303" s="3"/>
      <c r="AL303" s="3"/>
      <c r="AM303" s="3"/>
      <c r="AN303" s="3"/>
      <c r="AO303" s="3"/>
      <c r="AP303" s="3"/>
      <c r="AQ303" s="92">
        <v>0</v>
      </c>
      <c r="AR303" s="136">
        <v>0</v>
      </c>
      <c r="AS303" s="92">
        <v>0</v>
      </c>
      <c r="AT303" s="197">
        <v>0</v>
      </c>
      <c r="AU303" s="3"/>
      <c r="AV303" s="3"/>
      <c r="AW303" s="3"/>
    </row>
    <row r="304" spans="1:73" x14ac:dyDescent="0.25">
      <c r="A304" s="7" t="str">
        <f>IF(D304="","",IFERROR(IF(VLOOKUP(D304,'Program Mapping'!B:B,1,FALSE)=D304,"OK","Fix"),"Fix"))</f>
        <v>OK</v>
      </c>
      <c r="B304" s="8" t="s">
        <v>161</v>
      </c>
      <c r="C304" s="3" t="s">
        <v>36</v>
      </c>
      <c r="D304" s="96" t="s">
        <v>246</v>
      </c>
      <c r="E304" s="175">
        <v>11.15</v>
      </c>
      <c r="F304" s="175">
        <v>11.15</v>
      </c>
      <c r="G304" s="217"/>
      <c r="H304" s="217"/>
      <c r="I304" s="168">
        <v>4024</v>
      </c>
      <c r="J304" s="3"/>
      <c r="K304" s="63"/>
      <c r="L304" s="3"/>
      <c r="M304" s="63"/>
      <c r="N304" s="3"/>
      <c r="O304" s="3"/>
      <c r="P304" s="3"/>
      <c r="Q304" s="3"/>
      <c r="R304" s="3"/>
      <c r="S304" s="3"/>
      <c r="T304" s="3"/>
      <c r="U304" s="3"/>
      <c r="V304" s="3"/>
      <c r="W304" s="3"/>
      <c r="X304" s="3"/>
      <c r="Y304" s="3"/>
      <c r="Z304" s="3"/>
      <c r="AA304"/>
      <c r="AB304"/>
      <c r="AC304" s="3"/>
      <c r="AD304" s="3"/>
      <c r="AE304" s="3"/>
      <c r="AF304" s="3"/>
      <c r="AG304" s="3"/>
      <c r="AH304" s="3"/>
      <c r="AI304" s="111">
        <v>0.35899999999999999</v>
      </c>
      <c r="AJ304" s="3"/>
      <c r="AK304" s="3"/>
      <c r="AL304" s="3"/>
      <c r="AM304" s="3"/>
      <c r="AN304" s="3"/>
      <c r="AO304" s="3"/>
      <c r="AP304" s="3"/>
      <c r="AQ304" s="92">
        <v>851622</v>
      </c>
      <c r="AR304" s="136">
        <v>0</v>
      </c>
      <c r="AS304" s="92">
        <v>0</v>
      </c>
      <c r="AT304" s="197">
        <v>0</v>
      </c>
      <c r="AU304" s="3"/>
      <c r="AV304" s="3"/>
      <c r="AW304" s="3"/>
      <c r="BC304" s="1"/>
      <c r="BD304" s="1"/>
      <c r="BE304" s="1"/>
      <c r="BF304" s="1"/>
      <c r="BG304" s="1"/>
      <c r="BH304" s="1"/>
      <c r="BI304" s="1"/>
      <c r="BJ304" s="1"/>
      <c r="BK304" s="1"/>
      <c r="BL304" s="1"/>
      <c r="BM304" s="1"/>
      <c r="BN304" s="1"/>
      <c r="BO304" s="1"/>
      <c r="BP304" s="1"/>
      <c r="BQ304" s="1"/>
      <c r="BR304" s="1"/>
      <c r="BS304" s="1"/>
      <c r="BT304" s="1"/>
      <c r="BU304" s="1"/>
    </row>
    <row r="305" spans="1:73" x14ac:dyDescent="0.25">
      <c r="A305" s="7" t="str">
        <f>IF(D305="","",IFERROR(IF(VLOOKUP(D305,'Program Mapping'!B:B,1,FALSE)=D305,"OK","Fix"),"Fix"))</f>
        <v>OK</v>
      </c>
      <c r="B305" s="8" t="s">
        <v>161</v>
      </c>
      <c r="C305" s="3" t="s">
        <v>36</v>
      </c>
      <c r="D305" s="96" t="s">
        <v>245</v>
      </c>
      <c r="E305" s="174">
        <v>0</v>
      </c>
      <c r="F305" s="174">
        <v>0</v>
      </c>
      <c r="G305" s="217"/>
      <c r="H305" s="217"/>
      <c r="I305" s="168">
        <v>0</v>
      </c>
      <c r="J305" s="67"/>
      <c r="K305" s="63"/>
      <c r="L305" s="3"/>
      <c r="M305" s="63"/>
      <c r="N305" s="3"/>
      <c r="O305" s="3"/>
      <c r="P305" s="3"/>
      <c r="Q305" s="3"/>
      <c r="R305" s="3"/>
      <c r="S305" s="3"/>
      <c r="T305" s="3"/>
      <c r="U305" s="3"/>
      <c r="V305" s="3"/>
      <c r="W305" s="3"/>
      <c r="X305" s="3"/>
      <c r="Y305" s="3"/>
      <c r="Z305" s="3"/>
      <c r="AA305"/>
      <c r="AB305"/>
      <c r="AC305" s="3"/>
      <c r="AD305" s="3"/>
      <c r="AE305" s="3"/>
      <c r="AF305" s="3"/>
      <c r="AG305" s="3"/>
      <c r="AH305" s="3"/>
      <c r="AI305" s="76">
        <v>0</v>
      </c>
      <c r="AJ305" s="3"/>
      <c r="AK305" s="3"/>
      <c r="AL305" s="3"/>
      <c r="AM305" s="3"/>
      <c r="AN305" s="3"/>
      <c r="AO305" s="3"/>
      <c r="AP305" s="3"/>
      <c r="AQ305" s="92">
        <v>0</v>
      </c>
      <c r="AR305" s="136">
        <v>0</v>
      </c>
      <c r="AS305" s="92">
        <v>0</v>
      </c>
      <c r="AT305" s="197">
        <v>0</v>
      </c>
      <c r="AU305" s="3"/>
      <c r="AV305" s="3"/>
      <c r="AW305" s="3"/>
    </row>
    <row r="306" spans="1:73" x14ac:dyDescent="0.25">
      <c r="A306" s="7" t="str">
        <f>IF(D306="","",IFERROR(IF(VLOOKUP(D306,'Program Mapping'!B:B,1,FALSE)=D306,"OK","Fix"),"Fix"))</f>
        <v>OK</v>
      </c>
      <c r="B306" s="8" t="s">
        <v>147</v>
      </c>
      <c r="C306" s="3" t="s">
        <v>36</v>
      </c>
      <c r="D306" s="96" t="s">
        <v>248</v>
      </c>
      <c r="E306" s="175">
        <v>12.8</v>
      </c>
      <c r="F306" s="175">
        <v>12.8</v>
      </c>
      <c r="G306" s="217"/>
      <c r="H306" s="217"/>
      <c r="I306" s="168">
        <v>2270</v>
      </c>
      <c r="J306" s="165"/>
      <c r="K306" s="168"/>
      <c r="L306" s="3"/>
      <c r="M306" s="167"/>
      <c r="N306" s="167"/>
      <c r="O306" s="3"/>
      <c r="P306" s="3"/>
      <c r="Q306" s="3"/>
      <c r="R306" s="3"/>
      <c r="S306" s="3"/>
      <c r="T306" s="3"/>
      <c r="U306" s="3"/>
      <c r="V306" s="3"/>
      <c r="W306" s="3"/>
      <c r="X306" s="3"/>
      <c r="Y306" s="3"/>
      <c r="Z306" s="3"/>
      <c r="AA306"/>
      <c r="AB306"/>
      <c r="AC306" s="3"/>
      <c r="AD306" s="3"/>
      <c r="AE306" s="3"/>
      <c r="AF306" s="3"/>
      <c r="AG306" s="3"/>
      <c r="AH306" s="3"/>
      <c r="AI306" s="193">
        <v>0.38200000000000001</v>
      </c>
      <c r="AJ306" s="167"/>
      <c r="AK306" s="3"/>
      <c r="AL306" s="3"/>
      <c r="AM306" s="3"/>
      <c r="AN306" s="3"/>
      <c r="AO306" s="3"/>
      <c r="AP306" s="3"/>
      <c r="AQ306" s="92">
        <v>204080</v>
      </c>
      <c r="AR306" s="136">
        <v>0</v>
      </c>
      <c r="AS306" s="92">
        <v>87383</v>
      </c>
      <c r="AT306" s="197">
        <v>0</v>
      </c>
      <c r="AU306" s="3"/>
      <c r="AV306" s="3"/>
      <c r="AW306" s="3"/>
      <c r="BC306" s="150"/>
      <c r="BD306" s="150"/>
      <c r="BE306" s="150"/>
      <c r="BF306" s="150"/>
      <c r="BG306" s="150"/>
      <c r="BH306" s="150"/>
      <c r="BI306" s="150"/>
      <c r="BJ306" s="150"/>
      <c r="BK306" s="150"/>
      <c r="BL306" s="150"/>
      <c r="BM306" s="150"/>
      <c r="BN306" s="150"/>
      <c r="BO306" s="150"/>
      <c r="BP306" s="150"/>
      <c r="BQ306" s="150"/>
      <c r="BR306" s="150"/>
      <c r="BS306" s="150"/>
      <c r="BT306" s="150"/>
      <c r="BU306" s="150"/>
    </row>
    <row r="307" spans="1:73" x14ac:dyDescent="0.25">
      <c r="A307" s="7" t="str">
        <f>IF(D307="","",IFERROR(IF(VLOOKUP(D307,'Program Mapping'!B:B,1,FALSE)=D307,"OK","Fix"),"Fix"))</f>
        <v>OK</v>
      </c>
      <c r="B307" s="8" t="s">
        <v>149</v>
      </c>
      <c r="C307" s="3" t="s">
        <v>36</v>
      </c>
      <c r="D307" s="96" t="s">
        <v>248</v>
      </c>
      <c r="E307" s="175">
        <v>15.1</v>
      </c>
      <c r="F307" s="175">
        <v>15.1</v>
      </c>
      <c r="G307" s="217"/>
      <c r="H307" s="217"/>
      <c r="I307" s="168">
        <v>3011</v>
      </c>
      <c r="J307" s="165"/>
      <c r="K307" s="168"/>
      <c r="L307" s="3"/>
      <c r="M307" s="167"/>
      <c r="N307" s="167"/>
      <c r="O307" s="3"/>
      <c r="P307" s="3"/>
      <c r="Q307" s="3"/>
      <c r="R307" s="3"/>
      <c r="S307" s="3"/>
      <c r="T307" s="3"/>
      <c r="U307" s="3"/>
      <c r="V307" s="3"/>
      <c r="W307" s="3"/>
      <c r="X307" s="3"/>
      <c r="Y307" s="3"/>
      <c r="Z307" s="3"/>
      <c r="AA307"/>
      <c r="AB307"/>
      <c r="AC307" s="3"/>
      <c r="AD307" s="3"/>
      <c r="AE307" s="3"/>
      <c r="AF307" s="3"/>
      <c r="AG307" s="3"/>
      <c r="AH307" s="3"/>
      <c r="AI307" s="193">
        <v>0.75</v>
      </c>
      <c r="AJ307" s="167"/>
      <c r="AK307" s="3"/>
      <c r="AL307" s="3"/>
      <c r="AM307" s="3"/>
      <c r="AN307" s="3"/>
      <c r="AO307" s="3"/>
      <c r="AP307" s="3"/>
      <c r="AQ307" s="92">
        <v>286505</v>
      </c>
      <c r="AR307" s="136">
        <v>0</v>
      </c>
      <c r="AS307" s="92">
        <v>72695</v>
      </c>
      <c r="AT307" s="197">
        <v>0</v>
      </c>
      <c r="AU307" s="3"/>
      <c r="AV307" s="3"/>
      <c r="AW307" s="3"/>
      <c r="BC307" s="151"/>
      <c r="BD307" s="151"/>
      <c r="BE307" s="151"/>
      <c r="BF307" s="151"/>
      <c r="BG307" s="151"/>
      <c r="BH307" s="151"/>
      <c r="BI307" s="151"/>
      <c r="BJ307" s="151"/>
      <c r="BK307" s="151"/>
      <c r="BL307" s="151"/>
      <c r="BM307" s="151"/>
      <c r="BN307" s="151"/>
      <c r="BO307" s="151"/>
      <c r="BP307" s="151"/>
      <c r="BQ307" s="151"/>
      <c r="BR307" s="151"/>
      <c r="BS307" s="151"/>
      <c r="BT307" s="151"/>
      <c r="BU307" s="151"/>
    </row>
    <row r="308" spans="1:73" x14ac:dyDescent="0.25">
      <c r="A308" s="7" t="str">
        <f>IF(D308="","",IFERROR(IF(VLOOKUP(D308,'Program Mapping'!B:B,1,FALSE)=D308,"OK","Fix"),"Fix"))</f>
        <v>OK</v>
      </c>
      <c r="B308" s="8" t="s">
        <v>161</v>
      </c>
      <c r="C308" s="3" t="s">
        <v>36</v>
      </c>
      <c r="D308" s="97" t="s">
        <v>249</v>
      </c>
      <c r="E308" s="175">
        <v>4.9000000000000004</v>
      </c>
      <c r="F308" s="175">
        <v>4.9000000000000004</v>
      </c>
      <c r="G308" s="217"/>
      <c r="H308" s="217"/>
      <c r="I308" s="168">
        <v>654.23</v>
      </c>
      <c r="J308" s="3"/>
      <c r="K308" s="63"/>
      <c r="L308" s="3"/>
      <c r="M308" s="63"/>
      <c r="N308" s="3"/>
      <c r="O308" s="3"/>
      <c r="P308" s="3"/>
      <c r="Q308" s="3"/>
      <c r="R308" s="3"/>
      <c r="S308" s="3"/>
      <c r="T308" s="3"/>
      <c r="U308" s="3"/>
      <c r="V308" s="3"/>
      <c r="W308" s="3"/>
      <c r="X308" s="3"/>
      <c r="Y308" s="3"/>
      <c r="Z308" s="3"/>
      <c r="AA308"/>
      <c r="AB308"/>
      <c r="AC308" s="3"/>
      <c r="AD308" s="3"/>
      <c r="AE308" s="3"/>
      <c r="AF308" s="3"/>
      <c r="AG308" s="3"/>
      <c r="AH308" s="3"/>
      <c r="AI308" s="111">
        <v>7.0000000000000007E-2</v>
      </c>
      <c r="AJ308" s="3"/>
      <c r="AK308" s="3"/>
      <c r="AL308" s="3"/>
      <c r="AM308" s="3"/>
      <c r="AN308" s="3"/>
      <c r="AO308" s="3"/>
      <c r="AP308" s="3"/>
      <c r="AQ308" s="92">
        <v>62000</v>
      </c>
      <c r="AR308" s="136">
        <v>0</v>
      </c>
      <c r="AS308" s="92">
        <v>68394</v>
      </c>
      <c r="AT308" s="197">
        <v>0</v>
      </c>
      <c r="AU308" s="3"/>
      <c r="AV308" s="3"/>
      <c r="AW308" s="3"/>
    </row>
    <row r="309" spans="1:73" x14ac:dyDescent="0.25">
      <c r="A309" s="7" t="str">
        <f>IF(D309="","",IFERROR(IF(VLOOKUP(D309,'Program Mapping'!B:B,1,FALSE)=D309,"OK","Fix"),"Fix"))</f>
        <v>OK</v>
      </c>
      <c r="B309" s="8" t="s">
        <v>161</v>
      </c>
      <c r="C309" s="3" t="s">
        <v>36</v>
      </c>
      <c r="D309" s="97" t="s">
        <v>250</v>
      </c>
      <c r="E309" s="174">
        <v>12.12</v>
      </c>
      <c r="F309" s="174">
        <v>12.12</v>
      </c>
      <c r="G309" s="217"/>
      <c r="H309" s="217"/>
      <c r="I309" s="168">
        <v>31.6</v>
      </c>
      <c r="J309" s="3"/>
      <c r="K309" s="63"/>
      <c r="L309" s="3"/>
      <c r="M309" s="63"/>
      <c r="N309" s="3"/>
      <c r="O309" s="3"/>
      <c r="P309" s="3"/>
      <c r="Q309" s="3"/>
      <c r="R309" s="3"/>
      <c r="S309" s="3"/>
      <c r="T309" s="3"/>
      <c r="U309" s="3"/>
      <c r="V309" s="3"/>
      <c r="W309" s="3"/>
      <c r="X309" s="3"/>
      <c r="Y309" s="3"/>
      <c r="Z309" s="3"/>
      <c r="AA309"/>
      <c r="AB309"/>
      <c r="AC309" s="3"/>
      <c r="AD309" s="3"/>
      <c r="AE309" s="3"/>
      <c r="AF309" s="3"/>
      <c r="AG309" s="3"/>
      <c r="AH309" s="3"/>
      <c r="AI309" s="111">
        <v>4.4299999999999999E-3</v>
      </c>
      <c r="AJ309" s="3"/>
      <c r="AK309" s="3"/>
      <c r="AL309" s="3"/>
      <c r="AM309" s="3"/>
      <c r="AN309" s="3"/>
      <c r="AO309" s="3"/>
      <c r="AP309" s="3"/>
      <c r="AQ309" s="92">
        <v>6800</v>
      </c>
      <c r="AR309" s="136">
        <v>0</v>
      </c>
      <c r="AS309" s="92">
        <v>8291</v>
      </c>
      <c r="AT309" s="197">
        <v>0</v>
      </c>
      <c r="AU309" s="3"/>
      <c r="AV309" s="3"/>
      <c r="AW309" s="3"/>
    </row>
    <row r="310" spans="1:73" x14ac:dyDescent="0.25">
      <c r="A310" s="7" t="str">
        <f>IF(D310="","",IFERROR(IF(VLOOKUP(D310,'Program Mapping'!B:B,1,FALSE)=D310,"OK","Fix"),"Fix"))</f>
        <v>OK</v>
      </c>
      <c r="B310" s="8" t="s">
        <v>161</v>
      </c>
      <c r="C310" s="3" t="s">
        <v>36</v>
      </c>
      <c r="D310" s="96" t="s">
        <v>258</v>
      </c>
      <c r="E310" s="174">
        <v>15</v>
      </c>
      <c r="F310" s="174">
        <v>15</v>
      </c>
      <c r="G310" s="217">
        <v>15</v>
      </c>
      <c r="H310" s="217">
        <v>15</v>
      </c>
      <c r="I310" s="168">
        <v>1168</v>
      </c>
      <c r="J310" s="67"/>
      <c r="K310" s="71">
        <v>-3536</v>
      </c>
      <c r="L310" s="3"/>
      <c r="M310" s="69">
        <v>41807</v>
      </c>
      <c r="N310" s="69"/>
      <c r="O310" s="3"/>
      <c r="P310" s="3"/>
      <c r="Q310" s="3"/>
      <c r="R310" s="3"/>
      <c r="S310" s="3"/>
      <c r="T310" s="3"/>
      <c r="U310" s="3"/>
      <c r="V310" s="3"/>
      <c r="W310" s="3"/>
      <c r="X310" s="3"/>
      <c r="Y310" s="3"/>
      <c r="Z310" s="3"/>
      <c r="AA310"/>
      <c r="AB310"/>
      <c r="AC310" s="3"/>
      <c r="AD310" s="3"/>
      <c r="AE310" s="3"/>
      <c r="AF310" s="3"/>
      <c r="AG310" s="3"/>
      <c r="AH310" s="3"/>
      <c r="AI310" s="76"/>
      <c r="AJ310" s="69"/>
      <c r="AK310" s="3"/>
      <c r="AL310" s="3"/>
      <c r="AM310" s="3"/>
      <c r="AN310" s="3"/>
      <c r="AO310" s="3"/>
      <c r="AP310" s="3"/>
      <c r="AQ310" s="92">
        <v>3676017</v>
      </c>
      <c r="AR310" s="136">
        <v>0</v>
      </c>
      <c r="AS310" s="92">
        <v>323489</v>
      </c>
      <c r="AT310" s="197">
        <v>0</v>
      </c>
      <c r="AU310" s="3"/>
      <c r="AV310" s="3"/>
      <c r="AW310" s="3"/>
      <c r="BC310" s="1"/>
      <c r="BD310" s="1"/>
      <c r="BE310" s="1"/>
      <c r="BF310" s="1"/>
      <c r="BG310" s="1"/>
      <c r="BH310" s="1"/>
      <c r="BI310" s="1"/>
      <c r="BJ310" s="1"/>
      <c r="BK310" s="1"/>
      <c r="BL310" s="1"/>
      <c r="BM310" s="1"/>
      <c r="BN310" s="1"/>
      <c r="BO310" s="1"/>
      <c r="BP310" s="1"/>
      <c r="BQ310" s="1"/>
      <c r="BR310" s="1"/>
      <c r="BS310" s="1"/>
      <c r="BT310" s="1"/>
      <c r="BU310" s="1"/>
    </row>
    <row r="311" spans="1:73" x14ac:dyDescent="0.25">
      <c r="A311" s="7" t="str">
        <f>IF(D311="","",IFERROR(IF(VLOOKUP(D311,'Program Mapping'!B:B,1,FALSE)=D311,"OK","Fix"),"Fix"))</f>
        <v>OK</v>
      </c>
      <c r="B311" s="8" t="s">
        <v>161</v>
      </c>
      <c r="C311" s="3" t="s">
        <v>36</v>
      </c>
      <c r="D311" s="96" t="s">
        <v>259</v>
      </c>
      <c r="E311" s="174">
        <v>10</v>
      </c>
      <c r="F311" s="174">
        <v>10</v>
      </c>
      <c r="G311" s="217">
        <v>10</v>
      </c>
      <c r="H311" s="217">
        <v>10</v>
      </c>
      <c r="I311" s="168">
        <v>191</v>
      </c>
      <c r="J311" s="67"/>
      <c r="K311" s="70">
        <v>-104</v>
      </c>
      <c r="L311" s="3"/>
      <c r="M311" s="69">
        <v>1853</v>
      </c>
      <c r="N311" s="69"/>
      <c r="O311" s="3"/>
      <c r="P311" s="3"/>
      <c r="Q311" s="3"/>
      <c r="R311" s="3"/>
      <c r="S311" s="3"/>
      <c r="T311" s="3"/>
      <c r="U311" s="3"/>
      <c r="V311" s="3"/>
      <c r="W311" s="3"/>
      <c r="X311" s="3"/>
      <c r="Y311" s="3"/>
      <c r="Z311" s="3"/>
      <c r="AA311"/>
      <c r="AB311"/>
      <c r="AC311" s="3"/>
      <c r="AD311" s="3"/>
      <c r="AE311" s="3"/>
      <c r="AF311" s="3"/>
      <c r="AG311" s="3"/>
      <c r="AH311" s="3"/>
      <c r="AI311" s="76"/>
      <c r="AJ311" s="69"/>
      <c r="AK311" s="3"/>
      <c r="AL311" s="3"/>
      <c r="AM311" s="3"/>
      <c r="AN311" s="3"/>
      <c r="AO311" s="3"/>
      <c r="AP311" s="3"/>
      <c r="AQ311" s="92">
        <v>188550</v>
      </c>
      <c r="AR311" s="136">
        <v>0</v>
      </c>
      <c r="AS311" s="92">
        <v>1886</v>
      </c>
      <c r="AT311" s="197">
        <v>0</v>
      </c>
      <c r="AU311" s="3"/>
      <c r="AV311" s="3"/>
      <c r="AW311" s="3"/>
      <c r="BC311" s="1"/>
      <c r="BD311" s="1"/>
      <c r="BE311" s="1"/>
      <c r="BF311" s="1"/>
      <c r="BG311" s="1"/>
      <c r="BH311" s="1"/>
      <c r="BI311" s="1"/>
      <c r="BJ311" s="1"/>
      <c r="BK311" s="1"/>
      <c r="BL311" s="1"/>
      <c r="BM311" s="1"/>
      <c r="BN311" s="1"/>
      <c r="BO311" s="1"/>
      <c r="BP311" s="1"/>
      <c r="BQ311" s="1"/>
      <c r="BR311" s="1"/>
      <c r="BS311" s="1"/>
      <c r="BT311" s="1"/>
      <c r="BU311" s="1"/>
    </row>
    <row r="312" spans="1:73" x14ac:dyDescent="0.25">
      <c r="A312" s="7" t="str">
        <f>IF(D312="","",IFERROR(IF(VLOOKUP(D312,'Program Mapping'!B:B,1,FALSE)=D312,"OK","Fix"),"Fix"))</f>
        <v>OK</v>
      </c>
      <c r="B312" s="8" t="s">
        <v>161</v>
      </c>
      <c r="C312" s="3" t="s">
        <v>36</v>
      </c>
      <c r="D312" s="96" t="s">
        <v>260</v>
      </c>
      <c r="E312" s="174">
        <v>25</v>
      </c>
      <c r="F312" s="174">
        <v>25</v>
      </c>
      <c r="G312" s="217">
        <v>25</v>
      </c>
      <c r="H312" s="217">
        <v>25</v>
      </c>
      <c r="I312" s="168">
        <v>92</v>
      </c>
      <c r="J312" s="67"/>
      <c r="K312" s="70">
        <v>-112</v>
      </c>
      <c r="L312" s="3"/>
      <c r="M312" s="69">
        <v>1611</v>
      </c>
      <c r="N312" s="69"/>
      <c r="O312" s="3"/>
      <c r="P312" s="3"/>
      <c r="Q312" s="3"/>
      <c r="R312" s="3"/>
      <c r="S312" s="3"/>
      <c r="T312" s="3"/>
      <c r="U312" s="3"/>
      <c r="V312" s="3"/>
      <c r="W312" s="3"/>
      <c r="X312" s="3"/>
      <c r="Y312" s="3"/>
      <c r="Z312" s="3"/>
      <c r="AA312"/>
      <c r="AB312"/>
      <c r="AC312" s="3"/>
      <c r="AD312" s="3"/>
      <c r="AE312" s="3"/>
      <c r="AF312" s="3"/>
      <c r="AG312" s="3"/>
      <c r="AH312" s="3"/>
      <c r="AI312" s="76"/>
      <c r="AJ312" s="69"/>
      <c r="AK312" s="3"/>
      <c r="AL312" s="3"/>
      <c r="AM312" s="3"/>
      <c r="AN312" s="3"/>
      <c r="AO312" s="3"/>
      <c r="AP312" s="3"/>
      <c r="AQ312" s="92">
        <v>334895</v>
      </c>
      <c r="AR312" s="136">
        <v>0</v>
      </c>
      <c r="AS312" s="92">
        <v>2586</v>
      </c>
      <c r="AT312" s="197">
        <v>0</v>
      </c>
      <c r="AU312" s="3"/>
      <c r="AV312" s="3"/>
      <c r="AW312" s="3"/>
      <c r="BC312" s="1"/>
      <c r="BD312" s="1"/>
      <c r="BE312" s="1"/>
      <c r="BF312" s="1"/>
      <c r="BG312" s="1"/>
      <c r="BH312" s="1"/>
      <c r="BI312" s="1"/>
      <c r="BJ312" s="1"/>
      <c r="BK312" s="1"/>
      <c r="BL312" s="1"/>
      <c r="BM312" s="1"/>
      <c r="BN312" s="1"/>
      <c r="BO312" s="1"/>
      <c r="BP312" s="1"/>
      <c r="BQ312" s="1"/>
      <c r="BR312" s="1"/>
      <c r="BS312" s="1"/>
      <c r="BT312" s="1"/>
      <c r="BU312" s="1"/>
    </row>
    <row r="313" spans="1:73" x14ac:dyDescent="0.25">
      <c r="A313" s="7" t="str">
        <f>IF(D313="","",IFERROR(IF(VLOOKUP(D313,'Program Mapping'!B:B,1,FALSE)=D313,"OK","Fix"),"Fix"))</f>
        <v>OK</v>
      </c>
      <c r="B313" s="8" t="s">
        <v>161</v>
      </c>
      <c r="C313" s="3" t="s">
        <v>36</v>
      </c>
      <c r="D313" s="97" t="s">
        <v>251</v>
      </c>
      <c r="E313" s="175">
        <v>1</v>
      </c>
      <c r="F313" s="175">
        <v>1</v>
      </c>
      <c r="G313" s="217"/>
      <c r="H313" s="217"/>
      <c r="I313" s="168">
        <v>4054</v>
      </c>
      <c r="J313" s="3"/>
      <c r="K313" s="63"/>
      <c r="L313" s="3"/>
      <c r="M313" s="63"/>
      <c r="N313" s="3"/>
      <c r="O313" s="3"/>
      <c r="P313" s="3"/>
      <c r="Q313" s="3"/>
      <c r="R313" s="3"/>
      <c r="S313" s="3"/>
      <c r="T313" s="3"/>
      <c r="U313" s="3"/>
      <c r="V313" s="3"/>
      <c r="W313" s="3"/>
      <c r="X313" s="3"/>
      <c r="Y313" s="3"/>
      <c r="Z313" s="3"/>
      <c r="AA313"/>
      <c r="AB313"/>
      <c r="AC313" s="3"/>
      <c r="AD313" s="3"/>
      <c r="AE313" s="3"/>
      <c r="AF313" s="3"/>
      <c r="AG313" s="3"/>
      <c r="AH313" s="3"/>
      <c r="AI313" s="76">
        <v>0</v>
      </c>
      <c r="AJ313" s="166">
        <v>0</v>
      </c>
      <c r="AK313" s="3"/>
      <c r="AL313" s="3"/>
      <c r="AM313" s="3"/>
      <c r="AN313" s="3"/>
      <c r="AO313" s="3"/>
      <c r="AP313" s="3"/>
      <c r="AQ313" s="92">
        <v>0</v>
      </c>
      <c r="AR313" s="136">
        <v>0</v>
      </c>
      <c r="AS313" s="92">
        <v>25278</v>
      </c>
      <c r="AT313" s="197">
        <v>0</v>
      </c>
      <c r="AU313" s="3"/>
      <c r="AV313" s="3"/>
      <c r="AW313" s="3"/>
      <c r="BC313" s="1"/>
      <c r="BD313" s="1"/>
      <c r="BE313" s="1"/>
      <c r="BF313" s="1"/>
      <c r="BG313" s="1"/>
      <c r="BH313" s="1"/>
      <c r="BI313" s="1"/>
      <c r="BJ313" s="1"/>
      <c r="BK313" s="1"/>
      <c r="BL313" s="1"/>
      <c r="BM313" s="1"/>
      <c r="BN313" s="1"/>
      <c r="BO313" s="1"/>
      <c r="BP313" s="1"/>
      <c r="BQ313" s="1"/>
      <c r="BR313" s="1"/>
      <c r="BS313" s="1"/>
      <c r="BT313" s="1"/>
      <c r="BU313" s="1"/>
    </row>
    <row r="314" spans="1:73" x14ac:dyDescent="0.25">
      <c r="A314" s="7" t="str">
        <f>IF(D314="","",IFERROR(IF(VLOOKUP(D314,'Program Mapping'!B:B,1,FALSE)=D314,"OK","Fix"),"Fix"))</f>
        <v>OK</v>
      </c>
      <c r="B314" s="8" t="s">
        <v>161</v>
      </c>
      <c r="C314" s="3" t="s">
        <v>36</v>
      </c>
      <c r="D314" s="96" t="s">
        <v>238</v>
      </c>
      <c r="E314" s="174">
        <v>0</v>
      </c>
      <c r="F314" s="174">
        <v>0</v>
      </c>
      <c r="G314" s="217"/>
      <c r="H314" s="217"/>
      <c r="I314" s="168">
        <v>0</v>
      </c>
      <c r="J314" s="3"/>
      <c r="K314" s="63"/>
      <c r="L314" s="3"/>
      <c r="M314" s="63"/>
      <c r="N314" s="3"/>
      <c r="O314" s="3"/>
      <c r="P314" s="3"/>
      <c r="Q314" s="3"/>
      <c r="R314" s="3"/>
      <c r="S314" s="3"/>
      <c r="T314" s="3"/>
      <c r="U314" s="3"/>
      <c r="V314" s="3"/>
      <c r="W314" s="3"/>
      <c r="X314" s="3"/>
      <c r="Y314" s="3"/>
      <c r="Z314" s="3"/>
      <c r="AA314"/>
      <c r="AB314"/>
      <c r="AC314" s="3"/>
      <c r="AD314" s="3"/>
      <c r="AE314" s="3"/>
      <c r="AF314" s="3"/>
      <c r="AG314" s="3"/>
      <c r="AH314" s="3"/>
      <c r="AI314" s="76">
        <v>0</v>
      </c>
      <c r="AJ314" s="3"/>
      <c r="AK314" s="3"/>
      <c r="AL314" s="3"/>
      <c r="AM314" s="3"/>
      <c r="AN314" s="3"/>
      <c r="AO314" s="3"/>
      <c r="AP314" s="3"/>
      <c r="AQ314" s="92">
        <v>0</v>
      </c>
      <c r="AR314" s="136">
        <v>0</v>
      </c>
      <c r="AS314" s="92">
        <v>0</v>
      </c>
      <c r="AT314" s="197">
        <v>0</v>
      </c>
      <c r="AU314" s="3"/>
      <c r="AV314" s="3"/>
      <c r="AW314" s="3"/>
      <c r="BC314" s="1"/>
      <c r="BD314" s="1"/>
      <c r="BE314" s="1"/>
      <c r="BF314" s="1"/>
      <c r="BG314" s="1"/>
      <c r="BH314" s="1"/>
      <c r="BI314" s="1"/>
      <c r="BJ314" s="1"/>
      <c r="BK314" s="1"/>
      <c r="BL314" s="1"/>
      <c r="BM314" s="1"/>
      <c r="BN314" s="1"/>
      <c r="BO314" s="1"/>
      <c r="BP314" s="1"/>
      <c r="BQ314" s="1"/>
      <c r="BR314" s="1"/>
      <c r="BS314" s="1"/>
      <c r="BT314" s="1"/>
      <c r="BU314" s="1"/>
    </row>
    <row r="315" spans="1:73" x14ac:dyDescent="0.25">
      <c r="A315" s="7" t="str">
        <f>IF(D315="","",IFERROR(IF(VLOOKUP(D315,'Program Mapping'!B:B,1,FALSE)=D315,"OK","Fix"),"Fix"))</f>
        <v>OK</v>
      </c>
      <c r="B315" s="8" t="s">
        <v>161</v>
      </c>
      <c r="C315" s="3" t="s">
        <v>36</v>
      </c>
      <c r="D315" s="96" t="s">
        <v>239</v>
      </c>
      <c r="E315" s="174">
        <v>0</v>
      </c>
      <c r="F315" s="174">
        <v>0</v>
      </c>
      <c r="G315" s="217"/>
      <c r="H315" s="217"/>
      <c r="I315" s="168">
        <v>0</v>
      </c>
      <c r="J315" s="3"/>
      <c r="K315" s="63"/>
      <c r="L315" s="3"/>
      <c r="M315" s="63"/>
      <c r="N315" s="3"/>
      <c r="O315" s="3"/>
      <c r="P315" s="3"/>
      <c r="Q315" s="3"/>
      <c r="R315" s="3"/>
      <c r="S315" s="3"/>
      <c r="T315" s="3"/>
      <c r="U315" s="3"/>
      <c r="V315" s="3"/>
      <c r="W315" s="3"/>
      <c r="X315" s="3"/>
      <c r="Y315" s="3"/>
      <c r="Z315" s="3"/>
      <c r="AA315"/>
      <c r="AB315"/>
      <c r="AC315" s="3"/>
      <c r="AD315" s="3"/>
      <c r="AE315" s="3"/>
      <c r="AF315" s="3"/>
      <c r="AG315" s="3"/>
      <c r="AH315" s="3"/>
      <c r="AI315" s="76">
        <v>0</v>
      </c>
      <c r="AJ315" s="3">
        <v>0</v>
      </c>
      <c r="AK315" s="3"/>
      <c r="AL315" s="3"/>
      <c r="AM315" s="3"/>
      <c r="AN315" s="3"/>
      <c r="AO315" s="3"/>
      <c r="AP315" s="3"/>
      <c r="AQ315" s="92">
        <v>0</v>
      </c>
      <c r="AR315" s="136">
        <v>0</v>
      </c>
      <c r="AS315" s="92">
        <v>0</v>
      </c>
      <c r="AT315" s="197">
        <v>0</v>
      </c>
      <c r="AU315" s="3"/>
      <c r="AV315" s="3"/>
      <c r="AW315" s="3"/>
    </row>
    <row r="316" spans="1:73" x14ac:dyDescent="0.25">
      <c r="A316" s="7" t="str">
        <f>IF(D316="","",IFERROR(IF(VLOOKUP(D316,'Program Mapping'!B:B,1,FALSE)=D316,"OK","Fix"),"Fix"))</f>
        <v>OK</v>
      </c>
      <c r="B316" s="8" t="s">
        <v>161</v>
      </c>
      <c r="C316" s="3" t="s">
        <v>36</v>
      </c>
      <c r="D316" s="96" t="s">
        <v>252</v>
      </c>
      <c r="E316" s="175">
        <v>15.15</v>
      </c>
      <c r="F316" s="175">
        <v>15.15</v>
      </c>
      <c r="G316" s="217"/>
      <c r="H316" s="217"/>
      <c r="I316" s="168">
        <v>7033.4</v>
      </c>
      <c r="J316" s="3"/>
      <c r="K316" s="63"/>
      <c r="L316" s="3"/>
      <c r="M316" s="63"/>
      <c r="N316" s="3"/>
      <c r="O316" s="3"/>
      <c r="P316" s="3"/>
      <c r="Q316" s="3"/>
      <c r="R316" s="3"/>
      <c r="S316" s="3"/>
      <c r="T316" s="3"/>
      <c r="U316" s="3"/>
      <c r="V316" s="3"/>
      <c r="W316" s="3"/>
      <c r="X316" s="3"/>
      <c r="Y316" s="3"/>
      <c r="Z316" s="3"/>
      <c r="AA316"/>
      <c r="AB316"/>
      <c r="AC316" s="3"/>
      <c r="AD316" s="3"/>
      <c r="AE316" s="3"/>
      <c r="AF316" s="3"/>
      <c r="AG316" s="3"/>
      <c r="AH316" s="3"/>
      <c r="AI316" s="112">
        <v>0.53</v>
      </c>
      <c r="AJ316" s="3"/>
      <c r="AK316" s="3"/>
      <c r="AL316" s="3"/>
      <c r="AM316" s="3"/>
      <c r="AN316" s="3"/>
      <c r="AO316" s="3"/>
      <c r="AP316" s="3"/>
      <c r="AQ316" s="92">
        <v>344925</v>
      </c>
      <c r="AR316" s="136">
        <v>0</v>
      </c>
      <c r="AS316" s="92">
        <v>167993</v>
      </c>
      <c r="AT316" s="197">
        <v>0</v>
      </c>
      <c r="AU316" s="3"/>
      <c r="AV316" s="3"/>
      <c r="AW316" s="3"/>
    </row>
    <row r="317" spans="1:73" x14ac:dyDescent="0.25">
      <c r="A317" s="7" t="str">
        <f>IF(D317="","",IFERROR(IF(VLOOKUP(D317,'Program Mapping'!B:B,1,FALSE)=D317,"OK","Fix"),"Fix"))</f>
        <v>OK</v>
      </c>
      <c r="B317" s="8" t="s">
        <v>161</v>
      </c>
      <c r="C317" s="3" t="s">
        <v>36</v>
      </c>
      <c r="D317" s="96" t="s">
        <v>253</v>
      </c>
      <c r="E317" s="176"/>
      <c r="F317" s="175"/>
      <c r="G317" s="217">
        <v>22.97</v>
      </c>
      <c r="H317" s="217">
        <v>22.97</v>
      </c>
      <c r="I317" s="169"/>
      <c r="J317" s="3"/>
      <c r="K317" s="63"/>
      <c r="L317" s="3"/>
      <c r="M317" s="63">
        <v>402.59</v>
      </c>
      <c r="N317" s="3"/>
      <c r="O317" s="3"/>
      <c r="P317" s="3"/>
      <c r="Q317" s="3"/>
      <c r="R317" s="3"/>
      <c r="S317" s="3"/>
      <c r="T317" s="3"/>
      <c r="U317" s="3"/>
      <c r="V317" s="3"/>
      <c r="W317" s="3"/>
      <c r="X317" s="3"/>
      <c r="Y317" s="3"/>
      <c r="Z317" s="3"/>
      <c r="AA317"/>
      <c r="AB317"/>
      <c r="AC317" s="3"/>
      <c r="AD317" s="3"/>
      <c r="AE317" s="3"/>
      <c r="AF317" s="3"/>
      <c r="AG317" s="3"/>
      <c r="AH317" s="3"/>
      <c r="AI317" s="111"/>
      <c r="AJ317" s="3"/>
      <c r="AK317" s="3"/>
      <c r="AL317" s="3"/>
      <c r="AM317" s="3"/>
      <c r="AN317" s="3"/>
      <c r="AO317" s="3"/>
      <c r="AP317" s="3"/>
      <c r="AQ317" s="92">
        <v>6275</v>
      </c>
      <c r="AR317" s="136">
        <v>0</v>
      </c>
      <c r="AS317" s="92">
        <v>8127</v>
      </c>
      <c r="AT317" s="197">
        <v>0</v>
      </c>
      <c r="AU317" s="3"/>
      <c r="AV317" s="3"/>
      <c r="AW317" s="3"/>
    </row>
    <row r="318" spans="1:73" x14ac:dyDescent="0.25">
      <c r="A318" s="7" t="str">
        <f>IF(D318="","",IFERROR(IF(VLOOKUP(D318,'Program Mapping'!B:B,1,FALSE)=D318,"OK","Fix"),"Fix"))</f>
        <v>OK</v>
      </c>
      <c r="B318" s="8" t="s">
        <v>161</v>
      </c>
      <c r="C318" s="3" t="s">
        <v>36</v>
      </c>
      <c r="D318" s="96" t="s">
        <v>254</v>
      </c>
      <c r="E318" s="175"/>
      <c r="F318" s="175"/>
      <c r="G318" s="217">
        <v>0</v>
      </c>
      <c r="H318" s="217">
        <v>0</v>
      </c>
      <c r="I318" s="169"/>
      <c r="J318" s="3"/>
      <c r="K318" s="63"/>
      <c r="L318" s="3"/>
      <c r="M318" s="76">
        <v>0</v>
      </c>
      <c r="N318" s="3"/>
      <c r="O318" s="3"/>
      <c r="P318" s="3"/>
      <c r="Q318" s="3"/>
      <c r="R318" s="3"/>
      <c r="S318" s="3"/>
      <c r="T318" s="3"/>
      <c r="U318" s="3"/>
      <c r="V318" s="3"/>
      <c r="W318" s="3"/>
      <c r="X318" s="3"/>
      <c r="Y318" s="3"/>
      <c r="Z318" s="3"/>
      <c r="AA318"/>
      <c r="AB318"/>
      <c r="AC318" s="3"/>
      <c r="AD318" s="3"/>
      <c r="AE318" s="3"/>
      <c r="AF318" s="3"/>
      <c r="AG318" s="3"/>
      <c r="AH318" s="3"/>
      <c r="AI318" s="111"/>
      <c r="AJ318" s="3"/>
      <c r="AK318" s="3"/>
      <c r="AL318" s="3"/>
      <c r="AM318" s="3"/>
      <c r="AN318" s="3"/>
      <c r="AO318" s="3"/>
      <c r="AP318" s="3"/>
      <c r="AQ318" s="92">
        <v>0</v>
      </c>
      <c r="AR318" s="136">
        <v>0</v>
      </c>
      <c r="AS318" s="92">
        <v>5537</v>
      </c>
      <c r="AT318" s="197">
        <v>0</v>
      </c>
      <c r="AU318" s="3"/>
      <c r="AV318" s="3"/>
      <c r="AW318" s="3"/>
    </row>
    <row r="319" spans="1:73" x14ac:dyDescent="0.25">
      <c r="A319" s="7" t="str">
        <f>IF(D319="","",IFERROR(IF(VLOOKUP(D319,'Program Mapping'!B:B,1,FALSE)=D319,"OK","Fix"),"Fix"))</f>
        <v>OK</v>
      </c>
      <c r="B319" s="8" t="s">
        <v>161</v>
      </c>
      <c r="C319" s="3" t="s">
        <v>36</v>
      </c>
      <c r="D319" s="96" t="s">
        <v>255</v>
      </c>
      <c r="E319" s="175"/>
      <c r="F319" s="175"/>
      <c r="G319" s="217">
        <v>19.100000000000001</v>
      </c>
      <c r="H319" s="217">
        <v>19.100000000000001</v>
      </c>
      <c r="I319" s="168"/>
      <c r="J319" s="3"/>
      <c r="K319" s="63"/>
      <c r="L319" s="3"/>
      <c r="M319" s="63">
        <v>2184</v>
      </c>
      <c r="N319" s="3"/>
      <c r="O319" s="3"/>
      <c r="P319" s="3"/>
      <c r="Q319" s="3"/>
      <c r="R319" s="3"/>
      <c r="S319" s="3"/>
      <c r="T319" s="3"/>
      <c r="U319" s="3"/>
      <c r="V319" s="3"/>
      <c r="W319" s="3"/>
      <c r="X319" s="3"/>
      <c r="Y319" s="3"/>
      <c r="Z319" s="3"/>
      <c r="AA319"/>
      <c r="AB319"/>
      <c r="AC319" s="3"/>
      <c r="AD319" s="3"/>
      <c r="AE319" s="3"/>
      <c r="AF319" s="3"/>
      <c r="AG319" s="3"/>
      <c r="AH319" s="3"/>
      <c r="AI319" s="111"/>
      <c r="AJ319" s="3"/>
      <c r="AK319" s="3"/>
      <c r="AL319" s="3"/>
      <c r="AM319" s="3"/>
      <c r="AN319" s="3"/>
      <c r="AO319" s="3"/>
      <c r="AP319" s="3"/>
      <c r="AQ319" s="92">
        <v>55502</v>
      </c>
      <c r="AR319" s="136">
        <v>0</v>
      </c>
      <c r="AS319" s="92">
        <v>13653</v>
      </c>
      <c r="AT319" s="197">
        <v>0</v>
      </c>
      <c r="AU319" s="3"/>
      <c r="AV319" s="3"/>
      <c r="AW319" s="3"/>
    </row>
    <row r="320" spans="1:73" x14ac:dyDescent="0.25">
      <c r="A320" s="7" t="str">
        <f>IF(D320="","",IFERROR(IF(VLOOKUP(D320,'Program Mapping'!B:B,1,FALSE)=D320,"OK","Fix"),"Fix"))</f>
        <v>OK</v>
      </c>
      <c r="B320" s="8" t="s">
        <v>161</v>
      </c>
      <c r="C320" s="3" t="s">
        <v>36</v>
      </c>
      <c r="D320" s="96" t="s">
        <v>257</v>
      </c>
      <c r="E320" s="175"/>
      <c r="F320" s="175"/>
      <c r="G320" s="217">
        <v>0</v>
      </c>
      <c r="H320" s="217">
        <v>0</v>
      </c>
      <c r="I320" s="168"/>
      <c r="J320" s="3"/>
      <c r="K320" s="63"/>
      <c r="L320" s="3"/>
      <c r="M320" s="76">
        <v>0</v>
      </c>
      <c r="N320" s="3"/>
      <c r="O320" s="3"/>
      <c r="P320" s="3"/>
      <c r="Q320" s="3"/>
      <c r="R320" s="3"/>
      <c r="S320" s="3"/>
      <c r="T320" s="3"/>
      <c r="U320" s="3"/>
      <c r="V320" s="3"/>
      <c r="W320" s="3"/>
      <c r="X320" s="3"/>
      <c r="Y320" s="3"/>
      <c r="Z320" s="3"/>
      <c r="AA320"/>
      <c r="AB320"/>
      <c r="AC320" s="3"/>
      <c r="AD320" s="3"/>
      <c r="AE320" s="3"/>
      <c r="AF320" s="3"/>
      <c r="AG320" s="3"/>
      <c r="AH320" s="3"/>
      <c r="AI320" s="111"/>
      <c r="AJ320" s="3"/>
      <c r="AK320" s="3"/>
      <c r="AL320" s="3"/>
      <c r="AM320" s="3"/>
      <c r="AN320" s="3"/>
      <c r="AO320" s="3"/>
      <c r="AP320" s="3"/>
      <c r="AQ320" s="92">
        <v>0</v>
      </c>
      <c r="AR320" s="136">
        <v>0</v>
      </c>
      <c r="AS320" s="92">
        <v>0</v>
      </c>
      <c r="AT320" s="197">
        <v>0</v>
      </c>
      <c r="AU320" s="3"/>
      <c r="AV320" s="3"/>
      <c r="AW320" s="3"/>
    </row>
    <row r="321" spans="1:73" x14ac:dyDescent="0.25">
      <c r="A321" s="7" t="str">
        <f>IF(D321="","",IFERROR(IF(VLOOKUP(D321,'Program Mapping'!B:B,1,FALSE)=D321,"OK","Fix"),"Fix"))</f>
        <v>OK</v>
      </c>
      <c r="B321" s="8" t="s">
        <v>161</v>
      </c>
      <c r="C321" s="3" t="s">
        <v>36</v>
      </c>
      <c r="D321" s="96" t="s">
        <v>256</v>
      </c>
      <c r="E321" s="175"/>
      <c r="F321" s="175"/>
      <c r="G321" s="217">
        <v>1</v>
      </c>
      <c r="H321" s="217">
        <v>1</v>
      </c>
      <c r="I321" s="168"/>
      <c r="J321" s="3"/>
      <c r="K321" s="63"/>
      <c r="L321" s="3"/>
      <c r="M321" s="77">
        <v>10917</v>
      </c>
      <c r="N321" s="3"/>
      <c r="O321" s="3"/>
      <c r="P321" s="3"/>
      <c r="Q321" s="3"/>
      <c r="R321" s="3"/>
      <c r="S321" s="3"/>
      <c r="T321" s="3"/>
      <c r="U321" s="3"/>
      <c r="V321" s="3"/>
      <c r="W321" s="3"/>
      <c r="X321" s="3"/>
      <c r="Y321" s="3"/>
      <c r="Z321" s="3"/>
      <c r="AA321"/>
      <c r="AB321"/>
      <c r="AC321" s="3"/>
      <c r="AD321" s="3"/>
      <c r="AE321" s="3"/>
      <c r="AF321" s="3"/>
      <c r="AG321" s="3"/>
      <c r="AH321" s="3"/>
      <c r="AI321" s="111"/>
      <c r="AJ321" s="3"/>
      <c r="AK321" s="3"/>
      <c r="AL321" s="3"/>
      <c r="AM321" s="3"/>
      <c r="AN321" s="3"/>
      <c r="AO321" s="3"/>
      <c r="AP321" s="3"/>
      <c r="AQ321" s="92">
        <v>0</v>
      </c>
      <c r="AR321" s="136">
        <v>0</v>
      </c>
      <c r="AS321" s="92">
        <v>2809</v>
      </c>
      <c r="AT321" s="197">
        <v>0</v>
      </c>
      <c r="AU321" s="3"/>
      <c r="AV321" s="3"/>
      <c r="AW321" s="3"/>
    </row>
    <row r="322" spans="1:73" x14ac:dyDescent="0.25">
      <c r="A322" s="7" t="str">
        <f>IF(D322="","",IFERROR(IF(VLOOKUP(D322,'Program Mapping'!B:B,1,FALSE)=D322,"OK","Fix"),"Fix"))</f>
        <v>OK</v>
      </c>
      <c r="B322" s="8" t="s">
        <v>162</v>
      </c>
      <c r="C322" s="3" t="s">
        <v>36</v>
      </c>
      <c r="D322" s="96" t="s">
        <v>246</v>
      </c>
      <c r="E322" s="175">
        <v>10.11</v>
      </c>
      <c r="F322" s="175">
        <v>10.11</v>
      </c>
      <c r="G322" s="217"/>
      <c r="H322" s="217"/>
      <c r="I322" s="168">
        <v>3637</v>
      </c>
      <c r="J322" s="59"/>
      <c r="K322" s="63"/>
      <c r="L322" s="59"/>
      <c r="M322" s="63"/>
      <c r="N322" s="3"/>
      <c r="O322" s="3"/>
      <c r="P322" s="3"/>
      <c r="Q322" s="3"/>
      <c r="R322" s="3"/>
      <c r="S322" s="3"/>
      <c r="T322" s="3"/>
      <c r="U322" s="3"/>
      <c r="V322" s="3"/>
      <c r="W322" s="3"/>
      <c r="X322" s="3"/>
      <c r="Y322" s="3"/>
      <c r="Z322" s="3"/>
      <c r="AA322"/>
      <c r="AB322"/>
      <c r="AC322" s="3"/>
      <c r="AD322" s="3"/>
      <c r="AE322" s="3"/>
      <c r="AF322" s="3"/>
      <c r="AG322" s="3"/>
      <c r="AH322" s="3"/>
      <c r="AI322" s="111">
        <v>0.38800000000000001</v>
      </c>
      <c r="AJ322" s="3"/>
      <c r="AK322" s="3"/>
      <c r="AL322" s="3"/>
      <c r="AM322" s="3"/>
      <c r="AN322" s="3"/>
      <c r="AO322" s="3"/>
      <c r="AP322" s="3"/>
      <c r="AQ322" s="120">
        <v>646169</v>
      </c>
      <c r="AR322" s="136">
        <v>0</v>
      </c>
      <c r="AS322" s="89">
        <v>0</v>
      </c>
      <c r="AT322" s="197">
        <v>0</v>
      </c>
      <c r="AU322" s="3"/>
      <c r="AV322" s="3"/>
      <c r="AW322" s="3"/>
    </row>
    <row r="323" spans="1:73" x14ac:dyDescent="0.25">
      <c r="A323" s="7" t="str">
        <f>IF(D323="","",IFERROR(IF(VLOOKUP(D323,'Program Mapping'!B:B,1,FALSE)=D323,"OK","Fix"),"Fix"))</f>
        <v>OK</v>
      </c>
      <c r="B323" s="8" t="s">
        <v>162</v>
      </c>
      <c r="C323" s="3" t="s">
        <v>36</v>
      </c>
      <c r="D323" s="96" t="s">
        <v>245</v>
      </c>
      <c r="E323" s="174">
        <v>0</v>
      </c>
      <c r="F323" s="174">
        <v>0</v>
      </c>
      <c r="G323" s="217"/>
      <c r="H323" s="217"/>
      <c r="I323" s="168">
        <v>0</v>
      </c>
      <c r="J323" s="59"/>
      <c r="K323" s="63"/>
      <c r="L323" s="59"/>
      <c r="M323" s="63"/>
      <c r="N323" s="3"/>
      <c r="O323" s="3"/>
      <c r="P323" s="3"/>
      <c r="Q323" s="3"/>
      <c r="R323" s="3"/>
      <c r="S323" s="3"/>
      <c r="T323" s="3"/>
      <c r="U323" s="3"/>
      <c r="V323" s="3"/>
      <c r="W323" s="3"/>
      <c r="X323" s="3"/>
      <c r="Y323" s="3"/>
      <c r="Z323" s="3"/>
      <c r="AA323"/>
      <c r="AB323"/>
      <c r="AC323" s="3"/>
      <c r="AD323" s="3"/>
      <c r="AE323" s="3"/>
      <c r="AF323" s="3"/>
      <c r="AG323" s="3"/>
      <c r="AH323" s="3"/>
      <c r="AI323" s="111">
        <v>0</v>
      </c>
      <c r="AJ323" s="3"/>
      <c r="AK323" s="3"/>
      <c r="AL323" s="3"/>
      <c r="AM323" s="3"/>
      <c r="AN323" s="3"/>
      <c r="AO323" s="3"/>
      <c r="AP323" s="3"/>
      <c r="AQ323" s="120">
        <v>0</v>
      </c>
      <c r="AR323" s="136">
        <v>0</v>
      </c>
      <c r="AS323" s="89">
        <v>0</v>
      </c>
      <c r="AT323" s="197">
        <v>0</v>
      </c>
      <c r="AU323" s="3"/>
      <c r="AV323" s="3"/>
      <c r="AW323" s="3"/>
    </row>
    <row r="324" spans="1:73" x14ac:dyDescent="0.25">
      <c r="A324" s="7" t="str">
        <f>IF(D324="","",IFERROR(IF(VLOOKUP(D324,'Program Mapping'!B:B,1,FALSE)=D324,"OK","Fix"),"Fix"))</f>
        <v>OK</v>
      </c>
      <c r="B324" s="8" t="s">
        <v>151</v>
      </c>
      <c r="C324" s="3" t="s">
        <v>36</v>
      </c>
      <c r="D324" s="96" t="s">
        <v>248</v>
      </c>
      <c r="E324" s="175">
        <v>11</v>
      </c>
      <c r="F324" s="175">
        <v>11</v>
      </c>
      <c r="G324" s="217"/>
      <c r="H324" s="217"/>
      <c r="I324" s="168">
        <v>2145</v>
      </c>
      <c r="J324" s="165"/>
      <c r="K324" s="168"/>
      <c r="L324" s="152"/>
      <c r="M324" s="167"/>
      <c r="N324" s="167"/>
      <c r="O324" s="3"/>
      <c r="P324" s="3"/>
      <c r="Q324" s="3"/>
      <c r="R324" s="3"/>
      <c r="S324" s="3"/>
      <c r="T324" s="3"/>
      <c r="U324" s="3"/>
      <c r="V324" s="3"/>
      <c r="W324" s="3"/>
      <c r="X324" s="3"/>
      <c r="Y324" s="3"/>
      <c r="Z324" s="3"/>
      <c r="AA324"/>
      <c r="AB324"/>
      <c r="AC324" s="3"/>
      <c r="AD324" s="3"/>
      <c r="AE324" s="3"/>
      <c r="AF324" s="3"/>
      <c r="AG324" s="3"/>
      <c r="AH324" s="3"/>
      <c r="AI324" s="193">
        <v>0.28999999999999998</v>
      </c>
      <c r="AJ324" s="167"/>
      <c r="AK324" s="3"/>
      <c r="AL324" s="3"/>
      <c r="AM324" s="3"/>
      <c r="AN324" s="3"/>
      <c r="AO324" s="3"/>
      <c r="AP324" s="3"/>
      <c r="AQ324" s="189">
        <v>160063</v>
      </c>
      <c r="AR324" s="136">
        <v>0</v>
      </c>
      <c r="AS324" s="189">
        <v>83706</v>
      </c>
      <c r="AT324" s="197">
        <v>0</v>
      </c>
      <c r="AU324" s="3"/>
      <c r="AV324" s="3"/>
      <c r="AW324" s="3"/>
    </row>
    <row r="325" spans="1:73" x14ac:dyDescent="0.25">
      <c r="A325" s="7" t="str">
        <f>IF(D325="","",IFERROR(IF(VLOOKUP(D325,'Program Mapping'!B:B,1,FALSE)=D325,"OK","Fix"),"Fix"))</f>
        <v>OK</v>
      </c>
      <c r="B325" s="8" t="s">
        <v>153</v>
      </c>
      <c r="C325" s="3" t="s">
        <v>36</v>
      </c>
      <c r="D325" s="96" t="s">
        <v>248</v>
      </c>
      <c r="E325" s="175">
        <v>13.5</v>
      </c>
      <c r="F325" s="175">
        <v>13.5</v>
      </c>
      <c r="G325" s="217"/>
      <c r="H325" s="217"/>
      <c r="I325" s="168">
        <v>657.5</v>
      </c>
      <c r="J325" s="165"/>
      <c r="K325" s="168"/>
      <c r="L325" s="152"/>
      <c r="M325" s="167"/>
      <c r="N325" s="167"/>
      <c r="O325" s="3"/>
      <c r="P325" s="3"/>
      <c r="Q325" s="3"/>
      <c r="R325" s="3"/>
      <c r="S325" s="3"/>
      <c r="T325" s="3"/>
      <c r="U325" s="3"/>
      <c r="V325" s="3"/>
      <c r="W325" s="3"/>
      <c r="X325" s="3"/>
      <c r="Y325" s="3"/>
      <c r="Z325" s="3"/>
      <c r="AA325"/>
      <c r="AB325"/>
      <c r="AC325" s="3"/>
      <c r="AD325" s="3"/>
      <c r="AE325" s="3"/>
      <c r="AF325" s="3"/>
      <c r="AG325" s="3"/>
      <c r="AH325" s="3"/>
      <c r="AI325" s="181">
        <v>0.14000000000000001</v>
      </c>
      <c r="AJ325" s="167"/>
      <c r="AK325" s="3"/>
      <c r="AL325" s="3"/>
      <c r="AM325" s="3"/>
      <c r="AN325" s="3"/>
      <c r="AO325" s="3"/>
      <c r="AP325" s="3"/>
      <c r="AQ325" s="189">
        <v>31625.4</v>
      </c>
      <c r="AR325" s="136">
        <v>0</v>
      </c>
      <c r="AS325" s="189">
        <v>62412.4</v>
      </c>
      <c r="AT325" s="197">
        <v>0</v>
      </c>
      <c r="AU325" s="3"/>
      <c r="AV325" s="3"/>
      <c r="AW325" s="3"/>
      <c r="BC325" s="150"/>
      <c r="BD325" s="150"/>
      <c r="BE325" s="150"/>
      <c r="BF325" s="150"/>
      <c r="BG325" s="150"/>
      <c r="BH325" s="150"/>
      <c r="BI325" s="150"/>
      <c r="BJ325" s="150"/>
      <c r="BK325" s="150"/>
      <c r="BL325" s="150"/>
      <c r="BM325" s="150"/>
      <c r="BN325" s="150"/>
      <c r="BO325" s="150"/>
      <c r="BP325" s="150"/>
      <c r="BQ325" s="150"/>
      <c r="BR325" s="150"/>
      <c r="BS325" s="150"/>
      <c r="BT325" s="150"/>
      <c r="BU325" s="150"/>
    </row>
    <row r="326" spans="1:73" x14ac:dyDescent="0.25">
      <c r="A326" s="7" t="str">
        <f>IF(D326="","",IFERROR(IF(VLOOKUP(D326,'Program Mapping'!B:B,1,FALSE)=D326,"OK","Fix"),"Fix"))</f>
        <v>OK</v>
      </c>
      <c r="B326" s="8" t="s">
        <v>162</v>
      </c>
      <c r="C326" s="3" t="s">
        <v>36</v>
      </c>
      <c r="D326" s="97" t="s">
        <v>249</v>
      </c>
      <c r="E326" s="175">
        <v>4.9000000000000004</v>
      </c>
      <c r="F326" s="175">
        <v>4.9000000000000004</v>
      </c>
      <c r="G326" s="217"/>
      <c r="H326" s="217"/>
      <c r="I326" s="168">
        <v>589</v>
      </c>
      <c r="J326" s="59"/>
      <c r="K326" s="63"/>
      <c r="L326" s="59"/>
      <c r="M326" s="63"/>
      <c r="N326" s="3"/>
      <c r="O326" s="3"/>
      <c r="P326" s="3"/>
      <c r="Q326" s="3"/>
      <c r="R326" s="3"/>
      <c r="S326" s="3"/>
      <c r="T326" s="3"/>
      <c r="U326" s="3"/>
      <c r="V326" s="3"/>
      <c r="W326" s="3"/>
      <c r="X326" s="3"/>
      <c r="Y326" s="3"/>
      <c r="Z326" s="3"/>
      <c r="AA326"/>
      <c r="AB326"/>
      <c r="AC326" s="3"/>
      <c r="AD326" s="3"/>
      <c r="AE326" s="3"/>
      <c r="AF326" s="3"/>
      <c r="AG326" s="3"/>
      <c r="AH326" s="3"/>
      <c r="AI326" s="111">
        <v>6.08E-2</v>
      </c>
      <c r="AJ326" s="3"/>
      <c r="AK326" s="3"/>
      <c r="AL326" s="3"/>
      <c r="AM326" s="3"/>
      <c r="AN326" s="3"/>
      <c r="AO326" s="3"/>
      <c r="AP326" s="3"/>
      <c r="AQ326" s="120">
        <v>56300</v>
      </c>
      <c r="AR326" s="136">
        <v>0</v>
      </c>
      <c r="AS326" s="89">
        <v>63537</v>
      </c>
      <c r="AT326" s="197">
        <v>0</v>
      </c>
      <c r="AU326" s="3"/>
      <c r="AV326" s="3"/>
      <c r="AW326" s="3"/>
    </row>
    <row r="327" spans="1:73" x14ac:dyDescent="0.25">
      <c r="A327" s="7" t="str">
        <f>IF(D327="","",IFERROR(IF(VLOOKUP(D327,'Program Mapping'!B:B,1,FALSE)=D327,"OK","Fix"),"Fix"))</f>
        <v>OK</v>
      </c>
      <c r="B327" s="8" t="s">
        <v>162</v>
      </c>
      <c r="C327" s="3" t="s">
        <v>36</v>
      </c>
      <c r="D327" s="97" t="s">
        <v>250</v>
      </c>
      <c r="E327" s="175">
        <v>10.6</v>
      </c>
      <c r="F327" s="175">
        <v>10.6</v>
      </c>
      <c r="G327" s="217"/>
      <c r="H327" s="217"/>
      <c r="I327" s="168">
        <v>24</v>
      </c>
      <c r="J327" s="59"/>
      <c r="K327" s="63"/>
      <c r="L327" s="59"/>
      <c r="M327" s="63"/>
      <c r="N327" s="3"/>
      <c r="O327" s="3"/>
      <c r="P327" s="3"/>
      <c r="Q327" s="3"/>
      <c r="R327" s="3"/>
      <c r="S327" s="3"/>
      <c r="T327" s="3"/>
      <c r="U327" s="3"/>
      <c r="V327" s="3"/>
      <c r="W327" s="3"/>
      <c r="X327" s="3"/>
      <c r="Y327" s="3"/>
      <c r="Z327" s="3"/>
      <c r="AA327"/>
      <c r="AB327"/>
      <c r="AC327" s="3"/>
      <c r="AD327" s="3"/>
      <c r="AE327" s="3"/>
      <c r="AF327" s="3"/>
      <c r="AG327" s="3"/>
      <c r="AH327" s="3"/>
      <c r="AI327" s="111">
        <v>2.5400000000000002E-3</v>
      </c>
      <c r="AJ327" s="3"/>
      <c r="AK327" s="3"/>
      <c r="AL327" s="3"/>
      <c r="AM327" s="3"/>
      <c r="AN327" s="3"/>
      <c r="AO327" s="3"/>
      <c r="AP327" s="3"/>
      <c r="AQ327" s="120">
        <v>9700</v>
      </c>
      <c r="AR327" s="136">
        <v>0</v>
      </c>
      <c r="AS327" s="89">
        <v>8124</v>
      </c>
      <c r="AT327" s="197">
        <v>0</v>
      </c>
      <c r="AU327" s="3"/>
      <c r="AV327" s="3"/>
      <c r="AW327" s="3"/>
      <c r="BC327" s="1"/>
      <c r="BD327" s="1"/>
      <c r="BE327" s="1"/>
      <c r="BF327" s="1"/>
      <c r="BG327" s="1"/>
      <c r="BH327" s="1"/>
      <c r="BI327" s="1"/>
      <c r="BJ327" s="1"/>
      <c r="BK327" s="1"/>
      <c r="BL327" s="1"/>
      <c r="BM327" s="1"/>
      <c r="BN327" s="1"/>
      <c r="BO327" s="1"/>
      <c r="BP327" s="1"/>
      <c r="BQ327" s="1"/>
      <c r="BR327" s="1"/>
      <c r="BS327" s="1"/>
      <c r="BT327" s="1"/>
      <c r="BU327" s="1"/>
    </row>
    <row r="328" spans="1:73" x14ac:dyDescent="0.25">
      <c r="A328" s="7" t="str">
        <f>IF(D328="","",IFERROR(IF(VLOOKUP(D328,'Program Mapping'!B:B,1,FALSE)=D328,"OK","Fix"),"Fix"))</f>
        <v>OK</v>
      </c>
      <c r="B328" s="8" t="s">
        <v>162</v>
      </c>
      <c r="C328" s="3" t="s">
        <v>36</v>
      </c>
      <c r="D328" s="96" t="s">
        <v>258</v>
      </c>
      <c r="E328" s="174">
        <v>15</v>
      </c>
      <c r="F328" s="174">
        <v>15</v>
      </c>
      <c r="G328" s="217">
        <v>15</v>
      </c>
      <c r="H328" s="217">
        <v>15</v>
      </c>
      <c r="I328" s="168">
        <v>2572</v>
      </c>
      <c r="J328" s="67"/>
      <c r="K328" s="71">
        <v>-6528</v>
      </c>
      <c r="L328" s="3"/>
      <c r="M328" s="69">
        <v>77125</v>
      </c>
      <c r="N328" s="69"/>
      <c r="O328" s="3"/>
      <c r="P328" s="3"/>
      <c r="Q328" s="3"/>
      <c r="R328" s="3"/>
      <c r="S328" s="3"/>
      <c r="T328" s="3"/>
      <c r="U328" s="3"/>
      <c r="V328" s="3"/>
      <c r="W328" s="3"/>
      <c r="X328" s="3"/>
      <c r="Y328" s="3"/>
      <c r="Z328" s="3"/>
      <c r="AA328"/>
      <c r="AB328"/>
      <c r="AC328" s="3"/>
      <c r="AD328" s="3"/>
      <c r="AE328" s="3"/>
      <c r="AF328" s="3"/>
      <c r="AG328" s="3"/>
      <c r="AH328" s="3"/>
      <c r="AI328" s="76"/>
      <c r="AJ328" s="69"/>
      <c r="AK328" s="3"/>
      <c r="AL328" s="3"/>
      <c r="AM328" s="3"/>
      <c r="AN328" s="3"/>
      <c r="AO328" s="3"/>
      <c r="AP328" s="3"/>
      <c r="AQ328" s="92">
        <v>6706348</v>
      </c>
      <c r="AR328" s="136">
        <v>0</v>
      </c>
      <c r="AS328" s="92">
        <v>244050</v>
      </c>
      <c r="AT328" s="197">
        <v>0</v>
      </c>
      <c r="AU328" s="3"/>
      <c r="AV328" s="3"/>
      <c r="AW328" s="3"/>
      <c r="BC328" s="1"/>
      <c r="BD328" s="1"/>
      <c r="BE328" s="1"/>
      <c r="BF328" s="1"/>
      <c r="BG328" s="1"/>
      <c r="BH328" s="1"/>
      <c r="BI328" s="1"/>
      <c r="BJ328" s="1"/>
      <c r="BK328" s="1"/>
      <c r="BL328" s="1"/>
      <c r="BM328" s="1"/>
      <c r="BN328" s="1"/>
      <c r="BO328" s="1"/>
      <c r="BP328" s="1"/>
      <c r="BQ328" s="1"/>
      <c r="BR328" s="1"/>
      <c r="BS328" s="1"/>
      <c r="BT328" s="1"/>
      <c r="BU328" s="1"/>
    </row>
    <row r="329" spans="1:73" x14ac:dyDescent="0.25">
      <c r="A329" s="7" t="str">
        <f>IF(D329="","",IFERROR(IF(VLOOKUP(D329,'Program Mapping'!B:B,1,FALSE)=D329,"OK","Fix"),"Fix"))</f>
        <v>OK</v>
      </c>
      <c r="B329" s="8" t="s">
        <v>162</v>
      </c>
      <c r="C329" s="3" t="s">
        <v>36</v>
      </c>
      <c r="D329" s="96" t="s">
        <v>259</v>
      </c>
      <c r="E329" s="174">
        <v>10</v>
      </c>
      <c r="F329" s="174">
        <v>10</v>
      </c>
      <c r="G329" s="217">
        <v>10</v>
      </c>
      <c r="H329" s="217">
        <v>10</v>
      </c>
      <c r="I329" s="168">
        <v>48.86</v>
      </c>
      <c r="J329" s="67"/>
      <c r="K329" s="70">
        <v>-72.06</v>
      </c>
      <c r="L329" s="3"/>
      <c r="M329" s="69">
        <v>1195.2</v>
      </c>
      <c r="N329" s="69"/>
      <c r="O329" s="3"/>
      <c r="P329" s="3"/>
      <c r="Q329" s="3"/>
      <c r="R329" s="3"/>
      <c r="S329" s="3"/>
      <c r="T329" s="3"/>
      <c r="U329" s="3"/>
      <c r="V329" s="3"/>
      <c r="W329" s="3"/>
      <c r="X329" s="3"/>
      <c r="Y329" s="3"/>
      <c r="Z329" s="3"/>
      <c r="AA329"/>
      <c r="AB329"/>
      <c r="AC329" s="3"/>
      <c r="AD329" s="3"/>
      <c r="AE329" s="3"/>
      <c r="AF329" s="3"/>
      <c r="AG329" s="3"/>
      <c r="AH329" s="3"/>
      <c r="AI329" s="76"/>
      <c r="AJ329" s="69"/>
      <c r="AK329" s="3"/>
      <c r="AL329" s="3"/>
      <c r="AM329" s="3"/>
      <c r="AN329" s="3"/>
      <c r="AO329" s="3"/>
      <c r="AP329" s="3"/>
      <c r="AQ329" s="92">
        <v>98600</v>
      </c>
      <c r="AR329" s="136">
        <v>0</v>
      </c>
      <c r="AS329" s="92">
        <v>986</v>
      </c>
      <c r="AT329" s="197">
        <v>0</v>
      </c>
      <c r="AU329" s="3"/>
      <c r="AV329" s="3"/>
      <c r="AW329" s="3"/>
      <c r="BC329" s="1"/>
      <c r="BD329" s="1"/>
      <c r="BE329" s="1"/>
      <c r="BF329" s="1"/>
      <c r="BG329" s="1"/>
      <c r="BH329" s="1"/>
      <c r="BI329" s="1"/>
      <c r="BJ329" s="1"/>
      <c r="BK329" s="1"/>
      <c r="BL329" s="1"/>
      <c r="BM329" s="1"/>
      <c r="BN329" s="1"/>
      <c r="BO329" s="1"/>
      <c r="BP329" s="1"/>
      <c r="BQ329" s="1"/>
      <c r="BR329" s="1"/>
      <c r="BS329" s="1"/>
      <c r="BT329" s="1"/>
      <c r="BU329" s="1"/>
    </row>
    <row r="330" spans="1:73" x14ac:dyDescent="0.25">
      <c r="A330" s="7" t="str">
        <f>IF(D330="","",IFERROR(IF(VLOOKUP(D330,'Program Mapping'!B:B,1,FALSE)=D330,"OK","Fix"),"Fix"))</f>
        <v>OK</v>
      </c>
      <c r="B330" s="8" t="s">
        <v>162</v>
      </c>
      <c r="C330" s="3" t="s">
        <v>36</v>
      </c>
      <c r="D330" s="96" t="s">
        <v>260</v>
      </c>
      <c r="E330" s="174">
        <v>25</v>
      </c>
      <c r="F330" s="174">
        <v>25</v>
      </c>
      <c r="G330" s="217">
        <v>25</v>
      </c>
      <c r="H330" s="217">
        <v>25</v>
      </c>
      <c r="I330" s="168">
        <v>14</v>
      </c>
      <c r="J330" s="67"/>
      <c r="K330" s="70">
        <v>-135</v>
      </c>
      <c r="L330" s="3"/>
      <c r="M330" s="69">
        <v>1995</v>
      </c>
      <c r="N330" s="69"/>
      <c r="O330" s="3"/>
      <c r="P330" s="3"/>
      <c r="Q330" s="3"/>
      <c r="R330" s="3"/>
      <c r="S330" s="3"/>
      <c r="T330" s="3"/>
      <c r="U330" s="3"/>
      <c r="V330" s="3"/>
      <c r="W330" s="3"/>
      <c r="X330" s="3"/>
      <c r="Y330" s="3"/>
      <c r="Z330" s="3"/>
      <c r="AA330"/>
      <c r="AB330"/>
      <c r="AC330" s="3"/>
      <c r="AD330" s="3"/>
      <c r="AE330" s="3"/>
      <c r="AF330" s="3"/>
      <c r="AG330" s="3"/>
      <c r="AH330" s="3"/>
      <c r="AI330" s="76"/>
      <c r="AJ330" s="69"/>
      <c r="AK330" s="3"/>
      <c r="AL330" s="3"/>
      <c r="AM330" s="3"/>
      <c r="AN330" s="3"/>
      <c r="AO330" s="3"/>
      <c r="AP330" s="3"/>
      <c r="AQ330" s="92">
        <v>178171</v>
      </c>
      <c r="AR330" s="136">
        <v>0</v>
      </c>
      <c r="AS330" s="92">
        <v>1711</v>
      </c>
      <c r="AT330" s="197">
        <v>0</v>
      </c>
      <c r="AU330" s="3"/>
      <c r="AV330" s="3"/>
      <c r="AW330" s="3"/>
      <c r="BC330" s="1"/>
      <c r="BD330" s="1"/>
      <c r="BE330" s="1"/>
      <c r="BF330" s="1"/>
      <c r="BG330" s="1"/>
      <c r="BH330" s="1"/>
      <c r="BI330" s="1"/>
      <c r="BJ330" s="1"/>
      <c r="BK330" s="1"/>
      <c r="BL330" s="1"/>
      <c r="BM330" s="1"/>
      <c r="BN330" s="1"/>
      <c r="BO330" s="1"/>
      <c r="BP330" s="1"/>
      <c r="BQ330" s="1"/>
      <c r="BR330" s="1"/>
      <c r="BS330" s="1"/>
      <c r="BT330" s="1"/>
      <c r="BU330" s="1"/>
    </row>
    <row r="331" spans="1:73" x14ac:dyDescent="0.25">
      <c r="A331" s="7" t="str">
        <f>IF(D331="","",IFERROR(IF(VLOOKUP(D331,'Program Mapping'!B:B,1,FALSE)=D331,"OK","Fix"),"Fix"))</f>
        <v>OK</v>
      </c>
      <c r="B331" s="8" t="s">
        <v>162</v>
      </c>
      <c r="C331" s="3" t="s">
        <v>36</v>
      </c>
      <c r="D331" s="97" t="s">
        <v>251</v>
      </c>
      <c r="E331" s="175">
        <v>1</v>
      </c>
      <c r="F331" s="175">
        <v>1</v>
      </c>
      <c r="G331" s="217"/>
      <c r="H331" s="217"/>
      <c r="I331" s="168">
        <v>3388</v>
      </c>
      <c r="J331" s="59"/>
      <c r="K331" s="63"/>
      <c r="L331" s="59"/>
      <c r="M331" s="63"/>
      <c r="N331" s="3"/>
      <c r="O331" s="3"/>
      <c r="P331" s="3"/>
      <c r="Q331" s="3"/>
      <c r="R331" s="3"/>
      <c r="S331" s="3"/>
      <c r="T331" s="3"/>
      <c r="U331" s="3"/>
      <c r="V331" s="3"/>
      <c r="W331" s="3"/>
      <c r="X331" s="3"/>
      <c r="Y331" s="3"/>
      <c r="Z331" s="3"/>
      <c r="AA331"/>
      <c r="AB331"/>
      <c r="AC331" s="3"/>
      <c r="AD331" s="3"/>
      <c r="AE331" s="3"/>
      <c r="AF331" s="3"/>
      <c r="AG331" s="3"/>
      <c r="AH331" s="3"/>
      <c r="AI331" s="76">
        <v>0</v>
      </c>
      <c r="AJ331" s="166">
        <v>0</v>
      </c>
      <c r="AK331" s="3"/>
      <c r="AL331" s="3"/>
      <c r="AM331" s="3"/>
      <c r="AN331" s="3"/>
      <c r="AO331" s="3"/>
      <c r="AP331" s="3"/>
      <c r="AQ331" s="92">
        <v>0</v>
      </c>
      <c r="AR331" s="136">
        <v>0</v>
      </c>
      <c r="AS331" s="89">
        <v>18234</v>
      </c>
      <c r="AT331" s="197">
        <v>0</v>
      </c>
      <c r="AU331" s="3"/>
      <c r="AV331" s="3"/>
      <c r="AW331" s="3"/>
    </row>
    <row r="332" spans="1:73" x14ac:dyDescent="0.25">
      <c r="A332" s="7" t="str">
        <f>IF(D332="","",IFERROR(IF(VLOOKUP(D332,'Program Mapping'!B:B,1,FALSE)=D332,"OK","Fix"),"Fix"))</f>
        <v>OK</v>
      </c>
      <c r="B332" s="8" t="s">
        <v>162</v>
      </c>
      <c r="C332" s="3" t="s">
        <v>36</v>
      </c>
      <c r="D332" s="96" t="s">
        <v>238</v>
      </c>
      <c r="E332" s="174">
        <v>0</v>
      </c>
      <c r="F332" s="174">
        <v>0</v>
      </c>
      <c r="G332" s="217"/>
      <c r="H332" s="217"/>
      <c r="I332" s="168">
        <v>0</v>
      </c>
      <c r="J332" s="59"/>
      <c r="K332" s="63"/>
      <c r="L332" s="59"/>
      <c r="M332" s="63"/>
      <c r="N332" s="3"/>
      <c r="O332" s="3"/>
      <c r="P332" s="3"/>
      <c r="Q332" s="3"/>
      <c r="R332" s="3"/>
      <c r="S332" s="3"/>
      <c r="T332" s="3"/>
      <c r="U332" s="3"/>
      <c r="V332" s="3"/>
      <c r="W332" s="3"/>
      <c r="X332" s="3"/>
      <c r="Y332" s="3"/>
      <c r="Z332" s="3"/>
      <c r="AA332"/>
      <c r="AB332"/>
      <c r="AC332" s="3"/>
      <c r="AD332" s="3"/>
      <c r="AE332" s="3"/>
      <c r="AF332" s="3"/>
      <c r="AG332" s="3"/>
      <c r="AH332" s="3"/>
      <c r="AI332" s="75">
        <v>0</v>
      </c>
      <c r="AJ332" s="3"/>
      <c r="AK332" s="3"/>
      <c r="AL332" s="3"/>
      <c r="AM332" s="3"/>
      <c r="AN332" s="3"/>
      <c r="AO332" s="3"/>
      <c r="AP332" s="3"/>
      <c r="AQ332" s="95">
        <v>0</v>
      </c>
      <c r="AR332" s="136">
        <v>0</v>
      </c>
      <c r="AS332" s="95">
        <v>0</v>
      </c>
      <c r="AT332" s="197">
        <v>0</v>
      </c>
      <c r="AU332" s="3"/>
      <c r="AV332" s="3"/>
      <c r="AW332" s="3"/>
    </row>
    <row r="333" spans="1:73" x14ac:dyDescent="0.25">
      <c r="A333" s="7" t="str">
        <f>IF(D333="","",IFERROR(IF(VLOOKUP(D333,'Program Mapping'!B:B,1,FALSE)=D333,"OK","Fix"),"Fix"))</f>
        <v>OK</v>
      </c>
      <c r="B333" s="8" t="s">
        <v>162</v>
      </c>
      <c r="C333" s="3" t="s">
        <v>36</v>
      </c>
      <c r="D333" s="96" t="s">
        <v>239</v>
      </c>
      <c r="E333" s="174">
        <v>0</v>
      </c>
      <c r="F333" s="174">
        <v>0</v>
      </c>
      <c r="G333" s="217"/>
      <c r="H333" s="217"/>
      <c r="I333" s="168">
        <v>0</v>
      </c>
      <c r="J333" s="59"/>
      <c r="K333" s="63"/>
      <c r="L333" s="59"/>
      <c r="M333" s="63"/>
      <c r="N333" s="3"/>
      <c r="O333" s="3"/>
      <c r="P333" s="3"/>
      <c r="Q333" s="3"/>
      <c r="R333" s="3"/>
      <c r="S333" s="3"/>
      <c r="T333" s="3"/>
      <c r="U333" s="3"/>
      <c r="V333" s="3"/>
      <c r="W333" s="3"/>
      <c r="X333" s="3"/>
      <c r="Y333" s="3"/>
      <c r="Z333" s="3"/>
      <c r="AA333"/>
      <c r="AB333"/>
      <c r="AC333" s="3"/>
      <c r="AD333" s="3"/>
      <c r="AE333" s="3"/>
      <c r="AF333" s="3"/>
      <c r="AG333" s="3"/>
      <c r="AH333" s="3"/>
      <c r="AI333" s="76">
        <v>0</v>
      </c>
      <c r="AJ333" s="3">
        <v>0</v>
      </c>
      <c r="AK333" s="3"/>
      <c r="AL333" s="3"/>
      <c r="AM333" s="3"/>
      <c r="AN333" s="3"/>
      <c r="AO333" s="3"/>
      <c r="AP333" s="3"/>
      <c r="AQ333" s="92">
        <v>0</v>
      </c>
      <c r="AR333" s="136">
        <v>0</v>
      </c>
      <c r="AS333" s="92">
        <v>0</v>
      </c>
      <c r="AT333" s="197">
        <v>0</v>
      </c>
      <c r="AU333" s="3"/>
      <c r="AV333" s="3"/>
      <c r="AW333" s="3"/>
      <c r="BC333" s="1"/>
      <c r="BD333" s="1"/>
      <c r="BE333" s="1"/>
      <c r="BF333" s="1"/>
      <c r="BG333" s="1"/>
      <c r="BH333" s="1"/>
      <c r="BI333" s="1"/>
      <c r="BJ333" s="1"/>
      <c r="BK333" s="1"/>
      <c r="BL333" s="1"/>
      <c r="BM333" s="1"/>
      <c r="BN333" s="1"/>
      <c r="BO333" s="1"/>
      <c r="BP333" s="1"/>
      <c r="BQ333" s="1"/>
      <c r="BR333" s="1"/>
      <c r="BS333" s="1"/>
      <c r="BT333" s="1"/>
      <c r="BU333" s="1"/>
    </row>
    <row r="334" spans="1:73" x14ac:dyDescent="0.25">
      <c r="A334" s="7" t="str">
        <f>IF(D334="","",IFERROR(IF(VLOOKUP(D334,'Program Mapping'!B:B,1,FALSE)=D334,"OK","Fix"),"Fix"))</f>
        <v>OK</v>
      </c>
      <c r="B334" s="8" t="s">
        <v>162</v>
      </c>
      <c r="C334" s="3" t="s">
        <v>36</v>
      </c>
      <c r="D334" s="96" t="s">
        <v>252</v>
      </c>
      <c r="E334" s="175">
        <v>15.05</v>
      </c>
      <c r="F334" s="175">
        <v>15.05</v>
      </c>
      <c r="G334" s="217"/>
      <c r="H334" s="217"/>
      <c r="I334" s="168">
        <v>8203</v>
      </c>
      <c r="J334" s="59"/>
      <c r="K334" s="63"/>
      <c r="L334" s="59"/>
      <c r="M334" s="63"/>
      <c r="N334" s="3"/>
      <c r="O334" s="3"/>
      <c r="P334" s="3"/>
      <c r="Q334" s="3"/>
      <c r="R334" s="3"/>
      <c r="S334" s="3"/>
      <c r="T334" s="3"/>
      <c r="U334" s="3"/>
      <c r="V334" s="3"/>
      <c r="W334" s="3"/>
      <c r="X334" s="3"/>
      <c r="Y334" s="3"/>
      <c r="Z334" s="3"/>
      <c r="AA334"/>
      <c r="AB334"/>
      <c r="AC334" s="3"/>
      <c r="AD334" s="3"/>
      <c r="AE334" s="3"/>
      <c r="AF334" s="3"/>
      <c r="AG334" s="3"/>
      <c r="AH334" s="3"/>
      <c r="AI334" s="111">
        <v>0.621</v>
      </c>
      <c r="AJ334" s="3"/>
      <c r="AK334" s="3"/>
      <c r="AL334" s="3"/>
      <c r="AM334" s="3"/>
      <c r="AN334" s="3"/>
      <c r="AO334" s="3"/>
      <c r="AP334" s="3"/>
      <c r="AQ334" s="120">
        <v>392859</v>
      </c>
      <c r="AR334" s="136">
        <v>0</v>
      </c>
      <c r="AS334" s="89">
        <v>202991</v>
      </c>
      <c r="AT334" s="197">
        <v>0</v>
      </c>
      <c r="AU334" s="3"/>
      <c r="AV334" s="3"/>
      <c r="AW334" s="3"/>
      <c r="BC334" s="1"/>
      <c r="BD334" s="1"/>
      <c r="BE334" s="1"/>
      <c r="BF334" s="1"/>
      <c r="BG334" s="1"/>
      <c r="BH334" s="1"/>
      <c r="BI334" s="1"/>
      <c r="BJ334" s="1"/>
      <c r="BK334" s="1"/>
      <c r="BL334" s="1"/>
      <c r="BM334" s="1"/>
      <c r="BN334" s="1"/>
      <c r="BO334" s="1"/>
      <c r="BP334" s="1"/>
      <c r="BQ334" s="1"/>
      <c r="BR334" s="1"/>
      <c r="BS334" s="1"/>
      <c r="BT334" s="1"/>
      <c r="BU334" s="1"/>
    </row>
    <row r="335" spans="1:73" x14ac:dyDescent="0.25">
      <c r="A335" s="7" t="str">
        <f>IF(D335="","",IFERROR(IF(VLOOKUP(D335,'Program Mapping'!B:B,1,FALSE)=D335,"OK","Fix"),"Fix"))</f>
        <v>OK</v>
      </c>
      <c r="B335" s="8" t="s">
        <v>162</v>
      </c>
      <c r="C335" s="3" t="s">
        <v>36</v>
      </c>
      <c r="D335" s="96" t="s">
        <v>253</v>
      </c>
      <c r="E335" s="175"/>
      <c r="F335" s="175"/>
      <c r="G335" s="217">
        <v>12</v>
      </c>
      <c r="H335" s="217">
        <v>12</v>
      </c>
      <c r="I335" s="169"/>
      <c r="J335" s="3"/>
      <c r="K335" s="63"/>
      <c r="L335" s="3"/>
      <c r="M335" s="63">
        <v>4</v>
      </c>
      <c r="N335" s="3"/>
      <c r="O335" s="3"/>
      <c r="P335" s="3"/>
      <c r="Q335" s="3"/>
      <c r="R335" s="3"/>
      <c r="S335" s="3"/>
      <c r="T335" s="3"/>
      <c r="U335" s="3"/>
      <c r="V335" s="3"/>
      <c r="W335" s="3"/>
      <c r="X335" s="3"/>
      <c r="Y335" s="3"/>
      <c r="Z335" s="3"/>
      <c r="AA335"/>
      <c r="AB335"/>
      <c r="AC335" s="3"/>
      <c r="AD335" s="3"/>
      <c r="AE335" s="3"/>
      <c r="AF335" s="3"/>
      <c r="AG335" s="3"/>
      <c r="AH335" s="3"/>
      <c r="AI335" s="111"/>
      <c r="AJ335" s="3"/>
      <c r="AK335" s="3"/>
      <c r="AL335" s="3"/>
      <c r="AM335" s="3"/>
      <c r="AN335" s="3"/>
      <c r="AO335" s="3"/>
      <c r="AP335" s="3"/>
      <c r="AQ335" s="90">
        <v>150</v>
      </c>
      <c r="AR335" s="136">
        <v>0</v>
      </c>
      <c r="AS335" s="89">
        <v>3118</v>
      </c>
      <c r="AT335" s="197">
        <v>0</v>
      </c>
      <c r="AU335" s="3"/>
      <c r="AV335" s="3"/>
      <c r="AW335" s="3"/>
    </row>
    <row r="336" spans="1:73" x14ac:dyDescent="0.25">
      <c r="A336" s="7" t="str">
        <f>IF(D336="","",IFERROR(IF(VLOOKUP(D336,'Program Mapping'!B:B,1,FALSE)=D336,"OK","Fix"),"Fix"))</f>
        <v>OK</v>
      </c>
      <c r="B336" s="8" t="s">
        <v>162</v>
      </c>
      <c r="C336" s="3" t="s">
        <v>36</v>
      </c>
      <c r="D336" s="96" t="s">
        <v>254</v>
      </c>
      <c r="E336" s="175"/>
      <c r="F336" s="175"/>
      <c r="G336" s="217">
        <v>15</v>
      </c>
      <c r="H336" s="217">
        <v>15</v>
      </c>
      <c r="I336" s="205"/>
      <c r="J336" s="3"/>
      <c r="K336" s="63"/>
      <c r="L336" s="3"/>
      <c r="M336" s="63">
        <v>346</v>
      </c>
      <c r="N336" s="3"/>
      <c r="O336" s="3"/>
      <c r="P336" s="3"/>
      <c r="Q336" s="3"/>
      <c r="R336" s="3"/>
      <c r="S336" s="3"/>
      <c r="T336" s="3"/>
      <c r="U336" s="3"/>
      <c r="V336" s="3"/>
      <c r="W336" s="3"/>
      <c r="X336" s="3"/>
      <c r="Y336" s="3"/>
      <c r="Z336" s="3"/>
      <c r="AA336"/>
      <c r="AB336"/>
      <c r="AC336" s="3"/>
      <c r="AD336" s="3"/>
      <c r="AE336" s="3"/>
      <c r="AF336" s="3"/>
      <c r="AG336" s="3"/>
      <c r="AH336" s="3"/>
      <c r="AI336" s="111"/>
      <c r="AJ336" s="3"/>
      <c r="AK336" s="3"/>
      <c r="AL336" s="3"/>
      <c r="AM336" s="3"/>
      <c r="AN336" s="3"/>
      <c r="AO336" s="3"/>
      <c r="AP336" s="3"/>
      <c r="AQ336" s="90">
        <v>2859</v>
      </c>
      <c r="AR336" s="136">
        <v>0</v>
      </c>
      <c r="AS336" s="89">
        <v>5310</v>
      </c>
      <c r="AT336" s="197">
        <v>0</v>
      </c>
      <c r="AU336" s="3"/>
      <c r="AV336" s="3"/>
      <c r="AW336" s="3"/>
    </row>
    <row r="337" spans="1:73" x14ac:dyDescent="0.25">
      <c r="A337" s="7" t="str">
        <f>IF(D337="","",IFERROR(IF(VLOOKUP(D337,'Program Mapping'!B:B,1,FALSE)=D337,"OK","Fix"),"Fix"))</f>
        <v>OK</v>
      </c>
      <c r="B337" s="8" t="s">
        <v>162</v>
      </c>
      <c r="C337" s="3" t="s">
        <v>36</v>
      </c>
      <c r="D337" s="96" t="s">
        <v>255</v>
      </c>
      <c r="E337" s="174"/>
      <c r="F337" s="175"/>
      <c r="G337" s="217">
        <v>18.55</v>
      </c>
      <c r="H337" s="217">
        <v>18.55</v>
      </c>
      <c r="I337" s="168"/>
      <c r="J337" s="59"/>
      <c r="K337" s="63"/>
      <c r="L337" s="59"/>
      <c r="M337" s="63">
        <v>1955</v>
      </c>
      <c r="N337" s="3"/>
      <c r="O337" s="3"/>
      <c r="P337" s="3"/>
      <c r="Q337" s="3"/>
      <c r="R337" s="3"/>
      <c r="S337" s="3"/>
      <c r="T337" s="3"/>
      <c r="U337" s="3"/>
      <c r="V337" s="3"/>
      <c r="W337" s="3"/>
      <c r="X337" s="3"/>
      <c r="Y337" s="3"/>
      <c r="Z337" s="3"/>
      <c r="AA337"/>
      <c r="AB337"/>
      <c r="AC337" s="3"/>
      <c r="AD337" s="3"/>
      <c r="AE337" s="3"/>
      <c r="AF337" s="3"/>
      <c r="AG337" s="3"/>
      <c r="AH337" s="3"/>
      <c r="AI337" s="111"/>
      <c r="AJ337" s="3"/>
      <c r="AK337" s="3"/>
      <c r="AL337" s="3"/>
      <c r="AM337" s="3"/>
      <c r="AN337" s="3"/>
      <c r="AO337" s="3"/>
      <c r="AP337" s="3"/>
      <c r="AQ337" s="89">
        <v>53884</v>
      </c>
      <c r="AR337" s="136">
        <v>0</v>
      </c>
      <c r="AS337" s="89">
        <v>10972</v>
      </c>
      <c r="AT337" s="197">
        <v>0</v>
      </c>
      <c r="AU337" s="3"/>
      <c r="AV337" s="3"/>
      <c r="AW337" s="3"/>
    </row>
    <row r="338" spans="1:73" x14ac:dyDescent="0.25">
      <c r="A338" s="7" t="str">
        <f>IF(D338="","",IFERROR(IF(VLOOKUP(D338,'Program Mapping'!B:B,1,FALSE)=D338,"OK","Fix"),"Fix"))</f>
        <v>OK</v>
      </c>
      <c r="B338" s="8" t="s">
        <v>162</v>
      </c>
      <c r="C338" s="3" t="s">
        <v>36</v>
      </c>
      <c r="D338" s="96" t="s">
        <v>257</v>
      </c>
      <c r="E338" s="175"/>
      <c r="F338" s="175"/>
      <c r="G338" s="217">
        <v>0</v>
      </c>
      <c r="H338" s="217">
        <v>0</v>
      </c>
      <c r="I338" s="168"/>
      <c r="J338" s="67"/>
      <c r="K338" s="70"/>
      <c r="L338" s="75"/>
      <c r="M338" s="9">
        <v>0</v>
      </c>
      <c r="N338" s="3"/>
      <c r="O338" s="3"/>
      <c r="P338" s="3"/>
      <c r="Q338" s="3"/>
      <c r="R338" s="3"/>
      <c r="S338" s="3"/>
      <c r="T338" s="3"/>
      <c r="U338" s="3"/>
      <c r="V338" s="3"/>
      <c r="W338" s="3"/>
      <c r="X338" s="3"/>
      <c r="Y338" s="3"/>
      <c r="Z338" s="3"/>
      <c r="AA338"/>
      <c r="AB338"/>
      <c r="AC338" s="3"/>
      <c r="AD338" s="3"/>
      <c r="AE338" s="3"/>
      <c r="AF338" s="3"/>
      <c r="AG338" s="3"/>
      <c r="AH338" s="3"/>
      <c r="AI338" s="111"/>
      <c r="AJ338" s="3"/>
      <c r="AK338" s="3"/>
      <c r="AL338" s="3"/>
      <c r="AM338" s="3"/>
      <c r="AN338" s="3"/>
      <c r="AO338" s="3"/>
      <c r="AP338" s="3"/>
      <c r="AQ338" s="90">
        <v>0</v>
      </c>
      <c r="AR338" s="136">
        <v>0</v>
      </c>
      <c r="AS338" s="89">
        <v>0</v>
      </c>
      <c r="AT338" s="197">
        <v>0</v>
      </c>
      <c r="AU338" s="3"/>
      <c r="AV338" s="3"/>
      <c r="AW338" s="3"/>
    </row>
    <row r="339" spans="1:73" x14ac:dyDescent="0.25">
      <c r="A339" s="7" t="str">
        <f>IF(D339="","",IFERROR(IF(VLOOKUP(D339,'Program Mapping'!B:B,1,FALSE)=D339,"OK","Fix"),"Fix"))</f>
        <v>OK</v>
      </c>
      <c r="B339" s="8" t="s">
        <v>162</v>
      </c>
      <c r="C339" s="3" t="s">
        <v>36</v>
      </c>
      <c r="D339" s="96" t="s">
        <v>256</v>
      </c>
      <c r="E339" s="175"/>
      <c r="F339" s="175"/>
      <c r="G339" s="217">
        <v>0</v>
      </c>
      <c r="H339" s="217">
        <v>0</v>
      </c>
      <c r="I339" s="168"/>
      <c r="J339" s="3"/>
      <c r="K339" s="63"/>
      <c r="L339" s="3"/>
      <c r="M339" s="77">
        <v>0</v>
      </c>
      <c r="N339" s="3"/>
      <c r="O339" s="3"/>
      <c r="P339" s="3"/>
      <c r="Q339" s="3"/>
      <c r="R339" s="3"/>
      <c r="S339" s="3"/>
      <c r="T339" s="3"/>
      <c r="U339" s="3"/>
      <c r="V339" s="3"/>
      <c r="W339" s="3"/>
      <c r="X339" s="3"/>
      <c r="Y339" s="3"/>
      <c r="Z339" s="3"/>
      <c r="AA339"/>
      <c r="AB339"/>
      <c r="AC339" s="3"/>
      <c r="AD339" s="3"/>
      <c r="AE339" s="3"/>
      <c r="AF339" s="3"/>
      <c r="AG339" s="3"/>
      <c r="AH339" s="3"/>
      <c r="AI339" s="111"/>
      <c r="AJ339" s="3"/>
      <c r="AK339" s="3"/>
      <c r="AL339" s="3"/>
      <c r="AM339" s="3"/>
      <c r="AN339" s="3"/>
      <c r="AO339" s="3"/>
      <c r="AP339" s="3"/>
      <c r="AQ339" s="90">
        <v>0</v>
      </c>
      <c r="AR339" s="136">
        <v>0</v>
      </c>
      <c r="AS339" s="89">
        <v>4558</v>
      </c>
      <c r="AT339" s="197">
        <v>0</v>
      </c>
      <c r="AU339" s="3"/>
      <c r="AV339" s="3"/>
      <c r="AW339" s="3"/>
      <c r="BC339" s="1"/>
      <c r="BD339" s="1"/>
      <c r="BE339" s="1"/>
      <c r="BF339" s="1"/>
      <c r="BG339" s="1"/>
      <c r="BH339" s="1"/>
      <c r="BI339" s="1"/>
      <c r="BJ339" s="1"/>
      <c r="BK339" s="1"/>
      <c r="BL339" s="1"/>
      <c r="BM339" s="1"/>
      <c r="BN339" s="1"/>
      <c r="BO339" s="1"/>
      <c r="BP339" s="1"/>
      <c r="BQ339" s="1"/>
      <c r="BR339" s="1"/>
      <c r="BS339" s="1"/>
      <c r="BT339" s="1"/>
      <c r="BU339" s="1"/>
    </row>
    <row r="340" spans="1:73" x14ac:dyDescent="0.25">
      <c r="A340" s="7" t="str">
        <f>IF(D340="","",IFERROR(IF(VLOOKUP(D340,'Program Mapping'!B:B,1,FALSE)=D340,"OK","Fix"),"Fix"))</f>
        <v>OK</v>
      </c>
      <c r="B340" s="8" t="s">
        <v>163</v>
      </c>
      <c r="C340" s="3" t="s">
        <v>36</v>
      </c>
      <c r="D340" s="96" t="s">
        <v>246</v>
      </c>
      <c r="E340" s="175">
        <v>11.16</v>
      </c>
      <c r="F340" s="175">
        <v>11.16</v>
      </c>
      <c r="G340" s="217"/>
      <c r="H340" s="217"/>
      <c r="I340" s="168">
        <v>4609</v>
      </c>
      <c r="J340" s="3"/>
      <c r="K340" s="63"/>
      <c r="L340" s="3"/>
      <c r="M340" s="63"/>
      <c r="N340" s="3"/>
      <c r="O340" s="3"/>
      <c r="P340" s="3"/>
      <c r="Q340" s="3"/>
      <c r="R340" s="3"/>
      <c r="S340" s="3"/>
      <c r="T340" s="3"/>
      <c r="U340" s="3"/>
      <c r="V340" s="3"/>
      <c r="W340" s="3"/>
      <c r="X340" s="3"/>
      <c r="Y340" s="3"/>
      <c r="Z340" s="3"/>
      <c r="AA340"/>
      <c r="AB340"/>
      <c r="AC340" s="3"/>
      <c r="AD340" s="3"/>
      <c r="AE340" s="3"/>
      <c r="AF340" s="3"/>
      <c r="AG340" s="3"/>
      <c r="AH340" s="3"/>
      <c r="AI340" s="111">
        <v>0.57799999999999996</v>
      </c>
      <c r="AJ340" s="3"/>
      <c r="AK340" s="3"/>
      <c r="AL340" s="3"/>
      <c r="AM340" s="3"/>
      <c r="AN340" s="3"/>
      <c r="AO340" s="3"/>
      <c r="AP340" s="3"/>
      <c r="AQ340" s="120">
        <v>1049113</v>
      </c>
      <c r="AR340" s="136">
        <v>0</v>
      </c>
      <c r="AS340" s="89">
        <v>0</v>
      </c>
      <c r="AT340" s="197">
        <v>0</v>
      </c>
      <c r="AU340" s="3"/>
      <c r="AV340" s="3"/>
      <c r="AW340" s="3"/>
    </row>
    <row r="341" spans="1:73" x14ac:dyDescent="0.25">
      <c r="A341" s="7" t="str">
        <f>IF(D341="","",IFERROR(IF(VLOOKUP(D341,'Program Mapping'!B:B,1,FALSE)=D341,"OK","Fix"),"Fix"))</f>
        <v>OK</v>
      </c>
      <c r="B341" s="8" t="s">
        <v>163</v>
      </c>
      <c r="C341" s="3" t="s">
        <v>36</v>
      </c>
      <c r="D341" s="96" t="s">
        <v>245</v>
      </c>
      <c r="E341" s="176">
        <v>12.5</v>
      </c>
      <c r="F341" s="176">
        <v>12.5</v>
      </c>
      <c r="G341" s="217"/>
      <c r="H341" s="217"/>
      <c r="I341" s="168">
        <v>39</v>
      </c>
      <c r="J341" s="3"/>
      <c r="K341" s="63"/>
      <c r="L341" s="3"/>
      <c r="M341" s="63"/>
      <c r="N341" s="3"/>
      <c r="O341" s="3"/>
      <c r="P341" s="3"/>
      <c r="Q341" s="3"/>
      <c r="R341" s="3"/>
      <c r="S341" s="3"/>
      <c r="T341" s="3"/>
      <c r="U341" s="3"/>
      <c r="V341" s="3"/>
      <c r="W341" s="3"/>
      <c r="X341" s="3"/>
      <c r="Y341" s="3"/>
      <c r="Z341" s="3"/>
      <c r="AA341"/>
      <c r="AB341"/>
      <c r="AC341" s="3"/>
      <c r="AD341" s="3"/>
      <c r="AE341" s="3"/>
      <c r="AF341" s="3"/>
      <c r="AG341" s="3"/>
      <c r="AH341" s="3"/>
      <c r="AI341" s="111">
        <v>0</v>
      </c>
      <c r="AJ341" s="3"/>
      <c r="AK341" s="3"/>
      <c r="AL341" s="3"/>
      <c r="AM341" s="3"/>
      <c r="AN341" s="3"/>
      <c r="AO341" s="3"/>
      <c r="AP341" s="3"/>
      <c r="AQ341" s="120">
        <v>0</v>
      </c>
      <c r="AR341" s="136">
        <v>0</v>
      </c>
      <c r="AS341" s="89">
        <v>0</v>
      </c>
      <c r="AT341" s="197">
        <v>0</v>
      </c>
      <c r="AU341" s="3"/>
      <c r="AV341" s="3"/>
      <c r="AW341" s="3"/>
      <c r="BC341" s="1"/>
      <c r="BD341" s="1"/>
      <c r="BE341" s="1"/>
      <c r="BF341" s="1"/>
      <c r="BG341" s="1"/>
      <c r="BH341" s="1"/>
      <c r="BI341" s="1"/>
      <c r="BJ341" s="1"/>
      <c r="BK341" s="1"/>
      <c r="BL341" s="1"/>
      <c r="BM341" s="1"/>
      <c r="BN341" s="1"/>
      <c r="BO341" s="1"/>
      <c r="BP341" s="1"/>
      <c r="BQ341" s="1"/>
      <c r="BR341" s="1"/>
      <c r="BS341" s="1"/>
      <c r="BT341" s="1"/>
      <c r="BU341" s="1"/>
    </row>
    <row r="342" spans="1:73" x14ac:dyDescent="0.25">
      <c r="A342" s="7" t="str">
        <f>IF(D342="","",IFERROR(IF(VLOOKUP(D342,'Program Mapping'!B:B,1,FALSE)=D342,"OK","Fix"),"Fix"))</f>
        <v>OK</v>
      </c>
      <c r="B342" s="8" t="s">
        <v>155</v>
      </c>
      <c r="C342" s="3" t="s">
        <v>36</v>
      </c>
      <c r="D342" s="96" t="s">
        <v>248</v>
      </c>
      <c r="E342" s="174">
        <v>16.8</v>
      </c>
      <c r="F342" s="174">
        <v>16.8</v>
      </c>
      <c r="G342" s="217"/>
      <c r="H342" s="217"/>
      <c r="I342" s="168">
        <v>2960</v>
      </c>
      <c r="J342" s="165"/>
      <c r="K342" s="168"/>
      <c r="L342" s="3"/>
      <c r="M342" s="167"/>
      <c r="N342" s="167"/>
      <c r="O342" s="3"/>
      <c r="P342" s="3"/>
      <c r="Q342" s="3"/>
      <c r="R342" s="3"/>
      <c r="S342" s="3"/>
      <c r="T342" s="3"/>
      <c r="U342" s="3"/>
      <c r="V342" s="3"/>
      <c r="W342" s="3"/>
      <c r="X342" s="3"/>
      <c r="Y342" s="3"/>
      <c r="Z342" s="3"/>
      <c r="AA342"/>
      <c r="AB342"/>
      <c r="AC342" s="3"/>
      <c r="AD342" s="3"/>
      <c r="AE342" s="3"/>
      <c r="AF342" s="3"/>
      <c r="AG342" s="3"/>
      <c r="AH342" s="3"/>
      <c r="AI342" s="181">
        <v>0.89</v>
      </c>
      <c r="AJ342" s="167"/>
      <c r="AK342" s="3"/>
      <c r="AL342" s="3"/>
      <c r="AM342" s="3"/>
      <c r="AN342" s="3"/>
      <c r="AO342" s="3"/>
      <c r="AP342" s="3"/>
      <c r="AQ342" s="189">
        <v>224212</v>
      </c>
      <c r="AR342" s="136">
        <v>0</v>
      </c>
      <c r="AS342" s="189">
        <v>79450</v>
      </c>
      <c r="AT342" s="197">
        <v>0</v>
      </c>
      <c r="AU342" s="3"/>
      <c r="AV342" s="3"/>
      <c r="AW342" s="3"/>
      <c r="BC342" s="151"/>
      <c r="BD342" s="151"/>
      <c r="BE342" s="151"/>
      <c r="BF342" s="151"/>
      <c r="BG342" s="151"/>
      <c r="BH342" s="151"/>
      <c r="BI342" s="151"/>
      <c r="BJ342" s="151"/>
      <c r="BK342" s="151"/>
      <c r="BL342" s="151"/>
      <c r="BM342" s="151"/>
      <c r="BN342" s="151"/>
      <c r="BO342" s="151"/>
      <c r="BP342" s="151"/>
      <c r="BQ342" s="151"/>
      <c r="BR342" s="151"/>
      <c r="BS342" s="151"/>
      <c r="BT342" s="151"/>
      <c r="BU342" s="151"/>
    </row>
    <row r="343" spans="1:73" x14ac:dyDescent="0.25">
      <c r="A343" s="7" t="str">
        <f>IF(D343="","",IFERROR(IF(VLOOKUP(D343,'Program Mapping'!B:B,1,FALSE)=D343,"OK","Fix"),"Fix"))</f>
        <v>OK</v>
      </c>
      <c r="B343" s="8" t="s">
        <v>157</v>
      </c>
      <c r="C343" s="3" t="s">
        <v>36</v>
      </c>
      <c r="D343" s="96" t="s">
        <v>248</v>
      </c>
      <c r="E343" s="174">
        <v>14.07</v>
      </c>
      <c r="F343" s="174">
        <v>14.07</v>
      </c>
      <c r="G343" s="217"/>
      <c r="H343" s="217"/>
      <c r="I343" s="168">
        <v>4287</v>
      </c>
      <c r="J343" s="165"/>
      <c r="K343" s="168"/>
      <c r="L343" s="3"/>
      <c r="M343" s="167"/>
      <c r="N343" s="167"/>
      <c r="O343" s="3"/>
      <c r="P343" s="3"/>
      <c r="Q343" s="3"/>
      <c r="R343" s="3"/>
      <c r="S343" s="3"/>
      <c r="T343" s="3"/>
      <c r="U343" s="3"/>
      <c r="V343" s="3"/>
      <c r="W343" s="3"/>
      <c r="X343" s="3"/>
      <c r="Y343" s="3"/>
      <c r="Z343" s="3"/>
      <c r="AA343"/>
      <c r="AB343"/>
      <c r="AC343" s="3"/>
      <c r="AD343" s="3"/>
      <c r="AE343" s="3"/>
      <c r="AF343" s="3"/>
      <c r="AG343" s="3"/>
      <c r="AH343" s="3"/>
      <c r="AI343" s="181">
        <v>0.92</v>
      </c>
      <c r="AJ343" s="167"/>
      <c r="AK343" s="3"/>
      <c r="AL343" s="3"/>
      <c r="AM343" s="3"/>
      <c r="AN343" s="3"/>
      <c r="AO343" s="3"/>
      <c r="AP343" s="3"/>
      <c r="AQ343" s="189">
        <v>320002</v>
      </c>
      <c r="AR343" s="136">
        <v>0</v>
      </c>
      <c r="AS343" s="189">
        <v>59848</v>
      </c>
      <c r="AT343" s="197">
        <v>0</v>
      </c>
      <c r="AU343" s="3"/>
      <c r="AV343" s="3"/>
      <c r="AW343" s="3"/>
      <c r="BC343" s="150"/>
      <c r="BD343" s="150"/>
      <c r="BE343" s="150"/>
      <c r="BF343" s="150"/>
      <c r="BG343" s="150"/>
      <c r="BH343" s="150"/>
      <c r="BI343" s="150"/>
      <c r="BJ343" s="150"/>
      <c r="BK343" s="150"/>
      <c r="BL343" s="150"/>
      <c r="BM343" s="150"/>
      <c r="BN343" s="150"/>
      <c r="BO343" s="150"/>
      <c r="BP343" s="150"/>
      <c r="BQ343" s="150"/>
      <c r="BR343" s="150"/>
      <c r="BS343" s="150"/>
      <c r="BT343" s="150"/>
      <c r="BU343" s="150"/>
    </row>
    <row r="344" spans="1:73" x14ac:dyDescent="0.25">
      <c r="A344" s="7" t="str">
        <f>IF(D344="","",IFERROR(IF(VLOOKUP(D344,'Program Mapping'!B:B,1,FALSE)=D344,"OK","Fix"),"Fix"))</f>
        <v>OK</v>
      </c>
      <c r="B344" s="8" t="s">
        <v>163</v>
      </c>
      <c r="C344" s="3" t="s">
        <v>36</v>
      </c>
      <c r="D344" s="97" t="s">
        <v>249</v>
      </c>
      <c r="E344" s="175">
        <v>4.9000000000000004</v>
      </c>
      <c r="F344" s="175">
        <v>4.9000000000000004</v>
      </c>
      <c r="G344" s="217"/>
      <c r="H344" s="217"/>
      <c r="I344" s="168">
        <v>754</v>
      </c>
      <c r="J344" s="3"/>
      <c r="K344" s="63"/>
      <c r="L344" s="3"/>
      <c r="M344" s="63"/>
      <c r="N344" s="3"/>
      <c r="O344" s="3"/>
      <c r="P344" s="3"/>
      <c r="Q344" s="3"/>
      <c r="R344" s="3"/>
      <c r="S344" s="3"/>
      <c r="T344" s="3"/>
      <c r="U344" s="3"/>
      <c r="V344" s="3"/>
      <c r="W344" s="3"/>
      <c r="X344" s="3"/>
      <c r="Y344" s="3"/>
      <c r="Z344" s="3"/>
      <c r="AA344"/>
      <c r="AB344"/>
      <c r="AC344" s="3"/>
      <c r="AD344" s="3"/>
      <c r="AE344" s="3"/>
      <c r="AF344" s="3"/>
      <c r="AG344" s="3"/>
      <c r="AH344" s="3"/>
      <c r="AI344" s="111">
        <v>7.8200000000000006E-2</v>
      </c>
      <c r="AJ344" s="3"/>
      <c r="AK344" s="3"/>
      <c r="AL344" s="3"/>
      <c r="AM344" s="3"/>
      <c r="AN344" s="3"/>
      <c r="AO344" s="3"/>
      <c r="AP344" s="3"/>
      <c r="AQ344" s="120">
        <v>98200</v>
      </c>
      <c r="AR344" s="136">
        <v>0</v>
      </c>
      <c r="AS344" s="89">
        <v>79002</v>
      </c>
      <c r="AT344" s="197">
        <v>0</v>
      </c>
      <c r="AU344" s="3"/>
      <c r="AV344" s="3"/>
      <c r="AW344" s="3"/>
    </row>
    <row r="345" spans="1:73" x14ac:dyDescent="0.25">
      <c r="A345" s="7" t="str">
        <f>IF(D345="","",IFERROR(IF(VLOOKUP(D345,'Program Mapping'!B:B,1,FALSE)=D345,"OK","Fix"),"Fix"))</f>
        <v>OK</v>
      </c>
      <c r="B345" s="8" t="s">
        <v>163</v>
      </c>
      <c r="C345" s="3" t="s">
        <v>36</v>
      </c>
      <c r="D345" s="97" t="s">
        <v>250</v>
      </c>
      <c r="E345" s="175">
        <v>11.17</v>
      </c>
      <c r="F345" s="175">
        <v>11.17</v>
      </c>
      <c r="G345" s="217"/>
      <c r="H345" s="217"/>
      <c r="I345" s="168">
        <v>25</v>
      </c>
      <c r="J345" s="3"/>
      <c r="K345" s="63"/>
      <c r="L345" s="3"/>
      <c r="M345" s="63"/>
      <c r="N345" s="3"/>
      <c r="O345" s="3"/>
      <c r="P345" s="3"/>
      <c r="Q345" s="3"/>
      <c r="R345" s="3"/>
      <c r="S345" s="3"/>
      <c r="T345" s="3"/>
      <c r="U345" s="3"/>
      <c r="V345" s="3"/>
      <c r="W345" s="3"/>
      <c r="X345" s="3"/>
      <c r="Y345" s="3"/>
      <c r="Z345" s="3"/>
      <c r="AA345"/>
      <c r="AB345"/>
      <c r="AC345" s="3"/>
      <c r="AD345" s="3"/>
      <c r="AE345" s="3"/>
      <c r="AF345" s="3"/>
      <c r="AG345" s="3"/>
      <c r="AH345" s="3"/>
      <c r="AI345" s="111">
        <v>1.73E-3</v>
      </c>
      <c r="AJ345" s="3"/>
      <c r="AK345" s="3"/>
      <c r="AL345" s="3"/>
      <c r="AM345" s="3"/>
      <c r="AN345" s="3"/>
      <c r="AO345" s="3"/>
      <c r="AP345" s="3"/>
      <c r="AQ345" s="120">
        <v>6578</v>
      </c>
      <c r="AR345" s="136">
        <v>0</v>
      </c>
      <c r="AS345" s="89">
        <v>5664</v>
      </c>
      <c r="AT345" s="197">
        <v>0</v>
      </c>
      <c r="AU345" s="3"/>
      <c r="AV345" s="3"/>
      <c r="AW345" s="3"/>
      <c r="BC345" s="1"/>
      <c r="BD345" s="1"/>
      <c r="BE345" s="1"/>
      <c r="BF345" s="1"/>
      <c r="BG345" s="1"/>
      <c r="BH345" s="1"/>
      <c r="BI345" s="1"/>
      <c r="BJ345" s="1"/>
      <c r="BK345" s="1"/>
      <c r="BL345" s="1"/>
      <c r="BM345" s="1"/>
      <c r="BN345" s="1"/>
      <c r="BO345" s="1"/>
      <c r="BP345" s="1"/>
      <c r="BQ345" s="1"/>
      <c r="BR345" s="1"/>
      <c r="BS345" s="1"/>
      <c r="BT345" s="1"/>
      <c r="BU345" s="1"/>
    </row>
    <row r="346" spans="1:73" x14ac:dyDescent="0.25">
      <c r="A346" s="7" t="str">
        <f>IF(D346="","",IFERROR(IF(VLOOKUP(D346,'Program Mapping'!B:B,1,FALSE)=D346,"OK","Fix"),"Fix"))</f>
        <v>OK</v>
      </c>
      <c r="B346" s="8" t="s">
        <v>163</v>
      </c>
      <c r="C346" s="3" t="s">
        <v>36</v>
      </c>
      <c r="D346" s="96" t="s">
        <v>258</v>
      </c>
      <c r="E346" s="174">
        <v>15</v>
      </c>
      <c r="F346" s="174">
        <v>15</v>
      </c>
      <c r="G346" s="217">
        <v>15</v>
      </c>
      <c r="H346" s="217">
        <v>15</v>
      </c>
      <c r="I346" s="168">
        <v>2030</v>
      </c>
      <c r="J346" s="67"/>
      <c r="K346" s="71">
        <f>-4755+-108</f>
        <v>-4863</v>
      </c>
      <c r="L346" s="3"/>
      <c r="M346" s="69">
        <f>56382+1907</f>
        <v>58289</v>
      </c>
      <c r="N346" s="69"/>
      <c r="O346" s="3"/>
      <c r="P346" s="3"/>
      <c r="Q346" s="3"/>
      <c r="R346" s="3"/>
      <c r="S346" s="3"/>
      <c r="T346" s="3"/>
      <c r="U346" s="3"/>
      <c r="V346" s="3"/>
      <c r="W346" s="3"/>
      <c r="X346" s="3"/>
      <c r="Y346" s="3"/>
      <c r="Z346" s="3"/>
      <c r="AA346"/>
      <c r="AB346"/>
      <c r="AC346" s="3"/>
      <c r="AD346" s="3"/>
      <c r="AE346" s="3"/>
      <c r="AF346" s="3"/>
      <c r="AG346" s="3"/>
      <c r="AH346" s="3"/>
      <c r="AI346" s="76"/>
      <c r="AJ346" s="69"/>
      <c r="AK346" s="3"/>
      <c r="AL346" s="3"/>
      <c r="AM346" s="3"/>
      <c r="AN346" s="3"/>
      <c r="AO346" s="3"/>
      <c r="AP346" s="3"/>
      <c r="AQ346" s="92">
        <v>4309602</v>
      </c>
      <c r="AR346" s="136">
        <v>0</v>
      </c>
      <c r="AS346" s="92">
        <v>215959</v>
      </c>
      <c r="AT346" s="197">
        <v>0</v>
      </c>
      <c r="AU346" s="3"/>
      <c r="AV346" s="3"/>
      <c r="AW346" s="3"/>
      <c r="BC346" s="1"/>
      <c r="BD346" s="1"/>
      <c r="BE346" s="1"/>
      <c r="BF346" s="1"/>
      <c r="BG346" s="1"/>
      <c r="BH346" s="1"/>
      <c r="BI346" s="1"/>
      <c r="BJ346" s="1"/>
      <c r="BK346" s="1"/>
      <c r="BL346" s="1"/>
      <c r="BM346" s="1"/>
      <c r="BN346" s="1"/>
      <c r="BO346" s="1"/>
      <c r="BP346" s="1"/>
      <c r="BQ346" s="1"/>
      <c r="BR346" s="1"/>
      <c r="BS346" s="1"/>
      <c r="BT346" s="1"/>
      <c r="BU346" s="1"/>
    </row>
    <row r="347" spans="1:73" x14ac:dyDescent="0.25">
      <c r="A347" s="7" t="str">
        <f>IF(D347="","",IFERROR(IF(VLOOKUP(D347,'Program Mapping'!B:B,1,FALSE)=D347,"OK","Fix"),"Fix"))</f>
        <v>OK</v>
      </c>
      <c r="B347" s="8" t="s">
        <v>163</v>
      </c>
      <c r="C347" s="3" t="s">
        <v>36</v>
      </c>
      <c r="D347" s="96" t="s">
        <v>259</v>
      </c>
      <c r="E347" s="174">
        <v>10</v>
      </c>
      <c r="F347" s="174">
        <v>10</v>
      </c>
      <c r="G347" s="217">
        <v>10</v>
      </c>
      <c r="H347" s="217">
        <v>10</v>
      </c>
      <c r="I347" s="168">
        <v>311</v>
      </c>
      <c r="J347" s="67"/>
      <c r="K347" s="70">
        <v>-112</v>
      </c>
      <c r="L347" s="3"/>
      <c r="M347" s="69">
        <v>2036</v>
      </c>
      <c r="N347" s="69"/>
      <c r="O347" s="3"/>
      <c r="P347" s="3"/>
      <c r="Q347" s="3"/>
      <c r="R347" s="3"/>
      <c r="S347" s="3"/>
      <c r="T347" s="3"/>
      <c r="U347" s="3"/>
      <c r="V347" s="3"/>
      <c r="W347" s="3"/>
      <c r="X347" s="3"/>
      <c r="Y347" s="3"/>
      <c r="Z347" s="3"/>
      <c r="AA347"/>
      <c r="AB347"/>
      <c r="AC347" s="3"/>
      <c r="AD347" s="3"/>
      <c r="AE347" s="3"/>
      <c r="AF347" s="3"/>
      <c r="AG347" s="3"/>
      <c r="AH347" s="3"/>
      <c r="AI347" s="76"/>
      <c r="AJ347" s="69"/>
      <c r="AK347" s="3"/>
      <c r="AL347" s="3"/>
      <c r="AM347" s="3"/>
      <c r="AN347" s="3"/>
      <c r="AO347" s="3"/>
      <c r="AP347" s="3"/>
      <c r="AQ347" s="92">
        <v>235150</v>
      </c>
      <c r="AR347" s="136">
        <v>0</v>
      </c>
      <c r="AS347" s="92">
        <v>2352</v>
      </c>
      <c r="AT347" s="197">
        <v>0</v>
      </c>
      <c r="AU347" s="3"/>
      <c r="AV347" s="3"/>
      <c r="AW347" s="3"/>
      <c r="BC347" s="1"/>
      <c r="BD347" s="1"/>
      <c r="BE347" s="1"/>
      <c r="BF347" s="1"/>
      <c r="BG347" s="1"/>
      <c r="BH347" s="1"/>
      <c r="BI347" s="1"/>
      <c r="BJ347" s="1"/>
      <c r="BK347" s="1"/>
      <c r="BL347" s="1"/>
      <c r="BM347" s="1"/>
      <c r="BN347" s="1"/>
      <c r="BO347" s="1"/>
      <c r="BP347" s="1"/>
      <c r="BQ347" s="1"/>
      <c r="BR347" s="1"/>
      <c r="BS347" s="1"/>
      <c r="BT347" s="1"/>
      <c r="BU347" s="1"/>
    </row>
    <row r="348" spans="1:73" x14ac:dyDescent="0.25">
      <c r="A348" s="7" t="str">
        <f>IF(D348="","",IFERROR(IF(VLOOKUP(D348,'Program Mapping'!B:B,1,FALSE)=D348,"OK","Fix"),"Fix"))</f>
        <v>OK</v>
      </c>
      <c r="B348" s="8" t="s">
        <v>163</v>
      </c>
      <c r="C348" s="3" t="s">
        <v>36</v>
      </c>
      <c r="D348" s="96" t="s">
        <v>260</v>
      </c>
      <c r="E348" s="174">
        <v>25</v>
      </c>
      <c r="F348" s="174">
        <v>25</v>
      </c>
      <c r="G348" s="217">
        <v>25</v>
      </c>
      <c r="H348" s="217">
        <v>25</v>
      </c>
      <c r="I348" s="168">
        <v>53</v>
      </c>
      <c r="J348" s="67"/>
      <c r="K348" s="70">
        <v>-127</v>
      </c>
      <c r="L348" s="3"/>
      <c r="M348" s="69">
        <v>1905</v>
      </c>
      <c r="N348" s="69"/>
      <c r="O348" s="3"/>
      <c r="P348" s="3"/>
      <c r="Q348" s="3"/>
      <c r="R348" s="3"/>
      <c r="S348" s="3"/>
      <c r="T348" s="3"/>
      <c r="U348" s="3"/>
      <c r="V348" s="3"/>
      <c r="W348" s="3"/>
      <c r="X348" s="3"/>
      <c r="Y348" s="3"/>
      <c r="Z348" s="3"/>
      <c r="AA348"/>
      <c r="AB348"/>
      <c r="AC348" s="3"/>
      <c r="AD348" s="3"/>
      <c r="AE348" s="3"/>
      <c r="AF348" s="3"/>
      <c r="AG348" s="3"/>
      <c r="AH348" s="3"/>
      <c r="AI348" s="76"/>
      <c r="AJ348" s="69"/>
      <c r="AK348" s="3"/>
      <c r="AL348" s="3"/>
      <c r="AM348" s="3"/>
      <c r="AN348" s="3"/>
      <c r="AO348" s="3"/>
      <c r="AP348" s="3"/>
      <c r="AQ348" s="92">
        <v>179300.77000000002</v>
      </c>
      <c r="AR348" s="136">
        <v>0</v>
      </c>
      <c r="AS348" s="92">
        <v>1733</v>
      </c>
      <c r="AT348" s="197">
        <v>0</v>
      </c>
      <c r="AU348" s="3"/>
      <c r="AV348" s="3"/>
      <c r="AW348" s="3"/>
      <c r="BC348" s="1"/>
      <c r="BD348" s="1"/>
      <c r="BE348" s="1"/>
      <c r="BF348" s="1"/>
      <c r="BG348" s="1"/>
      <c r="BH348" s="1"/>
      <c r="BI348" s="1"/>
      <c r="BJ348" s="1"/>
      <c r="BK348" s="1"/>
      <c r="BL348" s="1"/>
      <c r="BM348" s="1"/>
      <c r="BN348" s="1"/>
      <c r="BO348" s="1"/>
      <c r="BP348" s="1"/>
      <c r="BQ348" s="1"/>
      <c r="BR348" s="1"/>
      <c r="BS348" s="1"/>
      <c r="BT348" s="1"/>
      <c r="BU348" s="1"/>
    </row>
    <row r="349" spans="1:73" x14ac:dyDescent="0.25">
      <c r="A349" s="7" t="str">
        <f>IF(D349="","",IFERROR(IF(VLOOKUP(D349,'Program Mapping'!B:B,1,FALSE)=D349,"OK","Fix"),"Fix"))</f>
        <v>OK</v>
      </c>
      <c r="B349" s="8" t="s">
        <v>163</v>
      </c>
      <c r="C349" s="3" t="s">
        <v>36</v>
      </c>
      <c r="D349" s="97" t="s">
        <v>251</v>
      </c>
      <c r="E349" s="175">
        <v>1</v>
      </c>
      <c r="F349" s="175">
        <v>1</v>
      </c>
      <c r="G349" s="217"/>
      <c r="H349" s="217"/>
      <c r="I349" s="168">
        <v>2343</v>
      </c>
      <c r="J349" s="3"/>
      <c r="K349" s="63"/>
      <c r="L349" s="3"/>
      <c r="M349" s="63"/>
      <c r="N349" s="3"/>
      <c r="O349" s="3"/>
      <c r="P349" s="3"/>
      <c r="Q349" s="3"/>
      <c r="R349" s="3"/>
      <c r="S349" s="3"/>
      <c r="T349" s="3"/>
      <c r="U349" s="3"/>
      <c r="V349" s="3"/>
      <c r="W349" s="3"/>
      <c r="X349" s="3"/>
      <c r="Y349" s="3"/>
      <c r="Z349" s="3"/>
      <c r="AA349"/>
      <c r="AB349"/>
      <c r="AC349" s="3"/>
      <c r="AD349" s="3"/>
      <c r="AE349" s="3"/>
      <c r="AF349" s="3"/>
      <c r="AG349" s="3"/>
      <c r="AH349" s="3"/>
      <c r="AI349" s="76">
        <v>0</v>
      </c>
      <c r="AJ349" s="166">
        <v>0</v>
      </c>
      <c r="AK349" s="3"/>
      <c r="AL349" s="3"/>
      <c r="AM349" s="3"/>
      <c r="AN349" s="3"/>
      <c r="AO349" s="3"/>
      <c r="AP349" s="3"/>
      <c r="AQ349" s="92">
        <v>0</v>
      </c>
      <c r="AR349" s="136">
        <v>0</v>
      </c>
      <c r="AS349" s="89">
        <v>6303</v>
      </c>
      <c r="AT349" s="197">
        <v>0</v>
      </c>
      <c r="AU349" s="3"/>
      <c r="AV349" s="3"/>
      <c r="AW349" s="3"/>
    </row>
    <row r="350" spans="1:73" x14ac:dyDescent="0.25">
      <c r="A350" s="7" t="str">
        <f>IF(D350="","",IFERROR(IF(VLOOKUP(D350,'Program Mapping'!B:B,1,FALSE)=D350,"OK","Fix"),"Fix"))</f>
        <v>OK</v>
      </c>
      <c r="B350" s="8" t="s">
        <v>163</v>
      </c>
      <c r="C350" s="3" t="s">
        <v>36</v>
      </c>
      <c r="D350" s="96" t="s">
        <v>238</v>
      </c>
      <c r="E350" s="176">
        <v>0</v>
      </c>
      <c r="F350" s="176">
        <v>0</v>
      </c>
      <c r="G350" s="217"/>
      <c r="H350" s="217"/>
      <c r="I350" s="155">
        <v>0</v>
      </c>
      <c r="J350" s="3"/>
      <c r="K350" s="63"/>
      <c r="L350" s="3"/>
      <c r="M350" s="63"/>
      <c r="N350" s="3"/>
      <c r="O350" s="3"/>
      <c r="P350" s="3"/>
      <c r="Q350" s="3"/>
      <c r="R350" s="3"/>
      <c r="S350" s="3"/>
      <c r="T350" s="3"/>
      <c r="U350" s="3"/>
      <c r="V350" s="3"/>
      <c r="W350" s="3"/>
      <c r="X350" s="3"/>
      <c r="Y350" s="3"/>
      <c r="Z350" s="3"/>
      <c r="AA350"/>
      <c r="AB350"/>
      <c r="AC350" s="3"/>
      <c r="AD350" s="3"/>
      <c r="AE350" s="3"/>
      <c r="AF350" s="3"/>
      <c r="AG350" s="3"/>
      <c r="AH350" s="3"/>
      <c r="AI350" s="75">
        <v>0</v>
      </c>
      <c r="AJ350" s="3"/>
      <c r="AK350" s="3"/>
      <c r="AL350" s="3"/>
      <c r="AM350" s="3"/>
      <c r="AN350" s="3"/>
      <c r="AO350" s="3"/>
      <c r="AP350" s="3"/>
      <c r="AQ350" s="95">
        <v>0</v>
      </c>
      <c r="AR350" s="136">
        <v>0</v>
      </c>
      <c r="AS350" s="95">
        <v>0</v>
      </c>
      <c r="AT350" s="197">
        <v>0</v>
      </c>
      <c r="AU350" s="3"/>
      <c r="AV350" s="3"/>
      <c r="AW350" s="3"/>
    </row>
    <row r="351" spans="1:73" x14ac:dyDescent="0.25">
      <c r="A351" s="7" t="str">
        <f>IF(D351="","",IFERROR(IF(VLOOKUP(D351,'Program Mapping'!B:B,1,FALSE)=D351,"OK","Fix"),"Fix"))</f>
        <v>OK</v>
      </c>
      <c r="B351" s="8" t="s">
        <v>163</v>
      </c>
      <c r="C351" s="3" t="s">
        <v>36</v>
      </c>
      <c r="D351" s="96" t="s">
        <v>239</v>
      </c>
      <c r="E351" s="176">
        <v>0</v>
      </c>
      <c r="F351" s="176">
        <v>0</v>
      </c>
      <c r="G351" s="217"/>
      <c r="H351" s="217"/>
      <c r="I351" s="155">
        <v>0</v>
      </c>
      <c r="J351" s="3"/>
      <c r="K351" s="63"/>
      <c r="L351" s="3"/>
      <c r="M351" s="63"/>
      <c r="N351" s="3"/>
      <c r="O351" s="3"/>
      <c r="P351" s="3"/>
      <c r="Q351" s="3"/>
      <c r="R351" s="3"/>
      <c r="S351" s="3"/>
      <c r="T351" s="3"/>
      <c r="U351" s="3"/>
      <c r="V351" s="3"/>
      <c r="W351" s="3"/>
      <c r="X351" s="3"/>
      <c r="Y351" s="3"/>
      <c r="Z351" s="3"/>
      <c r="AA351"/>
      <c r="AB351"/>
      <c r="AC351" s="3"/>
      <c r="AD351" s="3"/>
      <c r="AE351" s="3"/>
      <c r="AF351" s="3"/>
      <c r="AG351" s="3"/>
      <c r="AH351" s="3"/>
      <c r="AI351" s="76">
        <v>0</v>
      </c>
      <c r="AJ351" s="3">
        <v>0</v>
      </c>
      <c r="AK351" s="3"/>
      <c r="AL351" s="3"/>
      <c r="AM351" s="3"/>
      <c r="AN351" s="3"/>
      <c r="AO351" s="3"/>
      <c r="AP351" s="3"/>
      <c r="AQ351" s="92">
        <v>0</v>
      </c>
      <c r="AR351" s="136">
        <v>0</v>
      </c>
      <c r="AS351" s="92">
        <v>0</v>
      </c>
      <c r="AT351" s="197">
        <v>0</v>
      </c>
      <c r="AU351" s="3"/>
      <c r="AV351" s="3"/>
      <c r="AW351" s="3"/>
      <c r="BC351" s="1"/>
      <c r="BD351" s="1"/>
      <c r="BE351" s="1"/>
      <c r="BF351" s="1"/>
      <c r="BG351" s="1"/>
      <c r="BH351" s="1"/>
      <c r="BI351" s="1"/>
      <c r="BJ351" s="1"/>
      <c r="BK351" s="1"/>
      <c r="BL351" s="1"/>
      <c r="BM351" s="1"/>
      <c r="BN351" s="1"/>
      <c r="BO351" s="1"/>
      <c r="BP351" s="1"/>
      <c r="BQ351" s="1"/>
      <c r="BR351" s="1"/>
      <c r="BS351" s="1"/>
      <c r="BT351" s="1"/>
      <c r="BU351" s="1"/>
    </row>
    <row r="352" spans="1:73" x14ac:dyDescent="0.25">
      <c r="A352" s="7" t="str">
        <f>IF(D352="","",IFERROR(IF(VLOOKUP(D352,'Program Mapping'!B:B,1,FALSE)=D352,"OK","Fix"),"Fix"))</f>
        <v>OK</v>
      </c>
      <c r="B352" s="8" t="s">
        <v>163</v>
      </c>
      <c r="C352" s="3" t="s">
        <v>36</v>
      </c>
      <c r="D352" s="96" t="s">
        <v>252</v>
      </c>
      <c r="E352" s="175">
        <v>15.19</v>
      </c>
      <c r="F352" s="175">
        <v>15.19</v>
      </c>
      <c r="G352" s="217"/>
      <c r="H352" s="217"/>
      <c r="I352" s="168">
        <v>13788</v>
      </c>
      <c r="J352" s="3"/>
      <c r="K352" s="63"/>
      <c r="L352" s="3"/>
      <c r="M352" s="63"/>
      <c r="N352" s="3"/>
      <c r="O352" s="3"/>
      <c r="P352" s="3"/>
      <c r="Q352" s="3"/>
      <c r="R352" s="3"/>
      <c r="S352" s="3"/>
      <c r="T352" s="3"/>
      <c r="U352" s="3"/>
      <c r="V352" s="3"/>
      <c r="W352" s="3"/>
      <c r="X352" s="3"/>
      <c r="Y352" s="3"/>
      <c r="Z352" s="3"/>
      <c r="AA352"/>
      <c r="AB352"/>
      <c r="AC352" s="3"/>
      <c r="AD352" s="3"/>
      <c r="AE352" s="3"/>
      <c r="AF352" s="3"/>
      <c r="AG352" s="3"/>
      <c r="AH352" s="3"/>
      <c r="AI352" s="38">
        <v>1.03</v>
      </c>
      <c r="AJ352" s="3"/>
      <c r="AK352" s="3"/>
      <c r="AL352" s="3"/>
      <c r="AM352" s="3"/>
      <c r="AN352" s="3"/>
      <c r="AO352" s="3"/>
      <c r="AP352" s="3"/>
      <c r="AQ352" s="120">
        <v>532781.32999999996</v>
      </c>
      <c r="AR352" s="136">
        <v>0</v>
      </c>
      <c r="AS352" s="89">
        <v>178194.49</v>
      </c>
      <c r="AT352" s="197">
        <v>0</v>
      </c>
      <c r="AU352" s="3"/>
      <c r="AV352" s="3"/>
      <c r="AW352" s="3"/>
    </row>
    <row r="353" spans="1:73" x14ac:dyDescent="0.25">
      <c r="A353" s="7" t="str">
        <f>IF(D353="","",IFERROR(IF(VLOOKUP(D353,'Program Mapping'!B:B,1,FALSE)=D353,"OK","Fix"),"Fix"))</f>
        <v>OK</v>
      </c>
      <c r="B353" s="8" t="s">
        <v>163</v>
      </c>
      <c r="C353" s="3" t="s">
        <v>36</v>
      </c>
      <c r="D353" s="96" t="s">
        <v>253</v>
      </c>
      <c r="E353" s="175"/>
      <c r="F353" s="175"/>
      <c r="G353" s="217">
        <v>24.99</v>
      </c>
      <c r="H353" s="217">
        <v>24.99</v>
      </c>
      <c r="I353" s="169"/>
      <c r="J353" s="3"/>
      <c r="K353" s="63"/>
      <c r="L353" s="3"/>
      <c r="M353" s="63">
        <v>3807</v>
      </c>
      <c r="N353" s="3"/>
      <c r="O353" s="3"/>
      <c r="P353" s="3"/>
      <c r="Q353" s="3"/>
      <c r="R353" s="3"/>
      <c r="S353" s="3"/>
      <c r="T353" s="3"/>
      <c r="U353" s="3"/>
      <c r="V353" s="3"/>
      <c r="W353" s="3"/>
      <c r="X353" s="3"/>
      <c r="Y353" s="3"/>
      <c r="Z353" s="3"/>
      <c r="AA353"/>
      <c r="AB353"/>
      <c r="AC353" s="3"/>
      <c r="AD353" s="3"/>
      <c r="AE353" s="3"/>
      <c r="AF353" s="3"/>
      <c r="AG353" s="3"/>
      <c r="AH353" s="3"/>
      <c r="AI353" s="111"/>
      <c r="AJ353" s="3"/>
      <c r="AK353" s="3"/>
      <c r="AL353" s="3"/>
      <c r="AM353" s="3"/>
      <c r="AN353" s="3"/>
      <c r="AO353" s="3"/>
      <c r="AP353" s="3"/>
      <c r="AQ353" s="90">
        <v>29400</v>
      </c>
      <c r="AR353" s="136">
        <v>0</v>
      </c>
      <c r="AS353" s="89">
        <v>17132.059999999998</v>
      </c>
      <c r="AT353" s="197">
        <v>0</v>
      </c>
      <c r="AU353" s="3"/>
      <c r="AV353" s="3"/>
      <c r="AW353" s="3"/>
    </row>
    <row r="354" spans="1:73" x14ac:dyDescent="0.25">
      <c r="A354" s="7" t="str">
        <f>IF(D354="","",IFERROR(IF(VLOOKUP(D354,'Program Mapping'!B:B,1,FALSE)=D354,"OK","Fix"),"Fix"))</f>
        <v>OK</v>
      </c>
      <c r="B354" s="8" t="s">
        <v>163</v>
      </c>
      <c r="C354" s="3" t="s">
        <v>36</v>
      </c>
      <c r="D354" s="96" t="s">
        <v>254</v>
      </c>
      <c r="E354" s="175"/>
      <c r="F354" s="175"/>
      <c r="G354" s="217">
        <v>16.46</v>
      </c>
      <c r="H354" s="217">
        <v>16.46</v>
      </c>
      <c r="I354" s="169"/>
      <c r="J354" s="3"/>
      <c r="K354" s="63"/>
      <c r="L354" s="3"/>
      <c r="M354" s="63">
        <v>14712</v>
      </c>
      <c r="N354" s="3"/>
      <c r="O354" s="3"/>
      <c r="P354" s="3"/>
      <c r="Q354" s="3"/>
      <c r="R354" s="3"/>
      <c r="S354" s="3"/>
      <c r="T354" s="3"/>
      <c r="U354" s="3"/>
      <c r="V354" s="3"/>
      <c r="W354" s="3"/>
      <c r="X354" s="3"/>
      <c r="Y354" s="3"/>
      <c r="Z354" s="3"/>
      <c r="AA354"/>
      <c r="AB354"/>
      <c r="AC354" s="3"/>
      <c r="AD354" s="3"/>
      <c r="AE354" s="3"/>
      <c r="AF354" s="3"/>
      <c r="AG354" s="3"/>
      <c r="AH354" s="3"/>
      <c r="AI354" s="111"/>
      <c r="AJ354" s="3"/>
      <c r="AK354" s="3"/>
      <c r="AL354" s="3"/>
      <c r="AM354" s="3"/>
      <c r="AN354" s="3"/>
      <c r="AO354" s="3"/>
      <c r="AP354" s="3"/>
      <c r="AQ354" s="90">
        <v>189987.49</v>
      </c>
      <c r="AR354" s="136">
        <v>0</v>
      </c>
      <c r="AS354" s="89">
        <v>9822.7200000000012</v>
      </c>
      <c r="AT354" s="197">
        <v>0</v>
      </c>
      <c r="AU354" s="3"/>
      <c r="AV354" s="3"/>
      <c r="AW354" s="3"/>
    </row>
    <row r="355" spans="1:73" x14ac:dyDescent="0.25">
      <c r="A355" s="7" t="str">
        <f>IF(D355="","",IFERROR(IF(VLOOKUP(D355,'Program Mapping'!B:B,1,FALSE)=D355,"OK","Fix"),"Fix"))</f>
        <v>OK</v>
      </c>
      <c r="B355" s="8" t="s">
        <v>163</v>
      </c>
      <c r="C355" s="3" t="s">
        <v>36</v>
      </c>
      <c r="D355" s="96" t="s">
        <v>255</v>
      </c>
      <c r="E355" s="175"/>
      <c r="F355" s="175"/>
      <c r="G355" s="217">
        <v>17.3</v>
      </c>
      <c r="H355" s="217">
        <v>17.3</v>
      </c>
      <c r="I355" s="168"/>
      <c r="J355" s="3"/>
      <c r="K355" s="63"/>
      <c r="L355" s="3"/>
      <c r="M355" s="63">
        <v>7036</v>
      </c>
      <c r="N355" s="3"/>
      <c r="O355" s="3"/>
      <c r="P355" s="3"/>
      <c r="Q355" s="3"/>
      <c r="R355" s="3"/>
      <c r="S355" s="3"/>
      <c r="T355" s="3"/>
      <c r="U355" s="3"/>
      <c r="V355" s="3"/>
      <c r="W355" s="3"/>
      <c r="X355" s="3"/>
      <c r="Y355" s="3"/>
      <c r="Z355" s="3"/>
      <c r="AA355"/>
      <c r="AB355"/>
      <c r="AC355" s="3"/>
      <c r="AD355" s="3"/>
      <c r="AE355" s="3"/>
      <c r="AF355" s="3"/>
      <c r="AG355" s="3"/>
      <c r="AH355" s="3"/>
      <c r="AI355" s="111"/>
      <c r="AJ355" s="3"/>
      <c r="AK355" s="3"/>
      <c r="AL355" s="3"/>
      <c r="AM355" s="3"/>
      <c r="AN355" s="3"/>
      <c r="AO355" s="3"/>
      <c r="AP355" s="3"/>
      <c r="AQ355" s="91">
        <v>206985.25</v>
      </c>
      <c r="AR355" s="136">
        <v>0</v>
      </c>
      <c r="AS355" s="89">
        <v>95726.34</v>
      </c>
      <c r="AT355" s="197">
        <v>0</v>
      </c>
      <c r="AU355" s="3"/>
      <c r="AV355" s="3"/>
      <c r="AW355" s="3"/>
    </row>
    <row r="356" spans="1:73" x14ac:dyDescent="0.25">
      <c r="A356" s="7" t="str">
        <f>IF(D356="","",IFERROR(IF(VLOOKUP(D356,'Program Mapping'!B:B,1,FALSE)=D356,"OK","Fix"),"Fix"))</f>
        <v>OK</v>
      </c>
      <c r="B356" s="8" t="s">
        <v>163</v>
      </c>
      <c r="C356" s="3" t="s">
        <v>36</v>
      </c>
      <c r="D356" s="96" t="s">
        <v>257</v>
      </c>
      <c r="E356" s="175"/>
      <c r="F356" s="175"/>
      <c r="G356" s="137">
        <v>0</v>
      </c>
      <c r="H356" s="137">
        <v>0</v>
      </c>
      <c r="I356" s="168"/>
      <c r="J356" s="3"/>
      <c r="K356" s="63"/>
      <c r="L356" s="3"/>
      <c r="M356" s="63">
        <v>0</v>
      </c>
      <c r="N356" s="3"/>
      <c r="O356" s="3"/>
      <c r="P356" s="3"/>
      <c r="Q356" s="3"/>
      <c r="R356" s="3"/>
      <c r="S356" s="3"/>
      <c r="T356" s="3"/>
      <c r="U356" s="3"/>
      <c r="V356" s="3"/>
      <c r="W356" s="3"/>
      <c r="X356" s="3"/>
      <c r="Y356" s="3"/>
      <c r="Z356" s="3"/>
      <c r="AA356"/>
      <c r="AB356"/>
      <c r="AC356" s="3"/>
      <c r="AD356" s="3"/>
      <c r="AE356" s="3"/>
      <c r="AF356" s="3"/>
      <c r="AG356" s="3"/>
      <c r="AH356" s="3"/>
      <c r="AI356" s="111"/>
      <c r="AJ356" s="3"/>
      <c r="AK356" s="3"/>
      <c r="AL356" s="3"/>
      <c r="AM356" s="3"/>
      <c r="AN356" s="3"/>
      <c r="AO356" s="3"/>
      <c r="AP356" s="3"/>
      <c r="AQ356" s="90"/>
      <c r="AR356" s="136">
        <v>0</v>
      </c>
      <c r="AS356" s="89"/>
      <c r="AT356" s="197">
        <v>0</v>
      </c>
      <c r="AU356" s="3"/>
      <c r="AV356" s="3"/>
      <c r="AW356" s="3"/>
      <c r="BC356" s="1"/>
      <c r="BD356" s="1"/>
      <c r="BE356" s="1"/>
      <c r="BF356" s="1"/>
      <c r="BG356" s="1"/>
      <c r="BH356" s="1"/>
      <c r="BI356" s="1"/>
      <c r="BJ356" s="1"/>
      <c r="BK356" s="1"/>
      <c r="BL356" s="1"/>
      <c r="BM356" s="1"/>
      <c r="BN356" s="1"/>
      <c r="BO356" s="1"/>
      <c r="BP356" s="1"/>
      <c r="BQ356" s="1"/>
      <c r="BR356" s="1"/>
      <c r="BS356" s="1"/>
      <c r="BT356" s="1"/>
      <c r="BU356" s="1"/>
    </row>
    <row r="357" spans="1:73" x14ac:dyDescent="0.25">
      <c r="A357" s="7" t="str">
        <f>IF(D357="","",IFERROR(IF(VLOOKUP(D357,'Program Mapping'!B:B,1,FALSE)=D357,"OK","Fix"),"Fix"))</f>
        <v>OK</v>
      </c>
      <c r="B357" s="8" t="s">
        <v>163</v>
      </c>
      <c r="C357" s="3" t="s">
        <v>36</v>
      </c>
      <c r="D357" s="96" t="s">
        <v>256</v>
      </c>
      <c r="E357" s="175"/>
      <c r="F357" s="175"/>
      <c r="G357" s="217">
        <v>1</v>
      </c>
      <c r="H357" s="217">
        <v>1</v>
      </c>
      <c r="I357" s="168"/>
      <c r="J357" s="3"/>
      <c r="K357" s="63"/>
      <c r="L357" s="3"/>
      <c r="M357" s="74">
        <v>11216</v>
      </c>
      <c r="N357" s="3"/>
      <c r="O357" s="3"/>
      <c r="P357" s="3"/>
      <c r="Q357" s="3"/>
      <c r="R357" s="3"/>
      <c r="S357" s="3"/>
      <c r="T357" s="3"/>
      <c r="U357" s="3"/>
      <c r="V357" s="3"/>
      <c r="W357" s="3"/>
      <c r="X357" s="3"/>
      <c r="Y357" s="3"/>
      <c r="Z357" s="3"/>
      <c r="AA357"/>
      <c r="AB357"/>
      <c r="AC357" s="3"/>
      <c r="AD357" s="3"/>
      <c r="AE357" s="3"/>
      <c r="AF357" s="3"/>
      <c r="AG357" s="3"/>
      <c r="AH357" s="3"/>
      <c r="AI357" s="111"/>
      <c r="AJ357" s="3"/>
      <c r="AK357" s="3"/>
      <c r="AL357" s="3"/>
      <c r="AM357" s="3"/>
      <c r="AN357" s="3"/>
      <c r="AO357" s="3"/>
      <c r="AP357" s="3"/>
      <c r="AQ357" s="90">
        <v>0</v>
      </c>
      <c r="AR357" s="136">
        <v>0</v>
      </c>
      <c r="AS357" s="89">
        <v>700</v>
      </c>
      <c r="AT357" s="197">
        <v>0</v>
      </c>
      <c r="AU357" s="3"/>
      <c r="AV357" s="3"/>
      <c r="AW357" s="3"/>
      <c r="BC357" s="1"/>
      <c r="BD357" s="1"/>
      <c r="BE357" s="1"/>
      <c r="BF357" s="1"/>
      <c r="BG357" s="1"/>
      <c r="BH357" s="1"/>
      <c r="BI357" s="1"/>
      <c r="BJ357" s="1"/>
      <c r="BK357" s="1"/>
      <c r="BL357" s="1"/>
      <c r="BM357" s="1"/>
      <c r="BN357" s="1"/>
      <c r="BO357" s="1"/>
      <c r="BP357" s="1"/>
      <c r="BQ357" s="1"/>
      <c r="BR357" s="1"/>
      <c r="BS357" s="1"/>
      <c r="BT357" s="1"/>
      <c r="BU357" s="1"/>
    </row>
    <row r="358" spans="1:73" x14ac:dyDescent="0.25">
      <c r="A358" s="153" t="str">
        <f>IF(D358="","",IFERROR(IF(VLOOKUP(D358,'Program Mapping'!B:B,1,FALSE)=D358,"OK","Fix"),"Fix"))</f>
        <v>OK</v>
      </c>
      <c r="B358" s="179" t="s">
        <v>164</v>
      </c>
      <c r="C358" s="152" t="s">
        <v>36</v>
      </c>
      <c r="D358" s="192" t="s">
        <v>261</v>
      </c>
      <c r="E358" s="141">
        <v>20.3</v>
      </c>
      <c r="F358" s="141">
        <v>20.3</v>
      </c>
      <c r="G358" s="220"/>
      <c r="H358" s="220"/>
      <c r="I358" s="224">
        <v>49.8</v>
      </c>
      <c r="J358" s="178"/>
      <c r="K358" s="208"/>
      <c r="L358" s="178"/>
      <c r="M358" s="208"/>
      <c r="N358" s="178"/>
      <c r="O358" s="178"/>
      <c r="P358" s="178"/>
      <c r="Q358" s="178"/>
      <c r="R358" s="178"/>
      <c r="S358" s="178"/>
      <c r="T358" s="178"/>
      <c r="U358" s="178"/>
      <c r="V358" s="178"/>
      <c r="W358" s="178"/>
      <c r="X358" s="178"/>
      <c r="Y358" s="178"/>
      <c r="Z358" s="178"/>
      <c r="AA358" s="178"/>
      <c r="AB358" s="178"/>
      <c r="AC358" s="178"/>
      <c r="AD358" s="178"/>
      <c r="AE358" s="178"/>
      <c r="AF358" s="178"/>
      <c r="AG358" s="178"/>
      <c r="AH358" s="178"/>
      <c r="AI358" s="195"/>
      <c r="AJ358" s="178"/>
      <c r="AK358" s="178"/>
      <c r="AL358" s="178"/>
      <c r="AM358" s="178"/>
      <c r="AN358" s="178"/>
      <c r="AO358" s="178"/>
      <c r="AP358" s="178"/>
      <c r="AQ358" s="146">
        <v>49140.32</v>
      </c>
      <c r="AR358" s="136">
        <v>0</v>
      </c>
      <c r="AS358" s="146">
        <v>590</v>
      </c>
      <c r="AT358" s="197">
        <v>0</v>
      </c>
      <c r="AU358" s="178"/>
      <c r="AV358" s="178"/>
      <c r="AW358" s="178"/>
      <c r="AX358" s="178"/>
      <c r="AY358" s="178"/>
      <c r="AZ358" s="178"/>
      <c r="BA358" s="178"/>
      <c r="BB358" s="178"/>
      <c r="BC358" s="178"/>
      <c r="BD358" s="178"/>
      <c r="BE358" s="178"/>
      <c r="BF358" s="178"/>
      <c r="BG358" s="178"/>
      <c r="BH358" s="178"/>
      <c r="BI358" s="178"/>
      <c r="BJ358" s="178"/>
      <c r="BK358" s="178"/>
      <c r="BL358" s="178"/>
      <c r="BM358" s="178"/>
      <c r="BN358" s="178"/>
      <c r="BO358" s="178"/>
      <c r="BP358" s="178"/>
      <c r="BQ358" s="178"/>
      <c r="BR358" s="178"/>
      <c r="BS358" s="178"/>
      <c r="BT358" s="178"/>
    </row>
    <row r="359" spans="1:73" s="129" customFormat="1" x14ac:dyDescent="0.25">
      <c r="A359" s="199" t="str">
        <f>IF(D359="","",IFERROR(IF(VLOOKUP(D359,'Program Mapping'!B:B,1,FALSE)=D359,"OK","Fix"),"Fix"))</f>
        <v>OK</v>
      </c>
      <c r="B359" s="199" t="s">
        <v>165</v>
      </c>
      <c r="C359" s="194" t="s">
        <v>36</v>
      </c>
      <c r="D359" s="202" t="s">
        <v>261</v>
      </c>
      <c r="E359" s="176">
        <v>21.2</v>
      </c>
      <c r="F359" s="176">
        <v>21.2</v>
      </c>
      <c r="G359" s="137"/>
      <c r="H359" s="221"/>
      <c r="I359" s="155">
        <v>26.6</v>
      </c>
      <c r="J359" s="213"/>
      <c r="K359" s="170"/>
      <c r="L359" s="160"/>
      <c r="M359" s="155"/>
      <c r="N359" s="160"/>
      <c r="O359" s="160"/>
      <c r="P359" s="160"/>
      <c r="Q359" s="160"/>
      <c r="R359" s="160"/>
      <c r="S359" s="160"/>
      <c r="T359" s="160"/>
      <c r="U359" s="160"/>
      <c r="V359" s="160"/>
      <c r="W359" s="160"/>
      <c r="X359" s="160"/>
      <c r="Y359" s="160"/>
      <c r="Z359" s="160"/>
      <c r="AA359" s="160"/>
      <c r="AB359" s="160"/>
      <c r="AC359" s="160"/>
      <c r="AD359" s="160"/>
      <c r="AE359" s="160"/>
      <c r="AF359" s="160"/>
      <c r="AG359" s="160"/>
      <c r="AH359" s="160"/>
      <c r="AI359" s="38"/>
      <c r="AJ359" s="160"/>
      <c r="AK359" s="160"/>
      <c r="AL359" s="160"/>
      <c r="AM359" s="160"/>
      <c r="AN359" s="160"/>
      <c r="AO359" s="160"/>
      <c r="AP359" s="160"/>
      <c r="AQ359" s="143">
        <v>19404.02</v>
      </c>
      <c r="AR359" s="136">
        <v>0</v>
      </c>
      <c r="AS359" s="148">
        <v>331.88</v>
      </c>
      <c r="AT359" s="197">
        <v>0</v>
      </c>
      <c r="AU359" s="160"/>
      <c r="AV359" s="160"/>
      <c r="AW359" s="160"/>
      <c r="AX359" s="194"/>
      <c r="AY359" s="194"/>
      <c r="AZ359" s="194"/>
      <c r="BA359" s="194"/>
      <c r="BB359" s="194"/>
      <c r="BC359" s="201"/>
      <c r="BD359" s="201"/>
      <c r="BE359" s="201"/>
      <c r="BF359" s="201"/>
      <c r="BG359" s="201"/>
      <c r="BH359" s="201"/>
      <c r="BI359" s="201"/>
      <c r="BJ359" s="201"/>
      <c r="BK359" s="201"/>
      <c r="BL359" s="201"/>
      <c r="BM359" s="201"/>
      <c r="BN359" s="201"/>
      <c r="BO359" s="201"/>
      <c r="BP359" s="201"/>
      <c r="BQ359" s="201"/>
      <c r="BR359" s="201"/>
      <c r="BS359" s="201"/>
      <c r="BT359" s="201"/>
      <c r="BU359" s="201"/>
    </row>
    <row r="360" spans="1:73" s="129" customFormat="1" x14ac:dyDescent="0.25">
      <c r="A360" s="7" t="str">
        <f>IF(D360="","",IFERROR(IF(VLOOKUP(D360,'Program Mapping'!B:B,1,FALSE)=D360,"OK","Fix"),"Fix"))</f>
        <v>OK</v>
      </c>
      <c r="B360" s="7" t="s">
        <v>166</v>
      </c>
      <c r="C360" s="3" t="s">
        <v>36</v>
      </c>
      <c r="D360" s="192" t="s">
        <v>261</v>
      </c>
      <c r="E360" s="135">
        <v>17.100000000000001</v>
      </c>
      <c r="F360" s="135">
        <v>17.100000000000001</v>
      </c>
      <c r="G360" s="219"/>
      <c r="H360" s="219"/>
      <c r="I360" s="223">
        <v>5.0999999999999996</v>
      </c>
      <c r="J360" s="39"/>
      <c r="K360" s="34"/>
      <c r="L360" s="39"/>
      <c r="M360" s="34"/>
      <c r="N360" s="39"/>
      <c r="O360" s="39"/>
      <c r="P360" s="39"/>
      <c r="Q360" s="39"/>
      <c r="R360" s="39"/>
      <c r="S360" s="39"/>
      <c r="T360" s="39"/>
      <c r="U360" s="39"/>
      <c r="V360" s="39"/>
      <c r="W360" s="39"/>
      <c r="X360" s="39"/>
      <c r="Y360" s="39"/>
      <c r="Z360" s="39"/>
      <c r="AA360" s="39"/>
      <c r="AB360" s="39"/>
      <c r="AC360" s="39"/>
      <c r="AD360" s="39"/>
      <c r="AE360" s="39"/>
      <c r="AF360" s="39"/>
      <c r="AG360" s="39"/>
      <c r="AH360" s="39"/>
      <c r="AI360" s="38"/>
      <c r="AJ360" s="39"/>
      <c r="AK360" s="39"/>
      <c r="AL360" s="39"/>
      <c r="AM360" s="39"/>
      <c r="AN360" s="39"/>
      <c r="AO360" s="39"/>
      <c r="AP360" s="39"/>
      <c r="AQ360" s="197">
        <v>12409.66</v>
      </c>
      <c r="AR360" s="136">
        <v>0</v>
      </c>
      <c r="AS360" s="142">
        <v>3567.42</v>
      </c>
      <c r="AT360" s="197">
        <v>0</v>
      </c>
      <c r="AU360" s="39"/>
      <c r="AV360" s="39"/>
      <c r="AW360" s="39"/>
      <c r="AX360" s="3"/>
      <c r="AY360" s="3"/>
      <c r="AZ360" s="3"/>
      <c r="BA360" s="3"/>
      <c r="BB360" s="3"/>
      <c r="BC360"/>
      <c r="BD360"/>
      <c r="BE360"/>
      <c r="BF360"/>
      <c r="BG360"/>
      <c r="BH360"/>
      <c r="BI360"/>
      <c r="BJ360"/>
      <c r="BK360"/>
      <c r="BL360"/>
      <c r="BM360"/>
      <c r="BN360"/>
      <c r="BO360"/>
      <c r="BP360"/>
      <c r="BQ360"/>
      <c r="BR360"/>
      <c r="BS360"/>
      <c r="BT360"/>
      <c r="BU360"/>
    </row>
    <row r="361" spans="1:73" s="129" customFormat="1" x14ac:dyDescent="0.25">
      <c r="A361" s="153" t="str">
        <f>IF(D361="","",IFERROR(IF(VLOOKUP(D361,'Program Mapping'!B:B,1,FALSE)=D361,"OK","Fix"),"Fix"))</f>
        <v>OK</v>
      </c>
      <c r="B361" s="199" t="s">
        <v>167</v>
      </c>
      <c r="C361" s="152" t="s">
        <v>36</v>
      </c>
      <c r="D361" s="202" t="s">
        <v>261</v>
      </c>
      <c r="E361" s="134">
        <v>0</v>
      </c>
      <c r="F361" s="134">
        <v>0</v>
      </c>
      <c r="G361" s="221"/>
      <c r="H361" s="221"/>
      <c r="I361" s="225">
        <v>0</v>
      </c>
      <c r="J361" s="38"/>
      <c r="K361" s="74"/>
      <c r="L361" s="38"/>
      <c r="M361" s="74"/>
      <c r="N361" s="38"/>
      <c r="O361" s="38"/>
      <c r="P361" s="38"/>
      <c r="Q361" s="38"/>
      <c r="R361" s="38"/>
      <c r="S361" s="38"/>
      <c r="T361" s="38"/>
      <c r="U361" s="38"/>
      <c r="V361" s="38"/>
      <c r="W361" s="38"/>
      <c r="X361" s="38"/>
      <c r="Y361" s="38"/>
      <c r="Z361" s="38"/>
      <c r="AA361" s="38"/>
      <c r="AB361" s="38"/>
      <c r="AC361" s="38"/>
      <c r="AD361" s="38"/>
      <c r="AE361" s="38"/>
      <c r="AF361" s="38"/>
      <c r="AG361" s="38"/>
      <c r="AH361" s="38"/>
      <c r="AI361" s="38"/>
      <c r="AJ361" s="38"/>
      <c r="AK361" s="38"/>
      <c r="AL361" s="38"/>
      <c r="AM361" s="38"/>
      <c r="AN361" s="38"/>
      <c r="AO361" s="38"/>
      <c r="AP361" s="38"/>
      <c r="AQ361" s="136">
        <v>0</v>
      </c>
      <c r="AR361" s="136">
        <v>0</v>
      </c>
      <c r="AS361" s="136">
        <v>2716.65</v>
      </c>
      <c r="AT361" s="197">
        <v>0</v>
      </c>
      <c r="AU361" s="38"/>
      <c r="AV361" s="38"/>
      <c r="AW361" s="38"/>
      <c r="AX361" s="111"/>
      <c r="AY361" s="111"/>
      <c r="AZ361" s="111"/>
      <c r="BA361" s="111"/>
      <c r="BB361" s="111"/>
    </row>
    <row r="362" spans="1:73" s="129" customFormat="1" x14ac:dyDescent="0.25">
      <c r="A362" s="153" t="str">
        <f>IF(D362="","",IFERROR(IF(VLOOKUP(D362,'Program Mapping'!B:B,1,FALSE)=D362,"OK","Fix"),"Fix"))</f>
        <v>OK</v>
      </c>
      <c r="B362" s="211" t="s">
        <v>164</v>
      </c>
      <c r="C362" s="111" t="s">
        <v>36</v>
      </c>
      <c r="D362" s="154" t="s">
        <v>391</v>
      </c>
      <c r="E362" s="134">
        <v>15</v>
      </c>
      <c r="F362" s="134">
        <v>15</v>
      </c>
      <c r="G362" s="221"/>
      <c r="H362" s="221"/>
      <c r="I362" s="225">
        <v>486</v>
      </c>
      <c r="J362" s="38"/>
      <c r="K362" s="74"/>
      <c r="L362" s="38"/>
      <c r="M362" s="74"/>
      <c r="N362" s="38"/>
      <c r="O362" s="38"/>
      <c r="P362" s="38"/>
      <c r="Q362" s="38"/>
      <c r="R362" s="38"/>
      <c r="S362" s="38"/>
      <c r="T362" s="38"/>
      <c r="U362" s="38"/>
      <c r="V362" s="38"/>
      <c r="W362" s="38"/>
      <c r="X362" s="38"/>
      <c r="Y362" s="38"/>
      <c r="Z362" s="38"/>
      <c r="AA362" s="38"/>
      <c r="AB362" s="38"/>
      <c r="AC362" s="38"/>
      <c r="AD362" s="38"/>
      <c r="AE362" s="38"/>
      <c r="AF362" s="38"/>
      <c r="AG362" s="38"/>
      <c r="AH362" s="38"/>
      <c r="AI362" s="38"/>
      <c r="AJ362" s="38"/>
      <c r="AK362" s="38"/>
      <c r="AL362" s="38"/>
      <c r="AM362" s="38"/>
      <c r="AN362" s="38"/>
      <c r="AO362" s="38"/>
      <c r="AP362" s="38"/>
      <c r="AQ362" s="136">
        <v>0</v>
      </c>
      <c r="AR362" s="136">
        <v>0</v>
      </c>
      <c r="AS362" s="136">
        <v>0</v>
      </c>
      <c r="AT362" s="197">
        <v>0</v>
      </c>
      <c r="AU362" s="38"/>
      <c r="AV362" s="38"/>
      <c r="AW362" s="38"/>
      <c r="AX362" s="111"/>
      <c r="AY362" s="111"/>
      <c r="AZ362" s="111"/>
      <c r="BA362" s="111"/>
      <c r="BB362" s="111"/>
    </row>
    <row r="363" spans="1:73" s="129" customFormat="1" x14ac:dyDescent="0.25">
      <c r="A363" s="153" t="str">
        <f>IF(D363="","",IFERROR(IF(VLOOKUP(D363,'Program Mapping'!B:B,1,FALSE)=D363,"OK","Fix"),"Fix"))</f>
        <v>OK</v>
      </c>
      <c r="B363" s="154" t="s">
        <v>159</v>
      </c>
      <c r="C363" s="152" t="s">
        <v>36</v>
      </c>
      <c r="D363" s="190" t="s">
        <v>248</v>
      </c>
      <c r="E363" s="174">
        <v>8.66</v>
      </c>
      <c r="F363" s="174">
        <v>8.66</v>
      </c>
      <c r="G363" s="217"/>
      <c r="H363" s="217"/>
      <c r="I363" s="168">
        <v>778.43</v>
      </c>
      <c r="J363" s="165"/>
      <c r="K363" s="168"/>
      <c r="L363" s="152"/>
      <c r="M363" s="172"/>
      <c r="N363" s="172"/>
      <c r="O363" s="152"/>
      <c r="P363" s="152"/>
      <c r="Q363" s="152"/>
      <c r="R363" s="152"/>
      <c r="S363" s="152"/>
      <c r="T363" s="152"/>
      <c r="U363" s="152"/>
      <c r="V363" s="152"/>
      <c r="W363" s="152"/>
      <c r="X363" s="152"/>
      <c r="Y363" s="152"/>
      <c r="Z363" s="152"/>
      <c r="AA363" s="150"/>
      <c r="AB363" s="150"/>
      <c r="AC363" s="152"/>
      <c r="AD363" s="152"/>
      <c r="AE363" s="152"/>
      <c r="AF363" s="152"/>
      <c r="AG363" s="152"/>
      <c r="AH363" s="152"/>
      <c r="AI363" s="180">
        <v>0.14000000000000001</v>
      </c>
      <c r="AJ363" s="167"/>
      <c r="AK363" s="152"/>
      <c r="AL363" s="152"/>
      <c r="AM363" s="152"/>
      <c r="AN363" s="152"/>
      <c r="AO363" s="152"/>
      <c r="AP363" s="152"/>
      <c r="AQ363" s="189">
        <v>64435</v>
      </c>
      <c r="AR363" s="136">
        <v>0</v>
      </c>
      <c r="AS363" s="189">
        <v>63703</v>
      </c>
      <c r="AT363" s="197">
        <v>0</v>
      </c>
      <c r="AU363" s="152"/>
      <c r="AV363" s="152"/>
      <c r="AW363" s="152"/>
      <c r="AX363" s="152"/>
      <c r="AY363" s="152"/>
      <c r="AZ363" s="152"/>
      <c r="BA363" s="152"/>
      <c r="BB363" s="152"/>
      <c r="BC363" s="150"/>
      <c r="BD363" s="150"/>
      <c r="BE363" s="150"/>
      <c r="BF363" s="150"/>
      <c r="BG363" s="150"/>
      <c r="BH363" s="150"/>
      <c r="BI363" s="150"/>
      <c r="BJ363" s="150"/>
      <c r="BK363" s="150"/>
      <c r="BL363" s="150"/>
      <c r="BM363" s="150"/>
      <c r="BN363" s="150"/>
      <c r="BO363" s="150"/>
      <c r="BP363" s="150"/>
      <c r="BQ363" s="150"/>
      <c r="BR363" s="150"/>
      <c r="BS363" s="150"/>
      <c r="BT363" s="150"/>
      <c r="BU363" s="150"/>
    </row>
    <row r="364" spans="1:73" s="129" customFormat="1" x14ac:dyDescent="0.25">
      <c r="A364" s="153" t="str">
        <f>IF(D364="","",IFERROR(IF(VLOOKUP(D364,'Program Mapping'!B:B,1,FALSE)=D364,"OK","Fix"),"Fix"))</f>
        <v>OK</v>
      </c>
      <c r="B364" s="154" t="s">
        <v>161</v>
      </c>
      <c r="C364" s="152" t="s">
        <v>36</v>
      </c>
      <c r="D364" s="190" t="s">
        <v>248</v>
      </c>
      <c r="E364" s="175">
        <v>12.84</v>
      </c>
      <c r="F364" s="175">
        <v>12.84</v>
      </c>
      <c r="G364" s="217"/>
      <c r="H364" s="217"/>
      <c r="I364" s="168">
        <v>2474</v>
      </c>
      <c r="J364" s="152"/>
      <c r="K364" s="164"/>
      <c r="L364" s="152"/>
      <c r="M364" s="164"/>
      <c r="N364" s="152"/>
      <c r="O364" s="152"/>
      <c r="P364" s="152"/>
      <c r="Q364" s="152"/>
      <c r="R364" s="152"/>
      <c r="S364" s="152"/>
      <c r="T364" s="152"/>
      <c r="U364" s="152"/>
      <c r="V364" s="152"/>
      <c r="W364" s="152"/>
      <c r="X364" s="152"/>
      <c r="Y364" s="152"/>
      <c r="Z364" s="152"/>
      <c r="AA364" s="150"/>
      <c r="AB364" s="150"/>
      <c r="AC364" s="152"/>
      <c r="AD364" s="152"/>
      <c r="AE364" s="152"/>
      <c r="AF364" s="152"/>
      <c r="AG364" s="152"/>
      <c r="AH364" s="152"/>
      <c r="AI364" s="194">
        <v>0.39</v>
      </c>
      <c r="AJ364" s="152"/>
      <c r="AK364" s="152"/>
      <c r="AL364" s="152"/>
      <c r="AM364" s="152"/>
      <c r="AN364" s="152"/>
      <c r="AO364" s="152"/>
      <c r="AP364" s="152"/>
      <c r="AQ364" s="189">
        <v>137260</v>
      </c>
      <c r="AR364" s="136">
        <v>0</v>
      </c>
      <c r="AS364" s="189">
        <v>63672</v>
      </c>
      <c r="AT364" s="197">
        <v>0</v>
      </c>
      <c r="AU364" s="152"/>
      <c r="AV364" s="152"/>
      <c r="AW364" s="152"/>
      <c r="AX364" s="152"/>
      <c r="AY364" s="152"/>
      <c r="AZ364" s="152"/>
      <c r="BA364" s="152"/>
      <c r="BB364" s="152"/>
      <c r="BC364" s="150"/>
      <c r="BD364" s="150"/>
      <c r="BE364" s="150"/>
      <c r="BF364" s="150"/>
      <c r="BG364" s="150"/>
      <c r="BH364" s="150"/>
      <c r="BI364" s="150"/>
      <c r="BJ364" s="150"/>
      <c r="BK364" s="150"/>
      <c r="BL364" s="150"/>
      <c r="BM364" s="150"/>
      <c r="BN364" s="150"/>
      <c r="BO364" s="150"/>
      <c r="BP364" s="150"/>
      <c r="BQ364" s="150"/>
      <c r="BR364" s="150"/>
      <c r="BS364" s="150"/>
      <c r="BT364" s="150"/>
      <c r="BU364" s="150"/>
    </row>
    <row r="365" spans="1:73" s="129" customFormat="1" x14ac:dyDescent="0.25">
      <c r="A365" s="153" t="str">
        <f>IF(D365="","",IFERROR(IF(VLOOKUP(D365,'Program Mapping'!B:B,1,FALSE)=D365,"OK","Fix"),"Fix"))</f>
        <v>OK</v>
      </c>
      <c r="B365" s="153" t="s">
        <v>165</v>
      </c>
      <c r="C365" s="152" t="s">
        <v>36</v>
      </c>
      <c r="D365" s="154" t="s">
        <v>391</v>
      </c>
      <c r="E365" s="134">
        <v>15</v>
      </c>
      <c r="F365" s="134">
        <v>15</v>
      </c>
      <c r="G365" s="219"/>
      <c r="H365" s="219"/>
      <c r="I365" s="223">
        <v>81</v>
      </c>
      <c r="J365" s="161"/>
      <c r="K365" s="159"/>
      <c r="L365" s="161"/>
      <c r="M365" s="159"/>
      <c r="N365" s="161"/>
      <c r="O365" s="161"/>
      <c r="P365" s="161"/>
      <c r="Q365" s="161"/>
      <c r="R365" s="161"/>
      <c r="S365" s="161"/>
      <c r="T365" s="161"/>
      <c r="U365" s="161"/>
      <c r="V365" s="161"/>
      <c r="W365" s="161"/>
      <c r="X365" s="161"/>
      <c r="Y365" s="161"/>
      <c r="Z365" s="161"/>
      <c r="AA365" s="161"/>
      <c r="AB365" s="161"/>
      <c r="AC365" s="161"/>
      <c r="AD365" s="161"/>
      <c r="AE365" s="161"/>
      <c r="AF365" s="161"/>
      <c r="AG365" s="161"/>
      <c r="AH365" s="161"/>
      <c r="AI365" s="38"/>
      <c r="AJ365" s="161"/>
      <c r="AK365" s="161"/>
      <c r="AL365" s="161"/>
      <c r="AM365" s="161"/>
      <c r="AN365" s="161"/>
      <c r="AO365" s="161"/>
      <c r="AP365" s="161"/>
      <c r="AQ365" s="136">
        <v>0</v>
      </c>
      <c r="AR365" s="136">
        <v>0</v>
      </c>
      <c r="AS365" s="136">
        <v>0</v>
      </c>
      <c r="AT365" s="197">
        <v>0</v>
      </c>
      <c r="AU365" s="161"/>
      <c r="AV365" s="161"/>
      <c r="AW365" s="161"/>
      <c r="AX365" s="152"/>
      <c r="AY365" s="152"/>
      <c r="AZ365" s="152"/>
      <c r="BA365" s="152"/>
      <c r="BB365" s="152"/>
      <c r="BC365" s="150"/>
      <c r="BD365" s="150"/>
      <c r="BE365" s="150"/>
      <c r="BF365" s="150"/>
      <c r="BG365" s="150"/>
      <c r="BH365" s="150"/>
      <c r="BI365" s="150"/>
      <c r="BJ365" s="150"/>
      <c r="BK365" s="150"/>
      <c r="BL365" s="150"/>
      <c r="BM365" s="150"/>
      <c r="BN365" s="150"/>
      <c r="BO365" s="150"/>
      <c r="BP365" s="150"/>
      <c r="BQ365" s="150"/>
      <c r="BR365" s="150"/>
      <c r="BS365" s="150"/>
      <c r="BT365" s="150"/>
      <c r="BU365" s="150"/>
    </row>
    <row r="366" spans="1:73" s="129" customFormat="1" x14ac:dyDescent="0.25">
      <c r="A366" s="153" t="str">
        <f>IF(D366="","",IFERROR(IF(VLOOKUP(D366,'Program Mapping'!B:B,1,FALSE)=D366,"OK","Fix"),"Fix"))</f>
        <v>OK</v>
      </c>
      <c r="B366" s="153" t="s">
        <v>166</v>
      </c>
      <c r="C366" s="152" t="s">
        <v>36</v>
      </c>
      <c r="D366" s="154" t="s">
        <v>391</v>
      </c>
      <c r="E366" s="134">
        <v>15</v>
      </c>
      <c r="F366" s="134">
        <v>15</v>
      </c>
      <c r="G366" s="219"/>
      <c r="H366" s="219"/>
      <c r="I366" s="223">
        <v>28</v>
      </c>
      <c r="J366" s="161"/>
      <c r="K366" s="159"/>
      <c r="L366" s="161"/>
      <c r="M366" s="159"/>
      <c r="N366" s="161"/>
      <c r="O366" s="161"/>
      <c r="P366" s="161"/>
      <c r="Q366" s="161"/>
      <c r="R366" s="161"/>
      <c r="S366" s="161"/>
      <c r="T366" s="161"/>
      <c r="U366" s="161"/>
      <c r="V366" s="161"/>
      <c r="W366" s="161"/>
      <c r="X366" s="161"/>
      <c r="Y366" s="161"/>
      <c r="Z366" s="161"/>
      <c r="AA366" s="161"/>
      <c r="AB366" s="161"/>
      <c r="AC366" s="161"/>
      <c r="AD366" s="161"/>
      <c r="AE366" s="161"/>
      <c r="AF366" s="161"/>
      <c r="AG366" s="161"/>
      <c r="AH366" s="161"/>
      <c r="AI366" s="38"/>
      <c r="AJ366" s="161"/>
      <c r="AK366" s="161"/>
      <c r="AL366" s="161"/>
      <c r="AM366" s="161"/>
      <c r="AN366" s="161"/>
      <c r="AO366" s="161"/>
      <c r="AP366" s="161"/>
      <c r="AQ366" s="136">
        <v>0</v>
      </c>
      <c r="AR366" s="136">
        <v>0</v>
      </c>
      <c r="AS366" s="136">
        <v>0</v>
      </c>
      <c r="AT366" s="197">
        <v>0</v>
      </c>
      <c r="AU366" s="161"/>
      <c r="AV366" s="161"/>
      <c r="AW366" s="161"/>
      <c r="AX366" s="152"/>
      <c r="AY366" s="152"/>
      <c r="AZ366" s="152"/>
      <c r="BA366" s="152"/>
      <c r="BB366" s="152"/>
      <c r="BC366" s="150"/>
      <c r="BD366" s="150"/>
      <c r="BE366" s="150"/>
      <c r="BF366" s="150"/>
      <c r="BG366" s="150"/>
      <c r="BH366" s="150"/>
      <c r="BI366" s="150"/>
      <c r="BJ366" s="150"/>
      <c r="BK366" s="150"/>
      <c r="BL366" s="150"/>
      <c r="BM366" s="150"/>
      <c r="BN366" s="150"/>
      <c r="BO366" s="150"/>
      <c r="BP366" s="150"/>
      <c r="BQ366" s="150"/>
      <c r="BR366" s="150"/>
      <c r="BS366" s="150"/>
      <c r="BT366" s="150"/>
      <c r="BU366" s="150"/>
    </row>
    <row r="367" spans="1:73" s="129" customFormat="1" x14ac:dyDescent="0.25">
      <c r="A367" s="153" t="str">
        <f>IF(D367="","",IFERROR(IF(VLOOKUP(D367,'Program Mapping'!B:B,1,FALSE)=D367,"OK","Fix"),"Fix"))</f>
        <v>OK</v>
      </c>
      <c r="B367" s="199" t="s">
        <v>167</v>
      </c>
      <c r="C367" s="152" t="s">
        <v>36</v>
      </c>
      <c r="D367" s="154" t="s">
        <v>391</v>
      </c>
      <c r="E367" s="134">
        <v>15</v>
      </c>
      <c r="F367" s="134">
        <v>15</v>
      </c>
      <c r="G367" s="219"/>
      <c r="H367" s="219"/>
      <c r="I367" s="223">
        <v>121</v>
      </c>
      <c r="J367" s="161"/>
      <c r="K367" s="159"/>
      <c r="L367" s="161"/>
      <c r="M367" s="159"/>
      <c r="N367" s="161"/>
      <c r="O367" s="161"/>
      <c r="P367" s="161"/>
      <c r="Q367" s="161"/>
      <c r="R367" s="161"/>
      <c r="S367" s="161"/>
      <c r="T367" s="161"/>
      <c r="U367" s="161"/>
      <c r="V367" s="161"/>
      <c r="W367" s="161"/>
      <c r="X367" s="161"/>
      <c r="Y367" s="161"/>
      <c r="Z367" s="161"/>
      <c r="AA367" s="161"/>
      <c r="AB367" s="161"/>
      <c r="AC367" s="161"/>
      <c r="AD367" s="161"/>
      <c r="AE367" s="161"/>
      <c r="AF367" s="161"/>
      <c r="AG367" s="161"/>
      <c r="AH367" s="161"/>
      <c r="AI367" s="160"/>
      <c r="AJ367" s="161"/>
      <c r="AK367" s="161"/>
      <c r="AL367" s="161"/>
      <c r="AM367" s="161"/>
      <c r="AN367" s="161"/>
      <c r="AO367" s="161"/>
      <c r="AP367" s="161"/>
      <c r="AQ367" s="136">
        <v>0</v>
      </c>
      <c r="AR367" s="136">
        <v>0</v>
      </c>
      <c r="AS367" s="136">
        <v>0</v>
      </c>
      <c r="AT367" s="197">
        <v>0</v>
      </c>
      <c r="AU367" s="161"/>
      <c r="AV367" s="161"/>
      <c r="AW367" s="161"/>
      <c r="AX367" s="152"/>
      <c r="AY367" s="152"/>
      <c r="AZ367" s="152"/>
      <c r="BA367" s="152"/>
      <c r="BB367" s="152"/>
      <c r="BC367" s="150"/>
      <c r="BD367" s="150"/>
      <c r="BE367" s="150"/>
      <c r="BF367" s="150"/>
      <c r="BG367" s="150"/>
      <c r="BH367" s="150"/>
      <c r="BI367" s="150"/>
      <c r="BJ367" s="150"/>
      <c r="BK367" s="150"/>
      <c r="BL367" s="150"/>
      <c r="BM367" s="150"/>
      <c r="BN367" s="150"/>
      <c r="BO367" s="150"/>
      <c r="BP367" s="150"/>
      <c r="BQ367" s="150"/>
      <c r="BR367" s="150"/>
      <c r="BS367" s="150"/>
      <c r="BT367" s="150"/>
      <c r="BU367" s="150"/>
    </row>
    <row r="368" spans="1:73" s="129" customFormat="1" x14ac:dyDescent="0.25">
      <c r="A368" s="121" t="str">
        <f>IF(D368="","",IFERROR(IF(VLOOKUP(D368,'Program Mapping'!B:B,1,FALSE)=D368,"OK","Fix"),"Fix"))</f>
        <v>OK</v>
      </c>
      <c r="B368" s="128" t="s">
        <v>164</v>
      </c>
      <c r="C368" s="111" t="s">
        <v>36</v>
      </c>
      <c r="D368" s="130" t="s">
        <v>246</v>
      </c>
      <c r="E368" s="134">
        <v>9.39</v>
      </c>
      <c r="F368" s="134">
        <v>9.39</v>
      </c>
      <c r="G368" s="221"/>
      <c r="H368" s="221"/>
      <c r="I368" s="225">
        <v>4495</v>
      </c>
      <c r="J368" s="160"/>
      <c r="K368" s="170"/>
      <c r="L368" s="160"/>
      <c r="M368" s="170"/>
      <c r="N368" s="160"/>
      <c r="O368" s="160"/>
      <c r="P368" s="160"/>
      <c r="Q368" s="160"/>
      <c r="R368" s="160"/>
      <c r="S368" s="160"/>
      <c r="T368" s="160"/>
      <c r="U368" s="160"/>
      <c r="V368" s="160"/>
      <c r="W368" s="160"/>
      <c r="X368" s="160"/>
      <c r="Y368" s="160"/>
      <c r="Z368" s="160"/>
      <c r="AA368" s="160"/>
      <c r="AB368" s="160"/>
      <c r="AC368" s="160"/>
      <c r="AD368" s="160"/>
      <c r="AE368" s="160"/>
      <c r="AF368" s="160"/>
      <c r="AG368" s="160"/>
      <c r="AH368" s="160"/>
      <c r="AI368" s="160">
        <v>0.46100000000000002</v>
      </c>
      <c r="AJ368" s="160"/>
      <c r="AK368" s="160"/>
      <c r="AL368" s="160"/>
      <c r="AM368" s="160"/>
      <c r="AN368" s="160"/>
      <c r="AO368" s="160"/>
      <c r="AP368" s="160"/>
      <c r="AQ368" s="188">
        <v>1211747</v>
      </c>
      <c r="AR368" s="136">
        <v>0</v>
      </c>
      <c r="AS368" s="188">
        <v>0</v>
      </c>
      <c r="AT368" s="197">
        <v>0</v>
      </c>
      <c r="AU368" s="160"/>
      <c r="AV368" s="160"/>
      <c r="AW368" s="160"/>
      <c r="AX368" s="111"/>
      <c r="AY368" s="111"/>
      <c r="AZ368" s="111"/>
      <c r="BA368" s="111"/>
      <c r="BB368" s="111"/>
      <c r="BC368" s="201"/>
      <c r="BD368" s="201"/>
      <c r="BE368" s="201"/>
      <c r="BF368" s="201"/>
      <c r="BG368" s="201"/>
      <c r="BH368" s="201"/>
      <c r="BI368" s="201"/>
      <c r="BJ368" s="201"/>
      <c r="BK368" s="201"/>
      <c r="BL368" s="201"/>
      <c r="BM368" s="201"/>
      <c r="BN368" s="201"/>
      <c r="BO368" s="201"/>
      <c r="BP368" s="201"/>
      <c r="BQ368" s="201"/>
      <c r="BR368" s="201"/>
      <c r="BS368" s="201"/>
      <c r="BT368" s="201"/>
      <c r="BU368" s="201"/>
    </row>
    <row r="369" spans="1:73" s="129" customFormat="1" x14ac:dyDescent="0.25">
      <c r="A369" s="121" t="str">
        <f>IF(D369="","",IFERROR(IF(VLOOKUP(D369,'Program Mapping'!B:B,1,FALSE)=D369,"OK","Fix"),"Fix"))</f>
        <v>OK</v>
      </c>
      <c r="B369" s="199" t="s">
        <v>165</v>
      </c>
      <c r="C369" s="111" t="s">
        <v>36</v>
      </c>
      <c r="D369" s="130" t="s">
        <v>246</v>
      </c>
      <c r="E369" s="209">
        <v>11.12</v>
      </c>
      <c r="F369" s="149">
        <v>11.12</v>
      </c>
      <c r="G369" s="137"/>
      <c r="H369" s="221"/>
      <c r="I369" s="155">
        <v>2172</v>
      </c>
      <c r="J369" s="207"/>
      <c r="K369" s="170"/>
      <c r="L369" s="160"/>
      <c r="M369" s="155"/>
      <c r="N369" s="213"/>
      <c r="O369" s="207"/>
      <c r="P369" s="160"/>
      <c r="Q369" s="160"/>
      <c r="R369" s="160"/>
      <c r="S369" s="160"/>
      <c r="T369" s="160"/>
      <c r="U369" s="160"/>
      <c r="V369" s="160"/>
      <c r="W369" s="160"/>
      <c r="X369" s="160"/>
      <c r="Y369" s="160"/>
      <c r="Z369" s="160"/>
      <c r="AA369" s="160"/>
      <c r="AB369" s="160"/>
      <c r="AC369" s="160"/>
      <c r="AD369" s="160"/>
      <c r="AE369" s="160"/>
      <c r="AF369" s="160"/>
      <c r="AG369" s="160"/>
      <c r="AH369" s="160"/>
      <c r="AI369" s="160"/>
      <c r="AJ369" s="160"/>
      <c r="AK369" s="160"/>
      <c r="AL369" s="160"/>
      <c r="AM369" s="160"/>
      <c r="AN369" s="160"/>
      <c r="AO369" s="160"/>
      <c r="AP369" s="160"/>
      <c r="AQ369" s="92">
        <v>170742</v>
      </c>
      <c r="AR369" s="136">
        <v>0</v>
      </c>
      <c r="AS369" s="92">
        <v>0</v>
      </c>
      <c r="AT369" s="197">
        <v>0</v>
      </c>
      <c r="AU369" s="160"/>
      <c r="AV369" s="160"/>
      <c r="AW369" s="160"/>
      <c r="AX369" s="111"/>
      <c r="AY369" s="111"/>
      <c r="AZ369" s="111"/>
      <c r="BA369" s="111"/>
      <c r="BB369" s="111"/>
      <c r="BC369" s="201"/>
      <c r="BD369" s="201"/>
      <c r="BE369" s="201"/>
      <c r="BF369" s="201"/>
      <c r="BG369" s="201"/>
      <c r="BH369" s="201"/>
      <c r="BI369" s="201"/>
      <c r="BJ369" s="201"/>
      <c r="BK369" s="201"/>
      <c r="BL369" s="201"/>
      <c r="BM369" s="201"/>
      <c r="BN369" s="201"/>
      <c r="BO369" s="201"/>
      <c r="BP369" s="201"/>
      <c r="BQ369" s="201"/>
      <c r="BR369" s="201"/>
      <c r="BS369" s="201"/>
      <c r="BT369" s="201"/>
      <c r="BU369" s="201"/>
    </row>
    <row r="370" spans="1:73" s="129" customFormat="1" x14ac:dyDescent="0.25">
      <c r="A370" s="153" t="str">
        <f>IF(D370="","",IFERROR(IF(VLOOKUP(D370,'Program Mapping'!B:B,1,FALSE)=D370,"OK","Fix"),"Fix"))</f>
        <v>OK</v>
      </c>
      <c r="B370" s="153" t="s">
        <v>166</v>
      </c>
      <c r="C370" s="152" t="s">
        <v>36</v>
      </c>
      <c r="D370" s="190" t="s">
        <v>246</v>
      </c>
      <c r="E370" s="135">
        <v>10.72</v>
      </c>
      <c r="F370" s="135">
        <v>10.72</v>
      </c>
      <c r="G370" s="219"/>
      <c r="H370" s="219"/>
      <c r="I370" s="223">
        <v>2888</v>
      </c>
      <c r="J370" s="161"/>
      <c r="K370" s="159"/>
      <c r="L370" s="161"/>
      <c r="M370" s="159"/>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38">
        <v>0.503</v>
      </c>
      <c r="AJ370" s="161"/>
      <c r="AK370" s="161"/>
      <c r="AL370" s="161"/>
      <c r="AM370" s="161"/>
      <c r="AN370" s="161"/>
      <c r="AO370" s="161"/>
      <c r="AP370" s="161"/>
      <c r="AQ370" s="198">
        <v>667963.47</v>
      </c>
      <c r="AR370" s="136">
        <v>0</v>
      </c>
      <c r="AS370" s="187">
        <v>21.06</v>
      </c>
      <c r="AT370" s="197">
        <v>0</v>
      </c>
      <c r="AU370" s="161"/>
      <c r="AV370" s="161"/>
      <c r="AW370" s="161"/>
      <c r="AX370" s="152"/>
      <c r="AY370" s="152"/>
      <c r="AZ370" s="152"/>
      <c r="BA370" s="152"/>
      <c r="BB370" s="152"/>
      <c r="BC370" s="150"/>
      <c r="BD370" s="150"/>
      <c r="BE370" s="150"/>
      <c r="BF370" s="150"/>
      <c r="BG370" s="150"/>
      <c r="BH370" s="150"/>
      <c r="BI370" s="150"/>
      <c r="BJ370" s="150"/>
      <c r="BK370" s="150"/>
      <c r="BL370" s="150"/>
      <c r="BM370" s="150"/>
      <c r="BN370" s="150"/>
      <c r="BO370" s="150"/>
      <c r="BP370" s="150"/>
      <c r="BQ370" s="150"/>
      <c r="BR370" s="150"/>
      <c r="BS370" s="150"/>
      <c r="BT370" s="150"/>
      <c r="BU370" s="150"/>
    </row>
    <row r="371" spans="1:73" s="129" customFormat="1" x14ac:dyDescent="0.25">
      <c r="A371" s="7" t="str">
        <f>IF(D371="","",IFERROR(IF(VLOOKUP(D371,'Program Mapping'!B:B,1,FALSE)=D371,"OK","Fix"),"Fix"))</f>
        <v>OK</v>
      </c>
      <c r="B371" s="153" t="s">
        <v>167</v>
      </c>
      <c r="C371" s="3" t="s">
        <v>36</v>
      </c>
      <c r="D371" s="190" t="s">
        <v>246</v>
      </c>
      <c r="E371" s="135">
        <v>10.94</v>
      </c>
      <c r="F371" s="135">
        <v>10.94</v>
      </c>
      <c r="G371" s="219"/>
      <c r="H371" s="219"/>
      <c r="I371" s="223">
        <v>3877</v>
      </c>
      <c r="J371" s="39"/>
      <c r="K371" s="34"/>
      <c r="L371" s="39"/>
      <c r="M371" s="34"/>
      <c r="N371" s="39"/>
      <c r="O371" s="39"/>
      <c r="P371" s="39"/>
      <c r="Q371" s="39"/>
      <c r="R371" s="39"/>
      <c r="S371" s="39"/>
      <c r="T371" s="39"/>
      <c r="U371" s="39"/>
      <c r="V371" s="39"/>
      <c r="W371" s="39"/>
      <c r="X371" s="39"/>
      <c r="Y371" s="39"/>
      <c r="Z371" s="39"/>
      <c r="AA371" s="39"/>
      <c r="AB371" s="39"/>
      <c r="AC371" s="39"/>
      <c r="AD371" s="39"/>
      <c r="AE371" s="39"/>
      <c r="AF371" s="39"/>
      <c r="AG371" s="39"/>
      <c r="AH371" s="39"/>
      <c r="AI371" s="38"/>
      <c r="AJ371" s="39"/>
      <c r="AK371" s="39"/>
      <c r="AL371" s="39"/>
      <c r="AM371" s="39"/>
      <c r="AN371" s="39"/>
      <c r="AO371" s="39"/>
      <c r="AP371" s="39"/>
      <c r="AQ371" s="88">
        <v>981945.37</v>
      </c>
      <c r="AR371" s="136">
        <v>0</v>
      </c>
      <c r="AS371" s="88">
        <v>0</v>
      </c>
      <c r="AT371" s="197">
        <v>0</v>
      </c>
      <c r="AU371" s="39"/>
      <c r="AV371" s="39"/>
      <c r="AW371" s="39"/>
      <c r="AX371" s="3"/>
      <c r="AY371" s="3"/>
      <c r="AZ371" s="3"/>
      <c r="BA371" s="3"/>
      <c r="BB371" s="3"/>
      <c r="BC371"/>
      <c r="BD371"/>
      <c r="BE371"/>
      <c r="BF371"/>
      <c r="BG371"/>
      <c r="BH371"/>
      <c r="BI371"/>
      <c r="BJ371"/>
      <c r="BK371"/>
      <c r="BL371"/>
      <c r="BM371"/>
      <c r="BN371"/>
      <c r="BO371"/>
      <c r="BP371"/>
      <c r="BQ371"/>
      <c r="BR371"/>
      <c r="BS371"/>
      <c r="BT371"/>
      <c r="BU371"/>
    </row>
    <row r="372" spans="1:73" s="129" customFormat="1" x14ac:dyDescent="0.25">
      <c r="A372" s="121" t="str">
        <f>IF(D372="","",IFERROR(IF(VLOOKUP(D372,'Program Mapping'!B:B,1,FALSE)=D372,"OK","Fix"),"Fix"))</f>
        <v>OK</v>
      </c>
      <c r="B372" s="128" t="s">
        <v>164</v>
      </c>
      <c r="C372" s="111" t="s">
        <v>36</v>
      </c>
      <c r="D372" s="130" t="s">
        <v>245</v>
      </c>
      <c r="E372" s="134">
        <v>20</v>
      </c>
      <c r="F372" s="134">
        <v>20</v>
      </c>
      <c r="G372" s="221"/>
      <c r="H372" s="221"/>
      <c r="I372" s="225">
        <v>110</v>
      </c>
      <c r="J372" s="38"/>
      <c r="K372" s="74"/>
      <c r="L372" s="38"/>
      <c r="M372" s="74"/>
      <c r="N372" s="38"/>
      <c r="O372" s="38"/>
      <c r="P372" s="38"/>
      <c r="Q372" s="38"/>
      <c r="R372" s="38"/>
      <c r="S372" s="38"/>
      <c r="T372" s="38"/>
      <c r="U372" s="38"/>
      <c r="V372" s="38"/>
      <c r="W372" s="38"/>
      <c r="X372" s="38"/>
      <c r="Y372" s="38"/>
      <c r="Z372" s="38"/>
      <c r="AA372" s="38"/>
      <c r="AB372" s="38"/>
      <c r="AC372" s="38"/>
      <c r="AD372" s="38"/>
      <c r="AE372" s="38"/>
      <c r="AF372" s="38"/>
      <c r="AG372" s="38"/>
      <c r="AH372" s="38"/>
      <c r="AI372" s="38">
        <v>0</v>
      </c>
      <c r="AJ372" s="38"/>
      <c r="AK372" s="38"/>
      <c r="AL372" s="38"/>
      <c r="AM372" s="38"/>
      <c r="AN372" s="38"/>
      <c r="AO372" s="38"/>
      <c r="AP372" s="38"/>
      <c r="AQ372" s="188">
        <v>-34046</v>
      </c>
      <c r="AR372" s="136">
        <v>0</v>
      </c>
      <c r="AS372" s="188">
        <v>0</v>
      </c>
      <c r="AT372" s="197">
        <v>0</v>
      </c>
      <c r="AU372" s="38"/>
      <c r="AV372" s="38"/>
      <c r="AW372" s="38"/>
      <c r="AX372" s="111"/>
      <c r="AY372" s="111"/>
      <c r="AZ372" s="111"/>
      <c r="BA372" s="111"/>
      <c r="BB372" s="111"/>
    </row>
    <row r="373" spans="1:73" s="129" customFormat="1" x14ac:dyDescent="0.25">
      <c r="A373" s="199" t="str">
        <f>IF(D373="","",IFERROR(IF(VLOOKUP(D373,'Program Mapping'!B:B,1,FALSE)=D373,"OK","Fix"),"Fix"))</f>
        <v>OK</v>
      </c>
      <c r="B373" s="121" t="s">
        <v>165</v>
      </c>
      <c r="C373" s="194" t="s">
        <v>36</v>
      </c>
      <c r="D373" s="203" t="s">
        <v>245</v>
      </c>
      <c r="E373" s="209">
        <v>0</v>
      </c>
      <c r="F373" s="209">
        <v>0</v>
      </c>
      <c r="G373" s="137"/>
      <c r="H373" s="221"/>
      <c r="I373" s="155">
        <v>0</v>
      </c>
      <c r="J373" s="160"/>
      <c r="K373" s="170"/>
      <c r="L373" s="160"/>
      <c r="M373" s="173"/>
      <c r="N373" s="160"/>
      <c r="O373" s="160"/>
      <c r="P373" s="160"/>
      <c r="Q373" s="160"/>
      <c r="R373" s="160"/>
      <c r="S373" s="160"/>
      <c r="T373" s="160"/>
      <c r="U373" s="160"/>
      <c r="V373" s="160"/>
      <c r="W373" s="160"/>
      <c r="X373" s="160"/>
      <c r="Y373" s="160"/>
      <c r="Z373" s="160"/>
      <c r="AA373" s="160"/>
      <c r="AB373" s="160"/>
      <c r="AC373" s="160"/>
      <c r="AD373" s="160"/>
      <c r="AE373" s="160"/>
      <c r="AF373" s="160"/>
      <c r="AG373" s="160"/>
      <c r="AH373" s="160"/>
      <c r="AI373" s="38">
        <v>0</v>
      </c>
      <c r="AJ373" s="160"/>
      <c r="AK373" s="160"/>
      <c r="AL373" s="160"/>
      <c r="AM373" s="160"/>
      <c r="AN373" s="160"/>
      <c r="AO373" s="160"/>
      <c r="AP373" s="160"/>
      <c r="AQ373" s="198">
        <v>25427</v>
      </c>
      <c r="AR373" s="136">
        <v>0</v>
      </c>
      <c r="AS373" s="187">
        <v>0</v>
      </c>
      <c r="AT373" s="197">
        <v>0</v>
      </c>
      <c r="AU373" s="160"/>
      <c r="AV373" s="160"/>
      <c r="AW373" s="160"/>
      <c r="AX373" s="194"/>
      <c r="AY373" s="194"/>
      <c r="AZ373" s="194"/>
      <c r="BA373" s="194"/>
      <c r="BB373" s="194"/>
      <c r="BC373" s="201"/>
      <c r="BD373" s="201"/>
      <c r="BE373" s="201"/>
      <c r="BF373" s="201"/>
      <c r="BG373" s="201"/>
      <c r="BH373" s="201"/>
      <c r="BI373" s="201"/>
      <c r="BJ373" s="201"/>
      <c r="BK373" s="201"/>
      <c r="BL373" s="201"/>
      <c r="BM373" s="201"/>
      <c r="BN373" s="201"/>
      <c r="BO373" s="201"/>
      <c r="BP373" s="201"/>
      <c r="BQ373" s="201"/>
      <c r="BR373" s="201"/>
      <c r="BS373" s="201"/>
      <c r="BT373" s="201"/>
      <c r="BU373" s="201"/>
    </row>
    <row r="374" spans="1:73" s="129" customFormat="1" x14ac:dyDescent="0.25">
      <c r="A374" s="7" t="str">
        <f>IF(D374="","",IFERROR(IF(VLOOKUP(D374,'Program Mapping'!B:B,1,FALSE)=D374,"OK","Fix"),"Fix"))</f>
        <v>OK</v>
      </c>
      <c r="B374" s="153" t="s">
        <v>166</v>
      </c>
      <c r="C374" s="3" t="s">
        <v>36</v>
      </c>
      <c r="D374" s="190" t="s">
        <v>245</v>
      </c>
      <c r="E374" s="135">
        <v>0</v>
      </c>
      <c r="F374" s="135">
        <v>0</v>
      </c>
      <c r="G374" s="219"/>
      <c r="H374" s="219"/>
      <c r="I374" s="223">
        <v>0</v>
      </c>
      <c r="J374" s="161"/>
      <c r="K374" s="159"/>
      <c r="L374" s="161"/>
      <c r="M374" s="159"/>
      <c r="N374" s="161"/>
      <c r="O374" s="161"/>
      <c r="P374" s="161"/>
      <c r="Q374" s="161"/>
      <c r="R374" s="161"/>
      <c r="S374" s="161"/>
      <c r="T374" s="161"/>
      <c r="U374" s="161"/>
      <c r="V374" s="161"/>
      <c r="W374" s="161"/>
      <c r="X374" s="161"/>
      <c r="Y374" s="161"/>
      <c r="Z374" s="161"/>
      <c r="AA374" s="161"/>
      <c r="AB374" s="161"/>
      <c r="AC374" s="161"/>
      <c r="AD374" s="161"/>
      <c r="AE374" s="161"/>
      <c r="AF374" s="161"/>
      <c r="AG374" s="161"/>
      <c r="AH374" s="161"/>
      <c r="AI374" s="160"/>
      <c r="AJ374" s="161"/>
      <c r="AK374" s="161"/>
      <c r="AL374" s="161"/>
      <c r="AM374" s="161"/>
      <c r="AN374" s="161"/>
      <c r="AO374" s="161"/>
      <c r="AP374" s="161"/>
      <c r="AQ374" s="189">
        <v>0</v>
      </c>
      <c r="AR374" s="136">
        <v>0</v>
      </c>
      <c r="AS374" s="187">
        <v>0</v>
      </c>
      <c r="AT374" s="197">
        <v>0</v>
      </c>
      <c r="AU374" s="161"/>
      <c r="AV374" s="161"/>
      <c r="AW374" s="161"/>
      <c r="AX374" s="152"/>
      <c r="AY374" s="152"/>
      <c r="AZ374" s="152"/>
      <c r="BA374" s="152"/>
      <c r="BB374" s="152"/>
      <c r="BC374" s="150"/>
      <c r="BD374" s="150"/>
      <c r="BE374" s="150"/>
      <c r="BF374" s="150"/>
      <c r="BG374" s="150"/>
      <c r="BH374" s="150"/>
      <c r="BI374" s="150"/>
      <c r="BJ374" s="150"/>
      <c r="BK374" s="150"/>
      <c r="BL374" s="150"/>
      <c r="BM374" s="150"/>
      <c r="BN374" s="150"/>
      <c r="BO374" s="150"/>
      <c r="BP374" s="150"/>
      <c r="BQ374" s="150"/>
      <c r="BR374" s="150"/>
      <c r="BS374" s="150"/>
      <c r="BT374" s="150"/>
      <c r="BU374"/>
    </row>
    <row r="375" spans="1:73" s="129" customFormat="1" x14ac:dyDescent="0.25">
      <c r="A375" s="153" t="str">
        <f>IF(D375="","",IFERROR(IF(VLOOKUP(D375,'Program Mapping'!B:B,1,FALSE)=D375,"OK","Fix"),"Fix"))</f>
        <v>OK</v>
      </c>
      <c r="B375" s="153" t="s">
        <v>167</v>
      </c>
      <c r="C375" s="152" t="s">
        <v>36</v>
      </c>
      <c r="D375" s="190" t="s">
        <v>245</v>
      </c>
      <c r="E375" s="135">
        <v>0</v>
      </c>
      <c r="F375" s="135">
        <v>0</v>
      </c>
      <c r="G375" s="219"/>
      <c r="H375" s="219"/>
      <c r="I375" s="223">
        <v>0</v>
      </c>
      <c r="J375" s="161"/>
      <c r="K375" s="159"/>
      <c r="L375" s="161"/>
      <c r="M375" s="159"/>
      <c r="N375" s="161"/>
      <c r="O375" s="161"/>
      <c r="P375" s="161"/>
      <c r="Q375" s="161"/>
      <c r="R375" s="161"/>
      <c r="S375" s="161"/>
      <c r="T375" s="161"/>
      <c r="U375" s="161"/>
      <c r="V375" s="161"/>
      <c r="W375" s="161"/>
      <c r="X375" s="161"/>
      <c r="Y375" s="161"/>
      <c r="Z375" s="161"/>
      <c r="AA375" s="161"/>
      <c r="AB375" s="161"/>
      <c r="AC375" s="161"/>
      <c r="AD375" s="161"/>
      <c r="AE375" s="161"/>
      <c r="AF375" s="161"/>
      <c r="AG375" s="161"/>
      <c r="AH375" s="161"/>
      <c r="AI375" s="38"/>
      <c r="AJ375" s="161"/>
      <c r="AK375" s="161"/>
      <c r="AL375" s="161"/>
      <c r="AM375" s="161"/>
      <c r="AN375" s="161"/>
      <c r="AO375" s="161"/>
      <c r="AP375" s="161"/>
      <c r="AQ375" s="185">
        <v>0</v>
      </c>
      <c r="AR375" s="136">
        <v>0</v>
      </c>
      <c r="AS375" s="185">
        <v>0</v>
      </c>
      <c r="AT375" s="197">
        <v>0</v>
      </c>
      <c r="AU375" s="161"/>
      <c r="AV375" s="161"/>
      <c r="AW375" s="161"/>
      <c r="AX375" s="152"/>
      <c r="AY375" s="152"/>
      <c r="AZ375" s="152"/>
      <c r="BA375" s="152"/>
      <c r="BB375" s="152"/>
      <c r="BC375" s="150"/>
      <c r="BD375" s="150"/>
      <c r="BE375" s="150"/>
      <c r="BF375" s="150"/>
      <c r="BG375" s="150"/>
      <c r="BH375" s="150"/>
      <c r="BI375" s="150"/>
      <c r="BJ375" s="150"/>
      <c r="BK375" s="150"/>
      <c r="BL375" s="150"/>
      <c r="BM375" s="150"/>
      <c r="BN375" s="150"/>
      <c r="BO375" s="150"/>
      <c r="BP375" s="150"/>
      <c r="BQ375" s="150"/>
      <c r="BR375" s="150"/>
      <c r="BS375" s="150"/>
      <c r="BT375" s="150"/>
      <c r="BU375" s="150"/>
    </row>
    <row r="376" spans="1:73" s="129" customFormat="1" x14ac:dyDescent="0.25">
      <c r="A376" s="121" t="str">
        <f>IF(D376="","",IFERROR(IF(VLOOKUP(D376,'Program Mapping'!B:B,1,FALSE)=D376,"OK","Fix"),"Fix"))</f>
        <v>OK</v>
      </c>
      <c r="B376" s="128" t="s">
        <v>164</v>
      </c>
      <c r="C376" s="111" t="s">
        <v>36</v>
      </c>
      <c r="D376" s="130" t="s">
        <v>247</v>
      </c>
      <c r="E376" s="134">
        <v>10.23</v>
      </c>
      <c r="F376" s="134">
        <v>10.23</v>
      </c>
      <c r="G376" s="221"/>
      <c r="H376" s="221"/>
      <c r="I376" s="225">
        <v>17</v>
      </c>
      <c r="J376" s="38"/>
      <c r="K376" s="74"/>
      <c r="L376" s="38"/>
      <c r="M376" s="74"/>
      <c r="N376" s="38"/>
      <c r="O376" s="38"/>
      <c r="P376" s="38"/>
      <c r="Q376" s="38"/>
      <c r="R376" s="38"/>
      <c r="S376" s="38"/>
      <c r="T376" s="38"/>
      <c r="U376" s="38"/>
      <c r="V376" s="38"/>
      <c r="W376" s="38"/>
      <c r="X376" s="38"/>
      <c r="Y376" s="38"/>
      <c r="Z376" s="38"/>
      <c r="AA376" s="38"/>
      <c r="AB376" s="38"/>
      <c r="AC376" s="38"/>
      <c r="AD376" s="38"/>
      <c r="AE376" s="38"/>
      <c r="AF376" s="38"/>
      <c r="AG376" s="38"/>
      <c r="AH376" s="38"/>
      <c r="AI376" s="38">
        <v>3.47E-3</v>
      </c>
      <c r="AJ376" s="38"/>
      <c r="AK376" s="38"/>
      <c r="AL376" s="38"/>
      <c r="AM376" s="38"/>
      <c r="AN376" s="38"/>
      <c r="AO376" s="38"/>
      <c r="AP376" s="38"/>
      <c r="AQ376" s="91">
        <v>11321.54</v>
      </c>
      <c r="AR376" s="136">
        <v>0</v>
      </c>
      <c r="AS376" s="188">
        <v>14972.83</v>
      </c>
      <c r="AT376" s="197">
        <v>0</v>
      </c>
      <c r="AU376" s="38"/>
      <c r="AV376" s="38"/>
      <c r="AW376" s="38"/>
      <c r="AX376" s="111"/>
      <c r="AY376" s="111"/>
      <c r="AZ376" s="111"/>
      <c r="BA376" s="111"/>
      <c r="BB376" s="111"/>
    </row>
    <row r="377" spans="1:73" s="129" customFormat="1" x14ac:dyDescent="0.25">
      <c r="A377" s="121" t="str">
        <f>IF(D377="","",IFERROR(IF(VLOOKUP(D377,'Program Mapping'!B:B,1,FALSE)=D377,"OK","Fix"),"Fix"))</f>
        <v>OK</v>
      </c>
      <c r="B377" s="199" t="s">
        <v>165</v>
      </c>
      <c r="C377" s="111" t="s">
        <v>36</v>
      </c>
      <c r="D377" s="130" t="s">
        <v>247</v>
      </c>
      <c r="E377" s="209">
        <v>13.57</v>
      </c>
      <c r="F377" s="209">
        <v>13.57</v>
      </c>
      <c r="G377" s="137"/>
      <c r="H377" s="221"/>
      <c r="I377" s="155">
        <v>1207</v>
      </c>
      <c r="J377" s="38"/>
      <c r="K377" s="74"/>
      <c r="L377" s="38"/>
      <c r="M377" s="173"/>
      <c r="N377" s="38"/>
      <c r="O377" s="38"/>
      <c r="P377" s="38"/>
      <c r="Q377" s="38"/>
      <c r="R377" s="38"/>
      <c r="S377" s="38"/>
      <c r="T377" s="38"/>
      <c r="U377" s="38"/>
      <c r="V377" s="38"/>
      <c r="W377" s="38"/>
      <c r="X377" s="38"/>
      <c r="Y377" s="38"/>
      <c r="Z377" s="38"/>
      <c r="AA377" s="38"/>
      <c r="AB377" s="38"/>
      <c r="AC377" s="38"/>
      <c r="AD377" s="38"/>
      <c r="AE377" s="38"/>
      <c r="AF377" s="38"/>
      <c r="AG377" s="38"/>
      <c r="AH377" s="38"/>
      <c r="AI377" s="38">
        <v>0.16693</v>
      </c>
      <c r="AJ377" s="38"/>
      <c r="AK377" s="38"/>
      <c r="AL377" s="38"/>
      <c r="AM377" s="38"/>
      <c r="AN377" s="38"/>
      <c r="AO377" s="38"/>
      <c r="AP377" s="38"/>
      <c r="AQ377" s="198">
        <v>156057</v>
      </c>
      <c r="AR377" s="136">
        <v>0</v>
      </c>
      <c r="AS377" s="89">
        <v>17878</v>
      </c>
      <c r="AT377" s="197">
        <v>0</v>
      </c>
      <c r="AU377" s="38"/>
      <c r="AV377" s="38"/>
      <c r="AW377" s="38"/>
      <c r="AX377" s="111"/>
      <c r="AY377" s="111"/>
      <c r="AZ377" s="111"/>
      <c r="BA377" s="111"/>
      <c r="BB377" s="111"/>
    </row>
    <row r="378" spans="1:73" s="129" customFormat="1" x14ac:dyDescent="0.25">
      <c r="A378" s="7" t="str">
        <f>IF(D378="","",IFERROR(IF(VLOOKUP(D378,'Program Mapping'!B:B,1,FALSE)=D378,"OK","Fix"),"Fix"))</f>
        <v>OK</v>
      </c>
      <c r="B378" s="7" t="s">
        <v>166</v>
      </c>
      <c r="C378" s="3" t="s">
        <v>36</v>
      </c>
      <c r="D378" s="190" t="s">
        <v>247</v>
      </c>
      <c r="E378" s="135">
        <v>14.23</v>
      </c>
      <c r="F378" s="135">
        <v>14.23</v>
      </c>
      <c r="G378" s="219"/>
      <c r="H378" s="219"/>
      <c r="I378" s="223">
        <v>1142</v>
      </c>
      <c r="J378" s="39"/>
      <c r="K378" s="34"/>
      <c r="L378" s="39"/>
      <c r="M378" s="34"/>
      <c r="N378" s="39"/>
      <c r="O378" s="39"/>
      <c r="P378" s="39"/>
      <c r="Q378" s="39"/>
      <c r="R378" s="39"/>
      <c r="S378" s="39"/>
      <c r="T378" s="39"/>
      <c r="U378" s="39"/>
      <c r="V378" s="39"/>
      <c r="W378" s="39"/>
      <c r="X378" s="39"/>
      <c r="Y378" s="39"/>
      <c r="Z378" s="39"/>
      <c r="AA378" s="39"/>
      <c r="AB378" s="39"/>
      <c r="AC378" s="39"/>
      <c r="AD378" s="39"/>
      <c r="AE378" s="39"/>
      <c r="AF378" s="39"/>
      <c r="AG378" s="39"/>
      <c r="AH378" s="39"/>
      <c r="AI378" s="38">
        <v>5.6279999999999997E-2</v>
      </c>
      <c r="AJ378" s="39"/>
      <c r="AK378" s="39"/>
      <c r="AL378" s="39"/>
      <c r="AM378" s="39"/>
      <c r="AN378" s="39"/>
      <c r="AO378" s="39"/>
      <c r="AP378" s="39"/>
      <c r="AQ378" s="189">
        <v>135831.63</v>
      </c>
      <c r="AR378" s="136">
        <v>0</v>
      </c>
      <c r="AS378" s="189">
        <v>18322.05</v>
      </c>
      <c r="AT378" s="197">
        <v>0</v>
      </c>
      <c r="AU378" s="39"/>
      <c r="AV378" s="39"/>
      <c r="AW378" s="39"/>
      <c r="AX378" s="3"/>
      <c r="AY378" s="3"/>
      <c r="AZ378" s="3"/>
      <c r="BA378" s="3"/>
      <c r="BB378" s="3"/>
      <c r="BC378"/>
      <c r="BD378"/>
      <c r="BE378"/>
      <c r="BF378"/>
      <c r="BG378"/>
      <c r="BH378"/>
      <c r="BI378"/>
      <c r="BJ378"/>
      <c r="BK378"/>
      <c r="BL378"/>
      <c r="BM378"/>
      <c r="BN378"/>
      <c r="BO378"/>
      <c r="BP378"/>
      <c r="BQ378"/>
      <c r="BR378"/>
      <c r="BS378"/>
      <c r="BT378"/>
      <c r="BU378"/>
    </row>
    <row r="379" spans="1:73" s="129" customFormat="1" x14ac:dyDescent="0.25">
      <c r="A379" s="153" t="str">
        <f>IF(D379="","",IFERROR(IF(VLOOKUP(D379,'Program Mapping'!B:B,1,FALSE)=D379,"OK","Fix"),"Fix"))</f>
        <v>OK</v>
      </c>
      <c r="B379" s="153" t="s">
        <v>167</v>
      </c>
      <c r="C379" s="152" t="s">
        <v>36</v>
      </c>
      <c r="D379" s="190" t="s">
        <v>247</v>
      </c>
      <c r="E379" s="135">
        <v>11.22</v>
      </c>
      <c r="F379" s="135">
        <v>11.22</v>
      </c>
      <c r="G379" s="219"/>
      <c r="H379" s="219"/>
      <c r="I379" s="223">
        <v>8057</v>
      </c>
      <c r="J379" s="161"/>
      <c r="K379" s="159"/>
      <c r="L379" s="161"/>
      <c r="M379" s="159"/>
      <c r="N379" s="161"/>
      <c r="O379" s="161"/>
      <c r="P379" s="161"/>
      <c r="Q379" s="161"/>
      <c r="R379" s="161"/>
      <c r="S379" s="161"/>
      <c r="T379" s="161"/>
      <c r="U379" s="161"/>
      <c r="V379" s="161"/>
      <c r="W379" s="161"/>
      <c r="X379" s="161"/>
      <c r="Y379" s="161"/>
      <c r="Z379" s="161"/>
      <c r="AA379" s="161"/>
      <c r="AB379" s="161"/>
      <c r="AC379" s="161"/>
      <c r="AD379" s="161"/>
      <c r="AE379" s="161"/>
      <c r="AF379" s="161"/>
      <c r="AG379" s="161"/>
      <c r="AH379" s="161"/>
      <c r="AI379" s="38"/>
      <c r="AJ379" s="161"/>
      <c r="AK379" s="161"/>
      <c r="AL379" s="161"/>
      <c r="AM379" s="161"/>
      <c r="AN379" s="161"/>
      <c r="AO379" s="161"/>
      <c r="AP379" s="161"/>
      <c r="AQ379" s="185">
        <v>808428.88</v>
      </c>
      <c r="AR379" s="136">
        <v>0</v>
      </c>
      <c r="AS379" s="185">
        <v>22735.47</v>
      </c>
      <c r="AT379" s="197">
        <v>0</v>
      </c>
      <c r="AU379" s="161"/>
      <c r="AV379" s="161"/>
      <c r="AW379" s="161"/>
      <c r="AX379" s="152"/>
      <c r="AY379" s="152"/>
      <c r="AZ379" s="152"/>
      <c r="BA379" s="152"/>
      <c r="BB379" s="152"/>
      <c r="BC379" s="150"/>
      <c r="BD379" s="150"/>
      <c r="BE379" s="150"/>
      <c r="BF379" s="150"/>
      <c r="BG379" s="150"/>
      <c r="BH379" s="150"/>
      <c r="BI379" s="150"/>
      <c r="BJ379" s="150"/>
      <c r="BK379" s="150"/>
      <c r="BL379" s="150"/>
      <c r="BM379" s="150"/>
      <c r="BN379" s="150"/>
      <c r="BO379" s="150"/>
      <c r="BP379" s="150"/>
      <c r="BQ379" s="150"/>
      <c r="BR379" s="150"/>
      <c r="BS379" s="150"/>
      <c r="BT379" s="150"/>
      <c r="BU379" s="150"/>
    </row>
    <row r="380" spans="1:73" s="129" customFormat="1" x14ac:dyDescent="0.25">
      <c r="A380" s="121" t="str">
        <f>IF(D380="","",IFERROR(IF(VLOOKUP(D380,'Program Mapping'!B:B,1,FALSE)=D380,"OK","Fix"),"Fix"))</f>
        <v>OK</v>
      </c>
      <c r="B380" s="200" t="s">
        <v>164</v>
      </c>
      <c r="C380" s="111" t="s">
        <v>36</v>
      </c>
      <c r="D380" s="203" t="s">
        <v>248</v>
      </c>
      <c r="E380" s="134">
        <v>13.94</v>
      </c>
      <c r="F380" s="134">
        <v>13.94</v>
      </c>
      <c r="G380" s="221"/>
      <c r="H380" s="221"/>
      <c r="I380" s="225">
        <v>541</v>
      </c>
      <c r="J380" s="160"/>
      <c r="K380" s="74"/>
      <c r="L380" s="38"/>
      <c r="M380" s="170"/>
      <c r="N380" s="38"/>
      <c r="O380" s="38"/>
      <c r="P380" s="38"/>
      <c r="Q380" s="38"/>
      <c r="R380" s="38"/>
      <c r="S380" s="38"/>
      <c r="T380" s="38"/>
      <c r="U380" s="38"/>
      <c r="V380" s="38"/>
      <c r="W380" s="38"/>
      <c r="X380" s="38"/>
      <c r="Y380" s="38"/>
      <c r="Z380" s="38"/>
      <c r="AA380" s="38"/>
      <c r="AB380" s="38"/>
      <c r="AC380" s="38"/>
      <c r="AD380" s="38"/>
      <c r="AE380" s="38"/>
      <c r="AF380" s="38"/>
      <c r="AG380" s="38"/>
      <c r="AH380" s="38"/>
      <c r="AI380" s="38">
        <v>0.157362</v>
      </c>
      <c r="AJ380" s="38"/>
      <c r="AK380" s="38"/>
      <c r="AL380" s="38"/>
      <c r="AM380" s="38"/>
      <c r="AN380" s="38"/>
      <c r="AO380" s="38"/>
      <c r="AP380" s="38"/>
      <c r="AQ380" s="188">
        <v>32994</v>
      </c>
      <c r="AR380" s="136">
        <v>0</v>
      </c>
      <c r="AS380" s="188">
        <v>78261.5</v>
      </c>
      <c r="AT380" s="197">
        <v>0</v>
      </c>
      <c r="AU380" s="38"/>
      <c r="AV380" s="38"/>
      <c r="AW380" s="38"/>
      <c r="AX380" s="111"/>
      <c r="AY380" s="111"/>
      <c r="AZ380" s="111"/>
      <c r="BA380" s="111"/>
      <c r="BB380" s="111"/>
    </row>
    <row r="381" spans="1:73" s="129" customFormat="1" x14ac:dyDescent="0.25">
      <c r="A381" s="199" t="str">
        <f>IF(D381="","",IFERROR(IF(VLOOKUP(D381,'Program Mapping'!B:B,1,FALSE)=D381,"OK","Fix"),"Fix"))</f>
        <v>OK</v>
      </c>
      <c r="B381" s="199" t="s">
        <v>165</v>
      </c>
      <c r="C381" s="194" t="s">
        <v>36</v>
      </c>
      <c r="D381" s="203" t="s">
        <v>248</v>
      </c>
      <c r="E381" s="176">
        <v>14.69</v>
      </c>
      <c r="F381" s="176">
        <v>14.69</v>
      </c>
      <c r="G381" s="137"/>
      <c r="H381" s="221"/>
      <c r="I381" s="155">
        <v>1671</v>
      </c>
      <c r="J381" s="160"/>
      <c r="K381" s="170"/>
      <c r="L381" s="160"/>
      <c r="M381" s="173"/>
      <c r="N381" s="160"/>
      <c r="O381" s="160"/>
      <c r="P381" s="160"/>
      <c r="Q381" s="160"/>
      <c r="R381" s="160"/>
      <c r="S381" s="160"/>
      <c r="T381" s="160"/>
      <c r="U381" s="160"/>
      <c r="V381" s="160"/>
      <c r="W381" s="160"/>
      <c r="X381" s="160"/>
      <c r="Y381" s="160"/>
      <c r="Z381" s="160"/>
      <c r="AA381" s="160"/>
      <c r="AB381" s="160"/>
      <c r="AC381" s="160"/>
      <c r="AD381" s="160"/>
      <c r="AE381" s="160"/>
      <c r="AF381" s="160"/>
      <c r="AG381" s="160"/>
      <c r="AH381" s="160"/>
      <c r="AI381" s="38">
        <v>4.9598000000000003E-2</v>
      </c>
      <c r="AJ381" s="160"/>
      <c r="AK381" s="160"/>
      <c r="AL381" s="160"/>
      <c r="AM381" s="160"/>
      <c r="AN381" s="160"/>
      <c r="AO381" s="160"/>
      <c r="AP381" s="160"/>
      <c r="AQ381" s="189">
        <v>47227</v>
      </c>
      <c r="AR381" s="136">
        <v>0</v>
      </c>
      <c r="AS381" s="92">
        <v>71683.740000000005</v>
      </c>
      <c r="AT381" s="197">
        <v>0</v>
      </c>
      <c r="AU381" s="160"/>
      <c r="AV381" s="160"/>
      <c r="AW381" s="160"/>
      <c r="AX381" s="194"/>
      <c r="AY381" s="194"/>
      <c r="AZ381" s="194"/>
      <c r="BA381" s="194"/>
      <c r="BB381" s="194"/>
      <c r="BC381" s="201"/>
      <c r="BD381" s="201"/>
      <c r="BE381" s="201"/>
      <c r="BF381" s="201"/>
      <c r="BG381" s="201"/>
      <c r="BH381" s="201"/>
      <c r="BI381" s="201"/>
      <c r="BJ381" s="201"/>
      <c r="BK381" s="201"/>
      <c r="BL381" s="201"/>
      <c r="BM381" s="201"/>
      <c r="BN381" s="201"/>
      <c r="BO381" s="201"/>
      <c r="BP381" s="201"/>
      <c r="BQ381" s="201"/>
      <c r="BR381" s="201"/>
      <c r="BS381" s="201"/>
      <c r="BT381" s="201"/>
      <c r="BU381" s="201"/>
    </row>
    <row r="382" spans="1:73" s="129" customFormat="1" x14ac:dyDescent="0.25">
      <c r="A382" s="7" t="str">
        <f>IF(D382="","",IFERROR(IF(VLOOKUP(D382,'Program Mapping'!B:B,1,FALSE)=D382,"OK","Fix"),"Fix"))</f>
        <v>OK</v>
      </c>
      <c r="B382" s="153" t="s">
        <v>166</v>
      </c>
      <c r="C382" s="3" t="s">
        <v>36</v>
      </c>
      <c r="D382" s="190" t="s">
        <v>248</v>
      </c>
      <c r="E382" s="135">
        <v>10.28</v>
      </c>
      <c r="F382" s="135">
        <v>10.28</v>
      </c>
      <c r="G382" s="219"/>
      <c r="H382" s="219"/>
      <c r="I382" s="223">
        <v>2637</v>
      </c>
      <c r="J382" s="161"/>
      <c r="K382" s="159"/>
      <c r="L382" s="161"/>
      <c r="M382" s="159"/>
      <c r="N382" s="161"/>
      <c r="O382" s="161"/>
      <c r="P382" s="161"/>
      <c r="Q382" s="161"/>
      <c r="R382" s="161"/>
      <c r="S382" s="161"/>
      <c r="T382" s="161"/>
      <c r="U382" s="161"/>
      <c r="V382" s="161"/>
      <c r="W382" s="161"/>
      <c r="X382" s="161"/>
      <c r="Y382" s="161"/>
      <c r="Z382" s="161"/>
      <c r="AA382" s="161"/>
      <c r="AB382" s="161"/>
      <c r="AC382" s="161"/>
      <c r="AD382" s="161"/>
      <c r="AE382" s="161"/>
      <c r="AF382" s="161"/>
      <c r="AG382" s="161"/>
      <c r="AH382" s="161"/>
      <c r="AI382" s="38">
        <v>0.27650999999999998</v>
      </c>
      <c r="AJ382" s="161"/>
      <c r="AK382" s="161"/>
      <c r="AL382" s="161"/>
      <c r="AM382" s="161"/>
      <c r="AN382" s="161"/>
      <c r="AO382" s="161"/>
      <c r="AP382" s="161"/>
      <c r="AQ382" s="198">
        <v>198199</v>
      </c>
      <c r="AR382" s="136">
        <v>0</v>
      </c>
      <c r="AS382" s="189">
        <v>94569.69</v>
      </c>
      <c r="AT382" s="197">
        <v>0</v>
      </c>
      <c r="AU382" s="161"/>
      <c r="AV382" s="161"/>
      <c r="AW382" s="161"/>
      <c r="AX382" s="152"/>
      <c r="AY382" s="152"/>
      <c r="AZ382" s="152"/>
      <c r="BA382" s="152"/>
      <c r="BB382" s="152"/>
      <c r="BC382" s="150"/>
      <c r="BD382" s="150"/>
      <c r="BE382" s="150"/>
      <c r="BF382" s="150"/>
      <c r="BG382" s="150"/>
      <c r="BH382" s="150"/>
      <c r="BI382" s="150"/>
      <c r="BJ382" s="150"/>
      <c r="BK382" s="150"/>
      <c r="BL382" s="150"/>
      <c r="BM382" s="150"/>
      <c r="BN382" s="150"/>
      <c r="BO382" s="150"/>
      <c r="BP382" s="150"/>
      <c r="BQ382" s="150"/>
      <c r="BR382" s="150"/>
      <c r="BS382" s="150"/>
      <c r="BT382" s="150"/>
      <c r="BU382" s="150"/>
    </row>
    <row r="383" spans="1:73" x14ac:dyDescent="0.25">
      <c r="A383" s="153" t="str">
        <f>IF(D383="","",IFERROR(IF(VLOOKUP(D383,'Program Mapping'!B:B,1,FALSE)=D383,"OK","Fix"),"Fix"))</f>
        <v>OK</v>
      </c>
      <c r="B383" s="153" t="s">
        <v>167</v>
      </c>
      <c r="C383" s="152" t="s">
        <v>36</v>
      </c>
      <c r="D383" s="190" t="s">
        <v>248</v>
      </c>
      <c r="E383" s="135">
        <v>20.09</v>
      </c>
      <c r="F383" s="135">
        <v>20.09</v>
      </c>
      <c r="G383" s="219"/>
      <c r="H383" s="219"/>
      <c r="I383" s="223">
        <v>2529</v>
      </c>
      <c r="J383" s="161"/>
      <c r="K383" s="159"/>
      <c r="L383" s="161"/>
      <c r="M383" s="159"/>
      <c r="N383" s="161"/>
      <c r="O383" s="161"/>
      <c r="P383" s="161"/>
      <c r="Q383" s="161"/>
      <c r="R383" s="161"/>
      <c r="S383" s="161"/>
      <c r="T383" s="161"/>
      <c r="U383" s="161"/>
      <c r="V383" s="161"/>
      <c r="W383" s="161"/>
      <c r="X383" s="161"/>
      <c r="Y383" s="161"/>
      <c r="Z383" s="161"/>
      <c r="AA383" s="161"/>
      <c r="AB383" s="161"/>
      <c r="AC383" s="161"/>
      <c r="AD383" s="161"/>
      <c r="AE383" s="161"/>
      <c r="AF383" s="161"/>
      <c r="AG383" s="161"/>
      <c r="AH383" s="161"/>
      <c r="AJ383" s="161"/>
      <c r="AK383" s="161"/>
      <c r="AL383" s="161"/>
      <c r="AM383" s="161"/>
      <c r="AN383" s="161"/>
      <c r="AO383" s="161"/>
      <c r="AP383" s="161"/>
      <c r="AQ383" s="185">
        <v>95555.5</v>
      </c>
      <c r="AR383" s="136">
        <v>0</v>
      </c>
      <c r="AS383" s="185">
        <v>86235.47</v>
      </c>
      <c r="AT383" s="197">
        <v>0</v>
      </c>
      <c r="AU383" s="161"/>
      <c r="AV383" s="161"/>
      <c r="AW383" s="161"/>
      <c r="AX383" s="152"/>
      <c r="AY383" s="152"/>
      <c r="AZ383" s="152"/>
      <c r="BA383" s="152"/>
      <c r="BB383" s="152"/>
      <c r="BC383" s="150"/>
      <c r="BD383" s="150"/>
      <c r="BE383" s="150"/>
      <c r="BF383" s="150"/>
      <c r="BG383" s="150"/>
      <c r="BH383" s="150"/>
      <c r="BI383" s="150"/>
      <c r="BJ383" s="150"/>
      <c r="BK383" s="150"/>
      <c r="BL383" s="150"/>
      <c r="BM383" s="150"/>
      <c r="BN383" s="150"/>
      <c r="BO383" s="150"/>
      <c r="BP383" s="150"/>
      <c r="BQ383" s="150"/>
      <c r="BR383" s="150"/>
      <c r="BS383" s="150"/>
      <c r="BT383" s="150"/>
      <c r="BU383" s="150"/>
    </row>
    <row r="384" spans="1:73" x14ac:dyDescent="0.25">
      <c r="A384" s="121" t="str">
        <f>IF(D384="","",IFERROR(IF(VLOOKUP(D384,'Program Mapping'!B:B,1,FALSE)=D384,"OK","Fix"),"Fix"))</f>
        <v>OK</v>
      </c>
      <c r="B384" s="200" t="s">
        <v>164</v>
      </c>
      <c r="C384" s="111" t="s">
        <v>36</v>
      </c>
      <c r="D384" s="210" t="s">
        <v>249</v>
      </c>
      <c r="E384" s="134">
        <v>4.9000000000000004</v>
      </c>
      <c r="F384" s="134">
        <v>4.9000000000000004</v>
      </c>
      <c r="G384" s="221"/>
      <c r="H384" s="221"/>
      <c r="I384" s="225">
        <v>495</v>
      </c>
      <c r="J384" s="38"/>
      <c r="K384" s="74"/>
      <c r="L384" s="38"/>
      <c r="M384" s="170"/>
      <c r="N384" s="38"/>
      <c r="O384" s="38"/>
      <c r="P384" s="38"/>
      <c r="Q384" s="38"/>
      <c r="R384" s="38"/>
      <c r="S384" s="38"/>
      <c r="T384" s="38"/>
      <c r="U384" s="38"/>
      <c r="V384" s="38"/>
      <c r="W384" s="38"/>
      <c r="X384" s="38"/>
      <c r="Y384" s="38"/>
      <c r="Z384" s="38"/>
      <c r="AA384" s="38"/>
      <c r="AB384" s="38"/>
      <c r="AC384" s="38"/>
      <c r="AD384" s="38"/>
      <c r="AE384" s="38"/>
      <c r="AF384" s="38"/>
      <c r="AG384" s="38"/>
      <c r="AH384" s="38"/>
      <c r="AI384" s="38">
        <v>1.5791800000000002E-2</v>
      </c>
      <c r="AJ384" s="38"/>
      <c r="AK384" s="38"/>
      <c r="AL384" s="38"/>
      <c r="AM384" s="38"/>
      <c r="AN384" s="38"/>
      <c r="AO384" s="38"/>
      <c r="AP384" s="38"/>
      <c r="AQ384" s="188">
        <v>56049</v>
      </c>
      <c r="AR384" s="136">
        <v>0</v>
      </c>
      <c r="AS384" s="188">
        <v>51975</v>
      </c>
      <c r="AT384" s="197">
        <v>0</v>
      </c>
      <c r="AU384" s="38"/>
      <c r="AV384" s="38"/>
      <c r="AW384" s="38"/>
      <c r="AX384" s="111"/>
      <c r="AY384" s="111"/>
      <c r="AZ384" s="111"/>
      <c r="BA384" s="111"/>
      <c r="BB384" s="111"/>
      <c r="BC384" s="129"/>
      <c r="BD384" s="129"/>
      <c r="BE384" s="129"/>
      <c r="BF384" s="129"/>
      <c r="BG384" s="129"/>
      <c r="BH384" s="129"/>
      <c r="BI384" s="129"/>
      <c r="BJ384" s="129"/>
      <c r="BK384" s="129"/>
      <c r="BL384" s="129"/>
      <c r="BM384" s="129"/>
      <c r="BN384" s="129"/>
      <c r="BO384" s="129"/>
      <c r="BP384" s="129"/>
      <c r="BQ384" s="129"/>
      <c r="BR384" s="129"/>
      <c r="BS384" s="129"/>
      <c r="BT384" s="129"/>
      <c r="BU384" s="129"/>
    </row>
    <row r="385" spans="1:73" s="129" customFormat="1" x14ac:dyDescent="0.25">
      <c r="A385" s="153" t="str">
        <f>IF(D385="","",IFERROR(IF(VLOOKUP(D385,'Program Mapping'!B:B,1,FALSE)=D385,"OK","Fix"),"Fix"))</f>
        <v>OK</v>
      </c>
      <c r="B385" s="154" t="s">
        <v>162</v>
      </c>
      <c r="C385" s="152" t="s">
        <v>36</v>
      </c>
      <c r="D385" s="190" t="s">
        <v>248</v>
      </c>
      <c r="E385" s="175">
        <v>15.15</v>
      </c>
      <c r="F385" s="175">
        <v>15.15</v>
      </c>
      <c r="G385" s="217"/>
      <c r="H385" s="217"/>
      <c r="I385" s="168">
        <v>1468.1</v>
      </c>
      <c r="J385" s="162"/>
      <c r="K385" s="164"/>
      <c r="L385" s="162"/>
      <c r="M385" s="164"/>
      <c r="N385" s="152"/>
      <c r="O385" s="152"/>
      <c r="P385" s="152"/>
      <c r="Q385" s="152"/>
      <c r="R385" s="152"/>
      <c r="S385" s="152"/>
      <c r="T385" s="152"/>
      <c r="U385" s="152"/>
      <c r="V385" s="152"/>
      <c r="W385" s="152"/>
      <c r="X385" s="152"/>
      <c r="Y385" s="152"/>
      <c r="Z385" s="152"/>
      <c r="AA385" s="150"/>
      <c r="AB385" s="150"/>
      <c r="AC385" s="152"/>
      <c r="AD385" s="152"/>
      <c r="AE385" s="152"/>
      <c r="AF385" s="152"/>
      <c r="AG385" s="152"/>
      <c r="AH385" s="152"/>
      <c r="AI385" s="194">
        <v>0.40100000000000002</v>
      </c>
      <c r="AJ385" s="152"/>
      <c r="AK385" s="152"/>
      <c r="AL385" s="152"/>
      <c r="AM385" s="152"/>
      <c r="AN385" s="152"/>
      <c r="AO385" s="152"/>
      <c r="AP385" s="152"/>
      <c r="AQ385" s="120">
        <v>111164</v>
      </c>
      <c r="AR385" s="136">
        <v>0</v>
      </c>
      <c r="AS385" s="89">
        <v>71222</v>
      </c>
      <c r="AT385" s="197">
        <v>0</v>
      </c>
      <c r="AU385" s="152"/>
      <c r="AV385" s="152"/>
      <c r="AW385" s="152"/>
      <c r="AX385" s="152"/>
      <c r="AY385" s="152"/>
      <c r="AZ385" s="152"/>
      <c r="BA385" s="152"/>
      <c r="BB385" s="152"/>
      <c r="BC385" s="151"/>
      <c r="BD385" s="151"/>
      <c r="BE385" s="151"/>
      <c r="BF385" s="151"/>
      <c r="BG385" s="151"/>
      <c r="BH385" s="151"/>
      <c r="BI385" s="151"/>
      <c r="BJ385" s="151"/>
      <c r="BK385" s="151"/>
      <c r="BL385" s="151"/>
      <c r="BM385" s="151"/>
      <c r="BN385" s="151"/>
      <c r="BO385" s="151"/>
      <c r="BP385" s="151"/>
      <c r="BQ385" s="151"/>
      <c r="BR385" s="151"/>
      <c r="BS385" s="151"/>
      <c r="BT385" s="151"/>
      <c r="BU385" s="151"/>
    </row>
    <row r="386" spans="1:73" s="129" customFormat="1" x14ac:dyDescent="0.25">
      <c r="A386" s="153" t="str">
        <f>IF(D386="","",IFERROR(IF(VLOOKUP(D386,'Program Mapping'!B:B,1,FALSE)=D386,"OK","Fix"),"Fix"))</f>
        <v>OK</v>
      </c>
      <c r="B386" s="154" t="s">
        <v>163</v>
      </c>
      <c r="C386" s="152" t="s">
        <v>36</v>
      </c>
      <c r="D386" s="190" t="s">
        <v>248</v>
      </c>
      <c r="E386" s="175">
        <v>17.98</v>
      </c>
      <c r="F386" s="175">
        <v>17.98</v>
      </c>
      <c r="G386" s="217"/>
      <c r="H386" s="217"/>
      <c r="I386" s="168">
        <v>1098</v>
      </c>
      <c r="J386" s="152"/>
      <c r="K386" s="164"/>
      <c r="L386" s="152"/>
      <c r="M386" s="164"/>
      <c r="N386" s="152"/>
      <c r="O386" s="152"/>
      <c r="P386" s="152"/>
      <c r="Q386" s="152"/>
      <c r="R386" s="152"/>
      <c r="S386" s="152"/>
      <c r="T386" s="152"/>
      <c r="U386" s="152"/>
      <c r="V386" s="152"/>
      <c r="W386" s="152"/>
      <c r="X386" s="152"/>
      <c r="Y386" s="152"/>
      <c r="Z386" s="152"/>
      <c r="AA386" s="150"/>
      <c r="AB386" s="150"/>
      <c r="AC386" s="152"/>
      <c r="AD386" s="152"/>
      <c r="AE386" s="152"/>
      <c r="AF386" s="152"/>
      <c r="AG386" s="152"/>
      <c r="AH386" s="152"/>
      <c r="AI386" s="194">
        <v>0.35799999999999998</v>
      </c>
      <c r="AJ386" s="152"/>
      <c r="AK386" s="152"/>
      <c r="AL386" s="152"/>
      <c r="AM386" s="152"/>
      <c r="AN386" s="152"/>
      <c r="AO386" s="152"/>
      <c r="AP386" s="152"/>
      <c r="AQ386" s="198">
        <v>89545</v>
      </c>
      <c r="AR386" s="136">
        <v>0</v>
      </c>
      <c r="AS386" s="187">
        <v>55669</v>
      </c>
      <c r="AT386" s="197">
        <v>0</v>
      </c>
      <c r="AU386" s="152"/>
      <c r="AV386" s="152"/>
      <c r="AW386" s="152"/>
      <c r="AX386" s="152"/>
      <c r="AY386" s="152"/>
      <c r="AZ386" s="152"/>
      <c r="BA386" s="152"/>
      <c r="BB386" s="152"/>
      <c r="BC386" s="151"/>
      <c r="BD386" s="151"/>
      <c r="BE386" s="151"/>
      <c r="BF386" s="151"/>
      <c r="BG386" s="151"/>
      <c r="BH386" s="151"/>
      <c r="BI386" s="151"/>
      <c r="BJ386" s="151"/>
      <c r="BK386" s="151"/>
      <c r="BL386" s="151"/>
      <c r="BM386" s="151"/>
      <c r="BN386" s="151"/>
      <c r="BO386" s="151"/>
      <c r="BP386" s="151"/>
      <c r="BQ386" s="151"/>
      <c r="BR386" s="151"/>
      <c r="BS386" s="151"/>
      <c r="BT386" s="151"/>
      <c r="BU386" s="151"/>
    </row>
    <row r="387" spans="1:73" s="129" customFormat="1" x14ac:dyDescent="0.25">
      <c r="A387" s="7" t="str">
        <f>IF(D387="","",IFERROR(IF(VLOOKUP(D387,'Program Mapping'!B:B,1,FALSE)=D387,"OK","Fix"),"Fix"))</f>
        <v>OK</v>
      </c>
      <c r="B387" s="7" t="s">
        <v>165</v>
      </c>
      <c r="C387" s="3" t="s">
        <v>36</v>
      </c>
      <c r="D387" s="97" t="s">
        <v>249</v>
      </c>
      <c r="E387" s="174">
        <v>4.9000000000000004</v>
      </c>
      <c r="F387" s="174">
        <v>4.9000000000000004</v>
      </c>
      <c r="G387" s="217"/>
      <c r="H387" s="219"/>
      <c r="I387" s="168">
        <v>651</v>
      </c>
      <c r="J387" s="39"/>
      <c r="K387" s="34"/>
      <c r="L387" s="39"/>
      <c r="M387" s="9"/>
      <c r="N387" s="39"/>
      <c r="O387" s="39"/>
      <c r="P387" s="39"/>
      <c r="Q387" s="39"/>
      <c r="R387" s="39"/>
      <c r="S387" s="39"/>
      <c r="T387" s="39"/>
      <c r="U387" s="39"/>
      <c r="V387" s="39"/>
      <c r="W387" s="39"/>
      <c r="X387" s="39"/>
      <c r="Y387" s="39"/>
      <c r="Z387" s="39"/>
      <c r="AA387" s="39"/>
      <c r="AB387" s="39"/>
      <c r="AC387" s="39"/>
      <c r="AD387" s="39"/>
      <c r="AE387" s="39"/>
      <c r="AF387" s="39"/>
      <c r="AG387" s="39"/>
      <c r="AH387" s="39"/>
      <c r="AI387" s="38"/>
      <c r="AJ387" s="39"/>
      <c r="AK387" s="39"/>
      <c r="AL387" s="39"/>
      <c r="AM387" s="39"/>
      <c r="AN387" s="39"/>
      <c r="AO387" s="39"/>
      <c r="AP387" s="39"/>
      <c r="AQ387" s="92">
        <v>85665</v>
      </c>
      <c r="AR387" s="136">
        <v>0</v>
      </c>
      <c r="AS387" s="92">
        <v>47401</v>
      </c>
      <c r="AT387" s="197">
        <v>0</v>
      </c>
      <c r="AU387" s="39"/>
      <c r="AV387" s="39"/>
      <c r="AW387" s="39"/>
      <c r="AX387" s="3"/>
      <c r="AY387" s="3"/>
      <c r="AZ387" s="3"/>
      <c r="BA387" s="3"/>
      <c r="BB387" s="3"/>
      <c r="BC387"/>
      <c r="BD387"/>
      <c r="BE387"/>
      <c r="BF387"/>
      <c r="BG387"/>
      <c r="BH387"/>
      <c r="BI387"/>
      <c r="BJ387"/>
      <c r="BK387"/>
      <c r="BL387"/>
      <c r="BM387"/>
      <c r="BN387"/>
      <c r="BO387"/>
      <c r="BP387"/>
      <c r="BQ387"/>
      <c r="BR387"/>
      <c r="BS387"/>
      <c r="BT387"/>
      <c r="BU387"/>
    </row>
    <row r="388" spans="1:73" s="129" customFormat="1" x14ac:dyDescent="0.25">
      <c r="A388" s="7" t="str">
        <f>IF(D388="","",IFERROR(IF(VLOOKUP(D388,'Program Mapping'!B:B,1,FALSE)=D388,"OK","Fix"),"Fix"))</f>
        <v>OK</v>
      </c>
      <c r="B388" s="7" t="s">
        <v>166</v>
      </c>
      <c r="C388" s="3" t="s">
        <v>36</v>
      </c>
      <c r="D388" s="97" t="s">
        <v>249</v>
      </c>
      <c r="E388" s="135">
        <v>4.8899999999999997</v>
      </c>
      <c r="F388" s="135">
        <v>4.8899999999999997</v>
      </c>
      <c r="G388" s="219"/>
      <c r="H388" s="219"/>
      <c r="I388" s="223">
        <v>696</v>
      </c>
      <c r="J388" s="39"/>
      <c r="K388" s="34"/>
      <c r="L388" s="39"/>
      <c r="M388" s="159"/>
      <c r="N388" s="39"/>
      <c r="O388" s="39"/>
      <c r="P388" s="39"/>
      <c r="Q388" s="39"/>
      <c r="R388" s="39"/>
      <c r="S388" s="39"/>
      <c r="T388" s="39"/>
      <c r="U388" s="39"/>
      <c r="V388" s="39"/>
      <c r="W388" s="39"/>
      <c r="X388" s="39"/>
      <c r="Y388" s="39"/>
      <c r="Z388" s="39"/>
      <c r="AA388" s="39"/>
      <c r="AB388" s="39"/>
      <c r="AC388" s="39"/>
      <c r="AD388" s="39"/>
      <c r="AE388" s="39"/>
      <c r="AF388" s="39"/>
      <c r="AG388" s="39"/>
      <c r="AH388" s="39"/>
      <c r="AI388" s="38"/>
      <c r="AJ388" s="39"/>
      <c r="AK388" s="39"/>
      <c r="AL388" s="39"/>
      <c r="AM388" s="39"/>
      <c r="AN388" s="39"/>
      <c r="AO388" s="39"/>
      <c r="AP388" s="39"/>
      <c r="AQ388" s="189">
        <v>45600</v>
      </c>
      <c r="AR388" s="136">
        <v>0</v>
      </c>
      <c r="AS388" s="89">
        <v>51478</v>
      </c>
      <c r="AT388" s="197">
        <v>0</v>
      </c>
      <c r="AU388" s="39"/>
      <c r="AV388" s="39"/>
      <c r="AW388" s="39"/>
      <c r="AX388" s="3"/>
      <c r="AY388" s="3"/>
      <c r="AZ388" s="3"/>
      <c r="BA388" s="3"/>
      <c r="BB388" s="3"/>
      <c r="BC388"/>
      <c r="BD388"/>
      <c r="BE388"/>
      <c r="BF388"/>
      <c r="BG388"/>
      <c r="BH388"/>
      <c r="BI388"/>
      <c r="BJ388"/>
      <c r="BK388"/>
      <c r="BL388"/>
      <c r="BM388"/>
      <c r="BN388"/>
      <c r="BO388"/>
      <c r="BP388"/>
      <c r="BQ388"/>
      <c r="BR388"/>
      <c r="BS388"/>
      <c r="BT388"/>
      <c r="BU388"/>
    </row>
    <row r="389" spans="1:73" s="129" customFormat="1" x14ac:dyDescent="0.25">
      <c r="A389" s="7" t="str">
        <f>IF(D389="","",IFERROR(IF(VLOOKUP(D389,'Program Mapping'!B:B,1,FALSE)=D389,"OK","Fix"),"Fix"))</f>
        <v>OK</v>
      </c>
      <c r="B389" s="153" t="s">
        <v>167</v>
      </c>
      <c r="C389" s="152" t="s">
        <v>36</v>
      </c>
      <c r="D389" s="191" t="s">
        <v>249</v>
      </c>
      <c r="E389" s="135">
        <v>4.87</v>
      </c>
      <c r="F389" s="135">
        <v>4.87</v>
      </c>
      <c r="G389" s="219"/>
      <c r="H389" s="219"/>
      <c r="I389" s="223">
        <v>557</v>
      </c>
      <c r="J389" s="161"/>
      <c r="K389" s="159"/>
      <c r="L389" s="161"/>
      <c r="M389" s="159"/>
      <c r="N389" s="161"/>
      <c r="O389" s="161"/>
      <c r="P389" s="161"/>
      <c r="Q389" s="161"/>
      <c r="R389" s="161"/>
      <c r="S389" s="161"/>
      <c r="T389" s="161"/>
      <c r="U389" s="161"/>
      <c r="V389" s="161"/>
      <c r="W389" s="161"/>
      <c r="X389" s="161"/>
      <c r="Y389" s="161"/>
      <c r="Z389" s="161"/>
      <c r="AA389" s="161"/>
      <c r="AB389" s="161"/>
      <c r="AC389" s="161"/>
      <c r="AD389" s="161"/>
      <c r="AE389" s="161"/>
      <c r="AF389" s="161"/>
      <c r="AG389" s="161"/>
      <c r="AH389" s="161"/>
      <c r="AI389" s="38"/>
      <c r="AJ389" s="161"/>
      <c r="AK389" s="161"/>
      <c r="AL389" s="161"/>
      <c r="AM389" s="161"/>
      <c r="AN389" s="161"/>
      <c r="AO389" s="161"/>
      <c r="AP389" s="161"/>
      <c r="AQ389" s="185">
        <v>77600</v>
      </c>
      <c r="AR389" s="136">
        <v>0</v>
      </c>
      <c r="AS389" s="185">
        <v>100376.5</v>
      </c>
      <c r="AT389" s="197">
        <v>0</v>
      </c>
      <c r="AU389" s="161"/>
      <c r="AV389" s="161"/>
      <c r="AW389" s="161"/>
      <c r="AX389" s="152"/>
      <c r="AY389" s="152"/>
      <c r="AZ389" s="152"/>
      <c r="BA389" s="152"/>
      <c r="BB389" s="152"/>
      <c r="BC389" s="150"/>
      <c r="BD389" s="150"/>
      <c r="BE389" s="150"/>
      <c r="BF389" s="150"/>
      <c r="BG389" s="150"/>
      <c r="BH389" s="150"/>
      <c r="BI389" s="150"/>
      <c r="BJ389" s="150"/>
      <c r="BK389" s="150"/>
      <c r="BL389" s="150"/>
      <c r="BM389" s="150"/>
      <c r="BN389" s="150"/>
      <c r="BO389" s="150"/>
      <c r="BP389" s="150"/>
      <c r="BQ389" s="150"/>
      <c r="BR389" s="150"/>
      <c r="BS389" s="150"/>
      <c r="BT389" s="150"/>
      <c r="BU389" s="150"/>
    </row>
    <row r="390" spans="1:73" s="129" customFormat="1" x14ac:dyDescent="0.25">
      <c r="A390" s="199" t="str">
        <f>IF(D390="","",IFERROR(IF(VLOOKUP(D390,'Program Mapping'!B:B,1,FALSE)=D390,"OK","Fix"),"Fix"))</f>
        <v>OK</v>
      </c>
      <c r="B390" s="200" t="s">
        <v>164</v>
      </c>
      <c r="C390" s="111" t="s">
        <v>36</v>
      </c>
      <c r="D390" s="210" t="s">
        <v>250</v>
      </c>
      <c r="E390" s="134">
        <v>9.7200000000000006</v>
      </c>
      <c r="F390" s="134">
        <v>9.7200000000000006</v>
      </c>
      <c r="G390" s="221"/>
      <c r="H390" s="221"/>
      <c r="I390" s="225">
        <v>113</v>
      </c>
      <c r="J390" s="38"/>
      <c r="K390" s="74"/>
      <c r="L390" s="38"/>
      <c r="M390" s="74"/>
      <c r="N390" s="38"/>
      <c r="O390" s="38"/>
      <c r="P390" s="38"/>
      <c r="Q390" s="38"/>
      <c r="R390" s="38"/>
      <c r="S390" s="38"/>
      <c r="T390" s="38"/>
      <c r="U390" s="38"/>
      <c r="V390" s="38"/>
      <c r="W390" s="38"/>
      <c r="X390" s="38"/>
      <c r="Y390" s="38"/>
      <c r="Z390" s="38"/>
      <c r="AA390" s="38"/>
      <c r="AB390" s="38"/>
      <c r="AC390" s="38"/>
      <c r="AD390" s="38"/>
      <c r="AE390" s="38"/>
      <c r="AF390" s="38"/>
      <c r="AG390" s="38"/>
      <c r="AH390" s="38"/>
      <c r="AI390" s="38">
        <v>2.3000000000000001E-4</v>
      </c>
      <c r="AJ390" s="38"/>
      <c r="AK390" s="38"/>
      <c r="AL390" s="38"/>
      <c r="AM390" s="38"/>
      <c r="AN390" s="38"/>
      <c r="AO390" s="38"/>
      <c r="AP390" s="38"/>
      <c r="AQ390" s="136">
        <v>206695.44</v>
      </c>
      <c r="AR390" s="136">
        <v>0</v>
      </c>
      <c r="AS390" s="188">
        <v>2575.46</v>
      </c>
      <c r="AT390" s="197">
        <v>0</v>
      </c>
      <c r="AU390" s="38"/>
      <c r="AV390" s="38"/>
      <c r="AW390" s="38"/>
      <c r="AX390" s="111"/>
      <c r="AY390" s="111"/>
      <c r="AZ390" s="111"/>
      <c r="BA390" s="111"/>
      <c r="BB390" s="111"/>
    </row>
    <row r="391" spans="1:73" x14ac:dyDescent="0.25">
      <c r="A391" s="7" t="str">
        <f>IF(D391="","",IFERROR(IF(VLOOKUP(D391,'Program Mapping'!B:B,1,FALSE)=D391,"OK","Fix"),"Fix"))</f>
        <v>OK</v>
      </c>
      <c r="B391" s="153" t="s">
        <v>165</v>
      </c>
      <c r="C391" s="152" t="s">
        <v>36</v>
      </c>
      <c r="D391" s="191" t="s">
        <v>250</v>
      </c>
      <c r="E391" s="175">
        <v>9.91</v>
      </c>
      <c r="F391" s="175">
        <v>9.91</v>
      </c>
      <c r="G391" s="217"/>
      <c r="H391" s="219"/>
      <c r="I391" s="168">
        <v>128</v>
      </c>
      <c r="J391" s="161"/>
      <c r="K391" s="159"/>
      <c r="L391" s="161"/>
      <c r="M391" s="173"/>
      <c r="N391" s="161"/>
      <c r="O391" s="161"/>
      <c r="P391" s="161"/>
      <c r="Q391" s="161"/>
      <c r="R391" s="161"/>
      <c r="S391" s="161"/>
      <c r="T391" s="161"/>
      <c r="U391" s="161"/>
      <c r="V391" s="161"/>
      <c r="W391" s="161"/>
      <c r="X391" s="161"/>
      <c r="Y391" s="161"/>
      <c r="Z391" s="161"/>
      <c r="AA391" s="161"/>
      <c r="AB391" s="161"/>
      <c r="AC391" s="161"/>
      <c r="AD391" s="161"/>
      <c r="AE391" s="161"/>
      <c r="AF391" s="161"/>
      <c r="AG391" s="161"/>
      <c r="AH391" s="161"/>
      <c r="AJ391" s="161"/>
      <c r="AK391" s="161"/>
      <c r="AL391" s="161"/>
      <c r="AM391" s="161"/>
      <c r="AN391" s="161"/>
      <c r="AO391" s="161"/>
      <c r="AP391" s="161"/>
      <c r="AQ391" s="136">
        <v>10586.5</v>
      </c>
      <c r="AR391" s="136">
        <v>0</v>
      </c>
      <c r="AS391" s="89">
        <v>90598.71</v>
      </c>
      <c r="AT391" s="197">
        <v>0</v>
      </c>
      <c r="AU391" s="161"/>
      <c r="AV391" s="161"/>
      <c r="AW391" s="161"/>
      <c r="AX391" s="152"/>
      <c r="AY391" s="152"/>
      <c r="AZ391" s="152"/>
      <c r="BA391" s="152"/>
      <c r="BB391" s="152"/>
      <c r="BC391" s="150"/>
      <c r="BD391" s="150"/>
      <c r="BE391" s="150"/>
      <c r="BF391" s="150"/>
      <c r="BG391" s="150"/>
      <c r="BH391" s="150"/>
      <c r="BI391" s="150"/>
      <c r="BJ391" s="150"/>
      <c r="BK391" s="150"/>
      <c r="BL391" s="150"/>
      <c r="BM391" s="150"/>
      <c r="BN391" s="150"/>
      <c r="BO391" s="150"/>
      <c r="BP391" s="150"/>
      <c r="BQ391" s="150"/>
      <c r="BR391" s="150"/>
      <c r="BS391" s="150"/>
      <c r="BT391" s="150"/>
      <c r="BU391" s="150"/>
    </row>
    <row r="392" spans="1:73" x14ac:dyDescent="0.25">
      <c r="A392" s="7" t="str">
        <f>IF(D392="","",IFERROR(IF(VLOOKUP(D392,'Program Mapping'!B:B,1,FALSE)=D392,"OK","Fix"),"Fix"))</f>
        <v>OK</v>
      </c>
      <c r="B392" s="7" t="s">
        <v>166</v>
      </c>
      <c r="C392" s="3" t="s">
        <v>36</v>
      </c>
      <c r="D392" s="97" t="s">
        <v>250</v>
      </c>
      <c r="E392" s="135">
        <v>9.4499999999999993</v>
      </c>
      <c r="F392" s="135">
        <v>9.4499999999999993</v>
      </c>
      <c r="G392" s="219"/>
      <c r="H392" s="219"/>
      <c r="I392" s="223">
        <v>242</v>
      </c>
      <c r="AI392" s="38">
        <v>4.93585E-2</v>
      </c>
      <c r="AJ392" s="161"/>
      <c r="AQ392" s="136">
        <v>467363.57</v>
      </c>
      <c r="AR392" s="136">
        <v>0</v>
      </c>
      <c r="AS392" s="89">
        <v>164791.01999999999</v>
      </c>
      <c r="AT392" s="197">
        <v>0</v>
      </c>
    </row>
    <row r="393" spans="1:73" x14ac:dyDescent="0.25">
      <c r="A393" s="7" t="str">
        <f>IF(D393="","",IFERROR(IF(VLOOKUP(D393,'Program Mapping'!B:B,1,FALSE)=D393,"OK","Fix"),"Fix"))</f>
        <v>OK</v>
      </c>
      <c r="B393" s="153" t="s">
        <v>167</v>
      </c>
      <c r="C393" s="3" t="s">
        <v>36</v>
      </c>
      <c r="D393" s="191" t="s">
        <v>250</v>
      </c>
      <c r="E393" s="135">
        <v>10.76</v>
      </c>
      <c r="F393" s="135">
        <v>10.76</v>
      </c>
      <c r="G393" s="219"/>
      <c r="H393" s="219"/>
      <c r="I393" s="223">
        <v>575</v>
      </c>
      <c r="AQ393" s="88">
        <v>-604602.5</v>
      </c>
      <c r="AR393" s="136">
        <v>0</v>
      </c>
      <c r="AS393" s="88">
        <v>-120253.29</v>
      </c>
      <c r="AT393" s="197">
        <v>0</v>
      </c>
    </row>
    <row r="394" spans="1:73" x14ac:dyDescent="0.25">
      <c r="A394" s="199" t="str">
        <f>IF(D394="","",IFERROR(IF(VLOOKUP(D394,'Program Mapping'!B:B,1,FALSE)=D394,"OK","Fix"),"Fix"))</f>
        <v>OK</v>
      </c>
      <c r="B394" s="200" t="s">
        <v>164</v>
      </c>
      <c r="C394" s="194" t="s">
        <v>36</v>
      </c>
      <c r="D394" s="203" t="s">
        <v>258</v>
      </c>
      <c r="E394" s="176">
        <v>15</v>
      </c>
      <c r="F394" s="176">
        <v>15</v>
      </c>
      <c r="G394" s="137">
        <v>15</v>
      </c>
      <c r="H394" s="137">
        <v>15</v>
      </c>
      <c r="I394" s="155">
        <v>2296</v>
      </c>
      <c r="J394" s="171"/>
      <c r="K394" s="205">
        <f>-5213+-26</f>
        <v>-5239</v>
      </c>
      <c r="L394" s="194"/>
      <c r="M394" s="172">
        <f>60972+664</f>
        <v>61636</v>
      </c>
      <c r="N394" s="172"/>
      <c r="O394" s="194"/>
      <c r="P394" s="194"/>
      <c r="Q394" s="194"/>
      <c r="R394" s="194"/>
      <c r="S394" s="194"/>
      <c r="T394" s="194"/>
      <c r="U394" s="194"/>
      <c r="V394" s="194"/>
      <c r="W394" s="194"/>
      <c r="X394" s="194"/>
      <c r="Y394" s="194"/>
      <c r="Z394" s="194"/>
      <c r="AA394" s="201"/>
      <c r="AB394" s="201"/>
      <c r="AC394" s="194"/>
      <c r="AD394" s="194"/>
      <c r="AE394" s="194"/>
      <c r="AF394" s="194"/>
      <c r="AG394" s="194"/>
      <c r="AH394" s="194"/>
      <c r="AI394" s="172"/>
      <c r="AJ394" s="172"/>
      <c r="AK394" s="194"/>
      <c r="AL394" s="194"/>
      <c r="AM394" s="194"/>
      <c r="AN394" s="194"/>
      <c r="AO394" s="194"/>
      <c r="AP394" s="194"/>
      <c r="AQ394" s="89">
        <v>4917240.33</v>
      </c>
      <c r="AR394" s="136">
        <v>0</v>
      </c>
      <c r="AS394" s="89">
        <v>169820.49</v>
      </c>
      <c r="AT394" s="197">
        <v>0</v>
      </c>
      <c r="AU394" s="194"/>
      <c r="AV394" s="194"/>
      <c r="AW394" s="194"/>
      <c r="AX394" s="194"/>
      <c r="AY394" s="194"/>
      <c r="AZ394" s="194"/>
      <c r="BA394" s="194"/>
      <c r="BB394" s="194"/>
      <c r="BC394" s="206"/>
      <c r="BD394" s="206"/>
      <c r="BE394" s="206"/>
      <c r="BF394" s="206"/>
      <c r="BG394" s="206"/>
      <c r="BH394" s="206"/>
      <c r="BI394" s="206"/>
      <c r="BJ394" s="206"/>
      <c r="BK394" s="206"/>
      <c r="BL394" s="206"/>
      <c r="BM394" s="206"/>
      <c r="BN394" s="206"/>
      <c r="BO394" s="206"/>
      <c r="BP394" s="206"/>
      <c r="BQ394" s="206"/>
      <c r="BR394" s="206"/>
      <c r="BS394" s="206"/>
      <c r="BT394" s="206"/>
      <c r="BU394" s="206"/>
    </row>
    <row r="395" spans="1:73" x14ac:dyDescent="0.25">
      <c r="A395" s="7" t="str">
        <f>IF(D395="","",IFERROR(IF(VLOOKUP(D395,'Program Mapping'!B:B,1,FALSE)=D395,"OK","Fix"),"Fix"))</f>
        <v>OK</v>
      </c>
      <c r="B395" s="199" t="s">
        <v>165</v>
      </c>
      <c r="C395" s="111" t="s">
        <v>36</v>
      </c>
      <c r="D395" s="203" t="s">
        <v>258</v>
      </c>
      <c r="E395" s="209">
        <v>15</v>
      </c>
      <c r="F395" s="209">
        <v>15</v>
      </c>
      <c r="G395" s="137">
        <v>15</v>
      </c>
      <c r="H395" s="137">
        <v>15</v>
      </c>
      <c r="I395" s="155">
        <f>902+-53</f>
        <v>849</v>
      </c>
      <c r="J395" s="38"/>
      <c r="K395" s="74">
        <f>-3088+-297</f>
        <v>-3385</v>
      </c>
      <c r="L395" s="38"/>
      <c r="M395" s="74">
        <f>36828+2851</f>
        <v>39679</v>
      </c>
      <c r="N395" s="38"/>
      <c r="O395" s="38"/>
      <c r="P395" s="38"/>
      <c r="Q395" s="38"/>
      <c r="R395" s="38"/>
      <c r="S395" s="38"/>
      <c r="T395" s="38"/>
      <c r="U395" s="38"/>
      <c r="V395" s="38"/>
      <c r="W395" s="38"/>
      <c r="X395" s="38"/>
      <c r="Y395" s="38"/>
      <c r="Z395" s="38"/>
      <c r="AA395" s="38"/>
      <c r="AB395" s="38"/>
      <c r="AC395" s="38"/>
      <c r="AD395" s="38"/>
      <c r="AE395" s="38"/>
      <c r="AF395" s="38"/>
      <c r="AG395" s="38"/>
      <c r="AH395" s="38"/>
      <c r="AJ395" s="38"/>
      <c r="AK395" s="38"/>
      <c r="AL395" s="38"/>
      <c r="AM395" s="38"/>
      <c r="AN395" s="38"/>
      <c r="AO395" s="38"/>
      <c r="AP395" s="38"/>
      <c r="AQ395" s="187">
        <v>1908120.23</v>
      </c>
      <c r="AR395" s="136">
        <v>0</v>
      </c>
      <c r="AS395" s="187">
        <v>65898.33</v>
      </c>
      <c r="AT395" s="197">
        <v>0</v>
      </c>
      <c r="AU395" s="38"/>
      <c r="AV395" s="38"/>
      <c r="AW395" s="38"/>
      <c r="AX395" s="111"/>
      <c r="AY395" s="111"/>
      <c r="AZ395" s="111"/>
      <c r="BA395" s="111"/>
      <c r="BB395" s="111"/>
      <c r="BC395" s="129"/>
      <c r="BD395" s="129"/>
      <c r="BE395" s="129"/>
      <c r="BF395" s="129"/>
      <c r="BG395" s="129"/>
      <c r="BH395" s="129"/>
      <c r="BI395" s="129"/>
      <c r="BJ395" s="129"/>
      <c r="BK395" s="129"/>
      <c r="BL395" s="129"/>
      <c r="BM395" s="129"/>
      <c r="BN395" s="129"/>
      <c r="BO395" s="129"/>
      <c r="BP395" s="129"/>
      <c r="BQ395" s="129"/>
      <c r="BR395" s="129"/>
      <c r="BS395" s="129"/>
      <c r="BT395" s="129"/>
      <c r="BU395" s="129"/>
    </row>
    <row r="396" spans="1:73" x14ac:dyDescent="0.25">
      <c r="A396" s="7" t="str">
        <f>IF(D396="","",IFERROR(IF(VLOOKUP(D396,'Program Mapping'!B:B,1,FALSE)=D396,"OK","Fix"),"Fix"))</f>
        <v>OK</v>
      </c>
      <c r="B396" s="199" t="s">
        <v>166</v>
      </c>
      <c r="C396" s="194" t="s">
        <v>36</v>
      </c>
      <c r="D396" s="203" t="s">
        <v>258</v>
      </c>
      <c r="E396" s="209">
        <v>15</v>
      </c>
      <c r="F396" s="209">
        <v>15</v>
      </c>
      <c r="G396" s="137">
        <v>15</v>
      </c>
      <c r="H396" s="137">
        <v>15</v>
      </c>
      <c r="I396" s="225">
        <f>659+-11</f>
        <v>648</v>
      </c>
      <c r="J396" s="160"/>
      <c r="K396" s="170">
        <f>-3292+-191</f>
        <v>-3483</v>
      </c>
      <c r="L396" s="160"/>
      <c r="M396" s="170">
        <f>39660+2054</f>
        <v>41714</v>
      </c>
      <c r="N396" s="160"/>
      <c r="O396" s="160"/>
      <c r="P396" s="160"/>
      <c r="Q396" s="160"/>
      <c r="R396" s="160"/>
      <c r="S396" s="160"/>
      <c r="T396" s="160"/>
      <c r="U396" s="160"/>
      <c r="V396" s="160"/>
      <c r="W396" s="160"/>
      <c r="X396" s="160"/>
      <c r="Y396" s="160"/>
      <c r="Z396" s="160"/>
      <c r="AA396" s="160"/>
      <c r="AB396" s="160"/>
      <c r="AC396" s="160"/>
      <c r="AD396" s="160"/>
      <c r="AE396" s="160"/>
      <c r="AF396" s="160"/>
      <c r="AG396" s="160"/>
      <c r="AH396" s="160"/>
      <c r="AJ396" s="160"/>
      <c r="AK396" s="160"/>
      <c r="AL396" s="160"/>
      <c r="AM396" s="160"/>
      <c r="AN396" s="160"/>
      <c r="AO396" s="160"/>
      <c r="AP396" s="160"/>
      <c r="AQ396" s="189">
        <v>1490326.14</v>
      </c>
      <c r="AR396" s="136">
        <v>0</v>
      </c>
      <c r="AS396" s="189">
        <v>51469.47</v>
      </c>
      <c r="AT396" s="197">
        <v>0</v>
      </c>
      <c r="AU396" s="160"/>
      <c r="AV396" s="160"/>
      <c r="AW396" s="160"/>
      <c r="AX396" s="194"/>
      <c r="AY396" s="194"/>
      <c r="AZ396" s="194"/>
      <c r="BA396" s="194"/>
      <c r="BB396" s="194"/>
      <c r="BC396" s="201"/>
      <c r="BD396" s="201"/>
      <c r="BE396" s="201"/>
      <c r="BF396" s="201"/>
      <c r="BG396" s="201"/>
      <c r="BH396" s="201"/>
      <c r="BI396" s="201"/>
      <c r="BJ396" s="201"/>
      <c r="BK396" s="201"/>
      <c r="BL396" s="201"/>
      <c r="BM396" s="201"/>
      <c r="BN396" s="201"/>
      <c r="BO396" s="201"/>
      <c r="BP396" s="201"/>
      <c r="BQ396" s="201"/>
      <c r="BR396" s="201"/>
      <c r="BS396" s="201"/>
      <c r="BT396" s="201"/>
      <c r="BU396" s="201"/>
    </row>
    <row r="397" spans="1:73" x14ac:dyDescent="0.25">
      <c r="A397" s="7" t="str">
        <f>IF(D397="","",IFERROR(IF(VLOOKUP(D397,'Program Mapping'!B:B,1,FALSE)=D397,"OK","Fix"),"Fix"))</f>
        <v>OK</v>
      </c>
      <c r="B397" s="199" t="s">
        <v>167</v>
      </c>
      <c r="C397" s="194" t="s">
        <v>36</v>
      </c>
      <c r="D397" s="203" t="s">
        <v>258</v>
      </c>
      <c r="E397" s="209">
        <v>15</v>
      </c>
      <c r="F397" s="209">
        <v>15</v>
      </c>
      <c r="G397" s="137">
        <v>15</v>
      </c>
      <c r="H397" s="137">
        <v>15</v>
      </c>
      <c r="I397" s="225">
        <f>1044+602</f>
        <v>1646</v>
      </c>
      <c r="J397" s="160"/>
      <c r="K397" s="170">
        <f>-3743+-1542</f>
        <v>-5285</v>
      </c>
      <c r="L397" s="160"/>
      <c r="M397" s="170">
        <f>45545+21247</f>
        <v>66792</v>
      </c>
      <c r="N397" s="160"/>
      <c r="O397" s="160"/>
      <c r="P397" s="160"/>
      <c r="Q397" s="160"/>
      <c r="R397" s="160"/>
      <c r="S397" s="160"/>
      <c r="T397" s="160"/>
      <c r="U397" s="160"/>
      <c r="V397" s="160"/>
      <c r="W397" s="160"/>
      <c r="X397" s="160"/>
      <c r="Y397" s="160"/>
      <c r="Z397" s="160"/>
      <c r="AA397" s="160"/>
      <c r="AB397" s="160"/>
      <c r="AC397" s="160"/>
      <c r="AD397" s="160"/>
      <c r="AE397" s="160"/>
      <c r="AF397" s="160"/>
      <c r="AG397" s="160"/>
      <c r="AH397" s="160"/>
      <c r="AJ397" s="160"/>
      <c r="AK397" s="160"/>
      <c r="AL397" s="160"/>
      <c r="AM397" s="160"/>
      <c r="AN397" s="160"/>
      <c r="AO397" s="160"/>
      <c r="AP397" s="160"/>
      <c r="AQ397" s="185">
        <v>3759180.01</v>
      </c>
      <c r="AR397" s="136">
        <v>0</v>
      </c>
      <c r="AS397" s="185">
        <v>129826.03</v>
      </c>
      <c r="AT397" s="197">
        <v>0</v>
      </c>
      <c r="AU397" s="160"/>
      <c r="AV397" s="160"/>
      <c r="AW397" s="160"/>
      <c r="AX397" s="194"/>
      <c r="AY397" s="194"/>
      <c r="AZ397" s="194"/>
      <c r="BA397" s="194"/>
      <c r="BB397" s="194"/>
      <c r="BC397" s="201"/>
      <c r="BD397" s="201"/>
      <c r="BE397" s="201"/>
      <c r="BF397" s="201"/>
      <c r="BG397" s="201"/>
      <c r="BH397" s="201"/>
      <c r="BI397" s="201"/>
      <c r="BJ397" s="201"/>
      <c r="BK397" s="201"/>
      <c r="BL397" s="201"/>
      <c r="BM397" s="201"/>
      <c r="BN397" s="201"/>
      <c r="BO397" s="201"/>
      <c r="BP397" s="201"/>
      <c r="BQ397" s="201"/>
      <c r="BR397" s="201"/>
      <c r="BS397" s="201"/>
      <c r="BT397" s="201"/>
      <c r="BU397" s="201"/>
    </row>
    <row r="398" spans="1:73" x14ac:dyDescent="0.25">
      <c r="A398" s="199" t="str">
        <f>IF(D398="","",IFERROR(IF(VLOOKUP(D398,'Program Mapping'!B:B,1,FALSE)=D398,"OK","Fix"),"Fix"))</f>
        <v>OK</v>
      </c>
      <c r="B398" s="200" t="s">
        <v>164</v>
      </c>
      <c r="C398" s="194" t="s">
        <v>36</v>
      </c>
      <c r="D398" s="203" t="s">
        <v>259</v>
      </c>
      <c r="E398" s="176">
        <v>10</v>
      </c>
      <c r="F398" s="176">
        <v>10</v>
      </c>
      <c r="G398" s="137">
        <v>10</v>
      </c>
      <c r="H398" s="137">
        <v>10</v>
      </c>
      <c r="I398" s="155">
        <v>172</v>
      </c>
      <c r="J398" s="171"/>
      <c r="K398" s="155">
        <v>-90</v>
      </c>
      <c r="L398" s="194"/>
      <c r="M398" s="172">
        <v>1572</v>
      </c>
      <c r="N398" s="172"/>
      <c r="O398" s="194"/>
      <c r="P398" s="194"/>
      <c r="Q398" s="194"/>
      <c r="R398" s="194"/>
      <c r="S398" s="194"/>
      <c r="T398" s="194"/>
      <c r="U398" s="194"/>
      <c r="V398" s="194"/>
      <c r="W398" s="194"/>
      <c r="X398" s="194"/>
      <c r="Y398" s="194"/>
      <c r="Z398" s="194"/>
      <c r="AA398" s="201"/>
      <c r="AB398" s="201"/>
      <c r="AC398" s="194"/>
      <c r="AD398" s="194"/>
      <c r="AE398" s="194"/>
      <c r="AF398" s="194"/>
      <c r="AG398" s="194"/>
      <c r="AH398" s="194"/>
      <c r="AI398" s="172"/>
      <c r="AJ398" s="172"/>
      <c r="AK398" s="194"/>
      <c r="AL398" s="194"/>
      <c r="AM398" s="194"/>
      <c r="AN398" s="194"/>
      <c r="AO398" s="194"/>
      <c r="AP398" s="194"/>
      <c r="AQ398" s="187">
        <v>201736.02</v>
      </c>
      <c r="AR398" s="136">
        <v>0</v>
      </c>
      <c r="AS398" s="187">
        <v>201.94</v>
      </c>
      <c r="AT398" s="197">
        <v>0</v>
      </c>
      <c r="AU398" s="194"/>
      <c r="AV398" s="194"/>
      <c r="AW398" s="194"/>
      <c r="AX398" s="194"/>
      <c r="AY398" s="194"/>
      <c r="AZ398" s="194"/>
      <c r="BA398" s="194"/>
      <c r="BB398" s="194"/>
      <c r="BC398" s="206"/>
      <c r="BD398" s="206"/>
      <c r="BE398" s="206"/>
      <c r="BF398" s="206"/>
      <c r="BG398" s="206"/>
      <c r="BH398" s="206"/>
      <c r="BI398" s="206"/>
      <c r="BJ398" s="206"/>
      <c r="BK398" s="206"/>
      <c r="BL398" s="206"/>
      <c r="BM398" s="206"/>
      <c r="BN398" s="206"/>
      <c r="BO398" s="206"/>
      <c r="BP398" s="206"/>
      <c r="BQ398" s="206"/>
      <c r="BR398" s="206"/>
      <c r="BS398" s="206"/>
      <c r="BT398" s="206"/>
      <c r="BU398" s="206"/>
    </row>
    <row r="399" spans="1:73" x14ac:dyDescent="0.25">
      <c r="A399" s="7" t="str">
        <f>IF(D399="","",IFERROR(IF(VLOOKUP(D399,'Program Mapping'!B:B,1,FALSE)=D399,"OK","Fix"),"Fix"))</f>
        <v>OK</v>
      </c>
      <c r="B399" s="199" t="s">
        <v>165</v>
      </c>
      <c r="C399" s="194" t="s">
        <v>36</v>
      </c>
      <c r="D399" s="203" t="s">
        <v>259</v>
      </c>
      <c r="E399" s="176">
        <v>10</v>
      </c>
      <c r="F399" s="176">
        <v>10</v>
      </c>
      <c r="G399" s="137">
        <v>10</v>
      </c>
      <c r="H399" s="137">
        <v>10</v>
      </c>
      <c r="I399" s="155">
        <v>162</v>
      </c>
      <c r="J399" s="160"/>
      <c r="K399" s="170">
        <v>-90</v>
      </c>
      <c r="L399" s="160"/>
      <c r="M399" s="170">
        <v>1626</v>
      </c>
      <c r="N399" s="160"/>
      <c r="O399" s="160"/>
      <c r="P399" s="160"/>
      <c r="Q399" s="160"/>
      <c r="R399" s="160"/>
      <c r="S399" s="160"/>
      <c r="T399" s="160"/>
      <c r="U399" s="160"/>
      <c r="V399" s="160"/>
      <c r="W399" s="160"/>
      <c r="X399" s="160"/>
      <c r="Y399" s="160"/>
      <c r="Z399" s="160"/>
      <c r="AA399" s="160"/>
      <c r="AB399" s="160"/>
      <c r="AC399" s="160"/>
      <c r="AD399" s="160"/>
      <c r="AE399" s="160"/>
      <c r="AF399" s="160"/>
      <c r="AG399" s="160"/>
      <c r="AH399" s="160"/>
      <c r="AJ399" s="160"/>
      <c r="AK399" s="160"/>
      <c r="AL399" s="160"/>
      <c r="AM399" s="160"/>
      <c r="AN399" s="160"/>
      <c r="AO399" s="160"/>
      <c r="AP399" s="160"/>
      <c r="AQ399" s="187">
        <v>96358.55</v>
      </c>
      <c r="AR399" s="136">
        <v>0</v>
      </c>
      <c r="AS399" s="89">
        <v>96.46</v>
      </c>
      <c r="AT399" s="197">
        <v>0</v>
      </c>
      <c r="AU399" s="160"/>
      <c r="AV399" s="160"/>
      <c r="AW399" s="160"/>
      <c r="AX399" s="194"/>
      <c r="AY399" s="194"/>
      <c r="AZ399" s="194"/>
      <c r="BA399" s="194"/>
      <c r="BB399" s="194"/>
      <c r="BC399" s="201"/>
      <c r="BD399" s="201"/>
      <c r="BE399" s="201"/>
      <c r="BF399" s="201"/>
      <c r="BG399" s="201"/>
      <c r="BH399" s="201"/>
      <c r="BI399" s="201"/>
      <c r="BJ399" s="201"/>
      <c r="BK399" s="201"/>
      <c r="BL399" s="201"/>
      <c r="BM399" s="201"/>
      <c r="BN399" s="201"/>
      <c r="BO399" s="201"/>
      <c r="BP399" s="201"/>
      <c r="BQ399" s="201"/>
      <c r="BR399" s="201"/>
      <c r="BS399" s="201"/>
      <c r="BT399" s="201"/>
      <c r="BU399" s="201"/>
    </row>
    <row r="400" spans="1:73" x14ac:dyDescent="0.25">
      <c r="A400" s="7" t="str">
        <f>IF(D400="","",IFERROR(IF(VLOOKUP(D400,'Program Mapping'!B:B,1,FALSE)=D400,"OK","Fix"),"Fix"))</f>
        <v>OK</v>
      </c>
      <c r="B400" s="199" t="s">
        <v>166</v>
      </c>
      <c r="C400" s="194" t="s">
        <v>36</v>
      </c>
      <c r="D400" s="203" t="s">
        <v>259</v>
      </c>
      <c r="E400" s="176">
        <v>10</v>
      </c>
      <c r="F400" s="176">
        <v>10</v>
      </c>
      <c r="G400" s="137">
        <v>10</v>
      </c>
      <c r="H400" s="137">
        <v>10</v>
      </c>
      <c r="I400" s="225">
        <v>97</v>
      </c>
      <c r="J400" s="160"/>
      <c r="K400" s="170">
        <v>-121</v>
      </c>
      <c r="L400" s="160"/>
      <c r="M400" s="170">
        <v>2160</v>
      </c>
      <c r="N400" s="160"/>
      <c r="O400" s="160"/>
      <c r="P400" s="160"/>
      <c r="Q400" s="160"/>
      <c r="R400" s="160"/>
      <c r="S400" s="160"/>
      <c r="T400" s="160"/>
      <c r="U400" s="160"/>
      <c r="V400" s="160"/>
      <c r="W400" s="160"/>
      <c r="X400" s="160"/>
      <c r="Y400" s="160"/>
      <c r="Z400" s="160"/>
      <c r="AA400" s="160"/>
      <c r="AB400" s="160"/>
      <c r="AC400" s="160"/>
      <c r="AD400" s="160"/>
      <c r="AE400" s="160"/>
      <c r="AF400" s="160"/>
      <c r="AG400" s="160"/>
      <c r="AH400" s="160"/>
      <c r="AJ400" s="160"/>
      <c r="AK400" s="160"/>
      <c r="AL400" s="160"/>
      <c r="AM400" s="160"/>
      <c r="AN400" s="160"/>
      <c r="AO400" s="160"/>
      <c r="AP400" s="160"/>
      <c r="AQ400" s="189">
        <v>631181.18999999994</v>
      </c>
      <c r="AR400" s="136">
        <v>0</v>
      </c>
      <c r="AS400" s="189">
        <v>3023.34</v>
      </c>
      <c r="AT400" s="197">
        <v>0</v>
      </c>
      <c r="AU400" s="160"/>
      <c r="AV400" s="160"/>
      <c r="AW400" s="160"/>
      <c r="AX400" s="194"/>
      <c r="AY400" s="194"/>
      <c r="AZ400" s="194"/>
      <c r="BA400" s="194"/>
      <c r="BB400" s="194"/>
      <c r="BC400" s="201"/>
      <c r="BD400" s="201"/>
      <c r="BE400" s="201"/>
      <c r="BF400" s="201"/>
      <c r="BG400" s="201"/>
      <c r="BH400" s="201"/>
      <c r="BI400" s="201"/>
      <c r="BJ400" s="201"/>
      <c r="BK400" s="201"/>
      <c r="BL400" s="201"/>
      <c r="BM400" s="201"/>
      <c r="BN400" s="201"/>
      <c r="BO400" s="201"/>
      <c r="BP400" s="201"/>
      <c r="BQ400" s="201"/>
      <c r="BR400" s="201"/>
      <c r="BS400" s="201"/>
      <c r="BT400" s="201"/>
      <c r="BU400" s="201"/>
    </row>
    <row r="401" spans="1:73" x14ac:dyDescent="0.25">
      <c r="A401" s="7" t="str">
        <f>IF(D401="","",IFERROR(IF(VLOOKUP(D401,'Program Mapping'!B:B,1,FALSE)=D401,"OK","Fix"),"Fix"))</f>
        <v>OK</v>
      </c>
      <c r="B401" s="199" t="s">
        <v>167</v>
      </c>
      <c r="C401" s="194" t="s">
        <v>36</v>
      </c>
      <c r="D401" s="203" t="s">
        <v>259</v>
      </c>
      <c r="E401" s="176">
        <v>10</v>
      </c>
      <c r="F401" s="176">
        <v>10</v>
      </c>
      <c r="G401" s="137">
        <v>10</v>
      </c>
      <c r="H401" s="137">
        <v>10</v>
      </c>
      <c r="I401" s="225">
        <v>176</v>
      </c>
      <c r="J401" s="160"/>
      <c r="K401" s="170">
        <v>-139</v>
      </c>
      <c r="L401" s="160"/>
      <c r="M401" s="170">
        <v>2445</v>
      </c>
      <c r="N401" s="160"/>
      <c r="O401" s="160"/>
      <c r="P401" s="160"/>
      <c r="Q401" s="160"/>
      <c r="R401" s="160"/>
      <c r="S401" s="160"/>
      <c r="T401" s="160"/>
      <c r="U401" s="160"/>
      <c r="V401" s="160"/>
      <c r="W401" s="160"/>
      <c r="X401" s="160"/>
      <c r="Y401" s="160"/>
      <c r="Z401" s="160"/>
      <c r="AA401" s="160"/>
      <c r="AB401" s="160"/>
      <c r="AC401" s="160"/>
      <c r="AD401" s="160"/>
      <c r="AE401" s="160"/>
      <c r="AF401" s="160"/>
      <c r="AG401" s="160"/>
      <c r="AH401" s="160"/>
      <c r="AJ401" s="160"/>
      <c r="AK401" s="160"/>
      <c r="AL401" s="160"/>
      <c r="AM401" s="160"/>
      <c r="AN401" s="160"/>
      <c r="AO401" s="160"/>
      <c r="AP401" s="160"/>
      <c r="AQ401" s="185">
        <v>-175919.78</v>
      </c>
      <c r="AR401" s="136">
        <v>0</v>
      </c>
      <c r="AS401" s="185">
        <v>-176.1</v>
      </c>
      <c r="AT401" s="197">
        <v>0</v>
      </c>
      <c r="AU401" s="160"/>
      <c r="AV401" s="160"/>
      <c r="AW401" s="160"/>
      <c r="AX401" s="194"/>
      <c r="AY401" s="194"/>
      <c r="AZ401" s="194"/>
      <c r="BA401" s="194"/>
      <c r="BB401" s="194"/>
      <c r="BC401" s="201"/>
      <c r="BD401" s="201"/>
      <c r="BE401" s="201"/>
      <c r="BF401" s="201"/>
      <c r="BG401" s="201"/>
      <c r="BH401" s="201"/>
      <c r="BI401" s="201"/>
      <c r="BJ401" s="201"/>
      <c r="BK401" s="201"/>
      <c r="BL401" s="201"/>
      <c r="BM401" s="201"/>
      <c r="BN401" s="201"/>
      <c r="BO401" s="201"/>
      <c r="BP401" s="201"/>
      <c r="BQ401" s="201"/>
      <c r="BR401" s="201"/>
      <c r="BS401" s="201"/>
      <c r="BT401" s="201"/>
      <c r="BU401" s="201"/>
    </row>
    <row r="402" spans="1:73" x14ac:dyDescent="0.25">
      <c r="A402" s="199" t="str">
        <f>IF(D402="","",IFERROR(IF(VLOOKUP(D402,'Program Mapping'!B:B,1,FALSE)=D402,"OK","Fix"),"Fix"))</f>
        <v>OK</v>
      </c>
      <c r="B402" s="200" t="s">
        <v>164</v>
      </c>
      <c r="C402" s="194" t="s">
        <v>36</v>
      </c>
      <c r="D402" s="203" t="s">
        <v>260</v>
      </c>
      <c r="E402" s="176">
        <v>25</v>
      </c>
      <c r="F402" s="176">
        <v>25</v>
      </c>
      <c r="G402" s="137">
        <v>25</v>
      </c>
      <c r="H402" s="137">
        <v>25</v>
      </c>
      <c r="I402" s="155">
        <v>53</v>
      </c>
      <c r="J402" s="171"/>
      <c r="K402" s="155">
        <v>-115</v>
      </c>
      <c r="L402" s="194"/>
      <c r="M402" s="172">
        <v>2089</v>
      </c>
      <c r="N402" s="172"/>
      <c r="O402" s="194"/>
      <c r="P402" s="194"/>
      <c r="Q402" s="194"/>
      <c r="R402" s="194"/>
      <c r="S402" s="194"/>
      <c r="T402" s="194"/>
      <c r="U402" s="194"/>
      <c r="V402" s="194"/>
      <c r="W402" s="194"/>
      <c r="X402" s="194"/>
      <c r="Y402" s="194"/>
      <c r="Z402" s="194"/>
      <c r="AA402" s="201"/>
      <c r="AB402" s="201"/>
      <c r="AC402" s="194"/>
      <c r="AD402" s="194"/>
      <c r="AE402" s="194"/>
      <c r="AF402" s="194"/>
      <c r="AG402" s="194"/>
      <c r="AH402" s="194"/>
      <c r="AI402" s="172"/>
      <c r="AJ402" s="172"/>
      <c r="AK402" s="194"/>
      <c r="AL402" s="194"/>
      <c r="AM402" s="194"/>
      <c r="AN402" s="194"/>
      <c r="AO402" s="194"/>
      <c r="AP402" s="194"/>
      <c r="AQ402" s="189">
        <v>554542</v>
      </c>
      <c r="AR402" s="136">
        <v>0</v>
      </c>
      <c r="AS402" s="189">
        <v>3625.42</v>
      </c>
      <c r="AT402" s="197">
        <v>0</v>
      </c>
      <c r="AU402" s="194"/>
      <c r="AV402" s="194"/>
      <c r="AW402" s="194"/>
      <c r="AX402" s="194"/>
      <c r="AY402" s="194"/>
      <c r="AZ402" s="194"/>
      <c r="BA402" s="194"/>
      <c r="BB402" s="194"/>
      <c r="BC402" s="206"/>
      <c r="BD402" s="206"/>
      <c r="BE402" s="206"/>
      <c r="BF402" s="206"/>
      <c r="BG402" s="206"/>
      <c r="BH402" s="206"/>
      <c r="BI402" s="206"/>
      <c r="BJ402" s="206"/>
      <c r="BK402" s="206"/>
      <c r="BL402" s="206"/>
      <c r="BM402" s="206"/>
      <c r="BN402" s="206"/>
      <c r="BO402" s="206"/>
      <c r="BP402" s="206"/>
      <c r="BQ402" s="206"/>
      <c r="BR402" s="206"/>
      <c r="BS402" s="206"/>
      <c r="BT402" s="206"/>
      <c r="BU402" s="206"/>
    </row>
    <row r="403" spans="1:73" x14ac:dyDescent="0.25">
      <c r="A403" s="7" t="str">
        <f>IF(D403="","",IFERROR(IF(VLOOKUP(D403,'Program Mapping'!B:B,1,FALSE)=D403,"OK","Fix"),"Fix"))</f>
        <v>OK</v>
      </c>
      <c r="B403" s="121" t="s">
        <v>165</v>
      </c>
      <c r="C403" s="194" t="s">
        <v>36</v>
      </c>
      <c r="D403" s="203" t="s">
        <v>260</v>
      </c>
      <c r="E403" s="209">
        <v>25</v>
      </c>
      <c r="F403" s="209">
        <v>25</v>
      </c>
      <c r="G403" s="137">
        <v>25</v>
      </c>
      <c r="H403" s="137">
        <v>25</v>
      </c>
      <c r="I403" s="155">
        <v>13</v>
      </c>
      <c r="J403" s="160"/>
      <c r="K403" s="170">
        <v>-155</v>
      </c>
      <c r="L403" s="160"/>
      <c r="M403" s="170">
        <v>2250</v>
      </c>
      <c r="N403" s="160"/>
      <c r="O403" s="160"/>
      <c r="P403" s="160"/>
      <c r="Q403" s="160"/>
      <c r="R403" s="160"/>
      <c r="S403" s="160"/>
      <c r="T403" s="160"/>
      <c r="U403" s="160"/>
      <c r="V403" s="160"/>
      <c r="W403" s="160"/>
      <c r="X403" s="160"/>
      <c r="Y403" s="160"/>
      <c r="Z403" s="160"/>
      <c r="AA403" s="160"/>
      <c r="AB403" s="160"/>
      <c r="AC403" s="160"/>
      <c r="AD403" s="160"/>
      <c r="AE403" s="160"/>
      <c r="AF403" s="160"/>
      <c r="AG403" s="160"/>
      <c r="AH403" s="160"/>
      <c r="AJ403" s="160"/>
      <c r="AK403" s="160"/>
      <c r="AL403" s="160"/>
      <c r="AM403" s="160"/>
      <c r="AN403" s="160"/>
      <c r="AO403" s="160"/>
      <c r="AP403" s="160"/>
      <c r="AQ403" s="187">
        <v>220501.46</v>
      </c>
      <c r="AR403" s="136">
        <v>0</v>
      </c>
      <c r="AS403" s="187">
        <v>2132.84</v>
      </c>
      <c r="AT403" s="197">
        <v>0</v>
      </c>
      <c r="AU403" s="160"/>
      <c r="AV403" s="160"/>
      <c r="AW403" s="160"/>
      <c r="AX403" s="194"/>
      <c r="AY403" s="194"/>
      <c r="AZ403" s="194"/>
      <c r="BA403" s="194"/>
      <c r="BB403" s="194"/>
      <c r="BC403" s="201"/>
      <c r="BD403" s="201"/>
      <c r="BE403" s="201"/>
      <c r="BF403" s="201"/>
      <c r="BG403" s="201"/>
      <c r="BH403" s="201"/>
      <c r="BI403" s="201"/>
      <c r="BJ403" s="201"/>
      <c r="BK403" s="201"/>
      <c r="BL403" s="201"/>
      <c r="BM403" s="201"/>
      <c r="BN403" s="201"/>
      <c r="BO403" s="201"/>
      <c r="BP403" s="201"/>
      <c r="BQ403" s="201"/>
      <c r="BR403" s="201"/>
      <c r="BS403" s="201"/>
      <c r="BT403" s="201"/>
      <c r="BU403" s="201"/>
    </row>
    <row r="404" spans="1:73" x14ac:dyDescent="0.25">
      <c r="A404" s="153" t="str">
        <f>IF(D404="","",IFERROR(IF(VLOOKUP(D404,'Program Mapping'!B:B,1,FALSE)=D404,"OK","Fix"),"Fix"))</f>
        <v>OK</v>
      </c>
      <c r="B404" s="199" t="s">
        <v>166</v>
      </c>
      <c r="C404" s="111" t="s">
        <v>36</v>
      </c>
      <c r="D404" s="203" t="s">
        <v>260</v>
      </c>
      <c r="E404" s="209">
        <v>25</v>
      </c>
      <c r="F404" s="209">
        <v>25</v>
      </c>
      <c r="G404" s="137">
        <v>25</v>
      </c>
      <c r="H404" s="137">
        <v>25</v>
      </c>
      <c r="I404" s="225">
        <v>8</v>
      </c>
      <c r="J404" s="160"/>
      <c r="K404" s="170">
        <v>-121</v>
      </c>
      <c r="L404" s="160"/>
      <c r="M404" s="170">
        <v>1883</v>
      </c>
      <c r="N404" s="160"/>
      <c r="O404" s="160"/>
      <c r="P404" s="160"/>
      <c r="Q404" s="160"/>
      <c r="R404" s="160"/>
      <c r="S404" s="160"/>
      <c r="T404" s="160"/>
      <c r="U404" s="160"/>
      <c r="V404" s="160"/>
      <c r="W404" s="160"/>
      <c r="X404" s="160"/>
      <c r="Y404" s="160"/>
      <c r="Z404" s="160"/>
      <c r="AA404" s="160"/>
      <c r="AB404" s="160"/>
      <c r="AC404" s="160"/>
      <c r="AD404" s="160"/>
      <c r="AE404" s="160"/>
      <c r="AF404" s="160"/>
      <c r="AG404" s="160"/>
      <c r="AH404" s="160"/>
      <c r="AJ404" s="160"/>
      <c r="AK404" s="160"/>
      <c r="AL404" s="160"/>
      <c r="AM404" s="160"/>
      <c r="AN404" s="160"/>
      <c r="AO404" s="160"/>
      <c r="AP404" s="160"/>
      <c r="AQ404" s="198">
        <v>190530.78</v>
      </c>
      <c r="AR404" s="136">
        <v>0</v>
      </c>
      <c r="AS404" s="187">
        <v>3574.29</v>
      </c>
      <c r="AT404" s="197">
        <v>0</v>
      </c>
      <c r="AU404" s="160"/>
      <c r="AV404" s="160"/>
      <c r="AW404" s="160"/>
      <c r="AX404" s="194"/>
      <c r="AY404" s="194"/>
      <c r="AZ404" s="194"/>
      <c r="BA404" s="194"/>
      <c r="BB404" s="194"/>
      <c r="BC404" s="201"/>
      <c r="BD404" s="201"/>
      <c r="BE404" s="201"/>
      <c r="BF404" s="201"/>
      <c r="BG404" s="201"/>
      <c r="BH404" s="201"/>
      <c r="BI404" s="201"/>
      <c r="BJ404" s="201"/>
      <c r="BK404" s="201"/>
      <c r="BL404" s="201"/>
      <c r="BM404" s="201"/>
      <c r="BN404" s="201"/>
      <c r="BO404" s="201"/>
      <c r="BP404" s="201"/>
      <c r="BQ404" s="201"/>
      <c r="BR404" s="201"/>
      <c r="BS404" s="201"/>
      <c r="BT404" s="201"/>
      <c r="BU404" s="201"/>
    </row>
    <row r="405" spans="1:73" x14ac:dyDescent="0.25">
      <c r="A405" s="7" t="str">
        <f>IF(D405="","",IFERROR(IF(VLOOKUP(D405,'Program Mapping'!B:B,1,FALSE)=D405,"OK","Fix"),"Fix"))</f>
        <v>OK</v>
      </c>
      <c r="B405" s="199" t="s">
        <v>167</v>
      </c>
      <c r="C405" s="194" t="s">
        <v>36</v>
      </c>
      <c r="D405" s="203" t="s">
        <v>260</v>
      </c>
      <c r="E405" s="209">
        <v>25</v>
      </c>
      <c r="F405" s="209">
        <v>25</v>
      </c>
      <c r="G405" s="137">
        <v>25</v>
      </c>
      <c r="H405" s="137">
        <v>25</v>
      </c>
      <c r="I405" s="225">
        <v>22</v>
      </c>
      <c r="J405" s="160"/>
      <c r="K405" s="170">
        <v>-180</v>
      </c>
      <c r="L405" s="160"/>
      <c r="M405" s="170">
        <v>3271</v>
      </c>
      <c r="N405" s="160"/>
      <c r="O405" s="160"/>
      <c r="P405" s="160"/>
      <c r="Q405" s="160"/>
      <c r="R405" s="160"/>
      <c r="S405" s="160"/>
      <c r="T405" s="160"/>
      <c r="U405" s="160"/>
      <c r="V405" s="160"/>
      <c r="W405" s="160"/>
      <c r="X405" s="160"/>
      <c r="Y405" s="160"/>
      <c r="Z405" s="160"/>
      <c r="AA405" s="160"/>
      <c r="AB405" s="160"/>
      <c r="AC405" s="160"/>
      <c r="AD405" s="160"/>
      <c r="AE405" s="160"/>
      <c r="AF405" s="160"/>
      <c r="AG405" s="160"/>
      <c r="AH405" s="160"/>
      <c r="AJ405" s="160"/>
      <c r="AK405" s="160"/>
      <c r="AL405" s="160"/>
      <c r="AM405" s="160"/>
      <c r="AN405" s="160"/>
      <c r="AO405" s="160"/>
      <c r="AP405" s="160"/>
      <c r="AQ405" s="185">
        <v>385363.54</v>
      </c>
      <c r="AR405" s="136">
        <v>0</v>
      </c>
      <c r="AS405" s="185">
        <v>3727.49</v>
      </c>
      <c r="AT405" s="197">
        <v>0</v>
      </c>
      <c r="AU405" s="160"/>
      <c r="AV405" s="160"/>
      <c r="AW405" s="160"/>
      <c r="AX405" s="194"/>
      <c r="AY405" s="194"/>
      <c r="AZ405" s="194"/>
      <c r="BA405" s="194"/>
      <c r="BB405" s="194"/>
      <c r="BC405" s="201"/>
      <c r="BD405" s="201"/>
      <c r="BE405" s="201"/>
      <c r="BF405" s="201"/>
      <c r="BG405" s="201"/>
      <c r="BH405" s="201"/>
      <c r="BI405" s="201"/>
      <c r="BJ405" s="201"/>
      <c r="BK405" s="201"/>
      <c r="BL405" s="201"/>
      <c r="BM405" s="201"/>
      <c r="BN405" s="201"/>
      <c r="BO405" s="201"/>
      <c r="BP405" s="201"/>
      <c r="BQ405" s="201"/>
      <c r="BR405" s="201"/>
      <c r="BS405" s="201"/>
      <c r="BT405" s="201"/>
      <c r="BU405" s="201"/>
    </row>
    <row r="406" spans="1:73" s="129" customFormat="1" x14ac:dyDescent="0.25">
      <c r="A406" s="199" t="str">
        <f>IF(D406="","",IFERROR(IF(VLOOKUP(D406,'Program Mapping'!B:B,1,FALSE)=D406,"OK","Fix"),"Fix"))</f>
        <v>OK</v>
      </c>
      <c r="B406" s="200" t="s">
        <v>164</v>
      </c>
      <c r="C406" s="194" t="s">
        <v>36</v>
      </c>
      <c r="D406" s="210" t="s">
        <v>251</v>
      </c>
      <c r="E406" s="134">
        <v>1</v>
      </c>
      <c r="F406" s="134">
        <v>1</v>
      </c>
      <c r="G406" s="221"/>
      <c r="H406" s="221"/>
      <c r="I406" s="225">
        <v>2304</v>
      </c>
      <c r="J406" s="160"/>
      <c r="K406" s="170"/>
      <c r="L406" s="160"/>
      <c r="M406" s="170"/>
      <c r="N406" s="160"/>
      <c r="O406" s="160"/>
      <c r="P406" s="160"/>
      <c r="Q406" s="160"/>
      <c r="R406" s="160"/>
      <c r="S406" s="160"/>
      <c r="T406" s="160"/>
      <c r="U406" s="160"/>
      <c r="V406" s="160"/>
      <c r="W406" s="160"/>
      <c r="X406" s="160"/>
      <c r="Y406" s="160"/>
      <c r="Z406" s="160"/>
      <c r="AA406" s="160"/>
      <c r="AB406" s="160"/>
      <c r="AC406" s="160"/>
      <c r="AD406" s="160"/>
      <c r="AE406" s="160"/>
      <c r="AF406" s="160"/>
      <c r="AG406" s="160"/>
      <c r="AH406" s="160"/>
      <c r="AI406" s="38">
        <v>0</v>
      </c>
      <c r="AJ406" s="166">
        <v>0</v>
      </c>
      <c r="AK406" s="160"/>
      <c r="AL406" s="160"/>
      <c r="AM406" s="160"/>
      <c r="AN406" s="160"/>
      <c r="AO406" s="160"/>
      <c r="AP406" s="160"/>
      <c r="AQ406" s="188">
        <v>0</v>
      </c>
      <c r="AR406" s="136">
        <v>0</v>
      </c>
      <c r="AS406" s="188">
        <v>20489</v>
      </c>
      <c r="AT406" s="197">
        <v>0</v>
      </c>
      <c r="AU406" s="160"/>
      <c r="AV406" s="160"/>
      <c r="AW406" s="160"/>
      <c r="AX406" s="194"/>
      <c r="AY406" s="194"/>
      <c r="AZ406" s="194"/>
      <c r="BA406" s="194"/>
      <c r="BB406" s="194"/>
      <c r="BC406" s="201"/>
      <c r="BD406" s="201"/>
      <c r="BE406" s="201"/>
      <c r="BF406" s="201"/>
      <c r="BG406" s="201"/>
      <c r="BH406" s="201"/>
      <c r="BI406" s="201"/>
      <c r="BJ406" s="201"/>
      <c r="BK406" s="201"/>
      <c r="BL406" s="201"/>
      <c r="BM406" s="201"/>
      <c r="BN406" s="201"/>
      <c r="BO406" s="201"/>
      <c r="BP406" s="201"/>
      <c r="BQ406" s="201"/>
      <c r="BR406" s="201"/>
      <c r="BS406" s="201"/>
      <c r="BT406" s="201"/>
      <c r="BU406" s="201"/>
    </row>
    <row r="407" spans="1:73" x14ac:dyDescent="0.25">
      <c r="A407" s="153" t="str">
        <f>IF(D407="","",IFERROR(IF(VLOOKUP(D407,'Program Mapping'!B:B,1,FALSE)=D407,"OK","Fix"),"Fix"))</f>
        <v>OK</v>
      </c>
      <c r="B407" s="153" t="s">
        <v>165</v>
      </c>
      <c r="C407" s="152" t="s">
        <v>36</v>
      </c>
      <c r="D407" s="191" t="s">
        <v>251</v>
      </c>
      <c r="E407" s="175">
        <v>1</v>
      </c>
      <c r="F407" s="175">
        <v>1</v>
      </c>
      <c r="G407" s="219"/>
      <c r="H407" s="219"/>
      <c r="I407" s="168">
        <v>2512</v>
      </c>
      <c r="J407" s="161"/>
      <c r="K407" s="159"/>
      <c r="L407" s="161"/>
      <c r="M407" s="159"/>
      <c r="N407" s="161"/>
      <c r="O407" s="161"/>
      <c r="P407" s="161"/>
      <c r="Q407" s="161"/>
      <c r="R407" s="161"/>
      <c r="S407" s="161"/>
      <c r="T407" s="161"/>
      <c r="U407" s="161"/>
      <c r="V407" s="161"/>
      <c r="W407" s="161"/>
      <c r="X407" s="161"/>
      <c r="Y407" s="161"/>
      <c r="Z407" s="161"/>
      <c r="AA407" s="161"/>
      <c r="AB407" s="161"/>
      <c r="AC407" s="161"/>
      <c r="AD407" s="161"/>
      <c r="AE407" s="161"/>
      <c r="AF407" s="161"/>
      <c r="AG407" s="161"/>
      <c r="AH407" s="161"/>
      <c r="AI407" s="38">
        <v>0</v>
      </c>
      <c r="AJ407" s="166">
        <v>0</v>
      </c>
      <c r="AK407" s="161"/>
      <c r="AL407" s="161"/>
      <c r="AM407" s="161"/>
      <c r="AN407" s="161"/>
      <c r="AO407" s="161"/>
      <c r="AP407" s="161"/>
      <c r="AQ407" s="189">
        <v>0</v>
      </c>
      <c r="AR407" s="136">
        <v>0</v>
      </c>
      <c r="AS407" s="187">
        <v>2997</v>
      </c>
      <c r="AT407" s="197">
        <v>0</v>
      </c>
      <c r="AU407" s="161"/>
      <c r="AV407" s="161"/>
      <c r="AW407" s="161"/>
      <c r="AX407" s="152"/>
      <c r="AY407" s="152"/>
      <c r="AZ407" s="152"/>
      <c r="BA407" s="152"/>
      <c r="BB407" s="152"/>
      <c r="BC407" s="150"/>
      <c r="BD407" s="150"/>
      <c r="BE407" s="150"/>
      <c r="BF407" s="150"/>
      <c r="BG407" s="150"/>
      <c r="BH407" s="150"/>
      <c r="BI407" s="150"/>
      <c r="BJ407" s="150"/>
      <c r="BK407" s="150"/>
      <c r="BL407" s="150"/>
      <c r="BM407" s="150"/>
      <c r="BN407" s="150"/>
      <c r="BO407" s="150"/>
      <c r="BP407" s="150"/>
      <c r="BQ407" s="150"/>
      <c r="BR407" s="150"/>
      <c r="BS407" s="150"/>
      <c r="BT407" s="150"/>
      <c r="BU407" s="150"/>
    </row>
    <row r="408" spans="1:73" x14ac:dyDescent="0.25">
      <c r="A408" s="153" t="str">
        <f>IF(D408="","",IFERROR(IF(VLOOKUP(D408,'Program Mapping'!B:B,1,FALSE)=D408,"OK","Fix"),"Fix"))</f>
        <v>OK</v>
      </c>
      <c r="B408" s="153" t="s">
        <v>166</v>
      </c>
      <c r="C408" s="152" t="s">
        <v>36</v>
      </c>
      <c r="D408" s="191" t="s">
        <v>251</v>
      </c>
      <c r="E408" s="135">
        <v>1</v>
      </c>
      <c r="F408" s="135">
        <v>1</v>
      </c>
      <c r="G408" s="219"/>
      <c r="H408" s="219"/>
      <c r="I408" s="223">
        <v>2020</v>
      </c>
      <c r="J408" s="161"/>
      <c r="K408" s="159"/>
      <c r="L408" s="161"/>
      <c r="M408" s="159"/>
      <c r="N408" s="161"/>
      <c r="O408" s="161"/>
      <c r="P408" s="161"/>
      <c r="Q408" s="161"/>
      <c r="R408" s="161"/>
      <c r="S408" s="161"/>
      <c r="T408" s="161"/>
      <c r="U408" s="161"/>
      <c r="V408" s="161"/>
      <c r="W408" s="161"/>
      <c r="X408" s="161"/>
      <c r="Y408" s="161"/>
      <c r="Z408" s="161"/>
      <c r="AA408" s="161"/>
      <c r="AB408" s="161"/>
      <c r="AC408" s="161"/>
      <c r="AD408" s="161"/>
      <c r="AE408" s="161"/>
      <c r="AF408" s="161"/>
      <c r="AG408" s="161"/>
      <c r="AH408" s="161"/>
      <c r="AI408" s="38">
        <v>0</v>
      </c>
      <c r="AJ408" s="166">
        <v>0</v>
      </c>
      <c r="AK408" s="161"/>
      <c r="AL408" s="161"/>
      <c r="AM408" s="161"/>
      <c r="AN408" s="161"/>
      <c r="AO408" s="161"/>
      <c r="AP408" s="161"/>
      <c r="AQ408" s="198">
        <v>0</v>
      </c>
      <c r="AR408" s="136">
        <v>0</v>
      </c>
      <c r="AS408" s="187">
        <v>43644.54</v>
      </c>
      <c r="AT408" s="197">
        <v>0</v>
      </c>
      <c r="AU408" s="161"/>
      <c r="AV408" s="161"/>
      <c r="AW408" s="161"/>
      <c r="AX408" s="152"/>
      <c r="AY408" s="152"/>
      <c r="AZ408" s="152"/>
      <c r="BA408" s="152"/>
      <c r="BB408" s="152"/>
      <c r="BC408" s="150"/>
      <c r="BD408" s="150"/>
      <c r="BE408" s="150"/>
      <c r="BF408" s="150"/>
      <c r="BG408" s="150"/>
      <c r="BH408" s="150"/>
      <c r="BI408" s="150"/>
      <c r="BJ408" s="150"/>
      <c r="BK408" s="150"/>
      <c r="BL408" s="150"/>
      <c r="BM408" s="150"/>
      <c r="BN408" s="150"/>
      <c r="BO408" s="150"/>
      <c r="BP408" s="150"/>
      <c r="BQ408" s="150"/>
      <c r="BR408" s="150"/>
      <c r="BS408" s="150"/>
      <c r="BT408" s="150"/>
      <c r="BU408" s="150"/>
    </row>
    <row r="409" spans="1:73" x14ac:dyDescent="0.25">
      <c r="A409" s="7" t="str">
        <f>IF(D409="","",IFERROR(IF(VLOOKUP(D409,'Program Mapping'!B:B,1,FALSE)=D409,"OK","Fix"),"Fix"))</f>
        <v>OK</v>
      </c>
      <c r="B409" s="7" t="s">
        <v>167</v>
      </c>
      <c r="C409" s="3" t="s">
        <v>36</v>
      </c>
      <c r="D409" s="97" t="s">
        <v>251</v>
      </c>
      <c r="E409" s="135">
        <v>1</v>
      </c>
      <c r="F409" s="135">
        <v>1</v>
      </c>
      <c r="G409" s="219"/>
      <c r="H409" s="219"/>
      <c r="I409" s="223">
        <v>2449</v>
      </c>
      <c r="AI409" s="38">
        <v>0</v>
      </c>
      <c r="AJ409" s="166">
        <v>0</v>
      </c>
      <c r="AQ409" s="185">
        <v>0</v>
      </c>
      <c r="AR409" s="136">
        <v>0</v>
      </c>
      <c r="AS409" s="185">
        <v>6701.1</v>
      </c>
      <c r="AT409" s="197">
        <v>0</v>
      </c>
    </row>
    <row r="410" spans="1:73" x14ac:dyDescent="0.25">
      <c r="A410" s="7" t="str">
        <f>IF(D410="","",IFERROR(IF(VLOOKUP(D410,'Program Mapping'!B:B,1,FALSE)=D410,"OK","Fix"),"Fix"))</f>
        <v>OK</v>
      </c>
      <c r="B410" s="199" t="s">
        <v>164</v>
      </c>
      <c r="C410" s="3" t="s">
        <v>36</v>
      </c>
      <c r="D410" s="204" t="s">
        <v>387</v>
      </c>
      <c r="E410" s="135">
        <v>0</v>
      </c>
      <c r="F410" s="135">
        <v>0</v>
      </c>
      <c r="G410" s="219"/>
      <c r="H410" s="219"/>
      <c r="I410" s="223">
        <v>0</v>
      </c>
      <c r="AQ410" s="185">
        <v>0</v>
      </c>
      <c r="AR410" s="136">
        <v>0</v>
      </c>
      <c r="AS410" s="185">
        <v>0</v>
      </c>
      <c r="AT410" s="197">
        <v>0</v>
      </c>
    </row>
    <row r="411" spans="1:73" x14ac:dyDescent="0.25">
      <c r="A411" s="7" t="str">
        <f>IF(D411="","",IFERROR(IF(VLOOKUP(D411,'Program Mapping'!B:B,1,FALSE)=D411,"OK","Fix"),"Fix"))</f>
        <v>OK</v>
      </c>
      <c r="B411" s="121" t="s">
        <v>165</v>
      </c>
      <c r="C411" s="152" t="s">
        <v>36</v>
      </c>
      <c r="D411" s="204" t="s">
        <v>387</v>
      </c>
      <c r="E411" s="135">
        <v>0</v>
      </c>
      <c r="F411" s="135">
        <v>0</v>
      </c>
      <c r="G411" s="219"/>
      <c r="H411" s="219"/>
      <c r="I411" s="223">
        <v>0</v>
      </c>
      <c r="J411" s="161"/>
      <c r="K411" s="159"/>
      <c r="L411" s="161"/>
      <c r="M411" s="159"/>
      <c r="N411" s="161"/>
      <c r="O411" s="161"/>
      <c r="P411" s="161"/>
      <c r="Q411" s="161"/>
      <c r="R411" s="161"/>
      <c r="S411" s="161"/>
      <c r="T411" s="161"/>
      <c r="U411" s="161"/>
      <c r="V411" s="161"/>
      <c r="W411" s="161"/>
      <c r="X411" s="161"/>
      <c r="Y411" s="161"/>
      <c r="Z411" s="161"/>
      <c r="AA411" s="161"/>
      <c r="AB411" s="161"/>
      <c r="AC411" s="161"/>
      <c r="AD411" s="161"/>
      <c r="AE411" s="161"/>
      <c r="AF411" s="161"/>
      <c r="AG411" s="161"/>
      <c r="AH411" s="161"/>
      <c r="AJ411" s="161"/>
      <c r="AK411" s="161"/>
      <c r="AL411" s="161"/>
      <c r="AM411" s="161"/>
      <c r="AN411" s="161"/>
      <c r="AO411" s="161"/>
      <c r="AP411" s="161"/>
      <c r="AQ411" s="185">
        <v>0</v>
      </c>
      <c r="AR411" s="136">
        <v>0</v>
      </c>
      <c r="AS411" s="185">
        <v>353</v>
      </c>
      <c r="AT411" s="197">
        <v>0</v>
      </c>
      <c r="AU411" s="161"/>
      <c r="AV411" s="161"/>
      <c r="AW411" s="161"/>
      <c r="AX411" s="152"/>
      <c r="AY411" s="152"/>
      <c r="AZ411" s="152"/>
      <c r="BA411" s="152"/>
      <c r="BB411" s="152"/>
      <c r="BC411" s="150"/>
      <c r="BD411" s="150"/>
      <c r="BE411" s="150"/>
      <c r="BF411" s="150"/>
      <c r="BG411" s="150"/>
      <c r="BH411" s="150"/>
      <c r="BI411" s="150"/>
      <c r="BJ411" s="150"/>
      <c r="BK411" s="150"/>
      <c r="BL411" s="150"/>
      <c r="BM411" s="150"/>
      <c r="BN411" s="150"/>
      <c r="BO411" s="150"/>
      <c r="BP411" s="150"/>
      <c r="BQ411" s="150"/>
      <c r="BR411" s="150"/>
      <c r="BS411" s="150"/>
      <c r="BT411" s="150"/>
      <c r="BU411" s="150"/>
    </row>
    <row r="412" spans="1:73" x14ac:dyDescent="0.25">
      <c r="A412" s="7" t="str">
        <f>IF(D412="","",IFERROR(IF(VLOOKUP(D412,'Program Mapping'!B:B,1,FALSE)=D412,"OK","Fix"),"Fix"))</f>
        <v>OK</v>
      </c>
      <c r="B412" s="121" t="s">
        <v>166</v>
      </c>
      <c r="C412" s="152" t="s">
        <v>36</v>
      </c>
      <c r="D412" s="204" t="s">
        <v>387</v>
      </c>
      <c r="E412" s="135">
        <v>0</v>
      </c>
      <c r="F412" s="135">
        <v>0</v>
      </c>
      <c r="G412" s="219"/>
      <c r="H412" s="219"/>
      <c r="I412" s="223">
        <v>0</v>
      </c>
      <c r="J412" s="161"/>
      <c r="K412" s="159"/>
      <c r="L412" s="161"/>
      <c r="M412" s="159"/>
      <c r="N412" s="161"/>
      <c r="O412" s="161"/>
      <c r="P412" s="161"/>
      <c r="Q412" s="161"/>
      <c r="R412" s="161"/>
      <c r="S412" s="161"/>
      <c r="T412" s="161"/>
      <c r="U412" s="161"/>
      <c r="V412" s="161"/>
      <c r="W412" s="161"/>
      <c r="X412" s="161"/>
      <c r="Y412" s="161"/>
      <c r="Z412" s="161"/>
      <c r="AA412" s="161"/>
      <c r="AB412" s="161"/>
      <c r="AC412" s="161"/>
      <c r="AD412" s="161"/>
      <c r="AE412" s="161"/>
      <c r="AF412" s="161"/>
      <c r="AG412" s="161"/>
      <c r="AH412" s="161"/>
      <c r="AJ412" s="161"/>
      <c r="AK412" s="161"/>
      <c r="AL412" s="161"/>
      <c r="AM412" s="161"/>
      <c r="AN412" s="161"/>
      <c r="AO412" s="161"/>
      <c r="AP412" s="161"/>
      <c r="AQ412" s="185">
        <v>0</v>
      </c>
      <c r="AR412" s="136">
        <v>0</v>
      </c>
      <c r="AS412" s="185">
        <v>0</v>
      </c>
      <c r="AT412" s="197">
        <v>0</v>
      </c>
      <c r="AU412" s="161"/>
      <c r="AV412" s="161"/>
      <c r="AW412" s="161"/>
      <c r="AX412" s="152"/>
      <c r="AY412" s="152"/>
      <c r="AZ412" s="152"/>
      <c r="BA412" s="152"/>
      <c r="BB412" s="152"/>
      <c r="BC412" s="150"/>
      <c r="BD412" s="150"/>
      <c r="BE412" s="150"/>
      <c r="BF412" s="150"/>
      <c r="BG412" s="150"/>
      <c r="BH412" s="150"/>
      <c r="BI412" s="150"/>
      <c r="BJ412" s="150"/>
      <c r="BK412" s="150"/>
      <c r="BL412" s="150"/>
      <c r="BM412" s="150"/>
      <c r="BN412" s="150"/>
      <c r="BO412" s="150"/>
      <c r="BP412" s="150"/>
      <c r="BQ412" s="150"/>
      <c r="BR412" s="150"/>
      <c r="BS412" s="150"/>
      <c r="BT412" s="150"/>
      <c r="BU412" s="150"/>
    </row>
    <row r="413" spans="1:73" x14ac:dyDescent="0.25">
      <c r="A413" s="7" t="str">
        <f>IF(D413="","",IFERROR(IF(VLOOKUP(D413,'Program Mapping'!B:B,1,FALSE)=D413,"OK","Fix"),"Fix"))</f>
        <v>OK</v>
      </c>
      <c r="B413" s="121" t="s">
        <v>167</v>
      </c>
      <c r="C413" s="111" t="s">
        <v>36</v>
      </c>
      <c r="D413" s="204" t="s">
        <v>387</v>
      </c>
      <c r="E413" s="134">
        <v>19.010000000000002</v>
      </c>
      <c r="F413" s="134">
        <v>19.010000000000002</v>
      </c>
      <c r="G413" s="221"/>
      <c r="H413" s="221"/>
      <c r="I413" s="225">
        <v>3</v>
      </c>
      <c r="J413" s="38"/>
      <c r="K413" s="74"/>
      <c r="L413" s="38"/>
      <c r="M413" s="74"/>
      <c r="N413" s="38"/>
      <c r="O413" s="38"/>
      <c r="P413" s="38"/>
      <c r="Q413" s="38"/>
      <c r="R413" s="38"/>
      <c r="S413" s="38"/>
      <c r="T413" s="38"/>
      <c r="U413" s="38"/>
      <c r="V413" s="38"/>
      <c r="W413" s="38"/>
      <c r="X413" s="38"/>
      <c r="Y413" s="38"/>
      <c r="Z413" s="38"/>
      <c r="AA413" s="38"/>
      <c r="AB413" s="38"/>
      <c r="AC413" s="38"/>
      <c r="AD413" s="38"/>
      <c r="AE413" s="38"/>
      <c r="AF413" s="38"/>
      <c r="AG413" s="38"/>
      <c r="AH413" s="38"/>
      <c r="AJ413" s="38"/>
      <c r="AK413" s="38"/>
      <c r="AL413" s="38"/>
      <c r="AM413" s="38"/>
      <c r="AN413" s="38"/>
      <c r="AO413" s="38"/>
      <c r="AP413" s="38"/>
      <c r="AQ413" s="185">
        <v>728.21</v>
      </c>
      <c r="AR413" s="136">
        <v>0</v>
      </c>
      <c r="AS413" s="185">
        <v>-353.07</v>
      </c>
      <c r="AT413" s="197">
        <v>0</v>
      </c>
      <c r="AU413" s="38"/>
      <c r="AV413" s="38"/>
      <c r="AW413" s="38"/>
      <c r="AX413" s="111"/>
      <c r="AY413" s="111"/>
      <c r="AZ413" s="111"/>
      <c r="BA413" s="111"/>
      <c r="BB413" s="111"/>
      <c r="BC413" s="129"/>
      <c r="BD413" s="129"/>
      <c r="BE413" s="129"/>
      <c r="BF413" s="129"/>
      <c r="BG413" s="129"/>
      <c r="BH413" s="129"/>
      <c r="BI413" s="129"/>
      <c r="BJ413" s="129"/>
      <c r="BK413" s="129"/>
      <c r="BL413" s="129"/>
      <c r="BM413" s="129"/>
      <c r="BN413" s="129"/>
      <c r="BO413" s="129"/>
      <c r="BP413" s="129"/>
      <c r="BQ413" s="129"/>
      <c r="BR413" s="129"/>
      <c r="BS413" s="129"/>
      <c r="BT413" s="129"/>
      <c r="BU413" s="129"/>
    </row>
    <row r="414" spans="1:73" s="129" customFormat="1" x14ac:dyDescent="0.25">
      <c r="A414" s="199" t="str">
        <f>IF(D414="","",IFERROR(IF(VLOOKUP(D414,'Program Mapping'!B:B,1,FALSE)=D414,"OK","Fix"),"Fix"))</f>
        <v>OK</v>
      </c>
      <c r="B414" s="200" t="s">
        <v>164</v>
      </c>
      <c r="C414" s="194" t="s">
        <v>36</v>
      </c>
      <c r="D414" s="203" t="s">
        <v>252</v>
      </c>
      <c r="E414" s="134">
        <v>16.18</v>
      </c>
      <c r="F414" s="134">
        <v>16.18</v>
      </c>
      <c r="G414" s="221"/>
      <c r="H414" s="221"/>
      <c r="I414" s="225">
        <v>2682</v>
      </c>
      <c r="J414" s="160"/>
      <c r="K414" s="170"/>
      <c r="L414" s="160"/>
      <c r="M414" s="170"/>
      <c r="N414" s="160"/>
      <c r="O414" s="160"/>
      <c r="P414" s="160"/>
      <c r="Q414" s="160"/>
      <c r="R414" s="160"/>
      <c r="S414" s="160"/>
      <c r="T414" s="160"/>
      <c r="U414" s="160"/>
      <c r="V414" s="160"/>
      <c r="W414" s="160"/>
      <c r="X414" s="160"/>
      <c r="Y414" s="160"/>
      <c r="Z414" s="160"/>
      <c r="AA414" s="160"/>
      <c r="AB414" s="160"/>
      <c r="AC414" s="160"/>
      <c r="AD414" s="160"/>
      <c r="AE414" s="160"/>
      <c r="AF414" s="160"/>
      <c r="AG414" s="160"/>
      <c r="AH414" s="160"/>
      <c r="AI414" s="38">
        <v>0.45588659999999998</v>
      </c>
      <c r="AJ414" s="160"/>
      <c r="AK414" s="160"/>
      <c r="AL414" s="160"/>
      <c r="AM414" s="160"/>
      <c r="AN414" s="160"/>
      <c r="AO414" s="160"/>
      <c r="AP414" s="160"/>
      <c r="AQ414" s="187">
        <v>87105.25</v>
      </c>
      <c r="AR414" s="136">
        <v>0</v>
      </c>
      <c r="AS414" s="89">
        <v>225932.05</v>
      </c>
      <c r="AT414" s="197">
        <v>0</v>
      </c>
      <c r="AU414" s="160"/>
      <c r="AV414" s="160"/>
      <c r="AW414" s="160"/>
      <c r="AX414" s="194"/>
      <c r="AY414" s="194"/>
      <c r="AZ414" s="194"/>
      <c r="BA414" s="194"/>
      <c r="BB414" s="194"/>
      <c r="BC414" s="201"/>
      <c r="BD414" s="201"/>
      <c r="BE414" s="201"/>
      <c r="BF414" s="201"/>
      <c r="BG414" s="201"/>
      <c r="BH414" s="201"/>
      <c r="BI414" s="201"/>
      <c r="BJ414" s="201"/>
      <c r="BK414" s="201"/>
      <c r="BL414" s="201"/>
      <c r="BM414" s="201"/>
      <c r="BN414" s="201"/>
      <c r="BO414" s="201"/>
      <c r="BP414" s="201"/>
      <c r="BQ414" s="201"/>
      <c r="BR414" s="201"/>
      <c r="BS414" s="201"/>
      <c r="BT414" s="201"/>
      <c r="BU414" s="201"/>
    </row>
    <row r="415" spans="1:73" x14ac:dyDescent="0.25">
      <c r="A415" s="7" t="str">
        <f>IF(D415="","",IFERROR(IF(VLOOKUP(D415,'Program Mapping'!B:B,1,FALSE)=D415,"OK","Fix"),"Fix"))</f>
        <v>OK</v>
      </c>
      <c r="B415" s="153" t="s">
        <v>165</v>
      </c>
      <c r="C415" s="3" t="s">
        <v>36</v>
      </c>
      <c r="D415" s="190" t="s">
        <v>252</v>
      </c>
      <c r="E415" s="175">
        <v>16.12</v>
      </c>
      <c r="F415" s="135">
        <v>16.12</v>
      </c>
      <c r="G415" s="219"/>
      <c r="H415" s="219"/>
      <c r="I415" s="168">
        <v>5972</v>
      </c>
      <c r="AI415" s="38">
        <v>0.96097630000000001</v>
      </c>
      <c r="AQ415" s="187">
        <v>302500.86</v>
      </c>
      <c r="AR415" s="136">
        <v>0</v>
      </c>
      <c r="AS415" s="187">
        <v>84273.23</v>
      </c>
      <c r="AT415" s="197">
        <v>0</v>
      </c>
    </row>
    <row r="416" spans="1:73" x14ac:dyDescent="0.25">
      <c r="A416" s="7" t="str">
        <f>IF(D416="","",IFERROR(IF(VLOOKUP(D416,'Program Mapping'!B:B,1,FALSE)=D416,"OK","Fix"),"Fix"))</f>
        <v>OK</v>
      </c>
      <c r="B416" s="7" t="s">
        <v>166</v>
      </c>
      <c r="C416" s="3" t="s">
        <v>36</v>
      </c>
      <c r="D416" s="96" t="s">
        <v>252</v>
      </c>
      <c r="E416" s="135">
        <v>15.49</v>
      </c>
      <c r="F416" s="135">
        <v>15.49</v>
      </c>
      <c r="G416" s="219"/>
      <c r="H416" s="219"/>
      <c r="I416" s="223">
        <v>9890.82</v>
      </c>
      <c r="AI416" s="38">
        <v>1.5755547000000001</v>
      </c>
      <c r="AQ416" s="89">
        <v>14794</v>
      </c>
      <c r="AR416" s="136">
        <v>0</v>
      </c>
      <c r="AS416" s="89">
        <v>46315.519999999997</v>
      </c>
      <c r="AT416" s="197">
        <v>0</v>
      </c>
    </row>
    <row r="417" spans="1:73" x14ac:dyDescent="0.25">
      <c r="A417" s="7" t="str">
        <f>IF(D417="","",IFERROR(IF(VLOOKUP(D417,'Program Mapping'!B:B,1,FALSE)=D417,"OK","Fix"),"Fix"))</f>
        <v>OK</v>
      </c>
      <c r="B417" s="7" t="s">
        <v>167</v>
      </c>
      <c r="C417" s="3" t="s">
        <v>36</v>
      </c>
      <c r="D417" s="190" t="s">
        <v>252</v>
      </c>
      <c r="E417" s="135">
        <v>19.53</v>
      </c>
      <c r="F417" s="135">
        <v>19.53</v>
      </c>
      <c r="G417" s="219"/>
      <c r="H417" s="219"/>
      <c r="I417" s="223">
        <v>15279</v>
      </c>
      <c r="AQ417" s="88">
        <v>1746396.33</v>
      </c>
      <c r="AR417" s="136">
        <v>0</v>
      </c>
      <c r="AS417" s="88">
        <v>424116.31</v>
      </c>
      <c r="AT417" s="197">
        <v>0</v>
      </c>
    </row>
    <row r="418" spans="1:73" x14ac:dyDescent="0.25">
      <c r="A418" s="199" t="str">
        <f>IF(D418="","",IFERROR(IF(VLOOKUP(D418,'Program Mapping'!B:B,1,FALSE)=D418,"OK","Fix"),"Fix"))</f>
        <v>OK</v>
      </c>
      <c r="B418" s="211" t="s">
        <v>164</v>
      </c>
      <c r="C418" s="194" t="s">
        <v>36</v>
      </c>
      <c r="D418" s="8" t="s">
        <v>343</v>
      </c>
      <c r="E418" s="135"/>
      <c r="F418" s="135"/>
      <c r="G418" s="219">
        <v>0</v>
      </c>
      <c r="H418" s="219">
        <v>0</v>
      </c>
      <c r="M418" s="34">
        <v>0</v>
      </c>
      <c r="AQ418" s="136">
        <v>0</v>
      </c>
      <c r="AR418" s="136">
        <v>0</v>
      </c>
      <c r="AS418" s="136">
        <v>0</v>
      </c>
      <c r="AT418" s="197">
        <v>0</v>
      </c>
    </row>
    <row r="419" spans="1:73" x14ac:dyDescent="0.25">
      <c r="A419" s="7" t="str">
        <f>IF(D419="","",IFERROR(IF(VLOOKUP(D419,'Program Mapping'!B:B,1,FALSE)=D419,"OK","Fix"),"Fix"))</f>
        <v>OK</v>
      </c>
      <c r="B419" s="7" t="s">
        <v>165</v>
      </c>
      <c r="C419" s="3" t="s">
        <v>36</v>
      </c>
      <c r="D419" s="154" t="s">
        <v>343</v>
      </c>
      <c r="E419" s="135"/>
      <c r="F419" s="135"/>
      <c r="G419" s="219">
        <v>0</v>
      </c>
      <c r="H419" s="219">
        <v>0</v>
      </c>
      <c r="M419" s="34">
        <v>0</v>
      </c>
      <c r="AQ419" s="136">
        <v>0</v>
      </c>
      <c r="AR419" s="136">
        <v>0</v>
      </c>
      <c r="AS419" s="136">
        <v>0</v>
      </c>
      <c r="AT419" s="197">
        <v>0</v>
      </c>
    </row>
    <row r="420" spans="1:73" x14ac:dyDescent="0.25">
      <c r="A420" s="7" t="str">
        <f>IF(D420="","",IFERROR(IF(VLOOKUP(D420,'Program Mapping'!B:B,1,FALSE)=D420,"OK","Fix"),"Fix"))</f>
        <v>OK</v>
      </c>
      <c r="B420" s="7" t="s">
        <v>166</v>
      </c>
      <c r="C420" s="3" t="s">
        <v>36</v>
      </c>
      <c r="D420" s="154" t="s">
        <v>343</v>
      </c>
      <c r="E420" s="135"/>
      <c r="F420" s="135"/>
      <c r="G420" s="219">
        <v>0</v>
      </c>
      <c r="H420" s="219">
        <v>0</v>
      </c>
      <c r="M420" s="34">
        <v>0</v>
      </c>
      <c r="AQ420" s="136">
        <v>0</v>
      </c>
      <c r="AR420" s="136">
        <v>0</v>
      </c>
      <c r="AS420" s="136">
        <v>0</v>
      </c>
      <c r="AT420" s="197">
        <v>0</v>
      </c>
    </row>
    <row r="421" spans="1:73" s="129" customFormat="1" x14ac:dyDescent="0.25">
      <c r="A421" s="7" t="str">
        <f>IF(D421="","",IFERROR(IF(VLOOKUP(D421,'Program Mapping'!B:B,1,FALSE)=D421,"OK","Fix"),"Fix"))</f>
        <v>OK</v>
      </c>
      <c r="B421" s="199" t="s">
        <v>167</v>
      </c>
      <c r="C421" s="3" t="s">
        <v>36</v>
      </c>
      <c r="D421" s="154" t="s">
        <v>343</v>
      </c>
      <c r="E421" s="135"/>
      <c r="F421" s="135"/>
      <c r="G421" s="219">
        <v>0</v>
      </c>
      <c r="H421" s="219">
        <v>0</v>
      </c>
      <c r="I421" s="223"/>
      <c r="J421" s="39"/>
      <c r="K421" s="34"/>
      <c r="L421" s="39"/>
      <c r="M421" s="34">
        <v>0</v>
      </c>
      <c r="N421" s="39"/>
      <c r="O421" s="39"/>
      <c r="P421" s="39"/>
      <c r="Q421" s="39"/>
      <c r="R421" s="39"/>
      <c r="S421" s="39"/>
      <c r="T421" s="39"/>
      <c r="U421" s="39"/>
      <c r="V421" s="39"/>
      <c r="W421" s="39"/>
      <c r="X421" s="39"/>
      <c r="Y421" s="39"/>
      <c r="Z421" s="39"/>
      <c r="AA421" s="39"/>
      <c r="AB421" s="39"/>
      <c r="AC421" s="39"/>
      <c r="AD421" s="39"/>
      <c r="AE421" s="39"/>
      <c r="AF421" s="39"/>
      <c r="AG421" s="39"/>
      <c r="AH421" s="39"/>
      <c r="AI421" s="38"/>
      <c r="AJ421" s="39"/>
      <c r="AK421" s="39"/>
      <c r="AL421" s="39"/>
      <c r="AM421" s="39"/>
      <c r="AN421" s="39"/>
      <c r="AO421" s="39"/>
      <c r="AP421" s="39"/>
      <c r="AQ421" s="136">
        <v>0</v>
      </c>
      <c r="AR421" s="136">
        <v>0</v>
      </c>
      <c r="AS421" s="136">
        <v>0</v>
      </c>
      <c r="AT421" s="197">
        <v>0</v>
      </c>
      <c r="AU421" s="39"/>
      <c r="AV421" s="39"/>
      <c r="AW421" s="39"/>
      <c r="AX421" s="3"/>
      <c r="AY421" s="3"/>
      <c r="AZ421" s="3"/>
      <c r="BA421" s="3"/>
      <c r="BB421" s="3"/>
      <c r="BC421"/>
      <c r="BD421"/>
      <c r="BE421"/>
      <c r="BF421"/>
      <c r="BG421"/>
      <c r="BH421"/>
      <c r="BI421"/>
      <c r="BJ421"/>
      <c r="BK421"/>
      <c r="BL421"/>
      <c r="BM421"/>
      <c r="BN421"/>
      <c r="BO421"/>
      <c r="BP421"/>
      <c r="BQ421"/>
      <c r="BR421"/>
      <c r="BS421"/>
      <c r="BT421"/>
      <c r="BU421"/>
    </row>
    <row r="422" spans="1:73" s="129" customFormat="1" x14ac:dyDescent="0.25">
      <c r="A422" s="199" t="str">
        <f>IF(D422="","",IFERROR(IF(VLOOKUP(D422,'Program Mapping'!B:B,1,FALSE)=D422,"OK","Fix"),"Fix"))</f>
        <v>OK</v>
      </c>
      <c r="B422" s="211" t="s">
        <v>164</v>
      </c>
      <c r="C422" s="194" t="s">
        <v>36</v>
      </c>
      <c r="D422" s="203" t="s">
        <v>262</v>
      </c>
      <c r="E422" s="214"/>
      <c r="F422" s="214"/>
      <c r="G422" s="222">
        <v>23.4</v>
      </c>
      <c r="H422" s="222">
        <v>23.4</v>
      </c>
      <c r="I422" s="226"/>
      <c r="J422" s="195"/>
      <c r="K422" s="212"/>
      <c r="L422" s="195"/>
      <c r="M422" s="212">
        <v>396</v>
      </c>
      <c r="N422" s="195"/>
      <c r="O422" s="195"/>
      <c r="P422" s="195"/>
      <c r="Q422" s="195"/>
      <c r="R422" s="195"/>
      <c r="S422" s="195"/>
      <c r="T422" s="195"/>
      <c r="U422" s="195"/>
      <c r="V422" s="195"/>
      <c r="W422" s="195"/>
      <c r="X422" s="195"/>
      <c r="Y422" s="195"/>
      <c r="Z422" s="195"/>
      <c r="AA422" s="195"/>
      <c r="AB422" s="195"/>
      <c r="AC422" s="195"/>
      <c r="AD422" s="195"/>
      <c r="AE422" s="195"/>
      <c r="AF422" s="195"/>
      <c r="AG422" s="195"/>
      <c r="AH422" s="195"/>
      <c r="AI422" s="195"/>
      <c r="AJ422" s="195"/>
      <c r="AK422" s="195"/>
      <c r="AL422" s="195"/>
      <c r="AM422" s="195"/>
      <c r="AN422" s="195"/>
      <c r="AO422" s="195"/>
      <c r="AP422" s="195"/>
      <c r="AQ422" s="144">
        <v>74915.740000000005</v>
      </c>
      <c r="AR422" s="136">
        <v>0</v>
      </c>
      <c r="AS422" s="144">
        <v>1465</v>
      </c>
      <c r="AT422" s="197">
        <v>0</v>
      </c>
      <c r="AU422" s="195"/>
      <c r="AV422" s="195"/>
      <c r="AW422" s="195"/>
      <c r="AX422" s="195"/>
      <c r="AY422" s="195"/>
      <c r="AZ422" s="195"/>
      <c r="BA422" s="195"/>
      <c r="BB422" s="195"/>
      <c r="BC422" s="195"/>
      <c r="BD422" s="195"/>
      <c r="BE422" s="195"/>
      <c r="BF422" s="195"/>
      <c r="BG422" s="195"/>
      <c r="BH422" s="195"/>
      <c r="BI422" s="195"/>
      <c r="BJ422" s="195"/>
      <c r="BK422" s="195"/>
      <c r="BL422" s="195"/>
      <c r="BM422" s="195"/>
      <c r="BN422" s="195"/>
      <c r="BO422" s="195"/>
      <c r="BP422" s="195"/>
      <c r="BQ422" s="195"/>
      <c r="BR422" s="195"/>
      <c r="BS422" s="195"/>
      <c r="BT422" s="195"/>
      <c r="BU422" s="201"/>
    </row>
    <row r="423" spans="1:73" s="129" customFormat="1" x14ac:dyDescent="0.25">
      <c r="A423" s="7" t="str">
        <f>IF(D423="","",IFERROR(IF(VLOOKUP(D423,'Program Mapping'!B:B,1,FALSE)=D423,"OK","Fix"),"Fix"))</f>
        <v>OK</v>
      </c>
      <c r="B423" s="7" t="s">
        <v>165</v>
      </c>
      <c r="C423" s="3" t="s">
        <v>36</v>
      </c>
      <c r="D423" s="96" t="s">
        <v>262</v>
      </c>
      <c r="E423" s="175"/>
      <c r="F423" s="135"/>
      <c r="G423" s="219">
        <v>22</v>
      </c>
      <c r="H423" s="219">
        <v>22</v>
      </c>
      <c r="I423" s="168"/>
      <c r="J423" s="39"/>
      <c r="K423" s="34"/>
      <c r="L423" s="39"/>
      <c r="M423" s="34">
        <v>215.9</v>
      </c>
      <c r="N423" s="39"/>
      <c r="O423" s="39"/>
      <c r="P423" s="39"/>
      <c r="Q423" s="39"/>
      <c r="R423" s="39"/>
      <c r="S423" s="39"/>
      <c r="T423" s="39"/>
      <c r="U423" s="39"/>
      <c r="V423" s="39"/>
      <c r="W423" s="39"/>
      <c r="X423" s="39"/>
      <c r="Y423" s="39"/>
      <c r="Z423" s="39"/>
      <c r="AA423" s="39"/>
      <c r="AB423" s="39"/>
      <c r="AC423" s="39"/>
      <c r="AD423" s="39"/>
      <c r="AE423" s="39"/>
      <c r="AF423" s="39"/>
      <c r="AG423" s="39"/>
      <c r="AH423" s="39"/>
      <c r="AI423" s="38"/>
      <c r="AJ423" s="39"/>
      <c r="AK423" s="39"/>
      <c r="AL423" s="39"/>
      <c r="AM423" s="39"/>
      <c r="AN423" s="39"/>
      <c r="AO423" s="39"/>
      <c r="AP423" s="39"/>
      <c r="AQ423" s="142">
        <v>55437.75</v>
      </c>
      <c r="AR423" s="136">
        <v>0</v>
      </c>
      <c r="AS423" s="148">
        <v>1155.1500000000001</v>
      </c>
      <c r="AT423" s="197">
        <v>0</v>
      </c>
      <c r="AU423" s="39"/>
      <c r="AV423" s="39"/>
      <c r="AW423" s="39"/>
      <c r="AX423" s="3"/>
      <c r="AY423" s="3"/>
      <c r="AZ423" s="3"/>
      <c r="BA423" s="3"/>
      <c r="BB423" s="3"/>
      <c r="BC423"/>
      <c r="BD423"/>
      <c r="BE423"/>
      <c r="BF423"/>
      <c r="BG423"/>
      <c r="BH423"/>
      <c r="BI423"/>
      <c r="BJ423"/>
      <c r="BK423"/>
      <c r="BL423"/>
      <c r="BM423"/>
      <c r="BN423"/>
      <c r="BO423"/>
      <c r="BP423"/>
      <c r="BQ423"/>
      <c r="BR423"/>
      <c r="BS423"/>
      <c r="BT423"/>
      <c r="BU423"/>
    </row>
    <row r="424" spans="1:73" s="129" customFormat="1" x14ac:dyDescent="0.25">
      <c r="A424" s="7" t="str">
        <f>IF(D424="","",IFERROR(IF(VLOOKUP(D424,'Program Mapping'!B:B,1,FALSE)=D424,"OK","Fix"),"Fix"))</f>
        <v>OK</v>
      </c>
      <c r="B424" s="153" t="s">
        <v>166</v>
      </c>
      <c r="C424" s="3" t="s">
        <v>36</v>
      </c>
      <c r="D424" s="190" t="s">
        <v>262</v>
      </c>
      <c r="E424" s="135"/>
      <c r="F424" s="135"/>
      <c r="G424" s="219">
        <v>21.5</v>
      </c>
      <c r="H424" s="219">
        <v>21.5</v>
      </c>
      <c r="I424" s="223"/>
      <c r="J424" s="39"/>
      <c r="K424" s="34"/>
      <c r="L424" s="39"/>
      <c r="M424" s="34">
        <v>127.7</v>
      </c>
      <c r="N424" s="39"/>
      <c r="O424" s="39"/>
      <c r="P424" s="39"/>
      <c r="Q424" s="39"/>
      <c r="R424" s="39"/>
      <c r="S424" s="39"/>
      <c r="T424" s="39"/>
      <c r="U424" s="39"/>
      <c r="V424" s="39"/>
      <c r="W424" s="39"/>
      <c r="X424" s="39"/>
      <c r="Y424" s="39"/>
      <c r="Z424" s="39"/>
      <c r="AA424" s="39"/>
      <c r="AB424" s="39"/>
      <c r="AC424" s="39"/>
      <c r="AD424" s="39"/>
      <c r="AE424" s="39"/>
      <c r="AF424" s="39"/>
      <c r="AG424" s="39"/>
      <c r="AH424" s="39"/>
      <c r="AI424" s="38"/>
      <c r="AJ424" s="39"/>
      <c r="AK424" s="39"/>
      <c r="AL424" s="39"/>
      <c r="AM424" s="39"/>
      <c r="AN424" s="39"/>
      <c r="AO424" s="39"/>
      <c r="AP424" s="39"/>
      <c r="AQ424" s="143">
        <v>47376.480000000003</v>
      </c>
      <c r="AR424" s="136">
        <v>0</v>
      </c>
      <c r="AS424" s="148">
        <v>10490.27</v>
      </c>
      <c r="AT424" s="197">
        <v>0</v>
      </c>
      <c r="AU424" s="39"/>
      <c r="AV424" s="39"/>
      <c r="AW424" s="39"/>
      <c r="AX424" s="3"/>
      <c r="AY424" s="3"/>
      <c r="AZ424" s="3"/>
      <c r="BA424" s="3"/>
      <c r="BB424" s="3"/>
      <c r="BC424"/>
      <c r="BD424"/>
      <c r="BE424"/>
      <c r="BF424"/>
      <c r="BG424"/>
      <c r="BH424"/>
      <c r="BI424"/>
      <c r="BJ424"/>
      <c r="BK424"/>
      <c r="BL424"/>
      <c r="BM424"/>
      <c r="BN424"/>
      <c r="BO424"/>
      <c r="BP424"/>
      <c r="BQ424"/>
      <c r="BR424"/>
      <c r="BS424"/>
      <c r="BT424"/>
      <c r="BU424"/>
    </row>
    <row r="425" spans="1:73" x14ac:dyDescent="0.25">
      <c r="A425" s="153" t="str">
        <f>IF(D425="","",IFERROR(IF(VLOOKUP(D425,'Program Mapping'!B:B,1,FALSE)=D425,"OK","Fix"),"Fix"))</f>
        <v>OK</v>
      </c>
      <c r="B425" s="199" t="s">
        <v>167</v>
      </c>
      <c r="C425" s="152" t="s">
        <v>36</v>
      </c>
      <c r="D425" s="130" t="s">
        <v>262</v>
      </c>
      <c r="E425" s="134"/>
      <c r="F425" s="134"/>
      <c r="G425" s="221">
        <v>19.8</v>
      </c>
      <c r="H425" s="221">
        <v>19.8</v>
      </c>
      <c r="I425" s="225"/>
      <c r="J425" s="160"/>
      <c r="K425" s="170"/>
      <c r="L425" s="160"/>
      <c r="M425" s="170">
        <v>130.30000000000001</v>
      </c>
      <c r="N425" s="160"/>
      <c r="O425" s="160"/>
      <c r="P425" s="160"/>
      <c r="Q425" s="160"/>
      <c r="R425" s="160"/>
      <c r="S425" s="160"/>
      <c r="T425" s="160"/>
      <c r="U425" s="160"/>
      <c r="V425" s="160"/>
      <c r="W425" s="160"/>
      <c r="X425" s="160"/>
      <c r="Y425" s="160"/>
      <c r="Z425" s="160"/>
      <c r="AA425" s="160"/>
      <c r="AB425" s="160"/>
      <c r="AC425" s="160"/>
      <c r="AD425" s="160"/>
      <c r="AE425" s="160"/>
      <c r="AF425" s="160"/>
      <c r="AG425" s="160"/>
      <c r="AH425" s="160"/>
      <c r="AI425" s="160"/>
      <c r="AJ425" s="160"/>
      <c r="AK425" s="160"/>
      <c r="AL425" s="160"/>
      <c r="AM425" s="160"/>
      <c r="AN425" s="160"/>
      <c r="AO425" s="160"/>
      <c r="AP425" s="160"/>
      <c r="AQ425" s="136">
        <v>39834.36</v>
      </c>
      <c r="AR425" s="136">
        <v>0</v>
      </c>
      <c r="AS425" s="136">
        <v>8411.36</v>
      </c>
      <c r="AT425" s="197">
        <v>0</v>
      </c>
      <c r="AU425" s="160"/>
      <c r="AV425" s="160"/>
      <c r="AW425" s="160"/>
      <c r="AX425" s="194"/>
      <c r="AY425" s="194"/>
      <c r="AZ425" s="194"/>
      <c r="BA425" s="194"/>
      <c r="BB425" s="194"/>
      <c r="BC425" s="201"/>
      <c r="BD425" s="201"/>
      <c r="BE425" s="201"/>
      <c r="BF425" s="201"/>
      <c r="BG425" s="201"/>
      <c r="BH425" s="201"/>
      <c r="BI425" s="201"/>
      <c r="BJ425" s="201"/>
      <c r="BK425" s="201"/>
      <c r="BL425" s="201"/>
      <c r="BM425" s="201"/>
      <c r="BN425" s="201"/>
      <c r="BO425" s="201"/>
      <c r="BP425" s="201"/>
      <c r="BQ425" s="201"/>
      <c r="BR425" s="201"/>
      <c r="BS425" s="201"/>
      <c r="BT425" s="201"/>
      <c r="BU425" s="129"/>
    </row>
    <row r="426" spans="1:73" x14ac:dyDescent="0.25">
      <c r="A426" s="199" t="str">
        <f>IF(D426="","",IFERROR(IF(VLOOKUP(D426,'Program Mapping'!B:B,1,FALSE)=D426,"OK","Fix"),"Fix"))</f>
        <v>OK</v>
      </c>
      <c r="B426" s="200" t="s">
        <v>164</v>
      </c>
      <c r="C426" s="194" t="s">
        <v>36</v>
      </c>
      <c r="D426" s="203" t="s">
        <v>253</v>
      </c>
      <c r="E426" s="134"/>
      <c r="F426" s="134"/>
      <c r="G426" s="221">
        <v>24.03</v>
      </c>
      <c r="H426" s="221">
        <v>24.03</v>
      </c>
      <c r="I426" s="225"/>
      <c r="J426" s="160"/>
      <c r="K426" s="170"/>
      <c r="L426" s="160"/>
      <c r="M426" s="170">
        <v>34</v>
      </c>
      <c r="N426" s="160"/>
      <c r="O426" s="160"/>
      <c r="P426" s="160"/>
      <c r="Q426" s="160"/>
      <c r="R426" s="160"/>
      <c r="S426" s="160"/>
      <c r="T426" s="160"/>
      <c r="U426" s="160"/>
      <c r="V426" s="160"/>
      <c r="W426" s="160"/>
      <c r="X426" s="160"/>
      <c r="Y426" s="160"/>
      <c r="Z426" s="160"/>
      <c r="AA426" s="160"/>
      <c r="AB426" s="160"/>
      <c r="AC426" s="160"/>
      <c r="AD426" s="160"/>
      <c r="AE426" s="160"/>
      <c r="AF426" s="160"/>
      <c r="AG426" s="160"/>
      <c r="AH426" s="160"/>
      <c r="AJ426" s="160"/>
      <c r="AK426" s="160"/>
      <c r="AL426" s="160"/>
      <c r="AM426" s="160"/>
      <c r="AN426" s="160"/>
      <c r="AO426" s="160"/>
      <c r="AP426" s="160"/>
      <c r="AQ426" s="188">
        <v>0</v>
      </c>
      <c r="AR426" s="136">
        <v>0</v>
      </c>
      <c r="AS426" s="89">
        <v>16977.580000000002</v>
      </c>
      <c r="AT426" s="197">
        <v>0</v>
      </c>
      <c r="AU426" s="160"/>
      <c r="AV426" s="160"/>
      <c r="AW426" s="160"/>
      <c r="AX426" s="194"/>
      <c r="AY426" s="194"/>
      <c r="AZ426" s="194"/>
      <c r="BA426" s="194"/>
      <c r="BB426" s="194"/>
      <c r="BC426" s="201"/>
      <c r="BD426" s="201"/>
      <c r="BE426" s="201"/>
      <c r="BF426" s="201"/>
      <c r="BG426" s="201"/>
      <c r="BH426" s="201"/>
      <c r="BI426" s="201"/>
      <c r="BJ426" s="201"/>
      <c r="BK426" s="201"/>
      <c r="BL426" s="201"/>
      <c r="BM426" s="201"/>
      <c r="BN426" s="201"/>
      <c r="BO426" s="201"/>
      <c r="BP426" s="201"/>
      <c r="BQ426" s="201"/>
      <c r="BR426" s="201"/>
      <c r="BS426" s="201"/>
      <c r="BT426" s="201"/>
      <c r="BU426" s="201"/>
    </row>
    <row r="427" spans="1:73" x14ac:dyDescent="0.25">
      <c r="A427" s="7" t="str">
        <f>IF(D427="","",IFERROR(IF(VLOOKUP(D427,'Program Mapping'!B:B,1,FALSE)=D427,"OK","Fix"),"Fix"))</f>
        <v>OK</v>
      </c>
      <c r="B427" s="7" t="s">
        <v>165</v>
      </c>
      <c r="C427" s="3" t="s">
        <v>36</v>
      </c>
      <c r="D427" s="96" t="s">
        <v>253</v>
      </c>
      <c r="E427" s="175"/>
      <c r="F427" s="135"/>
      <c r="G427" s="219">
        <v>0</v>
      </c>
      <c r="H427" s="219">
        <v>0</v>
      </c>
      <c r="I427" s="168"/>
      <c r="M427" s="34">
        <v>0</v>
      </c>
      <c r="AQ427" s="198">
        <v>0</v>
      </c>
      <c r="AR427" s="136">
        <v>0</v>
      </c>
      <c r="AS427" s="187">
        <v>12929.95</v>
      </c>
      <c r="AT427" s="197">
        <v>0</v>
      </c>
    </row>
    <row r="428" spans="1:73" x14ac:dyDescent="0.25">
      <c r="A428" s="7" t="str">
        <f>IF(D428="","",IFERROR(IF(VLOOKUP(D428,'Program Mapping'!B:B,1,FALSE)=D428,"OK","Fix"),"Fix"))</f>
        <v>OK</v>
      </c>
      <c r="B428" s="7" t="s">
        <v>166</v>
      </c>
      <c r="C428" s="3" t="s">
        <v>36</v>
      </c>
      <c r="D428" s="96" t="s">
        <v>253</v>
      </c>
      <c r="E428" s="135"/>
      <c r="F428" s="135"/>
      <c r="G428" s="219">
        <v>24.98</v>
      </c>
      <c r="H428" s="219">
        <v>24.98</v>
      </c>
      <c r="M428" s="34">
        <v>784</v>
      </c>
      <c r="AQ428" s="184">
        <v>34500</v>
      </c>
      <c r="AR428" s="136">
        <v>0</v>
      </c>
      <c r="AS428" s="183">
        <v>10769.21</v>
      </c>
      <c r="AT428" s="197">
        <v>0</v>
      </c>
    </row>
    <row r="429" spans="1:73" x14ac:dyDescent="0.25">
      <c r="A429" s="7" t="str">
        <f>IF(D429="","",IFERROR(IF(VLOOKUP(D429,'Program Mapping'!B:B,1,FALSE)=D429,"OK","Fix"),"Fix"))</f>
        <v>OK</v>
      </c>
      <c r="B429" s="7" t="s">
        <v>167</v>
      </c>
      <c r="C429" s="3" t="s">
        <v>36</v>
      </c>
      <c r="D429" s="96" t="s">
        <v>253</v>
      </c>
      <c r="E429" s="135"/>
      <c r="F429" s="135"/>
      <c r="G429" s="219">
        <v>24.62</v>
      </c>
      <c r="H429" s="219">
        <v>24.62</v>
      </c>
      <c r="M429" s="34">
        <v>40</v>
      </c>
      <c r="AQ429" s="185">
        <v>600</v>
      </c>
      <c r="AR429" s="136">
        <v>0</v>
      </c>
      <c r="AS429" s="185">
        <v>14567.67</v>
      </c>
      <c r="AT429" s="197">
        <v>0</v>
      </c>
    </row>
    <row r="430" spans="1:73" x14ac:dyDescent="0.25">
      <c r="A430" s="199" t="str">
        <f>IF(D430="","",IFERROR(IF(VLOOKUP(D430,'Program Mapping'!B:B,1,FALSE)=D430,"OK","Fix"),"Fix"))</f>
        <v>OK</v>
      </c>
      <c r="B430" s="200" t="s">
        <v>164</v>
      </c>
      <c r="C430" s="194" t="s">
        <v>36</v>
      </c>
      <c r="D430" s="203" t="s">
        <v>254</v>
      </c>
      <c r="E430" s="134"/>
      <c r="F430" s="134"/>
      <c r="G430" s="221">
        <v>0</v>
      </c>
      <c r="H430" s="221">
        <v>0</v>
      </c>
      <c r="I430" s="225"/>
      <c r="J430" s="160"/>
      <c r="K430" s="170"/>
      <c r="L430" s="160"/>
      <c r="M430" s="170">
        <v>0</v>
      </c>
      <c r="N430" s="160"/>
      <c r="O430" s="160"/>
      <c r="P430" s="160"/>
      <c r="Q430" s="160"/>
      <c r="R430" s="160"/>
      <c r="S430" s="160"/>
      <c r="T430" s="160"/>
      <c r="U430" s="160"/>
      <c r="V430" s="160"/>
      <c r="W430" s="160"/>
      <c r="X430" s="160"/>
      <c r="Y430" s="160"/>
      <c r="Z430" s="160"/>
      <c r="AA430" s="160"/>
      <c r="AB430" s="160"/>
      <c r="AC430" s="160"/>
      <c r="AD430" s="160"/>
      <c r="AE430" s="160"/>
      <c r="AF430" s="160"/>
      <c r="AG430" s="160"/>
      <c r="AH430" s="160"/>
      <c r="AJ430" s="160"/>
      <c r="AK430" s="160"/>
      <c r="AL430" s="160"/>
      <c r="AM430" s="160"/>
      <c r="AN430" s="160"/>
      <c r="AO430" s="160"/>
      <c r="AP430" s="160"/>
      <c r="AQ430" s="188">
        <v>470.4</v>
      </c>
      <c r="AR430" s="136">
        <v>0</v>
      </c>
      <c r="AS430" s="187">
        <v>11395.83</v>
      </c>
      <c r="AT430" s="197">
        <v>0</v>
      </c>
      <c r="AU430" s="160"/>
      <c r="AV430" s="160"/>
      <c r="AW430" s="160"/>
      <c r="AX430" s="194"/>
      <c r="AY430" s="194"/>
      <c r="AZ430" s="194"/>
      <c r="BA430" s="194"/>
      <c r="BB430" s="194"/>
      <c r="BC430" s="201"/>
      <c r="BD430" s="201"/>
      <c r="BE430" s="201"/>
      <c r="BF430" s="201"/>
      <c r="BG430" s="201"/>
      <c r="BH430" s="201"/>
      <c r="BI430" s="201"/>
      <c r="BJ430" s="201"/>
      <c r="BK430" s="201"/>
      <c r="BL430" s="201"/>
      <c r="BM430" s="201"/>
      <c r="BN430" s="201"/>
      <c r="BO430" s="201"/>
      <c r="BP430" s="201"/>
      <c r="BQ430" s="201"/>
      <c r="BR430" s="201"/>
      <c r="BS430" s="201"/>
      <c r="BT430" s="201"/>
      <c r="BU430" s="201"/>
    </row>
    <row r="431" spans="1:73" x14ac:dyDescent="0.25">
      <c r="A431" s="7" t="str">
        <f>IF(D431="","",IFERROR(IF(VLOOKUP(D431,'Program Mapping'!B:B,1,FALSE)=D431,"OK","Fix"),"Fix"))</f>
        <v>OK</v>
      </c>
      <c r="B431" s="7" t="s">
        <v>165</v>
      </c>
      <c r="C431" s="3" t="s">
        <v>36</v>
      </c>
      <c r="D431" s="190" t="s">
        <v>254</v>
      </c>
      <c r="E431" s="216"/>
      <c r="F431" s="135"/>
      <c r="G431" s="219">
        <v>15</v>
      </c>
      <c r="H431" s="219">
        <v>15</v>
      </c>
      <c r="I431" s="168"/>
      <c r="M431" s="34">
        <v>502</v>
      </c>
      <c r="AQ431" s="198">
        <v>6780.96</v>
      </c>
      <c r="AR431" s="136">
        <v>0</v>
      </c>
      <c r="AS431" s="189">
        <v>8985.3799999999992</v>
      </c>
      <c r="AT431" s="197">
        <v>0</v>
      </c>
    </row>
    <row r="432" spans="1:73" s="129" customFormat="1" x14ac:dyDescent="0.25">
      <c r="A432" s="7" t="str">
        <f>IF(D432="","",IFERROR(IF(VLOOKUP(D432,'Program Mapping'!B:B,1,FALSE)=D432,"OK","Fix"),"Fix"))</f>
        <v>OK</v>
      </c>
      <c r="B432" s="7" t="s">
        <v>166</v>
      </c>
      <c r="C432" s="3" t="s">
        <v>36</v>
      </c>
      <c r="D432" s="190" t="s">
        <v>254</v>
      </c>
      <c r="E432" s="135"/>
      <c r="F432" s="135"/>
      <c r="G432" s="219">
        <v>15.02</v>
      </c>
      <c r="H432" s="219">
        <v>15.02</v>
      </c>
      <c r="I432" s="223"/>
      <c r="J432" s="39"/>
      <c r="K432" s="34"/>
      <c r="L432" s="39"/>
      <c r="M432" s="34">
        <v>5482</v>
      </c>
      <c r="N432" s="39"/>
      <c r="O432" s="39"/>
      <c r="P432" s="39"/>
      <c r="Q432" s="39"/>
      <c r="R432" s="39"/>
      <c r="S432" s="39"/>
      <c r="T432" s="39"/>
      <c r="U432" s="39"/>
      <c r="V432" s="39"/>
      <c r="W432" s="39"/>
      <c r="X432" s="39"/>
      <c r="Y432" s="39"/>
      <c r="Z432" s="39"/>
      <c r="AA432" s="39"/>
      <c r="AB432" s="39"/>
      <c r="AC432" s="39"/>
      <c r="AD432" s="39"/>
      <c r="AE432" s="39"/>
      <c r="AF432" s="39"/>
      <c r="AG432" s="39"/>
      <c r="AH432" s="39"/>
      <c r="AI432" s="38"/>
      <c r="AJ432" s="39"/>
      <c r="AK432" s="39"/>
      <c r="AL432" s="39"/>
      <c r="AM432" s="39"/>
      <c r="AN432" s="39"/>
      <c r="AO432" s="39"/>
      <c r="AP432" s="39"/>
      <c r="AQ432" s="88">
        <v>74001.47</v>
      </c>
      <c r="AR432" s="136">
        <v>0</v>
      </c>
      <c r="AS432" s="184">
        <v>10313.85</v>
      </c>
      <c r="AT432" s="197">
        <v>0</v>
      </c>
      <c r="AU432" s="39"/>
      <c r="AV432" s="39"/>
      <c r="AW432" s="39"/>
      <c r="AX432" s="3"/>
      <c r="AY432" s="3"/>
      <c r="AZ432" s="3"/>
      <c r="BA432" s="3"/>
      <c r="BB432" s="3"/>
      <c r="BC432"/>
      <c r="BD432"/>
      <c r="BE432"/>
      <c r="BF432"/>
      <c r="BG432"/>
      <c r="BH432"/>
      <c r="BI432"/>
      <c r="BJ432"/>
      <c r="BK432"/>
      <c r="BL432"/>
      <c r="BM432"/>
      <c r="BN432"/>
      <c r="BO432"/>
      <c r="BP432"/>
      <c r="BQ432"/>
      <c r="BR432"/>
      <c r="BS432"/>
      <c r="BT432"/>
      <c r="BU432"/>
    </row>
    <row r="433" spans="1:73" s="129" customFormat="1" x14ac:dyDescent="0.25">
      <c r="A433" s="7" t="str">
        <f>IF(D433="","",IFERROR(IF(VLOOKUP(D433,'Program Mapping'!B:B,1,FALSE)=D433,"OK","Fix"),"Fix"))</f>
        <v>OK</v>
      </c>
      <c r="B433" s="153" t="s">
        <v>167</v>
      </c>
      <c r="C433" s="152" t="s">
        <v>36</v>
      </c>
      <c r="D433" s="190" t="s">
        <v>254</v>
      </c>
      <c r="E433" s="135"/>
      <c r="F433" s="135"/>
      <c r="G433" s="219">
        <v>15.39</v>
      </c>
      <c r="H433" s="219">
        <v>15.39</v>
      </c>
      <c r="I433" s="223"/>
      <c r="J433" s="161"/>
      <c r="K433" s="159"/>
      <c r="L433" s="161"/>
      <c r="M433" s="159">
        <v>14429</v>
      </c>
      <c r="N433" s="161"/>
      <c r="O433" s="161"/>
      <c r="P433" s="161"/>
      <c r="Q433" s="161"/>
      <c r="R433" s="161"/>
      <c r="S433" s="161"/>
      <c r="T433" s="161"/>
      <c r="U433" s="161"/>
      <c r="V433" s="161"/>
      <c r="W433" s="161"/>
      <c r="X433" s="161"/>
      <c r="Y433" s="161"/>
      <c r="Z433" s="161"/>
      <c r="AA433" s="161"/>
      <c r="AB433" s="161"/>
      <c r="AC433" s="161"/>
      <c r="AD433" s="161"/>
      <c r="AE433" s="161"/>
      <c r="AF433" s="161"/>
      <c r="AG433" s="161"/>
      <c r="AH433" s="161"/>
      <c r="AI433" s="38"/>
      <c r="AJ433" s="161"/>
      <c r="AK433" s="161"/>
      <c r="AL433" s="161"/>
      <c r="AM433" s="161"/>
      <c r="AN433" s="161"/>
      <c r="AO433" s="161"/>
      <c r="AP433" s="161"/>
      <c r="AQ433" s="88">
        <v>8469.9</v>
      </c>
      <c r="AR433" s="136">
        <v>0</v>
      </c>
      <c r="AS433" s="88">
        <v>9284.14</v>
      </c>
      <c r="AT433" s="197">
        <v>0</v>
      </c>
      <c r="AU433" s="161"/>
      <c r="AV433" s="161"/>
      <c r="AW433" s="161"/>
      <c r="AX433" s="152"/>
      <c r="AY433" s="152"/>
      <c r="AZ433" s="152"/>
      <c r="BA433" s="152"/>
      <c r="BB433" s="152"/>
      <c r="BC433" s="150"/>
      <c r="BD433" s="150"/>
      <c r="BE433" s="150"/>
      <c r="BF433" s="150"/>
      <c r="BG433" s="150"/>
      <c r="BH433" s="150"/>
      <c r="BI433" s="150"/>
      <c r="BJ433" s="150"/>
      <c r="BK433" s="150"/>
      <c r="BL433" s="150"/>
      <c r="BM433" s="150"/>
      <c r="BN433" s="150"/>
      <c r="BO433" s="150"/>
      <c r="BP433" s="150"/>
      <c r="BQ433" s="150"/>
      <c r="BR433" s="150"/>
      <c r="BS433" s="150"/>
      <c r="BT433" s="150"/>
      <c r="BU433" s="150"/>
    </row>
    <row r="434" spans="1:73" s="129" customFormat="1" x14ac:dyDescent="0.25">
      <c r="A434" s="199" t="str">
        <f>IF(D434="","",IFERROR(IF(VLOOKUP(D434,'Program Mapping'!B:B,1,FALSE)=D434,"OK","Fix"),"Fix"))</f>
        <v>OK</v>
      </c>
      <c r="B434" s="200" t="s">
        <v>164</v>
      </c>
      <c r="C434" s="111" t="s">
        <v>36</v>
      </c>
      <c r="D434" s="130" t="s">
        <v>255</v>
      </c>
      <c r="E434" s="134"/>
      <c r="F434" s="134"/>
      <c r="G434" s="221">
        <v>19.5</v>
      </c>
      <c r="H434" s="221">
        <v>19.5</v>
      </c>
      <c r="I434" s="225"/>
      <c r="J434" s="38"/>
      <c r="K434" s="74"/>
      <c r="L434" s="38"/>
      <c r="M434" s="74">
        <v>3939</v>
      </c>
      <c r="N434" s="38"/>
      <c r="O434" s="38"/>
      <c r="P434" s="38"/>
      <c r="Q434" s="38"/>
      <c r="R434" s="38"/>
      <c r="S434" s="38"/>
      <c r="T434" s="38"/>
      <c r="U434" s="38"/>
      <c r="V434" s="38"/>
      <c r="W434" s="38"/>
      <c r="X434" s="38"/>
      <c r="Y434" s="38"/>
      <c r="Z434" s="38"/>
      <c r="AA434" s="38"/>
      <c r="AB434" s="38"/>
      <c r="AC434" s="38"/>
      <c r="AD434" s="38"/>
      <c r="AE434" s="38"/>
      <c r="AF434" s="38"/>
      <c r="AG434" s="38"/>
      <c r="AH434" s="38"/>
      <c r="AI434" s="38"/>
      <c r="AJ434" s="38"/>
      <c r="AK434" s="38"/>
      <c r="AL434" s="38"/>
      <c r="AM434" s="38"/>
      <c r="AN434" s="38"/>
      <c r="AO434" s="38"/>
      <c r="AP434" s="38"/>
      <c r="AQ434" s="187">
        <v>157814.25</v>
      </c>
      <c r="AR434" s="136">
        <v>0</v>
      </c>
      <c r="AS434" s="187">
        <v>14181.77</v>
      </c>
      <c r="AT434" s="197">
        <v>0</v>
      </c>
      <c r="AU434" s="38"/>
      <c r="AV434" s="38"/>
      <c r="AW434" s="38"/>
      <c r="AX434" s="111"/>
      <c r="AY434" s="111"/>
      <c r="AZ434" s="111"/>
      <c r="BA434" s="111"/>
      <c r="BB434" s="111"/>
    </row>
    <row r="435" spans="1:73" x14ac:dyDescent="0.25">
      <c r="A435" s="7" t="str">
        <f>IF(D435="","",IFERROR(IF(VLOOKUP(D435,'Program Mapping'!B:B,1,FALSE)=D435,"OK","Fix"),"Fix"))</f>
        <v>OK</v>
      </c>
      <c r="B435" s="153" t="s">
        <v>165</v>
      </c>
      <c r="C435" s="152" t="s">
        <v>36</v>
      </c>
      <c r="D435" s="190" t="s">
        <v>255</v>
      </c>
      <c r="E435" s="215"/>
      <c r="F435" s="135"/>
      <c r="G435" s="219">
        <v>18</v>
      </c>
      <c r="H435" s="219">
        <v>18</v>
      </c>
      <c r="J435" s="161"/>
      <c r="K435" s="159"/>
      <c r="L435" s="161"/>
      <c r="M435" s="159">
        <v>2084</v>
      </c>
      <c r="N435" s="161"/>
      <c r="O435" s="161"/>
      <c r="P435" s="161"/>
      <c r="Q435" s="161"/>
      <c r="R435" s="161"/>
      <c r="S435" s="161"/>
      <c r="T435" s="161"/>
      <c r="U435" s="161"/>
      <c r="V435" s="161"/>
      <c r="W435" s="161"/>
      <c r="X435" s="161"/>
      <c r="Y435" s="161"/>
      <c r="Z435" s="161"/>
      <c r="AA435" s="161"/>
      <c r="AB435" s="161"/>
      <c r="AC435" s="161"/>
      <c r="AD435" s="161"/>
      <c r="AE435" s="161"/>
      <c r="AF435" s="161"/>
      <c r="AG435" s="161"/>
      <c r="AH435" s="161"/>
      <c r="AJ435" s="161"/>
      <c r="AK435" s="161"/>
      <c r="AL435" s="161"/>
      <c r="AM435" s="161"/>
      <c r="AN435" s="161"/>
      <c r="AO435" s="161"/>
      <c r="AP435" s="161"/>
      <c r="AQ435" s="189">
        <v>87100.34</v>
      </c>
      <c r="AR435" s="136">
        <v>0</v>
      </c>
      <c r="AS435" s="187">
        <v>13410.2</v>
      </c>
      <c r="AT435" s="197">
        <v>0</v>
      </c>
      <c r="AU435" s="161"/>
      <c r="AV435" s="161"/>
      <c r="AW435" s="161"/>
      <c r="AX435" s="152"/>
      <c r="AY435" s="152"/>
      <c r="AZ435" s="152"/>
      <c r="BA435" s="152"/>
      <c r="BB435" s="152"/>
      <c r="BC435" s="150"/>
      <c r="BD435" s="150"/>
      <c r="BE435" s="150"/>
      <c r="BF435" s="150"/>
      <c r="BG435" s="150"/>
      <c r="BH435" s="150"/>
      <c r="BI435" s="150"/>
      <c r="BJ435" s="150"/>
      <c r="BK435" s="150"/>
      <c r="BL435" s="150"/>
      <c r="BM435" s="150"/>
      <c r="BN435" s="150"/>
      <c r="BO435" s="150"/>
      <c r="BP435" s="150"/>
      <c r="BQ435" s="150"/>
      <c r="BR435" s="150"/>
      <c r="BS435" s="150"/>
      <c r="BT435" s="150"/>
      <c r="BU435" s="150"/>
    </row>
    <row r="436" spans="1:73" x14ac:dyDescent="0.25">
      <c r="A436" s="7" t="str">
        <f>IF(D436="","",IFERROR(IF(VLOOKUP(D436,'Program Mapping'!B:B,1,FALSE)=D436,"OK","Fix"),"Fix"))</f>
        <v>OK</v>
      </c>
      <c r="B436" s="7" t="s">
        <v>166</v>
      </c>
      <c r="C436" s="3" t="s">
        <v>36</v>
      </c>
      <c r="D436" s="190" t="s">
        <v>255</v>
      </c>
      <c r="E436" s="135"/>
      <c r="F436" s="135"/>
      <c r="G436" s="219">
        <v>19.36</v>
      </c>
      <c r="H436" s="219">
        <v>19.36</v>
      </c>
      <c r="M436" s="34">
        <v>2412</v>
      </c>
      <c r="AJ436" s="161"/>
      <c r="AQ436" s="88">
        <v>100619</v>
      </c>
      <c r="AR436" s="136">
        <v>0</v>
      </c>
      <c r="AS436" s="187">
        <v>12861.89</v>
      </c>
      <c r="AT436" s="197">
        <v>0</v>
      </c>
    </row>
    <row r="437" spans="1:73" x14ac:dyDescent="0.25">
      <c r="A437" s="7" t="str">
        <f>IF(D437="","",IFERROR(IF(VLOOKUP(D437,'Program Mapping'!B:B,1,FALSE)=D437,"OK","Fix"),"Fix"))</f>
        <v>OK</v>
      </c>
      <c r="B437" s="153" t="s">
        <v>167</v>
      </c>
      <c r="C437" s="152" t="s">
        <v>36</v>
      </c>
      <c r="D437" s="190" t="s">
        <v>255</v>
      </c>
      <c r="E437" s="135"/>
      <c r="F437" s="135"/>
      <c r="G437" s="219">
        <v>15.09</v>
      </c>
      <c r="H437" s="219">
        <v>15.09</v>
      </c>
      <c r="J437" s="161"/>
      <c r="K437" s="159"/>
      <c r="L437" s="161"/>
      <c r="M437" s="159">
        <v>8177</v>
      </c>
      <c r="N437" s="161"/>
      <c r="O437" s="161"/>
      <c r="P437" s="161"/>
      <c r="Q437" s="161"/>
      <c r="R437" s="161"/>
      <c r="S437" s="161"/>
      <c r="T437" s="161"/>
      <c r="U437" s="161"/>
      <c r="V437" s="161"/>
      <c r="W437" s="161"/>
      <c r="X437" s="161"/>
      <c r="Y437" s="161"/>
      <c r="Z437" s="161"/>
      <c r="AA437" s="161"/>
      <c r="AB437" s="161"/>
      <c r="AC437" s="161"/>
      <c r="AD437" s="161"/>
      <c r="AE437" s="161"/>
      <c r="AF437" s="161"/>
      <c r="AG437" s="161"/>
      <c r="AH437" s="161"/>
      <c r="AJ437" s="161"/>
      <c r="AK437" s="161"/>
      <c r="AL437" s="161"/>
      <c r="AM437" s="161"/>
      <c r="AN437" s="161"/>
      <c r="AO437" s="161"/>
      <c r="AP437" s="161"/>
      <c r="AQ437" s="88">
        <v>99968</v>
      </c>
      <c r="AR437" s="136">
        <v>0</v>
      </c>
      <c r="AS437" s="187">
        <v>11807.26</v>
      </c>
      <c r="AT437" s="197">
        <v>0</v>
      </c>
      <c r="AU437" s="161"/>
      <c r="AV437" s="161"/>
      <c r="AW437" s="161"/>
      <c r="AX437" s="152"/>
      <c r="AY437" s="152"/>
      <c r="AZ437" s="152"/>
      <c r="BA437" s="152"/>
      <c r="BB437" s="152"/>
      <c r="BC437" s="150"/>
      <c r="BD437" s="150"/>
      <c r="BE437" s="150"/>
      <c r="BF437" s="150"/>
      <c r="BG437" s="150"/>
      <c r="BH437" s="150"/>
      <c r="BI437" s="150"/>
      <c r="BJ437" s="150"/>
      <c r="BK437" s="150"/>
      <c r="BL437" s="150"/>
      <c r="BM437" s="150"/>
      <c r="BN437" s="150"/>
      <c r="BO437" s="150"/>
      <c r="BP437" s="150"/>
      <c r="BQ437" s="150"/>
      <c r="BR437" s="150"/>
      <c r="BS437" s="150"/>
      <c r="BT437" s="150"/>
      <c r="BU437" s="150"/>
    </row>
    <row r="438" spans="1:73" x14ac:dyDescent="0.25">
      <c r="A438" s="7" t="str">
        <f>IF(D438="","",IFERROR(IF(VLOOKUP(D438,'Program Mapping'!B:B,1,FALSE)=D438,"OK","Fix"),"Fix"))</f>
        <v>OK</v>
      </c>
      <c r="B438" s="7" t="s">
        <v>164</v>
      </c>
      <c r="C438" s="3" t="s">
        <v>36</v>
      </c>
      <c r="D438" s="204" t="s">
        <v>386</v>
      </c>
      <c r="E438" s="135"/>
      <c r="F438" s="135"/>
      <c r="G438" s="219">
        <v>12.7</v>
      </c>
      <c r="H438" s="219">
        <v>12.7</v>
      </c>
      <c r="M438" s="34">
        <v>18</v>
      </c>
      <c r="AQ438" s="186">
        <v>0</v>
      </c>
      <c r="AR438" s="136">
        <v>0</v>
      </c>
      <c r="AS438" s="187">
        <v>0</v>
      </c>
      <c r="AT438" s="197">
        <v>0</v>
      </c>
    </row>
    <row r="439" spans="1:73" x14ac:dyDescent="0.25">
      <c r="A439" s="7" t="str">
        <f>IF(D439="","",IFERROR(IF(VLOOKUP(D439,'Program Mapping'!B:B,1,FALSE)=D439,"OK","Fix"),"Fix"))</f>
        <v>OK</v>
      </c>
      <c r="B439" s="7" t="s">
        <v>165</v>
      </c>
      <c r="C439" s="3" t="s">
        <v>36</v>
      </c>
      <c r="D439" s="204" t="s">
        <v>386</v>
      </c>
      <c r="E439" s="135"/>
      <c r="F439" s="135"/>
      <c r="G439" s="219">
        <v>22.81</v>
      </c>
      <c r="H439" s="219">
        <v>22.81</v>
      </c>
      <c r="M439" s="34">
        <v>66</v>
      </c>
      <c r="AQ439" s="186">
        <v>0</v>
      </c>
      <c r="AR439" s="136">
        <v>0</v>
      </c>
      <c r="AS439" s="187">
        <v>0</v>
      </c>
      <c r="AT439" s="197">
        <v>0</v>
      </c>
    </row>
    <row r="440" spans="1:73" x14ac:dyDescent="0.25">
      <c r="A440" s="7" t="str">
        <f>IF(D440="","",IFERROR(IF(VLOOKUP(D440,'Program Mapping'!B:B,1,FALSE)=D440,"OK","Fix"),"Fix"))</f>
        <v>OK</v>
      </c>
      <c r="B440" s="153" t="s">
        <v>166</v>
      </c>
      <c r="C440" s="3" t="s">
        <v>36</v>
      </c>
      <c r="D440" s="204" t="s">
        <v>386</v>
      </c>
      <c r="E440" s="135"/>
      <c r="F440" s="135"/>
      <c r="G440" s="219">
        <v>18.8</v>
      </c>
      <c r="H440" s="219">
        <v>18.8</v>
      </c>
      <c r="J440" s="161"/>
      <c r="K440" s="159"/>
      <c r="L440" s="161"/>
      <c r="M440" s="159">
        <v>129</v>
      </c>
      <c r="N440" s="161"/>
      <c r="O440" s="161"/>
      <c r="P440" s="161"/>
      <c r="Q440" s="161"/>
      <c r="R440" s="161"/>
      <c r="S440" s="161"/>
      <c r="T440" s="161"/>
      <c r="U440" s="161"/>
      <c r="V440" s="161"/>
      <c r="W440" s="161"/>
      <c r="X440" s="161"/>
      <c r="Y440" s="161"/>
      <c r="Z440" s="161"/>
      <c r="AA440" s="161"/>
      <c r="AB440" s="161"/>
      <c r="AC440" s="161"/>
      <c r="AD440" s="161"/>
      <c r="AE440" s="161"/>
      <c r="AF440" s="161"/>
      <c r="AG440" s="161"/>
      <c r="AH440" s="161"/>
      <c r="AJ440" s="161"/>
      <c r="AK440" s="161"/>
      <c r="AL440" s="161"/>
      <c r="AM440" s="161"/>
      <c r="AN440" s="161"/>
      <c r="AO440" s="161"/>
      <c r="AP440" s="161"/>
      <c r="AQ440" s="186">
        <v>0</v>
      </c>
      <c r="AR440" s="136">
        <v>0</v>
      </c>
      <c r="AS440" s="187">
        <v>0</v>
      </c>
      <c r="AT440" s="197">
        <v>0</v>
      </c>
      <c r="AU440" s="161"/>
      <c r="AV440" s="161"/>
      <c r="AW440" s="161"/>
      <c r="AX440" s="152"/>
      <c r="AY440" s="152"/>
      <c r="AZ440" s="152"/>
      <c r="BA440" s="152"/>
      <c r="BB440" s="152"/>
      <c r="BC440" s="150"/>
      <c r="BD440" s="150"/>
      <c r="BE440" s="150"/>
      <c r="BF440" s="150"/>
      <c r="BG440" s="150"/>
      <c r="BH440" s="150"/>
      <c r="BI440" s="150"/>
      <c r="BJ440" s="150"/>
      <c r="BK440" s="150"/>
      <c r="BL440" s="150"/>
      <c r="BM440" s="150"/>
      <c r="BN440" s="150"/>
      <c r="BO440" s="150"/>
      <c r="BP440" s="150"/>
      <c r="BQ440" s="150"/>
      <c r="BR440" s="150"/>
      <c r="BS440" s="150"/>
      <c r="BT440" s="150"/>
      <c r="BU440" s="150"/>
    </row>
    <row r="441" spans="1:73" x14ac:dyDescent="0.25">
      <c r="A441" s="7" t="str">
        <f>IF(D441="","",IFERROR(IF(VLOOKUP(D441,'Program Mapping'!B:B,1,FALSE)=D441,"OK","Fix"),"Fix"))</f>
        <v>OK</v>
      </c>
      <c r="B441" s="199" t="s">
        <v>167</v>
      </c>
      <c r="C441" s="194" t="s">
        <v>36</v>
      </c>
      <c r="D441" s="204" t="s">
        <v>386</v>
      </c>
      <c r="E441" s="134"/>
      <c r="F441" s="134"/>
      <c r="G441" s="221">
        <v>21</v>
      </c>
      <c r="H441" s="221">
        <v>21</v>
      </c>
      <c r="I441" s="225"/>
      <c r="J441" s="160"/>
      <c r="K441" s="170"/>
      <c r="L441" s="160"/>
      <c r="M441" s="170">
        <v>51</v>
      </c>
      <c r="N441" s="160"/>
      <c r="O441" s="160"/>
      <c r="P441" s="160"/>
      <c r="Q441" s="160"/>
      <c r="R441" s="160"/>
      <c r="S441" s="160"/>
      <c r="T441" s="160"/>
      <c r="U441" s="160"/>
      <c r="V441" s="160"/>
      <c r="W441" s="160"/>
      <c r="X441" s="160"/>
      <c r="Y441" s="160"/>
      <c r="Z441" s="160"/>
      <c r="AA441" s="160"/>
      <c r="AB441" s="160"/>
      <c r="AC441" s="160"/>
      <c r="AD441" s="160"/>
      <c r="AE441" s="160"/>
      <c r="AF441" s="160"/>
      <c r="AG441" s="160"/>
      <c r="AH441" s="160"/>
      <c r="AJ441" s="160"/>
      <c r="AK441" s="160"/>
      <c r="AL441" s="160"/>
      <c r="AM441" s="160"/>
      <c r="AN441" s="160"/>
      <c r="AO441" s="160"/>
      <c r="AP441" s="160"/>
      <c r="AQ441" s="88">
        <v>13836</v>
      </c>
      <c r="AR441" s="136">
        <v>0</v>
      </c>
      <c r="AS441" s="88">
        <v>0</v>
      </c>
      <c r="AT441" s="197">
        <v>0</v>
      </c>
      <c r="AU441" s="160"/>
      <c r="AV441" s="160"/>
      <c r="AW441" s="160"/>
      <c r="AX441" s="194"/>
      <c r="AY441" s="194"/>
      <c r="AZ441" s="194"/>
      <c r="BA441" s="194"/>
      <c r="BB441" s="194"/>
      <c r="BC441" s="201"/>
      <c r="BD441" s="201"/>
      <c r="BE441" s="201"/>
      <c r="BF441" s="201"/>
      <c r="BG441" s="201"/>
      <c r="BH441" s="201"/>
      <c r="BI441" s="201"/>
      <c r="BJ441" s="201"/>
      <c r="BK441" s="201"/>
      <c r="BL441" s="201"/>
      <c r="BM441" s="201"/>
      <c r="BN441" s="201"/>
      <c r="BO441" s="201"/>
      <c r="BP441" s="201"/>
      <c r="BQ441" s="201"/>
      <c r="BR441" s="201"/>
      <c r="BS441" s="201"/>
      <c r="BT441" s="201"/>
      <c r="BU441" s="201"/>
    </row>
    <row r="442" spans="1:73" x14ac:dyDescent="0.25">
      <c r="A442" s="199" t="str">
        <f>IF(D442="","",IFERROR(IF(VLOOKUP(D442,'Program Mapping'!B:B,1,FALSE)=D442,"OK","Fix"),"Fix"))</f>
        <v>OK</v>
      </c>
      <c r="B442" s="200" t="s">
        <v>164</v>
      </c>
      <c r="C442" s="194" t="s">
        <v>36</v>
      </c>
      <c r="D442" s="203" t="s">
        <v>256</v>
      </c>
      <c r="E442" s="134"/>
      <c r="F442" s="134"/>
      <c r="G442" s="221">
        <v>1</v>
      </c>
      <c r="H442" s="221">
        <v>1</v>
      </c>
      <c r="I442" s="225"/>
      <c r="J442" s="160"/>
      <c r="K442" s="170"/>
      <c r="L442" s="160"/>
      <c r="M442" s="170">
        <v>9219</v>
      </c>
      <c r="N442" s="160"/>
      <c r="O442" s="160"/>
      <c r="P442" s="160"/>
      <c r="Q442" s="160"/>
      <c r="R442" s="160"/>
      <c r="S442" s="160"/>
      <c r="T442" s="160"/>
      <c r="U442" s="160"/>
      <c r="V442" s="160"/>
      <c r="W442" s="160"/>
      <c r="X442" s="160"/>
      <c r="Y442" s="160"/>
      <c r="Z442" s="160"/>
      <c r="AA442" s="160"/>
      <c r="AB442" s="160"/>
      <c r="AC442" s="160"/>
      <c r="AD442" s="160"/>
      <c r="AE442" s="160"/>
      <c r="AF442" s="160"/>
      <c r="AG442" s="160"/>
      <c r="AH442" s="160"/>
      <c r="AJ442" s="160"/>
      <c r="AK442" s="160"/>
      <c r="AL442" s="160"/>
      <c r="AM442" s="160"/>
      <c r="AN442" s="160"/>
      <c r="AO442" s="160"/>
      <c r="AP442" s="160"/>
      <c r="AQ442" s="188">
        <v>0</v>
      </c>
      <c r="AR442" s="136">
        <v>0</v>
      </c>
      <c r="AS442" s="188">
        <v>5122.2</v>
      </c>
      <c r="AT442" s="197">
        <v>0</v>
      </c>
      <c r="AU442" s="160"/>
      <c r="AV442" s="160"/>
      <c r="AW442" s="160"/>
      <c r="AX442" s="194"/>
      <c r="AY442" s="194"/>
      <c r="AZ442" s="194"/>
      <c r="BA442" s="194"/>
      <c r="BB442" s="194"/>
      <c r="BC442" s="201"/>
      <c r="BD442" s="201"/>
      <c r="BE442" s="201"/>
      <c r="BF442" s="201"/>
      <c r="BG442" s="201"/>
      <c r="BH442" s="201"/>
      <c r="BI442" s="201"/>
      <c r="BJ442" s="201"/>
      <c r="BK442" s="201"/>
      <c r="BL442" s="201"/>
      <c r="BM442" s="201"/>
      <c r="BN442" s="201"/>
      <c r="BO442" s="201"/>
      <c r="BP442" s="201"/>
      <c r="BQ442" s="201"/>
      <c r="BR442" s="201"/>
      <c r="BS442" s="201"/>
      <c r="BT442" s="201"/>
      <c r="BU442" s="201"/>
    </row>
    <row r="443" spans="1:73" x14ac:dyDescent="0.25">
      <c r="A443" s="7" t="str">
        <f>IF(D443="","",IFERROR(IF(VLOOKUP(D443,'Program Mapping'!B:B,1,FALSE)=D443,"OK","Fix"),"Fix"))</f>
        <v>OK</v>
      </c>
      <c r="B443" s="7" t="s">
        <v>165</v>
      </c>
      <c r="C443" s="3" t="s">
        <v>36</v>
      </c>
      <c r="D443" s="96" t="s">
        <v>256</v>
      </c>
      <c r="E443" s="135"/>
      <c r="F443" s="135"/>
      <c r="G443" s="219">
        <v>1</v>
      </c>
      <c r="H443" s="219">
        <v>1</v>
      </c>
      <c r="M443" s="34">
        <v>12839</v>
      </c>
      <c r="AQ443" s="189">
        <v>0</v>
      </c>
      <c r="AR443" s="136">
        <v>0</v>
      </c>
      <c r="AS443" s="189">
        <v>749.32</v>
      </c>
      <c r="AT443" s="197">
        <v>0</v>
      </c>
    </row>
    <row r="444" spans="1:73" x14ac:dyDescent="0.25">
      <c r="A444" s="7" t="str">
        <f>IF(D444="","",IFERROR(IF(VLOOKUP(D444,'Program Mapping'!B:B,1,FALSE)=D444,"OK","Fix"),"Fix"))</f>
        <v>OK</v>
      </c>
      <c r="B444" s="153" t="s">
        <v>166</v>
      </c>
      <c r="C444" s="152" t="s">
        <v>36</v>
      </c>
      <c r="D444" s="190" t="s">
        <v>256</v>
      </c>
      <c r="E444" s="135"/>
      <c r="F444" s="135"/>
      <c r="G444" s="219">
        <v>1</v>
      </c>
      <c r="H444" s="219">
        <v>1</v>
      </c>
      <c r="J444" s="161"/>
      <c r="K444" s="159"/>
      <c r="L444" s="161"/>
      <c r="M444" s="159">
        <v>769</v>
      </c>
      <c r="N444" s="161"/>
      <c r="O444" s="161"/>
      <c r="P444" s="161"/>
      <c r="Q444" s="161"/>
      <c r="R444" s="161"/>
      <c r="S444" s="161"/>
      <c r="T444" s="161"/>
      <c r="U444" s="161"/>
      <c r="V444" s="161"/>
      <c r="W444" s="161"/>
      <c r="X444" s="161"/>
      <c r="Y444" s="161"/>
      <c r="Z444" s="161"/>
      <c r="AA444" s="161"/>
      <c r="AB444" s="161"/>
      <c r="AC444" s="161"/>
      <c r="AD444" s="161"/>
      <c r="AE444" s="161"/>
      <c r="AF444" s="161"/>
      <c r="AG444" s="161"/>
      <c r="AH444" s="161"/>
      <c r="AJ444" s="161"/>
      <c r="AK444" s="161"/>
      <c r="AL444" s="161"/>
      <c r="AM444" s="161"/>
      <c r="AN444" s="161"/>
      <c r="AO444" s="161"/>
      <c r="AP444" s="161"/>
      <c r="AQ444" s="88">
        <v>0</v>
      </c>
      <c r="AR444" s="136">
        <v>0</v>
      </c>
      <c r="AS444" s="88">
        <v>10911.14</v>
      </c>
      <c r="AT444" s="197">
        <v>0</v>
      </c>
      <c r="AU444" s="161"/>
      <c r="AV444" s="161"/>
      <c r="AW444" s="161"/>
      <c r="AX444" s="152"/>
      <c r="AY444" s="152"/>
      <c r="AZ444" s="152"/>
      <c r="BA444" s="152"/>
      <c r="BB444" s="152"/>
      <c r="BC444" s="150"/>
      <c r="BD444" s="150"/>
      <c r="BE444" s="150"/>
      <c r="BF444" s="150"/>
      <c r="BG444" s="150"/>
      <c r="BH444" s="150"/>
      <c r="BI444" s="150"/>
      <c r="BJ444" s="150"/>
      <c r="BK444" s="150"/>
      <c r="BL444" s="150"/>
      <c r="BM444" s="150"/>
      <c r="BN444" s="150"/>
      <c r="BO444" s="150"/>
      <c r="BP444" s="150"/>
      <c r="BQ444" s="150"/>
      <c r="BR444" s="150"/>
      <c r="BS444" s="150"/>
      <c r="BT444" s="150"/>
      <c r="BU444" s="150"/>
    </row>
    <row r="445" spans="1:73" x14ac:dyDescent="0.25">
      <c r="A445" s="7" t="str">
        <f>IF(D445="","",IFERROR(IF(VLOOKUP(D445,'Program Mapping'!B:B,1,FALSE)=D445,"OK","Fix"),"Fix"))</f>
        <v>OK</v>
      </c>
      <c r="B445" s="7" t="s">
        <v>167</v>
      </c>
      <c r="C445" s="3" t="s">
        <v>36</v>
      </c>
      <c r="D445" s="96" t="s">
        <v>256</v>
      </c>
      <c r="E445" s="135"/>
      <c r="F445" s="135"/>
      <c r="G445" s="219">
        <v>1</v>
      </c>
      <c r="H445" s="219">
        <v>1</v>
      </c>
      <c r="M445" s="34">
        <v>8777</v>
      </c>
      <c r="AQ445" s="88">
        <v>0</v>
      </c>
      <c r="AR445" s="136">
        <v>0</v>
      </c>
      <c r="AS445" s="88">
        <v>1675.28</v>
      </c>
      <c r="AT445" s="197">
        <v>0</v>
      </c>
    </row>
    <row r="446" spans="1:73" x14ac:dyDescent="0.25">
      <c r="E446" s="135"/>
      <c r="F446" s="135"/>
      <c r="G446" s="219"/>
      <c r="H446" s="219"/>
    </row>
    <row r="447" spans="1:73" x14ac:dyDescent="0.25">
      <c r="G447" s="219"/>
      <c r="H447" s="219"/>
    </row>
  </sheetData>
  <autoFilter ref="A1:BU445" xr:uid="{8003ECBE-37BB-41EC-A36A-A4991C679B94}"/>
  <phoneticPr fontId="21" type="noConversion"/>
  <conditionalFormatting sqref="F342:G345 F352:G355 F340:F341 G346:G348 G356 H343:H344 F357:G357">
    <cfRule type="expression" priority="607" stopIfTrue="1">
      <formula>F340&gt;0</formula>
    </cfRule>
    <cfRule type="expression" dxfId="371" priority="610">
      <formula>OR(L340&gt;0,L340&lt;0,N340&lt;0)</formula>
    </cfRule>
  </conditionalFormatting>
  <conditionalFormatting sqref="A1 A13:A437 A446:A1048576">
    <cfRule type="cellIs" dxfId="370" priority="605" operator="equal">
      <formula>"OK"</formula>
    </cfRule>
    <cfRule type="cellIs" dxfId="369" priority="606" operator="equal">
      <formula>"Fix"</formula>
    </cfRule>
  </conditionalFormatting>
  <conditionalFormatting sqref="E340:E345 E352:E354">
    <cfRule type="expression" priority="735" stopIfTrue="1">
      <formula>E340&gt;0</formula>
    </cfRule>
    <cfRule type="expression" dxfId="368" priority="736">
      <formula>OR(I340&gt;0,I340&lt;0,K340&lt;0,AO340&gt;0,AO340&lt;0)</formula>
    </cfRule>
  </conditionalFormatting>
  <conditionalFormatting sqref="A2:A12">
    <cfRule type="cellIs" dxfId="367" priority="489" operator="equal">
      <formula>"OK"</formula>
    </cfRule>
    <cfRule type="cellIs" dxfId="366" priority="490" operator="equal">
      <formula>"Fix"</formula>
    </cfRule>
  </conditionalFormatting>
  <conditionalFormatting sqref="F357">
    <cfRule type="expression" dxfId="365" priority="467">
      <formula>AND((F357=0),OR(J357&gt;0,L357&lt;0))</formula>
    </cfRule>
  </conditionalFormatting>
  <conditionalFormatting sqref="F340:F345 F352:F355">
    <cfRule type="expression" dxfId="364" priority="466">
      <formula>AND((F340=0),OR(J340&gt;0,L340&lt;0))</formula>
    </cfRule>
  </conditionalFormatting>
  <conditionalFormatting sqref="H342 H345:H348 H352:H357">
    <cfRule type="expression" dxfId="363" priority="465">
      <formula>AND((H342=0),OR(N342&gt;0,P342&lt;0,R342&gt;0,T342&lt;0,AD342&gt;0,AF342&lt;0))</formula>
    </cfRule>
  </conditionalFormatting>
  <conditionalFormatting sqref="M340:N357">
    <cfRule type="expression" dxfId="362" priority="462">
      <formula>M340&lt;0</formula>
    </cfRule>
  </conditionalFormatting>
  <conditionalFormatting sqref="Q340:R357">
    <cfRule type="expression" dxfId="361" priority="461">
      <formula>Q340&lt;0</formula>
    </cfRule>
  </conditionalFormatting>
  <conditionalFormatting sqref="L340:L357">
    <cfRule type="expression" dxfId="360" priority="459">
      <formula>L340&gt;0</formula>
    </cfRule>
  </conditionalFormatting>
  <conditionalFormatting sqref="O340:P357">
    <cfRule type="expression" dxfId="359" priority="458">
      <formula>O340&gt;0</formula>
    </cfRule>
  </conditionalFormatting>
  <conditionalFormatting sqref="S340:X357">
    <cfRule type="expression" dxfId="358" priority="457">
      <formula>S340&gt;0</formula>
    </cfRule>
  </conditionalFormatting>
  <conditionalFormatting sqref="AE340:AF357">
    <cfRule type="expression" dxfId="357" priority="456">
      <formula>AE340&gt;0</formula>
    </cfRule>
  </conditionalFormatting>
  <conditionalFormatting sqref="AI340:AJ344 AI350:AJ351 AJ345:AJ348 AI356:AJ356 AJ352:AJ355 AJ357 AI349">
    <cfRule type="expression" dxfId="356" priority="452">
      <formula>AI340&gt;0</formula>
    </cfRule>
  </conditionalFormatting>
  <conditionalFormatting sqref="F305:F307 F322:G325 F315:G316 G308:G313 F317:F318 F328:G330 F333:G335 F336 H316 H334:H335 H323 F314 F332">
    <cfRule type="expression" priority="445" stopIfTrue="1">
      <formula>F305&gt;0</formula>
    </cfRule>
    <cfRule type="expression" dxfId="355" priority="446">
      <formula>OR(L305&gt;0,L305&lt;0,N305&lt;0)</formula>
    </cfRule>
  </conditionalFormatting>
  <conditionalFormatting sqref="E322:E325 F304 E314:E318 E328:E330 E336 E310:F312 E406:H406">
    <cfRule type="expression" priority="447" stopIfTrue="1">
      <formula>E304&gt;0</formula>
    </cfRule>
    <cfRule type="expression" dxfId="354" priority="448">
      <formula>OR(I304&gt;0,I304&lt;0,K304&lt;0,AG304&gt;0,AG304&lt;0)</formula>
    </cfRule>
  </conditionalFormatting>
  <conditionalFormatting sqref="C2:C375">
    <cfRule type="expression" priority="443" stopIfTrue="1">
      <formula>C2&gt;0</formula>
    </cfRule>
    <cfRule type="expression" dxfId="353" priority="444">
      <formula>OR(G2&gt;0,G2&lt;0,I2&lt;0,AE2&gt;0,AE2&lt;0)</formula>
    </cfRule>
  </conditionalFormatting>
  <conditionalFormatting sqref="Q2:R2">
    <cfRule type="expression" dxfId="352" priority="438">
      <formula>Q2&lt;0</formula>
    </cfRule>
  </conditionalFormatting>
  <conditionalFormatting sqref="L2">
    <cfRule type="expression" dxfId="351" priority="437">
      <formula>L2&gt;0</formula>
    </cfRule>
  </conditionalFormatting>
  <conditionalFormatting sqref="O2:P2">
    <cfRule type="expression" dxfId="350" priority="436">
      <formula>O2&gt;0</formula>
    </cfRule>
  </conditionalFormatting>
  <conditionalFormatting sqref="S2:T2">
    <cfRule type="expression" dxfId="349" priority="435">
      <formula>S2&gt;0</formula>
    </cfRule>
  </conditionalFormatting>
  <conditionalFormatting sqref="W2:X2">
    <cfRule type="expression" dxfId="348" priority="434">
      <formula>W2&gt;0</formula>
    </cfRule>
  </conditionalFormatting>
  <conditionalFormatting sqref="U2:V2">
    <cfRule type="expression" dxfId="347" priority="433">
      <formula>U2&lt;0</formula>
    </cfRule>
  </conditionalFormatting>
  <conditionalFormatting sqref="F305:F307 F322:F325 F314:F318 F328:F330 F332:F336">
    <cfRule type="expression" dxfId="346" priority="430">
      <formula>AND((F305=0),OR(J305&gt;0,L305&lt;0))</formula>
    </cfRule>
  </conditionalFormatting>
  <conditionalFormatting sqref="H304:H315 H322 H328:H330 H333 H324:H325">
    <cfRule type="expression" dxfId="345" priority="429">
      <formula>AND((H304=0),OR(N304&gt;0,P304&lt;0,R304&gt;0,T304&lt;0,V304&gt;0,X304&lt;0))</formula>
    </cfRule>
  </conditionalFormatting>
  <conditionalFormatting sqref="M304:N316 M320:N320 M337:N339 N336 M322:N335 N321 N317:N319">
    <cfRule type="expression" dxfId="344" priority="428">
      <formula>M304&lt;0</formula>
    </cfRule>
  </conditionalFormatting>
  <conditionalFormatting sqref="Q2:R339">
    <cfRule type="expression" dxfId="343" priority="427">
      <formula>Q2&lt;0</formula>
    </cfRule>
  </conditionalFormatting>
  <conditionalFormatting sqref="L337:L339 L304:L318 L322:L335 L302 L320 L2:L300">
    <cfRule type="expression" dxfId="342" priority="426">
      <formula>L2&gt;0</formula>
    </cfRule>
  </conditionalFormatting>
  <conditionalFormatting sqref="O2:P339">
    <cfRule type="expression" dxfId="341" priority="425">
      <formula>O2&gt;0</formula>
    </cfRule>
  </conditionalFormatting>
  <conditionalFormatting sqref="S2:T339">
    <cfRule type="expression" dxfId="340" priority="424">
      <formula>S2&gt;0</formula>
    </cfRule>
  </conditionalFormatting>
  <conditionalFormatting sqref="W2:X339">
    <cfRule type="expression" dxfId="339" priority="423">
      <formula>W2&gt;0</formula>
    </cfRule>
  </conditionalFormatting>
  <conditionalFormatting sqref="E232 E248:E291 G336:J336 M336 F290:F291">
    <cfRule type="expression" dxfId="338" priority="419" stopIfTrue="1">
      <formula>E232&gt;0</formula>
    </cfRule>
    <cfRule type="expression" dxfId="337" priority="420">
      <formula>OR(I232&gt;0,I232&lt;0,K232&lt;0,U232&gt;0,U232&lt;0)</formula>
    </cfRule>
  </conditionalFormatting>
  <conditionalFormatting sqref="E2:E161 F2 F13:F14">
    <cfRule type="expression" dxfId="336" priority="417" stopIfTrue="1">
      <formula>E2&gt;0</formula>
    </cfRule>
    <cfRule type="expression" dxfId="335" priority="418">
      <formula>OR(I2&gt;0,I2&lt;0,K2&lt;0,U2&gt;0,U2&lt;0)</formula>
    </cfRule>
  </conditionalFormatting>
  <conditionalFormatting sqref="E162:E175">
    <cfRule type="expression" dxfId="334" priority="415" stopIfTrue="1">
      <formula>E162&gt;0</formula>
    </cfRule>
    <cfRule type="expression" dxfId="333" priority="416">
      <formula>OR(I162&gt;0,I162&lt;0,K162&lt;0,U162&gt;0,U162&lt;0)</formula>
    </cfRule>
  </conditionalFormatting>
  <conditionalFormatting sqref="E176:E189">
    <cfRule type="expression" dxfId="332" priority="413" stopIfTrue="1">
      <formula>E176&gt;0</formula>
    </cfRule>
    <cfRule type="expression" dxfId="331" priority="414">
      <formula>OR(I176&gt;0,I176&lt;0,K176&lt;0,U176&gt;0,U176&lt;0)</formula>
    </cfRule>
  </conditionalFormatting>
  <conditionalFormatting sqref="E190:E203">
    <cfRule type="expression" dxfId="330" priority="411" stopIfTrue="1">
      <formula>E190&gt;0</formula>
    </cfRule>
    <cfRule type="expression" dxfId="329" priority="412">
      <formula>OR(I190&gt;0,I190&lt;0,K190&lt;0,U190&gt;0,U190&lt;0)</formula>
    </cfRule>
  </conditionalFormatting>
  <conditionalFormatting sqref="E204:E217 F205">
    <cfRule type="expression" dxfId="328" priority="409" stopIfTrue="1">
      <formula>E204&gt;0</formula>
    </cfRule>
    <cfRule type="expression" dxfId="327" priority="410">
      <formula>OR(I204&gt;0,I204&lt;0,K204&lt;0,U204&gt;0,U204&lt;0)</formula>
    </cfRule>
  </conditionalFormatting>
  <conditionalFormatting sqref="E218:E231">
    <cfRule type="expression" dxfId="326" priority="407" stopIfTrue="1">
      <formula>E218&gt;0</formula>
    </cfRule>
    <cfRule type="expression" dxfId="325" priority="408">
      <formula>OR(I218&gt;0,I218&lt;0,K218&lt;0,U218&gt;0,U218&lt;0)</formula>
    </cfRule>
  </conditionalFormatting>
  <conditionalFormatting sqref="E247">
    <cfRule type="expression" dxfId="324" priority="405" stopIfTrue="1">
      <formula>E247&gt;0</formula>
    </cfRule>
    <cfRule type="expression" dxfId="323" priority="406">
      <formula>OR(I247&gt;0,I247&lt;0,K247&lt;0,U247&gt;0,U247&lt;0)</formula>
    </cfRule>
  </conditionalFormatting>
  <conditionalFormatting sqref="E233:E246">
    <cfRule type="expression" dxfId="322" priority="403" stopIfTrue="1">
      <formula>E233&gt;0</formula>
    </cfRule>
    <cfRule type="expression" dxfId="321" priority="404">
      <formula>OR(I233&gt;0,I233&lt;0,K233&lt;0,U233&gt;0,U233&lt;0)</formula>
    </cfRule>
  </conditionalFormatting>
  <conditionalFormatting sqref="F232 F248:F289 F303 F292:F295">
    <cfRule type="expression" dxfId="320" priority="399" stopIfTrue="1">
      <formula>F232&gt;0</formula>
    </cfRule>
    <cfRule type="expression" dxfId="319" priority="400">
      <formula>OR(J232&gt;0,J232&lt;0,L232&lt;0,V232&gt;0,V232&lt;0)</formula>
    </cfRule>
  </conditionalFormatting>
  <conditionalFormatting sqref="F3:F12 F15:F161">
    <cfRule type="expression" dxfId="318" priority="397" stopIfTrue="1">
      <formula>F3&gt;0</formula>
    </cfRule>
    <cfRule type="expression" dxfId="317" priority="398">
      <formula>OR(J3&gt;0,J3&lt;0,L3&lt;0,V3&gt;0,V3&lt;0)</formula>
    </cfRule>
  </conditionalFormatting>
  <conditionalFormatting sqref="F162:F175">
    <cfRule type="expression" dxfId="316" priority="395" stopIfTrue="1">
      <formula>F162&gt;0</formula>
    </cfRule>
    <cfRule type="expression" dxfId="315" priority="396">
      <formula>OR(J162&gt;0,J162&lt;0,L162&lt;0,V162&gt;0,V162&lt;0)</formula>
    </cfRule>
  </conditionalFormatting>
  <conditionalFormatting sqref="F176:F189">
    <cfRule type="expression" dxfId="314" priority="393" stopIfTrue="1">
      <formula>F176&gt;0</formula>
    </cfRule>
    <cfRule type="expression" dxfId="313" priority="394">
      <formula>OR(J176&gt;0,J176&lt;0,L176&lt;0,V176&gt;0,V176&lt;0)</formula>
    </cfRule>
  </conditionalFormatting>
  <conditionalFormatting sqref="F190:F203">
    <cfRule type="expression" dxfId="312" priority="391" stopIfTrue="1">
      <formula>F190&gt;0</formula>
    </cfRule>
    <cfRule type="expression" dxfId="311" priority="392">
      <formula>OR(J190&gt;0,J190&lt;0,L190&lt;0,V190&gt;0,V190&lt;0)</formula>
    </cfRule>
  </conditionalFormatting>
  <conditionalFormatting sqref="F204 F206:F217">
    <cfRule type="expression" dxfId="310" priority="389" stopIfTrue="1">
      <formula>F204&gt;0</formula>
    </cfRule>
    <cfRule type="expression" dxfId="309" priority="390">
      <formula>OR(J204&gt;0,J204&lt;0,L204&lt;0,V204&gt;0,V204&lt;0)</formula>
    </cfRule>
  </conditionalFormatting>
  <conditionalFormatting sqref="F218:F231">
    <cfRule type="expression" dxfId="308" priority="387" stopIfTrue="1">
      <formula>F218&gt;0</formula>
    </cfRule>
    <cfRule type="expression" dxfId="307" priority="388">
      <formula>OR(J218&gt;0,J218&lt;0,L218&lt;0,V218&gt;0,V218&lt;0)</formula>
    </cfRule>
  </conditionalFormatting>
  <conditionalFormatting sqref="F247">
    <cfRule type="expression" dxfId="306" priority="385" stopIfTrue="1">
      <formula>F247&gt;0</formula>
    </cfRule>
    <cfRule type="expression" dxfId="305" priority="386">
      <formula>OR(J247&gt;0,J247&lt;0,L247&lt;0,V247&gt;0,V247&lt;0)</formula>
    </cfRule>
  </conditionalFormatting>
  <conditionalFormatting sqref="F233:F246">
    <cfRule type="expression" dxfId="304" priority="383" stopIfTrue="1">
      <formula>F233&gt;0</formula>
    </cfRule>
    <cfRule type="expression" dxfId="303" priority="384">
      <formula>OR(J233&gt;0,J233&lt;0,L233&lt;0,V233&gt;0,V233&lt;0)</formula>
    </cfRule>
  </conditionalFormatting>
  <conditionalFormatting sqref="F300">
    <cfRule type="expression" dxfId="302" priority="401" stopIfTrue="1">
      <formula>F300&gt;0</formula>
    </cfRule>
    <cfRule type="expression" dxfId="301" priority="402">
      <formula>OR(N300&gt;0,N300&lt;0,L300&lt;0,V300&gt;0,V300&lt;0)</formula>
    </cfRule>
  </conditionalFormatting>
  <conditionalFormatting sqref="G190:G199 G286:G295">
    <cfRule type="expression" priority="369" stopIfTrue="1">
      <formula>G190&gt;0</formula>
    </cfRule>
    <cfRule type="expression" dxfId="300" priority="371">
      <formula>OR(M190&gt;0,M190&lt;0,O190&lt;0)</formula>
    </cfRule>
  </conditionalFormatting>
  <conditionalFormatting sqref="G2:G161 G178:G180 G203:G205 G228">
    <cfRule type="expression" priority="367" stopIfTrue="1">
      <formula>G2&gt;0</formula>
    </cfRule>
    <cfRule type="expression" dxfId="299" priority="368">
      <formula>OR(M2&gt;0,M2&lt;0,O2&lt;0)</formula>
    </cfRule>
  </conditionalFormatting>
  <conditionalFormatting sqref="G162:G175">
    <cfRule type="expression" priority="365" stopIfTrue="1">
      <formula>G162&gt;0</formula>
    </cfRule>
    <cfRule type="expression" dxfId="298" priority="366">
      <formula>OR(M162&gt;0,M162&lt;0,O162&lt;0)</formula>
    </cfRule>
  </conditionalFormatting>
  <conditionalFormatting sqref="G176:G177 G181:G189">
    <cfRule type="expression" priority="363" stopIfTrue="1">
      <formula>G176&gt;0</formula>
    </cfRule>
    <cfRule type="expression" dxfId="297" priority="364">
      <formula>OR(M176&gt;0,M176&lt;0,O176&lt;0)</formula>
    </cfRule>
  </conditionalFormatting>
  <conditionalFormatting sqref="G200:G202">
    <cfRule type="expression" priority="361" stopIfTrue="1">
      <formula>G200&gt;0</formula>
    </cfRule>
    <cfRule type="expression" dxfId="296" priority="362">
      <formula>OR(M200&gt;0,M200&lt;0,O200&lt;0)</formula>
    </cfRule>
  </conditionalFormatting>
  <conditionalFormatting sqref="G206:G213">
    <cfRule type="expression" priority="359" stopIfTrue="1">
      <formula>G206&gt;0</formula>
    </cfRule>
    <cfRule type="expression" dxfId="295" priority="360">
      <formula>OR(M206&gt;0,M206&lt;0,O206&lt;0)</formula>
    </cfRule>
  </conditionalFormatting>
  <conditionalFormatting sqref="G214:G217">
    <cfRule type="expression" priority="357" stopIfTrue="1">
      <formula>G214&gt;0</formula>
    </cfRule>
    <cfRule type="expression" dxfId="294" priority="358">
      <formula>OR(M214&gt;0,M214&lt;0,O214&lt;0)</formula>
    </cfRule>
  </conditionalFormatting>
  <conditionalFormatting sqref="G218:G227">
    <cfRule type="expression" priority="355" stopIfTrue="1">
      <formula>G218&gt;0</formula>
    </cfRule>
    <cfRule type="expression" dxfId="293" priority="356">
      <formula>OR(M218&gt;0,M218&lt;0,O218&lt;0)</formula>
    </cfRule>
  </conditionalFormatting>
  <conditionalFormatting sqref="G229:G231">
    <cfRule type="expression" priority="353" stopIfTrue="1">
      <formula>G229&gt;0</formula>
    </cfRule>
    <cfRule type="expression" dxfId="292" priority="354">
      <formula>OR(M229&gt;0,M229&lt;0,O229&lt;0)</formula>
    </cfRule>
  </conditionalFormatting>
  <conditionalFormatting sqref="G232">
    <cfRule type="expression" priority="351" stopIfTrue="1">
      <formula>G232&gt;0</formula>
    </cfRule>
    <cfRule type="expression" dxfId="291" priority="352">
      <formula>OR(M232&gt;0,M232&lt;0,O232&lt;0)</formula>
    </cfRule>
  </conditionalFormatting>
  <conditionalFormatting sqref="G233:G242">
    <cfRule type="expression" priority="349" stopIfTrue="1">
      <formula>G233&gt;0</formula>
    </cfRule>
    <cfRule type="expression" dxfId="290" priority="350">
      <formula>OR(M233&gt;0,M233&lt;0,O233&lt;0)</formula>
    </cfRule>
  </conditionalFormatting>
  <conditionalFormatting sqref="G243:G246">
    <cfRule type="expression" priority="347" stopIfTrue="1">
      <formula>G243&gt;0</formula>
    </cfRule>
    <cfRule type="expression" dxfId="289" priority="348">
      <formula>OR(M243&gt;0,M243&lt;0,O243&lt;0)</formula>
    </cfRule>
  </conditionalFormatting>
  <conditionalFormatting sqref="G247">
    <cfRule type="expression" priority="345" stopIfTrue="1">
      <formula>G247&gt;0</formula>
    </cfRule>
    <cfRule type="expression" dxfId="288" priority="346">
      <formula>OR(M247&gt;0,M247&lt;0,O247&lt;0)</formula>
    </cfRule>
  </conditionalFormatting>
  <conditionalFormatting sqref="G248">
    <cfRule type="expression" dxfId="287" priority="373" stopIfTrue="1">
      <formula>G248&gt;0</formula>
    </cfRule>
    <cfRule type="expression" dxfId="286" priority="374">
      <formula>OR(K248&gt;0,K248&lt;0,#REF!&lt;0,W248&gt;0,W248&lt;0)</formula>
    </cfRule>
  </conditionalFormatting>
  <conditionalFormatting sqref="G249">
    <cfRule type="expression" priority="375" stopIfTrue="1">
      <formula>G249&gt;0</formula>
    </cfRule>
    <cfRule type="expression" dxfId="285" priority="376">
      <formula>OR(K249&gt;0,K249&lt;0,#REF!&lt;0,W249&gt;0,W249&lt;0)</formula>
    </cfRule>
  </conditionalFormatting>
  <conditionalFormatting sqref="G250:G285">
    <cfRule type="expression" priority="377" stopIfTrue="1">
      <formula>G250&gt;0</formula>
    </cfRule>
    <cfRule type="expression" dxfId="284" priority="378">
      <formula>OR(#REF!&gt;0,#REF!&lt;0,M250&lt;0)</formula>
    </cfRule>
  </conditionalFormatting>
  <conditionalFormatting sqref="H298:H299">
    <cfRule type="expression" priority="379" stopIfTrue="1">
      <formula>H298&gt;0</formula>
    </cfRule>
    <cfRule type="expression" dxfId="283" priority="380">
      <formula>OR(#REF!&gt;0,#REF!&lt;0,P298&lt;0)</formula>
    </cfRule>
  </conditionalFormatting>
  <conditionalFormatting sqref="H298:H299">
    <cfRule type="expression" dxfId="282" priority="381" stopIfTrue="1">
      <formula>H298&gt;0</formula>
    </cfRule>
    <cfRule type="expression" dxfId="281" priority="382">
      <formula>OR(N298&gt;0,N298&lt;0,L298&lt;0,V298&gt;0,V298&lt;0)</formula>
    </cfRule>
  </conditionalFormatting>
  <conditionalFormatting sqref="H301:H303">
    <cfRule type="expression" priority="332" stopIfTrue="1">
      <formula>H301&gt;0</formula>
    </cfRule>
    <cfRule type="expression" dxfId="280" priority="334">
      <formula>OR(L301&gt;0,L301&lt;0,N301&lt;0,X301&gt;0,X301&lt;0)</formula>
    </cfRule>
  </conditionalFormatting>
  <conditionalFormatting sqref="H190:H199 H286:H295">
    <cfRule type="expression" priority="331" stopIfTrue="1">
      <formula>H190&gt;0</formula>
    </cfRule>
    <cfRule type="expression" dxfId="279" priority="333">
      <formula>OR(N190&gt;0,N190&lt;0,P190&lt;0)</formula>
    </cfRule>
  </conditionalFormatting>
  <conditionalFormatting sqref="H2:H161">
    <cfRule type="expression" priority="329" stopIfTrue="1">
      <formula>H2&gt;0</formula>
    </cfRule>
    <cfRule type="expression" dxfId="278" priority="330">
      <formula>OR(N2&gt;0,N2&lt;0,P2&lt;0)</formula>
    </cfRule>
  </conditionalFormatting>
  <conditionalFormatting sqref="H162:H175">
    <cfRule type="expression" priority="327" stopIfTrue="1">
      <formula>H162&gt;0</formula>
    </cfRule>
    <cfRule type="expression" dxfId="277" priority="328">
      <formula>OR(N162&gt;0,N162&lt;0,P162&lt;0)</formula>
    </cfRule>
  </conditionalFormatting>
  <conditionalFormatting sqref="H176:H189">
    <cfRule type="expression" priority="325" stopIfTrue="1">
      <formula>H176&gt;0</formula>
    </cfRule>
    <cfRule type="expression" dxfId="276" priority="326">
      <formula>OR(N176&gt;0,N176&lt;0,P176&lt;0)</formula>
    </cfRule>
  </conditionalFormatting>
  <conditionalFormatting sqref="H200:H203">
    <cfRule type="expression" priority="323" stopIfTrue="1">
      <formula>H200&gt;0</formula>
    </cfRule>
    <cfRule type="expression" dxfId="275" priority="324">
      <formula>OR(N200&gt;0,N200&lt;0,P200&lt;0)</formula>
    </cfRule>
  </conditionalFormatting>
  <conditionalFormatting sqref="H204:H213">
    <cfRule type="expression" priority="321" stopIfTrue="1">
      <formula>H204&gt;0</formula>
    </cfRule>
    <cfRule type="expression" dxfId="274" priority="322">
      <formula>OR(N204&gt;0,N204&lt;0,P204&lt;0)</formula>
    </cfRule>
  </conditionalFormatting>
  <conditionalFormatting sqref="H214:H217">
    <cfRule type="expression" priority="319" stopIfTrue="1">
      <formula>H214&gt;0</formula>
    </cfRule>
    <cfRule type="expression" dxfId="273" priority="320">
      <formula>OR(N214&gt;0,N214&lt;0,P214&lt;0)</formula>
    </cfRule>
  </conditionalFormatting>
  <conditionalFormatting sqref="H218:H227">
    <cfRule type="expression" priority="317" stopIfTrue="1">
      <formula>H218&gt;0</formula>
    </cfRule>
    <cfRule type="expression" dxfId="272" priority="318">
      <formula>OR(N218&gt;0,N218&lt;0,P218&lt;0)</formula>
    </cfRule>
  </conditionalFormatting>
  <conditionalFormatting sqref="H228:H231">
    <cfRule type="expression" priority="315" stopIfTrue="1">
      <formula>H228&gt;0</formula>
    </cfRule>
    <cfRule type="expression" dxfId="271" priority="316">
      <formula>OR(N228&gt;0,N228&lt;0,P228&lt;0)</formula>
    </cfRule>
  </conditionalFormatting>
  <conditionalFormatting sqref="H232">
    <cfRule type="expression" priority="313" stopIfTrue="1">
      <formula>H232&gt;0</formula>
    </cfRule>
    <cfRule type="expression" dxfId="270" priority="314">
      <formula>OR(N232&gt;0,N232&lt;0,P232&lt;0)</formula>
    </cfRule>
  </conditionalFormatting>
  <conditionalFormatting sqref="H233:H242">
    <cfRule type="expression" priority="311" stopIfTrue="1">
      <formula>H233&gt;0</formula>
    </cfRule>
    <cfRule type="expression" dxfId="269" priority="312">
      <formula>OR(N233&gt;0,N233&lt;0,P233&lt;0)</formula>
    </cfRule>
  </conditionalFormatting>
  <conditionalFormatting sqref="H243:H246">
    <cfRule type="expression" priority="309" stopIfTrue="1">
      <formula>H243&gt;0</formula>
    </cfRule>
    <cfRule type="expression" dxfId="268" priority="310">
      <formula>OR(N243&gt;0,N243&lt;0,P243&lt;0)</formula>
    </cfRule>
  </conditionalFormatting>
  <conditionalFormatting sqref="H247">
    <cfRule type="expression" priority="307" stopIfTrue="1">
      <formula>H247&gt;0</formula>
    </cfRule>
    <cfRule type="expression" dxfId="267" priority="308">
      <formula>OR(N247&gt;0,N247&lt;0,P247&lt;0)</formula>
    </cfRule>
  </conditionalFormatting>
  <conditionalFormatting sqref="H248">
    <cfRule type="expression" dxfId="266" priority="335" stopIfTrue="1">
      <formula>H248&gt;0</formula>
    </cfRule>
    <cfRule type="expression" dxfId="265" priority="336">
      <formula>OR(L248&gt;0,L248&lt;0,#REF!&lt;0,X248&gt;0,X248&lt;0)</formula>
    </cfRule>
  </conditionalFormatting>
  <conditionalFormatting sqref="H249">
    <cfRule type="expression" priority="337" stopIfTrue="1">
      <formula>H249&gt;0</formula>
    </cfRule>
    <cfRule type="expression" dxfId="264" priority="338">
      <formula>OR(L249&gt;0,L249&lt;0,#REF!&lt;0,X249&gt;0,X249&lt;0)</formula>
    </cfRule>
  </conditionalFormatting>
  <conditionalFormatting sqref="H250:H285">
    <cfRule type="expression" priority="339" stopIfTrue="1">
      <formula>H250&gt;0</formula>
    </cfRule>
    <cfRule type="expression" dxfId="263" priority="340">
      <formula>OR(#REF!&gt;0,#REF!&lt;0,N250&lt;0)</formula>
    </cfRule>
  </conditionalFormatting>
  <conditionalFormatting sqref="H296:H297 H300">
    <cfRule type="expression" priority="341" stopIfTrue="1">
      <formula>H296&gt;0</formula>
    </cfRule>
    <cfRule type="expression" dxfId="262" priority="342">
      <formula>OR(#REF!&gt;0,#REF!&lt;0,P296&lt;0)</formula>
    </cfRule>
  </conditionalFormatting>
  <conditionalFormatting sqref="H296:H297">
    <cfRule type="expression" dxfId="261" priority="343" stopIfTrue="1">
      <formula>H296&gt;0</formula>
    </cfRule>
    <cfRule type="expression" dxfId="260" priority="344">
      <formula>OR(N296&gt;0,N296&lt;0,L296&lt;0,V296&gt;0,V296&lt;0)</formula>
    </cfRule>
  </conditionalFormatting>
  <conditionalFormatting sqref="I162">
    <cfRule type="expression" dxfId="259" priority="305" stopIfTrue="1">
      <formula>I162&gt;0</formula>
    </cfRule>
    <cfRule type="expression" dxfId="258" priority="306">
      <formula>OR(M162&gt;0,M162&lt;0,O162&lt;0,Y162&gt;0,Y162&lt;0)</formula>
    </cfRule>
  </conditionalFormatting>
  <conditionalFormatting sqref="I190:I199">
    <cfRule type="expression" dxfId="257" priority="303" stopIfTrue="1">
      <formula>I190&gt;0</formula>
    </cfRule>
    <cfRule type="expression" dxfId="256" priority="304">
      <formula>OR(M190&gt;0,M190&lt;0,O190&lt;0,Y190&gt;0,Y190&lt;0)</formula>
    </cfRule>
  </conditionalFormatting>
  <conditionalFormatting sqref="I204:I213">
    <cfRule type="expression" dxfId="255" priority="301" stopIfTrue="1">
      <formula>I204&gt;0</formula>
    </cfRule>
    <cfRule type="expression" dxfId="254" priority="302">
      <formula>OR(M204&gt;0,M204&lt;0,O204&lt;0,Y204&gt;0,Y204&lt;0)</formula>
    </cfRule>
  </conditionalFormatting>
  <conditionalFormatting sqref="E319:E321">
    <cfRule type="expression" dxfId="253" priority="299" stopIfTrue="1">
      <formula>E319&gt;0</formula>
    </cfRule>
    <cfRule type="expression" dxfId="252" priority="300">
      <formula>OR(I319&gt;0,I319&lt;0,K319&lt;0,U319&gt;0,U319&lt;0)</formula>
    </cfRule>
  </conditionalFormatting>
  <conditionalFormatting sqref="F319:F321">
    <cfRule type="expression" dxfId="251" priority="297" stopIfTrue="1">
      <formula>F319&gt;0</formula>
    </cfRule>
    <cfRule type="expression" dxfId="250" priority="298">
      <formula>OR(J319&gt;0,J319&lt;0,L319&lt;0,V319&gt;0,V319&lt;0)</formula>
    </cfRule>
  </conditionalFormatting>
  <conditionalFormatting sqref="G319:G321">
    <cfRule type="expression" priority="295" stopIfTrue="1">
      <formula>G319&gt;0</formula>
    </cfRule>
    <cfRule type="expression" dxfId="249" priority="296">
      <formula>OR(K319&gt;0,K319&lt;0,M319&lt;0,W319&gt;0,W319&lt;0)</formula>
    </cfRule>
  </conditionalFormatting>
  <conditionalFormatting sqref="H319:H321">
    <cfRule type="expression" priority="293" stopIfTrue="1">
      <formula>H319&gt;0</formula>
    </cfRule>
    <cfRule type="expression" dxfId="248" priority="294">
      <formula>OR(L319&gt;0,L319&lt;0,N319&lt;0,X319&gt;0,X319&lt;0)</formula>
    </cfRule>
  </conditionalFormatting>
  <conditionalFormatting sqref="E308">
    <cfRule type="expression" dxfId="247" priority="291" stopIfTrue="1">
      <formula>E308&gt;0</formula>
    </cfRule>
    <cfRule type="expression" dxfId="246" priority="292">
      <formula>OR(I308&gt;0,I308&lt;0,K308&lt;0,U308&gt;0,U308&lt;0)</formula>
    </cfRule>
  </conditionalFormatting>
  <conditionalFormatting sqref="F308">
    <cfRule type="expression" dxfId="245" priority="289" stopIfTrue="1">
      <formula>F308&gt;0</formula>
    </cfRule>
    <cfRule type="expression" dxfId="244" priority="290">
      <formula>OR(J308&gt;0,J308&lt;0,L308&lt;0,V308&gt;0,V308&lt;0)</formula>
    </cfRule>
  </conditionalFormatting>
  <conditionalFormatting sqref="I308">
    <cfRule type="expression" dxfId="243" priority="287" stopIfTrue="1">
      <formula>I308&gt;0</formula>
    </cfRule>
    <cfRule type="expression" dxfId="242" priority="288">
      <formula>OR(M308&gt;0,M308&lt;0,O308&lt;0,Y308&gt;0,Y308&lt;0)</formula>
    </cfRule>
  </conditionalFormatting>
  <conditionalFormatting sqref="I309">
    <cfRule type="expression" dxfId="241" priority="285" stopIfTrue="1">
      <formula>I309&gt;0</formula>
    </cfRule>
    <cfRule type="expression" dxfId="240" priority="286">
      <formula>OR(M309&gt;0,M309&lt;0,O309&lt;0,Y309&gt;0,Y309&lt;0)</formula>
    </cfRule>
  </conditionalFormatting>
  <conditionalFormatting sqref="E309">
    <cfRule type="expression" dxfId="239" priority="283" stopIfTrue="1">
      <formula>E309&gt;0</formula>
    </cfRule>
    <cfRule type="expression" dxfId="238" priority="284">
      <formula>OR(I309&gt;0,I309&lt;0,K309&lt;0,U309&gt;0,U309&lt;0)</formula>
    </cfRule>
  </conditionalFormatting>
  <conditionalFormatting sqref="F309">
    <cfRule type="expression" dxfId="237" priority="281" stopIfTrue="1">
      <formula>F309&gt;0</formula>
    </cfRule>
    <cfRule type="expression" dxfId="236" priority="282">
      <formula>OR(J309&gt;0,J309&lt;0,L309&lt;0,V309&gt;0,V309&lt;0)</formula>
    </cfRule>
  </conditionalFormatting>
  <conditionalFormatting sqref="E313:F313">
    <cfRule type="expression" dxfId="235" priority="279" stopIfTrue="1">
      <formula>E313&gt;0</formula>
    </cfRule>
    <cfRule type="expression" dxfId="234" priority="280">
      <formula>OR(I313&gt;0,I313&lt;0,K313&lt;0,U313&gt;0,U313&lt;0)</formula>
    </cfRule>
  </conditionalFormatting>
  <conditionalFormatting sqref="I313:J313">
    <cfRule type="expression" dxfId="233" priority="277" stopIfTrue="1">
      <formula>I313&gt;0</formula>
    </cfRule>
    <cfRule type="expression" dxfId="232" priority="278">
      <formula>OR(M313&gt;0,M313&lt;0,O313&lt;0,Y313&gt;0,Y313&lt;0)</formula>
    </cfRule>
  </conditionalFormatting>
  <conditionalFormatting sqref="E337:E339">
    <cfRule type="expression" dxfId="231" priority="265" stopIfTrue="1">
      <formula>E337&gt;0</formula>
    </cfRule>
    <cfRule type="expression" dxfId="230" priority="266">
      <formula>OR(I337&gt;0,I337&lt;0,K337&lt;0,U337&gt;0,U337&lt;0)</formula>
    </cfRule>
  </conditionalFormatting>
  <conditionalFormatting sqref="F337:F339">
    <cfRule type="expression" dxfId="229" priority="263" stopIfTrue="1">
      <formula>F337&gt;0</formula>
    </cfRule>
    <cfRule type="expression" dxfId="228" priority="264">
      <formula>OR(J337&gt;0,J337&lt;0,L337&lt;0,V337&gt;0,V337&lt;0)</formula>
    </cfRule>
  </conditionalFormatting>
  <conditionalFormatting sqref="G337:G339">
    <cfRule type="expression" priority="261" stopIfTrue="1">
      <formula>G337&gt;0</formula>
    </cfRule>
    <cfRule type="expression" dxfId="227" priority="262">
      <formula>OR(K337&gt;0,K337&lt;0,M337&lt;0,W337&gt;0,W337&lt;0)</formula>
    </cfRule>
  </conditionalFormatting>
  <conditionalFormatting sqref="H337:H339">
    <cfRule type="expression" priority="259" stopIfTrue="1">
      <formula>H337&gt;0</formula>
    </cfRule>
    <cfRule type="expression" dxfId="226" priority="260">
      <formula>OR(L337&gt;0,L337&lt;0,N337&lt;0,X337&gt;0,X337&lt;0)</formula>
    </cfRule>
  </conditionalFormatting>
  <conditionalFormatting sqref="E326:I327">
    <cfRule type="expression" dxfId="225" priority="257" stopIfTrue="1">
      <formula>E326&gt;0</formula>
    </cfRule>
    <cfRule type="expression" dxfId="224" priority="258">
      <formula>OR(I326&gt;0,I326&lt;0,K326&lt;0,U326&gt;0,U326&lt;0)</formula>
    </cfRule>
  </conditionalFormatting>
  <conditionalFormatting sqref="E331:I331">
    <cfRule type="expression" dxfId="223" priority="255" stopIfTrue="1">
      <formula>E331&gt;0</formula>
    </cfRule>
    <cfRule type="expression" dxfId="222" priority="256">
      <formula>OR(I331&gt;0,I331&lt;0,K331&lt;0,U331&gt;0,U331&lt;0)</formula>
    </cfRule>
  </conditionalFormatting>
  <conditionalFormatting sqref="L303">
    <cfRule type="expression" dxfId="221" priority="252">
      <formula>L303&gt;0</formula>
    </cfRule>
  </conditionalFormatting>
  <conditionalFormatting sqref="M321">
    <cfRule type="expression" dxfId="220" priority="251">
      <formula>M321&lt;0</formula>
    </cfRule>
  </conditionalFormatting>
  <conditionalFormatting sqref="L321">
    <cfRule type="expression" dxfId="219" priority="250">
      <formula>L321&gt;0</formula>
    </cfRule>
  </conditionalFormatting>
  <conditionalFormatting sqref="L301">
    <cfRule type="expression" dxfId="218" priority="249">
      <formula>L301&gt;0</formula>
    </cfRule>
  </conditionalFormatting>
  <conditionalFormatting sqref="M319">
    <cfRule type="expression" dxfId="217" priority="248">
      <formula>M319&lt;0</formula>
    </cfRule>
  </conditionalFormatting>
  <conditionalFormatting sqref="L319">
    <cfRule type="expression" dxfId="216" priority="247">
      <formula>L319&gt;0</formula>
    </cfRule>
  </conditionalFormatting>
  <conditionalFormatting sqref="G349:G351">
    <cfRule type="expression" priority="231" stopIfTrue="1">
      <formula>G349&gt;0</formula>
    </cfRule>
    <cfRule type="expression" dxfId="215" priority="232">
      <formula>OR(K349&gt;0,K349&lt;0,M349&lt;0,W349&gt;0,W349&lt;0)</formula>
    </cfRule>
  </conditionalFormatting>
  <conditionalFormatting sqref="H349:H351">
    <cfRule type="expression" priority="229" stopIfTrue="1">
      <formula>H349&gt;0</formula>
    </cfRule>
    <cfRule type="expression" dxfId="214" priority="230">
      <formula>OR(L349&gt;0,L349&lt;0,N349&lt;0,X349&gt;0,X349&lt;0)</formula>
    </cfRule>
  </conditionalFormatting>
  <conditionalFormatting sqref="G340">
    <cfRule type="expression" priority="227" stopIfTrue="1">
      <formula>G340&gt;0</formula>
    </cfRule>
    <cfRule type="expression" dxfId="213" priority="228">
      <formula>OR(M340&gt;0,M340&lt;0,O340&lt;0)</formula>
    </cfRule>
  </conditionalFormatting>
  <conditionalFormatting sqref="H340">
    <cfRule type="expression" dxfId="212" priority="226">
      <formula>AND((H340=0),OR(N340&gt;0,P340&lt;0,R340&gt;0,T340&lt;0,V340&gt;0,X340&lt;0))</formula>
    </cfRule>
  </conditionalFormatting>
  <conditionalFormatting sqref="E348">
    <cfRule type="expression" priority="224" stopIfTrue="1">
      <formula>E348&gt;0</formula>
    </cfRule>
    <cfRule type="expression" dxfId="211" priority="225">
      <formula>OR(K348&gt;0,K348&lt;0,M348&lt;0)</formula>
    </cfRule>
  </conditionalFormatting>
  <conditionalFormatting sqref="F348">
    <cfRule type="expression" dxfId="210" priority="223">
      <formula>AND((F348=0),OR(L348&gt;0,N348&lt;0,P348&gt;0,R348&lt;0,T348&gt;0,V348&lt;0))</formula>
    </cfRule>
  </conditionalFormatting>
  <conditionalFormatting sqref="G341:H341">
    <cfRule type="expression" dxfId="209" priority="221" stopIfTrue="1">
      <formula>G341&gt;0</formula>
    </cfRule>
    <cfRule type="expression" dxfId="208" priority="222">
      <formula>OR(K341&gt;0,K341&lt;0,M341&lt;0,W341&gt;0,W341&lt;0)</formula>
    </cfRule>
  </conditionalFormatting>
  <conditionalFormatting sqref="E346:F347">
    <cfRule type="expression" dxfId="207" priority="219" stopIfTrue="1">
      <formula>E346&gt;0</formula>
    </cfRule>
    <cfRule type="expression" dxfId="206" priority="220">
      <formula>OR(I346&gt;0,I346&lt;0,K346&lt;0,U346&gt;0,U346&lt;0)</formula>
    </cfRule>
  </conditionalFormatting>
  <conditionalFormatting sqref="E356:F356">
    <cfRule type="expression" dxfId="205" priority="217" stopIfTrue="1">
      <formula>E356&gt;0</formula>
    </cfRule>
    <cfRule type="expression" dxfId="204" priority="218">
      <formula>OR(I356&gt;0,I356&lt;0,K356&lt;0,U356&gt;0,U356&lt;0)</formula>
    </cfRule>
  </conditionalFormatting>
  <conditionalFormatting sqref="K336:L336">
    <cfRule type="expression" dxfId="203" priority="824" stopIfTrue="1">
      <formula>K336&gt;0</formula>
    </cfRule>
    <cfRule type="expression" dxfId="202" priority="825">
      <formula>OR(O336&gt;0,O336&lt;0,Q336&lt;0,AI336&gt;0,AI336&lt;0)</formula>
    </cfRule>
  </conditionalFormatting>
  <conditionalFormatting sqref="I346">
    <cfRule type="expression" dxfId="201" priority="215" stopIfTrue="1">
      <formula>I346&gt;0</formula>
    </cfRule>
    <cfRule type="expression" dxfId="200" priority="216">
      <formula>OR(M346&gt;0,M346&lt;0,O346&lt;0,Y346&gt;0,Y346&lt;0)</formula>
    </cfRule>
  </conditionalFormatting>
  <conditionalFormatting sqref="I347">
    <cfRule type="expression" dxfId="199" priority="213" stopIfTrue="1">
      <formula>I347&gt;0</formula>
    </cfRule>
    <cfRule type="expression" dxfId="198" priority="214">
      <formula>OR(M347&gt;0,M347&lt;0,O347&lt;0,Y347&gt;0,Y347&lt;0)</formula>
    </cfRule>
  </conditionalFormatting>
  <conditionalFormatting sqref="AI327">
    <cfRule type="expression" dxfId="197" priority="211" stopIfTrue="1">
      <formula>AI327&gt;0</formula>
    </cfRule>
    <cfRule type="expression" dxfId="196" priority="212">
      <formula>OR(AM327&gt;0,AM327&lt;0,AO327&lt;0,AY327&gt;0,AY327&lt;0)</formula>
    </cfRule>
  </conditionalFormatting>
  <conditionalFormatting sqref="AI347">
    <cfRule type="expression" dxfId="195" priority="209" stopIfTrue="1">
      <formula>AI347&gt;0</formula>
    </cfRule>
    <cfRule type="expression" dxfId="194" priority="210">
      <formula>OR(AM347&gt;0,AM347&lt;0,AO347&lt;0,AY347&gt;0,AY347&lt;0)</formula>
    </cfRule>
  </conditionalFormatting>
  <conditionalFormatting sqref="AS327">
    <cfRule type="expression" dxfId="193" priority="207" stopIfTrue="1">
      <formula>AS327&gt;0</formula>
    </cfRule>
    <cfRule type="expression" dxfId="192" priority="208">
      <formula>OR(AW327&gt;0,AW327&lt;0,AY327&lt;0,BI327&gt;0,BI327&lt;0)</formula>
    </cfRule>
  </conditionalFormatting>
  <conditionalFormatting sqref="AQ327">
    <cfRule type="expression" dxfId="191" priority="205" stopIfTrue="1">
      <formula>AQ327&gt;0</formula>
    </cfRule>
    <cfRule type="expression" dxfId="190" priority="206">
      <formula>OR(AU327&gt;0,AU327&lt;0,AW327&lt;0,BG327&gt;0,BG327&lt;0)</formula>
    </cfRule>
  </conditionalFormatting>
  <conditionalFormatting sqref="AQ347">
    <cfRule type="expression" dxfId="189" priority="203" stopIfTrue="1">
      <formula>AQ347&gt;0</formula>
    </cfRule>
    <cfRule type="expression" dxfId="188" priority="204">
      <formula>OR(AU347&gt;0,AU347&lt;0,AW347&lt;0,BG347&gt;0,BG347&lt;0)</formula>
    </cfRule>
  </conditionalFormatting>
  <conditionalFormatting sqref="AS347">
    <cfRule type="expression" dxfId="187" priority="201" stopIfTrue="1">
      <formula>AS347&gt;0</formula>
    </cfRule>
    <cfRule type="expression" dxfId="186" priority="202">
      <formula>OR(AW347&gt;0,AW347&lt;0,AY347&lt;0,BI347&gt;0,BI347&lt;0)</formula>
    </cfRule>
  </conditionalFormatting>
  <conditionalFormatting sqref="E349:F351">
    <cfRule type="expression" priority="199" stopIfTrue="1">
      <formula>E349&gt;0</formula>
    </cfRule>
    <cfRule type="expression" dxfId="185" priority="200">
      <formula>OR(I349&gt;0,I349&lt;0,K349&lt;0,U349&gt;0,U349&lt;0)</formula>
    </cfRule>
  </conditionalFormatting>
  <conditionalFormatting sqref="E334">
    <cfRule type="expression" dxfId="184" priority="134" stopIfTrue="1">
      <formula>E334&gt;0</formula>
    </cfRule>
    <cfRule type="expression" dxfId="183" priority="135">
      <formula>OR(I334&gt;0,I334&lt;0,K334&lt;0,U334&gt;0,U334&lt;0)</formula>
    </cfRule>
  </conditionalFormatting>
  <conditionalFormatting sqref="E398">
    <cfRule type="expression" priority="187" stopIfTrue="1">
      <formula>E398&gt;0</formula>
    </cfRule>
    <cfRule type="expression" dxfId="182" priority="188">
      <formula>OR(I398&gt;0,I398&lt;0,K398&lt;0,AO398&gt;0,AO398&lt;0)</formula>
    </cfRule>
  </conditionalFormatting>
  <conditionalFormatting sqref="E397">
    <cfRule type="expression" dxfId="181" priority="185" stopIfTrue="1">
      <formula>E397&gt;0</formula>
    </cfRule>
    <cfRule type="expression" dxfId="180" priority="186">
      <formula>OR(I397&gt;0,I397&lt;0,K397&lt;0,U397&gt;0,U397&lt;0)</formula>
    </cfRule>
  </conditionalFormatting>
  <conditionalFormatting sqref="F378 F380:F381">
    <cfRule type="expression" dxfId="179" priority="179" stopIfTrue="1">
      <formula>F378&gt;0</formula>
    </cfRule>
    <cfRule type="expression" dxfId="178" priority="180">
      <formula>OR(J378&gt;0,J378&lt;0,L378&lt;0,V378&gt;0,V378&lt;0)</formula>
    </cfRule>
  </conditionalFormatting>
  <conditionalFormatting sqref="F391 F393">
    <cfRule type="expression" priority="170" stopIfTrue="1">
      <formula>F391&gt;0</formula>
    </cfRule>
    <cfRule type="expression" dxfId="177" priority="171">
      <formula>OR(L391&gt;0,L391&lt;0,N391&lt;0)</formula>
    </cfRule>
  </conditionalFormatting>
  <conditionalFormatting sqref="F391 F393">
    <cfRule type="expression" dxfId="176" priority="169">
      <formula>AND((F391=0),OR(J391&gt;0,L391&lt;0))</formula>
    </cfRule>
  </conditionalFormatting>
  <conditionalFormatting sqref="F392">
    <cfRule type="expression" dxfId="175" priority="167" stopIfTrue="1">
      <formula>F392&gt;0</formula>
    </cfRule>
    <cfRule type="expression" dxfId="174" priority="168">
      <formula>OR(J392&gt;0,J392&lt;0,L392&lt;0,V392&gt;0,V392&lt;0)</formula>
    </cfRule>
  </conditionalFormatting>
  <conditionalFormatting sqref="E378:E383 F382:F383">
    <cfRule type="expression" dxfId="173" priority="112" stopIfTrue="1">
      <formula>E378&gt;0</formula>
    </cfRule>
    <cfRule type="expression" dxfId="172" priority="113">
      <formula>OR(I378&gt;0,I378&lt;0,K378&lt;0,U378&gt;0,U378&lt;0)</formula>
    </cfRule>
  </conditionalFormatting>
  <conditionalFormatting sqref="E292:E295">
    <cfRule type="expression" dxfId="171" priority="151" stopIfTrue="1">
      <formula>E292&gt;0</formula>
    </cfRule>
    <cfRule type="expression" dxfId="170" priority="152">
      <formula>OR(I292&gt;0,I292&lt;0,K292&lt;0,U292&gt;0,U292&lt;0)</formula>
    </cfRule>
  </conditionalFormatting>
  <conditionalFormatting sqref="E300:E302 E296:E298 F301:F302">
    <cfRule type="expression" priority="149" stopIfTrue="1">
      <formula>E296&gt;0</formula>
    </cfRule>
    <cfRule type="expression" dxfId="169" priority="150">
      <formula>OR(K296&gt;0,K296&lt;0,M296&lt;0)</formula>
    </cfRule>
  </conditionalFormatting>
  <conditionalFormatting sqref="E300:E302 E296:E298 F301:F302">
    <cfRule type="expression" dxfId="168" priority="148">
      <formula>AND((E296=0),OR(I296&gt;0,K296&lt;0))</formula>
    </cfRule>
  </conditionalFormatting>
  <conditionalFormatting sqref="E299">
    <cfRule type="expression" dxfId="167" priority="146" stopIfTrue="1">
      <formula>E299&gt;0</formula>
    </cfRule>
    <cfRule type="expression" dxfId="166" priority="147">
      <formula>OR(I299&gt;0,I299&lt;0,K299&lt;0,U299&gt;0,U299&lt;0)</formula>
    </cfRule>
  </conditionalFormatting>
  <conditionalFormatting sqref="E303">
    <cfRule type="expression" dxfId="165" priority="144" stopIfTrue="1">
      <formula>E303&gt;0</formula>
    </cfRule>
    <cfRule type="expression" dxfId="164" priority="145">
      <formula>OR(I303&gt;0,I303&lt;0,K303&lt;0,U303&gt;0,U303&lt;0)</formula>
    </cfRule>
  </conditionalFormatting>
  <conditionalFormatting sqref="E304:E305 E307">
    <cfRule type="expression" priority="142" stopIfTrue="1">
      <formula>E304&gt;0</formula>
    </cfRule>
    <cfRule type="expression" dxfId="163" priority="143">
      <formula>OR(K304&gt;0,K304&lt;0,M304&lt;0)</formula>
    </cfRule>
  </conditionalFormatting>
  <conditionalFormatting sqref="E304:E305 E307">
    <cfRule type="expression" dxfId="162" priority="141">
      <formula>AND((E304=0),OR(I304&gt;0,K304&lt;0))</formula>
    </cfRule>
  </conditionalFormatting>
  <conditionalFormatting sqref="E306">
    <cfRule type="expression" dxfId="161" priority="139" stopIfTrue="1">
      <formula>E306&gt;0</formula>
    </cfRule>
    <cfRule type="expression" dxfId="160" priority="140">
      <formula>OR(I306&gt;0,I306&lt;0,K306&lt;0,U306&gt;0,U306&lt;0)</formula>
    </cfRule>
  </conditionalFormatting>
  <conditionalFormatting sqref="E332:E333 E335">
    <cfRule type="expression" priority="137" stopIfTrue="1">
      <formula>E332&gt;0</formula>
    </cfRule>
    <cfRule type="expression" dxfId="159" priority="138">
      <formula>OR(K332&gt;0,K332&lt;0,M332&lt;0)</formula>
    </cfRule>
  </conditionalFormatting>
  <conditionalFormatting sqref="E332:E333 E335">
    <cfRule type="expression" dxfId="158" priority="136">
      <formula>AND((E332=0),OR(I332&gt;0,K332&lt;0))</formula>
    </cfRule>
  </conditionalFormatting>
  <conditionalFormatting sqref="E357">
    <cfRule type="expression" priority="132" stopIfTrue="1">
      <formula>E357&gt;0</formula>
    </cfRule>
    <cfRule type="expression" dxfId="157" priority="133">
      <formula>OR(K357&gt;0,K357&lt;0,M357&lt;0)</formula>
    </cfRule>
  </conditionalFormatting>
  <conditionalFormatting sqref="E357">
    <cfRule type="expression" dxfId="156" priority="131">
      <formula>AND((E357=0),OR(I357&gt;0,K357&lt;0))</formula>
    </cfRule>
  </conditionalFormatting>
  <conditionalFormatting sqref="E355">
    <cfRule type="expression" priority="129" stopIfTrue="1">
      <formula>E355&gt;0</formula>
    </cfRule>
    <cfRule type="expression" dxfId="155" priority="130">
      <formula>OR(K355&gt;0,K355&lt;0,M355&lt;0)</formula>
    </cfRule>
  </conditionalFormatting>
  <conditionalFormatting sqref="E355">
    <cfRule type="expression" dxfId="154" priority="128">
      <formula>AND((E355=0),OR(I355&gt;0,K355&lt;0))</formula>
    </cfRule>
  </conditionalFormatting>
  <conditionalFormatting sqref="G296:G298">
    <cfRule type="expression" priority="124" stopIfTrue="1">
      <formula>G296&gt;0</formula>
    </cfRule>
    <cfRule type="expression" dxfId="153" priority="125">
      <formula>OR(#REF!&gt;0,#REF!&lt;0,O296&lt;0)</formula>
    </cfRule>
  </conditionalFormatting>
  <conditionalFormatting sqref="G296:G297">
    <cfRule type="expression" dxfId="152" priority="126" stopIfTrue="1">
      <formula>G296&gt;0</formula>
    </cfRule>
    <cfRule type="expression" dxfId="151" priority="127">
      <formula>OR(M296&gt;0,M296&lt;0,K296&lt;0,U296&gt;0,U296&lt;0)</formula>
    </cfRule>
  </conditionalFormatting>
  <conditionalFormatting sqref="G302:G303 G299">
    <cfRule type="expression" dxfId="150" priority="123">
      <formula>AND((G299=0),OR(M299&gt;0,O299&lt;0,Q299&gt;0,S299&lt;0,U299&gt;0,W299&lt;0))</formula>
    </cfRule>
  </conditionalFormatting>
  <conditionalFormatting sqref="G304">
    <cfRule type="expression" dxfId="149" priority="121" stopIfTrue="1">
      <formula>G304&gt;0</formula>
    </cfRule>
    <cfRule type="expression" dxfId="148" priority="122">
      <formula>OR(K304&gt;0,K304&lt;0,M304&lt;0,W304&gt;0,W304&lt;0)</formula>
    </cfRule>
  </conditionalFormatting>
  <conditionalFormatting sqref="G307">
    <cfRule type="expression" dxfId="147" priority="120">
      <formula>AND((G307=0),OR(M307&gt;0,O307&lt;0,Q307&gt;0,S307&lt;0,AC307&gt;0,AE307&lt;0))</formula>
    </cfRule>
  </conditionalFormatting>
  <conditionalFormatting sqref="G305">
    <cfRule type="expression" dxfId="146" priority="119">
      <formula>AND((G305=0),OR(M305&gt;0,O305&lt;0,Q305&gt;0,S305&lt;0,U305&gt;0,W305&lt;0))</formula>
    </cfRule>
  </conditionalFormatting>
  <conditionalFormatting sqref="G306">
    <cfRule type="expression" dxfId="145" priority="117" stopIfTrue="1">
      <formula>G306&gt;0</formula>
    </cfRule>
    <cfRule type="expression" dxfId="144" priority="118">
      <formula>OR(K306&gt;0,K306&lt;0,M306&lt;0,W306&gt;0,W306&lt;0)</formula>
    </cfRule>
  </conditionalFormatting>
  <conditionalFormatting sqref="G300">
    <cfRule type="expression" priority="115" stopIfTrue="1">
      <formula>G300&gt;0</formula>
    </cfRule>
    <cfRule type="expression" dxfId="143" priority="116">
      <formula>OR(#REF!&gt;0,#REF!&lt;0,O300&lt;0)</formula>
    </cfRule>
  </conditionalFormatting>
  <conditionalFormatting sqref="G314">
    <cfRule type="expression" dxfId="142" priority="114">
      <formula>AND((G314=0),OR(M314&gt;0,O314&lt;0,Q314&gt;0,S314&lt;0,U314&gt;0,W314&lt;0))</formula>
    </cfRule>
  </conditionalFormatting>
  <conditionalFormatting sqref="E384:E388 F385:H388 F384">
    <cfRule type="expression" priority="110" stopIfTrue="1">
      <formula>E384&gt;0</formula>
    </cfRule>
    <cfRule type="expression" dxfId="141" priority="111">
      <formula>OR(K384&gt;0,K384&lt;0,M384&lt;0)</formula>
    </cfRule>
  </conditionalFormatting>
  <conditionalFormatting sqref="E384:E388 F385:H388 F384">
    <cfRule type="expression" dxfId="140" priority="109">
      <formula>AND((E384=0),OR(I384&gt;0,K384&lt;0))</formula>
    </cfRule>
  </conditionalFormatting>
  <conditionalFormatting sqref="E389:H390">
    <cfRule type="expression" priority="107" stopIfTrue="1">
      <formula>E389&gt;0</formula>
    </cfRule>
    <cfRule type="expression" dxfId="139" priority="108">
      <formula>OR(I389&gt;0,I389&lt;0,K389&lt;0,AG389&gt;0,AG389&lt;0)</formula>
    </cfRule>
  </conditionalFormatting>
  <conditionalFormatting sqref="E391:E392">
    <cfRule type="expression" dxfId="138" priority="105" stopIfTrue="1">
      <formula>E391&gt;0</formula>
    </cfRule>
    <cfRule type="expression" dxfId="137" priority="106">
      <formula>OR(I391&gt;0,I391&lt;0,K391&lt;0,U391&gt;0,U391&lt;0)</formula>
    </cfRule>
  </conditionalFormatting>
  <conditionalFormatting sqref="E395:E396">
    <cfRule type="expression" priority="103" stopIfTrue="1">
      <formula>E395&gt;0</formula>
    </cfRule>
    <cfRule type="expression" dxfId="136" priority="104">
      <formula>OR(I395&gt;0,I395&lt;0,K395&lt;0,AO395&gt;0,AO395&lt;0)</formula>
    </cfRule>
  </conditionalFormatting>
  <conditionalFormatting sqref="E393:E394">
    <cfRule type="expression" priority="101" stopIfTrue="1">
      <formula>E393&gt;0</formula>
    </cfRule>
    <cfRule type="expression" dxfId="135" priority="102">
      <formula>OR(I393&gt;0,I393&lt;0,K393&lt;0,U393&gt;0,U393&lt;0)</formula>
    </cfRule>
  </conditionalFormatting>
  <conditionalFormatting sqref="I392:I393">
    <cfRule type="expression" dxfId="134" priority="99" stopIfTrue="1">
      <formula>I392&gt;0</formula>
    </cfRule>
    <cfRule type="expression" dxfId="133" priority="100">
      <formula>OR(M392&gt;0,M392&lt;0,O392&lt;0,Y392&gt;0,Y392&lt;0)</formula>
    </cfRule>
  </conditionalFormatting>
  <conditionalFormatting sqref="G378">
    <cfRule type="expression" priority="95" stopIfTrue="1">
      <formula>G378&gt;0</formula>
    </cfRule>
    <cfRule type="expression" dxfId="132" priority="96">
      <formula>OR(#REF!&gt;0,#REF!&lt;0,O378&lt;0)</formula>
    </cfRule>
  </conditionalFormatting>
  <conditionalFormatting sqref="G378">
    <cfRule type="expression" dxfId="131" priority="97" stopIfTrue="1">
      <formula>G378&gt;0</formula>
    </cfRule>
    <cfRule type="expression" dxfId="130" priority="98">
      <formula>OR(M378&gt;0,M378&lt;0,K378&lt;0,U378&gt;0,U378&lt;0)</formula>
    </cfRule>
  </conditionalFormatting>
  <conditionalFormatting sqref="G379:G380">
    <cfRule type="expression" priority="80" stopIfTrue="1">
      <formula>G379&gt;0</formula>
    </cfRule>
    <cfRule type="expression" dxfId="129" priority="81">
      <formula>OR(#REF!&gt;0,#REF!&lt;0,O379&lt;0)</formula>
    </cfRule>
  </conditionalFormatting>
  <conditionalFormatting sqref="G379:G380">
    <cfRule type="expression" dxfId="128" priority="82" stopIfTrue="1">
      <formula>G379&gt;0</formula>
    </cfRule>
    <cfRule type="expression" dxfId="127" priority="83">
      <formula>OR(M379&gt;0,M379&lt;0,K379&lt;0,U379&gt;0,U379&lt;0)</formula>
    </cfRule>
  </conditionalFormatting>
  <conditionalFormatting sqref="G381">
    <cfRule type="expression" priority="78" stopIfTrue="1">
      <formula>G381&gt;0</formula>
    </cfRule>
    <cfRule type="expression" dxfId="126" priority="79">
      <formula>OR(#REF!&gt;0,#REF!&lt;0,O381&lt;0)</formula>
    </cfRule>
  </conditionalFormatting>
  <conditionalFormatting sqref="G382">
    <cfRule type="expression" dxfId="125" priority="77">
      <formula>AND((G382=0),OR(M382&gt;0,O382&lt;0,Q382&gt;0,S382&lt;0,U382&gt;0,W382&lt;0))</formula>
    </cfRule>
  </conditionalFormatting>
  <conditionalFormatting sqref="G383">
    <cfRule type="expression" dxfId="124" priority="75" stopIfTrue="1">
      <formula>G383&gt;0</formula>
    </cfRule>
    <cfRule type="expression" dxfId="123" priority="76">
      <formula>OR(K383&gt;0,K383&lt;0,M383&lt;0,W383&gt;0,W383&lt;0)</formula>
    </cfRule>
  </conditionalFormatting>
  <conditionalFormatting sqref="G384">
    <cfRule type="expression" priority="73" stopIfTrue="1">
      <formula>G384&gt;0</formula>
    </cfRule>
    <cfRule type="expression" dxfId="122" priority="74">
      <formula>OR(M384&gt;0,M384&lt;0,O384&lt;0)</formula>
    </cfRule>
  </conditionalFormatting>
  <conditionalFormatting sqref="M383">
    <cfRule type="expression" dxfId="121" priority="55" stopIfTrue="1">
      <formula>M383&gt;0</formula>
    </cfRule>
    <cfRule type="expression" dxfId="120" priority="56">
      <formula>OR(Q383&gt;0,Q383&lt;0,S383&lt;0,AC383&gt;0,AC383&lt;0)</formula>
    </cfRule>
  </conditionalFormatting>
  <conditionalFormatting sqref="M382">
    <cfRule type="expression" dxfId="119" priority="57">
      <formula>M382&lt;0</formula>
    </cfRule>
  </conditionalFormatting>
  <conditionalFormatting sqref="M384:M388">
    <cfRule type="expression" dxfId="118" priority="54">
      <formula>M384&lt;0</formula>
    </cfRule>
  </conditionalFormatting>
  <conditionalFormatting sqref="H332">
    <cfRule type="expression" priority="36" stopIfTrue="1">
      <formula>H332&gt;0</formula>
    </cfRule>
    <cfRule type="expression" dxfId="117" priority="37">
      <formula>OR(N332&gt;0,N332&lt;0,P332&lt;0)</formula>
    </cfRule>
  </conditionalFormatting>
  <conditionalFormatting sqref="H332">
    <cfRule type="expression" dxfId="116" priority="35">
      <formula>AND((H332=0),OR(L332&gt;0,N332&lt;0))</formula>
    </cfRule>
  </conditionalFormatting>
  <conditionalFormatting sqref="G332">
    <cfRule type="expression" priority="33" stopIfTrue="1">
      <formula>G332&gt;0</formula>
    </cfRule>
    <cfRule type="expression" dxfId="115" priority="34">
      <formula>OR(M332&gt;0,M332&lt;0,O332&lt;0)</formula>
    </cfRule>
  </conditionalFormatting>
  <conditionalFormatting sqref="G332">
    <cfRule type="expression" dxfId="114" priority="32">
      <formula>AND((G332=0),OR(K332&gt;0,M332&lt;0))</formula>
    </cfRule>
  </conditionalFormatting>
  <conditionalFormatting sqref="G421:H421">
    <cfRule type="expression" priority="13" stopIfTrue="1">
      <formula>G421&gt;0</formula>
    </cfRule>
    <cfRule type="expression" dxfId="113" priority="14">
      <formula>OR(M421&gt;0,M421&lt;0,O421&lt;0)</formula>
    </cfRule>
  </conditionalFormatting>
  <conditionalFormatting sqref="G421:H421">
    <cfRule type="expression" dxfId="112" priority="12">
      <formula>AND((G421=0),OR(K421&gt;0,M421&lt;0))</formula>
    </cfRule>
  </conditionalFormatting>
  <conditionalFormatting sqref="G422:H423">
    <cfRule type="expression" priority="10" stopIfTrue="1">
      <formula>G422&gt;0</formula>
    </cfRule>
    <cfRule type="expression" dxfId="111" priority="11">
      <formula>OR(K422&gt;0,K422&lt;0,M422&lt;0,AI422&gt;0,AI422&lt;0)</formula>
    </cfRule>
  </conditionalFormatting>
  <conditionalFormatting sqref="E421:F421">
    <cfRule type="expression" priority="8" stopIfTrue="1">
      <formula>E421&gt;0</formula>
    </cfRule>
    <cfRule type="expression" dxfId="110" priority="9">
      <formula>OR(K421&gt;0,K421&lt;0,M421&lt;0)</formula>
    </cfRule>
  </conditionalFormatting>
  <conditionalFormatting sqref="E421:F421">
    <cfRule type="expression" dxfId="109" priority="7">
      <formula>AND((E421=0),OR(I421&gt;0,K421&lt;0))</formula>
    </cfRule>
  </conditionalFormatting>
  <conditionalFormatting sqref="E422:F423">
    <cfRule type="expression" priority="5" stopIfTrue="1">
      <formula>E422&gt;0</formula>
    </cfRule>
    <cfRule type="expression" dxfId="108" priority="6">
      <formula>OR(I422&gt;0,I422&lt;0,K422&lt;0,AG422&gt;0,AG422&lt;0)</formula>
    </cfRule>
  </conditionalFormatting>
  <conditionalFormatting sqref="A438:A441">
    <cfRule type="cellIs" dxfId="107" priority="3" operator="equal">
      <formula>"OK"</formula>
    </cfRule>
    <cfRule type="cellIs" dxfId="106" priority="4" operator="equal">
      <formula>"Fix"</formula>
    </cfRule>
  </conditionalFormatting>
  <conditionalFormatting sqref="A442:A445">
    <cfRule type="cellIs" dxfId="105" priority="1" operator="equal">
      <formula>"OK"</formula>
    </cfRule>
    <cfRule type="cellIs" dxfId="104" priority="2" operator="equal">
      <formula>"Fix"</formula>
    </cfRule>
  </conditionalFormatting>
  <dataValidations count="3">
    <dataValidation type="decimal" allowBlank="1" showInputMessage="1" showErrorMessage="1" sqref="K2:K303" xr:uid="{3C62DCF8-970A-48FA-B823-B8AC620C0054}">
      <formula1>-1000000000000</formula1>
      <formula2>0</formula2>
    </dataValidation>
    <dataValidation type="decimal" allowBlank="1" showInputMessage="1" showErrorMessage="1" sqref="AS378:AS389 J296:J300 AR2:AR188 I301:J303 M2:N303 AQ392:AQ393 AQ2:AQ165 AQ167:AQ303 I378:I389 M378:M381 I2:J295 AQ378:AQ381 AQ385:AQ389 AJ392 AJ414 AJ313 AT2:AT445 AJ436 AJ331 AJ349 AJ370 AI2:AJ303 AS2:AS303" xr:uid="{6A216491-B366-4350-AB88-EF2CD4E50B46}">
      <formula1>-1000000000000</formula1>
      <formula2>1000000000000</formula2>
    </dataValidation>
    <dataValidation type="decimal" allowBlank="1" showInputMessage="1" showErrorMessage="1" sqref="E393:E394 E2:H295 E319:H321 E337:H339 E349:H351 G296:G298 F303 F300:G300 H296:H303 E378:E383 G378:G381 F378 F380:F383" xr:uid="{F726C3C1-52CF-4610-9C8F-1FF65F71EBBA}">
      <formula1>0</formula1>
      <formula2>100</formula2>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0C0"/>
  </sheetPr>
  <dimension ref="A1:U99"/>
  <sheetViews>
    <sheetView topLeftCell="A52" zoomScale="50" zoomScaleNormal="50" workbookViewId="0">
      <selection activeCell="I77" sqref="I77"/>
    </sheetView>
  </sheetViews>
  <sheetFormatPr defaultColWidth="9.140625" defaultRowHeight="15" x14ac:dyDescent="0.25"/>
  <cols>
    <col min="1" max="1" width="17.85546875" style="7" customWidth="1"/>
    <col min="2" max="2" width="15.5703125" style="3" customWidth="1"/>
    <col min="3" max="3" width="13.85546875" style="3" customWidth="1"/>
    <col min="4" max="4" width="12.140625" style="3" customWidth="1"/>
    <col min="5" max="5" width="15.5703125" style="13" customWidth="1"/>
    <col min="6" max="8" width="15.5703125" style="3" customWidth="1"/>
    <col min="9" max="12" width="15.5703125" style="118" customWidth="1"/>
    <col min="13" max="13" width="13.85546875" style="3" customWidth="1"/>
    <col min="14" max="14" width="10.140625" style="3" customWidth="1"/>
    <col min="15" max="16" width="9.140625" style="3"/>
    <col min="17" max="17" width="14.5703125" style="3" customWidth="1"/>
    <col min="18" max="18" width="14.42578125" style="3" customWidth="1"/>
    <col min="19" max="20" width="9.140625" style="3"/>
  </cols>
  <sheetData>
    <row r="1" spans="1:21" s="12" customFormat="1" ht="53.45" customHeight="1" x14ac:dyDescent="0.25">
      <c r="A1" s="54" t="s">
        <v>180</v>
      </c>
      <c r="B1" s="45" t="s">
        <v>18</v>
      </c>
      <c r="C1" s="45" t="s">
        <v>19</v>
      </c>
      <c r="D1" s="45" t="s">
        <v>16</v>
      </c>
      <c r="E1" s="42" t="s">
        <v>284</v>
      </c>
      <c r="F1" s="45" t="s">
        <v>29</v>
      </c>
      <c r="G1" s="45" t="s">
        <v>285</v>
      </c>
      <c r="H1" s="45" t="s">
        <v>286</v>
      </c>
      <c r="I1" s="114" t="s">
        <v>287</v>
      </c>
      <c r="J1" s="114" t="s">
        <v>288</v>
      </c>
      <c r="K1" s="114" t="s">
        <v>289</v>
      </c>
      <c r="L1" s="114" t="s">
        <v>290</v>
      </c>
      <c r="M1" s="49"/>
      <c r="N1" s="3"/>
      <c r="O1" s="3"/>
      <c r="P1" s="3"/>
      <c r="Q1" s="3"/>
      <c r="R1" s="3"/>
      <c r="S1" s="3"/>
      <c r="T1" s="3"/>
    </row>
    <row r="2" spans="1:21" x14ac:dyDescent="0.25">
      <c r="A2" s="87" t="str">
        <f>IF(CONCATENATE(C2,D2,E2,F2,G2,H2)="","",IFERROR(IF(VLOOKUP(CONCATENATE(C2,D2,E2,F2,G2,H2),'Program Mapping'!A:A,1,FALSE)=CONCATENATE(C2,D2,E2,F2,G2,H2),"OK","Fix"),"Fix"))</f>
        <v>OK</v>
      </c>
      <c r="B2" s="3" t="s">
        <v>35</v>
      </c>
      <c r="C2" s="3" t="s">
        <v>36</v>
      </c>
      <c r="D2" s="3" t="s">
        <v>72</v>
      </c>
      <c r="E2" s="78" t="s">
        <v>39</v>
      </c>
      <c r="F2" s="9" t="s">
        <v>46</v>
      </c>
      <c r="G2" s="9" t="s">
        <v>67</v>
      </c>
      <c r="H2" s="9" t="s">
        <v>67</v>
      </c>
      <c r="I2" s="116">
        <v>12594</v>
      </c>
      <c r="J2" s="116">
        <v>0</v>
      </c>
      <c r="K2" s="116">
        <v>0</v>
      </c>
      <c r="L2" s="115">
        <v>0</v>
      </c>
      <c r="M2" s="46"/>
      <c r="Q2" s="46"/>
      <c r="R2" s="46"/>
      <c r="S2" s="46"/>
      <c r="T2" s="46"/>
      <c r="U2" s="1"/>
    </row>
    <row r="3" spans="1:21" x14ac:dyDescent="0.25">
      <c r="A3" s="87" t="str">
        <f>IF(CONCATENATE(C3,D3,E3,F3,G3,H3)="","",IFERROR(IF(VLOOKUP(CONCATENATE(C3,D3,E3,F3,G3,H3),'Program Mapping'!A:A,1,FALSE)=CONCATENATE(C3,D3,E3,F3,G3,H3),"OK","Fix"),"Fix"))</f>
        <v>OK</v>
      </c>
      <c r="B3" s="3" t="s">
        <v>35</v>
      </c>
      <c r="C3" s="3" t="s">
        <v>36</v>
      </c>
      <c r="D3" s="3" t="s">
        <v>72</v>
      </c>
      <c r="E3" s="78" t="s">
        <v>56</v>
      </c>
      <c r="F3" s="9" t="s">
        <v>46</v>
      </c>
      <c r="G3" s="9" t="s">
        <v>67</v>
      </c>
      <c r="H3" s="9" t="s">
        <v>67</v>
      </c>
      <c r="I3" s="115">
        <v>43</v>
      </c>
      <c r="J3" s="115">
        <v>0</v>
      </c>
      <c r="K3" s="115">
        <v>0</v>
      </c>
      <c r="L3" s="115">
        <v>0</v>
      </c>
      <c r="M3" s="46"/>
      <c r="Q3" s="46"/>
      <c r="R3" s="46"/>
      <c r="S3" s="46"/>
      <c r="T3" s="46"/>
      <c r="U3" s="1"/>
    </row>
    <row r="4" spans="1:21" x14ac:dyDescent="0.25">
      <c r="A4" s="87" t="str">
        <f>IF(CONCATENATE(C4,D4,E4,F4,G4,H4)="","",IFERROR(IF(VLOOKUP(CONCATENATE(C4,D4,E4,F4,G4,H4),'Program Mapping'!A:A,1,FALSE)=CONCATENATE(C4,D4,E4,F4,G4,H4),"OK","Fix"),"Fix"))</f>
        <v>OK</v>
      </c>
      <c r="B4" s="13" t="s">
        <v>52</v>
      </c>
      <c r="C4" s="3" t="s">
        <v>36</v>
      </c>
      <c r="D4" s="3" t="s">
        <v>72</v>
      </c>
      <c r="E4" s="78" t="s">
        <v>39</v>
      </c>
      <c r="F4" s="9" t="s">
        <v>46</v>
      </c>
      <c r="G4" s="9" t="s">
        <v>67</v>
      </c>
      <c r="H4" s="9" t="s">
        <v>67</v>
      </c>
      <c r="I4" s="116">
        <v>14424</v>
      </c>
      <c r="J4" s="116">
        <v>0</v>
      </c>
      <c r="K4" s="116">
        <v>191265</v>
      </c>
      <c r="L4" s="115">
        <v>0</v>
      </c>
      <c r="M4" s="46"/>
      <c r="Q4" s="46"/>
      <c r="R4" s="46"/>
      <c r="S4" s="46"/>
      <c r="T4" s="46"/>
      <c r="U4" s="1"/>
    </row>
    <row r="5" spans="1:21" x14ac:dyDescent="0.25">
      <c r="A5" s="87" t="str">
        <f>IF(CONCATENATE(C5,D5,E5,F5,G5,H5)="","",IFERROR(IF(VLOOKUP(CONCATENATE(C5,D5,E5,F5,G5,H5),'Program Mapping'!A:A,1,FALSE)=CONCATENATE(C5,D5,E5,F5,G5,H5),"OK","Fix"),"Fix"))</f>
        <v>OK</v>
      </c>
      <c r="B5" s="13" t="s">
        <v>52</v>
      </c>
      <c r="C5" s="3" t="s">
        <v>36</v>
      </c>
      <c r="D5" s="3" t="s">
        <v>72</v>
      </c>
      <c r="E5" s="78" t="s">
        <v>56</v>
      </c>
      <c r="F5" s="9" t="s">
        <v>46</v>
      </c>
      <c r="G5" s="9" t="s">
        <v>67</v>
      </c>
      <c r="H5" s="9" t="s">
        <v>67</v>
      </c>
      <c r="I5" s="115">
        <v>36</v>
      </c>
      <c r="J5" s="115">
        <v>0</v>
      </c>
      <c r="K5" s="115">
        <v>0</v>
      </c>
      <c r="L5" s="115">
        <v>0</v>
      </c>
      <c r="M5" s="46"/>
      <c r="Q5" s="46"/>
      <c r="R5" s="46"/>
      <c r="S5" s="46"/>
      <c r="T5" s="46"/>
      <c r="U5" s="1"/>
    </row>
    <row r="6" spans="1:21" x14ac:dyDescent="0.25">
      <c r="A6" s="87" t="str">
        <f>IF(CONCATENATE(C6,D6,E6,F6,G6,H6)="","",IFERROR(IF(VLOOKUP(CONCATENATE(C6,D6,E6,F6,G6,H6),'Program Mapping'!A:A,1,FALSE)=CONCATENATE(C6,D6,E6,F6,G6,H6),"OK","Fix"),"Fix"))</f>
        <v>OK</v>
      </c>
      <c r="B6" s="13" t="s">
        <v>69</v>
      </c>
      <c r="C6" s="3" t="s">
        <v>36</v>
      </c>
      <c r="D6" s="3" t="s">
        <v>72</v>
      </c>
      <c r="E6" s="78" t="s">
        <v>39</v>
      </c>
      <c r="F6" s="9" t="s">
        <v>46</v>
      </c>
      <c r="G6" s="9" t="s">
        <v>67</v>
      </c>
      <c r="H6" s="9" t="s">
        <v>67</v>
      </c>
      <c r="I6" s="116">
        <v>10968</v>
      </c>
      <c r="J6" s="116">
        <v>0</v>
      </c>
      <c r="K6" s="116">
        <v>48723</v>
      </c>
      <c r="L6" s="115">
        <v>0</v>
      </c>
      <c r="M6" s="46"/>
      <c r="Q6" s="46"/>
      <c r="R6" s="46"/>
      <c r="S6" s="46"/>
      <c r="T6" s="46"/>
      <c r="U6" s="1"/>
    </row>
    <row r="7" spans="1:21" x14ac:dyDescent="0.25">
      <c r="A7" s="87" t="str">
        <f>IF(CONCATENATE(C7,D7,E7,F7,G7,H7)="","",IFERROR(IF(VLOOKUP(CONCATENATE(C7,D7,E7,F7,G7,H7),'Program Mapping'!A:A,1,FALSE)=CONCATENATE(C7,D7,E7,F7,G7,H7),"OK","Fix"),"Fix"))</f>
        <v>OK</v>
      </c>
      <c r="B7" s="13" t="s">
        <v>69</v>
      </c>
      <c r="C7" s="3" t="s">
        <v>36</v>
      </c>
      <c r="D7" s="3" t="s">
        <v>72</v>
      </c>
      <c r="E7" s="78" t="s">
        <v>56</v>
      </c>
      <c r="F7" s="9" t="s">
        <v>46</v>
      </c>
      <c r="G7" s="9" t="s">
        <v>67</v>
      </c>
      <c r="H7" s="9" t="s">
        <v>67</v>
      </c>
      <c r="I7" s="115">
        <v>38</v>
      </c>
      <c r="J7" s="115">
        <v>0</v>
      </c>
      <c r="K7" s="115">
        <v>0</v>
      </c>
      <c r="L7" s="115">
        <v>0</v>
      </c>
      <c r="M7" s="46"/>
      <c r="Q7" s="46"/>
      <c r="R7" s="46"/>
      <c r="S7" s="46"/>
      <c r="T7" s="46"/>
      <c r="U7" s="1"/>
    </row>
    <row r="8" spans="1:21" x14ac:dyDescent="0.25">
      <c r="A8" s="87" t="str">
        <f>IF(CONCATENATE(C8,D8,E8,F8,G8,H8)="","",IFERROR(IF(VLOOKUP(CONCATENATE(C8,D8,E8,F8,G8,H8),'Program Mapping'!A:A,1,FALSE)=CONCATENATE(C8,D8,E8,F8,G8,H8),"OK","Fix"),"Fix"))</f>
        <v>OK</v>
      </c>
      <c r="B8" s="13" t="s">
        <v>80</v>
      </c>
      <c r="C8" s="3" t="s">
        <v>36</v>
      </c>
      <c r="D8" s="3" t="s">
        <v>72</v>
      </c>
      <c r="E8" s="78" t="s">
        <v>39</v>
      </c>
      <c r="F8" s="9" t="s">
        <v>46</v>
      </c>
      <c r="G8" s="9" t="s">
        <v>67</v>
      </c>
      <c r="H8" s="9" t="s">
        <v>67</v>
      </c>
      <c r="I8" s="116">
        <v>32544</v>
      </c>
      <c r="J8" s="116">
        <v>0</v>
      </c>
      <c r="K8" s="116">
        <v>269068</v>
      </c>
      <c r="L8" s="115">
        <v>0</v>
      </c>
      <c r="M8" s="46"/>
      <c r="Q8" s="46"/>
      <c r="R8" s="46"/>
      <c r="S8" s="46"/>
      <c r="T8" s="46"/>
      <c r="U8" s="1"/>
    </row>
    <row r="9" spans="1:21" x14ac:dyDescent="0.25">
      <c r="A9" s="87" t="str">
        <f>IF(CONCATENATE(C9,D9,E9,F9,G9,H9)="","",IFERROR(IF(VLOOKUP(CONCATENATE(C9,D9,E9,F9,G9,H9),'Program Mapping'!A:A,1,FALSE)=CONCATENATE(C9,D9,E9,F9,G9,H9),"OK","Fix"),"Fix"))</f>
        <v>OK</v>
      </c>
      <c r="B9" s="13" t="s">
        <v>80</v>
      </c>
      <c r="C9" s="3" t="s">
        <v>36</v>
      </c>
      <c r="D9" s="3" t="s">
        <v>72</v>
      </c>
      <c r="E9" s="78" t="s">
        <v>56</v>
      </c>
      <c r="F9" s="9" t="s">
        <v>46</v>
      </c>
      <c r="G9" s="9" t="s">
        <v>67</v>
      </c>
      <c r="H9" s="9" t="s">
        <v>67</v>
      </c>
      <c r="I9" s="115">
        <v>74</v>
      </c>
      <c r="J9" s="115">
        <v>0</v>
      </c>
      <c r="K9" s="115">
        <v>0</v>
      </c>
      <c r="L9" s="115">
        <v>0</v>
      </c>
      <c r="M9" s="46"/>
      <c r="Q9" s="46"/>
      <c r="R9" s="46"/>
      <c r="S9" s="46"/>
      <c r="T9" s="46"/>
      <c r="U9" s="1"/>
    </row>
    <row r="10" spans="1:21" x14ac:dyDescent="0.25">
      <c r="A10" s="87" t="str">
        <f>IF(CONCATENATE(C10,D10,E10,F10,G10,H10)="","",IFERROR(IF(VLOOKUP(CONCATENATE(C10,D10,E10,F10,G10,H10),'Program Mapping'!A:A,1,FALSE)=CONCATENATE(C10,D10,E10,F10,G10,H10),"OK","Fix"),"Fix"))</f>
        <v>OK</v>
      </c>
      <c r="B10" s="13" t="s">
        <v>89</v>
      </c>
      <c r="C10" s="3" t="s">
        <v>36</v>
      </c>
      <c r="D10" s="3" t="s">
        <v>72</v>
      </c>
      <c r="E10" s="78" t="s">
        <v>39</v>
      </c>
      <c r="F10" s="9" t="s">
        <v>46</v>
      </c>
      <c r="G10" s="9" t="s">
        <v>67</v>
      </c>
      <c r="H10" s="9" t="s">
        <v>67</v>
      </c>
      <c r="I10" s="116">
        <v>14700</v>
      </c>
      <c r="J10" s="116">
        <v>0</v>
      </c>
      <c r="K10" s="116">
        <v>131718</v>
      </c>
      <c r="L10" s="115">
        <v>0</v>
      </c>
      <c r="M10" s="46"/>
      <c r="Q10" s="46"/>
      <c r="R10" s="46"/>
      <c r="S10" s="46"/>
      <c r="T10" s="46"/>
      <c r="U10" s="1"/>
    </row>
    <row r="11" spans="1:21" x14ac:dyDescent="0.25">
      <c r="A11" s="87" t="str">
        <f>IF(CONCATENATE(C11,D11,E11,F11,G11,H11)="","",IFERROR(IF(VLOOKUP(CONCATENATE(C11,D11,E11,F11,G11,H11),'Program Mapping'!A:A,1,FALSE)=CONCATENATE(C11,D11,E11,F11,G11,H11),"OK","Fix"),"Fix"))</f>
        <v>OK</v>
      </c>
      <c r="B11" s="13" t="s">
        <v>89</v>
      </c>
      <c r="C11" s="3" t="s">
        <v>36</v>
      </c>
      <c r="D11" s="3" t="s">
        <v>72</v>
      </c>
      <c r="E11" s="78" t="s">
        <v>56</v>
      </c>
      <c r="F11" s="9" t="s">
        <v>46</v>
      </c>
      <c r="G11" s="9" t="s">
        <v>67</v>
      </c>
      <c r="H11" s="9" t="s">
        <v>67</v>
      </c>
      <c r="I11" s="115">
        <v>18</v>
      </c>
      <c r="J11" s="115">
        <v>0</v>
      </c>
      <c r="K11" s="115">
        <v>0</v>
      </c>
      <c r="L11" s="115">
        <v>0</v>
      </c>
      <c r="M11" s="46"/>
      <c r="Q11" s="46"/>
      <c r="R11" s="46"/>
      <c r="S11" s="46"/>
      <c r="T11" s="46"/>
      <c r="U11" s="1"/>
    </row>
    <row r="12" spans="1:21" x14ac:dyDescent="0.25">
      <c r="A12" s="87" t="str">
        <f>IF(CONCATENATE(C12,D12,E12,F12,G12,H12)="","",IFERROR(IF(VLOOKUP(CONCATENATE(C12,D12,E12,F12,G12,H12),'Program Mapping'!A:A,1,FALSE)=CONCATENATE(C12,D12,E12,F12,G12,H12),"OK","Fix"),"Fix"))</f>
        <v>OK</v>
      </c>
      <c r="B12" s="78" t="s">
        <v>98</v>
      </c>
      <c r="C12" s="3" t="s">
        <v>36</v>
      </c>
      <c r="D12" s="3" t="s">
        <v>72</v>
      </c>
      <c r="E12" s="78" t="s">
        <v>39</v>
      </c>
      <c r="F12" s="9" t="s">
        <v>46</v>
      </c>
      <c r="G12" s="9" t="s">
        <v>67</v>
      </c>
      <c r="H12" s="9" t="s">
        <v>67</v>
      </c>
      <c r="I12" s="116">
        <v>3119</v>
      </c>
      <c r="J12" s="116">
        <v>0</v>
      </c>
      <c r="K12" s="116">
        <v>124181</v>
      </c>
      <c r="L12" s="115">
        <v>0</v>
      </c>
      <c r="M12" s="46"/>
      <c r="Q12" s="46"/>
      <c r="R12" s="46"/>
      <c r="S12" s="46"/>
      <c r="T12" s="46"/>
      <c r="U12" s="1"/>
    </row>
    <row r="13" spans="1:21" x14ac:dyDescent="0.25">
      <c r="A13" s="87" t="str">
        <f>IF(CONCATENATE(C13,D13,E13,F13,G13,H13)="","",IFERROR(IF(VLOOKUP(CONCATENATE(C13,D13,E13,F13,G13,H13),'Program Mapping'!A:A,1,FALSE)=CONCATENATE(C13,D13,E13,F13,G13,H13),"OK","Fix"),"Fix"))</f>
        <v>OK</v>
      </c>
      <c r="B13" s="78" t="s">
        <v>98</v>
      </c>
      <c r="C13" s="3" t="s">
        <v>36</v>
      </c>
      <c r="D13" s="3" t="s">
        <v>72</v>
      </c>
      <c r="E13" s="78" t="s">
        <v>56</v>
      </c>
      <c r="F13" s="9" t="s">
        <v>46</v>
      </c>
      <c r="G13" s="9" t="s">
        <v>67</v>
      </c>
      <c r="H13" s="9" t="s">
        <v>67</v>
      </c>
      <c r="I13" s="115">
        <v>17</v>
      </c>
      <c r="J13" s="115">
        <v>0</v>
      </c>
      <c r="K13" s="115">
        <v>0</v>
      </c>
      <c r="L13" s="115">
        <v>0</v>
      </c>
      <c r="M13" s="46"/>
      <c r="Q13" s="46"/>
      <c r="R13" s="46"/>
      <c r="S13" s="46"/>
      <c r="T13" s="46"/>
      <c r="U13" s="1"/>
    </row>
    <row r="14" spans="1:21" x14ac:dyDescent="0.25">
      <c r="A14" s="87" t="str">
        <f>IF(CONCATENATE(C14,D14,E14,F14,G14,H14)="","",IFERROR(IF(VLOOKUP(CONCATENATE(C14,D14,E14,F14,G14,H14),'Program Mapping'!A:A,1,FALSE)=CONCATENATE(C14,D14,E14,F14,G14,H14),"OK","Fix"),"Fix"))</f>
        <v>OK</v>
      </c>
      <c r="B14" s="13" t="s">
        <v>106</v>
      </c>
      <c r="C14" s="3" t="s">
        <v>36</v>
      </c>
      <c r="D14" s="3" t="s">
        <v>72</v>
      </c>
      <c r="E14" s="78" t="s">
        <v>39</v>
      </c>
      <c r="F14" s="9" t="s">
        <v>46</v>
      </c>
      <c r="G14" s="9" t="s">
        <v>67</v>
      </c>
      <c r="H14" s="9" t="s">
        <v>67</v>
      </c>
      <c r="I14" s="116">
        <v>3136</v>
      </c>
      <c r="J14" s="116">
        <v>0</v>
      </c>
      <c r="K14" s="116">
        <v>36951</v>
      </c>
      <c r="L14" s="115">
        <v>0</v>
      </c>
      <c r="M14" s="46"/>
      <c r="Q14" s="46"/>
      <c r="R14" s="46"/>
      <c r="S14" s="46"/>
      <c r="T14" s="46"/>
      <c r="U14" s="1"/>
    </row>
    <row r="15" spans="1:21" x14ac:dyDescent="0.25">
      <c r="A15" s="87" t="str">
        <f>IF(CONCATENATE(C15,D15,E15,F15,G15,H15)="","",IFERROR(IF(VLOOKUP(CONCATENATE(C15,D15,E15,F15,G15,H15),'Program Mapping'!A:A,1,FALSE)=CONCATENATE(C15,D15,E15,F15,G15,H15),"OK","Fix"),"Fix"))</f>
        <v>OK</v>
      </c>
      <c r="B15" s="13" t="s">
        <v>106</v>
      </c>
      <c r="C15" s="3" t="s">
        <v>36</v>
      </c>
      <c r="D15" s="3" t="s">
        <v>72</v>
      </c>
      <c r="E15" s="78" t="s">
        <v>56</v>
      </c>
      <c r="F15" s="9" t="s">
        <v>46</v>
      </c>
      <c r="G15" s="9" t="s">
        <v>67</v>
      </c>
      <c r="H15" s="9" t="s">
        <v>67</v>
      </c>
      <c r="I15" s="115">
        <v>18</v>
      </c>
      <c r="J15" s="115">
        <v>0</v>
      </c>
      <c r="K15" s="115">
        <v>0</v>
      </c>
      <c r="L15" s="115">
        <v>0</v>
      </c>
      <c r="M15" s="46"/>
      <c r="Q15" s="46"/>
      <c r="R15" s="46"/>
      <c r="S15" s="46"/>
      <c r="T15" s="46"/>
      <c r="U15" s="1"/>
    </row>
    <row r="16" spans="1:21" x14ac:dyDescent="0.25">
      <c r="A16" s="87" t="str">
        <f>IF(CONCATENATE(C16,D16,E16,F16,G16,H16)="","",IFERROR(IF(VLOOKUP(CONCATENATE(C16,D16,E16,F16,G16,H16),'Program Mapping'!A:A,1,FALSE)=CONCATENATE(C16,D16,E16,F16,G16,H16),"OK","Fix"),"Fix"))</f>
        <v>OK</v>
      </c>
      <c r="B16" s="13" t="s">
        <v>112</v>
      </c>
      <c r="C16" s="3" t="s">
        <v>36</v>
      </c>
      <c r="D16" s="3" t="s">
        <v>72</v>
      </c>
      <c r="E16" s="78" t="s">
        <v>39</v>
      </c>
      <c r="F16" s="9" t="s">
        <v>46</v>
      </c>
      <c r="G16" s="9" t="s">
        <v>67</v>
      </c>
      <c r="H16" s="9" t="s">
        <v>67</v>
      </c>
      <c r="I16" s="116">
        <v>1154</v>
      </c>
      <c r="J16" s="116">
        <v>0</v>
      </c>
      <c r="K16" s="116">
        <v>50908</v>
      </c>
      <c r="L16" s="115">
        <v>0</v>
      </c>
      <c r="M16" s="46"/>
      <c r="Q16" s="46"/>
      <c r="R16" s="46"/>
      <c r="S16" s="46"/>
      <c r="T16" s="46"/>
      <c r="U16" s="1"/>
    </row>
    <row r="17" spans="1:21" x14ac:dyDescent="0.25">
      <c r="A17" s="87" t="str">
        <f>IF(CONCATENATE(C17,D17,E17,F17,G17,H17)="","",IFERROR(IF(VLOOKUP(CONCATENATE(C17,D17,E17,F17,G17,H17),'Program Mapping'!A:A,1,FALSE)=CONCATENATE(C17,D17,E17,F17,G17,H17),"OK","Fix"),"Fix"))</f>
        <v>OK</v>
      </c>
      <c r="B17" s="13" t="s">
        <v>112</v>
      </c>
      <c r="C17" s="3" t="s">
        <v>36</v>
      </c>
      <c r="D17" s="3" t="s">
        <v>72</v>
      </c>
      <c r="E17" s="78" t="s">
        <v>56</v>
      </c>
      <c r="F17" s="9" t="s">
        <v>46</v>
      </c>
      <c r="G17" s="9" t="s">
        <v>67</v>
      </c>
      <c r="H17" s="9" t="s">
        <v>67</v>
      </c>
      <c r="I17" s="115">
        <v>16</v>
      </c>
      <c r="J17" s="115">
        <v>0</v>
      </c>
      <c r="K17" s="115">
        <v>0</v>
      </c>
      <c r="L17" s="115">
        <v>0</v>
      </c>
      <c r="M17" s="46"/>
      <c r="Q17" s="46"/>
      <c r="R17" s="46"/>
      <c r="S17" s="46"/>
      <c r="T17" s="46"/>
      <c r="U17" s="1"/>
    </row>
    <row r="18" spans="1:21" x14ac:dyDescent="0.25">
      <c r="A18" s="87" t="str">
        <f>IF(CONCATENATE(C18,D18,E18,F18,G18,H18)="","",IFERROR(IF(VLOOKUP(CONCATENATE(C18,D18,E18,F18,G18,H18),'Program Mapping'!A:A,1,FALSE)=CONCATENATE(C18,D18,E18,F18,G18,H18),"OK","Fix"),"Fix"))</f>
        <v>OK</v>
      </c>
      <c r="B18" s="13" t="s">
        <v>118</v>
      </c>
      <c r="C18" s="3" t="s">
        <v>36</v>
      </c>
      <c r="D18" s="3" t="s">
        <v>72</v>
      </c>
      <c r="E18" s="78" t="s">
        <v>39</v>
      </c>
      <c r="F18" s="9" t="s">
        <v>46</v>
      </c>
      <c r="G18" s="9" t="s">
        <v>67</v>
      </c>
      <c r="H18" s="9" t="s">
        <v>67</v>
      </c>
      <c r="I18" s="116">
        <v>15404</v>
      </c>
      <c r="J18" s="116">
        <v>0</v>
      </c>
      <c r="K18" s="116">
        <v>40376</v>
      </c>
      <c r="L18" s="115">
        <v>0</v>
      </c>
      <c r="M18" s="46"/>
      <c r="Q18" s="46"/>
      <c r="R18" s="46"/>
      <c r="S18" s="46"/>
      <c r="T18" s="46"/>
      <c r="U18" s="1"/>
    </row>
    <row r="19" spans="1:21" x14ac:dyDescent="0.25">
      <c r="A19" s="87" t="str">
        <f>IF(CONCATENATE(C19,D19,E19,F19,G19,H19)="","",IFERROR(IF(VLOOKUP(CONCATENATE(C19,D19,E19,F19,G19,H19),'Program Mapping'!A:A,1,FALSE)=CONCATENATE(C19,D19,E19,F19,G19,H19),"OK","Fix"),"Fix"))</f>
        <v>OK</v>
      </c>
      <c r="B19" s="13" t="s">
        <v>118</v>
      </c>
      <c r="C19" s="3" t="s">
        <v>36</v>
      </c>
      <c r="D19" s="3" t="s">
        <v>72</v>
      </c>
      <c r="E19" s="78" t="s">
        <v>56</v>
      </c>
      <c r="F19" s="9" t="s">
        <v>46</v>
      </c>
      <c r="G19" s="9" t="s">
        <v>67</v>
      </c>
      <c r="H19" s="9" t="s">
        <v>67</v>
      </c>
      <c r="I19" s="115">
        <v>2035</v>
      </c>
      <c r="J19" s="115">
        <v>0</v>
      </c>
      <c r="K19" s="115">
        <v>0</v>
      </c>
      <c r="L19" s="115">
        <v>0</v>
      </c>
      <c r="M19" s="46"/>
      <c r="Q19" s="46"/>
      <c r="R19" s="46"/>
      <c r="S19" s="46"/>
      <c r="T19" s="46"/>
      <c r="U19" s="1"/>
    </row>
    <row r="20" spans="1:21" x14ac:dyDescent="0.25">
      <c r="A20" s="87" t="str">
        <f>IF(CONCATENATE(C20,D20,E20,F20,G20,H20)="","",IFERROR(IF(VLOOKUP(CONCATENATE(C20,D20,E20,F20,G20,H20),'Program Mapping'!A:A,1,FALSE)=CONCATENATE(C20,D20,E20,F20,G20,H20),"OK","Fix"),"Fix"))</f>
        <v>OK</v>
      </c>
      <c r="B20" s="13" t="s">
        <v>124</v>
      </c>
      <c r="C20" s="3" t="s">
        <v>36</v>
      </c>
      <c r="D20" s="3" t="s">
        <v>72</v>
      </c>
      <c r="E20" s="78" t="s">
        <v>39</v>
      </c>
      <c r="F20" s="9" t="s">
        <v>46</v>
      </c>
      <c r="G20" s="9" t="s">
        <v>67</v>
      </c>
      <c r="H20" s="9" t="s">
        <v>67</v>
      </c>
      <c r="I20" s="116">
        <v>851</v>
      </c>
      <c r="J20" s="116">
        <v>0</v>
      </c>
      <c r="K20" s="116">
        <v>136842</v>
      </c>
      <c r="L20" s="115">
        <v>0</v>
      </c>
      <c r="M20" s="46"/>
      <c r="Q20" s="46"/>
      <c r="R20" s="46"/>
      <c r="S20" s="46"/>
      <c r="T20" s="46"/>
      <c r="U20" s="1"/>
    </row>
    <row r="21" spans="1:21" x14ac:dyDescent="0.25">
      <c r="A21" s="87" t="str">
        <f>IF(CONCATENATE(C21,D21,E21,F21,G21,H21)="","",IFERROR(IF(VLOOKUP(CONCATENATE(C21,D21,E21,F21,G21,H21),'Program Mapping'!A:A,1,FALSE)=CONCATENATE(C21,D21,E21,F21,G21,H21),"OK","Fix"),"Fix"))</f>
        <v>OK</v>
      </c>
      <c r="B21" s="13" t="s">
        <v>124</v>
      </c>
      <c r="C21" s="3" t="s">
        <v>36</v>
      </c>
      <c r="D21" s="3" t="s">
        <v>72</v>
      </c>
      <c r="E21" s="78" t="s">
        <v>56</v>
      </c>
      <c r="F21" s="9" t="s">
        <v>46</v>
      </c>
      <c r="G21" s="9" t="s">
        <v>67</v>
      </c>
      <c r="H21" s="9" t="s">
        <v>67</v>
      </c>
      <c r="I21" s="115">
        <v>170</v>
      </c>
      <c r="J21" s="115">
        <v>0</v>
      </c>
      <c r="K21" s="115">
        <v>0</v>
      </c>
      <c r="L21" s="115">
        <v>0</v>
      </c>
      <c r="Q21" s="46"/>
      <c r="R21" s="46"/>
      <c r="S21" s="46"/>
      <c r="T21" s="46"/>
      <c r="U21" s="1"/>
    </row>
    <row r="22" spans="1:21" x14ac:dyDescent="0.25">
      <c r="A22" s="87" t="str">
        <f>IF(CONCATENATE(C22,D22,E22,F22,G22,H22)="","",IFERROR(IF(VLOOKUP(CONCATENATE(C22,D22,E22,F22,G22,H22),'Program Mapping'!A:A,1,FALSE)=CONCATENATE(C22,D22,E22,F22,G22,H22),"OK","Fix"),"Fix"))</f>
        <v>OK</v>
      </c>
      <c r="B22" s="13" t="s">
        <v>130</v>
      </c>
      <c r="C22" s="3" t="s">
        <v>36</v>
      </c>
      <c r="D22" s="3" t="s">
        <v>55</v>
      </c>
      <c r="E22" s="78" t="s">
        <v>39</v>
      </c>
      <c r="F22" s="9" t="s">
        <v>46</v>
      </c>
      <c r="G22" s="9" t="s">
        <v>67</v>
      </c>
      <c r="H22" s="9" t="s">
        <v>50</v>
      </c>
      <c r="I22" s="116">
        <v>151</v>
      </c>
      <c r="J22" s="116">
        <v>0</v>
      </c>
      <c r="K22" s="116">
        <v>157846</v>
      </c>
      <c r="L22" s="115">
        <v>0</v>
      </c>
      <c r="Q22" s="46"/>
      <c r="R22" s="46"/>
      <c r="S22" s="46"/>
      <c r="T22" s="46"/>
      <c r="U22" s="1"/>
    </row>
    <row r="23" spans="1:21" x14ac:dyDescent="0.25">
      <c r="A23" s="87" t="str">
        <f>IF(CONCATENATE(C23,D23,E23,F23,G23,H23)="","",IFERROR(IF(VLOOKUP(CONCATENATE(C23,D23,E23,F23,G23,H23),'Program Mapping'!A:A,1,FALSE)=CONCATENATE(C23,D23,E23,F23,G23,H23),"OK","Fix"),"Fix"))</f>
        <v>OK</v>
      </c>
      <c r="B23" s="13" t="s">
        <v>130</v>
      </c>
      <c r="C23" s="3" t="s">
        <v>36</v>
      </c>
      <c r="D23" s="3" t="s">
        <v>55</v>
      </c>
      <c r="E23" s="78" t="s">
        <v>56</v>
      </c>
      <c r="F23" s="9" t="s">
        <v>46</v>
      </c>
      <c r="G23" s="9" t="s">
        <v>67</v>
      </c>
      <c r="H23" s="9" t="s">
        <v>50</v>
      </c>
      <c r="I23" s="115">
        <v>812</v>
      </c>
      <c r="J23" s="115">
        <v>0</v>
      </c>
      <c r="K23" s="115">
        <v>0</v>
      </c>
      <c r="L23" s="115">
        <v>0</v>
      </c>
      <c r="Q23" s="46"/>
      <c r="R23" s="46"/>
      <c r="S23" s="46"/>
      <c r="T23" s="46"/>
      <c r="U23" s="1"/>
    </row>
    <row r="24" spans="1:21" x14ac:dyDescent="0.25">
      <c r="A24" s="87" t="str">
        <f>IF(CONCATENATE(C24,D24,E24,F24,G24,H24)="","",IFERROR(IF(VLOOKUP(CONCATENATE(C24,D24,E24,F24,G24,H24),'Program Mapping'!A:A,1,FALSE)=CONCATENATE(C24,D24,E24,F24,G24,H24),"OK","Fix"),"Fix"))</f>
        <v>OK</v>
      </c>
      <c r="B24" s="13" t="s">
        <v>136</v>
      </c>
      <c r="C24" s="3" t="s">
        <v>36</v>
      </c>
      <c r="D24" s="3" t="s">
        <v>55</v>
      </c>
      <c r="E24" s="78" t="s">
        <v>39</v>
      </c>
      <c r="F24" s="9" t="s">
        <v>46</v>
      </c>
      <c r="G24" s="9" t="s">
        <v>67</v>
      </c>
      <c r="H24" s="9" t="s">
        <v>50</v>
      </c>
      <c r="I24" s="116">
        <v>724</v>
      </c>
      <c r="J24" s="116">
        <v>0</v>
      </c>
      <c r="K24" s="116">
        <v>76541</v>
      </c>
      <c r="L24" s="115">
        <v>0</v>
      </c>
      <c r="R24" s="46"/>
      <c r="S24" s="46"/>
      <c r="T24" s="46"/>
      <c r="U24" s="1"/>
    </row>
    <row r="25" spans="1:21" x14ac:dyDescent="0.25">
      <c r="A25" s="87" t="str">
        <f>IF(CONCATENATE(C25,D25,E25,F25,G25,H25)="","",IFERROR(IF(VLOOKUP(CONCATENATE(C25,D25,E25,F25,G25,H25),'Program Mapping'!A:A,1,FALSE)=CONCATENATE(C25,D25,E25,F25,G25,H25),"OK","Fix"),"Fix"))</f>
        <v>OK</v>
      </c>
      <c r="B25" s="13" t="s">
        <v>136</v>
      </c>
      <c r="C25" s="3" t="s">
        <v>36</v>
      </c>
      <c r="D25" s="3" t="s">
        <v>55</v>
      </c>
      <c r="E25" s="78" t="s">
        <v>56</v>
      </c>
      <c r="F25" s="9" t="s">
        <v>46</v>
      </c>
      <c r="G25" s="9" t="s">
        <v>67</v>
      </c>
      <c r="H25" s="9" t="s">
        <v>50</v>
      </c>
      <c r="I25" s="115">
        <v>128</v>
      </c>
      <c r="J25" s="115">
        <v>0</v>
      </c>
      <c r="K25" s="115">
        <v>0</v>
      </c>
      <c r="L25" s="115">
        <v>0</v>
      </c>
      <c r="R25" s="46"/>
      <c r="S25" s="46"/>
      <c r="T25" s="46"/>
    </row>
    <row r="26" spans="1:21" x14ac:dyDescent="0.25">
      <c r="A26" s="87" t="str">
        <f>IF(CONCATENATE(C26,D26,E26,F26,G26,H26)="","",IFERROR(IF(VLOOKUP(CONCATENATE(C26,D26,E26,F26,G26,H26),'Program Mapping'!A:A,1,FALSE)=CONCATENATE(C26,D26,E26,F26,G26,H26),"OK","Fix"),"Fix"))</f>
        <v>OK</v>
      </c>
      <c r="B26" s="13" t="s">
        <v>142</v>
      </c>
      <c r="C26" s="3" t="s">
        <v>36</v>
      </c>
      <c r="D26" s="8" t="s">
        <v>55</v>
      </c>
      <c r="E26" s="70" t="s">
        <v>39</v>
      </c>
      <c r="F26" s="9" t="s">
        <v>46</v>
      </c>
      <c r="G26" s="9" t="s">
        <v>67</v>
      </c>
      <c r="H26" s="9" t="s">
        <v>50</v>
      </c>
      <c r="I26" s="116">
        <v>6.38</v>
      </c>
      <c r="J26" s="116">
        <v>0</v>
      </c>
      <c r="K26" s="116">
        <v>49284</v>
      </c>
      <c r="L26" s="115">
        <v>0</v>
      </c>
    </row>
    <row r="27" spans="1:21" x14ac:dyDescent="0.25">
      <c r="A27" s="87" t="str">
        <f>IF(CONCATENATE(C27,D27,E27,F27,G27,H27)="","",IFERROR(IF(VLOOKUP(CONCATENATE(C27,D27,E27,F27,G27,H27),'Program Mapping'!A:A,1,FALSE)=CONCATENATE(C27,D27,E27,F27,G27,H27),"OK","Fix"),"Fix"))</f>
        <v>OK</v>
      </c>
      <c r="B27" s="13" t="s">
        <v>142</v>
      </c>
      <c r="C27" s="3" t="s">
        <v>36</v>
      </c>
      <c r="D27" s="8" t="s">
        <v>55</v>
      </c>
      <c r="E27" s="70" t="s">
        <v>56</v>
      </c>
      <c r="F27" s="9" t="s">
        <v>46</v>
      </c>
      <c r="G27" s="9" t="s">
        <v>67</v>
      </c>
      <c r="H27" s="9" t="s">
        <v>50</v>
      </c>
      <c r="I27" s="115">
        <v>0</v>
      </c>
      <c r="J27" s="115">
        <v>0</v>
      </c>
      <c r="K27" s="115">
        <v>0</v>
      </c>
      <c r="L27" s="115">
        <v>0</v>
      </c>
    </row>
    <row r="28" spans="1:21" x14ac:dyDescent="0.25">
      <c r="A28" s="87" t="str">
        <f>IF(CONCATENATE(C28,D28,E28,F28,G28,H28)="","",IFERROR(IF(VLOOKUP(CONCATENATE(C28,D28,E28,F28,G28,H28),'Program Mapping'!A:A,1,FALSE)=CONCATENATE(C28,D28,E28,F28,G28,H28),"OK","Fix"),"Fix"))</f>
        <v>OK</v>
      </c>
      <c r="B28" s="13" t="s">
        <v>145</v>
      </c>
      <c r="C28" s="3" t="s">
        <v>36</v>
      </c>
      <c r="D28" s="8" t="s">
        <v>55</v>
      </c>
      <c r="E28" s="70" t="s">
        <v>39</v>
      </c>
      <c r="F28" s="9" t="s">
        <v>46</v>
      </c>
      <c r="G28" s="9" t="s">
        <v>67</v>
      </c>
      <c r="H28" s="9" t="s">
        <v>50</v>
      </c>
      <c r="I28" s="116">
        <v>19</v>
      </c>
      <c r="J28" s="116">
        <v>0</v>
      </c>
      <c r="K28" s="116">
        <v>204296</v>
      </c>
      <c r="L28" s="115">
        <v>0</v>
      </c>
    </row>
    <row r="29" spans="1:21" x14ac:dyDescent="0.25">
      <c r="A29" s="87" t="str">
        <f>IF(CONCATENATE(C29,D29,E29,F29,G29,H29)="","",IFERROR(IF(VLOOKUP(CONCATENATE(C29,D29,E29,F29,G29,H29),'Program Mapping'!A:A,1,FALSE)=CONCATENATE(C29,D29,E29,F29,G29,H29),"OK","Fix"),"Fix"))</f>
        <v>OK</v>
      </c>
      <c r="B29" s="13" t="s">
        <v>145</v>
      </c>
      <c r="C29" s="3" t="s">
        <v>36</v>
      </c>
      <c r="D29" s="8" t="s">
        <v>55</v>
      </c>
      <c r="E29" s="70" t="s">
        <v>56</v>
      </c>
      <c r="F29" s="9" t="s">
        <v>46</v>
      </c>
      <c r="G29" s="9" t="s">
        <v>67</v>
      </c>
      <c r="H29" s="9" t="s">
        <v>50</v>
      </c>
      <c r="I29" s="115">
        <v>0</v>
      </c>
      <c r="J29" s="115">
        <v>0</v>
      </c>
      <c r="K29" s="115">
        <v>2658</v>
      </c>
      <c r="L29" s="115">
        <v>0</v>
      </c>
    </row>
    <row r="30" spans="1:21" x14ac:dyDescent="0.25">
      <c r="A30" s="87" t="str">
        <f>IF(CONCATENATE(C30,D30,E30,F30,G30,H30)="","",IFERROR(IF(VLOOKUP(CONCATENATE(C30,D30,E30,F30,G30,H30),'Program Mapping'!A:A,1,FALSE)=CONCATENATE(C30,D30,E30,F30,G30,H30),"OK","Fix"),"Fix"))</f>
        <v>OK</v>
      </c>
      <c r="B30" s="13" t="s">
        <v>147</v>
      </c>
      <c r="C30" s="3" t="s">
        <v>36</v>
      </c>
      <c r="D30" s="8" t="s">
        <v>55</v>
      </c>
      <c r="E30" s="70" t="s">
        <v>39</v>
      </c>
      <c r="F30" s="9" t="s">
        <v>46</v>
      </c>
      <c r="G30" s="9" t="s">
        <v>67</v>
      </c>
      <c r="H30" s="9" t="s">
        <v>50</v>
      </c>
      <c r="I30" s="116">
        <v>2648</v>
      </c>
      <c r="J30" s="116">
        <v>0</v>
      </c>
      <c r="K30" s="116">
        <v>224130</v>
      </c>
      <c r="L30" s="115">
        <v>0</v>
      </c>
    </row>
    <row r="31" spans="1:21" x14ac:dyDescent="0.25">
      <c r="A31" s="87" t="str">
        <f>IF(CONCATENATE(C31,D31,E31,F31,G31,H31)="","",IFERROR(IF(VLOOKUP(CONCATENATE(C31,D31,E31,F31,G31,H31),'Program Mapping'!A:A,1,FALSE)=CONCATENATE(C31,D31,E31,F31,G31,H31),"OK","Fix"),"Fix"))</f>
        <v>OK</v>
      </c>
      <c r="B31" s="13" t="s">
        <v>147</v>
      </c>
      <c r="C31" s="3" t="s">
        <v>36</v>
      </c>
      <c r="D31" s="8" t="s">
        <v>55</v>
      </c>
      <c r="E31" s="70" t="s">
        <v>56</v>
      </c>
      <c r="F31" s="9" t="s">
        <v>46</v>
      </c>
      <c r="G31" s="9" t="s">
        <v>67</v>
      </c>
      <c r="H31" s="9" t="s">
        <v>50</v>
      </c>
      <c r="I31" s="115">
        <v>0</v>
      </c>
      <c r="J31" s="115">
        <v>0</v>
      </c>
      <c r="K31" s="115">
        <v>23739</v>
      </c>
      <c r="L31" s="115">
        <v>0</v>
      </c>
    </row>
    <row r="32" spans="1:21" x14ac:dyDescent="0.25">
      <c r="A32" s="87" t="str">
        <f>IF(CONCATENATE(C32,D32,E32,F32,G32,H32)="","",IFERROR(IF(VLOOKUP(CONCATENATE(C32,D32,E32,F32,G32,H32),'Program Mapping'!A:A,1,FALSE)=CONCATENATE(C32,D32,E32,F32,G32,H32),"OK","Fix"),"Fix"))</f>
        <v>OK</v>
      </c>
      <c r="B32" s="13" t="s">
        <v>149</v>
      </c>
      <c r="C32" s="3" t="s">
        <v>36</v>
      </c>
      <c r="D32" s="8" t="s">
        <v>55</v>
      </c>
      <c r="E32" s="70" t="s">
        <v>39</v>
      </c>
      <c r="F32" s="9" t="s">
        <v>46</v>
      </c>
      <c r="G32" s="9" t="s">
        <v>67</v>
      </c>
      <c r="H32" s="9" t="s">
        <v>50</v>
      </c>
      <c r="I32" s="116">
        <v>8433</v>
      </c>
      <c r="J32" s="116">
        <v>0</v>
      </c>
      <c r="K32" s="116">
        <v>245414</v>
      </c>
      <c r="L32" s="115">
        <v>0</v>
      </c>
    </row>
    <row r="33" spans="1:12" x14ac:dyDescent="0.25">
      <c r="A33" s="87" t="str">
        <f>IF(CONCATENATE(C33,D33,E33,F33,G33,H33)="","",IFERROR(IF(VLOOKUP(CONCATENATE(C33,D33,E33,F33,G33,H33),'Program Mapping'!A:A,1,FALSE)=CONCATENATE(C33,D33,E33,F33,G33,H33),"OK","Fix"),"Fix"))</f>
        <v>OK</v>
      </c>
      <c r="B33" s="13" t="s">
        <v>149</v>
      </c>
      <c r="C33" s="3" t="s">
        <v>36</v>
      </c>
      <c r="D33" s="8" t="s">
        <v>55</v>
      </c>
      <c r="E33" s="70" t="s">
        <v>56</v>
      </c>
      <c r="F33" s="9" t="s">
        <v>46</v>
      </c>
      <c r="G33" s="9" t="s">
        <v>67</v>
      </c>
      <c r="H33" s="9" t="s">
        <v>50</v>
      </c>
      <c r="I33" s="115">
        <v>1775</v>
      </c>
      <c r="J33" s="115">
        <v>0</v>
      </c>
      <c r="K33" s="115">
        <v>25386</v>
      </c>
      <c r="L33" s="115">
        <v>0</v>
      </c>
    </row>
    <row r="34" spans="1:12" x14ac:dyDescent="0.25">
      <c r="A34" s="87" t="str">
        <f>IF(CONCATENATE(C34,D34,E34,F34,G34,H34)="","",IFERROR(IF(VLOOKUP(CONCATENATE(C34,D34,E34,F34,G34,H34),'Program Mapping'!A:A,1,FALSE)=CONCATENATE(C34,D34,E34,F34,G34,H34),"OK","Fix"),"Fix"))</f>
        <v>OK</v>
      </c>
      <c r="B34" s="13" t="s">
        <v>151</v>
      </c>
      <c r="C34" s="3" t="s">
        <v>36</v>
      </c>
      <c r="D34" s="8" t="s">
        <v>55</v>
      </c>
      <c r="E34" s="70" t="s">
        <v>39</v>
      </c>
      <c r="F34" s="9" t="s">
        <v>46</v>
      </c>
      <c r="G34" s="9" t="s">
        <v>67</v>
      </c>
      <c r="H34" s="9" t="s">
        <v>50</v>
      </c>
      <c r="I34" s="116">
        <v>46153</v>
      </c>
      <c r="J34" s="116">
        <v>0</v>
      </c>
      <c r="K34" s="116">
        <v>143183</v>
      </c>
      <c r="L34" s="115">
        <v>0</v>
      </c>
    </row>
    <row r="35" spans="1:12" x14ac:dyDescent="0.25">
      <c r="A35" s="87" t="str">
        <f>IF(CONCATENATE(C35,D35,E35,F35,G35,H35)="","",IFERROR(IF(VLOOKUP(CONCATENATE(C35,D35,E35,F35,G35,H35),'Program Mapping'!A:A,1,FALSE)=CONCATENATE(C35,D35,E35,F35,G35,H35),"OK","Fix"),"Fix"))</f>
        <v>OK</v>
      </c>
      <c r="B35" s="13" t="s">
        <v>151</v>
      </c>
      <c r="C35" s="3" t="s">
        <v>36</v>
      </c>
      <c r="D35" s="8" t="s">
        <v>55</v>
      </c>
      <c r="E35" s="70" t="s">
        <v>56</v>
      </c>
      <c r="F35" s="9" t="s">
        <v>46</v>
      </c>
      <c r="G35" s="9" t="s">
        <v>67</v>
      </c>
      <c r="H35" s="9" t="s">
        <v>50</v>
      </c>
      <c r="I35" s="115">
        <v>12248</v>
      </c>
      <c r="J35" s="115">
        <v>0</v>
      </c>
      <c r="K35" s="115">
        <v>5766</v>
      </c>
      <c r="L35" s="115">
        <v>0</v>
      </c>
    </row>
    <row r="36" spans="1:12" x14ac:dyDescent="0.25">
      <c r="A36" s="87" t="str">
        <f>IF(CONCATENATE(C36,D36,E36,F36,G36,H36)="","",IFERROR(IF(VLOOKUP(CONCATENATE(C36,D36,E36,F36,G36,H36),'Program Mapping'!A:A,1,FALSE)=CONCATENATE(C36,D36,E36,F36,G36,H36),"OK","Fix"),"Fix"))</f>
        <v>OK</v>
      </c>
      <c r="B36" s="13" t="s">
        <v>153</v>
      </c>
      <c r="C36" s="3" t="s">
        <v>36</v>
      </c>
      <c r="D36" s="8" t="s">
        <v>55</v>
      </c>
      <c r="E36" s="70" t="s">
        <v>39</v>
      </c>
      <c r="F36" s="9" t="s">
        <v>46</v>
      </c>
      <c r="G36" s="9" t="s">
        <v>67</v>
      </c>
      <c r="H36" s="9" t="s">
        <v>50</v>
      </c>
      <c r="I36" s="116">
        <v>11104</v>
      </c>
      <c r="J36" s="116">
        <v>0</v>
      </c>
      <c r="K36" s="116">
        <v>182699</v>
      </c>
      <c r="L36" s="115">
        <v>0</v>
      </c>
    </row>
    <row r="37" spans="1:12" x14ac:dyDescent="0.25">
      <c r="A37" s="87" t="str">
        <f>IF(CONCATENATE(C37,D37,E37,F37,G37,H37)="","",IFERROR(IF(VLOOKUP(CONCATENATE(C37,D37,E37,F37,G37,H37),'Program Mapping'!A:A,1,FALSE)=CONCATENATE(C37,D37,E37,F37,G37,H37),"OK","Fix"),"Fix"))</f>
        <v>OK</v>
      </c>
      <c r="B37" s="13" t="s">
        <v>153</v>
      </c>
      <c r="C37" s="3" t="s">
        <v>36</v>
      </c>
      <c r="D37" s="8" t="s">
        <v>55</v>
      </c>
      <c r="E37" s="70" t="s">
        <v>56</v>
      </c>
      <c r="F37" s="9" t="s">
        <v>46</v>
      </c>
      <c r="G37" s="9" t="s">
        <v>67</v>
      </c>
      <c r="H37" s="9" t="s">
        <v>50</v>
      </c>
      <c r="I37" s="115">
        <v>2616</v>
      </c>
      <c r="J37" s="115">
        <v>0</v>
      </c>
      <c r="K37" s="115">
        <v>8161</v>
      </c>
      <c r="L37" s="115">
        <v>0</v>
      </c>
    </row>
    <row r="38" spans="1:12" x14ac:dyDescent="0.25">
      <c r="A38" s="125" t="str">
        <f>IF(CONCATENATE(C38,D38,E38,F38,G38,H38)="","",IFERROR(IF(VLOOKUP(CONCATENATE(C38,D38,E38,F38,G38,H38),'[1]Program Mapping'!A:A,1,FALSE)=CONCATENATE(C38,D38,E38,F38,G38,H38),"OK","Fix"),"Fix"))</f>
        <v>OK</v>
      </c>
      <c r="B38" s="13" t="s">
        <v>153</v>
      </c>
      <c r="C38" s="3" t="s">
        <v>36</v>
      </c>
      <c r="D38" s="8" t="s">
        <v>55</v>
      </c>
      <c r="E38" s="70" t="s">
        <v>39</v>
      </c>
      <c r="F38" s="9" t="s">
        <v>46</v>
      </c>
      <c r="G38" s="9" t="s">
        <v>50</v>
      </c>
      <c r="H38" s="9" t="s">
        <v>50</v>
      </c>
      <c r="I38" s="116">
        <v>6672</v>
      </c>
      <c r="J38" s="116">
        <v>0</v>
      </c>
      <c r="K38" s="116">
        <v>14264</v>
      </c>
      <c r="L38" s="115">
        <v>0</v>
      </c>
    </row>
    <row r="39" spans="1:12" x14ac:dyDescent="0.25">
      <c r="A39" s="126" t="str">
        <f>IF(CONCATENATE(C39,D39,E39,F39,G39,H39)="","",IFERROR(IF(VLOOKUP(CONCATENATE(C39,D39,E39,F39,G39,H39),'Program Mapping'!A:A,1,FALSE)=CONCATENATE(C39,D39,E39,F39,G39,H39),"OK","Fix"),"Fix"))</f>
        <v>OK</v>
      </c>
      <c r="B39" s="13" t="s">
        <v>155</v>
      </c>
      <c r="C39" s="3" t="s">
        <v>36</v>
      </c>
      <c r="D39" s="8" t="s">
        <v>55</v>
      </c>
      <c r="E39" s="70" t="s">
        <v>39</v>
      </c>
      <c r="F39" s="9" t="s">
        <v>46</v>
      </c>
      <c r="G39" s="9" t="s">
        <v>67</v>
      </c>
      <c r="H39" s="9" t="s">
        <v>50</v>
      </c>
      <c r="I39" s="116">
        <v>9139</v>
      </c>
      <c r="J39" s="116">
        <v>0</v>
      </c>
      <c r="K39" s="116">
        <v>236809</v>
      </c>
      <c r="L39" s="115">
        <v>0</v>
      </c>
    </row>
    <row r="40" spans="1:12" x14ac:dyDescent="0.25">
      <c r="A40" s="126" t="str">
        <f>IF(CONCATENATE(C40,D40,E40,F40,G40,H40)="","",IFERROR(IF(VLOOKUP(CONCATENATE(C40,D40,E40,F40,G40,H40),'Program Mapping'!A:A,1,FALSE)=CONCATENATE(C40,D40,E40,F40,G40,H40),"OK","Fix"),"Fix"))</f>
        <v>OK</v>
      </c>
      <c r="B40" s="13" t="s">
        <v>155</v>
      </c>
      <c r="C40" s="3" t="s">
        <v>36</v>
      </c>
      <c r="D40" s="8" t="s">
        <v>55</v>
      </c>
      <c r="E40" s="70" t="s">
        <v>56</v>
      </c>
      <c r="F40" s="9" t="s">
        <v>46</v>
      </c>
      <c r="G40" s="9" t="s">
        <v>67</v>
      </c>
      <c r="H40" s="9" t="s">
        <v>50</v>
      </c>
      <c r="I40" s="115">
        <v>2644</v>
      </c>
      <c r="J40" s="115">
        <v>0</v>
      </c>
      <c r="K40" s="115">
        <v>10509</v>
      </c>
      <c r="L40" s="115">
        <v>0</v>
      </c>
    </row>
    <row r="41" spans="1:12" x14ac:dyDescent="0.25">
      <c r="A41" s="125" t="str">
        <f>IF(CONCATENATE(C41,D41,E41,F41,G41,H41)="","",IFERROR(IF(VLOOKUP(CONCATENATE(C41,D41,E41,F41,G41,H41),'[1]Program Mapping'!A:A,1,FALSE)=CONCATENATE(C41,D41,E41,F41,G41,H41),"OK","Fix"),"Fix"))</f>
        <v>OK</v>
      </c>
      <c r="B41" s="13" t="s">
        <v>155</v>
      </c>
      <c r="C41" s="3" t="s">
        <v>36</v>
      </c>
      <c r="D41" s="8" t="s">
        <v>55</v>
      </c>
      <c r="E41" s="70" t="s">
        <v>39</v>
      </c>
      <c r="F41" s="9" t="s">
        <v>46</v>
      </c>
      <c r="G41" s="9" t="s">
        <v>50</v>
      </c>
      <c r="H41" s="9" t="s">
        <v>50</v>
      </c>
      <c r="I41" s="116">
        <v>6532</v>
      </c>
      <c r="J41" s="116">
        <v>0</v>
      </c>
      <c r="K41" s="116">
        <v>576</v>
      </c>
      <c r="L41" s="115">
        <v>0</v>
      </c>
    </row>
    <row r="42" spans="1:12" x14ac:dyDescent="0.25">
      <c r="A42" s="87" t="str">
        <f>IF(CONCATENATE(C42,D42,E42,F42,G42,H42)="","",IFERROR(IF(VLOOKUP(CONCATENATE(C42,D42,E42,F42,G42,H42),'Program Mapping'!A:A,1,FALSE)=CONCATENATE(C42,D42,E42,F42,G42,H42),"OK","Fix"),"Fix"))</f>
        <v>OK</v>
      </c>
      <c r="B42" s="13" t="s">
        <v>157</v>
      </c>
      <c r="C42" s="3" t="s">
        <v>36</v>
      </c>
      <c r="D42" s="8" t="s">
        <v>55</v>
      </c>
      <c r="E42" s="70" t="s">
        <v>39</v>
      </c>
      <c r="F42" s="9" t="s">
        <v>46</v>
      </c>
      <c r="G42" s="9" t="s">
        <v>67</v>
      </c>
      <c r="H42" s="9" t="s">
        <v>50</v>
      </c>
      <c r="I42" s="116">
        <v>11054</v>
      </c>
      <c r="J42" s="116">
        <v>0</v>
      </c>
      <c r="K42" s="116">
        <v>162358</v>
      </c>
      <c r="L42" s="115">
        <v>0</v>
      </c>
    </row>
    <row r="43" spans="1:12" x14ac:dyDescent="0.25">
      <c r="A43" s="87" t="str">
        <f>IF(CONCATENATE(C43,D43,E43,F43,G43,H43)="","",IFERROR(IF(VLOOKUP(CONCATENATE(C43,D43,E43,F43,G43,H43),'Program Mapping'!A:A,1,FALSE)=CONCATENATE(C43,D43,E43,F43,G43,H43),"OK","Fix"),"Fix"))</f>
        <v>OK</v>
      </c>
      <c r="B43" s="13" t="s">
        <v>157</v>
      </c>
      <c r="C43" s="3" t="s">
        <v>36</v>
      </c>
      <c r="D43" s="8" t="s">
        <v>55</v>
      </c>
      <c r="E43" s="70" t="s">
        <v>56</v>
      </c>
      <c r="F43" s="9" t="s">
        <v>46</v>
      </c>
      <c r="G43" s="9" t="s">
        <v>67</v>
      </c>
      <c r="H43" s="9" t="s">
        <v>50</v>
      </c>
      <c r="I43" s="115">
        <v>2663</v>
      </c>
      <c r="J43" s="115">
        <v>0</v>
      </c>
      <c r="K43" s="115">
        <v>6070</v>
      </c>
      <c r="L43" s="115">
        <v>0</v>
      </c>
    </row>
    <row r="44" spans="1:12" x14ac:dyDescent="0.25">
      <c r="A44" s="7" t="str">
        <f>IF(CONCATENATE(C44,D44,E44,F44,G44,H44)="","",IFERROR(IF(VLOOKUP(CONCATENATE(C44,D44,E44,F44,G44,H44),'[1]Program Mapping'!A:A,1,FALSE)=CONCATENATE(C44,D44,E44,F44,G44,H44),"OK","Fix"),"Fix"))</f>
        <v>OK</v>
      </c>
      <c r="B44" s="13" t="s">
        <v>157</v>
      </c>
      <c r="C44" s="3" t="s">
        <v>36</v>
      </c>
      <c r="D44" s="8" t="s">
        <v>55</v>
      </c>
      <c r="E44" s="70" t="s">
        <v>39</v>
      </c>
      <c r="F44" s="9" t="s">
        <v>46</v>
      </c>
      <c r="G44" s="9" t="s">
        <v>50</v>
      </c>
      <c r="H44" s="9" t="s">
        <v>50</v>
      </c>
      <c r="I44" s="116">
        <v>137</v>
      </c>
      <c r="J44" s="116">
        <v>0</v>
      </c>
      <c r="K44" s="116">
        <v>252</v>
      </c>
      <c r="L44" s="115">
        <v>0</v>
      </c>
    </row>
    <row r="45" spans="1:12" x14ac:dyDescent="0.25">
      <c r="A45" s="87" t="str">
        <f>IF(CONCATENATE(C45,D45,E45,F45,G45,H45)="","",IFERROR(IF(VLOOKUP(CONCATENATE(C45,D45,E45,F45,G45,H45),'Program Mapping'!A:A,1,FALSE)=CONCATENATE(C45,D45,E45,F45,G45,H45),"OK","Fix"),"Fix"))</f>
        <v>OK</v>
      </c>
      <c r="B45" s="13" t="s">
        <v>159</v>
      </c>
      <c r="C45" s="3" t="s">
        <v>36</v>
      </c>
      <c r="D45" s="8" t="s">
        <v>55</v>
      </c>
      <c r="E45" s="70" t="s">
        <v>39</v>
      </c>
      <c r="F45" s="9" t="s">
        <v>46</v>
      </c>
      <c r="G45" s="9" t="s">
        <v>67</v>
      </c>
      <c r="H45" s="9" t="s">
        <v>50</v>
      </c>
      <c r="I45" s="116">
        <v>11710</v>
      </c>
      <c r="J45" s="116">
        <v>0</v>
      </c>
      <c r="K45" s="116">
        <v>263470</v>
      </c>
      <c r="L45" s="115">
        <v>0</v>
      </c>
    </row>
    <row r="46" spans="1:12" x14ac:dyDescent="0.25">
      <c r="A46" s="87" t="str">
        <f>IF(CONCATENATE(C46,D46,E46,F46,G46,H46)="","",IFERROR(IF(VLOOKUP(CONCATENATE(C46,D46,E46,F46,G46,H46),'Program Mapping'!A:A,1,FALSE)=CONCATENATE(C46,D46,E46,F46,G46,H46),"OK","Fix"),"Fix"))</f>
        <v>OK</v>
      </c>
      <c r="B46" s="13" t="s">
        <v>159</v>
      </c>
      <c r="C46" s="3" t="s">
        <v>36</v>
      </c>
      <c r="D46" s="8" t="s">
        <v>55</v>
      </c>
      <c r="E46" s="70" t="s">
        <v>56</v>
      </c>
      <c r="F46" s="9" t="s">
        <v>46</v>
      </c>
      <c r="G46" s="9" t="s">
        <v>67</v>
      </c>
      <c r="H46" s="9" t="s">
        <v>50</v>
      </c>
      <c r="I46" s="115">
        <v>2703</v>
      </c>
      <c r="J46" s="115">
        <v>0</v>
      </c>
      <c r="K46" s="115">
        <v>16786</v>
      </c>
      <c r="L46" s="115">
        <v>0</v>
      </c>
    </row>
    <row r="47" spans="1:12" x14ac:dyDescent="0.25">
      <c r="A47" s="87" t="str">
        <f>IF(CONCATENATE(C47,D47,E47,F47,G47,H47)="","",IFERROR(IF(VLOOKUP(CONCATENATE(C47,D47,E47,F47,G47,H47),'Program Mapping'!A:A,1,FALSE)=CONCATENATE(C47,D47,E47,F47,G47,H47),"OK","Fix"),"Fix"))</f>
        <v>OK</v>
      </c>
      <c r="B47" s="13" t="s">
        <v>159</v>
      </c>
      <c r="C47" s="3" t="s">
        <v>36</v>
      </c>
      <c r="D47" s="8" t="s">
        <v>55</v>
      </c>
      <c r="E47" s="70" t="s">
        <v>39</v>
      </c>
      <c r="F47" s="9" t="s">
        <v>46</v>
      </c>
      <c r="G47" s="9" t="s">
        <v>50</v>
      </c>
      <c r="H47" s="9" t="s">
        <v>50</v>
      </c>
      <c r="I47" s="116">
        <v>2294</v>
      </c>
      <c r="J47" s="116">
        <v>0</v>
      </c>
      <c r="K47" s="116">
        <v>390</v>
      </c>
      <c r="L47" s="115">
        <v>0</v>
      </c>
    </row>
    <row r="48" spans="1:12" x14ac:dyDescent="0.25">
      <c r="A48" s="87" t="str">
        <f>IF(CONCATENATE(C48,D48,E48,F48,G48,H48)="","",IFERROR(IF(VLOOKUP(CONCATENATE(C48,D48,E48,F48,G48,H48),'Program Mapping'!A:A,1,FALSE)=CONCATENATE(C48,D48,E48,F48,G48,H48),"OK","Fix"),"Fix"))</f>
        <v>OK</v>
      </c>
      <c r="B48" s="13" t="s">
        <v>161</v>
      </c>
      <c r="C48" s="3" t="s">
        <v>36</v>
      </c>
      <c r="D48" s="13" t="s">
        <v>55</v>
      </c>
      <c r="E48" s="9" t="s">
        <v>39</v>
      </c>
      <c r="F48" s="9" t="s">
        <v>46</v>
      </c>
      <c r="G48" s="9" t="s">
        <v>67</v>
      </c>
      <c r="H48" s="9" t="s">
        <v>50</v>
      </c>
      <c r="I48" s="116">
        <v>11890</v>
      </c>
      <c r="J48" s="116">
        <v>0</v>
      </c>
      <c r="K48" s="116">
        <v>73362</v>
      </c>
      <c r="L48" s="115">
        <v>0</v>
      </c>
    </row>
    <row r="49" spans="1:12" x14ac:dyDescent="0.25">
      <c r="A49" s="87" t="str">
        <f>IF(CONCATENATE(C49,D49,E49,F49,G49,H49)="","",IFERROR(IF(VLOOKUP(CONCATENATE(C49,D49,E49,F49,G49,H49),'Program Mapping'!A:A,1,FALSE)=CONCATENATE(C49,D49,E49,F49,G49,H49),"OK","Fix"),"Fix"))</f>
        <v>OK</v>
      </c>
      <c r="B49" s="13" t="s">
        <v>161</v>
      </c>
      <c r="C49" s="3" t="s">
        <v>36</v>
      </c>
      <c r="D49" s="13" t="s">
        <v>55</v>
      </c>
      <c r="E49" s="9" t="s">
        <v>56</v>
      </c>
      <c r="F49" s="9" t="s">
        <v>46</v>
      </c>
      <c r="G49" s="9" t="s">
        <v>67</v>
      </c>
      <c r="H49" s="9" t="s">
        <v>50</v>
      </c>
      <c r="I49" s="115">
        <v>2703</v>
      </c>
      <c r="J49" s="115">
        <v>0</v>
      </c>
      <c r="K49" s="115">
        <v>8785</v>
      </c>
      <c r="L49" s="115">
        <v>0</v>
      </c>
    </row>
    <row r="50" spans="1:12" x14ac:dyDescent="0.25">
      <c r="A50" s="87" t="str">
        <f>IF(CONCATENATE(C50,D50,E50,F50,G50,H50)="","",IFERROR(IF(VLOOKUP(CONCATENATE(C50,D50,E50,F50,G50,H50),'Program Mapping'!A:A,1,FALSE)=CONCATENATE(C50,D50,E50,F50,G50,H50),"OK","Fix"),"Fix"))</f>
        <v>OK</v>
      </c>
      <c r="B50" s="13" t="s">
        <v>161</v>
      </c>
      <c r="C50" s="3" t="s">
        <v>36</v>
      </c>
      <c r="D50" s="13" t="s">
        <v>55</v>
      </c>
      <c r="E50" s="9" t="s">
        <v>39</v>
      </c>
      <c r="F50" s="9" t="s">
        <v>46</v>
      </c>
      <c r="G50" s="9" t="s">
        <v>50</v>
      </c>
      <c r="H50" s="9" t="s">
        <v>50</v>
      </c>
      <c r="I50" s="116">
        <v>0</v>
      </c>
      <c r="J50" s="116">
        <v>0</v>
      </c>
      <c r="K50" s="116">
        <v>308</v>
      </c>
      <c r="L50" s="115">
        <v>0</v>
      </c>
    </row>
    <row r="51" spans="1:12" x14ac:dyDescent="0.25">
      <c r="A51" s="87" t="str">
        <f>IF(CONCATENATE(C51,D51,E51,F51,G51,H51)="","",IFERROR(IF(VLOOKUP(CONCATENATE(C51,D51,E51,F51,G51,H51),'Program Mapping'!A:A,1,FALSE)=CONCATENATE(C51,D51,E51,F51,G51,H51),"OK","Fix"),"Fix"))</f>
        <v>OK</v>
      </c>
      <c r="B51" s="13" t="s">
        <v>162</v>
      </c>
      <c r="C51" s="3" t="s">
        <v>36</v>
      </c>
      <c r="D51" s="13" t="s">
        <v>55</v>
      </c>
      <c r="E51" s="9" t="s">
        <v>39</v>
      </c>
      <c r="F51" s="9" t="s">
        <v>46</v>
      </c>
      <c r="G51" s="9" t="s">
        <v>67</v>
      </c>
      <c r="H51" s="9" t="s">
        <v>50</v>
      </c>
      <c r="I51" s="116">
        <v>11053</v>
      </c>
      <c r="J51" s="116">
        <v>0</v>
      </c>
      <c r="K51" s="116">
        <v>100075</v>
      </c>
      <c r="L51" s="115">
        <v>0</v>
      </c>
    </row>
    <row r="52" spans="1:12" x14ac:dyDescent="0.25">
      <c r="A52" s="87" t="str">
        <f>IF(CONCATENATE(C52,D52,E52,F52,G52,H52)="","",IFERROR(IF(VLOOKUP(CONCATENATE(C52,D52,E52,F52,G52,H52),'Program Mapping'!A:A,1,FALSE)=CONCATENATE(C52,D52,E52,F52,G52,H52),"OK","Fix"),"Fix"))</f>
        <v>OK</v>
      </c>
      <c r="B52" s="13" t="s">
        <v>162</v>
      </c>
      <c r="C52" s="3" t="s">
        <v>36</v>
      </c>
      <c r="D52" s="13" t="s">
        <v>55</v>
      </c>
      <c r="E52" s="9" t="s">
        <v>56</v>
      </c>
      <c r="F52" s="9" t="s">
        <v>46</v>
      </c>
      <c r="G52" s="9" t="s">
        <v>67</v>
      </c>
      <c r="H52" s="9" t="s">
        <v>50</v>
      </c>
      <c r="I52" s="115">
        <v>2703</v>
      </c>
      <c r="J52" s="115">
        <v>0</v>
      </c>
      <c r="K52" s="115">
        <v>17239</v>
      </c>
      <c r="L52" s="115">
        <v>0</v>
      </c>
    </row>
    <row r="53" spans="1:12" x14ac:dyDescent="0.25">
      <c r="A53" s="87" t="str">
        <f>IF(CONCATENATE(C53,D53,E53,F53,G53,H53)="","",IFERROR(IF(VLOOKUP(CONCATENATE(C53,D53,E53,F53,G53,H53),'Program Mapping'!A:A,1,FALSE)=CONCATENATE(C53,D53,E53,F53,G53,H53),"OK","Fix"),"Fix"))</f>
        <v>OK</v>
      </c>
      <c r="B53" s="13" t="s">
        <v>162</v>
      </c>
      <c r="C53" s="3" t="s">
        <v>36</v>
      </c>
      <c r="D53" s="13" t="s">
        <v>55</v>
      </c>
      <c r="E53" s="9" t="s">
        <v>39</v>
      </c>
      <c r="F53" s="9" t="s">
        <v>46</v>
      </c>
      <c r="G53" s="9" t="s">
        <v>50</v>
      </c>
      <c r="H53" s="9" t="s">
        <v>50</v>
      </c>
      <c r="I53" s="116">
        <v>155490</v>
      </c>
      <c r="J53" s="116">
        <v>0</v>
      </c>
      <c r="K53" s="116">
        <v>2765</v>
      </c>
      <c r="L53" s="115">
        <v>0</v>
      </c>
    </row>
    <row r="54" spans="1:12" x14ac:dyDescent="0.25">
      <c r="A54" s="87" t="str">
        <f>IF(CONCATENATE(C54,D54,E54,F54,G54,H54)="","",IFERROR(IF(VLOOKUP(CONCATENATE(C54,D54,E54,F54,G54,H54),'Program Mapping'!A:A,1,FALSE)=CONCATENATE(C54,D54,E54,F54,G54,H54),"OK","Fix"),"Fix"))</f>
        <v>OK</v>
      </c>
      <c r="B54" s="13" t="s">
        <v>163</v>
      </c>
      <c r="C54" s="3" t="s">
        <v>36</v>
      </c>
      <c r="D54" s="13" t="s">
        <v>55</v>
      </c>
      <c r="E54" s="9" t="s">
        <v>39</v>
      </c>
      <c r="F54" s="9" t="s">
        <v>46</v>
      </c>
      <c r="G54" s="9" t="s">
        <v>67</v>
      </c>
      <c r="H54" s="9" t="s">
        <v>50</v>
      </c>
      <c r="I54" s="116">
        <v>10812.66</v>
      </c>
      <c r="J54" s="116">
        <v>0</v>
      </c>
      <c r="K54" s="116">
        <v>126436</v>
      </c>
      <c r="L54" s="116">
        <v>0</v>
      </c>
    </row>
    <row r="55" spans="1:12" x14ac:dyDescent="0.25">
      <c r="A55" s="87" t="str">
        <f>IF(CONCATENATE(C55,D55,E55,F55,G55,H55)="","",IFERROR(IF(VLOOKUP(CONCATENATE(C55,D55,E55,F55,G55,H55),'Program Mapping'!A:A,1,FALSE)=CONCATENATE(C55,D55,E55,F55,G55,H55),"OK","Fix"),"Fix"))</f>
        <v>OK</v>
      </c>
      <c r="B55" s="13" t="s">
        <v>163</v>
      </c>
      <c r="C55" s="3" t="s">
        <v>36</v>
      </c>
      <c r="D55" s="13" t="s">
        <v>55</v>
      </c>
      <c r="E55" s="9" t="s">
        <v>56</v>
      </c>
      <c r="F55" s="9" t="s">
        <v>46</v>
      </c>
      <c r="G55" s="9" t="s">
        <v>67</v>
      </c>
      <c r="H55" s="9" t="s">
        <v>50</v>
      </c>
      <c r="I55" s="116">
        <v>2735.66</v>
      </c>
      <c r="J55" s="116">
        <v>0</v>
      </c>
      <c r="K55" s="116">
        <v>8998.02</v>
      </c>
      <c r="L55" s="116">
        <v>0</v>
      </c>
    </row>
    <row r="56" spans="1:12" x14ac:dyDescent="0.25">
      <c r="A56" s="87" t="str">
        <f>IF(CONCATENATE(C56,D56,E56,F56,G56,H56)="","",IFERROR(IF(VLOOKUP(CONCATENATE(C56,D56,E56,F56,G56,H56),'Program Mapping'!A:A,1,FALSE)=CONCATENATE(C56,D56,E56,F56,G56,H56),"OK","Fix"),"Fix"))</f>
        <v>OK</v>
      </c>
      <c r="B56" s="13" t="s">
        <v>163</v>
      </c>
      <c r="C56" s="3" t="s">
        <v>36</v>
      </c>
      <c r="D56" s="13" t="s">
        <v>55</v>
      </c>
      <c r="E56" s="9" t="s">
        <v>39</v>
      </c>
      <c r="F56" s="9" t="s">
        <v>46</v>
      </c>
      <c r="G56" s="9" t="s">
        <v>50</v>
      </c>
      <c r="H56" s="9" t="s">
        <v>50</v>
      </c>
      <c r="I56" s="116">
        <v>147355</v>
      </c>
      <c r="J56" s="116">
        <v>0</v>
      </c>
      <c r="K56" s="116">
        <v>154</v>
      </c>
      <c r="L56" s="116">
        <v>0</v>
      </c>
    </row>
    <row r="57" spans="1:12" x14ac:dyDescent="0.25">
      <c r="A57" s="87" t="str">
        <f>IF(CONCATENATE(C57,D57,E57,F57,G57,H57)="","",IFERROR(IF(VLOOKUP(CONCATENATE(C57,D57,E57,F57,G57,H57),'Program Mapping'!A:A,1,FALSE)=CONCATENATE(C57,D57,E57,F57,G57,H57),"OK","Fix"),"Fix"))</f>
        <v>OK</v>
      </c>
      <c r="B57" s="3" t="s">
        <v>164</v>
      </c>
      <c r="C57" s="3" t="s">
        <v>36</v>
      </c>
      <c r="D57" s="13" t="s">
        <v>55</v>
      </c>
      <c r="E57" s="9" t="s">
        <v>39</v>
      </c>
      <c r="F57" s="9" t="s">
        <v>46</v>
      </c>
      <c r="G57" s="9" t="s">
        <v>67</v>
      </c>
      <c r="H57" s="9" t="s">
        <v>50</v>
      </c>
      <c r="I57" s="89">
        <v>10509.12</v>
      </c>
      <c r="J57" s="116">
        <v>0</v>
      </c>
      <c r="K57" s="89">
        <v>88023.33</v>
      </c>
      <c r="L57" s="116">
        <v>0</v>
      </c>
    </row>
    <row r="58" spans="1:12" x14ac:dyDescent="0.25">
      <c r="A58" s="87" t="str">
        <f>IF(CONCATENATE(C58,D58,E58,F58,G58,H58)="","",IFERROR(IF(VLOOKUP(CONCATENATE(C58,D58,E58,F58,G58,H58),'Program Mapping'!A:A,1,FALSE)=CONCATENATE(C58,D58,E58,F58,G58,H58),"OK","Fix"),"Fix"))</f>
        <v>OK</v>
      </c>
      <c r="B58" s="3" t="s">
        <v>164</v>
      </c>
      <c r="C58" s="3" t="s">
        <v>36</v>
      </c>
      <c r="D58" s="13" t="s">
        <v>55</v>
      </c>
      <c r="E58" s="9" t="s">
        <v>56</v>
      </c>
      <c r="F58" s="9" t="s">
        <v>46</v>
      </c>
      <c r="G58" s="9" t="s">
        <v>67</v>
      </c>
      <c r="H58" s="9" t="s">
        <v>50</v>
      </c>
      <c r="I58" s="89">
        <v>2802.42</v>
      </c>
      <c r="J58" s="116">
        <v>0</v>
      </c>
      <c r="K58" s="116">
        <v>6376.4</v>
      </c>
      <c r="L58" s="116">
        <v>0</v>
      </c>
    </row>
    <row r="59" spans="1:12" x14ac:dyDescent="0.25">
      <c r="A59" s="87" t="str">
        <f>IF(CONCATENATE(C59,D59,E59,F59,G59,H59)="","",IFERROR(IF(VLOOKUP(CONCATENATE(C59,D59,E59,F59,G59,H59),'Program Mapping'!A:A,1,FALSE)=CONCATENATE(C59,D59,E59,F59,G59,H59),"OK","Fix"),"Fix"))</f>
        <v>OK</v>
      </c>
      <c r="B59" s="3" t="s">
        <v>164</v>
      </c>
      <c r="C59" s="3" t="s">
        <v>36</v>
      </c>
      <c r="D59" s="13" t="s">
        <v>55</v>
      </c>
      <c r="E59" s="9" t="s">
        <v>39</v>
      </c>
      <c r="F59" s="9" t="s">
        <v>46</v>
      </c>
      <c r="G59" s="9" t="s">
        <v>50</v>
      </c>
      <c r="H59" s="9" t="s">
        <v>50</v>
      </c>
      <c r="I59" s="117">
        <v>189156</v>
      </c>
      <c r="J59" s="117">
        <v>0</v>
      </c>
      <c r="K59" s="117">
        <v>0</v>
      </c>
      <c r="L59" s="117">
        <v>0</v>
      </c>
    </row>
    <row r="60" spans="1:12" x14ac:dyDescent="0.25">
      <c r="A60" s="87" t="str">
        <f>IF(CONCATENATE(C60,D60,E60,F60,G60,H60)="","",IFERROR(IF(VLOOKUP(CONCATENATE(C60,D60,E60,F60,G60,H60),'Program Mapping'!A:A,1,FALSE)=CONCATENATE(C60,D60,E60,F60,G60,H60),"OK","Fix"),"Fix"))</f>
        <v>OK</v>
      </c>
      <c r="B60" s="3" t="s">
        <v>164</v>
      </c>
      <c r="C60" s="3" t="s">
        <v>36</v>
      </c>
      <c r="D60" s="13" t="s">
        <v>55</v>
      </c>
      <c r="E60" s="9" t="s">
        <v>39</v>
      </c>
      <c r="F60" s="9" t="s">
        <v>63</v>
      </c>
      <c r="G60" s="9" t="s">
        <v>67</v>
      </c>
      <c r="H60" s="9" t="s">
        <v>50</v>
      </c>
      <c r="I60" s="117">
        <v>0</v>
      </c>
      <c r="J60" s="117">
        <v>0</v>
      </c>
      <c r="K60" s="117">
        <v>0</v>
      </c>
      <c r="L60" s="117">
        <v>0</v>
      </c>
    </row>
    <row r="61" spans="1:12" x14ac:dyDescent="0.25">
      <c r="A61" s="87" t="str">
        <f>IF(CONCATENATE(C61,D61,E61,F61,G61,H61)="","",IFERROR(IF(VLOOKUP(CONCATENATE(C61,D61,E61,F61,G61,H61),'Program Mapping'!A:A,1,FALSE)=CONCATENATE(C61,D61,E61,F61,G61,H61),"OK","Fix"),"Fix"))</f>
        <v>OK</v>
      </c>
      <c r="B61" s="3" t="s">
        <v>164</v>
      </c>
      <c r="C61" s="3" t="s">
        <v>36</v>
      </c>
      <c r="D61" s="13" t="s">
        <v>55</v>
      </c>
      <c r="E61" s="9" t="s">
        <v>56</v>
      </c>
      <c r="F61" s="9" t="s">
        <v>63</v>
      </c>
      <c r="G61" s="9" t="s">
        <v>67</v>
      </c>
      <c r="H61" s="9" t="s">
        <v>50</v>
      </c>
      <c r="I61" s="117">
        <v>0</v>
      </c>
      <c r="J61" s="117">
        <v>0</v>
      </c>
      <c r="K61" s="117">
        <v>0</v>
      </c>
      <c r="L61" s="117">
        <v>0</v>
      </c>
    </row>
    <row r="62" spans="1:12" x14ac:dyDescent="0.25">
      <c r="A62" s="87" t="str">
        <f>IF(CONCATENATE(C62,D62,E62,F62,G62,H62)="","",IFERROR(IF(VLOOKUP(CONCATENATE(C62,D62,E62,F62,G62,H62),'Program Mapping'!A:A,1,FALSE)=CONCATENATE(C62,D62,E62,F62,G62,H62),"OK","Fix"),"Fix"))</f>
        <v>OK</v>
      </c>
      <c r="B62" s="3" t="s">
        <v>165</v>
      </c>
      <c r="C62" s="3" t="s">
        <v>36</v>
      </c>
      <c r="D62" s="13" t="s">
        <v>55</v>
      </c>
      <c r="E62" s="9" t="s">
        <v>39</v>
      </c>
      <c r="F62" s="9" t="s">
        <v>46</v>
      </c>
      <c r="G62" s="9" t="s">
        <v>67</v>
      </c>
      <c r="H62" s="9" t="s">
        <v>50</v>
      </c>
      <c r="I62" s="89">
        <v>11469.54</v>
      </c>
      <c r="J62" s="116">
        <v>0</v>
      </c>
      <c r="K62" s="116">
        <v>174178</v>
      </c>
      <c r="L62" s="116">
        <v>0</v>
      </c>
    </row>
    <row r="63" spans="1:12" x14ac:dyDescent="0.25">
      <c r="A63" s="87" t="str">
        <f>IF(CONCATENATE(C63,D63,E63,F63,G63,H63)="","",IFERROR(IF(VLOOKUP(CONCATENATE(C63,D63,E63,F63,G63,H63),'Program Mapping'!A:A,1,FALSE)=CONCATENATE(C63,D63,E63,F63,G63,H63),"OK","Fix"),"Fix"))</f>
        <v>OK</v>
      </c>
      <c r="B63" s="3" t="s">
        <v>165</v>
      </c>
      <c r="C63" s="3" t="s">
        <v>36</v>
      </c>
      <c r="D63" s="13" t="s">
        <v>55</v>
      </c>
      <c r="E63" s="9" t="s">
        <v>56</v>
      </c>
      <c r="F63" s="9" t="s">
        <v>46</v>
      </c>
      <c r="G63" s="9" t="s">
        <v>67</v>
      </c>
      <c r="H63" s="9" t="s">
        <v>50</v>
      </c>
      <c r="I63" s="89">
        <v>2802.42</v>
      </c>
      <c r="J63" s="116">
        <v>0</v>
      </c>
      <c r="K63" s="89">
        <v>8371.58</v>
      </c>
      <c r="L63" s="116">
        <v>0</v>
      </c>
    </row>
    <row r="64" spans="1:12" x14ac:dyDescent="0.25">
      <c r="A64" s="87" t="str">
        <f>IF(CONCATENATE(C64,D64,E64,F64,G64,H64)="","",IFERROR(IF(VLOOKUP(CONCATENATE(C64,D64,E64,F64,G64,H64),'Program Mapping'!A:A,1,FALSE)=CONCATENATE(C64,D64,E64,F64,G64,H64),"OK","Fix"),"Fix"))</f>
        <v>OK</v>
      </c>
      <c r="B64" s="3" t="s">
        <v>165</v>
      </c>
      <c r="C64" s="3" t="s">
        <v>36</v>
      </c>
      <c r="D64" s="13" t="s">
        <v>55</v>
      </c>
      <c r="E64" s="9" t="s">
        <v>39</v>
      </c>
      <c r="F64" s="9" t="s">
        <v>46</v>
      </c>
      <c r="G64" s="9" t="s">
        <v>50</v>
      </c>
      <c r="H64" s="9" t="s">
        <v>50</v>
      </c>
      <c r="I64" s="117">
        <v>99752</v>
      </c>
      <c r="J64" s="117">
        <v>0</v>
      </c>
      <c r="K64" s="117">
        <v>17631</v>
      </c>
      <c r="L64" s="117">
        <v>0</v>
      </c>
    </row>
    <row r="65" spans="1:12" x14ac:dyDescent="0.25">
      <c r="A65" s="87" t="str">
        <f>IF(CONCATENATE(C65,D65,E65,F65,G65,H65)="","",IFERROR(IF(VLOOKUP(CONCATENATE(C65,D65,E65,F65,G65,H65),'Program Mapping'!A:A,1,FALSE)=CONCATENATE(C65,D65,E65,F65,G65,H65),"OK","Fix"),"Fix"))</f>
        <v>OK</v>
      </c>
      <c r="B65" s="3" t="s">
        <v>165</v>
      </c>
      <c r="C65" s="3" t="s">
        <v>36</v>
      </c>
      <c r="D65" s="13" t="s">
        <v>55</v>
      </c>
      <c r="E65" s="9" t="s">
        <v>39</v>
      </c>
      <c r="F65" s="9" t="s">
        <v>63</v>
      </c>
      <c r="G65" s="9" t="s">
        <v>67</v>
      </c>
      <c r="H65" s="9" t="s">
        <v>50</v>
      </c>
      <c r="I65" s="117">
        <v>0</v>
      </c>
      <c r="J65" s="117">
        <v>0</v>
      </c>
      <c r="K65" s="119">
        <v>0</v>
      </c>
      <c r="L65" s="117">
        <v>0</v>
      </c>
    </row>
    <row r="66" spans="1:12" x14ac:dyDescent="0.25">
      <c r="A66" s="87" t="str">
        <f>IF(CONCATENATE(C66,D66,E66,F66,G66,H66)="","",IFERROR(IF(VLOOKUP(CONCATENATE(C66,D66,E66,F66,G66,H66),'Program Mapping'!A:A,1,FALSE)=CONCATENATE(C66,D66,E66,F66,G66,H66),"OK","Fix"),"Fix"))</f>
        <v>OK</v>
      </c>
      <c r="B66" s="3" t="s">
        <v>165</v>
      </c>
      <c r="C66" s="3" t="s">
        <v>36</v>
      </c>
      <c r="D66" s="13" t="s">
        <v>55</v>
      </c>
      <c r="E66" s="9" t="s">
        <v>56</v>
      </c>
      <c r="F66" s="9" t="s">
        <v>63</v>
      </c>
      <c r="G66" s="9" t="s">
        <v>67</v>
      </c>
      <c r="H66" s="9" t="s">
        <v>50</v>
      </c>
      <c r="I66" s="117">
        <v>0</v>
      </c>
      <c r="J66" s="117">
        <v>0</v>
      </c>
      <c r="K66" s="117">
        <v>0</v>
      </c>
      <c r="L66" s="117">
        <v>0</v>
      </c>
    </row>
    <row r="67" spans="1:12" x14ac:dyDescent="0.25">
      <c r="A67" s="87" t="str">
        <f>IF(CONCATENATE(C67,D67,E67,F67,G67,H67)="","",IFERROR(IF(VLOOKUP(CONCATENATE(C67,D67,E67,F67,G67,H67),'Program Mapping'!A:A,1,FALSE)=CONCATENATE(C67,D67,E67,F67,G67,H67),"OK","Fix"),"Fix"))</f>
        <v>OK</v>
      </c>
      <c r="B67" s="3" t="s">
        <v>166</v>
      </c>
      <c r="C67" s="3" t="s">
        <v>36</v>
      </c>
      <c r="D67" s="13" t="s">
        <v>55</v>
      </c>
      <c r="E67" s="9" t="s">
        <v>39</v>
      </c>
      <c r="F67" s="9" t="s">
        <v>46</v>
      </c>
      <c r="G67" s="9" t="s">
        <v>67</v>
      </c>
      <c r="H67" s="9" t="s">
        <v>50</v>
      </c>
      <c r="I67" s="116">
        <v>0</v>
      </c>
      <c r="J67" s="116">
        <v>0</v>
      </c>
      <c r="K67" s="116">
        <v>200856.79</v>
      </c>
      <c r="L67" s="118">
        <v>0</v>
      </c>
    </row>
    <row r="68" spans="1:12" x14ac:dyDescent="0.25">
      <c r="A68" s="87" t="str">
        <f>IF(CONCATENATE(C68,D68,E68,F68,G68,H68)="","",IFERROR(IF(VLOOKUP(CONCATENATE(C68,D68,E68,F68,G68,H68),'Program Mapping'!A:A,1,FALSE)=CONCATENATE(C68,D68,E68,F68,G68,H68),"OK","Fix"),"Fix"))</f>
        <v>OK</v>
      </c>
      <c r="B68" s="3" t="s">
        <v>166</v>
      </c>
      <c r="C68" s="3" t="s">
        <v>36</v>
      </c>
      <c r="D68" s="13" t="s">
        <v>55</v>
      </c>
      <c r="E68" s="9" t="s">
        <v>56</v>
      </c>
      <c r="F68" s="9" t="s">
        <v>46</v>
      </c>
      <c r="G68" s="9" t="s">
        <v>67</v>
      </c>
      <c r="H68" s="9" t="s">
        <v>50</v>
      </c>
      <c r="I68" s="118">
        <v>0</v>
      </c>
      <c r="J68" s="118">
        <v>0</v>
      </c>
      <c r="K68" s="118">
        <v>15441.18</v>
      </c>
      <c r="L68" s="118">
        <v>0</v>
      </c>
    </row>
    <row r="69" spans="1:12" x14ac:dyDescent="0.25">
      <c r="A69" s="87" t="str">
        <f>IF(CONCATENATE(C69,D69,E69,F69,G69,H69)="","",IFERROR(IF(VLOOKUP(CONCATENATE(C69,D69,E69,F69,G69,H69),'Program Mapping'!A:A,1,FALSE)=CONCATENATE(C69,D69,E69,F69,G69,H69),"OK","Fix"),"Fix"))</f>
        <v>OK</v>
      </c>
      <c r="B69" s="3" t="s">
        <v>166</v>
      </c>
      <c r="C69" s="3" t="s">
        <v>36</v>
      </c>
      <c r="D69" s="13" t="s">
        <v>55</v>
      </c>
      <c r="E69" s="9" t="s">
        <v>39</v>
      </c>
      <c r="F69" s="9" t="s">
        <v>46</v>
      </c>
      <c r="G69" s="9" t="s">
        <v>50</v>
      </c>
      <c r="H69" s="9" t="s">
        <v>50</v>
      </c>
      <c r="I69" s="116">
        <v>163548</v>
      </c>
      <c r="J69" s="116">
        <v>0</v>
      </c>
      <c r="K69" s="116">
        <v>108056.5</v>
      </c>
      <c r="L69" s="118">
        <v>0</v>
      </c>
    </row>
    <row r="70" spans="1:12" x14ac:dyDescent="0.25">
      <c r="A70" s="87" t="str">
        <f>IF(CONCATENATE(C70,D70,E70,F70,G70,H70)="","",IFERROR(IF(VLOOKUP(CONCATENATE(C70,D70,E70,F70,G70,H70),'Program Mapping'!A:A,1,FALSE)=CONCATENATE(C70,D70,E70,F70,G70,H70),"OK","Fix"),"Fix"))</f>
        <v>OK</v>
      </c>
      <c r="B70" s="3" t="s">
        <v>166</v>
      </c>
      <c r="C70" s="3" t="s">
        <v>36</v>
      </c>
      <c r="D70" s="13" t="s">
        <v>55</v>
      </c>
      <c r="E70" s="9" t="s">
        <v>39</v>
      </c>
      <c r="F70" s="9" t="s">
        <v>63</v>
      </c>
      <c r="G70" s="9" t="s">
        <v>67</v>
      </c>
      <c r="H70" s="9" t="s">
        <v>50</v>
      </c>
      <c r="I70" s="116">
        <v>0</v>
      </c>
      <c r="J70" s="116">
        <v>0</v>
      </c>
      <c r="K70" s="116">
        <v>0</v>
      </c>
      <c r="L70" s="118">
        <v>0</v>
      </c>
    </row>
    <row r="71" spans="1:12" x14ac:dyDescent="0.25">
      <c r="A71" s="87" t="str">
        <f>IF(CONCATENATE(C71,D71,E71,F71,G71,H71)="","",IFERROR(IF(VLOOKUP(CONCATENATE(C71,D71,E71,F71,G71,H71),'Program Mapping'!A:A,1,FALSE)=CONCATENATE(C71,D71,E71,F71,G71,H71),"OK","Fix"),"Fix"))</f>
        <v>OK</v>
      </c>
      <c r="B71" s="3" t="s">
        <v>166</v>
      </c>
      <c r="C71" s="3" t="s">
        <v>36</v>
      </c>
      <c r="D71" s="13" t="s">
        <v>55</v>
      </c>
      <c r="E71" s="9" t="s">
        <v>56</v>
      </c>
      <c r="F71" s="9" t="s">
        <v>63</v>
      </c>
      <c r="G71" s="9" t="s">
        <v>67</v>
      </c>
      <c r="H71" s="9" t="s">
        <v>50</v>
      </c>
      <c r="I71" s="118">
        <v>0</v>
      </c>
      <c r="J71" s="118">
        <v>0</v>
      </c>
      <c r="K71" s="118">
        <v>0</v>
      </c>
      <c r="L71" s="118">
        <v>0</v>
      </c>
    </row>
    <row r="72" spans="1:12" x14ac:dyDescent="0.25">
      <c r="A72" s="87" t="str">
        <f>IF(CONCATENATE(C72,D72,E72,F72,G72,H72)="","",IFERROR(IF(VLOOKUP(CONCATENATE(C72,D72,E72,F72,G72,H72),'Program Mapping'!A:A,1,FALSE)=CONCATENATE(C72,D72,E72,F72,G72,H72),"OK","Fix"),"Fix"))</f>
        <v>OK</v>
      </c>
      <c r="B72" s="3" t="s">
        <v>167</v>
      </c>
      <c r="C72" s="3" t="s">
        <v>36</v>
      </c>
      <c r="D72" s="13" t="s">
        <v>55</v>
      </c>
      <c r="E72" s="9" t="s">
        <v>39</v>
      </c>
      <c r="F72" s="9" t="s">
        <v>46</v>
      </c>
      <c r="G72" s="9" t="s">
        <v>67</v>
      </c>
      <c r="H72" s="9" t="s">
        <v>50</v>
      </c>
      <c r="I72" s="116">
        <v>-21299</v>
      </c>
      <c r="J72" s="116">
        <v>0</v>
      </c>
      <c r="K72" s="116">
        <v>147585</v>
      </c>
      <c r="L72" s="118">
        <v>0</v>
      </c>
    </row>
    <row r="73" spans="1:12" x14ac:dyDescent="0.25">
      <c r="A73" s="87" t="str">
        <f>IF(CONCATENATE(C73,D73,E73,F73,G73,H73)="","",IFERROR(IF(VLOOKUP(CONCATENATE(C73,D73,E73,F73,G73,H73),'Program Mapping'!A:A,1,FALSE)=CONCATENATE(C73,D73,E73,F73,G73,H73),"OK","Fix"),"Fix"))</f>
        <v>OK</v>
      </c>
      <c r="B73" s="3" t="s">
        <v>167</v>
      </c>
      <c r="C73" s="3" t="s">
        <v>36</v>
      </c>
      <c r="D73" s="13" t="s">
        <v>55</v>
      </c>
      <c r="E73" s="9" t="s">
        <v>56</v>
      </c>
      <c r="F73" s="9" t="s">
        <v>46</v>
      </c>
      <c r="G73" s="9" t="s">
        <v>67</v>
      </c>
      <c r="H73" s="9" t="s">
        <v>50</v>
      </c>
      <c r="I73" s="118">
        <v>-5324.62</v>
      </c>
      <c r="J73" s="118">
        <v>0</v>
      </c>
      <c r="K73" s="118">
        <v>12918.66</v>
      </c>
      <c r="L73" s="118">
        <v>0</v>
      </c>
    </row>
    <row r="74" spans="1:12" x14ac:dyDescent="0.25">
      <c r="A74" s="87" t="str">
        <f>IF(CONCATENATE(C74,D74,E74,F74,G74,H74)="","",IFERROR(IF(VLOOKUP(CONCATENATE(C74,D74,E74,F74,G74,H74),'Program Mapping'!A:A,1,FALSE)=CONCATENATE(C74,D74,E74,F74,G74,H74),"OK","Fix"),"Fix"))</f>
        <v>OK</v>
      </c>
      <c r="B74" s="3" t="s">
        <v>167</v>
      </c>
      <c r="C74" s="3" t="s">
        <v>36</v>
      </c>
      <c r="D74" s="13" t="s">
        <v>55</v>
      </c>
      <c r="E74" s="9" t="s">
        <v>39</v>
      </c>
      <c r="F74" s="9" t="s">
        <v>46</v>
      </c>
      <c r="G74" s="9" t="s">
        <v>50</v>
      </c>
      <c r="H74" s="9" t="s">
        <v>50</v>
      </c>
      <c r="I74" s="116">
        <v>96820</v>
      </c>
      <c r="J74" s="116">
        <v>0</v>
      </c>
      <c r="K74" s="116">
        <v>0</v>
      </c>
      <c r="L74" s="118">
        <v>0</v>
      </c>
    </row>
    <row r="75" spans="1:12" x14ac:dyDescent="0.25">
      <c r="A75" s="87" t="str">
        <f>IF(CONCATENATE(C75,D75,E75,F75,G75,H75)="","",IFERROR(IF(VLOOKUP(CONCATENATE(C75,D75,E75,F75,G75,H75),'Program Mapping'!A:A,1,FALSE)=CONCATENATE(C75,D75,E75,F75,G75,H75),"OK","Fix"),"Fix"))</f>
        <v>OK</v>
      </c>
      <c r="B75" s="3" t="s">
        <v>167</v>
      </c>
      <c r="C75" s="3" t="s">
        <v>36</v>
      </c>
      <c r="D75" s="13" t="s">
        <v>55</v>
      </c>
      <c r="E75" s="9" t="s">
        <v>39</v>
      </c>
      <c r="F75" s="9" t="s">
        <v>63</v>
      </c>
      <c r="G75" s="9" t="s">
        <v>67</v>
      </c>
      <c r="H75" s="9" t="s">
        <v>50</v>
      </c>
      <c r="I75" s="116">
        <v>0</v>
      </c>
      <c r="J75" s="116">
        <v>0</v>
      </c>
      <c r="K75" s="116">
        <v>0</v>
      </c>
      <c r="L75" s="118">
        <v>0</v>
      </c>
    </row>
    <row r="76" spans="1:12" x14ac:dyDescent="0.25">
      <c r="A76" s="87" t="str">
        <f>IF(CONCATENATE(C76,D76,E76,F76,G76,H76)="","",IFERROR(IF(VLOOKUP(CONCATENATE(C76,D76,E76,F76,G76,H76),'Program Mapping'!A:A,1,FALSE)=CONCATENATE(C76,D76,E76,F76,G76,H76),"OK","Fix"),"Fix"))</f>
        <v>OK</v>
      </c>
      <c r="B76" s="3" t="s">
        <v>167</v>
      </c>
      <c r="C76" s="3" t="s">
        <v>36</v>
      </c>
      <c r="D76" s="13" t="s">
        <v>55</v>
      </c>
      <c r="E76" s="9" t="s">
        <v>56</v>
      </c>
      <c r="F76" s="9" t="s">
        <v>63</v>
      </c>
      <c r="G76" s="9" t="s">
        <v>67</v>
      </c>
      <c r="H76" s="9" t="s">
        <v>50</v>
      </c>
      <c r="I76" s="118">
        <v>0</v>
      </c>
      <c r="J76" s="118">
        <v>0</v>
      </c>
      <c r="K76" s="118">
        <v>0</v>
      </c>
      <c r="L76" s="118">
        <v>0</v>
      </c>
    </row>
    <row r="77" spans="1:12" x14ac:dyDescent="0.25">
      <c r="F77" s="9"/>
      <c r="G77" s="9"/>
      <c r="H77" s="9"/>
    </row>
    <row r="78" spans="1:12" x14ac:dyDescent="0.25">
      <c r="F78" s="9"/>
      <c r="G78" s="9"/>
      <c r="H78" s="9"/>
    </row>
    <row r="79" spans="1:12" x14ac:dyDescent="0.25">
      <c r="F79" s="9"/>
      <c r="G79" s="9"/>
      <c r="H79" s="9"/>
    </row>
    <row r="80" spans="1:12" x14ac:dyDescent="0.25">
      <c r="F80" s="9"/>
      <c r="G80" s="9"/>
      <c r="H80" s="9"/>
    </row>
    <row r="81" spans="6:8" x14ac:dyDescent="0.25">
      <c r="F81" s="9"/>
      <c r="G81" s="9"/>
      <c r="H81" s="9"/>
    </row>
    <row r="82" spans="6:8" x14ac:dyDescent="0.25">
      <c r="F82" s="9"/>
      <c r="G82" s="9"/>
      <c r="H82" s="9"/>
    </row>
    <row r="83" spans="6:8" x14ac:dyDescent="0.25">
      <c r="F83" s="9"/>
      <c r="G83" s="9"/>
      <c r="H83" s="9"/>
    </row>
    <row r="84" spans="6:8" x14ac:dyDescent="0.25">
      <c r="F84" s="9"/>
      <c r="G84" s="9"/>
      <c r="H84" s="9"/>
    </row>
    <row r="85" spans="6:8" x14ac:dyDescent="0.25">
      <c r="F85" s="9"/>
      <c r="G85" s="9"/>
      <c r="H85" s="9"/>
    </row>
    <row r="86" spans="6:8" x14ac:dyDescent="0.25">
      <c r="F86" s="9"/>
      <c r="G86" s="9"/>
      <c r="H86" s="9"/>
    </row>
    <row r="87" spans="6:8" x14ac:dyDescent="0.25">
      <c r="F87" s="9"/>
      <c r="G87" s="9"/>
      <c r="H87" s="9"/>
    </row>
    <row r="88" spans="6:8" x14ac:dyDescent="0.25">
      <c r="F88" s="9"/>
      <c r="G88" s="9"/>
      <c r="H88" s="9"/>
    </row>
    <row r="89" spans="6:8" x14ac:dyDescent="0.25">
      <c r="F89" s="9"/>
      <c r="G89" s="9"/>
      <c r="H89" s="9"/>
    </row>
    <row r="90" spans="6:8" x14ac:dyDescent="0.25">
      <c r="F90" s="9"/>
      <c r="G90" s="9"/>
      <c r="H90" s="9"/>
    </row>
    <row r="91" spans="6:8" x14ac:dyDescent="0.25">
      <c r="F91" s="9"/>
      <c r="G91" s="9"/>
      <c r="H91" s="9"/>
    </row>
    <row r="92" spans="6:8" x14ac:dyDescent="0.25">
      <c r="F92" s="9"/>
      <c r="G92" s="9"/>
      <c r="H92" s="9"/>
    </row>
    <row r="93" spans="6:8" x14ac:dyDescent="0.25">
      <c r="F93" s="9"/>
      <c r="G93" s="9"/>
      <c r="H93" s="9"/>
    </row>
    <row r="94" spans="6:8" x14ac:dyDescent="0.25">
      <c r="F94" s="9"/>
      <c r="G94" s="9"/>
      <c r="H94" s="9"/>
    </row>
    <row r="95" spans="6:8" x14ac:dyDescent="0.25">
      <c r="F95" s="9"/>
      <c r="G95" s="9"/>
      <c r="H95" s="9"/>
    </row>
    <row r="96" spans="6:8" x14ac:dyDescent="0.25">
      <c r="F96" s="9"/>
      <c r="G96" s="9"/>
      <c r="H96" s="9"/>
    </row>
    <row r="97" spans="6:8" x14ac:dyDescent="0.25">
      <c r="F97" s="9"/>
      <c r="G97" s="9"/>
      <c r="H97" s="9"/>
    </row>
    <row r="98" spans="6:8" x14ac:dyDescent="0.25">
      <c r="F98" s="9"/>
      <c r="G98" s="9"/>
      <c r="H98" s="9"/>
    </row>
    <row r="99" spans="6:8" x14ac:dyDescent="0.25">
      <c r="F99" s="9"/>
      <c r="G99" s="9"/>
      <c r="H99" s="9"/>
    </row>
  </sheetData>
  <autoFilter ref="A1:U76" xr:uid="{851182C8-E49E-49D0-8591-54ABC290748E}"/>
  <conditionalFormatting sqref="A1 A67:A71 A77:A1048576">
    <cfRule type="cellIs" dxfId="103" priority="37" operator="equal">
      <formula>"OK"</formula>
    </cfRule>
    <cfRule type="cellIs" dxfId="102" priority="38" operator="equal">
      <formula>"Fix"</formula>
    </cfRule>
  </conditionalFormatting>
  <conditionalFormatting sqref="A44:A46">
    <cfRule type="cellIs" dxfId="101" priority="21" operator="equal">
      <formula>"OK"</formula>
    </cfRule>
    <cfRule type="cellIs" dxfId="100" priority="22" operator="equal">
      <formula>"Fix"</formula>
    </cfRule>
  </conditionalFormatting>
  <conditionalFormatting sqref="A44:A46">
    <cfRule type="cellIs" dxfId="99" priority="19" operator="equal">
      <formula>"OK"</formula>
    </cfRule>
    <cfRule type="cellIs" dxfId="98" priority="20" operator="equal">
      <formula>"Fix"</formula>
    </cfRule>
  </conditionalFormatting>
  <conditionalFormatting sqref="A72:A76">
    <cfRule type="cellIs" dxfId="97" priority="1" operator="equal">
      <formula>"OK"</formula>
    </cfRule>
    <cfRule type="cellIs" dxfId="96" priority="2" operator="equal">
      <formula>"Fix"</formula>
    </cfRule>
  </conditionalFormatting>
  <dataValidations count="1">
    <dataValidation type="decimal" allowBlank="1" showInputMessage="1" showErrorMessage="1" sqref="I2:L43" xr:uid="{8A6191AD-EA11-4F20-9EED-D73092E7355F}">
      <formula1>-1000000000000</formula1>
      <formula2>1000000000000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A00-000004000000}">
          <x14:formula1>
            <xm:f>'Drop-downs'!$B$3:$B$14</xm:f>
          </x14:formula1>
          <xm:sqref>P2:P20</xm:sqref>
        </x14:dataValidation>
        <x14:dataValidation type="list" allowBlank="1" showInputMessage="1" showErrorMessage="1" xr:uid="{861BB489-0F8A-4264-9AB5-7BE7AB06ED3B}">
          <x14:formula1>
            <xm:f>'Drop-downs'!$S$3:$S$5</xm:f>
          </x14:formula1>
          <xm:sqref>G60:H61 G65:H66 G70:H71 G75:H99</xm:sqref>
        </x14:dataValidation>
        <x14:dataValidation type="list" allowBlank="1" showInputMessage="1" showErrorMessage="1" xr:uid="{683B9F7C-36F7-4140-B795-34D3BD88B2C8}">
          <x14:formula1>
            <xm:f>'Drop-downs'!$N$3:$N$6</xm:f>
          </x14:formula1>
          <xm:sqref>F60:F61 F65:F66 F70:F71 F75:F99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65650-8C7A-415B-A91B-3CCAA4EF6F16}">
  <sheetPr>
    <tabColor rgb="FF0070C0"/>
  </sheetPr>
  <dimension ref="A1:W1"/>
  <sheetViews>
    <sheetView zoomScale="70" zoomScaleNormal="70" workbookViewId="0">
      <selection activeCell="G20" sqref="G20"/>
    </sheetView>
  </sheetViews>
  <sheetFormatPr defaultRowHeight="15" x14ac:dyDescent="0.25"/>
  <cols>
    <col min="3" max="3" width="13.42578125" customWidth="1"/>
  </cols>
  <sheetData>
    <row r="1" spans="1:23" ht="127.5" customHeight="1" x14ac:dyDescent="0.25">
      <c r="A1" s="54" t="s">
        <v>180</v>
      </c>
      <c r="B1" s="33" t="s">
        <v>28</v>
      </c>
      <c r="C1" s="33" t="s">
        <v>19</v>
      </c>
      <c r="D1" s="41" t="s">
        <v>181</v>
      </c>
      <c r="E1" s="35" t="s">
        <v>182</v>
      </c>
      <c r="F1" s="35" t="s">
        <v>184</v>
      </c>
      <c r="G1" s="35" t="s">
        <v>263</v>
      </c>
      <c r="H1" s="35" t="s">
        <v>264</v>
      </c>
      <c r="I1" s="35" t="s">
        <v>265</v>
      </c>
      <c r="J1" s="35" t="s">
        <v>266</v>
      </c>
      <c r="K1" s="35" t="s">
        <v>267</v>
      </c>
      <c r="L1" s="35" t="s">
        <v>268</v>
      </c>
      <c r="M1" s="35" t="s">
        <v>269</v>
      </c>
      <c r="N1" s="35" t="s">
        <v>270</v>
      </c>
      <c r="O1" s="35" t="s">
        <v>271</v>
      </c>
      <c r="P1" s="35" t="s">
        <v>272</v>
      </c>
      <c r="Q1" s="35" t="s">
        <v>273</v>
      </c>
      <c r="R1" s="35" t="s">
        <v>274</v>
      </c>
      <c r="S1" s="35" t="s">
        <v>275</v>
      </c>
      <c r="T1" s="35" t="s">
        <v>276</v>
      </c>
      <c r="U1" s="35" t="s">
        <v>277</v>
      </c>
      <c r="V1" s="35" t="s">
        <v>278</v>
      </c>
      <c r="W1" s="35" t="s">
        <v>279</v>
      </c>
    </row>
  </sheetData>
  <conditionalFormatting sqref="A1">
    <cfRule type="cellIs" dxfId="95" priority="1" operator="equal">
      <formula>"OK"</formula>
    </cfRule>
    <cfRule type="cellIs" dxfId="94" priority="2" operator="equal">
      <formula>"Fix"</formula>
    </cfRule>
  </conditionalFormatting>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0C0"/>
  </sheetPr>
  <dimension ref="A1:P3678"/>
  <sheetViews>
    <sheetView topLeftCell="A412" zoomScale="50" zoomScaleNormal="50" workbookViewId="0">
      <selection activeCell="K3674" sqref="K3674"/>
    </sheetView>
  </sheetViews>
  <sheetFormatPr defaultColWidth="9.140625" defaultRowHeight="15" x14ac:dyDescent="0.25"/>
  <cols>
    <col min="1" max="1" width="17.85546875" style="7" customWidth="1"/>
    <col min="2" max="2" width="12.5703125" style="3" customWidth="1"/>
    <col min="3" max="3" width="13.5703125" style="3" customWidth="1"/>
    <col min="4" max="4" width="26" style="154" bestFit="1" customWidth="1"/>
    <col min="5" max="5" width="23.5703125" style="3" bestFit="1" customWidth="1"/>
    <col min="6" max="6" width="21.28515625" style="63" bestFit="1" customWidth="1"/>
    <col min="7" max="7" width="19.140625" style="3" bestFit="1" customWidth="1"/>
    <col min="8" max="16384" width="9.140625" style="3"/>
  </cols>
  <sheetData>
    <row r="1" spans="1:16" s="43" customFormat="1" ht="45" x14ac:dyDescent="0.25">
      <c r="A1" s="54" t="s">
        <v>180</v>
      </c>
      <c r="B1" s="42" t="s">
        <v>18</v>
      </c>
      <c r="C1" s="42" t="s">
        <v>19</v>
      </c>
      <c r="D1" s="196" t="s">
        <v>181</v>
      </c>
      <c r="E1" s="42" t="s">
        <v>280</v>
      </c>
      <c r="F1" s="33" t="s">
        <v>281</v>
      </c>
      <c r="G1" s="42" t="s">
        <v>282</v>
      </c>
    </row>
    <row r="2" spans="1:16" x14ac:dyDescent="0.25">
      <c r="A2" s="7" t="str">
        <f>IF(D2="","",IFERROR(IF(VLOOKUP(D2,'Program Mapping'!B:B,1,FALSE)=D2,"OK","Fix"),"Fix"))</f>
        <v>OK</v>
      </c>
      <c r="B2" s="13" t="s">
        <v>35</v>
      </c>
      <c r="C2" s="3" t="s">
        <v>36</v>
      </c>
      <c r="D2" s="8" t="s">
        <v>235</v>
      </c>
      <c r="E2" s="3" t="s">
        <v>283</v>
      </c>
      <c r="F2" s="63">
        <v>101</v>
      </c>
      <c r="G2" s="3">
        <v>60</v>
      </c>
    </row>
    <row r="3" spans="1:16" x14ac:dyDescent="0.25">
      <c r="A3" s="7" t="str">
        <f>IF(D3="","",IFERROR(IF(VLOOKUP(D3,'Program Mapping'!B:B,1,FALSE)=D3,"OK","Fix"),"Fix"))</f>
        <v>OK</v>
      </c>
      <c r="B3" s="13" t="s">
        <v>35</v>
      </c>
      <c r="C3" s="3" t="s">
        <v>36</v>
      </c>
      <c r="D3" s="8" t="s">
        <v>236</v>
      </c>
      <c r="E3" s="3" t="s">
        <v>283</v>
      </c>
      <c r="F3" s="63">
        <v>237</v>
      </c>
      <c r="G3" s="3">
        <v>108</v>
      </c>
    </row>
    <row r="4" spans="1:16" x14ac:dyDescent="0.25">
      <c r="A4" s="7" t="str">
        <f>IF(D4="","",IFERROR(IF(VLOOKUP(D4,'Program Mapping'!B:B,1,FALSE)=D4,"OK","Fix"),"Fix"))</f>
        <v>OK</v>
      </c>
      <c r="B4" s="13" t="s">
        <v>35</v>
      </c>
      <c r="C4" s="3" t="s">
        <v>36</v>
      </c>
      <c r="D4" s="8" t="s">
        <v>237</v>
      </c>
      <c r="E4" s="3" t="s">
        <v>283</v>
      </c>
      <c r="F4" s="63">
        <v>0</v>
      </c>
      <c r="G4" s="3">
        <v>0</v>
      </c>
    </row>
    <row r="5" spans="1:16" x14ac:dyDescent="0.25">
      <c r="A5" s="7" t="str">
        <f>IF(D5="","",IFERROR(IF(VLOOKUP(D5,'Program Mapping'!B:B,1,FALSE)=D5,"OK","Fix"),"Fix"))</f>
        <v>OK</v>
      </c>
      <c r="B5" s="13" t="s">
        <v>35</v>
      </c>
      <c r="C5" s="3" t="s">
        <v>36</v>
      </c>
      <c r="D5" s="32" t="s">
        <v>240</v>
      </c>
      <c r="E5" s="3" t="s">
        <v>283</v>
      </c>
      <c r="F5" s="63">
        <v>0</v>
      </c>
      <c r="G5" s="3">
        <v>0</v>
      </c>
    </row>
    <row r="6" spans="1:16" x14ac:dyDescent="0.25">
      <c r="A6" s="7" t="str">
        <f>IF(D6="","",IFERROR(IF(VLOOKUP(D6,'Program Mapping'!B:B,1,FALSE)=D6,"OK","Fix"),"Fix"))</f>
        <v>OK</v>
      </c>
      <c r="B6" s="13" t="s">
        <v>35</v>
      </c>
      <c r="C6" s="3" t="s">
        <v>36</v>
      </c>
      <c r="D6" s="32" t="s">
        <v>239</v>
      </c>
      <c r="E6" s="3" t="s">
        <v>283</v>
      </c>
      <c r="F6" s="63">
        <v>0</v>
      </c>
      <c r="G6" s="3">
        <v>0</v>
      </c>
    </row>
    <row r="7" spans="1:16" x14ac:dyDescent="0.25">
      <c r="A7" s="7" t="str">
        <f>IF(D7="","",IFERROR(IF(VLOOKUP(D7,'Program Mapping'!B:B,1,FALSE)=D7,"OK","Fix"),"Fix"))</f>
        <v>OK</v>
      </c>
      <c r="B7" s="13" t="s">
        <v>35</v>
      </c>
      <c r="C7" s="3" t="s">
        <v>36</v>
      </c>
      <c r="D7" s="32" t="s">
        <v>238</v>
      </c>
      <c r="E7" s="3" t="s">
        <v>283</v>
      </c>
      <c r="F7" s="63">
        <v>0</v>
      </c>
      <c r="G7" s="3">
        <v>0</v>
      </c>
    </row>
    <row r="8" spans="1:16" x14ac:dyDescent="0.25">
      <c r="A8" s="7" t="str">
        <f>IF(D8="","",IFERROR(IF(VLOOKUP(D8,'Program Mapping'!B:B,1,FALSE)=D8,"OK","Fix"),"Fix"))</f>
        <v>OK</v>
      </c>
      <c r="B8" s="13" t="s">
        <v>35</v>
      </c>
      <c r="C8" s="3" t="s">
        <v>36</v>
      </c>
      <c r="D8" s="32" t="s">
        <v>232</v>
      </c>
      <c r="E8" s="3" t="s">
        <v>283</v>
      </c>
      <c r="F8" s="63">
        <v>75</v>
      </c>
      <c r="G8" s="3">
        <v>0</v>
      </c>
    </row>
    <row r="9" spans="1:16" x14ac:dyDescent="0.25">
      <c r="A9" s="7" t="str">
        <f>IF(D9="","",IFERROR(IF(VLOOKUP(D9,'Program Mapping'!B:B,1,FALSE)=D9,"OK","Fix"),"Fix"))</f>
        <v>OK</v>
      </c>
      <c r="B9" s="13" t="s">
        <v>35</v>
      </c>
      <c r="C9" s="3" t="s">
        <v>36</v>
      </c>
      <c r="D9" s="32" t="s">
        <v>234</v>
      </c>
      <c r="E9" s="3" t="s">
        <v>283</v>
      </c>
      <c r="F9" s="63">
        <v>0</v>
      </c>
      <c r="G9" s="3">
        <v>0</v>
      </c>
    </row>
    <row r="10" spans="1:16" x14ac:dyDescent="0.25">
      <c r="A10" s="7" t="str">
        <f>IF(D10="","",IFERROR(IF(VLOOKUP(D10,'Program Mapping'!B:B,1,FALSE)=D10,"OK","Fix"),"Fix"))</f>
        <v>OK</v>
      </c>
      <c r="B10" s="13" t="s">
        <v>35</v>
      </c>
      <c r="C10" s="3" t="s">
        <v>36</v>
      </c>
      <c r="D10" s="32" t="s">
        <v>233</v>
      </c>
      <c r="E10" s="3" t="s">
        <v>283</v>
      </c>
      <c r="F10" s="63">
        <v>0</v>
      </c>
      <c r="G10" s="3">
        <v>0</v>
      </c>
    </row>
    <row r="11" spans="1:16" x14ac:dyDescent="0.25">
      <c r="A11" s="7" t="str">
        <f>IF(D11="","",IFERROR(IF(VLOOKUP(D11,'Program Mapping'!B:B,1,FALSE)=D11,"OK","Fix"),"Fix"))</f>
        <v>OK</v>
      </c>
      <c r="B11" s="13" t="s">
        <v>35</v>
      </c>
      <c r="C11" s="3" t="s">
        <v>36</v>
      </c>
      <c r="D11" s="32" t="s">
        <v>243</v>
      </c>
      <c r="E11" s="3" t="s">
        <v>283</v>
      </c>
      <c r="F11" s="63">
        <v>172</v>
      </c>
      <c r="G11" s="3">
        <v>47</v>
      </c>
      <c r="P11" s="44"/>
    </row>
    <row r="12" spans="1:16" x14ac:dyDescent="0.25">
      <c r="A12" s="7" t="str">
        <f>IF(D12="","",IFERROR(IF(VLOOKUP(D12,'Program Mapping'!B:B,1,FALSE)=D12,"OK","Fix"),"Fix"))</f>
        <v>OK</v>
      </c>
      <c r="B12" s="13" t="s">
        <v>35</v>
      </c>
      <c r="C12" s="3" t="s">
        <v>36</v>
      </c>
      <c r="D12" s="32" t="s">
        <v>244</v>
      </c>
      <c r="E12" s="3" t="s">
        <v>283</v>
      </c>
      <c r="F12" s="63">
        <v>0</v>
      </c>
      <c r="G12" s="3">
        <v>0</v>
      </c>
    </row>
    <row r="13" spans="1:16" x14ac:dyDescent="0.25">
      <c r="A13" s="7" t="str">
        <f>IF(D13="","",IFERROR(IF(VLOOKUP(D13,'Program Mapping'!B:B,1,FALSE)=D13,"OK","Fix"),"Fix"))</f>
        <v>OK</v>
      </c>
      <c r="B13" s="13" t="s">
        <v>35</v>
      </c>
      <c r="C13" s="3" t="s">
        <v>36</v>
      </c>
      <c r="D13" s="32" t="s">
        <v>241</v>
      </c>
      <c r="E13" s="3" t="s">
        <v>283</v>
      </c>
      <c r="F13" s="63">
        <v>5</v>
      </c>
      <c r="G13" s="3">
        <v>2</v>
      </c>
      <c r="P13" s="44"/>
    </row>
    <row r="14" spans="1:16" x14ac:dyDescent="0.25">
      <c r="A14" s="7" t="str">
        <f>IF(D14="","",IFERROR(IF(VLOOKUP(D14,'Program Mapping'!B:B,1,FALSE)=D14,"OK","Fix"),"Fix"))</f>
        <v>OK</v>
      </c>
      <c r="B14" s="13" t="s">
        <v>35</v>
      </c>
      <c r="C14" s="3" t="s">
        <v>36</v>
      </c>
      <c r="D14" s="32" t="s">
        <v>242</v>
      </c>
      <c r="E14" s="3" t="s">
        <v>283</v>
      </c>
      <c r="F14" s="63">
        <v>0</v>
      </c>
      <c r="G14" s="3">
        <v>0</v>
      </c>
      <c r="P14" s="44"/>
    </row>
    <row r="15" spans="1:16" x14ac:dyDescent="0.25">
      <c r="A15" s="7" t="str">
        <f>IF(D15="","",IFERROR(IF(VLOOKUP(D15,'Program Mapping'!B:B,1,FALSE)=D15,"OK","Fix"),"Fix"))</f>
        <v>OK</v>
      </c>
      <c r="B15" s="13" t="s">
        <v>52</v>
      </c>
      <c r="C15" s="3" t="s">
        <v>36</v>
      </c>
      <c r="D15" s="8" t="s">
        <v>235</v>
      </c>
      <c r="E15" s="3" t="s">
        <v>283</v>
      </c>
      <c r="F15" s="63">
        <v>123</v>
      </c>
      <c r="G15" s="3">
        <v>75</v>
      </c>
    </row>
    <row r="16" spans="1:16" x14ac:dyDescent="0.25">
      <c r="A16" s="7" t="str">
        <f>IF(D16="","",IFERROR(IF(VLOOKUP(D16,'Program Mapping'!B:B,1,FALSE)=D16,"OK","Fix"),"Fix"))</f>
        <v>OK</v>
      </c>
      <c r="B16" s="13" t="s">
        <v>52</v>
      </c>
      <c r="C16" s="3" t="s">
        <v>36</v>
      </c>
      <c r="D16" s="8" t="s">
        <v>236</v>
      </c>
      <c r="E16" s="3" t="s">
        <v>283</v>
      </c>
      <c r="F16" s="63">
        <v>138</v>
      </c>
      <c r="G16" s="3">
        <v>38</v>
      </c>
      <c r="P16" s="44"/>
    </row>
    <row r="17" spans="1:16" x14ac:dyDescent="0.25">
      <c r="A17" s="7" t="str">
        <f>IF(D17="","",IFERROR(IF(VLOOKUP(D17,'Program Mapping'!B:B,1,FALSE)=D17,"OK","Fix"),"Fix"))</f>
        <v>OK</v>
      </c>
      <c r="B17" s="13" t="s">
        <v>52</v>
      </c>
      <c r="C17" s="3" t="s">
        <v>36</v>
      </c>
      <c r="D17" s="8" t="s">
        <v>237</v>
      </c>
      <c r="E17" s="3" t="s">
        <v>283</v>
      </c>
      <c r="F17" s="63">
        <v>0</v>
      </c>
      <c r="G17" s="3">
        <v>0</v>
      </c>
      <c r="O17" s="44"/>
      <c r="P17" s="44"/>
    </row>
    <row r="18" spans="1:16" x14ac:dyDescent="0.25">
      <c r="A18" s="7" t="str">
        <f>IF(D18="","",IFERROR(IF(VLOOKUP(D18,'Program Mapping'!B:B,1,FALSE)=D18,"OK","Fix"),"Fix"))</f>
        <v>OK</v>
      </c>
      <c r="B18" s="13" t="s">
        <v>52</v>
      </c>
      <c r="C18" s="3" t="s">
        <v>36</v>
      </c>
      <c r="D18" s="32" t="s">
        <v>240</v>
      </c>
      <c r="E18" s="3" t="s">
        <v>283</v>
      </c>
      <c r="F18" s="63">
        <v>609</v>
      </c>
      <c r="G18" s="3">
        <v>0</v>
      </c>
    </row>
    <row r="19" spans="1:16" x14ac:dyDescent="0.25">
      <c r="A19" s="7" t="str">
        <f>IF(D19="","",IFERROR(IF(VLOOKUP(D19,'Program Mapping'!B:B,1,FALSE)=D19,"OK","Fix"),"Fix"))</f>
        <v>OK</v>
      </c>
      <c r="B19" s="13" t="s">
        <v>52</v>
      </c>
      <c r="C19" s="3" t="s">
        <v>36</v>
      </c>
      <c r="D19" s="32" t="s">
        <v>239</v>
      </c>
      <c r="E19" s="3" t="s">
        <v>283</v>
      </c>
      <c r="F19" s="63">
        <v>0</v>
      </c>
      <c r="G19" s="3">
        <v>0</v>
      </c>
      <c r="P19" s="44"/>
    </row>
    <row r="20" spans="1:16" x14ac:dyDescent="0.25">
      <c r="A20" s="7" t="str">
        <f>IF(D20="","",IFERROR(IF(VLOOKUP(D20,'Program Mapping'!B:B,1,FALSE)=D20,"OK","Fix"),"Fix"))</f>
        <v>OK</v>
      </c>
      <c r="B20" s="13" t="s">
        <v>52</v>
      </c>
      <c r="C20" s="3" t="s">
        <v>36</v>
      </c>
      <c r="D20" s="32" t="s">
        <v>238</v>
      </c>
      <c r="E20" s="3" t="s">
        <v>283</v>
      </c>
      <c r="F20" s="63">
        <v>0</v>
      </c>
      <c r="G20" s="3">
        <v>0</v>
      </c>
    </row>
    <row r="21" spans="1:16" x14ac:dyDescent="0.25">
      <c r="A21" s="7" t="str">
        <f>IF(D21="","",IFERROR(IF(VLOOKUP(D21,'Program Mapping'!B:B,1,FALSE)=D21,"OK","Fix"),"Fix"))</f>
        <v>OK</v>
      </c>
      <c r="B21" s="13" t="s">
        <v>52</v>
      </c>
      <c r="C21" s="3" t="s">
        <v>36</v>
      </c>
      <c r="D21" s="32" t="s">
        <v>232</v>
      </c>
      <c r="E21" s="3" t="s">
        <v>283</v>
      </c>
      <c r="F21" s="63">
        <v>71</v>
      </c>
      <c r="G21" s="3">
        <v>15</v>
      </c>
      <c r="O21" s="44"/>
      <c r="P21" s="44"/>
    </row>
    <row r="22" spans="1:16" x14ac:dyDescent="0.25">
      <c r="A22" s="7" t="str">
        <f>IF(D22="","",IFERROR(IF(VLOOKUP(D22,'Program Mapping'!B:B,1,FALSE)=D22,"OK","Fix"),"Fix"))</f>
        <v>OK</v>
      </c>
      <c r="B22" s="13" t="s">
        <v>52</v>
      </c>
      <c r="C22" s="3" t="s">
        <v>36</v>
      </c>
      <c r="D22" s="32" t="s">
        <v>234</v>
      </c>
      <c r="E22" s="3" t="s">
        <v>283</v>
      </c>
      <c r="F22" s="63">
        <v>12</v>
      </c>
      <c r="G22" s="3">
        <v>0</v>
      </c>
    </row>
    <row r="23" spans="1:16" x14ac:dyDescent="0.25">
      <c r="A23" s="7" t="str">
        <f>IF(D23="","",IFERROR(IF(VLOOKUP(D23,'Program Mapping'!B:B,1,FALSE)=D23,"OK","Fix"),"Fix"))</f>
        <v>OK</v>
      </c>
      <c r="B23" s="13" t="s">
        <v>52</v>
      </c>
      <c r="C23" s="3" t="s">
        <v>36</v>
      </c>
      <c r="D23" s="32" t="s">
        <v>233</v>
      </c>
      <c r="E23" s="3" t="s">
        <v>283</v>
      </c>
      <c r="F23" s="63">
        <v>0</v>
      </c>
      <c r="G23" s="3">
        <v>0</v>
      </c>
    </row>
    <row r="24" spans="1:16" x14ac:dyDescent="0.25">
      <c r="A24" s="7" t="str">
        <f>IF(D24="","",IFERROR(IF(VLOOKUP(D24,'Program Mapping'!B:B,1,FALSE)=D24,"OK","Fix"),"Fix"))</f>
        <v>OK</v>
      </c>
      <c r="B24" s="13" t="s">
        <v>52</v>
      </c>
      <c r="C24" s="3" t="s">
        <v>36</v>
      </c>
      <c r="D24" s="32" t="s">
        <v>243</v>
      </c>
      <c r="E24" s="3" t="s">
        <v>283</v>
      </c>
      <c r="F24" s="63">
        <v>169</v>
      </c>
      <c r="G24" s="3">
        <v>20</v>
      </c>
    </row>
    <row r="25" spans="1:16" x14ac:dyDescent="0.25">
      <c r="A25" s="7" t="str">
        <f>IF(D25="","",IFERROR(IF(VLOOKUP(D25,'Program Mapping'!B:B,1,FALSE)=D25,"OK","Fix"),"Fix"))</f>
        <v>OK</v>
      </c>
      <c r="B25" s="13" t="s">
        <v>52</v>
      </c>
      <c r="C25" s="3" t="s">
        <v>36</v>
      </c>
      <c r="D25" s="32" t="s">
        <v>244</v>
      </c>
      <c r="E25" s="3" t="s">
        <v>283</v>
      </c>
      <c r="F25" s="63">
        <v>0</v>
      </c>
      <c r="G25" s="3">
        <v>0</v>
      </c>
      <c r="O25" s="44"/>
      <c r="P25" s="44"/>
    </row>
    <row r="26" spans="1:16" x14ac:dyDescent="0.25">
      <c r="A26" s="7" t="str">
        <f>IF(D26="","",IFERROR(IF(VLOOKUP(D26,'Program Mapping'!B:B,1,FALSE)=D26,"OK","Fix"),"Fix"))</f>
        <v>OK</v>
      </c>
      <c r="B26" s="13" t="s">
        <v>52</v>
      </c>
      <c r="C26" s="3" t="s">
        <v>36</v>
      </c>
      <c r="D26" s="32" t="s">
        <v>241</v>
      </c>
      <c r="E26" s="3" t="s">
        <v>283</v>
      </c>
      <c r="F26" s="63">
        <v>7</v>
      </c>
      <c r="G26" s="3">
        <v>0</v>
      </c>
    </row>
    <row r="27" spans="1:16" x14ac:dyDescent="0.25">
      <c r="A27" s="7" t="str">
        <f>IF(D27="","",IFERROR(IF(VLOOKUP(D27,'Program Mapping'!B:B,1,FALSE)=D27,"OK","Fix"),"Fix"))</f>
        <v>OK</v>
      </c>
      <c r="B27" s="13" t="s">
        <v>52</v>
      </c>
      <c r="C27" s="3" t="s">
        <v>36</v>
      </c>
      <c r="D27" s="32" t="s">
        <v>242</v>
      </c>
      <c r="E27" s="3" t="s">
        <v>283</v>
      </c>
      <c r="F27" s="63">
        <v>0</v>
      </c>
      <c r="G27" s="3">
        <v>0</v>
      </c>
    </row>
    <row r="28" spans="1:16" x14ac:dyDescent="0.25">
      <c r="A28" s="7" t="str">
        <f>IF(D28="","",IFERROR(IF(VLOOKUP(D28,'Program Mapping'!B:B,1,FALSE)=D28,"OK","Fix"),"Fix"))</f>
        <v>OK</v>
      </c>
      <c r="B28" s="13" t="s">
        <v>69</v>
      </c>
      <c r="C28" s="3" t="s">
        <v>36</v>
      </c>
      <c r="D28" s="8" t="s">
        <v>235</v>
      </c>
      <c r="E28" s="3" t="s">
        <v>283</v>
      </c>
      <c r="F28" s="63">
        <v>544</v>
      </c>
      <c r="G28" s="3">
        <v>52</v>
      </c>
      <c r="O28" s="44"/>
      <c r="P28" s="44"/>
    </row>
    <row r="29" spans="1:16" x14ac:dyDescent="0.25">
      <c r="A29" s="7" t="str">
        <f>IF(D29="","",IFERROR(IF(VLOOKUP(D29,'Program Mapping'!B:B,1,FALSE)=D29,"OK","Fix"),"Fix"))</f>
        <v>OK</v>
      </c>
      <c r="B29" s="13" t="s">
        <v>69</v>
      </c>
      <c r="C29" s="3" t="s">
        <v>36</v>
      </c>
      <c r="D29" s="8" t="s">
        <v>236</v>
      </c>
      <c r="E29" s="3" t="s">
        <v>283</v>
      </c>
      <c r="F29" s="63">
        <v>826</v>
      </c>
      <c r="G29" s="3">
        <v>188</v>
      </c>
    </row>
    <row r="30" spans="1:16" x14ac:dyDescent="0.25">
      <c r="A30" s="7" t="str">
        <f>IF(D30="","",IFERROR(IF(VLOOKUP(D30,'Program Mapping'!B:B,1,FALSE)=D30,"OK","Fix"),"Fix"))</f>
        <v>OK</v>
      </c>
      <c r="B30" s="13" t="s">
        <v>69</v>
      </c>
      <c r="C30" s="3" t="s">
        <v>36</v>
      </c>
      <c r="D30" s="8" t="s">
        <v>237</v>
      </c>
      <c r="E30" s="3" t="s">
        <v>283</v>
      </c>
      <c r="F30" s="63">
        <v>0</v>
      </c>
      <c r="G30" s="3">
        <v>0</v>
      </c>
      <c r="P30" s="44"/>
    </row>
    <row r="31" spans="1:16" x14ac:dyDescent="0.25">
      <c r="A31" s="7" t="str">
        <f>IF(D31="","",IFERROR(IF(VLOOKUP(D31,'Program Mapping'!B:B,1,FALSE)=D31,"OK","Fix"),"Fix"))</f>
        <v>OK</v>
      </c>
      <c r="B31" s="13" t="s">
        <v>69</v>
      </c>
      <c r="C31" s="3" t="s">
        <v>36</v>
      </c>
      <c r="D31" s="32" t="s">
        <v>240</v>
      </c>
      <c r="E31" s="3" t="s">
        <v>283</v>
      </c>
      <c r="F31" s="63">
        <v>0</v>
      </c>
      <c r="G31" s="3">
        <v>0</v>
      </c>
    </row>
    <row r="32" spans="1:16" x14ac:dyDescent="0.25">
      <c r="A32" s="7" t="str">
        <f>IF(D32="","",IFERROR(IF(VLOOKUP(D32,'Program Mapping'!B:B,1,FALSE)=D32,"OK","Fix"),"Fix"))</f>
        <v>OK</v>
      </c>
      <c r="B32" s="13" t="s">
        <v>69</v>
      </c>
      <c r="C32" s="3" t="s">
        <v>36</v>
      </c>
      <c r="D32" s="32" t="s">
        <v>239</v>
      </c>
      <c r="E32" s="3" t="s">
        <v>283</v>
      </c>
      <c r="F32" s="63">
        <v>0</v>
      </c>
      <c r="G32" s="3">
        <v>0</v>
      </c>
    </row>
    <row r="33" spans="1:16" x14ac:dyDescent="0.25">
      <c r="A33" s="7" t="str">
        <f>IF(D33="","",IFERROR(IF(VLOOKUP(D33,'Program Mapping'!B:B,1,FALSE)=D33,"OK","Fix"),"Fix"))</f>
        <v>OK</v>
      </c>
      <c r="B33" s="13" t="s">
        <v>69</v>
      </c>
      <c r="C33" s="3" t="s">
        <v>36</v>
      </c>
      <c r="D33" s="32" t="s">
        <v>238</v>
      </c>
      <c r="E33" s="3" t="s">
        <v>283</v>
      </c>
      <c r="F33" s="63">
        <v>0</v>
      </c>
      <c r="G33" s="3">
        <v>0</v>
      </c>
      <c r="O33" s="44"/>
      <c r="P33" s="44"/>
    </row>
    <row r="34" spans="1:16" x14ac:dyDescent="0.25">
      <c r="A34" s="7" t="str">
        <f>IF(D34="","",IFERROR(IF(VLOOKUP(D34,'Program Mapping'!B:B,1,FALSE)=D34,"OK","Fix"),"Fix"))</f>
        <v>OK</v>
      </c>
      <c r="B34" s="13" t="s">
        <v>69</v>
      </c>
      <c r="C34" s="3" t="s">
        <v>36</v>
      </c>
      <c r="D34" s="32" t="s">
        <v>232</v>
      </c>
      <c r="E34" s="3" t="s">
        <v>283</v>
      </c>
      <c r="F34" s="63">
        <v>36</v>
      </c>
      <c r="G34" s="3">
        <v>23</v>
      </c>
    </row>
    <row r="35" spans="1:16" x14ac:dyDescent="0.25">
      <c r="A35" s="7" t="str">
        <f>IF(D35="","",IFERROR(IF(VLOOKUP(D35,'Program Mapping'!B:B,1,FALSE)=D35,"OK","Fix"),"Fix"))</f>
        <v>OK</v>
      </c>
      <c r="B35" s="13" t="s">
        <v>69</v>
      </c>
      <c r="C35" s="3" t="s">
        <v>36</v>
      </c>
      <c r="D35" s="32" t="s">
        <v>234</v>
      </c>
      <c r="E35" s="3" t="s">
        <v>283</v>
      </c>
      <c r="F35" s="63">
        <v>20</v>
      </c>
      <c r="G35" s="3">
        <v>36</v>
      </c>
    </row>
    <row r="36" spans="1:16" x14ac:dyDescent="0.25">
      <c r="A36" s="7" t="str">
        <f>IF(D36="","",IFERROR(IF(VLOOKUP(D36,'Program Mapping'!B:B,1,FALSE)=D36,"OK","Fix"),"Fix"))</f>
        <v>OK</v>
      </c>
      <c r="B36" s="13" t="s">
        <v>69</v>
      </c>
      <c r="C36" s="3" t="s">
        <v>36</v>
      </c>
      <c r="D36" s="32" t="s">
        <v>233</v>
      </c>
      <c r="E36" s="3" t="s">
        <v>283</v>
      </c>
      <c r="F36" s="63">
        <v>0</v>
      </c>
      <c r="G36" s="3">
        <v>0</v>
      </c>
    </row>
    <row r="37" spans="1:16" x14ac:dyDescent="0.25">
      <c r="A37" s="7" t="str">
        <f>IF(D37="","",IFERROR(IF(VLOOKUP(D37,'Program Mapping'!B:B,1,FALSE)=D37,"OK","Fix"),"Fix"))</f>
        <v>OK</v>
      </c>
      <c r="B37" s="13" t="s">
        <v>69</v>
      </c>
      <c r="C37" s="3" t="s">
        <v>36</v>
      </c>
      <c r="D37" s="32" t="s">
        <v>243</v>
      </c>
      <c r="E37" s="3" t="s">
        <v>283</v>
      </c>
      <c r="F37" s="63">
        <v>158</v>
      </c>
      <c r="G37" s="3">
        <v>66</v>
      </c>
    </row>
    <row r="38" spans="1:16" x14ac:dyDescent="0.25">
      <c r="A38" s="7" t="str">
        <f>IF(D38="","",IFERROR(IF(VLOOKUP(D38,'Program Mapping'!B:B,1,FALSE)=D38,"OK","Fix"),"Fix"))</f>
        <v>OK</v>
      </c>
      <c r="B38" s="13" t="s">
        <v>69</v>
      </c>
      <c r="C38" s="3" t="s">
        <v>36</v>
      </c>
      <c r="D38" s="32" t="s">
        <v>244</v>
      </c>
      <c r="E38" s="3" t="s">
        <v>283</v>
      </c>
      <c r="F38" s="63">
        <v>0</v>
      </c>
      <c r="G38" s="3">
        <v>0</v>
      </c>
      <c r="O38" s="44"/>
      <c r="P38" s="44"/>
    </row>
    <row r="39" spans="1:16" x14ac:dyDescent="0.25">
      <c r="A39" s="7" t="str">
        <f>IF(D39="","",IFERROR(IF(VLOOKUP(D39,'Program Mapping'!B:B,1,FALSE)=D39,"OK","Fix"),"Fix"))</f>
        <v>OK</v>
      </c>
      <c r="B39" s="13" t="s">
        <v>69</v>
      </c>
      <c r="C39" s="3" t="s">
        <v>36</v>
      </c>
      <c r="D39" s="32" t="s">
        <v>241</v>
      </c>
      <c r="E39" s="3" t="s">
        <v>283</v>
      </c>
      <c r="F39" s="63">
        <v>5</v>
      </c>
      <c r="G39" s="3">
        <v>13</v>
      </c>
    </row>
    <row r="40" spans="1:16" x14ac:dyDescent="0.25">
      <c r="A40" s="7" t="str">
        <f>IF(D40="","",IFERROR(IF(VLOOKUP(D40,'Program Mapping'!B:B,1,FALSE)=D40,"OK","Fix"),"Fix"))</f>
        <v>OK</v>
      </c>
      <c r="B40" s="13" t="s">
        <v>69</v>
      </c>
      <c r="C40" s="3" t="s">
        <v>36</v>
      </c>
      <c r="D40" s="32" t="s">
        <v>242</v>
      </c>
      <c r="E40" s="3" t="s">
        <v>283</v>
      </c>
      <c r="F40" s="63">
        <v>0</v>
      </c>
      <c r="G40" s="3">
        <v>0</v>
      </c>
    </row>
    <row r="41" spans="1:16" x14ac:dyDescent="0.25">
      <c r="A41" s="7" t="str">
        <f>IF(D41="","",IFERROR(IF(VLOOKUP(D41,'Program Mapping'!B:B,1,FALSE)=D41,"OK","Fix"),"Fix"))</f>
        <v>OK</v>
      </c>
      <c r="B41" s="13" t="s">
        <v>80</v>
      </c>
      <c r="C41" s="3" t="s">
        <v>36</v>
      </c>
      <c r="D41" s="8" t="s">
        <v>235</v>
      </c>
      <c r="E41" s="3" t="s">
        <v>283</v>
      </c>
      <c r="F41" s="63">
        <v>3972</v>
      </c>
      <c r="G41" s="3">
        <v>63</v>
      </c>
    </row>
    <row r="42" spans="1:16" x14ac:dyDescent="0.25">
      <c r="A42" s="7" t="str">
        <f>IF(D42="","",IFERROR(IF(VLOOKUP(D42,'Program Mapping'!B:B,1,FALSE)=D42,"OK","Fix"),"Fix"))</f>
        <v>OK</v>
      </c>
      <c r="B42" s="13" t="s">
        <v>80</v>
      </c>
      <c r="C42" s="3" t="s">
        <v>36</v>
      </c>
      <c r="D42" s="8" t="s">
        <v>236</v>
      </c>
      <c r="E42" s="3" t="s">
        <v>283</v>
      </c>
      <c r="F42" s="63">
        <v>1491</v>
      </c>
      <c r="G42" s="3">
        <v>24</v>
      </c>
    </row>
    <row r="43" spans="1:16" x14ac:dyDescent="0.25">
      <c r="A43" s="7" t="str">
        <f>IF(D43="","",IFERROR(IF(VLOOKUP(D43,'Program Mapping'!B:B,1,FALSE)=D43,"OK","Fix"),"Fix"))</f>
        <v>OK</v>
      </c>
      <c r="B43" s="13" t="s">
        <v>80</v>
      </c>
      <c r="C43" s="3" t="s">
        <v>36</v>
      </c>
      <c r="D43" s="8" t="s">
        <v>237</v>
      </c>
      <c r="E43" s="3" t="s">
        <v>283</v>
      </c>
      <c r="F43" s="63">
        <v>165</v>
      </c>
      <c r="G43" s="3">
        <v>3</v>
      </c>
    </row>
    <row r="44" spans="1:16" x14ac:dyDescent="0.25">
      <c r="A44" s="7" t="str">
        <f>IF(D44="","",IFERROR(IF(VLOOKUP(D44,'Program Mapping'!B:B,1,FALSE)=D44,"OK","Fix"),"Fix"))</f>
        <v>OK</v>
      </c>
      <c r="B44" s="13" t="s">
        <v>80</v>
      </c>
      <c r="C44" s="3" t="s">
        <v>36</v>
      </c>
      <c r="D44" s="32" t="s">
        <v>240</v>
      </c>
      <c r="E44" s="3" t="s">
        <v>283</v>
      </c>
      <c r="F44" s="63">
        <v>361</v>
      </c>
      <c r="G44" s="3">
        <v>5</v>
      </c>
    </row>
    <row r="45" spans="1:16" x14ac:dyDescent="0.25">
      <c r="A45" s="7" t="str">
        <f>IF(D45="","",IFERROR(IF(VLOOKUP(D45,'Program Mapping'!B:B,1,FALSE)=D45,"OK","Fix"),"Fix"))</f>
        <v>OK</v>
      </c>
      <c r="B45" s="13" t="s">
        <v>80</v>
      </c>
      <c r="C45" s="3" t="s">
        <v>36</v>
      </c>
      <c r="D45" s="32" t="s">
        <v>239</v>
      </c>
      <c r="E45" s="3" t="s">
        <v>283</v>
      </c>
      <c r="F45" s="63">
        <v>0</v>
      </c>
      <c r="G45" s="3">
        <v>0</v>
      </c>
    </row>
    <row r="46" spans="1:16" x14ac:dyDescent="0.25">
      <c r="A46" s="7" t="str">
        <f>IF(D46="","",IFERROR(IF(VLOOKUP(D46,'Program Mapping'!B:B,1,FALSE)=D46,"OK","Fix"),"Fix"))</f>
        <v>OK</v>
      </c>
      <c r="B46" s="13" t="s">
        <v>80</v>
      </c>
      <c r="C46" s="3" t="s">
        <v>36</v>
      </c>
      <c r="D46" s="32" t="s">
        <v>238</v>
      </c>
      <c r="E46" s="3" t="s">
        <v>283</v>
      </c>
      <c r="F46" s="63">
        <v>599</v>
      </c>
      <c r="G46" s="3">
        <v>10</v>
      </c>
    </row>
    <row r="47" spans="1:16" x14ac:dyDescent="0.25">
      <c r="A47" s="7" t="str">
        <f>IF(D47="","",IFERROR(IF(VLOOKUP(D47,'Program Mapping'!B:B,1,FALSE)=D47,"OK","Fix"),"Fix"))</f>
        <v>OK</v>
      </c>
      <c r="B47" s="13" t="s">
        <v>80</v>
      </c>
      <c r="C47" s="3" t="s">
        <v>36</v>
      </c>
      <c r="D47" s="32" t="s">
        <v>232</v>
      </c>
      <c r="E47" s="3" t="s">
        <v>283</v>
      </c>
      <c r="F47" s="63">
        <v>15</v>
      </c>
      <c r="G47" s="3">
        <v>1</v>
      </c>
    </row>
    <row r="48" spans="1:16" x14ac:dyDescent="0.25">
      <c r="A48" s="7" t="str">
        <f>IF(D48="","",IFERROR(IF(VLOOKUP(D48,'Program Mapping'!B:B,1,FALSE)=D48,"OK","Fix"),"Fix"))</f>
        <v>OK</v>
      </c>
      <c r="B48" s="13" t="s">
        <v>80</v>
      </c>
      <c r="C48" s="3" t="s">
        <v>36</v>
      </c>
      <c r="D48" s="32" t="s">
        <v>234</v>
      </c>
      <c r="E48" s="3" t="s">
        <v>283</v>
      </c>
      <c r="F48" s="63">
        <v>60</v>
      </c>
      <c r="G48" s="3">
        <v>6</v>
      </c>
    </row>
    <row r="49" spans="1:7" x14ac:dyDescent="0.25">
      <c r="A49" s="7" t="str">
        <f>IF(D49="","",IFERROR(IF(VLOOKUP(D49,'Program Mapping'!B:B,1,FALSE)=D49,"OK","Fix"),"Fix"))</f>
        <v>OK</v>
      </c>
      <c r="B49" s="13" t="s">
        <v>80</v>
      </c>
      <c r="C49" s="3" t="s">
        <v>36</v>
      </c>
      <c r="D49" s="32" t="s">
        <v>233</v>
      </c>
      <c r="E49" s="3" t="s">
        <v>283</v>
      </c>
      <c r="F49" s="63">
        <v>0</v>
      </c>
      <c r="G49" s="3">
        <v>0</v>
      </c>
    </row>
    <row r="50" spans="1:7" x14ac:dyDescent="0.25">
      <c r="A50" s="7" t="str">
        <f>IF(D50="","",IFERROR(IF(VLOOKUP(D50,'Program Mapping'!B:B,1,FALSE)=D50,"OK","Fix"),"Fix"))</f>
        <v>OK</v>
      </c>
      <c r="B50" s="13" t="s">
        <v>80</v>
      </c>
      <c r="C50" s="3" t="s">
        <v>36</v>
      </c>
      <c r="D50" s="32" t="s">
        <v>243</v>
      </c>
      <c r="E50" s="3" t="s">
        <v>283</v>
      </c>
      <c r="F50" s="63">
        <v>41</v>
      </c>
      <c r="G50" s="3">
        <v>0</v>
      </c>
    </row>
    <row r="51" spans="1:7" x14ac:dyDescent="0.25">
      <c r="A51" s="7" t="str">
        <f>IF(D51="","",IFERROR(IF(VLOOKUP(D51,'Program Mapping'!B:B,1,FALSE)=D51,"OK","Fix"),"Fix"))</f>
        <v>OK</v>
      </c>
      <c r="B51" s="13" t="s">
        <v>80</v>
      </c>
      <c r="C51" s="3" t="s">
        <v>36</v>
      </c>
      <c r="D51" s="32" t="s">
        <v>244</v>
      </c>
      <c r="E51" s="3" t="s">
        <v>283</v>
      </c>
      <c r="F51" s="63">
        <v>0</v>
      </c>
      <c r="G51" s="3">
        <v>0</v>
      </c>
    </row>
    <row r="52" spans="1:7" x14ac:dyDescent="0.25">
      <c r="A52" s="7" t="str">
        <f>IF(D52="","",IFERROR(IF(VLOOKUP(D52,'Program Mapping'!B:B,1,FALSE)=D52,"OK","Fix"),"Fix"))</f>
        <v>OK</v>
      </c>
      <c r="B52" s="13" t="s">
        <v>80</v>
      </c>
      <c r="C52" s="3" t="s">
        <v>36</v>
      </c>
      <c r="D52" s="32" t="s">
        <v>241</v>
      </c>
      <c r="E52" s="3" t="s">
        <v>283</v>
      </c>
      <c r="F52" s="63">
        <v>24</v>
      </c>
      <c r="G52" s="3">
        <v>0</v>
      </c>
    </row>
    <row r="53" spans="1:7" x14ac:dyDescent="0.25">
      <c r="A53" s="7" t="str">
        <f>IF(D53="","",IFERROR(IF(VLOOKUP(D53,'Program Mapping'!B:B,1,FALSE)=D53,"OK","Fix"),"Fix"))</f>
        <v>OK</v>
      </c>
      <c r="B53" s="13" t="s">
        <v>80</v>
      </c>
      <c r="C53" s="3" t="s">
        <v>36</v>
      </c>
      <c r="D53" s="32" t="s">
        <v>242</v>
      </c>
      <c r="E53" s="3" t="s">
        <v>283</v>
      </c>
      <c r="F53" s="63">
        <v>0</v>
      </c>
      <c r="G53" s="3">
        <v>0</v>
      </c>
    </row>
    <row r="54" spans="1:7" x14ac:dyDescent="0.25">
      <c r="A54" s="7" t="str">
        <f>IF(D54="","",IFERROR(IF(VLOOKUP(D54,'Program Mapping'!B:B,1,FALSE)=D54,"OK","Fix"),"Fix"))</f>
        <v>OK</v>
      </c>
      <c r="B54" s="13" t="s">
        <v>89</v>
      </c>
      <c r="C54" s="3" t="s">
        <v>36</v>
      </c>
      <c r="D54" s="8" t="s">
        <v>235</v>
      </c>
      <c r="E54" s="3" t="s">
        <v>283</v>
      </c>
      <c r="F54" s="63">
        <v>134</v>
      </c>
      <c r="G54" s="3">
        <v>233</v>
      </c>
    </row>
    <row r="55" spans="1:7" x14ac:dyDescent="0.25">
      <c r="A55" s="7" t="str">
        <f>IF(D55="","",IFERROR(IF(VLOOKUP(D55,'Program Mapping'!B:B,1,FALSE)=D55,"OK","Fix"),"Fix"))</f>
        <v>OK</v>
      </c>
      <c r="B55" s="13" t="s">
        <v>89</v>
      </c>
      <c r="C55" s="3" t="s">
        <v>36</v>
      </c>
      <c r="D55" s="8" t="s">
        <v>236</v>
      </c>
      <c r="E55" s="3" t="s">
        <v>283</v>
      </c>
      <c r="F55" s="63">
        <v>307</v>
      </c>
      <c r="G55" s="3">
        <v>252</v>
      </c>
    </row>
    <row r="56" spans="1:7" x14ac:dyDescent="0.25">
      <c r="A56" s="7" t="str">
        <f>IF(D56="","",IFERROR(IF(VLOOKUP(D56,'Program Mapping'!B:B,1,FALSE)=D56,"OK","Fix"),"Fix"))</f>
        <v>OK</v>
      </c>
      <c r="B56" s="13" t="s">
        <v>89</v>
      </c>
      <c r="C56" s="3" t="s">
        <v>36</v>
      </c>
      <c r="D56" s="8" t="s">
        <v>237</v>
      </c>
      <c r="E56" s="3" t="s">
        <v>283</v>
      </c>
      <c r="F56" s="63">
        <v>0</v>
      </c>
      <c r="G56" s="3">
        <v>0</v>
      </c>
    </row>
    <row r="57" spans="1:7" x14ac:dyDescent="0.25">
      <c r="A57" s="7" t="str">
        <f>IF(D57="","",IFERROR(IF(VLOOKUP(D57,'Program Mapping'!B:B,1,FALSE)=D57,"OK","Fix"),"Fix"))</f>
        <v>OK</v>
      </c>
      <c r="B57" s="13" t="s">
        <v>89</v>
      </c>
      <c r="C57" s="3" t="s">
        <v>36</v>
      </c>
      <c r="D57" s="32" t="s">
        <v>240</v>
      </c>
      <c r="E57" s="3" t="s">
        <v>283</v>
      </c>
      <c r="F57" s="63">
        <v>350</v>
      </c>
      <c r="G57" s="3">
        <v>0</v>
      </c>
    </row>
    <row r="58" spans="1:7" x14ac:dyDescent="0.25">
      <c r="A58" s="7" t="str">
        <f>IF(D58="","",IFERROR(IF(VLOOKUP(D58,'Program Mapping'!B:B,1,FALSE)=D58,"OK","Fix"),"Fix"))</f>
        <v>OK</v>
      </c>
      <c r="B58" s="13" t="s">
        <v>89</v>
      </c>
      <c r="C58" s="3" t="s">
        <v>36</v>
      </c>
      <c r="D58" s="32" t="s">
        <v>239</v>
      </c>
      <c r="E58" s="3" t="s">
        <v>283</v>
      </c>
      <c r="F58" s="63">
        <v>0</v>
      </c>
      <c r="G58" s="3">
        <v>0</v>
      </c>
    </row>
    <row r="59" spans="1:7" x14ac:dyDescent="0.25">
      <c r="A59" s="7" t="str">
        <f>IF(D59="","",IFERROR(IF(VLOOKUP(D59,'Program Mapping'!B:B,1,FALSE)=D59,"OK","Fix"),"Fix"))</f>
        <v>OK</v>
      </c>
      <c r="B59" s="13" t="s">
        <v>89</v>
      </c>
      <c r="C59" s="3" t="s">
        <v>36</v>
      </c>
      <c r="D59" s="32" t="s">
        <v>238</v>
      </c>
      <c r="E59" s="3" t="s">
        <v>283</v>
      </c>
      <c r="F59" s="63">
        <v>2999</v>
      </c>
      <c r="G59" s="3">
        <v>0</v>
      </c>
    </row>
    <row r="60" spans="1:7" x14ac:dyDescent="0.25">
      <c r="A60" s="7" t="str">
        <f>IF(D60="","",IFERROR(IF(VLOOKUP(D60,'Program Mapping'!B:B,1,FALSE)=D60,"OK","Fix"),"Fix"))</f>
        <v>OK</v>
      </c>
      <c r="B60" s="13" t="s">
        <v>89</v>
      </c>
      <c r="C60" s="3" t="s">
        <v>36</v>
      </c>
      <c r="D60" s="32" t="s">
        <v>232</v>
      </c>
      <c r="E60" s="3" t="s">
        <v>283</v>
      </c>
      <c r="F60" s="63">
        <v>28</v>
      </c>
      <c r="G60" s="3">
        <v>12</v>
      </c>
    </row>
    <row r="61" spans="1:7" x14ac:dyDescent="0.25">
      <c r="A61" s="7" t="str">
        <f>IF(D61="","",IFERROR(IF(VLOOKUP(D61,'Program Mapping'!B:B,1,FALSE)=D61,"OK","Fix"),"Fix"))</f>
        <v>OK</v>
      </c>
      <c r="B61" s="13" t="s">
        <v>89</v>
      </c>
      <c r="C61" s="3" t="s">
        <v>36</v>
      </c>
      <c r="D61" s="32" t="s">
        <v>234</v>
      </c>
      <c r="E61" s="3" t="s">
        <v>283</v>
      </c>
      <c r="F61" s="63">
        <v>51</v>
      </c>
      <c r="G61" s="3">
        <v>183</v>
      </c>
    </row>
    <row r="62" spans="1:7" x14ac:dyDescent="0.25">
      <c r="A62" s="7" t="str">
        <f>IF(D62="","",IFERROR(IF(VLOOKUP(D62,'Program Mapping'!B:B,1,FALSE)=D62,"OK","Fix"),"Fix"))</f>
        <v>OK</v>
      </c>
      <c r="B62" s="13" t="s">
        <v>89</v>
      </c>
      <c r="C62" s="3" t="s">
        <v>36</v>
      </c>
      <c r="D62" s="32" t="s">
        <v>233</v>
      </c>
      <c r="E62" s="3" t="s">
        <v>283</v>
      </c>
      <c r="F62" s="63">
        <v>0</v>
      </c>
      <c r="G62" s="3">
        <v>0</v>
      </c>
    </row>
    <row r="63" spans="1:7" x14ac:dyDescent="0.25">
      <c r="A63" s="7" t="str">
        <f>IF(D63="","",IFERROR(IF(VLOOKUP(D63,'Program Mapping'!B:B,1,FALSE)=D63,"OK","Fix"),"Fix"))</f>
        <v>OK</v>
      </c>
      <c r="B63" s="13" t="s">
        <v>89</v>
      </c>
      <c r="C63" s="3" t="s">
        <v>36</v>
      </c>
      <c r="D63" s="32" t="s">
        <v>243</v>
      </c>
      <c r="E63" s="3" t="s">
        <v>283</v>
      </c>
      <c r="F63" s="63">
        <v>135</v>
      </c>
      <c r="G63" s="3">
        <v>116</v>
      </c>
    </row>
    <row r="64" spans="1:7" x14ac:dyDescent="0.25">
      <c r="A64" s="7" t="str">
        <f>IF(D64="","",IFERROR(IF(VLOOKUP(D64,'Program Mapping'!B:B,1,FALSE)=D64,"OK","Fix"),"Fix"))</f>
        <v>OK</v>
      </c>
      <c r="B64" s="13" t="s">
        <v>89</v>
      </c>
      <c r="C64" s="3" t="s">
        <v>36</v>
      </c>
      <c r="D64" s="32" t="s">
        <v>244</v>
      </c>
      <c r="E64" s="3" t="s">
        <v>283</v>
      </c>
      <c r="F64" s="63">
        <v>0</v>
      </c>
      <c r="G64" s="3">
        <v>0</v>
      </c>
    </row>
    <row r="65" spans="1:7" x14ac:dyDescent="0.25">
      <c r="A65" s="7" t="str">
        <f>IF(D65="","",IFERROR(IF(VLOOKUP(D65,'Program Mapping'!B:B,1,FALSE)=D65,"OK","Fix"),"Fix"))</f>
        <v>OK</v>
      </c>
      <c r="B65" s="13" t="s">
        <v>89</v>
      </c>
      <c r="C65" s="3" t="s">
        <v>36</v>
      </c>
      <c r="D65" s="32" t="s">
        <v>241</v>
      </c>
      <c r="E65" s="3" t="s">
        <v>283</v>
      </c>
      <c r="F65" s="63">
        <v>6</v>
      </c>
      <c r="G65" s="3">
        <v>10</v>
      </c>
    </row>
    <row r="66" spans="1:7" x14ac:dyDescent="0.25">
      <c r="A66" s="7" t="str">
        <f>IF(D66="","",IFERROR(IF(VLOOKUP(D66,'Program Mapping'!B:B,1,FALSE)=D66,"OK","Fix"),"Fix"))</f>
        <v>OK</v>
      </c>
      <c r="B66" s="13" t="s">
        <v>89</v>
      </c>
      <c r="C66" s="3" t="s">
        <v>36</v>
      </c>
      <c r="D66" s="32" t="s">
        <v>242</v>
      </c>
      <c r="E66" s="3" t="s">
        <v>283</v>
      </c>
      <c r="F66" s="63">
        <v>0</v>
      </c>
      <c r="G66" s="3">
        <v>0</v>
      </c>
    </row>
    <row r="67" spans="1:7" x14ac:dyDescent="0.25">
      <c r="A67" s="7" t="str">
        <f>IF(D67="","",IFERROR(IF(VLOOKUP(D67,'Program Mapping'!B:B,1,FALSE)=D67,"OK","Fix"),"Fix"))</f>
        <v>OK</v>
      </c>
      <c r="B67" s="13" t="s">
        <v>98</v>
      </c>
      <c r="C67" s="3" t="s">
        <v>36</v>
      </c>
      <c r="D67" s="8" t="s">
        <v>235</v>
      </c>
      <c r="E67" s="3" t="s">
        <v>283</v>
      </c>
      <c r="F67" s="63">
        <v>283</v>
      </c>
      <c r="G67" s="3">
        <v>332</v>
      </c>
    </row>
    <row r="68" spans="1:7" x14ac:dyDescent="0.25">
      <c r="A68" s="7" t="str">
        <f>IF(D68="","",IFERROR(IF(VLOOKUP(D68,'Program Mapping'!B:B,1,FALSE)=D68,"OK","Fix"),"Fix"))</f>
        <v>OK</v>
      </c>
      <c r="B68" s="13" t="s">
        <v>98</v>
      </c>
      <c r="C68" s="3" t="s">
        <v>36</v>
      </c>
      <c r="D68" s="8" t="s">
        <v>236</v>
      </c>
      <c r="E68" s="3" t="s">
        <v>283</v>
      </c>
      <c r="F68" s="63">
        <v>328</v>
      </c>
      <c r="G68" s="3">
        <v>156</v>
      </c>
    </row>
    <row r="69" spans="1:7" x14ac:dyDescent="0.25">
      <c r="A69" s="7" t="str">
        <f>IF(D69="","",IFERROR(IF(VLOOKUP(D69,'Program Mapping'!B:B,1,FALSE)=D69,"OK","Fix"),"Fix"))</f>
        <v>OK</v>
      </c>
      <c r="B69" s="13" t="s">
        <v>98</v>
      </c>
      <c r="C69" s="3" t="s">
        <v>36</v>
      </c>
      <c r="D69" s="8" t="s">
        <v>237</v>
      </c>
      <c r="E69" s="3" t="s">
        <v>283</v>
      </c>
      <c r="F69" s="63">
        <v>0</v>
      </c>
      <c r="G69" s="3">
        <v>0</v>
      </c>
    </row>
    <row r="70" spans="1:7" x14ac:dyDescent="0.25">
      <c r="A70" s="7" t="str">
        <f>IF(D70="","",IFERROR(IF(VLOOKUP(D70,'Program Mapping'!B:B,1,FALSE)=D70,"OK","Fix"),"Fix"))</f>
        <v>OK</v>
      </c>
      <c r="B70" s="13" t="s">
        <v>98</v>
      </c>
      <c r="C70" s="3" t="s">
        <v>36</v>
      </c>
      <c r="D70" s="32" t="s">
        <v>240</v>
      </c>
      <c r="E70" s="3" t="s">
        <v>283</v>
      </c>
      <c r="F70" s="63">
        <v>429</v>
      </c>
      <c r="G70" s="3">
        <v>0</v>
      </c>
    </row>
    <row r="71" spans="1:7" x14ac:dyDescent="0.25">
      <c r="A71" s="7" t="str">
        <f>IF(D71="","",IFERROR(IF(VLOOKUP(D71,'Program Mapping'!B:B,1,FALSE)=D71,"OK","Fix"),"Fix"))</f>
        <v>OK</v>
      </c>
      <c r="B71" s="13" t="s">
        <v>98</v>
      </c>
      <c r="C71" s="3" t="s">
        <v>36</v>
      </c>
      <c r="D71" s="32" t="s">
        <v>239</v>
      </c>
      <c r="E71" s="3" t="s">
        <v>283</v>
      </c>
      <c r="F71" s="63">
        <v>994</v>
      </c>
      <c r="G71" s="3">
        <v>0</v>
      </c>
    </row>
    <row r="72" spans="1:7" x14ac:dyDescent="0.25">
      <c r="A72" s="7" t="str">
        <f>IF(D72="","",IFERROR(IF(VLOOKUP(D72,'Program Mapping'!B:B,1,FALSE)=D72,"OK","Fix"),"Fix"))</f>
        <v>OK</v>
      </c>
      <c r="B72" s="13" t="s">
        <v>98</v>
      </c>
      <c r="C72" s="3" t="s">
        <v>36</v>
      </c>
      <c r="D72" s="32" t="s">
        <v>238</v>
      </c>
      <c r="E72" s="3" t="s">
        <v>283</v>
      </c>
      <c r="F72" s="63">
        <v>568</v>
      </c>
      <c r="G72" s="3">
        <v>0</v>
      </c>
    </row>
    <row r="73" spans="1:7" x14ac:dyDescent="0.25">
      <c r="A73" s="7" t="str">
        <f>IF(D73="","",IFERROR(IF(VLOOKUP(D73,'Program Mapping'!B:B,1,FALSE)=D73,"OK","Fix"),"Fix"))</f>
        <v>OK</v>
      </c>
      <c r="B73" s="13" t="s">
        <v>98</v>
      </c>
      <c r="C73" s="3" t="s">
        <v>36</v>
      </c>
      <c r="D73" s="32" t="s">
        <v>232</v>
      </c>
      <c r="E73" s="3" t="s">
        <v>283</v>
      </c>
      <c r="F73" s="63">
        <v>38</v>
      </c>
      <c r="G73" s="3">
        <v>16</v>
      </c>
    </row>
    <row r="74" spans="1:7" x14ac:dyDescent="0.25">
      <c r="A74" s="7" t="str">
        <f>IF(D74="","",IFERROR(IF(VLOOKUP(D74,'Program Mapping'!B:B,1,FALSE)=D74,"OK","Fix"),"Fix"))</f>
        <v>OK</v>
      </c>
      <c r="B74" s="13" t="s">
        <v>98</v>
      </c>
      <c r="C74" s="3" t="s">
        <v>36</v>
      </c>
      <c r="D74" s="32" t="s">
        <v>234</v>
      </c>
      <c r="E74" s="3" t="s">
        <v>283</v>
      </c>
      <c r="F74" s="63">
        <v>207</v>
      </c>
      <c r="G74" s="3">
        <v>131</v>
      </c>
    </row>
    <row r="75" spans="1:7" x14ac:dyDescent="0.25">
      <c r="A75" s="7" t="str">
        <f>IF(D75="","",IFERROR(IF(VLOOKUP(D75,'Program Mapping'!B:B,1,FALSE)=D75,"OK","Fix"),"Fix"))</f>
        <v>OK</v>
      </c>
      <c r="B75" s="13" t="s">
        <v>98</v>
      </c>
      <c r="C75" s="3" t="s">
        <v>36</v>
      </c>
      <c r="D75" s="32" t="s">
        <v>233</v>
      </c>
      <c r="E75" s="3" t="s">
        <v>283</v>
      </c>
      <c r="F75" s="63">
        <v>2</v>
      </c>
      <c r="G75" s="3">
        <v>0</v>
      </c>
    </row>
    <row r="76" spans="1:7" x14ac:dyDescent="0.25">
      <c r="A76" s="7" t="str">
        <f>IF(D76="","",IFERROR(IF(VLOOKUP(D76,'Program Mapping'!B:B,1,FALSE)=D76,"OK","Fix"),"Fix"))</f>
        <v>OK</v>
      </c>
      <c r="B76" s="13" t="s">
        <v>98</v>
      </c>
      <c r="C76" s="3" t="s">
        <v>36</v>
      </c>
      <c r="D76" s="32" t="s">
        <v>243</v>
      </c>
      <c r="E76" s="3" t="s">
        <v>283</v>
      </c>
      <c r="F76" s="63">
        <v>119</v>
      </c>
      <c r="G76" s="3">
        <v>88</v>
      </c>
    </row>
    <row r="77" spans="1:7" x14ac:dyDescent="0.25">
      <c r="A77" s="7" t="str">
        <f>IF(D77="","",IFERROR(IF(VLOOKUP(D77,'Program Mapping'!B:B,1,FALSE)=D77,"OK","Fix"),"Fix"))</f>
        <v>OK</v>
      </c>
      <c r="B77" s="13" t="s">
        <v>98</v>
      </c>
      <c r="C77" s="3" t="s">
        <v>36</v>
      </c>
      <c r="D77" s="32" t="s">
        <v>244</v>
      </c>
      <c r="E77" s="3" t="s">
        <v>283</v>
      </c>
      <c r="F77" s="63">
        <v>0</v>
      </c>
      <c r="G77" s="3">
        <v>0</v>
      </c>
    </row>
    <row r="78" spans="1:7" x14ac:dyDescent="0.25">
      <c r="A78" s="7" t="str">
        <f>IF(D78="","",IFERROR(IF(VLOOKUP(D78,'Program Mapping'!B:B,1,FALSE)=D78,"OK","Fix"),"Fix"))</f>
        <v>OK</v>
      </c>
      <c r="B78" s="13" t="s">
        <v>98</v>
      </c>
      <c r="C78" s="3" t="s">
        <v>36</v>
      </c>
      <c r="D78" s="32" t="s">
        <v>241</v>
      </c>
      <c r="E78" s="3" t="s">
        <v>283</v>
      </c>
      <c r="F78" s="63">
        <v>16</v>
      </c>
      <c r="G78" s="3">
        <v>3</v>
      </c>
    </row>
    <row r="79" spans="1:7" x14ac:dyDescent="0.25">
      <c r="A79" s="7" t="str">
        <f>IF(D79="","",IFERROR(IF(VLOOKUP(D79,'Program Mapping'!B:B,1,FALSE)=D79,"OK","Fix"),"Fix"))</f>
        <v>OK</v>
      </c>
      <c r="B79" s="13" t="s">
        <v>98</v>
      </c>
      <c r="C79" s="3" t="s">
        <v>36</v>
      </c>
      <c r="D79" s="32" t="s">
        <v>242</v>
      </c>
      <c r="E79" s="3" t="s">
        <v>283</v>
      </c>
      <c r="F79" s="63">
        <v>0</v>
      </c>
      <c r="G79" s="3">
        <v>0</v>
      </c>
    </row>
    <row r="80" spans="1:7" x14ac:dyDescent="0.25">
      <c r="A80" s="7" t="str">
        <f>IF(D80="","",IFERROR(IF(VLOOKUP(D80,'Program Mapping'!B:B,1,FALSE)=D80,"OK","Fix"),"Fix"))</f>
        <v>OK</v>
      </c>
      <c r="B80" s="13" t="s">
        <v>106</v>
      </c>
      <c r="C80" s="3" t="s">
        <v>36</v>
      </c>
      <c r="D80" s="8" t="s">
        <v>235</v>
      </c>
      <c r="E80" s="3" t="s">
        <v>283</v>
      </c>
      <c r="F80" s="63">
        <v>505</v>
      </c>
      <c r="G80" s="59">
        <v>124</v>
      </c>
    </row>
    <row r="81" spans="1:7" x14ac:dyDescent="0.25">
      <c r="A81" s="7" t="str">
        <f>IF(D81="","",IFERROR(IF(VLOOKUP(D81,'Program Mapping'!B:B,1,FALSE)=D81,"OK","Fix"),"Fix"))</f>
        <v>OK</v>
      </c>
      <c r="B81" s="13" t="s">
        <v>106</v>
      </c>
      <c r="C81" s="3" t="s">
        <v>36</v>
      </c>
      <c r="D81" s="8" t="s">
        <v>236</v>
      </c>
      <c r="E81" s="3" t="s">
        <v>283</v>
      </c>
      <c r="F81" s="63">
        <v>563</v>
      </c>
      <c r="G81" s="59">
        <v>138</v>
      </c>
    </row>
    <row r="82" spans="1:7" x14ac:dyDescent="0.25">
      <c r="A82" s="7" t="str">
        <f>IF(D82="","",IFERROR(IF(VLOOKUP(D82,'Program Mapping'!B:B,1,FALSE)=D82,"OK","Fix"),"Fix"))</f>
        <v>OK</v>
      </c>
      <c r="B82" s="13" t="s">
        <v>106</v>
      </c>
      <c r="C82" s="3" t="s">
        <v>36</v>
      </c>
      <c r="D82" s="8" t="s">
        <v>237</v>
      </c>
      <c r="E82" s="3" t="s">
        <v>283</v>
      </c>
      <c r="F82" s="63">
        <v>0</v>
      </c>
      <c r="G82" s="59">
        <v>0</v>
      </c>
    </row>
    <row r="83" spans="1:7" x14ac:dyDescent="0.25">
      <c r="A83" s="7" t="str">
        <f>IF(D83="","",IFERROR(IF(VLOOKUP(D83,'Program Mapping'!B:B,1,FALSE)=D83,"OK","Fix"),"Fix"))</f>
        <v>OK</v>
      </c>
      <c r="B83" s="13" t="s">
        <v>106</v>
      </c>
      <c r="C83" s="3" t="s">
        <v>36</v>
      </c>
      <c r="D83" s="32" t="s">
        <v>240</v>
      </c>
      <c r="E83" s="3" t="s">
        <v>283</v>
      </c>
      <c r="F83" s="63">
        <v>385</v>
      </c>
      <c r="G83" s="59">
        <v>94</v>
      </c>
    </row>
    <row r="84" spans="1:7" x14ac:dyDescent="0.25">
      <c r="A84" s="7" t="str">
        <f>IF(D84="","",IFERROR(IF(VLOOKUP(D84,'Program Mapping'!B:B,1,FALSE)=D84,"OK","Fix"),"Fix"))</f>
        <v>OK</v>
      </c>
      <c r="B84" s="13" t="s">
        <v>106</v>
      </c>
      <c r="C84" s="3" t="s">
        <v>36</v>
      </c>
      <c r="D84" s="32" t="s">
        <v>239</v>
      </c>
      <c r="E84" s="3" t="s">
        <v>283</v>
      </c>
      <c r="F84" s="63">
        <v>65</v>
      </c>
      <c r="G84" s="59">
        <v>16</v>
      </c>
    </row>
    <row r="85" spans="1:7" x14ac:dyDescent="0.25">
      <c r="A85" s="7" t="str">
        <f>IF(D85="","",IFERROR(IF(VLOOKUP(D85,'Program Mapping'!B:B,1,FALSE)=D85,"OK","Fix"),"Fix"))</f>
        <v>OK</v>
      </c>
      <c r="B85" s="13" t="s">
        <v>106</v>
      </c>
      <c r="C85" s="3" t="s">
        <v>36</v>
      </c>
      <c r="D85" s="32" t="s">
        <v>238</v>
      </c>
      <c r="E85" s="3" t="s">
        <v>283</v>
      </c>
      <c r="F85" s="63">
        <v>178</v>
      </c>
      <c r="G85" s="59">
        <v>43</v>
      </c>
    </row>
    <row r="86" spans="1:7" x14ac:dyDescent="0.25">
      <c r="A86" s="7" t="str">
        <f>IF(D86="","",IFERROR(IF(VLOOKUP(D86,'Program Mapping'!B:B,1,FALSE)=D86,"OK","Fix"),"Fix"))</f>
        <v>OK</v>
      </c>
      <c r="B86" s="13" t="s">
        <v>106</v>
      </c>
      <c r="C86" s="3" t="s">
        <v>36</v>
      </c>
      <c r="D86" s="32" t="s">
        <v>232</v>
      </c>
      <c r="E86" s="3" t="s">
        <v>283</v>
      </c>
      <c r="F86" s="63">
        <v>37</v>
      </c>
      <c r="G86" s="3">
        <v>27</v>
      </c>
    </row>
    <row r="87" spans="1:7" x14ac:dyDescent="0.25">
      <c r="A87" s="7" t="str">
        <f>IF(D87="","",IFERROR(IF(VLOOKUP(D87,'Program Mapping'!B:B,1,FALSE)=D87,"OK","Fix"),"Fix"))</f>
        <v>OK</v>
      </c>
      <c r="B87" s="13" t="s">
        <v>106</v>
      </c>
      <c r="C87" s="3" t="s">
        <v>36</v>
      </c>
      <c r="D87" s="32" t="s">
        <v>234</v>
      </c>
      <c r="E87" s="3" t="s">
        <v>283</v>
      </c>
      <c r="F87" s="63">
        <v>142</v>
      </c>
      <c r="G87" s="3">
        <v>104</v>
      </c>
    </row>
    <row r="88" spans="1:7" x14ac:dyDescent="0.25">
      <c r="A88" s="7" t="str">
        <f>IF(D88="","",IFERROR(IF(VLOOKUP(D88,'Program Mapping'!B:B,1,FALSE)=D88,"OK","Fix"),"Fix"))</f>
        <v>OK</v>
      </c>
      <c r="B88" s="13" t="s">
        <v>106</v>
      </c>
      <c r="C88" s="3" t="s">
        <v>36</v>
      </c>
      <c r="D88" s="32" t="s">
        <v>233</v>
      </c>
      <c r="E88" s="3" t="s">
        <v>283</v>
      </c>
      <c r="F88" s="63">
        <v>0</v>
      </c>
      <c r="G88" s="3">
        <v>0</v>
      </c>
    </row>
    <row r="89" spans="1:7" x14ac:dyDescent="0.25">
      <c r="A89" s="7" t="str">
        <f>IF(D89="","",IFERROR(IF(VLOOKUP(D89,'Program Mapping'!B:B,1,FALSE)=D89,"OK","Fix"),"Fix"))</f>
        <v>OK</v>
      </c>
      <c r="B89" s="13" t="s">
        <v>106</v>
      </c>
      <c r="C89" s="3" t="s">
        <v>36</v>
      </c>
      <c r="D89" s="32" t="s">
        <v>243</v>
      </c>
      <c r="E89" s="3" t="s">
        <v>283</v>
      </c>
      <c r="F89" s="63">
        <v>231</v>
      </c>
      <c r="G89" s="3">
        <v>101</v>
      </c>
    </row>
    <row r="90" spans="1:7" x14ac:dyDescent="0.25">
      <c r="A90" s="7" t="str">
        <f>IF(D90="","",IFERROR(IF(VLOOKUP(D90,'Program Mapping'!B:B,1,FALSE)=D90,"OK","Fix"),"Fix"))</f>
        <v>OK</v>
      </c>
      <c r="B90" s="13" t="s">
        <v>106</v>
      </c>
      <c r="C90" s="3" t="s">
        <v>36</v>
      </c>
      <c r="D90" s="32" t="s">
        <v>244</v>
      </c>
      <c r="E90" s="3" t="s">
        <v>283</v>
      </c>
      <c r="F90" s="63">
        <v>0</v>
      </c>
      <c r="G90" s="3">
        <v>0</v>
      </c>
    </row>
    <row r="91" spans="1:7" x14ac:dyDescent="0.25">
      <c r="A91" s="7" t="str">
        <f>IF(D91="","",IFERROR(IF(VLOOKUP(D91,'Program Mapping'!B:B,1,FALSE)=D91,"OK","Fix"),"Fix"))</f>
        <v>OK</v>
      </c>
      <c r="B91" s="13" t="s">
        <v>106</v>
      </c>
      <c r="C91" s="3" t="s">
        <v>36</v>
      </c>
      <c r="D91" s="32" t="s">
        <v>241</v>
      </c>
      <c r="E91" s="3" t="s">
        <v>283</v>
      </c>
      <c r="F91" s="63">
        <v>3</v>
      </c>
      <c r="G91" s="3">
        <v>2</v>
      </c>
    </row>
    <row r="92" spans="1:7" x14ac:dyDescent="0.25">
      <c r="A92" s="7" t="str">
        <f>IF(D92="","",IFERROR(IF(VLOOKUP(D92,'Program Mapping'!B:B,1,FALSE)=D92,"OK","Fix"),"Fix"))</f>
        <v>OK</v>
      </c>
      <c r="B92" s="13" t="s">
        <v>106</v>
      </c>
      <c r="C92" s="3" t="s">
        <v>36</v>
      </c>
      <c r="D92" s="32" t="s">
        <v>242</v>
      </c>
      <c r="E92" s="3" t="s">
        <v>283</v>
      </c>
      <c r="F92" s="63">
        <v>0</v>
      </c>
      <c r="G92" s="3">
        <v>0</v>
      </c>
    </row>
    <row r="93" spans="1:7" x14ac:dyDescent="0.25">
      <c r="A93" s="7" t="str">
        <f>IF(D93="","",IFERROR(IF(VLOOKUP(D93,'Program Mapping'!B:B,1,FALSE)=D93,"OK","Fix"),"Fix"))</f>
        <v>OK</v>
      </c>
      <c r="B93" s="13" t="s">
        <v>112</v>
      </c>
      <c r="C93" s="3" t="s">
        <v>36</v>
      </c>
      <c r="D93" s="8" t="s">
        <v>235</v>
      </c>
      <c r="E93" s="3" t="s">
        <v>283</v>
      </c>
      <c r="F93" s="63">
        <v>457</v>
      </c>
      <c r="G93" s="3">
        <v>0</v>
      </c>
    </row>
    <row r="94" spans="1:7" x14ac:dyDescent="0.25">
      <c r="A94" s="7" t="str">
        <f>IF(D94="","",IFERROR(IF(VLOOKUP(D94,'Program Mapping'!B:B,1,FALSE)=D94,"OK","Fix"),"Fix"))</f>
        <v>OK</v>
      </c>
      <c r="B94" s="13" t="s">
        <v>112</v>
      </c>
      <c r="C94" s="3" t="s">
        <v>36</v>
      </c>
      <c r="D94" s="8" t="s">
        <v>236</v>
      </c>
      <c r="E94" s="3" t="s">
        <v>283</v>
      </c>
      <c r="F94" s="63">
        <v>247</v>
      </c>
      <c r="G94" s="3">
        <v>0</v>
      </c>
    </row>
    <row r="95" spans="1:7" x14ac:dyDescent="0.25">
      <c r="A95" s="7" t="str">
        <f>IF(D95="","",IFERROR(IF(VLOOKUP(D95,'Program Mapping'!B:B,1,FALSE)=D95,"OK","Fix"),"Fix"))</f>
        <v>OK</v>
      </c>
      <c r="B95" s="13" t="s">
        <v>112</v>
      </c>
      <c r="C95" s="3" t="s">
        <v>36</v>
      </c>
      <c r="D95" s="8" t="s">
        <v>237</v>
      </c>
      <c r="E95" s="3" t="s">
        <v>283</v>
      </c>
      <c r="F95" s="63">
        <v>0</v>
      </c>
      <c r="G95" s="3">
        <v>0</v>
      </c>
    </row>
    <row r="96" spans="1:7" x14ac:dyDescent="0.25">
      <c r="A96" s="7" t="str">
        <f>IF(D96="","",IFERROR(IF(VLOOKUP(D96,'Program Mapping'!B:B,1,FALSE)=D96,"OK","Fix"),"Fix"))</f>
        <v>OK</v>
      </c>
      <c r="B96" s="13" t="s">
        <v>112</v>
      </c>
      <c r="C96" s="3" t="s">
        <v>36</v>
      </c>
      <c r="D96" s="32" t="s">
        <v>240</v>
      </c>
      <c r="E96" s="3" t="s">
        <v>283</v>
      </c>
      <c r="F96" s="63">
        <v>8018</v>
      </c>
      <c r="G96" s="3">
        <v>0</v>
      </c>
    </row>
    <row r="97" spans="1:7" x14ac:dyDescent="0.25">
      <c r="A97" s="7" t="str">
        <f>IF(D97="","",IFERROR(IF(VLOOKUP(D97,'Program Mapping'!B:B,1,FALSE)=D97,"OK","Fix"),"Fix"))</f>
        <v>OK</v>
      </c>
      <c r="B97" s="13" t="s">
        <v>112</v>
      </c>
      <c r="C97" s="3" t="s">
        <v>36</v>
      </c>
      <c r="D97" s="32" t="s">
        <v>239</v>
      </c>
      <c r="E97" s="3" t="s">
        <v>283</v>
      </c>
      <c r="F97" s="63">
        <v>644</v>
      </c>
      <c r="G97" s="3">
        <v>0</v>
      </c>
    </row>
    <row r="98" spans="1:7" x14ac:dyDescent="0.25">
      <c r="A98" s="7" t="str">
        <f>IF(D98="","",IFERROR(IF(VLOOKUP(D98,'Program Mapping'!B:B,1,FALSE)=D98,"OK","Fix"),"Fix"))</f>
        <v>OK</v>
      </c>
      <c r="B98" s="13" t="s">
        <v>112</v>
      </c>
      <c r="C98" s="3" t="s">
        <v>36</v>
      </c>
      <c r="D98" s="32" t="s">
        <v>238</v>
      </c>
      <c r="E98" s="3" t="s">
        <v>283</v>
      </c>
      <c r="F98" s="63">
        <v>1895</v>
      </c>
      <c r="G98" s="3">
        <v>0</v>
      </c>
    </row>
    <row r="99" spans="1:7" x14ac:dyDescent="0.25">
      <c r="A99" s="7" t="str">
        <f>IF(D99="","",IFERROR(IF(VLOOKUP(D99,'Program Mapping'!B:B,1,FALSE)=D99,"OK","Fix"),"Fix"))</f>
        <v>OK</v>
      </c>
      <c r="B99" s="13" t="s">
        <v>112</v>
      </c>
      <c r="C99" s="3" t="s">
        <v>36</v>
      </c>
      <c r="D99" s="32" t="s">
        <v>232</v>
      </c>
      <c r="E99" s="3" t="s">
        <v>283</v>
      </c>
      <c r="F99" s="63">
        <v>44</v>
      </c>
      <c r="G99" s="3">
        <v>0</v>
      </c>
    </row>
    <row r="100" spans="1:7" x14ac:dyDescent="0.25">
      <c r="A100" s="7" t="str">
        <f>IF(D100="","",IFERROR(IF(VLOOKUP(D100,'Program Mapping'!B:B,1,FALSE)=D100,"OK","Fix"),"Fix"))</f>
        <v>OK</v>
      </c>
      <c r="B100" s="13" t="s">
        <v>112</v>
      </c>
      <c r="C100" s="3" t="s">
        <v>36</v>
      </c>
      <c r="D100" s="32" t="s">
        <v>234</v>
      </c>
      <c r="E100" s="3" t="s">
        <v>283</v>
      </c>
      <c r="F100" s="63">
        <v>148</v>
      </c>
      <c r="G100" s="3">
        <v>0</v>
      </c>
    </row>
    <row r="101" spans="1:7" x14ac:dyDescent="0.25">
      <c r="A101" s="7" t="str">
        <f>IF(D101="","",IFERROR(IF(VLOOKUP(D101,'Program Mapping'!B:B,1,FALSE)=D101,"OK","Fix"),"Fix"))</f>
        <v>OK</v>
      </c>
      <c r="B101" s="13" t="s">
        <v>112</v>
      </c>
      <c r="C101" s="3" t="s">
        <v>36</v>
      </c>
      <c r="D101" s="32" t="s">
        <v>233</v>
      </c>
      <c r="E101" s="3" t="s">
        <v>283</v>
      </c>
      <c r="F101" s="63">
        <v>2</v>
      </c>
      <c r="G101" s="3">
        <v>0</v>
      </c>
    </row>
    <row r="102" spans="1:7" x14ac:dyDescent="0.25">
      <c r="A102" s="7" t="str">
        <f>IF(D102="","",IFERROR(IF(VLOOKUP(D102,'Program Mapping'!B:B,1,FALSE)=D102,"OK","Fix"),"Fix"))</f>
        <v>OK</v>
      </c>
      <c r="B102" s="13" t="s">
        <v>112</v>
      </c>
      <c r="C102" s="3" t="s">
        <v>36</v>
      </c>
      <c r="D102" s="32" t="s">
        <v>243</v>
      </c>
      <c r="E102" s="3" t="s">
        <v>283</v>
      </c>
      <c r="F102" s="63">
        <v>646</v>
      </c>
      <c r="G102" s="3">
        <v>0</v>
      </c>
    </row>
    <row r="103" spans="1:7" x14ac:dyDescent="0.25">
      <c r="A103" s="7" t="str">
        <f>IF(D103="","",IFERROR(IF(VLOOKUP(D103,'Program Mapping'!B:B,1,FALSE)=D103,"OK","Fix"),"Fix"))</f>
        <v>OK</v>
      </c>
      <c r="B103" s="13" t="s">
        <v>112</v>
      </c>
      <c r="C103" s="3" t="s">
        <v>36</v>
      </c>
      <c r="D103" s="32" t="s">
        <v>244</v>
      </c>
      <c r="E103" s="3" t="s">
        <v>283</v>
      </c>
      <c r="F103" s="63">
        <v>0</v>
      </c>
      <c r="G103" s="3">
        <v>0</v>
      </c>
    </row>
    <row r="104" spans="1:7" x14ac:dyDescent="0.25">
      <c r="A104" s="7" t="str">
        <f>IF(D104="","",IFERROR(IF(VLOOKUP(D104,'Program Mapping'!B:B,1,FALSE)=D104,"OK","Fix"),"Fix"))</f>
        <v>OK</v>
      </c>
      <c r="B104" s="13" t="s">
        <v>112</v>
      </c>
      <c r="C104" s="3" t="s">
        <v>36</v>
      </c>
      <c r="D104" s="32" t="s">
        <v>241</v>
      </c>
      <c r="E104" s="3" t="s">
        <v>283</v>
      </c>
      <c r="F104" s="63">
        <v>44</v>
      </c>
      <c r="G104" s="3">
        <v>0</v>
      </c>
    </row>
    <row r="105" spans="1:7" x14ac:dyDescent="0.25">
      <c r="A105" s="7" t="str">
        <f>IF(D105="","",IFERROR(IF(VLOOKUP(D105,'Program Mapping'!B:B,1,FALSE)=D105,"OK","Fix"),"Fix"))</f>
        <v>OK</v>
      </c>
      <c r="B105" s="13" t="s">
        <v>112</v>
      </c>
      <c r="C105" s="3" t="s">
        <v>36</v>
      </c>
      <c r="D105" s="32" t="s">
        <v>242</v>
      </c>
      <c r="E105" s="3" t="s">
        <v>283</v>
      </c>
      <c r="F105" s="63">
        <v>2</v>
      </c>
      <c r="G105" s="3">
        <v>0</v>
      </c>
    </row>
    <row r="106" spans="1:7" x14ac:dyDescent="0.25">
      <c r="A106" s="7" t="str">
        <f>IF(D106="","",IFERROR(IF(VLOOKUP(D106,'Program Mapping'!B:B,1,FALSE)=D106,"OK","Fix"),"Fix"))</f>
        <v>OK</v>
      </c>
      <c r="B106" s="13" t="s">
        <v>118</v>
      </c>
      <c r="C106" s="3" t="s">
        <v>36</v>
      </c>
      <c r="D106" s="8" t="s">
        <v>235</v>
      </c>
      <c r="E106" s="3" t="s">
        <v>283</v>
      </c>
      <c r="F106" s="63">
        <v>169</v>
      </c>
      <c r="G106" s="3">
        <v>0</v>
      </c>
    </row>
    <row r="107" spans="1:7" x14ac:dyDescent="0.25">
      <c r="A107" s="7" t="str">
        <f>IF(D107="","",IFERROR(IF(VLOOKUP(D107,'Program Mapping'!B:B,1,FALSE)=D107,"OK","Fix"),"Fix"))</f>
        <v>OK</v>
      </c>
      <c r="B107" s="13" t="s">
        <v>118</v>
      </c>
      <c r="C107" s="3" t="s">
        <v>36</v>
      </c>
      <c r="D107" s="8" t="s">
        <v>236</v>
      </c>
      <c r="E107" s="3" t="s">
        <v>283</v>
      </c>
      <c r="F107" s="63">
        <v>278</v>
      </c>
      <c r="G107" s="3">
        <v>0</v>
      </c>
    </row>
    <row r="108" spans="1:7" x14ac:dyDescent="0.25">
      <c r="A108" s="7" t="str">
        <f>IF(D108="","",IFERROR(IF(VLOOKUP(D108,'Program Mapping'!B:B,1,FALSE)=D108,"OK","Fix"),"Fix"))</f>
        <v>OK</v>
      </c>
      <c r="B108" s="13" t="s">
        <v>118</v>
      </c>
      <c r="C108" s="3" t="s">
        <v>36</v>
      </c>
      <c r="D108" s="8" t="s">
        <v>237</v>
      </c>
      <c r="E108" s="3" t="s">
        <v>283</v>
      </c>
      <c r="F108" s="63">
        <v>0</v>
      </c>
      <c r="G108" s="3">
        <v>0</v>
      </c>
    </row>
    <row r="109" spans="1:7" x14ac:dyDescent="0.25">
      <c r="A109" s="7" t="str">
        <f>IF(D109="","",IFERROR(IF(VLOOKUP(D109,'Program Mapping'!B:B,1,FALSE)=D109,"OK","Fix"),"Fix"))</f>
        <v>OK</v>
      </c>
      <c r="B109" s="13" t="s">
        <v>118</v>
      </c>
      <c r="C109" s="3" t="s">
        <v>36</v>
      </c>
      <c r="D109" s="32" t="s">
        <v>240</v>
      </c>
      <c r="E109" s="3" t="s">
        <v>283</v>
      </c>
      <c r="F109" s="63">
        <v>2611</v>
      </c>
      <c r="G109" s="3">
        <v>0</v>
      </c>
    </row>
    <row r="110" spans="1:7" x14ac:dyDescent="0.25">
      <c r="A110" s="7" t="str">
        <f>IF(D110="","",IFERROR(IF(VLOOKUP(D110,'Program Mapping'!B:B,1,FALSE)=D110,"OK","Fix"),"Fix"))</f>
        <v>OK</v>
      </c>
      <c r="B110" s="13" t="s">
        <v>118</v>
      </c>
      <c r="C110" s="3" t="s">
        <v>36</v>
      </c>
      <c r="D110" s="32" t="s">
        <v>239</v>
      </c>
      <c r="E110" s="3" t="s">
        <v>283</v>
      </c>
      <c r="F110" s="63">
        <v>0</v>
      </c>
      <c r="G110" s="3">
        <v>0</v>
      </c>
    </row>
    <row r="111" spans="1:7" x14ac:dyDescent="0.25">
      <c r="A111" s="7" t="str">
        <f>IF(D111="","",IFERROR(IF(VLOOKUP(D111,'Program Mapping'!B:B,1,FALSE)=D111,"OK","Fix"),"Fix"))</f>
        <v>OK</v>
      </c>
      <c r="B111" s="13" t="s">
        <v>118</v>
      </c>
      <c r="C111" s="3" t="s">
        <v>36</v>
      </c>
      <c r="D111" s="32" t="s">
        <v>238</v>
      </c>
      <c r="E111" s="3" t="s">
        <v>283</v>
      </c>
      <c r="F111" s="63">
        <v>885</v>
      </c>
      <c r="G111" s="3">
        <v>0</v>
      </c>
    </row>
    <row r="112" spans="1:7" x14ac:dyDescent="0.25">
      <c r="A112" s="7" t="str">
        <f>IF(D112="","",IFERROR(IF(VLOOKUP(D112,'Program Mapping'!B:B,1,FALSE)=D112,"OK","Fix"),"Fix"))</f>
        <v>OK</v>
      </c>
      <c r="B112" s="13" t="s">
        <v>118</v>
      </c>
      <c r="C112" s="3" t="s">
        <v>36</v>
      </c>
      <c r="D112" s="32" t="s">
        <v>232</v>
      </c>
      <c r="E112" s="3" t="s">
        <v>283</v>
      </c>
      <c r="F112" s="63">
        <v>60</v>
      </c>
      <c r="G112" s="3">
        <v>0</v>
      </c>
    </row>
    <row r="113" spans="1:7" x14ac:dyDescent="0.25">
      <c r="A113" s="7" t="str">
        <f>IF(D113="","",IFERROR(IF(VLOOKUP(D113,'Program Mapping'!B:B,1,FALSE)=D113,"OK","Fix"),"Fix"))</f>
        <v>OK</v>
      </c>
      <c r="B113" s="13" t="s">
        <v>118</v>
      </c>
      <c r="C113" s="3" t="s">
        <v>36</v>
      </c>
      <c r="D113" s="32" t="s">
        <v>234</v>
      </c>
      <c r="E113" s="3" t="s">
        <v>283</v>
      </c>
      <c r="F113" s="63">
        <v>200</v>
      </c>
      <c r="G113" s="3">
        <v>0</v>
      </c>
    </row>
    <row r="114" spans="1:7" x14ac:dyDescent="0.25">
      <c r="A114" s="7" t="str">
        <f>IF(D114="","",IFERROR(IF(VLOOKUP(D114,'Program Mapping'!B:B,1,FALSE)=D114,"OK","Fix"),"Fix"))</f>
        <v>OK</v>
      </c>
      <c r="B114" s="13" t="s">
        <v>118</v>
      </c>
      <c r="C114" s="3" t="s">
        <v>36</v>
      </c>
      <c r="D114" s="32" t="s">
        <v>233</v>
      </c>
      <c r="E114" s="3" t="s">
        <v>283</v>
      </c>
      <c r="F114" s="63">
        <v>0</v>
      </c>
      <c r="G114" s="3">
        <v>0</v>
      </c>
    </row>
    <row r="115" spans="1:7" x14ac:dyDescent="0.25">
      <c r="A115" s="7" t="str">
        <f>IF(D115="","",IFERROR(IF(VLOOKUP(D115,'Program Mapping'!B:B,1,FALSE)=D115,"OK","Fix"),"Fix"))</f>
        <v>OK</v>
      </c>
      <c r="B115" s="13" t="s">
        <v>118</v>
      </c>
      <c r="C115" s="3" t="s">
        <v>36</v>
      </c>
      <c r="D115" s="32" t="s">
        <v>243</v>
      </c>
      <c r="E115" s="3" t="s">
        <v>283</v>
      </c>
      <c r="F115" s="63">
        <v>175</v>
      </c>
      <c r="G115" s="3">
        <v>0</v>
      </c>
    </row>
    <row r="116" spans="1:7" x14ac:dyDescent="0.25">
      <c r="A116" s="7" t="str">
        <f>IF(D116="","",IFERROR(IF(VLOOKUP(D116,'Program Mapping'!B:B,1,FALSE)=D116,"OK","Fix"),"Fix"))</f>
        <v>OK</v>
      </c>
      <c r="B116" s="13" t="s">
        <v>118</v>
      </c>
      <c r="C116" s="3" t="s">
        <v>36</v>
      </c>
      <c r="D116" s="32" t="s">
        <v>244</v>
      </c>
      <c r="E116" s="3" t="s">
        <v>283</v>
      </c>
      <c r="F116" s="63">
        <v>0</v>
      </c>
      <c r="G116" s="3">
        <v>0</v>
      </c>
    </row>
    <row r="117" spans="1:7" x14ac:dyDescent="0.25">
      <c r="A117" s="7" t="str">
        <f>IF(D117="","",IFERROR(IF(VLOOKUP(D117,'Program Mapping'!B:B,1,FALSE)=D117,"OK","Fix"),"Fix"))</f>
        <v>OK</v>
      </c>
      <c r="B117" s="13" t="s">
        <v>118</v>
      </c>
      <c r="C117" s="3" t="s">
        <v>36</v>
      </c>
      <c r="D117" s="32" t="s">
        <v>241</v>
      </c>
      <c r="E117" s="3" t="s">
        <v>283</v>
      </c>
      <c r="F117" s="63">
        <v>17</v>
      </c>
      <c r="G117" s="3">
        <v>0</v>
      </c>
    </row>
    <row r="118" spans="1:7" x14ac:dyDescent="0.25">
      <c r="A118" s="7" t="str">
        <f>IF(D118="","",IFERROR(IF(VLOOKUP(D118,'Program Mapping'!B:B,1,FALSE)=D118,"OK","Fix"),"Fix"))</f>
        <v>OK</v>
      </c>
      <c r="B118" s="13" t="s">
        <v>118</v>
      </c>
      <c r="C118" s="3" t="s">
        <v>36</v>
      </c>
      <c r="D118" s="32" t="s">
        <v>242</v>
      </c>
      <c r="E118" s="3" t="s">
        <v>283</v>
      </c>
      <c r="F118" s="63">
        <v>0</v>
      </c>
      <c r="G118" s="3">
        <v>0</v>
      </c>
    </row>
    <row r="119" spans="1:7" x14ac:dyDescent="0.25">
      <c r="A119" s="7" t="str">
        <f>IF(D119="","",IFERROR(IF(VLOOKUP(D119,'Program Mapping'!B:B,1,FALSE)=D119,"OK","Fix"),"Fix"))</f>
        <v>OK</v>
      </c>
      <c r="B119" s="13" t="s">
        <v>124</v>
      </c>
      <c r="C119" s="3" t="s">
        <v>36</v>
      </c>
      <c r="D119" s="8" t="s">
        <v>235</v>
      </c>
      <c r="E119" s="3" t="s">
        <v>283</v>
      </c>
      <c r="F119" s="63">
        <v>413</v>
      </c>
      <c r="G119" s="3">
        <v>0</v>
      </c>
    </row>
    <row r="120" spans="1:7" x14ac:dyDescent="0.25">
      <c r="A120" s="7" t="str">
        <f>IF(D120="","",IFERROR(IF(VLOOKUP(D120,'Program Mapping'!B:B,1,FALSE)=D120,"OK","Fix"),"Fix"))</f>
        <v>OK</v>
      </c>
      <c r="B120" s="13" t="s">
        <v>124</v>
      </c>
      <c r="C120" s="3" t="s">
        <v>36</v>
      </c>
      <c r="D120" s="8" t="s">
        <v>236</v>
      </c>
      <c r="E120" s="3" t="s">
        <v>283</v>
      </c>
      <c r="F120" s="63">
        <v>264</v>
      </c>
      <c r="G120" s="3">
        <v>0</v>
      </c>
    </row>
    <row r="121" spans="1:7" x14ac:dyDescent="0.25">
      <c r="A121" s="7" t="str">
        <f>IF(D121="","",IFERROR(IF(VLOOKUP(D121,'Program Mapping'!B:B,1,FALSE)=D121,"OK","Fix"),"Fix"))</f>
        <v>OK</v>
      </c>
      <c r="B121" s="13" t="s">
        <v>124</v>
      </c>
      <c r="C121" s="3" t="s">
        <v>36</v>
      </c>
      <c r="D121" s="8" t="s">
        <v>237</v>
      </c>
      <c r="E121" s="3" t="s">
        <v>283</v>
      </c>
      <c r="F121" s="63">
        <v>0</v>
      </c>
      <c r="G121" s="3">
        <v>0</v>
      </c>
    </row>
    <row r="122" spans="1:7" x14ac:dyDescent="0.25">
      <c r="A122" s="7" t="str">
        <f>IF(D122="","",IFERROR(IF(VLOOKUP(D122,'Program Mapping'!B:B,1,FALSE)=D122,"OK","Fix"),"Fix"))</f>
        <v>OK</v>
      </c>
      <c r="B122" s="13" t="s">
        <v>124</v>
      </c>
      <c r="C122" s="3" t="s">
        <v>36</v>
      </c>
      <c r="D122" s="32" t="s">
        <v>240</v>
      </c>
      <c r="E122" s="3" t="s">
        <v>283</v>
      </c>
      <c r="F122" s="63">
        <v>2511</v>
      </c>
      <c r="G122" s="3">
        <v>0</v>
      </c>
    </row>
    <row r="123" spans="1:7" x14ac:dyDescent="0.25">
      <c r="A123" s="7" t="str">
        <f>IF(D123="","",IFERROR(IF(VLOOKUP(D123,'Program Mapping'!B:B,1,FALSE)=D123,"OK","Fix"),"Fix"))</f>
        <v>OK</v>
      </c>
      <c r="B123" s="13" t="s">
        <v>124</v>
      </c>
      <c r="C123" s="3" t="s">
        <v>36</v>
      </c>
      <c r="D123" s="32" t="s">
        <v>239</v>
      </c>
      <c r="E123" s="3" t="s">
        <v>283</v>
      </c>
      <c r="F123" s="63">
        <v>0</v>
      </c>
      <c r="G123" s="3">
        <v>0</v>
      </c>
    </row>
    <row r="124" spans="1:7" x14ac:dyDescent="0.25">
      <c r="A124" s="7" t="str">
        <f>IF(D124="","",IFERROR(IF(VLOOKUP(D124,'Program Mapping'!B:B,1,FALSE)=D124,"OK","Fix"),"Fix"))</f>
        <v>OK</v>
      </c>
      <c r="B124" s="13" t="s">
        <v>124</v>
      </c>
      <c r="C124" s="3" t="s">
        <v>36</v>
      </c>
      <c r="D124" s="32" t="s">
        <v>238</v>
      </c>
      <c r="E124" s="3" t="s">
        <v>283</v>
      </c>
      <c r="F124" s="63">
        <v>1286</v>
      </c>
      <c r="G124" s="3">
        <v>0</v>
      </c>
    </row>
    <row r="125" spans="1:7" x14ac:dyDescent="0.25">
      <c r="A125" s="7" t="str">
        <f>IF(D125="","",IFERROR(IF(VLOOKUP(D125,'Program Mapping'!B:B,1,FALSE)=D125,"OK","Fix"),"Fix"))</f>
        <v>OK</v>
      </c>
      <c r="B125" s="13" t="s">
        <v>124</v>
      </c>
      <c r="C125" s="3" t="s">
        <v>36</v>
      </c>
      <c r="D125" s="32" t="s">
        <v>232</v>
      </c>
      <c r="E125" s="3" t="s">
        <v>283</v>
      </c>
      <c r="F125" s="63">
        <v>113</v>
      </c>
      <c r="G125" s="3">
        <v>0</v>
      </c>
    </row>
    <row r="126" spans="1:7" x14ac:dyDescent="0.25">
      <c r="A126" s="7" t="str">
        <f>IF(D126="","",IFERROR(IF(VLOOKUP(D126,'Program Mapping'!B:B,1,FALSE)=D126,"OK","Fix"),"Fix"))</f>
        <v>OK</v>
      </c>
      <c r="B126" s="13" t="s">
        <v>124</v>
      </c>
      <c r="C126" s="3" t="s">
        <v>36</v>
      </c>
      <c r="D126" s="32" t="s">
        <v>234</v>
      </c>
      <c r="E126" s="3" t="s">
        <v>283</v>
      </c>
      <c r="F126" s="63">
        <v>189</v>
      </c>
      <c r="G126" s="3">
        <v>0</v>
      </c>
    </row>
    <row r="127" spans="1:7" x14ac:dyDescent="0.25">
      <c r="A127" s="7" t="str">
        <f>IF(D127="","",IFERROR(IF(VLOOKUP(D127,'Program Mapping'!B:B,1,FALSE)=D127,"OK","Fix"),"Fix"))</f>
        <v>OK</v>
      </c>
      <c r="B127" s="13" t="s">
        <v>124</v>
      </c>
      <c r="C127" s="3" t="s">
        <v>36</v>
      </c>
      <c r="D127" s="32" t="s">
        <v>233</v>
      </c>
      <c r="E127" s="3" t="s">
        <v>283</v>
      </c>
      <c r="F127" s="63">
        <v>3</v>
      </c>
      <c r="G127" s="3">
        <v>0</v>
      </c>
    </row>
    <row r="128" spans="1:7" x14ac:dyDescent="0.25">
      <c r="A128" s="7" t="str">
        <f>IF(D128="","",IFERROR(IF(VLOOKUP(D128,'Program Mapping'!B:B,1,FALSE)=D128,"OK","Fix"),"Fix"))</f>
        <v>OK</v>
      </c>
      <c r="B128" s="13" t="s">
        <v>124</v>
      </c>
      <c r="C128" s="3" t="s">
        <v>36</v>
      </c>
      <c r="D128" s="32" t="s">
        <v>243</v>
      </c>
      <c r="E128" s="3" t="s">
        <v>283</v>
      </c>
      <c r="F128" s="63">
        <v>312</v>
      </c>
      <c r="G128" s="3">
        <v>0</v>
      </c>
    </row>
    <row r="129" spans="1:7" x14ac:dyDescent="0.25">
      <c r="A129" s="7" t="str">
        <f>IF(D129="","",IFERROR(IF(VLOOKUP(D129,'Program Mapping'!B:B,1,FALSE)=D129,"OK","Fix"),"Fix"))</f>
        <v>OK</v>
      </c>
      <c r="B129" s="13" t="s">
        <v>124</v>
      </c>
      <c r="C129" s="3" t="s">
        <v>36</v>
      </c>
      <c r="D129" s="32" t="s">
        <v>244</v>
      </c>
      <c r="E129" s="3" t="s">
        <v>283</v>
      </c>
      <c r="F129" s="63">
        <v>0</v>
      </c>
      <c r="G129" s="3">
        <v>0</v>
      </c>
    </row>
    <row r="130" spans="1:7" x14ac:dyDescent="0.25">
      <c r="A130" s="7" t="str">
        <f>IF(D130="","",IFERROR(IF(VLOOKUP(D130,'Program Mapping'!B:B,1,FALSE)=D130,"OK","Fix"),"Fix"))</f>
        <v>OK</v>
      </c>
      <c r="B130" s="13" t="s">
        <v>124</v>
      </c>
      <c r="C130" s="3" t="s">
        <v>36</v>
      </c>
      <c r="D130" s="32" t="s">
        <v>241</v>
      </c>
      <c r="E130" s="3" t="s">
        <v>283</v>
      </c>
      <c r="F130" s="63">
        <v>13</v>
      </c>
      <c r="G130" s="3">
        <v>0</v>
      </c>
    </row>
    <row r="131" spans="1:7" x14ac:dyDescent="0.25">
      <c r="A131" s="7" t="str">
        <f>IF(D131="","",IFERROR(IF(VLOOKUP(D131,'Program Mapping'!B:B,1,FALSE)=D131,"OK","Fix"),"Fix"))</f>
        <v>OK</v>
      </c>
      <c r="B131" s="13" t="s">
        <v>124</v>
      </c>
      <c r="C131" s="3" t="s">
        <v>36</v>
      </c>
      <c r="D131" s="32" t="s">
        <v>242</v>
      </c>
      <c r="E131" s="3" t="s">
        <v>283</v>
      </c>
      <c r="F131" s="63">
        <v>1</v>
      </c>
      <c r="G131" s="3">
        <v>0</v>
      </c>
    </row>
    <row r="132" spans="1:7" x14ac:dyDescent="0.25">
      <c r="A132" s="7" t="str">
        <f>IF(D132="","",IFERROR(IF(VLOOKUP(D132,'Program Mapping'!B:B,1,FALSE)=D132,"OK","Fix"),"Fix"))</f>
        <v>OK</v>
      </c>
      <c r="B132" s="13" t="s">
        <v>130</v>
      </c>
      <c r="C132" s="3" t="s">
        <v>36</v>
      </c>
      <c r="D132" s="8" t="s">
        <v>250</v>
      </c>
      <c r="E132" s="3" t="s">
        <v>283</v>
      </c>
      <c r="F132" s="63">
        <v>551</v>
      </c>
      <c r="G132" s="3">
        <v>0</v>
      </c>
    </row>
    <row r="133" spans="1:7" x14ac:dyDescent="0.25">
      <c r="A133" s="7" t="str">
        <f>IF(D133="","",IFERROR(IF(VLOOKUP(D133,'Program Mapping'!B:B,1,FALSE)=D133,"OK","Fix"),"Fix"))</f>
        <v>OK</v>
      </c>
      <c r="B133" s="13" t="s">
        <v>130</v>
      </c>
      <c r="C133" s="3" t="s">
        <v>36</v>
      </c>
      <c r="D133" s="8" t="s">
        <v>249</v>
      </c>
      <c r="E133" s="3" t="s">
        <v>283</v>
      </c>
      <c r="F133" s="63">
        <v>261</v>
      </c>
      <c r="G133" s="3">
        <v>0</v>
      </c>
    </row>
    <row r="134" spans="1:7" x14ac:dyDescent="0.25">
      <c r="A134" s="7" t="str">
        <f>IF(D134="","",IFERROR(IF(VLOOKUP(D134,'Program Mapping'!B:B,1,FALSE)=D134,"OK","Fix"),"Fix"))</f>
        <v>OK</v>
      </c>
      <c r="B134" s="13" t="s">
        <v>130</v>
      </c>
      <c r="C134" s="3" t="s">
        <v>36</v>
      </c>
      <c r="D134" s="8" t="s">
        <v>251</v>
      </c>
      <c r="E134" s="3" t="s">
        <v>283</v>
      </c>
      <c r="F134" s="63">
        <v>0</v>
      </c>
      <c r="G134" s="3">
        <v>0</v>
      </c>
    </row>
    <row r="135" spans="1:7" x14ac:dyDescent="0.25">
      <c r="A135" s="7" t="str">
        <f>IF(D135="","",IFERROR(IF(VLOOKUP(D135,'Program Mapping'!B:B,1,FALSE)=D135,"OK","Fix"),"Fix"))</f>
        <v>OK</v>
      </c>
      <c r="B135" s="13" t="s">
        <v>130</v>
      </c>
      <c r="C135" s="3" t="s">
        <v>36</v>
      </c>
      <c r="D135" s="32" t="s">
        <v>252</v>
      </c>
      <c r="E135" s="3" t="s">
        <v>283</v>
      </c>
      <c r="F135" s="63">
        <v>10154</v>
      </c>
      <c r="G135" s="3">
        <v>0</v>
      </c>
    </row>
    <row r="136" spans="1:7" x14ac:dyDescent="0.25">
      <c r="A136" s="7" t="str">
        <f>IF(D136="","",IFERROR(IF(VLOOKUP(D136,'Program Mapping'!B:B,1,FALSE)=D136,"OK","Fix"),"Fix"))</f>
        <v>OK</v>
      </c>
      <c r="B136" s="13" t="s">
        <v>130</v>
      </c>
      <c r="C136" s="3" t="s">
        <v>36</v>
      </c>
      <c r="D136" s="32" t="s">
        <v>239</v>
      </c>
      <c r="E136" s="3" t="s">
        <v>283</v>
      </c>
      <c r="F136" s="63">
        <v>0</v>
      </c>
      <c r="G136" s="3">
        <v>0</v>
      </c>
    </row>
    <row r="137" spans="1:7" x14ac:dyDescent="0.25">
      <c r="A137" s="7" t="str">
        <f>IF(D137="","",IFERROR(IF(VLOOKUP(D137,'Program Mapping'!B:B,1,FALSE)=D137,"OK","Fix"),"Fix"))</f>
        <v>OK</v>
      </c>
      <c r="B137" s="13" t="s">
        <v>130</v>
      </c>
      <c r="C137" s="3" t="s">
        <v>36</v>
      </c>
      <c r="D137" s="32" t="s">
        <v>238</v>
      </c>
      <c r="E137" s="3" t="s">
        <v>283</v>
      </c>
      <c r="F137" s="63">
        <v>139</v>
      </c>
      <c r="G137" s="3">
        <v>0</v>
      </c>
    </row>
    <row r="138" spans="1:7" x14ac:dyDescent="0.25">
      <c r="A138" s="7" t="str">
        <f>IF(D138="","",IFERROR(IF(VLOOKUP(D138,'Program Mapping'!B:B,1,FALSE)=D138,"OK","Fix"),"Fix"))</f>
        <v>OK</v>
      </c>
      <c r="B138" s="13" t="s">
        <v>130</v>
      </c>
      <c r="C138" s="3" t="s">
        <v>36</v>
      </c>
      <c r="D138" s="32" t="s">
        <v>246</v>
      </c>
      <c r="E138" s="3" t="s">
        <v>283</v>
      </c>
      <c r="F138" s="63">
        <v>150</v>
      </c>
      <c r="G138" s="3">
        <v>0</v>
      </c>
    </row>
    <row r="139" spans="1:7" x14ac:dyDescent="0.25">
      <c r="A139" s="7" t="str">
        <f>IF(D139="","",IFERROR(IF(VLOOKUP(D139,'Program Mapping'!B:B,1,FALSE)=D139,"OK","Fix"),"Fix"))</f>
        <v>OK</v>
      </c>
      <c r="B139" s="13" t="s">
        <v>130</v>
      </c>
      <c r="C139" s="3" t="s">
        <v>36</v>
      </c>
      <c r="D139" s="32" t="s">
        <v>248</v>
      </c>
      <c r="E139" s="3" t="s">
        <v>283</v>
      </c>
      <c r="F139" s="63">
        <v>56</v>
      </c>
      <c r="G139" s="3">
        <v>0</v>
      </c>
    </row>
    <row r="140" spans="1:7" x14ac:dyDescent="0.25">
      <c r="A140" s="7" t="str">
        <f>IF(D140="","",IFERROR(IF(VLOOKUP(D140,'Program Mapping'!B:B,1,FALSE)=D140,"OK","Fix"),"Fix"))</f>
        <v>OK</v>
      </c>
      <c r="B140" s="13" t="s">
        <v>130</v>
      </c>
      <c r="C140" s="3" t="s">
        <v>36</v>
      </c>
      <c r="D140" s="32" t="s">
        <v>247</v>
      </c>
      <c r="E140" s="3" t="s">
        <v>283</v>
      </c>
      <c r="F140" s="63">
        <v>0</v>
      </c>
      <c r="G140" s="3">
        <v>0</v>
      </c>
    </row>
    <row r="141" spans="1:7" x14ac:dyDescent="0.25">
      <c r="A141" s="7" t="str">
        <f>IF(D141="","",IFERROR(IF(VLOOKUP(D141,'Program Mapping'!B:B,1,FALSE)=D141,"OK","Fix"),"Fix"))</f>
        <v>OK</v>
      </c>
      <c r="B141" s="13" t="s">
        <v>130</v>
      </c>
      <c r="C141" s="3" t="s">
        <v>36</v>
      </c>
      <c r="D141" s="32" t="s">
        <v>255</v>
      </c>
      <c r="E141" s="3" t="s">
        <v>283</v>
      </c>
      <c r="F141" s="63">
        <v>208</v>
      </c>
      <c r="G141" s="3">
        <v>0</v>
      </c>
    </row>
    <row r="142" spans="1:7" x14ac:dyDescent="0.25">
      <c r="A142" s="7" t="str">
        <f>IF(D142="","",IFERROR(IF(VLOOKUP(D142,'Program Mapping'!B:B,1,FALSE)=D142,"OK","Fix"),"Fix"))</f>
        <v>OK</v>
      </c>
      <c r="B142" s="13" t="s">
        <v>130</v>
      </c>
      <c r="C142" s="3" t="s">
        <v>36</v>
      </c>
      <c r="D142" s="32" t="s">
        <v>256</v>
      </c>
      <c r="E142" s="3" t="s">
        <v>283</v>
      </c>
      <c r="F142" s="63">
        <v>0</v>
      </c>
      <c r="G142" s="3">
        <v>0</v>
      </c>
    </row>
    <row r="143" spans="1:7" x14ac:dyDescent="0.25">
      <c r="A143" s="7" t="str">
        <f>IF(D143="","",IFERROR(IF(VLOOKUP(D143,'Program Mapping'!B:B,1,FALSE)=D143,"OK","Fix"),"Fix"))</f>
        <v>OK</v>
      </c>
      <c r="B143" s="13" t="s">
        <v>130</v>
      </c>
      <c r="C143" s="3" t="s">
        <v>36</v>
      </c>
      <c r="D143" s="32" t="s">
        <v>253</v>
      </c>
      <c r="E143" s="3" t="s">
        <v>283</v>
      </c>
      <c r="F143" s="63">
        <v>1</v>
      </c>
      <c r="G143" s="3">
        <v>0</v>
      </c>
    </row>
    <row r="144" spans="1:7" x14ac:dyDescent="0.25">
      <c r="A144" s="7" t="str">
        <f>IF(D144="","",IFERROR(IF(VLOOKUP(D144,'Program Mapping'!B:B,1,FALSE)=D144,"OK","Fix"),"Fix"))</f>
        <v>OK</v>
      </c>
      <c r="B144" s="13" t="s">
        <v>130</v>
      </c>
      <c r="C144" s="3" t="s">
        <v>36</v>
      </c>
      <c r="D144" s="32" t="s">
        <v>254</v>
      </c>
      <c r="E144" s="3" t="s">
        <v>283</v>
      </c>
      <c r="F144" s="63">
        <v>1</v>
      </c>
      <c r="G144" s="3">
        <v>0</v>
      </c>
    </row>
    <row r="145" spans="1:7" x14ac:dyDescent="0.25">
      <c r="A145" s="7" t="str">
        <f>IF(D145="","",IFERROR(IF(VLOOKUP(D145,'Program Mapping'!B:B,1,FALSE)=D145,"OK","Fix"),"Fix"))</f>
        <v>OK</v>
      </c>
      <c r="B145" s="3" t="s">
        <v>136</v>
      </c>
      <c r="C145" s="3" t="s">
        <v>36</v>
      </c>
      <c r="D145" s="8" t="s">
        <v>250</v>
      </c>
      <c r="E145" s="3" t="s">
        <v>283</v>
      </c>
      <c r="F145" s="63">
        <v>423</v>
      </c>
      <c r="G145" s="3">
        <v>0</v>
      </c>
    </row>
    <row r="146" spans="1:7" x14ac:dyDescent="0.25">
      <c r="A146" s="7" t="str">
        <f>IF(D146="","",IFERROR(IF(VLOOKUP(D146,'Program Mapping'!B:B,1,FALSE)=D146,"OK","Fix"),"Fix"))</f>
        <v>OK</v>
      </c>
      <c r="B146" s="3" t="s">
        <v>136</v>
      </c>
      <c r="C146" s="3" t="s">
        <v>36</v>
      </c>
      <c r="D146" s="8" t="s">
        <v>249</v>
      </c>
      <c r="E146" s="3" t="s">
        <v>283</v>
      </c>
      <c r="F146" s="63">
        <v>358</v>
      </c>
      <c r="G146" s="3">
        <v>0</v>
      </c>
    </row>
    <row r="147" spans="1:7" x14ac:dyDescent="0.25">
      <c r="A147" s="7" t="str">
        <f>IF(D147="","",IFERROR(IF(VLOOKUP(D147,'Program Mapping'!B:B,1,FALSE)=D147,"OK","Fix"),"Fix"))</f>
        <v>OK</v>
      </c>
      <c r="B147" s="3" t="s">
        <v>136</v>
      </c>
      <c r="C147" s="3" t="s">
        <v>36</v>
      </c>
      <c r="D147" s="8" t="s">
        <v>251</v>
      </c>
      <c r="E147" s="3" t="s">
        <v>283</v>
      </c>
      <c r="F147" s="63">
        <v>0</v>
      </c>
      <c r="G147" s="3">
        <v>0</v>
      </c>
    </row>
    <row r="148" spans="1:7" x14ac:dyDescent="0.25">
      <c r="A148" s="7" t="str">
        <f>IF(D148="","",IFERROR(IF(VLOOKUP(D148,'Program Mapping'!B:B,1,FALSE)=D148,"OK","Fix"),"Fix"))</f>
        <v>OK</v>
      </c>
      <c r="B148" s="3" t="s">
        <v>136</v>
      </c>
      <c r="C148" s="3" t="s">
        <v>36</v>
      </c>
      <c r="D148" s="32" t="s">
        <v>252</v>
      </c>
      <c r="E148" s="3" t="s">
        <v>283</v>
      </c>
      <c r="F148" s="63">
        <v>70427</v>
      </c>
      <c r="G148" s="3">
        <v>0</v>
      </c>
    </row>
    <row r="149" spans="1:7" x14ac:dyDescent="0.25">
      <c r="A149" s="7" t="str">
        <f>IF(D149="","",IFERROR(IF(VLOOKUP(D149,'Program Mapping'!B:B,1,FALSE)=D149,"OK","Fix"),"Fix"))</f>
        <v>OK</v>
      </c>
      <c r="B149" s="3" t="s">
        <v>136</v>
      </c>
      <c r="C149" s="3" t="s">
        <v>36</v>
      </c>
      <c r="D149" s="32" t="s">
        <v>239</v>
      </c>
      <c r="E149" s="3" t="s">
        <v>283</v>
      </c>
      <c r="F149" s="63">
        <v>750</v>
      </c>
      <c r="G149" s="3">
        <v>0</v>
      </c>
    </row>
    <row r="150" spans="1:7" x14ac:dyDescent="0.25">
      <c r="A150" s="7" t="str">
        <f>IF(D150="","",IFERROR(IF(VLOOKUP(D150,'Program Mapping'!B:B,1,FALSE)=D150,"OK","Fix"),"Fix"))</f>
        <v>OK</v>
      </c>
      <c r="B150" s="3" t="s">
        <v>136</v>
      </c>
      <c r="C150" s="3" t="s">
        <v>36</v>
      </c>
      <c r="D150" s="32" t="s">
        <v>238</v>
      </c>
      <c r="E150" s="3" t="s">
        <v>283</v>
      </c>
      <c r="F150" s="63">
        <v>1442</v>
      </c>
      <c r="G150" s="3">
        <v>0</v>
      </c>
    </row>
    <row r="151" spans="1:7" x14ac:dyDescent="0.25">
      <c r="A151" s="7" t="str">
        <f>IF(D151="","",IFERROR(IF(VLOOKUP(D151,'Program Mapping'!B:B,1,FALSE)=D151,"OK","Fix"),"Fix"))</f>
        <v>OK</v>
      </c>
      <c r="B151" s="3" t="s">
        <v>136</v>
      </c>
      <c r="C151" s="3" t="s">
        <v>36</v>
      </c>
      <c r="D151" s="32" t="s">
        <v>246</v>
      </c>
      <c r="E151" s="3" t="s">
        <v>283</v>
      </c>
      <c r="F151" s="63">
        <v>309</v>
      </c>
      <c r="G151" s="3">
        <v>0</v>
      </c>
    </row>
    <row r="152" spans="1:7" x14ac:dyDescent="0.25">
      <c r="A152" s="7" t="str">
        <f>IF(D152="","",IFERROR(IF(VLOOKUP(D152,'Program Mapping'!B:B,1,FALSE)=D152,"OK","Fix"),"Fix"))</f>
        <v>OK</v>
      </c>
      <c r="B152" s="3" t="s">
        <v>136</v>
      </c>
      <c r="C152" s="3" t="s">
        <v>36</v>
      </c>
      <c r="D152" s="32" t="s">
        <v>248</v>
      </c>
      <c r="E152" s="3" t="s">
        <v>283</v>
      </c>
      <c r="F152" s="63">
        <v>352</v>
      </c>
      <c r="G152" s="3">
        <v>0</v>
      </c>
    </row>
    <row r="153" spans="1:7" x14ac:dyDescent="0.25">
      <c r="A153" s="7" t="str">
        <f>IF(D153="","",IFERROR(IF(VLOOKUP(D153,'Program Mapping'!B:B,1,FALSE)=D153,"OK","Fix"),"Fix"))</f>
        <v>OK</v>
      </c>
      <c r="B153" s="3" t="s">
        <v>136</v>
      </c>
      <c r="C153" s="3" t="s">
        <v>36</v>
      </c>
      <c r="D153" s="32" t="s">
        <v>247</v>
      </c>
      <c r="E153" s="3" t="s">
        <v>283</v>
      </c>
      <c r="F153" s="63">
        <v>0</v>
      </c>
      <c r="G153" s="3">
        <v>0</v>
      </c>
    </row>
    <row r="154" spans="1:7" x14ac:dyDescent="0.25">
      <c r="A154" s="7" t="str">
        <f>IF(D154="","",IFERROR(IF(VLOOKUP(D154,'Program Mapping'!B:B,1,FALSE)=D154,"OK","Fix"),"Fix"))</f>
        <v>OK</v>
      </c>
      <c r="B154" s="3" t="s">
        <v>136</v>
      </c>
      <c r="C154" s="3" t="s">
        <v>36</v>
      </c>
      <c r="D154" s="32" t="s">
        <v>245</v>
      </c>
      <c r="E154" s="3" t="s">
        <v>283</v>
      </c>
      <c r="F154" s="63">
        <v>3</v>
      </c>
      <c r="G154" s="3">
        <v>0</v>
      </c>
    </row>
    <row r="155" spans="1:7" x14ac:dyDescent="0.25">
      <c r="A155" s="7" t="str">
        <f>IF(D155="","",IFERROR(IF(VLOOKUP(D155,'Program Mapping'!B:B,1,FALSE)=D155,"OK","Fix"),"Fix"))</f>
        <v>OK</v>
      </c>
      <c r="B155" s="3" t="s">
        <v>136</v>
      </c>
      <c r="C155" s="3" t="s">
        <v>36</v>
      </c>
      <c r="D155" s="32" t="s">
        <v>255</v>
      </c>
      <c r="E155" s="3" t="s">
        <v>283</v>
      </c>
      <c r="F155" s="63">
        <v>275</v>
      </c>
      <c r="G155" s="3">
        <v>0</v>
      </c>
    </row>
    <row r="156" spans="1:7" x14ac:dyDescent="0.25">
      <c r="A156" s="7" t="str">
        <f>IF(D156="","",IFERROR(IF(VLOOKUP(D156,'Program Mapping'!B:B,1,FALSE)=D156,"OK","Fix"),"Fix"))</f>
        <v>OK</v>
      </c>
      <c r="B156" s="3" t="s">
        <v>136</v>
      </c>
      <c r="C156" s="3" t="s">
        <v>36</v>
      </c>
      <c r="D156" s="32" t="s">
        <v>256</v>
      </c>
      <c r="E156" s="3" t="s">
        <v>283</v>
      </c>
      <c r="F156" s="63">
        <v>0</v>
      </c>
      <c r="G156" s="3">
        <v>0</v>
      </c>
    </row>
    <row r="157" spans="1:7" x14ac:dyDescent="0.25">
      <c r="A157" s="7" t="str">
        <f>IF(D157="","",IFERROR(IF(VLOOKUP(D157,'Program Mapping'!B:B,1,FALSE)=D157,"OK","Fix"),"Fix"))</f>
        <v>OK</v>
      </c>
      <c r="B157" s="3" t="s">
        <v>136</v>
      </c>
      <c r="C157" s="3" t="s">
        <v>36</v>
      </c>
      <c r="D157" s="32" t="s">
        <v>253</v>
      </c>
      <c r="E157" s="3" t="s">
        <v>283</v>
      </c>
      <c r="F157" s="63">
        <v>14</v>
      </c>
      <c r="G157" s="3">
        <v>0</v>
      </c>
    </row>
    <row r="158" spans="1:7" x14ac:dyDescent="0.25">
      <c r="A158" s="7" t="str">
        <f>IF(D158="","",IFERROR(IF(VLOOKUP(D158,'Program Mapping'!B:B,1,FALSE)=D158,"OK","Fix"),"Fix"))</f>
        <v>OK</v>
      </c>
      <c r="B158" s="3" t="s">
        <v>136</v>
      </c>
      <c r="C158" s="3" t="s">
        <v>36</v>
      </c>
      <c r="D158" s="32" t="s">
        <v>254</v>
      </c>
      <c r="E158" s="3" t="s">
        <v>283</v>
      </c>
      <c r="F158" s="63">
        <v>1</v>
      </c>
      <c r="G158" s="3">
        <v>0</v>
      </c>
    </row>
    <row r="159" spans="1:7" x14ac:dyDescent="0.25">
      <c r="A159" s="7" t="str">
        <f>IF(D159="","",IFERROR(IF(VLOOKUP(D159,'Program Mapping'!B:B,1,FALSE)=D159,"OK","Fix"),"Fix"))</f>
        <v>OK</v>
      </c>
      <c r="B159" s="3" t="s">
        <v>142</v>
      </c>
      <c r="C159" s="3" t="s">
        <v>36</v>
      </c>
      <c r="D159" s="8" t="s">
        <v>250</v>
      </c>
      <c r="E159" s="3" t="s">
        <v>283</v>
      </c>
      <c r="F159" s="63">
        <v>271</v>
      </c>
      <c r="G159" s="3">
        <v>0</v>
      </c>
    </row>
    <row r="160" spans="1:7" x14ac:dyDescent="0.25">
      <c r="A160" s="7" t="str">
        <f>IF(D160="","",IFERROR(IF(VLOOKUP(D160,'Program Mapping'!B:B,1,FALSE)=D160,"OK","Fix"),"Fix"))</f>
        <v>OK</v>
      </c>
      <c r="B160" s="3" t="s">
        <v>142</v>
      </c>
      <c r="C160" s="3" t="s">
        <v>36</v>
      </c>
      <c r="D160" s="8" t="s">
        <v>249</v>
      </c>
      <c r="E160" s="3" t="s">
        <v>283</v>
      </c>
      <c r="F160" s="63">
        <v>224</v>
      </c>
      <c r="G160" s="3">
        <v>0</v>
      </c>
    </row>
    <row r="161" spans="1:7" x14ac:dyDescent="0.25">
      <c r="A161" s="7" t="str">
        <f>IF(D161="","",IFERROR(IF(VLOOKUP(D161,'Program Mapping'!B:B,1,FALSE)=D161,"OK","Fix"),"Fix"))</f>
        <v>OK</v>
      </c>
      <c r="B161" s="3" t="s">
        <v>142</v>
      </c>
      <c r="C161" s="3" t="s">
        <v>36</v>
      </c>
      <c r="D161" s="8" t="s">
        <v>251</v>
      </c>
      <c r="E161" s="3" t="s">
        <v>283</v>
      </c>
      <c r="F161" s="63">
        <v>0</v>
      </c>
      <c r="G161" s="3">
        <v>0</v>
      </c>
    </row>
    <row r="162" spans="1:7" x14ac:dyDescent="0.25">
      <c r="A162" s="7" t="str">
        <f>IF(D162="","",IFERROR(IF(VLOOKUP(D162,'Program Mapping'!B:B,1,FALSE)=D162,"OK","Fix"),"Fix"))</f>
        <v>OK</v>
      </c>
      <c r="B162" s="3" t="s">
        <v>142</v>
      </c>
      <c r="C162" s="3" t="s">
        <v>36</v>
      </c>
      <c r="D162" s="32" t="s">
        <v>252</v>
      </c>
      <c r="E162" s="3" t="s">
        <v>283</v>
      </c>
      <c r="F162" s="63">
        <v>19362</v>
      </c>
      <c r="G162" s="3">
        <v>0</v>
      </c>
    </row>
    <row r="163" spans="1:7" x14ac:dyDescent="0.25">
      <c r="A163" s="7" t="str">
        <f>IF(D163="","",IFERROR(IF(VLOOKUP(D163,'Program Mapping'!B:B,1,FALSE)=D163,"OK","Fix"),"Fix"))</f>
        <v>OK</v>
      </c>
      <c r="B163" s="3" t="s">
        <v>142</v>
      </c>
      <c r="C163" s="3" t="s">
        <v>36</v>
      </c>
      <c r="D163" s="32" t="s">
        <v>239</v>
      </c>
      <c r="E163" s="3" t="s">
        <v>283</v>
      </c>
      <c r="F163" s="63">
        <v>1565</v>
      </c>
      <c r="G163" s="3">
        <v>0</v>
      </c>
    </row>
    <row r="164" spans="1:7" x14ac:dyDescent="0.25">
      <c r="A164" s="7" t="str">
        <f>IF(D164="","",IFERROR(IF(VLOOKUP(D164,'Program Mapping'!B:B,1,FALSE)=D164,"OK","Fix"),"Fix"))</f>
        <v>OK</v>
      </c>
      <c r="B164" s="3" t="s">
        <v>142</v>
      </c>
      <c r="C164" s="3" t="s">
        <v>36</v>
      </c>
      <c r="D164" s="32" t="s">
        <v>238</v>
      </c>
      <c r="E164" s="3" t="s">
        <v>283</v>
      </c>
      <c r="F164" s="63">
        <v>722</v>
      </c>
      <c r="G164" s="3">
        <v>0</v>
      </c>
    </row>
    <row r="165" spans="1:7" x14ac:dyDescent="0.25">
      <c r="A165" s="7" t="str">
        <f>IF(D165="","",IFERROR(IF(VLOOKUP(D165,'Program Mapping'!B:B,1,FALSE)=D165,"OK","Fix"),"Fix"))</f>
        <v>OK</v>
      </c>
      <c r="B165" s="3" t="s">
        <v>142</v>
      </c>
      <c r="C165" s="3" t="s">
        <v>36</v>
      </c>
      <c r="D165" s="32" t="s">
        <v>246</v>
      </c>
      <c r="E165" s="3" t="s">
        <v>283</v>
      </c>
      <c r="F165" s="63">
        <v>301</v>
      </c>
      <c r="G165" s="3">
        <v>0</v>
      </c>
    </row>
    <row r="166" spans="1:7" x14ac:dyDescent="0.25">
      <c r="A166" s="7" t="str">
        <f>IF(D166="","",IFERROR(IF(VLOOKUP(D166,'Program Mapping'!B:B,1,FALSE)=D166,"OK","Fix"),"Fix"))</f>
        <v>OK</v>
      </c>
      <c r="B166" s="3" t="s">
        <v>142</v>
      </c>
      <c r="C166" s="3" t="s">
        <v>36</v>
      </c>
      <c r="D166" s="32" t="s">
        <v>248</v>
      </c>
      <c r="E166" s="3" t="s">
        <v>283</v>
      </c>
      <c r="F166" s="63">
        <v>56</v>
      </c>
      <c r="G166" s="3">
        <v>0</v>
      </c>
    </row>
    <row r="167" spans="1:7" x14ac:dyDescent="0.25">
      <c r="A167" s="7" t="str">
        <f>IF(D167="","",IFERROR(IF(VLOOKUP(D167,'Program Mapping'!B:B,1,FALSE)=D167,"OK","Fix"),"Fix"))</f>
        <v>OK</v>
      </c>
      <c r="B167" s="3" t="s">
        <v>142</v>
      </c>
      <c r="C167" s="3" t="s">
        <v>36</v>
      </c>
      <c r="D167" s="32" t="s">
        <v>247</v>
      </c>
      <c r="E167" s="3" t="s">
        <v>283</v>
      </c>
      <c r="F167" s="63">
        <v>1</v>
      </c>
      <c r="G167" s="3">
        <v>0</v>
      </c>
    </row>
    <row r="168" spans="1:7" x14ac:dyDescent="0.25">
      <c r="A168" s="7" t="str">
        <f>IF(D168="","",IFERROR(IF(VLOOKUP(D168,'Program Mapping'!B:B,1,FALSE)=D168,"OK","Fix"),"Fix"))</f>
        <v>OK</v>
      </c>
      <c r="B168" s="3" t="s">
        <v>142</v>
      </c>
      <c r="C168" s="3" t="s">
        <v>36</v>
      </c>
      <c r="D168" s="32" t="s">
        <v>245</v>
      </c>
      <c r="E168" s="3" t="s">
        <v>283</v>
      </c>
      <c r="F168" s="63">
        <v>0</v>
      </c>
      <c r="G168" s="3">
        <v>0</v>
      </c>
    </row>
    <row r="169" spans="1:7" x14ac:dyDescent="0.25">
      <c r="A169" s="7" t="str">
        <f>IF(D169="","",IFERROR(IF(VLOOKUP(D169,'Program Mapping'!B:B,1,FALSE)=D169,"OK","Fix"),"Fix"))</f>
        <v>OK</v>
      </c>
      <c r="B169" s="3" t="s">
        <v>142</v>
      </c>
      <c r="C169" s="3" t="s">
        <v>36</v>
      </c>
      <c r="D169" s="32" t="s">
        <v>255</v>
      </c>
      <c r="E169" s="3" t="s">
        <v>283</v>
      </c>
      <c r="F169" s="63">
        <v>143</v>
      </c>
      <c r="G169" s="3">
        <v>0</v>
      </c>
    </row>
    <row r="170" spans="1:7" x14ac:dyDescent="0.25">
      <c r="A170" s="7" t="str">
        <f>IF(D170="","",IFERROR(IF(VLOOKUP(D170,'Program Mapping'!B:B,1,FALSE)=D170,"OK","Fix"),"Fix"))</f>
        <v>OK</v>
      </c>
      <c r="B170" s="3" t="s">
        <v>142</v>
      </c>
      <c r="C170" s="3" t="s">
        <v>36</v>
      </c>
      <c r="D170" s="32" t="s">
        <v>256</v>
      </c>
      <c r="E170" s="3" t="s">
        <v>283</v>
      </c>
      <c r="F170" s="63">
        <v>0</v>
      </c>
      <c r="G170" s="3">
        <v>0</v>
      </c>
    </row>
    <row r="171" spans="1:7" x14ac:dyDescent="0.25">
      <c r="A171" s="7" t="str">
        <f>IF(D171="","",IFERROR(IF(VLOOKUP(D171,'Program Mapping'!B:B,1,FALSE)=D171,"OK","Fix"),"Fix"))</f>
        <v>OK</v>
      </c>
      <c r="B171" s="3" t="s">
        <v>142</v>
      </c>
      <c r="C171" s="3" t="s">
        <v>36</v>
      </c>
      <c r="D171" s="32" t="s">
        <v>253</v>
      </c>
      <c r="E171" s="3" t="s">
        <v>283</v>
      </c>
      <c r="F171" s="63">
        <v>22</v>
      </c>
      <c r="G171" s="3">
        <v>0</v>
      </c>
    </row>
    <row r="172" spans="1:7" x14ac:dyDescent="0.25">
      <c r="A172" s="7" t="str">
        <f>IF(D172="","",IFERROR(IF(VLOOKUP(D172,'Program Mapping'!B:B,1,FALSE)=D172,"OK","Fix"),"Fix"))</f>
        <v>OK</v>
      </c>
      <c r="B172" s="3" t="s">
        <v>142</v>
      </c>
      <c r="C172" s="3" t="s">
        <v>36</v>
      </c>
      <c r="D172" s="32" t="s">
        <v>254</v>
      </c>
      <c r="E172" s="3" t="s">
        <v>283</v>
      </c>
      <c r="F172" s="63">
        <v>0</v>
      </c>
      <c r="G172" s="3">
        <v>0</v>
      </c>
    </row>
    <row r="173" spans="1:7" x14ac:dyDescent="0.25">
      <c r="A173" s="7" t="str">
        <f>IF(D173="","",IFERROR(IF(VLOOKUP(D173,'Program Mapping'!B:B,1,FALSE)=D173,"OK","Fix"),"Fix"))</f>
        <v>OK</v>
      </c>
      <c r="B173" s="3" t="s">
        <v>145</v>
      </c>
      <c r="C173" s="3" t="s">
        <v>36</v>
      </c>
      <c r="D173" s="8" t="s">
        <v>250</v>
      </c>
      <c r="E173" s="3" t="s">
        <v>283</v>
      </c>
      <c r="F173" s="63">
        <v>552</v>
      </c>
      <c r="G173" s="3">
        <v>0</v>
      </c>
    </row>
    <row r="174" spans="1:7" x14ac:dyDescent="0.25">
      <c r="A174" s="7" t="str">
        <f>IF(D174="","",IFERROR(IF(VLOOKUP(D174,'Program Mapping'!B:B,1,FALSE)=D174,"OK","Fix"),"Fix"))</f>
        <v>OK</v>
      </c>
      <c r="B174" s="3" t="s">
        <v>145</v>
      </c>
      <c r="C174" s="3" t="s">
        <v>36</v>
      </c>
      <c r="D174" s="8" t="s">
        <v>249</v>
      </c>
      <c r="E174" s="3" t="s">
        <v>283</v>
      </c>
      <c r="F174" s="63">
        <v>283</v>
      </c>
      <c r="G174" s="3">
        <v>0</v>
      </c>
    </row>
    <row r="175" spans="1:7" x14ac:dyDescent="0.25">
      <c r="A175" s="7" t="str">
        <f>IF(D175="","",IFERROR(IF(VLOOKUP(D175,'Program Mapping'!B:B,1,FALSE)=D175,"OK","Fix"),"Fix"))</f>
        <v>OK</v>
      </c>
      <c r="B175" s="3" t="s">
        <v>145</v>
      </c>
      <c r="C175" s="3" t="s">
        <v>36</v>
      </c>
      <c r="D175" s="8" t="s">
        <v>251</v>
      </c>
      <c r="E175" s="3" t="s">
        <v>283</v>
      </c>
      <c r="F175" s="63">
        <v>0</v>
      </c>
      <c r="G175" s="3">
        <v>0</v>
      </c>
    </row>
    <row r="176" spans="1:7" x14ac:dyDescent="0.25">
      <c r="A176" s="7" t="str">
        <f>IF(D176="","",IFERROR(IF(VLOOKUP(D176,'Program Mapping'!B:B,1,FALSE)=D176,"OK","Fix"),"Fix"))</f>
        <v>OK</v>
      </c>
      <c r="B176" s="3" t="s">
        <v>145</v>
      </c>
      <c r="C176" s="3" t="s">
        <v>36</v>
      </c>
      <c r="D176" s="32" t="s">
        <v>252</v>
      </c>
      <c r="E176" s="3" t="s">
        <v>283</v>
      </c>
      <c r="F176" s="63">
        <v>23224</v>
      </c>
      <c r="G176" s="3">
        <v>0</v>
      </c>
    </row>
    <row r="177" spans="1:7" x14ac:dyDescent="0.25">
      <c r="A177" s="7" t="str">
        <f>IF(D177="","",IFERROR(IF(VLOOKUP(D177,'Program Mapping'!B:B,1,FALSE)=D177,"OK","Fix"),"Fix"))</f>
        <v>OK</v>
      </c>
      <c r="B177" s="3" t="s">
        <v>145</v>
      </c>
      <c r="C177" s="3" t="s">
        <v>36</v>
      </c>
      <c r="D177" s="32" t="s">
        <v>239</v>
      </c>
      <c r="E177" s="3" t="s">
        <v>283</v>
      </c>
      <c r="F177" s="63">
        <v>440</v>
      </c>
      <c r="G177" s="3">
        <v>0</v>
      </c>
    </row>
    <row r="178" spans="1:7" x14ac:dyDescent="0.25">
      <c r="A178" s="7" t="str">
        <f>IF(D178="","",IFERROR(IF(VLOOKUP(D178,'Program Mapping'!B:B,1,FALSE)=D178,"OK","Fix"),"Fix"))</f>
        <v>OK</v>
      </c>
      <c r="B178" s="3" t="s">
        <v>145</v>
      </c>
      <c r="C178" s="3" t="s">
        <v>36</v>
      </c>
      <c r="D178" s="32" t="s">
        <v>238</v>
      </c>
      <c r="E178" s="3" t="s">
        <v>283</v>
      </c>
      <c r="F178" s="63">
        <v>1207</v>
      </c>
      <c r="G178" s="3">
        <v>0</v>
      </c>
    </row>
    <row r="179" spans="1:7" x14ac:dyDescent="0.25">
      <c r="A179" s="7" t="str">
        <f>IF(D179="","",IFERROR(IF(VLOOKUP(D179,'Program Mapping'!B:B,1,FALSE)=D179,"OK","Fix"),"Fix"))</f>
        <v>OK</v>
      </c>
      <c r="B179" s="3" t="s">
        <v>145</v>
      </c>
      <c r="C179" s="3" t="s">
        <v>36</v>
      </c>
      <c r="D179" s="32" t="s">
        <v>246</v>
      </c>
      <c r="E179" s="3" t="s">
        <v>283</v>
      </c>
      <c r="F179" s="63">
        <v>187</v>
      </c>
      <c r="G179" s="3">
        <v>0</v>
      </c>
    </row>
    <row r="180" spans="1:7" x14ac:dyDescent="0.25">
      <c r="A180" s="7" t="str">
        <f>IF(D180="","",IFERROR(IF(VLOOKUP(D180,'Program Mapping'!B:B,1,FALSE)=D180,"OK","Fix"),"Fix"))</f>
        <v>OK</v>
      </c>
      <c r="B180" s="3" t="s">
        <v>145</v>
      </c>
      <c r="C180" s="3" t="s">
        <v>36</v>
      </c>
      <c r="D180" s="32" t="s">
        <v>248</v>
      </c>
      <c r="E180" s="3" t="s">
        <v>283</v>
      </c>
      <c r="F180" s="63">
        <v>172</v>
      </c>
      <c r="G180" s="3">
        <v>0</v>
      </c>
    </row>
    <row r="181" spans="1:7" x14ac:dyDescent="0.25">
      <c r="A181" s="7" t="str">
        <f>IF(D181="","",IFERROR(IF(VLOOKUP(D181,'Program Mapping'!B:B,1,FALSE)=D181,"OK","Fix"),"Fix"))</f>
        <v>OK</v>
      </c>
      <c r="B181" s="3" t="s">
        <v>145</v>
      </c>
      <c r="C181" s="3" t="s">
        <v>36</v>
      </c>
      <c r="D181" s="32" t="s">
        <v>247</v>
      </c>
      <c r="E181" s="3" t="s">
        <v>283</v>
      </c>
      <c r="F181" s="63">
        <v>0</v>
      </c>
      <c r="G181" s="3">
        <v>0</v>
      </c>
    </row>
    <row r="182" spans="1:7" x14ac:dyDescent="0.25">
      <c r="A182" s="7" t="str">
        <f>IF(D182="","",IFERROR(IF(VLOOKUP(D182,'Program Mapping'!B:B,1,FALSE)=D182,"OK","Fix"),"Fix"))</f>
        <v>OK</v>
      </c>
      <c r="B182" s="3" t="s">
        <v>145</v>
      </c>
      <c r="C182" s="3" t="s">
        <v>36</v>
      </c>
      <c r="D182" s="32" t="s">
        <v>245</v>
      </c>
      <c r="E182" s="3" t="s">
        <v>283</v>
      </c>
      <c r="F182" s="63">
        <v>0</v>
      </c>
      <c r="G182" s="3">
        <v>0</v>
      </c>
    </row>
    <row r="183" spans="1:7" x14ac:dyDescent="0.25">
      <c r="A183" s="7" t="str">
        <f>IF(D183="","",IFERROR(IF(VLOOKUP(D183,'Program Mapping'!B:B,1,FALSE)=D183,"OK","Fix"),"Fix"))</f>
        <v>OK</v>
      </c>
      <c r="B183" s="3" t="s">
        <v>145</v>
      </c>
      <c r="C183" s="3" t="s">
        <v>36</v>
      </c>
      <c r="D183" s="32" t="s">
        <v>255</v>
      </c>
      <c r="E183" s="3" t="s">
        <v>283</v>
      </c>
      <c r="F183" s="63">
        <v>198</v>
      </c>
      <c r="G183" s="3">
        <v>0</v>
      </c>
    </row>
    <row r="184" spans="1:7" x14ac:dyDescent="0.25">
      <c r="A184" s="7" t="str">
        <f>IF(D184="","",IFERROR(IF(VLOOKUP(D184,'Program Mapping'!B:B,1,FALSE)=D184,"OK","Fix"),"Fix"))</f>
        <v>OK</v>
      </c>
      <c r="B184" s="3" t="s">
        <v>145</v>
      </c>
      <c r="C184" s="3" t="s">
        <v>36</v>
      </c>
      <c r="D184" s="32" t="s">
        <v>256</v>
      </c>
      <c r="E184" s="3" t="s">
        <v>283</v>
      </c>
      <c r="F184" s="63">
        <v>0</v>
      </c>
      <c r="G184" s="3">
        <v>0</v>
      </c>
    </row>
    <row r="185" spans="1:7" x14ac:dyDescent="0.25">
      <c r="A185" s="7" t="str">
        <f>IF(D185="","",IFERROR(IF(VLOOKUP(D185,'Program Mapping'!B:B,1,FALSE)=D185,"OK","Fix"),"Fix"))</f>
        <v>OK</v>
      </c>
      <c r="B185" s="3" t="s">
        <v>145</v>
      </c>
      <c r="C185" s="3" t="s">
        <v>36</v>
      </c>
      <c r="D185" s="32" t="s">
        <v>253</v>
      </c>
      <c r="E185" s="3" t="s">
        <v>283</v>
      </c>
      <c r="F185" s="63">
        <v>12</v>
      </c>
      <c r="G185" s="3">
        <v>0</v>
      </c>
    </row>
    <row r="186" spans="1:7" x14ac:dyDescent="0.25">
      <c r="A186" s="7" t="str">
        <f>IF(D186="","",IFERROR(IF(VLOOKUP(D186,'Program Mapping'!B:B,1,FALSE)=D186,"OK","Fix"),"Fix"))</f>
        <v>OK</v>
      </c>
      <c r="B186" s="3" t="s">
        <v>145</v>
      </c>
      <c r="C186" s="3" t="s">
        <v>36</v>
      </c>
      <c r="D186" s="32" t="s">
        <v>254</v>
      </c>
      <c r="E186" s="3" t="s">
        <v>283</v>
      </c>
      <c r="F186" s="63">
        <v>1</v>
      </c>
      <c r="G186" s="3">
        <v>0</v>
      </c>
    </row>
    <row r="187" spans="1:7" x14ac:dyDescent="0.25">
      <c r="A187" s="7" t="str">
        <f>IF(D187="","",IFERROR(IF(VLOOKUP(D187,'Program Mapping'!B:B,1,FALSE)=D187,"OK","Fix"),"Fix"))</f>
        <v>OK</v>
      </c>
      <c r="B187" s="3" t="s">
        <v>147</v>
      </c>
      <c r="C187" s="3" t="s">
        <v>36</v>
      </c>
      <c r="D187" s="8" t="s">
        <v>250</v>
      </c>
      <c r="E187" s="3" t="s">
        <v>283</v>
      </c>
      <c r="F187" s="63">
        <v>715</v>
      </c>
      <c r="G187" s="3">
        <v>0</v>
      </c>
    </row>
    <row r="188" spans="1:7" x14ac:dyDescent="0.25">
      <c r="A188" s="7" t="str">
        <f>IF(D188="","",IFERROR(IF(VLOOKUP(D188,'Program Mapping'!B:B,1,FALSE)=D188,"OK","Fix"),"Fix"))</f>
        <v>OK</v>
      </c>
      <c r="B188" s="3" t="s">
        <v>147</v>
      </c>
      <c r="C188" s="3" t="s">
        <v>36</v>
      </c>
      <c r="D188" s="8" t="s">
        <v>249</v>
      </c>
      <c r="E188" s="3" t="s">
        <v>283</v>
      </c>
      <c r="F188" s="63">
        <v>421</v>
      </c>
      <c r="G188" s="3">
        <v>0</v>
      </c>
    </row>
    <row r="189" spans="1:7" x14ac:dyDescent="0.25">
      <c r="A189" s="7" t="str">
        <f>IF(D189="","",IFERROR(IF(VLOOKUP(D189,'Program Mapping'!B:B,1,FALSE)=D189,"OK","Fix"),"Fix"))</f>
        <v>OK</v>
      </c>
      <c r="B189" s="3" t="s">
        <v>147</v>
      </c>
      <c r="C189" s="3" t="s">
        <v>36</v>
      </c>
      <c r="D189" s="8" t="s">
        <v>251</v>
      </c>
      <c r="E189" s="3" t="s">
        <v>283</v>
      </c>
      <c r="F189" s="63">
        <v>0</v>
      </c>
      <c r="G189" s="3">
        <v>0</v>
      </c>
    </row>
    <row r="190" spans="1:7" x14ac:dyDescent="0.25">
      <c r="A190" s="7" t="str">
        <f>IF(D190="","",IFERROR(IF(VLOOKUP(D190,'Program Mapping'!B:B,1,FALSE)=D190,"OK","Fix"),"Fix"))</f>
        <v>OK</v>
      </c>
      <c r="B190" s="3" t="s">
        <v>147</v>
      </c>
      <c r="C190" s="3" t="s">
        <v>36</v>
      </c>
      <c r="D190" s="32" t="s">
        <v>252</v>
      </c>
      <c r="E190" s="3" t="s">
        <v>283</v>
      </c>
      <c r="F190" s="63">
        <v>18168</v>
      </c>
      <c r="G190" s="3">
        <v>0</v>
      </c>
    </row>
    <row r="191" spans="1:7" x14ac:dyDescent="0.25">
      <c r="A191" s="7" t="str">
        <f>IF(D191="","",IFERROR(IF(VLOOKUP(D191,'Program Mapping'!B:B,1,FALSE)=D191,"OK","Fix"),"Fix"))</f>
        <v>OK</v>
      </c>
      <c r="B191" s="3" t="s">
        <v>147</v>
      </c>
      <c r="C191" s="3" t="s">
        <v>36</v>
      </c>
      <c r="D191" s="32" t="s">
        <v>239</v>
      </c>
      <c r="E191" s="3" t="s">
        <v>283</v>
      </c>
      <c r="F191" s="63">
        <v>0</v>
      </c>
      <c r="G191" s="3">
        <v>0</v>
      </c>
    </row>
    <row r="192" spans="1:7" x14ac:dyDescent="0.25">
      <c r="A192" s="7" t="str">
        <f>IF(D192="","",IFERROR(IF(VLOOKUP(D192,'Program Mapping'!B:B,1,FALSE)=D192,"OK","Fix"),"Fix"))</f>
        <v>OK</v>
      </c>
      <c r="B192" s="3" t="s">
        <v>147</v>
      </c>
      <c r="C192" s="3" t="s">
        <v>36</v>
      </c>
      <c r="D192" s="32" t="s">
        <v>238</v>
      </c>
      <c r="E192" s="3" t="s">
        <v>283</v>
      </c>
      <c r="F192" s="63">
        <v>883</v>
      </c>
      <c r="G192" s="3">
        <v>0</v>
      </c>
    </row>
    <row r="193" spans="1:7" x14ac:dyDescent="0.25">
      <c r="A193" s="7" t="str">
        <f>IF(D193="","",IFERROR(IF(VLOOKUP(D193,'Program Mapping'!B:B,1,FALSE)=D193,"OK","Fix"),"Fix"))</f>
        <v>OK</v>
      </c>
      <c r="B193" s="3" t="s">
        <v>147</v>
      </c>
      <c r="C193" s="3" t="s">
        <v>36</v>
      </c>
      <c r="D193" s="32" t="s">
        <v>246</v>
      </c>
      <c r="E193" s="3" t="s">
        <v>283</v>
      </c>
      <c r="F193" s="63">
        <v>151</v>
      </c>
      <c r="G193" s="3">
        <v>0</v>
      </c>
    </row>
    <row r="194" spans="1:7" x14ac:dyDescent="0.25">
      <c r="A194" s="7" t="str">
        <f>IF(D194="","",IFERROR(IF(VLOOKUP(D194,'Program Mapping'!B:B,1,FALSE)=D194,"OK","Fix"),"Fix"))</f>
        <v>OK</v>
      </c>
      <c r="B194" s="3" t="s">
        <v>147</v>
      </c>
      <c r="C194" s="3" t="s">
        <v>36</v>
      </c>
      <c r="D194" s="32" t="s">
        <v>248</v>
      </c>
      <c r="E194" s="3" t="s">
        <v>283</v>
      </c>
      <c r="F194" s="63">
        <v>120</v>
      </c>
      <c r="G194" s="3">
        <v>0</v>
      </c>
    </row>
    <row r="195" spans="1:7" x14ac:dyDescent="0.25">
      <c r="A195" s="7" t="str">
        <f>IF(D195="","",IFERROR(IF(VLOOKUP(D195,'Program Mapping'!B:B,1,FALSE)=D195,"OK","Fix"),"Fix"))</f>
        <v>OK</v>
      </c>
      <c r="B195" s="3" t="s">
        <v>147</v>
      </c>
      <c r="C195" s="3" t="s">
        <v>36</v>
      </c>
      <c r="D195" s="32" t="s">
        <v>247</v>
      </c>
      <c r="E195" s="3" t="s">
        <v>283</v>
      </c>
      <c r="F195" s="63">
        <v>0</v>
      </c>
      <c r="G195" s="3">
        <v>0</v>
      </c>
    </row>
    <row r="196" spans="1:7" x14ac:dyDescent="0.25">
      <c r="A196" s="7" t="str">
        <f>IF(D196="","",IFERROR(IF(VLOOKUP(D196,'Program Mapping'!B:B,1,FALSE)=D196,"OK","Fix"),"Fix"))</f>
        <v>OK</v>
      </c>
      <c r="B196" s="3" t="s">
        <v>147</v>
      </c>
      <c r="C196" s="3" t="s">
        <v>36</v>
      </c>
      <c r="D196" s="32" t="s">
        <v>245</v>
      </c>
      <c r="E196" s="3" t="s">
        <v>283</v>
      </c>
      <c r="F196" s="63">
        <v>0</v>
      </c>
      <c r="G196" s="3">
        <v>0</v>
      </c>
    </row>
    <row r="197" spans="1:7" x14ac:dyDescent="0.25">
      <c r="A197" s="7" t="str">
        <f>IF(D197="","",IFERROR(IF(VLOOKUP(D197,'Program Mapping'!B:B,1,FALSE)=D197,"OK","Fix"),"Fix"))</f>
        <v>OK</v>
      </c>
      <c r="B197" s="3" t="s">
        <v>147</v>
      </c>
      <c r="C197" s="3" t="s">
        <v>36</v>
      </c>
      <c r="D197" s="32" t="s">
        <v>255</v>
      </c>
      <c r="E197" s="3" t="s">
        <v>283</v>
      </c>
      <c r="F197" s="63">
        <v>65</v>
      </c>
      <c r="G197" s="3">
        <v>0</v>
      </c>
    </row>
    <row r="198" spans="1:7" x14ac:dyDescent="0.25">
      <c r="A198" s="7" t="str">
        <f>IF(D198="","",IFERROR(IF(VLOOKUP(D198,'Program Mapping'!B:B,1,FALSE)=D198,"OK","Fix"),"Fix"))</f>
        <v>OK</v>
      </c>
      <c r="B198" s="3" t="s">
        <v>147</v>
      </c>
      <c r="C198" s="3" t="s">
        <v>36</v>
      </c>
      <c r="D198" s="32" t="s">
        <v>256</v>
      </c>
      <c r="E198" s="3" t="s">
        <v>283</v>
      </c>
      <c r="F198" s="63">
        <v>0</v>
      </c>
      <c r="G198" s="3">
        <v>0</v>
      </c>
    </row>
    <row r="199" spans="1:7" x14ac:dyDescent="0.25">
      <c r="A199" s="7" t="str">
        <f>IF(D199="","",IFERROR(IF(VLOOKUP(D199,'Program Mapping'!B:B,1,FALSE)=D199,"OK","Fix"),"Fix"))</f>
        <v>OK</v>
      </c>
      <c r="B199" s="3" t="s">
        <v>147</v>
      </c>
      <c r="C199" s="3" t="s">
        <v>36</v>
      </c>
      <c r="D199" s="32" t="s">
        <v>253</v>
      </c>
      <c r="E199" s="3" t="s">
        <v>283</v>
      </c>
      <c r="F199" s="63">
        <v>4</v>
      </c>
      <c r="G199" s="3">
        <v>0</v>
      </c>
    </row>
    <row r="200" spans="1:7" x14ac:dyDescent="0.25">
      <c r="A200" s="7" t="str">
        <f>IF(D200="","",IFERROR(IF(VLOOKUP(D200,'Program Mapping'!B:B,1,FALSE)=D200,"OK","Fix"),"Fix"))</f>
        <v>OK</v>
      </c>
      <c r="B200" s="3" t="s">
        <v>147</v>
      </c>
      <c r="C200" s="3" t="s">
        <v>36</v>
      </c>
      <c r="D200" s="32" t="s">
        <v>254</v>
      </c>
      <c r="E200" s="3" t="s">
        <v>283</v>
      </c>
      <c r="F200" s="63">
        <v>2</v>
      </c>
      <c r="G200" s="3">
        <v>0</v>
      </c>
    </row>
    <row r="201" spans="1:7" x14ac:dyDescent="0.25">
      <c r="A201" s="7" t="str">
        <f>IF(D201="","",IFERROR(IF(VLOOKUP(D201,'Program Mapping'!B:B,1,FALSE)=D201,"OK","Fix"),"Fix"))</f>
        <v>OK</v>
      </c>
      <c r="B201" s="3" t="s">
        <v>149</v>
      </c>
      <c r="C201" s="3" t="s">
        <v>36</v>
      </c>
      <c r="D201" s="8" t="s">
        <v>250</v>
      </c>
      <c r="E201" s="3" t="s">
        <v>283</v>
      </c>
      <c r="F201" s="63">
        <v>613</v>
      </c>
      <c r="G201" s="3">
        <v>0</v>
      </c>
    </row>
    <row r="202" spans="1:7" x14ac:dyDescent="0.25">
      <c r="A202" s="7" t="str">
        <f>IF(D202="","",IFERROR(IF(VLOOKUP(D202,'Program Mapping'!B:B,1,FALSE)=D202,"OK","Fix"),"Fix"))</f>
        <v>OK</v>
      </c>
      <c r="B202" s="3" t="s">
        <v>149</v>
      </c>
      <c r="C202" s="3" t="s">
        <v>36</v>
      </c>
      <c r="D202" s="8" t="s">
        <v>249</v>
      </c>
      <c r="E202" s="3" t="s">
        <v>283</v>
      </c>
      <c r="F202" s="63">
        <v>343</v>
      </c>
      <c r="G202" s="3">
        <v>0</v>
      </c>
    </row>
    <row r="203" spans="1:7" x14ac:dyDescent="0.25">
      <c r="A203" s="7" t="str">
        <f>IF(D203="","",IFERROR(IF(VLOOKUP(D203,'Program Mapping'!B:B,1,FALSE)=D203,"OK","Fix"),"Fix"))</f>
        <v>OK</v>
      </c>
      <c r="B203" s="3" t="s">
        <v>149</v>
      </c>
      <c r="C203" s="3" t="s">
        <v>36</v>
      </c>
      <c r="D203" s="8" t="s">
        <v>251</v>
      </c>
      <c r="E203" s="3" t="s">
        <v>283</v>
      </c>
      <c r="F203" s="63">
        <v>0</v>
      </c>
      <c r="G203" s="3">
        <v>0</v>
      </c>
    </row>
    <row r="204" spans="1:7" x14ac:dyDescent="0.25">
      <c r="A204" s="7" t="str">
        <f>IF(D204="","",IFERROR(IF(VLOOKUP(D204,'Program Mapping'!B:B,1,FALSE)=D204,"OK","Fix"),"Fix"))</f>
        <v>OK</v>
      </c>
      <c r="B204" s="3" t="s">
        <v>149</v>
      </c>
      <c r="C204" s="3" t="s">
        <v>36</v>
      </c>
      <c r="D204" s="32" t="s">
        <v>252</v>
      </c>
      <c r="E204" s="3" t="s">
        <v>283</v>
      </c>
      <c r="F204" s="63">
        <v>21346</v>
      </c>
      <c r="G204" s="3">
        <v>0</v>
      </c>
    </row>
    <row r="205" spans="1:7" x14ac:dyDescent="0.25">
      <c r="A205" s="7" t="str">
        <f>IF(D205="","",IFERROR(IF(VLOOKUP(D205,'Program Mapping'!B:B,1,FALSE)=D205,"OK","Fix"),"Fix"))</f>
        <v>OK</v>
      </c>
      <c r="B205" s="3" t="s">
        <v>149</v>
      </c>
      <c r="C205" s="3" t="s">
        <v>36</v>
      </c>
      <c r="D205" s="32" t="s">
        <v>239</v>
      </c>
      <c r="E205" s="3" t="s">
        <v>283</v>
      </c>
      <c r="F205" s="63">
        <v>3427</v>
      </c>
      <c r="G205" s="3">
        <v>0</v>
      </c>
    </row>
    <row r="206" spans="1:7" x14ac:dyDescent="0.25">
      <c r="A206" s="7" t="str">
        <f>IF(D206="","",IFERROR(IF(VLOOKUP(D206,'Program Mapping'!B:B,1,FALSE)=D206,"OK","Fix"),"Fix"))</f>
        <v>OK</v>
      </c>
      <c r="B206" s="3" t="s">
        <v>149</v>
      </c>
      <c r="C206" s="3" t="s">
        <v>36</v>
      </c>
      <c r="D206" s="32" t="s">
        <v>238</v>
      </c>
      <c r="E206" s="3" t="s">
        <v>283</v>
      </c>
      <c r="F206" s="63">
        <v>2842</v>
      </c>
      <c r="G206" s="3">
        <v>0</v>
      </c>
    </row>
    <row r="207" spans="1:7" x14ac:dyDescent="0.25">
      <c r="A207" s="7" t="str">
        <f>IF(D207="","",IFERROR(IF(VLOOKUP(D207,'Program Mapping'!B:B,1,FALSE)=D207,"OK","Fix"),"Fix"))</f>
        <v>OK</v>
      </c>
      <c r="B207" s="3" t="s">
        <v>149</v>
      </c>
      <c r="C207" s="3" t="s">
        <v>36</v>
      </c>
      <c r="D207" s="32" t="s">
        <v>246</v>
      </c>
      <c r="E207" s="3" t="s">
        <v>283</v>
      </c>
      <c r="F207" s="63">
        <v>50</v>
      </c>
      <c r="G207" s="3">
        <v>0</v>
      </c>
    </row>
    <row r="208" spans="1:7" x14ac:dyDescent="0.25">
      <c r="A208" s="7" t="str">
        <f>IF(D208="","",IFERROR(IF(VLOOKUP(D208,'Program Mapping'!B:B,1,FALSE)=D208,"OK","Fix"),"Fix"))</f>
        <v>OK</v>
      </c>
      <c r="B208" s="3" t="s">
        <v>149</v>
      </c>
      <c r="C208" s="3" t="s">
        <v>36</v>
      </c>
      <c r="D208" s="32" t="s">
        <v>248</v>
      </c>
      <c r="E208" s="3" t="s">
        <v>283</v>
      </c>
      <c r="F208" s="63">
        <v>138</v>
      </c>
      <c r="G208" s="3">
        <v>0</v>
      </c>
    </row>
    <row r="209" spans="1:7" x14ac:dyDescent="0.25">
      <c r="A209" s="7" t="str">
        <f>IF(D209="","",IFERROR(IF(VLOOKUP(D209,'Program Mapping'!B:B,1,FALSE)=D209,"OK","Fix"),"Fix"))</f>
        <v>OK</v>
      </c>
      <c r="B209" s="3" t="s">
        <v>149</v>
      </c>
      <c r="C209" s="3" t="s">
        <v>36</v>
      </c>
      <c r="D209" s="32" t="s">
        <v>247</v>
      </c>
      <c r="E209" s="3" t="s">
        <v>283</v>
      </c>
      <c r="F209" s="63">
        <v>2</v>
      </c>
      <c r="G209" s="3">
        <v>0</v>
      </c>
    </row>
    <row r="210" spans="1:7" x14ac:dyDescent="0.25">
      <c r="A210" s="7" t="str">
        <f>IF(D210="","",IFERROR(IF(VLOOKUP(D210,'Program Mapping'!B:B,1,FALSE)=D210,"OK","Fix"),"Fix"))</f>
        <v>OK</v>
      </c>
      <c r="B210" s="3" t="s">
        <v>149</v>
      </c>
      <c r="C210" s="3" t="s">
        <v>36</v>
      </c>
      <c r="D210" s="32" t="s">
        <v>245</v>
      </c>
      <c r="E210" s="3" t="s">
        <v>283</v>
      </c>
      <c r="F210" s="63">
        <v>1</v>
      </c>
      <c r="G210" s="3">
        <v>0</v>
      </c>
    </row>
    <row r="211" spans="1:7" x14ac:dyDescent="0.25">
      <c r="A211" s="7" t="str">
        <f>IF(D211="","",IFERROR(IF(VLOOKUP(D211,'Program Mapping'!B:B,1,FALSE)=D211,"OK","Fix"),"Fix"))</f>
        <v>OK</v>
      </c>
      <c r="B211" s="3" t="s">
        <v>149</v>
      </c>
      <c r="C211" s="3" t="s">
        <v>36</v>
      </c>
      <c r="D211" s="32" t="s">
        <v>255</v>
      </c>
      <c r="E211" s="3" t="s">
        <v>283</v>
      </c>
      <c r="F211" s="63">
        <v>2424</v>
      </c>
      <c r="G211" s="3">
        <v>0</v>
      </c>
    </row>
    <row r="212" spans="1:7" x14ac:dyDescent="0.25">
      <c r="A212" s="7" t="str">
        <f>IF(D212="","",IFERROR(IF(VLOOKUP(D212,'Program Mapping'!B:B,1,FALSE)=D212,"OK","Fix"),"Fix"))</f>
        <v>OK</v>
      </c>
      <c r="B212" s="3" t="s">
        <v>149</v>
      </c>
      <c r="C212" s="3" t="s">
        <v>36</v>
      </c>
      <c r="D212" s="32" t="s">
        <v>256</v>
      </c>
      <c r="E212" s="3" t="s">
        <v>283</v>
      </c>
      <c r="F212" s="63">
        <v>0</v>
      </c>
      <c r="G212" s="3">
        <v>0</v>
      </c>
    </row>
    <row r="213" spans="1:7" x14ac:dyDescent="0.25">
      <c r="A213" s="7" t="str">
        <f>IF(D213="","",IFERROR(IF(VLOOKUP(D213,'Program Mapping'!B:B,1,FALSE)=D213,"OK","Fix"),"Fix"))</f>
        <v>OK</v>
      </c>
      <c r="B213" s="3" t="s">
        <v>149</v>
      </c>
      <c r="C213" s="3" t="s">
        <v>36</v>
      </c>
      <c r="D213" s="32" t="s">
        <v>253</v>
      </c>
      <c r="E213" s="3" t="s">
        <v>283</v>
      </c>
      <c r="F213" s="63">
        <v>12</v>
      </c>
      <c r="G213" s="3">
        <v>0</v>
      </c>
    </row>
    <row r="214" spans="1:7" x14ac:dyDescent="0.25">
      <c r="A214" s="7" t="str">
        <f>IF(D214="","",IFERROR(IF(VLOOKUP(D214,'Program Mapping'!B:B,1,FALSE)=D214,"OK","Fix"),"Fix"))</f>
        <v>OK</v>
      </c>
      <c r="B214" s="3" t="s">
        <v>149</v>
      </c>
      <c r="C214" s="3" t="s">
        <v>36</v>
      </c>
      <c r="D214" s="32" t="s">
        <v>254</v>
      </c>
      <c r="E214" s="3" t="s">
        <v>283</v>
      </c>
      <c r="F214" s="63">
        <v>3</v>
      </c>
      <c r="G214" s="3">
        <v>0</v>
      </c>
    </row>
    <row r="215" spans="1:7" x14ac:dyDescent="0.25">
      <c r="A215" s="7" t="str">
        <f>IF(D215="","",IFERROR(IF(VLOOKUP(D215,'Program Mapping'!B:B,1,FALSE)=D215,"OK","Fix"),"Fix"))</f>
        <v>OK</v>
      </c>
      <c r="B215" s="3" t="s">
        <v>151</v>
      </c>
      <c r="C215" s="3" t="s">
        <v>36</v>
      </c>
      <c r="D215" s="8" t="s">
        <v>250</v>
      </c>
      <c r="E215" s="3" t="s">
        <v>283</v>
      </c>
      <c r="F215" s="63">
        <v>215</v>
      </c>
      <c r="G215" s="3">
        <v>0</v>
      </c>
    </row>
    <row r="216" spans="1:7" x14ac:dyDescent="0.25">
      <c r="A216" s="7" t="str">
        <f>IF(D216="","",IFERROR(IF(VLOOKUP(D216,'Program Mapping'!B:B,1,FALSE)=D216,"OK","Fix"),"Fix"))</f>
        <v>OK</v>
      </c>
      <c r="B216" s="3" t="s">
        <v>151</v>
      </c>
      <c r="C216" s="3" t="s">
        <v>36</v>
      </c>
      <c r="D216" s="8" t="s">
        <v>249</v>
      </c>
      <c r="E216" s="3" t="s">
        <v>283</v>
      </c>
      <c r="F216" s="63">
        <v>287</v>
      </c>
      <c r="G216" s="3">
        <v>0</v>
      </c>
    </row>
    <row r="217" spans="1:7" x14ac:dyDescent="0.25">
      <c r="A217" s="7" t="str">
        <f>IF(D217="","",IFERROR(IF(VLOOKUP(D217,'Program Mapping'!B:B,1,FALSE)=D217,"OK","Fix"),"Fix"))</f>
        <v>OK</v>
      </c>
      <c r="B217" s="3" t="s">
        <v>151</v>
      </c>
      <c r="C217" s="3" t="s">
        <v>36</v>
      </c>
      <c r="D217" s="8" t="s">
        <v>251</v>
      </c>
      <c r="E217" s="3" t="s">
        <v>283</v>
      </c>
      <c r="F217" s="63">
        <v>0</v>
      </c>
      <c r="G217" s="3">
        <v>0</v>
      </c>
    </row>
    <row r="218" spans="1:7" x14ac:dyDescent="0.25">
      <c r="A218" s="7" t="str">
        <f>IF(D218="","",IFERROR(IF(VLOOKUP(D218,'Program Mapping'!B:B,1,FALSE)=D218,"OK","Fix"),"Fix"))</f>
        <v>OK</v>
      </c>
      <c r="B218" s="3" t="s">
        <v>151</v>
      </c>
      <c r="C218" s="3" t="s">
        <v>36</v>
      </c>
      <c r="D218" s="32" t="s">
        <v>252</v>
      </c>
      <c r="E218" s="3" t="s">
        <v>283</v>
      </c>
      <c r="F218" s="63">
        <v>12371</v>
      </c>
      <c r="G218" s="3">
        <v>0</v>
      </c>
    </row>
    <row r="219" spans="1:7" x14ac:dyDescent="0.25">
      <c r="A219" s="7" t="str">
        <f>IF(D219="","",IFERROR(IF(VLOOKUP(D219,'Program Mapping'!B:B,1,FALSE)=D219,"OK","Fix"),"Fix"))</f>
        <v>OK</v>
      </c>
      <c r="B219" s="3" t="s">
        <v>151</v>
      </c>
      <c r="C219" s="3" t="s">
        <v>36</v>
      </c>
      <c r="D219" s="32" t="s">
        <v>239</v>
      </c>
      <c r="E219" s="3" t="s">
        <v>283</v>
      </c>
      <c r="F219" s="63">
        <v>0</v>
      </c>
      <c r="G219" s="3">
        <v>0</v>
      </c>
    </row>
    <row r="220" spans="1:7" x14ac:dyDescent="0.25">
      <c r="A220" s="7" t="str">
        <f>IF(D220="","",IFERROR(IF(VLOOKUP(D220,'Program Mapping'!B:B,1,FALSE)=D220,"OK","Fix"),"Fix"))</f>
        <v>OK</v>
      </c>
      <c r="B220" s="3" t="s">
        <v>151</v>
      </c>
      <c r="C220" s="3" t="s">
        <v>36</v>
      </c>
      <c r="D220" s="32" t="s">
        <v>238</v>
      </c>
      <c r="E220" s="3" t="s">
        <v>283</v>
      </c>
      <c r="F220" s="63">
        <v>4702</v>
      </c>
      <c r="G220" s="3">
        <v>0</v>
      </c>
    </row>
    <row r="221" spans="1:7" x14ac:dyDescent="0.25">
      <c r="A221" s="7" t="str">
        <f>IF(D221="","",IFERROR(IF(VLOOKUP(D221,'Program Mapping'!B:B,1,FALSE)=D221,"OK","Fix"),"Fix"))</f>
        <v>OK</v>
      </c>
      <c r="B221" s="3" t="s">
        <v>151</v>
      </c>
      <c r="C221" s="3" t="s">
        <v>36</v>
      </c>
      <c r="D221" s="32" t="s">
        <v>246</v>
      </c>
      <c r="E221" s="3" t="s">
        <v>283</v>
      </c>
      <c r="F221" s="63">
        <v>99</v>
      </c>
      <c r="G221" s="3">
        <v>0</v>
      </c>
    </row>
    <row r="222" spans="1:7" x14ac:dyDescent="0.25">
      <c r="A222" s="7" t="str">
        <f>IF(D222="","",IFERROR(IF(VLOOKUP(D222,'Program Mapping'!B:B,1,FALSE)=D222,"OK","Fix"),"Fix"))</f>
        <v>OK</v>
      </c>
      <c r="B222" s="3" t="s">
        <v>151</v>
      </c>
      <c r="C222" s="3" t="s">
        <v>36</v>
      </c>
      <c r="D222" s="32" t="s">
        <v>248</v>
      </c>
      <c r="E222" s="3" t="s">
        <v>283</v>
      </c>
      <c r="F222" s="63">
        <v>30</v>
      </c>
      <c r="G222" s="3">
        <v>0</v>
      </c>
    </row>
    <row r="223" spans="1:7" x14ac:dyDescent="0.25">
      <c r="A223" s="7" t="str">
        <f>IF(D223="","",IFERROR(IF(VLOOKUP(D223,'Program Mapping'!B:B,1,FALSE)=D223,"OK","Fix"),"Fix"))</f>
        <v>OK</v>
      </c>
      <c r="B223" s="3" t="s">
        <v>151</v>
      </c>
      <c r="C223" s="3" t="s">
        <v>36</v>
      </c>
      <c r="D223" s="32" t="s">
        <v>247</v>
      </c>
      <c r="E223" s="3" t="s">
        <v>283</v>
      </c>
      <c r="F223" s="63">
        <v>7</v>
      </c>
      <c r="G223" s="3">
        <v>0</v>
      </c>
    </row>
    <row r="224" spans="1:7" x14ac:dyDescent="0.25">
      <c r="A224" s="7" t="str">
        <f>IF(D224="","",IFERROR(IF(VLOOKUP(D224,'Program Mapping'!B:B,1,FALSE)=D224,"OK","Fix"),"Fix"))</f>
        <v>OK</v>
      </c>
      <c r="B224" s="3" t="s">
        <v>151</v>
      </c>
      <c r="C224" s="3" t="s">
        <v>36</v>
      </c>
      <c r="D224" s="32" t="s">
        <v>245</v>
      </c>
      <c r="E224" s="3" t="s">
        <v>283</v>
      </c>
      <c r="F224" s="63">
        <v>0</v>
      </c>
      <c r="G224" s="3">
        <v>0</v>
      </c>
    </row>
    <row r="225" spans="1:7" x14ac:dyDescent="0.25">
      <c r="A225" s="7" t="str">
        <f>IF(D225="","",IFERROR(IF(VLOOKUP(D225,'Program Mapping'!B:B,1,FALSE)=D225,"OK","Fix"),"Fix"))</f>
        <v>OK</v>
      </c>
      <c r="B225" s="3" t="s">
        <v>151</v>
      </c>
      <c r="C225" s="3" t="s">
        <v>36</v>
      </c>
      <c r="D225" s="32" t="s">
        <v>255</v>
      </c>
      <c r="E225" s="3" t="s">
        <v>283</v>
      </c>
      <c r="F225" s="63">
        <v>234</v>
      </c>
      <c r="G225" s="3">
        <v>0</v>
      </c>
    </row>
    <row r="226" spans="1:7" x14ac:dyDescent="0.25">
      <c r="A226" s="7" t="str">
        <f>IF(D226="","",IFERROR(IF(VLOOKUP(D226,'Program Mapping'!B:B,1,FALSE)=D226,"OK","Fix"),"Fix"))</f>
        <v>OK</v>
      </c>
      <c r="B226" s="3" t="s">
        <v>151</v>
      </c>
      <c r="C226" s="3" t="s">
        <v>36</v>
      </c>
      <c r="D226" s="32" t="s">
        <v>256</v>
      </c>
      <c r="E226" s="3" t="s">
        <v>283</v>
      </c>
      <c r="F226" s="63">
        <v>0</v>
      </c>
      <c r="G226" s="3">
        <v>0</v>
      </c>
    </row>
    <row r="227" spans="1:7" x14ac:dyDescent="0.25">
      <c r="A227" s="7" t="str">
        <f>IF(D227="","",IFERROR(IF(VLOOKUP(D227,'Program Mapping'!B:B,1,FALSE)=D227,"OK","Fix"),"Fix"))</f>
        <v>OK</v>
      </c>
      <c r="B227" s="3" t="s">
        <v>151</v>
      </c>
      <c r="C227" s="3" t="s">
        <v>36</v>
      </c>
      <c r="D227" s="32" t="s">
        <v>253</v>
      </c>
      <c r="E227" s="3" t="s">
        <v>283</v>
      </c>
      <c r="F227" s="63">
        <v>17</v>
      </c>
      <c r="G227" s="3">
        <v>0</v>
      </c>
    </row>
    <row r="228" spans="1:7" x14ac:dyDescent="0.25">
      <c r="A228" s="7" t="str">
        <f>IF(D228="","",IFERROR(IF(VLOOKUP(D228,'Program Mapping'!B:B,1,FALSE)=D228,"OK","Fix"),"Fix"))</f>
        <v>OK</v>
      </c>
      <c r="B228" s="3" t="s">
        <v>151</v>
      </c>
      <c r="C228" s="3" t="s">
        <v>36</v>
      </c>
      <c r="D228" s="32" t="s">
        <v>254</v>
      </c>
      <c r="E228" s="3" t="s">
        <v>283</v>
      </c>
      <c r="F228" s="63">
        <v>8</v>
      </c>
      <c r="G228" s="3">
        <v>0</v>
      </c>
    </row>
    <row r="229" spans="1:7" x14ac:dyDescent="0.25">
      <c r="A229" s="7" t="str">
        <f>IF(D229="","",IFERROR(IF(VLOOKUP(D229,'Program Mapping'!B:B,1,FALSE)=D229,"OK","Fix"),"Fix"))</f>
        <v>OK</v>
      </c>
      <c r="B229" s="13" t="s">
        <v>151</v>
      </c>
      <c r="C229" s="3" t="s">
        <v>36</v>
      </c>
      <c r="D229" s="32" t="s">
        <v>257</v>
      </c>
      <c r="E229" s="3" t="s">
        <v>283</v>
      </c>
      <c r="F229" s="63">
        <v>325</v>
      </c>
      <c r="G229" s="3">
        <v>0</v>
      </c>
    </row>
    <row r="230" spans="1:7" x14ac:dyDescent="0.25">
      <c r="A230" s="7" t="str">
        <f>IF(D230="","",IFERROR(IF(VLOOKUP(D230,'Program Mapping'!B:B,1,FALSE)=D230,"OK","Fix"),"Fix"))</f>
        <v>OK</v>
      </c>
      <c r="B230" s="3" t="s">
        <v>153</v>
      </c>
      <c r="C230" s="3" t="s">
        <v>36</v>
      </c>
      <c r="D230" s="8" t="s">
        <v>250</v>
      </c>
      <c r="E230" s="3" t="s">
        <v>283</v>
      </c>
      <c r="F230" s="63">
        <v>79</v>
      </c>
      <c r="G230" s="3">
        <v>0</v>
      </c>
    </row>
    <row r="231" spans="1:7" x14ac:dyDescent="0.25">
      <c r="A231" s="7" t="str">
        <f>IF(D231="","",IFERROR(IF(VLOOKUP(D231,'Program Mapping'!B:B,1,FALSE)=D231,"OK","Fix"),"Fix"))</f>
        <v>OK</v>
      </c>
      <c r="B231" s="3" t="s">
        <v>153</v>
      </c>
      <c r="C231" s="3" t="s">
        <v>36</v>
      </c>
      <c r="D231" s="8" t="s">
        <v>249</v>
      </c>
      <c r="E231" s="3" t="s">
        <v>283</v>
      </c>
      <c r="F231" s="63">
        <v>396</v>
      </c>
      <c r="G231" s="3">
        <v>0</v>
      </c>
    </row>
    <row r="232" spans="1:7" x14ac:dyDescent="0.25">
      <c r="A232" s="7" t="str">
        <f>IF(D232="","",IFERROR(IF(VLOOKUP(D232,'Program Mapping'!B:B,1,FALSE)=D232,"OK","Fix"),"Fix"))</f>
        <v>OK</v>
      </c>
      <c r="B232" s="3" t="s">
        <v>153</v>
      </c>
      <c r="C232" s="3" t="s">
        <v>36</v>
      </c>
      <c r="D232" s="8" t="s">
        <v>251</v>
      </c>
      <c r="E232" s="3" t="s">
        <v>283</v>
      </c>
      <c r="F232" s="63">
        <v>0</v>
      </c>
      <c r="G232" s="3">
        <v>0</v>
      </c>
    </row>
    <row r="233" spans="1:7" x14ac:dyDescent="0.25">
      <c r="A233" s="7" t="str">
        <f>IF(D233="","",IFERROR(IF(VLOOKUP(D233,'Program Mapping'!B:B,1,FALSE)=D233,"OK","Fix"),"Fix"))</f>
        <v>OK</v>
      </c>
      <c r="B233" s="3" t="s">
        <v>153</v>
      </c>
      <c r="C233" s="3" t="s">
        <v>36</v>
      </c>
      <c r="D233" s="32" t="s">
        <v>252</v>
      </c>
      <c r="E233" s="3" t="s">
        <v>283</v>
      </c>
      <c r="F233" s="63">
        <v>25695</v>
      </c>
      <c r="G233" s="3">
        <v>0</v>
      </c>
    </row>
    <row r="234" spans="1:7" x14ac:dyDescent="0.25">
      <c r="A234" s="7" t="str">
        <f>IF(D234="","",IFERROR(IF(VLOOKUP(D234,'Program Mapping'!B:B,1,FALSE)=D234,"OK","Fix"),"Fix"))</f>
        <v>OK</v>
      </c>
      <c r="B234" s="3" t="s">
        <v>153</v>
      </c>
      <c r="C234" s="3" t="s">
        <v>36</v>
      </c>
      <c r="D234" s="32" t="s">
        <v>239</v>
      </c>
      <c r="E234" s="3" t="s">
        <v>283</v>
      </c>
      <c r="F234" s="63">
        <v>0</v>
      </c>
      <c r="G234" s="3">
        <v>0</v>
      </c>
    </row>
    <row r="235" spans="1:7" x14ac:dyDescent="0.25">
      <c r="A235" s="7" t="str">
        <f>IF(D235="","",IFERROR(IF(VLOOKUP(D235,'Program Mapping'!B:B,1,FALSE)=D235,"OK","Fix"),"Fix"))</f>
        <v>OK</v>
      </c>
      <c r="B235" s="3" t="s">
        <v>153</v>
      </c>
      <c r="C235" s="3" t="s">
        <v>36</v>
      </c>
      <c r="D235" s="32" t="s">
        <v>238</v>
      </c>
      <c r="E235" s="3" t="s">
        <v>283</v>
      </c>
      <c r="F235" s="63">
        <v>11275</v>
      </c>
      <c r="G235" s="3">
        <v>0</v>
      </c>
    </row>
    <row r="236" spans="1:7" x14ac:dyDescent="0.25">
      <c r="A236" s="7" t="str">
        <f>IF(D236="","",IFERROR(IF(VLOOKUP(D236,'Program Mapping'!B:B,1,FALSE)=D236,"OK","Fix"),"Fix"))</f>
        <v>OK</v>
      </c>
      <c r="B236" s="3" t="s">
        <v>153</v>
      </c>
      <c r="C236" s="3" t="s">
        <v>36</v>
      </c>
      <c r="D236" s="32" t="s">
        <v>246</v>
      </c>
      <c r="E236" s="3" t="s">
        <v>283</v>
      </c>
      <c r="F236" s="63">
        <v>34</v>
      </c>
      <c r="G236" s="3">
        <v>0</v>
      </c>
    </row>
    <row r="237" spans="1:7" x14ac:dyDescent="0.25">
      <c r="A237" s="7" t="str">
        <f>IF(D237="","",IFERROR(IF(VLOOKUP(D237,'Program Mapping'!B:B,1,FALSE)=D237,"OK","Fix"),"Fix"))</f>
        <v>OK</v>
      </c>
      <c r="B237" s="3" t="s">
        <v>153</v>
      </c>
      <c r="C237" s="3" t="s">
        <v>36</v>
      </c>
      <c r="D237" s="32" t="s">
        <v>248</v>
      </c>
      <c r="E237" s="3" t="s">
        <v>283</v>
      </c>
      <c r="F237" s="63">
        <v>6</v>
      </c>
      <c r="G237" s="3">
        <v>0</v>
      </c>
    </row>
    <row r="238" spans="1:7" x14ac:dyDescent="0.25">
      <c r="A238" s="7" t="str">
        <f>IF(D238="","",IFERROR(IF(VLOOKUP(D238,'Program Mapping'!B:B,1,FALSE)=D238,"OK","Fix"),"Fix"))</f>
        <v>OK</v>
      </c>
      <c r="B238" s="3" t="s">
        <v>153</v>
      </c>
      <c r="C238" s="3" t="s">
        <v>36</v>
      </c>
      <c r="D238" s="32" t="s">
        <v>247</v>
      </c>
      <c r="E238" s="3" t="s">
        <v>283</v>
      </c>
      <c r="F238" s="63">
        <v>1</v>
      </c>
      <c r="G238" s="3">
        <v>0</v>
      </c>
    </row>
    <row r="239" spans="1:7" x14ac:dyDescent="0.25">
      <c r="A239" s="7" t="str">
        <f>IF(D239="","",IFERROR(IF(VLOOKUP(D239,'Program Mapping'!B:B,1,FALSE)=D239,"OK","Fix"),"Fix"))</f>
        <v>OK</v>
      </c>
      <c r="B239" s="3" t="s">
        <v>153</v>
      </c>
      <c r="C239" s="3" t="s">
        <v>36</v>
      </c>
      <c r="D239" s="32" t="s">
        <v>245</v>
      </c>
      <c r="E239" s="3" t="s">
        <v>283</v>
      </c>
      <c r="F239" s="63">
        <v>0</v>
      </c>
      <c r="G239" s="3">
        <v>0</v>
      </c>
    </row>
    <row r="240" spans="1:7" x14ac:dyDescent="0.25">
      <c r="A240" s="7" t="str">
        <f>IF(D240="","",IFERROR(IF(VLOOKUP(D240,'Program Mapping'!B:B,1,FALSE)=D240,"OK","Fix"),"Fix"))</f>
        <v>OK</v>
      </c>
      <c r="B240" s="3" t="s">
        <v>153</v>
      </c>
      <c r="C240" s="3" t="s">
        <v>36</v>
      </c>
      <c r="D240" s="32" t="s">
        <v>255</v>
      </c>
      <c r="E240" s="3" t="s">
        <v>283</v>
      </c>
      <c r="F240" s="63">
        <v>151</v>
      </c>
      <c r="G240" s="3">
        <v>0</v>
      </c>
    </row>
    <row r="241" spans="1:7" x14ac:dyDescent="0.25">
      <c r="A241" s="7" t="str">
        <f>IF(D241="","",IFERROR(IF(VLOOKUP(D241,'Program Mapping'!B:B,1,FALSE)=D241,"OK","Fix"),"Fix"))</f>
        <v>OK</v>
      </c>
      <c r="B241" s="3" t="s">
        <v>153</v>
      </c>
      <c r="C241" s="3" t="s">
        <v>36</v>
      </c>
      <c r="D241" s="32" t="s">
        <v>256</v>
      </c>
      <c r="E241" s="3" t="s">
        <v>283</v>
      </c>
      <c r="F241" s="63">
        <v>0</v>
      </c>
      <c r="G241" s="3">
        <v>0</v>
      </c>
    </row>
    <row r="242" spans="1:7" x14ac:dyDescent="0.25">
      <c r="A242" s="7" t="str">
        <f>IF(D242="","",IFERROR(IF(VLOOKUP(D242,'Program Mapping'!B:B,1,FALSE)=D242,"OK","Fix"),"Fix"))</f>
        <v>OK</v>
      </c>
      <c r="B242" s="3" t="s">
        <v>153</v>
      </c>
      <c r="C242" s="3" t="s">
        <v>36</v>
      </c>
      <c r="D242" s="32" t="s">
        <v>253</v>
      </c>
      <c r="E242" s="3" t="s">
        <v>283</v>
      </c>
      <c r="F242" s="63">
        <v>3</v>
      </c>
      <c r="G242" s="3">
        <v>0</v>
      </c>
    </row>
    <row r="243" spans="1:7" x14ac:dyDescent="0.25">
      <c r="A243" s="7" t="str">
        <f>IF(D243="","",IFERROR(IF(VLOOKUP(D243,'Program Mapping'!B:B,1,FALSE)=D243,"OK","Fix"),"Fix"))</f>
        <v>OK</v>
      </c>
      <c r="B243" s="3" t="s">
        <v>153</v>
      </c>
      <c r="C243" s="3" t="s">
        <v>36</v>
      </c>
      <c r="D243" s="32" t="s">
        <v>254</v>
      </c>
      <c r="E243" s="3" t="s">
        <v>283</v>
      </c>
      <c r="F243" s="63">
        <v>1</v>
      </c>
      <c r="G243" s="3">
        <v>0</v>
      </c>
    </row>
    <row r="244" spans="1:7" x14ac:dyDescent="0.25">
      <c r="A244" s="7" t="str">
        <f>IF(D244="","",IFERROR(IF(VLOOKUP(D244,'Program Mapping'!B:B,1,FALSE)=D244,"OK","Fix"),"Fix"))</f>
        <v>OK</v>
      </c>
      <c r="B244" s="3" t="s">
        <v>153</v>
      </c>
      <c r="C244" s="3" t="s">
        <v>36</v>
      </c>
      <c r="D244" s="32" t="s">
        <v>257</v>
      </c>
      <c r="E244" s="3" t="s">
        <v>283</v>
      </c>
      <c r="F244" s="63">
        <v>1920</v>
      </c>
      <c r="G244" s="3">
        <v>0</v>
      </c>
    </row>
    <row r="245" spans="1:7" x14ac:dyDescent="0.25">
      <c r="A245" s="7" t="str">
        <f>IF(D245="","",IFERROR(IF(VLOOKUP(D245,'Program Mapping'!B:B,1,FALSE)=D245,"OK","Fix"),"Fix"))</f>
        <v>OK</v>
      </c>
      <c r="B245" s="3" t="s">
        <v>153</v>
      </c>
      <c r="C245" s="3" t="s">
        <v>36</v>
      </c>
      <c r="D245" s="32" t="s">
        <v>258</v>
      </c>
      <c r="E245" s="3" t="s">
        <v>283</v>
      </c>
      <c r="F245" s="63">
        <v>17</v>
      </c>
      <c r="G245" s="3">
        <v>0</v>
      </c>
    </row>
    <row r="246" spans="1:7" x14ac:dyDescent="0.25">
      <c r="A246" s="7" t="str">
        <f>IF(D246="","",IFERROR(IF(VLOOKUP(D246,'Program Mapping'!B:B,1,FALSE)=D246,"OK","Fix"),"Fix"))</f>
        <v>OK</v>
      </c>
      <c r="B246" s="3" t="s">
        <v>153</v>
      </c>
      <c r="C246" s="3" t="s">
        <v>36</v>
      </c>
      <c r="D246" s="32" t="s">
        <v>259</v>
      </c>
      <c r="E246" s="3" t="s">
        <v>283</v>
      </c>
      <c r="F246" s="63">
        <v>25</v>
      </c>
      <c r="G246" s="3">
        <v>0</v>
      </c>
    </row>
    <row r="247" spans="1:7" x14ac:dyDescent="0.25">
      <c r="A247" s="7" t="str">
        <f>IF(D247="","",IFERROR(IF(VLOOKUP(D247,'Program Mapping'!B:B,1,FALSE)=D247,"OK","Fix"),"Fix"))</f>
        <v>OK</v>
      </c>
      <c r="B247" s="3" t="s">
        <v>155</v>
      </c>
      <c r="C247" s="3" t="s">
        <v>36</v>
      </c>
      <c r="D247" s="8" t="s">
        <v>250</v>
      </c>
      <c r="E247" s="3" t="s">
        <v>283</v>
      </c>
      <c r="F247" s="63">
        <v>41</v>
      </c>
      <c r="G247" s="3">
        <v>0</v>
      </c>
    </row>
    <row r="248" spans="1:7" x14ac:dyDescent="0.25">
      <c r="A248" s="7" t="str">
        <f>IF(D248="","",IFERROR(IF(VLOOKUP(D248,'Program Mapping'!B:B,1,FALSE)=D248,"OK","Fix"),"Fix"))</f>
        <v>OK</v>
      </c>
      <c r="B248" s="3" t="s">
        <v>155</v>
      </c>
      <c r="C248" s="3" t="s">
        <v>36</v>
      </c>
      <c r="D248" s="8" t="s">
        <v>249</v>
      </c>
      <c r="E248" s="3" t="s">
        <v>283</v>
      </c>
      <c r="F248" s="63">
        <v>1023</v>
      </c>
      <c r="G248" s="3">
        <v>0</v>
      </c>
    </row>
    <row r="249" spans="1:7" x14ac:dyDescent="0.25">
      <c r="A249" s="7" t="str">
        <f>IF(D249="","",IFERROR(IF(VLOOKUP(D249,'Program Mapping'!B:B,1,FALSE)=D249,"OK","Fix"),"Fix"))</f>
        <v>OK</v>
      </c>
      <c r="B249" s="3" t="s">
        <v>155</v>
      </c>
      <c r="C249" s="3" t="s">
        <v>36</v>
      </c>
      <c r="D249" s="8" t="s">
        <v>251</v>
      </c>
      <c r="E249" s="3" t="s">
        <v>283</v>
      </c>
      <c r="F249" s="63">
        <v>0</v>
      </c>
      <c r="G249" s="3">
        <v>0</v>
      </c>
    </row>
    <row r="250" spans="1:7" x14ac:dyDescent="0.25">
      <c r="A250" s="7" t="str">
        <f>IF(D250="","",IFERROR(IF(VLOOKUP(D250,'Program Mapping'!B:B,1,FALSE)=D250,"OK","Fix"),"Fix"))</f>
        <v>OK</v>
      </c>
      <c r="B250" s="3" t="s">
        <v>155</v>
      </c>
      <c r="C250" s="3" t="s">
        <v>36</v>
      </c>
      <c r="D250" s="32" t="s">
        <v>252</v>
      </c>
      <c r="E250" s="3" t="s">
        <v>283</v>
      </c>
      <c r="F250" s="63">
        <v>23099</v>
      </c>
      <c r="G250" s="3">
        <v>0</v>
      </c>
    </row>
    <row r="251" spans="1:7" x14ac:dyDescent="0.25">
      <c r="A251" s="7" t="str">
        <f>IF(D251="","",IFERROR(IF(VLOOKUP(D251,'Program Mapping'!B:B,1,FALSE)=D251,"OK","Fix"),"Fix"))</f>
        <v>OK</v>
      </c>
      <c r="B251" s="3" t="s">
        <v>155</v>
      </c>
      <c r="C251" s="3" t="s">
        <v>36</v>
      </c>
      <c r="D251" s="32" t="s">
        <v>239</v>
      </c>
      <c r="E251" s="3" t="s">
        <v>283</v>
      </c>
      <c r="F251" s="63">
        <v>0</v>
      </c>
      <c r="G251" s="3">
        <v>0</v>
      </c>
    </row>
    <row r="252" spans="1:7" x14ac:dyDescent="0.25">
      <c r="A252" s="7" t="str">
        <f>IF(D252="","",IFERROR(IF(VLOOKUP(D252,'Program Mapping'!B:B,1,FALSE)=D252,"OK","Fix"),"Fix"))</f>
        <v>OK</v>
      </c>
      <c r="B252" s="3" t="s">
        <v>155</v>
      </c>
      <c r="C252" s="3" t="s">
        <v>36</v>
      </c>
      <c r="D252" s="32" t="s">
        <v>238</v>
      </c>
      <c r="E252" s="3" t="s">
        <v>283</v>
      </c>
      <c r="F252" s="63">
        <v>18831</v>
      </c>
      <c r="G252" s="3">
        <v>0</v>
      </c>
    </row>
    <row r="253" spans="1:7" x14ac:dyDescent="0.25">
      <c r="A253" s="7" t="str">
        <f>IF(D253="","",IFERROR(IF(VLOOKUP(D253,'Program Mapping'!B:B,1,FALSE)=D253,"OK","Fix"),"Fix"))</f>
        <v>OK</v>
      </c>
      <c r="B253" s="3" t="s">
        <v>155</v>
      </c>
      <c r="C253" s="3" t="s">
        <v>36</v>
      </c>
      <c r="D253" s="32" t="s">
        <v>246</v>
      </c>
      <c r="E253" s="3" t="s">
        <v>283</v>
      </c>
      <c r="F253" s="63">
        <v>314</v>
      </c>
      <c r="G253" s="3">
        <v>0</v>
      </c>
    </row>
    <row r="254" spans="1:7" x14ac:dyDescent="0.25">
      <c r="A254" s="7" t="str">
        <f>IF(D254="","",IFERROR(IF(VLOOKUP(D254,'Program Mapping'!B:B,1,FALSE)=D254,"OK","Fix"),"Fix"))</f>
        <v>OK</v>
      </c>
      <c r="B254" s="3" t="s">
        <v>155</v>
      </c>
      <c r="C254" s="3" t="s">
        <v>36</v>
      </c>
      <c r="D254" s="32" t="s">
        <v>248</v>
      </c>
      <c r="E254" s="3" t="s">
        <v>283</v>
      </c>
      <c r="F254" s="63">
        <v>25</v>
      </c>
      <c r="G254" s="3">
        <v>0</v>
      </c>
    </row>
    <row r="255" spans="1:7" x14ac:dyDescent="0.25">
      <c r="A255" s="7" t="str">
        <f>IF(D255="","",IFERROR(IF(VLOOKUP(D255,'Program Mapping'!B:B,1,FALSE)=D255,"OK","Fix"),"Fix"))</f>
        <v>OK</v>
      </c>
      <c r="B255" s="3" t="s">
        <v>155</v>
      </c>
      <c r="C255" s="3" t="s">
        <v>36</v>
      </c>
      <c r="D255" s="32" t="s">
        <v>247</v>
      </c>
      <c r="E255" s="3" t="s">
        <v>283</v>
      </c>
      <c r="F255" s="63">
        <v>11</v>
      </c>
      <c r="G255" s="3">
        <v>0</v>
      </c>
    </row>
    <row r="256" spans="1:7" x14ac:dyDescent="0.25">
      <c r="A256" s="7" t="str">
        <f>IF(D256="","",IFERROR(IF(VLOOKUP(D256,'Program Mapping'!B:B,1,FALSE)=D256,"OK","Fix"),"Fix"))</f>
        <v>OK</v>
      </c>
      <c r="B256" s="3" t="s">
        <v>155</v>
      </c>
      <c r="C256" s="3" t="s">
        <v>36</v>
      </c>
      <c r="D256" s="32" t="s">
        <v>245</v>
      </c>
      <c r="E256" s="3" t="s">
        <v>283</v>
      </c>
      <c r="F256" s="63">
        <v>0</v>
      </c>
      <c r="G256" s="3">
        <v>0</v>
      </c>
    </row>
    <row r="257" spans="1:7" x14ac:dyDescent="0.25">
      <c r="A257" s="7" t="str">
        <f>IF(D257="","",IFERROR(IF(VLOOKUP(D257,'Program Mapping'!B:B,1,FALSE)=D257,"OK","Fix"),"Fix"))</f>
        <v>OK</v>
      </c>
      <c r="B257" s="3" t="s">
        <v>155</v>
      </c>
      <c r="C257" s="3" t="s">
        <v>36</v>
      </c>
      <c r="D257" s="32" t="s">
        <v>255</v>
      </c>
      <c r="E257" s="3" t="s">
        <v>283</v>
      </c>
      <c r="F257" s="63">
        <v>61</v>
      </c>
      <c r="G257" s="3">
        <v>0</v>
      </c>
    </row>
    <row r="258" spans="1:7" x14ac:dyDescent="0.25">
      <c r="A258" s="7" t="str">
        <f>IF(D258="","",IFERROR(IF(VLOOKUP(D258,'Program Mapping'!B:B,1,FALSE)=D258,"OK","Fix"),"Fix"))</f>
        <v>OK</v>
      </c>
      <c r="B258" s="3" t="s">
        <v>155</v>
      </c>
      <c r="C258" s="3" t="s">
        <v>36</v>
      </c>
      <c r="D258" s="32" t="s">
        <v>256</v>
      </c>
      <c r="E258" s="3" t="s">
        <v>283</v>
      </c>
      <c r="F258" s="63">
        <v>0</v>
      </c>
      <c r="G258" s="3">
        <v>0</v>
      </c>
    </row>
    <row r="259" spans="1:7" x14ac:dyDescent="0.25">
      <c r="A259" s="7" t="str">
        <f>IF(D259="","",IFERROR(IF(VLOOKUP(D259,'Program Mapping'!B:B,1,FALSE)=D259,"OK","Fix"),"Fix"))</f>
        <v>OK</v>
      </c>
      <c r="B259" s="3" t="s">
        <v>155</v>
      </c>
      <c r="C259" s="3" t="s">
        <v>36</v>
      </c>
      <c r="D259" s="32" t="s">
        <v>253</v>
      </c>
      <c r="E259" s="3" t="s">
        <v>283</v>
      </c>
      <c r="F259" s="63">
        <v>0</v>
      </c>
      <c r="G259" s="3">
        <v>0</v>
      </c>
    </row>
    <row r="260" spans="1:7" x14ac:dyDescent="0.25">
      <c r="A260" s="7" t="str">
        <f>IF(D260="","",IFERROR(IF(VLOOKUP(D260,'Program Mapping'!B:B,1,FALSE)=D260,"OK","Fix"),"Fix"))</f>
        <v>OK</v>
      </c>
      <c r="B260" s="3" t="s">
        <v>155</v>
      </c>
      <c r="C260" s="3" t="s">
        <v>36</v>
      </c>
      <c r="D260" s="32" t="s">
        <v>254</v>
      </c>
      <c r="E260" s="3" t="s">
        <v>283</v>
      </c>
      <c r="F260" s="63">
        <v>12</v>
      </c>
      <c r="G260" s="3">
        <v>0</v>
      </c>
    </row>
    <row r="261" spans="1:7" x14ac:dyDescent="0.25">
      <c r="A261" s="7" t="str">
        <f>IF(D261="","",IFERROR(IF(VLOOKUP(D261,'Program Mapping'!B:B,1,FALSE)=D261,"OK","Fix"),"Fix"))</f>
        <v>OK</v>
      </c>
      <c r="B261" s="3" t="s">
        <v>155</v>
      </c>
      <c r="C261" s="3" t="s">
        <v>36</v>
      </c>
      <c r="D261" s="32" t="s">
        <v>257</v>
      </c>
      <c r="E261" s="3" t="s">
        <v>283</v>
      </c>
      <c r="F261" s="63">
        <v>1220</v>
      </c>
      <c r="G261" s="3">
        <v>0</v>
      </c>
    </row>
    <row r="262" spans="1:7" x14ac:dyDescent="0.25">
      <c r="A262" s="7" t="str">
        <f>IF(D262="","",IFERROR(IF(VLOOKUP(D262,'Program Mapping'!B:B,1,FALSE)=D262,"OK","Fix"),"Fix"))</f>
        <v>OK</v>
      </c>
      <c r="B262" s="3" t="s">
        <v>155</v>
      </c>
      <c r="C262" s="3" t="s">
        <v>36</v>
      </c>
      <c r="D262" s="32" t="s">
        <v>258</v>
      </c>
      <c r="E262" s="3" t="s">
        <v>283</v>
      </c>
      <c r="F262" s="63">
        <v>504</v>
      </c>
      <c r="G262" s="3">
        <v>0</v>
      </c>
    </row>
    <row r="263" spans="1:7" x14ac:dyDescent="0.25">
      <c r="A263" s="7" t="str">
        <f>IF(D263="","",IFERROR(IF(VLOOKUP(D263,'Program Mapping'!B:B,1,FALSE)=D263,"OK","Fix"),"Fix"))</f>
        <v>OK</v>
      </c>
      <c r="B263" s="3" t="s">
        <v>155</v>
      </c>
      <c r="C263" s="3" t="s">
        <v>36</v>
      </c>
      <c r="D263" s="32" t="s">
        <v>259</v>
      </c>
      <c r="E263" s="3" t="s">
        <v>283</v>
      </c>
      <c r="F263" s="63">
        <v>74</v>
      </c>
      <c r="G263" s="3">
        <v>0</v>
      </c>
    </row>
    <row r="264" spans="1:7" x14ac:dyDescent="0.25">
      <c r="A264" s="7" t="str">
        <f>IF(D264="","",IFERROR(IF(VLOOKUP(D264,'Program Mapping'!B:B,1,FALSE)=D264,"OK","Fix"),"Fix"))</f>
        <v>OK</v>
      </c>
      <c r="B264" s="3" t="s">
        <v>155</v>
      </c>
      <c r="C264" s="3" t="s">
        <v>36</v>
      </c>
      <c r="D264" s="32" t="s">
        <v>260</v>
      </c>
      <c r="E264" s="3" t="s">
        <v>283</v>
      </c>
      <c r="F264" s="63">
        <v>4</v>
      </c>
      <c r="G264" s="3">
        <v>0</v>
      </c>
    </row>
    <row r="265" spans="1:7" x14ac:dyDescent="0.25">
      <c r="A265" s="7" t="str">
        <f>IF(D265="","",IFERROR(IF(VLOOKUP(D265,'Program Mapping'!B:B,1,FALSE)=D265,"OK","Fix"),"Fix"))</f>
        <v>OK</v>
      </c>
      <c r="B265" s="3" t="s">
        <v>157</v>
      </c>
      <c r="C265" s="3" t="s">
        <v>36</v>
      </c>
      <c r="D265" s="8" t="s">
        <v>250</v>
      </c>
      <c r="E265" s="3" t="s">
        <v>283</v>
      </c>
      <c r="F265" s="63">
        <v>39</v>
      </c>
      <c r="G265" s="3">
        <v>0</v>
      </c>
    </row>
    <row r="266" spans="1:7" x14ac:dyDescent="0.25">
      <c r="A266" s="7" t="str">
        <f>IF(D266="","",IFERROR(IF(VLOOKUP(D266,'Program Mapping'!B:B,1,FALSE)=D266,"OK","Fix"),"Fix"))</f>
        <v>OK</v>
      </c>
      <c r="B266" s="3" t="s">
        <v>157</v>
      </c>
      <c r="C266" s="3" t="s">
        <v>36</v>
      </c>
      <c r="D266" s="8" t="s">
        <v>249</v>
      </c>
      <c r="E266" s="3" t="s">
        <v>283</v>
      </c>
      <c r="F266" s="63">
        <v>554</v>
      </c>
      <c r="G266" s="3">
        <v>0</v>
      </c>
    </row>
    <row r="267" spans="1:7" x14ac:dyDescent="0.25">
      <c r="A267" s="7" t="str">
        <f>IF(D267="","",IFERROR(IF(VLOOKUP(D267,'Program Mapping'!B:B,1,FALSE)=D267,"OK","Fix"),"Fix"))</f>
        <v>OK</v>
      </c>
      <c r="B267" s="3" t="s">
        <v>157</v>
      </c>
      <c r="C267" s="3" t="s">
        <v>36</v>
      </c>
      <c r="D267" s="8" t="s">
        <v>251</v>
      </c>
      <c r="E267" s="3" t="s">
        <v>283</v>
      </c>
      <c r="F267" s="63">
        <v>0</v>
      </c>
      <c r="G267" s="3">
        <v>0</v>
      </c>
    </row>
    <row r="268" spans="1:7" x14ac:dyDescent="0.25">
      <c r="A268" s="7" t="str">
        <f>IF(D268="","",IFERROR(IF(VLOOKUP(D268,'Program Mapping'!B:B,1,FALSE)=D268,"OK","Fix"),"Fix"))</f>
        <v>OK</v>
      </c>
      <c r="B268" s="3" t="s">
        <v>157</v>
      </c>
      <c r="C268" s="3" t="s">
        <v>36</v>
      </c>
      <c r="D268" s="32" t="s">
        <v>252</v>
      </c>
      <c r="E268" s="3" t="s">
        <v>283</v>
      </c>
      <c r="F268" s="63">
        <v>25619</v>
      </c>
      <c r="G268" s="3">
        <v>0</v>
      </c>
    </row>
    <row r="269" spans="1:7" x14ac:dyDescent="0.25">
      <c r="A269" s="7" t="str">
        <f>IF(D269="","",IFERROR(IF(VLOOKUP(D269,'Program Mapping'!B:B,1,FALSE)=D269,"OK","Fix"),"Fix"))</f>
        <v>OK</v>
      </c>
      <c r="B269" s="3" t="s">
        <v>157</v>
      </c>
      <c r="C269" s="3" t="s">
        <v>36</v>
      </c>
      <c r="D269" s="32" t="s">
        <v>239</v>
      </c>
      <c r="E269" s="3" t="s">
        <v>283</v>
      </c>
      <c r="F269" s="63">
        <v>0</v>
      </c>
      <c r="G269" s="3">
        <v>0</v>
      </c>
    </row>
    <row r="270" spans="1:7" x14ac:dyDescent="0.25">
      <c r="A270" s="7" t="str">
        <f>IF(D270="","",IFERROR(IF(VLOOKUP(D270,'Program Mapping'!B:B,1,FALSE)=D270,"OK","Fix"),"Fix"))</f>
        <v>OK</v>
      </c>
      <c r="B270" s="3" t="s">
        <v>157</v>
      </c>
      <c r="C270" s="3" t="s">
        <v>36</v>
      </c>
      <c r="D270" s="32" t="s">
        <v>238</v>
      </c>
      <c r="E270" s="3" t="s">
        <v>283</v>
      </c>
      <c r="F270" s="63">
        <v>14972</v>
      </c>
      <c r="G270" s="3">
        <v>0</v>
      </c>
    </row>
    <row r="271" spans="1:7" x14ac:dyDescent="0.25">
      <c r="A271" s="7" t="str">
        <f>IF(D271="","",IFERROR(IF(VLOOKUP(D271,'Program Mapping'!B:B,1,FALSE)=D271,"OK","Fix"),"Fix"))</f>
        <v>OK</v>
      </c>
      <c r="B271" s="3" t="s">
        <v>157</v>
      </c>
      <c r="C271" s="3" t="s">
        <v>36</v>
      </c>
      <c r="D271" s="32" t="s">
        <v>246</v>
      </c>
      <c r="E271" s="3" t="s">
        <v>283</v>
      </c>
      <c r="F271" s="63">
        <v>113</v>
      </c>
      <c r="G271" s="3">
        <v>0</v>
      </c>
    </row>
    <row r="272" spans="1:7" x14ac:dyDescent="0.25">
      <c r="A272" s="7" t="str">
        <f>IF(D272="","",IFERROR(IF(VLOOKUP(D272,'Program Mapping'!B:B,1,FALSE)=D272,"OK","Fix"),"Fix"))</f>
        <v>OK</v>
      </c>
      <c r="B272" s="3" t="s">
        <v>157</v>
      </c>
      <c r="C272" s="3" t="s">
        <v>36</v>
      </c>
      <c r="D272" s="32" t="s">
        <v>248</v>
      </c>
      <c r="E272" s="3" t="s">
        <v>283</v>
      </c>
      <c r="F272" s="63">
        <v>43</v>
      </c>
      <c r="G272" s="3">
        <v>0</v>
      </c>
    </row>
    <row r="273" spans="1:7" x14ac:dyDescent="0.25">
      <c r="A273" s="7" t="str">
        <f>IF(D273="","",IFERROR(IF(VLOOKUP(D273,'Program Mapping'!B:B,1,FALSE)=D273,"OK","Fix"),"Fix"))</f>
        <v>OK</v>
      </c>
      <c r="B273" s="3" t="s">
        <v>157</v>
      </c>
      <c r="C273" s="3" t="s">
        <v>36</v>
      </c>
      <c r="D273" s="32" t="s">
        <v>247</v>
      </c>
      <c r="E273" s="3" t="s">
        <v>283</v>
      </c>
      <c r="F273" s="63">
        <v>11</v>
      </c>
      <c r="G273" s="3">
        <v>0</v>
      </c>
    </row>
    <row r="274" spans="1:7" x14ac:dyDescent="0.25">
      <c r="A274" s="7" t="str">
        <f>IF(D274="","",IFERROR(IF(VLOOKUP(D274,'Program Mapping'!B:B,1,FALSE)=D274,"OK","Fix"),"Fix"))</f>
        <v>OK</v>
      </c>
      <c r="B274" s="3" t="s">
        <v>157</v>
      </c>
      <c r="C274" s="3" t="s">
        <v>36</v>
      </c>
      <c r="D274" s="32" t="s">
        <v>245</v>
      </c>
      <c r="E274" s="3" t="s">
        <v>283</v>
      </c>
      <c r="F274" s="63">
        <v>4</v>
      </c>
      <c r="G274" s="3">
        <v>0</v>
      </c>
    </row>
    <row r="275" spans="1:7" x14ac:dyDescent="0.25">
      <c r="A275" s="7" t="str">
        <f>IF(D275="","",IFERROR(IF(VLOOKUP(D275,'Program Mapping'!B:B,1,FALSE)=D275,"OK","Fix"),"Fix"))</f>
        <v>OK</v>
      </c>
      <c r="B275" s="3" t="s">
        <v>157</v>
      </c>
      <c r="C275" s="3" t="s">
        <v>36</v>
      </c>
      <c r="D275" s="32" t="s">
        <v>255</v>
      </c>
      <c r="E275" s="3" t="s">
        <v>283</v>
      </c>
      <c r="F275" s="63">
        <v>271</v>
      </c>
      <c r="G275" s="3">
        <v>0</v>
      </c>
    </row>
    <row r="276" spans="1:7" x14ac:dyDescent="0.25">
      <c r="A276" s="7" t="str">
        <f>IF(D276="","",IFERROR(IF(VLOOKUP(D276,'Program Mapping'!B:B,1,FALSE)=D276,"OK","Fix"),"Fix"))</f>
        <v>OK</v>
      </c>
      <c r="B276" s="3" t="s">
        <v>157</v>
      </c>
      <c r="C276" s="3" t="s">
        <v>36</v>
      </c>
      <c r="D276" s="32" t="s">
        <v>256</v>
      </c>
      <c r="E276" s="3" t="s">
        <v>283</v>
      </c>
      <c r="F276" s="63">
        <v>0</v>
      </c>
      <c r="G276" s="3">
        <v>0</v>
      </c>
    </row>
    <row r="277" spans="1:7" x14ac:dyDescent="0.25">
      <c r="A277" s="7" t="str">
        <f>IF(D277="","",IFERROR(IF(VLOOKUP(D277,'Program Mapping'!B:B,1,FALSE)=D277,"OK","Fix"),"Fix"))</f>
        <v>OK</v>
      </c>
      <c r="B277" s="3" t="s">
        <v>157</v>
      </c>
      <c r="C277" s="3" t="s">
        <v>36</v>
      </c>
      <c r="D277" s="32" t="s">
        <v>253</v>
      </c>
      <c r="E277" s="3" t="s">
        <v>283</v>
      </c>
      <c r="F277" s="63">
        <v>12</v>
      </c>
      <c r="G277" s="3">
        <v>0</v>
      </c>
    </row>
    <row r="278" spans="1:7" x14ac:dyDescent="0.25">
      <c r="A278" s="7" t="str">
        <f>IF(D278="","",IFERROR(IF(VLOOKUP(D278,'Program Mapping'!B:B,1,FALSE)=D278,"OK","Fix"),"Fix"))</f>
        <v>OK</v>
      </c>
      <c r="B278" s="3" t="s">
        <v>157</v>
      </c>
      <c r="C278" s="3" t="s">
        <v>36</v>
      </c>
      <c r="D278" s="32" t="s">
        <v>254</v>
      </c>
      <c r="E278" s="3" t="s">
        <v>283</v>
      </c>
      <c r="F278" s="63">
        <v>14</v>
      </c>
      <c r="G278" s="3">
        <v>0</v>
      </c>
    </row>
    <row r="279" spans="1:7" x14ac:dyDescent="0.25">
      <c r="A279" s="7" t="str">
        <f>IF(D279="","",IFERROR(IF(VLOOKUP(D279,'Program Mapping'!B:B,1,FALSE)=D279,"OK","Fix"),"Fix"))</f>
        <v>OK</v>
      </c>
      <c r="B279" s="3" t="s">
        <v>157</v>
      </c>
      <c r="C279" s="3" t="s">
        <v>36</v>
      </c>
      <c r="D279" s="32" t="s">
        <v>257</v>
      </c>
      <c r="E279" s="3" t="s">
        <v>283</v>
      </c>
      <c r="F279" s="63">
        <v>1700</v>
      </c>
      <c r="G279" s="3">
        <v>0</v>
      </c>
    </row>
    <row r="280" spans="1:7" x14ac:dyDescent="0.25">
      <c r="A280" s="7" t="str">
        <f>IF(D280="","",IFERROR(IF(VLOOKUP(D280,'Program Mapping'!B:B,1,FALSE)=D280,"OK","Fix"),"Fix"))</f>
        <v>OK</v>
      </c>
      <c r="B280" s="3" t="s">
        <v>157</v>
      </c>
      <c r="C280" s="3" t="s">
        <v>36</v>
      </c>
      <c r="D280" s="32" t="s">
        <v>258</v>
      </c>
      <c r="E280" s="3" t="s">
        <v>283</v>
      </c>
      <c r="F280" s="63">
        <v>393</v>
      </c>
      <c r="G280" s="3">
        <v>0</v>
      </c>
    </row>
    <row r="281" spans="1:7" x14ac:dyDescent="0.25">
      <c r="A281" s="7" t="str">
        <f>IF(D281="","",IFERROR(IF(VLOOKUP(D281,'Program Mapping'!B:B,1,FALSE)=D281,"OK","Fix"),"Fix"))</f>
        <v>OK</v>
      </c>
      <c r="B281" s="3" t="s">
        <v>157</v>
      </c>
      <c r="C281" s="3" t="s">
        <v>36</v>
      </c>
      <c r="D281" s="32" t="s">
        <v>259</v>
      </c>
      <c r="E281" s="3" t="s">
        <v>283</v>
      </c>
      <c r="F281" s="63">
        <v>73</v>
      </c>
      <c r="G281" s="3">
        <v>0</v>
      </c>
    </row>
    <row r="282" spans="1:7" x14ac:dyDescent="0.25">
      <c r="A282" s="7" t="str">
        <f>IF(D282="","",IFERROR(IF(VLOOKUP(D282,'Program Mapping'!B:B,1,FALSE)=D282,"OK","Fix"),"Fix"))</f>
        <v>OK</v>
      </c>
      <c r="B282" s="3" t="s">
        <v>157</v>
      </c>
      <c r="C282" s="3" t="s">
        <v>36</v>
      </c>
      <c r="D282" s="32" t="s">
        <v>260</v>
      </c>
      <c r="E282" s="3" t="s">
        <v>283</v>
      </c>
      <c r="F282" s="63">
        <v>21</v>
      </c>
      <c r="G282" s="3">
        <v>0</v>
      </c>
    </row>
    <row r="283" spans="1:7" x14ac:dyDescent="0.25">
      <c r="A283" s="7" t="str">
        <f>IF(D283="","",IFERROR(IF(VLOOKUP(D283,'Program Mapping'!B:B,1,FALSE)=D283,"OK","Fix"),"Fix"))</f>
        <v>OK</v>
      </c>
      <c r="B283" s="3" t="s">
        <v>159</v>
      </c>
      <c r="C283" s="3" t="s">
        <v>36</v>
      </c>
      <c r="D283" s="8" t="s">
        <v>250</v>
      </c>
      <c r="E283" s="3" t="s">
        <v>283</v>
      </c>
      <c r="F283" s="63">
        <v>50</v>
      </c>
      <c r="G283" s="3">
        <v>0</v>
      </c>
    </row>
    <row r="284" spans="1:7" x14ac:dyDescent="0.25">
      <c r="A284" s="7" t="str">
        <f>IF(D284="","",IFERROR(IF(VLOOKUP(D284,'Program Mapping'!B:B,1,FALSE)=D284,"OK","Fix"),"Fix"))</f>
        <v>OK</v>
      </c>
      <c r="B284" s="3" t="s">
        <v>159</v>
      </c>
      <c r="C284" s="3" t="s">
        <v>36</v>
      </c>
      <c r="D284" s="8" t="s">
        <v>249</v>
      </c>
      <c r="E284" s="3" t="s">
        <v>283</v>
      </c>
      <c r="F284" s="63">
        <v>386</v>
      </c>
      <c r="G284" s="3">
        <v>0</v>
      </c>
    </row>
    <row r="285" spans="1:7" x14ac:dyDescent="0.25">
      <c r="A285" s="7" t="str">
        <f>IF(D285="","",IFERROR(IF(VLOOKUP(D285,'Program Mapping'!B:B,1,FALSE)=D285,"OK","Fix"),"Fix"))</f>
        <v>OK</v>
      </c>
      <c r="B285" s="3" t="s">
        <v>159</v>
      </c>
      <c r="C285" s="3" t="s">
        <v>36</v>
      </c>
      <c r="D285" s="8" t="s">
        <v>251</v>
      </c>
      <c r="E285" s="3" t="s">
        <v>283</v>
      </c>
      <c r="F285" s="63">
        <v>0</v>
      </c>
      <c r="G285" s="3">
        <v>0</v>
      </c>
    </row>
    <row r="286" spans="1:7" x14ac:dyDescent="0.25">
      <c r="A286" s="7" t="str">
        <f>IF(D286="","",IFERROR(IF(VLOOKUP(D286,'Program Mapping'!B:B,1,FALSE)=D286,"OK","Fix"),"Fix"))</f>
        <v>OK</v>
      </c>
      <c r="B286" s="3" t="s">
        <v>159</v>
      </c>
      <c r="C286" s="3" t="s">
        <v>36</v>
      </c>
      <c r="D286" s="32" t="s">
        <v>252</v>
      </c>
      <c r="E286" s="3" t="s">
        <v>283</v>
      </c>
      <c r="F286" s="63">
        <v>16675</v>
      </c>
      <c r="G286" s="3">
        <v>0</v>
      </c>
    </row>
    <row r="287" spans="1:7" x14ac:dyDescent="0.25">
      <c r="A287" s="7" t="str">
        <f>IF(D287="","",IFERROR(IF(VLOOKUP(D287,'Program Mapping'!B:B,1,FALSE)=D287,"OK","Fix"),"Fix"))</f>
        <v>OK</v>
      </c>
      <c r="B287" s="3" t="s">
        <v>159</v>
      </c>
      <c r="C287" s="3" t="s">
        <v>36</v>
      </c>
      <c r="D287" s="32" t="s">
        <v>239</v>
      </c>
      <c r="E287" s="3" t="s">
        <v>283</v>
      </c>
      <c r="F287" s="63">
        <v>0</v>
      </c>
      <c r="G287" s="3">
        <v>0</v>
      </c>
    </row>
    <row r="288" spans="1:7" x14ac:dyDescent="0.25">
      <c r="A288" s="7" t="str">
        <f>IF(D288="","",IFERROR(IF(VLOOKUP(D288,'Program Mapping'!B:B,1,FALSE)=D288,"OK","Fix"),"Fix"))</f>
        <v>OK</v>
      </c>
      <c r="B288" s="3" t="s">
        <v>159</v>
      </c>
      <c r="C288" s="3" t="s">
        <v>36</v>
      </c>
      <c r="D288" s="32" t="s">
        <v>238</v>
      </c>
      <c r="E288" s="3" t="s">
        <v>283</v>
      </c>
      <c r="F288" s="63">
        <v>0</v>
      </c>
      <c r="G288" s="3">
        <v>0</v>
      </c>
    </row>
    <row r="289" spans="1:7" x14ac:dyDescent="0.25">
      <c r="A289" s="7" t="str">
        <f>IF(D289="","",IFERROR(IF(VLOOKUP(D289,'Program Mapping'!B:B,1,FALSE)=D289,"OK","Fix"),"Fix"))</f>
        <v>OK</v>
      </c>
      <c r="B289" s="3" t="s">
        <v>159</v>
      </c>
      <c r="C289" s="3" t="s">
        <v>36</v>
      </c>
      <c r="D289" s="32" t="s">
        <v>246</v>
      </c>
      <c r="E289" s="3" t="s">
        <v>283</v>
      </c>
      <c r="F289" s="63">
        <v>78</v>
      </c>
      <c r="G289" s="3">
        <v>0</v>
      </c>
    </row>
    <row r="290" spans="1:7" x14ac:dyDescent="0.25">
      <c r="A290" s="7" t="str">
        <f>IF(D290="","",IFERROR(IF(VLOOKUP(D290,'Program Mapping'!B:B,1,FALSE)=D290,"OK","Fix"),"Fix"))</f>
        <v>OK</v>
      </c>
      <c r="B290" s="3" t="s">
        <v>159</v>
      </c>
      <c r="C290" s="3" t="s">
        <v>36</v>
      </c>
      <c r="D290" s="32" t="s">
        <v>248</v>
      </c>
      <c r="E290" s="3" t="s">
        <v>283</v>
      </c>
      <c r="F290" s="63">
        <v>7</v>
      </c>
      <c r="G290" s="3">
        <v>0</v>
      </c>
    </row>
    <row r="291" spans="1:7" x14ac:dyDescent="0.25">
      <c r="A291" s="7" t="str">
        <f>IF(D291="","",IFERROR(IF(VLOOKUP(D291,'Program Mapping'!B:B,1,FALSE)=D291,"OK","Fix"),"Fix"))</f>
        <v>OK</v>
      </c>
      <c r="B291" s="3" t="s">
        <v>159</v>
      </c>
      <c r="C291" s="3" t="s">
        <v>36</v>
      </c>
      <c r="D291" s="32" t="s">
        <v>247</v>
      </c>
      <c r="E291" s="3" t="s">
        <v>283</v>
      </c>
      <c r="F291" s="63">
        <v>1</v>
      </c>
      <c r="G291" s="3">
        <v>0</v>
      </c>
    </row>
    <row r="292" spans="1:7" x14ac:dyDescent="0.25">
      <c r="A292" s="7" t="str">
        <f>IF(D292="","",IFERROR(IF(VLOOKUP(D292,'Program Mapping'!B:B,1,FALSE)=D292,"OK","Fix"),"Fix"))</f>
        <v>OK</v>
      </c>
      <c r="B292" s="3" t="s">
        <v>159</v>
      </c>
      <c r="C292" s="3" t="s">
        <v>36</v>
      </c>
      <c r="D292" s="32" t="s">
        <v>245</v>
      </c>
      <c r="E292" s="3" t="s">
        <v>283</v>
      </c>
      <c r="F292" s="63">
        <v>0</v>
      </c>
      <c r="G292" s="3">
        <v>0</v>
      </c>
    </row>
    <row r="293" spans="1:7" x14ac:dyDescent="0.25">
      <c r="A293" s="7" t="str">
        <f>IF(D293="","",IFERROR(IF(VLOOKUP(D293,'Program Mapping'!B:B,1,FALSE)=D293,"OK","Fix"),"Fix"))</f>
        <v>OK</v>
      </c>
      <c r="B293" s="3" t="s">
        <v>159</v>
      </c>
      <c r="C293" s="3" t="s">
        <v>36</v>
      </c>
      <c r="D293" s="32" t="s">
        <v>255</v>
      </c>
      <c r="E293" s="3" t="s">
        <v>283</v>
      </c>
      <c r="F293" s="63">
        <v>362</v>
      </c>
      <c r="G293" s="3">
        <v>0</v>
      </c>
    </row>
    <row r="294" spans="1:7" x14ac:dyDescent="0.25">
      <c r="A294" s="7" t="str">
        <f>IF(D294="","",IFERROR(IF(VLOOKUP(D294,'Program Mapping'!B:B,1,FALSE)=D294,"OK","Fix"),"Fix"))</f>
        <v>OK</v>
      </c>
      <c r="B294" s="3" t="s">
        <v>159</v>
      </c>
      <c r="C294" s="3" t="s">
        <v>36</v>
      </c>
      <c r="D294" s="32" t="s">
        <v>256</v>
      </c>
      <c r="E294" s="3" t="s">
        <v>283</v>
      </c>
      <c r="F294" s="63">
        <v>0</v>
      </c>
      <c r="G294" s="3">
        <v>0</v>
      </c>
    </row>
    <row r="295" spans="1:7" x14ac:dyDescent="0.25">
      <c r="A295" s="7" t="str">
        <f>IF(D295="","",IFERROR(IF(VLOOKUP(D295,'Program Mapping'!B:B,1,FALSE)=D295,"OK","Fix"),"Fix"))</f>
        <v>OK</v>
      </c>
      <c r="B295" s="3" t="s">
        <v>159</v>
      </c>
      <c r="C295" s="3" t="s">
        <v>36</v>
      </c>
      <c r="D295" s="32" t="s">
        <v>253</v>
      </c>
      <c r="E295" s="3" t="s">
        <v>283</v>
      </c>
      <c r="F295" s="63">
        <v>2</v>
      </c>
      <c r="G295" s="3">
        <v>0</v>
      </c>
    </row>
    <row r="296" spans="1:7" x14ac:dyDescent="0.25">
      <c r="A296" s="7" t="str">
        <f>IF(D296="","",IFERROR(IF(VLOOKUP(D296,'Program Mapping'!B:B,1,FALSE)=D296,"OK","Fix"),"Fix"))</f>
        <v>OK</v>
      </c>
      <c r="B296" s="3" t="s">
        <v>159</v>
      </c>
      <c r="C296" s="3" t="s">
        <v>36</v>
      </c>
      <c r="D296" s="32" t="s">
        <v>254</v>
      </c>
      <c r="E296" s="3" t="s">
        <v>283</v>
      </c>
      <c r="F296" s="63">
        <v>0</v>
      </c>
      <c r="G296" s="3">
        <v>0</v>
      </c>
    </row>
    <row r="297" spans="1:7" x14ac:dyDescent="0.25">
      <c r="A297" s="7" t="str">
        <f>IF(D297="","",IFERROR(IF(VLOOKUP(D297,'Program Mapping'!B:B,1,FALSE)=D297,"OK","Fix"),"Fix"))</f>
        <v>OK</v>
      </c>
      <c r="B297" s="3" t="s">
        <v>159</v>
      </c>
      <c r="C297" s="3" t="s">
        <v>36</v>
      </c>
      <c r="D297" s="32" t="s">
        <v>257</v>
      </c>
      <c r="E297" s="3" t="s">
        <v>283</v>
      </c>
      <c r="F297" s="63">
        <v>0</v>
      </c>
      <c r="G297" s="3">
        <v>0</v>
      </c>
    </row>
    <row r="298" spans="1:7" x14ac:dyDescent="0.25">
      <c r="A298" s="7" t="str">
        <f>IF(D298="","",IFERROR(IF(VLOOKUP(D298,'Program Mapping'!B:B,1,FALSE)=D298,"OK","Fix"),"Fix"))</f>
        <v>OK</v>
      </c>
      <c r="B298" s="3" t="s">
        <v>159</v>
      </c>
      <c r="C298" s="3" t="s">
        <v>36</v>
      </c>
      <c r="D298" s="32" t="s">
        <v>258</v>
      </c>
      <c r="E298" s="3" t="s">
        <v>283</v>
      </c>
      <c r="F298" s="63">
        <v>617</v>
      </c>
      <c r="G298" s="3">
        <v>0</v>
      </c>
    </row>
    <row r="299" spans="1:7" x14ac:dyDescent="0.25">
      <c r="A299" s="7" t="str">
        <f>IF(D299="","",IFERROR(IF(VLOOKUP(D299,'Program Mapping'!B:B,1,FALSE)=D299,"OK","Fix"),"Fix"))</f>
        <v>OK</v>
      </c>
      <c r="B299" s="3" t="s">
        <v>159</v>
      </c>
      <c r="C299" s="3" t="s">
        <v>36</v>
      </c>
      <c r="D299" s="32" t="s">
        <v>259</v>
      </c>
      <c r="E299" s="3" t="s">
        <v>283</v>
      </c>
      <c r="F299" s="63">
        <v>145</v>
      </c>
      <c r="G299" s="3">
        <v>0</v>
      </c>
    </row>
    <row r="300" spans="1:7" x14ac:dyDescent="0.25">
      <c r="A300" s="7" t="str">
        <f>IF(D300="","",IFERROR(IF(VLOOKUP(D300,'Program Mapping'!B:B,1,FALSE)=D300,"OK","Fix"),"Fix"))</f>
        <v>OK</v>
      </c>
      <c r="B300" s="3" t="s">
        <v>159</v>
      </c>
      <c r="C300" s="3" t="s">
        <v>36</v>
      </c>
      <c r="D300" s="32" t="s">
        <v>260</v>
      </c>
      <c r="E300" s="3" t="s">
        <v>283</v>
      </c>
      <c r="F300" s="63">
        <v>63</v>
      </c>
      <c r="G300" s="3">
        <v>0</v>
      </c>
    </row>
    <row r="301" spans="1:7" x14ac:dyDescent="0.25">
      <c r="A301" s="7" t="str">
        <f>IF(D301="","",IFERROR(IF(VLOOKUP(D301,'Program Mapping'!B:B,1,FALSE)=D301,"OK","Fix"),"Fix"))</f>
        <v>OK</v>
      </c>
      <c r="B301" s="13" t="s">
        <v>161</v>
      </c>
      <c r="C301" s="3" t="s">
        <v>36</v>
      </c>
      <c r="D301" s="8" t="s">
        <v>250</v>
      </c>
      <c r="E301" s="3" t="s">
        <v>283</v>
      </c>
      <c r="F301" s="63">
        <v>53</v>
      </c>
      <c r="G301" s="3">
        <v>0</v>
      </c>
    </row>
    <row r="302" spans="1:7" x14ac:dyDescent="0.25">
      <c r="A302" s="7" t="str">
        <f>IF(D302="","",IFERROR(IF(VLOOKUP(D302,'Program Mapping'!B:B,1,FALSE)=D302,"OK","Fix"),"Fix"))</f>
        <v>OK</v>
      </c>
      <c r="B302" s="13" t="s">
        <v>161</v>
      </c>
      <c r="C302" s="3" t="s">
        <v>36</v>
      </c>
      <c r="D302" s="8" t="s">
        <v>249</v>
      </c>
      <c r="E302" s="3" t="s">
        <v>283</v>
      </c>
      <c r="F302" s="63">
        <v>621</v>
      </c>
      <c r="G302" s="3">
        <v>0</v>
      </c>
    </row>
    <row r="303" spans="1:7" x14ac:dyDescent="0.25">
      <c r="A303" s="7" t="str">
        <f>IF(D303="","",IFERROR(IF(VLOOKUP(D303,'Program Mapping'!B:B,1,FALSE)=D303,"OK","Fix"),"Fix"))</f>
        <v>OK</v>
      </c>
      <c r="B303" s="13" t="s">
        <v>161</v>
      </c>
      <c r="C303" s="3" t="s">
        <v>36</v>
      </c>
      <c r="D303" s="8" t="s">
        <v>251</v>
      </c>
      <c r="E303" s="3" t="s">
        <v>283</v>
      </c>
      <c r="F303" s="63">
        <v>0</v>
      </c>
      <c r="G303" s="3">
        <v>0</v>
      </c>
    </row>
    <row r="304" spans="1:7" x14ac:dyDescent="0.25">
      <c r="A304" s="7" t="str">
        <f>IF(D304="","",IFERROR(IF(VLOOKUP(D304,'Program Mapping'!B:B,1,FALSE)=D304,"OK","Fix"),"Fix"))</f>
        <v>OK</v>
      </c>
      <c r="B304" s="13" t="s">
        <v>161</v>
      </c>
      <c r="C304" s="3" t="s">
        <v>36</v>
      </c>
      <c r="D304" s="32" t="s">
        <v>252</v>
      </c>
      <c r="E304" s="3" t="s">
        <v>283</v>
      </c>
      <c r="F304" s="63">
        <v>22431</v>
      </c>
      <c r="G304" s="3">
        <v>0</v>
      </c>
    </row>
    <row r="305" spans="1:7" x14ac:dyDescent="0.25">
      <c r="A305" s="7" t="str">
        <f>IF(D305="","",IFERROR(IF(VLOOKUP(D305,'Program Mapping'!B:B,1,FALSE)=D305,"OK","Fix"),"Fix"))</f>
        <v>OK</v>
      </c>
      <c r="B305" s="13" t="s">
        <v>161</v>
      </c>
      <c r="C305" s="3" t="s">
        <v>36</v>
      </c>
      <c r="D305" s="32" t="s">
        <v>239</v>
      </c>
      <c r="E305" s="3" t="s">
        <v>283</v>
      </c>
      <c r="F305" s="63">
        <v>0</v>
      </c>
      <c r="G305" s="3">
        <v>0</v>
      </c>
    </row>
    <row r="306" spans="1:7" x14ac:dyDescent="0.25">
      <c r="A306" s="7" t="str">
        <f>IF(D306="","",IFERROR(IF(VLOOKUP(D306,'Program Mapping'!B:B,1,FALSE)=D306,"OK","Fix"),"Fix"))</f>
        <v>OK</v>
      </c>
      <c r="B306" s="13" t="s">
        <v>161</v>
      </c>
      <c r="C306" s="3" t="s">
        <v>36</v>
      </c>
      <c r="D306" s="32" t="s">
        <v>238</v>
      </c>
      <c r="E306" s="3" t="s">
        <v>283</v>
      </c>
      <c r="F306" s="63">
        <v>0</v>
      </c>
      <c r="G306" s="3">
        <v>0</v>
      </c>
    </row>
    <row r="307" spans="1:7" x14ac:dyDescent="0.25">
      <c r="A307" s="7" t="str">
        <f>IF(D307="","",IFERROR(IF(VLOOKUP(D307,'Program Mapping'!B:B,1,FALSE)=D307,"OK","Fix"),"Fix"))</f>
        <v>OK</v>
      </c>
      <c r="B307" s="13" t="s">
        <v>161</v>
      </c>
      <c r="C307" s="3" t="s">
        <v>36</v>
      </c>
      <c r="D307" s="32" t="s">
        <v>246</v>
      </c>
      <c r="E307" s="3" t="s">
        <v>283</v>
      </c>
      <c r="F307" s="63">
        <v>107</v>
      </c>
      <c r="G307" s="3">
        <v>0</v>
      </c>
    </row>
    <row r="308" spans="1:7" x14ac:dyDescent="0.25">
      <c r="A308" s="7" t="str">
        <f>IF(D308="","",IFERROR(IF(VLOOKUP(D308,'Program Mapping'!B:B,1,FALSE)=D308,"OK","Fix"),"Fix"))</f>
        <v>OK</v>
      </c>
      <c r="B308" s="13" t="s">
        <v>161</v>
      </c>
      <c r="C308" s="3" t="s">
        <v>36</v>
      </c>
      <c r="D308" s="32" t="s">
        <v>248</v>
      </c>
      <c r="E308" s="3" t="s">
        <v>283</v>
      </c>
      <c r="F308" s="63">
        <v>16</v>
      </c>
      <c r="G308" s="3">
        <v>0</v>
      </c>
    </row>
    <row r="309" spans="1:7" x14ac:dyDescent="0.25">
      <c r="A309" s="7" t="str">
        <f>IF(D309="","",IFERROR(IF(VLOOKUP(D309,'Program Mapping'!B:B,1,FALSE)=D309,"OK","Fix"),"Fix"))</f>
        <v>OK</v>
      </c>
      <c r="B309" s="13" t="s">
        <v>161</v>
      </c>
      <c r="C309" s="3" t="s">
        <v>36</v>
      </c>
      <c r="D309" s="32" t="s">
        <v>247</v>
      </c>
      <c r="E309" s="3" t="s">
        <v>283</v>
      </c>
      <c r="F309" s="63">
        <v>1</v>
      </c>
      <c r="G309" s="3">
        <v>0</v>
      </c>
    </row>
    <row r="310" spans="1:7" x14ac:dyDescent="0.25">
      <c r="A310" s="7" t="str">
        <f>IF(D310="","",IFERROR(IF(VLOOKUP(D310,'Program Mapping'!B:B,1,FALSE)=D310,"OK","Fix"),"Fix"))</f>
        <v>OK</v>
      </c>
      <c r="B310" s="13" t="s">
        <v>161</v>
      </c>
      <c r="C310" s="3" t="s">
        <v>36</v>
      </c>
      <c r="D310" s="32" t="s">
        <v>245</v>
      </c>
      <c r="E310" s="3" t="s">
        <v>283</v>
      </c>
      <c r="F310" s="63">
        <v>0</v>
      </c>
      <c r="G310" s="3">
        <v>0</v>
      </c>
    </row>
    <row r="311" spans="1:7" x14ac:dyDescent="0.25">
      <c r="A311" s="7" t="str">
        <f>IF(D311="","",IFERROR(IF(VLOOKUP(D311,'Program Mapping'!B:B,1,FALSE)=D311,"OK","Fix"),"Fix"))</f>
        <v>OK</v>
      </c>
      <c r="B311" s="13" t="s">
        <v>161</v>
      </c>
      <c r="C311" s="3" t="s">
        <v>36</v>
      </c>
      <c r="D311" s="32" t="s">
        <v>255</v>
      </c>
      <c r="E311" s="3" t="s">
        <v>283</v>
      </c>
      <c r="F311" s="63">
        <v>208</v>
      </c>
      <c r="G311" s="3">
        <v>0</v>
      </c>
    </row>
    <row r="312" spans="1:7" x14ac:dyDescent="0.25">
      <c r="A312" s="7" t="str">
        <f>IF(D312="","",IFERROR(IF(VLOOKUP(D312,'Program Mapping'!B:B,1,FALSE)=D312,"OK","Fix"),"Fix"))</f>
        <v>OK</v>
      </c>
      <c r="B312" s="13" t="s">
        <v>161</v>
      </c>
      <c r="C312" s="3" t="s">
        <v>36</v>
      </c>
      <c r="D312" s="32" t="s">
        <v>256</v>
      </c>
      <c r="E312" s="3" t="s">
        <v>283</v>
      </c>
      <c r="F312" s="63">
        <v>0</v>
      </c>
      <c r="G312" s="3">
        <v>0</v>
      </c>
    </row>
    <row r="313" spans="1:7" x14ac:dyDescent="0.25">
      <c r="A313" s="7" t="str">
        <f>IF(D313="","",IFERROR(IF(VLOOKUP(D313,'Program Mapping'!B:B,1,FALSE)=D313,"OK","Fix"),"Fix"))</f>
        <v>OK</v>
      </c>
      <c r="B313" s="13" t="s">
        <v>161</v>
      </c>
      <c r="C313" s="3" t="s">
        <v>36</v>
      </c>
      <c r="D313" s="32" t="s">
        <v>253</v>
      </c>
      <c r="E313" s="3" t="s">
        <v>283</v>
      </c>
      <c r="F313" s="63">
        <v>4</v>
      </c>
      <c r="G313" s="3">
        <v>0</v>
      </c>
    </row>
    <row r="314" spans="1:7" x14ac:dyDescent="0.25">
      <c r="A314" s="7" t="str">
        <f>IF(D314="","",IFERROR(IF(VLOOKUP(D314,'Program Mapping'!B:B,1,FALSE)=D314,"OK","Fix"),"Fix"))</f>
        <v>OK</v>
      </c>
      <c r="B314" s="13" t="s">
        <v>161</v>
      </c>
      <c r="C314" s="3" t="s">
        <v>36</v>
      </c>
      <c r="D314" s="32" t="s">
        <v>254</v>
      </c>
      <c r="E314" s="3" t="s">
        <v>283</v>
      </c>
      <c r="F314" s="63">
        <v>0</v>
      </c>
      <c r="G314" s="3">
        <v>0</v>
      </c>
    </row>
    <row r="315" spans="1:7" x14ac:dyDescent="0.25">
      <c r="A315" s="7" t="str">
        <f>IF(D315="","",IFERROR(IF(VLOOKUP(D315,'Program Mapping'!B:B,1,FALSE)=D315,"OK","Fix"),"Fix"))</f>
        <v>OK</v>
      </c>
      <c r="B315" s="13" t="s">
        <v>161</v>
      </c>
      <c r="C315" s="3" t="s">
        <v>36</v>
      </c>
      <c r="D315" s="32" t="s">
        <v>257</v>
      </c>
      <c r="E315" s="3" t="s">
        <v>283</v>
      </c>
      <c r="F315" s="63">
        <v>0</v>
      </c>
      <c r="G315" s="3">
        <v>0</v>
      </c>
    </row>
    <row r="316" spans="1:7" x14ac:dyDescent="0.25">
      <c r="A316" s="7" t="str">
        <f>IF(D316="","",IFERROR(IF(VLOOKUP(D316,'Program Mapping'!B:B,1,FALSE)=D316,"OK","Fix"),"Fix"))</f>
        <v>OK</v>
      </c>
      <c r="B316" s="13" t="s">
        <v>161</v>
      </c>
      <c r="C316" s="3" t="s">
        <v>36</v>
      </c>
      <c r="D316" s="32" t="s">
        <v>258</v>
      </c>
      <c r="E316" s="3" t="s">
        <v>283</v>
      </c>
      <c r="F316" s="63">
        <v>481</v>
      </c>
      <c r="G316" s="3">
        <v>0</v>
      </c>
    </row>
    <row r="317" spans="1:7" x14ac:dyDescent="0.25">
      <c r="A317" s="7" t="str">
        <f>IF(D317="","",IFERROR(IF(VLOOKUP(D317,'Program Mapping'!B:B,1,FALSE)=D317,"OK","Fix"),"Fix"))</f>
        <v>OK</v>
      </c>
      <c r="B317" s="13" t="s">
        <v>161</v>
      </c>
      <c r="C317" s="3" t="s">
        <v>36</v>
      </c>
      <c r="D317" s="32" t="s">
        <v>259</v>
      </c>
      <c r="E317" s="3" t="s">
        <v>283</v>
      </c>
      <c r="F317" s="63">
        <v>178</v>
      </c>
      <c r="G317" s="3">
        <v>0</v>
      </c>
    </row>
    <row r="318" spans="1:7" x14ac:dyDescent="0.25">
      <c r="A318" s="7" t="str">
        <f>IF(D318="","",IFERROR(IF(VLOOKUP(D318,'Program Mapping'!B:B,1,FALSE)=D318,"OK","Fix"),"Fix"))</f>
        <v>OK</v>
      </c>
      <c r="B318" s="13" t="s">
        <v>161</v>
      </c>
      <c r="C318" s="3" t="s">
        <v>36</v>
      </c>
      <c r="D318" s="32" t="s">
        <v>260</v>
      </c>
      <c r="E318" s="3" t="s">
        <v>283</v>
      </c>
      <c r="F318" s="63">
        <v>27</v>
      </c>
      <c r="G318" s="3">
        <v>0</v>
      </c>
    </row>
    <row r="319" spans="1:7" x14ac:dyDescent="0.25">
      <c r="A319" s="7" t="str">
        <f>IF(D319="","",IFERROR(IF(VLOOKUP(D319,'Program Mapping'!B:B,1,FALSE)=D319,"OK","Fix"),"Fix"))</f>
        <v>OK</v>
      </c>
      <c r="B319" s="13" t="s">
        <v>162</v>
      </c>
      <c r="C319" s="3" t="s">
        <v>36</v>
      </c>
      <c r="D319" s="8" t="s">
        <v>250</v>
      </c>
      <c r="E319" s="3" t="s">
        <v>283</v>
      </c>
      <c r="F319" s="63">
        <v>33</v>
      </c>
      <c r="G319" s="3">
        <v>0</v>
      </c>
    </row>
    <row r="320" spans="1:7" x14ac:dyDescent="0.25">
      <c r="A320" s="7" t="str">
        <f>IF(D320="","",IFERROR(IF(VLOOKUP(D320,'Program Mapping'!B:B,1,FALSE)=D320,"OK","Fix"),"Fix"))</f>
        <v>OK</v>
      </c>
      <c r="B320" s="13" t="s">
        <v>162</v>
      </c>
      <c r="C320" s="3" t="s">
        <v>36</v>
      </c>
      <c r="D320" s="8" t="s">
        <v>249</v>
      </c>
      <c r="E320" s="3" t="s">
        <v>283</v>
      </c>
      <c r="F320" s="63">
        <v>559</v>
      </c>
      <c r="G320" s="3">
        <v>0</v>
      </c>
    </row>
    <row r="321" spans="1:7" x14ac:dyDescent="0.25">
      <c r="A321" s="7" t="str">
        <f>IF(D321="","",IFERROR(IF(VLOOKUP(D321,'Program Mapping'!B:B,1,FALSE)=D321,"OK","Fix"),"Fix"))</f>
        <v>OK</v>
      </c>
      <c r="B321" s="13" t="s">
        <v>162</v>
      </c>
      <c r="C321" s="3" t="s">
        <v>36</v>
      </c>
      <c r="D321" s="8" t="s">
        <v>251</v>
      </c>
      <c r="E321" s="3" t="s">
        <v>283</v>
      </c>
      <c r="F321" s="63">
        <v>0</v>
      </c>
      <c r="G321" s="3">
        <v>0</v>
      </c>
    </row>
    <row r="322" spans="1:7" x14ac:dyDescent="0.25">
      <c r="A322" s="7" t="str">
        <f>IF(D322="","",IFERROR(IF(VLOOKUP(D322,'Program Mapping'!B:B,1,FALSE)=D322,"OK","Fix"),"Fix"))</f>
        <v>OK</v>
      </c>
      <c r="B322" s="13" t="s">
        <v>162</v>
      </c>
      <c r="C322" s="3" t="s">
        <v>36</v>
      </c>
      <c r="D322" s="32" t="s">
        <v>252</v>
      </c>
      <c r="E322" s="3" t="s">
        <v>283</v>
      </c>
      <c r="F322" s="63">
        <v>26077</v>
      </c>
      <c r="G322" s="3">
        <v>0</v>
      </c>
    </row>
    <row r="323" spans="1:7" x14ac:dyDescent="0.25">
      <c r="A323" s="7" t="str">
        <f>IF(D323="","",IFERROR(IF(VLOOKUP(D323,'Program Mapping'!B:B,1,FALSE)=D323,"OK","Fix"),"Fix"))</f>
        <v>OK</v>
      </c>
      <c r="B323" s="13" t="s">
        <v>162</v>
      </c>
      <c r="C323" s="3" t="s">
        <v>36</v>
      </c>
      <c r="D323" s="32" t="s">
        <v>239</v>
      </c>
      <c r="E323" s="3" t="s">
        <v>283</v>
      </c>
      <c r="F323" s="63">
        <v>0</v>
      </c>
      <c r="G323" s="3">
        <v>0</v>
      </c>
    </row>
    <row r="324" spans="1:7" x14ac:dyDescent="0.25">
      <c r="A324" s="7" t="str">
        <f>IF(D324="","",IFERROR(IF(VLOOKUP(D324,'Program Mapping'!B:B,1,FALSE)=D324,"OK","Fix"),"Fix"))</f>
        <v>OK</v>
      </c>
      <c r="B324" s="13" t="s">
        <v>162</v>
      </c>
      <c r="C324" s="3" t="s">
        <v>36</v>
      </c>
      <c r="D324" s="32" t="s">
        <v>238</v>
      </c>
      <c r="E324" s="3" t="s">
        <v>283</v>
      </c>
      <c r="F324" s="63">
        <v>0</v>
      </c>
      <c r="G324" s="3">
        <v>0</v>
      </c>
    </row>
    <row r="325" spans="1:7" x14ac:dyDescent="0.25">
      <c r="A325" s="7" t="str">
        <f>IF(D325="","",IFERROR(IF(VLOOKUP(D325,'Program Mapping'!B:B,1,FALSE)=D325,"OK","Fix"),"Fix"))</f>
        <v>OK</v>
      </c>
      <c r="B325" s="13" t="s">
        <v>162</v>
      </c>
      <c r="C325" s="3" t="s">
        <v>36</v>
      </c>
      <c r="D325" s="32" t="s">
        <v>246</v>
      </c>
      <c r="E325" s="3" t="s">
        <v>283</v>
      </c>
      <c r="F325" s="63">
        <v>79</v>
      </c>
      <c r="G325" s="3">
        <v>0</v>
      </c>
    </row>
    <row r="326" spans="1:7" x14ac:dyDescent="0.25">
      <c r="A326" s="7" t="str">
        <f>IF(D326="","",IFERROR(IF(VLOOKUP(D326,'Program Mapping'!B:B,1,FALSE)=D326,"OK","Fix"),"Fix"))</f>
        <v>OK</v>
      </c>
      <c r="B326" s="13" t="s">
        <v>162</v>
      </c>
      <c r="C326" s="3" t="s">
        <v>36</v>
      </c>
      <c r="D326" s="32" t="s">
        <v>248</v>
      </c>
      <c r="E326" s="3" t="s">
        <v>283</v>
      </c>
      <c r="F326" s="63">
        <v>27</v>
      </c>
      <c r="G326" s="3">
        <v>0</v>
      </c>
    </row>
    <row r="327" spans="1:7" x14ac:dyDescent="0.25">
      <c r="A327" s="7" t="str">
        <f>IF(D327="","",IFERROR(IF(VLOOKUP(D327,'Program Mapping'!B:B,1,FALSE)=D327,"OK","Fix"),"Fix"))</f>
        <v>OK</v>
      </c>
      <c r="B327" s="13" t="s">
        <v>162</v>
      </c>
      <c r="C327" s="3" t="s">
        <v>36</v>
      </c>
      <c r="D327" s="32" t="s">
        <v>247</v>
      </c>
      <c r="E327" s="3" t="s">
        <v>283</v>
      </c>
      <c r="F327" s="63">
        <v>6</v>
      </c>
      <c r="G327" s="3">
        <v>0</v>
      </c>
    </row>
    <row r="328" spans="1:7" x14ac:dyDescent="0.25">
      <c r="A328" s="7" t="str">
        <f>IF(D328="","",IFERROR(IF(VLOOKUP(D328,'Program Mapping'!B:B,1,FALSE)=D328,"OK","Fix"),"Fix"))</f>
        <v>OK</v>
      </c>
      <c r="B328" s="13" t="s">
        <v>162</v>
      </c>
      <c r="C328" s="3" t="s">
        <v>36</v>
      </c>
      <c r="D328" s="32" t="s">
        <v>245</v>
      </c>
      <c r="E328" s="3" t="s">
        <v>283</v>
      </c>
      <c r="F328" s="63">
        <v>0</v>
      </c>
      <c r="G328" s="3">
        <v>0</v>
      </c>
    </row>
    <row r="329" spans="1:7" x14ac:dyDescent="0.25">
      <c r="A329" s="7" t="str">
        <f>IF(D329="","",IFERROR(IF(VLOOKUP(D329,'Program Mapping'!B:B,1,FALSE)=D329,"OK","Fix"),"Fix"))</f>
        <v>OK</v>
      </c>
      <c r="B329" s="13" t="s">
        <v>162</v>
      </c>
      <c r="C329" s="3" t="s">
        <v>36</v>
      </c>
      <c r="D329" s="32" t="s">
        <v>255</v>
      </c>
      <c r="E329" s="3" t="s">
        <v>283</v>
      </c>
      <c r="F329" s="63">
        <v>246</v>
      </c>
      <c r="G329" s="3">
        <v>0</v>
      </c>
    </row>
    <row r="330" spans="1:7" x14ac:dyDescent="0.25">
      <c r="A330" s="7" t="str">
        <f>IF(D330="","",IFERROR(IF(VLOOKUP(D330,'Program Mapping'!B:B,1,FALSE)=D330,"OK","Fix"),"Fix"))</f>
        <v>OK</v>
      </c>
      <c r="B330" s="13" t="s">
        <v>162</v>
      </c>
      <c r="C330" s="3" t="s">
        <v>36</v>
      </c>
      <c r="D330" s="32" t="s">
        <v>256</v>
      </c>
      <c r="E330" s="3" t="s">
        <v>283</v>
      </c>
      <c r="F330" s="63">
        <v>0</v>
      </c>
      <c r="G330" s="3">
        <v>0</v>
      </c>
    </row>
    <row r="331" spans="1:7" x14ac:dyDescent="0.25">
      <c r="A331" s="7" t="str">
        <f>IF(D331="","",IFERROR(IF(VLOOKUP(D331,'Program Mapping'!B:B,1,FALSE)=D331,"OK","Fix"),"Fix"))</f>
        <v>OK</v>
      </c>
      <c r="B331" s="13" t="s">
        <v>162</v>
      </c>
      <c r="C331" s="3" t="s">
        <v>36</v>
      </c>
      <c r="D331" s="32" t="s">
        <v>253</v>
      </c>
      <c r="E331" s="3" t="s">
        <v>283</v>
      </c>
      <c r="F331" s="63">
        <v>1</v>
      </c>
      <c r="G331" s="3">
        <v>0</v>
      </c>
    </row>
    <row r="332" spans="1:7" x14ac:dyDescent="0.25">
      <c r="A332" s="7" t="str">
        <f>IF(D332="","",IFERROR(IF(VLOOKUP(D332,'Program Mapping'!B:B,1,FALSE)=D332,"OK","Fix"),"Fix"))</f>
        <v>OK</v>
      </c>
      <c r="B332" s="13" t="s">
        <v>162</v>
      </c>
      <c r="C332" s="3" t="s">
        <v>36</v>
      </c>
      <c r="D332" s="32" t="s">
        <v>254</v>
      </c>
      <c r="E332" s="3" t="s">
        <v>283</v>
      </c>
      <c r="F332" s="63">
        <v>1</v>
      </c>
      <c r="G332" s="3">
        <v>0</v>
      </c>
    </row>
    <row r="333" spans="1:7" x14ac:dyDescent="0.25">
      <c r="A333" s="7" t="str">
        <f>IF(D333="","",IFERROR(IF(VLOOKUP(D333,'Program Mapping'!B:B,1,FALSE)=D333,"OK","Fix"),"Fix"))</f>
        <v>OK</v>
      </c>
      <c r="B333" s="13" t="s">
        <v>162</v>
      </c>
      <c r="C333" s="3" t="s">
        <v>36</v>
      </c>
      <c r="D333" s="32" t="s">
        <v>257</v>
      </c>
      <c r="E333" s="3" t="s">
        <v>283</v>
      </c>
      <c r="F333" s="63">
        <v>0</v>
      </c>
      <c r="G333" s="3">
        <v>0</v>
      </c>
    </row>
    <row r="334" spans="1:7" x14ac:dyDescent="0.25">
      <c r="A334" s="7" t="str">
        <f>IF(D334="","",IFERROR(IF(VLOOKUP(D334,'Program Mapping'!B:B,1,FALSE)=D334,"OK","Fix"),"Fix"))</f>
        <v>OK</v>
      </c>
      <c r="B334" s="13" t="s">
        <v>162</v>
      </c>
      <c r="C334" s="3" t="s">
        <v>36</v>
      </c>
      <c r="D334" s="32" t="s">
        <v>258</v>
      </c>
      <c r="E334" s="3" t="s">
        <v>283</v>
      </c>
      <c r="F334" s="63">
        <v>952</v>
      </c>
      <c r="G334" s="3">
        <v>0</v>
      </c>
    </row>
    <row r="335" spans="1:7" x14ac:dyDescent="0.25">
      <c r="A335" s="7" t="str">
        <f>IF(D335="","",IFERROR(IF(VLOOKUP(D335,'Program Mapping'!B:B,1,FALSE)=D335,"OK","Fix"),"Fix"))</f>
        <v>OK</v>
      </c>
      <c r="B335" s="13" t="s">
        <v>162</v>
      </c>
      <c r="C335" s="3" t="s">
        <v>36</v>
      </c>
      <c r="D335" s="32" t="s">
        <v>259</v>
      </c>
      <c r="E335" s="3" t="s">
        <v>283</v>
      </c>
      <c r="F335" s="63">
        <v>91</v>
      </c>
      <c r="G335" s="3">
        <v>0</v>
      </c>
    </row>
    <row r="336" spans="1:7" x14ac:dyDescent="0.25">
      <c r="A336" s="7" t="str">
        <f>IF(D336="","",IFERROR(IF(VLOOKUP(D336,'Program Mapping'!B:B,1,FALSE)=D336,"OK","Fix"),"Fix"))</f>
        <v>OK</v>
      </c>
      <c r="B336" s="13" t="s">
        <v>162</v>
      </c>
      <c r="C336" s="3" t="s">
        <v>36</v>
      </c>
      <c r="D336" s="32" t="s">
        <v>260</v>
      </c>
      <c r="E336" s="3" t="s">
        <v>283</v>
      </c>
      <c r="F336" s="63">
        <v>21</v>
      </c>
      <c r="G336" s="3">
        <v>0</v>
      </c>
    </row>
    <row r="337" spans="1:7" x14ac:dyDescent="0.25">
      <c r="A337" s="7" t="str">
        <f>IF(D337="","",IFERROR(IF(VLOOKUP(D337,'Program Mapping'!B:B,1,FALSE)=D337,"OK","Fix"),"Fix"))</f>
        <v>OK</v>
      </c>
      <c r="B337" s="3" t="s">
        <v>164</v>
      </c>
      <c r="C337" s="3" t="s">
        <v>36</v>
      </c>
      <c r="D337" s="154" t="s">
        <v>261</v>
      </c>
      <c r="E337" s="3" t="s">
        <v>283</v>
      </c>
      <c r="F337" s="63">
        <v>37</v>
      </c>
      <c r="G337" s="3">
        <v>0</v>
      </c>
    </row>
    <row r="338" spans="1:7" x14ac:dyDescent="0.25">
      <c r="A338" s="7" t="str">
        <f>IF(D338="","",IFERROR(IF(VLOOKUP(D338,'Program Mapping'!B:B,1,FALSE)=D338,"OK","Fix"),"Fix"))</f>
        <v>OK</v>
      </c>
      <c r="B338" s="3" t="s">
        <v>165</v>
      </c>
      <c r="C338" s="3" t="s">
        <v>36</v>
      </c>
      <c r="D338" s="154" t="s">
        <v>261</v>
      </c>
      <c r="E338" s="3" t="s">
        <v>283</v>
      </c>
      <c r="F338" s="63">
        <v>17</v>
      </c>
      <c r="G338" s="3">
        <v>0</v>
      </c>
    </row>
    <row r="339" spans="1:7" x14ac:dyDescent="0.25">
      <c r="A339" s="7" t="str">
        <f>IF(D339="","",IFERROR(IF(VLOOKUP(D339,'Program Mapping'!B:B,1,FALSE)=D339,"OK","Fix"),"Fix"))</f>
        <v>OK</v>
      </c>
      <c r="B339" s="3" t="s">
        <v>166</v>
      </c>
      <c r="C339" s="3" t="s">
        <v>36</v>
      </c>
      <c r="D339" s="154" t="s">
        <v>261</v>
      </c>
      <c r="E339" s="3" t="s">
        <v>283</v>
      </c>
      <c r="F339" s="63">
        <v>6</v>
      </c>
      <c r="G339" s="3">
        <v>0</v>
      </c>
    </row>
    <row r="340" spans="1:7" x14ac:dyDescent="0.25">
      <c r="A340" s="7" t="str">
        <f>IF(D340="","",IFERROR(IF(VLOOKUP(D340,'Program Mapping'!B:B,1,FALSE)=D340,"OK","Fix"),"Fix"))</f>
        <v>OK</v>
      </c>
      <c r="B340" s="3" t="s">
        <v>167</v>
      </c>
      <c r="C340" s="3" t="s">
        <v>36</v>
      </c>
      <c r="D340" s="154" t="s">
        <v>261</v>
      </c>
      <c r="E340" s="3" t="s">
        <v>283</v>
      </c>
      <c r="F340" s="63">
        <v>0</v>
      </c>
      <c r="G340" s="3">
        <v>0</v>
      </c>
    </row>
    <row r="341" spans="1:7" x14ac:dyDescent="0.25">
      <c r="A341" s="7" t="str">
        <f>IF(D341="","",IFERROR(IF(VLOOKUP(D341,'Program Mapping'!B:B,1,FALSE)=D341,"OK","Fix"),"Fix"))</f>
        <v>OK</v>
      </c>
      <c r="B341" s="13" t="s">
        <v>163</v>
      </c>
      <c r="C341" s="3" t="s">
        <v>36</v>
      </c>
      <c r="D341" s="158" t="s">
        <v>246</v>
      </c>
      <c r="E341" s="3" t="s">
        <v>283</v>
      </c>
      <c r="F341" s="63">
        <v>125</v>
      </c>
      <c r="G341" s="3">
        <v>0</v>
      </c>
    </row>
    <row r="342" spans="1:7" x14ac:dyDescent="0.25">
      <c r="A342" s="7" t="str">
        <f>IF(D342="","",IFERROR(IF(VLOOKUP(D342,'Program Mapping'!B:B,1,FALSE)=D342,"OK","Fix"),"Fix"))</f>
        <v>OK</v>
      </c>
      <c r="B342" s="3" t="s">
        <v>164</v>
      </c>
      <c r="C342" s="3" t="s">
        <v>36</v>
      </c>
      <c r="D342" s="158" t="s">
        <v>246</v>
      </c>
      <c r="E342" s="3" t="s">
        <v>283</v>
      </c>
      <c r="F342" s="63">
        <v>63</v>
      </c>
      <c r="G342" s="3">
        <v>0</v>
      </c>
    </row>
    <row r="343" spans="1:7" x14ac:dyDescent="0.25">
      <c r="A343" s="7" t="str">
        <f>IF(D343="","",IFERROR(IF(VLOOKUP(D343,'Program Mapping'!B:B,1,FALSE)=D343,"OK","Fix"),"Fix"))</f>
        <v>OK</v>
      </c>
      <c r="B343" s="3" t="s">
        <v>165</v>
      </c>
      <c r="C343" s="3" t="s">
        <v>36</v>
      </c>
      <c r="D343" s="158" t="s">
        <v>246</v>
      </c>
      <c r="E343" s="3" t="s">
        <v>283</v>
      </c>
      <c r="F343" s="63">
        <v>51</v>
      </c>
      <c r="G343" s="3">
        <v>0</v>
      </c>
    </row>
    <row r="344" spans="1:7" x14ac:dyDescent="0.25">
      <c r="A344" s="7" t="str">
        <f>IF(D344="","",IFERROR(IF(VLOOKUP(D344,'Program Mapping'!B:B,1,FALSE)=D344,"OK","Fix"),"Fix"))</f>
        <v>OK</v>
      </c>
      <c r="B344" s="3" t="s">
        <v>166</v>
      </c>
      <c r="C344" s="3" t="s">
        <v>36</v>
      </c>
      <c r="D344" s="158" t="s">
        <v>246</v>
      </c>
      <c r="E344" s="3" t="s">
        <v>283</v>
      </c>
      <c r="F344" s="63">
        <v>79</v>
      </c>
      <c r="G344" s="3">
        <v>0</v>
      </c>
    </row>
    <row r="345" spans="1:7" x14ac:dyDescent="0.25">
      <c r="A345" s="7" t="str">
        <f>IF(D345="","",IFERROR(IF(VLOOKUP(D345,'Program Mapping'!B:B,1,FALSE)=D345,"OK","Fix"),"Fix"))</f>
        <v>OK</v>
      </c>
      <c r="B345" s="3" t="s">
        <v>167</v>
      </c>
      <c r="C345" s="3" t="s">
        <v>36</v>
      </c>
      <c r="D345" s="158" t="s">
        <v>246</v>
      </c>
      <c r="E345" s="3" t="s">
        <v>283</v>
      </c>
      <c r="F345" s="63">
        <v>106</v>
      </c>
      <c r="G345" s="3">
        <v>0</v>
      </c>
    </row>
    <row r="346" spans="1:7" x14ac:dyDescent="0.25">
      <c r="A346" s="7" t="str">
        <f>IF(D346="","",IFERROR(IF(VLOOKUP(D346,'Program Mapping'!B:B,1,FALSE)=D346,"OK","Fix"),"Fix"))</f>
        <v>OK</v>
      </c>
      <c r="B346" s="13" t="s">
        <v>163</v>
      </c>
      <c r="C346" s="3" t="s">
        <v>36</v>
      </c>
      <c r="D346" s="158" t="s">
        <v>245</v>
      </c>
      <c r="E346" s="3" t="s">
        <v>283</v>
      </c>
      <c r="F346" s="63">
        <v>0</v>
      </c>
      <c r="G346" s="3">
        <v>0</v>
      </c>
    </row>
    <row r="347" spans="1:7" x14ac:dyDescent="0.25">
      <c r="A347" s="7" t="str">
        <f>IF(D347="","",IFERROR(IF(VLOOKUP(D347,'Program Mapping'!B:B,1,FALSE)=D347,"OK","Fix"),"Fix"))</f>
        <v>OK</v>
      </c>
      <c r="B347" s="3" t="s">
        <v>164</v>
      </c>
      <c r="C347" s="3" t="s">
        <v>36</v>
      </c>
      <c r="D347" s="158" t="s">
        <v>245</v>
      </c>
      <c r="E347" s="3" t="s">
        <v>283</v>
      </c>
      <c r="F347" s="63">
        <v>0</v>
      </c>
      <c r="G347" s="3">
        <v>0</v>
      </c>
    </row>
    <row r="348" spans="1:7" x14ac:dyDescent="0.25">
      <c r="A348" s="7" t="str">
        <f>IF(D348="","",IFERROR(IF(VLOOKUP(D348,'Program Mapping'!B:B,1,FALSE)=D348,"OK","Fix"),"Fix"))</f>
        <v>OK</v>
      </c>
      <c r="B348" s="3" t="s">
        <v>165</v>
      </c>
      <c r="C348" s="3" t="s">
        <v>36</v>
      </c>
      <c r="D348" s="158" t="s">
        <v>245</v>
      </c>
      <c r="E348" s="3" t="s">
        <v>283</v>
      </c>
      <c r="F348" s="63">
        <v>0</v>
      </c>
      <c r="G348" s="3">
        <v>0</v>
      </c>
    </row>
    <row r="349" spans="1:7" x14ac:dyDescent="0.25">
      <c r="A349" s="7" t="str">
        <f>IF(D349="","",IFERROR(IF(VLOOKUP(D349,'Program Mapping'!B:B,1,FALSE)=D349,"OK","Fix"),"Fix"))</f>
        <v>OK</v>
      </c>
      <c r="B349" s="3" t="s">
        <v>166</v>
      </c>
      <c r="C349" s="3" t="s">
        <v>36</v>
      </c>
      <c r="D349" s="158" t="s">
        <v>245</v>
      </c>
      <c r="E349" s="3" t="s">
        <v>283</v>
      </c>
      <c r="F349" s="63">
        <v>0</v>
      </c>
      <c r="G349" s="3">
        <v>0</v>
      </c>
    </row>
    <row r="350" spans="1:7" x14ac:dyDescent="0.25">
      <c r="A350" s="7" t="str">
        <f>IF(D350="","",IFERROR(IF(VLOOKUP(D350,'Program Mapping'!B:B,1,FALSE)=D350,"OK","Fix"),"Fix"))</f>
        <v>OK</v>
      </c>
      <c r="B350" s="3" t="s">
        <v>167</v>
      </c>
      <c r="C350" s="3" t="s">
        <v>36</v>
      </c>
      <c r="D350" s="158" t="s">
        <v>245</v>
      </c>
      <c r="E350" s="3" t="s">
        <v>283</v>
      </c>
      <c r="F350" s="63">
        <v>0</v>
      </c>
      <c r="G350" s="3">
        <v>0</v>
      </c>
    </row>
    <row r="351" spans="1:7" x14ac:dyDescent="0.25">
      <c r="A351" s="7" t="str">
        <f>IF(D351="","",IFERROR(IF(VLOOKUP(D351,'Program Mapping'!B:B,1,FALSE)=D351,"OK","Fix"),"Fix"))</f>
        <v>OK</v>
      </c>
      <c r="B351" s="13" t="s">
        <v>163</v>
      </c>
      <c r="C351" s="3" t="s">
        <v>36</v>
      </c>
      <c r="D351" s="158" t="s">
        <v>247</v>
      </c>
      <c r="E351" s="3" t="s">
        <v>283</v>
      </c>
      <c r="F351" s="63">
        <v>5</v>
      </c>
      <c r="G351" s="3">
        <v>0</v>
      </c>
    </row>
    <row r="352" spans="1:7" x14ac:dyDescent="0.25">
      <c r="A352" s="7" t="str">
        <f>IF(D352="","",IFERROR(IF(VLOOKUP(D352,'Program Mapping'!B:B,1,FALSE)=D352,"OK","Fix"),"Fix"))</f>
        <v>OK</v>
      </c>
      <c r="B352" s="3" t="s">
        <v>164</v>
      </c>
      <c r="C352" s="3" t="s">
        <v>36</v>
      </c>
      <c r="D352" s="158" t="s">
        <v>247</v>
      </c>
      <c r="E352" s="3" t="s">
        <v>283</v>
      </c>
      <c r="F352" s="63">
        <v>1</v>
      </c>
      <c r="G352" s="3">
        <v>0</v>
      </c>
    </row>
    <row r="353" spans="1:7" x14ac:dyDescent="0.25">
      <c r="A353" s="7" t="str">
        <f>IF(D353="","",IFERROR(IF(VLOOKUP(D353,'Program Mapping'!B:B,1,FALSE)=D353,"OK","Fix"),"Fix"))</f>
        <v>OK</v>
      </c>
      <c r="B353" s="3" t="s">
        <v>165</v>
      </c>
      <c r="C353" s="3" t="s">
        <v>36</v>
      </c>
      <c r="D353" s="158" t="s">
        <v>247</v>
      </c>
      <c r="E353" s="3" t="s">
        <v>283</v>
      </c>
      <c r="F353" s="63">
        <v>8</v>
      </c>
      <c r="G353" s="3">
        <v>0</v>
      </c>
    </row>
    <row r="354" spans="1:7" x14ac:dyDescent="0.25">
      <c r="A354" s="7" t="str">
        <f>IF(D354="","",IFERROR(IF(VLOOKUP(D354,'Program Mapping'!B:B,1,FALSE)=D354,"OK","Fix"),"Fix"))</f>
        <v>OK</v>
      </c>
      <c r="B354" s="3" t="s">
        <v>166</v>
      </c>
      <c r="C354" s="3" t="s">
        <v>36</v>
      </c>
      <c r="D354" s="158" t="s">
        <v>247</v>
      </c>
      <c r="E354" s="3" t="s">
        <v>283</v>
      </c>
      <c r="F354" s="63">
        <v>15</v>
      </c>
      <c r="G354" s="3">
        <v>0</v>
      </c>
    </row>
    <row r="355" spans="1:7" x14ac:dyDescent="0.25">
      <c r="A355" s="7" t="str">
        <f>IF(D355="","",IFERROR(IF(VLOOKUP(D355,'Program Mapping'!B:B,1,FALSE)=D355,"OK","Fix"),"Fix"))</f>
        <v>OK</v>
      </c>
      <c r="B355" s="3" t="s">
        <v>167</v>
      </c>
      <c r="C355" s="3" t="s">
        <v>36</v>
      </c>
      <c r="D355" s="158" t="s">
        <v>247</v>
      </c>
      <c r="E355" s="3" t="s">
        <v>283</v>
      </c>
      <c r="F355" s="63">
        <v>29</v>
      </c>
      <c r="G355" s="3">
        <v>0</v>
      </c>
    </row>
    <row r="356" spans="1:7" x14ac:dyDescent="0.25">
      <c r="A356" s="7" t="str">
        <f>IF(D356="","",IFERROR(IF(VLOOKUP(D356,'Program Mapping'!B:B,1,FALSE)=D356,"OK","Fix"),"Fix"))</f>
        <v>OK</v>
      </c>
      <c r="B356" s="13" t="s">
        <v>163</v>
      </c>
      <c r="C356" s="3" t="s">
        <v>36</v>
      </c>
      <c r="D356" s="158" t="s">
        <v>248</v>
      </c>
      <c r="E356" s="3" t="s">
        <v>283</v>
      </c>
      <c r="F356" s="63">
        <v>22</v>
      </c>
      <c r="G356" s="3">
        <v>0</v>
      </c>
    </row>
    <row r="357" spans="1:7" x14ac:dyDescent="0.25">
      <c r="A357" s="7" t="str">
        <f>IF(D357="","",IFERROR(IF(VLOOKUP(D357,'Program Mapping'!B:B,1,FALSE)=D357,"OK","Fix"),"Fix"))</f>
        <v>OK</v>
      </c>
      <c r="B357" s="3" t="s">
        <v>164</v>
      </c>
      <c r="C357" s="3" t="s">
        <v>36</v>
      </c>
      <c r="D357" s="158" t="s">
        <v>248</v>
      </c>
      <c r="E357" s="3" t="s">
        <v>283</v>
      </c>
      <c r="F357" s="63">
        <v>18</v>
      </c>
      <c r="G357" s="3">
        <v>0</v>
      </c>
    </row>
    <row r="358" spans="1:7" x14ac:dyDescent="0.25">
      <c r="A358" s="7" t="str">
        <f>IF(D358="","",IFERROR(IF(VLOOKUP(D358,'Program Mapping'!B:B,1,FALSE)=D358,"OK","Fix"),"Fix"))</f>
        <v>OK</v>
      </c>
      <c r="B358" s="3" t="s">
        <v>165</v>
      </c>
      <c r="C358" s="3" t="s">
        <v>36</v>
      </c>
      <c r="D358" s="158" t="s">
        <v>248</v>
      </c>
      <c r="E358" s="3" t="s">
        <v>283</v>
      </c>
      <c r="F358" s="63">
        <v>19</v>
      </c>
      <c r="G358" s="3">
        <v>0</v>
      </c>
    </row>
    <row r="359" spans="1:7" x14ac:dyDescent="0.25">
      <c r="A359" s="7" t="str">
        <f>IF(D359="","",IFERROR(IF(VLOOKUP(D359,'Program Mapping'!B:B,1,FALSE)=D359,"OK","Fix"),"Fix"))</f>
        <v>OK</v>
      </c>
      <c r="B359" s="3" t="s">
        <v>166</v>
      </c>
      <c r="C359" s="3" t="s">
        <v>36</v>
      </c>
      <c r="D359" s="158" t="s">
        <v>248</v>
      </c>
      <c r="E359" s="3" t="s">
        <v>283</v>
      </c>
      <c r="F359" s="63">
        <v>21</v>
      </c>
      <c r="G359" s="3">
        <v>0</v>
      </c>
    </row>
    <row r="360" spans="1:7" x14ac:dyDescent="0.25">
      <c r="A360" s="7" t="str">
        <f>IF(D360="","",IFERROR(IF(VLOOKUP(D360,'Program Mapping'!B:B,1,FALSE)=D360,"OK","Fix"),"Fix"))</f>
        <v>OK</v>
      </c>
      <c r="B360" s="3" t="s">
        <v>167</v>
      </c>
      <c r="C360" s="3" t="s">
        <v>36</v>
      </c>
      <c r="D360" s="158" t="s">
        <v>248</v>
      </c>
      <c r="E360" s="3" t="s">
        <v>283</v>
      </c>
      <c r="F360" s="63">
        <v>25</v>
      </c>
      <c r="G360" s="3">
        <v>0</v>
      </c>
    </row>
    <row r="361" spans="1:7" x14ac:dyDescent="0.25">
      <c r="A361" s="7" t="str">
        <f>IF(D361="","",IFERROR(IF(VLOOKUP(D361,'Program Mapping'!B:B,1,FALSE)=D361,"OK","Fix"),"Fix"))</f>
        <v>OK</v>
      </c>
      <c r="B361" s="13" t="s">
        <v>163</v>
      </c>
      <c r="C361" s="3" t="s">
        <v>36</v>
      </c>
      <c r="D361" s="154" t="s">
        <v>249</v>
      </c>
      <c r="E361" s="3" t="s">
        <v>283</v>
      </c>
      <c r="F361" s="63">
        <v>718</v>
      </c>
      <c r="G361" s="3">
        <v>0</v>
      </c>
    </row>
    <row r="362" spans="1:7" x14ac:dyDescent="0.25">
      <c r="A362" s="7" t="str">
        <f>IF(D362="","",IFERROR(IF(VLOOKUP(D362,'Program Mapping'!B:B,1,FALSE)=D362,"OK","Fix"),"Fix"))</f>
        <v>OK</v>
      </c>
      <c r="B362" s="3" t="s">
        <v>164</v>
      </c>
      <c r="C362" s="3" t="s">
        <v>36</v>
      </c>
      <c r="D362" s="154" t="s">
        <v>249</v>
      </c>
      <c r="E362" s="3" t="s">
        <v>283</v>
      </c>
      <c r="F362" s="63">
        <v>146</v>
      </c>
      <c r="G362" s="3">
        <v>0</v>
      </c>
    </row>
    <row r="363" spans="1:7" x14ac:dyDescent="0.25">
      <c r="A363" s="7" t="str">
        <f>IF(D363="","",IFERROR(IF(VLOOKUP(D363,'Program Mapping'!B:B,1,FALSE)=D363,"OK","Fix"),"Fix"))</f>
        <v>OK</v>
      </c>
      <c r="B363" s="3" t="s">
        <v>165</v>
      </c>
      <c r="C363" s="3" t="s">
        <v>36</v>
      </c>
      <c r="D363" s="154" t="s">
        <v>249</v>
      </c>
      <c r="E363" s="3" t="s">
        <v>283</v>
      </c>
      <c r="F363" s="63">
        <v>635</v>
      </c>
      <c r="G363" s="3">
        <v>0</v>
      </c>
    </row>
    <row r="364" spans="1:7" x14ac:dyDescent="0.25">
      <c r="A364" s="7" t="str">
        <f>IF(D364="","",IFERROR(IF(VLOOKUP(D364,'Program Mapping'!B:B,1,FALSE)=D364,"OK","Fix"),"Fix"))</f>
        <v>OK</v>
      </c>
      <c r="B364" s="3" t="s">
        <v>166</v>
      </c>
      <c r="C364" s="3" t="s">
        <v>36</v>
      </c>
      <c r="D364" s="154" t="s">
        <v>249</v>
      </c>
      <c r="E364" s="3" t="s">
        <v>283</v>
      </c>
      <c r="F364" s="63">
        <v>671</v>
      </c>
      <c r="G364" s="3">
        <v>0</v>
      </c>
    </row>
    <row r="365" spans="1:7" x14ac:dyDescent="0.25">
      <c r="A365" s="7" t="str">
        <f>IF(D365="","",IFERROR(IF(VLOOKUP(D365,'Program Mapping'!B:B,1,FALSE)=D365,"OK","Fix"),"Fix"))</f>
        <v>OK</v>
      </c>
      <c r="B365" s="3" t="s">
        <v>167</v>
      </c>
      <c r="C365" s="3" t="s">
        <v>36</v>
      </c>
      <c r="D365" s="154" t="s">
        <v>249</v>
      </c>
      <c r="E365" s="3" t="s">
        <v>283</v>
      </c>
      <c r="F365" s="63">
        <v>560</v>
      </c>
      <c r="G365" s="3">
        <v>0</v>
      </c>
    </row>
    <row r="366" spans="1:7" x14ac:dyDescent="0.25">
      <c r="A366" s="7" t="str">
        <f>IF(D366="","",IFERROR(IF(VLOOKUP(D366,'Program Mapping'!B:B,1,FALSE)=D366,"OK","Fix"),"Fix"))</f>
        <v>OK</v>
      </c>
      <c r="B366" s="13" t="s">
        <v>163</v>
      </c>
      <c r="C366" s="3" t="s">
        <v>36</v>
      </c>
      <c r="D366" s="154" t="s">
        <v>250</v>
      </c>
      <c r="E366" s="3" t="s">
        <v>283</v>
      </c>
      <c r="F366" s="63">
        <v>33</v>
      </c>
      <c r="G366" s="3">
        <v>0</v>
      </c>
    </row>
    <row r="367" spans="1:7" x14ac:dyDescent="0.25">
      <c r="A367" s="7" t="str">
        <f>IF(D367="","",IFERROR(IF(VLOOKUP(D367,'Program Mapping'!B:B,1,FALSE)=D367,"OK","Fix"),"Fix"))</f>
        <v>OK</v>
      </c>
      <c r="B367" s="3" t="s">
        <v>164</v>
      </c>
      <c r="C367" s="3" t="s">
        <v>36</v>
      </c>
      <c r="D367" s="154" t="s">
        <v>250</v>
      </c>
      <c r="E367" s="3" t="s">
        <v>283</v>
      </c>
      <c r="F367" s="63">
        <v>48</v>
      </c>
      <c r="G367" s="3">
        <v>0</v>
      </c>
    </row>
    <row r="368" spans="1:7" x14ac:dyDescent="0.25">
      <c r="A368" s="7" t="str">
        <f>IF(D368="","",IFERROR(IF(VLOOKUP(D368,'Program Mapping'!B:B,1,FALSE)=D368,"OK","Fix"),"Fix"))</f>
        <v>OK</v>
      </c>
      <c r="B368" s="3" t="s">
        <v>165</v>
      </c>
      <c r="C368" s="3" t="s">
        <v>36</v>
      </c>
      <c r="D368" s="154" t="s">
        <v>250</v>
      </c>
      <c r="E368" s="3" t="s">
        <v>283</v>
      </c>
      <c r="F368" s="63">
        <v>700</v>
      </c>
      <c r="G368" s="3">
        <v>0</v>
      </c>
    </row>
    <row r="369" spans="1:7" x14ac:dyDescent="0.25">
      <c r="A369" s="7" t="str">
        <f>IF(D369="","",IFERROR(IF(VLOOKUP(D369,'Program Mapping'!B:B,1,FALSE)=D369,"OK","Fix"),"Fix"))</f>
        <v>OK</v>
      </c>
      <c r="B369" s="3" t="s">
        <v>166</v>
      </c>
      <c r="C369" s="3" t="s">
        <v>36</v>
      </c>
      <c r="D369" s="154" t="s">
        <v>250</v>
      </c>
      <c r="E369" s="3" t="s">
        <v>283</v>
      </c>
      <c r="F369" s="63">
        <v>682</v>
      </c>
      <c r="G369" s="3">
        <v>0</v>
      </c>
    </row>
    <row r="370" spans="1:7" x14ac:dyDescent="0.25">
      <c r="A370" s="7" t="str">
        <f>IF(D370="","",IFERROR(IF(VLOOKUP(D370,'Program Mapping'!B:B,1,FALSE)=D370,"OK","Fix"),"Fix"))</f>
        <v>OK</v>
      </c>
      <c r="B370" s="3" t="s">
        <v>167</v>
      </c>
      <c r="C370" s="3" t="s">
        <v>36</v>
      </c>
      <c r="D370" s="154" t="s">
        <v>250</v>
      </c>
      <c r="E370" s="3" t="s">
        <v>283</v>
      </c>
      <c r="F370" s="63">
        <v>2204</v>
      </c>
      <c r="G370" s="3">
        <v>0</v>
      </c>
    </row>
    <row r="371" spans="1:7" x14ac:dyDescent="0.25">
      <c r="A371" s="7" t="str">
        <f>IF(D371="","",IFERROR(IF(VLOOKUP(D371,'Program Mapping'!B:B,1,FALSE)=D371,"OK","Fix"),"Fix"))</f>
        <v>OK</v>
      </c>
      <c r="B371" s="13" t="s">
        <v>163</v>
      </c>
      <c r="C371" s="3" t="s">
        <v>36</v>
      </c>
      <c r="D371" s="158" t="s">
        <v>258</v>
      </c>
      <c r="E371" s="3" t="s">
        <v>283</v>
      </c>
      <c r="F371" s="63">
        <v>694</v>
      </c>
      <c r="G371" s="3">
        <v>0</v>
      </c>
    </row>
    <row r="372" spans="1:7" x14ac:dyDescent="0.25">
      <c r="A372" s="7" t="str">
        <f>IF(D372="","",IFERROR(IF(VLOOKUP(D372,'Program Mapping'!B:B,1,FALSE)=D372,"OK","Fix"),"Fix"))</f>
        <v>OK</v>
      </c>
      <c r="B372" s="3" t="s">
        <v>164</v>
      </c>
      <c r="C372" s="3" t="s">
        <v>36</v>
      </c>
      <c r="D372" s="158" t="s">
        <v>258</v>
      </c>
      <c r="E372" s="3" t="s">
        <v>283</v>
      </c>
      <c r="F372" s="63">
        <v>738</v>
      </c>
      <c r="G372" s="3">
        <v>0</v>
      </c>
    </row>
    <row r="373" spans="1:7" x14ac:dyDescent="0.25">
      <c r="A373" s="7" t="str">
        <f>IF(D373="","",IFERROR(IF(VLOOKUP(D373,'Program Mapping'!B:B,1,FALSE)=D373,"OK","Fix"),"Fix"))</f>
        <v>OK</v>
      </c>
      <c r="B373" s="3" t="s">
        <v>165</v>
      </c>
      <c r="C373" s="3" t="s">
        <v>36</v>
      </c>
      <c r="D373" s="158" t="s">
        <v>258</v>
      </c>
      <c r="E373" s="3" t="s">
        <v>283</v>
      </c>
      <c r="F373" s="63">
        <v>432</v>
      </c>
      <c r="G373" s="3">
        <v>0</v>
      </c>
    </row>
    <row r="374" spans="1:7" x14ac:dyDescent="0.25">
      <c r="A374" s="7" t="str">
        <f>IF(D374="","",IFERROR(IF(VLOOKUP(D374,'Program Mapping'!B:B,1,FALSE)=D374,"OK","Fix"),"Fix"))</f>
        <v>OK</v>
      </c>
      <c r="B374" s="3" t="s">
        <v>166</v>
      </c>
      <c r="C374" s="3" t="s">
        <v>36</v>
      </c>
      <c r="D374" s="158" t="s">
        <v>258</v>
      </c>
      <c r="E374" s="3" t="s">
        <v>283</v>
      </c>
      <c r="F374" s="63">
        <v>450</v>
      </c>
      <c r="G374" s="3">
        <v>0</v>
      </c>
    </row>
    <row r="375" spans="1:7" x14ac:dyDescent="0.25">
      <c r="A375" s="7" t="str">
        <f>IF(D375="","",IFERROR(IF(VLOOKUP(D375,'Program Mapping'!B:B,1,FALSE)=D375,"OK","Fix"),"Fix"))</f>
        <v>OK</v>
      </c>
      <c r="B375" s="3" t="s">
        <v>167</v>
      </c>
      <c r="C375" s="3" t="s">
        <v>36</v>
      </c>
      <c r="D375" s="158" t="s">
        <v>258</v>
      </c>
      <c r="E375" s="3" t="s">
        <v>283</v>
      </c>
      <c r="F375" s="63">
        <f>510+6</f>
        <v>516</v>
      </c>
      <c r="G375" s="3">
        <v>0</v>
      </c>
    </row>
    <row r="376" spans="1:7" x14ac:dyDescent="0.25">
      <c r="A376" s="7" t="str">
        <f>IF(D376="","",IFERROR(IF(VLOOKUP(D376,'Program Mapping'!B:B,1,FALSE)=D376,"OK","Fix"),"Fix"))</f>
        <v>OK</v>
      </c>
      <c r="B376" s="13" t="s">
        <v>163</v>
      </c>
      <c r="C376" s="3" t="s">
        <v>36</v>
      </c>
      <c r="D376" s="158" t="s">
        <v>259</v>
      </c>
      <c r="E376" s="3" t="s">
        <v>283</v>
      </c>
      <c r="F376" s="63">
        <v>247</v>
      </c>
      <c r="G376" s="3">
        <v>0</v>
      </c>
    </row>
    <row r="377" spans="1:7" x14ac:dyDescent="0.25">
      <c r="A377" s="7" t="str">
        <f>IF(D377="","",IFERROR(IF(VLOOKUP(D377,'Program Mapping'!B:B,1,FALSE)=D377,"OK","Fix"),"Fix"))</f>
        <v>OK</v>
      </c>
      <c r="B377" s="3" t="s">
        <v>164</v>
      </c>
      <c r="C377" s="3" t="s">
        <v>36</v>
      </c>
      <c r="D377" s="158" t="s">
        <v>259</v>
      </c>
      <c r="E377" s="3" t="s">
        <v>283</v>
      </c>
      <c r="F377" s="63">
        <v>1</v>
      </c>
      <c r="G377" s="3">
        <v>0</v>
      </c>
    </row>
    <row r="378" spans="1:7" x14ac:dyDescent="0.25">
      <c r="A378" s="7" t="str">
        <f>IF(D378="","",IFERROR(IF(VLOOKUP(D378,'Program Mapping'!B:B,1,FALSE)=D378,"OK","Fix"),"Fix"))</f>
        <v>OK</v>
      </c>
      <c r="B378" s="3" t="s">
        <v>165</v>
      </c>
      <c r="C378" s="3" t="s">
        <v>36</v>
      </c>
      <c r="D378" s="158" t="s">
        <v>259</v>
      </c>
      <c r="E378" s="3" t="s">
        <v>283</v>
      </c>
      <c r="F378" s="63">
        <v>152</v>
      </c>
      <c r="G378" s="3">
        <v>0</v>
      </c>
    </row>
    <row r="379" spans="1:7" x14ac:dyDescent="0.25">
      <c r="A379" s="7" t="str">
        <f>IF(D379="","",IFERROR(IF(VLOOKUP(D379,'Program Mapping'!B:B,1,FALSE)=D379,"OK","Fix"),"Fix"))</f>
        <v>OK</v>
      </c>
      <c r="B379" s="3" t="s">
        <v>166</v>
      </c>
      <c r="C379" s="3" t="s">
        <v>36</v>
      </c>
      <c r="D379" s="158" t="s">
        <v>259</v>
      </c>
      <c r="E379" s="3" t="s">
        <v>283</v>
      </c>
      <c r="F379" s="63">
        <v>151</v>
      </c>
      <c r="G379" s="3">
        <v>0</v>
      </c>
    </row>
    <row r="380" spans="1:7" x14ac:dyDescent="0.25">
      <c r="A380" s="7" t="str">
        <f>IF(D380="","",IFERROR(IF(VLOOKUP(D380,'Program Mapping'!B:B,1,FALSE)=D380,"OK","Fix"),"Fix"))</f>
        <v>OK</v>
      </c>
      <c r="B380" s="3" t="s">
        <v>167</v>
      </c>
      <c r="C380" s="3" t="s">
        <v>36</v>
      </c>
      <c r="D380" s="158" t="s">
        <v>259</v>
      </c>
      <c r="E380" s="3" t="s">
        <v>283</v>
      </c>
      <c r="F380" s="63">
        <v>212</v>
      </c>
      <c r="G380" s="3">
        <v>0</v>
      </c>
    </row>
    <row r="381" spans="1:7" x14ac:dyDescent="0.25">
      <c r="A381" s="7" t="str">
        <f>IF(D381="","",IFERROR(IF(VLOOKUP(D381,'Program Mapping'!B:B,1,FALSE)=D381,"OK","Fix"),"Fix"))</f>
        <v>OK</v>
      </c>
      <c r="B381" s="13" t="s">
        <v>163</v>
      </c>
      <c r="C381" s="3" t="s">
        <v>36</v>
      </c>
      <c r="D381" s="158" t="s">
        <v>260</v>
      </c>
      <c r="E381" s="3" t="s">
        <v>283</v>
      </c>
      <c r="F381" s="63">
        <v>21</v>
      </c>
      <c r="G381" s="3">
        <v>0</v>
      </c>
    </row>
    <row r="382" spans="1:7" x14ac:dyDescent="0.25">
      <c r="A382" s="7" t="str">
        <f>IF(D382="","",IFERROR(IF(VLOOKUP(D382,'Program Mapping'!B:B,1,FALSE)=D382,"OK","Fix"),"Fix"))</f>
        <v>OK</v>
      </c>
      <c r="B382" s="3" t="s">
        <v>164</v>
      </c>
      <c r="C382" s="3" t="s">
        <v>36</v>
      </c>
      <c r="D382" s="158" t="s">
        <v>260</v>
      </c>
      <c r="E382" s="3" t="s">
        <v>283</v>
      </c>
      <c r="F382" s="63">
        <v>20</v>
      </c>
      <c r="G382" s="3">
        <v>0</v>
      </c>
    </row>
    <row r="383" spans="1:7" x14ac:dyDescent="0.25">
      <c r="A383" s="7" t="str">
        <f>IF(D383="","",IFERROR(IF(VLOOKUP(D383,'Program Mapping'!B:B,1,FALSE)=D383,"OK","Fix"),"Fix"))</f>
        <v>OK</v>
      </c>
      <c r="B383" s="3" t="s">
        <v>165</v>
      </c>
      <c r="C383" s="3" t="s">
        <v>36</v>
      </c>
      <c r="D383" s="158" t="s">
        <v>260</v>
      </c>
      <c r="E383" s="3" t="s">
        <v>283</v>
      </c>
      <c r="F383" s="63">
        <v>21</v>
      </c>
      <c r="G383" s="3">
        <v>0</v>
      </c>
    </row>
    <row r="384" spans="1:7" x14ac:dyDescent="0.25">
      <c r="A384" s="7" t="str">
        <f>IF(D384="","",IFERROR(IF(VLOOKUP(D384,'Program Mapping'!B:B,1,FALSE)=D384,"OK","Fix"),"Fix"))</f>
        <v>OK</v>
      </c>
      <c r="B384" s="3" t="s">
        <v>166</v>
      </c>
      <c r="C384" s="3" t="s">
        <v>36</v>
      </c>
      <c r="D384" s="158" t="s">
        <v>260</v>
      </c>
      <c r="E384" s="3" t="s">
        <v>283</v>
      </c>
      <c r="F384" s="63">
        <v>15</v>
      </c>
      <c r="G384" s="3">
        <v>0</v>
      </c>
    </row>
    <row r="385" spans="1:7" x14ac:dyDescent="0.25">
      <c r="A385" s="7" t="str">
        <f>IF(D385="","",IFERROR(IF(VLOOKUP(D385,'Program Mapping'!B:B,1,FALSE)=D385,"OK","Fix"),"Fix"))</f>
        <v>OK</v>
      </c>
      <c r="B385" s="3" t="s">
        <v>167</v>
      </c>
      <c r="C385" s="3" t="s">
        <v>36</v>
      </c>
      <c r="D385" s="158" t="s">
        <v>260</v>
      </c>
      <c r="E385" s="3" t="s">
        <v>283</v>
      </c>
      <c r="F385" s="63">
        <v>27</v>
      </c>
      <c r="G385" s="3">
        <v>0</v>
      </c>
    </row>
    <row r="386" spans="1:7" x14ac:dyDescent="0.25">
      <c r="A386" s="7" t="str">
        <f>IF(D386="","",IFERROR(IF(VLOOKUP(D386,'Program Mapping'!B:B,1,FALSE)=D386,"OK","Fix"),"Fix"))</f>
        <v>OK</v>
      </c>
      <c r="B386" s="13" t="s">
        <v>163</v>
      </c>
      <c r="C386" s="3" t="s">
        <v>36</v>
      </c>
      <c r="D386" s="154" t="s">
        <v>251</v>
      </c>
      <c r="E386" s="3" t="s">
        <v>283</v>
      </c>
      <c r="F386" s="63">
        <v>96957</v>
      </c>
      <c r="G386" s="3">
        <v>0</v>
      </c>
    </row>
    <row r="387" spans="1:7" x14ac:dyDescent="0.25">
      <c r="A387" s="7" t="str">
        <f>IF(D387="","",IFERROR(IF(VLOOKUP(D387,'Program Mapping'!B:B,1,FALSE)=D387,"OK","Fix"),"Fix"))</f>
        <v>OK</v>
      </c>
      <c r="B387" s="3" t="s">
        <v>164</v>
      </c>
      <c r="C387" s="3" t="s">
        <v>36</v>
      </c>
      <c r="D387" s="154" t="s">
        <v>251</v>
      </c>
      <c r="E387" s="3" t="s">
        <v>283</v>
      </c>
      <c r="F387" s="63">
        <v>92249</v>
      </c>
      <c r="G387" s="3">
        <v>0</v>
      </c>
    </row>
    <row r="388" spans="1:7" x14ac:dyDescent="0.25">
      <c r="A388" s="7" t="str">
        <f>IF(D388="","",IFERROR(IF(VLOOKUP(D388,'Program Mapping'!B:B,1,FALSE)=D388,"OK","Fix"),"Fix"))</f>
        <v>OK</v>
      </c>
      <c r="B388" s="3" t="s">
        <v>165</v>
      </c>
      <c r="C388" s="3" t="s">
        <v>36</v>
      </c>
      <c r="D388" s="154" t="s">
        <v>251</v>
      </c>
      <c r="E388" s="3" t="s">
        <v>283</v>
      </c>
      <c r="F388" s="63">
        <v>93035</v>
      </c>
      <c r="G388" s="3">
        <v>0</v>
      </c>
    </row>
    <row r="389" spans="1:7" ht="15.75" customHeight="1" x14ac:dyDescent="0.25">
      <c r="A389" s="7" t="str">
        <f>IF(D389="","",IFERROR(IF(VLOOKUP(D389,'Program Mapping'!B:B,1,FALSE)=D389,"OK","Fix"),"Fix"))</f>
        <v>OK</v>
      </c>
      <c r="B389" s="3" t="s">
        <v>166</v>
      </c>
      <c r="C389" s="3" t="s">
        <v>36</v>
      </c>
      <c r="D389" s="154" t="s">
        <v>251</v>
      </c>
      <c r="E389" s="3" t="s">
        <v>283</v>
      </c>
      <c r="F389" s="63">
        <v>88355</v>
      </c>
      <c r="G389" s="3">
        <v>0</v>
      </c>
    </row>
    <row r="390" spans="1:7" x14ac:dyDescent="0.25">
      <c r="A390" s="7" t="str">
        <f>IF(D390="","",IFERROR(IF(VLOOKUP(D390,'Program Mapping'!B:B,1,FALSE)=D390,"OK","Fix"),"Fix"))</f>
        <v>OK</v>
      </c>
      <c r="B390" s="3" t="s">
        <v>167</v>
      </c>
      <c r="C390" s="3" t="s">
        <v>36</v>
      </c>
      <c r="D390" s="154" t="s">
        <v>251</v>
      </c>
      <c r="E390" s="3" t="s">
        <v>283</v>
      </c>
      <c r="F390" s="77">
        <v>90276</v>
      </c>
      <c r="G390" s="3">
        <v>0</v>
      </c>
    </row>
    <row r="391" spans="1:7" x14ac:dyDescent="0.25">
      <c r="A391" s="7" t="str">
        <f>IF(D391="","",IFERROR(IF(VLOOKUP(D391,'Program Mapping'!B:B,1,FALSE)=D391,"OK","Fix"),"Fix"))</f>
        <v>OK</v>
      </c>
      <c r="B391" s="3" t="s">
        <v>167</v>
      </c>
      <c r="C391" s="3" t="s">
        <v>36</v>
      </c>
      <c r="D391" s="154" t="s">
        <v>387</v>
      </c>
      <c r="E391" s="3" t="s">
        <v>283</v>
      </c>
      <c r="F391" s="63">
        <v>12</v>
      </c>
      <c r="G391" s="3">
        <v>0</v>
      </c>
    </row>
    <row r="392" spans="1:7" x14ac:dyDescent="0.25">
      <c r="A392" s="7" t="str">
        <f>IF(D392="","",IFERROR(IF(VLOOKUP(D392,'Program Mapping'!B:B,1,FALSE)=D392,"OK","Fix"),"Fix"))</f>
        <v>OK</v>
      </c>
      <c r="B392" s="13" t="s">
        <v>163</v>
      </c>
      <c r="C392" s="3" t="s">
        <v>36</v>
      </c>
      <c r="D392" s="158" t="s">
        <v>238</v>
      </c>
      <c r="E392" s="3" t="s">
        <v>283</v>
      </c>
      <c r="F392" s="63">
        <v>0</v>
      </c>
      <c r="G392" s="3">
        <v>0</v>
      </c>
    </row>
    <row r="393" spans="1:7" x14ac:dyDescent="0.25">
      <c r="A393" s="7" t="str">
        <f>IF(D393="","",IFERROR(IF(VLOOKUP(D393,'Program Mapping'!B:B,1,FALSE)=D393,"OK","Fix"),"Fix"))</f>
        <v>OK</v>
      </c>
      <c r="B393" s="3" t="s">
        <v>164</v>
      </c>
      <c r="C393" s="3" t="s">
        <v>36</v>
      </c>
      <c r="D393" s="158" t="s">
        <v>238</v>
      </c>
      <c r="E393" s="3" t="s">
        <v>283</v>
      </c>
      <c r="F393" s="63">
        <v>0</v>
      </c>
      <c r="G393" s="3">
        <v>0</v>
      </c>
    </row>
    <row r="394" spans="1:7" x14ac:dyDescent="0.25">
      <c r="A394" s="7" t="str">
        <f>IF(D394="","",IFERROR(IF(VLOOKUP(D394,'Program Mapping'!B:B,1,FALSE)=D394,"OK","Fix"),"Fix"))</f>
        <v>OK</v>
      </c>
      <c r="B394" s="3" t="s">
        <v>165</v>
      </c>
      <c r="C394" s="3" t="s">
        <v>36</v>
      </c>
      <c r="D394" s="158" t="s">
        <v>238</v>
      </c>
      <c r="E394" s="3" t="s">
        <v>283</v>
      </c>
      <c r="F394" s="63">
        <v>0</v>
      </c>
      <c r="G394" s="3">
        <v>0</v>
      </c>
    </row>
    <row r="395" spans="1:7" x14ac:dyDescent="0.25">
      <c r="A395" s="7" t="str">
        <f>IF(D395="","",IFERROR(IF(VLOOKUP(D395,'Program Mapping'!B:B,1,FALSE)=D395,"OK","Fix"),"Fix"))</f>
        <v>OK</v>
      </c>
      <c r="B395" s="13" t="s">
        <v>163</v>
      </c>
      <c r="C395" s="3" t="s">
        <v>36</v>
      </c>
      <c r="D395" s="158" t="s">
        <v>239</v>
      </c>
      <c r="E395" s="3" t="s">
        <v>283</v>
      </c>
      <c r="F395" s="63">
        <v>0</v>
      </c>
      <c r="G395" s="3">
        <v>0</v>
      </c>
    </row>
    <row r="396" spans="1:7" x14ac:dyDescent="0.25">
      <c r="A396" s="7" t="str">
        <f>IF(D396="","",IFERROR(IF(VLOOKUP(D396,'Program Mapping'!B:B,1,FALSE)=D396,"OK","Fix"),"Fix"))</f>
        <v>OK</v>
      </c>
      <c r="B396" s="3" t="s">
        <v>164</v>
      </c>
      <c r="C396" s="3" t="s">
        <v>36</v>
      </c>
      <c r="D396" s="158" t="s">
        <v>239</v>
      </c>
      <c r="E396" s="3" t="s">
        <v>283</v>
      </c>
      <c r="F396" s="63">
        <v>0</v>
      </c>
      <c r="G396" s="3">
        <v>0</v>
      </c>
    </row>
    <row r="397" spans="1:7" x14ac:dyDescent="0.25">
      <c r="A397" s="7" t="str">
        <f>IF(D397="","",IFERROR(IF(VLOOKUP(D397,'Program Mapping'!B:B,1,FALSE)=D397,"OK","Fix"),"Fix"))</f>
        <v>OK</v>
      </c>
      <c r="B397" s="3" t="s">
        <v>165</v>
      </c>
      <c r="C397" s="3" t="s">
        <v>36</v>
      </c>
      <c r="D397" s="158" t="s">
        <v>239</v>
      </c>
      <c r="E397" s="3" t="s">
        <v>283</v>
      </c>
      <c r="F397" s="63">
        <v>288</v>
      </c>
      <c r="G397" s="3">
        <v>0</v>
      </c>
    </row>
    <row r="398" spans="1:7" x14ac:dyDescent="0.25">
      <c r="A398" s="7" t="str">
        <f>IF(D398="","",IFERROR(IF(VLOOKUP(D398,'Program Mapping'!B:B,1,FALSE)=D398,"OK","Fix"),"Fix"))</f>
        <v>OK</v>
      </c>
      <c r="B398" s="13" t="s">
        <v>163</v>
      </c>
      <c r="C398" s="3" t="s">
        <v>36</v>
      </c>
      <c r="D398" s="158" t="s">
        <v>252</v>
      </c>
      <c r="E398" s="3" t="s">
        <v>283</v>
      </c>
      <c r="F398" s="63">
        <v>43734</v>
      </c>
      <c r="G398" s="3">
        <v>0</v>
      </c>
    </row>
    <row r="399" spans="1:7" x14ac:dyDescent="0.25">
      <c r="A399" s="7" t="str">
        <f>IF(D399="","",IFERROR(IF(VLOOKUP(D399,'Program Mapping'!B:B,1,FALSE)=D399,"OK","Fix"),"Fix"))</f>
        <v>OK</v>
      </c>
      <c r="B399" s="3" t="s">
        <v>164</v>
      </c>
      <c r="C399" s="3" t="s">
        <v>36</v>
      </c>
      <c r="D399" s="158" t="s">
        <v>252</v>
      </c>
      <c r="E399" s="3" t="s">
        <v>283</v>
      </c>
      <c r="F399" s="63">
        <v>9106</v>
      </c>
      <c r="G399" s="3">
        <v>0</v>
      </c>
    </row>
    <row r="400" spans="1:7" x14ac:dyDescent="0.25">
      <c r="A400" s="7" t="str">
        <f>IF(D400="","",IFERROR(IF(VLOOKUP(D400,'Program Mapping'!B:B,1,FALSE)=D400,"OK","Fix"),"Fix"))</f>
        <v>OK</v>
      </c>
      <c r="B400" s="3" t="s">
        <v>165</v>
      </c>
      <c r="C400" s="3" t="s">
        <v>36</v>
      </c>
      <c r="D400" s="158" t="s">
        <v>252</v>
      </c>
      <c r="E400" s="3" t="s">
        <v>283</v>
      </c>
      <c r="F400" s="63">
        <v>160393</v>
      </c>
      <c r="G400" s="3">
        <v>0</v>
      </c>
    </row>
    <row r="401" spans="1:7" x14ac:dyDescent="0.25">
      <c r="A401" s="7" t="str">
        <f>IF(D401="","",IFERROR(IF(VLOOKUP(D401,'Program Mapping'!B:B,1,FALSE)=D401,"OK","Fix"),"Fix"))</f>
        <v>OK</v>
      </c>
      <c r="B401" s="3" t="s">
        <v>166</v>
      </c>
      <c r="C401" s="3" t="s">
        <v>36</v>
      </c>
      <c r="D401" s="158" t="s">
        <v>252</v>
      </c>
      <c r="E401" s="3" t="s">
        <v>283</v>
      </c>
      <c r="F401" s="63">
        <v>260242</v>
      </c>
      <c r="G401" s="3">
        <v>0</v>
      </c>
    </row>
    <row r="402" spans="1:7" x14ac:dyDescent="0.25">
      <c r="A402" s="7" t="str">
        <f>IF(D402="","",IFERROR(IF(VLOOKUP(D402,'Program Mapping'!B:B,1,FALSE)=D402,"OK","Fix"),"Fix"))</f>
        <v>OK</v>
      </c>
      <c r="B402" s="3" t="s">
        <v>167</v>
      </c>
      <c r="C402" s="3" t="s">
        <v>36</v>
      </c>
      <c r="D402" s="158" t="s">
        <v>252</v>
      </c>
      <c r="E402" s="3" t="s">
        <v>283</v>
      </c>
      <c r="F402" s="63">
        <v>393969</v>
      </c>
      <c r="G402" s="3">
        <v>0</v>
      </c>
    </row>
    <row r="403" spans="1:7" x14ac:dyDescent="0.25">
      <c r="A403" s="7" t="str">
        <f>IF(D403="","",IFERROR(IF(VLOOKUP(D403,'Program Mapping'!B:B,1,FALSE)=D403,"OK","Fix"),"Fix"))</f>
        <v>OK</v>
      </c>
      <c r="B403" s="3" t="s">
        <v>164</v>
      </c>
      <c r="C403" s="3" t="s">
        <v>36</v>
      </c>
      <c r="D403" s="158" t="s">
        <v>262</v>
      </c>
      <c r="E403" s="3" t="s">
        <v>283</v>
      </c>
      <c r="F403" s="63">
        <v>8</v>
      </c>
      <c r="G403" s="3">
        <v>0</v>
      </c>
    </row>
    <row r="404" spans="1:7" x14ac:dyDescent="0.25">
      <c r="A404" s="7" t="str">
        <f>IF(D404="","",IFERROR(IF(VLOOKUP(D404,'Program Mapping'!B:B,1,FALSE)=D404,"OK","Fix"),"Fix"))</f>
        <v>OK</v>
      </c>
      <c r="B404" s="3" t="s">
        <v>165</v>
      </c>
      <c r="C404" s="3" t="s">
        <v>36</v>
      </c>
      <c r="D404" s="158" t="s">
        <v>262</v>
      </c>
      <c r="E404" s="3" t="s">
        <v>283</v>
      </c>
      <c r="F404" s="63">
        <v>7</v>
      </c>
      <c r="G404" s="3">
        <v>0</v>
      </c>
    </row>
    <row r="405" spans="1:7" x14ac:dyDescent="0.25">
      <c r="A405" s="7" t="str">
        <f>IF(D405="","",IFERROR(IF(VLOOKUP(D405,'Program Mapping'!B:B,1,FALSE)=D405,"OK","Fix"),"Fix"))</f>
        <v>OK</v>
      </c>
      <c r="B405" s="3" t="s">
        <v>166</v>
      </c>
      <c r="C405" s="3" t="s">
        <v>36</v>
      </c>
      <c r="D405" s="158" t="s">
        <v>262</v>
      </c>
      <c r="E405" s="3" t="s">
        <v>283</v>
      </c>
      <c r="F405" s="63">
        <v>9</v>
      </c>
      <c r="G405" s="3">
        <v>0</v>
      </c>
    </row>
    <row r="406" spans="1:7" x14ac:dyDescent="0.25">
      <c r="A406" s="7" t="str">
        <f>IF(D406="","",IFERROR(IF(VLOOKUP(D406,'Program Mapping'!B:B,1,FALSE)=D406,"OK","Fix"),"Fix"))</f>
        <v>OK</v>
      </c>
      <c r="B406" s="3" t="s">
        <v>167</v>
      </c>
      <c r="C406" s="3" t="s">
        <v>36</v>
      </c>
      <c r="D406" s="158" t="s">
        <v>262</v>
      </c>
      <c r="E406" s="3" t="s">
        <v>283</v>
      </c>
      <c r="F406" s="63">
        <v>6</v>
      </c>
      <c r="G406" s="3">
        <v>0</v>
      </c>
    </row>
    <row r="407" spans="1:7" x14ac:dyDescent="0.25">
      <c r="A407" s="7" t="str">
        <f>IF(D407="","",IFERROR(IF(VLOOKUP(D407,'Program Mapping'!B:B,1,FALSE)=D407,"OK","Fix"),"Fix"))</f>
        <v>OK</v>
      </c>
      <c r="B407" s="13" t="s">
        <v>163</v>
      </c>
      <c r="C407" s="3" t="s">
        <v>36</v>
      </c>
      <c r="D407" s="158" t="s">
        <v>253</v>
      </c>
      <c r="E407" s="3" t="s">
        <v>283</v>
      </c>
      <c r="F407" s="63">
        <v>7</v>
      </c>
      <c r="G407" s="3">
        <v>0</v>
      </c>
    </row>
    <row r="408" spans="1:7" x14ac:dyDescent="0.25">
      <c r="A408" s="7" t="str">
        <f>IF(D408="","",IFERROR(IF(VLOOKUP(D408,'Program Mapping'!B:B,1,FALSE)=D408,"OK","Fix"),"Fix"))</f>
        <v>OK</v>
      </c>
      <c r="B408" s="3" t="s">
        <v>164</v>
      </c>
      <c r="C408" s="3" t="s">
        <v>36</v>
      </c>
      <c r="D408" s="158" t="s">
        <v>253</v>
      </c>
      <c r="E408" s="3" t="s">
        <v>283</v>
      </c>
      <c r="F408" s="63">
        <v>2</v>
      </c>
      <c r="G408" s="3">
        <v>0</v>
      </c>
    </row>
    <row r="409" spans="1:7" x14ac:dyDescent="0.25">
      <c r="A409" s="7" t="str">
        <f>IF(D409="","",IFERROR(IF(VLOOKUP(D409,'Program Mapping'!B:B,1,FALSE)=D409,"OK","Fix"),"Fix"))</f>
        <v>OK</v>
      </c>
      <c r="B409" s="3" t="s">
        <v>165</v>
      </c>
      <c r="C409" s="3" t="s">
        <v>36</v>
      </c>
      <c r="D409" s="158" t="s">
        <v>253</v>
      </c>
      <c r="E409" s="3" t="s">
        <v>283</v>
      </c>
      <c r="F409" s="63">
        <v>0</v>
      </c>
      <c r="G409" s="3">
        <v>0</v>
      </c>
    </row>
    <row r="410" spans="1:7" x14ac:dyDescent="0.25">
      <c r="A410" s="7" t="str">
        <f>IF(D410="","",IFERROR(IF(VLOOKUP(D410,'Program Mapping'!B:B,1,FALSE)=D410,"OK","Fix"),"Fix"))</f>
        <v>OK</v>
      </c>
      <c r="B410" s="3" t="s">
        <v>166</v>
      </c>
      <c r="C410" s="3" t="s">
        <v>36</v>
      </c>
      <c r="D410" s="158" t="s">
        <v>253</v>
      </c>
      <c r="E410" s="3" t="s">
        <v>283</v>
      </c>
      <c r="F410" s="63">
        <v>3</v>
      </c>
      <c r="G410" s="3">
        <v>0</v>
      </c>
    </row>
    <row r="411" spans="1:7" x14ac:dyDescent="0.25">
      <c r="A411" s="7" t="str">
        <f>IF(D411="","",IFERROR(IF(VLOOKUP(D411,'Program Mapping'!B:B,1,FALSE)=D411,"OK","Fix"),"Fix"))</f>
        <v>OK</v>
      </c>
      <c r="B411" s="3" t="s">
        <v>167</v>
      </c>
      <c r="C411" s="3" t="s">
        <v>36</v>
      </c>
      <c r="D411" s="158" t="s">
        <v>253</v>
      </c>
      <c r="E411" s="3" t="s">
        <v>283</v>
      </c>
      <c r="F411" s="63">
        <v>2</v>
      </c>
      <c r="G411" s="3">
        <v>0</v>
      </c>
    </row>
    <row r="412" spans="1:7" x14ac:dyDescent="0.25">
      <c r="A412" s="7" t="str">
        <f>IF(D412="","",IFERROR(IF(VLOOKUP(D412,'Program Mapping'!B:B,1,FALSE)=D412,"OK","Fix"),"Fix"))</f>
        <v>OK</v>
      </c>
      <c r="B412" s="13" t="s">
        <v>163</v>
      </c>
      <c r="C412" s="3" t="s">
        <v>36</v>
      </c>
      <c r="D412" s="158" t="s">
        <v>254</v>
      </c>
      <c r="E412" s="3" t="s">
        <v>283</v>
      </c>
      <c r="F412" s="63">
        <v>5</v>
      </c>
      <c r="G412" s="3">
        <v>0</v>
      </c>
    </row>
    <row r="413" spans="1:7" x14ac:dyDescent="0.25">
      <c r="A413" s="7" t="str">
        <f>IF(D413="","",IFERROR(IF(VLOOKUP(D413,'Program Mapping'!B:B,1,FALSE)=D413,"OK","Fix"),"Fix"))</f>
        <v>OK</v>
      </c>
      <c r="B413" s="3" t="s">
        <v>164</v>
      </c>
      <c r="C413" s="3" t="s">
        <v>36</v>
      </c>
      <c r="D413" s="158" t="s">
        <v>254</v>
      </c>
      <c r="E413" s="3" t="s">
        <v>283</v>
      </c>
      <c r="F413" s="63">
        <v>0</v>
      </c>
      <c r="G413" s="3">
        <v>0</v>
      </c>
    </row>
    <row r="414" spans="1:7" x14ac:dyDescent="0.25">
      <c r="A414" s="7" t="str">
        <f>IF(D414="","",IFERROR(IF(VLOOKUP(D414,'Program Mapping'!B:B,1,FALSE)=D414,"OK","Fix"),"Fix"))</f>
        <v>OK</v>
      </c>
      <c r="B414" s="3" t="s">
        <v>165</v>
      </c>
      <c r="C414" s="3" t="s">
        <v>36</v>
      </c>
      <c r="D414" s="158" t="s">
        <v>254</v>
      </c>
      <c r="E414" s="3" t="s">
        <v>283</v>
      </c>
      <c r="F414" s="63">
        <v>3</v>
      </c>
      <c r="G414" s="3">
        <v>0</v>
      </c>
    </row>
    <row r="415" spans="1:7" x14ac:dyDescent="0.25">
      <c r="A415" s="7" t="str">
        <f>IF(D415="","",IFERROR(IF(VLOOKUP(D415,'Program Mapping'!B:B,1,FALSE)=D415,"OK","Fix"),"Fix"))</f>
        <v>OK</v>
      </c>
      <c r="B415" s="3" t="s">
        <v>166</v>
      </c>
      <c r="C415" s="3" t="s">
        <v>36</v>
      </c>
      <c r="D415" s="158" t="s">
        <v>254</v>
      </c>
      <c r="E415" s="3" t="s">
        <v>283</v>
      </c>
      <c r="F415" s="63">
        <v>5</v>
      </c>
      <c r="G415" s="3">
        <v>0</v>
      </c>
    </row>
    <row r="416" spans="1:7" x14ac:dyDescent="0.25">
      <c r="A416" s="7" t="str">
        <f>IF(D416="","",IFERROR(IF(VLOOKUP(D416,'Program Mapping'!B:B,1,FALSE)=D416,"OK","Fix"),"Fix"))</f>
        <v>OK</v>
      </c>
      <c r="B416" s="3" t="s">
        <v>167</v>
      </c>
      <c r="C416" s="3" t="s">
        <v>36</v>
      </c>
      <c r="D416" s="158" t="s">
        <v>254</v>
      </c>
      <c r="E416" s="3" t="s">
        <v>283</v>
      </c>
      <c r="F416" s="63">
        <v>16</v>
      </c>
      <c r="G416" s="3">
        <v>0</v>
      </c>
    </row>
    <row r="417" spans="1:7" x14ac:dyDescent="0.25">
      <c r="A417" s="7" t="str">
        <f>IF(D417="","",IFERROR(IF(VLOOKUP(D417,'Program Mapping'!B:B,1,FALSE)=D417,"OK","Fix"),"Fix"))</f>
        <v>OK</v>
      </c>
      <c r="B417" s="13" t="s">
        <v>163</v>
      </c>
      <c r="C417" s="3" t="s">
        <v>36</v>
      </c>
      <c r="D417" s="158" t="s">
        <v>255</v>
      </c>
      <c r="E417" s="3" t="s">
        <v>283</v>
      </c>
      <c r="F417" s="63">
        <v>484</v>
      </c>
      <c r="G417" s="3">
        <v>0</v>
      </c>
    </row>
    <row r="418" spans="1:7" x14ac:dyDescent="0.25">
      <c r="A418" s="7" t="str">
        <f>IF(D418="","",IFERROR(IF(VLOOKUP(D418,'Program Mapping'!B:B,1,FALSE)=D418,"OK","Fix"),"Fix"))</f>
        <v>OK</v>
      </c>
      <c r="B418" s="3" t="s">
        <v>164</v>
      </c>
      <c r="C418" s="3" t="s">
        <v>36</v>
      </c>
      <c r="D418" s="158" t="s">
        <v>255</v>
      </c>
      <c r="E418" s="3" t="s">
        <v>283</v>
      </c>
      <c r="F418" s="63">
        <v>1299</v>
      </c>
      <c r="G418" s="3">
        <v>0</v>
      </c>
    </row>
    <row r="419" spans="1:7" x14ac:dyDescent="0.25">
      <c r="A419" s="7" t="str">
        <f>IF(D419="","",IFERROR(IF(VLOOKUP(D419,'Program Mapping'!B:B,1,FALSE)=D419,"OK","Fix"),"Fix"))</f>
        <v>OK</v>
      </c>
      <c r="B419" s="3" t="s">
        <v>165</v>
      </c>
      <c r="C419" s="3" t="s">
        <v>36</v>
      </c>
      <c r="D419" s="158" t="s">
        <v>255</v>
      </c>
      <c r="E419" s="3" t="s">
        <v>283</v>
      </c>
      <c r="F419" s="63">
        <v>733</v>
      </c>
      <c r="G419" s="3">
        <v>0</v>
      </c>
    </row>
    <row r="420" spans="1:7" x14ac:dyDescent="0.25">
      <c r="A420" s="7" t="str">
        <f>IF(D420="","",IFERROR(IF(VLOOKUP(D420,'Program Mapping'!B:B,1,FALSE)=D420,"OK","Fix"),"Fix"))</f>
        <v>OK</v>
      </c>
      <c r="B420" s="3" t="s">
        <v>166</v>
      </c>
      <c r="C420" s="3" t="s">
        <v>36</v>
      </c>
      <c r="D420" s="158" t="s">
        <v>255</v>
      </c>
      <c r="E420" s="3" t="s">
        <v>283</v>
      </c>
      <c r="F420" s="63">
        <v>694</v>
      </c>
      <c r="G420" s="3">
        <v>0</v>
      </c>
    </row>
    <row r="421" spans="1:7" x14ac:dyDescent="0.25">
      <c r="A421" s="7" t="str">
        <f>IF(D421="","",IFERROR(IF(VLOOKUP(D421,'Program Mapping'!B:B,1,FALSE)=D421,"OK","Fix"),"Fix"))</f>
        <v>OK</v>
      </c>
      <c r="B421" s="3" t="s">
        <v>167</v>
      </c>
      <c r="C421" s="3" t="s">
        <v>36</v>
      </c>
      <c r="D421" s="158" t="s">
        <v>255</v>
      </c>
      <c r="E421" s="3" t="s">
        <v>283</v>
      </c>
      <c r="F421" s="63">
        <v>3102</v>
      </c>
      <c r="G421" s="3">
        <v>0</v>
      </c>
    </row>
    <row r="422" spans="1:7" x14ac:dyDescent="0.25">
      <c r="A422" s="7" t="str">
        <f>IF(D422="","",IFERROR(IF(VLOOKUP(D422,'Program Mapping'!B:B,1,FALSE)=D422,"OK","Fix"),"Fix"))</f>
        <v>OK</v>
      </c>
      <c r="B422" s="13" t="s">
        <v>163</v>
      </c>
      <c r="C422" s="3" t="s">
        <v>36</v>
      </c>
      <c r="D422" s="158" t="s">
        <v>257</v>
      </c>
      <c r="E422" s="3" t="s">
        <v>283</v>
      </c>
      <c r="F422" s="63">
        <v>0</v>
      </c>
      <c r="G422" s="3">
        <v>0</v>
      </c>
    </row>
    <row r="423" spans="1:7" x14ac:dyDescent="0.25">
      <c r="A423" s="7" t="str">
        <f>IF(D423="","",IFERROR(IF(VLOOKUP(D423,'Program Mapping'!B:B,1,FALSE)=D423,"OK","Fix"),"Fix"))</f>
        <v>OK</v>
      </c>
      <c r="B423" s="3" t="s">
        <v>164</v>
      </c>
      <c r="C423" s="3" t="s">
        <v>36</v>
      </c>
      <c r="D423" s="158" t="s">
        <v>257</v>
      </c>
      <c r="E423" s="3" t="s">
        <v>283</v>
      </c>
      <c r="F423" s="63">
        <v>0</v>
      </c>
      <c r="G423" s="3">
        <v>0</v>
      </c>
    </row>
    <row r="424" spans="1:7" x14ac:dyDescent="0.25">
      <c r="A424" s="7" t="str">
        <f>IF(D424="","",IFERROR(IF(VLOOKUP(D424,'Program Mapping'!B:B,1,FALSE)=D424,"OK","Fix"),"Fix"))</f>
        <v>OK</v>
      </c>
      <c r="B424" s="3" t="s">
        <v>165</v>
      </c>
      <c r="C424" s="3" t="s">
        <v>36</v>
      </c>
      <c r="D424" s="158" t="s">
        <v>257</v>
      </c>
      <c r="E424" s="3" t="s">
        <v>283</v>
      </c>
      <c r="F424" s="63">
        <v>0</v>
      </c>
      <c r="G424" s="3">
        <v>0</v>
      </c>
    </row>
    <row r="425" spans="1:7" x14ac:dyDescent="0.25">
      <c r="A425" s="7" t="str">
        <f>IF(D425="","",IFERROR(IF(VLOOKUP(D425,'Program Mapping'!B:B,1,FALSE)=D425,"OK","Fix"),"Fix"))</f>
        <v>OK</v>
      </c>
      <c r="B425" s="3" t="s">
        <v>167</v>
      </c>
      <c r="C425" s="3" t="s">
        <v>36</v>
      </c>
      <c r="D425" s="158" t="s">
        <v>386</v>
      </c>
      <c r="E425" s="3" t="s">
        <v>283</v>
      </c>
      <c r="F425" s="63">
        <v>12</v>
      </c>
      <c r="G425" s="3">
        <v>0</v>
      </c>
    </row>
    <row r="426" spans="1:7" x14ac:dyDescent="0.25">
      <c r="A426" s="7" t="str">
        <f>IF(D426="","",IFERROR(IF(VLOOKUP(D426,'Program Mapping'!B:B,1,FALSE)=D426,"OK","Fix"),"Fix"))</f>
        <v>OK</v>
      </c>
      <c r="B426" s="13" t="s">
        <v>163</v>
      </c>
      <c r="C426" s="3" t="s">
        <v>36</v>
      </c>
      <c r="D426" s="158" t="s">
        <v>256</v>
      </c>
      <c r="E426" s="3" t="s">
        <v>283</v>
      </c>
      <c r="F426" s="63">
        <v>25963</v>
      </c>
      <c r="G426" s="3">
        <v>0</v>
      </c>
    </row>
    <row r="427" spans="1:7" x14ac:dyDescent="0.25">
      <c r="A427" s="7" t="str">
        <f>IF(D427="","",IFERROR(IF(VLOOKUP(D427,'Program Mapping'!B:B,1,FALSE)=D427,"OK","Fix"),"Fix"))</f>
        <v>OK</v>
      </c>
      <c r="B427" s="3" t="s">
        <v>164</v>
      </c>
      <c r="C427" s="3" t="s">
        <v>36</v>
      </c>
      <c r="D427" s="158" t="s">
        <v>256</v>
      </c>
      <c r="E427" s="3" t="s">
        <v>283</v>
      </c>
      <c r="F427" s="63">
        <v>25178</v>
      </c>
      <c r="G427" s="3">
        <v>0</v>
      </c>
    </row>
    <row r="428" spans="1:7" x14ac:dyDescent="0.25">
      <c r="A428" s="7" t="str">
        <f>IF(D428="","",IFERROR(IF(VLOOKUP(D428,'Program Mapping'!B:B,1,FALSE)=D428,"OK","Fix"),"Fix"))</f>
        <v>OK</v>
      </c>
      <c r="B428" s="3" t="s">
        <v>165</v>
      </c>
      <c r="C428" s="3" t="s">
        <v>36</v>
      </c>
      <c r="D428" s="158" t="s">
        <v>256</v>
      </c>
      <c r="E428" s="3" t="s">
        <v>283</v>
      </c>
      <c r="F428" s="63">
        <v>24839</v>
      </c>
      <c r="G428" s="3">
        <v>0</v>
      </c>
    </row>
    <row r="429" spans="1:7" x14ac:dyDescent="0.25">
      <c r="A429" s="7" t="str">
        <f>IF(D429="","",IFERROR(IF(VLOOKUP(D429,'Program Mapping'!B:B,1,FALSE)=D429,"OK","Fix"),"Fix"))</f>
        <v>OK</v>
      </c>
      <c r="B429" s="3" t="s">
        <v>166</v>
      </c>
      <c r="C429" s="3" t="s">
        <v>36</v>
      </c>
      <c r="D429" s="158" t="s">
        <v>256</v>
      </c>
      <c r="E429" s="3" t="s">
        <v>283</v>
      </c>
      <c r="F429" s="63">
        <v>22286</v>
      </c>
      <c r="G429" s="3">
        <v>0</v>
      </c>
    </row>
    <row r="430" spans="1:7" x14ac:dyDescent="0.25">
      <c r="A430" s="7" t="str">
        <f>IF(D430="","",IFERROR(IF(VLOOKUP(D430,'Program Mapping'!B:B,1,FALSE)=D430,"OK","Fix"),"Fix"))</f>
        <v>OK</v>
      </c>
      <c r="B430" s="3" t="s">
        <v>167</v>
      </c>
      <c r="C430" s="3" t="s">
        <v>36</v>
      </c>
      <c r="D430" s="158" t="s">
        <v>256</v>
      </c>
      <c r="E430" s="3" t="s">
        <v>283</v>
      </c>
      <c r="F430" s="77">
        <v>23728</v>
      </c>
      <c r="G430" s="3">
        <v>0</v>
      </c>
    </row>
    <row r="431" spans="1:7" x14ac:dyDescent="0.25">
      <c r="A431" s="7" t="str">
        <f>IF(D431="","",IFERROR(IF(VLOOKUP(D431,'Program Mapping'!B:B,1,FALSE)=D431,"OK","Fix"),"Fix"))</f>
        <v/>
      </c>
      <c r="B431" s="8"/>
      <c r="D431" s="32"/>
    </row>
    <row r="432" spans="1:7" x14ac:dyDescent="0.25">
      <c r="A432" s="7" t="str">
        <f>IF(D432="","",IFERROR(IF(VLOOKUP(D432,'Program Mapping'!B:B,1,FALSE)=D432,"OK","Fix"),"Fix"))</f>
        <v/>
      </c>
      <c r="B432" s="8"/>
      <c r="D432" s="32"/>
    </row>
    <row r="433" spans="1:4" x14ac:dyDescent="0.25">
      <c r="A433" s="7" t="str">
        <f>IF(D433="","",IFERROR(IF(VLOOKUP(D433,'Program Mapping'!B:B,1,FALSE)=D433,"OK","Fix"),"Fix"))</f>
        <v/>
      </c>
      <c r="B433" s="8"/>
      <c r="D433" s="32"/>
    </row>
    <row r="434" spans="1:4" x14ac:dyDescent="0.25">
      <c r="A434" s="7" t="str">
        <f>IF(D434="","",IFERROR(IF(VLOOKUP(D434,'Program Mapping'!B:B,1,FALSE)=D434,"OK","Fix"),"Fix"))</f>
        <v/>
      </c>
      <c r="B434" s="8"/>
      <c r="D434" s="32"/>
    </row>
    <row r="435" spans="1:4" x14ac:dyDescent="0.25">
      <c r="A435" s="7" t="str">
        <f>IF(D435="","",IFERROR(IF(VLOOKUP(D435,'Program Mapping'!B:B,1,FALSE)=D435,"OK","Fix"),"Fix"))</f>
        <v/>
      </c>
      <c r="B435" s="8"/>
      <c r="D435" s="32"/>
    </row>
    <row r="436" spans="1:4" x14ac:dyDescent="0.25">
      <c r="A436" s="7" t="str">
        <f>IF(D436="","",IFERROR(IF(VLOOKUP(D436,'Program Mapping'!B:B,1,FALSE)=D436,"OK","Fix"),"Fix"))</f>
        <v/>
      </c>
      <c r="B436" s="8"/>
      <c r="D436" s="32"/>
    </row>
    <row r="437" spans="1:4" x14ac:dyDescent="0.25">
      <c r="A437" s="7" t="str">
        <f>IF(D437="","",IFERROR(IF(VLOOKUP(D437,'Program Mapping'!B:B,1,FALSE)=D437,"OK","Fix"),"Fix"))</f>
        <v/>
      </c>
      <c r="B437" s="8"/>
      <c r="D437" s="32"/>
    </row>
    <row r="438" spans="1:4" x14ac:dyDescent="0.25">
      <c r="A438" s="7" t="str">
        <f>IF(D438="","",IFERROR(IF(VLOOKUP(D438,'Program Mapping'!B:B,1,FALSE)=D438,"OK","Fix"),"Fix"))</f>
        <v/>
      </c>
      <c r="B438" s="8"/>
      <c r="D438" s="32"/>
    </row>
    <row r="439" spans="1:4" x14ac:dyDescent="0.25">
      <c r="A439" s="7" t="str">
        <f>IF(D439="","",IFERROR(IF(VLOOKUP(D439,'Program Mapping'!B:B,1,FALSE)=D439,"OK","Fix"),"Fix"))</f>
        <v/>
      </c>
      <c r="B439" s="8"/>
      <c r="D439" s="32"/>
    </row>
    <row r="440" spans="1:4" x14ac:dyDescent="0.25">
      <c r="A440" s="7" t="str">
        <f>IF(D440="","",IFERROR(IF(VLOOKUP(D440,'Program Mapping'!B:B,1,FALSE)=D440,"OK","Fix"),"Fix"))</f>
        <v/>
      </c>
      <c r="B440" s="8"/>
      <c r="D440" s="32"/>
    </row>
    <row r="441" spans="1:4" x14ac:dyDescent="0.25">
      <c r="A441" s="7" t="str">
        <f>IF(D441="","",IFERROR(IF(VLOOKUP(D441,'Program Mapping'!B:B,1,FALSE)=D441,"OK","Fix"),"Fix"))</f>
        <v/>
      </c>
      <c r="B441" s="8"/>
      <c r="D441" s="32"/>
    </row>
    <row r="442" spans="1:4" x14ac:dyDescent="0.25">
      <c r="A442" s="7" t="str">
        <f>IF(D442="","",IFERROR(IF(VLOOKUP(D442,'Program Mapping'!B:B,1,FALSE)=D442,"OK","Fix"),"Fix"))</f>
        <v/>
      </c>
      <c r="B442" s="8"/>
      <c r="D442" s="32"/>
    </row>
    <row r="443" spans="1:4" x14ac:dyDescent="0.25">
      <c r="A443" s="7" t="str">
        <f>IF(D443="","",IFERROR(IF(VLOOKUP(D443,'Program Mapping'!B:B,1,FALSE)=D443,"OK","Fix"),"Fix"))</f>
        <v/>
      </c>
      <c r="B443" s="8"/>
      <c r="D443" s="32"/>
    </row>
    <row r="444" spans="1:4" x14ac:dyDescent="0.25">
      <c r="A444" s="7" t="str">
        <f>IF(D444="","",IFERROR(IF(VLOOKUP(D444,'Program Mapping'!B:B,1,FALSE)=D444,"OK","Fix"),"Fix"))</f>
        <v/>
      </c>
      <c r="B444" s="8"/>
      <c r="D444" s="32"/>
    </row>
    <row r="445" spans="1:4" x14ac:dyDescent="0.25">
      <c r="A445" s="7" t="str">
        <f>IF(D445="","",IFERROR(IF(VLOOKUP(D445,'Program Mapping'!B:B,1,FALSE)=D445,"OK","Fix"),"Fix"))</f>
        <v/>
      </c>
      <c r="B445" s="8"/>
      <c r="D445" s="32"/>
    </row>
    <row r="446" spans="1:4" x14ac:dyDescent="0.25">
      <c r="A446" s="7" t="str">
        <f>IF(D446="","",IFERROR(IF(VLOOKUP(D446,'Program Mapping'!B:B,1,FALSE)=D446,"OK","Fix"),"Fix"))</f>
        <v/>
      </c>
      <c r="B446" s="8"/>
      <c r="D446" s="32"/>
    </row>
    <row r="447" spans="1:4" x14ac:dyDescent="0.25">
      <c r="A447" s="7" t="str">
        <f>IF(D447="","",IFERROR(IF(VLOOKUP(D447,'Program Mapping'!B:B,1,FALSE)=D447,"OK","Fix"),"Fix"))</f>
        <v/>
      </c>
      <c r="B447" s="8"/>
      <c r="D447" s="32"/>
    </row>
    <row r="448" spans="1:4" x14ac:dyDescent="0.25">
      <c r="A448" s="7" t="str">
        <f>IF(D448="","",IFERROR(IF(VLOOKUP(D448,'Program Mapping'!B:B,1,FALSE)=D448,"OK","Fix"),"Fix"))</f>
        <v/>
      </c>
      <c r="B448" s="8"/>
      <c r="D448" s="32"/>
    </row>
    <row r="449" spans="1:4" x14ac:dyDescent="0.25">
      <c r="A449" s="7" t="str">
        <f>IF(D449="","",IFERROR(IF(VLOOKUP(D449,'Program Mapping'!B:B,1,FALSE)=D449,"OK","Fix"),"Fix"))</f>
        <v/>
      </c>
      <c r="B449" s="8"/>
      <c r="D449" s="32"/>
    </row>
    <row r="450" spans="1:4" x14ac:dyDescent="0.25">
      <c r="A450" s="7" t="str">
        <f>IF(D450="","",IFERROR(IF(VLOOKUP(D450,'Program Mapping'!B:B,1,FALSE)=D450,"OK","Fix"),"Fix"))</f>
        <v/>
      </c>
      <c r="B450" s="8"/>
      <c r="D450" s="32"/>
    </row>
    <row r="451" spans="1:4" x14ac:dyDescent="0.25">
      <c r="A451" s="7" t="str">
        <f>IF(D451="","",IFERROR(IF(VLOOKUP(D451,'Program Mapping'!B:B,1,FALSE)=D451,"OK","Fix"),"Fix"))</f>
        <v/>
      </c>
      <c r="B451" s="8"/>
      <c r="D451" s="32"/>
    </row>
    <row r="452" spans="1:4" x14ac:dyDescent="0.25">
      <c r="A452" s="7" t="str">
        <f>IF(D452="","",IFERROR(IF(VLOOKUP(D452,'Program Mapping'!B:B,1,FALSE)=D452,"OK","Fix"),"Fix"))</f>
        <v/>
      </c>
      <c r="B452" s="8"/>
      <c r="D452" s="32"/>
    </row>
    <row r="453" spans="1:4" x14ac:dyDescent="0.25">
      <c r="A453" s="7" t="str">
        <f>IF(D453="","",IFERROR(IF(VLOOKUP(D453,'Program Mapping'!B:B,1,FALSE)=D453,"OK","Fix"),"Fix"))</f>
        <v/>
      </c>
      <c r="B453" s="8"/>
      <c r="D453" s="32"/>
    </row>
    <row r="454" spans="1:4" x14ac:dyDescent="0.25">
      <c r="A454" s="7" t="str">
        <f>IF(D454="","",IFERROR(IF(VLOOKUP(D454,'Program Mapping'!B:B,1,FALSE)=D454,"OK","Fix"),"Fix"))</f>
        <v/>
      </c>
      <c r="B454" s="8"/>
      <c r="D454" s="32"/>
    </row>
    <row r="455" spans="1:4" x14ac:dyDescent="0.25">
      <c r="A455" s="7" t="str">
        <f>IF(D455="","",IFERROR(IF(VLOOKUP(D455,'Program Mapping'!B:B,1,FALSE)=D455,"OK","Fix"),"Fix"))</f>
        <v/>
      </c>
      <c r="B455" s="8"/>
      <c r="D455" s="32"/>
    </row>
    <row r="456" spans="1:4" x14ac:dyDescent="0.25">
      <c r="A456" s="7" t="str">
        <f>IF(D456="","",IFERROR(IF(VLOOKUP(D456,'Program Mapping'!B:B,1,FALSE)=D456,"OK","Fix"),"Fix"))</f>
        <v/>
      </c>
      <c r="B456" s="8"/>
      <c r="D456" s="32"/>
    </row>
    <row r="457" spans="1:4" x14ac:dyDescent="0.25">
      <c r="A457" s="7" t="str">
        <f>IF(D457="","",IFERROR(IF(VLOOKUP(D457,'Program Mapping'!B:B,1,FALSE)=D457,"OK","Fix"),"Fix"))</f>
        <v/>
      </c>
      <c r="B457" s="8"/>
      <c r="D457" s="32"/>
    </row>
    <row r="458" spans="1:4" x14ac:dyDescent="0.25">
      <c r="A458" s="7" t="str">
        <f>IF(D458="","",IFERROR(IF(VLOOKUP(D458,'Program Mapping'!B:B,1,FALSE)=D458,"OK","Fix"),"Fix"))</f>
        <v/>
      </c>
      <c r="B458" s="8"/>
      <c r="D458" s="32"/>
    </row>
    <row r="459" spans="1:4" x14ac:dyDescent="0.25">
      <c r="A459" s="7" t="str">
        <f>IF(D459="","",IFERROR(IF(VLOOKUP(D459,'Program Mapping'!B:B,1,FALSE)=D459,"OK","Fix"),"Fix"))</f>
        <v/>
      </c>
      <c r="B459" s="8"/>
      <c r="D459" s="32"/>
    </row>
    <row r="460" spans="1:4" x14ac:dyDescent="0.25">
      <c r="A460" s="7" t="str">
        <f>IF(D460="","",IFERROR(IF(VLOOKUP(D460,'Program Mapping'!B:B,1,FALSE)=D460,"OK","Fix"),"Fix"))</f>
        <v/>
      </c>
      <c r="B460" s="8"/>
      <c r="D460" s="32"/>
    </row>
    <row r="461" spans="1:4" x14ac:dyDescent="0.25">
      <c r="A461" s="7" t="str">
        <f>IF(D461="","",IFERROR(IF(VLOOKUP(D461,'Program Mapping'!B:B,1,FALSE)=D461,"OK","Fix"),"Fix"))</f>
        <v/>
      </c>
      <c r="B461" s="8"/>
      <c r="D461" s="32"/>
    </row>
    <row r="462" spans="1:4" x14ac:dyDescent="0.25">
      <c r="A462" s="7" t="str">
        <f>IF(D462="","",IFERROR(IF(VLOOKUP(D462,'Program Mapping'!B:B,1,FALSE)=D462,"OK","Fix"),"Fix"))</f>
        <v/>
      </c>
      <c r="B462" s="8"/>
      <c r="D462" s="32"/>
    </row>
    <row r="463" spans="1:4" x14ac:dyDescent="0.25">
      <c r="A463" s="7" t="str">
        <f>IF(D463="","",IFERROR(IF(VLOOKUP(D463,'Program Mapping'!B:B,1,FALSE)=D463,"OK","Fix"),"Fix"))</f>
        <v/>
      </c>
      <c r="B463" s="8"/>
      <c r="D463" s="32"/>
    </row>
    <row r="464" spans="1:4" x14ac:dyDescent="0.25">
      <c r="A464" s="7" t="str">
        <f>IF(D464="","",IFERROR(IF(VLOOKUP(D464,'Program Mapping'!B:B,1,FALSE)=D464,"OK","Fix"),"Fix"))</f>
        <v/>
      </c>
      <c r="B464" s="8"/>
      <c r="D464" s="32"/>
    </row>
    <row r="465" spans="1:4" x14ac:dyDescent="0.25">
      <c r="A465" s="7" t="str">
        <f>IF(D465="","",IFERROR(IF(VLOOKUP(D465,'Program Mapping'!B:B,1,FALSE)=D465,"OK","Fix"),"Fix"))</f>
        <v/>
      </c>
      <c r="B465" s="8"/>
      <c r="D465" s="32"/>
    </row>
    <row r="466" spans="1:4" x14ac:dyDescent="0.25">
      <c r="A466" s="7" t="str">
        <f>IF(D466="","",IFERROR(IF(VLOOKUP(D466,'Program Mapping'!B:B,1,FALSE)=D466,"OK","Fix"),"Fix"))</f>
        <v/>
      </c>
      <c r="B466" s="8"/>
      <c r="D466" s="32"/>
    </row>
    <row r="467" spans="1:4" x14ac:dyDescent="0.25">
      <c r="A467" s="7" t="str">
        <f>IF(D467="","",IFERROR(IF(VLOOKUP(D467,'Program Mapping'!B:B,1,FALSE)=D467,"OK","Fix"),"Fix"))</f>
        <v/>
      </c>
      <c r="B467" s="8"/>
      <c r="D467" s="32"/>
    </row>
    <row r="468" spans="1:4" x14ac:dyDescent="0.25">
      <c r="A468" s="7" t="str">
        <f>IF(D468="","",IFERROR(IF(VLOOKUP(D468,'Program Mapping'!B:B,1,FALSE)=D468,"OK","Fix"),"Fix"))</f>
        <v/>
      </c>
      <c r="B468" s="8"/>
      <c r="D468" s="32"/>
    </row>
    <row r="469" spans="1:4" x14ac:dyDescent="0.25">
      <c r="A469" s="7" t="str">
        <f>IF(D469="","",IFERROR(IF(VLOOKUP(D469,'Program Mapping'!B:B,1,FALSE)=D469,"OK","Fix"),"Fix"))</f>
        <v/>
      </c>
      <c r="B469" s="8"/>
      <c r="D469" s="32"/>
    </row>
    <row r="470" spans="1:4" x14ac:dyDescent="0.25">
      <c r="A470" s="7" t="str">
        <f>IF(D470="","",IFERROR(IF(VLOOKUP(D470,'Program Mapping'!B:B,1,FALSE)=D470,"OK","Fix"),"Fix"))</f>
        <v/>
      </c>
      <c r="B470" s="8"/>
      <c r="D470" s="32"/>
    </row>
    <row r="471" spans="1:4" x14ac:dyDescent="0.25">
      <c r="A471" s="7" t="str">
        <f>IF(D471="","",IFERROR(IF(VLOOKUP(D471,'Program Mapping'!B:B,1,FALSE)=D471,"OK","Fix"),"Fix"))</f>
        <v/>
      </c>
      <c r="B471" s="8"/>
      <c r="D471" s="32"/>
    </row>
    <row r="472" spans="1:4" x14ac:dyDescent="0.25">
      <c r="A472" s="7" t="str">
        <f>IF(D472="","",IFERROR(IF(VLOOKUP(D472,'Program Mapping'!B:B,1,FALSE)=D472,"OK","Fix"),"Fix"))</f>
        <v/>
      </c>
      <c r="B472" s="8"/>
      <c r="D472" s="32"/>
    </row>
    <row r="473" spans="1:4" x14ac:dyDescent="0.25">
      <c r="A473" s="7" t="str">
        <f>IF(D473="","",IFERROR(IF(VLOOKUP(D473,'Program Mapping'!B:B,1,FALSE)=D473,"OK","Fix"),"Fix"))</f>
        <v/>
      </c>
      <c r="B473" s="8"/>
      <c r="D473" s="32"/>
    </row>
    <row r="474" spans="1:4" x14ac:dyDescent="0.25">
      <c r="A474" s="7" t="str">
        <f>IF(D474="","",IFERROR(IF(VLOOKUP(D474,'Program Mapping'!B:B,1,FALSE)=D474,"OK","Fix"),"Fix"))</f>
        <v/>
      </c>
      <c r="B474" s="8"/>
      <c r="D474" s="32"/>
    </row>
    <row r="475" spans="1:4" x14ac:dyDescent="0.25">
      <c r="A475" s="7" t="str">
        <f>IF(D475="","",IFERROR(IF(VLOOKUP(D475,'Program Mapping'!B:B,1,FALSE)=D475,"OK","Fix"),"Fix"))</f>
        <v/>
      </c>
      <c r="B475" s="8"/>
      <c r="D475" s="32"/>
    </row>
    <row r="476" spans="1:4" x14ac:dyDescent="0.25">
      <c r="A476" s="7" t="str">
        <f>IF(D476="","",IFERROR(IF(VLOOKUP(D476,'Program Mapping'!B:B,1,FALSE)=D476,"OK","Fix"),"Fix"))</f>
        <v/>
      </c>
      <c r="B476" s="8"/>
      <c r="D476" s="32"/>
    </row>
    <row r="477" spans="1:4" x14ac:dyDescent="0.25">
      <c r="A477" s="7" t="str">
        <f>IF(D477="","",IFERROR(IF(VLOOKUP(D477,'Program Mapping'!B:B,1,FALSE)=D477,"OK","Fix"),"Fix"))</f>
        <v/>
      </c>
      <c r="B477" s="8"/>
      <c r="D477" s="32"/>
    </row>
    <row r="478" spans="1:4" x14ac:dyDescent="0.25">
      <c r="A478" s="7" t="str">
        <f>IF(D478="","",IFERROR(IF(VLOOKUP(D478,'Program Mapping'!B:B,1,FALSE)=D478,"OK","Fix"),"Fix"))</f>
        <v/>
      </c>
      <c r="B478" s="8"/>
      <c r="D478" s="32"/>
    </row>
    <row r="479" spans="1:4" x14ac:dyDescent="0.25">
      <c r="A479" s="7" t="str">
        <f>IF(D479="","",IFERROR(IF(VLOOKUP(D479,'Program Mapping'!B:B,1,FALSE)=D479,"OK","Fix"),"Fix"))</f>
        <v/>
      </c>
      <c r="B479" s="8"/>
      <c r="D479" s="32"/>
    </row>
    <row r="480" spans="1:4" x14ac:dyDescent="0.25">
      <c r="A480" s="7" t="str">
        <f>IF(D480="","",IFERROR(IF(VLOOKUP(D480,'Program Mapping'!B:B,1,FALSE)=D480,"OK","Fix"),"Fix"))</f>
        <v/>
      </c>
      <c r="B480" s="8"/>
      <c r="D480" s="32"/>
    </row>
    <row r="481" spans="1:4" x14ac:dyDescent="0.25">
      <c r="A481" s="7" t="str">
        <f>IF(D481="","",IFERROR(IF(VLOOKUP(D481,'Program Mapping'!B:B,1,FALSE)=D481,"OK","Fix"),"Fix"))</f>
        <v/>
      </c>
      <c r="B481" s="8"/>
      <c r="D481" s="32"/>
    </row>
    <row r="482" spans="1:4" x14ac:dyDescent="0.25">
      <c r="A482" s="7" t="str">
        <f>IF(D482="","",IFERROR(IF(VLOOKUP(D482,'Program Mapping'!B:B,1,FALSE)=D482,"OK","Fix"),"Fix"))</f>
        <v/>
      </c>
      <c r="B482" s="8"/>
      <c r="D482" s="32"/>
    </row>
    <row r="483" spans="1:4" x14ac:dyDescent="0.25">
      <c r="A483" s="7" t="str">
        <f>IF(D483="","",IFERROR(IF(VLOOKUP(D483,'Program Mapping'!B:B,1,FALSE)=D483,"OK","Fix"),"Fix"))</f>
        <v/>
      </c>
      <c r="B483" s="8"/>
      <c r="D483" s="32"/>
    </row>
    <row r="484" spans="1:4" x14ac:dyDescent="0.25">
      <c r="A484" s="7" t="str">
        <f>IF(D484="","",IFERROR(IF(VLOOKUP(D484,'Program Mapping'!B:B,1,FALSE)=D484,"OK","Fix"),"Fix"))</f>
        <v/>
      </c>
      <c r="B484" s="8"/>
      <c r="D484" s="32"/>
    </row>
    <row r="485" spans="1:4" x14ac:dyDescent="0.25">
      <c r="A485" s="7" t="str">
        <f>IF(D485="","",IFERROR(IF(VLOOKUP(D485,'Program Mapping'!B:B,1,FALSE)=D485,"OK","Fix"),"Fix"))</f>
        <v/>
      </c>
      <c r="B485" s="8"/>
      <c r="D485" s="32"/>
    </row>
    <row r="486" spans="1:4" x14ac:dyDescent="0.25">
      <c r="A486" s="7" t="str">
        <f>IF(D486="","",IFERROR(IF(VLOOKUP(D486,'Program Mapping'!B:B,1,FALSE)=D486,"OK","Fix"),"Fix"))</f>
        <v/>
      </c>
      <c r="B486" s="8"/>
      <c r="D486" s="32"/>
    </row>
    <row r="487" spans="1:4" x14ac:dyDescent="0.25">
      <c r="A487" s="7" t="str">
        <f>IF(D487="","",IFERROR(IF(VLOOKUP(D487,'Program Mapping'!B:B,1,FALSE)=D487,"OK","Fix"),"Fix"))</f>
        <v/>
      </c>
      <c r="B487" s="8"/>
      <c r="D487" s="32"/>
    </row>
    <row r="488" spans="1:4" x14ac:dyDescent="0.25">
      <c r="A488" s="7" t="str">
        <f>IF(D488="","",IFERROR(IF(VLOOKUP(D488,'Program Mapping'!B:B,1,FALSE)=D488,"OK","Fix"),"Fix"))</f>
        <v/>
      </c>
      <c r="B488" s="8"/>
      <c r="D488" s="32"/>
    </row>
    <row r="489" spans="1:4" x14ac:dyDescent="0.25">
      <c r="A489" s="7" t="str">
        <f>IF(D489="","",IFERROR(IF(VLOOKUP(D489,'Program Mapping'!B:B,1,FALSE)=D489,"OK","Fix"),"Fix"))</f>
        <v/>
      </c>
      <c r="B489" s="8"/>
      <c r="D489" s="32"/>
    </row>
    <row r="490" spans="1:4" x14ac:dyDescent="0.25">
      <c r="A490" s="7" t="str">
        <f>IF(D490="","",IFERROR(IF(VLOOKUP(D490,'Program Mapping'!B:B,1,FALSE)=D490,"OK","Fix"),"Fix"))</f>
        <v/>
      </c>
      <c r="B490" s="8"/>
      <c r="D490" s="32"/>
    </row>
    <row r="491" spans="1:4" x14ac:dyDescent="0.25">
      <c r="A491" s="7" t="str">
        <f>IF(D491="","",IFERROR(IF(VLOOKUP(D491,'Program Mapping'!B:B,1,FALSE)=D491,"OK","Fix"),"Fix"))</f>
        <v/>
      </c>
      <c r="B491" s="8"/>
      <c r="D491" s="32"/>
    </row>
    <row r="492" spans="1:4" x14ac:dyDescent="0.25">
      <c r="A492" s="7" t="str">
        <f>IF(D492="","",IFERROR(IF(VLOOKUP(D492,'Program Mapping'!B:B,1,FALSE)=D492,"OK","Fix"),"Fix"))</f>
        <v/>
      </c>
      <c r="B492" s="8"/>
      <c r="D492" s="32"/>
    </row>
    <row r="493" spans="1:4" x14ac:dyDescent="0.25">
      <c r="A493" s="7" t="str">
        <f>IF(D493="","",IFERROR(IF(VLOOKUP(D493,'Program Mapping'!B:B,1,FALSE)=D493,"OK","Fix"),"Fix"))</f>
        <v/>
      </c>
      <c r="B493" s="8"/>
      <c r="D493" s="32"/>
    </row>
    <row r="494" spans="1:4" x14ac:dyDescent="0.25">
      <c r="A494" s="7" t="str">
        <f>IF(D494="","",IFERROR(IF(VLOOKUP(D494,'Program Mapping'!B:B,1,FALSE)=D494,"OK","Fix"),"Fix"))</f>
        <v/>
      </c>
      <c r="B494" s="8"/>
      <c r="D494" s="32"/>
    </row>
    <row r="495" spans="1:4" x14ac:dyDescent="0.25">
      <c r="A495" s="7" t="str">
        <f>IF(D495="","",IFERROR(IF(VLOOKUP(D495,'Program Mapping'!B:B,1,FALSE)=D495,"OK","Fix"),"Fix"))</f>
        <v/>
      </c>
      <c r="B495" s="8"/>
      <c r="D495" s="32"/>
    </row>
    <row r="496" spans="1:4" x14ac:dyDescent="0.25">
      <c r="A496" s="7" t="str">
        <f>IF(D496="","",IFERROR(IF(VLOOKUP(D496,'Program Mapping'!B:B,1,FALSE)=D496,"OK","Fix"),"Fix"))</f>
        <v/>
      </c>
      <c r="B496" s="8"/>
      <c r="D496" s="32"/>
    </row>
    <row r="497" spans="1:4" x14ac:dyDescent="0.25">
      <c r="A497" s="7" t="str">
        <f>IF(D497="","",IFERROR(IF(VLOOKUP(D497,'Program Mapping'!B:B,1,FALSE)=D497,"OK","Fix"),"Fix"))</f>
        <v/>
      </c>
      <c r="B497" s="8"/>
      <c r="D497" s="32"/>
    </row>
    <row r="498" spans="1:4" x14ac:dyDescent="0.25">
      <c r="A498" s="7" t="str">
        <f>IF(D498="","",IFERROR(IF(VLOOKUP(D498,'Program Mapping'!B:B,1,FALSE)=D498,"OK","Fix"),"Fix"))</f>
        <v/>
      </c>
      <c r="B498" s="8"/>
      <c r="D498" s="32"/>
    </row>
    <row r="499" spans="1:4" x14ac:dyDescent="0.25">
      <c r="A499" s="7" t="str">
        <f>IF(D499="","",IFERROR(IF(VLOOKUP(D499,'Program Mapping'!B:B,1,FALSE)=D499,"OK","Fix"),"Fix"))</f>
        <v/>
      </c>
      <c r="B499" s="8"/>
      <c r="D499" s="32"/>
    </row>
    <row r="500" spans="1:4" x14ac:dyDescent="0.25">
      <c r="A500" s="7" t="str">
        <f>IF(D500="","",IFERROR(IF(VLOOKUP(D500,'Program Mapping'!B:B,1,FALSE)=D500,"OK","Fix"),"Fix"))</f>
        <v/>
      </c>
      <c r="B500" s="8"/>
      <c r="D500" s="32"/>
    </row>
    <row r="501" spans="1:4" x14ac:dyDescent="0.25">
      <c r="A501" s="7" t="str">
        <f>IF(D501="","",IFERROR(IF(VLOOKUP(D501,'Program Mapping'!B:B,1,FALSE)=D501,"OK","Fix"),"Fix"))</f>
        <v/>
      </c>
      <c r="B501" s="8"/>
      <c r="D501" s="32"/>
    </row>
    <row r="502" spans="1:4" x14ac:dyDescent="0.25">
      <c r="A502" s="7" t="str">
        <f>IF(D502="","",IFERROR(IF(VLOOKUP(D502,'Program Mapping'!B:B,1,FALSE)=D502,"OK","Fix"),"Fix"))</f>
        <v/>
      </c>
      <c r="B502" s="8"/>
      <c r="D502" s="32"/>
    </row>
    <row r="503" spans="1:4" x14ac:dyDescent="0.25">
      <c r="A503" s="7" t="str">
        <f>IF(D503="","",IFERROR(IF(VLOOKUP(D503,'Program Mapping'!B:B,1,FALSE)=D503,"OK","Fix"),"Fix"))</f>
        <v/>
      </c>
      <c r="B503" s="8"/>
      <c r="D503" s="32"/>
    </row>
    <row r="504" spans="1:4" x14ac:dyDescent="0.25">
      <c r="A504" s="7" t="str">
        <f>IF(D504="","",IFERROR(IF(VLOOKUP(D504,'Program Mapping'!B:B,1,FALSE)=D504,"OK","Fix"),"Fix"))</f>
        <v/>
      </c>
      <c r="B504" s="8"/>
      <c r="D504" s="32"/>
    </row>
    <row r="505" spans="1:4" x14ac:dyDescent="0.25">
      <c r="A505" s="7" t="str">
        <f>IF(D505="","",IFERROR(IF(VLOOKUP(D505,'Program Mapping'!B:B,1,FALSE)=D505,"OK","Fix"),"Fix"))</f>
        <v/>
      </c>
      <c r="B505" s="8"/>
      <c r="D505" s="32"/>
    </row>
    <row r="506" spans="1:4" x14ac:dyDescent="0.25">
      <c r="A506" s="7" t="str">
        <f>IF(D506="","",IFERROR(IF(VLOOKUP(D506,'Program Mapping'!B:B,1,FALSE)=D506,"OK","Fix"),"Fix"))</f>
        <v/>
      </c>
      <c r="B506" s="8"/>
      <c r="D506" s="32"/>
    </row>
    <row r="507" spans="1:4" x14ac:dyDescent="0.25">
      <c r="A507" s="7" t="str">
        <f>IF(D507="","",IFERROR(IF(VLOOKUP(D507,'Program Mapping'!B:B,1,FALSE)=D507,"OK","Fix"),"Fix"))</f>
        <v/>
      </c>
      <c r="B507" s="8"/>
      <c r="D507" s="32"/>
    </row>
    <row r="508" spans="1:4" x14ac:dyDescent="0.25">
      <c r="A508" s="7" t="str">
        <f>IF(D508="","",IFERROR(IF(VLOOKUP(D508,'Program Mapping'!B:B,1,FALSE)=D508,"OK","Fix"),"Fix"))</f>
        <v/>
      </c>
      <c r="B508" s="8"/>
      <c r="D508" s="32"/>
    </row>
    <row r="509" spans="1:4" x14ac:dyDescent="0.25">
      <c r="A509" s="7" t="str">
        <f>IF(D509="","",IFERROR(IF(VLOOKUP(D509,'Program Mapping'!B:B,1,FALSE)=D509,"OK","Fix"),"Fix"))</f>
        <v/>
      </c>
      <c r="B509" s="8"/>
      <c r="D509" s="32"/>
    </row>
    <row r="510" spans="1:4" x14ac:dyDescent="0.25">
      <c r="A510" s="7" t="str">
        <f>IF(D510="","",IFERROR(IF(VLOOKUP(D510,'Program Mapping'!B:B,1,FALSE)=D510,"OK","Fix"),"Fix"))</f>
        <v/>
      </c>
      <c r="B510" s="8"/>
      <c r="D510" s="32"/>
    </row>
    <row r="511" spans="1:4" x14ac:dyDescent="0.25">
      <c r="A511" s="7" t="str">
        <f>IF(D511="","",IFERROR(IF(VLOOKUP(D511,'Program Mapping'!B:B,1,FALSE)=D511,"OK","Fix"),"Fix"))</f>
        <v/>
      </c>
      <c r="B511" s="8"/>
      <c r="D511" s="32"/>
    </row>
    <row r="512" spans="1:4" x14ac:dyDescent="0.25">
      <c r="A512" s="7" t="str">
        <f>IF(D512="","",IFERROR(IF(VLOOKUP(D512,'Program Mapping'!B:B,1,FALSE)=D512,"OK","Fix"),"Fix"))</f>
        <v/>
      </c>
      <c r="B512" s="8"/>
      <c r="D512" s="32"/>
    </row>
    <row r="513" spans="1:4" x14ac:dyDescent="0.25">
      <c r="A513" s="7" t="str">
        <f>IF(D513="","",IFERROR(IF(VLOOKUP(D513,'Program Mapping'!B:B,1,FALSE)=D513,"OK","Fix"),"Fix"))</f>
        <v/>
      </c>
      <c r="B513" s="8"/>
      <c r="D513" s="32"/>
    </row>
    <row r="514" spans="1:4" x14ac:dyDescent="0.25">
      <c r="A514" s="7" t="str">
        <f>IF(D514="","",IFERROR(IF(VLOOKUP(D514,'Program Mapping'!B:B,1,FALSE)=D514,"OK","Fix"),"Fix"))</f>
        <v/>
      </c>
      <c r="B514" s="8"/>
      <c r="D514" s="32"/>
    </row>
    <row r="515" spans="1:4" x14ac:dyDescent="0.25">
      <c r="A515" s="7" t="str">
        <f>IF(D515="","",IFERROR(IF(VLOOKUP(D515,'Program Mapping'!B:B,1,FALSE)=D515,"OK","Fix"),"Fix"))</f>
        <v/>
      </c>
      <c r="B515" s="8"/>
      <c r="D515" s="32"/>
    </row>
    <row r="516" spans="1:4" x14ac:dyDescent="0.25">
      <c r="A516" s="7" t="str">
        <f>IF(D516="","",IFERROR(IF(VLOOKUP(D516,'Program Mapping'!B:B,1,FALSE)=D516,"OK","Fix"),"Fix"))</f>
        <v/>
      </c>
      <c r="B516" s="8"/>
      <c r="D516" s="32"/>
    </row>
    <row r="517" spans="1:4" x14ac:dyDescent="0.25">
      <c r="A517" s="7" t="str">
        <f>IF(D517="","",IFERROR(IF(VLOOKUP(D517,'Program Mapping'!B:B,1,FALSE)=D517,"OK","Fix"),"Fix"))</f>
        <v/>
      </c>
      <c r="B517" s="8"/>
      <c r="D517" s="32"/>
    </row>
    <row r="518" spans="1:4" x14ac:dyDescent="0.25">
      <c r="A518" s="7" t="str">
        <f>IF(D518="","",IFERROR(IF(VLOOKUP(D518,'Program Mapping'!B:B,1,FALSE)=D518,"OK","Fix"),"Fix"))</f>
        <v/>
      </c>
      <c r="B518" s="8"/>
      <c r="D518" s="32"/>
    </row>
    <row r="519" spans="1:4" x14ac:dyDescent="0.25">
      <c r="A519" s="7" t="str">
        <f>IF(D519="","",IFERROR(IF(VLOOKUP(D519,'Program Mapping'!B:B,1,FALSE)=D519,"OK","Fix"),"Fix"))</f>
        <v/>
      </c>
      <c r="B519" s="8"/>
      <c r="D519" s="32"/>
    </row>
    <row r="520" spans="1:4" x14ac:dyDescent="0.25">
      <c r="A520" s="7" t="str">
        <f>IF(D520="","",IFERROR(IF(VLOOKUP(D520,'Program Mapping'!B:B,1,FALSE)=D520,"OK","Fix"),"Fix"))</f>
        <v/>
      </c>
      <c r="B520" s="8"/>
      <c r="D520" s="32"/>
    </row>
    <row r="521" spans="1:4" x14ac:dyDescent="0.25">
      <c r="A521" s="7" t="str">
        <f>IF(D521="","",IFERROR(IF(VLOOKUP(D521,'Program Mapping'!B:B,1,FALSE)=D521,"OK","Fix"),"Fix"))</f>
        <v/>
      </c>
      <c r="B521" s="8"/>
      <c r="D521" s="32"/>
    </row>
    <row r="522" spans="1:4" x14ac:dyDescent="0.25">
      <c r="A522" s="7" t="str">
        <f>IF(D522="","",IFERROR(IF(VLOOKUP(D522,'Program Mapping'!B:B,1,FALSE)=D522,"OK","Fix"),"Fix"))</f>
        <v/>
      </c>
      <c r="B522" s="8"/>
      <c r="D522" s="32"/>
    </row>
    <row r="523" spans="1:4" x14ac:dyDescent="0.25">
      <c r="A523" s="7" t="str">
        <f>IF(D523="","",IFERROR(IF(VLOOKUP(D523,'Program Mapping'!B:B,1,FALSE)=D523,"OK","Fix"),"Fix"))</f>
        <v/>
      </c>
      <c r="B523" s="8"/>
      <c r="D523" s="32"/>
    </row>
    <row r="524" spans="1:4" x14ac:dyDescent="0.25">
      <c r="A524" s="7" t="str">
        <f>IF(D524="","",IFERROR(IF(VLOOKUP(D524,'Program Mapping'!B:B,1,FALSE)=D524,"OK","Fix"),"Fix"))</f>
        <v/>
      </c>
      <c r="B524" s="8"/>
      <c r="D524" s="32"/>
    </row>
    <row r="525" spans="1:4" x14ac:dyDescent="0.25">
      <c r="A525" s="7" t="str">
        <f>IF(D525="","",IFERROR(IF(VLOOKUP(D525,'Program Mapping'!B:B,1,FALSE)=D525,"OK","Fix"),"Fix"))</f>
        <v/>
      </c>
      <c r="B525" s="8"/>
      <c r="D525" s="32"/>
    </row>
    <row r="526" spans="1:4" x14ac:dyDescent="0.25">
      <c r="A526" s="7" t="str">
        <f>IF(D526="","",IFERROR(IF(VLOOKUP(D526,'Program Mapping'!B:B,1,FALSE)=D526,"OK","Fix"),"Fix"))</f>
        <v/>
      </c>
      <c r="B526" s="8"/>
      <c r="D526" s="32"/>
    </row>
    <row r="527" spans="1:4" x14ac:dyDescent="0.25">
      <c r="A527" s="7" t="str">
        <f>IF(D527="","",IFERROR(IF(VLOOKUP(D527,'Program Mapping'!B:B,1,FALSE)=D527,"OK","Fix"),"Fix"))</f>
        <v/>
      </c>
      <c r="B527" s="8"/>
      <c r="D527" s="32"/>
    </row>
    <row r="528" spans="1:4" x14ac:dyDescent="0.25">
      <c r="A528" s="7" t="str">
        <f>IF(D528="","",IFERROR(IF(VLOOKUP(D528,'Program Mapping'!B:B,1,FALSE)=D528,"OK","Fix"),"Fix"))</f>
        <v/>
      </c>
      <c r="B528" s="8"/>
      <c r="D528" s="32"/>
    </row>
    <row r="529" spans="1:4" x14ac:dyDescent="0.25">
      <c r="A529" s="7" t="str">
        <f>IF(D529="","",IFERROR(IF(VLOOKUP(D529,'Program Mapping'!B:B,1,FALSE)=D529,"OK","Fix"),"Fix"))</f>
        <v/>
      </c>
      <c r="B529" s="8"/>
      <c r="D529" s="32"/>
    </row>
    <row r="530" spans="1:4" x14ac:dyDescent="0.25">
      <c r="A530" s="7" t="str">
        <f>IF(D530="","",IFERROR(IF(VLOOKUP(D530,'Program Mapping'!B:B,1,FALSE)=D530,"OK","Fix"),"Fix"))</f>
        <v/>
      </c>
      <c r="B530" s="8"/>
      <c r="D530" s="32"/>
    </row>
    <row r="531" spans="1:4" x14ac:dyDescent="0.25">
      <c r="A531" s="7" t="str">
        <f>IF(D531="","",IFERROR(IF(VLOOKUP(D531,'Program Mapping'!B:B,1,FALSE)=D531,"OK","Fix"),"Fix"))</f>
        <v/>
      </c>
      <c r="B531" s="8"/>
      <c r="D531" s="32"/>
    </row>
    <row r="532" spans="1:4" x14ac:dyDescent="0.25">
      <c r="A532" s="7" t="str">
        <f>IF(D532="","",IFERROR(IF(VLOOKUP(D532,'Program Mapping'!B:B,1,FALSE)=D532,"OK","Fix"),"Fix"))</f>
        <v/>
      </c>
      <c r="B532" s="8"/>
      <c r="D532" s="32"/>
    </row>
    <row r="533" spans="1:4" x14ac:dyDescent="0.25">
      <c r="A533" s="7" t="str">
        <f>IF(D533="","",IFERROR(IF(VLOOKUP(D533,'Program Mapping'!B:B,1,FALSE)=D533,"OK","Fix"),"Fix"))</f>
        <v/>
      </c>
      <c r="B533" s="8"/>
      <c r="D533" s="32"/>
    </row>
    <row r="534" spans="1:4" x14ac:dyDescent="0.25">
      <c r="A534" s="7" t="str">
        <f>IF(D534="","",IFERROR(IF(VLOOKUP(D534,'Program Mapping'!B:B,1,FALSE)=D534,"OK","Fix"),"Fix"))</f>
        <v/>
      </c>
      <c r="B534" s="8"/>
      <c r="D534" s="32"/>
    </row>
    <row r="535" spans="1:4" x14ac:dyDescent="0.25">
      <c r="A535" s="7" t="str">
        <f>IF(D535="","",IFERROR(IF(VLOOKUP(D535,'Program Mapping'!B:B,1,FALSE)=D535,"OK","Fix"),"Fix"))</f>
        <v/>
      </c>
      <c r="B535" s="8"/>
      <c r="D535" s="32"/>
    </row>
    <row r="536" spans="1:4" x14ac:dyDescent="0.25">
      <c r="A536" s="7" t="str">
        <f>IF(D536="","",IFERROR(IF(VLOOKUP(D536,'Program Mapping'!B:B,1,FALSE)=D536,"OK","Fix"),"Fix"))</f>
        <v/>
      </c>
      <c r="B536" s="8"/>
      <c r="D536" s="32"/>
    </row>
    <row r="537" spans="1:4" x14ac:dyDescent="0.25">
      <c r="A537" s="7" t="str">
        <f>IF(D537="","",IFERROR(IF(VLOOKUP(D537,'Program Mapping'!B:B,1,FALSE)=D537,"OK","Fix"),"Fix"))</f>
        <v/>
      </c>
      <c r="B537" s="8"/>
      <c r="D537" s="32"/>
    </row>
    <row r="538" spans="1:4" x14ac:dyDescent="0.25">
      <c r="A538" s="7" t="str">
        <f>IF(D538="","",IFERROR(IF(VLOOKUP(D538,'Program Mapping'!B:B,1,FALSE)=D538,"OK","Fix"),"Fix"))</f>
        <v/>
      </c>
      <c r="B538" s="8"/>
      <c r="D538" s="32"/>
    </row>
    <row r="539" spans="1:4" x14ac:dyDescent="0.25">
      <c r="A539" s="7" t="str">
        <f>IF(D539="","",IFERROR(IF(VLOOKUP(D539,'Program Mapping'!B:B,1,FALSE)=D539,"OK","Fix"),"Fix"))</f>
        <v/>
      </c>
      <c r="B539" s="8"/>
      <c r="D539" s="32"/>
    </row>
    <row r="540" spans="1:4" x14ac:dyDescent="0.25">
      <c r="A540" s="7" t="str">
        <f>IF(D540="","",IFERROR(IF(VLOOKUP(D540,'Program Mapping'!B:B,1,FALSE)=D540,"OK","Fix"),"Fix"))</f>
        <v/>
      </c>
      <c r="B540" s="8"/>
      <c r="D540" s="32"/>
    </row>
    <row r="541" spans="1:4" x14ac:dyDescent="0.25">
      <c r="A541" s="7" t="str">
        <f>IF(D541="","",IFERROR(IF(VLOOKUP(D541,'Program Mapping'!B:B,1,FALSE)=D541,"OK","Fix"),"Fix"))</f>
        <v/>
      </c>
      <c r="B541" s="8"/>
      <c r="D541" s="32"/>
    </row>
    <row r="542" spans="1:4" x14ac:dyDescent="0.25">
      <c r="A542" s="7" t="str">
        <f>IF(D542="","",IFERROR(IF(VLOOKUP(D542,'Program Mapping'!B:B,1,FALSE)=D542,"OK","Fix"),"Fix"))</f>
        <v/>
      </c>
      <c r="B542" s="8"/>
      <c r="D542" s="32"/>
    </row>
    <row r="543" spans="1:4" x14ac:dyDescent="0.25">
      <c r="A543" s="7" t="str">
        <f>IF(D543="","",IFERROR(IF(VLOOKUP(D543,'Program Mapping'!B:B,1,FALSE)=D543,"OK","Fix"),"Fix"))</f>
        <v/>
      </c>
      <c r="B543" s="8"/>
      <c r="D543" s="32"/>
    </row>
    <row r="544" spans="1:4" x14ac:dyDescent="0.25">
      <c r="A544" s="7" t="str">
        <f>IF(D544="","",IFERROR(IF(VLOOKUP(D544,'Program Mapping'!B:B,1,FALSE)=D544,"OK","Fix"),"Fix"))</f>
        <v/>
      </c>
      <c r="B544" s="8"/>
      <c r="D544" s="32"/>
    </row>
    <row r="545" spans="1:4" x14ac:dyDescent="0.25">
      <c r="A545" s="7" t="str">
        <f>IF(D545="","",IFERROR(IF(VLOOKUP(D545,'Program Mapping'!B:B,1,FALSE)=D545,"OK","Fix"),"Fix"))</f>
        <v/>
      </c>
      <c r="B545" s="8"/>
      <c r="D545" s="32"/>
    </row>
    <row r="546" spans="1:4" x14ac:dyDescent="0.25">
      <c r="A546" s="7" t="str">
        <f>IF(D546="","",IFERROR(IF(VLOOKUP(D546,'Program Mapping'!B:B,1,FALSE)=D546,"OK","Fix"),"Fix"))</f>
        <v/>
      </c>
      <c r="B546" s="8"/>
      <c r="D546" s="32"/>
    </row>
    <row r="547" spans="1:4" x14ac:dyDescent="0.25">
      <c r="A547" s="7" t="str">
        <f>IF(D547="","",IFERROR(IF(VLOOKUP(D547,'Program Mapping'!B:B,1,FALSE)=D547,"OK","Fix"),"Fix"))</f>
        <v/>
      </c>
      <c r="B547" s="8"/>
      <c r="D547" s="32"/>
    </row>
    <row r="548" spans="1:4" x14ac:dyDescent="0.25">
      <c r="A548" s="7" t="str">
        <f>IF(D548="","",IFERROR(IF(VLOOKUP(D548,'Program Mapping'!B:B,1,FALSE)=D548,"OK","Fix"),"Fix"))</f>
        <v/>
      </c>
      <c r="B548" s="8"/>
      <c r="D548" s="32"/>
    </row>
    <row r="549" spans="1:4" x14ac:dyDescent="0.25">
      <c r="A549" s="7" t="str">
        <f>IF(D549="","",IFERROR(IF(VLOOKUP(D549,'Program Mapping'!B:B,1,FALSE)=D549,"OK","Fix"),"Fix"))</f>
        <v/>
      </c>
      <c r="B549" s="8"/>
      <c r="D549" s="32"/>
    </row>
    <row r="550" spans="1:4" x14ac:dyDescent="0.25">
      <c r="A550" s="7" t="str">
        <f>IF(D550="","",IFERROR(IF(VLOOKUP(D550,'Program Mapping'!B:B,1,FALSE)=D550,"OK","Fix"),"Fix"))</f>
        <v/>
      </c>
      <c r="B550" s="8"/>
      <c r="D550" s="32"/>
    </row>
    <row r="551" spans="1:4" x14ac:dyDescent="0.25">
      <c r="A551" s="7" t="str">
        <f>IF(D551="","",IFERROR(IF(VLOOKUP(D551,'Program Mapping'!B:B,1,FALSE)=D551,"OK","Fix"),"Fix"))</f>
        <v/>
      </c>
      <c r="B551" s="8"/>
      <c r="D551" s="32"/>
    </row>
    <row r="552" spans="1:4" x14ac:dyDescent="0.25">
      <c r="A552" s="7" t="str">
        <f>IF(D552="","",IFERROR(IF(VLOOKUP(D552,'Program Mapping'!B:B,1,FALSE)=D552,"OK","Fix"),"Fix"))</f>
        <v/>
      </c>
      <c r="B552" s="8"/>
      <c r="D552" s="32"/>
    </row>
    <row r="553" spans="1:4" x14ac:dyDescent="0.25">
      <c r="A553" s="7" t="str">
        <f>IF(D553="","",IFERROR(IF(VLOOKUP(D553,'Program Mapping'!B:B,1,FALSE)=D553,"OK","Fix"),"Fix"))</f>
        <v/>
      </c>
      <c r="B553" s="8"/>
      <c r="D553" s="32"/>
    </row>
    <row r="554" spans="1:4" x14ac:dyDescent="0.25">
      <c r="A554" s="7" t="str">
        <f>IF(D554="","",IFERROR(IF(VLOOKUP(D554,'Program Mapping'!B:B,1,FALSE)=D554,"OK","Fix"),"Fix"))</f>
        <v/>
      </c>
      <c r="B554" s="8"/>
      <c r="D554" s="32"/>
    </row>
    <row r="555" spans="1:4" x14ac:dyDescent="0.25">
      <c r="A555" s="7" t="str">
        <f>IF(D555="","",IFERROR(IF(VLOOKUP(D555,'Program Mapping'!B:B,1,FALSE)=D555,"OK","Fix"),"Fix"))</f>
        <v/>
      </c>
      <c r="B555" s="8"/>
      <c r="D555" s="32"/>
    </row>
    <row r="556" spans="1:4" x14ac:dyDescent="0.25">
      <c r="A556" s="7" t="str">
        <f>IF(D556="","",IFERROR(IF(VLOOKUP(D556,'Program Mapping'!B:B,1,FALSE)=D556,"OK","Fix"),"Fix"))</f>
        <v/>
      </c>
      <c r="B556" s="8"/>
      <c r="D556" s="32"/>
    </row>
    <row r="557" spans="1:4" x14ac:dyDescent="0.25">
      <c r="A557" s="7" t="str">
        <f>IF(D557="","",IFERROR(IF(VLOOKUP(D557,'Program Mapping'!B:B,1,FALSE)=D557,"OK","Fix"),"Fix"))</f>
        <v/>
      </c>
      <c r="B557" s="8"/>
      <c r="D557" s="32"/>
    </row>
    <row r="558" spans="1:4" x14ac:dyDescent="0.25">
      <c r="A558" s="7" t="str">
        <f>IF(D558="","",IFERROR(IF(VLOOKUP(D558,'Program Mapping'!B:B,1,FALSE)=D558,"OK","Fix"),"Fix"))</f>
        <v/>
      </c>
      <c r="B558" s="8"/>
      <c r="D558" s="32"/>
    </row>
    <row r="559" spans="1:4" x14ac:dyDescent="0.25">
      <c r="A559" s="7" t="str">
        <f>IF(D559="","",IFERROR(IF(VLOOKUP(D559,'Program Mapping'!B:B,1,FALSE)=D559,"OK","Fix"),"Fix"))</f>
        <v/>
      </c>
      <c r="B559" s="8"/>
      <c r="D559" s="32"/>
    </row>
    <row r="560" spans="1:4" x14ac:dyDescent="0.25">
      <c r="A560" s="7" t="str">
        <f>IF(D560="","",IFERROR(IF(VLOOKUP(D560,'Program Mapping'!B:B,1,FALSE)=D560,"OK","Fix"),"Fix"))</f>
        <v/>
      </c>
      <c r="B560" s="8"/>
      <c r="D560" s="32"/>
    </row>
    <row r="561" spans="1:4" x14ac:dyDescent="0.25">
      <c r="A561" s="7" t="str">
        <f>IF(D561="","",IFERROR(IF(VLOOKUP(D561,'Program Mapping'!B:B,1,FALSE)=D561,"OK","Fix"),"Fix"))</f>
        <v/>
      </c>
      <c r="B561" s="8"/>
      <c r="D561" s="32"/>
    </row>
    <row r="562" spans="1:4" x14ac:dyDescent="0.25">
      <c r="A562" s="7" t="str">
        <f>IF(D562="","",IFERROR(IF(VLOOKUP(D562,'Program Mapping'!B:B,1,FALSE)=D562,"OK","Fix"),"Fix"))</f>
        <v/>
      </c>
      <c r="B562" s="8"/>
      <c r="D562" s="32"/>
    </row>
    <row r="563" spans="1:4" x14ac:dyDescent="0.25">
      <c r="A563" s="7" t="str">
        <f>IF(D563="","",IFERROR(IF(VLOOKUP(D563,'Program Mapping'!B:B,1,FALSE)=D563,"OK","Fix"),"Fix"))</f>
        <v/>
      </c>
      <c r="B563" s="8"/>
      <c r="D563" s="32"/>
    </row>
    <row r="564" spans="1:4" x14ac:dyDescent="0.25">
      <c r="A564" s="7" t="str">
        <f>IF(D564="","",IFERROR(IF(VLOOKUP(D564,'Program Mapping'!B:B,1,FALSE)=D564,"OK","Fix"),"Fix"))</f>
        <v/>
      </c>
      <c r="B564" s="8"/>
      <c r="D564" s="32"/>
    </row>
    <row r="565" spans="1:4" x14ac:dyDescent="0.25">
      <c r="A565" s="7" t="str">
        <f>IF(D565="","",IFERROR(IF(VLOOKUP(D565,'Program Mapping'!B:B,1,FALSE)=D565,"OK","Fix"),"Fix"))</f>
        <v/>
      </c>
      <c r="B565" s="8"/>
      <c r="D565" s="32"/>
    </row>
    <row r="566" spans="1:4" x14ac:dyDescent="0.25">
      <c r="A566" s="7" t="str">
        <f>IF(D566="","",IFERROR(IF(VLOOKUP(D566,'Program Mapping'!B:B,1,FALSE)=D566,"OK","Fix"),"Fix"))</f>
        <v/>
      </c>
      <c r="B566" s="8"/>
      <c r="D566" s="32"/>
    </row>
    <row r="567" spans="1:4" x14ac:dyDescent="0.25">
      <c r="A567" s="7" t="str">
        <f>IF(D567="","",IFERROR(IF(VLOOKUP(D567,'Program Mapping'!B:B,1,FALSE)=D567,"OK","Fix"),"Fix"))</f>
        <v/>
      </c>
      <c r="B567" s="8"/>
      <c r="D567" s="32"/>
    </row>
    <row r="568" spans="1:4" x14ac:dyDescent="0.25">
      <c r="A568" s="7" t="str">
        <f>IF(D568="","",IFERROR(IF(VLOOKUP(D568,'Program Mapping'!B:B,1,FALSE)=D568,"OK","Fix"),"Fix"))</f>
        <v/>
      </c>
      <c r="B568" s="8"/>
      <c r="D568" s="32"/>
    </row>
    <row r="569" spans="1:4" x14ac:dyDescent="0.25">
      <c r="A569" s="7" t="str">
        <f>IF(D569="","",IFERROR(IF(VLOOKUP(D569,'Program Mapping'!B:B,1,FALSE)=D569,"OK","Fix"),"Fix"))</f>
        <v/>
      </c>
      <c r="B569" s="8"/>
      <c r="D569" s="32"/>
    </row>
    <row r="570" spans="1:4" x14ac:dyDescent="0.25">
      <c r="A570" s="7" t="str">
        <f>IF(D570="","",IFERROR(IF(VLOOKUP(D570,'Program Mapping'!B:B,1,FALSE)=D570,"OK","Fix"),"Fix"))</f>
        <v/>
      </c>
      <c r="B570" s="8"/>
      <c r="D570" s="32"/>
    </row>
    <row r="571" spans="1:4" x14ac:dyDescent="0.25">
      <c r="A571" s="7" t="str">
        <f>IF(D571="","",IFERROR(IF(VLOOKUP(D571,'Program Mapping'!B:B,1,FALSE)=D571,"OK","Fix"),"Fix"))</f>
        <v/>
      </c>
      <c r="B571" s="8"/>
      <c r="D571" s="32"/>
    </row>
    <row r="572" spans="1:4" x14ac:dyDescent="0.25">
      <c r="A572" s="7" t="str">
        <f>IF(D572="","",IFERROR(IF(VLOOKUP(D572,'Program Mapping'!B:B,1,FALSE)=D572,"OK","Fix"),"Fix"))</f>
        <v/>
      </c>
      <c r="B572" s="8"/>
      <c r="D572" s="32"/>
    </row>
    <row r="573" spans="1:4" x14ac:dyDescent="0.25">
      <c r="A573" s="7" t="str">
        <f>IF(D573="","",IFERROR(IF(VLOOKUP(D573,'Program Mapping'!B:B,1,FALSE)=D573,"OK","Fix"),"Fix"))</f>
        <v/>
      </c>
      <c r="B573" s="8"/>
      <c r="D573" s="32"/>
    </row>
    <row r="574" spans="1:4" x14ac:dyDescent="0.25">
      <c r="A574" s="7" t="str">
        <f>IF(D574="","",IFERROR(IF(VLOOKUP(D574,'Program Mapping'!B:B,1,FALSE)=D574,"OK","Fix"),"Fix"))</f>
        <v/>
      </c>
      <c r="B574" s="8"/>
      <c r="D574" s="32"/>
    </row>
    <row r="575" spans="1:4" x14ac:dyDescent="0.25">
      <c r="A575" s="7" t="str">
        <f>IF(D575="","",IFERROR(IF(VLOOKUP(D575,'Program Mapping'!B:B,1,FALSE)=D575,"OK","Fix"),"Fix"))</f>
        <v/>
      </c>
      <c r="B575" s="8"/>
      <c r="D575" s="32"/>
    </row>
    <row r="576" spans="1:4" x14ac:dyDescent="0.25">
      <c r="A576" s="7" t="str">
        <f>IF(D576="","",IFERROR(IF(VLOOKUP(D576,'Program Mapping'!B:B,1,FALSE)=D576,"OK","Fix"),"Fix"))</f>
        <v/>
      </c>
      <c r="B576" s="8"/>
      <c r="D576" s="32"/>
    </row>
    <row r="577" spans="1:4" x14ac:dyDescent="0.25">
      <c r="A577" s="7" t="str">
        <f>IF(D577="","",IFERROR(IF(VLOOKUP(D577,'Program Mapping'!B:B,1,FALSE)=D577,"OK","Fix"),"Fix"))</f>
        <v/>
      </c>
      <c r="B577" s="8"/>
      <c r="D577" s="32"/>
    </row>
    <row r="578" spans="1:4" x14ac:dyDescent="0.25">
      <c r="A578" s="7" t="str">
        <f>IF(D578="","",IFERROR(IF(VLOOKUP(D578,'Program Mapping'!B:B,1,FALSE)=D578,"OK","Fix"),"Fix"))</f>
        <v/>
      </c>
      <c r="B578" s="8"/>
      <c r="D578" s="32"/>
    </row>
    <row r="579" spans="1:4" x14ac:dyDescent="0.25">
      <c r="A579" s="7" t="str">
        <f>IF(D579="","",IFERROR(IF(VLOOKUP(D579,'Program Mapping'!B:B,1,FALSE)=D579,"OK","Fix"),"Fix"))</f>
        <v/>
      </c>
      <c r="B579" s="8"/>
      <c r="D579" s="32"/>
    </row>
    <row r="580" spans="1:4" x14ac:dyDescent="0.25">
      <c r="A580" s="7" t="str">
        <f>IF(D580="","",IFERROR(IF(VLOOKUP(D580,'Program Mapping'!B:B,1,FALSE)=D580,"OK","Fix"),"Fix"))</f>
        <v/>
      </c>
      <c r="B580" s="8"/>
      <c r="D580" s="32"/>
    </row>
    <row r="581" spans="1:4" x14ac:dyDescent="0.25">
      <c r="A581" s="7" t="str">
        <f>IF(D581="","",IFERROR(IF(VLOOKUP(D581,'Program Mapping'!B:B,1,FALSE)=D581,"OK","Fix"),"Fix"))</f>
        <v/>
      </c>
      <c r="B581" s="8"/>
      <c r="D581" s="32"/>
    </row>
    <row r="582" spans="1:4" x14ac:dyDescent="0.25">
      <c r="A582" s="7" t="str">
        <f>IF(D582="","",IFERROR(IF(VLOOKUP(D582,'Program Mapping'!B:B,1,FALSE)=D582,"OK","Fix"),"Fix"))</f>
        <v/>
      </c>
      <c r="B582" s="8"/>
      <c r="D582" s="32"/>
    </row>
    <row r="583" spans="1:4" x14ac:dyDescent="0.25">
      <c r="A583" s="7" t="str">
        <f>IF(D583="","",IFERROR(IF(VLOOKUP(D583,'Program Mapping'!B:B,1,FALSE)=D583,"OK","Fix"),"Fix"))</f>
        <v/>
      </c>
      <c r="B583" s="8"/>
      <c r="D583" s="32"/>
    </row>
    <row r="584" spans="1:4" x14ac:dyDescent="0.25">
      <c r="A584" s="7" t="str">
        <f>IF(D584="","",IFERROR(IF(VLOOKUP(D584,'Program Mapping'!B:B,1,FALSE)=D584,"OK","Fix"),"Fix"))</f>
        <v/>
      </c>
      <c r="B584" s="8"/>
      <c r="D584" s="32"/>
    </row>
    <row r="585" spans="1:4" x14ac:dyDescent="0.25">
      <c r="A585" s="7" t="str">
        <f>IF(D585="","",IFERROR(IF(VLOOKUP(D585,'Program Mapping'!B:B,1,FALSE)=D585,"OK","Fix"),"Fix"))</f>
        <v/>
      </c>
      <c r="B585" s="8"/>
      <c r="D585" s="32"/>
    </row>
    <row r="586" spans="1:4" x14ac:dyDescent="0.25">
      <c r="A586" s="7" t="str">
        <f>IF(D586="","",IFERROR(IF(VLOOKUP(D586,'Program Mapping'!B:B,1,FALSE)=D586,"OK","Fix"),"Fix"))</f>
        <v/>
      </c>
      <c r="B586" s="8"/>
      <c r="D586" s="32"/>
    </row>
    <row r="587" spans="1:4" x14ac:dyDescent="0.25">
      <c r="A587" s="7" t="str">
        <f>IF(D587="","",IFERROR(IF(VLOOKUP(D587,'Program Mapping'!B:B,1,FALSE)=D587,"OK","Fix"),"Fix"))</f>
        <v/>
      </c>
      <c r="B587" s="8"/>
      <c r="D587" s="32"/>
    </row>
    <row r="588" spans="1:4" x14ac:dyDescent="0.25">
      <c r="A588" s="7" t="str">
        <f>IF(D588="","",IFERROR(IF(VLOOKUP(D588,'Program Mapping'!B:B,1,FALSE)=D588,"OK","Fix"),"Fix"))</f>
        <v/>
      </c>
      <c r="B588" s="8"/>
      <c r="D588" s="32"/>
    </row>
    <row r="589" spans="1:4" x14ac:dyDescent="0.25">
      <c r="A589" s="7" t="str">
        <f>IF(D589="","",IFERROR(IF(VLOOKUP(D589,'Program Mapping'!B:B,1,FALSE)=D589,"OK","Fix"),"Fix"))</f>
        <v/>
      </c>
      <c r="B589" s="8"/>
      <c r="D589" s="32"/>
    </row>
    <row r="590" spans="1:4" x14ac:dyDescent="0.25">
      <c r="A590" s="7" t="str">
        <f>IF(D590="","",IFERROR(IF(VLOOKUP(D590,'Program Mapping'!B:B,1,FALSE)=D590,"OK","Fix"),"Fix"))</f>
        <v/>
      </c>
      <c r="B590" s="8"/>
      <c r="D590" s="32"/>
    </row>
    <row r="591" spans="1:4" x14ac:dyDescent="0.25">
      <c r="A591" s="7" t="str">
        <f>IF(D591="","",IFERROR(IF(VLOOKUP(D591,'Program Mapping'!B:B,1,FALSE)=D591,"OK","Fix"),"Fix"))</f>
        <v/>
      </c>
      <c r="B591" s="8"/>
      <c r="D591" s="32"/>
    </row>
    <row r="592" spans="1:4" x14ac:dyDescent="0.25">
      <c r="A592" s="7" t="str">
        <f>IF(D592="","",IFERROR(IF(VLOOKUP(D592,'Program Mapping'!B:B,1,FALSE)=D592,"OK","Fix"),"Fix"))</f>
        <v/>
      </c>
      <c r="B592" s="8"/>
      <c r="D592" s="32"/>
    </row>
    <row r="593" spans="1:4" x14ac:dyDescent="0.25">
      <c r="A593" s="7" t="str">
        <f>IF(D593="","",IFERROR(IF(VLOOKUP(D593,'Program Mapping'!B:B,1,FALSE)=D593,"OK","Fix"),"Fix"))</f>
        <v/>
      </c>
      <c r="B593" s="8"/>
      <c r="D593" s="32"/>
    </row>
    <row r="594" spans="1:4" x14ac:dyDescent="0.25">
      <c r="A594" s="7" t="str">
        <f>IF(D594="","",IFERROR(IF(VLOOKUP(D594,'Program Mapping'!B:B,1,FALSE)=D594,"OK","Fix"),"Fix"))</f>
        <v/>
      </c>
      <c r="B594" s="8"/>
      <c r="D594" s="32"/>
    </row>
    <row r="595" spans="1:4" x14ac:dyDescent="0.25">
      <c r="A595" s="7" t="str">
        <f>IF(D595="","",IFERROR(IF(VLOOKUP(D595,'Program Mapping'!B:B,1,FALSE)=D595,"OK","Fix"),"Fix"))</f>
        <v/>
      </c>
      <c r="B595" s="8"/>
      <c r="D595" s="32"/>
    </row>
    <row r="596" spans="1:4" x14ac:dyDescent="0.25">
      <c r="A596" s="7" t="str">
        <f>IF(D596="","",IFERROR(IF(VLOOKUP(D596,'Program Mapping'!B:B,1,FALSE)=D596,"OK","Fix"),"Fix"))</f>
        <v/>
      </c>
      <c r="B596" s="8"/>
      <c r="D596" s="32"/>
    </row>
    <row r="597" spans="1:4" x14ac:dyDescent="0.25">
      <c r="A597" s="7" t="str">
        <f>IF(D597="","",IFERROR(IF(VLOOKUP(D597,'Program Mapping'!B:B,1,FALSE)=D597,"OK","Fix"),"Fix"))</f>
        <v/>
      </c>
      <c r="B597" s="8"/>
      <c r="D597" s="32"/>
    </row>
    <row r="598" spans="1:4" x14ac:dyDescent="0.25">
      <c r="A598" s="7" t="str">
        <f>IF(D598="","",IFERROR(IF(VLOOKUP(D598,'Program Mapping'!B:B,1,FALSE)=D598,"OK","Fix"),"Fix"))</f>
        <v/>
      </c>
      <c r="B598" s="8"/>
      <c r="D598" s="32"/>
    </row>
    <row r="599" spans="1:4" x14ac:dyDescent="0.25">
      <c r="A599" s="7" t="str">
        <f>IF(D599="","",IFERROR(IF(VLOOKUP(D599,'Program Mapping'!B:B,1,FALSE)=D599,"OK","Fix"),"Fix"))</f>
        <v/>
      </c>
      <c r="B599" s="8"/>
      <c r="D599" s="32"/>
    </row>
    <row r="600" spans="1:4" x14ac:dyDescent="0.25">
      <c r="A600" s="7" t="str">
        <f>IF(D600="","",IFERROR(IF(VLOOKUP(D600,'Program Mapping'!B:B,1,FALSE)=D600,"OK","Fix"),"Fix"))</f>
        <v/>
      </c>
      <c r="B600" s="8"/>
      <c r="D600" s="32"/>
    </row>
    <row r="601" spans="1:4" x14ac:dyDescent="0.25">
      <c r="A601" s="7" t="str">
        <f>IF(D601="","",IFERROR(IF(VLOOKUP(D601,'Program Mapping'!B:B,1,FALSE)=D601,"OK","Fix"),"Fix"))</f>
        <v/>
      </c>
      <c r="B601" s="8"/>
      <c r="D601" s="32"/>
    </row>
    <row r="602" spans="1:4" x14ac:dyDescent="0.25">
      <c r="A602" s="7" t="str">
        <f>IF(D602="","",IFERROR(IF(VLOOKUP(D602,'Program Mapping'!B:B,1,FALSE)=D602,"OK","Fix"),"Fix"))</f>
        <v/>
      </c>
      <c r="B602" s="8"/>
      <c r="D602" s="32"/>
    </row>
    <row r="603" spans="1:4" x14ac:dyDescent="0.25">
      <c r="A603" s="7" t="str">
        <f>IF(D603="","",IFERROR(IF(VLOOKUP(D603,'Program Mapping'!B:B,1,FALSE)=D603,"OK","Fix"),"Fix"))</f>
        <v/>
      </c>
      <c r="B603" s="8"/>
      <c r="D603" s="32"/>
    </row>
    <row r="604" spans="1:4" x14ac:dyDescent="0.25">
      <c r="A604" s="7" t="str">
        <f>IF(D604="","",IFERROR(IF(VLOOKUP(D604,'Program Mapping'!B:B,1,FALSE)=D604,"OK","Fix"),"Fix"))</f>
        <v/>
      </c>
      <c r="B604" s="8"/>
      <c r="D604" s="32"/>
    </row>
    <row r="605" spans="1:4" x14ac:dyDescent="0.25">
      <c r="A605" s="7" t="str">
        <f>IF(D605="","",IFERROR(IF(VLOOKUP(D605,'Program Mapping'!B:B,1,FALSE)=D605,"OK","Fix"),"Fix"))</f>
        <v/>
      </c>
      <c r="B605" s="8"/>
      <c r="D605" s="32"/>
    </row>
    <row r="606" spans="1:4" x14ac:dyDescent="0.25">
      <c r="A606" s="7" t="str">
        <f>IF(D606="","",IFERROR(IF(VLOOKUP(D606,'Program Mapping'!B:B,1,FALSE)=D606,"OK","Fix"),"Fix"))</f>
        <v/>
      </c>
      <c r="B606" s="8"/>
      <c r="D606" s="32"/>
    </row>
    <row r="607" spans="1:4" x14ac:dyDescent="0.25">
      <c r="A607" s="7" t="str">
        <f>IF(D607="","",IFERROR(IF(VLOOKUP(D607,'Program Mapping'!B:B,1,FALSE)=D607,"OK","Fix"),"Fix"))</f>
        <v/>
      </c>
      <c r="B607" s="8"/>
      <c r="D607" s="32"/>
    </row>
    <row r="608" spans="1:4" x14ac:dyDescent="0.25">
      <c r="A608" s="7" t="str">
        <f>IF(D608="","",IFERROR(IF(VLOOKUP(D608,'Program Mapping'!B:B,1,FALSE)=D608,"OK","Fix"),"Fix"))</f>
        <v/>
      </c>
      <c r="B608" s="8"/>
      <c r="D608" s="32"/>
    </row>
    <row r="609" spans="1:4" x14ac:dyDescent="0.25">
      <c r="A609" s="7" t="str">
        <f>IF(D609="","",IFERROR(IF(VLOOKUP(D609,'Program Mapping'!B:B,1,FALSE)=D609,"OK","Fix"),"Fix"))</f>
        <v/>
      </c>
      <c r="B609" s="8"/>
      <c r="D609" s="32"/>
    </row>
    <row r="610" spans="1:4" x14ac:dyDescent="0.25">
      <c r="A610" s="7" t="str">
        <f>IF(D610="","",IFERROR(IF(VLOOKUP(D610,'Program Mapping'!B:B,1,FALSE)=D610,"OK","Fix"),"Fix"))</f>
        <v/>
      </c>
      <c r="B610" s="8"/>
      <c r="D610" s="32"/>
    </row>
    <row r="611" spans="1:4" x14ac:dyDescent="0.25">
      <c r="A611" s="7" t="str">
        <f>IF(D611="","",IFERROR(IF(VLOOKUP(D611,'Program Mapping'!B:B,1,FALSE)=D611,"OK","Fix"),"Fix"))</f>
        <v/>
      </c>
      <c r="B611" s="8"/>
      <c r="D611" s="32"/>
    </row>
    <row r="612" spans="1:4" x14ac:dyDescent="0.25">
      <c r="A612" s="7" t="str">
        <f>IF(D612="","",IFERROR(IF(VLOOKUP(D612,'Program Mapping'!B:B,1,FALSE)=D612,"OK","Fix"),"Fix"))</f>
        <v/>
      </c>
      <c r="B612" s="8"/>
      <c r="D612" s="32"/>
    </row>
    <row r="613" spans="1:4" x14ac:dyDescent="0.25">
      <c r="A613" s="7" t="str">
        <f>IF(D613="","",IFERROR(IF(VLOOKUP(D613,'Program Mapping'!B:B,1,FALSE)=D613,"OK","Fix"),"Fix"))</f>
        <v/>
      </c>
      <c r="B613" s="8"/>
      <c r="D613" s="32"/>
    </row>
    <row r="614" spans="1:4" x14ac:dyDescent="0.25">
      <c r="A614" s="7" t="str">
        <f>IF(D614="","",IFERROR(IF(VLOOKUP(D614,'Program Mapping'!B:B,1,FALSE)=D614,"OK","Fix"),"Fix"))</f>
        <v/>
      </c>
      <c r="B614" s="8"/>
      <c r="D614" s="32"/>
    </row>
    <row r="615" spans="1:4" x14ac:dyDescent="0.25">
      <c r="A615" s="7" t="str">
        <f>IF(D615="","",IFERROR(IF(VLOOKUP(D615,'Program Mapping'!B:B,1,FALSE)=D615,"OK","Fix"),"Fix"))</f>
        <v/>
      </c>
      <c r="B615" s="8"/>
      <c r="D615" s="32"/>
    </row>
    <row r="616" spans="1:4" x14ac:dyDescent="0.25">
      <c r="A616" s="7" t="str">
        <f>IF(D616="","",IFERROR(IF(VLOOKUP(D616,'Program Mapping'!B:B,1,FALSE)=D616,"OK","Fix"),"Fix"))</f>
        <v/>
      </c>
      <c r="B616" s="8"/>
      <c r="D616" s="32"/>
    </row>
    <row r="617" spans="1:4" x14ac:dyDescent="0.25">
      <c r="A617" s="7" t="str">
        <f>IF(D617="","",IFERROR(IF(VLOOKUP(D617,'Program Mapping'!B:B,1,FALSE)=D617,"OK","Fix"),"Fix"))</f>
        <v/>
      </c>
      <c r="B617" s="8"/>
      <c r="D617" s="32"/>
    </row>
    <row r="618" spans="1:4" x14ac:dyDescent="0.25">
      <c r="A618" s="7" t="str">
        <f>IF(D618="","",IFERROR(IF(VLOOKUP(D618,'Program Mapping'!B:B,1,FALSE)=D618,"OK","Fix"),"Fix"))</f>
        <v/>
      </c>
      <c r="B618" s="8"/>
      <c r="D618" s="32"/>
    </row>
    <row r="619" spans="1:4" x14ac:dyDescent="0.25">
      <c r="A619" s="7" t="str">
        <f>IF(D619="","",IFERROR(IF(VLOOKUP(D619,'Program Mapping'!B:B,1,FALSE)=D619,"OK","Fix"),"Fix"))</f>
        <v/>
      </c>
      <c r="B619" s="8"/>
      <c r="D619" s="32"/>
    </row>
    <row r="620" spans="1:4" x14ac:dyDescent="0.25">
      <c r="A620" s="7" t="str">
        <f>IF(D620="","",IFERROR(IF(VLOOKUP(D620,'Program Mapping'!B:B,1,FALSE)=D620,"OK","Fix"),"Fix"))</f>
        <v/>
      </c>
      <c r="B620" s="8"/>
      <c r="D620" s="32"/>
    </row>
    <row r="621" spans="1:4" x14ac:dyDescent="0.25">
      <c r="A621" s="7" t="str">
        <f>IF(D621="","",IFERROR(IF(VLOOKUP(D621,'Program Mapping'!B:B,1,FALSE)=D621,"OK","Fix"),"Fix"))</f>
        <v/>
      </c>
      <c r="B621" s="8"/>
      <c r="D621" s="32"/>
    </row>
    <row r="622" spans="1:4" x14ac:dyDescent="0.25">
      <c r="A622" s="7" t="str">
        <f>IF(D622="","",IFERROR(IF(VLOOKUP(D622,'Program Mapping'!B:B,1,FALSE)=D622,"OK","Fix"),"Fix"))</f>
        <v/>
      </c>
      <c r="B622" s="8"/>
      <c r="D622" s="32"/>
    </row>
    <row r="623" spans="1:4" x14ac:dyDescent="0.25">
      <c r="A623" s="7" t="str">
        <f>IF(D623="","",IFERROR(IF(VLOOKUP(D623,'Program Mapping'!B:B,1,FALSE)=D623,"OK","Fix"),"Fix"))</f>
        <v/>
      </c>
      <c r="B623" s="8"/>
      <c r="D623" s="32"/>
    </row>
    <row r="624" spans="1:4" x14ac:dyDescent="0.25">
      <c r="A624" s="7" t="str">
        <f>IF(D624="","",IFERROR(IF(VLOOKUP(D624,'Program Mapping'!B:B,1,FALSE)=D624,"OK","Fix"),"Fix"))</f>
        <v/>
      </c>
      <c r="B624" s="8"/>
      <c r="D624" s="32"/>
    </row>
    <row r="625" spans="1:4" x14ac:dyDescent="0.25">
      <c r="A625" s="7" t="str">
        <f>IF(D625="","",IFERROR(IF(VLOOKUP(D625,'Program Mapping'!B:B,1,FALSE)=D625,"OK","Fix"),"Fix"))</f>
        <v/>
      </c>
      <c r="B625" s="8"/>
      <c r="D625" s="32"/>
    </row>
    <row r="626" spans="1:4" x14ac:dyDescent="0.25">
      <c r="A626" s="7" t="str">
        <f>IF(D626="","",IFERROR(IF(VLOOKUP(D626,'Program Mapping'!B:B,1,FALSE)=D626,"OK","Fix"),"Fix"))</f>
        <v/>
      </c>
      <c r="B626" s="8"/>
      <c r="D626" s="32"/>
    </row>
    <row r="627" spans="1:4" x14ac:dyDescent="0.25">
      <c r="A627" s="7" t="str">
        <f>IF(D627="","",IFERROR(IF(VLOOKUP(D627,'Program Mapping'!B:B,1,FALSE)=D627,"OK","Fix"),"Fix"))</f>
        <v/>
      </c>
      <c r="B627" s="8"/>
      <c r="D627" s="32"/>
    </row>
    <row r="628" spans="1:4" x14ac:dyDescent="0.25">
      <c r="A628" s="7" t="str">
        <f>IF(D628="","",IFERROR(IF(VLOOKUP(D628,'Program Mapping'!B:B,1,FALSE)=D628,"OK","Fix"),"Fix"))</f>
        <v/>
      </c>
      <c r="B628" s="8"/>
      <c r="D628" s="32"/>
    </row>
    <row r="629" spans="1:4" x14ac:dyDescent="0.25">
      <c r="A629" s="7" t="str">
        <f>IF(D629="","",IFERROR(IF(VLOOKUP(D629,'Program Mapping'!B:B,1,FALSE)=D629,"OK","Fix"),"Fix"))</f>
        <v/>
      </c>
      <c r="B629" s="8"/>
      <c r="D629" s="32"/>
    </row>
    <row r="630" spans="1:4" x14ac:dyDescent="0.25">
      <c r="A630" s="7" t="str">
        <f>IF(D630="","",IFERROR(IF(VLOOKUP(D630,'Program Mapping'!B:B,1,FALSE)=D630,"OK","Fix"),"Fix"))</f>
        <v/>
      </c>
      <c r="B630" s="8"/>
      <c r="D630" s="32"/>
    </row>
    <row r="631" spans="1:4" x14ac:dyDescent="0.25">
      <c r="A631" s="7" t="str">
        <f>IF(D631="","",IFERROR(IF(VLOOKUP(D631,'Program Mapping'!B:B,1,FALSE)=D631,"OK","Fix"),"Fix"))</f>
        <v/>
      </c>
      <c r="B631" s="8"/>
      <c r="D631" s="32"/>
    </row>
    <row r="632" spans="1:4" x14ac:dyDescent="0.25">
      <c r="A632" s="7" t="str">
        <f>IF(D632="","",IFERROR(IF(VLOOKUP(D632,'Program Mapping'!B:B,1,FALSE)=D632,"OK","Fix"),"Fix"))</f>
        <v/>
      </c>
      <c r="B632" s="8"/>
      <c r="D632" s="32"/>
    </row>
    <row r="633" spans="1:4" x14ac:dyDescent="0.25">
      <c r="A633" s="7" t="str">
        <f>IF(D633="","",IFERROR(IF(VLOOKUP(D633,'Program Mapping'!B:B,1,FALSE)=D633,"OK","Fix"),"Fix"))</f>
        <v/>
      </c>
      <c r="B633" s="8"/>
      <c r="D633" s="32"/>
    </row>
    <row r="634" spans="1:4" x14ac:dyDescent="0.25">
      <c r="A634" s="7" t="str">
        <f>IF(D634="","",IFERROR(IF(VLOOKUP(D634,'Program Mapping'!B:B,1,FALSE)=D634,"OK","Fix"),"Fix"))</f>
        <v/>
      </c>
      <c r="B634" s="8"/>
      <c r="D634" s="32"/>
    </row>
    <row r="635" spans="1:4" x14ac:dyDescent="0.25">
      <c r="A635" s="7" t="str">
        <f>IF(D635="","",IFERROR(IF(VLOOKUP(D635,'Program Mapping'!B:B,1,FALSE)=D635,"OK","Fix"),"Fix"))</f>
        <v/>
      </c>
      <c r="B635" s="8"/>
      <c r="D635" s="32"/>
    </row>
    <row r="636" spans="1:4" x14ac:dyDescent="0.25">
      <c r="A636" s="7" t="str">
        <f>IF(D636="","",IFERROR(IF(VLOOKUP(D636,'Program Mapping'!B:B,1,FALSE)=D636,"OK","Fix"),"Fix"))</f>
        <v/>
      </c>
      <c r="B636" s="8"/>
      <c r="D636" s="32"/>
    </row>
    <row r="637" spans="1:4" x14ac:dyDescent="0.25">
      <c r="A637" s="7" t="str">
        <f>IF(D637="","",IFERROR(IF(VLOOKUP(D637,'Program Mapping'!B:B,1,FALSE)=D637,"OK","Fix"),"Fix"))</f>
        <v/>
      </c>
      <c r="B637" s="8"/>
      <c r="D637" s="32"/>
    </row>
    <row r="638" spans="1:4" x14ac:dyDescent="0.25">
      <c r="A638" s="7" t="str">
        <f>IF(D638="","",IFERROR(IF(VLOOKUP(D638,'Program Mapping'!B:B,1,FALSE)=D638,"OK","Fix"),"Fix"))</f>
        <v/>
      </c>
      <c r="B638" s="8"/>
      <c r="D638" s="32"/>
    </row>
    <row r="639" spans="1:4" x14ac:dyDescent="0.25">
      <c r="A639" s="7" t="str">
        <f>IF(D639="","",IFERROR(IF(VLOOKUP(D639,'Program Mapping'!B:B,1,FALSE)=D639,"OK","Fix"),"Fix"))</f>
        <v/>
      </c>
      <c r="B639" s="8"/>
      <c r="D639" s="32"/>
    </row>
    <row r="640" spans="1:4" x14ac:dyDescent="0.25">
      <c r="A640" s="7" t="str">
        <f>IF(D640="","",IFERROR(IF(VLOOKUP(D640,'Program Mapping'!B:B,1,FALSE)=D640,"OK","Fix"),"Fix"))</f>
        <v/>
      </c>
      <c r="B640" s="8"/>
      <c r="D640" s="32"/>
    </row>
    <row r="641" spans="1:4" x14ac:dyDescent="0.25">
      <c r="A641" s="7" t="str">
        <f>IF(D641="","",IFERROR(IF(VLOOKUP(D641,'Program Mapping'!B:B,1,FALSE)=D641,"OK","Fix"),"Fix"))</f>
        <v/>
      </c>
      <c r="B641" s="8"/>
      <c r="D641" s="32"/>
    </row>
    <row r="642" spans="1:4" x14ac:dyDescent="0.25">
      <c r="A642" s="7" t="str">
        <f>IF(D642="","",IFERROR(IF(VLOOKUP(D642,'Program Mapping'!B:B,1,FALSE)=D642,"OK","Fix"),"Fix"))</f>
        <v/>
      </c>
      <c r="B642" s="8"/>
      <c r="D642" s="32"/>
    </row>
    <row r="643" spans="1:4" x14ac:dyDescent="0.25">
      <c r="A643" s="7" t="str">
        <f>IF(D643="","",IFERROR(IF(VLOOKUP(D643,'Program Mapping'!B:B,1,FALSE)=D643,"OK","Fix"),"Fix"))</f>
        <v/>
      </c>
      <c r="B643" s="8"/>
      <c r="D643" s="32"/>
    </row>
    <row r="644" spans="1:4" x14ac:dyDescent="0.25">
      <c r="A644" s="7" t="str">
        <f>IF(D644="","",IFERROR(IF(VLOOKUP(D644,'Program Mapping'!B:B,1,FALSE)=D644,"OK","Fix"),"Fix"))</f>
        <v/>
      </c>
      <c r="B644" s="8"/>
      <c r="D644" s="32"/>
    </row>
    <row r="645" spans="1:4" x14ac:dyDescent="0.25">
      <c r="A645" s="7" t="str">
        <f>IF(D645="","",IFERROR(IF(VLOOKUP(D645,'Program Mapping'!B:B,1,FALSE)=D645,"OK","Fix"),"Fix"))</f>
        <v/>
      </c>
      <c r="B645" s="8"/>
      <c r="D645" s="32"/>
    </row>
    <row r="646" spans="1:4" x14ac:dyDescent="0.25">
      <c r="A646" s="7" t="str">
        <f>IF(D646="","",IFERROR(IF(VLOOKUP(D646,'Program Mapping'!B:B,1,FALSE)=D646,"OK","Fix"),"Fix"))</f>
        <v/>
      </c>
      <c r="B646" s="8"/>
      <c r="D646" s="32"/>
    </row>
    <row r="647" spans="1:4" x14ac:dyDescent="0.25">
      <c r="A647" s="7" t="str">
        <f>IF(D647="","",IFERROR(IF(VLOOKUP(D647,'Program Mapping'!B:B,1,FALSE)=D647,"OK","Fix"),"Fix"))</f>
        <v/>
      </c>
      <c r="B647" s="8"/>
      <c r="D647" s="32"/>
    </row>
    <row r="648" spans="1:4" x14ac:dyDescent="0.25">
      <c r="A648" s="7" t="str">
        <f>IF(D648="","",IFERROR(IF(VLOOKUP(D648,'Program Mapping'!B:B,1,FALSE)=D648,"OK","Fix"),"Fix"))</f>
        <v/>
      </c>
      <c r="B648" s="8"/>
      <c r="D648" s="32"/>
    </row>
    <row r="649" spans="1:4" x14ac:dyDescent="0.25">
      <c r="A649" s="7" t="str">
        <f>IF(D649="","",IFERROR(IF(VLOOKUP(D649,'Program Mapping'!B:B,1,FALSE)=D649,"OK","Fix"),"Fix"))</f>
        <v/>
      </c>
      <c r="B649" s="8"/>
      <c r="D649" s="32"/>
    </row>
    <row r="650" spans="1:4" x14ac:dyDescent="0.25">
      <c r="A650" s="7" t="str">
        <f>IF(D650="","",IFERROR(IF(VLOOKUP(D650,'Program Mapping'!B:B,1,FALSE)=D650,"OK","Fix"),"Fix"))</f>
        <v/>
      </c>
      <c r="B650" s="8"/>
      <c r="D650" s="32"/>
    </row>
    <row r="651" spans="1:4" x14ac:dyDescent="0.25">
      <c r="A651" s="7" t="str">
        <f>IF(D651="","",IFERROR(IF(VLOOKUP(D651,'Program Mapping'!B:B,1,FALSE)=D651,"OK","Fix"),"Fix"))</f>
        <v/>
      </c>
      <c r="B651" s="8"/>
      <c r="D651" s="32"/>
    </row>
    <row r="652" spans="1:4" x14ac:dyDescent="0.25">
      <c r="A652" s="7" t="str">
        <f>IF(D652="","",IFERROR(IF(VLOOKUP(D652,'Program Mapping'!B:B,1,FALSE)=D652,"OK","Fix"),"Fix"))</f>
        <v/>
      </c>
      <c r="B652" s="8"/>
      <c r="D652" s="32"/>
    </row>
    <row r="653" spans="1:4" x14ac:dyDescent="0.25">
      <c r="A653" s="7" t="str">
        <f>IF(D653="","",IFERROR(IF(VLOOKUP(D653,'Program Mapping'!B:B,1,FALSE)=D653,"OK","Fix"),"Fix"))</f>
        <v/>
      </c>
      <c r="B653" s="8"/>
      <c r="D653" s="32"/>
    </row>
    <row r="654" spans="1:4" x14ac:dyDescent="0.25">
      <c r="A654" s="7" t="str">
        <f>IF(D654="","",IFERROR(IF(VLOOKUP(D654,'Program Mapping'!B:B,1,FALSE)=D654,"OK","Fix"),"Fix"))</f>
        <v/>
      </c>
      <c r="B654" s="8"/>
      <c r="D654" s="32"/>
    </row>
    <row r="655" spans="1:4" x14ac:dyDescent="0.25">
      <c r="A655" s="7" t="str">
        <f>IF(D655="","",IFERROR(IF(VLOOKUP(D655,'Program Mapping'!B:B,1,FALSE)=D655,"OK","Fix"),"Fix"))</f>
        <v/>
      </c>
      <c r="B655" s="8"/>
      <c r="D655" s="32"/>
    </row>
    <row r="656" spans="1:4" x14ac:dyDescent="0.25">
      <c r="A656" s="7" t="str">
        <f>IF(D656="","",IFERROR(IF(VLOOKUP(D656,'Program Mapping'!B:B,1,FALSE)=D656,"OK","Fix"),"Fix"))</f>
        <v/>
      </c>
      <c r="B656" s="8"/>
      <c r="D656" s="32"/>
    </row>
    <row r="657" spans="1:4" x14ac:dyDescent="0.25">
      <c r="A657" s="7" t="str">
        <f>IF(D657="","",IFERROR(IF(VLOOKUP(D657,'Program Mapping'!B:B,1,FALSE)=D657,"OK","Fix"),"Fix"))</f>
        <v/>
      </c>
      <c r="B657" s="8"/>
      <c r="D657" s="32"/>
    </row>
    <row r="658" spans="1:4" x14ac:dyDescent="0.25">
      <c r="A658" s="7" t="str">
        <f>IF(D658="","",IFERROR(IF(VLOOKUP(D658,'Program Mapping'!B:B,1,FALSE)=D658,"OK","Fix"),"Fix"))</f>
        <v/>
      </c>
      <c r="B658" s="8"/>
      <c r="D658" s="32"/>
    </row>
    <row r="659" spans="1:4" x14ac:dyDescent="0.25">
      <c r="A659" s="7" t="str">
        <f>IF(D659="","",IFERROR(IF(VLOOKUP(D659,'Program Mapping'!B:B,1,FALSE)=D659,"OK","Fix"),"Fix"))</f>
        <v/>
      </c>
      <c r="B659" s="8"/>
      <c r="D659" s="32"/>
    </row>
    <row r="660" spans="1:4" x14ac:dyDescent="0.25">
      <c r="A660" s="7" t="str">
        <f>IF(D660="","",IFERROR(IF(VLOOKUP(D660,'Program Mapping'!B:B,1,FALSE)=D660,"OK","Fix"),"Fix"))</f>
        <v/>
      </c>
      <c r="B660" s="8"/>
      <c r="D660" s="32"/>
    </row>
    <row r="661" spans="1:4" x14ac:dyDescent="0.25">
      <c r="A661" s="7" t="str">
        <f>IF(D661="","",IFERROR(IF(VLOOKUP(D661,'Program Mapping'!B:B,1,FALSE)=D661,"OK","Fix"),"Fix"))</f>
        <v/>
      </c>
      <c r="B661" s="8"/>
      <c r="D661" s="32"/>
    </row>
    <row r="662" spans="1:4" x14ac:dyDescent="0.25">
      <c r="A662" s="7" t="str">
        <f>IF(D662="","",IFERROR(IF(VLOOKUP(D662,'Program Mapping'!B:B,1,FALSE)=D662,"OK","Fix"),"Fix"))</f>
        <v/>
      </c>
      <c r="B662" s="8"/>
      <c r="D662" s="32"/>
    </row>
    <row r="663" spans="1:4" x14ac:dyDescent="0.25">
      <c r="A663" s="7" t="str">
        <f>IF(D663="","",IFERROR(IF(VLOOKUP(D663,'Program Mapping'!B:B,1,FALSE)=D663,"OK","Fix"),"Fix"))</f>
        <v/>
      </c>
      <c r="B663" s="8"/>
      <c r="D663" s="32"/>
    </row>
    <row r="664" spans="1:4" x14ac:dyDescent="0.25">
      <c r="A664" s="7" t="str">
        <f>IF(D664="","",IFERROR(IF(VLOOKUP(D664,'Program Mapping'!B:B,1,FALSE)=D664,"OK","Fix"),"Fix"))</f>
        <v/>
      </c>
      <c r="B664" s="8"/>
      <c r="D664" s="32"/>
    </row>
    <row r="665" spans="1:4" x14ac:dyDescent="0.25">
      <c r="A665" s="7" t="str">
        <f>IF(D665="","",IFERROR(IF(VLOOKUP(D665,'Program Mapping'!B:B,1,FALSE)=D665,"OK","Fix"),"Fix"))</f>
        <v/>
      </c>
      <c r="B665" s="8"/>
      <c r="D665" s="32"/>
    </row>
    <row r="666" spans="1:4" x14ac:dyDescent="0.25">
      <c r="A666" s="7" t="str">
        <f>IF(D666="","",IFERROR(IF(VLOOKUP(D666,'Program Mapping'!B:B,1,FALSE)=D666,"OK","Fix"),"Fix"))</f>
        <v/>
      </c>
      <c r="B666" s="8"/>
      <c r="D666" s="32"/>
    </row>
    <row r="667" spans="1:4" x14ac:dyDescent="0.25">
      <c r="A667" s="7" t="str">
        <f>IF(D667="","",IFERROR(IF(VLOOKUP(D667,'Program Mapping'!B:B,1,FALSE)=D667,"OK","Fix"),"Fix"))</f>
        <v/>
      </c>
      <c r="B667" s="8"/>
      <c r="D667" s="32"/>
    </row>
    <row r="668" spans="1:4" x14ac:dyDescent="0.25">
      <c r="A668" s="7" t="str">
        <f>IF(D668="","",IFERROR(IF(VLOOKUP(D668,'Program Mapping'!B:B,1,FALSE)=D668,"OK","Fix"),"Fix"))</f>
        <v/>
      </c>
      <c r="B668" s="8"/>
      <c r="D668" s="32"/>
    </row>
    <row r="669" spans="1:4" x14ac:dyDescent="0.25">
      <c r="A669" s="7" t="str">
        <f>IF(D669="","",IFERROR(IF(VLOOKUP(D669,'Program Mapping'!B:B,1,FALSE)=D669,"OK","Fix"),"Fix"))</f>
        <v/>
      </c>
      <c r="B669" s="8"/>
      <c r="D669" s="32"/>
    </row>
    <row r="670" spans="1:4" x14ac:dyDescent="0.25">
      <c r="A670" s="7" t="str">
        <f>IF(D670="","",IFERROR(IF(VLOOKUP(D670,'Program Mapping'!B:B,1,FALSE)=D670,"OK","Fix"),"Fix"))</f>
        <v/>
      </c>
      <c r="B670" s="8"/>
      <c r="D670" s="32"/>
    </row>
    <row r="671" spans="1:4" x14ac:dyDescent="0.25">
      <c r="A671" s="7" t="str">
        <f>IF(D671="","",IFERROR(IF(VLOOKUP(D671,'Program Mapping'!B:B,1,FALSE)=D671,"OK","Fix"),"Fix"))</f>
        <v/>
      </c>
      <c r="B671" s="8"/>
      <c r="D671" s="32"/>
    </row>
    <row r="672" spans="1:4" x14ac:dyDescent="0.25">
      <c r="A672" s="7" t="str">
        <f>IF(D672="","",IFERROR(IF(VLOOKUP(D672,'Program Mapping'!B:B,1,FALSE)=D672,"OK","Fix"),"Fix"))</f>
        <v/>
      </c>
      <c r="B672" s="8"/>
      <c r="D672" s="32"/>
    </row>
    <row r="673" spans="1:4" x14ac:dyDescent="0.25">
      <c r="A673" s="7" t="str">
        <f>IF(D673="","",IFERROR(IF(VLOOKUP(D673,'Program Mapping'!B:B,1,FALSE)=D673,"OK","Fix"),"Fix"))</f>
        <v/>
      </c>
      <c r="B673" s="8"/>
      <c r="D673" s="32"/>
    </row>
    <row r="674" spans="1:4" x14ac:dyDescent="0.25">
      <c r="A674" s="7" t="str">
        <f>IF(D674="","",IFERROR(IF(VLOOKUP(D674,'Program Mapping'!B:B,1,FALSE)=D674,"OK","Fix"),"Fix"))</f>
        <v/>
      </c>
      <c r="B674" s="8"/>
      <c r="D674" s="32"/>
    </row>
    <row r="675" spans="1:4" x14ac:dyDescent="0.25">
      <c r="A675" s="7" t="str">
        <f>IF(D675="","",IFERROR(IF(VLOOKUP(D675,'Program Mapping'!B:B,1,FALSE)=D675,"OK","Fix"),"Fix"))</f>
        <v/>
      </c>
      <c r="B675" s="8"/>
      <c r="D675" s="32"/>
    </row>
    <row r="676" spans="1:4" x14ac:dyDescent="0.25">
      <c r="A676" s="7" t="str">
        <f>IF(D676="","",IFERROR(IF(VLOOKUP(D676,'Program Mapping'!B:B,1,FALSE)=D676,"OK","Fix"),"Fix"))</f>
        <v/>
      </c>
      <c r="B676" s="8"/>
      <c r="D676" s="32"/>
    </row>
    <row r="677" spans="1:4" x14ac:dyDescent="0.25">
      <c r="A677" s="7" t="str">
        <f>IF(D677="","",IFERROR(IF(VLOOKUP(D677,'Program Mapping'!B:B,1,FALSE)=D677,"OK","Fix"),"Fix"))</f>
        <v/>
      </c>
      <c r="B677" s="8"/>
      <c r="D677" s="32"/>
    </row>
    <row r="678" spans="1:4" x14ac:dyDescent="0.25">
      <c r="A678" s="7" t="str">
        <f>IF(D678="","",IFERROR(IF(VLOOKUP(D678,'Program Mapping'!B:B,1,FALSE)=D678,"OK","Fix"),"Fix"))</f>
        <v/>
      </c>
      <c r="B678" s="8"/>
      <c r="D678" s="32"/>
    </row>
    <row r="679" spans="1:4" x14ac:dyDescent="0.25">
      <c r="A679" s="7" t="str">
        <f>IF(D679="","",IFERROR(IF(VLOOKUP(D679,'Program Mapping'!B:B,1,FALSE)=D679,"OK","Fix"),"Fix"))</f>
        <v/>
      </c>
      <c r="B679" s="8"/>
      <c r="D679" s="32"/>
    </row>
    <row r="680" spans="1:4" x14ac:dyDescent="0.25">
      <c r="A680" s="7" t="str">
        <f>IF(D680="","",IFERROR(IF(VLOOKUP(D680,'Program Mapping'!B:B,1,FALSE)=D680,"OK","Fix"),"Fix"))</f>
        <v/>
      </c>
      <c r="B680" s="8"/>
      <c r="D680" s="32"/>
    </row>
    <row r="681" spans="1:4" x14ac:dyDescent="0.25">
      <c r="A681" s="7" t="str">
        <f>IF(D681="","",IFERROR(IF(VLOOKUP(D681,'Program Mapping'!B:B,1,FALSE)=D681,"OK","Fix"),"Fix"))</f>
        <v/>
      </c>
      <c r="B681" s="8"/>
      <c r="D681" s="32"/>
    </row>
    <row r="682" spans="1:4" x14ac:dyDescent="0.25">
      <c r="A682" s="7" t="str">
        <f>IF(D682="","",IFERROR(IF(VLOOKUP(D682,'Program Mapping'!B:B,1,FALSE)=D682,"OK","Fix"),"Fix"))</f>
        <v/>
      </c>
      <c r="B682" s="8"/>
      <c r="D682" s="32"/>
    </row>
    <row r="683" spans="1:4" x14ac:dyDescent="0.25">
      <c r="A683" s="7" t="str">
        <f>IF(D683="","",IFERROR(IF(VLOOKUP(D683,'Program Mapping'!B:B,1,FALSE)=D683,"OK","Fix"),"Fix"))</f>
        <v/>
      </c>
      <c r="B683" s="8"/>
      <c r="D683" s="32"/>
    </row>
    <row r="684" spans="1:4" x14ac:dyDescent="0.25">
      <c r="A684" s="7" t="str">
        <f>IF(D684="","",IFERROR(IF(VLOOKUP(D684,'Program Mapping'!B:B,1,FALSE)=D684,"OK","Fix"),"Fix"))</f>
        <v/>
      </c>
      <c r="B684" s="8"/>
      <c r="D684" s="32"/>
    </row>
    <row r="685" spans="1:4" x14ac:dyDescent="0.25">
      <c r="A685" s="7" t="str">
        <f>IF(D685="","",IFERROR(IF(VLOOKUP(D685,'Program Mapping'!B:B,1,FALSE)=D685,"OK","Fix"),"Fix"))</f>
        <v/>
      </c>
      <c r="B685" s="8"/>
      <c r="D685" s="32"/>
    </row>
    <row r="686" spans="1:4" x14ac:dyDescent="0.25">
      <c r="A686" s="7" t="str">
        <f>IF(D686="","",IFERROR(IF(VLOOKUP(D686,'Program Mapping'!B:B,1,FALSE)=D686,"OK","Fix"),"Fix"))</f>
        <v/>
      </c>
      <c r="B686" s="8"/>
      <c r="D686" s="32"/>
    </row>
    <row r="687" spans="1:4" x14ac:dyDescent="0.25">
      <c r="A687" s="7" t="str">
        <f>IF(D687="","",IFERROR(IF(VLOOKUP(D687,'Program Mapping'!B:B,1,FALSE)=D687,"OK","Fix"),"Fix"))</f>
        <v/>
      </c>
      <c r="B687" s="8"/>
      <c r="D687" s="32"/>
    </row>
    <row r="688" spans="1:4" x14ac:dyDescent="0.25">
      <c r="A688" s="7" t="str">
        <f>IF(D688="","",IFERROR(IF(VLOOKUP(D688,'Program Mapping'!B:B,1,FALSE)=D688,"OK","Fix"),"Fix"))</f>
        <v/>
      </c>
      <c r="B688" s="8"/>
      <c r="D688" s="32"/>
    </row>
    <row r="689" spans="1:4" x14ac:dyDescent="0.25">
      <c r="A689" s="7" t="str">
        <f>IF(D689="","",IFERROR(IF(VLOOKUP(D689,'Program Mapping'!B:B,1,FALSE)=D689,"OK","Fix"),"Fix"))</f>
        <v/>
      </c>
      <c r="B689" s="8"/>
      <c r="D689" s="32"/>
    </row>
    <row r="690" spans="1:4" x14ac:dyDescent="0.25">
      <c r="A690" s="7" t="str">
        <f>IF(D690="","",IFERROR(IF(VLOOKUP(D690,'Program Mapping'!B:B,1,FALSE)=D690,"OK","Fix"),"Fix"))</f>
        <v/>
      </c>
      <c r="B690" s="8"/>
      <c r="D690" s="32"/>
    </row>
    <row r="691" spans="1:4" x14ac:dyDescent="0.25">
      <c r="A691" s="7" t="str">
        <f>IF(D691="","",IFERROR(IF(VLOOKUP(D691,'Program Mapping'!B:B,1,FALSE)=D691,"OK","Fix"),"Fix"))</f>
        <v/>
      </c>
      <c r="B691" s="8"/>
      <c r="D691" s="32"/>
    </row>
    <row r="692" spans="1:4" x14ac:dyDescent="0.25">
      <c r="A692" s="7" t="str">
        <f>IF(D692="","",IFERROR(IF(VLOOKUP(D692,'Program Mapping'!B:B,1,FALSE)=D692,"OK","Fix"),"Fix"))</f>
        <v/>
      </c>
      <c r="B692" s="8"/>
      <c r="D692" s="32"/>
    </row>
    <row r="693" spans="1:4" x14ac:dyDescent="0.25">
      <c r="A693" s="7" t="str">
        <f>IF(D693="","",IFERROR(IF(VLOOKUP(D693,'Program Mapping'!B:B,1,FALSE)=D693,"OK","Fix"),"Fix"))</f>
        <v/>
      </c>
      <c r="B693" s="8"/>
      <c r="D693" s="32"/>
    </row>
    <row r="694" spans="1:4" x14ac:dyDescent="0.25">
      <c r="A694" s="7" t="str">
        <f>IF(D694="","",IFERROR(IF(VLOOKUP(D694,'Program Mapping'!B:B,1,FALSE)=D694,"OK","Fix"),"Fix"))</f>
        <v/>
      </c>
      <c r="B694" s="8"/>
      <c r="D694" s="32"/>
    </row>
    <row r="695" spans="1:4" x14ac:dyDescent="0.25">
      <c r="A695" s="7" t="str">
        <f>IF(D695="","",IFERROR(IF(VLOOKUP(D695,'Program Mapping'!B:B,1,FALSE)=D695,"OK","Fix"),"Fix"))</f>
        <v/>
      </c>
      <c r="B695" s="8"/>
      <c r="D695" s="32"/>
    </row>
    <row r="696" spans="1:4" x14ac:dyDescent="0.25">
      <c r="A696" s="7" t="str">
        <f>IF(D696="","",IFERROR(IF(VLOOKUP(D696,'Program Mapping'!B:B,1,FALSE)=D696,"OK","Fix"),"Fix"))</f>
        <v/>
      </c>
      <c r="B696" s="8"/>
      <c r="D696" s="32"/>
    </row>
    <row r="697" spans="1:4" x14ac:dyDescent="0.25">
      <c r="A697" s="7" t="str">
        <f>IF(D697="","",IFERROR(IF(VLOOKUP(D697,'Program Mapping'!B:B,1,FALSE)=D697,"OK","Fix"),"Fix"))</f>
        <v/>
      </c>
      <c r="B697" s="8"/>
      <c r="D697" s="32"/>
    </row>
    <row r="698" spans="1:4" x14ac:dyDescent="0.25">
      <c r="A698" s="7" t="str">
        <f>IF(D698="","",IFERROR(IF(VLOOKUP(D698,'Program Mapping'!B:B,1,FALSE)=D698,"OK","Fix"),"Fix"))</f>
        <v/>
      </c>
      <c r="B698" s="8"/>
      <c r="D698" s="32"/>
    </row>
    <row r="699" spans="1:4" x14ac:dyDescent="0.25">
      <c r="A699" s="7" t="str">
        <f>IF(D699="","",IFERROR(IF(VLOOKUP(D699,'Program Mapping'!B:B,1,FALSE)=D699,"OK","Fix"),"Fix"))</f>
        <v/>
      </c>
      <c r="B699" s="8"/>
      <c r="D699" s="32"/>
    </row>
    <row r="700" spans="1:4" x14ac:dyDescent="0.25">
      <c r="A700" s="7" t="str">
        <f>IF(D700="","",IFERROR(IF(VLOOKUP(D700,'Program Mapping'!B:B,1,FALSE)=D700,"OK","Fix"),"Fix"))</f>
        <v/>
      </c>
      <c r="B700" s="8"/>
      <c r="D700" s="32"/>
    </row>
    <row r="701" spans="1:4" x14ac:dyDescent="0.25">
      <c r="A701" s="7" t="str">
        <f>IF(D701="","",IFERROR(IF(VLOOKUP(D701,'Program Mapping'!B:B,1,FALSE)=D701,"OK","Fix"),"Fix"))</f>
        <v/>
      </c>
      <c r="B701" s="8"/>
      <c r="D701" s="32"/>
    </row>
    <row r="702" spans="1:4" x14ac:dyDescent="0.25">
      <c r="A702" s="7" t="str">
        <f>IF(D702="","",IFERROR(IF(VLOOKUP(D702,'Program Mapping'!B:B,1,FALSE)=D702,"OK","Fix"),"Fix"))</f>
        <v/>
      </c>
      <c r="B702" s="8"/>
      <c r="D702" s="32"/>
    </row>
    <row r="703" spans="1:4" x14ac:dyDescent="0.25">
      <c r="A703" s="7" t="str">
        <f>IF(D703="","",IFERROR(IF(VLOOKUP(D703,'Program Mapping'!B:B,1,FALSE)=D703,"OK","Fix"),"Fix"))</f>
        <v/>
      </c>
      <c r="B703" s="8"/>
      <c r="D703" s="32"/>
    </row>
    <row r="704" spans="1:4" x14ac:dyDescent="0.25">
      <c r="A704" s="7" t="str">
        <f>IF(D704="","",IFERROR(IF(VLOOKUP(D704,'Program Mapping'!B:B,1,FALSE)=D704,"OK","Fix"),"Fix"))</f>
        <v/>
      </c>
      <c r="B704" s="8"/>
      <c r="D704" s="32"/>
    </row>
    <row r="705" spans="1:4" x14ac:dyDescent="0.25">
      <c r="A705" s="7" t="str">
        <f>IF(D705="","",IFERROR(IF(VLOOKUP(D705,'Program Mapping'!B:B,1,FALSE)=D705,"OK","Fix"),"Fix"))</f>
        <v/>
      </c>
      <c r="B705" s="8"/>
      <c r="D705" s="32"/>
    </row>
    <row r="706" spans="1:4" x14ac:dyDescent="0.25">
      <c r="A706" s="7" t="str">
        <f>IF(D706="","",IFERROR(IF(VLOOKUP(D706,'Program Mapping'!B:B,1,FALSE)=D706,"OK","Fix"),"Fix"))</f>
        <v/>
      </c>
      <c r="B706" s="8"/>
      <c r="D706" s="32"/>
    </row>
    <row r="707" spans="1:4" x14ac:dyDescent="0.25">
      <c r="A707" s="7" t="str">
        <f>IF(D707="","",IFERROR(IF(VLOOKUP(D707,'Program Mapping'!B:B,1,FALSE)=D707,"OK","Fix"),"Fix"))</f>
        <v/>
      </c>
      <c r="B707" s="8"/>
      <c r="D707" s="32"/>
    </row>
    <row r="708" spans="1:4" x14ac:dyDescent="0.25">
      <c r="A708" s="7" t="str">
        <f>IF(D708="","",IFERROR(IF(VLOOKUP(D708,'Program Mapping'!B:B,1,FALSE)=D708,"OK","Fix"),"Fix"))</f>
        <v/>
      </c>
      <c r="B708" s="8"/>
      <c r="D708" s="32"/>
    </row>
    <row r="709" spans="1:4" x14ac:dyDescent="0.25">
      <c r="A709" s="7" t="str">
        <f>IF(D709="","",IFERROR(IF(VLOOKUP(D709,'Program Mapping'!B:B,1,FALSE)=D709,"OK","Fix"),"Fix"))</f>
        <v/>
      </c>
      <c r="B709" s="8"/>
      <c r="D709" s="32"/>
    </row>
    <row r="710" spans="1:4" x14ac:dyDescent="0.25">
      <c r="A710" s="7" t="str">
        <f>IF(D710="","",IFERROR(IF(VLOOKUP(D710,'Program Mapping'!B:B,1,FALSE)=D710,"OK","Fix"),"Fix"))</f>
        <v/>
      </c>
      <c r="B710" s="8"/>
      <c r="D710" s="32"/>
    </row>
    <row r="711" spans="1:4" x14ac:dyDescent="0.25">
      <c r="A711" s="7" t="str">
        <f>IF(D711="","",IFERROR(IF(VLOOKUP(D711,'Program Mapping'!B:B,1,FALSE)=D711,"OK","Fix"),"Fix"))</f>
        <v/>
      </c>
      <c r="B711" s="8"/>
      <c r="D711" s="32"/>
    </row>
    <row r="712" spans="1:4" x14ac:dyDescent="0.25">
      <c r="A712" s="7" t="str">
        <f>IF(D712="","",IFERROR(IF(VLOOKUP(D712,'Program Mapping'!B:B,1,FALSE)=D712,"OK","Fix"),"Fix"))</f>
        <v/>
      </c>
      <c r="B712" s="8"/>
      <c r="D712" s="32"/>
    </row>
    <row r="713" spans="1:4" x14ac:dyDescent="0.25">
      <c r="A713" s="7" t="str">
        <f>IF(D713="","",IFERROR(IF(VLOOKUP(D713,'Program Mapping'!B:B,1,FALSE)=D713,"OK","Fix"),"Fix"))</f>
        <v/>
      </c>
      <c r="B713" s="8"/>
      <c r="D713" s="32"/>
    </row>
    <row r="714" spans="1:4" x14ac:dyDescent="0.25">
      <c r="A714" s="7" t="str">
        <f>IF(D714="","",IFERROR(IF(VLOOKUP(D714,'Program Mapping'!B:B,1,FALSE)=D714,"OK","Fix"),"Fix"))</f>
        <v/>
      </c>
      <c r="B714" s="8"/>
      <c r="D714" s="32"/>
    </row>
    <row r="715" spans="1:4" x14ac:dyDescent="0.25">
      <c r="A715" s="7" t="str">
        <f>IF(D715="","",IFERROR(IF(VLOOKUP(D715,'Program Mapping'!B:B,1,FALSE)=D715,"OK","Fix"),"Fix"))</f>
        <v/>
      </c>
      <c r="B715" s="8"/>
      <c r="D715" s="32"/>
    </row>
    <row r="716" spans="1:4" x14ac:dyDescent="0.25">
      <c r="A716" s="7" t="str">
        <f>IF(D716="","",IFERROR(IF(VLOOKUP(D716,'Program Mapping'!B:B,1,FALSE)=D716,"OK","Fix"),"Fix"))</f>
        <v/>
      </c>
      <c r="B716" s="8"/>
      <c r="D716" s="32"/>
    </row>
    <row r="717" spans="1:4" x14ac:dyDescent="0.25">
      <c r="A717" s="7" t="str">
        <f>IF(D717="","",IFERROR(IF(VLOOKUP(D717,'Program Mapping'!B:B,1,FALSE)=D717,"OK","Fix"),"Fix"))</f>
        <v/>
      </c>
      <c r="B717" s="8"/>
      <c r="D717" s="32"/>
    </row>
    <row r="718" spans="1:4" x14ac:dyDescent="0.25">
      <c r="A718" s="7" t="str">
        <f>IF(D718="","",IFERROR(IF(VLOOKUP(D718,'Program Mapping'!B:B,1,FALSE)=D718,"OK","Fix"),"Fix"))</f>
        <v/>
      </c>
      <c r="B718" s="8"/>
      <c r="D718" s="32"/>
    </row>
    <row r="719" spans="1:4" x14ac:dyDescent="0.25">
      <c r="A719" s="7" t="str">
        <f>IF(D719="","",IFERROR(IF(VLOOKUP(D719,'Program Mapping'!B:B,1,FALSE)=D719,"OK","Fix"),"Fix"))</f>
        <v/>
      </c>
      <c r="B719" s="8"/>
      <c r="D719" s="32"/>
    </row>
    <row r="720" spans="1:4" x14ac:dyDescent="0.25">
      <c r="A720" s="7" t="str">
        <f>IF(D720="","",IFERROR(IF(VLOOKUP(D720,'Program Mapping'!B:B,1,FALSE)=D720,"OK","Fix"),"Fix"))</f>
        <v/>
      </c>
      <c r="B720" s="8"/>
      <c r="D720" s="32"/>
    </row>
    <row r="721" spans="1:4" x14ac:dyDescent="0.25">
      <c r="A721" s="7" t="str">
        <f>IF(D721="","",IFERROR(IF(VLOOKUP(D721,'Program Mapping'!B:B,1,FALSE)=D721,"OK","Fix"),"Fix"))</f>
        <v/>
      </c>
      <c r="B721" s="8"/>
      <c r="D721" s="32"/>
    </row>
    <row r="722" spans="1:4" x14ac:dyDescent="0.25">
      <c r="A722" s="7" t="str">
        <f>IF(D722="","",IFERROR(IF(VLOOKUP(D722,'Program Mapping'!B:B,1,FALSE)=D722,"OK","Fix"),"Fix"))</f>
        <v/>
      </c>
      <c r="B722" s="8"/>
      <c r="D722" s="32"/>
    </row>
    <row r="723" spans="1:4" x14ac:dyDescent="0.25">
      <c r="A723" s="7" t="str">
        <f>IF(D723="","",IFERROR(IF(VLOOKUP(D723,'Program Mapping'!B:B,1,FALSE)=D723,"OK","Fix"),"Fix"))</f>
        <v/>
      </c>
      <c r="B723" s="8"/>
      <c r="D723" s="32"/>
    </row>
    <row r="724" spans="1:4" x14ac:dyDescent="0.25">
      <c r="A724" s="7" t="str">
        <f>IF(D724="","",IFERROR(IF(VLOOKUP(D724,'Program Mapping'!B:B,1,FALSE)=D724,"OK","Fix"),"Fix"))</f>
        <v/>
      </c>
      <c r="B724" s="8"/>
      <c r="D724" s="32"/>
    </row>
    <row r="725" spans="1:4" x14ac:dyDescent="0.25">
      <c r="A725" s="7" t="str">
        <f>IF(D725="","",IFERROR(IF(VLOOKUP(D725,'Program Mapping'!B:B,1,FALSE)=D725,"OK","Fix"),"Fix"))</f>
        <v/>
      </c>
      <c r="B725" s="8"/>
      <c r="D725" s="32"/>
    </row>
    <row r="726" spans="1:4" x14ac:dyDescent="0.25">
      <c r="A726" s="7" t="str">
        <f>IF(D726="","",IFERROR(IF(VLOOKUP(D726,'Program Mapping'!B:B,1,FALSE)=D726,"OK","Fix"),"Fix"))</f>
        <v/>
      </c>
      <c r="B726" s="8"/>
      <c r="D726" s="32"/>
    </row>
    <row r="727" spans="1:4" x14ac:dyDescent="0.25">
      <c r="A727" s="7" t="str">
        <f>IF(D727="","",IFERROR(IF(VLOOKUP(D727,'Program Mapping'!B:B,1,FALSE)=D727,"OK","Fix"),"Fix"))</f>
        <v/>
      </c>
      <c r="B727" s="8"/>
      <c r="D727" s="32"/>
    </row>
    <row r="728" spans="1:4" x14ac:dyDescent="0.25">
      <c r="A728" s="7" t="str">
        <f>IF(D728="","",IFERROR(IF(VLOOKUP(D728,'Program Mapping'!B:B,1,FALSE)=D728,"OK","Fix"),"Fix"))</f>
        <v/>
      </c>
      <c r="B728" s="8"/>
      <c r="D728" s="32"/>
    </row>
    <row r="729" spans="1:4" x14ac:dyDescent="0.25">
      <c r="A729" s="7" t="str">
        <f>IF(D729="","",IFERROR(IF(VLOOKUP(D729,'Program Mapping'!B:B,1,FALSE)=D729,"OK","Fix"),"Fix"))</f>
        <v/>
      </c>
      <c r="B729" s="8"/>
      <c r="D729" s="32"/>
    </row>
    <row r="730" spans="1:4" x14ac:dyDescent="0.25">
      <c r="A730" s="7" t="str">
        <f>IF(D730="","",IFERROR(IF(VLOOKUP(D730,'Program Mapping'!B:B,1,FALSE)=D730,"OK","Fix"),"Fix"))</f>
        <v/>
      </c>
      <c r="B730" s="8"/>
      <c r="D730" s="32"/>
    </row>
    <row r="731" spans="1:4" x14ac:dyDescent="0.25">
      <c r="A731" s="7" t="str">
        <f>IF(D731="","",IFERROR(IF(VLOOKUP(D731,'Program Mapping'!B:B,1,FALSE)=D731,"OK","Fix"),"Fix"))</f>
        <v/>
      </c>
      <c r="B731" s="8"/>
      <c r="D731" s="32"/>
    </row>
    <row r="732" spans="1:4" x14ac:dyDescent="0.25">
      <c r="A732" s="7" t="str">
        <f>IF(D732="","",IFERROR(IF(VLOOKUP(D732,'Program Mapping'!B:B,1,FALSE)=D732,"OK","Fix"),"Fix"))</f>
        <v/>
      </c>
      <c r="B732" s="8"/>
      <c r="D732" s="32"/>
    </row>
    <row r="733" spans="1:4" x14ac:dyDescent="0.25">
      <c r="A733" s="7" t="str">
        <f>IF(D733="","",IFERROR(IF(VLOOKUP(D733,'Program Mapping'!B:B,1,FALSE)=D733,"OK","Fix"),"Fix"))</f>
        <v/>
      </c>
      <c r="B733" s="8"/>
      <c r="D733" s="32"/>
    </row>
    <row r="734" spans="1:4" x14ac:dyDescent="0.25">
      <c r="A734" s="7" t="str">
        <f>IF(D734="","",IFERROR(IF(VLOOKUP(D734,'Program Mapping'!B:B,1,FALSE)=D734,"OK","Fix"),"Fix"))</f>
        <v/>
      </c>
      <c r="B734" s="8"/>
      <c r="D734" s="32"/>
    </row>
    <row r="735" spans="1:4" x14ac:dyDescent="0.25">
      <c r="A735" s="7" t="str">
        <f>IF(D735="","",IFERROR(IF(VLOOKUP(D735,'Program Mapping'!B:B,1,FALSE)=D735,"OK","Fix"),"Fix"))</f>
        <v/>
      </c>
      <c r="B735" s="8"/>
      <c r="D735" s="32"/>
    </row>
    <row r="736" spans="1:4" x14ac:dyDescent="0.25">
      <c r="A736" s="7" t="str">
        <f>IF(D736="","",IFERROR(IF(VLOOKUP(D736,'Program Mapping'!B:B,1,FALSE)=D736,"OK","Fix"),"Fix"))</f>
        <v/>
      </c>
      <c r="B736" s="8"/>
      <c r="D736" s="32"/>
    </row>
    <row r="737" spans="1:4" x14ac:dyDescent="0.25">
      <c r="A737" s="7" t="str">
        <f>IF(D737="","",IFERROR(IF(VLOOKUP(D737,'Program Mapping'!B:B,1,FALSE)=D737,"OK","Fix"),"Fix"))</f>
        <v/>
      </c>
      <c r="B737" s="8"/>
      <c r="D737" s="32"/>
    </row>
    <row r="738" spans="1:4" x14ac:dyDescent="0.25">
      <c r="A738" s="7" t="str">
        <f>IF(D738="","",IFERROR(IF(VLOOKUP(D738,'Program Mapping'!B:B,1,FALSE)=D738,"OK","Fix"),"Fix"))</f>
        <v/>
      </c>
      <c r="B738" s="8"/>
      <c r="D738" s="32"/>
    </row>
    <row r="739" spans="1:4" x14ac:dyDescent="0.25">
      <c r="A739" s="7" t="str">
        <f>IF(D739="","",IFERROR(IF(VLOOKUP(D739,'Program Mapping'!B:B,1,FALSE)=D739,"OK","Fix"),"Fix"))</f>
        <v/>
      </c>
      <c r="B739" s="8"/>
      <c r="D739" s="32"/>
    </row>
    <row r="740" spans="1:4" x14ac:dyDescent="0.25">
      <c r="A740" s="7" t="str">
        <f>IF(D740="","",IFERROR(IF(VLOOKUP(D740,'Program Mapping'!B:B,1,FALSE)=D740,"OK","Fix"),"Fix"))</f>
        <v/>
      </c>
      <c r="B740" s="8"/>
      <c r="D740" s="32"/>
    </row>
    <row r="741" spans="1:4" x14ac:dyDescent="0.25">
      <c r="A741" s="7" t="str">
        <f>IF(D741="","",IFERROR(IF(VLOOKUP(D741,'Program Mapping'!B:B,1,FALSE)=D741,"OK","Fix"),"Fix"))</f>
        <v/>
      </c>
      <c r="B741" s="8"/>
      <c r="D741" s="32"/>
    </row>
    <row r="742" spans="1:4" x14ac:dyDescent="0.25">
      <c r="A742" s="7" t="str">
        <f>IF(D742="","",IFERROR(IF(VLOOKUP(D742,'Program Mapping'!B:B,1,FALSE)=D742,"OK","Fix"),"Fix"))</f>
        <v/>
      </c>
      <c r="B742" s="8"/>
      <c r="D742" s="32"/>
    </row>
    <row r="743" spans="1:4" x14ac:dyDescent="0.25">
      <c r="A743" s="7" t="str">
        <f>IF(D743="","",IFERROR(IF(VLOOKUP(D743,'Program Mapping'!B:B,1,FALSE)=D743,"OK","Fix"),"Fix"))</f>
        <v/>
      </c>
      <c r="B743" s="8"/>
      <c r="D743" s="32"/>
    </row>
    <row r="744" spans="1:4" x14ac:dyDescent="0.25">
      <c r="A744" s="7" t="str">
        <f>IF(D744="","",IFERROR(IF(VLOOKUP(D744,'Program Mapping'!B:B,1,FALSE)=D744,"OK","Fix"),"Fix"))</f>
        <v/>
      </c>
      <c r="B744" s="8"/>
      <c r="D744" s="32"/>
    </row>
    <row r="745" spans="1:4" x14ac:dyDescent="0.25">
      <c r="A745" s="7" t="str">
        <f>IF(D745="","",IFERROR(IF(VLOOKUP(D745,'Program Mapping'!B:B,1,FALSE)=D745,"OK","Fix"),"Fix"))</f>
        <v/>
      </c>
      <c r="B745" s="8"/>
      <c r="D745" s="32"/>
    </row>
    <row r="746" spans="1:4" x14ac:dyDescent="0.25">
      <c r="A746" s="7" t="str">
        <f>IF(D746="","",IFERROR(IF(VLOOKUP(D746,'Program Mapping'!B:B,1,FALSE)=D746,"OK","Fix"),"Fix"))</f>
        <v/>
      </c>
      <c r="B746" s="8"/>
      <c r="D746" s="32"/>
    </row>
    <row r="747" spans="1:4" x14ac:dyDescent="0.25">
      <c r="A747" s="7" t="str">
        <f>IF(D747="","",IFERROR(IF(VLOOKUP(D747,'Program Mapping'!B:B,1,FALSE)=D747,"OK","Fix"),"Fix"))</f>
        <v/>
      </c>
      <c r="B747" s="8"/>
      <c r="D747" s="32"/>
    </row>
    <row r="748" spans="1:4" x14ac:dyDescent="0.25">
      <c r="A748" s="7" t="str">
        <f>IF(D748="","",IFERROR(IF(VLOOKUP(D748,'Program Mapping'!B:B,1,FALSE)=D748,"OK","Fix"),"Fix"))</f>
        <v/>
      </c>
      <c r="B748" s="8"/>
      <c r="D748" s="32"/>
    </row>
    <row r="749" spans="1:4" x14ac:dyDescent="0.25">
      <c r="A749" s="7" t="str">
        <f>IF(D749="","",IFERROR(IF(VLOOKUP(D749,'Program Mapping'!B:B,1,FALSE)=D749,"OK","Fix"),"Fix"))</f>
        <v/>
      </c>
      <c r="B749" s="8"/>
      <c r="D749" s="32"/>
    </row>
    <row r="750" spans="1:4" x14ac:dyDescent="0.25">
      <c r="A750" s="7" t="str">
        <f>IF(D750="","",IFERROR(IF(VLOOKUP(D750,'Program Mapping'!B:B,1,FALSE)=D750,"OK","Fix"),"Fix"))</f>
        <v/>
      </c>
      <c r="B750" s="8"/>
      <c r="D750" s="32"/>
    </row>
    <row r="751" spans="1:4" x14ac:dyDescent="0.25">
      <c r="A751" s="7" t="str">
        <f>IF(D751="","",IFERROR(IF(VLOOKUP(D751,'Program Mapping'!B:B,1,FALSE)=D751,"OK","Fix"),"Fix"))</f>
        <v/>
      </c>
      <c r="B751" s="8"/>
      <c r="D751" s="32"/>
    </row>
    <row r="752" spans="1:4" x14ac:dyDescent="0.25">
      <c r="A752" s="7" t="str">
        <f>IF(D752="","",IFERROR(IF(VLOOKUP(D752,'Program Mapping'!B:B,1,FALSE)=D752,"OK","Fix"),"Fix"))</f>
        <v/>
      </c>
      <c r="B752" s="8"/>
      <c r="D752" s="32"/>
    </row>
    <row r="753" spans="1:4" x14ac:dyDescent="0.25">
      <c r="A753" s="7" t="str">
        <f>IF(D753="","",IFERROR(IF(VLOOKUP(D753,'Program Mapping'!B:B,1,FALSE)=D753,"OK","Fix"),"Fix"))</f>
        <v/>
      </c>
      <c r="B753" s="8"/>
      <c r="D753" s="32"/>
    </row>
    <row r="754" spans="1:4" x14ac:dyDescent="0.25">
      <c r="A754" s="7" t="str">
        <f>IF(D754="","",IFERROR(IF(VLOOKUP(D754,'Program Mapping'!B:B,1,FALSE)=D754,"OK","Fix"),"Fix"))</f>
        <v/>
      </c>
      <c r="B754" s="8"/>
      <c r="D754" s="32"/>
    </row>
    <row r="755" spans="1:4" x14ac:dyDescent="0.25">
      <c r="A755" s="7" t="str">
        <f>IF(D755="","",IFERROR(IF(VLOOKUP(D755,'Program Mapping'!B:B,1,FALSE)=D755,"OK","Fix"),"Fix"))</f>
        <v/>
      </c>
      <c r="B755" s="8"/>
      <c r="D755" s="32"/>
    </row>
    <row r="756" spans="1:4" x14ac:dyDescent="0.25">
      <c r="A756" s="7" t="str">
        <f>IF(D756="","",IFERROR(IF(VLOOKUP(D756,'Program Mapping'!B:B,1,FALSE)=D756,"OK","Fix"),"Fix"))</f>
        <v/>
      </c>
      <c r="B756" s="8"/>
      <c r="D756" s="32"/>
    </row>
    <row r="757" spans="1:4" x14ac:dyDescent="0.25">
      <c r="A757" s="7" t="str">
        <f>IF(D757="","",IFERROR(IF(VLOOKUP(D757,'Program Mapping'!B:B,1,FALSE)=D757,"OK","Fix"),"Fix"))</f>
        <v/>
      </c>
      <c r="B757" s="8"/>
      <c r="D757" s="32"/>
    </row>
    <row r="758" spans="1:4" x14ac:dyDescent="0.25">
      <c r="A758" s="7" t="str">
        <f>IF(D758="","",IFERROR(IF(VLOOKUP(D758,'Program Mapping'!B:B,1,FALSE)=D758,"OK","Fix"),"Fix"))</f>
        <v/>
      </c>
      <c r="B758" s="8"/>
      <c r="D758" s="32"/>
    </row>
    <row r="759" spans="1:4" x14ac:dyDescent="0.25">
      <c r="A759" s="7" t="str">
        <f>IF(D759="","",IFERROR(IF(VLOOKUP(D759,'Program Mapping'!B:B,1,FALSE)=D759,"OK","Fix"),"Fix"))</f>
        <v/>
      </c>
      <c r="B759" s="8"/>
      <c r="D759" s="32"/>
    </row>
    <row r="760" spans="1:4" x14ac:dyDescent="0.25">
      <c r="A760" s="7" t="str">
        <f>IF(D760="","",IFERROR(IF(VLOOKUP(D760,'Program Mapping'!B:B,1,FALSE)=D760,"OK","Fix"),"Fix"))</f>
        <v/>
      </c>
      <c r="B760" s="8"/>
      <c r="D760" s="32"/>
    </row>
    <row r="761" spans="1:4" x14ac:dyDescent="0.25">
      <c r="A761" s="7" t="str">
        <f>IF(D761="","",IFERROR(IF(VLOOKUP(D761,'Program Mapping'!B:B,1,FALSE)=D761,"OK","Fix"),"Fix"))</f>
        <v/>
      </c>
      <c r="B761" s="8"/>
      <c r="D761" s="32"/>
    </row>
    <row r="762" spans="1:4" x14ac:dyDescent="0.25">
      <c r="A762" s="7" t="str">
        <f>IF(D762="","",IFERROR(IF(VLOOKUP(D762,'Program Mapping'!B:B,1,FALSE)=D762,"OK","Fix"),"Fix"))</f>
        <v/>
      </c>
      <c r="B762" s="8"/>
      <c r="D762" s="32"/>
    </row>
    <row r="763" spans="1:4" x14ac:dyDescent="0.25">
      <c r="A763" s="7" t="str">
        <f>IF(D763="","",IFERROR(IF(VLOOKUP(D763,'Program Mapping'!B:B,1,FALSE)=D763,"OK","Fix"),"Fix"))</f>
        <v/>
      </c>
      <c r="B763" s="8"/>
      <c r="D763" s="32"/>
    </row>
    <row r="764" spans="1:4" x14ac:dyDescent="0.25">
      <c r="A764" s="7" t="str">
        <f>IF(D764="","",IFERROR(IF(VLOOKUP(D764,'Program Mapping'!B:B,1,FALSE)=D764,"OK","Fix"),"Fix"))</f>
        <v/>
      </c>
      <c r="B764" s="8"/>
      <c r="D764" s="32"/>
    </row>
    <row r="765" spans="1:4" x14ac:dyDescent="0.25">
      <c r="A765" s="7" t="str">
        <f>IF(D765="","",IFERROR(IF(VLOOKUP(D765,'Program Mapping'!B:B,1,FALSE)=D765,"OK","Fix"),"Fix"))</f>
        <v/>
      </c>
      <c r="B765" s="8"/>
      <c r="D765" s="32"/>
    </row>
    <row r="766" spans="1:4" x14ac:dyDescent="0.25">
      <c r="A766" s="7" t="str">
        <f>IF(D766="","",IFERROR(IF(VLOOKUP(D766,'Program Mapping'!B:B,1,FALSE)=D766,"OK","Fix"),"Fix"))</f>
        <v/>
      </c>
      <c r="B766" s="8"/>
      <c r="D766" s="32"/>
    </row>
    <row r="767" spans="1:4" x14ac:dyDescent="0.25">
      <c r="A767" s="7" t="str">
        <f>IF(D767="","",IFERROR(IF(VLOOKUP(D767,'Program Mapping'!B:B,1,FALSE)=D767,"OK","Fix"),"Fix"))</f>
        <v/>
      </c>
      <c r="B767" s="8"/>
      <c r="D767" s="32"/>
    </row>
    <row r="768" spans="1:4" x14ac:dyDescent="0.25">
      <c r="A768" s="7" t="str">
        <f>IF(D768="","",IFERROR(IF(VLOOKUP(D768,'Program Mapping'!B:B,1,FALSE)=D768,"OK","Fix"),"Fix"))</f>
        <v/>
      </c>
      <c r="B768" s="8"/>
      <c r="D768" s="32"/>
    </row>
    <row r="769" spans="1:4" x14ac:dyDescent="0.25">
      <c r="A769" s="7" t="str">
        <f>IF(D769="","",IFERROR(IF(VLOOKUP(D769,'Program Mapping'!B:B,1,FALSE)=D769,"OK","Fix"),"Fix"))</f>
        <v/>
      </c>
      <c r="B769" s="8"/>
      <c r="D769" s="32"/>
    </row>
    <row r="770" spans="1:4" x14ac:dyDescent="0.25">
      <c r="A770" s="7" t="str">
        <f>IF(D770="","",IFERROR(IF(VLOOKUP(D770,'Program Mapping'!B:B,1,FALSE)=D770,"OK","Fix"),"Fix"))</f>
        <v/>
      </c>
      <c r="B770" s="8"/>
      <c r="D770" s="32"/>
    </row>
    <row r="771" spans="1:4" x14ac:dyDescent="0.25">
      <c r="A771" s="7" t="str">
        <f>IF(D771="","",IFERROR(IF(VLOOKUP(D771,'Program Mapping'!B:B,1,FALSE)=D771,"OK","Fix"),"Fix"))</f>
        <v/>
      </c>
      <c r="B771" s="8"/>
      <c r="D771" s="32"/>
    </row>
    <row r="772" spans="1:4" x14ac:dyDescent="0.25">
      <c r="A772" s="7" t="str">
        <f>IF(D772="","",IFERROR(IF(VLOOKUP(D772,'Program Mapping'!B:B,1,FALSE)=D772,"OK","Fix"),"Fix"))</f>
        <v/>
      </c>
      <c r="B772" s="8"/>
      <c r="D772" s="32"/>
    </row>
    <row r="773" spans="1:4" x14ac:dyDescent="0.25">
      <c r="A773" s="7" t="str">
        <f>IF(D773="","",IFERROR(IF(VLOOKUP(D773,'Program Mapping'!B:B,1,FALSE)=D773,"OK","Fix"),"Fix"))</f>
        <v/>
      </c>
      <c r="B773" s="8"/>
      <c r="D773" s="32"/>
    </row>
    <row r="774" spans="1:4" x14ac:dyDescent="0.25">
      <c r="A774" s="7" t="str">
        <f>IF(D774="","",IFERROR(IF(VLOOKUP(D774,'Program Mapping'!B:B,1,FALSE)=D774,"OK","Fix"),"Fix"))</f>
        <v/>
      </c>
      <c r="B774" s="8"/>
      <c r="D774" s="32"/>
    </row>
    <row r="775" spans="1:4" x14ac:dyDescent="0.25">
      <c r="A775" s="7" t="str">
        <f>IF(D775="","",IFERROR(IF(VLOOKUP(D775,'Program Mapping'!B:B,1,FALSE)=D775,"OK","Fix"),"Fix"))</f>
        <v/>
      </c>
      <c r="B775" s="8"/>
      <c r="D775" s="32"/>
    </row>
    <row r="776" spans="1:4" x14ac:dyDescent="0.25">
      <c r="A776" s="7" t="str">
        <f>IF(D776="","",IFERROR(IF(VLOOKUP(D776,'Program Mapping'!B:B,1,FALSE)=D776,"OK","Fix"),"Fix"))</f>
        <v/>
      </c>
      <c r="B776" s="8"/>
      <c r="D776" s="32"/>
    </row>
    <row r="777" spans="1:4" x14ac:dyDescent="0.25">
      <c r="A777" s="7" t="str">
        <f>IF(D777="","",IFERROR(IF(VLOOKUP(D777,'Program Mapping'!B:B,1,FALSE)=D777,"OK","Fix"),"Fix"))</f>
        <v/>
      </c>
      <c r="B777" s="8"/>
      <c r="D777" s="32"/>
    </row>
    <row r="778" spans="1:4" x14ac:dyDescent="0.25">
      <c r="A778" s="7" t="str">
        <f>IF(D778="","",IFERROR(IF(VLOOKUP(D778,'Program Mapping'!B:B,1,FALSE)=D778,"OK","Fix"),"Fix"))</f>
        <v/>
      </c>
      <c r="B778" s="8"/>
      <c r="D778" s="32"/>
    </row>
    <row r="779" spans="1:4" x14ac:dyDescent="0.25">
      <c r="A779" s="7" t="str">
        <f>IF(D779="","",IFERROR(IF(VLOOKUP(D779,'Program Mapping'!B:B,1,FALSE)=D779,"OK","Fix"),"Fix"))</f>
        <v/>
      </c>
      <c r="B779" s="8"/>
      <c r="D779" s="32"/>
    </row>
    <row r="780" spans="1:4" x14ac:dyDescent="0.25">
      <c r="A780" s="7" t="str">
        <f>IF(D780="","",IFERROR(IF(VLOOKUP(D780,'Program Mapping'!B:B,1,FALSE)=D780,"OK","Fix"),"Fix"))</f>
        <v/>
      </c>
      <c r="B780" s="8"/>
      <c r="D780" s="32"/>
    </row>
    <row r="781" spans="1:4" x14ac:dyDescent="0.25">
      <c r="A781" s="7" t="str">
        <f>IF(D781="","",IFERROR(IF(VLOOKUP(D781,'Program Mapping'!B:B,1,FALSE)=D781,"OK","Fix"),"Fix"))</f>
        <v/>
      </c>
      <c r="B781" s="8"/>
      <c r="D781" s="32"/>
    </row>
    <row r="782" spans="1:4" x14ac:dyDescent="0.25">
      <c r="A782" s="7" t="str">
        <f>IF(D782="","",IFERROR(IF(VLOOKUP(D782,'Program Mapping'!B:B,1,FALSE)=D782,"OK","Fix"),"Fix"))</f>
        <v/>
      </c>
      <c r="B782" s="8"/>
      <c r="D782" s="32"/>
    </row>
    <row r="783" spans="1:4" x14ac:dyDescent="0.25">
      <c r="A783" s="7" t="str">
        <f>IF(D783="","",IFERROR(IF(VLOOKUP(D783,'Program Mapping'!B:B,1,FALSE)=D783,"OK","Fix"),"Fix"))</f>
        <v/>
      </c>
      <c r="B783" s="8"/>
      <c r="D783" s="32"/>
    </row>
    <row r="784" spans="1:4" x14ac:dyDescent="0.25">
      <c r="A784" s="7" t="str">
        <f>IF(D784="","",IFERROR(IF(VLOOKUP(D784,'Program Mapping'!B:B,1,FALSE)=D784,"OK","Fix"),"Fix"))</f>
        <v/>
      </c>
      <c r="B784" s="8"/>
      <c r="D784" s="32"/>
    </row>
    <row r="785" spans="1:4" x14ac:dyDescent="0.25">
      <c r="A785" s="7" t="str">
        <f>IF(D785="","",IFERROR(IF(VLOOKUP(D785,'Program Mapping'!B:B,1,FALSE)=D785,"OK","Fix"),"Fix"))</f>
        <v/>
      </c>
      <c r="B785" s="8"/>
      <c r="D785" s="32"/>
    </row>
    <row r="786" spans="1:4" x14ac:dyDescent="0.25">
      <c r="A786" s="7" t="str">
        <f>IF(D786="","",IFERROR(IF(VLOOKUP(D786,'Program Mapping'!B:B,1,FALSE)=D786,"OK","Fix"),"Fix"))</f>
        <v/>
      </c>
      <c r="B786" s="8"/>
      <c r="D786" s="32"/>
    </row>
    <row r="787" spans="1:4" x14ac:dyDescent="0.25">
      <c r="A787" s="7" t="str">
        <f>IF(D787="","",IFERROR(IF(VLOOKUP(D787,'Program Mapping'!B:B,1,FALSE)=D787,"OK","Fix"),"Fix"))</f>
        <v/>
      </c>
      <c r="B787" s="8"/>
      <c r="D787" s="32"/>
    </row>
    <row r="788" spans="1:4" x14ac:dyDescent="0.25">
      <c r="A788" s="7" t="str">
        <f>IF(D788="","",IFERROR(IF(VLOOKUP(D788,'Program Mapping'!B:B,1,FALSE)=D788,"OK","Fix"),"Fix"))</f>
        <v/>
      </c>
      <c r="B788" s="8"/>
      <c r="D788" s="32"/>
    </row>
    <row r="789" spans="1:4" x14ac:dyDescent="0.25">
      <c r="A789" s="7" t="str">
        <f>IF(D789="","",IFERROR(IF(VLOOKUP(D789,'Program Mapping'!B:B,1,FALSE)=D789,"OK","Fix"),"Fix"))</f>
        <v/>
      </c>
      <c r="B789" s="8"/>
      <c r="D789" s="32"/>
    </row>
    <row r="790" spans="1:4" x14ac:dyDescent="0.25">
      <c r="A790" s="7" t="str">
        <f>IF(D790="","",IFERROR(IF(VLOOKUP(D790,'Program Mapping'!B:B,1,FALSE)=D790,"OK","Fix"),"Fix"))</f>
        <v/>
      </c>
      <c r="B790" s="8"/>
      <c r="D790" s="32"/>
    </row>
    <row r="791" spans="1:4" x14ac:dyDescent="0.25">
      <c r="A791" s="7" t="str">
        <f>IF(D791="","",IFERROR(IF(VLOOKUP(D791,'Program Mapping'!B:B,1,FALSE)=D791,"OK","Fix"),"Fix"))</f>
        <v/>
      </c>
      <c r="B791" s="8"/>
      <c r="D791" s="32"/>
    </row>
    <row r="792" spans="1:4" x14ac:dyDescent="0.25">
      <c r="A792" s="7" t="str">
        <f>IF(D792="","",IFERROR(IF(VLOOKUP(D792,'Program Mapping'!B:B,1,FALSE)=D792,"OK","Fix"),"Fix"))</f>
        <v/>
      </c>
      <c r="B792" s="8"/>
      <c r="D792" s="32"/>
    </row>
    <row r="793" spans="1:4" x14ac:dyDescent="0.25">
      <c r="A793" s="7" t="str">
        <f>IF(D793="","",IFERROR(IF(VLOOKUP(D793,'Program Mapping'!B:B,1,FALSE)=D793,"OK","Fix"),"Fix"))</f>
        <v/>
      </c>
      <c r="B793" s="8"/>
      <c r="D793" s="32"/>
    </row>
    <row r="794" spans="1:4" x14ac:dyDescent="0.25">
      <c r="A794" s="7" t="str">
        <f>IF(D794="","",IFERROR(IF(VLOOKUP(D794,'Program Mapping'!B:B,1,FALSE)=D794,"OK","Fix"),"Fix"))</f>
        <v/>
      </c>
      <c r="B794" s="8"/>
      <c r="D794" s="32"/>
    </row>
    <row r="795" spans="1:4" x14ac:dyDescent="0.25">
      <c r="A795" s="7" t="str">
        <f>IF(D795="","",IFERROR(IF(VLOOKUP(D795,'Program Mapping'!B:B,1,FALSE)=D795,"OK","Fix"),"Fix"))</f>
        <v/>
      </c>
      <c r="B795" s="8"/>
      <c r="D795" s="32"/>
    </row>
    <row r="796" spans="1:4" x14ac:dyDescent="0.25">
      <c r="A796" s="7" t="str">
        <f>IF(D796="","",IFERROR(IF(VLOOKUP(D796,'Program Mapping'!B:B,1,FALSE)=D796,"OK","Fix"),"Fix"))</f>
        <v/>
      </c>
      <c r="B796" s="8"/>
      <c r="D796" s="32"/>
    </row>
    <row r="797" spans="1:4" x14ac:dyDescent="0.25">
      <c r="A797" s="7" t="str">
        <f>IF(D797="","",IFERROR(IF(VLOOKUP(D797,'Program Mapping'!B:B,1,FALSE)=D797,"OK","Fix"),"Fix"))</f>
        <v/>
      </c>
      <c r="B797" s="8"/>
      <c r="D797" s="32"/>
    </row>
    <row r="798" spans="1:4" x14ac:dyDescent="0.25">
      <c r="A798" s="7" t="str">
        <f>IF(D798="","",IFERROR(IF(VLOOKUP(D798,'Program Mapping'!B:B,1,FALSE)=D798,"OK","Fix"),"Fix"))</f>
        <v/>
      </c>
      <c r="B798" s="8"/>
      <c r="D798" s="32"/>
    </row>
    <row r="799" spans="1:4" x14ac:dyDescent="0.25">
      <c r="A799" s="7" t="str">
        <f>IF(D799="","",IFERROR(IF(VLOOKUP(D799,'Program Mapping'!B:B,1,FALSE)=D799,"OK","Fix"),"Fix"))</f>
        <v/>
      </c>
      <c r="B799" s="8"/>
      <c r="D799" s="32"/>
    </row>
    <row r="800" spans="1:4" x14ac:dyDescent="0.25">
      <c r="A800" s="7" t="str">
        <f>IF(D800="","",IFERROR(IF(VLOOKUP(D800,'Program Mapping'!B:B,1,FALSE)=D800,"OK","Fix"),"Fix"))</f>
        <v/>
      </c>
      <c r="B800" s="8"/>
      <c r="D800" s="32"/>
    </row>
    <row r="801" spans="1:4" x14ac:dyDescent="0.25">
      <c r="A801" s="7" t="str">
        <f>IF(D801="","",IFERROR(IF(VLOOKUP(D801,'Program Mapping'!B:B,1,FALSE)=D801,"OK","Fix"),"Fix"))</f>
        <v/>
      </c>
      <c r="B801" s="8"/>
      <c r="D801" s="32"/>
    </row>
    <row r="802" spans="1:4" x14ac:dyDescent="0.25">
      <c r="A802" s="7" t="str">
        <f>IF(D802="","",IFERROR(IF(VLOOKUP(D802,'Program Mapping'!B:B,1,FALSE)=D802,"OK","Fix"),"Fix"))</f>
        <v/>
      </c>
      <c r="B802" s="8"/>
      <c r="D802" s="32"/>
    </row>
    <row r="803" spans="1:4" x14ac:dyDescent="0.25">
      <c r="A803" s="7" t="str">
        <f>IF(D803="","",IFERROR(IF(VLOOKUP(D803,'Program Mapping'!B:B,1,FALSE)=D803,"OK","Fix"),"Fix"))</f>
        <v/>
      </c>
      <c r="B803" s="8"/>
      <c r="D803" s="32"/>
    </row>
    <row r="804" spans="1:4" x14ac:dyDescent="0.25">
      <c r="A804" s="7" t="str">
        <f>IF(D804="","",IFERROR(IF(VLOOKUP(D804,'Program Mapping'!B:B,1,FALSE)=D804,"OK","Fix"),"Fix"))</f>
        <v/>
      </c>
      <c r="B804" s="8"/>
      <c r="D804" s="32"/>
    </row>
    <row r="805" spans="1:4" x14ac:dyDescent="0.25">
      <c r="A805" s="7" t="str">
        <f>IF(D805="","",IFERROR(IF(VLOOKUP(D805,'Program Mapping'!B:B,1,FALSE)=D805,"OK","Fix"),"Fix"))</f>
        <v/>
      </c>
      <c r="B805" s="8"/>
      <c r="D805" s="32"/>
    </row>
    <row r="806" spans="1:4" x14ac:dyDescent="0.25">
      <c r="A806" s="7" t="str">
        <f>IF(D806="","",IFERROR(IF(VLOOKUP(D806,'Program Mapping'!B:B,1,FALSE)=D806,"OK","Fix"),"Fix"))</f>
        <v/>
      </c>
      <c r="B806" s="8"/>
      <c r="D806" s="32"/>
    </row>
    <row r="807" spans="1:4" x14ac:dyDescent="0.25">
      <c r="A807" s="7" t="str">
        <f>IF(D807="","",IFERROR(IF(VLOOKUP(D807,'Program Mapping'!B:B,1,FALSE)=D807,"OK","Fix"),"Fix"))</f>
        <v/>
      </c>
      <c r="B807" s="8"/>
      <c r="D807" s="32"/>
    </row>
    <row r="808" spans="1:4" x14ac:dyDescent="0.25">
      <c r="A808" s="7" t="str">
        <f>IF(D808="","",IFERROR(IF(VLOOKUP(D808,'Program Mapping'!B:B,1,FALSE)=D808,"OK","Fix"),"Fix"))</f>
        <v/>
      </c>
      <c r="B808" s="8"/>
      <c r="D808" s="32"/>
    </row>
    <row r="809" spans="1:4" x14ac:dyDescent="0.25">
      <c r="A809" s="7" t="str">
        <f>IF(D809="","",IFERROR(IF(VLOOKUP(D809,'Program Mapping'!B:B,1,FALSE)=D809,"OK","Fix"),"Fix"))</f>
        <v/>
      </c>
      <c r="B809" s="8"/>
      <c r="D809" s="32"/>
    </row>
    <row r="810" spans="1:4" x14ac:dyDescent="0.25">
      <c r="A810" s="7" t="str">
        <f>IF(D810="","",IFERROR(IF(VLOOKUP(D810,'Program Mapping'!B:B,1,FALSE)=D810,"OK","Fix"),"Fix"))</f>
        <v/>
      </c>
      <c r="B810" s="8"/>
      <c r="D810" s="32"/>
    </row>
    <row r="811" spans="1:4" x14ac:dyDescent="0.25">
      <c r="A811" s="7" t="str">
        <f>IF(D811="","",IFERROR(IF(VLOOKUP(D811,'Program Mapping'!B:B,1,FALSE)=D811,"OK","Fix"),"Fix"))</f>
        <v/>
      </c>
      <c r="B811" s="8"/>
      <c r="D811" s="32"/>
    </row>
    <row r="812" spans="1:4" x14ac:dyDescent="0.25">
      <c r="A812" s="7" t="str">
        <f>IF(D812="","",IFERROR(IF(VLOOKUP(D812,'Program Mapping'!B:B,1,FALSE)=D812,"OK","Fix"),"Fix"))</f>
        <v/>
      </c>
      <c r="B812" s="8"/>
      <c r="D812" s="32"/>
    </row>
    <row r="813" spans="1:4" x14ac:dyDescent="0.25">
      <c r="A813" s="7" t="str">
        <f>IF(D813="","",IFERROR(IF(VLOOKUP(D813,'Program Mapping'!B:B,1,FALSE)=D813,"OK","Fix"),"Fix"))</f>
        <v/>
      </c>
      <c r="B813" s="8"/>
      <c r="D813" s="32"/>
    </row>
    <row r="814" spans="1:4" x14ac:dyDescent="0.25">
      <c r="A814" s="7" t="str">
        <f>IF(D814="","",IFERROR(IF(VLOOKUP(D814,'Program Mapping'!B:B,1,FALSE)=D814,"OK","Fix"),"Fix"))</f>
        <v/>
      </c>
      <c r="B814" s="8"/>
      <c r="D814" s="32"/>
    </row>
    <row r="815" spans="1:4" x14ac:dyDescent="0.25">
      <c r="A815" s="7" t="str">
        <f>IF(D815="","",IFERROR(IF(VLOOKUP(D815,'Program Mapping'!B:B,1,FALSE)=D815,"OK","Fix"),"Fix"))</f>
        <v/>
      </c>
      <c r="B815" s="8"/>
      <c r="D815" s="32"/>
    </row>
    <row r="816" spans="1:4" x14ac:dyDescent="0.25">
      <c r="A816" s="7" t="str">
        <f>IF(D816="","",IFERROR(IF(VLOOKUP(D816,'Program Mapping'!B:B,1,FALSE)=D816,"OK","Fix"),"Fix"))</f>
        <v/>
      </c>
      <c r="B816" s="8"/>
      <c r="D816" s="32"/>
    </row>
    <row r="817" spans="1:4" x14ac:dyDescent="0.25">
      <c r="A817" s="7" t="str">
        <f>IF(D817="","",IFERROR(IF(VLOOKUP(D817,'Program Mapping'!B:B,1,FALSE)=D817,"OK","Fix"),"Fix"))</f>
        <v/>
      </c>
      <c r="B817" s="8"/>
      <c r="D817" s="32"/>
    </row>
    <row r="818" spans="1:4" x14ac:dyDescent="0.25">
      <c r="A818" s="7" t="str">
        <f>IF(D818="","",IFERROR(IF(VLOOKUP(D818,'Program Mapping'!B:B,1,FALSE)=D818,"OK","Fix"),"Fix"))</f>
        <v/>
      </c>
      <c r="B818" s="8"/>
      <c r="D818" s="32"/>
    </row>
    <row r="819" spans="1:4" x14ac:dyDescent="0.25">
      <c r="A819" s="7" t="str">
        <f>IF(D819="","",IFERROR(IF(VLOOKUP(D819,'Program Mapping'!B:B,1,FALSE)=D819,"OK","Fix"),"Fix"))</f>
        <v/>
      </c>
      <c r="B819" s="8"/>
      <c r="D819" s="32"/>
    </row>
    <row r="820" spans="1:4" x14ac:dyDescent="0.25">
      <c r="A820" s="7" t="str">
        <f>IF(D820="","",IFERROR(IF(VLOOKUP(D820,'Program Mapping'!B:B,1,FALSE)=D820,"OK","Fix"),"Fix"))</f>
        <v/>
      </c>
      <c r="B820" s="8"/>
      <c r="D820" s="32"/>
    </row>
    <row r="821" spans="1:4" x14ac:dyDescent="0.25">
      <c r="A821" s="7" t="str">
        <f>IF(D821="","",IFERROR(IF(VLOOKUP(D821,'Program Mapping'!B:B,1,FALSE)=D821,"OK","Fix"),"Fix"))</f>
        <v/>
      </c>
      <c r="B821" s="8"/>
      <c r="D821" s="32"/>
    </row>
    <row r="822" spans="1:4" x14ac:dyDescent="0.25">
      <c r="A822" s="7" t="str">
        <f>IF(D822="","",IFERROR(IF(VLOOKUP(D822,'Program Mapping'!B:B,1,FALSE)=D822,"OK","Fix"),"Fix"))</f>
        <v/>
      </c>
      <c r="B822" s="8"/>
      <c r="D822" s="32"/>
    </row>
    <row r="823" spans="1:4" x14ac:dyDescent="0.25">
      <c r="A823" s="7" t="str">
        <f>IF(D823="","",IFERROR(IF(VLOOKUP(D823,'Program Mapping'!B:B,1,FALSE)=D823,"OK","Fix"),"Fix"))</f>
        <v/>
      </c>
      <c r="B823" s="8"/>
      <c r="D823" s="32"/>
    </row>
    <row r="824" spans="1:4" x14ac:dyDescent="0.25">
      <c r="A824" s="7" t="str">
        <f>IF(D824="","",IFERROR(IF(VLOOKUP(D824,'Program Mapping'!B:B,1,FALSE)=D824,"OK","Fix"),"Fix"))</f>
        <v/>
      </c>
      <c r="B824" s="8"/>
      <c r="D824" s="32"/>
    </row>
    <row r="825" spans="1:4" x14ac:dyDescent="0.25">
      <c r="A825" s="7" t="str">
        <f>IF(D825="","",IFERROR(IF(VLOOKUP(D825,'Program Mapping'!B:B,1,FALSE)=D825,"OK","Fix"),"Fix"))</f>
        <v/>
      </c>
      <c r="B825" s="8"/>
      <c r="D825" s="32"/>
    </row>
    <row r="826" spans="1:4" x14ac:dyDescent="0.25">
      <c r="A826" s="7" t="str">
        <f>IF(D826="","",IFERROR(IF(VLOOKUP(D826,'Program Mapping'!B:B,1,FALSE)=D826,"OK","Fix"),"Fix"))</f>
        <v/>
      </c>
      <c r="B826" s="8"/>
      <c r="D826" s="32"/>
    </row>
    <row r="827" spans="1:4" x14ac:dyDescent="0.25">
      <c r="A827" s="7" t="str">
        <f>IF(D827="","",IFERROR(IF(VLOOKUP(D827,'Program Mapping'!B:B,1,FALSE)=D827,"OK","Fix"),"Fix"))</f>
        <v/>
      </c>
      <c r="B827" s="8"/>
      <c r="D827" s="32"/>
    </row>
    <row r="828" spans="1:4" x14ac:dyDescent="0.25">
      <c r="A828" s="7" t="str">
        <f>IF(D828="","",IFERROR(IF(VLOOKUP(D828,'Program Mapping'!B:B,1,FALSE)=D828,"OK","Fix"),"Fix"))</f>
        <v/>
      </c>
      <c r="B828" s="8"/>
      <c r="D828" s="32"/>
    </row>
    <row r="829" spans="1:4" x14ac:dyDescent="0.25">
      <c r="A829" s="7" t="str">
        <f>IF(D829="","",IFERROR(IF(VLOOKUP(D829,'Program Mapping'!B:B,1,FALSE)=D829,"OK","Fix"),"Fix"))</f>
        <v/>
      </c>
      <c r="B829" s="8"/>
      <c r="D829" s="32"/>
    </row>
    <row r="830" spans="1:4" x14ac:dyDescent="0.25">
      <c r="A830" s="7" t="str">
        <f>IF(D830="","",IFERROR(IF(VLOOKUP(D830,'Program Mapping'!B:B,1,FALSE)=D830,"OK","Fix"),"Fix"))</f>
        <v/>
      </c>
      <c r="B830" s="8"/>
      <c r="D830" s="32"/>
    </row>
    <row r="831" spans="1:4" x14ac:dyDescent="0.25">
      <c r="A831" s="7" t="str">
        <f>IF(D831="","",IFERROR(IF(VLOOKUP(D831,'Program Mapping'!B:B,1,FALSE)=D831,"OK","Fix"),"Fix"))</f>
        <v/>
      </c>
      <c r="B831" s="8"/>
      <c r="D831" s="32"/>
    </row>
    <row r="832" spans="1:4" x14ac:dyDescent="0.25">
      <c r="A832" s="7" t="str">
        <f>IF(D832="","",IFERROR(IF(VLOOKUP(D832,'Program Mapping'!B:B,1,FALSE)=D832,"OK","Fix"),"Fix"))</f>
        <v/>
      </c>
      <c r="B832" s="8"/>
      <c r="D832" s="32"/>
    </row>
    <row r="833" spans="1:4" x14ac:dyDescent="0.25">
      <c r="A833" s="7" t="str">
        <f>IF(D833="","",IFERROR(IF(VLOOKUP(D833,'Program Mapping'!B:B,1,FALSE)=D833,"OK","Fix"),"Fix"))</f>
        <v/>
      </c>
      <c r="B833" s="8"/>
      <c r="D833" s="32"/>
    </row>
    <row r="834" spans="1:4" x14ac:dyDescent="0.25">
      <c r="A834" s="7" t="str">
        <f>IF(D834="","",IFERROR(IF(VLOOKUP(D834,'Program Mapping'!B:B,1,FALSE)=D834,"OK","Fix"),"Fix"))</f>
        <v/>
      </c>
      <c r="B834" s="8"/>
      <c r="D834" s="32"/>
    </row>
    <row r="835" spans="1:4" x14ac:dyDescent="0.25">
      <c r="A835" s="7" t="str">
        <f>IF(D835="","",IFERROR(IF(VLOOKUP(D835,'Program Mapping'!B:B,1,FALSE)=D835,"OK","Fix"),"Fix"))</f>
        <v/>
      </c>
      <c r="B835" s="8"/>
      <c r="D835" s="32"/>
    </row>
    <row r="836" spans="1:4" x14ac:dyDescent="0.25">
      <c r="A836" s="7" t="str">
        <f>IF(D836="","",IFERROR(IF(VLOOKUP(D836,'Program Mapping'!B:B,1,FALSE)=D836,"OK","Fix"),"Fix"))</f>
        <v/>
      </c>
      <c r="B836" s="8"/>
      <c r="D836" s="32"/>
    </row>
    <row r="837" spans="1:4" x14ac:dyDescent="0.25">
      <c r="A837" s="7" t="str">
        <f>IF(D837="","",IFERROR(IF(VLOOKUP(D837,'Program Mapping'!B:B,1,FALSE)=D837,"OK","Fix"),"Fix"))</f>
        <v/>
      </c>
      <c r="B837" s="8"/>
      <c r="D837" s="32"/>
    </row>
    <row r="838" spans="1:4" x14ac:dyDescent="0.25">
      <c r="A838" s="7" t="str">
        <f>IF(D838="","",IFERROR(IF(VLOOKUP(D838,'Program Mapping'!B:B,1,FALSE)=D838,"OK","Fix"),"Fix"))</f>
        <v/>
      </c>
      <c r="B838" s="8"/>
      <c r="D838" s="32"/>
    </row>
    <row r="839" spans="1:4" x14ac:dyDescent="0.25">
      <c r="A839" s="7" t="str">
        <f>IF(D839="","",IFERROR(IF(VLOOKUP(D839,'Program Mapping'!B:B,1,FALSE)=D839,"OK","Fix"),"Fix"))</f>
        <v/>
      </c>
      <c r="B839" s="8"/>
      <c r="D839" s="32"/>
    </row>
    <row r="840" spans="1:4" x14ac:dyDescent="0.25">
      <c r="A840" s="7" t="str">
        <f>IF(D840="","",IFERROR(IF(VLOOKUP(D840,'Program Mapping'!B:B,1,FALSE)=D840,"OK","Fix"),"Fix"))</f>
        <v/>
      </c>
      <c r="B840" s="8"/>
      <c r="D840" s="32"/>
    </row>
    <row r="841" spans="1:4" x14ac:dyDescent="0.25">
      <c r="A841" s="7" t="str">
        <f>IF(D841="","",IFERROR(IF(VLOOKUP(D841,'Program Mapping'!B:B,1,FALSE)=D841,"OK","Fix"),"Fix"))</f>
        <v/>
      </c>
      <c r="B841" s="8"/>
      <c r="D841" s="32"/>
    </row>
    <row r="842" spans="1:4" x14ac:dyDescent="0.25">
      <c r="A842" s="7" t="str">
        <f>IF(D842="","",IFERROR(IF(VLOOKUP(D842,'Program Mapping'!B:B,1,FALSE)=D842,"OK","Fix"),"Fix"))</f>
        <v/>
      </c>
      <c r="B842" s="8"/>
      <c r="D842" s="32"/>
    </row>
    <row r="843" spans="1:4" x14ac:dyDescent="0.25">
      <c r="A843" s="7" t="str">
        <f>IF(D843="","",IFERROR(IF(VLOOKUP(D843,'Program Mapping'!B:B,1,FALSE)=D843,"OK","Fix"),"Fix"))</f>
        <v/>
      </c>
      <c r="B843" s="8"/>
      <c r="D843" s="32"/>
    </row>
    <row r="844" spans="1:4" x14ac:dyDescent="0.25">
      <c r="A844" s="7" t="str">
        <f>IF(D844="","",IFERROR(IF(VLOOKUP(D844,'Program Mapping'!B:B,1,FALSE)=D844,"OK","Fix"),"Fix"))</f>
        <v/>
      </c>
      <c r="B844" s="8"/>
      <c r="D844" s="32"/>
    </row>
    <row r="845" spans="1:4" x14ac:dyDescent="0.25">
      <c r="A845" s="7" t="str">
        <f>IF(D845="","",IFERROR(IF(VLOOKUP(D845,'Program Mapping'!B:B,1,FALSE)=D845,"OK","Fix"),"Fix"))</f>
        <v/>
      </c>
      <c r="B845" s="8"/>
      <c r="D845" s="32"/>
    </row>
    <row r="846" spans="1:4" x14ac:dyDescent="0.25">
      <c r="A846" s="7" t="str">
        <f>IF(D846="","",IFERROR(IF(VLOOKUP(D846,'Program Mapping'!B:B,1,FALSE)=D846,"OK","Fix"),"Fix"))</f>
        <v/>
      </c>
      <c r="B846" s="8"/>
      <c r="D846" s="32"/>
    </row>
    <row r="847" spans="1:4" x14ac:dyDescent="0.25">
      <c r="A847" s="7" t="str">
        <f>IF(D847="","",IFERROR(IF(VLOOKUP(D847,'Program Mapping'!B:B,1,FALSE)=D847,"OK","Fix"),"Fix"))</f>
        <v/>
      </c>
      <c r="B847" s="8"/>
      <c r="D847" s="32"/>
    </row>
    <row r="848" spans="1:4" x14ac:dyDescent="0.25">
      <c r="A848" s="7" t="str">
        <f>IF(D848="","",IFERROR(IF(VLOOKUP(D848,'Program Mapping'!B:B,1,FALSE)=D848,"OK","Fix"),"Fix"))</f>
        <v/>
      </c>
      <c r="B848" s="8"/>
      <c r="D848" s="32"/>
    </row>
    <row r="849" spans="1:4" x14ac:dyDescent="0.25">
      <c r="A849" s="7" t="str">
        <f>IF(D849="","",IFERROR(IF(VLOOKUP(D849,'Program Mapping'!B:B,1,FALSE)=D849,"OK","Fix"),"Fix"))</f>
        <v/>
      </c>
      <c r="B849" s="8"/>
      <c r="D849" s="32"/>
    </row>
    <row r="850" spans="1:4" x14ac:dyDescent="0.25">
      <c r="A850" s="7" t="str">
        <f>IF(D850="","",IFERROR(IF(VLOOKUP(D850,'Program Mapping'!B:B,1,FALSE)=D850,"OK","Fix"),"Fix"))</f>
        <v/>
      </c>
      <c r="B850" s="8"/>
      <c r="D850" s="32"/>
    </row>
    <row r="851" spans="1:4" x14ac:dyDescent="0.25">
      <c r="A851" s="7" t="str">
        <f>IF(D851="","",IFERROR(IF(VLOOKUP(D851,'Program Mapping'!B:B,1,FALSE)=D851,"OK","Fix"),"Fix"))</f>
        <v/>
      </c>
      <c r="B851" s="8"/>
      <c r="D851" s="32"/>
    </row>
    <row r="852" spans="1:4" x14ac:dyDescent="0.25">
      <c r="A852" s="7" t="str">
        <f>IF(D852="","",IFERROR(IF(VLOOKUP(D852,'Program Mapping'!B:B,1,FALSE)=D852,"OK","Fix"),"Fix"))</f>
        <v/>
      </c>
      <c r="B852" s="8"/>
      <c r="D852" s="32"/>
    </row>
    <row r="853" spans="1:4" x14ac:dyDescent="0.25">
      <c r="A853" s="7" t="str">
        <f>IF(D853="","",IFERROR(IF(VLOOKUP(D853,'Program Mapping'!B:B,1,FALSE)=D853,"OK","Fix"),"Fix"))</f>
        <v/>
      </c>
      <c r="B853" s="8"/>
      <c r="D853" s="32"/>
    </row>
    <row r="854" spans="1:4" x14ac:dyDescent="0.25">
      <c r="A854" s="7" t="str">
        <f>IF(D854="","",IFERROR(IF(VLOOKUP(D854,'Program Mapping'!B:B,1,FALSE)=D854,"OK","Fix"),"Fix"))</f>
        <v/>
      </c>
      <c r="B854" s="8"/>
      <c r="D854" s="32"/>
    </row>
    <row r="855" spans="1:4" x14ac:dyDescent="0.25">
      <c r="A855" s="7" t="str">
        <f>IF(D855="","",IFERROR(IF(VLOOKUP(D855,'Program Mapping'!B:B,1,FALSE)=D855,"OK","Fix"),"Fix"))</f>
        <v/>
      </c>
      <c r="B855" s="8"/>
      <c r="D855" s="32"/>
    </row>
    <row r="856" spans="1:4" x14ac:dyDescent="0.25">
      <c r="A856" s="7" t="str">
        <f>IF(D856="","",IFERROR(IF(VLOOKUP(D856,'Program Mapping'!B:B,1,FALSE)=D856,"OK","Fix"),"Fix"))</f>
        <v/>
      </c>
      <c r="B856" s="8"/>
      <c r="D856" s="32"/>
    </row>
    <row r="857" spans="1:4" x14ac:dyDescent="0.25">
      <c r="A857" s="7" t="str">
        <f>IF(D857="","",IFERROR(IF(VLOOKUP(D857,'Program Mapping'!B:B,1,FALSE)=D857,"OK","Fix"),"Fix"))</f>
        <v/>
      </c>
      <c r="B857" s="8"/>
      <c r="D857" s="32"/>
    </row>
    <row r="858" spans="1:4" x14ac:dyDescent="0.25">
      <c r="A858" s="7" t="str">
        <f>IF(D858="","",IFERROR(IF(VLOOKUP(D858,'Program Mapping'!B:B,1,FALSE)=D858,"OK","Fix"),"Fix"))</f>
        <v/>
      </c>
      <c r="B858" s="8"/>
      <c r="D858" s="32"/>
    </row>
    <row r="859" spans="1:4" x14ac:dyDescent="0.25">
      <c r="A859" s="7" t="str">
        <f>IF(D859="","",IFERROR(IF(VLOOKUP(D859,'Program Mapping'!B:B,1,FALSE)=D859,"OK","Fix"),"Fix"))</f>
        <v/>
      </c>
      <c r="B859" s="8"/>
      <c r="D859" s="32"/>
    </row>
    <row r="860" spans="1:4" x14ac:dyDescent="0.25">
      <c r="A860" s="7" t="str">
        <f>IF(D860="","",IFERROR(IF(VLOOKUP(D860,'Program Mapping'!B:B,1,FALSE)=D860,"OK","Fix"),"Fix"))</f>
        <v/>
      </c>
      <c r="B860" s="8"/>
      <c r="D860" s="32"/>
    </row>
    <row r="861" spans="1:4" x14ac:dyDescent="0.25">
      <c r="A861" s="7" t="str">
        <f>IF(D861="","",IFERROR(IF(VLOOKUP(D861,'Program Mapping'!B:B,1,FALSE)=D861,"OK","Fix"),"Fix"))</f>
        <v/>
      </c>
      <c r="B861" s="8"/>
      <c r="D861" s="32"/>
    </row>
    <row r="862" spans="1:4" x14ac:dyDescent="0.25">
      <c r="A862" s="7" t="str">
        <f>IF(D862="","",IFERROR(IF(VLOOKUP(D862,'Program Mapping'!B:B,1,FALSE)=D862,"OK","Fix"),"Fix"))</f>
        <v/>
      </c>
      <c r="B862" s="8"/>
      <c r="D862" s="32"/>
    </row>
    <row r="863" spans="1:4" x14ac:dyDescent="0.25">
      <c r="A863" s="7" t="str">
        <f>IF(D863="","",IFERROR(IF(VLOOKUP(D863,'Program Mapping'!B:B,1,FALSE)=D863,"OK","Fix"),"Fix"))</f>
        <v/>
      </c>
      <c r="B863" s="8"/>
      <c r="D863" s="32"/>
    </row>
    <row r="864" spans="1:4" x14ac:dyDescent="0.25">
      <c r="A864" s="7" t="str">
        <f>IF(D864="","",IFERROR(IF(VLOOKUP(D864,'Program Mapping'!B:B,1,FALSE)=D864,"OK","Fix"),"Fix"))</f>
        <v/>
      </c>
      <c r="B864" s="8"/>
      <c r="D864" s="32"/>
    </row>
    <row r="865" spans="1:4" x14ac:dyDescent="0.25">
      <c r="A865" s="7" t="str">
        <f>IF(D865="","",IFERROR(IF(VLOOKUP(D865,'Program Mapping'!B:B,1,FALSE)=D865,"OK","Fix"),"Fix"))</f>
        <v/>
      </c>
      <c r="B865" s="8"/>
      <c r="D865" s="32"/>
    </row>
    <row r="866" spans="1:4" x14ac:dyDescent="0.25">
      <c r="A866" s="7" t="str">
        <f>IF(D866="","",IFERROR(IF(VLOOKUP(D866,'Program Mapping'!B:B,1,FALSE)=D866,"OK","Fix"),"Fix"))</f>
        <v/>
      </c>
      <c r="B866" s="8"/>
      <c r="D866" s="32"/>
    </row>
    <row r="867" spans="1:4" x14ac:dyDescent="0.25">
      <c r="A867" s="7" t="str">
        <f>IF(D867="","",IFERROR(IF(VLOOKUP(D867,'Program Mapping'!B:B,1,FALSE)=D867,"OK","Fix"),"Fix"))</f>
        <v/>
      </c>
      <c r="B867" s="8"/>
      <c r="D867" s="32"/>
    </row>
    <row r="868" spans="1:4" x14ac:dyDescent="0.25">
      <c r="A868" s="7" t="str">
        <f>IF(D868="","",IFERROR(IF(VLOOKUP(D868,'Program Mapping'!B:B,1,FALSE)=D868,"OK","Fix"),"Fix"))</f>
        <v/>
      </c>
      <c r="B868" s="8"/>
      <c r="D868" s="32"/>
    </row>
    <row r="869" spans="1:4" x14ac:dyDescent="0.25">
      <c r="A869" s="7" t="str">
        <f>IF(D869="","",IFERROR(IF(VLOOKUP(D869,'Program Mapping'!B:B,1,FALSE)=D869,"OK","Fix"),"Fix"))</f>
        <v/>
      </c>
      <c r="B869" s="8"/>
      <c r="D869" s="32"/>
    </row>
    <row r="870" spans="1:4" x14ac:dyDescent="0.25">
      <c r="A870" s="7" t="str">
        <f>IF(D870="","",IFERROR(IF(VLOOKUP(D870,'Program Mapping'!B:B,1,FALSE)=D870,"OK","Fix"),"Fix"))</f>
        <v/>
      </c>
      <c r="B870" s="8"/>
      <c r="D870" s="32"/>
    </row>
    <row r="871" spans="1:4" x14ac:dyDescent="0.25">
      <c r="A871" s="7" t="str">
        <f>IF(D871="","",IFERROR(IF(VLOOKUP(D871,'Program Mapping'!B:B,1,FALSE)=D871,"OK","Fix"),"Fix"))</f>
        <v/>
      </c>
      <c r="B871" s="8"/>
      <c r="D871" s="32"/>
    </row>
    <row r="872" spans="1:4" x14ac:dyDescent="0.25">
      <c r="A872" s="7" t="str">
        <f>IF(D872="","",IFERROR(IF(VLOOKUP(D872,'Program Mapping'!B:B,1,FALSE)=D872,"OK","Fix"),"Fix"))</f>
        <v/>
      </c>
      <c r="B872" s="8"/>
      <c r="D872" s="32"/>
    </row>
    <row r="873" spans="1:4" x14ac:dyDescent="0.25">
      <c r="A873" s="7" t="str">
        <f>IF(D873="","",IFERROR(IF(VLOOKUP(D873,'Program Mapping'!B:B,1,FALSE)=D873,"OK","Fix"),"Fix"))</f>
        <v/>
      </c>
      <c r="B873" s="8"/>
      <c r="D873" s="32"/>
    </row>
    <row r="874" spans="1:4" x14ac:dyDescent="0.25">
      <c r="A874" s="7" t="str">
        <f>IF(D874="","",IFERROR(IF(VLOOKUP(D874,'Program Mapping'!B:B,1,FALSE)=D874,"OK","Fix"),"Fix"))</f>
        <v/>
      </c>
      <c r="B874" s="8"/>
      <c r="D874" s="32"/>
    </row>
    <row r="875" spans="1:4" x14ac:dyDescent="0.25">
      <c r="A875" s="7" t="str">
        <f>IF(D875="","",IFERROR(IF(VLOOKUP(D875,'Program Mapping'!B:B,1,FALSE)=D875,"OK","Fix"),"Fix"))</f>
        <v/>
      </c>
      <c r="B875" s="8"/>
      <c r="D875" s="32"/>
    </row>
    <row r="876" spans="1:4" x14ac:dyDescent="0.25">
      <c r="A876" s="7" t="str">
        <f>IF(D876="","",IFERROR(IF(VLOOKUP(D876,'Program Mapping'!B:B,1,FALSE)=D876,"OK","Fix"),"Fix"))</f>
        <v/>
      </c>
      <c r="B876" s="8"/>
      <c r="D876" s="32"/>
    </row>
    <row r="877" spans="1:4" x14ac:dyDescent="0.25">
      <c r="A877" s="7" t="str">
        <f>IF(D877="","",IFERROR(IF(VLOOKUP(D877,'Program Mapping'!B:B,1,FALSE)=D877,"OK","Fix"),"Fix"))</f>
        <v/>
      </c>
      <c r="B877" s="8"/>
      <c r="D877" s="32"/>
    </row>
    <row r="878" spans="1:4" x14ac:dyDescent="0.25">
      <c r="A878" s="7" t="str">
        <f>IF(D878="","",IFERROR(IF(VLOOKUP(D878,'Program Mapping'!B:B,1,FALSE)=D878,"OK","Fix"),"Fix"))</f>
        <v/>
      </c>
      <c r="B878" s="8"/>
      <c r="D878" s="32"/>
    </row>
    <row r="879" spans="1:4" x14ac:dyDescent="0.25">
      <c r="A879" s="7" t="str">
        <f>IF(D879="","",IFERROR(IF(VLOOKUP(D879,'Program Mapping'!B:B,1,FALSE)=D879,"OK","Fix"),"Fix"))</f>
        <v/>
      </c>
      <c r="B879" s="8"/>
      <c r="D879" s="32"/>
    </row>
    <row r="880" spans="1:4" x14ac:dyDescent="0.25">
      <c r="A880" s="7" t="str">
        <f>IF(D880="","",IFERROR(IF(VLOOKUP(D880,'Program Mapping'!B:B,1,FALSE)=D880,"OK","Fix"),"Fix"))</f>
        <v/>
      </c>
      <c r="B880" s="8"/>
      <c r="D880" s="32"/>
    </row>
    <row r="881" spans="1:4" x14ac:dyDescent="0.25">
      <c r="A881" s="7" t="str">
        <f>IF(D881="","",IFERROR(IF(VLOOKUP(D881,'Program Mapping'!B:B,1,FALSE)=D881,"OK","Fix"),"Fix"))</f>
        <v/>
      </c>
      <c r="B881" s="8"/>
      <c r="D881" s="32"/>
    </row>
    <row r="882" spans="1:4" x14ac:dyDescent="0.25">
      <c r="A882" s="7" t="str">
        <f>IF(D882="","",IFERROR(IF(VLOOKUP(D882,'Program Mapping'!B:B,1,FALSE)=D882,"OK","Fix"),"Fix"))</f>
        <v/>
      </c>
      <c r="B882" s="8"/>
      <c r="D882" s="32"/>
    </row>
    <row r="883" spans="1:4" x14ac:dyDescent="0.25">
      <c r="A883" s="7" t="str">
        <f>IF(D883="","",IFERROR(IF(VLOOKUP(D883,'Program Mapping'!B:B,1,FALSE)=D883,"OK","Fix"),"Fix"))</f>
        <v/>
      </c>
      <c r="B883" s="8"/>
      <c r="D883" s="32"/>
    </row>
    <row r="884" spans="1:4" x14ac:dyDescent="0.25">
      <c r="A884" s="7" t="str">
        <f>IF(D884="","",IFERROR(IF(VLOOKUP(D884,'Program Mapping'!B:B,1,FALSE)=D884,"OK","Fix"),"Fix"))</f>
        <v/>
      </c>
      <c r="B884" s="8"/>
      <c r="D884" s="32"/>
    </row>
    <row r="885" spans="1:4" x14ac:dyDescent="0.25">
      <c r="A885" s="7" t="str">
        <f>IF(D885="","",IFERROR(IF(VLOOKUP(D885,'Program Mapping'!B:B,1,FALSE)=D885,"OK","Fix"),"Fix"))</f>
        <v/>
      </c>
      <c r="B885" s="8"/>
      <c r="D885" s="32"/>
    </row>
    <row r="886" spans="1:4" x14ac:dyDescent="0.25">
      <c r="A886" s="7" t="str">
        <f>IF(D886="","",IFERROR(IF(VLOOKUP(D886,'Program Mapping'!B:B,1,FALSE)=D886,"OK","Fix"),"Fix"))</f>
        <v/>
      </c>
      <c r="B886" s="8"/>
      <c r="D886" s="32"/>
    </row>
    <row r="887" spans="1:4" x14ac:dyDescent="0.25">
      <c r="A887" s="7" t="str">
        <f>IF(D887="","",IFERROR(IF(VLOOKUP(D887,'Program Mapping'!B:B,1,FALSE)=D887,"OK","Fix"),"Fix"))</f>
        <v/>
      </c>
      <c r="B887" s="8"/>
      <c r="D887" s="32"/>
    </row>
    <row r="888" spans="1:4" x14ac:dyDescent="0.25">
      <c r="A888" s="7" t="str">
        <f>IF(D888="","",IFERROR(IF(VLOOKUP(D888,'Program Mapping'!B:B,1,FALSE)=D888,"OK","Fix"),"Fix"))</f>
        <v/>
      </c>
      <c r="B888" s="8"/>
      <c r="D888" s="32"/>
    </row>
    <row r="889" spans="1:4" x14ac:dyDescent="0.25">
      <c r="A889" s="7" t="str">
        <f>IF(D889="","",IFERROR(IF(VLOOKUP(D889,'Program Mapping'!B:B,1,FALSE)=D889,"OK","Fix"),"Fix"))</f>
        <v/>
      </c>
      <c r="B889" s="8"/>
      <c r="D889" s="32"/>
    </row>
    <row r="890" spans="1:4" x14ac:dyDescent="0.25">
      <c r="A890" s="7" t="str">
        <f>IF(D890="","",IFERROR(IF(VLOOKUP(D890,'Program Mapping'!B:B,1,FALSE)=D890,"OK","Fix"),"Fix"))</f>
        <v/>
      </c>
      <c r="B890" s="8"/>
      <c r="D890" s="32"/>
    </row>
    <row r="891" spans="1:4" x14ac:dyDescent="0.25">
      <c r="A891" s="7" t="str">
        <f>IF(D891="","",IFERROR(IF(VLOOKUP(D891,'Program Mapping'!B:B,1,FALSE)=D891,"OK","Fix"),"Fix"))</f>
        <v/>
      </c>
      <c r="B891" s="8"/>
      <c r="D891" s="32"/>
    </row>
    <row r="892" spans="1:4" x14ac:dyDescent="0.25">
      <c r="A892" s="7" t="str">
        <f>IF(D892="","",IFERROR(IF(VLOOKUP(D892,'Program Mapping'!B:B,1,FALSE)=D892,"OK","Fix"),"Fix"))</f>
        <v/>
      </c>
      <c r="B892" s="8"/>
      <c r="D892" s="32"/>
    </row>
    <row r="893" spans="1:4" x14ac:dyDescent="0.25">
      <c r="A893" s="7" t="str">
        <f>IF(D893="","",IFERROR(IF(VLOOKUP(D893,'Program Mapping'!B:B,1,FALSE)=D893,"OK","Fix"),"Fix"))</f>
        <v/>
      </c>
      <c r="B893" s="8"/>
      <c r="D893" s="32"/>
    </row>
    <row r="894" spans="1:4" x14ac:dyDescent="0.25">
      <c r="A894" s="7" t="str">
        <f>IF(D894="","",IFERROR(IF(VLOOKUP(D894,'Program Mapping'!B:B,1,FALSE)=D894,"OK","Fix"),"Fix"))</f>
        <v/>
      </c>
      <c r="B894" s="8"/>
      <c r="D894" s="32"/>
    </row>
    <row r="895" spans="1:4" x14ac:dyDescent="0.25">
      <c r="A895" s="7" t="str">
        <f>IF(D895="","",IFERROR(IF(VLOOKUP(D895,'Program Mapping'!B:B,1,FALSE)=D895,"OK","Fix"),"Fix"))</f>
        <v/>
      </c>
      <c r="B895" s="8"/>
      <c r="D895" s="32"/>
    </row>
    <row r="896" spans="1:4" x14ac:dyDescent="0.25">
      <c r="A896" s="7" t="str">
        <f>IF(D896="","",IFERROR(IF(VLOOKUP(D896,'Program Mapping'!B:B,1,FALSE)=D896,"OK","Fix"),"Fix"))</f>
        <v/>
      </c>
      <c r="B896" s="8"/>
      <c r="D896" s="32"/>
    </row>
    <row r="897" spans="1:4" x14ac:dyDescent="0.25">
      <c r="A897" s="7" t="str">
        <f>IF(D897="","",IFERROR(IF(VLOOKUP(D897,'Program Mapping'!B:B,1,FALSE)=D897,"OK","Fix"),"Fix"))</f>
        <v/>
      </c>
      <c r="B897" s="8"/>
      <c r="D897" s="32"/>
    </row>
    <row r="898" spans="1:4" x14ac:dyDescent="0.25">
      <c r="A898" s="7" t="str">
        <f>IF(D898="","",IFERROR(IF(VLOOKUP(D898,'Program Mapping'!B:B,1,FALSE)=D898,"OK","Fix"),"Fix"))</f>
        <v/>
      </c>
      <c r="B898" s="8"/>
      <c r="D898" s="32"/>
    </row>
    <row r="899" spans="1:4" x14ac:dyDescent="0.25">
      <c r="A899" s="7" t="str">
        <f>IF(D899="","",IFERROR(IF(VLOOKUP(D899,'Program Mapping'!B:B,1,FALSE)=D899,"OK","Fix"),"Fix"))</f>
        <v/>
      </c>
      <c r="B899" s="8"/>
      <c r="D899" s="32"/>
    </row>
    <row r="900" spans="1:4" x14ac:dyDescent="0.25">
      <c r="A900" s="7" t="str">
        <f>IF(D900="","",IFERROR(IF(VLOOKUP(D900,'Program Mapping'!B:B,1,FALSE)=D900,"OK","Fix"),"Fix"))</f>
        <v/>
      </c>
      <c r="B900" s="8"/>
      <c r="D900" s="32"/>
    </row>
    <row r="901" spans="1:4" x14ac:dyDescent="0.25">
      <c r="A901" s="7" t="str">
        <f>IF(D901="","",IFERROR(IF(VLOOKUP(D901,'Program Mapping'!B:B,1,FALSE)=D901,"OK","Fix"),"Fix"))</f>
        <v/>
      </c>
      <c r="B901" s="8"/>
      <c r="D901" s="32"/>
    </row>
    <row r="902" spans="1:4" x14ac:dyDescent="0.25">
      <c r="A902" s="7" t="str">
        <f>IF(D902="","",IFERROR(IF(VLOOKUP(D902,'Program Mapping'!B:B,1,FALSE)=D902,"OK","Fix"),"Fix"))</f>
        <v/>
      </c>
      <c r="B902" s="8"/>
      <c r="D902" s="32"/>
    </row>
    <row r="903" spans="1:4" x14ac:dyDescent="0.25">
      <c r="A903" s="7" t="str">
        <f>IF(D903="","",IFERROR(IF(VLOOKUP(D903,'Program Mapping'!B:B,1,FALSE)=D903,"OK","Fix"),"Fix"))</f>
        <v/>
      </c>
      <c r="B903" s="8"/>
      <c r="D903" s="32"/>
    </row>
    <row r="904" spans="1:4" x14ac:dyDescent="0.25">
      <c r="A904" s="7" t="str">
        <f>IF(D904="","",IFERROR(IF(VLOOKUP(D904,'Program Mapping'!B:B,1,FALSE)=D904,"OK","Fix"),"Fix"))</f>
        <v/>
      </c>
      <c r="B904" s="8"/>
      <c r="D904" s="32"/>
    </row>
    <row r="905" spans="1:4" x14ac:dyDescent="0.25">
      <c r="A905" s="7" t="str">
        <f>IF(D905="","",IFERROR(IF(VLOOKUP(D905,'Program Mapping'!B:B,1,FALSE)=D905,"OK","Fix"),"Fix"))</f>
        <v/>
      </c>
      <c r="B905" s="8"/>
      <c r="D905" s="32"/>
    </row>
    <row r="906" spans="1:4" x14ac:dyDescent="0.25">
      <c r="A906" s="7" t="str">
        <f>IF(D906="","",IFERROR(IF(VLOOKUP(D906,'Program Mapping'!B:B,1,FALSE)=D906,"OK","Fix"),"Fix"))</f>
        <v/>
      </c>
      <c r="B906" s="8"/>
      <c r="D906" s="32"/>
    </row>
    <row r="907" spans="1:4" x14ac:dyDescent="0.25">
      <c r="A907" s="7" t="str">
        <f>IF(D907="","",IFERROR(IF(VLOOKUP(D907,'Program Mapping'!B:B,1,FALSE)=D907,"OK","Fix"),"Fix"))</f>
        <v/>
      </c>
      <c r="B907" s="8"/>
      <c r="D907" s="32"/>
    </row>
    <row r="908" spans="1:4" x14ac:dyDescent="0.25">
      <c r="A908" s="7" t="str">
        <f>IF(D908="","",IFERROR(IF(VLOOKUP(D908,'Program Mapping'!B:B,1,FALSE)=D908,"OK","Fix"),"Fix"))</f>
        <v/>
      </c>
      <c r="B908" s="8"/>
      <c r="D908" s="32"/>
    </row>
    <row r="909" spans="1:4" x14ac:dyDescent="0.25">
      <c r="A909" s="7" t="str">
        <f>IF(D909="","",IFERROR(IF(VLOOKUP(D909,'Program Mapping'!B:B,1,FALSE)=D909,"OK","Fix"),"Fix"))</f>
        <v/>
      </c>
      <c r="B909" s="8"/>
      <c r="D909" s="32"/>
    </row>
    <row r="910" spans="1:4" x14ac:dyDescent="0.25">
      <c r="A910" s="7" t="str">
        <f>IF(D910="","",IFERROR(IF(VLOOKUP(D910,'Program Mapping'!B:B,1,FALSE)=D910,"OK","Fix"),"Fix"))</f>
        <v/>
      </c>
      <c r="B910" s="8"/>
      <c r="D910" s="32"/>
    </row>
    <row r="911" spans="1:4" x14ac:dyDescent="0.25">
      <c r="A911" s="7" t="str">
        <f>IF(D911="","",IFERROR(IF(VLOOKUP(D911,'Program Mapping'!B:B,1,FALSE)=D911,"OK","Fix"),"Fix"))</f>
        <v/>
      </c>
      <c r="B911" s="8"/>
      <c r="D911" s="32"/>
    </row>
    <row r="912" spans="1:4" x14ac:dyDescent="0.25">
      <c r="A912" s="7" t="str">
        <f>IF(D912="","",IFERROR(IF(VLOOKUP(D912,'Program Mapping'!B:B,1,FALSE)=D912,"OK","Fix"),"Fix"))</f>
        <v/>
      </c>
      <c r="B912" s="8"/>
      <c r="D912" s="32"/>
    </row>
    <row r="913" spans="1:4" x14ac:dyDescent="0.25">
      <c r="A913" s="7" t="str">
        <f>IF(D913="","",IFERROR(IF(VLOOKUP(D913,'Program Mapping'!B:B,1,FALSE)=D913,"OK","Fix"),"Fix"))</f>
        <v/>
      </c>
      <c r="B913" s="8"/>
      <c r="D913" s="32"/>
    </row>
    <row r="914" spans="1:4" x14ac:dyDescent="0.25">
      <c r="A914" s="7" t="str">
        <f>IF(D914="","",IFERROR(IF(VLOOKUP(D914,'Program Mapping'!B:B,1,FALSE)=D914,"OK","Fix"),"Fix"))</f>
        <v/>
      </c>
      <c r="B914" s="8"/>
      <c r="D914" s="32"/>
    </row>
    <row r="915" spans="1:4" x14ac:dyDescent="0.25">
      <c r="A915" s="7" t="str">
        <f>IF(D915="","",IFERROR(IF(VLOOKUP(D915,'Program Mapping'!B:B,1,FALSE)=D915,"OK","Fix"),"Fix"))</f>
        <v/>
      </c>
      <c r="B915" s="8"/>
      <c r="D915" s="32"/>
    </row>
    <row r="916" spans="1:4" x14ac:dyDescent="0.25">
      <c r="A916" s="7" t="str">
        <f>IF(D916="","",IFERROR(IF(VLOOKUP(D916,'Program Mapping'!B:B,1,FALSE)=D916,"OK","Fix"),"Fix"))</f>
        <v/>
      </c>
      <c r="B916" s="8"/>
      <c r="D916" s="32"/>
    </row>
    <row r="917" spans="1:4" x14ac:dyDescent="0.25">
      <c r="A917" s="7" t="str">
        <f>IF(D917="","",IFERROR(IF(VLOOKUP(D917,'Program Mapping'!B:B,1,FALSE)=D917,"OK","Fix"),"Fix"))</f>
        <v/>
      </c>
      <c r="B917" s="8"/>
      <c r="D917" s="32"/>
    </row>
    <row r="918" spans="1:4" x14ac:dyDescent="0.25">
      <c r="A918" s="7" t="str">
        <f>IF(D918="","",IFERROR(IF(VLOOKUP(D918,'Program Mapping'!B:B,1,FALSE)=D918,"OK","Fix"),"Fix"))</f>
        <v/>
      </c>
      <c r="B918" s="8"/>
      <c r="D918" s="32"/>
    </row>
    <row r="919" spans="1:4" x14ac:dyDescent="0.25">
      <c r="A919" s="7" t="str">
        <f>IF(D919="","",IFERROR(IF(VLOOKUP(D919,'Program Mapping'!B:B,1,FALSE)=D919,"OK","Fix"),"Fix"))</f>
        <v/>
      </c>
      <c r="B919" s="8"/>
      <c r="D919" s="32"/>
    </row>
    <row r="920" spans="1:4" x14ac:dyDescent="0.25">
      <c r="A920" s="7" t="str">
        <f>IF(D920="","",IFERROR(IF(VLOOKUP(D920,'Program Mapping'!B:B,1,FALSE)=D920,"OK","Fix"),"Fix"))</f>
        <v/>
      </c>
      <c r="B920" s="8"/>
      <c r="D920" s="32"/>
    </row>
    <row r="921" spans="1:4" x14ac:dyDescent="0.25">
      <c r="A921" s="7" t="str">
        <f>IF(D921="","",IFERROR(IF(VLOOKUP(D921,'Program Mapping'!B:B,1,FALSE)=D921,"OK","Fix"),"Fix"))</f>
        <v/>
      </c>
      <c r="B921" s="8"/>
      <c r="D921" s="32"/>
    </row>
    <row r="922" spans="1:4" x14ac:dyDescent="0.25">
      <c r="A922" s="7" t="str">
        <f>IF(D922="","",IFERROR(IF(VLOOKUP(D922,'Program Mapping'!B:B,1,FALSE)=D922,"OK","Fix"),"Fix"))</f>
        <v/>
      </c>
      <c r="B922" s="8"/>
      <c r="D922" s="32"/>
    </row>
    <row r="923" spans="1:4" x14ac:dyDescent="0.25">
      <c r="A923" s="7" t="str">
        <f>IF(D923="","",IFERROR(IF(VLOOKUP(D923,'Program Mapping'!B:B,1,FALSE)=D923,"OK","Fix"),"Fix"))</f>
        <v/>
      </c>
      <c r="B923" s="8"/>
      <c r="D923" s="32"/>
    </row>
    <row r="924" spans="1:4" x14ac:dyDescent="0.25">
      <c r="A924" s="7" t="str">
        <f>IF(D924="","",IFERROR(IF(VLOOKUP(D924,'Program Mapping'!B:B,1,FALSE)=D924,"OK","Fix"),"Fix"))</f>
        <v/>
      </c>
      <c r="B924" s="8"/>
      <c r="D924" s="32"/>
    </row>
    <row r="925" spans="1:4" x14ac:dyDescent="0.25">
      <c r="A925" s="7" t="str">
        <f>IF(D925="","",IFERROR(IF(VLOOKUP(D925,'Program Mapping'!B:B,1,FALSE)=D925,"OK","Fix"),"Fix"))</f>
        <v/>
      </c>
      <c r="B925" s="8"/>
      <c r="D925" s="32"/>
    </row>
    <row r="926" spans="1:4" x14ac:dyDescent="0.25">
      <c r="A926" s="7" t="str">
        <f>IF(D926="","",IFERROR(IF(VLOOKUP(D926,'Program Mapping'!B:B,1,FALSE)=D926,"OK","Fix"),"Fix"))</f>
        <v/>
      </c>
      <c r="B926" s="8"/>
      <c r="D926" s="32"/>
    </row>
    <row r="927" spans="1:4" x14ac:dyDescent="0.25">
      <c r="A927" s="7" t="str">
        <f>IF(D927="","",IFERROR(IF(VLOOKUP(D927,'Program Mapping'!B:B,1,FALSE)=D927,"OK","Fix"),"Fix"))</f>
        <v/>
      </c>
      <c r="B927" s="8"/>
      <c r="D927" s="32"/>
    </row>
    <row r="928" spans="1:4" x14ac:dyDescent="0.25">
      <c r="A928" s="7" t="str">
        <f>IF(D928="","",IFERROR(IF(VLOOKUP(D928,'Program Mapping'!B:B,1,FALSE)=D928,"OK","Fix"),"Fix"))</f>
        <v/>
      </c>
      <c r="B928" s="8"/>
      <c r="D928" s="32"/>
    </row>
    <row r="929" spans="1:4" x14ac:dyDescent="0.25">
      <c r="A929" s="7" t="str">
        <f>IF(D929="","",IFERROR(IF(VLOOKUP(D929,'Program Mapping'!B:B,1,FALSE)=D929,"OK","Fix"),"Fix"))</f>
        <v/>
      </c>
      <c r="B929" s="8"/>
      <c r="D929" s="32"/>
    </row>
    <row r="930" spans="1:4" x14ac:dyDescent="0.25">
      <c r="A930" s="7" t="str">
        <f>IF(D930="","",IFERROR(IF(VLOOKUP(D930,'Program Mapping'!B:B,1,FALSE)=D930,"OK","Fix"),"Fix"))</f>
        <v/>
      </c>
      <c r="B930" s="8"/>
      <c r="D930" s="32"/>
    </row>
    <row r="931" spans="1:4" x14ac:dyDescent="0.25">
      <c r="A931" s="7" t="str">
        <f>IF(D931="","",IFERROR(IF(VLOOKUP(D931,'Program Mapping'!B:B,1,FALSE)=D931,"OK","Fix"),"Fix"))</f>
        <v/>
      </c>
      <c r="B931" s="8"/>
      <c r="D931" s="32"/>
    </row>
    <row r="932" spans="1:4" x14ac:dyDescent="0.25">
      <c r="A932" s="7" t="str">
        <f>IF(D932="","",IFERROR(IF(VLOOKUP(D932,'Program Mapping'!B:B,1,FALSE)=D932,"OK","Fix"),"Fix"))</f>
        <v/>
      </c>
      <c r="B932" s="8"/>
      <c r="D932" s="32"/>
    </row>
    <row r="933" spans="1:4" x14ac:dyDescent="0.25">
      <c r="A933" s="7" t="str">
        <f>IF(D933="","",IFERROR(IF(VLOOKUP(D933,'Program Mapping'!B:B,1,FALSE)=D933,"OK","Fix"),"Fix"))</f>
        <v/>
      </c>
      <c r="B933" s="8"/>
      <c r="D933" s="32"/>
    </row>
    <row r="934" spans="1:4" x14ac:dyDescent="0.25">
      <c r="A934" s="7" t="str">
        <f>IF(D934="","",IFERROR(IF(VLOOKUP(D934,'Program Mapping'!B:B,1,FALSE)=D934,"OK","Fix"),"Fix"))</f>
        <v/>
      </c>
      <c r="B934" s="8"/>
      <c r="D934" s="32"/>
    </row>
    <row r="935" spans="1:4" x14ac:dyDescent="0.25">
      <c r="A935" s="7" t="str">
        <f>IF(D935="","",IFERROR(IF(VLOOKUP(D935,'Program Mapping'!B:B,1,FALSE)=D935,"OK","Fix"),"Fix"))</f>
        <v/>
      </c>
      <c r="B935" s="8"/>
      <c r="D935" s="32"/>
    </row>
    <row r="936" spans="1:4" x14ac:dyDescent="0.25">
      <c r="A936" s="7" t="str">
        <f>IF(D936="","",IFERROR(IF(VLOOKUP(D936,'Program Mapping'!B:B,1,FALSE)=D936,"OK","Fix"),"Fix"))</f>
        <v/>
      </c>
      <c r="B936" s="8"/>
      <c r="D936" s="32"/>
    </row>
    <row r="937" spans="1:4" x14ac:dyDescent="0.25">
      <c r="A937" s="7" t="str">
        <f>IF(D937="","",IFERROR(IF(VLOOKUP(D937,'Program Mapping'!B:B,1,FALSE)=D937,"OK","Fix"),"Fix"))</f>
        <v/>
      </c>
      <c r="B937" s="8"/>
      <c r="D937" s="32"/>
    </row>
    <row r="938" spans="1:4" x14ac:dyDescent="0.25">
      <c r="A938" s="7" t="str">
        <f>IF(D938="","",IFERROR(IF(VLOOKUP(D938,'Program Mapping'!B:B,1,FALSE)=D938,"OK","Fix"),"Fix"))</f>
        <v/>
      </c>
      <c r="B938" s="8"/>
      <c r="D938" s="32"/>
    </row>
    <row r="939" spans="1:4" x14ac:dyDescent="0.25">
      <c r="A939" s="7" t="str">
        <f>IF(D939="","",IFERROR(IF(VLOOKUP(D939,'Program Mapping'!B:B,1,FALSE)=D939,"OK","Fix"),"Fix"))</f>
        <v/>
      </c>
      <c r="B939" s="8"/>
      <c r="D939" s="32"/>
    </row>
    <row r="940" spans="1:4" x14ac:dyDescent="0.25">
      <c r="A940" s="7" t="str">
        <f>IF(D940="","",IFERROR(IF(VLOOKUP(D940,'Program Mapping'!B:B,1,FALSE)=D940,"OK","Fix"),"Fix"))</f>
        <v/>
      </c>
      <c r="B940" s="8"/>
      <c r="D940" s="32"/>
    </row>
    <row r="941" spans="1:4" x14ac:dyDescent="0.25">
      <c r="A941" s="7" t="str">
        <f>IF(D941="","",IFERROR(IF(VLOOKUP(D941,'Program Mapping'!B:B,1,FALSE)=D941,"OK","Fix"),"Fix"))</f>
        <v/>
      </c>
      <c r="B941" s="8"/>
      <c r="D941" s="32"/>
    </row>
    <row r="942" spans="1:4" x14ac:dyDescent="0.25">
      <c r="A942" s="7" t="str">
        <f>IF(D942="","",IFERROR(IF(VLOOKUP(D942,'Program Mapping'!B:B,1,FALSE)=D942,"OK","Fix"),"Fix"))</f>
        <v/>
      </c>
      <c r="B942" s="8"/>
      <c r="D942" s="32"/>
    </row>
    <row r="943" spans="1:4" x14ac:dyDescent="0.25">
      <c r="A943" s="7" t="str">
        <f>IF(D943="","",IFERROR(IF(VLOOKUP(D943,'Program Mapping'!B:B,1,FALSE)=D943,"OK","Fix"),"Fix"))</f>
        <v/>
      </c>
      <c r="B943" s="8"/>
      <c r="D943" s="32"/>
    </row>
    <row r="944" spans="1:4" x14ac:dyDescent="0.25">
      <c r="A944" s="7" t="str">
        <f>IF(D944="","",IFERROR(IF(VLOOKUP(D944,'Program Mapping'!B:B,1,FALSE)=D944,"OK","Fix"),"Fix"))</f>
        <v/>
      </c>
      <c r="B944" s="8"/>
      <c r="D944" s="32"/>
    </row>
    <row r="945" spans="1:4" x14ac:dyDescent="0.25">
      <c r="A945" s="7" t="str">
        <f>IF(D945="","",IFERROR(IF(VLOOKUP(D945,'Program Mapping'!B:B,1,FALSE)=D945,"OK","Fix"),"Fix"))</f>
        <v/>
      </c>
      <c r="B945" s="8"/>
      <c r="D945" s="32"/>
    </row>
    <row r="946" spans="1:4" x14ac:dyDescent="0.25">
      <c r="A946" s="7" t="str">
        <f>IF(D946="","",IFERROR(IF(VLOOKUP(D946,'Program Mapping'!B:B,1,FALSE)=D946,"OK","Fix"),"Fix"))</f>
        <v/>
      </c>
      <c r="B946" s="8"/>
      <c r="D946" s="32"/>
    </row>
    <row r="947" spans="1:4" x14ac:dyDescent="0.25">
      <c r="A947" s="7" t="str">
        <f>IF(D947="","",IFERROR(IF(VLOOKUP(D947,'Program Mapping'!B:B,1,FALSE)=D947,"OK","Fix"),"Fix"))</f>
        <v/>
      </c>
      <c r="B947" s="8"/>
      <c r="D947" s="32"/>
    </row>
    <row r="948" spans="1:4" x14ac:dyDescent="0.25">
      <c r="A948" s="7" t="str">
        <f>IF(D948="","",IFERROR(IF(VLOOKUP(D948,'Program Mapping'!B:B,1,FALSE)=D948,"OK","Fix"),"Fix"))</f>
        <v/>
      </c>
      <c r="B948" s="8"/>
      <c r="D948" s="32"/>
    </row>
    <row r="949" spans="1:4" x14ac:dyDescent="0.25">
      <c r="A949" s="7" t="str">
        <f>IF(D949="","",IFERROR(IF(VLOOKUP(D949,'Program Mapping'!B:B,1,FALSE)=D949,"OK","Fix"),"Fix"))</f>
        <v/>
      </c>
      <c r="B949" s="8"/>
      <c r="D949" s="32"/>
    </row>
    <row r="950" spans="1:4" x14ac:dyDescent="0.25">
      <c r="A950" s="7" t="str">
        <f>IF(D950="","",IFERROR(IF(VLOOKUP(D950,'Program Mapping'!B:B,1,FALSE)=D950,"OK","Fix"),"Fix"))</f>
        <v/>
      </c>
      <c r="B950" s="8"/>
      <c r="D950" s="32"/>
    </row>
    <row r="951" spans="1:4" x14ac:dyDescent="0.25">
      <c r="A951" s="7" t="str">
        <f>IF(D951="","",IFERROR(IF(VLOOKUP(D951,'Program Mapping'!B:B,1,FALSE)=D951,"OK","Fix"),"Fix"))</f>
        <v/>
      </c>
      <c r="B951" s="8"/>
      <c r="D951" s="32"/>
    </row>
    <row r="952" spans="1:4" x14ac:dyDescent="0.25">
      <c r="A952" s="7" t="str">
        <f>IF(D952="","",IFERROR(IF(VLOOKUP(D952,'Program Mapping'!B:B,1,FALSE)=D952,"OK","Fix"),"Fix"))</f>
        <v/>
      </c>
      <c r="B952" s="8"/>
      <c r="D952" s="32"/>
    </row>
    <row r="953" spans="1:4" x14ac:dyDescent="0.25">
      <c r="A953" s="7" t="str">
        <f>IF(D953="","",IFERROR(IF(VLOOKUP(D953,'Program Mapping'!B:B,1,FALSE)=D953,"OK","Fix"),"Fix"))</f>
        <v/>
      </c>
      <c r="B953" s="8"/>
      <c r="D953" s="32"/>
    </row>
    <row r="954" spans="1:4" x14ac:dyDescent="0.25">
      <c r="A954" s="7" t="str">
        <f>IF(D954="","",IFERROR(IF(VLOOKUP(D954,'Program Mapping'!B:B,1,FALSE)=D954,"OK","Fix"),"Fix"))</f>
        <v/>
      </c>
      <c r="B954" s="8"/>
      <c r="D954" s="32"/>
    </row>
    <row r="955" spans="1:4" x14ac:dyDescent="0.25">
      <c r="A955" s="7" t="str">
        <f>IF(D955="","",IFERROR(IF(VLOOKUP(D955,'Program Mapping'!B:B,1,FALSE)=D955,"OK","Fix"),"Fix"))</f>
        <v/>
      </c>
      <c r="B955" s="8"/>
      <c r="D955" s="32"/>
    </row>
    <row r="956" spans="1:4" x14ac:dyDescent="0.25">
      <c r="A956" s="7" t="str">
        <f>IF(D956="","",IFERROR(IF(VLOOKUP(D956,'Program Mapping'!B:B,1,FALSE)=D956,"OK","Fix"),"Fix"))</f>
        <v/>
      </c>
      <c r="B956" s="8"/>
      <c r="D956" s="32"/>
    </row>
    <row r="957" spans="1:4" x14ac:dyDescent="0.25">
      <c r="A957" s="7" t="str">
        <f>IF(D957="","",IFERROR(IF(VLOOKUP(D957,'Program Mapping'!B:B,1,FALSE)=D957,"OK","Fix"),"Fix"))</f>
        <v/>
      </c>
      <c r="B957" s="8"/>
      <c r="D957" s="32"/>
    </row>
    <row r="958" spans="1:4" x14ac:dyDescent="0.25">
      <c r="A958" s="7" t="str">
        <f>IF(D958="","",IFERROR(IF(VLOOKUP(D958,'Program Mapping'!B:B,1,FALSE)=D958,"OK","Fix"),"Fix"))</f>
        <v/>
      </c>
      <c r="B958" s="8"/>
      <c r="D958" s="32"/>
    </row>
    <row r="959" spans="1:4" x14ac:dyDescent="0.25">
      <c r="A959" s="7" t="str">
        <f>IF(D959="","",IFERROR(IF(VLOOKUP(D959,'Program Mapping'!B:B,1,FALSE)=D959,"OK","Fix"),"Fix"))</f>
        <v/>
      </c>
      <c r="B959" s="8"/>
      <c r="D959" s="32"/>
    </row>
    <row r="960" spans="1:4" x14ac:dyDescent="0.25">
      <c r="A960" s="7" t="str">
        <f>IF(D960="","",IFERROR(IF(VLOOKUP(D960,'Program Mapping'!B:B,1,FALSE)=D960,"OK","Fix"),"Fix"))</f>
        <v/>
      </c>
      <c r="B960" s="8"/>
      <c r="D960" s="32"/>
    </row>
    <row r="961" spans="1:4" x14ac:dyDescent="0.25">
      <c r="A961" s="7" t="str">
        <f>IF(D961="","",IFERROR(IF(VLOOKUP(D961,'Program Mapping'!B:B,1,FALSE)=D961,"OK","Fix"),"Fix"))</f>
        <v/>
      </c>
      <c r="B961" s="8"/>
      <c r="D961" s="32"/>
    </row>
    <row r="962" spans="1:4" x14ac:dyDescent="0.25">
      <c r="A962" s="7" t="str">
        <f>IF(D962="","",IFERROR(IF(VLOOKUP(D962,'Program Mapping'!B:B,1,FALSE)=D962,"OK","Fix"),"Fix"))</f>
        <v/>
      </c>
      <c r="B962" s="8"/>
      <c r="D962" s="32"/>
    </row>
    <row r="963" spans="1:4" x14ac:dyDescent="0.25">
      <c r="A963" s="7" t="str">
        <f>IF(D963="","",IFERROR(IF(VLOOKUP(D963,'Program Mapping'!B:B,1,FALSE)=D963,"OK","Fix"),"Fix"))</f>
        <v/>
      </c>
      <c r="B963" s="8"/>
      <c r="D963" s="32"/>
    </row>
    <row r="964" spans="1:4" x14ac:dyDescent="0.25">
      <c r="A964" s="7" t="str">
        <f>IF(D964="","",IFERROR(IF(VLOOKUP(D964,'Program Mapping'!B:B,1,FALSE)=D964,"OK","Fix"),"Fix"))</f>
        <v/>
      </c>
      <c r="B964" s="8"/>
      <c r="D964" s="32"/>
    </row>
    <row r="965" spans="1:4" x14ac:dyDescent="0.25">
      <c r="A965" s="7" t="str">
        <f>IF(D965="","",IFERROR(IF(VLOOKUP(D965,'Program Mapping'!B:B,1,FALSE)=D965,"OK","Fix"),"Fix"))</f>
        <v/>
      </c>
      <c r="B965" s="8"/>
      <c r="D965" s="32"/>
    </row>
    <row r="966" spans="1:4" x14ac:dyDescent="0.25">
      <c r="A966" s="7" t="str">
        <f>IF(D966="","",IFERROR(IF(VLOOKUP(D966,'Program Mapping'!B:B,1,FALSE)=D966,"OK","Fix"),"Fix"))</f>
        <v/>
      </c>
      <c r="B966" s="8"/>
      <c r="D966" s="32"/>
    </row>
    <row r="967" spans="1:4" x14ac:dyDescent="0.25">
      <c r="A967" s="7" t="str">
        <f>IF(D967="","",IFERROR(IF(VLOOKUP(D967,'Program Mapping'!B:B,1,FALSE)=D967,"OK","Fix"),"Fix"))</f>
        <v/>
      </c>
      <c r="B967" s="8"/>
      <c r="D967" s="32"/>
    </row>
    <row r="968" spans="1:4" x14ac:dyDescent="0.25">
      <c r="A968" s="7" t="str">
        <f>IF(D968="","",IFERROR(IF(VLOOKUP(D968,'Program Mapping'!B:B,1,FALSE)=D968,"OK","Fix"),"Fix"))</f>
        <v/>
      </c>
      <c r="B968" s="8"/>
      <c r="D968" s="32"/>
    </row>
    <row r="969" spans="1:4" x14ac:dyDescent="0.25">
      <c r="A969" s="7" t="str">
        <f>IF(D969="","",IFERROR(IF(VLOOKUP(D969,'Program Mapping'!B:B,1,FALSE)=D969,"OK","Fix"),"Fix"))</f>
        <v/>
      </c>
      <c r="B969" s="8"/>
      <c r="D969" s="32"/>
    </row>
    <row r="970" spans="1:4" x14ac:dyDescent="0.25">
      <c r="A970" s="7" t="str">
        <f>IF(D970="","",IFERROR(IF(VLOOKUP(D970,'Program Mapping'!B:B,1,FALSE)=D970,"OK","Fix"),"Fix"))</f>
        <v/>
      </c>
      <c r="B970" s="8"/>
      <c r="D970" s="32"/>
    </row>
    <row r="971" spans="1:4" x14ac:dyDescent="0.25">
      <c r="A971" s="7" t="str">
        <f>IF(D971="","",IFERROR(IF(VLOOKUP(D971,'Program Mapping'!B:B,1,FALSE)=D971,"OK","Fix"),"Fix"))</f>
        <v/>
      </c>
      <c r="B971" s="8"/>
      <c r="D971" s="32"/>
    </row>
    <row r="972" spans="1:4" x14ac:dyDescent="0.25">
      <c r="A972" s="7" t="str">
        <f>IF(D972="","",IFERROR(IF(VLOOKUP(D972,'Program Mapping'!B:B,1,FALSE)=D972,"OK","Fix"),"Fix"))</f>
        <v/>
      </c>
      <c r="B972" s="8"/>
      <c r="D972" s="32"/>
    </row>
    <row r="973" spans="1:4" x14ac:dyDescent="0.25">
      <c r="A973" s="7" t="str">
        <f>IF(D973="","",IFERROR(IF(VLOOKUP(D973,'Program Mapping'!B:B,1,FALSE)=D973,"OK","Fix"),"Fix"))</f>
        <v/>
      </c>
      <c r="B973" s="8"/>
      <c r="D973" s="32"/>
    </row>
    <row r="974" spans="1:4" x14ac:dyDescent="0.25">
      <c r="A974" s="7" t="str">
        <f>IF(D974="","",IFERROR(IF(VLOOKUP(D974,'Program Mapping'!B:B,1,FALSE)=D974,"OK","Fix"),"Fix"))</f>
        <v/>
      </c>
      <c r="B974" s="8"/>
      <c r="D974" s="32"/>
    </row>
    <row r="975" spans="1:4" x14ac:dyDescent="0.25">
      <c r="A975" s="7" t="str">
        <f>IF(D975="","",IFERROR(IF(VLOOKUP(D975,'Program Mapping'!B:B,1,FALSE)=D975,"OK","Fix"),"Fix"))</f>
        <v/>
      </c>
      <c r="B975" s="8"/>
      <c r="D975" s="32"/>
    </row>
    <row r="976" spans="1:4" x14ac:dyDescent="0.25">
      <c r="A976" s="7" t="str">
        <f>IF(D976="","",IFERROR(IF(VLOOKUP(D976,'Program Mapping'!B:B,1,FALSE)=D976,"OK","Fix"),"Fix"))</f>
        <v/>
      </c>
      <c r="B976" s="8"/>
      <c r="D976" s="32"/>
    </row>
    <row r="977" spans="1:4" x14ac:dyDescent="0.25">
      <c r="A977" s="7" t="str">
        <f>IF(D977="","",IFERROR(IF(VLOOKUP(D977,'Program Mapping'!B:B,1,FALSE)=D977,"OK","Fix"),"Fix"))</f>
        <v/>
      </c>
      <c r="B977" s="8"/>
      <c r="D977" s="32"/>
    </row>
    <row r="978" spans="1:4" x14ac:dyDescent="0.25">
      <c r="A978" s="7" t="str">
        <f>IF(D978="","",IFERROR(IF(VLOOKUP(D978,'Program Mapping'!B:B,1,FALSE)=D978,"OK","Fix"),"Fix"))</f>
        <v/>
      </c>
      <c r="B978" s="8"/>
      <c r="D978" s="32"/>
    </row>
    <row r="979" spans="1:4" x14ac:dyDescent="0.25">
      <c r="A979" s="7" t="str">
        <f>IF(D979="","",IFERROR(IF(VLOOKUP(D979,'Program Mapping'!B:B,1,FALSE)=D979,"OK","Fix"),"Fix"))</f>
        <v/>
      </c>
      <c r="B979" s="8"/>
      <c r="D979" s="32"/>
    </row>
    <row r="980" spans="1:4" x14ac:dyDescent="0.25">
      <c r="A980" s="7" t="str">
        <f>IF(D980="","",IFERROR(IF(VLOOKUP(D980,'Program Mapping'!B:B,1,FALSE)=D980,"OK","Fix"),"Fix"))</f>
        <v/>
      </c>
      <c r="B980" s="8"/>
      <c r="D980" s="32"/>
    </row>
    <row r="981" spans="1:4" x14ac:dyDescent="0.25">
      <c r="A981" s="7" t="str">
        <f>IF(D981="","",IFERROR(IF(VLOOKUP(D981,'Program Mapping'!B:B,1,FALSE)=D981,"OK","Fix"),"Fix"))</f>
        <v/>
      </c>
      <c r="B981" s="8"/>
      <c r="D981" s="32"/>
    </row>
    <row r="982" spans="1:4" x14ac:dyDescent="0.25">
      <c r="A982" s="7" t="str">
        <f>IF(D982="","",IFERROR(IF(VLOOKUP(D982,'Program Mapping'!B:B,1,FALSE)=D982,"OK","Fix"),"Fix"))</f>
        <v/>
      </c>
      <c r="B982" s="8"/>
      <c r="D982" s="32"/>
    </row>
    <row r="983" spans="1:4" x14ac:dyDescent="0.25">
      <c r="A983" s="7" t="str">
        <f>IF(D983="","",IFERROR(IF(VLOOKUP(D983,'Program Mapping'!B:B,1,FALSE)=D983,"OK","Fix"),"Fix"))</f>
        <v/>
      </c>
      <c r="B983" s="8"/>
      <c r="D983" s="32"/>
    </row>
    <row r="984" spans="1:4" x14ac:dyDescent="0.25">
      <c r="A984" s="7" t="str">
        <f>IF(D984="","",IFERROR(IF(VLOOKUP(D984,'Program Mapping'!B:B,1,FALSE)=D984,"OK","Fix"),"Fix"))</f>
        <v/>
      </c>
      <c r="B984" s="8"/>
      <c r="D984" s="32"/>
    </row>
    <row r="985" spans="1:4" x14ac:dyDescent="0.25">
      <c r="A985" s="7" t="str">
        <f>IF(D985="","",IFERROR(IF(VLOOKUP(D985,'Program Mapping'!B:B,1,FALSE)=D985,"OK","Fix"),"Fix"))</f>
        <v/>
      </c>
      <c r="B985" s="8"/>
      <c r="D985" s="32"/>
    </row>
    <row r="986" spans="1:4" x14ac:dyDescent="0.25">
      <c r="A986" s="7" t="str">
        <f>IF(D986="","",IFERROR(IF(VLOOKUP(D986,'Program Mapping'!B:B,1,FALSE)=D986,"OK","Fix"),"Fix"))</f>
        <v/>
      </c>
      <c r="B986" s="8"/>
      <c r="D986" s="32"/>
    </row>
    <row r="987" spans="1:4" x14ac:dyDescent="0.25">
      <c r="A987" s="7" t="str">
        <f>IF(D987="","",IFERROR(IF(VLOOKUP(D987,'Program Mapping'!B:B,1,FALSE)=D987,"OK","Fix"),"Fix"))</f>
        <v/>
      </c>
      <c r="B987" s="8"/>
      <c r="D987" s="32"/>
    </row>
    <row r="988" spans="1:4" x14ac:dyDescent="0.25">
      <c r="A988" s="7" t="str">
        <f>IF(D988="","",IFERROR(IF(VLOOKUP(D988,'Program Mapping'!B:B,1,FALSE)=D988,"OK","Fix"),"Fix"))</f>
        <v/>
      </c>
      <c r="B988" s="8"/>
      <c r="D988" s="32"/>
    </row>
    <row r="989" spans="1:4" x14ac:dyDescent="0.25">
      <c r="A989" s="7" t="str">
        <f>IF(D989="","",IFERROR(IF(VLOOKUP(D989,'Program Mapping'!B:B,1,FALSE)=D989,"OK","Fix"),"Fix"))</f>
        <v/>
      </c>
      <c r="B989" s="8"/>
      <c r="D989" s="32"/>
    </row>
    <row r="990" spans="1:4" x14ac:dyDescent="0.25">
      <c r="A990" s="7" t="str">
        <f>IF(D990="","",IFERROR(IF(VLOOKUP(D990,'Program Mapping'!B:B,1,FALSE)=D990,"OK","Fix"),"Fix"))</f>
        <v/>
      </c>
      <c r="B990" s="8"/>
      <c r="D990" s="32"/>
    </row>
    <row r="991" spans="1:4" x14ac:dyDescent="0.25">
      <c r="A991" s="7" t="str">
        <f>IF(D991="","",IFERROR(IF(VLOOKUP(D991,'Program Mapping'!B:B,1,FALSE)=D991,"OK","Fix"),"Fix"))</f>
        <v/>
      </c>
      <c r="B991" s="8"/>
      <c r="D991" s="32"/>
    </row>
    <row r="992" spans="1:4" x14ac:dyDescent="0.25">
      <c r="A992" s="7" t="str">
        <f>IF(D992="","",IFERROR(IF(VLOOKUP(D992,'Program Mapping'!B:B,1,FALSE)=D992,"OK","Fix"),"Fix"))</f>
        <v/>
      </c>
      <c r="B992" s="8"/>
      <c r="D992" s="32"/>
    </row>
    <row r="993" spans="1:4" x14ac:dyDescent="0.25">
      <c r="A993" s="7" t="str">
        <f>IF(D993="","",IFERROR(IF(VLOOKUP(D993,'Program Mapping'!B:B,1,FALSE)=D993,"OK","Fix"),"Fix"))</f>
        <v/>
      </c>
      <c r="B993" s="8"/>
      <c r="D993" s="32"/>
    </row>
    <row r="994" spans="1:4" x14ac:dyDescent="0.25">
      <c r="A994" s="7" t="str">
        <f>IF(D994="","",IFERROR(IF(VLOOKUP(D994,'Program Mapping'!B:B,1,FALSE)=D994,"OK","Fix"),"Fix"))</f>
        <v/>
      </c>
      <c r="B994" s="8"/>
      <c r="D994" s="32"/>
    </row>
    <row r="995" spans="1:4" x14ac:dyDescent="0.25">
      <c r="A995" s="7" t="str">
        <f>IF(D995="","",IFERROR(IF(VLOOKUP(D995,'Program Mapping'!B:B,1,FALSE)=D995,"OK","Fix"),"Fix"))</f>
        <v/>
      </c>
      <c r="B995" s="8"/>
      <c r="D995" s="32"/>
    </row>
    <row r="996" spans="1:4" x14ac:dyDescent="0.25">
      <c r="A996" s="7" t="str">
        <f>IF(D996="","",IFERROR(IF(VLOOKUP(D996,'Program Mapping'!B:B,1,FALSE)=D996,"OK","Fix"),"Fix"))</f>
        <v/>
      </c>
      <c r="B996" s="8"/>
      <c r="D996" s="32"/>
    </row>
    <row r="997" spans="1:4" x14ac:dyDescent="0.25">
      <c r="A997" s="7" t="str">
        <f>IF(D997="","",IFERROR(IF(VLOOKUP(D997,'Program Mapping'!B:B,1,FALSE)=D997,"OK","Fix"),"Fix"))</f>
        <v/>
      </c>
      <c r="B997" s="8"/>
      <c r="D997" s="32"/>
    </row>
    <row r="998" spans="1:4" x14ac:dyDescent="0.25">
      <c r="A998" s="7" t="str">
        <f>IF(D998="","",IFERROR(IF(VLOOKUP(D998,'Program Mapping'!B:B,1,FALSE)=D998,"OK","Fix"),"Fix"))</f>
        <v/>
      </c>
      <c r="B998" s="8"/>
      <c r="D998" s="32"/>
    </row>
    <row r="999" spans="1:4" x14ac:dyDescent="0.25">
      <c r="A999" s="7" t="str">
        <f>IF(D999="","",IFERROR(IF(VLOOKUP(D999,'Program Mapping'!B:B,1,FALSE)=D999,"OK","Fix"),"Fix"))</f>
        <v/>
      </c>
      <c r="B999" s="8"/>
      <c r="D999" s="32"/>
    </row>
    <row r="1000" spans="1:4" x14ac:dyDescent="0.25">
      <c r="A1000" s="7" t="str">
        <f>IF(D1000="","",IFERROR(IF(VLOOKUP(D1000,'Program Mapping'!B:B,1,FALSE)=D1000,"OK","Fix"),"Fix"))</f>
        <v/>
      </c>
      <c r="B1000" s="8"/>
      <c r="D1000" s="32"/>
    </row>
    <row r="1001" spans="1:4" x14ac:dyDescent="0.25">
      <c r="A1001" s="7" t="str">
        <f>IF(D1001="","",IFERROR(IF(VLOOKUP(D1001,'Program Mapping'!B:B,1,FALSE)=D1001,"OK","Fix"),"Fix"))</f>
        <v/>
      </c>
      <c r="B1001" s="8"/>
      <c r="D1001" s="32"/>
    </row>
    <row r="1002" spans="1:4" x14ac:dyDescent="0.25">
      <c r="A1002" s="7" t="str">
        <f>IF(D1002="","",IFERROR(IF(VLOOKUP(D1002,'Program Mapping'!B:B,1,FALSE)=D1002,"OK","Fix"),"Fix"))</f>
        <v/>
      </c>
      <c r="B1002" s="8"/>
      <c r="D1002" s="32"/>
    </row>
    <row r="1003" spans="1:4" x14ac:dyDescent="0.25">
      <c r="A1003" s="7" t="str">
        <f>IF(D1003="","",IFERROR(IF(VLOOKUP(D1003,'Program Mapping'!B:B,1,FALSE)=D1003,"OK","Fix"),"Fix"))</f>
        <v/>
      </c>
      <c r="B1003" s="8"/>
      <c r="D1003" s="32"/>
    </row>
    <row r="1004" spans="1:4" x14ac:dyDescent="0.25">
      <c r="A1004" s="7" t="str">
        <f>IF(D1004="","",IFERROR(IF(VLOOKUP(D1004,'Program Mapping'!B:B,1,FALSE)=D1004,"OK","Fix"),"Fix"))</f>
        <v/>
      </c>
      <c r="B1004" s="8"/>
      <c r="D1004" s="32"/>
    </row>
    <row r="1005" spans="1:4" x14ac:dyDescent="0.25">
      <c r="A1005" s="7" t="str">
        <f>IF(D1005="","",IFERROR(IF(VLOOKUP(D1005,'Program Mapping'!B:B,1,FALSE)=D1005,"OK","Fix"),"Fix"))</f>
        <v/>
      </c>
      <c r="B1005" s="8"/>
      <c r="D1005" s="32"/>
    </row>
    <row r="1006" spans="1:4" x14ac:dyDescent="0.25">
      <c r="A1006" s="7" t="str">
        <f>IF(D1006="","",IFERROR(IF(VLOOKUP(D1006,'Program Mapping'!B:B,1,FALSE)=D1006,"OK","Fix"),"Fix"))</f>
        <v/>
      </c>
      <c r="B1006" s="8"/>
      <c r="D1006" s="32"/>
    </row>
    <row r="1007" spans="1:4" x14ac:dyDescent="0.25">
      <c r="A1007" s="7" t="str">
        <f>IF(D1007="","",IFERROR(IF(VLOOKUP(D1007,'Program Mapping'!B:B,1,FALSE)=D1007,"OK","Fix"),"Fix"))</f>
        <v/>
      </c>
      <c r="B1007" s="8"/>
      <c r="D1007" s="32"/>
    </row>
    <row r="1008" spans="1:4" x14ac:dyDescent="0.25">
      <c r="A1008" s="7" t="str">
        <f>IF(D1008="","",IFERROR(IF(VLOOKUP(D1008,'Program Mapping'!B:B,1,FALSE)=D1008,"OK","Fix"),"Fix"))</f>
        <v/>
      </c>
      <c r="B1008" s="8"/>
      <c r="D1008" s="32"/>
    </row>
    <row r="1009" spans="1:4" x14ac:dyDescent="0.25">
      <c r="A1009" s="7" t="str">
        <f>IF(D1009="","",IFERROR(IF(VLOOKUP(D1009,'Program Mapping'!B:B,1,FALSE)=D1009,"OK","Fix"),"Fix"))</f>
        <v/>
      </c>
      <c r="B1009" s="8"/>
      <c r="D1009" s="32"/>
    </row>
    <row r="1010" spans="1:4" x14ac:dyDescent="0.25">
      <c r="A1010" s="7" t="str">
        <f>IF(D1010="","",IFERROR(IF(VLOOKUP(D1010,'Program Mapping'!B:B,1,FALSE)=D1010,"OK","Fix"),"Fix"))</f>
        <v/>
      </c>
      <c r="B1010" s="8"/>
      <c r="D1010" s="32"/>
    </row>
    <row r="1011" spans="1:4" x14ac:dyDescent="0.25">
      <c r="A1011" s="7" t="str">
        <f>IF(D1011="","",IFERROR(IF(VLOOKUP(D1011,'Program Mapping'!B:B,1,FALSE)=D1011,"OK","Fix"),"Fix"))</f>
        <v/>
      </c>
      <c r="B1011" s="8"/>
      <c r="D1011" s="32"/>
    </row>
    <row r="1012" spans="1:4" x14ac:dyDescent="0.25">
      <c r="A1012" s="7" t="str">
        <f>IF(D1012="","",IFERROR(IF(VLOOKUP(D1012,'Program Mapping'!B:B,1,FALSE)=D1012,"OK","Fix"),"Fix"))</f>
        <v/>
      </c>
      <c r="B1012" s="8"/>
      <c r="D1012" s="32"/>
    </row>
    <row r="1013" spans="1:4" x14ac:dyDescent="0.25">
      <c r="A1013" s="7" t="str">
        <f>IF(D1013="","",IFERROR(IF(VLOOKUP(D1013,'Program Mapping'!B:B,1,FALSE)=D1013,"OK","Fix"),"Fix"))</f>
        <v/>
      </c>
      <c r="B1013" s="8"/>
      <c r="D1013" s="32"/>
    </row>
    <row r="1014" spans="1:4" x14ac:dyDescent="0.25">
      <c r="A1014" s="7" t="str">
        <f>IF(D1014="","",IFERROR(IF(VLOOKUP(D1014,'Program Mapping'!B:B,1,FALSE)=D1014,"OK","Fix"),"Fix"))</f>
        <v/>
      </c>
      <c r="B1014" s="8"/>
      <c r="D1014" s="32"/>
    </row>
    <row r="1015" spans="1:4" x14ac:dyDescent="0.25">
      <c r="A1015" s="7" t="str">
        <f>IF(D1015="","",IFERROR(IF(VLOOKUP(D1015,'Program Mapping'!B:B,1,FALSE)=D1015,"OK","Fix"),"Fix"))</f>
        <v/>
      </c>
      <c r="B1015" s="8"/>
      <c r="D1015" s="32"/>
    </row>
    <row r="1016" spans="1:4" x14ac:dyDescent="0.25">
      <c r="A1016" s="7" t="str">
        <f>IF(D1016="","",IFERROR(IF(VLOOKUP(D1016,'Program Mapping'!B:B,1,FALSE)=D1016,"OK","Fix"),"Fix"))</f>
        <v/>
      </c>
      <c r="B1016" s="8"/>
      <c r="D1016" s="32"/>
    </row>
    <row r="1017" spans="1:4" x14ac:dyDescent="0.25">
      <c r="A1017" s="7" t="str">
        <f>IF(D1017="","",IFERROR(IF(VLOOKUP(D1017,'Program Mapping'!B:B,1,FALSE)=D1017,"OK","Fix"),"Fix"))</f>
        <v/>
      </c>
      <c r="B1017" s="8"/>
      <c r="D1017" s="32"/>
    </row>
    <row r="1018" spans="1:4" x14ac:dyDescent="0.25">
      <c r="A1018" s="7" t="str">
        <f>IF(D1018="","",IFERROR(IF(VLOOKUP(D1018,'Program Mapping'!B:B,1,FALSE)=D1018,"OK","Fix"),"Fix"))</f>
        <v/>
      </c>
      <c r="B1018" s="8"/>
      <c r="D1018" s="32"/>
    </row>
    <row r="1019" spans="1:4" x14ac:dyDescent="0.25">
      <c r="A1019" s="7" t="str">
        <f>IF(D1019="","",IFERROR(IF(VLOOKUP(D1019,'Program Mapping'!B:B,1,FALSE)=D1019,"OK","Fix"),"Fix"))</f>
        <v/>
      </c>
      <c r="B1019" s="8"/>
      <c r="D1019" s="32"/>
    </row>
    <row r="1020" spans="1:4" x14ac:dyDescent="0.25">
      <c r="A1020" s="7" t="str">
        <f>IF(D1020="","",IFERROR(IF(VLOOKUP(D1020,'Program Mapping'!B:B,1,FALSE)=D1020,"OK","Fix"),"Fix"))</f>
        <v/>
      </c>
      <c r="B1020" s="8"/>
      <c r="D1020" s="32"/>
    </row>
    <row r="1021" spans="1:4" x14ac:dyDescent="0.25">
      <c r="A1021" s="7" t="str">
        <f>IF(D1021="","",IFERROR(IF(VLOOKUP(D1021,'Program Mapping'!B:B,1,FALSE)=D1021,"OK","Fix"),"Fix"))</f>
        <v/>
      </c>
      <c r="B1021" s="8"/>
      <c r="D1021" s="32"/>
    </row>
    <row r="1022" spans="1:4" x14ac:dyDescent="0.25">
      <c r="A1022" s="7" t="str">
        <f>IF(D1022="","",IFERROR(IF(VLOOKUP(D1022,'Program Mapping'!B:B,1,FALSE)=D1022,"OK","Fix"),"Fix"))</f>
        <v/>
      </c>
      <c r="B1022" s="8"/>
      <c r="D1022" s="32"/>
    </row>
    <row r="1023" spans="1:4" x14ac:dyDescent="0.25">
      <c r="A1023" s="7" t="str">
        <f>IF(D1023="","",IFERROR(IF(VLOOKUP(D1023,'Program Mapping'!B:B,1,FALSE)=D1023,"OK","Fix"),"Fix"))</f>
        <v/>
      </c>
      <c r="B1023" s="8"/>
      <c r="D1023" s="32"/>
    </row>
    <row r="1024" spans="1:4" x14ac:dyDescent="0.25">
      <c r="A1024" s="7" t="str">
        <f>IF(D1024="","",IFERROR(IF(VLOOKUP(D1024,'Program Mapping'!B:B,1,FALSE)=D1024,"OK","Fix"),"Fix"))</f>
        <v/>
      </c>
      <c r="B1024" s="8"/>
      <c r="D1024" s="32"/>
    </row>
    <row r="1025" spans="1:4" x14ac:dyDescent="0.25">
      <c r="A1025" s="7" t="str">
        <f>IF(D1025="","",IFERROR(IF(VLOOKUP(D1025,'Program Mapping'!B:B,1,FALSE)=D1025,"OK","Fix"),"Fix"))</f>
        <v/>
      </c>
      <c r="B1025" s="8"/>
      <c r="D1025" s="32"/>
    </row>
    <row r="1026" spans="1:4" x14ac:dyDescent="0.25">
      <c r="A1026" s="7" t="str">
        <f>IF(D1026="","",IFERROR(IF(VLOOKUP(D1026,'Program Mapping'!B:B,1,FALSE)=D1026,"OK","Fix"),"Fix"))</f>
        <v/>
      </c>
      <c r="B1026" s="8"/>
      <c r="D1026" s="32"/>
    </row>
    <row r="1027" spans="1:4" x14ac:dyDescent="0.25">
      <c r="A1027" s="7" t="str">
        <f>IF(D1027="","",IFERROR(IF(VLOOKUP(D1027,'Program Mapping'!B:B,1,FALSE)=D1027,"OK","Fix"),"Fix"))</f>
        <v/>
      </c>
      <c r="B1027" s="8"/>
      <c r="D1027" s="32"/>
    </row>
    <row r="1028" spans="1:4" x14ac:dyDescent="0.25">
      <c r="A1028" s="7" t="str">
        <f>IF(D1028="","",IFERROR(IF(VLOOKUP(D1028,'Program Mapping'!B:B,1,FALSE)=D1028,"OK","Fix"),"Fix"))</f>
        <v/>
      </c>
      <c r="B1028" s="8"/>
      <c r="D1028" s="32"/>
    </row>
    <row r="1029" spans="1:4" x14ac:dyDescent="0.25">
      <c r="A1029" s="7" t="str">
        <f>IF(D1029="","",IFERROR(IF(VLOOKUP(D1029,'Program Mapping'!B:B,1,FALSE)=D1029,"OK","Fix"),"Fix"))</f>
        <v/>
      </c>
      <c r="B1029" s="8"/>
      <c r="D1029" s="32"/>
    </row>
    <row r="1030" spans="1:4" x14ac:dyDescent="0.25">
      <c r="A1030" s="7" t="str">
        <f>IF(D1030="","",IFERROR(IF(VLOOKUP(D1030,'Program Mapping'!B:B,1,FALSE)=D1030,"OK","Fix"),"Fix"))</f>
        <v/>
      </c>
      <c r="B1030" s="8"/>
      <c r="D1030" s="32"/>
    </row>
    <row r="1031" spans="1:4" x14ac:dyDescent="0.25">
      <c r="A1031" s="7" t="str">
        <f>IF(D1031="","",IFERROR(IF(VLOOKUP(D1031,'Program Mapping'!B:B,1,FALSE)=D1031,"OK","Fix"),"Fix"))</f>
        <v/>
      </c>
      <c r="B1031" s="8"/>
      <c r="D1031" s="32"/>
    </row>
    <row r="1032" spans="1:4" x14ac:dyDescent="0.25">
      <c r="A1032" s="7" t="str">
        <f>IF(D1032="","",IFERROR(IF(VLOOKUP(D1032,'Program Mapping'!B:B,1,FALSE)=D1032,"OK","Fix"),"Fix"))</f>
        <v/>
      </c>
      <c r="B1032" s="8"/>
      <c r="D1032" s="32"/>
    </row>
    <row r="1033" spans="1:4" x14ac:dyDescent="0.25">
      <c r="A1033" s="7" t="str">
        <f>IF(D1033="","",IFERROR(IF(VLOOKUP(D1033,'Program Mapping'!B:B,1,FALSE)=D1033,"OK","Fix"),"Fix"))</f>
        <v/>
      </c>
      <c r="B1033" s="8"/>
      <c r="D1033" s="32"/>
    </row>
    <row r="1034" spans="1:4" x14ac:dyDescent="0.25">
      <c r="A1034" s="7" t="str">
        <f>IF(D1034="","",IFERROR(IF(VLOOKUP(D1034,'Program Mapping'!B:B,1,FALSE)=D1034,"OK","Fix"),"Fix"))</f>
        <v/>
      </c>
      <c r="B1034" s="8"/>
      <c r="D1034" s="32"/>
    </row>
    <row r="1035" spans="1:4" x14ac:dyDescent="0.25">
      <c r="A1035" s="7" t="str">
        <f>IF(D1035="","",IFERROR(IF(VLOOKUP(D1035,'Program Mapping'!B:B,1,FALSE)=D1035,"OK","Fix"),"Fix"))</f>
        <v/>
      </c>
      <c r="B1035" s="8"/>
      <c r="D1035" s="32"/>
    </row>
    <row r="1036" spans="1:4" x14ac:dyDescent="0.25">
      <c r="A1036" s="7" t="str">
        <f>IF(D1036="","",IFERROR(IF(VLOOKUP(D1036,'Program Mapping'!B:B,1,FALSE)=D1036,"OK","Fix"),"Fix"))</f>
        <v/>
      </c>
      <c r="B1036" s="8"/>
      <c r="D1036" s="32"/>
    </row>
    <row r="1037" spans="1:4" x14ac:dyDescent="0.25">
      <c r="A1037" s="7" t="str">
        <f>IF(D1037="","",IFERROR(IF(VLOOKUP(D1037,'Program Mapping'!B:B,1,FALSE)=D1037,"OK","Fix"),"Fix"))</f>
        <v/>
      </c>
      <c r="B1037" s="8"/>
      <c r="D1037" s="32"/>
    </row>
    <row r="1038" spans="1:4" x14ac:dyDescent="0.25">
      <c r="A1038" s="7" t="str">
        <f>IF(D1038="","",IFERROR(IF(VLOOKUP(D1038,'Program Mapping'!B:B,1,FALSE)=D1038,"OK","Fix"),"Fix"))</f>
        <v/>
      </c>
      <c r="B1038" s="8"/>
      <c r="D1038" s="32"/>
    </row>
    <row r="1039" spans="1:4" x14ac:dyDescent="0.25">
      <c r="A1039" s="7" t="str">
        <f>IF(D1039="","",IFERROR(IF(VLOOKUP(D1039,'Program Mapping'!B:B,1,FALSE)=D1039,"OK","Fix"),"Fix"))</f>
        <v/>
      </c>
      <c r="B1039" s="8"/>
      <c r="D1039" s="32"/>
    </row>
    <row r="1040" spans="1:4" x14ac:dyDescent="0.25">
      <c r="A1040" s="7" t="str">
        <f>IF(D1040="","",IFERROR(IF(VLOOKUP(D1040,'Program Mapping'!B:B,1,FALSE)=D1040,"OK","Fix"),"Fix"))</f>
        <v/>
      </c>
      <c r="B1040" s="8"/>
      <c r="D1040" s="32"/>
    </row>
    <row r="1041" spans="1:4" x14ac:dyDescent="0.25">
      <c r="A1041" s="7" t="str">
        <f>IF(D1041="","",IFERROR(IF(VLOOKUP(D1041,'Program Mapping'!B:B,1,FALSE)=D1041,"OK","Fix"),"Fix"))</f>
        <v/>
      </c>
      <c r="B1041" s="8"/>
      <c r="D1041" s="32"/>
    </row>
    <row r="1042" spans="1:4" x14ac:dyDescent="0.25">
      <c r="A1042" s="7" t="str">
        <f>IF(D1042="","",IFERROR(IF(VLOOKUP(D1042,'Program Mapping'!B:B,1,FALSE)=D1042,"OK","Fix"),"Fix"))</f>
        <v/>
      </c>
      <c r="B1042" s="8"/>
      <c r="D1042" s="32"/>
    </row>
    <row r="1043" spans="1:4" x14ac:dyDescent="0.25">
      <c r="A1043" s="7" t="str">
        <f>IF(D1043="","",IFERROR(IF(VLOOKUP(D1043,'Program Mapping'!B:B,1,FALSE)=D1043,"OK","Fix"),"Fix"))</f>
        <v/>
      </c>
      <c r="B1043" s="8"/>
      <c r="D1043" s="32"/>
    </row>
    <row r="1044" spans="1:4" x14ac:dyDescent="0.25">
      <c r="A1044" s="7" t="str">
        <f>IF(D1044="","",IFERROR(IF(VLOOKUP(D1044,'Program Mapping'!B:B,1,FALSE)=D1044,"OK","Fix"),"Fix"))</f>
        <v/>
      </c>
      <c r="B1044" s="8"/>
      <c r="D1044" s="32"/>
    </row>
    <row r="1045" spans="1:4" x14ac:dyDescent="0.25">
      <c r="A1045" s="7" t="str">
        <f>IF(D1045="","",IFERROR(IF(VLOOKUP(D1045,'Program Mapping'!B:B,1,FALSE)=D1045,"OK","Fix"),"Fix"))</f>
        <v/>
      </c>
      <c r="B1045" s="8"/>
      <c r="D1045" s="32"/>
    </row>
    <row r="1046" spans="1:4" x14ac:dyDescent="0.25">
      <c r="A1046" s="7" t="str">
        <f>IF(D1046="","",IFERROR(IF(VLOOKUP(D1046,'Program Mapping'!B:B,1,FALSE)=D1046,"OK","Fix"),"Fix"))</f>
        <v/>
      </c>
      <c r="B1046" s="8"/>
      <c r="D1046" s="32"/>
    </row>
    <row r="1047" spans="1:4" x14ac:dyDescent="0.25">
      <c r="A1047" s="7" t="str">
        <f>IF(D1047="","",IFERROR(IF(VLOOKUP(D1047,'Program Mapping'!B:B,1,FALSE)=D1047,"OK","Fix"),"Fix"))</f>
        <v/>
      </c>
      <c r="B1047" s="8"/>
      <c r="D1047" s="32"/>
    </row>
    <row r="1048" spans="1:4" x14ac:dyDescent="0.25">
      <c r="A1048" s="7" t="str">
        <f>IF(D1048="","",IFERROR(IF(VLOOKUP(D1048,'Program Mapping'!B:B,1,FALSE)=D1048,"OK","Fix"),"Fix"))</f>
        <v/>
      </c>
      <c r="B1048" s="8"/>
      <c r="D1048" s="32"/>
    </row>
    <row r="1049" spans="1:4" x14ac:dyDescent="0.25">
      <c r="A1049" s="7" t="str">
        <f>IF(D1049="","",IFERROR(IF(VLOOKUP(D1049,'Program Mapping'!B:B,1,FALSE)=D1049,"OK","Fix"),"Fix"))</f>
        <v/>
      </c>
      <c r="B1049" s="8"/>
      <c r="D1049" s="32"/>
    </row>
    <row r="1050" spans="1:4" x14ac:dyDescent="0.25">
      <c r="A1050" s="7" t="str">
        <f>IF(D1050="","",IFERROR(IF(VLOOKUP(D1050,'Program Mapping'!B:B,1,FALSE)=D1050,"OK","Fix"),"Fix"))</f>
        <v/>
      </c>
      <c r="B1050" s="8"/>
      <c r="D1050" s="32"/>
    </row>
    <row r="1051" spans="1:4" x14ac:dyDescent="0.25">
      <c r="A1051" s="7" t="str">
        <f>IF(D1051="","",IFERROR(IF(VLOOKUP(D1051,'Program Mapping'!B:B,1,FALSE)=D1051,"OK","Fix"),"Fix"))</f>
        <v/>
      </c>
      <c r="B1051" s="8"/>
      <c r="D1051" s="32"/>
    </row>
    <row r="1052" spans="1:4" x14ac:dyDescent="0.25">
      <c r="A1052" s="7" t="str">
        <f>IF(D1052="","",IFERROR(IF(VLOOKUP(D1052,'Program Mapping'!B:B,1,FALSE)=D1052,"OK","Fix"),"Fix"))</f>
        <v/>
      </c>
      <c r="B1052" s="8"/>
      <c r="D1052" s="32"/>
    </row>
    <row r="1053" spans="1:4" x14ac:dyDescent="0.25">
      <c r="A1053" s="7" t="str">
        <f>IF(D1053="","",IFERROR(IF(VLOOKUP(D1053,'Program Mapping'!B:B,1,FALSE)=D1053,"OK","Fix"),"Fix"))</f>
        <v/>
      </c>
      <c r="B1053" s="8"/>
      <c r="D1053" s="32"/>
    </row>
    <row r="1054" spans="1:4" x14ac:dyDescent="0.25">
      <c r="A1054" s="7" t="str">
        <f>IF(D1054="","",IFERROR(IF(VLOOKUP(D1054,'Program Mapping'!B:B,1,FALSE)=D1054,"OK","Fix"),"Fix"))</f>
        <v/>
      </c>
      <c r="B1054" s="8"/>
      <c r="D1054" s="32"/>
    </row>
    <row r="1055" spans="1:4" x14ac:dyDescent="0.25">
      <c r="A1055" s="7" t="str">
        <f>IF(D1055="","",IFERROR(IF(VLOOKUP(D1055,'Program Mapping'!B:B,1,FALSE)=D1055,"OK","Fix"),"Fix"))</f>
        <v/>
      </c>
      <c r="B1055" s="8"/>
      <c r="D1055" s="32"/>
    </row>
    <row r="1056" spans="1:4" x14ac:dyDescent="0.25">
      <c r="A1056" s="7" t="str">
        <f>IF(D1056="","",IFERROR(IF(VLOOKUP(D1056,'Program Mapping'!B:B,1,FALSE)=D1056,"OK","Fix"),"Fix"))</f>
        <v/>
      </c>
      <c r="B1056" s="8"/>
      <c r="D1056" s="32"/>
    </row>
    <row r="1057" spans="1:4" x14ac:dyDescent="0.25">
      <c r="A1057" s="7" t="str">
        <f>IF(D1057="","",IFERROR(IF(VLOOKUP(D1057,'Program Mapping'!B:B,1,FALSE)=D1057,"OK","Fix"),"Fix"))</f>
        <v/>
      </c>
      <c r="B1057" s="8"/>
      <c r="D1057" s="32"/>
    </row>
    <row r="1058" spans="1:4" x14ac:dyDescent="0.25">
      <c r="A1058" s="7" t="str">
        <f>IF(D1058="","",IFERROR(IF(VLOOKUP(D1058,'Program Mapping'!B:B,1,FALSE)=D1058,"OK","Fix"),"Fix"))</f>
        <v/>
      </c>
      <c r="B1058" s="8"/>
      <c r="D1058" s="32"/>
    </row>
    <row r="1059" spans="1:4" x14ac:dyDescent="0.25">
      <c r="A1059" s="7" t="str">
        <f>IF(D1059="","",IFERROR(IF(VLOOKUP(D1059,'Program Mapping'!B:B,1,FALSE)=D1059,"OK","Fix"),"Fix"))</f>
        <v/>
      </c>
      <c r="B1059" s="8"/>
      <c r="D1059" s="32"/>
    </row>
    <row r="1060" spans="1:4" x14ac:dyDescent="0.25">
      <c r="A1060" s="7" t="str">
        <f>IF(D1060="","",IFERROR(IF(VLOOKUP(D1060,'Program Mapping'!B:B,1,FALSE)=D1060,"OK","Fix"),"Fix"))</f>
        <v/>
      </c>
      <c r="B1060" s="8"/>
      <c r="D1060" s="32"/>
    </row>
    <row r="1061" spans="1:4" x14ac:dyDescent="0.25">
      <c r="A1061" s="7" t="str">
        <f>IF(D1061="","",IFERROR(IF(VLOOKUP(D1061,'Program Mapping'!B:B,1,FALSE)=D1061,"OK","Fix"),"Fix"))</f>
        <v/>
      </c>
      <c r="B1061" s="8"/>
      <c r="D1061" s="32"/>
    </row>
    <row r="1062" spans="1:4" x14ac:dyDescent="0.25">
      <c r="A1062" s="7" t="str">
        <f>IF(D1062="","",IFERROR(IF(VLOOKUP(D1062,'Program Mapping'!B:B,1,FALSE)=D1062,"OK","Fix"),"Fix"))</f>
        <v/>
      </c>
      <c r="B1062" s="8"/>
      <c r="D1062" s="32"/>
    </row>
    <row r="1063" spans="1:4" x14ac:dyDescent="0.25">
      <c r="A1063" s="7" t="str">
        <f>IF(D1063="","",IFERROR(IF(VLOOKUP(D1063,'Program Mapping'!B:B,1,FALSE)=D1063,"OK","Fix"),"Fix"))</f>
        <v/>
      </c>
      <c r="B1063" s="8"/>
      <c r="D1063" s="32"/>
    </row>
    <row r="1064" spans="1:4" x14ac:dyDescent="0.25">
      <c r="A1064" s="7" t="str">
        <f>IF(D1064="","",IFERROR(IF(VLOOKUP(D1064,'Program Mapping'!B:B,1,FALSE)=D1064,"OK","Fix"),"Fix"))</f>
        <v/>
      </c>
      <c r="B1064" s="8"/>
      <c r="D1064" s="32"/>
    </row>
    <row r="1065" spans="1:4" x14ac:dyDescent="0.25">
      <c r="A1065" s="7" t="str">
        <f>IF(D1065="","",IFERROR(IF(VLOOKUP(D1065,'Program Mapping'!B:B,1,FALSE)=D1065,"OK","Fix"),"Fix"))</f>
        <v/>
      </c>
      <c r="B1065" s="8"/>
      <c r="D1065" s="32"/>
    </row>
    <row r="1066" spans="1:4" x14ac:dyDescent="0.25">
      <c r="A1066" s="7" t="str">
        <f>IF(D1066="","",IFERROR(IF(VLOOKUP(D1066,'Program Mapping'!B:B,1,FALSE)=D1066,"OK","Fix"),"Fix"))</f>
        <v/>
      </c>
      <c r="B1066" s="8"/>
      <c r="D1066" s="32"/>
    </row>
    <row r="1067" spans="1:4" x14ac:dyDescent="0.25">
      <c r="A1067" s="7" t="str">
        <f>IF(D1067="","",IFERROR(IF(VLOOKUP(D1067,'Program Mapping'!B:B,1,FALSE)=D1067,"OK","Fix"),"Fix"))</f>
        <v/>
      </c>
      <c r="B1067" s="8"/>
      <c r="D1067" s="32"/>
    </row>
    <row r="1068" spans="1:4" x14ac:dyDescent="0.25">
      <c r="A1068" s="7" t="str">
        <f>IF(D1068="","",IFERROR(IF(VLOOKUP(D1068,'Program Mapping'!B:B,1,FALSE)=D1068,"OK","Fix"),"Fix"))</f>
        <v/>
      </c>
      <c r="B1068" s="8"/>
      <c r="D1068" s="32"/>
    </row>
    <row r="1069" spans="1:4" x14ac:dyDescent="0.25">
      <c r="A1069" s="7" t="str">
        <f>IF(D1069="","",IFERROR(IF(VLOOKUP(D1069,'Program Mapping'!B:B,1,FALSE)=D1069,"OK","Fix"),"Fix"))</f>
        <v/>
      </c>
      <c r="B1069" s="8"/>
      <c r="D1069" s="32"/>
    </row>
    <row r="1070" spans="1:4" x14ac:dyDescent="0.25">
      <c r="A1070" s="7" t="str">
        <f>IF(D1070="","",IFERROR(IF(VLOOKUP(D1070,'Program Mapping'!B:B,1,FALSE)=D1070,"OK","Fix"),"Fix"))</f>
        <v/>
      </c>
      <c r="B1070" s="8"/>
      <c r="D1070" s="32"/>
    </row>
    <row r="1071" spans="1:4" x14ac:dyDescent="0.25">
      <c r="A1071" s="7" t="str">
        <f>IF(D1071="","",IFERROR(IF(VLOOKUP(D1071,'Program Mapping'!B:B,1,FALSE)=D1071,"OK","Fix"),"Fix"))</f>
        <v/>
      </c>
      <c r="B1071" s="8"/>
      <c r="D1071" s="32"/>
    </row>
    <row r="1072" spans="1:4" x14ac:dyDescent="0.25">
      <c r="A1072" s="7" t="str">
        <f>IF(D1072="","",IFERROR(IF(VLOOKUP(D1072,'Program Mapping'!B:B,1,FALSE)=D1072,"OK","Fix"),"Fix"))</f>
        <v/>
      </c>
      <c r="B1072" s="8"/>
      <c r="D1072" s="32"/>
    </row>
    <row r="1073" spans="1:4" x14ac:dyDescent="0.25">
      <c r="A1073" s="7" t="str">
        <f>IF(D1073="","",IFERROR(IF(VLOOKUP(D1073,'Program Mapping'!B:B,1,FALSE)=D1073,"OK","Fix"),"Fix"))</f>
        <v/>
      </c>
      <c r="B1073" s="8"/>
      <c r="D1073" s="32"/>
    </row>
    <row r="1074" spans="1:4" x14ac:dyDescent="0.25">
      <c r="A1074" s="7" t="str">
        <f>IF(D1074="","",IFERROR(IF(VLOOKUP(D1074,'Program Mapping'!B:B,1,FALSE)=D1074,"OK","Fix"),"Fix"))</f>
        <v/>
      </c>
      <c r="B1074" s="8"/>
      <c r="D1074" s="32"/>
    </row>
    <row r="1075" spans="1:4" x14ac:dyDescent="0.25">
      <c r="A1075" s="7" t="str">
        <f>IF(D1075="","",IFERROR(IF(VLOOKUP(D1075,'Program Mapping'!B:B,1,FALSE)=D1075,"OK","Fix"),"Fix"))</f>
        <v/>
      </c>
      <c r="B1075" s="8"/>
      <c r="D1075" s="32"/>
    </row>
    <row r="1076" spans="1:4" x14ac:dyDescent="0.25">
      <c r="A1076" s="7" t="str">
        <f>IF(D1076="","",IFERROR(IF(VLOOKUP(D1076,'Program Mapping'!B:B,1,FALSE)=D1076,"OK","Fix"),"Fix"))</f>
        <v/>
      </c>
      <c r="B1076" s="8"/>
      <c r="D1076" s="32"/>
    </row>
    <row r="1077" spans="1:4" x14ac:dyDescent="0.25">
      <c r="A1077" s="7" t="str">
        <f>IF(D1077="","",IFERROR(IF(VLOOKUP(D1077,'Program Mapping'!B:B,1,FALSE)=D1077,"OK","Fix"),"Fix"))</f>
        <v/>
      </c>
      <c r="B1077" s="8"/>
      <c r="D1077" s="32"/>
    </row>
    <row r="1078" spans="1:4" x14ac:dyDescent="0.25">
      <c r="A1078" s="7" t="str">
        <f>IF(D1078="","",IFERROR(IF(VLOOKUP(D1078,'Program Mapping'!B:B,1,FALSE)=D1078,"OK","Fix"),"Fix"))</f>
        <v/>
      </c>
      <c r="B1078" s="8"/>
      <c r="D1078" s="32"/>
    </row>
    <row r="1079" spans="1:4" x14ac:dyDescent="0.25">
      <c r="A1079" s="7" t="str">
        <f>IF(D1079="","",IFERROR(IF(VLOOKUP(D1079,'Program Mapping'!B:B,1,FALSE)=D1079,"OK","Fix"),"Fix"))</f>
        <v/>
      </c>
      <c r="B1079" s="8"/>
      <c r="D1079" s="32"/>
    </row>
    <row r="1080" spans="1:4" x14ac:dyDescent="0.25">
      <c r="A1080" s="7" t="str">
        <f>IF(D1080="","",IFERROR(IF(VLOOKUP(D1080,'Program Mapping'!B:B,1,FALSE)=D1080,"OK","Fix"),"Fix"))</f>
        <v/>
      </c>
      <c r="B1080" s="8"/>
      <c r="D1080" s="32"/>
    </row>
    <row r="1081" spans="1:4" x14ac:dyDescent="0.25">
      <c r="A1081" s="7" t="str">
        <f>IF(D1081="","",IFERROR(IF(VLOOKUP(D1081,'Program Mapping'!B:B,1,FALSE)=D1081,"OK","Fix"),"Fix"))</f>
        <v/>
      </c>
      <c r="B1081" s="8"/>
      <c r="D1081" s="32"/>
    </row>
    <row r="1082" spans="1:4" x14ac:dyDescent="0.25">
      <c r="A1082" s="7" t="str">
        <f>IF(D1082="","",IFERROR(IF(VLOOKUP(D1082,'Program Mapping'!B:B,1,FALSE)=D1082,"OK","Fix"),"Fix"))</f>
        <v/>
      </c>
      <c r="B1082" s="8"/>
      <c r="D1082" s="32"/>
    </row>
    <row r="1083" spans="1:4" x14ac:dyDescent="0.25">
      <c r="A1083" s="7" t="str">
        <f>IF(D1083="","",IFERROR(IF(VLOOKUP(D1083,'Program Mapping'!B:B,1,FALSE)=D1083,"OK","Fix"),"Fix"))</f>
        <v/>
      </c>
      <c r="B1083" s="8"/>
      <c r="D1083" s="32"/>
    </row>
    <row r="1084" spans="1:4" x14ac:dyDescent="0.25">
      <c r="A1084" s="7" t="str">
        <f>IF(D1084="","",IFERROR(IF(VLOOKUP(D1084,'Program Mapping'!B:B,1,FALSE)=D1084,"OK","Fix"),"Fix"))</f>
        <v/>
      </c>
      <c r="B1084" s="8"/>
      <c r="D1084" s="32"/>
    </row>
    <row r="1085" spans="1:4" x14ac:dyDescent="0.25">
      <c r="A1085" s="7" t="str">
        <f>IF(D1085="","",IFERROR(IF(VLOOKUP(D1085,'Program Mapping'!B:B,1,FALSE)=D1085,"OK","Fix"),"Fix"))</f>
        <v/>
      </c>
      <c r="B1085" s="8"/>
      <c r="D1085" s="32"/>
    </row>
    <row r="1086" spans="1:4" x14ac:dyDescent="0.25">
      <c r="A1086" s="7" t="str">
        <f>IF(D1086="","",IFERROR(IF(VLOOKUP(D1086,'Program Mapping'!B:B,1,FALSE)=D1086,"OK","Fix"),"Fix"))</f>
        <v/>
      </c>
      <c r="B1086" s="8"/>
      <c r="D1086" s="32"/>
    </row>
    <row r="1087" spans="1:4" x14ac:dyDescent="0.25">
      <c r="A1087" s="7" t="str">
        <f>IF(D1087="","",IFERROR(IF(VLOOKUP(D1087,'Program Mapping'!B:B,1,FALSE)=D1087,"OK","Fix"),"Fix"))</f>
        <v/>
      </c>
      <c r="B1087" s="8"/>
      <c r="D1087" s="32"/>
    </row>
    <row r="1088" spans="1:4" x14ac:dyDescent="0.25">
      <c r="A1088" s="7" t="str">
        <f>IF(D1088="","",IFERROR(IF(VLOOKUP(D1088,'Program Mapping'!B:B,1,FALSE)=D1088,"OK","Fix"),"Fix"))</f>
        <v/>
      </c>
      <c r="B1088" s="8"/>
      <c r="D1088" s="32"/>
    </row>
    <row r="1089" spans="1:4" x14ac:dyDescent="0.25">
      <c r="A1089" s="7" t="str">
        <f>IF(D1089="","",IFERROR(IF(VLOOKUP(D1089,'Program Mapping'!B:B,1,FALSE)=D1089,"OK","Fix"),"Fix"))</f>
        <v/>
      </c>
      <c r="B1089" s="8"/>
      <c r="D1089" s="32"/>
    </row>
    <row r="1090" spans="1:4" x14ac:dyDescent="0.25">
      <c r="A1090" s="7" t="str">
        <f>IF(D1090="","",IFERROR(IF(VLOOKUP(D1090,'Program Mapping'!B:B,1,FALSE)=D1090,"OK","Fix"),"Fix"))</f>
        <v/>
      </c>
      <c r="B1090" s="8"/>
      <c r="D1090" s="32"/>
    </row>
    <row r="1091" spans="1:4" x14ac:dyDescent="0.25">
      <c r="A1091" s="7" t="str">
        <f>IF(D1091="","",IFERROR(IF(VLOOKUP(D1091,'Program Mapping'!B:B,1,FALSE)=D1091,"OK","Fix"),"Fix"))</f>
        <v/>
      </c>
      <c r="B1091" s="8"/>
      <c r="D1091" s="32"/>
    </row>
    <row r="1092" spans="1:4" x14ac:dyDescent="0.25">
      <c r="A1092" s="7" t="str">
        <f>IF(D1092="","",IFERROR(IF(VLOOKUP(D1092,'Program Mapping'!B:B,1,FALSE)=D1092,"OK","Fix"),"Fix"))</f>
        <v/>
      </c>
      <c r="B1092" s="8"/>
      <c r="D1092" s="32"/>
    </row>
    <row r="1093" spans="1:4" x14ac:dyDescent="0.25">
      <c r="A1093" s="7" t="str">
        <f>IF(D1093="","",IFERROR(IF(VLOOKUP(D1093,'Program Mapping'!B:B,1,FALSE)=D1093,"OK","Fix"),"Fix"))</f>
        <v/>
      </c>
      <c r="B1093" s="8"/>
      <c r="D1093" s="32"/>
    </row>
    <row r="1094" spans="1:4" x14ac:dyDescent="0.25">
      <c r="A1094" s="7" t="str">
        <f>IF(D1094="","",IFERROR(IF(VLOOKUP(D1094,'Program Mapping'!B:B,1,FALSE)=D1094,"OK","Fix"),"Fix"))</f>
        <v/>
      </c>
      <c r="B1094" s="8"/>
      <c r="D1094" s="32"/>
    </row>
    <row r="1095" spans="1:4" x14ac:dyDescent="0.25">
      <c r="A1095" s="7" t="str">
        <f>IF(D1095="","",IFERROR(IF(VLOOKUP(D1095,'Program Mapping'!B:B,1,FALSE)=D1095,"OK","Fix"),"Fix"))</f>
        <v/>
      </c>
      <c r="B1095" s="8"/>
      <c r="D1095" s="32"/>
    </row>
    <row r="1096" spans="1:4" x14ac:dyDescent="0.25">
      <c r="A1096" s="7" t="str">
        <f>IF(D1096="","",IFERROR(IF(VLOOKUP(D1096,'Program Mapping'!B:B,1,FALSE)=D1096,"OK","Fix"),"Fix"))</f>
        <v/>
      </c>
      <c r="B1096" s="8"/>
      <c r="D1096" s="32"/>
    </row>
    <row r="1097" spans="1:4" x14ac:dyDescent="0.25">
      <c r="A1097" s="7" t="str">
        <f>IF(D1097="","",IFERROR(IF(VLOOKUP(D1097,'Program Mapping'!B:B,1,FALSE)=D1097,"OK","Fix"),"Fix"))</f>
        <v/>
      </c>
      <c r="B1097" s="8"/>
      <c r="D1097" s="32"/>
    </row>
    <row r="1098" spans="1:4" x14ac:dyDescent="0.25">
      <c r="A1098" s="7" t="str">
        <f>IF(D1098="","",IFERROR(IF(VLOOKUP(D1098,'Program Mapping'!B:B,1,FALSE)=D1098,"OK","Fix"),"Fix"))</f>
        <v/>
      </c>
      <c r="B1098" s="8"/>
      <c r="D1098" s="32"/>
    </row>
    <row r="1099" spans="1:4" x14ac:dyDescent="0.25">
      <c r="A1099" s="7" t="str">
        <f>IF(D1099="","",IFERROR(IF(VLOOKUP(D1099,'Program Mapping'!B:B,1,FALSE)=D1099,"OK","Fix"),"Fix"))</f>
        <v/>
      </c>
      <c r="B1099" s="8"/>
      <c r="D1099" s="32"/>
    </row>
    <row r="1100" spans="1:4" x14ac:dyDescent="0.25">
      <c r="A1100" s="7" t="str">
        <f>IF(D1100="","",IFERROR(IF(VLOOKUP(D1100,'Program Mapping'!B:B,1,FALSE)=D1100,"OK","Fix"),"Fix"))</f>
        <v/>
      </c>
      <c r="B1100" s="8"/>
      <c r="D1100" s="32"/>
    </row>
    <row r="1101" spans="1:4" x14ac:dyDescent="0.25">
      <c r="A1101" s="7" t="str">
        <f>IF(D1101="","",IFERROR(IF(VLOOKUP(D1101,'Program Mapping'!B:B,1,FALSE)=D1101,"OK","Fix"),"Fix"))</f>
        <v/>
      </c>
      <c r="B1101" s="8"/>
      <c r="D1101" s="32"/>
    </row>
    <row r="1102" spans="1:4" x14ac:dyDescent="0.25">
      <c r="A1102" s="7" t="str">
        <f>IF(D1102="","",IFERROR(IF(VLOOKUP(D1102,'Program Mapping'!B:B,1,FALSE)=D1102,"OK","Fix"),"Fix"))</f>
        <v/>
      </c>
      <c r="B1102" s="8"/>
      <c r="D1102" s="32"/>
    </row>
    <row r="1103" spans="1:4" x14ac:dyDescent="0.25">
      <c r="A1103" s="7" t="str">
        <f>IF(D1103="","",IFERROR(IF(VLOOKUP(D1103,'Program Mapping'!B:B,1,FALSE)=D1103,"OK","Fix"),"Fix"))</f>
        <v/>
      </c>
      <c r="B1103" s="8"/>
      <c r="D1103" s="32"/>
    </row>
    <row r="1104" spans="1:4" x14ac:dyDescent="0.25">
      <c r="A1104" s="7" t="str">
        <f>IF(D1104="","",IFERROR(IF(VLOOKUP(D1104,'Program Mapping'!B:B,1,FALSE)=D1104,"OK","Fix"),"Fix"))</f>
        <v/>
      </c>
      <c r="B1104" s="8"/>
      <c r="D1104" s="32"/>
    </row>
    <row r="1105" spans="1:4" x14ac:dyDescent="0.25">
      <c r="A1105" s="7" t="str">
        <f>IF(D1105="","",IFERROR(IF(VLOOKUP(D1105,'Program Mapping'!B:B,1,FALSE)=D1105,"OK","Fix"),"Fix"))</f>
        <v/>
      </c>
      <c r="B1105" s="8"/>
      <c r="D1105" s="32"/>
    </row>
    <row r="1106" spans="1:4" x14ac:dyDescent="0.25">
      <c r="A1106" s="7" t="str">
        <f>IF(D1106="","",IFERROR(IF(VLOOKUP(D1106,'Program Mapping'!B:B,1,FALSE)=D1106,"OK","Fix"),"Fix"))</f>
        <v/>
      </c>
      <c r="B1106" s="8"/>
      <c r="D1106" s="32"/>
    </row>
    <row r="1107" spans="1:4" x14ac:dyDescent="0.25">
      <c r="A1107" s="7" t="str">
        <f>IF(D1107="","",IFERROR(IF(VLOOKUP(D1107,'Program Mapping'!B:B,1,FALSE)=D1107,"OK","Fix"),"Fix"))</f>
        <v/>
      </c>
      <c r="B1107" s="8"/>
      <c r="D1107" s="32"/>
    </row>
    <row r="1108" spans="1:4" x14ac:dyDescent="0.25">
      <c r="A1108" s="7" t="str">
        <f>IF(D1108="","",IFERROR(IF(VLOOKUP(D1108,'Program Mapping'!B:B,1,FALSE)=D1108,"OK","Fix"),"Fix"))</f>
        <v/>
      </c>
      <c r="B1108" s="8"/>
      <c r="D1108" s="32"/>
    </row>
    <row r="1109" spans="1:4" x14ac:dyDescent="0.25">
      <c r="A1109" s="7" t="str">
        <f>IF(D1109="","",IFERROR(IF(VLOOKUP(D1109,'Program Mapping'!B:B,1,FALSE)=D1109,"OK","Fix"),"Fix"))</f>
        <v/>
      </c>
      <c r="B1109" s="8"/>
      <c r="D1109" s="32"/>
    </row>
    <row r="1110" spans="1:4" x14ac:dyDescent="0.25">
      <c r="A1110" s="7" t="str">
        <f>IF(D1110="","",IFERROR(IF(VLOOKUP(D1110,'Program Mapping'!B:B,1,FALSE)=D1110,"OK","Fix"),"Fix"))</f>
        <v/>
      </c>
      <c r="B1110" s="8"/>
      <c r="D1110" s="32"/>
    </row>
    <row r="1111" spans="1:4" x14ac:dyDescent="0.25">
      <c r="A1111" s="7" t="str">
        <f>IF(D1111="","",IFERROR(IF(VLOOKUP(D1111,'Program Mapping'!B:B,1,FALSE)=D1111,"OK","Fix"),"Fix"))</f>
        <v/>
      </c>
      <c r="B1111" s="8"/>
      <c r="D1111" s="32"/>
    </row>
    <row r="1112" spans="1:4" x14ac:dyDescent="0.25">
      <c r="A1112" s="7" t="str">
        <f>IF(D1112="","",IFERROR(IF(VLOOKUP(D1112,'Program Mapping'!B:B,1,FALSE)=D1112,"OK","Fix"),"Fix"))</f>
        <v/>
      </c>
      <c r="B1112" s="8"/>
      <c r="D1112" s="32"/>
    </row>
    <row r="1113" spans="1:4" x14ac:dyDescent="0.25">
      <c r="A1113" s="7" t="str">
        <f>IF(D1113="","",IFERROR(IF(VLOOKUP(D1113,'Program Mapping'!B:B,1,FALSE)=D1113,"OK","Fix"),"Fix"))</f>
        <v/>
      </c>
      <c r="B1113" s="8"/>
      <c r="D1113" s="32"/>
    </row>
    <row r="1114" spans="1:4" x14ac:dyDescent="0.25">
      <c r="A1114" s="7" t="str">
        <f>IF(D1114="","",IFERROR(IF(VLOOKUP(D1114,'Program Mapping'!B:B,1,FALSE)=D1114,"OK","Fix"),"Fix"))</f>
        <v/>
      </c>
      <c r="B1114" s="8"/>
      <c r="D1114" s="32"/>
    </row>
    <row r="1115" spans="1:4" x14ac:dyDescent="0.25">
      <c r="A1115" s="7" t="str">
        <f>IF(D1115="","",IFERROR(IF(VLOOKUP(D1115,'Program Mapping'!B:B,1,FALSE)=D1115,"OK","Fix"),"Fix"))</f>
        <v/>
      </c>
      <c r="B1115" s="8"/>
      <c r="D1115" s="32"/>
    </row>
    <row r="1116" spans="1:4" x14ac:dyDescent="0.25">
      <c r="A1116" s="7" t="str">
        <f>IF(D1116="","",IFERROR(IF(VLOOKUP(D1116,'Program Mapping'!B:B,1,FALSE)=D1116,"OK","Fix"),"Fix"))</f>
        <v/>
      </c>
      <c r="B1116" s="8"/>
      <c r="D1116" s="32"/>
    </row>
    <row r="1117" spans="1:4" x14ac:dyDescent="0.25">
      <c r="A1117" s="7" t="str">
        <f>IF(D1117="","",IFERROR(IF(VLOOKUP(D1117,'Program Mapping'!B:B,1,FALSE)=D1117,"OK","Fix"),"Fix"))</f>
        <v/>
      </c>
      <c r="B1117" s="8"/>
      <c r="D1117" s="32"/>
    </row>
    <row r="1118" spans="1:4" x14ac:dyDescent="0.25">
      <c r="A1118" s="7" t="str">
        <f>IF(D1118="","",IFERROR(IF(VLOOKUP(D1118,'Program Mapping'!B:B,1,FALSE)=D1118,"OK","Fix"),"Fix"))</f>
        <v/>
      </c>
      <c r="B1118" s="8"/>
      <c r="D1118" s="32"/>
    </row>
    <row r="1119" spans="1:4" x14ac:dyDescent="0.25">
      <c r="A1119" s="7" t="str">
        <f>IF(D1119="","",IFERROR(IF(VLOOKUP(D1119,'Program Mapping'!B:B,1,FALSE)=D1119,"OK","Fix"),"Fix"))</f>
        <v/>
      </c>
      <c r="B1119" s="8"/>
      <c r="D1119" s="32"/>
    </row>
    <row r="1120" spans="1:4" x14ac:dyDescent="0.25">
      <c r="A1120" s="7" t="str">
        <f>IF(D1120="","",IFERROR(IF(VLOOKUP(D1120,'Program Mapping'!B:B,1,FALSE)=D1120,"OK","Fix"),"Fix"))</f>
        <v/>
      </c>
      <c r="B1120" s="8"/>
      <c r="D1120" s="32"/>
    </row>
    <row r="1121" spans="1:4" x14ac:dyDescent="0.25">
      <c r="A1121" s="7" t="str">
        <f>IF(D1121="","",IFERROR(IF(VLOOKUP(D1121,'Program Mapping'!B:B,1,FALSE)=D1121,"OK","Fix"),"Fix"))</f>
        <v/>
      </c>
      <c r="B1121" s="8"/>
      <c r="D1121" s="32"/>
    </row>
    <row r="1122" spans="1:4" x14ac:dyDescent="0.25">
      <c r="A1122" s="7" t="str">
        <f>IF(D1122="","",IFERROR(IF(VLOOKUP(D1122,'Program Mapping'!B:B,1,FALSE)=D1122,"OK","Fix"),"Fix"))</f>
        <v/>
      </c>
      <c r="B1122" s="8"/>
      <c r="D1122" s="32"/>
    </row>
    <row r="1123" spans="1:4" x14ac:dyDescent="0.25">
      <c r="A1123" s="7" t="str">
        <f>IF(D1123="","",IFERROR(IF(VLOOKUP(D1123,'Program Mapping'!B:B,1,FALSE)=D1123,"OK","Fix"),"Fix"))</f>
        <v/>
      </c>
      <c r="B1123" s="8"/>
      <c r="D1123" s="32"/>
    </row>
    <row r="1124" spans="1:4" x14ac:dyDescent="0.25">
      <c r="A1124" s="7" t="str">
        <f>IF(D1124="","",IFERROR(IF(VLOOKUP(D1124,'Program Mapping'!B:B,1,FALSE)=D1124,"OK","Fix"),"Fix"))</f>
        <v/>
      </c>
      <c r="B1124" s="8"/>
      <c r="D1124" s="32"/>
    </row>
    <row r="1125" spans="1:4" x14ac:dyDescent="0.25">
      <c r="A1125" s="7" t="str">
        <f>IF(D1125="","",IFERROR(IF(VLOOKUP(D1125,'Program Mapping'!B:B,1,FALSE)=D1125,"OK","Fix"),"Fix"))</f>
        <v/>
      </c>
      <c r="B1125" s="8"/>
      <c r="D1125" s="32"/>
    </row>
    <row r="1126" spans="1:4" x14ac:dyDescent="0.25">
      <c r="A1126" s="7" t="str">
        <f>IF(D1126="","",IFERROR(IF(VLOOKUP(D1126,'Program Mapping'!B:B,1,FALSE)=D1126,"OK","Fix"),"Fix"))</f>
        <v/>
      </c>
      <c r="B1126" s="8"/>
      <c r="D1126" s="32"/>
    </row>
    <row r="1127" spans="1:4" x14ac:dyDescent="0.25">
      <c r="A1127" s="7" t="str">
        <f>IF(D1127="","",IFERROR(IF(VLOOKUP(D1127,'Program Mapping'!B:B,1,FALSE)=D1127,"OK","Fix"),"Fix"))</f>
        <v/>
      </c>
      <c r="B1127" s="8"/>
      <c r="D1127" s="32"/>
    </row>
    <row r="1128" spans="1:4" x14ac:dyDescent="0.25">
      <c r="A1128" s="7" t="str">
        <f>IF(D1128="","",IFERROR(IF(VLOOKUP(D1128,'Program Mapping'!B:B,1,FALSE)=D1128,"OK","Fix"),"Fix"))</f>
        <v/>
      </c>
      <c r="B1128" s="8"/>
      <c r="D1128" s="32"/>
    </row>
    <row r="1129" spans="1:4" x14ac:dyDescent="0.25">
      <c r="A1129" s="7" t="str">
        <f>IF(D1129="","",IFERROR(IF(VLOOKUP(D1129,'Program Mapping'!B:B,1,FALSE)=D1129,"OK","Fix"),"Fix"))</f>
        <v/>
      </c>
      <c r="B1129" s="8"/>
      <c r="D1129" s="32"/>
    </row>
    <row r="1130" spans="1:4" x14ac:dyDescent="0.25">
      <c r="A1130" s="7" t="str">
        <f>IF(D1130="","",IFERROR(IF(VLOOKUP(D1130,'Program Mapping'!B:B,1,FALSE)=D1130,"OK","Fix"),"Fix"))</f>
        <v/>
      </c>
      <c r="B1130" s="8"/>
      <c r="D1130" s="32"/>
    </row>
    <row r="1131" spans="1:4" x14ac:dyDescent="0.25">
      <c r="A1131" s="7" t="str">
        <f>IF(D1131="","",IFERROR(IF(VLOOKUP(D1131,'Program Mapping'!B:B,1,FALSE)=D1131,"OK","Fix"),"Fix"))</f>
        <v/>
      </c>
      <c r="B1131" s="8"/>
      <c r="D1131" s="32"/>
    </row>
    <row r="1132" spans="1:4" x14ac:dyDescent="0.25">
      <c r="A1132" s="7" t="str">
        <f>IF(D1132="","",IFERROR(IF(VLOOKUP(D1132,'Program Mapping'!B:B,1,FALSE)=D1132,"OK","Fix"),"Fix"))</f>
        <v/>
      </c>
      <c r="B1132" s="8"/>
      <c r="D1132" s="32"/>
    </row>
    <row r="1133" spans="1:4" x14ac:dyDescent="0.25">
      <c r="A1133" s="7" t="str">
        <f>IF(D1133="","",IFERROR(IF(VLOOKUP(D1133,'Program Mapping'!B:B,1,FALSE)=D1133,"OK","Fix"),"Fix"))</f>
        <v/>
      </c>
      <c r="B1133" s="8"/>
      <c r="D1133" s="32"/>
    </row>
    <row r="1134" spans="1:4" x14ac:dyDescent="0.25">
      <c r="A1134" s="7" t="str">
        <f>IF(D1134="","",IFERROR(IF(VLOOKUP(D1134,'Program Mapping'!B:B,1,FALSE)=D1134,"OK","Fix"),"Fix"))</f>
        <v/>
      </c>
      <c r="B1134" s="8"/>
      <c r="D1134" s="32"/>
    </row>
    <row r="1135" spans="1:4" x14ac:dyDescent="0.25">
      <c r="A1135" s="7" t="str">
        <f>IF(D1135="","",IFERROR(IF(VLOOKUP(D1135,'Program Mapping'!B:B,1,FALSE)=D1135,"OK","Fix"),"Fix"))</f>
        <v/>
      </c>
      <c r="B1135" s="8"/>
      <c r="D1135" s="32"/>
    </row>
    <row r="1136" spans="1:4" x14ac:dyDescent="0.25">
      <c r="A1136" s="7" t="str">
        <f>IF(D1136="","",IFERROR(IF(VLOOKUP(D1136,'Program Mapping'!B:B,1,FALSE)=D1136,"OK","Fix"),"Fix"))</f>
        <v/>
      </c>
      <c r="B1136" s="8"/>
      <c r="D1136" s="32"/>
    </row>
    <row r="1137" spans="1:4" x14ac:dyDescent="0.25">
      <c r="A1137" s="7" t="str">
        <f>IF(D1137="","",IFERROR(IF(VLOOKUP(D1137,'Program Mapping'!B:B,1,FALSE)=D1137,"OK","Fix"),"Fix"))</f>
        <v/>
      </c>
      <c r="B1137" s="8"/>
      <c r="D1137" s="32"/>
    </row>
    <row r="1138" spans="1:4" x14ac:dyDescent="0.25">
      <c r="A1138" s="7" t="str">
        <f>IF(D1138="","",IFERROR(IF(VLOOKUP(D1138,'Program Mapping'!B:B,1,FALSE)=D1138,"OK","Fix"),"Fix"))</f>
        <v/>
      </c>
      <c r="B1138" s="8"/>
      <c r="D1138" s="32"/>
    </row>
    <row r="1139" spans="1:4" x14ac:dyDescent="0.25">
      <c r="A1139" s="7" t="str">
        <f>IF(D1139="","",IFERROR(IF(VLOOKUP(D1139,'Program Mapping'!B:B,1,FALSE)=D1139,"OK","Fix"),"Fix"))</f>
        <v/>
      </c>
      <c r="B1139" s="8"/>
      <c r="D1139" s="32"/>
    </row>
    <row r="1140" spans="1:4" x14ac:dyDescent="0.25">
      <c r="A1140" s="7" t="str">
        <f>IF(D1140="","",IFERROR(IF(VLOOKUP(D1140,'Program Mapping'!B:B,1,FALSE)=D1140,"OK","Fix"),"Fix"))</f>
        <v/>
      </c>
      <c r="B1140" s="8"/>
      <c r="D1140" s="32"/>
    </row>
    <row r="1141" spans="1:4" x14ac:dyDescent="0.25">
      <c r="A1141" s="7" t="str">
        <f>IF(D1141="","",IFERROR(IF(VLOOKUP(D1141,'Program Mapping'!B:B,1,FALSE)=D1141,"OK","Fix"),"Fix"))</f>
        <v/>
      </c>
      <c r="B1141" s="8"/>
      <c r="D1141" s="32"/>
    </row>
    <row r="1142" spans="1:4" x14ac:dyDescent="0.25">
      <c r="A1142" s="7" t="str">
        <f>IF(D1142="","",IFERROR(IF(VLOOKUP(D1142,'Program Mapping'!B:B,1,FALSE)=D1142,"OK","Fix"),"Fix"))</f>
        <v/>
      </c>
      <c r="B1142" s="8"/>
      <c r="D1142" s="32"/>
    </row>
    <row r="1143" spans="1:4" x14ac:dyDescent="0.25">
      <c r="A1143" s="7" t="str">
        <f>IF(D1143="","",IFERROR(IF(VLOOKUP(D1143,'Program Mapping'!B:B,1,FALSE)=D1143,"OK","Fix"),"Fix"))</f>
        <v/>
      </c>
      <c r="B1143" s="8"/>
      <c r="D1143" s="32"/>
    </row>
    <row r="1144" spans="1:4" x14ac:dyDescent="0.25">
      <c r="A1144" s="7" t="str">
        <f>IF(D1144="","",IFERROR(IF(VLOOKUP(D1144,'Program Mapping'!B:B,1,FALSE)=D1144,"OK","Fix"),"Fix"))</f>
        <v/>
      </c>
      <c r="B1144" s="8"/>
      <c r="D1144" s="32"/>
    </row>
    <row r="1145" spans="1:4" x14ac:dyDescent="0.25">
      <c r="A1145" s="7" t="str">
        <f>IF(D1145="","",IFERROR(IF(VLOOKUP(D1145,'Program Mapping'!B:B,1,FALSE)=D1145,"OK","Fix"),"Fix"))</f>
        <v/>
      </c>
      <c r="B1145" s="8"/>
      <c r="D1145" s="32"/>
    </row>
    <row r="1146" spans="1:4" x14ac:dyDescent="0.25">
      <c r="A1146" s="7" t="str">
        <f>IF(D1146="","",IFERROR(IF(VLOOKUP(D1146,'Program Mapping'!B:B,1,FALSE)=D1146,"OK","Fix"),"Fix"))</f>
        <v/>
      </c>
      <c r="B1146" s="8"/>
      <c r="D1146" s="32"/>
    </row>
    <row r="1147" spans="1:4" x14ac:dyDescent="0.25">
      <c r="A1147" s="7" t="str">
        <f>IF(D1147="","",IFERROR(IF(VLOOKUP(D1147,'Program Mapping'!B:B,1,FALSE)=D1147,"OK","Fix"),"Fix"))</f>
        <v/>
      </c>
      <c r="B1147" s="8"/>
      <c r="D1147" s="32"/>
    </row>
    <row r="1148" spans="1:4" x14ac:dyDescent="0.25">
      <c r="A1148" s="7" t="str">
        <f>IF(D1148="","",IFERROR(IF(VLOOKUP(D1148,'Program Mapping'!B:B,1,FALSE)=D1148,"OK","Fix"),"Fix"))</f>
        <v/>
      </c>
      <c r="B1148" s="8"/>
      <c r="D1148" s="32"/>
    </row>
    <row r="1149" spans="1:4" x14ac:dyDescent="0.25">
      <c r="A1149" s="7" t="str">
        <f>IF(D1149="","",IFERROR(IF(VLOOKUP(D1149,'Program Mapping'!B:B,1,FALSE)=D1149,"OK","Fix"),"Fix"))</f>
        <v/>
      </c>
      <c r="B1149" s="8"/>
      <c r="D1149" s="32"/>
    </row>
    <row r="1150" spans="1:4" x14ac:dyDescent="0.25">
      <c r="A1150" s="7" t="str">
        <f>IF(D1150="","",IFERROR(IF(VLOOKUP(D1150,'Program Mapping'!B:B,1,FALSE)=D1150,"OK","Fix"),"Fix"))</f>
        <v/>
      </c>
      <c r="B1150" s="8"/>
      <c r="D1150" s="32"/>
    </row>
    <row r="1151" spans="1:4" x14ac:dyDescent="0.25">
      <c r="A1151" s="7" t="str">
        <f>IF(D1151="","",IFERROR(IF(VLOOKUP(D1151,'Program Mapping'!B:B,1,FALSE)=D1151,"OK","Fix"),"Fix"))</f>
        <v/>
      </c>
      <c r="B1151" s="8"/>
      <c r="D1151" s="32"/>
    </row>
    <row r="1152" spans="1:4" x14ac:dyDescent="0.25">
      <c r="A1152" s="7" t="str">
        <f>IF(D1152="","",IFERROR(IF(VLOOKUP(D1152,'Program Mapping'!B:B,1,FALSE)=D1152,"OK","Fix"),"Fix"))</f>
        <v/>
      </c>
      <c r="B1152" s="8"/>
      <c r="D1152" s="32"/>
    </row>
    <row r="1153" spans="1:4" x14ac:dyDescent="0.25">
      <c r="A1153" s="7" t="str">
        <f>IF(D1153="","",IFERROR(IF(VLOOKUP(D1153,'Program Mapping'!B:B,1,FALSE)=D1153,"OK","Fix"),"Fix"))</f>
        <v/>
      </c>
      <c r="B1153" s="8"/>
      <c r="D1153" s="32"/>
    </row>
    <row r="1154" spans="1:4" x14ac:dyDescent="0.25">
      <c r="A1154" s="7" t="str">
        <f>IF(D1154="","",IFERROR(IF(VLOOKUP(D1154,'Program Mapping'!B:B,1,FALSE)=D1154,"OK","Fix"),"Fix"))</f>
        <v/>
      </c>
      <c r="B1154" s="8"/>
      <c r="D1154" s="32"/>
    </row>
    <row r="1155" spans="1:4" x14ac:dyDescent="0.25">
      <c r="A1155" s="7" t="str">
        <f>IF(D1155="","",IFERROR(IF(VLOOKUP(D1155,'Program Mapping'!B:B,1,FALSE)=D1155,"OK","Fix"),"Fix"))</f>
        <v/>
      </c>
      <c r="B1155" s="8"/>
      <c r="D1155" s="32"/>
    </row>
    <row r="1156" spans="1:4" x14ac:dyDescent="0.25">
      <c r="A1156" s="7" t="str">
        <f>IF(D1156="","",IFERROR(IF(VLOOKUP(D1156,'Program Mapping'!B:B,1,FALSE)=D1156,"OK","Fix"),"Fix"))</f>
        <v/>
      </c>
      <c r="B1156" s="8"/>
      <c r="D1156" s="32"/>
    </row>
    <row r="1157" spans="1:4" x14ac:dyDescent="0.25">
      <c r="A1157" s="7" t="str">
        <f>IF(D1157="","",IFERROR(IF(VLOOKUP(D1157,'Program Mapping'!B:B,1,FALSE)=D1157,"OK","Fix"),"Fix"))</f>
        <v/>
      </c>
      <c r="B1157" s="8"/>
      <c r="D1157" s="32"/>
    </row>
    <row r="1158" spans="1:4" x14ac:dyDescent="0.25">
      <c r="A1158" s="7" t="str">
        <f>IF(D1158="","",IFERROR(IF(VLOOKUP(D1158,'Program Mapping'!B:B,1,FALSE)=D1158,"OK","Fix"),"Fix"))</f>
        <v/>
      </c>
      <c r="B1158" s="8"/>
      <c r="D1158" s="32"/>
    </row>
    <row r="1159" spans="1:4" x14ac:dyDescent="0.25">
      <c r="A1159" s="7" t="str">
        <f>IF(D1159="","",IFERROR(IF(VLOOKUP(D1159,'Program Mapping'!B:B,1,FALSE)=D1159,"OK","Fix"),"Fix"))</f>
        <v/>
      </c>
      <c r="B1159" s="8"/>
      <c r="D1159" s="32"/>
    </row>
    <row r="1160" spans="1:4" x14ac:dyDescent="0.25">
      <c r="A1160" s="7" t="str">
        <f>IF(D1160="","",IFERROR(IF(VLOOKUP(D1160,'Program Mapping'!B:B,1,FALSE)=D1160,"OK","Fix"),"Fix"))</f>
        <v/>
      </c>
      <c r="B1160" s="8"/>
      <c r="D1160" s="32"/>
    </row>
    <row r="1161" spans="1:4" x14ac:dyDescent="0.25">
      <c r="A1161" s="7" t="str">
        <f>IF(D1161="","",IFERROR(IF(VLOOKUP(D1161,'Program Mapping'!B:B,1,FALSE)=D1161,"OK","Fix"),"Fix"))</f>
        <v/>
      </c>
      <c r="B1161" s="8"/>
      <c r="D1161" s="32"/>
    </row>
    <row r="1162" spans="1:4" x14ac:dyDescent="0.25">
      <c r="A1162" s="7" t="str">
        <f>IF(D1162="","",IFERROR(IF(VLOOKUP(D1162,'Program Mapping'!B:B,1,FALSE)=D1162,"OK","Fix"),"Fix"))</f>
        <v/>
      </c>
      <c r="B1162" s="8"/>
      <c r="D1162" s="32"/>
    </row>
    <row r="1163" spans="1:4" x14ac:dyDescent="0.25">
      <c r="A1163" s="7" t="str">
        <f>IF(D1163="","",IFERROR(IF(VLOOKUP(D1163,'Program Mapping'!B:B,1,FALSE)=D1163,"OK","Fix"),"Fix"))</f>
        <v/>
      </c>
      <c r="B1163" s="8"/>
      <c r="D1163" s="32"/>
    </row>
    <row r="1164" spans="1:4" x14ac:dyDescent="0.25">
      <c r="A1164" s="7" t="str">
        <f>IF(D1164="","",IFERROR(IF(VLOOKUP(D1164,'Program Mapping'!B:B,1,FALSE)=D1164,"OK","Fix"),"Fix"))</f>
        <v/>
      </c>
      <c r="B1164" s="8"/>
      <c r="D1164" s="32"/>
    </row>
    <row r="1165" spans="1:4" x14ac:dyDescent="0.25">
      <c r="A1165" s="7" t="str">
        <f>IF(D1165="","",IFERROR(IF(VLOOKUP(D1165,'Program Mapping'!B:B,1,FALSE)=D1165,"OK","Fix"),"Fix"))</f>
        <v/>
      </c>
      <c r="B1165" s="8"/>
      <c r="D1165" s="32"/>
    </row>
    <row r="1166" spans="1:4" x14ac:dyDescent="0.25">
      <c r="A1166" s="7" t="str">
        <f>IF(D1166="","",IFERROR(IF(VLOOKUP(D1166,'Program Mapping'!B:B,1,FALSE)=D1166,"OK","Fix"),"Fix"))</f>
        <v/>
      </c>
      <c r="B1166" s="8"/>
      <c r="D1166" s="32"/>
    </row>
    <row r="1167" spans="1:4" x14ac:dyDescent="0.25">
      <c r="A1167" s="7" t="str">
        <f>IF(D1167="","",IFERROR(IF(VLOOKUP(D1167,'Program Mapping'!B:B,1,FALSE)=D1167,"OK","Fix"),"Fix"))</f>
        <v/>
      </c>
      <c r="B1167" s="8"/>
      <c r="D1167" s="32"/>
    </row>
    <row r="1168" spans="1:4" x14ac:dyDescent="0.25">
      <c r="A1168" s="7" t="str">
        <f>IF(D1168="","",IFERROR(IF(VLOOKUP(D1168,'Program Mapping'!B:B,1,FALSE)=D1168,"OK","Fix"),"Fix"))</f>
        <v/>
      </c>
      <c r="B1168" s="8"/>
      <c r="D1168" s="32"/>
    </row>
    <row r="1169" spans="1:4" x14ac:dyDescent="0.25">
      <c r="A1169" s="7" t="str">
        <f>IF(D1169="","",IFERROR(IF(VLOOKUP(D1169,'Program Mapping'!B:B,1,FALSE)=D1169,"OK","Fix"),"Fix"))</f>
        <v/>
      </c>
      <c r="B1169" s="8"/>
      <c r="D1169" s="32"/>
    </row>
    <row r="1170" spans="1:4" x14ac:dyDescent="0.25">
      <c r="A1170" s="7" t="str">
        <f>IF(D1170="","",IFERROR(IF(VLOOKUP(D1170,'Program Mapping'!B:B,1,FALSE)=D1170,"OK","Fix"),"Fix"))</f>
        <v/>
      </c>
      <c r="B1170" s="8"/>
      <c r="D1170" s="32"/>
    </row>
    <row r="1171" spans="1:4" x14ac:dyDescent="0.25">
      <c r="A1171" s="7" t="str">
        <f>IF(D1171="","",IFERROR(IF(VLOOKUP(D1171,'Program Mapping'!B:B,1,FALSE)=D1171,"OK","Fix"),"Fix"))</f>
        <v/>
      </c>
      <c r="B1171" s="8"/>
      <c r="D1171" s="32"/>
    </row>
    <row r="1172" spans="1:4" x14ac:dyDescent="0.25">
      <c r="A1172" s="7" t="str">
        <f>IF(D1172="","",IFERROR(IF(VLOOKUP(D1172,'Program Mapping'!B:B,1,FALSE)=D1172,"OK","Fix"),"Fix"))</f>
        <v/>
      </c>
      <c r="B1172" s="8"/>
      <c r="D1172" s="32"/>
    </row>
    <row r="1173" spans="1:4" x14ac:dyDescent="0.25">
      <c r="A1173" s="7" t="str">
        <f>IF(D1173="","",IFERROR(IF(VLOOKUP(D1173,'Program Mapping'!B:B,1,FALSE)=D1173,"OK","Fix"),"Fix"))</f>
        <v/>
      </c>
      <c r="B1173" s="8"/>
      <c r="D1173" s="32"/>
    </row>
    <row r="1174" spans="1:4" x14ac:dyDescent="0.25">
      <c r="A1174" s="7" t="str">
        <f>IF(D1174="","",IFERROR(IF(VLOOKUP(D1174,'Program Mapping'!B:B,1,FALSE)=D1174,"OK","Fix"),"Fix"))</f>
        <v/>
      </c>
      <c r="B1174" s="8"/>
      <c r="D1174" s="32"/>
    </row>
    <row r="1175" spans="1:4" x14ac:dyDescent="0.25">
      <c r="A1175" s="7" t="str">
        <f>IF(D1175="","",IFERROR(IF(VLOOKUP(D1175,'Program Mapping'!B:B,1,FALSE)=D1175,"OK","Fix"),"Fix"))</f>
        <v/>
      </c>
      <c r="B1175" s="8"/>
      <c r="D1175" s="32"/>
    </row>
    <row r="1176" spans="1:4" x14ac:dyDescent="0.25">
      <c r="A1176" s="7" t="str">
        <f>IF(D1176="","",IFERROR(IF(VLOOKUP(D1176,'Program Mapping'!B:B,1,FALSE)=D1176,"OK","Fix"),"Fix"))</f>
        <v/>
      </c>
      <c r="B1176" s="8"/>
      <c r="D1176" s="32"/>
    </row>
    <row r="1177" spans="1:4" x14ac:dyDescent="0.25">
      <c r="A1177" s="7" t="str">
        <f>IF(D1177="","",IFERROR(IF(VLOOKUP(D1177,'Program Mapping'!B:B,1,FALSE)=D1177,"OK","Fix"),"Fix"))</f>
        <v/>
      </c>
      <c r="B1177" s="8"/>
      <c r="D1177" s="32"/>
    </row>
    <row r="1178" spans="1:4" x14ac:dyDescent="0.25">
      <c r="A1178" s="7" t="str">
        <f>IF(D1178="","",IFERROR(IF(VLOOKUP(D1178,'Program Mapping'!B:B,1,FALSE)=D1178,"OK","Fix"),"Fix"))</f>
        <v/>
      </c>
      <c r="B1178" s="8"/>
      <c r="D1178" s="32"/>
    </row>
    <row r="1179" spans="1:4" x14ac:dyDescent="0.25">
      <c r="A1179" s="7" t="str">
        <f>IF(D1179="","",IFERROR(IF(VLOOKUP(D1179,'Program Mapping'!B:B,1,FALSE)=D1179,"OK","Fix"),"Fix"))</f>
        <v/>
      </c>
      <c r="B1179" s="8"/>
      <c r="D1179" s="32"/>
    </row>
    <row r="1180" spans="1:4" x14ac:dyDescent="0.25">
      <c r="A1180" s="7" t="str">
        <f>IF(D1180="","",IFERROR(IF(VLOOKUP(D1180,'Program Mapping'!B:B,1,FALSE)=D1180,"OK","Fix"),"Fix"))</f>
        <v/>
      </c>
      <c r="B1180" s="8"/>
      <c r="D1180" s="32"/>
    </row>
    <row r="1181" spans="1:4" x14ac:dyDescent="0.25">
      <c r="A1181" s="7" t="str">
        <f>IF(D1181="","",IFERROR(IF(VLOOKUP(D1181,'Program Mapping'!B:B,1,FALSE)=D1181,"OK","Fix"),"Fix"))</f>
        <v/>
      </c>
      <c r="B1181" s="8"/>
      <c r="D1181" s="32"/>
    </row>
    <row r="1182" spans="1:4" x14ac:dyDescent="0.25">
      <c r="A1182" s="7" t="str">
        <f>IF(D1182="","",IFERROR(IF(VLOOKUP(D1182,'Program Mapping'!B:B,1,FALSE)=D1182,"OK","Fix"),"Fix"))</f>
        <v/>
      </c>
      <c r="B1182" s="8"/>
      <c r="D1182" s="32"/>
    </row>
    <row r="1183" spans="1:4" x14ac:dyDescent="0.25">
      <c r="A1183" s="7" t="str">
        <f>IF(D1183="","",IFERROR(IF(VLOOKUP(D1183,'Program Mapping'!B:B,1,FALSE)=D1183,"OK","Fix"),"Fix"))</f>
        <v/>
      </c>
      <c r="B1183" s="8"/>
      <c r="D1183" s="32"/>
    </row>
    <row r="1184" spans="1:4" x14ac:dyDescent="0.25">
      <c r="A1184" s="7" t="str">
        <f>IF(D1184="","",IFERROR(IF(VLOOKUP(D1184,'Program Mapping'!B:B,1,FALSE)=D1184,"OK","Fix"),"Fix"))</f>
        <v/>
      </c>
      <c r="B1184" s="8"/>
      <c r="D1184" s="32"/>
    </row>
    <row r="1185" spans="1:4" x14ac:dyDescent="0.25">
      <c r="A1185" s="7" t="str">
        <f>IF(D1185="","",IFERROR(IF(VLOOKUP(D1185,'Program Mapping'!B:B,1,FALSE)=D1185,"OK","Fix"),"Fix"))</f>
        <v/>
      </c>
      <c r="B1185" s="8"/>
      <c r="D1185" s="32"/>
    </row>
    <row r="1186" spans="1:4" x14ac:dyDescent="0.25">
      <c r="A1186" s="7" t="str">
        <f>IF(D1186="","",IFERROR(IF(VLOOKUP(D1186,'Program Mapping'!B:B,1,FALSE)=D1186,"OK","Fix"),"Fix"))</f>
        <v/>
      </c>
      <c r="B1186" s="8"/>
      <c r="D1186" s="32"/>
    </row>
    <row r="1187" spans="1:4" x14ac:dyDescent="0.25">
      <c r="A1187" s="7" t="str">
        <f>IF(D1187="","",IFERROR(IF(VLOOKUP(D1187,'Program Mapping'!B:B,1,FALSE)=D1187,"OK","Fix"),"Fix"))</f>
        <v/>
      </c>
      <c r="B1187" s="8"/>
      <c r="D1187" s="32"/>
    </row>
    <row r="1188" spans="1:4" x14ac:dyDescent="0.25">
      <c r="A1188" s="7" t="str">
        <f>IF(D1188="","",IFERROR(IF(VLOOKUP(D1188,'Program Mapping'!B:B,1,FALSE)=D1188,"OK","Fix"),"Fix"))</f>
        <v/>
      </c>
      <c r="B1188" s="8"/>
      <c r="D1188" s="32"/>
    </row>
    <row r="1189" spans="1:4" x14ac:dyDescent="0.25">
      <c r="A1189" s="7" t="str">
        <f>IF(D1189="","",IFERROR(IF(VLOOKUP(D1189,'Program Mapping'!B:B,1,FALSE)=D1189,"OK","Fix"),"Fix"))</f>
        <v/>
      </c>
      <c r="B1189" s="8"/>
      <c r="D1189" s="32"/>
    </row>
    <row r="1190" spans="1:4" x14ac:dyDescent="0.25">
      <c r="A1190" s="7" t="str">
        <f>IF(D1190="","",IFERROR(IF(VLOOKUP(D1190,'Program Mapping'!B:B,1,FALSE)=D1190,"OK","Fix"),"Fix"))</f>
        <v/>
      </c>
      <c r="B1190" s="8"/>
      <c r="D1190" s="32"/>
    </row>
    <row r="1191" spans="1:4" x14ac:dyDescent="0.25">
      <c r="A1191" s="7" t="str">
        <f>IF(D1191="","",IFERROR(IF(VLOOKUP(D1191,'Program Mapping'!B:B,1,FALSE)=D1191,"OK","Fix"),"Fix"))</f>
        <v/>
      </c>
      <c r="B1191" s="8"/>
      <c r="D1191" s="32"/>
    </row>
    <row r="1192" spans="1:4" x14ac:dyDescent="0.25">
      <c r="A1192" s="7" t="str">
        <f>IF(D1192="","",IFERROR(IF(VLOOKUP(D1192,'Program Mapping'!B:B,1,FALSE)=D1192,"OK","Fix"),"Fix"))</f>
        <v/>
      </c>
      <c r="B1192" s="8"/>
      <c r="D1192" s="32"/>
    </row>
    <row r="1193" spans="1:4" x14ac:dyDescent="0.25">
      <c r="A1193" s="7" t="str">
        <f>IF(D1193="","",IFERROR(IF(VLOOKUP(D1193,'Program Mapping'!B:B,1,FALSE)=D1193,"OK","Fix"),"Fix"))</f>
        <v/>
      </c>
      <c r="B1193" s="8"/>
      <c r="D1193" s="32"/>
    </row>
    <row r="1194" spans="1:4" x14ac:dyDescent="0.25">
      <c r="A1194" s="7" t="str">
        <f>IF(D1194="","",IFERROR(IF(VLOOKUP(D1194,'Program Mapping'!B:B,1,FALSE)=D1194,"OK","Fix"),"Fix"))</f>
        <v/>
      </c>
      <c r="B1194" s="8"/>
      <c r="D1194" s="32"/>
    </row>
    <row r="1195" spans="1:4" x14ac:dyDescent="0.25">
      <c r="A1195" s="7" t="str">
        <f>IF(D1195="","",IFERROR(IF(VLOOKUP(D1195,'Program Mapping'!B:B,1,FALSE)=D1195,"OK","Fix"),"Fix"))</f>
        <v/>
      </c>
      <c r="B1195" s="8"/>
      <c r="D1195" s="32"/>
    </row>
    <row r="1196" spans="1:4" x14ac:dyDescent="0.25">
      <c r="A1196" s="7" t="str">
        <f>IF(D1196="","",IFERROR(IF(VLOOKUP(D1196,'Program Mapping'!B:B,1,FALSE)=D1196,"OK","Fix"),"Fix"))</f>
        <v/>
      </c>
      <c r="B1196" s="8"/>
      <c r="D1196" s="32"/>
    </row>
    <row r="1197" spans="1:4" x14ac:dyDescent="0.25">
      <c r="A1197" s="7" t="str">
        <f>IF(D1197="","",IFERROR(IF(VLOOKUP(D1197,'Program Mapping'!B:B,1,FALSE)=D1197,"OK","Fix"),"Fix"))</f>
        <v/>
      </c>
      <c r="B1197" s="8"/>
      <c r="D1197" s="32"/>
    </row>
    <row r="1198" spans="1:4" x14ac:dyDescent="0.25">
      <c r="A1198" s="7" t="str">
        <f>IF(D1198="","",IFERROR(IF(VLOOKUP(D1198,'Program Mapping'!B:B,1,FALSE)=D1198,"OK","Fix"),"Fix"))</f>
        <v/>
      </c>
      <c r="B1198" s="8"/>
      <c r="D1198" s="32"/>
    </row>
    <row r="1199" spans="1:4" x14ac:dyDescent="0.25">
      <c r="A1199" s="7" t="str">
        <f>IF(D1199="","",IFERROR(IF(VLOOKUP(D1199,'Program Mapping'!B:B,1,FALSE)=D1199,"OK","Fix"),"Fix"))</f>
        <v/>
      </c>
      <c r="B1199" s="8"/>
      <c r="D1199" s="32"/>
    </row>
    <row r="1200" spans="1:4" x14ac:dyDescent="0.25">
      <c r="A1200" s="7" t="str">
        <f>IF(D1200="","",IFERROR(IF(VLOOKUP(D1200,'Program Mapping'!B:B,1,FALSE)=D1200,"OK","Fix"),"Fix"))</f>
        <v/>
      </c>
      <c r="B1200" s="8"/>
      <c r="D1200" s="32"/>
    </row>
    <row r="1201" spans="1:4" x14ac:dyDescent="0.25">
      <c r="A1201" s="7" t="str">
        <f>IF(D1201="","",IFERROR(IF(VLOOKUP(D1201,'Program Mapping'!B:B,1,FALSE)=D1201,"OK","Fix"),"Fix"))</f>
        <v/>
      </c>
      <c r="B1201" s="8"/>
      <c r="D1201" s="32"/>
    </row>
    <row r="1202" spans="1:4" x14ac:dyDescent="0.25">
      <c r="A1202" s="7" t="str">
        <f>IF(D1202="","",IFERROR(IF(VLOOKUP(D1202,'Program Mapping'!B:B,1,FALSE)=D1202,"OK","Fix"),"Fix"))</f>
        <v/>
      </c>
      <c r="B1202" s="8"/>
      <c r="D1202" s="32"/>
    </row>
    <row r="1203" spans="1:4" x14ac:dyDescent="0.25">
      <c r="A1203" s="7" t="str">
        <f>IF(D1203="","",IFERROR(IF(VLOOKUP(D1203,'Program Mapping'!B:B,1,FALSE)=D1203,"OK","Fix"),"Fix"))</f>
        <v/>
      </c>
      <c r="B1203" s="8"/>
      <c r="D1203" s="32"/>
    </row>
    <row r="1204" spans="1:4" x14ac:dyDescent="0.25">
      <c r="A1204" s="7" t="str">
        <f>IF(D1204="","",IFERROR(IF(VLOOKUP(D1204,'Program Mapping'!B:B,1,FALSE)=D1204,"OK","Fix"),"Fix"))</f>
        <v/>
      </c>
      <c r="B1204" s="8"/>
      <c r="D1204" s="32"/>
    </row>
    <row r="1205" spans="1:4" x14ac:dyDescent="0.25">
      <c r="A1205" s="7" t="str">
        <f>IF(D1205="","",IFERROR(IF(VLOOKUP(D1205,'Program Mapping'!B:B,1,FALSE)=D1205,"OK","Fix"),"Fix"))</f>
        <v/>
      </c>
      <c r="B1205" s="8"/>
      <c r="D1205" s="32"/>
    </row>
    <row r="1206" spans="1:4" x14ac:dyDescent="0.25">
      <c r="A1206" s="7" t="str">
        <f>IF(D1206="","",IFERROR(IF(VLOOKUP(D1206,'Program Mapping'!B:B,1,FALSE)=D1206,"OK","Fix"),"Fix"))</f>
        <v/>
      </c>
      <c r="B1206" s="8"/>
      <c r="D1206" s="32"/>
    </row>
    <row r="1207" spans="1:4" x14ac:dyDescent="0.25">
      <c r="A1207" s="7" t="str">
        <f>IF(D1207="","",IFERROR(IF(VLOOKUP(D1207,'Program Mapping'!B:B,1,FALSE)=D1207,"OK","Fix"),"Fix"))</f>
        <v/>
      </c>
      <c r="B1207" s="8"/>
      <c r="D1207" s="32"/>
    </row>
    <row r="1208" spans="1:4" x14ac:dyDescent="0.25">
      <c r="A1208" s="7" t="str">
        <f>IF(D1208="","",IFERROR(IF(VLOOKUP(D1208,'Program Mapping'!B:B,1,FALSE)=D1208,"OK","Fix"),"Fix"))</f>
        <v/>
      </c>
      <c r="B1208" s="8"/>
      <c r="D1208" s="32"/>
    </row>
    <row r="1209" spans="1:4" x14ac:dyDescent="0.25">
      <c r="A1209" s="7" t="str">
        <f>IF(D1209="","",IFERROR(IF(VLOOKUP(D1209,'Program Mapping'!B:B,1,FALSE)=D1209,"OK","Fix"),"Fix"))</f>
        <v/>
      </c>
      <c r="B1209" s="8"/>
      <c r="D1209" s="32"/>
    </row>
    <row r="1210" spans="1:4" x14ac:dyDescent="0.25">
      <c r="A1210" s="7" t="str">
        <f>IF(D1210="","",IFERROR(IF(VLOOKUP(D1210,'Program Mapping'!B:B,1,FALSE)=D1210,"OK","Fix"),"Fix"))</f>
        <v/>
      </c>
      <c r="B1210" s="8"/>
      <c r="D1210" s="32"/>
    </row>
    <row r="1211" spans="1:4" x14ac:dyDescent="0.25">
      <c r="A1211" s="7" t="str">
        <f>IF(D1211="","",IFERROR(IF(VLOOKUP(D1211,'Program Mapping'!B:B,1,FALSE)=D1211,"OK","Fix"),"Fix"))</f>
        <v/>
      </c>
      <c r="B1211" s="8"/>
      <c r="D1211" s="32"/>
    </row>
    <row r="1212" spans="1:4" x14ac:dyDescent="0.25">
      <c r="A1212" s="7" t="str">
        <f>IF(D1212="","",IFERROR(IF(VLOOKUP(D1212,'Program Mapping'!B:B,1,FALSE)=D1212,"OK","Fix"),"Fix"))</f>
        <v/>
      </c>
      <c r="B1212" s="8"/>
      <c r="D1212" s="32"/>
    </row>
    <row r="1213" spans="1:4" x14ac:dyDescent="0.25">
      <c r="A1213" s="7" t="str">
        <f>IF(D1213="","",IFERROR(IF(VLOOKUP(D1213,'Program Mapping'!B:B,1,FALSE)=D1213,"OK","Fix"),"Fix"))</f>
        <v/>
      </c>
      <c r="B1213" s="8"/>
      <c r="D1213" s="32"/>
    </row>
    <row r="1214" spans="1:4" x14ac:dyDescent="0.25">
      <c r="A1214" s="7" t="str">
        <f>IF(D1214="","",IFERROR(IF(VLOOKUP(D1214,'Program Mapping'!B:B,1,FALSE)=D1214,"OK","Fix"),"Fix"))</f>
        <v/>
      </c>
      <c r="B1214" s="8"/>
      <c r="D1214" s="32"/>
    </row>
    <row r="1215" spans="1:4" x14ac:dyDescent="0.25">
      <c r="A1215" s="7" t="str">
        <f>IF(D1215="","",IFERROR(IF(VLOOKUP(D1215,'Program Mapping'!B:B,1,FALSE)=D1215,"OK","Fix"),"Fix"))</f>
        <v/>
      </c>
      <c r="B1215" s="8"/>
      <c r="D1215" s="32"/>
    </row>
    <row r="1216" spans="1:4" x14ac:dyDescent="0.25">
      <c r="A1216" s="7" t="str">
        <f>IF(D1216="","",IFERROR(IF(VLOOKUP(D1216,'Program Mapping'!B:B,1,FALSE)=D1216,"OK","Fix"),"Fix"))</f>
        <v/>
      </c>
      <c r="B1216" s="8"/>
      <c r="D1216" s="32"/>
    </row>
    <row r="1217" spans="1:4" x14ac:dyDescent="0.25">
      <c r="A1217" s="7" t="str">
        <f>IF(D1217="","",IFERROR(IF(VLOOKUP(D1217,'Program Mapping'!B:B,1,FALSE)=D1217,"OK","Fix"),"Fix"))</f>
        <v/>
      </c>
      <c r="B1217" s="8"/>
      <c r="D1217" s="32"/>
    </row>
    <row r="1218" spans="1:4" x14ac:dyDescent="0.25">
      <c r="A1218" s="7" t="str">
        <f>IF(D1218="","",IFERROR(IF(VLOOKUP(D1218,'Program Mapping'!B:B,1,FALSE)=D1218,"OK","Fix"),"Fix"))</f>
        <v/>
      </c>
      <c r="B1218" s="8"/>
      <c r="D1218" s="32"/>
    </row>
    <row r="1219" spans="1:4" x14ac:dyDescent="0.25">
      <c r="A1219" s="7" t="str">
        <f>IF(D1219="","",IFERROR(IF(VLOOKUP(D1219,'Program Mapping'!B:B,1,FALSE)=D1219,"OK","Fix"),"Fix"))</f>
        <v/>
      </c>
      <c r="B1219" s="8"/>
      <c r="D1219" s="32"/>
    </row>
    <row r="1220" spans="1:4" x14ac:dyDescent="0.25">
      <c r="A1220" s="7" t="str">
        <f>IF(D1220="","",IFERROR(IF(VLOOKUP(D1220,'Program Mapping'!B:B,1,FALSE)=D1220,"OK","Fix"),"Fix"))</f>
        <v/>
      </c>
      <c r="B1220" s="8"/>
      <c r="D1220" s="32"/>
    </row>
    <row r="1221" spans="1:4" x14ac:dyDescent="0.25">
      <c r="A1221" s="7" t="str">
        <f>IF(D1221="","",IFERROR(IF(VLOOKUP(D1221,'Program Mapping'!B:B,1,FALSE)=D1221,"OK","Fix"),"Fix"))</f>
        <v/>
      </c>
      <c r="B1221" s="8"/>
      <c r="D1221" s="32"/>
    </row>
    <row r="1222" spans="1:4" x14ac:dyDescent="0.25">
      <c r="A1222" s="7" t="str">
        <f>IF(D1222="","",IFERROR(IF(VLOOKUP(D1222,'Program Mapping'!B:B,1,FALSE)=D1222,"OK","Fix"),"Fix"))</f>
        <v/>
      </c>
      <c r="B1222" s="8"/>
      <c r="D1222" s="32"/>
    </row>
    <row r="1223" spans="1:4" x14ac:dyDescent="0.25">
      <c r="A1223" s="7" t="str">
        <f>IF(D1223="","",IFERROR(IF(VLOOKUP(D1223,'Program Mapping'!B:B,1,FALSE)=D1223,"OK","Fix"),"Fix"))</f>
        <v/>
      </c>
      <c r="B1223" s="8"/>
      <c r="D1223" s="32"/>
    </row>
    <row r="1224" spans="1:4" x14ac:dyDescent="0.25">
      <c r="A1224" s="7" t="str">
        <f>IF(D1224="","",IFERROR(IF(VLOOKUP(D1224,'Program Mapping'!B:B,1,FALSE)=D1224,"OK","Fix"),"Fix"))</f>
        <v/>
      </c>
      <c r="B1224" s="8"/>
      <c r="D1224" s="32"/>
    </row>
    <row r="1225" spans="1:4" x14ac:dyDescent="0.25">
      <c r="A1225" s="7" t="str">
        <f>IF(D1225="","",IFERROR(IF(VLOOKUP(D1225,'Program Mapping'!B:B,1,FALSE)=D1225,"OK","Fix"),"Fix"))</f>
        <v/>
      </c>
      <c r="B1225" s="8"/>
      <c r="D1225" s="32"/>
    </row>
    <row r="1226" spans="1:4" x14ac:dyDescent="0.25">
      <c r="A1226" s="7" t="str">
        <f>IF(D1226="","",IFERROR(IF(VLOOKUP(D1226,'Program Mapping'!B:B,1,FALSE)=D1226,"OK","Fix"),"Fix"))</f>
        <v/>
      </c>
      <c r="B1226" s="8"/>
      <c r="D1226" s="32"/>
    </row>
    <row r="1227" spans="1:4" x14ac:dyDescent="0.25">
      <c r="A1227" s="7" t="str">
        <f>IF(D1227="","",IFERROR(IF(VLOOKUP(D1227,'Program Mapping'!B:B,1,FALSE)=D1227,"OK","Fix"),"Fix"))</f>
        <v/>
      </c>
      <c r="B1227" s="8"/>
      <c r="D1227" s="32"/>
    </row>
    <row r="1228" spans="1:4" x14ac:dyDescent="0.25">
      <c r="A1228" s="7" t="str">
        <f>IF(D1228="","",IFERROR(IF(VLOOKUP(D1228,'Program Mapping'!B:B,1,FALSE)=D1228,"OK","Fix"),"Fix"))</f>
        <v/>
      </c>
      <c r="B1228" s="8"/>
      <c r="D1228" s="32"/>
    </row>
    <row r="1229" spans="1:4" x14ac:dyDescent="0.25">
      <c r="A1229" s="7" t="str">
        <f>IF(D1229="","",IFERROR(IF(VLOOKUP(D1229,'Program Mapping'!B:B,1,FALSE)=D1229,"OK","Fix"),"Fix"))</f>
        <v/>
      </c>
      <c r="B1229" s="8"/>
      <c r="D1229" s="32"/>
    </row>
    <row r="1230" spans="1:4" x14ac:dyDescent="0.25">
      <c r="A1230" s="7" t="str">
        <f>IF(D1230="","",IFERROR(IF(VLOOKUP(D1230,'Program Mapping'!B:B,1,FALSE)=D1230,"OK","Fix"),"Fix"))</f>
        <v/>
      </c>
      <c r="B1230" s="8"/>
      <c r="D1230" s="32"/>
    </row>
    <row r="1231" spans="1:4" x14ac:dyDescent="0.25">
      <c r="A1231" s="7" t="str">
        <f>IF(D1231="","",IFERROR(IF(VLOOKUP(D1231,'Program Mapping'!B:B,1,FALSE)=D1231,"OK","Fix"),"Fix"))</f>
        <v/>
      </c>
      <c r="B1231" s="8"/>
      <c r="D1231" s="32"/>
    </row>
    <row r="1232" spans="1:4" x14ac:dyDescent="0.25">
      <c r="A1232" s="7" t="str">
        <f>IF(D1232="","",IFERROR(IF(VLOOKUP(D1232,'Program Mapping'!B:B,1,FALSE)=D1232,"OK","Fix"),"Fix"))</f>
        <v/>
      </c>
      <c r="B1232" s="8"/>
      <c r="D1232" s="32"/>
    </row>
    <row r="1233" spans="1:4" x14ac:dyDescent="0.25">
      <c r="A1233" s="7" t="str">
        <f>IF(D1233="","",IFERROR(IF(VLOOKUP(D1233,'Program Mapping'!B:B,1,FALSE)=D1233,"OK","Fix"),"Fix"))</f>
        <v/>
      </c>
      <c r="B1233" s="8"/>
      <c r="D1233" s="32"/>
    </row>
    <row r="1234" spans="1:4" x14ac:dyDescent="0.25">
      <c r="A1234" s="7" t="str">
        <f>IF(D1234="","",IFERROR(IF(VLOOKUP(D1234,'Program Mapping'!B:B,1,FALSE)=D1234,"OK","Fix"),"Fix"))</f>
        <v/>
      </c>
      <c r="B1234" s="8"/>
      <c r="D1234" s="32"/>
    </row>
    <row r="1235" spans="1:4" x14ac:dyDescent="0.25">
      <c r="A1235" s="7" t="str">
        <f>IF(D1235="","",IFERROR(IF(VLOOKUP(D1235,'Program Mapping'!B:B,1,FALSE)=D1235,"OK","Fix"),"Fix"))</f>
        <v/>
      </c>
      <c r="B1235" s="8"/>
      <c r="D1235" s="32"/>
    </row>
    <row r="1236" spans="1:4" x14ac:dyDescent="0.25">
      <c r="A1236" s="7" t="str">
        <f>IF(D1236="","",IFERROR(IF(VLOOKUP(D1236,'Program Mapping'!B:B,1,FALSE)=D1236,"OK","Fix"),"Fix"))</f>
        <v/>
      </c>
      <c r="B1236" s="8"/>
      <c r="D1236" s="32"/>
    </row>
    <row r="1237" spans="1:4" x14ac:dyDescent="0.25">
      <c r="A1237" s="7" t="str">
        <f>IF(D1237="","",IFERROR(IF(VLOOKUP(D1237,'Program Mapping'!B:B,1,FALSE)=D1237,"OK","Fix"),"Fix"))</f>
        <v/>
      </c>
      <c r="B1237" s="8"/>
      <c r="D1237" s="32"/>
    </row>
    <row r="1238" spans="1:4" x14ac:dyDescent="0.25">
      <c r="A1238" s="7" t="str">
        <f>IF(D1238="","",IFERROR(IF(VLOOKUP(D1238,'Program Mapping'!B:B,1,FALSE)=D1238,"OK","Fix"),"Fix"))</f>
        <v/>
      </c>
      <c r="B1238" s="8"/>
      <c r="D1238" s="32"/>
    </row>
    <row r="1239" spans="1:4" x14ac:dyDescent="0.25">
      <c r="A1239" s="7" t="str">
        <f>IF(D1239="","",IFERROR(IF(VLOOKUP(D1239,'Program Mapping'!B:B,1,FALSE)=D1239,"OK","Fix"),"Fix"))</f>
        <v/>
      </c>
      <c r="B1239" s="8"/>
      <c r="D1239" s="32"/>
    </row>
    <row r="1240" spans="1:4" x14ac:dyDescent="0.25">
      <c r="A1240" s="7" t="str">
        <f>IF(D1240="","",IFERROR(IF(VLOOKUP(D1240,'Program Mapping'!B:B,1,FALSE)=D1240,"OK","Fix"),"Fix"))</f>
        <v/>
      </c>
      <c r="B1240" s="8"/>
      <c r="D1240" s="32"/>
    </row>
    <row r="1241" spans="1:4" x14ac:dyDescent="0.25">
      <c r="A1241" s="7" t="str">
        <f>IF(D1241="","",IFERROR(IF(VLOOKUP(D1241,'Program Mapping'!B:B,1,FALSE)=D1241,"OK","Fix"),"Fix"))</f>
        <v/>
      </c>
      <c r="B1241" s="8"/>
      <c r="D1241" s="32"/>
    </row>
    <row r="1242" spans="1:4" x14ac:dyDescent="0.25">
      <c r="A1242" s="7" t="str">
        <f>IF(D1242="","",IFERROR(IF(VLOOKUP(D1242,'Program Mapping'!B:B,1,FALSE)=D1242,"OK","Fix"),"Fix"))</f>
        <v/>
      </c>
      <c r="B1242" s="8"/>
      <c r="D1242" s="32"/>
    </row>
    <row r="1243" spans="1:4" x14ac:dyDescent="0.25">
      <c r="A1243" s="7" t="str">
        <f>IF(D1243="","",IFERROR(IF(VLOOKUP(D1243,'Program Mapping'!B:B,1,FALSE)=D1243,"OK","Fix"),"Fix"))</f>
        <v/>
      </c>
      <c r="B1243" s="8"/>
      <c r="D1243" s="32"/>
    </row>
    <row r="1244" spans="1:4" x14ac:dyDescent="0.25">
      <c r="A1244" s="7" t="str">
        <f>IF(D1244="","",IFERROR(IF(VLOOKUP(D1244,'Program Mapping'!B:B,1,FALSE)=D1244,"OK","Fix"),"Fix"))</f>
        <v/>
      </c>
      <c r="B1244" s="8"/>
      <c r="D1244" s="32"/>
    </row>
    <row r="1245" spans="1:4" x14ac:dyDescent="0.25">
      <c r="A1245" s="7" t="str">
        <f>IF(D1245="","",IFERROR(IF(VLOOKUP(D1245,'Program Mapping'!B:B,1,FALSE)=D1245,"OK","Fix"),"Fix"))</f>
        <v/>
      </c>
      <c r="B1245" s="8"/>
      <c r="D1245" s="32"/>
    </row>
    <row r="1246" spans="1:4" x14ac:dyDescent="0.25">
      <c r="A1246" s="7" t="str">
        <f>IF(D1246="","",IFERROR(IF(VLOOKUP(D1246,'Program Mapping'!B:B,1,FALSE)=D1246,"OK","Fix"),"Fix"))</f>
        <v/>
      </c>
      <c r="B1246" s="8"/>
      <c r="D1246" s="32"/>
    </row>
    <row r="1247" spans="1:4" x14ac:dyDescent="0.25">
      <c r="A1247" s="7" t="str">
        <f>IF(D1247="","",IFERROR(IF(VLOOKUP(D1247,'Program Mapping'!B:B,1,FALSE)=D1247,"OK","Fix"),"Fix"))</f>
        <v/>
      </c>
      <c r="B1247" s="8"/>
      <c r="D1247" s="32"/>
    </row>
    <row r="1248" spans="1:4" x14ac:dyDescent="0.25">
      <c r="A1248" s="7" t="str">
        <f>IF(D1248="","",IFERROR(IF(VLOOKUP(D1248,'Program Mapping'!B:B,1,FALSE)=D1248,"OK","Fix"),"Fix"))</f>
        <v/>
      </c>
      <c r="B1248" s="8"/>
      <c r="D1248" s="32"/>
    </row>
    <row r="1249" spans="1:4" x14ac:dyDescent="0.25">
      <c r="A1249" s="7" t="str">
        <f>IF(D1249="","",IFERROR(IF(VLOOKUP(D1249,'Program Mapping'!B:B,1,FALSE)=D1249,"OK","Fix"),"Fix"))</f>
        <v/>
      </c>
      <c r="B1249" s="8"/>
      <c r="D1249" s="32"/>
    </row>
    <row r="1250" spans="1:4" x14ac:dyDescent="0.25">
      <c r="A1250" s="7" t="str">
        <f>IF(D1250="","",IFERROR(IF(VLOOKUP(D1250,'Program Mapping'!B:B,1,FALSE)=D1250,"OK","Fix"),"Fix"))</f>
        <v/>
      </c>
      <c r="B1250" s="8"/>
      <c r="D1250" s="32"/>
    </row>
    <row r="1251" spans="1:4" x14ac:dyDescent="0.25">
      <c r="A1251" s="7" t="str">
        <f>IF(D1251="","",IFERROR(IF(VLOOKUP(D1251,'Program Mapping'!B:B,1,FALSE)=D1251,"OK","Fix"),"Fix"))</f>
        <v/>
      </c>
      <c r="B1251" s="8"/>
      <c r="D1251" s="32"/>
    </row>
    <row r="1252" spans="1:4" x14ac:dyDescent="0.25">
      <c r="A1252" s="7" t="str">
        <f>IF(D1252="","",IFERROR(IF(VLOOKUP(D1252,'Program Mapping'!B:B,1,FALSE)=D1252,"OK","Fix"),"Fix"))</f>
        <v/>
      </c>
      <c r="B1252" s="8"/>
      <c r="D1252" s="32"/>
    </row>
    <row r="1253" spans="1:4" x14ac:dyDescent="0.25">
      <c r="A1253" s="7" t="str">
        <f>IF(D1253="","",IFERROR(IF(VLOOKUP(D1253,'Program Mapping'!B:B,1,FALSE)=D1253,"OK","Fix"),"Fix"))</f>
        <v/>
      </c>
      <c r="B1253" s="8"/>
      <c r="D1253" s="32"/>
    </row>
    <row r="1254" spans="1:4" x14ac:dyDescent="0.25">
      <c r="A1254" s="7" t="str">
        <f>IF(D1254="","",IFERROR(IF(VLOOKUP(D1254,'Program Mapping'!B:B,1,FALSE)=D1254,"OK","Fix"),"Fix"))</f>
        <v/>
      </c>
      <c r="B1254" s="8"/>
      <c r="D1254" s="32"/>
    </row>
    <row r="1255" spans="1:4" x14ac:dyDescent="0.25">
      <c r="A1255" s="7" t="str">
        <f>IF(D1255="","",IFERROR(IF(VLOOKUP(D1255,'Program Mapping'!B:B,1,FALSE)=D1255,"OK","Fix"),"Fix"))</f>
        <v/>
      </c>
      <c r="B1255" s="8"/>
      <c r="D1255" s="32"/>
    </row>
    <row r="1256" spans="1:4" x14ac:dyDescent="0.25">
      <c r="A1256" s="7" t="str">
        <f>IF(D1256="","",IFERROR(IF(VLOOKUP(D1256,'Program Mapping'!B:B,1,FALSE)=D1256,"OK","Fix"),"Fix"))</f>
        <v/>
      </c>
      <c r="B1256" s="8"/>
      <c r="D1256" s="32"/>
    </row>
    <row r="1257" spans="1:4" x14ac:dyDescent="0.25">
      <c r="A1257" s="7" t="str">
        <f>IF(D1257="","",IFERROR(IF(VLOOKUP(D1257,'Program Mapping'!B:B,1,FALSE)=D1257,"OK","Fix"),"Fix"))</f>
        <v/>
      </c>
      <c r="B1257" s="8"/>
      <c r="D1257" s="32"/>
    </row>
    <row r="1258" spans="1:4" x14ac:dyDescent="0.25">
      <c r="A1258" s="7" t="str">
        <f>IF(D1258="","",IFERROR(IF(VLOOKUP(D1258,'Program Mapping'!B:B,1,FALSE)=D1258,"OK","Fix"),"Fix"))</f>
        <v/>
      </c>
      <c r="B1258" s="8"/>
      <c r="D1258" s="32"/>
    </row>
    <row r="1259" spans="1:4" x14ac:dyDescent="0.25">
      <c r="A1259" s="7" t="str">
        <f>IF(D1259="","",IFERROR(IF(VLOOKUP(D1259,'Program Mapping'!B:B,1,FALSE)=D1259,"OK","Fix"),"Fix"))</f>
        <v/>
      </c>
      <c r="B1259" s="8"/>
      <c r="D1259" s="32"/>
    </row>
    <row r="1260" spans="1:4" x14ac:dyDescent="0.25">
      <c r="A1260" s="7" t="str">
        <f>IF(D1260="","",IFERROR(IF(VLOOKUP(D1260,'Program Mapping'!B:B,1,FALSE)=D1260,"OK","Fix"),"Fix"))</f>
        <v/>
      </c>
      <c r="B1260" s="8"/>
      <c r="D1260" s="32"/>
    </row>
    <row r="1261" spans="1:4" x14ac:dyDescent="0.25">
      <c r="A1261" s="7" t="str">
        <f>IF(D1261="","",IFERROR(IF(VLOOKUP(D1261,'Program Mapping'!B:B,1,FALSE)=D1261,"OK","Fix"),"Fix"))</f>
        <v/>
      </c>
      <c r="B1261" s="8"/>
      <c r="D1261" s="32"/>
    </row>
    <row r="1262" spans="1:4" x14ac:dyDescent="0.25">
      <c r="A1262" s="7" t="str">
        <f>IF(D1262="","",IFERROR(IF(VLOOKUP(D1262,'Program Mapping'!B:B,1,FALSE)=D1262,"OK","Fix"),"Fix"))</f>
        <v/>
      </c>
      <c r="B1262" s="8"/>
      <c r="D1262" s="32"/>
    </row>
    <row r="1263" spans="1:4" x14ac:dyDescent="0.25">
      <c r="A1263" s="7" t="str">
        <f>IF(D1263="","",IFERROR(IF(VLOOKUP(D1263,'Program Mapping'!B:B,1,FALSE)=D1263,"OK","Fix"),"Fix"))</f>
        <v/>
      </c>
      <c r="B1263" s="8"/>
      <c r="D1263" s="32"/>
    </row>
    <row r="1264" spans="1:4" x14ac:dyDescent="0.25">
      <c r="A1264" s="7" t="str">
        <f>IF(D1264="","",IFERROR(IF(VLOOKUP(D1264,'Program Mapping'!B:B,1,FALSE)=D1264,"OK","Fix"),"Fix"))</f>
        <v/>
      </c>
      <c r="B1264" s="8"/>
      <c r="D1264" s="32"/>
    </row>
    <row r="1265" spans="1:4" x14ac:dyDescent="0.25">
      <c r="A1265" s="7" t="str">
        <f>IF(D1265="","",IFERROR(IF(VLOOKUP(D1265,'Program Mapping'!B:B,1,FALSE)=D1265,"OK","Fix"),"Fix"))</f>
        <v/>
      </c>
      <c r="B1265" s="8"/>
      <c r="D1265" s="32"/>
    </row>
    <row r="1266" spans="1:4" x14ac:dyDescent="0.25">
      <c r="A1266" s="7" t="str">
        <f>IF(D1266="","",IFERROR(IF(VLOOKUP(D1266,'Program Mapping'!B:B,1,FALSE)=D1266,"OK","Fix"),"Fix"))</f>
        <v/>
      </c>
      <c r="B1266" s="8"/>
      <c r="D1266" s="32"/>
    </row>
    <row r="1267" spans="1:4" x14ac:dyDescent="0.25">
      <c r="A1267" s="7" t="str">
        <f>IF(D1267="","",IFERROR(IF(VLOOKUP(D1267,'Program Mapping'!B:B,1,FALSE)=D1267,"OK","Fix"),"Fix"))</f>
        <v/>
      </c>
      <c r="B1267" s="8"/>
      <c r="D1267" s="32"/>
    </row>
    <row r="1268" spans="1:4" x14ac:dyDescent="0.25">
      <c r="A1268" s="7" t="str">
        <f>IF(D1268="","",IFERROR(IF(VLOOKUP(D1268,'Program Mapping'!B:B,1,FALSE)=D1268,"OK","Fix"),"Fix"))</f>
        <v/>
      </c>
      <c r="B1268" s="8"/>
      <c r="D1268" s="32"/>
    </row>
    <row r="1269" spans="1:4" x14ac:dyDescent="0.25">
      <c r="A1269" s="7" t="str">
        <f>IF(D1269="","",IFERROR(IF(VLOOKUP(D1269,'Program Mapping'!B:B,1,FALSE)=D1269,"OK","Fix"),"Fix"))</f>
        <v/>
      </c>
      <c r="B1269" s="8"/>
      <c r="D1269" s="32"/>
    </row>
    <row r="1270" spans="1:4" x14ac:dyDescent="0.25">
      <c r="A1270" s="7" t="str">
        <f>IF(D1270="","",IFERROR(IF(VLOOKUP(D1270,'Program Mapping'!B:B,1,FALSE)=D1270,"OK","Fix"),"Fix"))</f>
        <v/>
      </c>
      <c r="B1270" s="8"/>
      <c r="D1270" s="32"/>
    </row>
    <row r="1271" spans="1:4" x14ac:dyDescent="0.25">
      <c r="A1271" s="7" t="str">
        <f>IF(D1271="","",IFERROR(IF(VLOOKUP(D1271,'Program Mapping'!B:B,1,FALSE)=D1271,"OK","Fix"),"Fix"))</f>
        <v/>
      </c>
      <c r="B1271" s="8"/>
      <c r="D1271" s="32"/>
    </row>
    <row r="1272" spans="1:4" x14ac:dyDescent="0.25">
      <c r="A1272" s="7" t="str">
        <f>IF(D1272="","",IFERROR(IF(VLOOKUP(D1272,'Program Mapping'!B:B,1,FALSE)=D1272,"OK","Fix"),"Fix"))</f>
        <v/>
      </c>
      <c r="B1272" s="8"/>
      <c r="D1272" s="32"/>
    </row>
    <row r="1273" spans="1:4" x14ac:dyDescent="0.25">
      <c r="A1273" s="7" t="str">
        <f>IF(D1273="","",IFERROR(IF(VLOOKUP(D1273,'Program Mapping'!B:B,1,FALSE)=D1273,"OK","Fix"),"Fix"))</f>
        <v/>
      </c>
      <c r="B1273" s="8"/>
      <c r="D1273" s="32"/>
    </row>
    <row r="1274" spans="1:4" x14ac:dyDescent="0.25">
      <c r="A1274" s="7" t="str">
        <f>IF(D1274="","",IFERROR(IF(VLOOKUP(D1274,'Program Mapping'!B:B,1,FALSE)=D1274,"OK","Fix"),"Fix"))</f>
        <v/>
      </c>
      <c r="B1274" s="8"/>
      <c r="D1274" s="32"/>
    </row>
    <row r="1275" spans="1:4" x14ac:dyDescent="0.25">
      <c r="A1275" s="7" t="str">
        <f>IF(D1275="","",IFERROR(IF(VLOOKUP(D1275,'Program Mapping'!B:B,1,FALSE)=D1275,"OK","Fix"),"Fix"))</f>
        <v/>
      </c>
      <c r="B1275" s="8"/>
      <c r="D1275" s="32"/>
    </row>
    <row r="1276" spans="1:4" x14ac:dyDescent="0.25">
      <c r="A1276" s="7" t="str">
        <f>IF(D1276="","",IFERROR(IF(VLOOKUP(D1276,'Program Mapping'!B:B,1,FALSE)=D1276,"OK","Fix"),"Fix"))</f>
        <v/>
      </c>
      <c r="B1276" s="8"/>
      <c r="D1276" s="32"/>
    </row>
    <row r="1277" spans="1:4" x14ac:dyDescent="0.25">
      <c r="A1277" s="7" t="str">
        <f>IF(D1277="","",IFERROR(IF(VLOOKUP(D1277,'Program Mapping'!B:B,1,FALSE)=D1277,"OK","Fix"),"Fix"))</f>
        <v/>
      </c>
      <c r="B1277" s="8"/>
      <c r="D1277" s="32"/>
    </row>
    <row r="1278" spans="1:4" x14ac:dyDescent="0.25">
      <c r="A1278" s="7" t="str">
        <f>IF(D1278="","",IFERROR(IF(VLOOKUP(D1278,'Program Mapping'!B:B,1,FALSE)=D1278,"OK","Fix"),"Fix"))</f>
        <v/>
      </c>
      <c r="B1278" s="8"/>
      <c r="D1278" s="32"/>
    </row>
    <row r="1279" spans="1:4" x14ac:dyDescent="0.25">
      <c r="A1279" s="7" t="str">
        <f>IF(D1279="","",IFERROR(IF(VLOOKUP(D1279,'Program Mapping'!B:B,1,FALSE)=D1279,"OK","Fix"),"Fix"))</f>
        <v/>
      </c>
      <c r="B1279" s="8"/>
      <c r="D1279" s="32"/>
    </row>
    <row r="1280" spans="1:4" x14ac:dyDescent="0.25">
      <c r="A1280" s="7" t="str">
        <f>IF(D1280="","",IFERROR(IF(VLOOKUP(D1280,'Program Mapping'!B:B,1,FALSE)=D1280,"OK","Fix"),"Fix"))</f>
        <v/>
      </c>
      <c r="B1280" s="8"/>
      <c r="D1280" s="32"/>
    </row>
    <row r="1281" spans="1:4" x14ac:dyDescent="0.25">
      <c r="A1281" s="7" t="str">
        <f>IF(D1281="","",IFERROR(IF(VLOOKUP(D1281,'Program Mapping'!B:B,1,FALSE)=D1281,"OK","Fix"),"Fix"))</f>
        <v/>
      </c>
      <c r="B1281" s="8"/>
      <c r="D1281" s="32"/>
    </row>
    <row r="1282" spans="1:4" x14ac:dyDescent="0.25">
      <c r="A1282" s="7" t="str">
        <f>IF(D1282="","",IFERROR(IF(VLOOKUP(D1282,'Program Mapping'!B:B,1,FALSE)=D1282,"OK","Fix"),"Fix"))</f>
        <v/>
      </c>
      <c r="B1282" s="8"/>
      <c r="D1282" s="32"/>
    </row>
    <row r="1283" spans="1:4" x14ac:dyDescent="0.25">
      <c r="A1283" s="7" t="str">
        <f>IF(D1283="","",IFERROR(IF(VLOOKUP(D1283,'Program Mapping'!B:B,1,FALSE)=D1283,"OK","Fix"),"Fix"))</f>
        <v/>
      </c>
      <c r="B1283" s="8"/>
      <c r="D1283" s="32"/>
    </row>
    <row r="1284" spans="1:4" x14ac:dyDescent="0.25">
      <c r="A1284" s="7" t="str">
        <f>IF(D1284="","",IFERROR(IF(VLOOKUP(D1284,'Program Mapping'!B:B,1,FALSE)=D1284,"OK","Fix"),"Fix"))</f>
        <v/>
      </c>
      <c r="B1284" s="8"/>
      <c r="D1284" s="32"/>
    </row>
    <row r="1285" spans="1:4" x14ac:dyDescent="0.25">
      <c r="A1285" s="7" t="str">
        <f>IF(D1285="","",IFERROR(IF(VLOOKUP(D1285,'Program Mapping'!B:B,1,FALSE)=D1285,"OK","Fix"),"Fix"))</f>
        <v/>
      </c>
      <c r="B1285" s="8"/>
      <c r="D1285" s="32"/>
    </row>
    <row r="1286" spans="1:4" x14ac:dyDescent="0.25">
      <c r="A1286" s="7" t="str">
        <f>IF(D1286="","",IFERROR(IF(VLOOKUP(D1286,'Program Mapping'!B:B,1,FALSE)=D1286,"OK","Fix"),"Fix"))</f>
        <v/>
      </c>
      <c r="B1286" s="8"/>
      <c r="D1286" s="32"/>
    </row>
    <row r="1287" spans="1:4" x14ac:dyDescent="0.25">
      <c r="A1287" s="7" t="str">
        <f>IF(D1287="","",IFERROR(IF(VLOOKUP(D1287,'Program Mapping'!B:B,1,FALSE)=D1287,"OK","Fix"),"Fix"))</f>
        <v/>
      </c>
      <c r="B1287" s="8"/>
      <c r="D1287" s="32"/>
    </row>
    <row r="1288" spans="1:4" x14ac:dyDescent="0.25">
      <c r="A1288" s="7" t="str">
        <f>IF(D1288="","",IFERROR(IF(VLOOKUP(D1288,'Program Mapping'!B:B,1,FALSE)=D1288,"OK","Fix"),"Fix"))</f>
        <v/>
      </c>
      <c r="B1288" s="8"/>
      <c r="D1288" s="32"/>
    </row>
    <row r="1289" spans="1:4" x14ac:dyDescent="0.25">
      <c r="A1289" s="7" t="str">
        <f>IF(D1289="","",IFERROR(IF(VLOOKUP(D1289,'Program Mapping'!B:B,1,FALSE)=D1289,"OK","Fix"),"Fix"))</f>
        <v/>
      </c>
      <c r="B1289" s="8"/>
      <c r="D1289" s="32"/>
    </row>
    <row r="1290" spans="1:4" x14ac:dyDescent="0.25">
      <c r="A1290" s="7" t="str">
        <f>IF(D1290="","",IFERROR(IF(VLOOKUP(D1290,'Program Mapping'!B:B,1,FALSE)=D1290,"OK","Fix"),"Fix"))</f>
        <v/>
      </c>
      <c r="B1290" s="8"/>
      <c r="D1290" s="32"/>
    </row>
    <row r="1291" spans="1:4" x14ac:dyDescent="0.25">
      <c r="A1291" s="7" t="str">
        <f>IF(D1291="","",IFERROR(IF(VLOOKUP(D1291,'Program Mapping'!B:B,1,FALSE)=D1291,"OK","Fix"),"Fix"))</f>
        <v/>
      </c>
      <c r="B1291" s="8"/>
      <c r="D1291" s="32"/>
    </row>
    <row r="1292" spans="1:4" x14ac:dyDescent="0.25">
      <c r="A1292" s="7" t="str">
        <f>IF(D1292="","",IFERROR(IF(VLOOKUP(D1292,'Program Mapping'!B:B,1,FALSE)=D1292,"OK","Fix"),"Fix"))</f>
        <v/>
      </c>
      <c r="B1292" s="8"/>
      <c r="D1292" s="32"/>
    </row>
    <row r="1293" spans="1:4" x14ac:dyDescent="0.25">
      <c r="A1293" s="7" t="str">
        <f>IF(D1293="","",IFERROR(IF(VLOOKUP(D1293,'Program Mapping'!B:B,1,FALSE)=D1293,"OK","Fix"),"Fix"))</f>
        <v/>
      </c>
      <c r="B1293" s="8"/>
      <c r="D1293" s="32"/>
    </row>
    <row r="1294" spans="1:4" x14ac:dyDescent="0.25">
      <c r="A1294" s="7" t="str">
        <f>IF(D1294="","",IFERROR(IF(VLOOKUP(D1294,'Program Mapping'!B:B,1,FALSE)=D1294,"OK","Fix"),"Fix"))</f>
        <v/>
      </c>
      <c r="B1294" s="8"/>
      <c r="D1294" s="32"/>
    </row>
    <row r="1295" spans="1:4" x14ac:dyDescent="0.25">
      <c r="A1295" s="7" t="str">
        <f>IF(D1295="","",IFERROR(IF(VLOOKUP(D1295,'Program Mapping'!B:B,1,FALSE)=D1295,"OK","Fix"),"Fix"))</f>
        <v/>
      </c>
      <c r="B1295" s="8"/>
      <c r="D1295" s="32"/>
    </row>
    <row r="1296" spans="1:4" x14ac:dyDescent="0.25">
      <c r="A1296" s="7" t="str">
        <f>IF(D1296="","",IFERROR(IF(VLOOKUP(D1296,'Program Mapping'!B:B,1,FALSE)=D1296,"OK","Fix"),"Fix"))</f>
        <v/>
      </c>
      <c r="B1296" s="8"/>
      <c r="D1296" s="32"/>
    </row>
    <row r="1297" spans="1:4" x14ac:dyDescent="0.25">
      <c r="A1297" s="7" t="str">
        <f>IF(D1297="","",IFERROR(IF(VLOOKUP(D1297,'Program Mapping'!B:B,1,FALSE)=D1297,"OK","Fix"),"Fix"))</f>
        <v/>
      </c>
      <c r="B1297" s="8"/>
      <c r="D1297" s="32"/>
    </row>
    <row r="1298" spans="1:4" x14ac:dyDescent="0.25">
      <c r="A1298" s="7" t="str">
        <f>IF(D1298="","",IFERROR(IF(VLOOKUP(D1298,'Program Mapping'!B:B,1,FALSE)=D1298,"OK","Fix"),"Fix"))</f>
        <v/>
      </c>
      <c r="B1298" s="8"/>
      <c r="D1298" s="32"/>
    </row>
    <row r="1299" spans="1:4" x14ac:dyDescent="0.25">
      <c r="A1299" s="7" t="str">
        <f>IF(D1299="","",IFERROR(IF(VLOOKUP(D1299,'Program Mapping'!B:B,1,FALSE)=D1299,"OK","Fix"),"Fix"))</f>
        <v/>
      </c>
      <c r="B1299" s="8"/>
      <c r="D1299" s="32"/>
    </row>
    <row r="1300" spans="1:4" x14ac:dyDescent="0.25">
      <c r="A1300" s="7" t="str">
        <f>IF(D1300="","",IFERROR(IF(VLOOKUP(D1300,'Program Mapping'!B:B,1,FALSE)=D1300,"OK","Fix"),"Fix"))</f>
        <v/>
      </c>
      <c r="B1300" s="8"/>
      <c r="D1300" s="32"/>
    </row>
    <row r="1301" spans="1:4" x14ac:dyDescent="0.25">
      <c r="A1301" s="7" t="str">
        <f>IF(D1301="","",IFERROR(IF(VLOOKUP(D1301,'Program Mapping'!B:B,1,FALSE)=D1301,"OK","Fix"),"Fix"))</f>
        <v/>
      </c>
      <c r="B1301" s="8"/>
      <c r="D1301" s="32"/>
    </row>
    <row r="1302" spans="1:4" x14ac:dyDescent="0.25">
      <c r="A1302" s="7" t="str">
        <f>IF(D1302="","",IFERROR(IF(VLOOKUP(D1302,'Program Mapping'!B:B,1,FALSE)=D1302,"OK","Fix"),"Fix"))</f>
        <v/>
      </c>
      <c r="B1302" s="8"/>
      <c r="D1302" s="32"/>
    </row>
    <row r="1303" spans="1:4" x14ac:dyDescent="0.25">
      <c r="A1303" s="7" t="str">
        <f>IF(D1303="","",IFERROR(IF(VLOOKUP(D1303,'Program Mapping'!B:B,1,FALSE)=D1303,"OK","Fix"),"Fix"))</f>
        <v/>
      </c>
      <c r="B1303" s="8"/>
      <c r="D1303" s="32"/>
    </row>
    <row r="1304" spans="1:4" x14ac:dyDescent="0.25">
      <c r="A1304" s="7" t="str">
        <f>IF(D1304="","",IFERROR(IF(VLOOKUP(D1304,'Program Mapping'!B:B,1,FALSE)=D1304,"OK","Fix"),"Fix"))</f>
        <v/>
      </c>
      <c r="B1304" s="8"/>
      <c r="D1304" s="32"/>
    </row>
    <row r="1305" spans="1:4" x14ac:dyDescent="0.25">
      <c r="A1305" s="7" t="str">
        <f>IF(D1305="","",IFERROR(IF(VLOOKUP(D1305,'Program Mapping'!B:B,1,FALSE)=D1305,"OK","Fix"),"Fix"))</f>
        <v/>
      </c>
      <c r="B1305" s="8"/>
      <c r="D1305" s="32"/>
    </row>
    <row r="1306" spans="1:4" x14ac:dyDescent="0.25">
      <c r="A1306" s="7" t="str">
        <f>IF(D1306="","",IFERROR(IF(VLOOKUP(D1306,'Program Mapping'!B:B,1,FALSE)=D1306,"OK","Fix"),"Fix"))</f>
        <v/>
      </c>
      <c r="B1306" s="8"/>
      <c r="D1306" s="32"/>
    </row>
    <row r="1307" spans="1:4" x14ac:dyDescent="0.25">
      <c r="A1307" s="7" t="str">
        <f>IF(D1307="","",IFERROR(IF(VLOOKUP(D1307,'Program Mapping'!B:B,1,FALSE)=D1307,"OK","Fix"),"Fix"))</f>
        <v/>
      </c>
      <c r="B1307" s="8"/>
      <c r="D1307" s="32"/>
    </row>
    <row r="1308" spans="1:4" x14ac:dyDescent="0.25">
      <c r="A1308" s="7" t="str">
        <f>IF(D1308="","",IFERROR(IF(VLOOKUP(D1308,'Program Mapping'!B:B,1,FALSE)=D1308,"OK","Fix"),"Fix"))</f>
        <v/>
      </c>
      <c r="B1308" s="8"/>
      <c r="D1308" s="32"/>
    </row>
    <row r="1309" spans="1:4" x14ac:dyDescent="0.25">
      <c r="A1309" s="7" t="str">
        <f>IF(D1309="","",IFERROR(IF(VLOOKUP(D1309,'Program Mapping'!B:B,1,FALSE)=D1309,"OK","Fix"),"Fix"))</f>
        <v/>
      </c>
      <c r="B1309" s="8"/>
      <c r="D1309" s="32"/>
    </row>
    <row r="1310" spans="1:4" x14ac:dyDescent="0.25">
      <c r="A1310" s="7" t="str">
        <f>IF(D1310="","",IFERROR(IF(VLOOKUP(D1310,'Program Mapping'!B:B,1,FALSE)=D1310,"OK","Fix"),"Fix"))</f>
        <v/>
      </c>
      <c r="B1310" s="8"/>
      <c r="D1310" s="32"/>
    </row>
    <row r="1311" spans="1:4" x14ac:dyDescent="0.25">
      <c r="A1311" s="7" t="str">
        <f>IF(D1311="","",IFERROR(IF(VLOOKUP(D1311,'Program Mapping'!B:B,1,FALSE)=D1311,"OK","Fix"),"Fix"))</f>
        <v/>
      </c>
      <c r="B1311" s="8"/>
      <c r="D1311" s="32"/>
    </row>
    <row r="1312" spans="1:4" x14ac:dyDescent="0.25">
      <c r="A1312" s="7" t="str">
        <f>IF(D1312="","",IFERROR(IF(VLOOKUP(D1312,'Program Mapping'!B:B,1,FALSE)=D1312,"OK","Fix"),"Fix"))</f>
        <v/>
      </c>
      <c r="B1312" s="8"/>
      <c r="D1312" s="32"/>
    </row>
    <row r="1313" spans="1:4" x14ac:dyDescent="0.25">
      <c r="A1313" s="7" t="str">
        <f>IF(D1313="","",IFERROR(IF(VLOOKUP(D1313,'Program Mapping'!B:B,1,FALSE)=D1313,"OK","Fix"),"Fix"))</f>
        <v/>
      </c>
      <c r="B1313" s="8"/>
      <c r="D1313" s="32"/>
    </row>
    <row r="1314" spans="1:4" x14ac:dyDescent="0.25">
      <c r="A1314" s="7" t="str">
        <f>IF(D1314="","",IFERROR(IF(VLOOKUP(D1314,'Program Mapping'!B:B,1,FALSE)=D1314,"OK","Fix"),"Fix"))</f>
        <v/>
      </c>
      <c r="B1314" s="8"/>
      <c r="D1314" s="32"/>
    </row>
    <row r="1315" spans="1:4" x14ac:dyDescent="0.25">
      <c r="A1315" s="7" t="str">
        <f>IF(D1315="","",IFERROR(IF(VLOOKUP(D1315,'Program Mapping'!B:B,1,FALSE)=D1315,"OK","Fix"),"Fix"))</f>
        <v/>
      </c>
      <c r="B1315" s="8"/>
      <c r="D1315" s="32"/>
    </row>
    <row r="1316" spans="1:4" x14ac:dyDescent="0.25">
      <c r="A1316" s="7" t="str">
        <f>IF(D1316="","",IFERROR(IF(VLOOKUP(D1316,'Program Mapping'!B:B,1,FALSE)=D1316,"OK","Fix"),"Fix"))</f>
        <v/>
      </c>
      <c r="B1316" s="8"/>
      <c r="D1316" s="32"/>
    </row>
    <row r="1317" spans="1:4" x14ac:dyDescent="0.25">
      <c r="A1317" s="7" t="str">
        <f>IF(D1317="","",IFERROR(IF(VLOOKUP(D1317,'Program Mapping'!B:B,1,FALSE)=D1317,"OK","Fix"),"Fix"))</f>
        <v/>
      </c>
      <c r="B1317" s="8"/>
      <c r="D1317" s="32"/>
    </row>
    <row r="1318" spans="1:4" x14ac:dyDescent="0.25">
      <c r="A1318" s="7" t="str">
        <f>IF(D1318="","",IFERROR(IF(VLOOKUP(D1318,'Program Mapping'!B:B,1,FALSE)=D1318,"OK","Fix"),"Fix"))</f>
        <v/>
      </c>
      <c r="B1318" s="8"/>
      <c r="D1318" s="32"/>
    </row>
    <row r="1319" spans="1:4" x14ac:dyDescent="0.25">
      <c r="A1319" s="7" t="str">
        <f>IF(D1319="","",IFERROR(IF(VLOOKUP(D1319,'Program Mapping'!B:B,1,FALSE)=D1319,"OK","Fix"),"Fix"))</f>
        <v/>
      </c>
      <c r="B1319" s="8"/>
      <c r="D1319" s="32"/>
    </row>
    <row r="1320" spans="1:4" x14ac:dyDescent="0.25">
      <c r="A1320" s="7" t="str">
        <f>IF(D1320="","",IFERROR(IF(VLOOKUP(D1320,'Program Mapping'!B:B,1,FALSE)=D1320,"OK","Fix"),"Fix"))</f>
        <v/>
      </c>
      <c r="B1320" s="8"/>
      <c r="D1320" s="32"/>
    </row>
    <row r="1321" spans="1:4" x14ac:dyDescent="0.25">
      <c r="A1321" s="7" t="str">
        <f>IF(D1321="","",IFERROR(IF(VLOOKUP(D1321,'Program Mapping'!B:B,1,FALSE)=D1321,"OK","Fix"),"Fix"))</f>
        <v/>
      </c>
      <c r="B1321" s="8"/>
      <c r="D1321" s="32"/>
    </row>
    <row r="1322" spans="1:4" x14ac:dyDescent="0.25">
      <c r="A1322" s="7" t="str">
        <f>IF(D1322="","",IFERROR(IF(VLOOKUP(D1322,'Program Mapping'!B:B,1,FALSE)=D1322,"OK","Fix"),"Fix"))</f>
        <v/>
      </c>
      <c r="B1322" s="8"/>
      <c r="D1322" s="32"/>
    </row>
    <row r="1323" spans="1:4" x14ac:dyDescent="0.25">
      <c r="A1323" s="7" t="str">
        <f>IF(D1323="","",IFERROR(IF(VLOOKUP(D1323,'Program Mapping'!B:B,1,FALSE)=D1323,"OK","Fix"),"Fix"))</f>
        <v/>
      </c>
      <c r="B1323" s="8"/>
      <c r="D1323" s="32"/>
    </row>
    <row r="1324" spans="1:4" x14ac:dyDescent="0.25">
      <c r="A1324" s="7" t="str">
        <f>IF(D1324="","",IFERROR(IF(VLOOKUP(D1324,'Program Mapping'!B:B,1,FALSE)=D1324,"OK","Fix"),"Fix"))</f>
        <v/>
      </c>
      <c r="B1324" s="8"/>
      <c r="D1324" s="32"/>
    </row>
    <row r="1325" spans="1:4" x14ac:dyDescent="0.25">
      <c r="A1325" s="7" t="str">
        <f>IF(D1325="","",IFERROR(IF(VLOOKUP(D1325,'Program Mapping'!B:B,1,FALSE)=D1325,"OK","Fix"),"Fix"))</f>
        <v/>
      </c>
      <c r="B1325" s="8"/>
      <c r="D1325" s="32"/>
    </row>
    <row r="1326" spans="1:4" x14ac:dyDescent="0.25">
      <c r="A1326" s="7" t="str">
        <f>IF(D1326="","",IFERROR(IF(VLOOKUP(D1326,'Program Mapping'!B:B,1,FALSE)=D1326,"OK","Fix"),"Fix"))</f>
        <v/>
      </c>
      <c r="B1326" s="8"/>
      <c r="D1326" s="32"/>
    </row>
    <row r="1327" spans="1:4" x14ac:dyDescent="0.25">
      <c r="A1327" s="7" t="str">
        <f>IF(D1327="","",IFERROR(IF(VLOOKUP(D1327,'Program Mapping'!B:B,1,FALSE)=D1327,"OK","Fix"),"Fix"))</f>
        <v/>
      </c>
      <c r="B1327" s="8"/>
      <c r="D1327" s="32"/>
    </row>
    <row r="1328" spans="1:4" x14ac:dyDescent="0.25">
      <c r="A1328" s="7" t="str">
        <f>IF(D1328="","",IFERROR(IF(VLOOKUP(D1328,'Program Mapping'!B:B,1,FALSE)=D1328,"OK","Fix"),"Fix"))</f>
        <v/>
      </c>
      <c r="B1328" s="8"/>
      <c r="D1328" s="32"/>
    </row>
    <row r="1329" spans="1:4" x14ac:dyDescent="0.25">
      <c r="A1329" s="7" t="str">
        <f>IF(D1329="","",IFERROR(IF(VLOOKUP(D1329,'Program Mapping'!B:B,1,FALSE)=D1329,"OK","Fix"),"Fix"))</f>
        <v/>
      </c>
      <c r="B1329" s="8"/>
      <c r="D1329" s="32"/>
    </row>
    <row r="1330" spans="1:4" x14ac:dyDescent="0.25">
      <c r="A1330" s="7" t="str">
        <f>IF(D1330="","",IFERROR(IF(VLOOKUP(D1330,'Program Mapping'!B:B,1,FALSE)=D1330,"OK","Fix"),"Fix"))</f>
        <v/>
      </c>
      <c r="B1330" s="8"/>
      <c r="D1330" s="32"/>
    </row>
    <row r="1331" spans="1:4" x14ac:dyDescent="0.25">
      <c r="A1331" s="7" t="str">
        <f>IF(D1331="","",IFERROR(IF(VLOOKUP(D1331,'Program Mapping'!B:B,1,FALSE)=D1331,"OK","Fix"),"Fix"))</f>
        <v/>
      </c>
      <c r="B1331" s="8"/>
      <c r="D1331" s="32"/>
    </row>
    <row r="1332" spans="1:4" x14ac:dyDescent="0.25">
      <c r="A1332" s="7" t="str">
        <f>IF(D1332="","",IFERROR(IF(VLOOKUP(D1332,'Program Mapping'!B:B,1,FALSE)=D1332,"OK","Fix"),"Fix"))</f>
        <v/>
      </c>
      <c r="B1332" s="8"/>
      <c r="D1332" s="32"/>
    </row>
    <row r="1333" spans="1:4" x14ac:dyDescent="0.25">
      <c r="A1333" s="7" t="str">
        <f>IF(D1333="","",IFERROR(IF(VLOOKUP(D1333,'Program Mapping'!B:B,1,FALSE)=D1333,"OK","Fix"),"Fix"))</f>
        <v/>
      </c>
      <c r="B1333" s="8"/>
      <c r="D1333" s="32"/>
    </row>
    <row r="1334" spans="1:4" x14ac:dyDescent="0.25">
      <c r="A1334" s="7" t="str">
        <f>IF(D1334="","",IFERROR(IF(VLOOKUP(D1334,'Program Mapping'!B:B,1,FALSE)=D1334,"OK","Fix"),"Fix"))</f>
        <v/>
      </c>
      <c r="B1334" s="8"/>
      <c r="D1334" s="32"/>
    </row>
    <row r="1335" spans="1:4" x14ac:dyDescent="0.25">
      <c r="A1335" s="7" t="str">
        <f>IF(D1335="","",IFERROR(IF(VLOOKUP(D1335,'Program Mapping'!B:B,1,FALSE)=D1335,"OK","Fix"),"Fix"))</f>
        <v/>
      </c>
      <c r="B1335" s="8"/>
      <c r="D1335" s="32"/>
    </row>
    <row r="1336" spans="1:4" x14ac:dyDescent="0.25">
      <c r="A1336" s="7" t="str">
        <f>IF(D1336="","",IFERROR(IF(VLOOKUP(D1336,'Program Mapping'!B:B,1,FALSE)=D1336,"OK","Fix"),"Fix"))</f>
        <v/>
      </c>
      <c r="B1336" s="8"/>
      <c r="D1336" s="32"/>
    </row>
    <row r="1337" spans="1:4" x14ac:dyDescent="0.25">
      <c r="A1337" s="7" t="str">
        <f>IF(D1337="","",IFERROR(IF(VLOOKUP(D1337,'Program Mapping'!B:B,1,FALSE)=D1337,"OK","Fix"),"Fix"))</f>
        <v/>
      </c>
      <c r="B1337" s="8"/>
      <c r="D1337" s="32"/>
    </row>
    <row r="1338" spans="1:4" x14ac:dyDescent="0.25">
      <c r="A1338" s="7" t="str">
        <f>IF(D1338="","",IFERROR(IF(VLOOKUP(D1338,'Program Mapping'!B:B,1,FALSE)=D1338,"OK","Fix"),"Fix"))</f>
        <v/>
      </c>
      <c r="B1338" s="8"/>
      <c r="D1338" s="32"/>
    </row>
    <row r="1339" spans="1:4" x14ac:dyDescent="0.25">
      <c r="A1339" s="7" t="str">
        <f>IF(D1339="","",IFERROR(IF(VLOOKUP(D1339,'Program Mapping'!B:B,1,FALSE)=D1339,"OK","Fix"),"Fix"))</f>
        <v/>
      </c>
      <c r="B1339" s="8"/>
      <c r="D1339" s="32"/>
    </row>
    <row r="1340" spans="1:4" x14ac:dyDescent="0.25">
      <c r="A1340" s="7" t="str">
        <f>IF(D1340="","",IFERROR(IF(VLOOKUP(D1340,'Program Mapping'!B:B,1,FALSE)=D1340,"OK","Fix"),"Fix"))</f>
        <v/>
      </c>
      <c r="B1340" s="8"/>
      <c r="D1340" s="32"/>
    </row>
    <row r="1341" spans="1:4" x14ac:dyDescent="0.25">
      <c r="A1341" s="7" t="str">
        <f>IF(D1341="","",IFERROR(IF(VLOOKUP(D1341,'Program Mapping'!B:B,1,FALSE)=D1341,"OK","Fix"),"Fix"))</f>
        <v/>
      </c>
      <c r="B1341" s="8"/>
      <c r="D1341" s="32"/>
    </row>
    <row r="1342" spans="1:4" x14ac:dyDescent="0.25">
      <c r="A1342" s="7" t="str">
        <f>IF(D1342="","",IFERROR(IF(VLOOKUP(D1342,'Program Mapping'!B:B,1,FALSE)=D1342,"OK","Fix"),"Fix"))</f>
        <v/>
      </c>
      <c r="B1342" s="8"/>
      <c r="D1342" s="32"/>
    </row>
    <row r="1343" spans="1:4" x14ac:dyDescent="0.25">
      <c r="A1343" s="7" t="str">
        <f>IF(D1343="","",IFERROR(IF(VLOOKUP(D1343,'Program Mapping'!B:B,1,FALSE)=D1343,"OK","Fix"),"Fix"))</f>
        <v/>
      </c>
      <c r="B1343" s="8"/>
      <c r="D1343" s="32"/>
    </row>
    <row r="1344" spans="1:4" x14ac:dyDescent="0.25">
      <c r="A1344" s="7" t="str">
        <f>IF(D1344="","",IFERROR(IF(VLOOKUP(D1344,'Program Mapping'!B:B,1,FALSE)=D1344,"OK","Fix"),"Fix"))</f>
        <v/>
      </c>
      <c r="B1344" s="8"/>
      <c r="D1344" s="32"/>
    </row>
    <row r="1345" spans="1:4" x14ac:dyDescent="0.25">
      <c r="A1345" s="7" t="str">
        <f>IF(D1345="","",IFERROR(IF(VLOOKUP(D1345,'Program Mapping'!B:B,1,FALSE)=D1345,"OK","Fix"),"Fix"))</f>
        <v/>
      </c>
      <c r="B1345" s="8"/>
      <c r="D1345" s="32"/>
    </row>
    <row r="1346" spans="1:4" x14ac:dyDescent="0.25">
      <c r="A1346" s="7" t="str">
        <f>IF(D1346="","",IFERROR(IF(VLOOKUP(D1346,'Program Mapping'!B:B,1,FALSE)=D1346,"OK","Fix"),"Fix"))</f>
        <v/>
      </c>
      <c r="B1346" s="8"/>
      <c r="D1346" s="32"/>
    </row>
    <row r="1347" spans="1:4" x14ac:dyDescent="0.25">
      <c r="A1347" s="7" t="str">
        <f>IF(D1347="","",IFERROR(IF(VLOOKUP(D1347,'Program Mapping'!B:B,1,FALSE)=D1347,"OK","Fix"),"Fix"))</f>
        <v/>
      </c>
      <c r="B1347" s="8"/>
      <c r="D1347" s="32"/>
    </row>
    <row r="1348" spans="1:4" x14ac:dyDescent="0.25">
      <c r="A1348" s="7" t="str">
        <f>IF(D1348="","",IFERROR(IF(VLOOKUP(D1348,'Program Mapping'!B:B,1,FALSE)=D1348,"OK","Fix"),"Fix"))</f>
        <v/>
      </c>
      <c r="B1348" s="8"/>
      <c r="D1348" s="32"/>
    </row>
    <row r="1349" spans="1:4" x14ac:dyDescent="0.25">
      <c r="A1349" s="7" t="str">
        <f>IF(D1349="","",IFERROR(IF(VLOOKUP(D1349,'Program Mapping'!B:B,1,FALSE)=D1349,"OK","Fix"),"Fix"))</f>
        <v/>
      </c>
      <c r="B1349" s="8"/>
      <c r="D1349" s="32"/>
    </row>
    <row r="1350" spans="1:4" x14ac:dyDescent="0.25">
      <c r="A1350" s="7" t="str">
        <f>IF(D1350="","",IFERROR(IF(VLOOKUP(D1350,'Program Mapping'!B:B,1,FALSE)=D1350,"OK","Fix"),"Fix"))</f>
        <v/>
      </c>
      <c r="B1350" s="8"/>
      <c r="D1350" s="32"/>
    </row>
    <row r="1351" spans="1:4" x14ac:dyDescent="0.25">
      <c r="A1351" s="7" t="str">
        <f>IF(D1351="","",IFERROR(IF(VLOOKUP(D1351,'Program Mapping'!B:B,1,FALSE)=D1351,"OK","Fix"),"Fix"))</f>
        <v/>
      </c>
      <c r="B1351" s="8"/>
      <c r="D1351" s="32"/>
    </row>
    <row r="1352" spans="1:4" x14ac:dyDescent="0.25">
      <c r="A1352" s="7" t="str">
        <f>IF(D1352="","",IFERROR(IF(VLOOKUP(D1352,'Program Mapping'!B:B,1,FALSE)=D1352,"OK","Fix"),"Fix"))</f>
        <v/>
      </c>
      <c r="B1352" s="8"/>
      <c r="D1352" s="32"/>
    </row>
    <row r="1353" spans="1:4" x14ac:dyDescent="0.25">
      <c r="A1353" s="7" t="str">
        <f>IF(D1353="","",IFERROR(IF(VLOOKUP(D1353,'Program Mapping'!B:B,1,FALSE)=D1353,"OK","Fix"),"Fix"))</f>
        <v/>
      </c>
      <c r="B1353" s="8"/>
      <c r="D1353" s="32"/>
    </row>
    <row r="1354" spans="1:4" x14ac:dyDescent="0.25">
      <c r="A1354" s="7" t="str">
        <f>IF(D1354="","",IFERROR(IF(VLOOKUP(D1354,'Program Mapping'!B:B,1,FALSE)=D1354,"OK","Fix"),"Fix"))</f>
        <v/>
      </c>
      <c r="B1354" s="8"/>
      <c r="D1354" s="32"/>
    </row>
    <row r="1355" spans="1:4" x14ac:dyDescent="0.25">
      <c r="A1355" s="7" t="str">
        <f>IF(D1355="","",IFERROR(IF(VLOOKUP(D1355,'Program Mapping'!B:B,1,FALSE)=D1355,"OK","Fix"),"Fix"))</f>
        <v/>
      </c>
      <c r="B1355" s="8"/>
      <c r="D1355" s="32"/>
    </row>
    <row r="1356" spans="1:4" x14ac:dyDescent="0.25">
      <c r="A1356" s="7" t="str">
        <f>IF(D1356="","",IFERROR(IF(VLOOKUP(D1356,'Program Mapping'!B:B,1,FALSE)=D1356,"OK","Fix"),"Fix"))</f>
        <v/>
      </c>
      <c r="B1356" s="8"/>
      <c r="D1356" s="32"/>
    </row>
    <row r="1357" spans="1:4" x14ac:dyDescent="0.25">
      <c r="A1357" s="7" t="str">
        <f>IF(D1357="","",IFERROR(IF(VLOOKUP(D1357,'Program Mapping'!B:B,1,FALSE)=D1357,"OK","Fix"),"Fix"))</f>
        <v/>
      </c>
      <c r="B1357" s="8"/>
      <c r="D1357" s="32"/>
    </row>
    <row r="1358" spans="1:4" x14ac:dyDescent="0.25">
      <c r="A1358" s="7" t="str">
        <f>IF(D1358="","",IFERROR(IF(VLOOKUP(D1358,'Program Mapping'!B:B,1,FALSE)=D1358,"OK","Fix"),"Fix"))</f>
        <v/>
      </c>
      <c r="B1358" s="8"/>
      <c r="D1358" s="32"/>
    </row>
    <row r="1359" spans="1:4" x14ac:dyDescent="0.25">
      <c r="A1359" s="7" t="str">
        <f>IF(D1359="","",IFERROR(IF(VLOOKUP(D1359,'Program Mapping'!B:B,1,FALSE)=D1359,"OK","Fix"),"Fix"))</f>
        <v/>
      </c>
      <c r="B1359" s="8"/>
      <c r="D1359" s="32"/>
    </row>
    <row r="1360" spans="1:4" x14ac:dyDescent="0.25">
      <c r="A1360" s="7" t="str">
        <f>IF(D1360="","",IFERROR(IF(VLOOKUP(D1360,'Program Mapping'!B:B,1,FALSE)=D1360,"OK","Fix"),"Fix"))</f>
        <v/>
      </c>
      <c r="B1360" s="8"/>
      <c r="D1360" s="32"/>
    </row>
    <row r="1361" spans="1:4" x14ac:dyDescent="0.25">
      <c r="A1361" s="7" t="str">
        <f>IF(D1361="","",IFERROR(IF(VLOOKUP(D1361,'Program Mapping'!B:B,1,FALSE)=D1361,"OK","Fix"),"Fix"))</f>
        <v/>
      </c>
      <c r="B1361" s="8"/>
      <c r="D1361" s="32"/>
    </row>
    <row r="1362" spans="1:4" x14ac:dyDescent="0.25">
      <c r="A1362" s="7" t="str">
        <f>IF(D1362="","",IFERROR(IF(VLOOKUP(D1362,'Program Mapping'!B:B,1,FALSE)=D1362,"OK","Fix"),"Fix"))</f>
        <v/>
      </c>
      <c r="B1362" s="8"/>
      <c r="D1362" s="32"/>
    </row>
    <row r="1363" spans="1:4" x14ac:dyDescent="0.25">
      <c r="A1363" s="7" t="str">
        <f>IF(D1363="","",IFERROR(IF(VLOOKUP(D1363,'Program Mapping'!B:B,1,FALSE)=D1363,"OK","Fix"),"Fix"))</f>
        <v/>
      </c>
      <c r="B1363" s="8"/>
      <c r="D1363" s="32"/>
    </row>
    <row r="1364" spans="1:4" x14ac:dyDescent="0.25">
      <c r="A1364" s="7" t="str">
        <f>IF(D1364="","",IFERROR(IF(VLOOKUP(D1364,'Program Mapping'!B:B,1,FALSE)=D1364,"OK","Fix"),"Fix"))</f>
        <v/>
      </c>
      <c r="B1364" s="8"/>
      <c r="D1364" s="32"/>
    </row>
    <row r="1365" spans="1:4" x14ac:dyDescent="0.25">
      <c r="A1365" s="7" t="str">
        <f>IF(D1365="","",IFERROR(IF(VLOOKUP(D1365,'Program Mapping'!B:B,1,FALSE)=D1365,"OK","Fix"),"Fix"))</f>
        <v/>
      </c>
      <c r="B1365" s="8"/>
      <c r="D1365" s="32"/>
    </row>
    <row r="1366" spans="1:4" x14ac:dyDescent="0.25">
      <c r="A1366" s="7" t="str">
        <f>IF(D1366="","",IFERROR(IF(VLOOKUP(D1366,'Program Mapping'!B:B,1,FALSE)=D1366,"OK","Fix"),"Fix"))</f>
        <v/>
      </c>
      <c r="B1366" s="8"/>
      <c r="D1366" s="32"/>
    </row>
    <row r="1367" spans="1:4" x14ac:dyDescent="0.25">
      <c r="A1367" s="7" t="str">
        <f>IF(D1367="","",IFERROR(IF(VLOOKUP(D1367,'Program Mapping'!B:B,1,FALSE)=D1367,"OK","Fix"),"Fix"))</f>
        <v/>
      </c>
      <c r="B1367" s="8"/>
      <c r="D1367" s="32"/>
    </row>
    <row r="1368" spans="1:4" x14ac:dyDescent="0.25">
      <c r="A1368" s="7" t="str">
        <f>IF(D1368="","",IFERROR(IF(VLOOKUP(D1368,'Program Mapping'!B:B,1,FALSE)=D1368,"OK","Fix"),"Fix"))</f>
        <v/>
      </c>
      <c r="B1368" s="8"/>
      <c r="D1368" s="32"/>
    </row>
    <row r="1369" spans="1:4" x14ac:dyDescent="0.25">
      <c r="A1369" s="7" t="str">
        <f>IF(D1369="","",IFERROR(IF(VLOOKUP(D1369,'Program Mapping'!B:B,1,FALSE)=D1369,"OK","Fix"),"Fix"))</f>
        <v/>
      </c>
      <c r="B1369" s="8"/>
      <c r="D1369" s="32"/>
    </row>
    <row r="1370" spans="1:4" x14ac:dyDescent="0.25">
      <c r="A1370" s="7" t="str">
        <f>IF(D1370="","",IFERROR(IF(VLOOKUP(D1370,'Program Mapping'!B:B,1,FALSE)=D1370,"OK","Fix"),"Fix"))</f>
        <v/>
      </c>
      <c r="B1370" s="8"/>
      <c r="D1370" s="32"/>
    </row>
    <row r="1371" spans="1:4" x14ac:dyDescent="0.25">
      <c r="A1371" s="7" t="str">
        <f>IF(D1371="","",IFERROR(IF(VLOOKUP(D1371,'Program Mapping'!B:B,1,FALSE)=D1371,"OK","Fix"),"Fix"))</f>
        <v/>
      </c>
      <c r="B1371" s="8"/>
      <c r="D1371" s="32"/>
    </row>
    <row r="1372" spans="1:4" x14ac:dyDescent="0.25">
      <c r="A1372" s="7" t="str">
        <f>IF(D1372="","",IFERROR(IF(VLOOKUP(D1372,'Program Mapping'!B:B,1,FALSE)=D1372,"OK","Fix"),"Fix"))</f>
        <v/>
      </c>
      <c r="B1372" s="8"/>
      <c r="D1372" s="32"/>
    </row>
    <row r="1373" spans="1:4" x14ac:dyDescent="0.25">
      <c r="A1373" s="7" t="str">
        <f>IF(D1373="","",IFERROR(IF(VLOOKUP(D1373,'Program Mapping'!B:B,1,FALSE)=D1373,"OK","Fix"),"Fix"))</f>
        <v/>
      </c>
      <c r="B1373" s="8"/>
      <c r="D1373" s="32"/>
    </row>
    <row r="1374" spans="1:4" x14ac:dyDescent="0.25">
      <c r="A1374" s="7" t="str">
        <f>IF(D1374="","",IFERROR(IF(VLOOKUP(D1374,'Program Mapping'!B:B,1,FALSE)=D1374,"OK","Fix"),"Fix"))</f>
        <v/>
      </c>
      <c r="B1374" s="8"/>
      <c r="D1374" s="32"/>
    </row>
    <row r="1375" spans="1:4" x14ac:dyDescent="0.25">
      <c r="A1375" s="7" t="str">
        <f>IF(D1375="","",IFERROR(IF(VLOOKUP(D1375,'Program Mapping'!B:B,1,FALSE)=D1375,"OK","Fix"),"Fix"))</f>
        <v/>
      </c>
      <c r="B1375" s="8"/>
      <c r="D1375" s="32"/>
    </row>
    <row r="1376" spans="1:4" x14ac:dyDescent="0.25">
      <c r="A1376" s="7" t="str">
        <f>IF(D1376="","",IFERROR(IF(VLOOKUP(D1376,'Program Mapping'!B:B,1,FALSE)=D1376,"OK","Fix"),"Fix"))</f>
        <v/>
      </c>
      <c r="B1376" s="8"/>
      <c r="D1376" s="32"/>
    </row>
    <row r="1377" spans="1:4" x14ac:dyDescent="0.25">
      <c r="A1377" s="7" t="str">
        <f>IF(D1377="","",IFERROR(IF(VLOOKUP(D1377,'Program Mapping'!B:B,1,FALSE)=D1377,"OK","Fix"),"Fix"))</f>
        <v/>
      </c>
      <c r="B1377" s="8"/>
      <c r="D1377" s="32"/>
    </row>
    <row r="1378" spans="1:4" x14ac:dyDescent="0.25">
      <c r="A1378" s="7" t="str">
        <f>IF(D1378="","",IFERROR(IF(VLOOKUP(D1378,'Program Mapping'!B:B,1,FALSE)=D1378,"OK","Fix"),"Fix"))</f>
        <v/>
      </c>
      <c r="B1378" s="8"/>
      <c r="D1378" s="32"/>
    </row>
    <row r="1379" spans="1:4" x14ac:dyDescent="0.25">
      <c r="A1379" s="7" t="str">
        <f>IF(D1379="","",IFERROR(IF(VLOOKUP(D1379,'Program Mapping'!B:B,1,FALSE)=D1379,"OK","Fix"),"Fix"))</f>
        <v/>
      </c>
      <c r="B1379" s="8"/>
      <c r="D1379" s="32"/>
    </row>
    <row r="1380" spans="1:4" x14ac:dyDescent="0.25">
      <c r="A1380" s="7" t="str">
        <f>IF(D1380="","",IFERROR(IF(VLOOKUP(D1380,'Program Mapping'!B:B,1,FALSE)=D1380,"OK","Fix"),"Fix"))</f>
        <v/>
      </c>
      <c r="B1380" s="8"/>
      <c r="D1380" s="32"/>
    </row>
    <row r="1381" spans="1:4" x14ac:dyDescent="0.25">
      <c r="A1381" s="7" t="str">
        <f>IF(D1381="","",IFERROR(IF(VLOOKUP(D1381,'Program Mapping'!B:B,1,FALSE)=D1381,"OK","Fix"),"Fix"))</f>
        <v/>
      </c>
      <c r="B1381" s="8"/>
      <c r="D1381" s="32"/>
    </row>
    <row r="1382" spans="1:4" x14ac:dyDescent="0.25">
      <c r="A1382" s="7" t="str">
        <f>IF(D1382="","",IFERROR(IF(VLOOKUP(D1382,'Program Mapping'!B:B,1,FALSE)=D1382,"OK","Fix"),"Fix"))</f>
        <v/>
      </c>
      <c r="B1382" s="8"/>
      <c r="D1382" s="32"/>
    </row>
    <row r="1383" spans="1:4" x14ac:dyDescent="0.25">
      <c r="A1383" s="7" t="str">
        <f>IF(D1383="","",IFERROR(IF(VLOOKUP(D1383,'Program Mapping'!B:B,1,FALSE)=D1383,"OK","Fix"),"Fix"))</f>
        <v/>
      </c>
      <c r="B1383" s="8"/>
      <c r="D1383" s="32"/>
    </row>
    <row r="1384" spans="1:4" x14ac:dyDescent="0.25">
      <c r="A1384" s="7" t="str">
        <f>IF(D1384="","",IFERROR(IF(VLOOKUP(D1384,'Program Mapping'!B:B,1,FALSE)=D1384,"OK","Fix"),"Fix"))</f>
        <v/>
      </c>
      <c r="B1384" s="8"/>
      <c r="D1384" s="32"/>
    </row>
    <row r="1385" spans="1:4" x14ac:dyDescent="0.25">
      <c r="A1385" s="7" t="str">
        <f>IF(D1385="","",IFERROR(IF(VLOOKUP(D1385,'Program Mapping'!B:B,1,FALSE)=D1385,"OK","Fix"),"Fix"))</f>
        <v/>
      </c>
      <c r="B1385" s="8"/>
      <c r="D1385" s="32"/>
    </row>
    <row r="1386" spans="1:4" x14ac:dyDescent="0.25">
      <c r="A1386" s="7" t="str">
        <f>IF(D1386="","",IFERROR(IF(VLOOKUP(D1386,'Program Mapping'!B:B,1,FALSE)=D1386,"OK","Fix"),"Fix"))</f>
        <v/>
      </c>
      <c r="B1386" s="8"/>
      <c r="D1386" s="32"/>
    </row>
    <row r="1387" spans="1:4" x14ac:dyDescent="0.25">
      <c r="A1387" s="7" t="str">
        <f>IF(D1387="","",IFERROR(IF(VLOOKUP(D1387,'Program Mapping'!B:B,1,FALSE)=D1387,"OK","Fix"),"Fix"))</f>
        <v/>
      </c>
      <c r="B1387" s="8"/>
      <c r="D1387" s="32"/>
    </row>
    <row r="1388" spans="1:4" x14ac:dyDescent="0.25">
      <c r="A1388" s="7" t="str">
        <f>IF(D1388="","",IFERROR(IF(VLOOKUP(D1388,'Program Mapping'!B:B,1,FALSE)=D1388,"OK","Fix"),"Fix"))</f>
        <v/>
      </c>
      <c r="B1388" s="8"/>
      <c r="D1388" s="32"/>
    </row>
    <row r="1389" spans="1:4" x14ac:dyDescent="0.25">
      <c r="A1389" s="7" t="str">
        <f>IF(D1389="","",IFERROR(IF(VLOOKUP(D1389,'Program Mapping'!B:B,1,FALSE)=D1389,"OK","Fix"),"Fix"))</f>
        <v/>
      </c>
      <c r="B1389" s="8"/>
      <c r="D1389" s="32"/>
    </row>
    <row r="1390" spans="1:4" x14ac:dyDescent="0.25">
      <c r="A1390" s="7" t="str">
        <f>IF(D1390="","",IFERROR(IF(VLOOKUP(D1390,'Program Mapping'!B:B,1,FALSE)=D1390,"OK","Fix"),"Fix"))</f>
        <v/>
      </c>
      <c r="B1390" s="8"/>
      <c r="D1390" s="32"/>
    </row>
    <row r="1391" spans="1:4" x14ac:dyDescent="0.25">
      <c r="A1391" s="7" t="str">
        <f>IF(D1391="","",IFERROR(IF(VLOOKUP(D1391,'Program Mapping'!B:B,1,FALSE)=D1391,"OK","Fix"),"Fix"))</f>
        <v/>
      </c>
      <c r="B1391" s="8"/>
      <c r="D1391" s="32"/>
    </row>
    <row r="1392" spans="1:4" x14ac:dyDescent="0.25">
      <c r="A1392" s="7" t="str">
        <f>IF(D1392="","",IFERROR(IF(VLOOKUP(D1392,'Program Mapping'!B:B,1,FALSE)=D1392,"OK","Fix"),"Fix"))</f>
        <v/>
      </c>
      <c r="B1392" s="8"/>
      <c r="D1392" s="32"/>
    </row>
    <row r="1393" spans="1:4" x14ac:dyDescent="0.25">
      <c r="A1393" s="7" t="str">
        <f>IF(D1393="","",IFERROR(IF(VLOOKUP(D1393,'Program Mapping'!B:B,1,FALSE)=D1393,"OK","Fix"),"Fix"))</f>
        <v/>
      </c>
      <c r="B1393" s="8"/>
      <c r="D1393" s="32"/>
    </row>
    <row r="1394" spans="1:4" x14ac:dyDescent="0.25">
      <c r="A1394" s="7" t="str">
        <f>IF(D1394="","",IFERROR(IF(VLOOKUP(D1394,'Program Mapping'!B:B,1,FALSE)=D1394,"OK","Fix"),"Fix"))</f>
        <v/>
      </c>
      <c r="B1394" s="8"/>
      <c r="D1394" s="32"/>
    </row>
    <row r="1395" spans="1:4" x14ac:dyDescent="0.25">
      <c r="A1395" s="7" t="str">
        <f>IF(D1395="","",IFERROR(IF(VLOOKUP(D1395,'Program Mapping'!B:B,1,FALSE)=D1395,"OK","Fix"),"Fix"))</f>
        <v/>
      </c>
      <c r="B1395" s="8"/>
      <c r="D1395" s="32"/>
    </row>
    <row r="1396" spans="1:4" x14ac:dyDescent="0.25">
      <c r="A1396" s="7" t="str">
        <f>IF(D1396="","",IFERROR(IF(VLOOKUP(D1396,'Program Mapping'!B:B,1,FALSE)=D1396,"OK","Fix"),"Fix"))</f>
        <v/>
      </c>
      <c r="B1396" s="8"/>
      <c r="D1396" s="32"/>
    </row>
    <row r="1397" spans="1:4" x14ac:dyDescent="0.25">
      <c r="A1397" s="7" t="str">
        <f>IF(D1397="","",IFERROR(IF(VLOOKUP(D1397,'Program Mapping'!B:B,1,FALSE)=D1397,"OK","Fix"),"Fix"))</f>
        <v/>
      </c>
      <c r="B1397" s="8"/>
      <c r="D1397" s="32"/>
    </row>
    <row r="1398" spans="1:4" x14ac:dyDescent="0.25">
      <c r="A1398" s="7" t="str">
        <f>IF(D1398="","",IFERROR(IF(VLOOKUP(D1398,'Program Mapping'!B:B,1,FALSE)=D1398,"OK","Fix"),"Fix"))</f>
        <v/>
      </c>
      <c r="B1398" s="8"/>
      <c r="D1398" s="32"/>
    </row>
    <row r="1399" spans="1:4" x14ac:dyDescent="0.25">
      <c r="A1399" s="7" t="str">
        <f>IF(D1399="","",IFERROR(IF(VLOOKUP(D1399,'Program Mapping'!B:B,1,FALSE)=D1399,"OK","Fix"),"Fix"))</f>
        <v/>
      </c>
      <c r="B1399" s="8"/>
      <c r="D1399" s="32"/>
    </row>
    <row r="1400" spans="1:4" x14ac:dyDescent="0.25">
      <c r="A1400" s="7" t="str">
        <f>IF(D1400="","",IFERROR(IF(VLOOKUP(D1400,'Program Mapping'!B:B,1,FALSE)=D1400,"OK","Fix"),"Fix"))</f>
        <v/>
      </c>
      <c r="B1400" s="8"/>
      <c r="D1400" s="32"/>
    </row>
    <row r="1401" spans="1:4" x14ac:dyDescent="0.25">
      <c r="A1401" s="7" t="str">
        <f>IF(D1401="","",IFERROR(IF(VLOOKUP(D1401,'Program Mapping'!B:B,1,FALSE)=D1401,"OK","Fix"),"Fix"))</f>
        <v/>
      </c>
      <c r="B1401" s="8"/>
      <c r="D1401" s="32"/>
    </row>
    <row r="1402" spans="1:4" x14ac:dyDescent="0.25">
      <c r="A1402" s="7" t="str">
        <f>IF(D1402="","",IFERROR(IF(VLOOKUP(D1402,'Program Mapping'!B:B,1,FALSE)=D1402,"OK","Fix"),"Fix"))</f>
        <v/>
      </c>
      <c r="B1402" s="8"/>
      <c r="D1402" s="32"/>
    </row>
    <row r="1403" spans="1:4" x14ac:dyDescent="0.25">
      <c r="A1403" s="7" t="str">
        <f>IF(D1403="","",IFERROR(IF(VLOOKUP(D1403,'Program Mapping'!B:B,1,FALSE)=D1403,"OK","Fix"),"Fix"))</f>
        <v/>
      </c>
      <c r="B1403" s="8"/>
      <c r="D1403" s="32"/>
    </row>
    <row r="1404" spans="1:4" x14ac:dyDescent="0.25">
      <c r="A1404" s="7" t="str">
        <f>IF(D1404="","",IFERROR(IF(VLOOKUP(D1404,'Program Mapping'!B:B,1,FALSE)=D1404,"OK","Fix"),"Fix"))</f>
        <v/>
      </c>
      <c r="B1404" s="8"/>
      <c r="D1404" s="32"/>
    </row>
    <row r="1405" spans="1:4" x14ac:dyDescent="0.25">
      <c r="A1405" s="7" t="str">
        <f>IF(D1405="","",IFERROR(IF(VLOOKUP(D1405,'Program Mapping'!B:B,1,FALSE)=D1405,"OK","Fix"),"Fix"))</f>
        <v/>
      </c>
      <c r="B1405" s="8"/>
      <c r="D1405" s="32"/>
    </row>
    <row r="1406" spans="1:4" x14ac:dyDescent="0.25">
      <c r="A1406" s="7" t="str">
        <f>IF(D1406="","",IFERROR(IF(VLOOKUP(D1406,'Program Mapping'!B:B,1,FALSE)=D1406,"OK","Fix"),"Fix"))</f>
        <v/>
      </c>
      <c r="B1406" s="8"/>
      <c r="D1406" s="32"/>
    </row>
    <row r="1407" spans="1:4" x14ac:dyDescent="0.25">
      <c r="A1407" s="7" t="str">
        <f>IF(D1407="","",IFERROR(IF(VLOOKUP(D1407,'Program Mapping'!B:B,1,FALSE)=D1407,"OK","Fix"),"Fix"))</f>
        <v/>
      </c>
      <c r="B1407" s="8"/>
      <c r="D1407" s="32"/>
    </row>
    <row r="1408" spans="1:4" x14ac:dyDescent="0.25">
      <c r="A1408" s="7" t="str">
        <f>IF(D1408="","",IFERROR(IF(VLOOKUP(D1408,'Program Mapping'!B:B,1,FALSE)=D1408,"OK","Fix"),"Fix"))</f>
        <v/>
      </c>
      <c r="B1408" s="8"/>
      <c r="D1408" s="32"/>
    </row>
    <row r="1409" spans="1:4" x14ac:dyDescent="0.25">
      <c r="A1409" s="7" t="str">
        <f>IF(D1409="","",IFERROR(IF(VLOOKUP(D1409,'Program Mapping'!B:B,1,FALSE)=D1409,"OK","Fix"),"Fix"))</f>
        <v/>
      </c>
      <c r="B1409" s="8"/>
      <c r="D1409" s="32"/>
    </row>
    <row r="1410" spans="1:4" x14ac:dyDescent="0.25">
      <c r="A1410" s="7" t="str">
        <f>IF(D1410="","",IFERROR(IF(VLOOKUP(D1410,'Program Mapping'!B:B,1,FALSE)=D1410,"OK","Fix"),"Fix"))</f>
        <v/>
      </c>
      <c r="B1410" s="8"/>
      <c r="D1410" s="32"/>
    </row>
    <row r="1411" spans="1:4" x14ac:dyDescent="0.25">
      <c r="A1411" s="7" t="str">
        <f>IF(D1411="","",IFERROR(IF(VLOOKUP(D1411,'Program Mapping'!B:B,1,FALSE)=D1411,"OK","Fix"),"Fix"))</f>
        <v/>
      </c>
      <c r="B1411" s="8"/>
      <c r="D1411" s="32"/>
    </row>
    <row r="1412" spans="1:4" x14ac:dyDescent="0.25">
      <c r="A1412" s="7" t="str">
        <f>IF(D1412="","",IFERROR(IF(VLOOKUP(D1412,'Program Mapping'!B:B,1,FALSE)=D1412,"OK","Fix"),"Fix"))</f>
        <v/>
      </c>
      <c r="B1412" s="8"/>
      <c r="D1412" s="32"/>
    </row>
    <row r="1413" spans="1:4" x14ac:dyDescent="0.25">
      <c r="A1413" s="7" t="str">
        <f>IF(D1413="","",IFERROR(IF(VLOOKUP(D1413,'Program Mapping'!B:B,1,FALSE)=D1413,"OK","Fix"),"Fix"))</f>
        <v/>
      </c>
      <c r="B1413" s="8"/>
      <c r="D1413" s="32"/>
    </row>
    <row r="1414" spans="1:4" x14ac:dyDescent="0.25">
      <c r="A1414" s="7" t="str">
        <f>IF(D1414="","",IFERROR(IF(VLOOKUP(D1414,'Program Mapping'!B:B,1,FALSE)=D1414,"OK","Fix"),"Fix"))</f>
        <v/>
      </c>
      <c r="B1414" s="8"/>
      <c r="D1414" s="32"/>
    </row>
    <row r="1415" spans="1:4" x14ac:dyDescent="0.25">
      <c r="A1415" s="7" t="str">
        <f>IF(D1415="","",IFERROR(IF(VLOOKUP(D1415,'Program Mapping'!B:B,1,FALSE)=D1415,"OK","Fix"),"Fix"))</f>
        <v/>
      </c>
      <c r="B1415" s="8"/>
      <c r="D1415" s="32"/>
    </row>
    <row r="1416" spans="1:4" x14ac:dyDescent="0.25">
      <c r="A1416" s="7" t="str">
        <f>IF(D1416="","",IFERROR(IF(VLOOKUP(D1416,'Program Mapping'!B:B,1,FALSE)=D1416,"OK","Fix"),"Fix"))</f>
        <v/>
      </c>
      <c r="B1416" s="8"/>
      <c r="D1416" s="32"/>
    </row>
    <row r="1417" spans="1:4" x14ac:dyDescent="0.25">
      <c r="A1417" s="7" t="str">
        <f>IF(D1417="","",IFERROR(IF(VLOOKUP(D1417,'Program Mapping'!B:B,1,FALSE)=D1417,"OK","Fix"),"Fix"))</f>
        <v/>
      </c>
      <c r="B1417" s="8"/>
      <c r="D1417" s="32"/>
    </row>
    <row r="1418" spans="1:4" x14ac:dyDescent="0.25">
      <c r="A1418" s="7" t="str">
        <f>IF(D1418="","",IFERROR(IF(VLOOKUP(D1418,'Program Mapping'!B:B,1,FALSE)=D1418,"OK","Fix"),"Fix"))</f>
        <v/>
      </c>
      <c r="B1418" s="8"/>
      <c r="D1418" s="32"/>
    </row>
    <row r="1419" spans="1:4" x14ac:dyDescent="0.25">
      <c r="A1419" s="7" t="str">
        <f>IF(D1419="","",IFERROR(IF(VLOOKUP(D1419,'Program Mapping'!B:B,1,FALSE)=D1419,"OK","Fix"),"Fix"))</f>
        <v/>
      </c>
      <c r="B1419" s="8"/>
      <c r="D1419" s="32"/>
    </row>
    <row r="1420" spans="1:4" x14ac:dyDescent="0.25">
      <c r="A1420" s="7" t="str">
        <f>IF(D1420="","",IFERROR(IF(VLOOKUP(D1420,'Program Mapping'!B:B,1,FALSE)=D1420,"OK","Fix"),"Fix"))</f>
        <v/>
      </c>
      <c r="B1420" s="8"/>
      <c r="D1420" s="32"/>
    </row>
    <row r="1421" spans="1:4" x14ac:dyDescent="0.25">
      <c r="A1421" s="7" t="str">
        <f>IF(D1421="","",IFERROR(IF(VLOOKUP(D1421,'Program Mapping'!B:B,1,FALSE)=D1421,"OK","Fix"),"Fix"))</f>
        <v/>
      </c>
      <c r="B1421" s="8"/>
      <c r="D1421" s="32"/>
    </row>
    <row r="1422" spans="1:4" x14ac:dyDescent="0.25">
      <c r="A1422" s="7" t="str">
        <f>IF(D1422="","",IFERROR(IF(VLOOKUP(D1422,'Program Mapping'!B:B,1,FALSE)=D1422,"OK","Fix"),"Fix"))</f>
        <v/>
      </c>
      <c r="B1422" s="8"/>
      <c r="D1422" s="32"/>
    </row>
    <row r="1423" spans="1:4" x14ac:dyDescent="0.25">
      <c r="A1423" s="7" t="str">
        <f>IF(D1423="","",IFERROR(IF(VLOOKUP(D1423,'Program Mapping'!B:B,1,FALSE)=D1423,"OK","Fix"),"Fix"))</f>
        <v/>
      </c>
      <c r="B1423" s="8"/>
      <c r="D1423" s="32"/>
    </row>
    <row r="1424" spans="1:4" x14ac:dyDescent="0.25">
      <c r="A1424" s="7" t="str">
        <f>IF(D1424="","",IFERROR(IF(VLOOKUP(D1424,'Program Mapping'!B:B,1,FALSE)=D1424,"OK","Fix"),"Fix"))</f>
        <v/>
      </c>
      <c r="B1424" s="8"/>
      <c r="D1424" s="32"/>
    </row>
    <row r="1425" spans="1:4" x14ac:dyDescent="0.25">
      <c r="A1425" s="7" t="str">
        <f>IF(D1425="","",IFERROR(IF(VLOOKUP(D1425,'Program Mapping'!B:B,1,FALSE)=D1425,"OK","Fix"),"Fix"))</f>
        <v/>
      </c>
      <c r="B1425" s="8"/>
      <c r="D1425" s="32"/>
    </row>
    <row r="1426" spans="1:4" x14ac:dyDescent="0.25">
      <c r="A1426" s="7" t="str">
        <f>IF(D1426="","",IFERROR(IF(VLOOKUP(D1426,'Program Mapping'!B:B,1,FALSE)=D1426,"OK","Fix"),"Fix"))</f>
        <v/>
      </c>
      <c r="B1426" s="8"/>
      <c r="D1426" s="32"/>
    </row>
    <row r="1427" spans="1:4" x14ac:dyDescent="0.25">
      <c r="A1427" s="7" t="str">
        <f>IF(D1427="","",IFERROR(IF(VLOOKUP(D1427,'Program Mapping'!B:B,1,FALSE)=D1427,"OK","Fix"),"Fix"))</f>
        <v/>
      </c>
      <c r="B1427" s="8"/>
      <c r="D1427" s="32"/>
    </row>
    <row r="1428" spans="1:4" x14ac:dyDescent="0.25">
      <c r="A1428" s="7" t="str">
        <f>IF(D1428="","",IFERROR(IF(VLOOKUP(D1428,'Program Mapping'!B:B,1,FALSE)=D1428,"OK","Fix"),"Fix"))</f>
        <v/>
      </c>
      <c r="B1428" s="8"/>
      <c r="D1428" s="32"/>
    </row>
    <row r="1429" spans="1:4" x14ac:dyDescent="0.25">
      <c r="A1429" s="7" t="str">
        <f>IF(D1429="","",IFERROR(IF(VLOOKUP(D1429,'Program Mapping'!B:B,1,FALSE)=D1429,"OK","Fix"),"Fix"))</f>
        <v/>
      </c>
      <c r="B1429" s="8"/>
      <c r="D1429" s="32"/>
    </row>
    <row r="1430" spans="1:4" x14ac:dyDescent="0.25">
      <c r="A1430" s="7" t="str">
        <f>IF(D1430="","",IFERROR(IF(VLOOKUP(D1430,'Program Mapping'!B:B,1,FALSE)=D1430,"OK","Fix"),"Fix"))</f>
        <v/>
      </c>
      <c r="B1430" s="8"/>
      <c r="D1430" s="32"/>
    </row>
    <row r="1431" spans="1:4" x14ac:dyDescent="0.25">
      <c r="A1431" s="7" t="str">
        <f>IF(D1431="","",IFERROR(IF(VLOOKUP(D1431,'Program Mapping'!B:B,1,FALSE)=D1431,"OK","Fix"),"Fix"))</f>
        <v/>
      </c>
      <c r="B1431" s="8"/>
      <c r="D1431" s="32"/>
    </row>
    <row r="1432" spans="1:4" x14ac:dyDescent="0.25">
      <c r="A1432" s="7" t="str">
        <f>IF(D1432="","",IFERROR(IF(VLOOKUP(D1432,'Program Mapping'!B:B,1,FALSE)=D1432,"OK","Fix"),"Fix"))</f>
        <v/>
      </c>
      <c r="B1432" s="8"/>
      <c r="D1432" s="32"/>
    </row>
    <row r="1433" spans="1:4" x14ac:dyDescent="0.25">
      <c r="A1433" s="7" t="str">
        <f>IF(D1433="","",IFERROR(IF(VLOOKUP(D1433,'Program Mapping'!B:B,1,FALSE)=D1433,"OK","Fix"),"Fix"))</f>
        <v/>
      </c>
      <c r="B1433" s="8"/>
      <c r="D1433" s="32"/>
    </row>
    <row r="1434" spans="1:4" x14ac:dyDescent="0.25">
      <c r="A1434" s="7" t="str">
        <f>IF(D1434="","",IFERROR(IF(VLOOKUP(D1434,'Program Mapping'!B:B,1,FALSE)=D1434,"OK","Fix"),"Fix"))</f>
        <v/>
      </c>
      <c r="B1434" s="8"/>
      <c r="D1434" s="32"/>
    </row>
    <row r="1435" spans="1:4" x14ac:dyDescent="0.25">
      <c r="A1435" s="7" t="str">
        <f>IF(D1435="","",IFERROR(IF(VLOOKUP(D1435,'Program Mapping'!B:B,1,FALSE)=D1435,"OK","Fix"),"Fix"))</f>
        <v/>
      </c>
      <c r="B1435" s="8"/>
      <c r="D1435" s="32"/>
    </row>
    <row r="1436" spans="1:4" x14ac:dyDescent="0.25">
      <c r="A1436" s="7" t="str">
        <f>IF(D1436="","",IFERROR(IF(VLOOKUP(D1436,'Program Mapping'!B:B,1,FALSE)=D1436,"OK","Fix"),"Fix"))</f>
        <v/>
      </c>
      <c r="B1436" s="8"/>
      <c r="D1436" s="32"/>
    </row>
    <row r="1437" spans="1:4" x14ac:dyDescent="0.25">
      <c r="A1437" s="7" t="str">
        <f>IF(D1437="","",IFERROR(IF(VLOOKUP(D1437,'Program Mapping'!B:B,1,FALSE)=D1437,"OK","Fix"),"Fix"))</f>
        <v/>
      </c>
      <c r="B1437" s="8"/>
      <c r="D1437" s="32"/>
    </row>
    <row r="1438" spans="1:4" x14ac:dyDescent="0.25">
      <c r="A1438" s="7" t="str">
        <f>IF(D1438="","",IFERROR(IF(VLOOKUP(D1438,'Program Mapping'!B:B,1,FALSE)=D1438,"OK","Fix"),"Fix"))</f>
        <v/>
      </c>
      <c r="B1438" s="8"/>
      <c r="D1438" s="32"/>
    </row>
    <row r="1439" spans="1:4" x14ac:dyDescent="0.25">
      <c r="A1439" s="7" t="str">
        <f>IF(D1439="","",IFERROR(IF(VLOOKUP(D1439,'Program Mapping'!B:B,1,FALSE)=D1439,"OK","Fix"),"Fix"))</f>
        <v/>
      </c>
      <c r="B1439" s="8"/>
      <c r="D1439" s="32"/>
    </row>
    <row r="1440" spans="1:4" x14ac:dyDescent="0.25">
      <c r="A1440" s="7" t="str">
        <f>IF(D1440="","",IFERROR(IF(VLOOKUP(D1440,'Program Mapping'!B:B,1,FALSE)=D1440,"OK","Fix"),"Fix"))</f>
        <v/>
      </c>
      <c r="B1440" s="8"/>
      <c r="D1440" s="32"/>
    </row>
    <row r="1441" spans="1:4" x14ac:dyDescent="0.25">
      <c r="A1441" s="7" t="str">
        <f>IF(D1441="","",IFERROR(IF(VLOOKUP(D1441,'Program Mapping'!B:B,1,FALSE)=D1441,"OK","Fix"),"Fix"))</f>
        <v/>
      </c>
      <c r="B1441" s="8"/>
      <c r="D1441" s="32"/>
    </row>
    <row r="1442" spans="1:4" x14ac:dyDescent="0.25">
      <c r="A1442" s="7" t="str">
        <f>IF(D1442="","",IFERROR(IF(VLOOKUP(D1442,'Program Mapping'!B:B,1,FALSE)=D1442,"OK","Fix"),"Fix"))</f>
        <v/>
      </c>
      <c r="B1442" s="8"/>
      <c r="D1442" s="32"/>
    </row>
    <row r="1443" spans="1:4" x14ac:dyDescent="0.25">
      <c r="A1443" s="7" t="str">
        <f>IF(D1443="","",IFERROR(IF(VLOOKUP(D1443,'Program Mapping'!B:B,1,FALSE)=D1443,"OK","Fix"),"Fix"))</f>
        <v/>
      </c>
      <c r="B1443" s="8"/>
      <c r="D1443" s="32"/>
    </row>
    <row r="1444" spans="1:4" x14ac:dyDescent="0.25">
      <c r="A1444" s="7" t="str">
        <f>IF(D1444="","",IFERROR(IF(VLOOKUP(D1444,'Program Mapping'!B:B,1,FALSE)=D1444,"OK","Fix"),"Fix"))</f>
        <v/>
      </c>
      <c r="B1444" s="8"/>
      <c r="D1444" s="32"/>
    </row>
    <row r="1445" spans="1:4" x14ac:dyDescent="0.25">
      <c r="A1445" s="7" t="str">
        <f>IF(D1445="","",IFERROR(IF(VLOOKUP(D1445,'Program Mapping'!B:B,1,FALSE)=D1445,"OK","Fix"),"Fix"))</f>
        <v/>
      </c>
      <c r="B1445" s="8"/>
      <c r="D1445" s="32"/>
    </row>
    <row r="1446" spans="1:4" x14ac:dyDescent="0.25">
      <c r="A1446" s="7" t="str">
        <f>IF(D1446="","",IFERROR(IF(VLOOKUP(D1446,'Program Mapping'!B:B,1,FALSE)=D1446,"OK","Fix"),"Fix"))</f>
        <v/>
      </c>
      <c r="B1446" s="8"/>
      <c r="D1446" s="32"/>
    </row>
    <row r="1447" spans="1:4" x14ac:dyDescent="0.25">
      <c r="A1447" s="7" t="str">
        <f>IF(D1447="","",IFERROR(IF(VLOOKUP(D1447,'Program Mapping'!B:B,1,FALSE)=D1447,"OK","Fix"),"Fix"))</f>
        <v/>
      </c>
      <c r="B1447" s="8"/>
      <c r="D1447" s="32"/>
    </row>
    <row r="1448" spans="1:4" x14ac:dyDescent="0.25">
      <c r="A1448" s="7" t="str">
        <f>IF(D1448="","",IFERROR(IF(VLOOKUP(D1448,'Program Mapping'!B:B,1,FALSE)=D1448,"OK","Fix"),"Fix"))</f>
        <v/>
      </c>
      <c r="B1448" s="8"/>
      <c r="D1448" s="32"/>
    </row>
    <row r="1449" spans="1:4" x14ac:dyDescent="0.25">
      <c r="A1449" s="7" t="str">
        <f>IF(D1449="","",IFERROR(IF(VLOOKUP(D1449,'Program Mapping'!B:B,1,FALSE)=D1449,"OK","Fix"),"Fix"))</f>
        <v/>
      </c>
      <c r="B1449" s="8"/>
      <c r="D1449" s="32"/>
    </row>
    <row r="1450" spans="1:4" x14ac:dyDescent="0.25">
      <c r="A1450" s="7" t="str">
        <f>IF(D1450="","",IFERROR(IF(VLOOKUP(D1450,'Program Mapping'!B:B,1,FALSE)=D1450,"OK","Fix"),"Fix"))</f>
        <v/>
      </c>
      <c r="B1450" s="8"/>
      <c r="D1450" s="32"/>
    </row>
    <row r="1451" spans="1:4" x14ac:dyDescent="0.25">
      <c r="A1451" s="7" t="str">
        <f>IF(D1451="","",IFERROR(IF(VLOOKUP(D1451,'Program Mapping'!B:B,1,FALSE)=D1451,"OK","Fix"),"Fix"))</f>
        <v/>
      </c>
      <c r="B1451" s="8"/>
      <c r="D1451" s="32"/>
    </row>
    <row r="1452" spans="1:4" x14ac:dyDescent="0.25">
      <c r="A1452" s="7" t="str">
        <f>IF(D1452="","",IFERROR(IF(VLOOKUP(D1452,'Program Mapping'!B:B,1,FALSE)=D1452,"OK","Fix"),"Fix"))</f>
        <v/>
      </c>
      <c r="B1452" s="8"/>
      <c r="D1452" s="32"/>
    </row>
    <row r="1453" spans="1:4" x14ac:dyDescent="0.25">
      <c r="A1453" s="7" t="str">
        <f>IF(D1453="","",IFERROR(IF(VLOOKUP(D1453,'Program Mapping'!B:B,1,FALSE)=D1453,"OK","Fix"),"Fix"))</f>
        <v/>
      </c>
      <c r="B1453" s="8"/>
      <c r="D1453" s="32"/>
    </row>
    <row r="1454" spans="1:4" x14ac:dyDescent="0.25">
      <c r="A1454" s="7" t="str">
        <f>IF(D1454="","",IFERROR(IF(VLOOKUP(D1454,'Program Mapping'!B:B,1,FALSE)=D1454,"OK","Fix"),"Fix"))</f>
        <v/>
      </c>
      <c r="B1454" s="8"/>
      <c r="D1454" s="32"/>
    </row>
    <row r="1455" spans="1:4" x14ac:dyDescent="0.25">
      <c r="A1455" s="7" t="str">
        <f>IF(D1455="","",IFERROR(IF(VLOOKUP(D1455,'Program Mapping'!B:B,1,FALSE)=D1455,"OK","Fix"),"Fix"))</f>
        <v/>
      </c>
      <c r="B1455" s="8"/>
      <c r="D1455" s="32"/>
    </row>
    <row r="1456" spans="1:4" x14ac:dyDescent="0.25">
      <c r="A1456" s="7" t="str">
        <f>IF(D1456="","",IFERROR(IF(VLOOKUP(D1456,'Program Mapping'!B:B,1,FALSE)=D1456,"OK","Fix"),"Fix"))</f>
        <v/>
      </c>
      <c r="B1456" s="8"/>
      <c r="D1456" s="32"/>
    </row>
    <row r="1457" spans="1:4" x14ac:dyDescent="0.25">
      <c r="A1457" s="7" t="str">
        <f>IF(D1457="","",IFERROR(IF(VLOOKUP(D1457,'Program Mapping'!B:B,1,FALSE)=D1457,"OK","Fix"),"Fix"))</f>
        <v/>
      </c>
      <c r="B1457" s="8"/>
      <c r="D1457" s="32"/>
    </row>
    <row r="1458" spans="1:4" x14ac:dyDescent="0.25">
      <c r="A1458" s="7" t="str">
        <f>IF(D1458="","",IFERROR(IF(VLOOKUP(D1458,'Program Mapping'!B:B,1,FALSE)=D1458,"OK","Fix"),"Fix"))</f>
        <v/>
      </c>
      <c r="B1458" s="8"/>
      <c r="D1458" s="32"/>
    </row>
    <row r="1459" spans="1:4" x14ac:dyDescent="0.25">
      <c r="A1459" s="7" t="str">
        <f>IF(D1459="","",IFERROR(IF(VLOOKUP(D1459,'Program Mapping'!B:B,1,FALSE)=D1459,"OK","Fix"),"Fix"))</f>
        <v/>
      </c>
      <c r="B1459" s="8"/>
      <c r="D1459" s="32"/>
    </row>
    <row r="1460" spans="1:4" x14ac:dyDescent="0.25">
      <c r="A1460" s="7" t="str">
        <f>IF(D1460="","",IFERROR(IF(VLOOKUP(D1460,'Program Mapping'!B:B,1,FALSE)=D1460,"OK","Fix"),"Fix"))</f>
        <v/>
      </c>
      <c r="B1460" s="8"/>
      <c r="D1460" s="32"/>
    </row>
    <row r="1461" spans="1:4" x14ac:dyDescent="0.25">
      <c r="A1461" s="7" t="str">
        <f>IF(D1461="","",IFERROR(IF(VLOOKUP(D1461,'Program Mapping'!B:B,1,FALSE)=D1461,"OK","Fix"),"Fix"))</f>
        <v/>
      </c>
      <c r="B1461" s="8"/>
      <c r="D1461" s="32"/>
    </row>
    <row r="1462" spans="1:4" x14ac:dyDescent="0.25">
      <c r="A1462" s="7" t="str">
        <f>IF(D1462="","",IFERROR(IF(VLOOKUP(D1462,'Program Mapping'!B:B,1,FALSE)=D1462,"OK","Fix"),"Fix"))</f>
        <v/>
      </c>
      <c r="B1462" s="8"/>
      <c r="D1462" s="32"/>
    </row>
    <row r="1463" spans="1:4" x14ac:dyDescent="0.25">
      <c r="A1463" s="7" t="str">
        <f>IF(D1463="","",IFERROR(IF(VLOOKUP(D1463,'Program Mapping'!B:B,1,FALSE)=D1463,"OK","Fix"),"Fix"))</f>
        <v/>
      </c>
      <c r="B1463" s="8"/>
      <c r="D1463" s="32"/>
    </row>
    <row r="1464" spans="1:4" x14ac:dyDescent="0.25">
      <c r="A1464" s="7" t="str">
        <f>IF(D1464="","",IFERROR(IF(VLOOKUP(D1464,'Program Mapping'!B:B,1,FALSE)=D1464,"OK","Fix"),"Fix"))</f>
        <v/>
      </c>
      <c r="B1464" s="8"/>
      <c r="D1464" s="32"/>
    </row>
    <row r="1465" spans="1:4" x14ac:dyDescent="0.25">
      <c r="A1465" s="7" t="str">
        <f>IF(D1465="","",IFERROR(IF(VLOOKUP(D1465,'Program Mapping'!B:B,1,FALSE)=D1465,"OK","Fix"),"Fix"))</f>
        <v/>
      </c>
      <c r="B1465" s="8"/>
      <c r="D1465" s="32"/>
    </row>
    <row r="1466" spans="1:4" x14ac:dyDescent="0.25">
      <c r="A1466" s="7" t="str">
        <f>IF(D1466="","",IFERROR(IF(VLOOKUP(D1466,'Program Mapping'!B:B,1,FALSE)=D1466,"OK","Fix"),"Fix"))</f>
        <v/>
      </c>
      <c r="B1466" s="8"/>
      <c r="D1466" s="32"/>
    </row>
    <row r="1467" spans="1:4" x14ac:dyDescent="0.25">
      <c r="A1467" s="7" t="str">
        <f>IF(D1467="","",IFERROR(IF(VLOOKUP(D1467,'Program Mapping'!B:B,1,FALSE)=D1467,"OK","Fix"),"Fix"))</f>
        <v/>
      </c>
      <c r="B1467" s="8"/>
      <c r="D1467" s="32"/>
    </row>
    <row r="1468" spans="1:4" x14ac:dyDescent="0.25">
      <c r="A1468" s="7" t="str">
        <f>IF(D1468="","",IFERROR(IF(VLOOKUP(D1468,'Program Mapping'!B:B,1,FALSE)=D1468,"OK","Fix"),"Fix"))</f>
        <v/>
      </c>
      <c r="B1468" s="8"/>
      <c r="D1468" s="32"/>
    </row>
    <row r="1469" spans="1:4" x14ac:dyDescent="0.25">
      <c r="A1469" s="7" t="str">
        <f>IF(D1469="","",IFERROR(IF(VLOOKUP(D1469,'Program Mapping'!B:B,1,FALSE)=D1469,"OK","Fix"),"Fix"))</f>
        <v/>
      </c>
      <c r="B1469" s="8"/>
      <c r="D1469" s="32"/>
    </row>
    <row r="1470" spans="1:4" x14ac:dyDescent="0.25">
      <c r="A1470" s="7" t="str">
        <f>IF(D1470="","",IFERROR(IF(VLOOKUP(D1470,'Program Mapping'!B:B,1,FALSE)=D1470,"OK","Fix"),"Fix"))</f>
        <v/>
      </c>
      <c r="B1470" s="8"/>
      <c r="D1470" s="32"/>
    </row>
    <row r="1471" spans="1:4" x14ac:dyDescent="0.25">
      <c r="A1471" s="7" t="str">
        <f>IF(D1471="","",IFERROR(IF(VLOOKUP(D1471,'Program Mapping'!B:B,1,FALSE)=D1471,"OK","Fix"),"Fix"))</f>
        <v/>
      </c>
      <c r="B1471" s="8"/>
      <c r="D1471" s="32"/>
    </row>
    <row r="1472" spans="1:4" x14ac:dyDescent="0.25">
      <c r="A1472" s="7" t="str">
        <f>IF(D1472="","",IFERROR(IF(VLOOKUP(D1472,'Program Mapping'!B:B,1,FALSE)=D1472,"OK","Fix"),"Fix"))</f>
        <v/>
      </c>
      <c r="B1472" s="8"/>
      <c r="D1472" s="32"/>
    </row>
    <row r="1473" spans="1:4" x14ac:dyDescent="0.25">
      <c r="A1473" s="7" t="str">
        <f>IF(D1473="","",IFERROR(IF(VLOOKUP(D1473,'Program Mapping'!B:B,1,FALSE)=D1473,"OK","Fix"),"Fix"))</f>
        <v/>
      </c>
      <c r="B1473" s="8"/>
      <c r="D1473" s="32"/>
    </row>
    <row r="1474" spans="1:4" x14ac:dyDescent="0.25">
      <c r="A1474" s="7" t="str">
        <f>IF(D1474="","",IFERROR(IF(VLOOKUP(D1474,'Program Mapping'!B:B,1,FALSE)=D1474,"OK","Fix"),"Fix"))</f>
        <v/>
      </c>
      <c r="B1474" s="8"/>
      <c r="D1474" s="32"/>
    </row>
    <row r="1475" spans="1:4" x14ac:dyDescent="0.25">
      <c r="A1475" s="7" t="str">
        <f>IF(D1475="","",IFERROR(IF(VLOOKUP(D1475,'Program Mapping'!B:B,1,FALSE)=D1475,"OK","Fix"),"Fix"))</f>
        <v/>
      </c>
      <c r="B1475" s="8"/>
      <c r="D1475" s="32"/>
    </row>
    <row r="1476" spans="1:4" x14ac:dyDescent="0.25">
      <c r="A1476" s="7" t="str">
        <f>IF(D1476="","",IFERROR(IF(VLOOKUP(D1476,'Program Mapping'!B:B,1,FALSE)=D1476,"OK","Fix"),"Fix"))</f>
        <v/>
      </c>
      <c r="B1476" s="8"/>
      <c r="D1476" s="32"/>
    </row>
    <row r="1477" spans="1:4" x14ac:dyDescent="0.25">
      <c r="A1477" s="7" t="str">
        <f>IF(D1477="","",IFERROR(IF(VLOOKUP(D1477,'Program Mapping'!B:B,1,FALSE)=D1477,"OK","Fix"),"Fix"))</f>
        <v/>
      </c>
      <c r="B1477" s="8"/>
      <c r="D1477" s="32"/>
    </row>
    <row r="1478" spans="1:4" x14ac:dyDescent="0.25">
      <c r="A1478" s="7" t="str">
        <f>IF(D1478="","",IFERROR(IF(VLOOKUP(D1478,'Program Mapping'!B:B,1,FALSE)=D1478,"OK","Fix"),"Fix"))</f>
        <v/>
      </c>
      <c r="B1478" s="8"/>
      <c r="D1478" s="32"/>
    </row>
    <row r="1479" spans="1:4" x14ac:dyDescent="0.25">
      <c r="A1479" s="7" t="str">
        <f>IF(D1479="","",IFERROR(IF(VLOOKUP(D1479,'Program Mapping'!B:B,1,FALSE)=D1479,"OK","Fix"),"Fix"))</f>
        <v/>
      </c>
      <c r="B1479" s="8"/>
      <c r="D1479" s="32"/>
    </row>
    <row r="1480" spans="1:4" x14ac:dyDescent="0.25">
      <c r="A1480" s="7" t="str">
        <f>IF(D1480="","",IFERROR(IF(VLOOKUP(D1480,'Program Mapping'!B:B,1,FALSE)=D1480,"OK","Fix"),"Fix"))</f>
        <v/>
      </c>
      <c r="B1480" s="8"/>
      <c r="D1480" s="32"/>
    </row>
    <row r="1481" spans="1:4" x14ac:dyDescent="0.25">
      <c r="A1481" s="7" t="str">
        <f>IF(D1481="","",IFERROR(IF(VLOOKUP(D1481,'Program Mapping'!B:B,1,FALSE)=D1481,"OK","Fix"),"Fix"))</f>
        <v/>
      </c>
      <c r="B1481" s="8"/>
      <c r="D1481" s="32"/>
    </row>
    <row r="1482" spans="1:4" x14ac:dyDescent="0.25">
      <c r="A1482" s="7" t="str">
        <f>IF(D1482="","",IFERROR(IF(VLOOKUP(D1482,'Program Mapping'!B:B,1,FALSE)=D1482,"OK","Fix"),"Fix"))</f>
        <v/>
      </c>
      <c r="B1482" s="8"/>
      <c r="D1482" s="32"/>
    </row>
    <row r="1483" spans="1:4" x14ac:dyDescent="0.25">
      <c r="A1483" s="7" t="str">
        <f>IF(D1483="","",IFERROR(IF(VLOOKUP(D1483,'Program Mapping'!B:B,1,FALSE)=D1483,"OK","Fix"),"Fix"))</f>
        <v/>
      </c>
      <c r="B1483" s="8"/>
      <c r="D1483" s="32"/>
    </row>
    <row r="1484" spans="1:4" x14ac:dyDescent="0.25">
      <c r="A1484" s="7" t="str">
        <f>IF(D1484="","",IFERROR(IF(VLOOKUP(D1484,'Program Mapping'!B:B,1,FALSE)=D1484,"OK","Fix"),"Fix"))</f>
        <v/>
      </c>
      <c r="B1484" s="8"/>
      <c r="D1484" s="32"/>
    </row>
    <row r="1485" spans="1:4" x14ac:dyDescent="0.25">
      <c r="A1485" s="7" t="str">
        <f>IF(D1485="","",IFERROR(IF(VLOOKUP(D1485,'Program Mapping'!B:B,1,FALSE)=D1485,"OK","Fix"),"Fix"))</f>
        <v/>
      </c>
      <c r="B1485" s="8"/>
      <c r="D1485" s="32"/>
    </row>
    <row r="1486" spans="1:4" x14ac:dyDescent="0.25">
      <c r="A1486" s="7" t="str">
        <f>IF(D1486="","",IFERROR(IF(VLOOKUP(D1486,'Program Mapping'!B:B,1,FALSE)=D1486,"OK","Fix"),"Fix"))</f>
        <v/>
      </c>
      <c r="B1486" s="8"/>
      <c r="D1486" s="32"/>
    </row>
    <row r="1487" spans="1:4" x14ac:dyDescent="0.25">
      <c r="A1487" s="7" t="str">
        <f>IF(D1487="","",IFERROR(IF(VLOOKUP(D1487,'Program Mapping'!B:B,1,FALSE)=D1487,"OK","Fix"),"Fix"))</f>
        <v/>
      </c>
      <c r="B1487" s="8"/>
      <c r="D1487" s="32"/>
    </row>
    <row r="1488" spans="1:4" x14ac:dyDescent="0.25">
      <c r="A1488" s="7" t="str">
        <f>IF(D1488="","",IFERROR(IF(VLOOKUP(D1488,'Program Mapping'!B:B,1,FALSE)=D1488,"OK","Fix"),"Fix"))</f>
        <v/>
      </c>
      <c r="B1488" s="8"/>
      <c r="D1488" s="32"/>
    </row>
    <row r="1489" spans="1:4" x14ac:dyDescent="0.25">
      <c r="A1489" s="7" t="str">
        <f>IF(D1489="","",IFERROR(IF(VLOOKUP(D1489,'Program Mapping'!B:B,1,FALSE)=D1489,"OK","Fix"),"Fix"))</f>
        <v/>
      </c>
      <c r="B1489" s="8"/>
      <c r="D1489" s="32"/>
    </row>
    <row r="1490" spans="1:4" x14ac:dyDescent="0.25">
      <c r="A1490" s="7" t="str">
        <f>IF(D1490="","",IFERROR(IF(VLOOKUP(D1490,'Program Mapping'!B:B,1,FALSE)=D1490,"OK","Fix"),"Fix"))</f>
        <v/>
      </c>
      <c r="B1490" s="8"/>
      <c r="D1490" s="32"/>
    </row>
    <row r="1491" spans="1:4" x14ac:dyDescent="0.25">
      <c r="A1491" s="7" t="str">
        <f>IF(D1491="","",IFERROR(IF(VLOOKUP(D1491,'Program Mapping'!B:B,1,FALSE)=D1491,"OK","Fix"),"Fix"))</f>
        <v/>
      </c>
      <c r="B1491" s="8"/>
      <c r="D1491" s="32"/>
    </row>
    <row r="1492" spans="1:4" x14ac:dyDescent="0.25">
      <c r="A1492" s="7" t="str">
        <f>IF(D1492="","",IFERROR(IF(VLOOKUP(D1492,'Program Mapping'!B:B,1,FALSE)=D1492,"OK","Fix"),"Fix"))</f>
        <v/>
      </c>
      <c r="B1492" s="8"/>
      <c r="D1492" s="32"/>
    </row>
    <row r="1493" spans="1:4" x14ac:dyDescent="0.25">
      <c r="A1493" s="7" t="str">
        <f>IF(D1493="","",IFERROR(IF(VLOOKUP(D1493,'Program Mapping'!B:B,1,FALSE)=D1493,"OK","Fix"),"Fix"))</f>
        <v/>
      </c>
      <c r="B1493" s="8"/>
      <c r="D1493" s="32"/>
    </row>
    <row r="1494" spans="1:4" x14ac:dyDescent="0.25">
      <c r="A1494" s="7" t="str">
        <f>IF(D1494="","",IFERROR(IF(VLOOKUP(D1494,'Program Mapping'!B:B,1,FALSE)=D1494,"OK","Fix"),"Fix"))</f>
        <v/>
      </c>
      <c r="B1494" s="8"/>
      <c r="D1494" s="32"/>
    </row>
    <row r="1495" spans="1:4" x14ac:dyDescent="0.25">
      <c r="A1495" s="7" t="str">
        <f>IF(D1495="","",IFERROR(IF(VLOOKUP(D1495,'Program Mapping'!B:B,1,FALSE)=D1495,"OK","Fix"),"Fix"))</f>
        <v/>
      </c>
      <c r="B1495" s="8"/>
      <c r="D1495" s="32"/>
    </row>
    <row r="1496" spans="1:4" x14ac:dyDescent="0.25">
      <c r="A1496" s="7" t="str">
        <f>IF(D1496="","",IFERROR(IF(VLOOKUP(D1496,'Program Mapping'!B:B,1,FALSE)=D1496,"OK","Fix"),"Fix"))</f>
        <v/>
      </c>
      <c r="B1496" s="8"/>
      <c r="D1496" s="32"/>
    </row>
    <row r="1497" spans="1:4" x14ac:dyDescent="0.25">
      <c r="A1497" s="7" t="str">
        <f>IF(D1497="","",IFERROR(IF(VLOOKUP(D1497,'Program Mapping'!B:B,1,FALSE)=D1497,"OK","Fix"),"Fix"))</f>
        <v/>
      </c>
      <c r="B1497" s="8"/>
      <c r="D1497" s="32"/>
    </row>
    <row r="1498" spans="1:4" x14ac:dyDescent="0.25">
      <c r="A1498" s="7" t="str">
        <f>IF(D1498="","",IFERROR(IF(VLOOKUP(D1498,'Program Mapping'!B:B,1,FALSE)=D1498,"OK","Fix"),"Fix"))</f>
        <v/>
      </c>
      <c r="B1498" s="8"/>
      <c r="D1498" s="32"/>
    </row>
    <row r="1499" spans="1:4" x14ac:dyDescent="0.25">
      <c r="A1499" s="7" t="str">
        <f>IF(D1499="","",IFERROR(IF(VLOOKUP(D1499,'Program Mapping'!B:B,1,FALSE)=D1499,"OK","Fix"),"Fix"))</f>
        <v/>
      </c>
      <c r="B1499" s="8"/>
      <c r="D1499" s="32"/>
    </row>
    <row r="1500" spans="1:4" x14ac:dyDescent="0.25">
      <c r="A1500" s="7" t="str">
        <f>IF(D1500="","",IFERROR(IF(VLOOKUP(D1500,'Program Mapping'!B:B,1,FALSE)=D1500,"OK","Fix"),"Fix"))</f>
        <v/>
      </c>
      <c r="B1500" s="8"/>
      <c r="D1500" s="32"/>
    </row>
    <row r="1501" spans="1:4" x14ac:dyDescent="0.25">
      <c r="A1501" s="7" t="str">
        <f>IF(D1501="","",IFERROR(IF(VLOOKUP(D1501,'Program Mapping'!B:B,1,FALSE)=D1501,"OK","Fix"),"Fix"))</f>
        <v/>
      </c>
      <c r="B1501" s="8"/>
      <c r="D1501" s="32"/>
    </row>
    <row r="1502" spans="1:4" x14ac:dyDescent="0.25">
      <c r="A1502" s="7" t="str">
        <f>IF(D1502="","",IFERROR(IF(VLOOKUP(D1502,'Program Mapping'!B:B,1,FALSE)=D1502,"OK","Fix"),"Fix"))</f>
        <v/>
      </c>
      <c r="B1502" s="8"/>
      <c r="D1502" s="32"/>
    </row>
    <row r="1503" spans="1:4" x14ac:dyDescent="0.25">
      <c r="A1503" s="7" t="str">
        <f>IF(D1503="","",IFERROR(IF(VLOOKUP(D1503,'Program Mapping'!B:B,1,FALSE)=D1503,"OK","Fix"),"Fix"))</f>
        <v/>
      </c>
      <c r="B1503" s="8"/>
      <c r="D1503" s="32"/>
    </row>
    <row r="1504" spans="1:4" x14ac:dyDescent="0.25">
      <c r="A1504" s="7" t="str">
        <f>IF(D1504="","",IFERROR(IF(VLOOKUP(D1504,'Program Mapping'!B:B,1,FALSE)=D1504,"OK","Fix"),"Fix"))</f>
        <v/>
      </c>
      <c r="B1504" s="8"/>
      <c r="D1504" s="32"/>
    </row>
    <row r="1505" spans="1:4" x14ac:dyDescent="0.25">
      <c r="A1505" s="7" t="str">
        <f>IF(D1505="","",IFERROR(IF(VLOOKUP(D1505,'Program Mapping'!B:B,1,FALSE)=D1505,"OK","Fix"),"Fix"))</f>
        <v/>
      </c>
      <c r="B1505" s="8"/>
      <c r="D1505" s="32"/>
    </row>
    <row r="1506" spans="1:4" x14ac:dyDescent="0.25">
      <c r="A1506" s="7" t="str">
        <f>IF(D1506="","",IFERROR(IF(VLOOKUP(D1506,'Program Mapping'!B:B,1,FALSE)=D1506,"OK","Fix"),"Fix"))</f>
        <v/>
      </c>
      <c r="B1506" s="8"/>
      <c r="D1506" s="32"/>
    </row>
    <row r="1507" spans="1:4" x14ac:dyDescent="0.25">
      <c r="A1507" s="7" t="str">
        <f>IF(D1507="","",IFERROR(IF(VLOOKUP(D1507,'Program Mapping'!B:B,1,FALSE)=D1507,"OK","Fix"),"Fix"))</f>
        <v/>
      </c>
      <c r="B1507" s="8"/>
      <c r="D1507" s="32"/>
    </row>
    <row r="1508" spans="1:4" x14ac:dyDescent="0.25">
      <c r="A1508" s="7" t="str">
        <f>IF(D1508="","",IFERROR(IF(VLOOKUP(D1508,'Program Mapping'!B:B,1,FALSE)=D1508,"OK","Fix"),"Fix"))</f>
        <v/>
      </c>
      <c r="B1508" s="8"/>
      <c r="D1508" s="32"/>
    </row>
    <row r="1509" spans="1:4" x14ac:dyDescent="0.25">
      <c r="A1509" s="7" t="str">
        <f>IF(D1509="","",IFERROR(IF(VLOOKUP(D1509,'Program Mapping'!B:B,1,FALSE)=D1509,"OK","Fix"),"Fix"))</f>
        <v/>
      </c>
      <c r="B1509" s="8"/>
      <c r="D1509" s="32"/>
    </row>
    <row r="1510" spans="1:4" x14ac:dyDescent="0.25">
      <c r="A1510" s="7" t="str">
        <f>IF(D1510="","",IFERROR(IF(VLOOKUP(D1510,'Program Mapping'!B:B,1,FALSE)=D1510,"OK","Fix"),"Fix"))</f>
        <v/>
      </c>
      <c r="B1510" s="8"/>
      <c r="D1510" s="32"/>
    </row>
    <row r="1511" spans="1:4" x14ac:dyDescent="0.25">
      <c r="A1511" s="7" t="str">
        <f>IF(D1511="","",IFERROR(IF(VLOOKUP(D1511,'Program Mapping'!B:B,1,FALSE)=D1511,"OK","Fix"),"Fix"))</f>
        <v/>
      </c>
      <c r="B1511" s="8"/>
      <c r="D1511" s="32"/>
    </row>
    <row r="1512" spans="1:4" x14ac:dyDescent="0.25">
      <c r="A1512" s="7" t="str">
        <f>IF(D1512="","",IFERROR(IF(VLOOKUP(D1512,'Program Mapping'!B:B,1,FALSE)=D1512,"OK","Fix"),"Fix"))</f>
        <v/>
      </c>
      <c r="B1512" s="8"/>
      <c r="D1512" s="32"/>
    </row>
    <row r="1513" spans="1:4" x14ac:dyDescent="0.25">
      <c r="A1513" s="7" t="str">
        <f>IF(D1513="","",IFERROR(IF(VLOOKUP(D1513,'Program Mapping'!B:B,1,FALSE)=D1513,"OK","Fix"),"Fix"))</f>
        <v/>
      </c>
      <c r="B1513" s="8"/>
      <c r="D1513" s="32"/>
    </row>
    <row r="1514" spans="1:4" x14ac:dyDescent="0.25">
      <c r="A1514" s="7" t="str">
        <f>IF(D1514="","",IFERROR(IF(VLOOKUP(D1514,'Program Mapping'!B:B,1,FALSE)=D1514,"OK","Fix"),"Fix"))</f>
        <v/>
      </c>
      <c r="B1514" s="8"/>
      <c r="D1514" s="32"/>
    </row>
    <row r="1515" spans="1:4" x14ac:dyDescent="0.25">
      <c r="A1515" s="7" t="str">
        <f>IF(D1515="","",IFERROR(IF(VLOOKUP(D1515,'Program Mapping'!B:B,1,FALSE)=D1515,"OK","Fix"),"Fix"))</f>
        <v/>
      </c>
      <c r="B1515" s="8"/>
      <c r="D1515" s="32"/>
    </row>
    <row r="1516" spans="1:4" x14ac:dyDescent="0.25">
      <c r="A1516" s="7" t="str">
        <f>IF(D1516="","",IFERROR(IF(VLOOKUP(D1516,'Program Mapping'!B:B,1,FALSE)=D1516,"OK","Fix"),"Fix"))</f>
        <v/>
      </c>
      <c r="B1516" s="8"/>
      <c r="D1516" s="32"/>
    </row>
    <row r="1517" spans="1:4" x14ac:dyDescent="0.25">
      <c r="A1517" s="7" t="str">
        <f>IF(D1517="","",IFERROR(IF(VLOOKUP(D1517,'Program Mapping'!B:B,1,FALSE)=D1517,"OK","Fix"),"Fix"))</f>
        <v/>
      </c>
      <c r="B1517" s="8"/>
      <c r="D1517" s="32"/>
    </row>
    <row r="1518" spans="1:4" x14ac:dyDescent="0.25">
      <c r="A1518" s="7" t="str">
        <f>IF(D1518="","",IFERROR(IF(VLOOKUP(D1518,'Program Mapping'!B:B,1,FALSE)=D1518,"OK","Fix"),"Fix"))</f>
        <v/>
      </c>
      <c r="B1518" s="8"/>
      <c r="D1518" s="32"/>
    </row>
    <row r="1519" spans="1:4" x14ac:dyDescent="0.25">
      <c r="A1519" s="7" t="str">
        <f>IF(D1519="","",IFERROR(IF(VLOOKUP(D1519,'Program Mapping'!B:B,1,FALSE)=D1519,"OK","Fix"),"Fix"))</f>
        <v/>
      </c>
      <c r="B1519" s="8"/>
      <c r="D1519" s="32"/>
    </row>
    <row r="1520" spans="1:4" x14ac:dyDescent="0.25">
      <c r="A1520" s="7" t="str">
        <f>IF(D1520="","",IFERROR(IF(VLOOKUP(D1520,'Program Mapping'!B:B,1,FALSE)=D1520,"OK","Fix"),"Fix"))</f>
        <v/>
      </c>
      <c r="B1520" s="8"/>
      <c r="D1520" s="32"/>
    </row>
    <row r="1521" spans="1:4" x14ac:dyDescent="0.25">
      <c r="A1521" s="7" t="str">
        <f>IF(D1521="","",IFERROR(IF(VLOOKUP(D1521,'Program Mapping'!B:B,1,FALSE)=D1521,"OK","Fix"),"Fix"))</f>
        <v/>
      </c>
      <c r="B1521" s="8"/>
      <c r="D1521" s="32"/>
    </row>
    <row r="1522" spans="1:4" x14ac:dyDescent="0.25">
      <c r="A1522" s="7" t="str">
        <f>IF(D1522="","",IFERROR(IF(VLOOKUP(D1522,'Program Mapping'!B:B,1,FALSE)=D1522,"OK","Fix"),"Fix"))</f>
        <v/>
      </c>
      <c r="B1522" s="8"/>
      <c r="D1522" s="32"/>
    </row>
    <row r="1523" spans="1:4" x14ac:dyDescent="0.25">
      <c r="A1523" s="7" t="str">
        <f>IF(D1523="","",IFERROR(IF(VLOOKUP(D1523,'Program Mapping'!B:B,1,FALSE)=D1523,"OK","Fix"),"Fix"))</f>
        <v/>
      </c>
      <c r="B1523" s="8"/>
      <c r="D1523" s="32"/>
    </row>
    <row r="1524" spans="1:4" x14ac:dyDescent="0.25">
      <c r="A1524" s="7" t="str">
        <f>IF(D1524="","",IFERROR(IF(VLOOKUP(D1524,'Program Mapping'!B:B,1,FALSE)=D1524,"OK","Fix"),"Fix"))</f>
        <v/>
      </c>
      <c r="B1524" s="8"/>
      <c r="D1524" s="32"/>
    </row>
    <row r="1525" spans="1:4" x14ac:dyDescent="0.25">
      <c r="A1525" s="7" t="str">
        <f>IF(D1525="","",IFERROR(IF(VLOOKUP(D1525,'Program Mapping'!B:B,1,FALSE)=D1525,"OK","Fix"),"Fix"))</f>
        <v/>
      </c>
      <c r="B1525" s="8"/>
      <c r="D1525" s="32"/>
    </row>
    <row r="1526" spans="1:4" x14ac:dyDescent="0.25">
      <c r="A1526" s="7" t="str">
        <f>IF(D1526="","",IFERROR(IF(VLOOKUP(D1526,'Program Mapping'!B:B,1,FALSE)=D1526,"OK","Fix"),"Fix"))</f>
        <v/>
      </c>
      <c r="B1526" s="8"/>
      <c r="D1526" s="32"/>
    </row>
    <row r="1527" spans="1:4" x14ac:dyDescent="0.25">
      <c r="A1527" s="7" t="str">
        <f>IF(D1527="","",IFERROR(IF(VLOOKUP(D1527,'Program Mapping'!B:B,1,FALSE)=D1527,"OK","Fix"),"Fix"))</f>
        <v/>
      </c>
      <c r="B1527" s="8"/>
      <c r="D1527" s="32"/>
    </row>
    <row r="1528" spans="1:4" x14ac:dyDescent="0.25">
      <c r="A1528" s="7" t="str">
        <f>IF(D1528="","",IFERROR(IF(VLOOKUP(D1528,'Program Mapping'!B:B,1,FALSE)=D1528,"OK","Fix"),"Fix"))</f>
        <v/>
      </c>
      <c r="B1528" s="8"/>
      <c r="D1528" s="32"/>
    </row>
    <row r="1529" spans="1:4" x14ac:dyDescent="0.25">
      <c r="A1529" s="7" t="str">
        <f>IF(D1529="","",IFERROR(IF(VLOOKUP(D1529,'Program Mapping'!B:B,1,FALSE)=D1529,"OK","Fix"),"Fix"))</f>
        <v/>
      </c>
      <c r="B1529" s="8"/>
      <c r="D1529" s="32"/>
    </row>
    <row r="1530" spans="1:4" x14ac:dyDescent="0.25">
      <c r="A1530" s="7" t="str">
        <f>IF(D1530="","",IFERROR(IF(VLOOKUP(D1530,'Program Mapping'!B:B,1,FALSE)=D1530,"OK","Fix"),"Fix"))</f>
        <v/>
      </c>
      <c r="B1530" s="8"/>
      <c r="D1530" s="32"/>
    </row>
    <row r="1531" spans="1:4" x14ac:dyDescent="0.25">
      <c r="A1531" s="7" t="str">
        <f>IF(D1531="","",IFERROR(IF(VLOOKUP(D1531,'Program Mapping'!B:B,1,FALSE)=D1531,"OK","Fix"),"Fix"))</f>
        <v/>
      </c>
      <c r="B1531" s="8"/>
      <c r="D1531" s="32"/>
    </row>
    <row r="1532" spans="1:4" x14ac:dyDescent="0.25">
      <c r="A1532" s="7" t="str">
        <f>IF(D1532="","",IFERROR(IF(VLOOKUP(D1532,'Program Mapping'!B:B,1,FALSE)=D1532,"OK","Fix"),"Fix"))</f>
        <v/>
      </c>
      <c r="B1532" s="8"/>
      <c r="D1532" s="32"/>
    </row>
    <row r="1533" spans="1:4" x14ac:dyDescent="0.25">
      <c r="A1533" s="7" t="str">
        <f>IF(D1533="","",IFERROR(IF(VLOOKUP(D1533,'Program Mapping'!B:B,1,FALSE)=D1533,"OK","Fix"),"Fix"))</f>
        <v/>
      </c>
      <c r="B1533" s="8"/>
      <c r="D1533" s="32"/>
    </row>
    <row r="1534" spans="1:4" x14ac:dyDescent="0.25">
      <c r="A1534" s="7" t="str">
        <f>IF(D1534="","",IFERROR(IF(VLOOKUP(D1534,'Program Mapping'!B:B,1,FALSE)=D1534,"OK","Fix"),"Fix"))</f>
        <v/>
      </c>
      <c r="B1534" s="8"/>
      <c r="D1534" s="32"/>
    </row>
    <row r="1535" spans="1:4" x14ac:dyDescent="0.25">
      <c r="A1535" s="7" t="str">
        <f>IF(D1535="","",IFERROR(IF(VLOOKUP(D1535,'Program Mapping'!B:B,1,FALSE)=D1535,"OK","Fix"),"Fix"))</f>
        <v/>
      </c>
      <c r="B1535" s="8"/>
      <c r="D1535" s="32"/>
    </row>
    <row r="1536" spans="1:4" x14ac:dyDescent="0.25">
      <c r="A1536" s="7" t="str">
        <f>IF(D1536="","",IFERROR(IF(VLOOKUP(D1536,'Program Mapping'!B:B,1,FALSE)=D1536,"OK","Fix"),"Fix"))</f>
        <v/>
      </c>
      <c r="B1536" s="8"/>
      <c r="D1536" s="32"/>
    </row>
    <row r="1537" spans="1:4" x14ac:dyDescent="0.25">
      <c r="A1537" s="7" t="str">
        <f>IF(D1537="","",IFERROR(IF(VLOOKUP(D1537,'Program Mapping'!B:B,1,FALSE)=D1537,"OK","Fix"),"Fix"))</f>
        <v/>
      </c>
      <c r="B1537" s="8"/>
      <c r="D1537" s="32"/>
    </row>
    <row r="1538" spans="1:4" x14ac:dyDescent="0.25">
      <c r="A1538" s="7" t="str">
        <f>IF(D1538="","",IFERROR(IF(VLOOKUP(D1538,'Program Mapping'!B:B,1,FALSE)=D1538,"OK","Fix"),"Fix"))</f>
        <v/>
      </c>
      <c r="B1538" s="8"/>
      <c r="D1538" s="32"/>
    </row>
    <row r="1539" spans="1:4" x14ac:dyDescent="0.25">
      <c r="A1539" s="7" t="str">
        <f>IF(D1539="","",IFERROR(IF(VLOOKUP(D1539,'Program Mapping'!B:B,1,FALSE)=D1539,"OK","Fix"),"Fix"))</f>
        <v/>
      </c>
      <c r="B1539" s="8"/>
      <c r="D1539" s="32"/>
    </row>
    <row r="1540" spans="1:4" x14ac:dyDescent="0.25">
      <c r="A1540" s="7" t="str">
        <f>IF(D1540="","",IFERROR(IF(VLOOKUP(D1540,'Program Mapping'!B:B,1,FALSE)=D1540,"OK","Fix"),"Fix"))</f>
        <v/>
      </c>
      <c r="B1540" s="8"/>
      <c r="D1540" s="32"/>
    </row>
    <row r="1541" spans="1:4" x14ac:dyDescent="0.25">
      <c r="A1541" s="7" t="str">
        <f>IF(D1541="","",IFERROR(IF(VLOOKUP(D1541,'Program Mapping'!B:B,1,FALSE)=D1541,"OK","Fix"),"Fix"))</f>
        <v/>
      </c>
      <c r="B1541" s="8"/>
      <c r="D1541" s="32"/>
    </row>
    <row r="1542" spans="1:4" x14ac:dyDescent="0.25">
      <c r="A1542" s="7" t="str">
        <f>IF(D1542="","",IFERROR(IF(VLOOKUP(D1542,'Program Mapping'!B:B,1,FALSE)=D1542,"OK","Fix"),"Fix"))</f>
        <v/>
      </c>
      <c r="B1542" s="8"/>
      <c r="D1542" s="32"/>
    </row>
    <row r="1543" spans="1:4" x14ac:dyDescent="0.25">
      <c r="A1543" s="7" t="str">
        <f>IF(D1543="","",IFERROR(IF(VLOOKUP(D1543,'Program Mapping'!B:B,1,FALSE)=D1543,"OK","Fix"),"Fix"))</f>
        <v/>
      </c>
      <c r="B1543" s="8"/>
      <c r="D1543" s="32"/>
    </row>
    <row r="1544" spans="1:4" x14ac:dyDescent="0.25">
      <c r="A1544" s="7" t="str">
        <f>IF(D1544="","",IFERROR(IF(VLOOKUP(D1544,'Program Mapping'!B:B,1,FALSE)=D1544,"OK","Fix"),"Fix"))</f>
        <v/>
      </c>
      <c r="B1544" s="8"/>
      <c r="D1544" s="32"/>
    </row>
    <row r="1545" spans="1:4" x14ac:dyDescent="0.25">
      <c r="A1545" s="7" t="str">
        <f>IF(D1545="","",IFERROR(IF(VLOOKUP(D1545,'Program Mapping'!B:B,1,FALSE)=D1545,"OK","Fix"),"Fix"))</f>
        <v/>
      </c>
      <c r="B1545" s="8"/>
      <c r="D1545" s="32"/>
    </row>
    <row r="1546" spans="1:4" x14ac:dyDescent="0.25">
      <c r="A1546" s="7" t="str">
        <f>IF(D1546="","",IFERROR(IF(VLOOKUP(D1546,'Program Mapping'!B:B,1,FALSE)=D1546,"OK","Fix"),"Fix"))</f>
        <v/>
      </c>
      <c r="B1546" s="8"/>
      <c r="D1546" s="32"/>
    </row>
    <row r="1547" spans="1:4" x14ac:dyDescent="0.25">
      <c r="A1547" s="7" t="str">
        <f>IF(D1547="","",IFERROR(IF(VLOOKUP(D1547,'Program Mapping'!B:B,1,FALSE)=D1547,"OK","Fix"),"Fix"))</f>
        <v/>
      </c>
      <c r="B1547" s="8"/>
      <c r="D1547" s="32"/>
    </row>
    <row r="1548" spans="1:4" x14ac:dyDescent="0.25">
      <c r="A1548" s="7" t="str">
        <f>IF(D1548="","",IFERROR(IF(VLOOKUP(D1548,'Program Mapping'!B:B,1,FALSE)=D1548,"OK","Fix"),"Fix"))</f>
        <v/>
      </c>
      <c r="B1548" s="8"/>
      <c r="D1548" s="32"/>
    </row>
    <row r="1549" spans="1:4" x14ac:dyDescent="0.25">
      <c r="A1549" s="7" t="str">
        <f>IF(D1549="","",IFERROR(IF(VLOOKUP(D1549,'Program Mapping'!B:B,1,FALSE)=D1549,"OK","Fix"),"Fix"))</f>
        <v/>
      </c>
      <c r="B1549" s="8"/>
      <c r="D1549" s="32"/>
    </row>
    <row r="1550" spans="1:4" x14ac:dyDescent="0.25">
      <c r="A1550" s="7" t="str">
        <f>IF(D1550="","",IFERROR(IF(VLOOKUP(D1550,'Program Mapping'!B:B,1,FALSE)=D1550,"OK","Fix"),"Fix"))</f>
        <v/>
      </c>
      <c r="B1550" s="8"/>
      <c r="D1550" s="32"/>
    </row>
    <row r="1551" spans="1:4" x14ac:dyDescent="0.25">
      <c r="A1551" s="7" t="str">
        <f>IF(D1551="","",IFERROR(IF(VLOOKUP(D1551,'Program Mapping'!B:B,1,FALSE)=D1551,"OK","Fix"),"Fix"))</f>
        <v/>
      </c>
      <c r="B1551" s="8"/>
      <c r="D1551" s="32"/>
    </row>
    <row r="1552" spans="1:4" x14ac:dyDescent="0.25">
      <c r="A1552" s="7" t="str">
        <f>IF(D1552="","",IFERROR(IF(VLOOKUP(D1552,'Program Mapping'!B:B,1,FALSE)=D1552,"OK","Fix"),"Fix"))</f>
        <v/>
      </c>
      <c r="B1552" s="8"/>
      <c r="D1552" s="32"/>
    </row>
    <row r="1553" spans="1:4" x14ac:dyDescent="0.25">
      <c r="A1553" s="7" t="str">
        <f>IF(D1553="","",IFERROR(IF(VLOOKUP(D1553,'Program Mapping'!B:B,1,FALSE)=D1553,"OK","Fix"),"Fix"))</f>
        <v/>
      </c>
      <c r="B1553" s="8"/>
      <c r="D1553" s="32"/>
    </row>
    <row r="1554" spans="1:4" x14ac:dyDescent="0.25">
      <c r="A1554" s="7" t="str">
        <f>IF(D1554="","",IFERROR(IF(VLOOKUP(D1554,'Program Mapping'!B:B,1,FALSE)=D1554,"OK","Fix"),"Fix"))</f>
        <v/>
      </c>
      <c r="B1554" s="8"/>
      <c r="D1554" s="32"/>
    </row>
    <row r="1555" spans="1:4" x14ac:dyDescent="0.25">
      <c r="A1555" s="7" t="str">
        <f>IF(D1555="","",IFERROR(IF(VLOOKUP(D1555,'Program Mapping'!B:B,1,FALSE)=D1555,"OK","Fix"),"Fix"))</f>
        <v/>
      </c>
      <c r="B1555" s="8"/>
      <c r="D1555" s="32"/>
    </row>
    <row r="1556" spans="1:4" x14ac:dyDescent="0.25">
      <c r="A1556" s="7" t="str">
        <f>IF(D1556="","",IFERROR(IF(VLOOKUP(D1556,'Program Mapping'!B:B,1,FALSE)=D1556,"OK","Fix"),"Fix"))</f>
        <v/>
      </c>
      <c r="B1556" s="8"/>
      <c r="D1556" s="32"/>
    </row>
    <row r="1557" spans="1:4" x14ac:dyDescent="0.25">
      <c r="A1557" s="7" t="str">
        <f>IF(D1557="","",IFERROR(IF(VLOOKUP(D1557,'Program Mapping'!B:B,1,FALSE)=D1557,"OK","Fix"),"Fix"))</f>
        <v/>
      </c>
      <c r="B1557" s="8"/>
      <c r="D1557" s="32"/>
    </row>
    <row r="1558" spans="1:4" x14ac:dyDescent="0.25">
      <c r="A1558" s="7" t="str">
        <f>IF(D1558="","",IFERROR(IF(VLOOKUP(D1558,'Program Mapping'!B:B,1,FALSE)=D1558,"OK","Fix"),"Fix"))</f>
        <v/>
      </c>
      <c r="B1558" s="8"/>
      <c r="D1558" s="32"/>
    </row>
    <row r="1559" spans="1:4" x14ac:dyDescent="0.25">
      <c r="A1559" s="7" t="str">
        <f>IF(D1559="","",IFERROR(IF(VLOOKUP(D1559,'Program Mapping'!B:B,1,FALSE)=D1559,"OK","Fix"),"Fix"))</f>
        <v/>
      </c>
      <c r="B1559" s="8"/>
      <c r="D1559" s="32"/>
    </row>
    <row r="1560" spans="1:4" x14ac:dyDescent="0.25">
      <c r="A1560" s="7" t="str">
        <f>IF(D1560="","",IFERROR(IF(VLOOKUP(D1560,'Program Mapping'!B:B,1,FALSE)=D1560,"OK","Fix"),"Fix"))</f>
        <v/>
      </c>
      <c r="B1560" s="8"/>
      <c r="D1560" s="32"/>
    </row>
    <row r="1561" spans="1:4" x14ac:dyDescent="0.25">
      <c r="A1561" s="7" t="str">
        <f>IF(D1561="","",IFERROR(IF(VLOOKUP(D1561,'Program Mapping'!B:B,1,FALSE)=D1561,"OK","Fix"),"Fix"))</f>
        <v/>
      </c>
      <c r="B1561" s="8"/>
      <c r="D1561" s="32"/>
    </row>
    <row r="1562" spans="1:4" x14ac:dyDescent="0.25">
      <c r="A1562" s="7" t="str">
        <f>IF(D1562="","",IFERROR(IF(VLOOKUP(D1562,'Program Mapping'!B:B,1,FALSE)=D1562,"OK","Fix"),"Fix"))</f>
        <v/>
      </c>
      <c r="B1562" s="8"/>
      <c r="D1562" s="32"/>
    </row>
    <row r="1563" spans="1:4" x14ac:dyDescent="0.25">
      <c r="A1563" s="7" t="str">
        <f>IF(D1563="","",IFERROR(IF(VLOOKUP(D1563,'Program Mapping'!B:B,1,FALSE)=D1563,"OK","Fix"),"Fix"))</f>
        <v/>
      </c>
      <c r="B1563" s="8"/>
      <c r="D1563" s="32"/>
    </row>
    <row r="1564" spans="1:4" x14ac:dyDescent="0.25">
      <c r="A1564" s="7" t="str">
        <f>IF(D1564="","",IFERROR(IF(VLOOKUP(D1564,'Program Mapping'!B:B,1,FALSE)=D1564,"OK","Fix"),"Fix"))</f>
        <v/>
      </c>
      <c r="B1564" s="8"/>
      <c r="D1564" s="32"/>
    </row>
    <row r="1565" spans="1:4" x14ac:dyDescent="0.25">
      <c r="A1565" s="7" t="str">
        <f>IF(D1565="","",IFERROR(IF(VLOOKUP(D1565,'Program Mapping'!B:B,1,FALSE)=D1565,"OK","Fix"),"Fix"))</f>
        <v/>
      </c>
      <c r="B1565" s="8"/>
      <c r="D1565" s="32"/>
    </row>
    <row r="1566" spans="1:4" x14ac:dyDescent="0.25">
      <c r="A1566" s="7" t="str">
        <f>IF(D1566="","",IFERROR(IF(VLOOKUP(D1566,'Program Mapping'!B:B,1,FALSE)=D1566,"OK","Fix"),"Fix"))</f>
        <v/>
      </c>
      <c r="B1566" s="8"/>
      <c r="D1566" s="32"/>
    </row>
    <row r="1567" spans="1:4" x14ac:dyDescent="0.25">
      <c r="A1567" s="7" t="str">
        <f>IF(D1567="","",IFERROR(IF(VLOOKUP(D1567,'Program Mapping'!B:B,1,FALSE)=D1567,"OK","Fix"),"Fix"))</f>
        <v/>
      </c>
      <c r="B1567" s="8"/>
      <c r="D1567" s="32"/>
    </row>
    <row r="1568" spans="1:4" x14ac:dyDescent="0.25">
      <c r="A1568" s="7" t="str">
        <f>IF(D1568="","",IFERROR(IF(VLOOKUP(D1568,'Program Mapping'!B:B,1,FALSE)=D1568,"OK","Fix"),"Fix"))</f>
        <v/>
      </c>
      <c r="B1568" s="8"/>
      <c r="D1568" s="32"/>
    </row>
    <row r="1569" spans="1:4" x14ac:dyDescent="0.25">
      <c r="A1569" s="7" t="str">
        <f>IF(D1569="","",IFERROR(IF(VLOOKUP(D1569,'Program Mapping'!B:B,1,FALSE)=D1569,"OK","Fix"),"Fix"))</f>
        <v/>
      </c>
      <c r="B1569" s="8"/>
      <c r="D1569" s="32"/>
    </row>
    <row r="1570" spans="1:4" x14ac:dyDescent="0.25">
      <c r="A1570" s="7" t="str">
        <f>IF(D1570="","",IFERROR(IF(VLOOKUP(D1570,'Program Mapping'!B:B,1,FALSE)=D1570,"OK","Fix"),"Fix"))</f>
        <v/>
      </c>
      <c r="B1570" s="8"/>
      <c r="D1570" s="32"/>
    </row>
    <row r="1571" spans="1:4" x14ac:dyDescent="0.25">
      <c r="A1571" s="7" t="str">
        <f>IF(D1571="","",IFERROR(IF(VLOOKUP(D1571,'Program Mapping'!B:B,1,FALSE)=D1571,"OK","Fix"),"Fix"))</f>
        <v/>
      </c>
      <c r="B1571" s="8"/>
      <c r="D1571" s="32"/>
    </row>
    <row r="1572" spans="1:4" x14ac:dyDescent="0.25">
      <c r="A1572" s="7" t="str">
        <f>IF(D1572="","",IFERROR(IF(VLOOKUP(D1572,'Program Mapping'!B:B,1,FALSE)=D1572,"OK","Fix"),"Fix"))</f>
        <v/>
      </c>
      <c r="B1572" s="8"/>
      <c r="D1572" s="32"/>
    </row>
    <row r="1573" spans="1:4" x14ac:dyDescent="0.25">
      <c r="A1573" s="7" t="str">
        <f>IF(D1573="","",IFERROR(IF(VLOOKUP(D1573,'Program Mapping'!B:B,1,FALSE)=D1573,"OK","Fix"),"Fix"))</f>
        <v/>
      </c>
      <c r="B1573" s="8"/>
      <c r="D1573" s="32"/>
    </row>
    <row r="1574" spans="1:4" x14ac:dyDescent="0.25">
      <c r="A1574" s="7" t="str">
        <f>IF(D1574="","",IFERROR(IF(VLOOKUP(D1574,'Program Mapping'!B:B,1,FALSE)=D1574,"OK","Fix"),"Fix"))</f>
        <v/>
      </c>
      <c r="B1574" s="8"/>
      <c r="D1574" s="32"/>
    </row>
    <row r="1575" spans="1:4" x14ac:dyDescent="0.25">
      <c r="A1575" s="7" t="str">
        <f>IF(D1575="","",IFERROR(IF(VLOOKUP(D1575,'Program Mapping'!B:B,1,FALSE)=D1575,"OK","Fix"),"Fix"))</f>
        <v/>
      </c>
      <c r="B1575" s="8"/>
      <c r="D1575" s="32"/>
    </row>
    <row r="1576" spans="1:4" x14ac:dyDescent="0.25">
      <c r="A1576" s="7" t="str">
        <f>IF(D1576="","",IFERROR(IF(VLOOKUP(D1576,'Program Mapping'!B:B,1,FALSE)=D1576,"OK","Fix"),"Fix"))</f>
        <v/>
      </c>
      <c r="B1576" s="8"/>
      <c r="D1576" s="32"/>
    </row>
    <row r="1577" spans="1:4" x14ac:dyDescent="0.25">
      <c r="A1577" s="7" t="str">
        <f>IF(D1577="","",IFERROR(IF(VLOOKUP(D1577,'Program Mapping'!B:B,1,FALSE)=D1577,"OK","Fix"),"Fix"))</f>
        <v/>
      </c>
      <c r="B1577" s="8"/>
      <c r="D1577" s="32"/>
    </row>
    <row r="1578" spans="1:4" x14ac:dyDescent="0.25">
      <c r="A1578" s="7" t="str">
        <f>IF(D1578="","",IFERROR(IF(VLOOKUP(D1578,'Program Mapping'!B:B,1,FALSE)=D1578,"OK","Fix"),"Fix"))</f>
        <v/>
      </c>
      <c r="B1578" s="8"/>
      <c r="D1578" s="32"/>
    </row>
    <row r="1579" spans="1:4" x14ac:dyDescent="0.25">
      <c r="A1579" s="7" t="str">
        <f>IF(D1579="","",IFERROR(IF(VLOOKUP(D1579,'Program Mapping'!B:B,1,FALSE)=D1579,"OK","Fix"),"Fix"))</f>
        <v/>
      </c>
      <c r="B1579" s="8"/>
      <c r="D1579" s="32"/>
    </row>
    <row r="1580" spans="1:4" x14ac:dyDescent="0.25">
      <c r="A1580" s="7" t="str">
        <f>IF(D1580="","",IFERROR(IF(VLOOKUP(D1580,'Program Mapping'!B:B,1,FALSE)=D1580,"OK","Fix"),"Fix"))</f>
        <v/>
      </c>
      <c r="B1580" s="8"/>
      <c r="D1580" s="32"/>
    </row>
    <row r="1581" spans="1:4" x14ac:dyDescent="0.25">
      <c r="A1581" s="7" t="str">
        <f>IF(D1581="","",IFERROR(IF(VLOOKUP(D1581,'Program Mapping'!B:B,1,FALSE)=D1581,"OK","Fix"),"Fix"))</f>
        <v/>
      </c>
      <c r="B1581" s="8"/>
      <c r="D1581" s="32"/>
    </row>
    <row r="1582" spans="1:4" x14ac:dyDescent="0.25">
      <c r="A1582" s="7" t="str">
        <f>IF(D1582="","",IFERROR(IF(VLOOKUP(D1582,'Program Mapping'!B:B,1,FALSE)=D1582,"OK","Fix"),"Fix"))</f>
        <v/>
      </c>
      <c r="B1582" s="8"/>
      <c r="D1582" s="32"/>
    </row>
    <row r="1583" spans="1:4" x14ac:dyDescent="0.25">
      <c r="A1583" s="7" t="str">
        <f>IF(D1583="","",IFERROR(IF(VLOOKUP(D1583,'Program Mapping'!B:B,1,FALSE)=D1583,"OK","Fix"),"Fix"))</f>
        <v/>
      </c>
      <c r="B1583" s="8"/>
      <c r="D1583" s="32"/>
    </row>
    <row r="1584" spans="1:4" x14ac:dyDescent="0.25">
      <c r="A1584" s="7" t="str">
        <f>IF(D1584="","",IFERROR(IF(VLOOKUP(D1584,'Program Mapping'!B:B,1,FALSE)=D1584,"OK","Fix"),"Fix"))</f>
        <v/>
      </c>
      <c r="B1584" s="8"/>
      <c r="D1584" s="32"/>
    </row>
    <row r="1585" spans="1:4" x14ac:dyDescent="0.25">
      <c r="A1585" s="7" t="str">
        <f>IF(D1585="","",IFERROR(IF(VLOOKUP(D1585,'Program Mapping'!B:B,1,FALSE)=D1585,"OK","Fix"),"Fix"))</f>
        <v/>
      </c>
      <c r="B1585" s="8"/>
      <c r="D1585" s="32"/>
    </row>
    <row r="1586" spans="1:4" x14ac:dyDescent="0.25">
      <c r="A1586" s="7" t="str">
        <f>IF(D1586="","",IFERROR(IF(VLOOKUP(D1586,'Program Mapping'!B:B,1,FALSE)=D1586,"OK","Fix"),"Fix"))</f>
        <v/>
      </c>
      <c r="B1586" s="8"/>
      <c r="D1586" s="32"/>
    </row>
    <row r="1587" spans="1:4" x14ac:dyDescent="0.25">
      <c r="A1587" s="7" t="str">
        <f>IF(D1587="","",IFERROR(IF(VLOOKUP(D1587,'Program Mapping'!B:B,1,FALSE)=D1587,"OK","Fix"),"Fix"))</f>
        <v/>
      </c>
      <c r="B1587" s="8"/>
      <c r="D1587" s="32"/>
    </row>
    <row r="1588" spans="1:4" x14ac:dyDescent="0.25">
      <c r="A1588" s="7" t="str">
        <f>IF(D1588="","",IFERROR(IF(VLOOKUP(D1588,'Program Mapping'!B:B,1,FALSE)=D1588,"OK","Fix"),"Fix"))</f>
        <v/>
      </c>
      <c r="B1588" s="8"/>
      <c r="D1588" s="32"/>
    </row>
    <row r="1589" spans="1:4" x14ac:dyDescent="0.25">
      <c r="A1589" s="7" t="str">
        <f>IF(D1589="","",IFERROR(IF(VLOOKUP(D1589,'Program Mapping'!B:B,1,FALSE)=D1589,"OK","Fix"),"Fix"))</f>
        <v/>
      </c>
      <c r="B1589" s="8"/>
      <c r="D1589" s="32"/>
    </row>
    <row r="1590" spans="1:4" x14ac:dyDescent="0.25">
      <c r="A1590" s="7" t="str">
        <f>IF(D1590="","",IFERROR(IF(VLOOKUP(D1590,'Program Mapping'!B:B,1,FALSE)=D1590,"OK","Fix"),"Fix"))</f>
        <v/>
      </c>
      <c r="B1590" s="8"/>
      <c r="D1590" s="32"/>
    </row>
    <row r="1591" spans="1:4" x14ac:dyDescent="0.25">
      <c r="A1591" s="7" t="str">
        <f>IF(D1591="","",IFERROR(IF(VLOOKUP(D1591,'Program Mapping'!B:B,1,FALSE)=D1591,"OK","Fix"),"Fix"))</f>
        <v/>
      </c>
      <c r="B1591" s="8"/>
      <c r="D1591" s="32"/>
    </row>
    <row r="1592" spans="1:4" x14ac:dyDescent="0.25">
      <c r="A1592" s="7" t="str">
        <f>IF(D1592="","",IFERROR(IF(VLOOKUP(D1592,'Program Mapping'!B:B,1,FALSE)=D1592,"OK","Fix"),"Fix"))</f>
        <v/>
      </c>
      <c r="B1592" s="8"/>
      <c r="D1592" s="32"/>
    </row>
    <row r="1593" spans="1:4" x14ac:dyDescent="0.25">
      <c r="A1593" s="7" t="str">
        <f>IF(D1593="","",IFERROR(IF(VLOOKUP(D1593,'Program Mapping'!B:B,1,FALSE)=D1593,"OK","Fix"),"Fix"))</f>
        <v/>
      </c>
      <c r="B1593" s="8"/>
      <c r="D1593" s="32"/>
    </row>
    <row r="1594" spans="1:4" x14ac:dyDescent="0.25">
      <c r="A1594" s="7" t="str">
        <f>IF(D1594="","",IFERROR(IF(VLOOKUP(D1594,'Program Mapping'!B:B,1,FALSE)=D1594,"OK","Fix"),"Fix"))</f>
        <v/>
      </c>
      <c r="B1594" s="8"/>
      <c r="D1594" s="32"/>
    </row>
    <row r="1595" spans="1:4" x14ac:dyDescent="0.25">
      <c r="A1595" s="7" t="str">
        <f>IF(D1595="","",IFERROR(IF(VLOOKUP(D1595,'Program Mapping'!B:B,1,FALSE)=D1595,"OK","Fix"),"Fix"))</f>
        <v/>
      </c>
      <c r="B1595" s="8"/>
      <c r="D1595" s="32"/>
    </row>
    <row r="1596" spans="1:4" x14ac:dyDescent="0.25">
      <c r="A1596" s="7" t="str">
        <f>IF(D1596="","",IFERROR(IF(VLOOKUP(D1596,'Program Mapping'!B:B,1,FALSE)=D1596,"OK","Fix"),"Fix"))</f>
        <v/>
      </c>
      <c r="B1596" s="8"/>
      <c r="D1596" s="32"/>
    </row>
    <row r="1597" spans="1:4" x14ac:dyDescent="0.25">
      <c r="A1597" s="7" t="str">
        <f>IF(D1597="","",IFERROR(IF(VLOOKUP(D1597,'Program Mapping'!B:B,1,FALSE)=D1597,"OK","Fix"),"Fix"))</f>
        <v/>
      </c>
      <c r="B1597" s="8"/>
      <c r="D1597" s="32"/>
    </row>
    <row r="1598" spans="1:4" x14ac:dyDescent="0.25">
      <c r="A1598" s="7" t="str">
        <f>IF(D1598="","",IFERROR(IF(VLOOKUP(D1598,'Program Mapping'!B:B,1,FALSE)=D1598,"OK","Fix"),"Fix"))</f>
        <v/>
      </c>
      <c r="B1598" s="8"/>
      <c r="D1598" s="32"/>
    </row>
    <row r="1599" spans="1:4" x14ac:dyDescent="0.25">
      <c r="A1599" s="7" t="str">
        <f>IF(D1599="","",IFERROR(IF(VLOOKUP(D1599,'Program Mapping'!B:B,1,FALSE)=D1599,"OK","Fix"),"Fix"))</f>
        <v/>
      </c>
      <c r="B1599" s="8"/>
      <c r="D1599" s="32"/>
    </row>
    <row r="1600" spans="1:4" x14ac:dyDescent="0.25">
      <c r="A1600" s="7" t="str">
        <f>IF(D1600="","",IFERROR(IF(VLOOKUP(D1600,'Program Mapping'!B:B,1,FALSE)=D1600,"OK","Fix"),"Fix"))</f>
        <v/>
      </c>
      <c r="B1600" s="8"/>
      <c r="D1600" s="32"/>
    </row>
    <row r="1601" spans="1:4" x14ac:dyDescent="0.25">
      <c r="A1601" s="7" t="str">
        <f>IF(D1601="","",IFERROR(IF(VLOOKUP(D1601,'Program Mapping'!B:B,1,FALSE)=D1601,"OK","Fix"),"Fix"))</f>
        <v/>
      </c>
      <c r="B1601" s="8"/>
      <c r="D1601" s="32"/>
    </row>
    <row r="1602" spans="1:4" x14ac:dyDescent="0.25">
      <c r="A1602" s="7" t="str">
        <f>IF(D1602="","",IFERROR(IF(VLOOKUP(D1602,'Program Mapping'!B:B,1,FALSE)=D1602,"OK","Fix"),"Fix"))</f>
        <v/>
      </c>
      <c r="B1602" s="8"/>
      <c r="D1602" s="32"/>
    </row>
    <row r="1603" spans="1:4" x14ac:dyDescent="0.25">
      <c r="A1603" s="7" t="str">
        <f>IF(D1603="","",IFERROR(IF(VLOOKUP(D1603,'Program Mapping'!B:B,1,FALSE)=D1603,"OK","Fix"),"Fix"))</f>
        <v/>
      </c>
      <c r="B1603" s="8"/>
      <c r="D1603" s="32"/>
    </row>
    <row r="1604" spans="1:4" x14ac:dyDescent="0.25">
      <c r="A1604" s="7" t="str">
        <f>IF(D1604="","",IFERROR(IF(VLOOKUP(D1604,'Program Mapping'!B:B,1,FALSE)=D1604,"OK","Fix"),"Fix"))</f>
        <v/>
      </c>
      <c r="B1604" s="8"/>
      <c r="D1604" s="32"/>
    </row>
    <row r="1605" spans="1:4" x14ac:dyDescent="0.25">
      <c r="A1605" s="7" t="str">
        <f>IF(D1605="","",IFERROR(IF(VLOOKUP(D1605,'Program Mapping'!B:B,1,FALSE)=D1605,"OK","Fix"),"Fix"))</f>
        <v/>
      </c>
      <c r="B1605" s="8"/>
      <c r="D1605" s="32"/>
    </row>
    <row r="1606" spans="1:4" x14ac:dyDescent="0.25">
      <c r="A1606" s="7" t="str">
        <f>IF(D1606="","",IFERROR(IF(VLOOKUP(D1606,'Program Mapping'!B:B,1,FALSE)=D1606,"OK","Fix"),"Fix"))</f>
        <v/>
      </c>
      <c r="B1606" s="8"/>
      <c r="D1606" s="32"/>
    </row>
    <row r="1607" spans="1:4" x14ac:dyDescent="0.25">
      <c r="A1607" s="7" t="str">
        <f>IF(D1607="","",IFERROR(IF(VLOOKUP(D1607,'Program Mapping'!B:B,1,FALSE)=D1607,"OK","Fix"),"Fix"))</f>
        <v/>
      </c>
      <c r="B1607" s="8"/>
      <c r="D1607" s="32"/>
    </row>
    <row r="1608" spans="1:4" x14ac:dyDescent="0.25">
      <c r="A1608" s="7" t="str">
        <f>IF(D1608="","",IFERROR(IF(VLOOKUP(D1608,'Program Mapping'!B:B,1,FALSE)=D1608,"OK","Fix"),"Fix"))</f>
        <v/>
      </c>
      <c r="B1608" s="8"/>
      <c r="D1608" s="32"/>
    </row>
    <row r="1609" spans="1:4" x14ac:dyDescent="0.25">
      <c r="A1609" s="7" t="str">
        <f>IF(D1609="","",IFERROR(IF(VLOOKUP(D1609,'Program Mapping'!B:B,1,FALSE)=D1609,"OK","Fix"),"Fix"))</f>
        <v/>
      </c>
      <c r="B1609" s="8"/>
      <c r="D1609" s="32"/>
    </row>
    <row r="1610" spans="1:4" x14ac:dyDescent="0.25">
      <c r="A1610" s="7" t="str">
        <f>IF(D1610="","",IFERROR(IF(VLOOKUP(D1610,'Program Mapping'!B:B,1,FALSE)=D1610,"OK","Fix"),"Fix"))</f>
        <v/>
      </c>
      <c r="B1610" s="8"/>
      <c r="D1610" s="32"/>
    </row>
    <row r="1611" spans="1:4" x14ac:dyDescent="0.25">
      <c r="A1611" s="7" t="str">
        <f>IF(D1611="","",IFERROR(IF(VLOOKUP(D1611,'Program Mapping'!B:B,1,FALSE)=D1611,"OK","Fix"),"Fix"))</f>
        <v/>
      </c>
      <c r="B1611" s="8"/>
      <c r="D1611" s="32"/>
    </row>
    <row r="1612" spans="1:4" x14ac:dyDescent="0.25">
      <c r="A1612" s="7" t="str">
        <f>IF(D1612="","",IFERROR(IF(VLOOKUP(D1612,'Program Mapping'!B:B,1,FALSE)=D1612,"OK","Fix"),"Fix"))</f>
        <v/>
      </c>
      <c r="B1612" s="8"/>
      <c r="D1612" s="32"/>
    </row>
    <row r="1613" spans="1:4" x14ac:dyDescent="0.25">
      <c r="A1613" s="7" t="str">
        <f>IF(D1613="","",IFERROR(IF(VLOOKUP(D1613,'Program Mapping'!B:B,1,FALSE)=D1613,"OK","Fix"),"Fix"))</f>
        <v/>
      </c>
      <c r="B1613" s="8"/>
      <c r="D1613" s="32"/>
    </row>
    <row r="1614" spans="1:4" x14ac:dyDescent="0.25">
      <c r="A1614" s="7" t="str">
        <f>IF(D1614="","",IFERROR(IF(VLOOKUP(D1614,'Program Mapping'!B:B,1,FALSE)=D1614,"OK","Fix"),"Fix"))</f>
        <v/>
      </c>
      <c r="B1614" s="8"/>
      <c r="D1614" s="32"/>
    </row>
    <row r="1615" spans="1:4" x14ac:dyDescent="0.25">
      <c r="A1615" s="7" t="str">
        <f>IF(D1615="","",IFERROR(IF(VLOOKUP(D1615,'Program Mapping'!B:B,1,FALSE)=D1615,"OK","Fix"),"Fix"))</f>
        <v/>
      </c>
      <c r="B1615" s="8"/>
      <c r="D1615" s="32"/>
    </row>
    <row r="1616" spans="1:4" x14ac:dyDescent="0.25">
      <c r="A1616" s="7" t="str">
        <f>IF(D1616="","",IFERROR(IF(VLOOKUP(D1616,'Program Mapping'!B:B,1,FALSE)=D1616,"OK","Fix"),"Fix"))</f>
        <v/>
      </c>
      <c r="B1616" s="8"/>
      <c r="D1616" s="32"/>
    </row>
    <row r="1617" spans="1:4" x14ac:dyDescent="0.25">
      <c r="A1617" s="7" t="str">
        <f>IF(D1617="","",IFERROR(IF(VLOOKUP(D1617,'Program Mapping'!B:B,1,FALSE)=D1617,"OK","Fix"),"Fix"))</f>
        <v/>
      </c>
      <c r="B1617" s="8"/>
      <c r="D1617" s="32"/>
    </row>
    <row r="1618" spans="1:4" x14ac:dyDescent="0.25">
      <c r="A1618" s="7" t="str">
        <f>IF(D1618="","",IFERROR(IF(VLOOKUP(D1618,'Program Mapping'!B:B,1,FALSE)=D1618,"OK","Fix"),"Fix"))</f>
        <v/>
      </c>
      <c r="B1618" s="8"/>
      <c r="D1618" s="32"/>
    </row>
    <row r="1619" spans="1:4" x14ac:dyDescent="0.25">
      <c r="A1619" s="7" t="str">
        <f>IF(D1619="","",IFERROR(IF(VLOOKUP(D1619,'Program Mapping'!B:B,1,FALSE)=D1619,"OK","Fix"),"Fix"))</f>
        <v/>
      </c>
      <c r="B1619" s="8"/>
      <c r="D1619" s="32"/>
    </row>
    <row r="1620" spans="1:4" x14ac:dyDescent="0.25">
      <c r="A1620" s="7" t="str">
        <f>IF(D1620="","",IFERROR(IF(VLOOKUP(D1620,'Program Mapping'!B:B,1,FALSE)=D1620,"OK","Fix"),"Fix"))</f>
        <v/>
      </c>
      <c r="B1620" s="8"/>
      <c r="D1620" s="32"/>
    </row>
    <row r="1621" spans="1:4" x14ac:dyDescent="0.25">
      <c r="A1621" s="7" t="str">
        <f>IF(D1621="","",IFERROR(IF(VLOOKUP(D1621,'Program Mapping'!B:B,1,FALSE)=D1621,"OK","Fix"),"Fix"))</f>
        <v/>
      </c>
      <c r="B1621" s="8"/>
      <c r="D1621" s="32"/>
    </row>
    <row r="1622" spans="1:4" x14ac:dyDescent="0.25">
      <c r="A1622" s="7" t="str">
        <f>IF(D1622="","",IFERROR(IF(VLOOKUP(D1622,'Program Mapping'!B:B,1,FALSE)=D1622,"OK","Fix"),"Fix"))</f>
        <v/>
      </c>
      <c r="B1622" s="8"/>
      <c r="D1622" s="32"/>
    </row>
    <row r="1623" spans="1:4" x14ac:dyDescent="0.25">
      <c r="A1623" s="7" t="str">
        <f>IF(D1623="","",IFERROR(IF(VLOOKUP(D1623,'Program Mapping'!B:B,1,FALSE)=D1623,"OK","Fix"),"Fix"))</f>
        <v/>
      </c>
      <c r="B1623" s="8"/>
      <c r="D1623" s="32"/>
    </row>
    <row r="1624" spans="1:4" x14ac:dyDescent="0.25">
      <c r="A1624" s="7" t="str">
        <f>IF(D1624="","",IFERROR(IF(VLOOKUP(D1624,'Program Mapping'!B:B,1,FALSE)=D1624,"OK","Fix"),"Fix"))</f>
        <v/>
      </c>
      <c r="B1624" s="8"/>
      <c r="D1624" s="32"/>
    </row>
    <row r="1625" spans="1:4" x14ac:dyDescent="0.25">
      <c r="A1625" s="7" t="str">
        <f>IF(D1625="","",IFERROR(IF(VLOOKUP(D1625,'Program Mapping'!B:B,1,FALSE)=D1625,"OK","Fix"),"Fix"))</f>
        <v/>
      </c>
      <c r="B1625" s="8"/>
      <c r="D1625" s="32"/>
    </row>
    <row r="1626" spans="1:4" x14ac:dyDescent="0.25">
      <c r="A1626" s="7" t="str">
        <f>IF(D1626="","",IFERROR(IF(VLOOKUP(D1626,'Program Mapping'!B:B,1,FALSE)=D1626,"OK","Fix"),"Fix"))</f>
        <v/>
      </c>
      <c r="B1626" s="8"/>
      <c r="D1626" s="32"/>
    </row>
    <row r="1627" spans="1:4" x14ac:dyDescent="0.25">
      <c r="A1627" s="7" t="str">
        <f>IF(D1627="","",IFERROR(IF(VLOOKUP(D1627,'Program Mapping'!B:B,1,FALSE)=D1627,"OK","Fix"),"Fix"))</f>
        <v/>
      </c>
      <c r="B1627" s="8"/>
      <c r="D1627" s="32"/>
    </row>
    <row r="1628" spans="1:4" x14ac:dyDescent="0.25">
      <c r="A1628" s="7" t="str">
        <f>IF(D1628="","",IFERROR(IF(VLOOKUP(D1628,'Program Mapping'!B:B,1,FALSE)=D1628,"OK","Fix"),"Fix"))</f>
        <v/>
      </c>
      <c r="B1628" s="8"/>
      <c r="D1628" s="32"/>
    </row>
    <row r="1629" spans="1:4" x14ac:dyDescent="0.25">
      <c r="A1629" s="7" t="str">
        <f>IF(D1629="","",IFERROR(IF(VLOOKUP(D1629,'Program Mapping'!B:B,1,FALSE)=D1629,"OK","Fix"),"Fix"))</f>
        <v/>
      </c>
      <c r="B1629" s="8"/>
      <c r="D1629" s="32"/>
    </row>
    <row r="1630" spans="1:4" x14ac:dyDescent="0.25">
      <c r="A1630" s="7" t="str">
        <f>IF(D1630="","",IFERROR(IF(VLOOKUP(D1630,'Program Mapping'!B:B,1,FALSE)=D1630,"OK","Fix"),"Fix"))</f>
        <v/>
      </c>
      <c r="B1630" s="8"/>
      <c r="D1630" s="32"/>
    </row>
    <row r="1631" spans="1:4" x14ac:dyDescent="0.25">
      <c r="A1631" s="7" t="str">
        <f>IF(D1631="","",IFERROR(IF(VLOOKUP(D1631,'Program Mapping'!B:B,1,FALSE)=D1631,"OK","Fix"),"Fix"))</f>
        <v/>
      </c>
      <c r="B1631" s="8"/>
      <c r="D1631" s="32"/>
    </row>
    <row r="1632" spans="1:4" x14ac:dyDescent="0.25">
      <c r="A1632" s="7" t="str">
        <f>IF(D1632="","",IFERROR(IF(VLOOKUP(D1632,'Program Mapping'!B:B,1,FALSE)=D1632,"OK","Fix"),"Fix"))</f>
        <v/>
      </c>
      <c r="B1632" s="8"/>
      <c r="D1632" s="32"/>
    </row>
    <row r="1633" spans="1:4" x14ac:dyDescent="0.25">
      <c r="A1633" s="7" t="str">
        <f>IF(D1633="","",IFERROR(IF(VLOOKUP(D1633,'Program Mapping'!B:B,1,FALSE)=D1633,"OK","Fix"),"Fix"))</f>
        <v/>
      </c>
      <c r="B1633" s="8"/>
      <c r="D1633" s="32"/>
    </row>
    <row r="1634" spans="1:4" x14ac:dyDescent="0.25">
      <c r="A1634" s="7" t="str">
        <f>IF(D1634="","",IFERROR(IF(VLOOKUP(D1634,'Program Mapping'!B:B,1,FALSE)=D1634,"OK","Fix"),"Fix"))</f>
        <v/>
      </c>
      <c r="B1634" s="8"/>
      <c r="D1634" s="32"/>
    </row>
    <row r="1635" spans="1:4" x14ac:dyDescent="0.25">
      <c r="A1635" s="7" t="str">
        <f>IF(D1635="","",IFERROR(IF(VLOOKUP(D1635,'Program Mapping'!B:B,1,FALSE)=D1635,"OK","Fix"),"Fix"))</f>
        <v/>
      </c>
      <c r="B1635" s="8"/>
      <c r="D1635" s="32"/>
    </row>
    <row r="1636" spans="1:4" x14ac:dyDescent="0.25">
      <c r="A1636" s="7" t="str">
        <f>IF(D1636="","",IFERROR(IF(VLOOKUP(D1636,'Program Mapping'!B:B,1,FALSE)=D1636,"OK","Fix"),"Fix"))</f>
        <v/>
      </c>
      <c r="B1636" s="8"/>
      <c r="D1636" s="32"/>
    </row>
    <row r="1637" spans="1:4" x14ac:dyDescent="0.25">
      <c r="A1637" s="7" t="str">
        <f>IF(D1637="","",IFERROR(IF(VLOOKUP(D1637,'Program Mapping'!B:B,1,FALSE)=D1637,"OK","Fix"),"Fix"))</f>
        <v/>
      </c>
      <c r="B1637" s="8"/>
      <c r="D1637" s="32"/>
    </row>
    <row r="1638" spans="1:4" x14ac:dyDescent="0.25">
      <c r="A1638" s="7" t="str">
        <f>IF(D1638="","",IFERROR(IF(VLOOKUP(D1638,'Program Mapping'!B:B,1,FALSE)=D1638,"OK","Fix"),"Fix"))</f>
        <v/>
      </c>
      <c r="B1638" s="8"/>
      <c r="D1638" s="32"/>
    </row>
    <row r="1639" spans="1:4" x14ac:dyDescent="0.25">
      <c r="A1639" s="7" t="str">
        <f>IF(D1639="","",IFERROR(IF(VLOOKUP(D1639,'Program Mapping'!B:B,1,FALSE)=D1639,"OK","Fix"),"Fix"))</f>
        <v/>
      </c>
      <c r="B1639" s="8"/>
      <c r="D1639" s="32"/>
    </row>
    <row r="1640" spans="1:4" x14ac:dyDescent="0.25">
      <c r="A1640" s="7" t="str">
        <f>IF(D1640="","",IFERROR(IF(VLOOKUP(D1640,'Program Mapping'!B:B,1,FALSE)=D1640,"OK","Fix"),"Fix"))</f>
        <v/>
      </c>
      <c r="B1640" s="8"/>
      <c r="D1640" s="32"/>
    </row>
    <row r="1641" spans="1:4" x14ac:dyDescent="0.25">
      <c r="A1641" s="7" t="str">
        <f>IF(D1641="","",IFERROR(IF(VLOOKUP(D1641,'Program Mapping'!B:B,1,FALSE)=D1641,"OK","Fix"),"Fix"))</f>
        <v/>
      </c>
      <c r="B1641" s="8"/>
      <c r="D1641" s="32"/>
    </row>
    <row r="1642" spans="1:4" x14ac:dyDescent="0.25">
      <c r="A1642" s="7" t="str">
        <f>IF(D1642="","",IFERROR(IF(VLOOKUP(D1642,'Program Mapping'!B:B,1,FALSE)=D1642,"OK","Fix"),"Fix"))</f>
        <v/>
      </c>
      <c r="B1642" s="8"/>
      <c r="D1642" s="32"/>
    </row>
    <row r="1643" spans="1:4" x14ac:dyDescent="0.25">
      <c r="A1643" s="7" t="str">
        <f>IF(D1643="","",IFERROR(IF(VLOOKUP(D1643,'Program Mapping'!B:B,1,FALSE)=D1643,"OK","Fix"),"Fix"))</f>
        <v/>
      </c>
      <c r="B1643" s="8"/>
      <c r="D1643" s="32"/>
    </row>
    <row r="1644" spans="1:4" x14ac:dyDescent="0.25">
      <c r="A1644" s="7" t="str">
        <f>IF(D1644="","",IFERROR(IF(VLOOKUP(D1644,'Program Mapping'!B:B,1,FALSE)=D1644,"OK","Fix"),"Fix"))</f>
        <v/>
      </c>
      <c r="B1644" s="8"/>
      <c r="D1644" s="32"/>
    </row>
    <row r="1645" spans="1:4" x14ac:dyDescent="0.25">
      <c r="A1645" s="7" t="str">
        <f>IF(D1645="","",IFERROR(IF(VLOOKUP(D1645,'Program Mapping'!B:B,1,FALSE)=D1645,"OK","Fix"),"Fix"))</f>
        <v/>
      </c>
      <c r="B1645" s="8"/>
      <c r="D1645" s="32"/>
    </row>
    <row r="1646" spans="1:4" x14ac:dyDescent="0.25">
      <c r="A1646" s="7" t="str">
        <f>IF(D1646="","",IFERROR(IF(VLOOKUP(D1646,'Program Mapping'!B:B,1,FALSE)=D1646,"OK","Fix"),"Fix"))</f>
        <v/>
      </c>
      <c r="B1646" s="8"/>
      <c r="D1646" s="32"/>
    </row>
    <row r="1647" spans="1:4" x14ac:dyDescent="0.25">
      <c r="A1647" s="7" t="str">
        <f>IF(D1647="","",IFERROR(IF(VLOOKUP(D1647,'Program Mapping'!B:B,1,FALSE)=D1647,"OK","Fix"),"Fix"))</f>
        <v/>
      </c>
      <c r="B1647" s="8"/>
      <c r="D1647" s="32"/>
    </row>
    <row r="1648" spans="1:4" x14ac:dyDescent="0.25">
      <c r="A1648" s="7" t="str">
        <f>IF(D1648="","",IFERROR(IF(VLOOKUP(D1648,'Program Mapping'!B:B,1,FALSE)=D1648,"OK","Fix"),"Fix"))</f>
        <v/>
      </c>
      <c r="B1648" s="8"/>
      <c r="D1648" s="32"/>
    </row>
    <row r="1649" spans="1:4" x14ac:dyDescent="0.25">
      <c r="A1649" s="7" t="str">
        <f>IF(D1649="","",IFERROR(IF(VLOOKUP(D1649,'Program Mapping'!B:B,1,FALSE)=D1649,"OK","Fix"),"Fix"))</f>
        <v/>
      </c>
      <c r="B1649" s="8"/>
      <c r="D1649" s="32"/>
    </row>
    <row r="1650" spans="1:4" x14ac:dyDescent="0.25">
      <c r="A1650" s="7" t="str">
        <f>IF(D1650="","",IFERROR(IF(VLOOKUP(D1650,'Program Mapping'!B:B,1,FALSE)=D1650,"OK","Fix"),"Fix"))</f>
        <v/>
      </c>
      <c r="B1650" s="8"/>
      <c r="D1650" s="32"/>
    </row>
    <row r="1651" spans="1:4" x14ac:dyDescent="0.25">
      <c r="A1651" s="7" t="str">
        <f>IF(D1651="","",IFERROR(IF(VLOOKUP(D1651,'Program Mapping'!B:B,1,FALSE)=D1651,"OK","Fix"),"Fix"))</f>
        <v/>
      </c>
      <c r="B1651" s="8"/>
      <c r="D1651" s="32"/>
    </row>
    <row r="1652" spans="1:4" x14ac:dyDescent="0.25">
      <c r="A1652" s="7" t="str">
        <f>IF(D1652="","",IFERROR(IF(VLOOKUP(D1652,'Program Mapping'!B:B,1,FALSE)=D1652,"OK","Fix"),"Fix"))</f>
        <v/>
      </c>
      <c r="B1652" s="8"/>
      <c r="D1652" s="32"/>
    </row>
    <row r="1653" spans="1:4" x14ac:dyDescent="0.25">
      <c r="A1653" s="7" t="str">
        <f>IF(D1653="","",IFERROR(IF(VLOOKUP(D1653,'Program Mapping'!B:B,1,FALSE)=D1653,"OK","Fix"),"Fix"))</f>
        <v/>
      </c>
      <c r="B1653" s="8"/>
      <c r="D1653" s="32"/>
    </row>
    <row r="1654" spans="1:4" x14ac:dyDescent="0.25">
      <c r="A1654" s="7" t="str">
        <f>IF(D1654="","",IFERROR(IF(VLOOKUP(D1654,'Program Mapping'!B:B,1,FALSE)=D1654,"OK","Fix"),"Fix"))</f>
        <v/>
      </c>
      <c r="B1654" s="8"/>
      <c r="D1654" s="32"/>
    </row>
    <row r="1655" spans="1:4" x14ac:dyDescent="0.25">
      <c r="A1655" s="7" t="str">
        <f>IF(D1655="","",IFERROR(IF(VLOOKUP(D1655,'Program Mapping'!B:B,1,FALSE)=D1655,"OK","Fix"),"Fix"))</f>
        <v/>
      </c>
      <c r="B1655" s="8"/>
      <c r="D1655" s="32"/>
    </row>
    <row r="1656" spans="1:4" x14ac:dyDescent="0.25">
      <c r="A1656" s="7" t="str">
        <f>IF(D1656="","",IFERROR(IF(VLOOKUP(D1656,'Program Mapping'!B:B,1,FALSE)=D1656,"OK","Fix"),"Fix"))</f>
        <v/>
      </c>
      <c r="B1656" s="8"/>
      <c r="D1656" s="32"/>
    </row>
    <row r="1657" spans="1:4" x14ac:dyDescent="0.25">
      <c r="A1657" s="7" t="str">
        <f>IF(D1657="","",IFERROR(IF(VLOOKUP(D1657,'Program Mapping'!B:B,1,FALSE)=D1657,"OK","Fix"),"Fix"))</f>
        <v/>
      </c>
      <c r="B1657" s="8"/>
      <c r="D1657" s="32"/>
    </row>
    <row r="1658" spans="1:4" x14ac:dyDescent="0.25">
      <c r="A1658" s="7" t="str">
        <f>IF(D1658="","",IFERROR(IF(VLOOKUP(D1658,'Program Mapping'!B:B,1,FALSE)=D1658,"OK","Fix"),"Fix"))</f>
        <v/>
      </c>
      <c r="B1658" s="8"/>
      <c r="D1658" s="32"/>
    </row>
    <row r="1659" spans="1:4" x14ac:dyDescent="0.25">
      <c r="A1659" s="7" t="str">
        <f>IF(D1659="","",IFERROR(IF(VLOOKUP(D1659,'Program Mapping'!B:B,1,FALSE)=D1659,"OK","Fix"),"Fix"))</f>
        <v/>
      </c>
      <c r="B1659" s="8"/>
      <c r="D1659" s="32"/>
    </row>
    <row r="1660" spans="1:4" x14ac:dyDescent="0.25">
      <c r="A1660" s="7" t="str">
        <f>IF(D1660="","",IFERROR(IF(VLOOKUP(D1660,'Program Mapping'!B:B,1,FALSE)=D1660,"OK","Fix"),"Fix"))</f>
        <v/>
      </c>
      <c r="B1660" s="8"/>
      <c r="D1660" s="32"/>
    </row>
    <row r="1661" spans="1:4" x14ac:dyDescent="0.25">
      <c r="A1661" s="7" t="str">
        <f>IF(D1661="","",IFERROR(IF(VLOOKUP(D1661,'Program Mapping'!B:B,1,FALSE)=D1661,"OK","Fix"),"Fix"))</f>
        <v/>
      </c>
      <c r="B1661" s="8"/>
      <c r="D1661" s="32"/>
    </row>
    <row r="1662" spans="1:4" x14ac:dyDescent="0.25">
      <c r="A1662" s="7" t="str">
        <f>IF(D1662="","",IFERROR(IF(VLOOKUP(D1662,'Program Mapping'!B:B,1,FALSE)=D1662,"OK","Fix"),"Fix"))</f>
        <v/>
      </c>
      <c r="B1662" s="8"/>
      <c r="D1662" s="32"/>
    </row>
    <row r="1663" spans="1:4" x14ac:dyDescent="0.25">
      <c r="A1663" s="7" t="str">
        <f>IF(D1663="","",IFERROR(IF(VLOOKUP(D1663,'Program Mapping'!B:B,1,FALSE)=D1663,"OK","Fix"),"Fix"))</f>
        <v/>
      </c>
      <c r="B1663" s="8"/>
      <c r="D1663" s="32"/>
    </row>
    <row r="1664" spans="1:4" x14ac:dyDescent="0.25">
      <c r="A1664" s="7" t="str">
        <f>IF(D1664="","",IFERROR(IF(VLOOKUP(D1664,'Program Mapping'!B:B,1,FALSE)=D1664,"OK","Fix"),"Fix"))</f>
        <v/>
      </c>
      <c r="B1664" s="8"/>
      <c r="D1664" s="32"/>
    </row>
    <row r="1665" spans="1:4" x14ac:dyDescent="0.25">
      <c r="A1665" s="7" t="str">
        <f>IF(D1665="","",IFERROR(IF(VLOOKUP(D1665,'Program Mapping'!B:B,1,FALSE)=D1665,"OK","Fix"),"Fix"))</f>
        <v/>
      </c>
      <c r="B1665" s="8"/>
      <c r="D1665" s="32"/>
    </row>
    <row r="1666" spans="1:4" x14ac:dyDescent="0.25">
      <c r="A1666" s="7" t="str">
        <f>IF(D1666="","",IFERROR(IF(VLOOKUP(D1666,'Program Mapping'!B:B,1,FALSE)=D1666,"OK","Fix"),"Fix"))</f>
        <v/>
      </c>
      <c r="B1666" s="8"/>
      <c r="D1666" s="32"/>
    </row>
    <row r="1667" spans="1:4" x14ac:dyDescent="0.25">
      <c r="A1667" s="7" t="str">
        <f>IF(D1667="","",IFERROR(IF(VLOOKUP(D1667,'Program Mapping'!B:B,1,FALSE)=D1667,"OK","Fix"),"Fix"))</f>
        <v/>
      </c>
      <c r="B1667" s="8"/>
      <c r="D1667" s="32"/>
    </row>
    <row r="1668" spans="1:4" x14ac:dyDescent="0.25">
      <c r="A1668" s="7" t="str">
        <f>IF(D1668="","",IFERROR(IF(VLOOKUP(D1668,'Program Mapping'!B:B,1,FALSE)=D1668,"OK","Fix"),"Fix"))</f>
        <v/>
      </c>
      <c r="B1668" s="8"/>
      <c r="D1668" s="32"/>
    </row>
    <row r="1669" spans="1:4" x14ac:dyDescent="0.25">
      <c r="A1669" s="7" t="str">
        <f>IF(D1669="","",IFERROR(IF(VLOOKUP(D1669,'Program Mapping'!B:B,1,FALSE)=D1669,"OK","Fix"),"Fix"))</f>
        <v/>
      </c>
      <c r="B1669" s="8"/>
      <c r="D1669" s="32"/>
    </row>
    <row r="1670" spans="1:4" x14ac:dyDescent="0.25">
      <c r="A1670" s="7" t="str">
        <f>IF(D1670="","",IFERROR(IF(VLOOKUP(D1670,'Program Mapping'!B:B,1,FALSE)=D1670,"OK","Fix"),"Fix"))</f>
        <v/>
      </c>
      <c r="B1670" s="8"/>
      <c r="D1670" s="32"/>
    </row>
    <row r="1671" spans="1:4" x14ac:dyDescent="0.25">
      <c r="A1671" s="7" t="str">
        <f>IF(D1671="","",IFERROR(IF(VLOOKUP(D1671,'Program Mapping'!B:B,1,FALSE)=D1671,"OK","Fix"),"Fix"))</f>
        <v/>
      </c>
      <c r="B1671" s="8"/>
      <c r="D1671" s="32"/>
    </row>
    <row r="1672" spans="1:4" x14ac:dyDescent="0.25">
      <c r="A1672" s="7" t="str">
        <f>IF(D1672="","",IFERROR(IF(VLOOKUP(D1672,'Program Mapping'!B:B,1,FALSE)=D1672,"OK","Fix"),"Fix"))</f>
        <v/>
      </c>
      <c r="B1672" s="8"/>
      <c r="D1672" s="32"/>
    </row>
    <row r="1673" spans="1:4" x14ac:dyDescent="0.25">
      <c r="A1673" s="7" t="str">
        <f>IF(D1673="","",IFERROR(IF(VLOOKUP(D1673,'Program Mapping'!B:B,1,FALSE)=D1673,"OK","Fix"),"Fix"))</f>
        <v/>
      </c>
      <c r="B1673" s="8"/>
      <c r="D1673" s="32"/>
    </row>
    <row r="1674" spans="1:4" x14ac:dyDescent="0.25">
      <c r="A1674" s="7" t="str">
        <f>IF(D1674="","",IFERROR(IF(VLOOKUP(D1674,'Program Mapping'!B:B,1,FALSE)=D1674,"OK","Fix"),"Fix"))</f>
        <v/>
      </c>
      <c r="B1674" s="8"/>
      <c r="D1674" s="32"/>
    </row>
    <row r="1675" spans="1:4" x14ac:dyDescent="0.25">
      <c r="A1675" s="7" t="str">
        <f>IF(D1675="","",IFERROR(IF(VLOOKUP(D1675,'Program Mapping'!B:B,1,FALSE)=D1675,"OK","Fix"),"Fix"))</f>
        <v/>
      </c>
      <c r="B1675" s="8"/>
      <c r="D1675" s="32"/>
    </row>
    <row r="1676" spans="1:4" x14ac:dyDescent="0.25">
      <c r="A1676" s="7" t="str">
        <f>IF(D1676="","",IFERROR(IF(VLOOKUP(D1676,'Program Mapping'!B:B,1,FALSE)=D1676,"OK","Fix"),"Fix"))</f>
        <v/>
      </c>
      <c r="B1676" s="8"/>
      <c r="D1676" s="32"/>
    </row>
    <row r="1677" spans="1:4" x14ac:dyDescent="0.25">
      <c r="A1677" s="7" t="str">
        <f>IF(D1677="","",IFERROR(IF(VLOOKUP(D1677,'Program Mapping'!B:B,1,FALSE)=D1677,"OK","Fix"),"Fix"))</f>
        <v/>
      </c>
      <c r="B1677" s="8"/>
      <c r="D1677" s="32"/>
    </row>
    <row r="1678" spans="1:4" x14ac:dyDescent="0.25">
      <c r="A1678" s="7" t="str">
        <f>IF(D1678="","",IFERROR(IF(VLOOKUP(D1678,'Program Mapping'!B:B,1,FALSE)=D1678,"OK","Fix"),"Fix"))</f>
        <v/>
      </c>
      <c r="B1678" s="8"/>
      <c r="D1678" s="32"/>
    </row>
    <row r="1679" spans="1:4" x14ac:dyDescent="0.25">
      <c r="A1679" s="7" t="str">
        <f>IF(D1679="","",IFERROR(IF(VLOOKUP(D1679,'Program Mapping'!B:B,1,FALSE)=D1679,"OK","Fix"),"Fix"))</f>
        <v/>
      </c>
      <c r="B1679" s="8"/>
      <c r="D1679" s="32"/>
    </row>
    <row r="1680" spans="1:4" x14ac:dyDescent="0.25">
      <c r="A1680" s="7" t="str">
        <f>IF(D1680="","",IFERROR(IF(VLOOKUP(D1680,'Program Mapping'!B:B,1,FALSE)=D1680,"OK","Fix"),"Fix"))</f>
        <v/>
      </c>
      <c r="B1680" s="8"/>
      <c r="D1680" s="32"/>
    </row>
    <row r="1681" spans="1:4" x14ac:dyDescent="0.25">
      <c r="A1681" s="7" t="str">
        <f>IF(D1681="","",IFERROR(IF(VLOOKUP(D1681,'Program Mapping'!B:B,1,FALSE)=D1681,"OK","Fix"),"Fix"))</f>
        <v/>
      </c>
      <c r="B1681" s="8"/>
      <c r="D1681" s="32"/>
    </row>
    <row r="1682" spans="1:4" x14ac:dyDescent="0.25">
      <c r="A1682" s="7" t="str">
        <f>IF(D1682="","",IFERROR(IF(VLOOKUP(D1682,'Program Mapping'!B:B,1,FALSE)=D1682,"OK","Fix"),"Fix"))</f>
        <v/>
      </c>
      <c r="B1682" s="8"/>
      <c r="D1682" s="32"/>
    </row>
    <row r="1683" spans="1:4" x14ac:dyDescent="0.25">
      <c r="A1683" s="7" t="str">
        <f>IF(D1683="","",IFERROR(IF(VLOOKUP(D1683,'Program Mapping'!B:B,1,FALSE)=D1683,"OK","Fix"),"Fix"))</f>
        <v/>
      </c>
      <c r="B1683" s="8"/>
      <c r="D1683" s="32"/>
    </row>
    <row r="1684" spans="1:4" x14ac:dyDescent="0.25">
      <c r="A1684" s="7" t="str">
        <f>IF(D1684="","",IFERROR(IF(VLOOKUP(D1684,'Program Mapping'!B:B,1,FALSE)=D1684,"OK","Fix"),"Fix"))</f>
        <v/>
      </c>
      <c r="B1684" s="8"/>
      <c r="D1684" s="32"/>
    </row>
    <row r="1685" spans="1:4" x14ac:dyDescent="0.25">
      <c r="A1685" s="7" t="str">
        <f>IF(D1685="","",IFERROR(IF(VLOOKUP(D1685,'Program Mapping'!B:B,1,FALSE)=D1685,"OK","Fix"),"Fix"))</f>
        <v/>
      </c>
      <c r="B1685" s="8"/>
      <c r="D1685" s="32"/>
    </row>
    <row r="1686" spans="1:4" x14ac:dyDescent="0.25">
      <c r="A1686" s="7" t="str">
        <f>IF(D1686="","",IFERROR(IF(VLOOKUP(D1686,'Program Mapping'!B:B,1,FALSE)=D1686,"OK","Fix"),"Fix"))</f>
        <v/>
      </c>
      <c r="B1686" s="8"/>
      <c r="D1686" s="32"/>
    </row>
    <row r="1687" spans="1:4" x14ac:dyDescent="0.25">
      <c r="A1687" s="7" t="str">
        <f>IF(D1687="","",IFERROR(IF(VLOOKUP(D1687,'Program Mapping'!B:B,1,FALSE)=D1687,"OK","Fix"),"Fix"))</f>
        <v/>
      </c>
      <c r="B1687" s="8"/>
      <c r="D1687" s="32"/>
    </row>
    <row r="1688" spans="1:4" x14ac:dyDescent="0.25">
      <c r="A1688" s="7" t="str">
        <f>IF(D1688="","",IFERROR(IF(VLOOKUP(D1688,'Program Mapping'!B:B,1,FALSE)=D1688,"OK","Fix"),"Fix"))</f>
        <v/>
      </c>
      <c r="B1688" s="8"/>
      <c r="D1688" s="32"/>
    </row>
    <row r="1689" spans="1:4" x14ac:dyDescent="0.25">
      <c r="A1689" s="7" t="str">
        <f>IF(D1689="","",IFERROR(IF(VLOOKUP(D1689,'Program Mapping'!B:B,1,FALSE)=D1689,"OK","Fix"),"Fix"))</f>
        <v/>
      </c>
      <c r="B1689" s="8"/>
      <c r="D1689" s="32"/>
    </row>
    <row r="1690" spans="1:4" x14ac:dyDescent="0.25">
      <c r="A1690" s="7" t="str">
        <f>IF(D1690="","",IFERROR(IF(VLOOKUP(D1690,'Program Mapping'!B:B,1,FALSE)=D1690,"OK","Fix"),"Fix"))</f>
        <v/>
      </c>
      <c r="B1690" s="8"/>
      <c r="D1690" s="32"/>
    </row>
    <row r="1691" spans="1:4" x14ac:dyDescent="0.25">
      <c r="A1691" s="7" t="str">
        <f>IF(D1691="","",IFERROR(IF(VLOOKUP(D1691,'Program Mapping'!B:B,1,FALSE)=D1691,"OK","Fix"),"Fix"))</f>
        <v/>
      </c>
      <c r="B1691" s="8"/>
      <c r="D1691" s="32"/>
    </row>
    <row r="1692" spans="1:4" x14ac:dyDescent="0.25">
      <c r="A1692" s="7" t="str">
        <f>IF(D1692="","",IFERROR(IF(VLOOKUP(D1692,'Program Mapping'!B:B,1,FALSE)=D1692,"OK","Fix"),"Fix"))</f>
        <v/>
      </c>
      <c r="B1692" s="8"/>
      <c r="D1692" s="32"/>
    </row>
    <row r="1693" spans="1:4" x14ac:dyDescent="0.25">
      <c r="A1693" s="7" t="str">
        <f>IF(D1693="","",IFERROR(IF(VLOOKUP(D1693,'Program Mapping'!B:B,1,FALSE)=D1693,"OK","Fix"),"Fix"))</f>
        <v/>
      </c>
      <c r="B1693" s="8"/>
      <c r="D1693" s="32"/>
    </row>
    <row r="1694" spans="1:4" x14ac:dyDescent="0.25">
      <c r="A1694" s="7" t="str">
        <f>IF(D1694="","",IFERROR(IF(VLOOKUP(D1694,'Program Mapping'!B:B,1,FALSE)=D1694,"OK","Fix"),"Fix"))</f>
        <v/>
      </c>
      <c r="B1694" s="8"/>
      <c r="D1694" s="32"/>
    </row>
    <row r="1695" spans="1:4" x14ac:dyDescent="0.25">
      <c r="A1695" s="7" t="str">
        <f>IF(D1695="","",IFERROR(IF(VLOOKUP(D1695,'Program Mapping'!B:B,1,FALSE)=D1695,"OK","Fix"),"Fix"))</f>
        <v/>
      </c>
      <c r="B1695" s="8"/>
      <c r="D1695" s="32"/>
    </row>
    <row r="1696" spans="1:4" x14ac:dyDescent="0.25">
      <c r="A1696" s="7" t="str">
        <f>IF(D1696="","",IFERROR(IF(VLOOKUP(D1696,'Program Mapping'!B:B,1,FALSE)=D1696,"OK","Fix"),"Fix"))</f>
        <v/>
      </c>
      <c r="B1696" s="8"/>
      <c r="D1696" s="32"/>
    </row>
    <row r="1697" spans="1:4" x14ac:dyDescent="0.25">
      <c r="A1697" s="7" t="str">
        <f>IF(D1697="","",IFERROR(IF(VLOOKUP(D1697,'Program Mapping'!B:B,1,FALSE)=D1697,"OK","Fix"),"Fix"))</f>
        <v/>
      </c>
      <c r="B1697" s="8"/>
      <c r="D1697" s="32"/>
    </row>
    <row r="1698" spans="1:4" x14ac:dyDescent="0.25">
      <c r="A1698" s="7" t="str">
        <f>IF(D1698="","",IFERROR(IF(VLOOKUP(D1698,'Program Mapping'!B:B,1,FALSE)=D1698,"OK","Fix"),"Fix"))</f>
        <v/>
      </c>
      <c r="B1698" s="8"/>
      <c r="D1698" s="32"/>
    </row>
    <row r="1699" spans="1:4" x14ac:dyDescent="0.25">
      <c r="A1699" s="7" t="str">
        <f>IF(D1699="","",IFERROR(IF(VLOOKUP(D1699,'Program Mapping'!B:B,1,FALSE)=D1699,"OK","Fix"),"Fix"))</f>
        <v/>
      </c>
      <c r="B1699" s="8"/>
      <c r="D1699" s="32"/>
    </row>
    <row r="1700" spans="1:4" x14ac:dyDescent="0.25">
      <c r="A1700" s="7" t="str">
        <f>IF(D1700="","",IFERROR(IF(VLOOKUP(D1700,'Program Mapping'!B:B,1,FALSE)=D1700,"OK","Fix"),"Fix"))</f>
        <v/>
      </c>
      <c r="B1700" s="8"/>
      <c r="D1700" s="32"/>
    </row>
    <row r="1701" spans="1:4" x14ac:dyDescent="0.25">
      <c r="A1701" s="7" t="str">
        <f>IF(D1701="","",IFERROR(IF(VLOOKUP(D1701,'Program Mapping'!B:B,1,FALSE)=D1701,"OK","Fix"),"Fix"))</f>
        <v/>
      </c>
      <c r="B1701" s="8"/>
      <c r="D1701" s="32"/>
    </row>
    <row r="1702" spans="1:4" x14ac:dyDescent="0.25">
      <c r="A1702" s="7" t="str">
        <f>IF(D1702="","",IFERROR(IF(VLOOKUP(D1702,'Program Mapping'!B:B,1,FALSE)=D1702,"OK","Fix"),"Fix"))</f>
        <v/>
      </c>
      <c r="B1702" s="8"/>
      <c r="D1702" s="32"/>
    </row>
    <row r="1703" spans="1:4" x14ac:dyDescent="0.25">
      <c r="A1703" s="7" t="str">
        <f>IF(D1703="","",IFERROR(IF(VLOOKUP(D1703,'Program Mapping'!B:B,1,FALSE)=D1703,"OK","Fix"),"Fix"))</f>
        <v/>
      </c>
      <c r="B1703" s="8"/>
      <c r="D1703" s="32"/>
    </row>
    <row r="1704" spans="1:4" x14ac:dyDescent="0.25">
      <c r="A1704" s="7" t="str">
        <f>IF(D1704="","",IFERROR(IF(VLOOKUP(D1704,'Program Mapping'!B:B,1,FALSE)=D1704,"OK","Fix"),"Fix"))</f>
        <v/>
      </c>
      <c r="B1704" s="8"/>
      <c r="D1704" s="32"/>
    </row>
    <row r="1705" spans="1:4" x14ac:dyDescent="0.25">
      <c r="A1705" s="7" t="str">
        <f>IF(D1705="","",IFERROR(IF(VLOOKUP(D1705,'Program Mapping'!B:B,1,FALSE)=D1705,"OK","Fix"),"Fix"))</f>
        <v/>
      </c>
      <c r="B1705" s="8"/>
      <c r="D1705" s="32"/>
    </row>
    <row r="1706" spans="1:4" x14ac:dyDescent="0.25">
      <c r="A1706" s="7" t="str">
        <f>IF(D1706="","",IFERROR(IF(VLOOKUP(D1706,'Program Mapping'!B:B,1,FALSE)=D1706,"OK","Fix"),"Fix"))</f>
        <v/>
      </c>
      <c r="B1706" s="8"/>
      <c r="D1706" s="32"/>
    </row>
    <row r="1707" spans="1:4" x14ac:dyDescent="0.25">
      <c r="A1707" s="7" t="str">
        <f>IF(D1707="","",IFERROR(IF(VLOOKUP(D1707,'Program Mapping'!B:B,1,FALSE)=D1707,"OK","Fix"),"Fix"))</f>
        <v/>
      </c>
      <c r="B1707" s="8"/>
      <c r="D1707" s="32"/>
    </row>
    <row r="1708" spans="1:4" x14ac:dyDescent="0.25">
      <c r="A1708" s="7" t="str">
        <f>IF(D1708="","",IFERROR(IF(VLOOKUP(D1708,'Program Mapping'!B:B,1,FALSE)=D1708,"OK","Fix"),"Fix"))</f>
        <v/>
      </c>
      <c r="B1708" s="8"/>
      <c r="D1708" s="32"/>
    </row>
    <row r="1709" spans="1:4" x14ac:dyDescent="0.25">
      <c r="A1709" s="7" t="str">
        <f>IF(D1709="","",IFERROR(IF(VLOOKUP(D1709,'Program Mapping'!B:B,1,FALSE)=D1709,"OK","Fix"),"Fix"))</f>
        <v/>
      </c>
      <c r="B1709" s="8"/>
      <c r="D1709" s="32"/>
    </row>
    <row r="1710" spans="1:4" x14ac:dyDescent="0.25">
      <c r="A1710" s="7" t="str">
        <f>IF(D1710="","",IFERROR(IF(VLOOKUP(D1710,'Program Mapping'!B:B,1,FALSE)=D1710,"OK","Fix"),"Fix"))</f>
        <v/>
      </c>
      <c r="B1710" s="8"/>
      <c r="D1710" s="32"/>
    </row>
    <row r="1711" spans="1:4" x14ac:dyDescent="0.25">
      <c r="A1711" s="7" t="str">
        <f>IF(D1711="","",IFERROR(IF(VLOOKUP(D1711,'Program Mapping'!B:B,1,FALSE)=D1711,"OK","Fix"),"Fix"))</f>
        <v/>
      </c>
      <c r="B1711" s="8"/>
      <c r="D1711" s="32"/>
    </row>
    <row r="1712" spans="1:4" x14ac:dyDescent="0.25">
      <c r="A1712" s="7" t="str">
        <f>IF(D1712="","",IFERROR(IF(VLOOKUP(D1712,'Program Mapping'!B:B,1,FALSE)=D1712,"OK","Fix"),"Fix"))</f>
        <v/>
      </c>
      <c r="B1712" s="8"/>
      <c r="D1712" s="32"/>
    </row>
    <row r="1713" spans="1:4" x14ac:dyDescent="0.25">
      <c r="A1713" s="7" t="str">
        <f>IF(D1713="","",IFERROR(IF(VLOOKUP(D1713,'Program Mapping'!B:B,1,FALSE)=D1713,"OK","Fix"),"Fix"))</f>
        <v/>
      </c>
      <c r="B1713" s="8"/>
      <c r="D1713" s="32"/>
    </row>
    <row r="1714" spans="1:4" x14ac:dyDescent="0.25">
      <c r="A1714" s="7" t="str">
        <f>IF(D1714="","",IFERROR(IF(VLOOKUP(D1714,'Program Mapping'!B:B,1,FALSE)=D1714,"OK","Fix"),"Fix"))</f>
        <v/>
      </c>
      <c r="B1714" s="8"/>
      <c r="D1714" s="32"/>
    </row>
    <row r="1715" spans="1:4" x14ac:dyDescent="0.25">
      <c r="A1715" s="7" t="str">
        <f>IF(D1715="","",IFERROR(IF(VLOOKUP(D1715,'Program Mapping'!B:B,1,FALSE)=D1715,"OK","Fix"),"Fix"))</f>
        <v/>
      </c>
      <c r="B1715" s="8"/>
      <c r="D1715" s="32"/>
    </row>
    <row r="1716" spans="1:4" x14ac:dyDescent="0.25">
      <c r="A1716" s="7" t="str">
        <f>IF(D1716="","",IFERROR(IF(VLOOKUP(D1716,'Program Mapping'!B:B,1,FALSE)=D1716,"OK","Fix"),"Fix"))</f>
        <v/>
      </c>
      <c r="B1716" s="8"/>
      <c r="D1716" s="32"/>
    </row>
    <row r="1717" spans="1:4" x14ac:dyDescent="0.25">
      <c r="A1717" s="7" t="str">
        <f>IF(D1717="","",IFERROR(IF(VLOOKUP(D1717,'Program Mapping'!B:B,1,FALSE)=D1717,"OK","Fix"),"Fix"))</f>
        <v/>
      </c>
      <c r="B1717" s="8"/>
      <c r="D1717" s="32"/>
    </row>
    <row r="1718" spans="1:4" x14ac:dyDescent="0.25">
      <c r="A1718" s="7" t="str">
        <f>IF(D1718="","",IFERROR(IF(VLOOKUP(D1718,'Program Mapping'!B:B,1,FALSE)=D1718,"OK","Fix"),"Fix"))</f>
        <v/>
      </c>
      <c r="B1718" s="8"/>
      <c r="D1718" s="32"/>
    </row>
    <row r="1719" spans="1:4" x14ac:dyDescent="0.25">
      <c r="A1719" s="7" t="str">
        <f>IF(D1719="","",IFERROR(IF(VLOOKUP(D1719,'Program Mapping'!B:B,1,FALSE)=D1719,"OK","Fix"),"Fix"))</f>
        <v/>
      </c>
      <c r="B1719" s="8"/>
      <c r="D1719" s="32"/>
    </row>
    <row r="1720" spans="1:4" x14ac:dyDescent="0.25">
      <c r="A1720" s="7" t="str">
        <f>IF(D1720="","",IFERROR(IF(VLOOKUP(D1720,'Program Mapping'!B:B,1,FALSE)=D1720,"OK","Fix"),"Fix"))</f>
        <v/>
      </c>
      <c r="B1720" s="8"/>
      <c r="D1720" s="32"/>
    </row>
    <row r="1721" spans="1:4" x14ac:dyDescent="0.25">
      <c r="A1721" s="7" t="str">
        <f>IF(D1721="","",IFERROR(IF(VLOOKUP(D1721,'Program Mapping'!B:B,1,FALSE)=D1721,"OK","Fix"),"Fix"))</f>
        <v/>
      </c>
      <c r="B1721" s="8"/>
      <c r="D1721" s="32"/>
    </row>
    <row r="1722" spans="1:4" x14ac:dyDescent="0.25">
      <c r="A1722" s="7" t="str">
        <f>IF(D1722="","",IFERROR(IF(VLOOKUP(D1722,'Program Mapping'!B:B,1,FALSE)=D1722,"OK","Fix"),"Fix"))</f>
        <v/>
      </c>
      <c r="B1722" s="8"/>
      <c r="D1722" s="32"/>
    </row>
    <row r="1723" spans="1:4" x14ac:dyDescent="0.25">
      <c r="A1723" s="7" t="str">
        <f>IF(D1723="","",IFERROR(IF(VLOOKUP(D1723,'Program Mapping'!B:B,1,FALSE)=D1723,"OK","Fix"),"Fix"))</f>
        <v/>
      </c>
      <c r="B1723" s="8"/>
      <c r="D1723" s="32"/>
    </row>
    <row r="1724" spans="1:4" x14ac:dyDescent="0.25">
      <c r="A1724" s="7" t="str">
        <f>IF(D1724="","",IFERROR(IF(VLOOKUP(D1724,'Program Mapping'!B:B,1,FALSE)=D1724,"OK","Fix"),"Fix"))</f>
        <v/>
      </c>
      <c r="B1724" s="8"/>
      <c r="D1724" s="32"/>
    </row>
    <row r="1725" spans="1:4" x14ac:dyDescent="0.25">
      <c r="A1725" s="7" t="str">
        <f>IF(D1725="","",IFERROR(IF(VLOOKUP(D1725,'Program Mapping'!B:B,1,FALSE)=D1725,"OK","Fix"),"Fix"))</f>
        <v/>
      </c>
      <c r="B1725" s="8"/>
      <c r="D1725" s="32"/>
    </row>
    <row r="1726" spans="1:4" x14ac:dyDescent="0.25">
      <c r="A1726" s="7" t="str">
        <f>IF(D1726="","",IFERROR(IF(VLOOKUP(D1726,'Program Mapping'!B:B,1,FALSE)=D1726,"OK","Fix"),"Fix"))</f>
        <v/>
      </c>
      <c r="B1726" s="8"/>
      <c r="D1726" s="32"/>
    </row>
    <row r="1727" spans="1:4" x14ac:dyDescent="0.25">
      <c r="A1727" s="7" t="str">
        <f>IF(D1727="","",IFERROR(IF(VLOOKUP(D1727,'Program Mapping'!B:B,1,FALSE)=D1727,"OK","Fix"),"Fix"))</f>
        <v/>
      </c>
      <c r="B1727" s="8"/>
      <c r="D1727" s="32"/>
    </row>
    <row r="1728" spans="1:4" x14ac:dyDescent="0.25">
      <c r="A1728" s="7" t="str">
        <f>IF(D1728="","",IFERROR(IF(VLOOKUP(D1728,'Program Mapping'!B:B,1,FALSE)=D1728,"OK","Fix"),"Fix"))</f>
        <v/>
      </c>
      <c r="B1728" s="8"/>
      <c r="D1728" s="32"/>
    </row>
    <row r="1729" spans="1:4" x14ac:dyDescent="0.25">
      <c r="A1729" s="7" t="str">
        <f>IF(D1729="","",IFERROR(IF(VLOOKUP(D1729,'Program Mapping'!B:B,1,FALSE)=D1729,"OK","Fix"),"Fix"))</f>
        <v/>
      </c>
      <c r="B1729" s="8"/>
      <c r="D1729" s="32"/>
    </row>
    <row r="1730" spans="1:4" x14ac:dyDescent="0.25">
      <c r="A1730" s="7" t="str">
        <f>IF(D1730="","",IFERROR(IF(VLOOKUP(D1730,'Program Mapping'!B:B,1,FALSE)=D1730,"OK","Fix"),"Fix"))</f>
        <v/>
      </c>
      <c r="B1730" s="8"/>
      <c r="D1730" s="32"/>
    </row>
    <row r="1731" spans="1:4" x14ac:dyDescent="0.25">
      <c r="A1731" s="7" t="str">
        <f>IF(D1731="","",IFERROR(IF(VLOOKUP(D1731,'Program Mapping'!B:B,1,FALSE)=D1731,"OK","Fix"),"Fix"))</f>
        <v/>
      </c>
      <c r="B1731" s="8"/>
      <c r="D1731" s="32"/>
    </row>
    <row r="1732" spans="1:4" x14ac:dyDescent="0.25">
      <c r="A1732" s="7" t="str">
        <f>IF(D1732="","",IFERROR(IF(VLOOKUP(D1732,'Program Mapping'!B:B,1,FALSE)=D1732,"OK","Fix"),"Fix"))</f>
        <v/>
      </c>
      <c r="B1732" s="8"/>
      <c r="D1732" s="32"/>
    </row>
    <row r="1733" spans="1:4" x14ac:dyDescent="0.25">
      <c r="A1733" s="7" t="str">
        <f>IF(D1733="","",IFERROR(IF(VLOOKUP(D1733,'Program Mapping'!B:B,1,FALSE)=D1733,"OK","Fix"),"Fix"))</f>
        <v/>
      </c>
      <c r="B1733" s="8"/>
      <c r="D1733" s="32"/>
    </row>
    <row r="1734" spans="1:4" x14ac:dyDescent="0.25">
      <c r="A1734" s="7" t="str">
        <f>IF(D1734="","",IFERROR(IF(VLOOKUP(D1734,'Program Mapping'!B:B,1,FALSE)=D1734,"OK","Fix"),"Fix"))</f>
        <v/>
      </c>
      <c r="B1734" s="8"/>
      <c r="D1734" s="32"/>
    </row>
    <row r="1735" spans="1:4" x14ac:dyDescent="0.25">
      <c r="A1735" s="7" t="str">
        <f>IF(D1735="","",IFERROR(IF(VLOOKUP(D1735,'Program Mapping'!B:B,1,FALSE)=D1735,"OK","Fix"),"Fix"))</f>
        <v/>
      </c>
      <c r="B1735" s="8"/>
      <c r="D1735" s="32"/>
    </row>
    <row r="1736" spans="1:4" x14ac:dyDescent="0.25">
      <c r="A1736" s="7" t="str">
        <f>IF(D1736="","",IFERROR(IF(VLOOKUP(D1736,'Program Mapping'!B:B,1,FALSE)=D1736,"OK","Fix"),"Fix"))</f>
        <v/>
      </c>
      <c r="B1736" s="8"/>
      <c r="D1736" s="32"/>
    </row>
    <row r="1737" spans="1:4" x14ac:dyDescent="0.25">
      <c r="A1737" s="7" t="str">
        <f>IF(D1737="","",IFERROR(IF(VLOOKUP(D1737,'Program Mapping'!B:B,1,FALSE)=D1737,"OK","Fix"),"Fix"))</f>
        <v/>
      </c>
      <c r="B1737" s="8"/>
      <c r="D1737" s="32"/>
    </row>
    <row r="1738" spans="1:4" x14ac:dyDescent="0.25">
      <c r="A1738" s="7" t="str">
        <f>IF(D1738="","",IFERROR(IF(VLOOKUP(D1738,'Program Mapping'!B:B,1,FALSE)=D1738,"OK","Fix"),"Fix"))</f>
        <v/>
      </c>
      <c r="B1738" s="8"/>
      <c r="D1738" s="32"/>
    </row>
    <row r="1739" spans="1:4" x14ac:dyDescent="0.25">
      <c r="A1739" s="7" t="str">
        <f>IF(D1739="","",IFERROR(IF(VLOOKUP(D1739,'Program Mapping'!B:B,1,FALSE)=D1739,"OK","Fix"),"Fix"))</f>
        <v/>
      </c>
      <c r="B1739" s="8"/>
      <c r="D1739" s="32"/>
    </row>
    <row r="1740" spans="1:4" x14ac:dyDescent="0.25">
      <c r="A1740" s="7" t="str">
        <f>IF(D1740="","",IFERROR(IF(VLOOKUP(D1740,'Program Mapping'!B:B,1,FALSE)=D1740,"OK","Fix"),"Fix"))</f>
        <v/>
      </c>
      <c r="B1740" s="8"/>
      <c r="D1740" s="32"/>
    </row>
    <row r="1741" spans="1:4" x14ac:dyDescent="0.25">
      <c r="A1741" s="7" t="str">
        <f>IF(D1741="","",IFERROR(IF(VLOOKUP(D1741,'Program Mapping'!B:B,1,FALSE)=D1741,"OK","Fix"),"Fix"))</f>
        <v/>
      </c>
      <c r="B1741" s="8"/>
      <c r="D1741" s="32"/>
    </row>
    <row r="1742" spans="1:4" x14ac:dyDescent="0.25">
      <c r="A1742" s="7" t="str">
        <f>IF(D1742="","",IFERROR(IF(VLOOKUP(D1742,'Program Mapping'!B:B,1,FALSE)=D1742,"OK","Fix"),"Fix"))</f>
        <v/>
      </c>
      <c r="B1742" s="8"/>
      <c r="D1742" s="32"/>
    </row>
    <row r="1743" spans="1:4" x14ac:dyDescent="0.25">
      <c r="A1743" s="7" t="str">
        <f>IF(D1743="","",IFERROR(IF(VLOOKUP(D1743,'Program Mapping'!B:B,1,FALSE)=D1743,"OK","Fix"),"Fix"))</f>
        <v/>
      </c>
      <c r="B1743" s="8"/>
      <c r="D1743" s="32"/>
    </row>
    <row r="1744" spans="1:4" x14ac:dyDescent="0.25">
      <c r="A1744" s="7" t="str">
        <f>IF(D1744="","",IFERROR(IF(VLOOKUP(D1744,'Program Mapping'!B:B,1,FALSE)=D1744,"OK","Fix"),"Fix"))</f>
        <v/>
      </c>
      <c r="B1744" s="8"/>
      <c r="D1744" s="32"/>
    </row>
    <row r="1745" spans="1:4" x14ac:dyDescent="0.25">
      <c r="A1745" s="7" t="str">
        <f>IF(D1745="","",IFERROR(IF(VLOOKUP(D1745,'Program Mapping'!B:B,1,FALSE)=D1745,"OK","Fix"),"Fix"))</f>
        <v/>
      </c>
      <c r="B1745" s="8"/>
      <c r="D1745" s="32"/>
    </row>
    <row r="1746" spans="1:4" x14ac:dyDescent="0.25">
      <c r="A1746" s="7" t="str">
        <f>IF(D1746="","",IFERROR(IF(VLOOKUP(D1746,'Program Mapping'!B:B,1,FALSE)=D1746,"OK","Fix"),"Fix"))</f>
        <v/>
      </c>
      <c r="B1746" s="8"/>
      <c r="D1746" s="32"/>
    </row>
    <row r="1747" spans="1:4" x14ac:dyDescent="0.25">
      <c r="A1747" s="7" t="str">
        <f>IF(D1747="","",IFERROR(IF(VLOOKUP(D1747,'Program Mapping'!B:B,1,FALSE)=D1747,"OK","Fix"),"Fix"))</f>
        <v/>
      </c>
      <c r="B1747" s="8"/>
      <c r="D1747" s="32"/>
    </row>
    <row r="1748" spans="1:4" x14ac:dyDescent="0.25">
      <c r="A1748" s="7" t="str">
        <f>IF(D1748="","",IFERROR(IF(VLOOKUP(D1748,'Program Mapping'!B:B,1,FALSE)=D1748,"OK","Fix"),"Fix"))</f>
        <v/>
      </c>
      <c r="B1748" s="8"/>
      <c r="D1748" s="32"/>
    </row>
    <row r="1749" spans="1:4" x14ac:dyDescent="0.25">
      <c r="A1749" s="7" t="str">
        <f>IF(D1749="","",IFERROR(IF(VLOOKUP(D1749,'Program Mapping'!B:B,1,FALSE)=D1749,"OK","Fix"),"Fix"))</f>
        <v/>
      </c>
      <c r="B1749" s="8"/>
      <c r="D1749" s="32"/>
    </row>
    <row r="1750" spans="1:4" x14ac:dyDescent="0.25">
      <c r="A1750" s="7" t="str">
        <f>IF(D1750="","",IFERROR(IF(VLOOKUP(D1750,'Program Mapping'!B:B,1,FALSE)=D1750,"OK","Fix"),"Fix"))</f>
        <v/>
      </c>
      <c r="B1750" s="8"/>
      <c r="D1750" s="32"/>
    </row>
    <row r="1751" spans="1:4" x14ac:dyDescent="0.25">
      <c r="A1751" s="7" t="str">
        <f>IF(D1751="","",IFERROR(IF(VLOOKUP(D1751,'Program Mapping'!B:B,1,FALSE)=D1751,"OK","Fix"),"Fix"))</f>
        <v/>
      </c>
      <c r="B1751" s="8"/>
      <c r="D1751" s="32"/>
    </row>
    <row r="1752" spans="1:4" x14ac:dyDescent="0.25">
      <c r="A1752" s="7" t="str">
        <f>IF(D1752="","",IFERROR(IF(VLOOKUP(D1752,'Program Mapping'!B:B,1,FALSE)=D1752,"OK","Fix"),"Fix"))</f>
        <v/>
      </c>
      <c r="B1752" s="8"/>
      <c r="D1752" s="32"/>
    </row>
    <row r="1753" spans="1:4" x14ac:dyDescent="0.25">
      <c r="A1753" s="7" t="str">
        <f>IF(D1753="","",IFERROR(IF(VLOOKUP(D1753,'Program Mapping'!B:B,1,FALSE)=D1753,"OK","Fix"),"Fix"))</f>
        <v/>
      </c>
      <c r="B1753" s="8"/>
      <c r="D1753" s="32"/>
    </row>
    <row r="1754" spans="1:4" x14ac:dyDescent="0.25">
      <c r="A1754" s="7" t="str">
        <f>IF(D1754="","",IFERROR(IF(VLOOKUP(D1754,'Program Mapping'!B:B,1,FALSE)=D1754,"OK","Fix"),"Fix"))</f>
        <v/>
      </c>
      <c r="B1754" s="8"/>
      <c r="D1754" s="32"/>
    </row>
    <row r="1755" spans="1:4" x14ac:dyDescent="0.25">
      <c r="A1755" s="7" t="str">
        <f>IF(D1755="","",IFERROR(IF(VLOOKUP(D1755,'Program Mapping'!B:B,1,FALSE)=D1755,"OK","Fix"),"Fix"))</f>
        <v/>
      </c>
      <c r="B1755" s="8"/>
      <c r="D1755" s="32"/>
    </row>
    <row r="1756" spans="1:4" x14ac:dyDescent="0.25">
      <c r="A1756" s="7" t="str">
        <f>IF(D1756="","",IFERROR(IF(VLOOKUP(D1756,'Program Mapping'!B:B,1,FALSE)=D1756,"OK","Fix"),"Fix"))</f>
        <v/>
      </c>
      <c r="B1756" s="8"/>
      <c r="D1756" s="32"/>
    </row>
    <row r="1757" spans="1:4" x14ac:dyDescent="0.25">
      <c r="A1757" s="7" t="str">
        <f>IF(D1757="","",IFERROR(IF(VLOOKUP(D1757,'Program Mapping'!B:B,1,FALSE)=D1757,"OK","Fix"),"Fix"))</f>
        <v/>
      </c>
      <c r="B1757" s="8"/>
      <c r="D1757" s="32"/>
    </row>
    <row r="1758" spans="1:4" x14ac:dyDescent="0.25">
      <c r="A1758" s="7" t="str">
        <f>IF(D1758="","",IFERROR(IF(VLOOKUP(D1758,'Program Mapping'!B:B,1,FALSE)=D1758,"OK","Fix"),"Fix"))</f>
        <v/>
      </c>
      <c r="B1758" s="8"/>
      <c r="D1758" s="32"/>
    </row>
    <row r="1759" spans="1:4" x14ac:dyDescent="0.25">
      <c r="A1759" s="7" t="str">
        <f>IF(D1759="","",IFERROR(IF(VLOOKUP(D1759,'Program Mapping'!B:B,1,FALSE)=D1759,"OK","Fix"),"Fix"))</f>
        <v/>
      </c>
      <c r="B1759" s="8"/>
      <c r="D1759" s="32"/>
    </row>
    <row r="1760" spans="1:4" x14ac:dyDescent="0.25">
      <c r="A1760" s="7" t="str">
        <f>IF(D1760="","",IFERROR(IF(VLOOKUP(D1760,'Program Mapping'!B:B,1,FALSE)=D1760,"OK","Fix"),"Fix"))</f>
        <v/>
      </c>
      <c r="B1760" s="8"/>
      <c r="D1760" s="32"/>
    </row>
    <row r="1761" spans="1:4" x14ac:dyDescent="0.25">
      <c r="A1761" s="7" t="str">
        <f>IF(D1761="","",IFERROR(IF(VLOOKUP(D1761,'Program Mapping'!B:B,1,FALSE)=D1761,"OK","Fix"),"Fix"))</f>
        <v/>
      </c>
      <c r="B1761" s="8"/>
      <c r="D1761" s="32"/>
    </row>
    <row r="1762" spans="1:4" x14ac:dyDescent="0.25">
      <c r="A1762" s="7" t="str">
        <f>IF(D1762="","",IFERROR(IF(VLOOKUP(D1762,'Program Mapping'!B:B,1,FALSE)=D1762,"OK","Fix"),"Fix"))</f>
        <v/>
      </c>
      <c r="B1762" s="8"/>
      <c r="D1762" s="32"/>
    </row>
    <row r="1763" spans="1:4" x14ac:dyDescent="0.25">
      <c r="A1763" s="7" t="str">
        <f>IF(D1763="","",IFERROR(IF(VLOOKUP(D1763,'Program Mapping'!B:B,1,FALSE)=D1763,"OK","Fix"),"Fix"))</f>
        <v/>
      </c>
      <c r="B1763" s="8"/>
      <c r="D1763" s="32"/>
    </row>
    <row r="1764" spans="1:4" x14ac:dyDescent="0.25">
      <c r="A1764" s="7" t="str">
        <f>IF(D1764="","",IFERROR(IF(VLOOKUP(D1764,'Program Mapping'!B:B,1,FALSE)=D1764,"OK","Fix"),"Fix"))</f>
        <v/>
      </c>
      <c r="B1764" s="8"/>
      <c r="D1764" s="32"/>
    </row>
    <row r="1765" spans="1:4" x14ac:dyDescent="0.25">
      <c r="A1765" s="7" t="str">
        <f>IF(D1765="","",IFERROR(IF(VLOOKUP(D1765,'Program Mapping'!B:B,1,FALSE)=D1765,"OK","Fix"),"Fix"))</f>
        <v/>
      </c>
      <c r="B1765" s="8"/>
      <c r="D1765" s="32"/>
    </row>
    <row r="1766" spans="1:4" x14ac:dyDescent="0.25">
      <c r="A1766" s="7" t="str">
        <f>IF(D1766="","",IFERROR(IF(VLOOKUP(D1766,'Program Mapping'!B:B,1,FALSE)=D1766,"OK","Fix"),"Fix"))</f>
        <v/>
      </c>
      <c r="B1766" s="8"/>
      <c r="D1766" s="32"/>
    </row>
    <row r="1767" spans="1:4" x14ac:dyDescent="0.25">
      <c r="A1767" s="7" t="str">
        <f>IF(D1767="","",IFERROR(IF(VLOOKUP(D1767,'Program Mapping'!B:B,1,FALSE)=D1767,"OK","Fix"),"Fix"))</f>
        <v/>
      </c>
      <c r="B1767" s="8"/>
      <c r="D1767" s="32"/>
    </row>
    <row r="1768" spans="1:4" x14ac:dyDescent="0.25">
      <c r="A1768" s="7" t="str">
        <f>IF(D1768="","",IFERROR(IF(VLOOKUP(D1768,'Program Mapping'!B:B,1,FALSE)=D1768,"OK","Fix"),"Fix"))</f>
        <v/>
      </c>
      <c r="B1768" s="8"/>
      <c r="D1768" s="32"/>
    </row>
    <row r="1769" spans="1:4" x14ac:dyDescent="0.25">
      <c r="A1769" s="7" t="str">
        <f>IF(D1769="","",IFERROR(IF(VLOOKUP(D1769,'Program Mapping'!B:B,1,FALSE)=D1769,"OK","Fix"),"Fix"))</f>
        <v/>
      </c>
      <c r="B1769" s="8"/>
      <c r="D1769" s="32"/>
    </row>
    <row r="1770" spans="1:4" x14ac:dyDescent="0.25">
      <c r="A1770" s="7" t="str">
        <f>IF(D1770="","",IFERROR(IF(VLOOKUP(D1770,'Program Mapping'!B:B,1,FALSE)=D1770,"OK","Fix"),"Fix"))</f>
        <v/>
      </c>
      <c r="B1770" s="8"/>
      <c r="D1770" s="32"/>
    </row>
    <row r="1771" spans="1:4" x14ac:dyDescent="0.25">
      <c r="A1771" s="7" t="str">
        <f>IF(D1771="","",IFERROR(IF(VLOOKUP(D1771,'Program Mapping'!B:B,1,FALSE)=D1771,"OK","Fix"),"Fix"))</f>
        <v/>
      </c>
      <c r="B1771" s="8"/>
      <c r="D1771" s="32"/>
    </row>
    <row r="1772" spans="1:4" x14ac:dyDescent="0.25">
      <c r="A1772" s="7" t="str">
        <f>IF(D1772="","",IFERROR(IF(VLOOKUP(D1772,'Program Mapping'!B:B,1,FALSE)=D1772,"OK","Fix"),"Fix"))</f>
        <v/>
      </c>
      <c r="B1772" s="8"/>
      <c r="D1772" s="32"/>
    </row>
    <row r="1773" spans="1:4" x14ac:dyDescent="0.25">
      <c r="A1773" s="7" t="str">
        <f>IF(D1773="","",IFERROR(IF(VLOOKUP(D1773,'Program Mapping'!B:B,1,FALSE)=D1773,"OK","Fix"),"Fix"))</f>
        <v/>
      </c>
      <c r="B1773" s="8"/>
      <c r="D1773" s="32"/>
    </row>
    <row r="1774" spans="1:4" x14ac:dyDescent="0.25">
      <c r="A1774" s="7" t="str">
        <f>IF(D1774="","",IFERROR(IF(VLOOKUP(D1774,'Program Mapping'!B:B,1,FALSE)=D1774,"OK","Fix"),"Fix"))</f>
        <v/>
      </c>
      <c r="B1774" s="8"/>
      <c r="D1774" s="32"/>
    </row>
    <row r="1775" spans="1:4" x14ac:dyDescent="0.25">
      <c r="A1775" s="7" t="str">
        <f>IF(D1775="","",IFERROR(IF(VLOOKUP(D1775,'Program Mapping'!B:B,1,FALSE)=D1775,"OK","Fix"),"Fix"))</f>
        <v/>
      </c>
      <c r="B1775" s="8"/>
      <c r="D1775" s="32"/>
    </row>
    <row r="1776" spans="1:4" x14ac:dyDescent="0.25">
      <c r="A1776" s="7" t="str">
        <f>IF(D1776="","",IFERROR(IF(VLOOKUP(D1776,'Program Mapping'!B:B,1,FALSE)=D1776,"OK","Fix"),"Fix"))</f>
        <v/>
      </c>
      <c r="B1776" s="8"/>
      <c r="D1776" s="32"/>
    </row>
    <row r="1777" spans="1:4" x14ac:dyDescent="0.25">
      <c r="A1777" s="7" t="str">
        <f>IF(D1777="","",IFERROR(IF(VLOOKUP(D1777,'Program Mapping'!B:B,1,FALSE)=D1777,"OK","Fix"),"Fix"))</f>
        <v/>
      </c>
      <c r="B1777" s="8"/>
      <c r="D1777" s="32"/>
    </row>
    <row r="1778" spans="1:4" x14ac:dyDescent="0.25">
      <c r="A1778" s="7" t="str">
        <f>IF(D1778="","",IFERROR(IF(VLOOKUP(D1778,'Program Mapping'!B:B,1,FALSE)=D1778,"OK","Fix"),"Fix"))</f>
        <v/>
      </c>
      <c r="B1778" s="8"/>
      <c r="D1778" s="32"/>
    </row>
    <row r="1779" spans="1:4" x14ac:dyDescent="0.25">
      <c r="A1779" s="7" t="str">
        <f>IF(D1779="","",IFERROR(IF(VLOOKUP(D1779,'Program Mapping'!B:B,1,FALSE)=D1779,"OK","Fix"),"Fix"))</f>
        <v/>
      </c>
      <c r="B1779" s="8"/>
      <c r="D1779" s="32"/>
    </row>
    <row r="1780" spans="1:4" x14ac:dyDescent="0.25">
      <c r="A1780" s="7" t="str">
        <f>IF(D1780="","",IFERROR(IF(VLOOKUP(D1780,'Program Mapping'!B:B,1,FALSE)=D1780,"OK","Fix"),"Fix"))</f>
        <v/>
      </c>
      <c r="B1780" s="8"/>
      <c r="D1780" s="32"/>
    </row>
    <row r="1781" spans="1:4" x14ac:dyDescent="0.25">
      <c r="A1781" s="7" t="str">
        <f>IF(D1781="","",IFERROR(IF(VLOOKUP(D1781,'Program Mapping'!B:B,1,FALSE)=D1781,"OK","Fix"),"Fix"))</f>
        <v/>
      </c>
      <c r="B1781" s="8"/>
      <c r="D1781" s="32"/>
    </row>
    <row r="1782" spans="1:4" x14ac:dyDescent="0.25">
      <c r="A1782" s="7" t="str">
        <f>IF(D1782="","",IFERROR(IF(VLOOKUP(D1782,'Program Mapping'!B:B,1,FALSE)=D1782,"OK","Fix"),"Fix"))</f>
        <v/>
      </c>
      <c r="B1782" s="8"/>
      <c r="D1782" s="32"/>
    </row>
    <row r="1783" spans="1:4" x14ac:dyDescent="0.25">
      <c r="A1783" s="7" t="str">
        <f>IF(D1783="","",IFERROR(IF(VLOOKUP(D1783,'Program Mapping'!B:B,1,FALSE)=D1783,"OK","Fix"),"Fix"))</f>
        <v/>
      </c>
      <c r="B1783" s="8"/>
      <c r="D1783" s="32"/>
    </row>
    <row r="1784" spans="1:4" x14ac:dyDescent="0.25">
      <c r="A1784" s="7" t="str">
        <f>IF(D1784="","",IFERROR(IF(VLOOKUP(D1784,'Program Mapping'!B:B,1,FALSE)=D1784,"OK","Fix"),"Fix"))</f>
        <v/>
      </c>
      <c r="B1784" s="8"/>
      <c r="D1784" s="32"/>
    </row>
    <row r="1785" spans="1:4" x14ac:dyDescent="0.25">
      <c r="A1785" s="7" t="str">
        <f>IF(D1785="","",IFERROR(IF(VLOOKUP(D1785,'Program Mapping'!B:B,1,FALSE)=D1785,"OK","Fix"),"Fix"))</f>
        <v/>
      </c>
      <c r="B1785" s="8"/>
      <c r="D1785" s="32"/>
    </row>
    <row r="1786" spans="1:4" x14ac:dyDescent="0.25">
      <c r="A1786" s="7" t="str">
        <f>IF(D1786="","",IFERROR(IF(VLOOKUP(D1786,'Program Mapping'!B:B,1,FALSE)=D1786,"OK","Fix"),"Fix"))</f>
        <v/>
      </c>
      <c r="B1786" s="8"/>
      <c r="D1786" s="32"/>
    </row>
    <row r="1787" spans="1:4" x14ac:dyDescent="0.25">
      <c r="A1787" s="7" t="str">
        <f>IF(D1787="","",IFERROR(IF(VLOOKUP(D1787,'Program Mapping'!B:B,1,FALSE)=D1787,"OK","Fix"),"Fix"))</f>
        <v/>
      </c>
      <c r="B1787" s="8"/>
      <c r="D1787" s="32"/>
    </row>
    <row r="1788" spans="1:4" x14ac:dyDescent="0.25">
      <c r="A1788" s="7" t="str">
        <f>IF(D1788="","",IFERROR(IF(VLOOKUP(D1788,'Program Mapping'!B:B,1,FALSE)=D1788,"OK","Fix"),"Fix"))</f>
        <v/>
      </c>
      <c r="B1788" s="8"/>
      <c r="D1788" s="32"/>
    </row>
    <row r="1789" spans="1:4" x14ac:dyDescent="0.25">
      <c r="A1789" s="7" t="str">
        <f>IF(D1789="","",IFERROR(IF(VLOOKUP(D1789,'Program Mapping'!B:B,1,FALSE)=D1789,"OK","Fix"),"Fix"))</f>
        <v/>
      </c>
      <c r="B1789" s="8"/>
      <c r="D1789" s="32"/>
    </row>
    <row r="1790" spans="1:4" x14ac:dyDescent="0.25">
      <c r="A1790" s="7" t="str">
        <f>IF(D1790="","",IFERROR(IF(VLOOKUP(D1790,'Program Mapping'!B:B,1,FALSE)=D1790,"OK","Fix"),"Fix"))</f>
        <v/>
      </c>
      <c r="B1790" s="8"/>
      <c r="D1790" s="32"/>
    </row>
    <row r="1791" spans="1:4" x14ac:dyDescent="0.25">
      <c r="A1791" s="7" t="str">
        <f>IF(D1791="","",IFERROR(IF(VLOOKUP(D1791,'Program Mapping'!B:B,1,FALSE)=D1791,"OK","Fix"),"Fix"))</f>
        <v/>
      </c>
      <c r="B1791" s="8"/>
      <c r="D1791" s="32"/>
    </row>
    <row r="1792" spans="1:4" x14ac:dyDescent="0.25">
      <c r="A1792" s="7" t="str">
        <f>IF(D1792="","",IFERROR(IF(VLOOKUP(D1792,'Program Mapping'!B:B,1,FALSE)=D1792,"OK","Fix"),"Fix"))</f>
        <v/>
      </c>
      <c r="B1792" s="8"/>
      <c r="D1792" s="32"/>
    </row>
    <row r="1793" spans="1:4" x14ac:dyDescent="0.25">
      <c r="A1793" s="7" t="str">
        <f>IF(D1793="","",IFERROR(IF(VLOOKUP(D1793,'Program Mapping'!B:B,1,FALSE)=D1793,"OK","Fix"),"Fix"))</f>
        <v/>
      </c>
      <c r="B1793" s="8"/>
      <c r="D1793" s="32"/>
    </row>
    <row r="1794" spans="1:4" x14ac:dyDescent="0.25">
      <c r="A1794" s="7" t="str">
        <f>IF(D1794="","",IFERROR(IF(VLOOKUP(D1794,'Program Mapping'!B:B,1,FALSE)=D1794,"OK","Fix"),"Fix"))</f>
        <v/>
      </c>
      <c r="B1794" s="8"/>
      <c r="D1794" s="32"/>
    </row>
    <row r="1795" spans="1:4" x14ac:dyDescent="0.25">
      <c r="A1795" s="7" t="str">
        <f>IF(D1795="","",IFERROR(IF(VLOOKUP(D1795,'Program Mapping'!B:B,1,FALSE)=D1795,"OK","Fix"),"Fix"))</f>
        <v/>
      </c>
      <c r="B1795" s="8"/>
      <c r="D1795" s="32"/>
    </row>
    <row r="1796" spans="1:4" x14ac:dyDescent="0.25">
      <c r="A1796" s="7" t="str">
        <f>IF(D1796="","",IFERROR(IF(VLOOKUP(D1796,'Program Mapping'!B:B,1,FALSE)=D1796,"OK","Fix"),"Fix"))</f>
        <v/>
      </c>
      <c r="B1796" s="8"/>
      <c r="D1796" s="32"/>
    </row>
    <row r="1797" spans="1:4" x14ac:dyDescent="0.25">
      <c r="A1797" s="7" t="str">
        <f>IF(D1797="","",IFERROR(IF(VLOOKUP(D1797,'Program Mapping'!B:B,1,FALSE)=D1797,"OK","Fix"),"Fix"))</f>
        <v/>
      </c>
      <c r="B1797" s="8"/>
      <c r="D1797" s="32"/>
    </row>
    <row r="1798" spans="1:4" x14ac:dyDescent="0.25">
      <c r="A1798" s="7" t="str">
        <f>IF(D1798="","",IFERROR(IF(VLOOKUP(D1798,'Program Mapping'!B:B,1,FALSE)=D1798,"OK","Fix"),"Fix"))</f>
        <v/>
      </c>
      <c r="B1798" s="8"/>
      <c r="D1798" s="32"/>
    </row>
    <row r="1799" spans="1:4" x14ac:dyDescent="0.25">
      <c r="A1799" s="7" t="str">
        <f>IF(D1799="","",IFERROR(IF(VLOOKUP(D1799,'Program Mapping'!B:B,1,FALSE)=D1799,"OK","Fix"),"Fix"))</f>
        <v/>
      </c>
      <c r="B1799" s="8"/>
      <c r="D1799" s="32"/>
    </row>
    <row r="1800" spans="1:4" x14ac:dyDescent="0.25">
      <c r="A1800" s="7" t="str">
        <f>IF(D1800="","",IFERROR(IF(VLOOKUP(D1800,'Program Mapping'!B:B,1,FALSE)=D1800,"OK","Fix"),"Fix"))</f>
        <v/>
      </c>
      <c r="B1800" s="8"/>
      <c r="D1800" s="32"/>
    </row>
    <row r="1801" spans="1:4" x14ac:dyDescent="0.25">
      <c r="A1801" s="7" t="str">
        <f>IF(D1801="","",IFERROR(IF(VLOOKUP(D1801,'Program Mapping'!B:B,1,FALSE)=D1801,"OK","Fix"),"Fix"))</f>
        <v/>
      </c>
      <c r="B1801" s="8"/>
      <c r="D1801" s="32"/>
    </row>
    <row r="1802" spans="1:4" x14ac:dyDescent="0.25">
      <c r="A1802" s="7" t="str">
        <f>IF(D1802="","",IFERROR(IF(VLOOKUP(D1802,'Program Mapping'!B:B,1,FALSE)=D1802,"OK","Fix"),"Fix"))</f>
        <v/>
      </c>
      <c r="B1802" s="8"/>
      <c r="D1802" s="32"/>
    </row>
    <row r="1803" spans="1:4" x14ac:dyDescent="0.25">
      <c r="A1803" s="7" t="str">
        <f>IF(D1803="","",IFERROR(IF(VLOOKUP(D1803,'Program Mapping'!B:B,1,FALSE)=D1803,"OK","Fix"),"Fix"))</f>
        <v/>
      </c>
      <c r="B1803" s="8"/>
      <c r="D1803" s="32"/>
    </row>
    <row r="1804" spans="1:4" x14ac:dyDescent="0.25">
      <c r="A1804" s="7" t="str">
        <f>IF(D1804="","",IFERROR(IF(VLOOKUP(D1804,'Program Mapping'!B:B,1,FALSE)=D1804,"OK","Fix"),"Fix"))</f>
        <v/>
      </c>
      <c r="B1804" s="8"/>
      <c r="D1804" s="32"/>
    </row>
    <row r="1805" spans="1:4" x14ac:dyDescent="0.25">
      <c r="A1805" s="7" t="str">
        <f>IF(D1805="","",IFERROR(IF(VLOOKUP(D1805,'Program Mapping'!B:B,1,FALSE)=D1805,"OK","Fix"),"Fix"))</f>
        <v/>
      </c>
      <c r="B1805" s="8"/>
      <c r="D1805" s="32"/>
    </row>
    <row r="1806" spans="1:4" x14ac:dyDescent="0.25">
      <c r="A1806" s="7" t="str">
        <f>IF(D1806="","",IFERROR(IF(VLOOKUP(D1806,'Program Mapping'!B:B,1,FALSE)=D1806,"OK","Fix"),"Fix"))</f>
        <v/>
      </c>
      <c r="B1806" s="8"/>
      <c r="D1806" s="32"/>
    </row>
    <row r="1807" spans="1:4" x14ac:dyDescent="0.25">
      <c r="A1807" s="7" t="str">
        <f>IF(D1807="","",IFERROR(IF(VLOOKUP(D1807,'Program Mapping'!B:B,1,FALSE)=D1807,"OK","Fix"),"Fix"))</f>
        <v/>
      </c>
      <c r="B1807" s="8"/>
      <c r="D1807" s="32"/>
    </row>
    <row r="1808" spans="1:4" x14ac:dyDescent="0.25">
      <c r="A1808" s="7" t="str">
        <f>IF(D1808="","",IFERROR(IF(VLOOKUP(D1808,'Program Mapping'!B:B,1,FALSE)=D1808,"OK","Fix"),"Fix"))</f>
        <v/>
      </c>
      <c r="B1808" s="8"/>
      <c r="D1808" s="32"/>
    </row>
    <row r="1809" spans="1:4" x14ac:dyDescent="0.25">
      <c r="A1809" s="7" t="str">
        <f>IF(D1809="","",IFERROR(IF(VLOOKUP(D1809,'Program Mapping'!B:B,1,FALSE)=D1809,"OK","Fix"),"Fix"))</f>
        <v/>
      </c>
      <c r="B1809" s="8"/>
      <c r="D1809" s="32"/>
    </row>
    <row r="1810" spans="1:4" x14ac:dyDescent="0.25">
      <c r="A1810" s="7" t="str">
        <f>IF(D1810="","",IFERROR(IF(VLOOKUP(D1810,'Program Mapping'!B:B,1,FALSE)=D1810,"OK","Fix"),"Fix"))</f>
        <v/>
      </c>
      <c r="B1810" s="8"/>
      <c r="D1810" s="32"/>
    </row>
    <row r="1811" spans="1:4" x14ac:dyDescent="0.25">
      <c r="A1811" s="7" t="str">
        <f>IF(D1811="","",IFERROR(IF(VLOOKUP(D1811,'Program Mapping'!B:B,1,FALSE)=D1811,"OK","Fix"),"Fix"))</f>
        <v/>
      </c>
      <c r="B1811" s="8"/>
      <c r="D1811" s="32"/>
    </row>
    <row r="1812" spans="1:4" x14ac:dyDescent="0.25">
      <c r="A1812" s="7" t="str">
        <f>IF(D1812="","",IFERROR(IF(VLOOKUP(D1812,'Program Mapping'!B:B,1,FALSE)=D1812,"OK","Fix"),"Fix"))</f>
        <v/>
      </c>
      <c r="B1812" s="8"/>
      <c r="D1812" s="32"/>
    </row>
    <row r="1813" spans="1:4" x14ac:dyDescent="0.25">
      <c r="A1813" s="7" t="str">
        <f>IF(D1813="","",IFERROR(IF(VLOOKUP(D1813,'Program Mapping'!B:B,1,FALSE)=D1813,"OK","Fix"),"Fix"))</f>
        <v/>
      </c>
      <c r="B1813" s="8"/>
      <c r="D1813" s="32"/>
    </row>
    <row r="1814" spans="1:4" x14ac:dyDescent="0.25">
      <c r="A1814" s="7" t="str">
        <f>IF(D1814="","",IFERROR(IF(VLOOKUP(D1814,'Program Mapping'!B:B,1,FALSE)=D1814,"OK","Fix"),"Fix"))</f>
        <v/>
      </c>
      <c r="B1814" s="8"/>
      <c r="D1814" s="32"/>
    </row>
    <row r="1815" spans="1:4" x14ac:dyDescent="0.25">
      <c r="A1815" s="7" t="str">
        <f>IF(D1815="","",IFERROR(IF(VLOOKUP(D1815,'Program Mapping'!B:B,1,FALSE)=D1815,"OK","Fix"),"Fix"))</f>
        <v/>
      </c>
      <c r="B1815" s="8"/>
      <c r="D1815" s="32"/>
    </row>
    <row r="1816" spans="1:4" x14ac:dyDescent="0.25">
      <c r="A1816" s="7" t="str">
        <f>IF(D1816="","",IFERROR(IF(VLOOKUP(D1816,'Program Mapping'!B:B,1,FALSE)=D1816,"OK","Fix"),"Fix"))</f>
        <v/>
      </c>
      <c r="B1816" s="8"/>
      <c r="D1816" s="32"/>
    </row>
    <row r="1817" spans="1:4" x14ac:dyDescent="0.25">
      <c r="A1817" s="7" t="str">
        <f>IF(D1817="","",IFERROR(IF(VLOOKUP(D1817,'Program Mapping'!B:B,1,FALSE)=D1817,"OK","Fix"),"Fix"))</f>
        <v/>
      </c>
      <c r="B1817" s="8"/>
      <c r="D1817" s="32"/>
    </row>
    <row r="1818" spans="1:4" x14ac:dyDescent="0.25">
      <c r="A1818" s="7" t="str">
        <f>IF(D1818="","",IFERROR(IF(VLOOKUP(D1818,'Program Mapping'!B:B,1,FALSE)=D1818,"OK","Fix"),"Fix"))</f>
        <v/>
      </c>
      <c r="B1818" s="8"/>
      <c r="D1818" s="32"/>
    </row>
    <row r="1819" spans="1:4" x14ac:dyDescent="0.25">
      <c r="A1819" s="7" t="str">
        <f>IF(D1819="","",IFERROR(IF(VLOOKUP(D1819,'Program Mapping'!B:B,1,FALSE)=D1819,"OK","Fix"),"Fix"))</f>
        <v/>
      </c>
      <c r="B1819" s="8"/>
      <c r="D1819" s="32"/>
    </row>
    <row r="1820" spans="1:4" x14ac:dyDescent="0.25">
      <c r="A1820" s="7" t="str">
        <f>IF(D1820="","",IFERROR(IF(VLOOKUP(D1820,'Program Mapping'!B:B,1,FALSE)=D1820,"OK","Fix"),"Fix"))</f>
        <v/>
      </c>
      <c r="B1820" s="8"/>
      <c r="D1820" s="32"/>
    </row>
    <row r="1821" spans="1:4" x14ac:dyDescent="0.25">
      <c r="A1821" s="7" t="str">
        <f>IF(D1821="","",IFERROR(IF(VLOOKUP(D1821,'Program Mapping'!B:B,1,FALSE)=D1821,"OK","Fix"),"Fix"))</f>
        <v/>
      </c>
      <c r="B1821" s="8"/>
      <c r="D1821" s="32"/>
    </row>
    <row r="1822" spans="1:4" x14ac:dyDescent="0.25">
      <c r="A1822" s="7" t="str">
        <f>IF(D1822="","",IFERROR(IF(VLOOKUP(D1822,'Program Mapping'!B:B,1,FALSE)=D1822,"OK","Fix"),"Fix"))</f>
        <v/>
      </c>
      <c r="B1822" s="8"/>
      <c r="D1822" s="32"/>
    </row>
    <row r="1823" spans="1:4" x14ac:dyDescent="0.25">
      <c r="A1823" s="7" t="str">
        <f>IF(D1823="","",IFERROR(IF(VLOOKUP(D1823,'Program Mapping'!B:B,1,FALSE)=D1823,"OK","Fix"),"Fix"))</f>
        <v/>
      </c>
      <c r="B1823" s="8"/>
      <c r="D1823" s="32"/>
    </row>
    <row r="1824" spans="1:4" x14ac:dyDescent="0.25">
      <c r="A1824" s="7" t="str">
        <f>IF(D1824="","",IFERROR(IF(VLOOKUP(D1824,'Program Mapping'!B:B,1,FALSE)=D1824,"OK","Fix"),"Fix"))</f>
        <v/>
      </c>
      <c r="B1824" s="8"/>
      <c r="D1824" s="32"/>
    </row>
    <row r="1825" spans="1:4" x14ac:dyDescent="0.25">
      <c r="A1825" s="7" t="str">
        <f>IF(D1825="","",IFERROR(IF(VLOOKUP(D1825,'Program Mapping'!B:B,1,FALSE)=D1825,"OK","Fix"),"Fix"))</f>
        <v/>
      </c>
      <c r="B1825" s="8"/>
      <c r="D1825" s="32"/>
    </row>
    <row r="1826" spans="1:4" x14ac:dyDescent="0.25">
      <c r="A1826" s="7" t="str">
        <f>IF(D1826="","",IFERROR(IF(VLOOKUP(D1826,'Program Mapping'!B:B,1,FALSE)=D1826,"OK","Fix"),"Fix"))</f>
        <v/>
      </c>
      <c r="B1826" s="8"/>
      <c r="D1826" s="32"/>
    </row>
    <row r="1827" spans="1:4" x14ac:dyDescent="0.25">
      <c r="A1827" s="7" t="str">
        <f>IF(D1827="","",IFERROR(IF(VLOOKUP(D1827,'Program Mapping'!B:B,1,FALSE)=D1827,"OK","Fix"),"Fix"))</f>
        <v/>
      </c>
      <c r="B1827" s="8"/>
      <c r="D1827" s="32"/>
    </row>
    <row r="1828" spans="1:4" x14ac:dyDescent="0.25">
      <c r="A1828" s="7" t="str">
        <f>IF(D1828="","",IFERROR(IF(VLOOKUP(D1828,'Program Mapping'!B:B,1,FALSE)=D1828,"OK","Fix"),"Fix"))</f>
        <v/>
      </c>
      <c r="B1828" s="8"/>
      <c r="D1828" s="32"/>
    </row>
    <row r="1829" spans="1:4" x14ac:dyDescent="0.25">
      <c r="A1829" s="7" t="str">
        <f>IF(D1829="","",IFERROR(IF(VLOOKUP(D1829,'Program Mapping'!B:B,1,FALSE)=D1829,"OK","Fix"),"Fix"))</f>
        <v/>
      </c>
      <c r="B1829" s="8"/>
      <c r="D1829" s="32"/>
    </row>
    <row r="1830" spans="1:4" x14ac:dyDescent="0.25">
      <c r="A1830" s="7" t="str">
        <f>IF(D1830="","",IFERROR(IF(VLOOKUP(D1830,'Program Mapping'!B:B,1,FALSE)=D1830,"OK","Fix"),"Fix"))</f>
        <v/>
      </c>
      <c r="B1830" s="8"/>
      <c r="D1830" s="32"/>
    </row>
    <row r="1831" spans="1:4" x14ac:dyDescent="0.25">
      <c r="A1831" s="7" t="str">
        <f>IF(D1831="","",IFERROR(IF(VLOOKUP(D1831,'Program Mapping'!B:B,1,FALSE)=D1831,"OK","Fix"),"Fix"))</f>
        <v/>
      </c>
      <c r="B1831" s="8"/>
      <c r="D1831" s="32"/>
    </row>
    <row r="1832" spans="1:4" x14ac:dyDescent="0.25">
      <c r="A1832" s="7" t="str">
        <f>IF(D1832="","",IFERROR(IF(VLOOKUP(D1832,'Program Mapping'!B:B,1,FALSE)=D1832,"OK","Fix"),"Fix"))</f>
        <v/>
      </c>
      <c r="B1832" s="8"/>
      <c r="D1832" s="32"/>
    </row>
    <row r="1833" spans="1:4" x14ac:dyDescent="0.25">
      <c r="A1833" s="7" t="str">
        <f>IF(D1833="","",IFERROR(IF(VLOOKUP(D1833,'Program Mapping'!B:B,1,FALSE)=D1833,"OK","Fix"),"Fix"))</f>
        <v/>
      </c>
      <c r="B1833" s="8"/>
      <c r="D1833" s="32"/>
    </row>
    <row r="1834" spans="1:4" x14ac:dyDescent="0.25">
      <c r="A1834" s="7" t="str">
        <f>IF(D1834="","",IFERROR(IF(VLOOKUP(D1834,'Program Mapping'!B:B,1,FALSE)=D1834,"OK","Fix"),"Fix"))</f>
        <v/>
      </c>
      <c r="B1834" s="8"/>
      <c r="D1834" s="32"/>
    </row>
    <row r="1835" spans="1:4" x14ac:dyDescent="0.25">
      <c r="A1835" s="7" t="str">
        <f>IF(D1835="","",IFERROR(IF(VLOOKUP(D1835,'Program Mapping'!B:B,1,FALSE)=D1835,"OK","Fix"),"Fix"))</f>
        <v/>
      </c>
      <c r="B1835" s="8"/>
      <c r="D1835" s="32"/>
    </row>
    <row r="1836" spans="1:4" x14ac:dyDescent="0.25">
      <c r="A1836" s="7" t="str">
        <f>IF(D1836="","",IFERROR(IF(VLOOKUP(D1836,'Program Mapping'!B:B,1,FALSE)=D1836,"OK","Fix"),"Fix"))</f>
        <v/>
      </c>
      <c r="B1836" s="8"/>
      <c r="D1836" s="32"/>
    </row>
    <row r="1837" spans="1:4" x14ac:dyDescent="0.25">
      <c r="A1837" s="7" t="str">
        <f>IF(D1837="","",IFERROR(IF(VLOOKUP(D1837,'Program Mapping'!B:B,1,FALSE)=D1837,"OK","Fix"),"Fix"))</f>
        <v/>
      </c>
      <c r="B1837" s="8"/>
      <c r="D1837" s="32"/>
    </row>
    <row r="1838" spans="1:4" x14ac:dyDescent="0.25">
      <c r="A1838" s="7" t="str">
        <f>IF(D1838="","",IFERROR(IF(VLOOKUP(D1838,'Program Mapping'!B:B,1,FALSE)=D1838,"OK","Fix"),"Fix"))</f>
        <v/>
      </c>
      <c r="B1838" s="8"/>
      <c r="D1838" s="32"/>
    </row>
    <row r="1839" spans="1:4" x14ac:dyDescent="0.25">
      <c r="A1839" s="7" t="str">
        <f>IF(D1839="","",IFERROR(IF(VLOOKUP(D1839,'Program Mapping'!B:B,1,FALSE)=D1839,"OK","Fix"),"Fix"))</f>
        <v/>
      </c>
      <c r="B1839" s="8"/>
      <c r="D1839" s="32"/>
    </row>
    <row r="1840" spans="1:4" x14ac:dyDescent="0.25">
      <c r="A1840" s="7" t="str">
        <f>IF(D1840="","",IFERROR(IF(VLOOKUP(D1840,'Program Mapping'!B:B,1,FALSE)=D1840,"OK","Fix"),"Fix"))</f>
        <v/>
      </c>
      <c r="B1840" s="8"/>
      <c r="D1840" s="32"/>
    </row>
    <row r="1841" spans="1:4" x14ac:dyDescent="0.25">
      <c r="A1841" s="7" t="str">
        <f>IF(D1841="","",IFERROR(IF(VLOOKUP(D1841,'Program Mapping'!B:B,1,FALSE)=D1841,"OK","Fix"),"Fix"))</f>
        <v/>
      </c>
      <c r="B1841" s="8"/>
      <c r="D1841" s="32"/>
    </row>
    <row r="1842" spans="1:4" x14ac:dyDescent="0.25">
      <c r="A1842" s="7" t="str">
        <f>IF(D1842="","",IFERROR(IF(VLOOKUP(D1842,'Program Mapping'!B:B,1,FALSE)=D1842,"OK","Fix"),"Fix"))</f>
        <v/>
      </c>
      <c r="B1842" s="8"/>
      <c r="D1842" s="32"/>
    </row>
    <row r="1843" spans="1:4" x14ac:dyDescent="0.25">
      <c r="A1843" s="7" t="str">
        <f>IF(D1843="","",IFERROR(IF(VLOOKUP(D1843,'Program Mapping'!B:B,1,FALSE)=D1843,"OK","Fix"),"Fix"))</f>
        <v/>
      </c>
      <c r="B1843" s="8"/>
      <c r="D1843" s="32"/>
    </row>
    <row r="1844" spans="1:4" x14ac:dyDescent="0.25">
      <c r="A1844" s="7" t="str">
        <f>IF(D1844="","",IFERROR(IF(VLOOKUP(D1844,'Program Mapping'!B:B,1,FALSE)=D1844,"OK","Fix"),"Fix"))</f>
        <v/>
      </c>
      <c r="B1844" s="8"/>
      <c r="D1844" s="32"/>
    </row>
    <row r="1845" spans="1:4" x14ac:dyDescent="0.25">
      <c r="A1845" s="7" t="str">
        <f>IF(D1845="","",IFERROR(IF(VLOOKUP(D1845,'Program Mapping'!B:B,1,FALSE)=D1845,"OK","Fix"),"Fix"))</f>
        <v/>
      </c>
      <c r="B1845" s="8"/>
      <c r="D1845" s="32"/>
    </row>
    <row r="1846" spans="1:4" x14ac:dyDescent="0.25">
      <c r="A1846" s="7" t="str">
        <f>IF(D1846="","",IFERROR(IF(VLOOKUP(D1846,'Program Mapping'!B:B,1,FALSE)=D1846,"OK","Fix"),"Fix"))</f>
        <v/>
      </c>
      <c r="B1846" s="8"/>
      <c r="D1846" s="32"/>
    </row>
    <row r="1847" spans="1:4" x14ac:dyDescent="0.25">
      <c r="A1847" s="7" t="str">
        <f>IF(D1847="","",IFERROR(IF(VLOOKUP(D1847,'Program Mapping'!B:B,1,FALSE)=D1847,"OK","Fix"),"Fix"))</f>
        <v/>
      </c>
      <c r="B1847" s="8"/>
      <c r="D1847" s="32"/>
    </row>
    <row r="1848" spans="1:4" x14ac:dyDescent="0.25">
      <c r="A1848" s="7" t="str">
        <f>IF(D1848="","",IFERROR(IF(VLOOKUP(D1848,'Program Mapping'!B:B,1,FALSE)=D1848,"OK","Fix"),"Fix"))</f>
        <v/>
      </c>
      <c r="B1848" s="8"/>
      <c r="D1848" s="32"/>
    </row>
    <row r="1849" spans="1:4" x14ac:dyDescent="0.25">
      <c r="A1849" s="7" t="str">
        <f>IF(D1849="","",IFERROR(IF(VLOOKUP(D1849,'Program Mapping'!B:B,1,FALSE)=D1849,"OK","Fix"),"Fix"))</f>
        <v/>
      </c>
      <c r="B1849" s="8"/>
      <c r="D1849" s="32"/>
    </row>
    <row r="1850" spans="1:4" x14ac:dyDescent="0.25">
      <c r="A1850" s="7" t="str">
        <f>IF(D1850="","",IFERROR(IF(VLOOKUP(D1850,'Program Mapping'!B:B,1,FALSE)=D1850,"OK","Fix"),"Fix"))</f>
        <v/>
      </c>
      <c r="B1850" s="8"/>
      <c r="D1850" s="32"/>
    </row>
    <row r="1851" spans="1:4" x14ac:dyDescent="0.25">
      <c r="A1851" s="7" t="str">
        <f>IF(D1851="","",IFERROR(IF(VLOOKUP(D1851,'Program Mapping'!B:B,1,FALSE)=D1851,"OK","Fix"),"Fix"))</f>
        <v/>
      </c>
      <c r="B1851" s="8"/>
      <c r="D1851" s="32"/>
    </row>
    <row r="1852" spans="1:4" x14ac:dyDescent="0.25">
      <c r="A1852" s="7" t="str">
        <f>IF(D1852="","",IFERROR(IF(VLOOKUP(D1852,'Program Mapping'!B:B,1,FALSE)=D1852,"OK","Fix"),"Fix"))</f>
        <v/>
      </c>
      <c r="B1852" s="8"/>
      <c r="D1852" s="32"/>
    </row>
    <row r="1853" spans="1:4" x14ac:dyDescent="0.25">
      <c r="A1853" s="7" t="str">
        <f>IF(D1853="","",IFERROR(IF(VLOOKUP(D1853,'Program Mapping'!B:B,1,FALSE)=D1853,"OK","Fix"),"Fix"))</f>
        <v/>
      </c>
      <c r="B1853" s="8"/>
      <c r="D1853" s="32"/>
    </row>
    <row r="1854" spans="1:4" x14ac:dyDescent="0.25">
      <c r="A1854" s="7" t="str">
        <f>IF(D1854="","",IFERROR(IF(VLOOKUP(D1854,'Program Mapping'!B:B,1,FALSE)=D1854,"OK","Fix"),"Fix"))</f>
        <v/>
      </c>
      <c r="B1854" s="8"/>
      <c r="D1854" s="32"/>
    </row>
    <row r="1855" spans="1:4" x14ac:dyDescent="0.25">
      <c r="A1855" s="7" t="str">
        <f>IF(D1855="","",IFERROR(IF(VLOOKUP(D1855,'Program Mapping'!B:B,1,FALSE)=D1855,"OK","Fix"),"Fix"))</f>
        <v/>
      </c>
      <c r="B1855" s="8"/>
      <c r="D1855" s="32"/>
    </row>
    <row r="1856" spans="1:4" x14ac:dyDescent="0.25">
      <c r="A1856" s="7" t="str">
        <f>IF(D1856="","",IFERROR(IF(VLOOKUP(D1856,'Program Mapping'!B:B,1,FALSE)=D1856,"OK","Fix"),"Fix"))</f>
        <v/>
      </c>
      <c r="B1856" s="8"/>
      <c r="D1856" s="32"/>
    </row>
    <row r="1857" spans="1:4" x14ac:dyDescent="0.25">
      <c r="A1857" s="7" t="str">
        <f>IF(D1857="","",IFERROR(IF(VLOOKUP(D1857,'Program Mapping'!B:B,1,FALSE)=D1857,"OK","Fix"),"Fix"))</f>
        <v/>
      </c>
      <c r="B1857" s="8"/>
      <c r="D1857" s="32"/>
    </row>
    <row r="1858" spans="1:4" x14ac:dyDescent="0.25">
      <c r="A1858" s="7" t="str">
        <f>IF(D1858="","",IFERROR(IF(VLOOKUP(D1858,'Program Mapping'!B:B,1,FALSE)=D1858,"OK","Fix"),"Fix"))</f>
        <v/>
      </c>
      <c r="B1858" s="8"/>
      <c r="D1858" s="32"/>
    </row>
    <row r="1859" spans="1:4" x14ac:dyDescent="0.25">
      <c r="A1859" s="7" t="str">
        <f>IF(D1859="","",IFERROR(IF(VLOOKUP(D1859,'Program Mapping'!B:B,1,FALSE)=D1859,"OK","Fix"),"Fix"))</f>
        <v/>
      </c>
      <c r="B1859" s="8"/>
      <c r="D1859" s="32"/>
    </row>
    <row r="1860" spans="1:4" x14ac:dyDescent="0.25">
      <c r="A1860" s="7" t="str">
        <f>IF(D1860="","",IFERROR(IF(VLOOKUP(D1860,'Program Mapping'!B:B,1,FALSE)=D1860,"OK","Fix"),"Fix"))</f>
        <v/>
      </c>
      <c r="B1860" s="8"/>
      <c r="D1860" s="32"/>
    </row>
    <row r="1861" spans="1:4" x14ac:dyDescent="0.25">
      <c r="A1861" s="7" t="str">
        <f>IF(D1861="","",IFERROR(IF(VLOOKUP(D1861,'Program Mapping'!B:B,1,FALSE)=D1861,"OK","Fix"),"Fix"))</f>
        <v/>
      </c>
      <c r="B1861" s="8"/>
      <c r="D1861" s="32"/>
    </row>
    <row r="1862" spans="1:4" x14ac:dyDescent="0.25">
      <c r="A1862" s="7" t="str">
        <f>IF(D1862="","",IFERROR(IF(VLOOKUP(D1862,'Program Mapping'!B:B,1,FALSE)=D1862,"OK","Fix"),"Fix"))</f>
        <v/>
      </c>
      <c r="B1862" s="8"/>
      <c r="D1862" s="32"/>
    </row>
    <row r="1863" spans="1:4" x14ac:dyDescent="0.25">
      <c r="A1863" s="7" t="str">
        <f>IF(D1863="","",IFERROR(IF(VLOOKUP(D1863,'Program Mapping'!B:B,1,FALSE)=D1863,"OK","Fix"),"Fix"))</f>
        <v/>
      </c>
      <c r="B1863" s="8"/>
      <c r="D1863" s="32"/>
    </row>
    <row r="1864" spans="1:4" x14ac:dyDescent="0.25">
      <c r="A1864" s="7" t="str">
        <f>IF(D1864="","",IFERROR(IF(VLOOKUP(D1864,'Program Mapping'!B:B,1,FALSE)=D1864,"OK","Fix"),"Fix"))</f>
        <v/>
      </c>
      <c r="B1864" s="8"/>
      <c r="D1864" s="32"/>
    </row>
    <row r="1865" spans="1:4" x14ac:dyDescent="0.25">
      <c r="A1865" s="7" t="str">
        <f>IF(D1865="","",IFERROR(IF(VLOOKUP(D1865,'Program Mapping'!B:B,1,FALSE)=D1865,"OK","Fix"),"Fix"))</f>
        <v/>
      </c>
      <c r="B1865" s="8"/>
      <c r="D1865" s="32"/>
    </row>
    <row r="1866" spans="1:4" x14ac:dyDescent="0.25">
      <c r="A1866" s="7" t="str">
        <f>IF(D1866="","",IFERROR(IF(VLOOKUP(D1866,'Program Mapping'!B:B,1,FALSE)=D1866,"OK","Fix"),"Fix"))</f>
        <v/>
      </c>
      <c r="B1866" s="8"/>
      <c r="D1866" s="32"/>
    </row>
    <row r="1867" spans="1:4" x14ac:dyDescent="0.25">
      <c r="A1867" s="7" t="str">
        <f>IF(D1867="","",IFERROR(IF(VLOOKUP(D1867,'Program Mapping'!B:B,1,FALSE)=D1867,"OK","Fix"),"Fix"))</f>
        <v/>
      </c>
      <c r="B1867" s="8"/>
      <c r="D1867" s="32"/>
    </row>
    <row r="1868" spans="1:4" x14ac:dyDescent="0.25">
      <c r="A1868" s="7" t="str">
        <f>IF(D1868="","",IFERROR(IF(VLOOKUP(D1868,'Program Mapping'!B:B,1,FALSE)=D1868,"OK","Fix"),"Fix"))</f>
        <v/>
      </c>
      <c r="B1868" s="8"/>
      <c r="D1868" s="32"/>
    </row>
    <row r="1869" spans="1:4" x14ac:dyDescent="0.25">
      <c r="A1869" s="7" t="str">
        <f>IF(D1869="","",IFERROR(IF(VLOOKUP(D1869,'Program Mapping'!B:B,1,FALSE)=D1869,"OK","Fix"),"Fix"))</f>
        <v/>
      </c>
      <c r="B1869" s="8"/>
      <c r="D1869" s="32"/>
    </row>
    <row r="1870" spans="1:4" x14ac:dyDescent="0.25">
      <c r="A1870" s="7" t="str">
        <f>IF(D1870="","",IFERROR(IF(VLOOKUP(D1870,'Program Mapping'!B:B,1,FALSE)=D1870,"OK","Fix"),"Fix"))</f>
        <v/>
      </c>
      <c r="B1870" s="8"/>
      <c r="D1870" s="32"/>
    </row>
    <row r="1871" spans="1:4" x14ac:dyDescent="0.25">
      <c r="A1871" s="7" t="str">
        <f>IF(D1871="","",IFERROR(IF(VLOOKUP(D1871,'Program Mapping'!B:B,1,FALSE)=D1871,"OK","Fix"),"Fix"))</f>
        <v/>
      </c>
      <c r="B1871" s="8"/>
      <c r="D1871" s="32"/>
    </row>
    <row r="1872" spans="1:4" x14ac:dyDescent="0.25">
      <c r="A1872" s="7" t="str">
        <f>IF(D1872="","",IFERROR(IF(VLOOKUP(D1872,'Program Mapping'!B:B,1,FALSE)=D1872,"OK","Fix"),"Fix"))</f>
        <v/>
      </c>
      <c r="B1872" s="8"/>
      <c r="D1872" s="32"/>
    </row>
    <row r="1873" spans="1:4" x14ac:dyDescent="0.25">
      <c r="A1873" s="7" t="str">
        <f>IF(D1873="","",IFERROR(IF(VLOOKUP(D1873,'Program Mapping'!B:B,1,FALSE)=D1873,"OK","Fix"),"Fix"))</f>
        <v/>
      </c>
      <c r="B1873" s="8"/>
      <c r="D1873" s="32"/>
    </row>
    <row r="1874" spans="1:4" x14ac:dyDescent="0.25">
      <c r="A1874" s="7" t="str">
        <f>IF(D1874="","",IFERROR(IF(VLOOKUP(D1874,'Program Mapping'!B:B,1,FALSE)=D1874,"OK","Fix"),"Fix"))</f>
        <v/>
      </c>
      <c r="B1874" s="8"/>
      <c r="D1874" s="32"/>
    </row>
    <row r="1875" spans="1:4" x14ac:dyDescent="0.25">
      <c r="A1875" s="7" t="str">
        <f>IF(D1875="","",IFERROR(IF(VLOOKUP(D1875,'Program Mapping'!B:B,1,FALSE)=D1875,"OK","Fix"),"Fix"))</f>
        <v/>
      </c>
      <c r="B1875" s="8"/>
      <c r="D1875" s="32"/>
    </row>
    <row r="1876" spans="1:4" x14ac:dyDescent="0.25">
      <c r="A1876" s="7" t="str">
        <f>IF(D1876="","",IFERROR(IF(VLOOKUP(D1876,'Program Mapping'!B:B,1,FALSE)=D1876,"OK","Fix"),"Fix"))</f>
        <v/>
      </c>
      <c r="B1876" s="8"/>
      <c r="D1876" s="32"/>
    </row>
    <row r="1877" spans="1:4" x14ac:dyDescent="0.25">
      <c r="A1877" s="7" t="str">
        <f>IF(D1877="","",IFERROR(IF(VLOOKUP(D1877,'Program Mapping'!B:B,1,FALSE)=D1877,"OK","Fix"),"Fix"))</f>
        <v/>
      </c>
      <c r="B1877" s="8"/>
      <c r="D1877" s="32"/>
    </row>
    <row r="1878" spans="1:4" x14ac:dyDescent="0.25">
      <c r="A1878" s="7" t="str">
        <f>IF(D1878="","",IFERROR(IF(VLOOKUP(D1878,'Program Mapping'!B:B,1,FALSE)=D1878,"OK","Fix"),"Fix"))</f>
        <v/>
      </c>
      <c r="B1878" s="8"/>
      <c r="D1878" s="32"/>
    </row>
    <row r="1879" spans="1:4" x14ac:dyDescent="0.25">
      <c r="A1879" s="7" t="str">
        <f>IF(D1879="","",IFERROR(IF(VLOOKUP(D1879,'Program Mapping'!B:B,1,FALSE)=D1879,"OK","Fix"),"Fix"))</f>
        <v/>
      </c>
      <c r="B1879" s="8"/>
      <c r="D1879" s="32"/>
    </row>
    <row r="1880" spans="1:4" x14ac:dyDescent="0.25">
      <c r="A1880" s="7" t="str">
        <f>IF(D1880="","",IFERROR(IF(VLOOKUP(D1880,'Program Mapping'!B:B,1,FALSE)=D1880,"OK","Fix"),"Fix"))</f>
        <v/>
      </c>
      <c r="B1880" s="8"/>
      <c r="D1880" s="32"/>
    </row>
    <row r="1881" spans="1:4" x14ac:dyDescent="0.25">
      <c r="A1881" s="7" t="str">
        <f>IF(D1881="","",IFERROR(IF(VLOOKUP(D1881,'Program Mapping'!B:B,1,FALSE)=D1881,"OK","Fix"),"Fix"))</f>
        <v/>
      </c>
      <c r="B1881" s="8"/>
      <c r="D1881" s="32"/>
    </row>
    <row r="1882" spans="1:4" x14ac:dyDescent="0.25">
      <c r="A1882" s="7" t="str">
        <f>IF(D1882="","",IFERROR(IF(VLOOKUP(D1882,'Program Mapping'!B:B,1,FALSE)=D1882,"OK","Fix"),"Fix"))</f>
        <v/>
      </c>
      <c r="B1882" s="8"/>
      <c r="D1882" s="32"/>
    </row>
    <row r="1883" spans="1:4" x14ac:dyDescent="0.25">
      <c r="A1883" s="7" t="str">
        <f>IF(D1883="","",IFERROR(IF(VLOOKUP(D1883,'Program Mapping'!B:B,1,FALSE)=D1883,"OK","Fix"),"Fix"))</f>
        <v/>
      </c>
      <c r="B1883" s="8"/>
      <c r="D1883" s="32"/>
    </row>
    <row r="1884" spans="1:4" x14ac:dyDescent="0.25">
      <c r="A1884" s="7" t="str">
        <f>IF(D1884="","",IFERROR(IF(VLOOKUP(D1884,'Program Mapping'!B:B,1,FALSE)=D1884,"OK","Fix"),"Fix"))</f>
        <v/>
      </c>
      <c r="B1884" s="8"/>
      <c r="D1884" s="32"/>
    </row>
    <row r="1885" spans="1:4" x14ac:dyDescent="0.25">
      <c r="A1885" s="7" t="str">
        <f>IF(D1885="","",IFERROR(IF(VLOOKUP(D1885,'Program Mapping'!B:B,1,FALSE)=D1885,"OK","Fix"),"Fix"))</f>
        <v/>
      </c>
      <c r="B1885" s="8"/>
      <c r="D1885" s="32"/>
    </row>
    <row r="1886" spans="1:4" x14ac:dyDescent="0.25">
      <c r="A1886" s="7" t="str">
        <f>IF(D1886="","",IFERROR(IF(VLOOKUP(D1886,'Program Mapping'!B:B,1,FALSE)=D1886,"OK","Fix"),"Fix"))</f>
        <v/>
      </c>
      <c r="B1886" s="8"/>
      <c r="D1886" s="32"/>
    </row>
    <row r="1887" spans="1:4" x14ac:dyDescent="0.25">
      <c r="A1887" s="7" t="str">
        <f>IF(D1887="","",IFERROR(IF(VLOOKUP(D1887,'Program Mapping'!B:B,1,FALSE)=D1887,"OK","Fix"),"Fix"))</f>
        <v/>
      </c>
      <c r="B1887" s="8"/>
      <c r="D1887" s="32"/>
    </row>
    <row r="1888" spans="1:4" x14ac:dyDescent="0.25">
      <c r="A1888" s="7" t="str">
        <f>IF(D1888="","",IFERROR(IF(VLOOKUP(D1888,'Program Mapping'!B:B,1,FALSE)=D1888,"OK","Fix"),"Fix"))</f>
        <v/>
      </c>
      <c r="B1888" s="8"/>
      <c r="D1888" s="32"/>
    </row>
    <row r="1889" spans="1:4" x14ac:dyDescent="0.25">
      <c r="A1889" s="7" t="str">
        <f>IF(D1889="","",IFERROR(IF(VLOOKUP(D1889,'Program Mapping'!B:B,1,FALSE)=D1889,"OK","Fix"),"Fix"))</f>
        <v/>
      </c>
      <c r="B1889" s="8"/>
      <c r="D1889" s="32"/>
    </row>
    <row r="1890" spans="1:4" x14ac:dyDescent="0.25">
      <c r="A1890" s="7" t="str">
        <f>IF(D1890="","",IFERROR(IF(VLOOKUP(D1890,'Program Mapping'!B:B,1,FALSE)=D1890,"OK","Fix"),"Fix"))</f>
        <v/>
      </c>
      <c r="B1890" s="8"/>
      <c r="D1890" s="32"/>
    </row>
    <row r="1891" spans="1:4" x14ac:dyDescent="0.25">
      <c r="A1891" s="7" t="str">
        <f>IF(D1891="","",IFERROR(IF(VLOOKUP(D1891,'Program Mapping'!B:B,1,FALSE)=D1891,"OK","Fix"),"Fix"))</f>
        <v/>
      </c>
      <c r="B1891" s="8"/>
      <c r="D1891" s="32"/>
    </row>
    <row r="1892" spans="1:4" x14ac:dyDescent="0.25">
      <c r="A1892" s="7" t="str">
        <f>IF(D1892="","",IFERROR(IF(VLOOKUP(D1892,'Program Mapping'!B:B,1,FALSE)=D1892,"OK","Fix"),"Fix"))</f>
        <v/>
      </c>
      <c r="B1892" s="8"/>
      <c r="D1892" s="32"/>
    </row>
    <row r="1893" spans="1:4" x14ac:dyDescent="0.25">
      <c r="A1893" s="7" t="str">
        <f>IF(D1893="","",IFERROR(IF(VLOOKUP(D1893,'Program Mapping'!B:B,1,FALSE)=D1893,"OK","Fix"),"Fix"))</f>
        <v/>
      </c>
      <c r="B1893" s="8"/>
      <c r="D1893" s="32"/>
    </row>
    <row r="1894" spans="1:4" x14ac:dyDescent="0.25">
      <c r="A1894" s="7" t="str">
        <f>IF(D1894="","",IFERROR(IF(VLOOKUP(D1894,'Program Mapping'!B:B,1,FALSE)=D1894,"OK","Fix"),"Fix"))</f>
        <v/>
      </c>
      <c r="B1894" s="8"/>
      <c r="D1894" s="32"/>
    </row>
    <row r="1895" spans="1:4" x14ac:dyDescent="0.25">
      <c r="A1895" s="7" t="str">
        <f>IF(D1895="","",IFERROR(IF(VLOOKUP(D1895,'Program Mapping'!B:B,1,FALSE)=D1895,"OK","Fix"),"Fix"))</f>
        <v/>
      </c>
      <c r="B1895" s="8"/>
      <c r="D1895" s="32"/>
    </row>
    <row r="1896" spans="1:4" x14ac:dyDescent="0.25">
      <c r="A1896" s="7" t="str">
        <f>IF(D1896="","",IFERROR(IF(VLOOKUP(D1896,'Program Mapping'!B:B,1,FALSE)=D1896,"OK","Fix"),"Fix"))</f>
        <v/>
      </c>
      <c r="B1896" s="8"/>
      <c r="D1896" s="32"/>
    </row>
    <row r="1897" spans="1:4" x14ac:dyDescent="0.25">
      <c r="A1897" s="7" t="str">
        <f>IF(D1897="","",IFERROR(IF(VLOOKUP(D1897,'Program Mapping'!B:B,1,FALSE)=D1897,"OK","Fix"),"Fix"))</f>
        <v/>
      </c>
      <c r="B1897" s="8"/>
      <c r="D1897" s="32"/>
    </row>
    <row r="1898" spans="1:4" x14ac:dyDescent="0.25">
      <c r="A1898" s="7" t="str">
        <f>IF(D1898="","",IFERROR(IF(VLOOKUP(D1898,'Program Mapping'!B:B,1,FALSE)=D1898,"OK","Fix"),"Fix"))</f>
        <v/>
      </c>
      <c r="B1898" s="8"/>
      <c r="D1898" s="32"/>
    </row>
    <row r="1899" spans="1:4" x14ac:dyDescent="0.25">
      <c r="A1899" s="7" t="str">
        <f>IF(D1899="","",IFERROR(IF(VLOOKUP(D1899,'Program Mapping'!B:B,1,FALSE)=D1899,"OK","Fix"),"Fix"))</f>
        <v/>
      </c>
      <c r="B1899" s="8"/>
      <c r="D1899" s="32"/>
    </row>
    <row r="1900" spans="1:4" x14ac:dyDescent="0.25">
      <c r="A1900" s="7" t="str">
        <f>IF(D1900="","",IFERROR(IF(VLOOKUP(D1900,'Program Mapping'!B:B,1,FALSE)=D1900,"OK","Fix"),"Fix"))</f>
        <v/>
      </c>
      <c r="B1900" s="8"/>
      <c r="D1900" s="32"/>
    </row>
    <row r="1901" spans="1:4" x14ac:dyDescent="0.25">
      <c r="A1901" s="7" t="str">
        <f>IF(D1901="","",IFERROR(IF(VLOOKUP(D1901,'Program Mapping'!B:B,1,FALSE)=D1901,"OK","Fix"),"Fix"))</f>
        <v/>
      </c>
      <c r="B1901" s="8"/>
      <c r="D1901" s="32"/>
    </row>
    <row r="1902" spans="1:4" x14ac:dyDescent="0.25">
      <c r="A1902" s="7" t="str">
        <f>IF(D1902="","",IFERROR(IF(VLOOKUP(D1902,'Program Mapping'!B:B,1,FALSE)=D1902,"OK","Fix"),"Fix"))</f>
        <v/>
      </c>
      <c r="B1902" s="8"/>
      <c r="D1902" s="32"/>
    </row>
    <row r="1903" spans="1:4" x14ac:dyDescent="0.25">
      <c r="A1903" s="7" t="str">
        <f>IF(D1903="","",IFERROR(IF(VLOOKUP(D1903,'Program Mapping'!B:B,1,FALSE)=D1903,"OK","Fix"),"Fix"))</f>
        <v/>
      </c>
      <c r="B1903" s="8"/>
      <c r="D1903" s="32"/>
    </row>
    <row r="1904" spans="1:4" x14ac:dyDescent="0.25">
      <c r="A1904" s="7" t="str">
        <f>IF(D1904="","",IFERROR(IF(VLOOKUP(D1904,'Program Mapping'!B:B,1,FALSE)=D1904,"OK","Fix"),"Fix"))</f>
        <v/>
      </c>
      <c r="B1904" s="8"/>
      <c r="D1904" s="32"/>
    </row>
    <row r="1905" spans="1:4" x14ac:dyDescent="0.25">
      <c r="A1905" s="7" t="str">
        <f>IF(D1905="","",IFERROR(IF(VLOOKUP(D1905,'Program Mapping'!B:B,1,FALSE)=D1905,"OK","Fix"),"Fix"))</f>
        <v/>
      </c>
      <c r="B1905" s="8"/>
      <c r="D1905" s="32"/>
    </row>
    <row r="1906" spans="1:4" x14ac:dyDescent="0.25">
      <c r="A1906" s="7" t="str">
        <f>IF(D1906="","",IFERROR(IF(VLOOKUP(D1906,'Program Mapping'!B:B,1,FALSE)=D1906,"OK","Fix"),"Fix"))</f>
        <v/>
      </c>
      <c r="B1906" s="8"/>
      <c r="D1906" s="32"/>
    </row>
    <row r="1907" spans="1:4" x14ac:dyDescent="0.25">
      <c r="A1907" s="7" t="str">
        <f>IF(D1907="","",IFERROR(IF(VLOOKUP(D1907,'Program Mapping'!B:B,1,FALSE)=D1907,"OK","Fix"),"Fix"))</f>
        <v/>
      </c>
      <c r="B1907" s="8"/>
      <c r="D1907" s="32"/>
    </row>
    <row r="1908" spans="1:4" x14ac:dyDescent="0.25">
      <c r="A1908" s="7" t="str">
        <f>IF(D1908="","",IFERROR(IF(VLOOKUP(D1908,'Program Mapping'!B:B,1,FALSE)=D1908,"OK","Fix"),"Fix"))</f>
        <v/>
      </c>
      <c r="B1908" s="8"/>
      <c r="D1908" s="32"/>
    </row>
    <row r="1909" spans="1:4" x14ac:dyDescent="0.25">
      <c r="A1909" s="7" t="str">
        <f>IF(D1909="","",IFERROR(IF(VLOOKUP(D1909,'Program Mapping'!B:B,1,FALSE)=D1909,"OK","Fix"),"Fix"))</f>
        <v/>
      </c>
      <c r="B1909" s="8"/>
      <c r="D1909" s="32"/>
    </row>
    <row r="1910" spans="1:4" x14ac:dyDescent="0.25">
      <c r="A1910" s="7" t="str">
        <f>IF(D1910="","",IFERROR(IF(VLOOKUP(D1910,'Program Mapping'!B:B,1,FALSE)=D1910,"OK","Fix"),"Fix"))</f>
        <v/>
      </c>
      <c r="B1910" s="8"/>
      <c r="D1910" s="32"/>
    </row>
    <row r="1911" spans="1:4" x14ac:dyDescent="0.25">
      <c r="A1911" s="7" t="str">
        <f>IF(D1911="","",IFERROR(IF(VLOOKUP(D1911,'Program Mapping'!B:B,1,FALSE)=D1911,"OK","Fix"),"Fix"))</f>
        <v/>
      </c>
      <c r="B1911" s="8"/>
      <c r="D1911" s="32"/>
    </row>
    <row r="1912" spans="1:4" x14ac:dyDescent="0.25">
      <c r="A1912" s="7" t="str">
        <f>IF(D1912="","",IFERROR(IF(VLOOKUP(D1912,'Program Mapping'!B:B,1,FALSE)=D1912,"OK","Fix"),"Fix"))</f>
        <v/>
      </c>
      <c r="B1912" s="8"/>
      <c r="D1912" s="32"/>
    </row>
    <row r="1913" spans="1:4" x14ac:dyDescent="0.25">
      <c r="A1913" s="7" t="str">
        <f>IF(D1913="","",IFERROR(IF(VLOOKUP(D1913,'Program Mapping'!B:B,1,FALSE)=D1913,"OK","Fix"),"Fix"))</f>
        <v/>
      </c>
      <c r="B1913" s="8"/>
      <c r="D1913" s="32"/>
    </row>
    <row r="1914" spans="1:4" x14ac:dyDescent="0.25">
      <c r="A1914" s="7" t="str">
        <f>IF(D1914="","",IFERROR(IF(VLOOKUP(D1914,'Program Mapping'!B:B,1,FALSE)=D1914,"OK","Fix"),"Fix"))</f>
        <v/>
      </c>
      <c r="B1914" s="8"/>
      <c r="D1914" s="32"/>
    </row>
    <row r="1915" spans="1:4" x14ac:dyDescent="0.25">
      <c r="A1915" s="7" t="str">
        <f>IF(D1915="","",IFERROR(IF(VLOOKUP(D1915,'Program Mapping'!B:B,1,FALSE)=D1915,"OK","Fix"),"Fix"))</f>
        <v/>
      </c>
      <c r="B1915" s="8"/>
      <c r="D1915" s="32"/>
    </row>
    <row r="1916" spans="1:4" x14ac:dyDescent="0.25">
      <c r="A1916" s="7" t="str">
        <f>IF(D1916="","",IFERROR(IF(VLOOKUP(D1916,'Program Mapping'!B:B,1,FALSE)=D1916,"OK","Fix"),"Fix"))</f>
        <v/>
      </c>
      <c r="B1916" s="8"/>
      <c r="D1916" s="32"/>
    </row>
    <row r="1917" spans="1:4" x14ac:dyDescent="0.25">
      <c r="A1917" s="7" t="str">
        <f>IF(D1917="","",IFERROR(IF(VLOOKUP(D1917,'Program Mapping'!B:B,1,FALSE)=D1917,"OK","Fix"),"Fix"))</f>
        <v/>
      </c>
      <c r="B1917" s="8"/>
      <c r="D1917" s="32"/>
    </row>
    <row r="1918" spans="1:4" x14ac:dyDescent="0.25">
      <c r="A1918" s="7" t="str">
        <f>IF(D1918="","",IFERROR(IF(VLOOKUP(D1918,'Program Mapping'!B:B,1,FALSE)=D1918,"OK","Fix"),"Fix"))</f>
        <v/>
      </c>
      <c r="B1918" s="8"/>
      <c r="D1918" s="32"/>
    </row>
    <row r="1919" spans="1:4" x14ac:dyDescent="0.25">
      <c r="A1919" s="7" t="str">
        <f>IF(D1919="","",IFERROR(IF(VLOOKUP(D1919,'Program Mapping'!B:B,1,FALSE)=D1919,"OK","Fix"),"Fix"))</f>
        <v/>
      </c>
      <c r="B1919" s="8"/>
      <c r="D1919" s="32"/>
    </row>
    <row r="1920" spans="1:4" x14ac:dyDescent="0.25">
      <c r="A1920" s="7" t="str">
        <f>IF(D1920="","",IFERROR(IF(VLOOKUP(D1920,'Program Mapping'!B:B,1,FALSE)=D1920,"OK","Fix"),"Fix"))</f>
        <v/>
      </c>
      <c r="B1920" s="8"/>
      <c r="D1920" s="32"/>
    </row>
    <row r="1921" spans="1:4" x14ac:dyDescent="0.25">
      <c r="A1921" s="7" t="str">
        <f>IF(D1921="","",IFERROR(IF(VLOOKUP(D1921,'Program Mapping'!B:B,1,FALSE)=D1921,"OK","Fix"),"Fix"))</f>
        <v/>
      </c>
      <c r="B1921" s="8"/>
      <c r="D1921" s="32"/>
    </row>
    <row r="1922" spans="1:4" x14ac:dyDescent="0.25">
      <c r="A1922" s="7" t="str">
        <f>IF(D1922="","",IFERROR(IF(VLOOKUP(D1922,'Program Mapping'!B:B,1,FALSE)=D1922,"OK","Fix"),"Fix"))</f>
        <v/>
      </c>
      <c r="B1922" s="8"/>
      <c r="D1922" s="32"/>
    </row>
    <row r="1923" spans="1:4" x14ac:dyDescent="0.25">
      <c r="A1923" s="7" t="str">
        <f>IF(D1923="","",IFERROR(IF(VLOOKUP(D1923,'Program Mapping'!B:B,1,FALSE)=D1923,"OK","Fix"),"Fix"))</f>
        <v/>
      </c>
      <c r="B1923" s="8"/>
      <c r="D1923" s="32"/>
    </row>
    <row r="1924" spans="1:4" x14ac:dyDescent="0.25">
      <c r="A1924" s="7" t="str">
        <f>IF(D1924="","",IFERROR(IF(VLOOKUP(D1924,'Program Mapping'!B:B,1,FALSE)=D1924,"OK","Fix"),"Fix"))</f>
        <v/>
      </c>
      <c r="B1924" s="8"/>
      <c r="D1924" s="32"/>
    </row>
    <row r="1925" spans="1:4" x14ac:dyDescent="0.25">
      <c r="A1925" s="7" t="str">
        <f>IF(D1925="","",IFERROR(IF(VLOOKUP(D1925,'Program Mapping'!B:B,1,FALSE)=D1925,"OK","Fix"),"Fix"))</f>
        <v/>
      </c>
      <c r="B1925" s="8"/>
      <c r="D1925" s="32"/>
    </row>
    <row r="1926" spans="1:4" x14ac:dyDescent="0.25">
      <c r="A1926" s="7" t="str">
        <f>IF(D1926="","",IFERROR(IF(VLOOKUP(D1926,'Program Mapping'!B:B,1,FALSE)=D1926,"OK","Fix"),"Fix"))</f>
        <v/>
      </c>
      <c r="B1926" s="8"/>
      <c r="D1926" s="32"/>
    </row>
    <row r="1927" spans="1:4" x14ac:dyDescent="0.25">
      <c r="A1927" s="7" t="str">
        <f>IF(D1927="","",IFERROR(IF(VLOOKUP(D1927,'Program Mapping'!B:B,1,FALSE)=D1927,"OK","Fix"),"Fix"))</f>
        <v/>
      </c>
      <c r="B1927" s="8"/>
      <c r="D1927" s="32"/>
    </row>
    <row r="1928" spans="1:4" x14ac:dyDescent="0.25">
      <c r="A1928" s="7" t="str">
        <f>IF(D1928="","",IFERROR(IF(VLOOKUP(D1928,'Program Mapping'!B:B,1,FALSE)=D1928,"OK","Fix"),"Fix"))</f>
        <v/>
      </c>
      <c r="B1928" s="8"/>
      <c r="D1928" s="32"/>
    </row>
    <row r="1929" spans="1:4" x14ac:dyDescent="0.25">
      <c r="A1929" s="7" t="str">
        <f>IF(D1929="","",IFERROR(IF(VLOOKUP(D1929,'Program Mapping'!B:B,1,FALSE)=D1929,"OK","Fix"),"Fix"))</f>
        <v/>
      </c>
      <c r="B1929" s="8"/>
      <c r="D1929" s="32"/>
    </row>
    <row r="1930" spans="1:4" x14ac:dyDescent="0.25">
      <c r="A1930" s="7" t="str">
        <f>IF(D1930="","",IFERROR(IF(VLOOKUP(D1930,'Program Mapping'!B:B,1,FALSE)=D1930,"OK","Fix"),"Fix"))</f>
        <v/>
      </c>
      <c r="B1930" s="8"/>
      <c r="D1930" s="32"/>
    </row>
    <row r="1931" spans="1:4" x14ac:dyDescent="0.25">
      <c r="A1931" s="7" t="str">
        <f>IF(D1931="","",IFERROR(IF(VLOOKUP(D1931,'Program Mapping'!B:B,1,FALSE)=D1931,"OK","Fix"),"Fix"))</f>
        <v/>
      </c>
      <c r="B1931" s="8"/>
      <c r="D1931" s="32"/>
    </row>
    <row r="1932" spans="1:4" x14ac:dyDescent="0.25">
      <c r="A1932" s="7" t="str">
        <f>IF(D1932="","",IFERROR(IF(VLOOKUP(D1932,'Program Mapping'!B:B,1,FALSE)=D1932,"OK","Fix"),"Fix"))</f>
        <v/>
      </c>
      <c r="B1932" s="8"/>
      <c r="D1932" s="32"/>
    </row>
    <row r="1933" spans="1:4" x14ac:dyDescent="0.25">
      <c r="A1933" s="7" t="str">
        <f>IF(D1933="","",IFERROR(IF(VLOOKUP(D1933,'Program Mapping'!B:B,1,FALSE)=D1933,"OK","Fix"),"Fix"))</f>
        <v/>
      </c>
      <c r="B1933" s="8"/>
      <c r="D1933" s="32"/>
    </row>
    <row r="1934" spans="1:4" x14ac:dyDescent="0.25">
      <c r="A1934" s="7" t="str">
        <f>IF(D1934="","",IFERROR(IF(VLOOKUP(D1934,'Program Mapping'!B:B,1,FALSE)=D1934,"OK","Fix"),"Fix"))</f>
        <v/>
      </c>
      <c r="B1934" s="8"/>
      <c r="D1934" s="32"/>
    </row>
    <row r="1935" spans="1:4" x14ac:dyDescent="0.25">
      <c r="A1935" s="7" t="str">
        <f>IF(D1935="","",IFERROR(IF(VLOOKUP(D1935,'Program Mapping'!B:B,1,FALSE)=D1935,"OK","Fix"),"Fix"))</f>
        <v/>
      </c>
      <c r="B1935" s="8"/>
      <c r="D1935" s="32"/>
    </row>
    <row r="1936" spans="1:4" x14ac:dyDescent="0.25">
      <c r="A1936" s="7" t="str">
        <f>IF(D1936="","",IFERROR(IF(VLOOKUP(D1936,'Program Mapping'!B:B,1,FALSE)=D1936,"OK","Fix"),"Fix"))</f>
        <v/>
      </c>
      <c r="B1936" s="8"/>
      <c r="D1936" s="32"/>
    </row>
    <row r="1937" spans="1:4" x14ac:dyDescent="0.25">
      <c r="A1937" s="7" t="str">
        <f>IF(D1937="","",IFERROR(IF(VLOOKUP(D1937,'Program Mapping'!B:B,1,FALSE)=D1937,"OK","Fix"),"Fix"))</f>
        <v/>
      </c>
      <c r="B1937" s="8"/>
      <c r="D1937" s="32"/>
    </row>
    <row r="1938" spans="1:4" x14ac:dyDescent="0.25">
      <c r="A1938" s="7" t="str">
        <f>IF(D1938="","",IFERROR(IF(VLOOKUP(D1938,'Program Mapping'!B:B,1,FALSE)=D1938,"OK","Fix"),"Fix"))</f>
        <v/>
      </c>
      <c r="B1938" s="8"/>
      <c r="D1938" s="32"/>
    </row>
    <row r="1939" spans="1:4" x14ac:dyDescent="0.25">
      <c r="A1939" s="7" t="str">
        <f>IF(D1939="","",IFERROR(IF(VLOOKUP(D1939,'Program Mapping'!B:B,1,FALSE)=D1939,"OK","Fix"),"Fix"))</f>
        <v/>
      </c>
      <c r="B1939" s="8"/>
      <c r="D1939" s="32"/>
    </row>
    <row r="1940" spans="1:4" x14ac:dyDescent="0.25">
      <c r="A1940" s="7" t="str">
        <f>IF(D1940="","",IFERROR(IF(VLOOKUP(D1940,'Program Mapping'!B:B,1,FALSE)=D1940,"OK","Fix"),"Fix"))</f>
        <v/>
      </c>
      <c r="B1940" s="8"/>
      <c r="D1940" s="32"/>
    </row>
    <row r="1941" spans="1:4" x14ac:dyDescent="0.25">
      <c r="A1941" s="7" t="str">
        <f>IF(D1941="","",IFERROR(IF(VLOOKUP(D1941,'Program Mapping'!B:B,1,FALSE)=D1941,"OK","Fix"),"Fix"))</f>
        <v/>
      </c>
      <c r="B1941" s="8"/>
      <c r="D1941" s="32"/>
    </row>
    <row r="1942" spans="1:4" x14ac:dyDescent="0.25">
      <c r="A1942" s="7" t="str">
        <f>IF(D1942="","",IFERROR(IF(VLOOKUP(D1942,'Program Mapping'!B:B,1,FALSE)=D1942,"OK","Fix"),"Fix"))</f>
        <v/>
      </c>
      <c r="B1942" s="8"/>
      <c r="D1942" s="32"/>
    </row>
    <row r="1943" spans="1:4" x14ac:dyDescent="0.25">
      <c r="A1943" s="7" t="str">
        <f>IF(D1943="","",IFERROR(IF(VLOOKUP(D1943,'Program Mapping'!B:B,1,FALSE)=D1943,"OK","Fix"),"Fix"))</f>
        <v/>
      </c>
      <c r="B1943" s="8"/>
      <c r="D1943" s="32"/>
    </row>
    <row r="1944" spans="1:4" x14ac:dyDescent="0.25">
      <c r="A1944" s="7" t="str">
        <f>IF(D1944="","",IFERROR(IF(VLOOKUP(D1944,'Program Mapping'!B:B,1,FALSE)=D1944,"OK","Fix"),"Fix"))</f>
        <v/>
      </c>
      <c r="B1944" s="8"/>
      <c r="D1944" s="32"/>
    </row>
    <row r="1945" spans="1:4" x14ac:dyDescent="0.25">
      <c r="A1945" s="7" t="str">
        <f>IF(D1945="","",IFERROR(IF(VLOOKUP(D1945,'Program Mapping'!B:B,1,FALSE)=D1945,"OK","Fix"),"Fix"))</f>
        <v/>
      </c>
      <c r="B1945" s="8"/>
      <c r="D1945" s="32"/>
    </row>
    <row r="1946" spans="1:4" x14ac:dyDescent="0.25">
      <c r="A1946" s="7" t="str">
        <f>IF(D1946="","",IFERROR(IF(VLOOKUP(D1946,'Program Mapping'!B:B,1,FALSE)=D1946,"OK","Fix"),"Fix"))</f>
        <v/>
      </c>
      <c r="B1946" s="8"/>
      <c r="D1946" s="32"/>
    </row>
    <row r="1947" spans="1:4" x14ac:dyDescent="0.25">
      <c r="A1947" s="7" t="str">
        <f>IF(D1947="","",IFERROR(IF(VLOOKUP(D1947,'Program Mapping'!B:B,1,FALSE)=D1947,"OK","Fix"),"Fix"))</f>
        <v/>
      </c>
      <c r="B1947" s="8"/>
      <c r="D1947" s="32"/>
    </row>
    <row r="1948" spans="1:4" x14ac:dyDescent="0.25">
      <c r="A1948" s="7" t="str">
        <f>IF(D1948="","",IFERROR(IF(VLOOKUP(D1948,'Program Mapping'!B:B,1,FALSE)=D1948,"OK","Fix"),"Fix"))</f>
        <v/>
      </c>
      <c r="B1948" s="8"/>
      <c r="D1948" s="32"/>
    </row>
    <row r="1949" spans="1:4" x14ac:dyDescent="0.25">
      <c r="A1949" s="7" t="str">
        <f>IF(D1949="","",IFERROR(IF(VLOOKUP(D1949,'Program Mapping'!B:B,1,FALSE)=D1949,"OK","Fix"),"Fix"))</f>
        <v/>
      </c>
      <c r="B1949" s="8"/>
      <c r="D1949" s="32"/>
    </row>
    <row r="1950" spans="1:4" x14ac:dyDescent="0.25">
      <c r="A1950" s="7" t="str">
        <f>IF(D1950="","",IFERROR(IF(VLOOKUP(D1950,'Program Mapping'!B:B,1,FALSE)=D1950,"OK","Fix"),"Fix"))</f>
        <v/>
      </c>
      <c r="B1950" s="8"/>
      <c r="D1950" s="32"/>
    </row>
    <row r="1951" spans="1:4" x14ac:dyDescent="0.25">
      <c r="A1951" s="7" t="str">
        <f>IF(D1951="","",IFERROR(IF(VLOOKUP(D1951,'Program Mapping'!B:B,1,FALSE)=D1951,"OK","Fix"),"Fix"))</f>
        <v/>
      </c>
      <c r="B1951" s="8"/>
      <c r="D1951" s="32"/>
    </row>
    <row r="1952" spans="1:4" x14ac:dyDescent="0.25">
      <c r="A1952" s="7" t="str">
        <f>IF(D1952="","",IFERROR(IF(VLOOKUP(D1952,'Program Mapping'!B:B,1,FALSE)=D1952,"OK","Fix"),"Fix"))</f>
        <v/>
      </c>
      <c r="B1952" s="8"/>
      <c r="D1952" s="32"/>
    </row>
    <row r="1953" spans="1:4" x14ac:dyDescent="0.25">
      <c r="A1953" s="7" t="str">
        <f>IF(D1953="","",IFERROR(IF(VLOOKUP(D1953,'Program Mapping'!B:B,1,FALSE)=D1953,"OK","Fix"),"Fix"))</f>
        <v/>
      </c>
      <c r="B1953" s="8"/>
      <c r="D1953" s="32"/>
    </row>
    <row r="1954" spans="1:4" x14ac:dyDescent="0.25">
      <c r="A1954" s="7" t="str">
        <f>IF(D1954="","",IFERROR(IF(VLOOKUP(D1954,'Program Mapping'!B:B,1,FALSE)=D1954,"OK","Fix"),"Fix"))</f>
        <v/>
      </c>
      <c r="B1954" s="8"/>
      <c r="D1954" s="32"/>
    </row>
    <row r="1955" spans="1:4" x14ac:dyDescent="0.25">
      <c r="A1955" s="7" t="str">
        <f>IF(D1955="","",IFERROR(IF(VLOOKUP(D1955,'Program Mapping'!B:B,1,FALSE)=D1955,"OK","Fix"),"Fix"))</f>
        <v/>
      </c>
      <c r="B1955" s="8"/>
      <c r="D1955" s="32"/>
    </row>
    <row r="1956" spans="1:4" x14ac:dyDescent="0.25">
      <c r="A1956" s="7" t="str">
        <f>IF(D1956="","",IFERROR(IF(VLOOKUP(D1956,'Program Mapping'!B:B,1,FALSE)=D1956,"OK","Fix"),"Fix"))</f>
        <v/>
      </c>
      <c r="B1956" s="8"/>
      <c r="D1956" s="32"/>
    </row>
    <row r="1957" spans="1:4" x14ac:dyDescent="0.25">
      <c r="A1957" s="7" t="str">
        <f>IF(D1957="","",IFERROR(IF(VLOOKUP(D1957,'Program Mapping'!B:B,1,FALSE)=D1957,"OK","Fix"),"Fix"))</f>
        <v/>
      </c>
      <c r="B1957" s="8"/>
      <c r="D1957" s="32"/>
    </row>
    <row r="1958" spans="1:4" x14ac:dyDescent="0.25">
      <c r="A1958" s="7" t="str">
        <f>IF(D1958="","",IFERROR(IF(VLOOKUP(D1958,'Program Mapping'!B:B,1,FALSE)=D1958,"OK","Fix"),"Fix"))</f>
        <v/>
      </c>
      <c r="B1958" s="8"/>
      <c r="D1958" s="32"/>
    </row>
    <row r="1959" spans="1:4" x14ac:dyDescent="0.25">
      <c r="A1959" s="7" t="str">
        <f>IF(D1959="","",IFERROR(IF(VLOOKUP(D1959,'Program Mapping'!B:B,1,FALSE)=D1959,"OK","Fix"),"Fix"))</f>
        <v/>
      </c>
      <c r="B1959" s="8"/>
      <c r="D1959" s="32"/>
    </row>
    <row r="1960" spans="1:4" x14ac:dyDescent="0.25">
      <c r="A1960" s="7" t="str">
        <f>IF(D1960="","",IFERROR(IF(VLOOKUP(D1960,'Program Mapping'!B:B,1,FALSE)=D1960,"OK","Fix"),"Fix"))</f>
        <v/>
      </c>
      <c r="B1960" s="8"/>
      <c r="D1960" s="32"/>
    </row>
    <row r="1961" spans="1:4" x14ac:dyDescent="0.25">
      <c r="A1961" s="7" t="str">
        <f>IF(D1961="","",IFERROR(IF(VLOOKUP(D1961,'Program Mapping'!B:B,1,FALSE)=D1961,"OK","Fix"),"Fix"))</f>
        <v/>
      </c>
      <c r="B1961" s="8"/>
      <c r="D1961" s="32"/>
    </row>
    <row r="1962" spans="1:4" x14ac:dyDescent="0.25">
      <c r="A1962" s="7" t="str">
        <f>IF(D1962="","",IFERROR(IF(VLOOKUP(D1962,'Program Mapping'!B:B,1,FALSE)=D1962,"OK","Fix"),"Fix"))</f>
        <v/>
      </c>
      <c r="B1962" s="8"/>
      <c r="D1962" s="32"/>
    </row>
    <row r="1963" spans="1:4" x14ac:dyDescent="0.25">
      <c r="A1963" s="7" t="str">
        <f>IF(D1963="","",IFERROR(IF(VLOOKUP(D1963,'Program Mapping'!B:B,1,FALSE)=D1963,"OK","Fix"),"Fix"))</f>
        <v/>
      </c>
      <c r="B1963" s="8"/>
      <c r="D1963" s="32"/>
    </row>
    <row r="1964" spans="1:4" x14ac:dyDescent="0.25">
      <c r="A1964" s="7" t="str">
        <f>IF(D1964="","",IFERROR(IF(VLOOKUP(D1964,'Program Mapping'!B:B,1,FALSE)=D1964,"OK","Fix"),"Fix"))</f>
        <v/>
      </c>
      <c r="B1964" s="8"/>
      <c r="D1964" s="32"/>
    </row>
    <row r="1965" spans="1:4" x14ac:dyDescent="0.25">
      <c r="A1965" s="7" t="str">
        <f>IF(D1965="","",IFERROR(IF(VLOOKUP(D1965,'Program Mapping'!B:B,1,FALSE)=D1965,"OK","Fix"),"Fix"))</f>
        <v/>
      </c>
      <c r="B1965" s="8"/>
      <c r="D1965" s="32"/>
    </row>
    <row r="1966" spans="1:4" x14ac:dyDescent="0.25">
      <c r="A1966" s="7" t="str">
        <f>IF(D1966="","",IFERROR(IF(VLOOKUP(D1966,'Program Mapping'!B:B,1,FALSE)=D1966,"OK","Fix"),"Fix"))</f>
        <v/>
      </c>
      <c r="B1966" s="8"/>
      <c r="D1966" s="32"/>
    </row>
    <row r="1967" spans="1:4" x14ac:dyDescent="0.25">
      <c r="A1967" s="7" t="str">
        <f>IF(D1967="","",IFERROR(IF(VLOOKUP(D1967,'Program Mapping'!B:B,1,FALSE)=D1967,"OK","Fix"),"Fix"))</f>
        <v/>
      </c>
      <c r="B1967" s="8"/>
      <c r="D1967" s="32"/>
    </row>
    <row r="1968" spans="1:4" x14ac:dyDescent="0.25">
      <c r="A1968" s="7" t="str">
        <f>IF(D1968="","",IFERROR(IF(VLOOKUP(D1968,'Program Mapping'!B:B,1,FALSE)=D1968,"OK","Fix"),"Fix"))</f>
        <v/>
      </c>
      <c r="B1968" s="8"/>
      <c r="D1968" s="32"/>
    </row>
    <row r="1969" spans="1:4" x14ac:dyDescent="0.25">
      <c r="A1969" s="7" t="str">
        <f>IF(D1969="","",IFERROR(IF(VLOOKUP(D1969,'Program Mapping'!B:B,1,FALSE)=D1969,"OK","Fix"),"Fix"))</f>
        <v/>
      </c>
      <c r="B1969" s="8"/>
      <c r="D1969" s="32"/>
    </row>
    <row r="1970" spans="1:4" x14ac:dyDescent="0.25">
      <c r="A1970" s="7" t="str">
        <f>IF(D1970="","",IFERROR(IF(VLOOKUP(D1970,'Program Mapping'!B:B,1,FALSE)=D1970,"OK","Fix"),"Fix"))</f>
        <v/>
      </c>
      <c r="B1970" s="8"/>
      <c r="D1970" s="32"/>
    </row>
    <row r="1971" spans="1:4" x14ac:dyDescent="0.25">
      <c r="A1971" s="7" t="str">
        <f>IF(D1971="","",IFERROR(IF(VLOOKUP(D1971,'Program Mapping'!B:B,1,FALSE)=D1971,"OK","Fix"),"Fix"))</f>
        <v/>
      </c>
      <c r="B1971" s="8"/>
      <c r="D1971" s="32"/>
    </row>
    <row r="1972" spans="1:4" x14ac:dyDescent="0.25">
      <c r="A1972" s="7" t="str">
        <f>IF(D1972="","",IFERROR(IF(VLOOKUP(D1972,'Program Mapping'!B:B,1,FALSE)=D1972,"OK","Fix"),"Fix"))</f>
        <v/>
      </c>
      <c r="B1972" s="8"/>
      <c r="D1972" s="32"/>
    </row>
    <row r="1973" spans="1:4" x14ac:dyDescent="0.25">
      <c r="A1973" s="7" t="str">
        <f>IF(D1973="","",IFERROR(IF(VLOOKUP(D1973,'Program Mapping'!B:B,1,FALSE)=D1973,"OK","Fix"),"Fix"))</f>
        <v/>
      </c>
      <c r="B1973" s="8"/>
      <c r="D1973" s="32"/>
    </row>
    <row r="1974" spans="1:4" x14ac:dyDescent="0.25">
      <c r="A1974" s="7" t="str">
        <f>IF(D1974="","",IFERROR(IF(VLOOKUP(D1974,'Program Mapping'!B:B,1,FALSE)=D1974,"OK","Fix"),"Fix"))</f>
        <v/>
      </c>
      <c r="B1974" s="8"/>
      <c r="D1974" s="32"/>
    </row>
    <row r="1975" spans="1:4" x14ac:dyDescent="0.25">
      <c r="A1975" s="7" t="str">
        <f>IF(D1975="","",IFERROR(IF(VLOOKUP(D1975,'Program Mapping'!B:B,1,FALSE)=D1975,"OK","Fix"),"Fix"))</f>
        <v/>
      </c>
      <c r="B1975" s="8"/>
      <c r="D1975" s="32"/>
    </row>
    <row r="1976" spans="1:4" x14ac:dyDescent="0.25">
      <c r="A1976" s="7" t="str">
        <f>IF(D1976="","",IFERROR(IF(VLOOKUP(D1976,'Program Mapping'!B:B,1,FALSE)=D1976,"OK","Fix"),"Fix"))</f>
        <v/>
      </c>
      <c r="B1976" s="8"/>
      <c r="D1976" s="32"/>
    </row>
    <row r="1977" spans="1:4" x14ac:dyDescent="0.25">
      <c r="A1977" s="7" t="str">
        <f>IF(D1977="","",IFERROR(IF(VLOOKUP(D1977,'Program Mapping'!B:B,1,FALSE)=D1977,"OK","Fix"),"Fix"))</f>
        <v/>
      </c>
      <c r="B1977" s="8"/>
      <c r="D1977" s="32"/>
    </row>
    <row r="1978" spans="1:4" x14ac:dyDescent="0.25">
      <c r="A1978" s="7" t="str">
        <f>IF(D1978="","",IFERROR(IF(VLOOKUP(D1978,'Program Mapping'!B:B,1,FALSE)=D1978,"OK","Fix"),"Fix"))</f>
        <v/>
      </c>
      <c r="B1978" s="8"/>
      <c r="D1978" s="32"/>
    </row>
    <row r="1979" spans="1:4" x14ac:dyDescent="0.25">
      <c r="A1979" s="7" t="str">
        <f>IF(D1979="","",IFERROR(IF(VLOOKUP(D1979,'Program Mapping'!B:B,1,FALSE)=D1979,"OK","Fix"),"Fix"))</f>
        <v/>
      </c>
      <c r="B1979" s="8"/>
      <c r="D1979" s="32"/>
    </row>
    <row r="1980" spans="1:4" x14ac:dyDescent="0.25">
      <c r="A1980" s="7" t="str">
        <f>IF(D1980="","",IFERROR(IF(VLOOKUP(D1980,'Program Mapping'!B:B,1,FALSE)=D1980,"OK","Fix"),"Fix"))</f>
        <v/>
      </c>
      <c r="B1980" s="8"/>
      <c r="D1980" s="32"/>
    </row>
    <row r="1981" spans="1:4" x14ac:dyDescent="0.25">
      <c r="A1981" s="7" t="str">
        <f>IF(D1981="","",IFERROR(IF(VLOOKUP(D1981,'Program Mapping'!B:B,1,FALSE)=D1981,"OK","Fix"),"Fix"))</f>
        <v/>
      </c>
      <c r="B1981" s="8"/>
      <c r="D1981" s="32"/>
    </row>
    <row r="1982" spans="1:4" x14ac:dyDescent="0.25">
      <c r="A1982" s="7" t="str">
        <f>IF(D1982="","",IFERROR(IF(VLOOKUP(D1982,'Program Mapping'!B:B,1,FALSE)=D1982,"OK","Fix"),"Fix"))</f>
        <v/>
      </c>
      <c r="B1982" s="8"/>
      <c r="D1982" s="32"/>
    </row>
    <row r="1983" spans="1:4" x14ac:dyDescent="0.25">
      <c r="A1983" s="7" t="str">
        <f>IF(D1983="","",IFERROR(IF(VLOOKUP(D1983,'Program Mapping'!B:B,1,FALSE)=D1983,"OK","Fix"),"Fix"))</f>
        <v/>
      </c>
      <c r="B1983" s="8"/>
      <c r="D1983" s="32"/>
    </row>
    <row r="1984" spans="1:4" x14ac:dyDescent="0.25">
      <c r="A1984" s="7" t="str">
        <f>IF(D1984="","",IFERROR(IF(VLOOKUP(D1984,'Program Mapping'!B:B,1,FALSE)=D1984,"OK","Fix"),"Fix"))</f>
        <v/>
      </c>
      <c r="B1984" s="8"/>
      <c r="D1984" s="32"/>
    </row>
    <row r="1985" spans="1:4" x14ac:dyDescent="0.25">
      <c r="A1985" s="7" t="str">
        <f>IF(D1985="","",IFERROR(IF(VLOOKUP(D1985,'Program Mapping'!B:B,1,FALSE)=D1985,"OK","Fix"),"Fix"))</f>
        <v/>
      </c>
      <c r="B1985" s="8"/>
      <c r="D1985" s="32"/>
    </row>
    <row r="1986" spans="1:4" x14ac:dyDescent="0.25">
      <c r="A1986" s="7" t="str">
        <f>IF(D1986="","",IFERROR(IF(VLOOKUP(D1986,'Program Mapping'!B:B,1,FALSE)=D1986,"OK","Fix"),"Fix"))</f>
        <v/>
      </c>
      <c r="B1986" s="8"/>
      <c r="D1986" s="32"/>
    </row>
    <row r="1987" spans="1:4" x14ac:dyDescent="0.25">
      <c r="A1987" s="7" t="str">
        <f>IF(D1987="","",IFERROR(IF(VLOOKUP(D1987,'Program Mapping'!B:B,1,FALSE)=D1987,"OK","Fix"),"Fix"))</f>
        <v/>
      </c>
      <c r="B1987" s="8"/>
      <c r="D1987" s="32"/>
    </row>
    <row r="1988" spans="1:4" x14ac:dyDescent="0.25">
      <c r="A1988" s="7" t="str">
        <f>IF(D1988="","",IFERROR(IF(VLOOKUP(D1988,'Program Mapping'!B:B,1,FALSE)=D1988,"OK","Fix"),"Fix"))</f>
        <v/>
      </c>
      <c r="B1988" s="8"/>
      <c r="D1988" s="32"/>
    </row>
    <row r="1989" spans="1:4" x14ac:dyDescent="0.25">
      <c r="A1989" s="7" t="str">
        <f>IF(D1989="","",IFERROR(IF(VLOOKUP(D1989,'Program Mapping'!B:B,1,FALSE)=D1989,"OK","Fix"),"Fix"))</f>
        <v/>
      </c>
      <c r="B1989" s="8"/>
      <c r="D1989" s="32"/>
    </row>
    <row r="1990" spans="1:4" x14ac:dyDescent="0.25">
      <c r="A1990" s="7" t="str">
        <f>IF(D1990="","",IFERROR(IF(VLOOKUP(D1990,'Program Mapping'!B:B,1,FALSE)=D1990,"OK","Fix"),"Fix"))</f>
        <v/>
      </c>
      <c r="B1990" s="8"/>
      <c r="D1990" s="32"/>
    </row>
    <row r="1991" spans="1:4" x14ac:dyDescent="0.25">
      <c r="A1991" s="7" t="str">
        <f>IF(D1991="","",IFERROR(IF(VLOOKUP(D1991,'Program Mapping'!B:B,1,FALSE)=D1991,"OK","Fix"),"Fix"))</f>
        <v/>
      </c>
      <c r="B1991" s="8"/>
      <c r="D1991" s="32"/>
    </row>
    <row r="1992" spans="1:4" x14ac:dyDescent="0.25">
      <c r="A1992" s="7" t="str">
        <f>IF(D1992="","",IFERROR(IF(VLOOKUP(D1992,'Program Mapping'!B:B,1,FALSE)=D1992,"OK","Fix"),"Fix"))</f>
        <v/>
      </c>
      <c r="B1992" s="8"/>
      <c r="D1992" s="32"/>
    </row>
    <row r="1993" spans="1:4" x14ac:dyDescent="0.25">
      <c r="A1993" s="7" t="str">
        <f>IF(D1993="","",IFERROR(IF(VLOOKUP(D1993,'Program Mapping'!B:B,1,FALSE)=D1993,"OK","Fix"),"Fix"))</f>
        <v/>
      </c>
      <c r="B1993" s="8"/>
      <c r="D1993" s="32"/>
    </row>
    <row r="1994" spans="1:4" x14ac:dyDescent="0.25">
      <c r="A1994" s="7" t="str">
        <f>IF(D1994="","",IFERROR(IF(VLOOKUP(D1994,'Program Mapping'!B:B,1,FALSE)=D1994,"OK","Fix"),"Fix"))</f>
        <v/>
      </c>
      <c r="B1994" s="8"/>
      <c r="D1994" s="32"/>
    </row>
    <row r="1995" spans="1:4" x14ac:dyDescent="0.25">
      <c r="A1995" s="7" t="str">
        <f>IF(D1995="","",IFERROR(IF(VLOOKUP(D1995,'Program Mapping'!B:B,1,FALSE)=D1995,"OK","Fix"),"Fix"))</f>
        <v/>
      </c>
      <c r="B1995" s="8"/>
      <c r="D1995" s="32"/>
    </row>
    <row r="1996" spans="1:4" x14ac:dyDescent="0.25">
      <c r="A1996" s="7" t="str">
        <f>IF(D1996="","",IFERROR(IF(VLOOKUP(D1996,'Program Mapping'!B:B,1,FALSE)=D1996,"OK","Fix"),"Fix"))</f>
        <v/>
      </c>
      <c r="B1996" s="8"/>
      <c r="D1996" s="32"/>
    </row>
    <row r="1997" spans="1:4" x14ac:dyDescent="0.25">
      <c r="A1997" s="7" t="str">
        <f>IF(D1997="","",IFERROR(IF(VLOOKUP(D1997,'Program Mapping'!B:B,1,FALSE)=D1997,"OK","Fix"),"Fix"))</f>
        <v/>
      </c>
      <c r="B1997" s="8"/>
      <c r="D1997" s="32"/>
    </row>
    <row r="1998" spans="1:4" x14ac:dyDescent="0.25">
      <c r="A1998" s="7" t="str">
        <f>IF(D1998="","",IFERROR(IF(VLOOKUP(D1998,'Program Mapping'!B:B,1,FALSE)=D1998,"OK","Fix"),"Fix"))</f>
        <v/>
      </c>
      <c r="B1998" s="8"/>
      <c r="D1998" s="32"/>
    </row>
    <row r="1999" spans="1:4" x14ac:dyDescent="0.25">
      <c r="A1999" s="7" t="str">
        <f>IF(D1999="","",IFERROR(IF(VLOOKUP(D1999,'Program Mapping'!B:B,1,FALSE)=D1999,"OK","Fix"),"Fix"))</f>
        <v/>
      </c>
      <c r="B1999" s="8"/>
      <c r="D1999" s="32"/>
    </row>
    <row r="2000" spans="1:4" x14ac:dyDescent="0.25">
      <c r="A2000" s="7" t="str">
        <f>IF(D2000="","",IFERROR(IF(VLOOKUP(D2000,'Program Mapping'!B:B,1,FALSE)=D2000,"OK","Fix"),"Fix"))</f>
        <v/>
      </c>
      <c r="B2000" s="8"/>
      <c r="D2000" s="32"/>
    </row>
    <row r="2001" spans="1:4" x14ac:dyDescent="0.25">
      <c r="A2001" s="7" t="str">
        <f>IF(D2001="","",IFERROR(IF(VLOOKUP(D2001,'Program Mapping'!B:B,1,FALSE)=D2001,"OK","Fix"),"Fix"))</f>
        <v/>
      </c>
      <c r="B2001" s="8"/>
      <c r="D2001" s="32"/>
    </row>
    <row r="2002" spans="1:4" x14ac:dyDescent="0.25">
      <c r="A2002" s="7" t="str">
        <f>IF(D2002="","",IFERROR(IF(VLOOKUP(D2002,'Program Mapping'!B:B,1,FALSE)=D2002,"OK","Fix"),"Fix"))</f>
        <v/>
      </c>
      <c r="B2002" s="8"/>
      <c r="D2002" s="32"/>
    </row>
    <row r="2003" spans="1:4" x14ac:dyDescent="0.25">
      <c r="A2003" s="7" t="str">
        <f>IF(D2003="","",IFERROR(IF(VLOOKUP(D2003,'Program Mapping'!B:B,1,FALSE)=D2003,"OK","Fix"),"Fix"))</f>
        <v/>
      </c>
      <c r="B2003" s="8"/>
      <c r="D2003" s="32"/>
    </row>
    <row r="2004" spans="1:4" x14ac:dyDescent="0.25">
      <c r="A2004" s="7" t="str">
        <f>IF(D2004="","",IFERROR(IF(VLOOKUP(D2004,'Program Mapping'!B:B,1,FALSE)=D2004,"OK","Fix"),"Fix"))</f>
        <v/>
      </c>
      <c r="B2004" s="8"/>
      <c r="D2004" s="32"/>
    </row>
    <row r="2005" spans="1:4" x14ac:dyDescent="0.25">
      <c r="A2005" s="7" t="str">
        <f>IF(D2005="","",IFERROR(IF(VLOOKUP(D2005,'Program Mapping'!B:B,1,FALSE)=D2005,"OK","Fix"),"Fix"))</f>
        <v/>
      </c>
      <c r="B2005" s="8"/>
      <c r="D2005" s="32"/>
    </row>
    <row r="2006" spans="1:4" x14ac:dyDescent="0.25">
      <c r="A2006" s="7" t="str">
        <f>IF(D2006="","",IFERROR(IF(VLOOKUP(D2006,'Program Mapping'!B:B,1,FALSE)=D2006,"OK","Fix"),"Fix"))</f>
        <v/>
      </c>
      <c r="B2006" s="8"/>
      <c r="D2006" s="32"/>
    </row>
    <row r="2007" spans="1:4" x14ac:dyDescent="0.25">
      <c r="A2007" s="7" t="str">
        <f>IF(D2007="","",IFERROR(IF(VLOOKUP(D2007,'Program Mapping'!B:B,1,FALSE)=D2007,"OK","Fix"),"Fix"))</f>
        <v/>
      </c>
      <c r="B2007" s="8"/>
      <c r="D2007" s="32"/>
    </row>
    <row r="2008" spans="1:4" x14ac:dyDescent="0.25">
      <c r="A2008" s="7" t="str">
        <f>IF(D2008="","",IFERROR(IF(VLOOKUP(D2008,'Program Mapping'!B:B,1,FALSE)=D2008,"OK","Fix"),"Fix"))</f>
        <v/>
      </c>
      <c r="B2008" s="8"/>
      <c r="D2008" s="32"/>
    </row>
    <row r="2009" spans="1:4" x14ac:dyDescent="0.25">
      <c r="A2009" s="7" t="str">
        <f>IF(D2009="","",IFERROR(IF(VLOOKUP(D2009,'Program Mapping'!B:B,1,FALSE)=D2009,"OK","Fix"),"Fix"))</f>
        <v/>
      </c>
      <c r="B2009" s="8"/>
      <c r="D2009" s="32"/>
    </row>
    <row r="2010" spans="1:4" x14ac:dyDescent="0.25">
      <c r="A2010" s="7" t="str">
        <f>IF(D2010="","",IFERROR(IF(VLOOKUP(D2010,'Program Mapping'!B:B,1,FALSE)=D2010,"OK","Fix"),"Fix"))</f>
        <v/>
      </c>
      <c r="B2010" s="8"/>
      <c r="D2010" s="32"/>
    </row>
    <row r="2011" spans="1:4" x14ac:dyDescent="0.25">
      <c r="A2011" s="7" t="str">
        <f>IF(D2011="","",IFERROR(IF(VLOOKUP(D2011,'Program Mapping'!B:B,1,FALSE)=D2011,"OK","Fix"),"Fix"))</f>
        <v/>
      </c>
      <c r="B2011" s="8"/>
      <c r="D2011" s="32"/>
    </row>
    <row r="2012" spans="1:4" x14ac:dyDescent="0.25">
      <c r="A2012" s="7" t="str">
        <f>IF(D2012="","",IFERROR(IF(VLOOKUP(D2012,'Program Mapping'!B:B,1,FALSE)=D2012,"OK","Fix"),"Fix"))</f>
        <v/>
      </c>
      <c r="B2012" s="8"/>
      <c r="D2012" s="32"/>
    </row>
    <row r="2013" spans="1:4" x14ac:dyDescent="0.25">
      <c r="A2013" s="7" t="str">
        <f>IF(D2013="","",IFERROR(IF(VLOOKUP(D2013,'Program Mapping'!B:B,1,FALSE)=D2013,"OK","Fix"),"Fix"))</f>
        <v/>
      </c>
      <c r="B2013" s="8"/>
      <c r="D2013" s="32"/>
    </row>
    <row r="2014" spans="1:4" x14ac:dyDescent="0.25">
      <c r="A2014" s="7" t="str">
        <f>IF(D2014="","",IFERROR(IF(VLOOKUP(D2014,'Program Mapping'!B:B,1,FALSE)=D2014,"OK","Fix"),"Fix"))</f>
        <v/>
      </c>
      <c r="B2014" s="8"/>
      <c r="D2014" s="32"/>
    </row>
    <row r="2015" spans="1:4" x14ac:dyDescent="0.25">
      <c r="A2015" s="7" t="str">
        <f>IF(D2015="","",IFERROR(IF(VLOOKUP(D2015,'Program Mapping'!B:B,1,FALSE)=D2015,"OK","Fix"),"Fix"))</f>
        <v/>
      </c>
      <c r="B2015" s="8"/>
      <c r="D2015" s="32"/>
    </row>
    <row r="2016" spans="1:4" x14ac:dyDescent="0.25">
      <c r="A2016" s="7" t="str">
        <f>IF(D2016="","",IFERROR(IF(VLOOKUP(D2016,'Program Mapping'!B:B,1,FALSE)=D2016,"OK","Fix"),"Fix"))</f>
        <v/>
      </c>
      <c r="B2016" s="8"/>
      <c r="D2016" s="32"/>
    </row>
    <row r="2017" spans="1:4" x14ac:dyDescent="0.25">
      <c r="A2017" s="7" t="str">
        <f>IF(D2017="","",IFERROR(IF(VLOOKUP(D2017,'Program Mapping'!B:B,1,FALSE)=D2017,"OK","Fix"),"Fix"))</f>
        <v/>
      </c>
      <c r="B2017" s="8"/>
      <c r="D2017" s="32"/>
    </row>
    <row r="2018" spans="1:4" x14ac:dyDescent="0.25">
      <c r="A2018" s="7" t="str">
        <f>IF(D2018="","",IFERROR(IF(VLOOKUP(D2018,'Program Mapping'!B:B,1,FALSE)=D2018,"OK","Fix"),"Fix"))</f>
        <v/>
      </c>
      <c r="B2018" s="8"/>
      <c r="D2018" s="32"/>
    </row>
    <row r="2019" spans="1:4" x14ac:dyDescent="0.25">
      <c r="A2019" s="7" t="str">
        <f>IF(D2019="","",IFERROR(IF(VLOOKUP(D2019,'Program Mapping'!B:B,1,FALSE)=D2019,"OK","Fix"),"Fix"))</f>
        <v/>
      </c>
      <c r="B2019" s="8"/>
      <c r="D2019" s="32"/>
    </row>
    <row r="2020" spans="1:4" x14ac:dyDescent="0.25">
      <c r="A2020" s="7" t="str">
        <f>IF(D2020="","",IFERROR(IF(VLOOKUP(D2020,'Program Mapping'!B:B,1,FALSE)=D2020,"OK","Fix"),"Fix"))</f>
        <v/>
      </c>
      <c r="B2020" s="8"/>
      <c r="D2020" s="32"/>
    </row>
    <row r="2021" spans="1:4" x14ac:dyDescent="0.25">
      <c r="A2021" s="7" t="str">
        <f>IF(D2021="","",IFERROR(IF(VLOOKUP(D2021,'Program Mapping'!B:B,1,FALSE)=D2021,"OK","Fix"),"Fix"))</f>
        <v/>
      </c>
      <c r="B2021" s="8"/>
      <c r="D2021" s="32"/>
    </row>
    <row r="2022" spans="1:4" x14ac:dyDescent="0.25">
      <c r="A2022" s="7" t="str">
        <f>IF(D2022="","",IFERROR(IF(VLOOKUP(D2022,'Program Mapping'!B:B,1,FALSE)=D2022,"OK","Fix"),"Fix"))</f>
        <v/>
      </c>
      <c r="B2022" s="8"/>
      <c r="D2022" s="32"/>
    </row>
    <row r="2023" spans="1:4" x14ac:dyDescent="0.25">
      <c r="A2023" s="7" t="str">
        <f>IF(D2023="","",IFERROR(IF(VLOOKUP(D2023,'Program Mapping'!B:B,1,FALSE)=D2023,"OK","Fix"),"Fix"))</f>
        <v/>
      </c>
      <c r="B2023" s="8"/>
      <c r="D2023" s="32"/>
    </row>
    <row r="2024" spans="1:4" x14ac:dyDescent="0.25">
      <c r="A2024" s="7" t="str">
        <f>IF(D2024="","",IFERROR(IF(VLOOKUP(D2024,'Program Mapping'!B:B,1,FALSE)=D2024,"OK","Fix"),"Fix"))</f>
        <v/>
      </c>
      <c r="B2024" s="8"/>
      <c r="D2024" s="32"/>
    </row>
    <row r="2025" spans="1:4" x14ac:dyDescent="0.25">
      <c r="A2025" s="7" t="str">
        <f>IF(D2025="","",IFERROR(IF(VLOOKUP(D2025,'Program Mapping'!B:B,1,FALSE)=D2025,"OK","Fix"),"Fix"))</f>
        <v/>
      </c>
      <c r="B2025" s="8"/>
      <c r="D2025" s="32"/>
    </row>
    <row r="2026" spans="1:4" x14ac:dyDescent="0.25">
      <c r="A2026" s="7" t="str">
        <f>IF(D2026="","",IFERROR(IF(VLOOKUP(D2026,'Program Mapping'!B:B,1,FALSE)=D2026,"OK","Fix"),"Fix"))</f>
        <v/>
      </c>
      <c r="B2026" s="8"/>
      <c r="D2026" s="32"/>
    </row>
    <row r="2027" spans="1:4" x14ac:dyDescent="0.25">
      <c r="A2027" s="7" t="str">
        <f>IF(D2027="","",IFERROR(IF(VLOOKUP(D2027,'Program Mapping'!B:B,1,FALSE)=D2027,"OK","Fix"),"Fix"))</f>
        <v/>
      </c>
      <c r="B2027" s="8"/>
      <c r="D2027" s="32"/>
    </row>
    <row r="2028" spans="1:4" x14ac:dyDescent="0.25">
      <c r="A2028" s="7" t="str">
        <f>IF(D2028="","",IFERROR(IF(VLOOKUP(D2028,'Program Mapping'!B:B,1,FALSE)=D2028,"OK","Fix"),"Fix"))</f>
        <v/>
      </c>
      <c r="B2028" s="8"/>
      <c r="D2028" s="32"/>
    </row>
    <row r="2029" spans="1:4" x14ac:dyDescent="0.25">
      <c r="A2029" s="7" t="str">
        <f>IF(D2029="","",IFERROR(IF(VLOOKUP(D2029,'Program Mapping'!B:B,1,FALSE)=D2029,"OK","Fix"),"Fix"))</f>
        <v/>
      </c>
      <c r="B2029" s="8"/>
      <c r="D2029" s="32"/>
    </row>
    <row r="2030" spans="1:4" x14ac:dyDescent="0.25">
      <c r="A2030" s="7" t="str">
        <f>IF(D2030="","",IFERROR(IF(VLOOKUP(D2030,'Program Mapping'!B:B,1,FALSE)=D2030,"OK","Fix"),"Fix"))</f>
        <v/>
      </c>
      <c r="B2030" s="8"/>
      <c r="D2030" s="32"/>
    </row>
    <row r="2031" spans="1:4" x14ac:dyDescent="0.25">
      <c r="A2031" s="7" t="str">
        <f>IF(D2031="","",IFERROR(IF(VLOOKUP(D2031,'Program Mapping'!B:B,1,FALSE)=D2031,"OK","Fix"),"Fix"))</f>
        <v/>
      </c>
      <c r="B2031" s="8"/>
      <c r="D2031" s="32"/>
    </row>
    <row r="2032" spans="1:4" x14ac:dyDescent="0.25">
      <c r="A2032" s="7" t="str">
        <f>IF(D2032="","",IFERROR(IF(VLOOKUP(D2032,'Program Mapping'!B:B,1,FALSE)=D2032,"OK","Fix"),"Fix"))</f>
        <v/>
      </c>
      <c r="B2032" s="8"/>
      <c r="D2032" s="32"/>
    </row>
    <row r="2033" spans="1:4" x14ac:dyDescent="0.25">
      <c r="A2033" s="7" t="str">
        <f>IF(D2033="","",IFERROR(IF(VLOOKUP(D2033,'Program Mapping'!B:B,1,FALSE)=D2033,"OK","Fix"),"Fix"))</f>
        <v/>
      </c>
      <c r="B2033" s="8"/>
      <c r="D2033" s="32"/>
    </row>
    <row r="2034" spans="1:4" x14ac:dyDescent="0.25">
      <c r="A2034" s="7" t="str">
        <f>IF(D2034="","",IFERROR(IF(VLOOKUP(D2034,'Program Mapping'!B:B,1,FALSE)=D2034,"OK","Fix"),"Fix"))</f>
        <v/>
      </c>
      <c r="B2034" s="8"/>
      <c r="D2034" s="32"/>
    </row>
    <row r="2035" spans="1:4" x14ac:dyDescent="0.25">
      <c r="A2035" s="7" t="str">
        <f>IF(D2035="","",IFERROR(IF(VLOOKUP(D2035,'Program Mapping'!B:B,1,FALSE)=D2035,"OK","Fix"),"Fix"))</f>
        <v/>
      </c>
      <c r="B2035" s="8"/>
      <c r="D2035" s="32"/>
    </row>
    <row r="2036" spans="1:4" x14ac:dyDescent="0.25">
      <c r="A2036" s="7" t="str">
        <f>IF(D2036="","",IFERROR(IF(VLOOKUP(D2036,'Program Mapping'!B:B,1,FALSE)=D2036,"OK","Fix"),"Fix"))</f>
        <v/>
      </c>
      <c r="B2036" s="8"/>
      <c r="D2036" s="32"/>
    </row>
    <row r="2037" spans="1:4" x14ac:dyDescent="0.25">
      <c r="A2037" s="7" t="str">
        <f>IF(D2037="","",IFERROR(IF(VLOOKUP(D2037,'Program Mapping'!B:B,1,FALSE)=D2037,"OK","Fix"),"Fix"))</f>
        <v/>
      </c>
      <c r="B2037" s="8"/>
      <c r="D2037" s="32"/>
    </row>
    <row r="2038" spans="1:4" x14ac:dyDescent="0.25">
      <c r="A2038" s="7" t="str">
        <f>IF(D2038="","",IFERROR(IF(VLOOKUP(D2038,'Program Mapping'!B:B,1,FALSE)=D2038,"OK","Fix"),"Fix"))</f>
        <v/>
      </c>
      <c r="B2038" s="8"/>
      <c r="D2038" s="32"/>
    </row>
    <row r="2039" spans="1:4" x14ac:dyDescent="0.25">
      <c r="A2039" s="7" t="str">
        <f>IF(D2039="","",IFERROR(IF(VLOOKUP(D2039,'Program Mapping'!B:B,1,FALSE)=D2039,"OK","Fix"),"Fix"))</f>
        <v/>
      </c>
      <c r="B2039" s="8"/>
      <c r="D2039" s="32"/>
    </row>
    <row r="2040" spans="1:4" x14ac:dyDescent="0.25">
      <c r="A2040" s="7" t="str">
        <f>IF(D2040="","",IFERROR(IF(VLOOKUP(D2040,'Program Mapping'!B:B,1,FALSE)=D2040,"OK","Fix"),"Fix"))</f>
        <v/>
      </c>
      <c r="B2040" s="8"/>
      <c r="D2040" s="32"/>
    </row>
    <row r="2041" spans="1:4" x14ac:dyDescent="0.25">
      <c r="A2041" s="7" t="str">
        <f>IF(D2041="","",IFERROR(IF(VLOOKUP(D2041,'Program Mapping'!B:B,1,FALSE)=D2041,"OK","Fix"),"Fix"))</f>
        <v/>
      </c>
      <c r="B2041" s="8"/>
      <c r="D2041" s="32"/>
    </row>
    <row r="2042" spans="1:4" x14ac:dyDescent="0.25">
      <c r="A2042" s="7" t="str">
        <f>IF(D2042="","",IFERROR(IF(VLOOKUP(D2042,'Program Mapping'!B:B,1,FALSE)=D2042,"OK","Fix"),"Fix"))</f>
        <v/>
      </c>
      <c r="B2042" s="8"/>
      <c r="D2042" s="32"/>
    </row>
    <row r="2043" spans="1:4" x14ac:dyDescent="0.25">
      <c r="A2043" s="7" t="str">
        <f>IF(D2043="","",IFERROR(IF(VLOOKUP(D2043,'Program Mapping'!B:B,1,FALSE)=D2043,"OK","Fix"),"Fix"))</f>
        <v/>
      </c>
      <c r="B2043" s="8"/>
      <c r="D2043" s="32"/>
    </row>
    <row r="2044" spans="1:4" x14ac:dyDescent="0.25">
      <c r="A2044" s="7" t="str">
        <f>IF(D2044="","",IFERROR(IF(VLOOKUP(D2044,'Program Mapping'!B:B,1,FALSE)=D2044,"OK","Fix"),"Fix"))</f>
        <v/>
      </c>
      <c r="B2044" s="8"/>
      <c r="D2044" s="32"/>
    </row>
    <row r="2045" spans="1:4" x14ac:dyDescent="0.25">
      <c r="A2045" s="7" t="str">
        <f>IF(D2045="","",IFERROR(IF(VLOOKUP(D2045,'Program Mapping'!B:B,1,FALSE)=D2045,"OK","Fix"),"Fix"))</f>
        <v/>
      </c>
      <c r="B2045" s="8"/>
      <c r="D2045" s="32"/>
    </row>
    <row r="2046" spans="1:4" x14ac:dyDescent="0.25">
      <c r="A2046" s="7" t="str">
        <f>IF(D2046="","",IFERROR(IF(VLOOKUP(D2046,'Program Mapping'!B:B,1,FALSE)=D2046,"OK","Fix"),"Fix"))</f>
        <v/>
      </c>
      <c r="B2046" s="8"/>
      <c r="D2046" s="32"/>
    </row>
    <row r="2047" spans="1:4" x14ac:dyDescent="0.25">
      <c r="A2047" s="7" t="str">
        <f>IF(D2047="","",IFERROR(IF(VLOOKUP(D2047,'Program Mapping'!B:B,1,FALSE)=D2047,"OK","Fix"),"Fix"))</f>
        <v/>
      </c>
      <c r="B2047" s="8"/>
      <c r="D2047" s="32"/>
    </row>
    <row r="2048" spans="1:4" x14ac:dyDescent="0.25">
      <c r="A2048" s="7" t="str">
        <f>IF(D2048="","",IFERROR(IF(VLOOKUP(D2048,'Program Mapping'!B:B,1,FALSE)=D2048,"OK","Fix"),"Fix"))</f>
        <v/>
      </c>
      <c r="B2048" s="8"/>
      <c r="D2048" s="32"/>
    </row>
    <row r="2049" spans="1:4" x14ac:dyDescent="0.25">
      <c r="A2049" s="7" t="str">
        <f>IF(D2049="","",IFERROR(IF(VLOOKUP(D2049,'Program Mapping'!B:B,1,FALSE)=D2049,"OK","Fix"),"Fix"))</f>
        <v/>
      </c>
      <c r="B2049" s="8"/>
      <c r="D2049" s="32"/>
    </row>
    <row r="2050" spans="1:4" x14ac:dyDescent="0.25">
      <c r="A2050" s="7" t="str">
        <f>IF(D2050="","",IFERROR(IF(VLOOKUP(D2050,'Program Mapping'!B:B,1,FALSE)=D2050,"OK","Fix"),"Fix"))</f>
        <v/>
      </c>
      <c r="B2050" s="8"/>
      <c r="D2050" s="32"/>
    </row>
    <row r="2051" spans="1:4" x14ac:dyDescent="0.25">
      <c r="A2051" s="7" t="str">
        <f>IF(D2051="","",IFERROR(IF(VLOOKUP(D2051,'Program Mapping'!B:B,1,FALSE)=D2051,"OK","Fix"),"Fix"))</f>
        <v/>
      </c>
      <c r="B2051" s="8"/>
      <c r="D2051" s="32"/>
    </row>
    <row r="2052" spans="1:4" x14ac:dyDescent="0.25">
      <c r="A2052" s="7" t="str">
        <f>IF(D2052="","",IFERROR(IF(VLOOKUP(D2052,'Program Mapping'!B:B,1,FALSE)=D2052,"OK","Fix"),"Fix"))</f>
        <v/>
      </c>
      <c r="B2052" s="8"/>
      <c r="D2052" s="32"/>
    </row>
    <row r="2053" spans="1:4" x14ac:dyDescent="0.25">
      <c r="A2053" s="7" t="str">
        <f>IF(D2053="","",IFERROR(IF(VLOOKUP(D2053,'Program Mapping'!B:B,1,FALSE)=D2053,"OK","Fix"),"Fix"))</f>
        <v/>
      </c>
      <c r="B2053" s="8"/>
      <c r="D2053" s="32"/>
    </row>
    <row r="2054" spans="1:4" x14ac:dyDescent="0.25">
      <c r="A2054" s="7" t="str">
        <f>IF(D2054="","",IFERROR(IF(VLOOKUP(D2054,'Program Mapping'!B:B,1,FALSE)=D2054,"OK","Fix"),"Fix"))</f>
        <v/>
      </c>
      <c r="B2054" s="8"/>
      <c r="D2054" s="32"/>
    </row>
    <row r="2055" spans="1:4" x14ac:dyDescent="0.25">
      <c r="A2055" s="7" t="str">
        <f>IF(D2055="","",IFERROR(IF(VLOOKUP(D2055,'Program Mapping'!B:B,1,FALSE)=D2055,"OK","Fix"),"Fix"))</f>
        <v/>
      </c>
      <c r="B2055" s="8"/>
      <c r="D2055" s="32"/>
    </row>
    <row r="2056" spans="1:4" x14ac:dyDescent="0.25">
      <c r="A2056" s="7" t="str">
        <f>IF(D2056="","",IFERROR(IF(VLOOKUP(D2056,'Program Mapping'!B:B,1,FALSE)=D2056,"OK","Fix"),"Fix"))</f>
        <v/>
      </c>
      <c r="B2056" s="8"/>
      <c r="D2056" s="32"/>
    </row>
    <row r="2057" spans="1:4" x14ac:dyDescent="0.25">
      <c r="A2057" s="7" t="str">
        <f>IF(D2057="","",IFERROR(IF(VLOOKUP(D2057,'Program Mapping'!B:B,1,FALSE)=D2057,"OK","Fix"),"Fix"))</f>
        <v/>
      </c>
      <c r="B2057" s="8"/>
      <c r="D2057" s="32"/>
    </row>
    <row r="2058" spans="1:4" x14ac:dyDescent="0.25">
      <c r="A2058" s="7" t="str">
        <f>IF(D2058="","",IFERROR(IF(VLOOKUP(D2058,'Program Mapping'!B:B,1,FALSE)=D2058,"OK","Fix"),"Fix"))</f>
        <v/>
      </c>
      <c r="B2058" s="8"/>
      <c r="D2058" s="32"/>
    </row>
    <row r="2059" spans="1:4" x14ac:dyDescent="0.25">
      <c r="A2059" s="7" t="str">
        <f>IF(D2059="","",IFERROR(IF(VLOOKUP(D2059,'Program Mapping'!B:B,1,FALSE)=D2059,"OK","Fix"),"Fix"))</f>
        <v/>
      </c>
      <c r="B2059" s="8"/>
      <c r="D2059" s="32"/>
    </row>
    <row r="2060" spans="1:4" x14ac:dyDescent="0.25">
      <c r="A2060" s="7" t="str">
        <f>IF(D2060="","",IFERROR(IF(VLOOKUP(D2060,'Program Mapping'!B:B,1,FALSE)=D2060,"OK","Fix"),"Fix"))</f>
        <v/>
      </c>
      <c r="B2060" s="8"/>
      <c r="D2060" s="32"/>
    </row>
    <row r="2061" spans="1:4" x14ac:dyDescent="0.25">
      <c r="A2061" s="7" t="str">
        <f>IF(D2061="","",IFERROR(IF(VLOOKUP(D2061,'Program Mapping'!B:B,1,FALSE)=D2061,"OK","Fix"),"Fix"))</f>
        <v/>
      </c>
      <c r="B2061" s="8"/>
      <c r="D2061" s="32"/>
    </row>
    <row r="2062" spans="1:4" x14ac:dyDescent="0.25">
      <c r="A2062" s="7" t="str">
        <f>IF(D2062="","",IFERROR(IF(VLOOKUP(D2062,'Program Mapping'!B:B,1,FALSE)=D2062,"OK","Fix"),"Fix"))</f>
        <v/>
      </c>
      <c r="B2062" s="8"/>
      <c r="D2062" s="32"/>
    </row>
    <row r="2063" spans="1:4" x14ac:dyDescent="0.25">
      <c r="A2063" s="7" t="str">
        <f>IF(D2063="","",IFERROR(IF(VLOOKUP(D2063,'Program Mapping'!B:B,1,FALSE)=D2063,"OK","Fix"),"Fix"))</f>
        <v/>
      </c>
      <c r="B2063" s="8"/>
      <c r="D2063" s="32"/>
    </row>
    <row r="2064" spans="1:4" x14ac:dyDescent="0.25">
      <c r="A2064" s="7" t="str">
        <f>IF(D2064="","",IFERROR(IF(VLOOKUP(D2064,'Program Mapping'!B:B,1,FALSE)=D2064,"OK","Fix"),"Fix"))</f>
        <v/>
      </c>
      <c r="B2064" s="8"/>
      <c r="D2064" s="32"/>
    </row>
    <row r="2065" spans="1:4" x14ac:dyDescent="0.25">
      <c r="A2065" s="7" t="str">
        <f>IF(D2065="","",IFERROR(IF(VLOOKUP(D2065,'Program Mapping'!B:B,1,FALSE)=D2065,"OK","Fix"),"Fix"))</f>
        <v/>
      </c>
      <c r="B2065" s="8"/>
      <c r="D2065" s="32"/>
    </row>
    <row r="2066" spans="1:4" x14ac:dyDescent="0.25">
      <c r="A2066" s="7" t="str">
        <f>IF(D2066="","",IFERROR(IF(VLOOKUP(D2066,'Program Mapping'!B:B,1,FALSE)=D2066,"OK","Fix"),"Fix"))</f>
        <v/>
      </c>
      <c r="B2066" s="8"/>
      <c r="D2066" s="32"/>
    </row>
    <row r="2067" spans="1:4" x14ac:dyDescent="0.25">
      <c r="A2067" s="7" t="str">
        <f>IF(D2067="","",IFERROR(IF(VLOOKUP(D2067,'Program Mapping'!B:B,1,FALSE)=D2067,"OK","Fix"),"Fix"))</f>
        <v/>
      </c>
      <c r="B2067" s="8"/>
      <c r="D2067" s="32"/>
    </row>
    <row r="2068" spans="1:4" x14ac:dyDescent="0.25">
      <c r="A2068" s="7" t="str">
        <f>IF(D2068="","",IFERROR(IF(VLOOKUP(D2068,'Program Mapping'!B:B,1,FALSE)=D2068,"OK","Fix"),"Fix"))</f>
        <v/>
      </c>
      <c r="B2068" s="8"/>
      <c r="D2068" s="32"/>
    </row>
    <row r="2069" spans="1:4" x14ac:dyDescent="0.25">
      <c r="A2069" s="7" t="str">
        <f>IF(D2069="","",IFERROR(IF(VLOOKUP(D2069,'Program Mapping'!B:B,1,FALSE)=D2069,"OK","Fix"),"Fix"))</f>
        <v/>
      </c>
      <c r="B2069" s="8"/>
      <c r="D2069" s="32"/>
    </row>
    <row r="2070" spans="1:4" x14ac:dyDescent="0.25">
      <c r="A2070" s="7" t="str">
        <f>IF(D2070="","",IFERROR(IF(VLOOKUP(D2070,'Program Mapping'!B:B,1,FALSE)=D2070,"OK","Fix"),"Fix"))</f>
        <v/>
      </c>
      <c r="B2070" s="8"/>
      <c r="D2070" s="32"/>
    </row>
    <row r="2071" spans="1:4" x14ac:dyDescent="0.25">
      <c r="A2071" s="7" t="str">
        <f>IF(D2071="","",IFERROR(IF(VLOOKUP(D2071,'Program Mapping'!B:B,1,FALSE)=D2071,"OK","Fix"),"Fix"))</f>
        <v/>
      </c>
      <c r="B2071" s="8"/>
      <c r="D2071" s="32"/>
    </row>
    <row r="2072" spans="1:4" x14ac:dyDescent="0.25">
      <c r="A2072" s="7" t="str">
        <f>IF(D2072="","",IFERROR(IF(VLOOKUP(D2072,'Program Mapping'!B:B,1,FALSE)=D2072,"OK","Fix"),"Fix"))</f>
        <v/>
      </c>
      <c r="B2072" s="8"/>
      <c r="D2072" s="32"/>
    </row>
    <row r="2073" spans="1:4" x14ac:dyDescent="0.25">
      <c r="A2073" s="7" t="str">
        <f>IF(D2073="","",IFERROR(IF(VLOOKUP(D2073,'Program Mapping'!B:B,1,FALSE)=D2073,"OK","Fix"),"Fix"))</f>
        <v/>
      </c>
      <c r="B2073" s="8"/>
      <c r="D2073" s="32"/>
    </row>
    <row r="2074" spans="1:4" x14ac:dyDescent="0.25">
      <c r="A2074" s="7" t="str">
        <f>IF(D2074="","",IFERROR(IF(VLOOKUP(D2074,'Program Mapping'!B:B,1,FALSE)=D2074,"OK","Fix"),"Fix"))</f>
        <v/>
      </c>
      <c r="B2074" s="8"/>
      <c r="D2074" s="32"/>
    </row>
    <row r="2075" spans="1:4" x14ac:dyDescent="0.25">
      <c r="A2075" s="7" t="str">
        <f>IF(D2075="","",IFERROR(IF(VLOOKUP(D2075,'Program Mapping'!B:B,1,FALSE)=D2075,"OK","Fix"),"Fix"))</f>
        <v/>
      </c>
      <c r="B2075" s="8"/>
      <c r="D2075" s="32"/>
    </row>
    <row r="2076" spans="1:4" x14ac:dyDescent="0.25">
      <c r="A2076" s="7" t="str">
        <f>IF(D2076="","",IFERROR(IF(VLOOKUP(D2076,'Program Mapping'!B:B,1,FALSE)=D2076,"OK","Fix"),"Fix"))</f>
        <v/>
      </c>
      <c r="B2076" s="8"/>
      <c r="D2076" s="32"/>
    </row>
    <row r="2077" spans="1:4" x14ac:dyDescent="0.25">
      <c r="A2077" s="7" t="str">
        <f>IF(D2077="","",IFERROR(IF(VLOOKUP(D2077,'Program Mapping'!B:B,1,FALSE)=D2077,"OK","Fix"),"Fix"))</f>
        <v/>
      </c>
      <c r="B2077" s="8"/>
      <c r="D2077" s="32"/>
    </row>
    <row r="2078" spans="1:4" x14ac:dyDescent="0.25">
      <c r="A2078" s="7" t="str">
        <f>IF(D2078="","",IFERROR(IF(VLOOKUP(D2078,'Program Mapping'!B:B,1,FALSE)=D2078,"OK","Fix"),"Fix"))</f>
        <v/>
      </c>
      <c r="B2078" s="8"/>
      <c r="D2078" s="32"/>
    </row>
    <row r="2079" spans="1:4" x14ac:dyDescent="0.25">
      <c r="A2079" s="7" t="str">
        <f>IF(D2079="","",IFERROR(IF(VLOOKUP(D2079,'Program Mapping'!B:B,1,FALSE)=D2079,"OK","Fix"),"Fix"))</f>
        <v/>
      </c>
      <c r="B2079" s="8"/>
      <c r="D2079" s="32"/>
    </row>
    <row r="2080" spans="1:4" x14ac:dyDescent="0.25">
      <c r="A2080" s="7" t="str">
        <f>IF(D2080="","",IFERROR(IF(VLOOKUP(D2080,'Program Mapping'!B:B,1,FALSE)=D2080,"OK","Fix"),"Fix"))</f>
        <v/>
      </c>
      <c r="B2080" s="8"/>
      <c r="D2080" s="32"/>
    </row>
    <row r="2081" spans="1:4" x14ac:dyDescent="0.25">
      <c r="A2081" s="7" t="str">
        <f>IF(D2081="","",IFERROR(IF(VLOOKUP(D2081,'Program Mapping'!B:B,1,FALSE)=D2081,"OK","Fix"),"Fix"))</f>
        <v/>
      </c>
      <c r="B2081" s="8"/>
      <c r="D2081" s="32"/>
    </row>
    <row r="2082" spans="1:4" x14ac:dyDescent="0.25">
      <c r="A2082" s="7" t="str">
        <f>IF(D2082="","",IFERROR(IF(VLOOKUP(D2082,'Program Mapping'!B:B,1,FALSE)=D2082,"OK","Fix"),"Fix"))</f>
        <v/>
      </c>
      <c r="B2082" s="8"/>
      <c r="D2082" s="32"/>
    </row>
    <row r="2083" spans="1:4" x14ac:dyDescent="0.25">
      <c r="A2083" s="7" t="str">
        <f>IF(D2083="","",IFERROR(IF(VLOOKUP(D2083,'Program Mapping'!B:B,1,FALSE)=D2083,"OK","Fix"),"Fix"))</f>
        <v/>
      </c>
      <c r="B2083" s="8"/>
      <c r="D2083" s="32"/>
    </row>
    <row r="2084" spans="1:4" x14ac:dyDescent="0.25">
      <c r="A2084" s="7" t="str">
        <f>IF(D2084="","",IFERROR(IF(VLOOKUP(D2084,'Program Mapping'!B:B,1,FALSE)=D2084,"OK","Fix"),"Fix"))</f>
        <v/>
      </c>
      <c r="B2084" s="8"/>
      <c r="D2084" s="32"/>
    </row>
    <row r="2085" spans="1:4" x14ac:dyDescent="0.25">
      <c r="A2085" s="7" t="str">
        <f>IF(D2085="","",IFERROR(IF(VLOOKUP(D2085,'Program Mapping'!B:B,1,FALSE)=D2085,"OK","Fix"),"Fix"))</f>
        <v/>
      </c>
      <c r="B2085" s="8"/>
      <c r="D2085" s="32"/>
    </row>
    <row r="2086" spans="1:4" x14ac:dyDescent="0.25">
      <c r="A2086" s="7" t="str">
        <f>IF(D2086="","",IFERROR(IF(VLOOKUP(D2086,'Program Mapping'!B:B,1,FALSE)=D2086,"OK","Fix"),"Fix"))</f>
        <v/>
      </c>
      <c r="B2086" s="8"/>
      <c r="D2086" s="32"/>
    </row>
    <row r="2087" spans="1:4" x14ac:dyDescent="0.25">
      <c r="A2087" s="7" t="str">
        <f>IF(D2087="","",IFERROR(IF(VLOOKUP(D2087,'Program Mapping'!B:B,1,FALSE)=D2087,"OK","Fix"),"Fix"))</f>
        <v/>
      </c>
      <c r="B2087" s="8"/>
      <c r="D2087" s="32"/>
    </row>
    <row r="2088" spans="1:4" x14ac:dyDescent="0.25">
      <c r="A2088" s="7" t="str">
        <f>IF(D2088="","",IFERROR(IF(VLOOKUP(D2088,'Program Mapping'!B:B,1,FALSE)=D2088,"OK","Fix"),"Fix"))</f>
        <v/>
      </c>
      <c r="B2088" s="8"/>
      <c r="D2088" s="32"/>
    </row>
    <row r="2089" spans="1:4" x14ac:dyDescent="0.25">
      <c r="A2089" s="7" t="str">
        <f>IF(D2089="","",IFERROR(IF(VLOOKUP(D2089,'Program Mapping'!B:B,1,FALSE)=D2089,"OK","Fix"),"Fix"))</f>
        <v/>
      </c>
      <c r="B2089" s="8"/>
      <c r="D2089" s="32"/>
    </row>
    <row r="2090" spans="1:4" x14ac:dyDescent="0.25">
      <c r="A2090" s="7" t="str">
        <f>IF(D2090="","",IFERROR(IF(VLOOKUP(D2090,'Program Mapping'!B:B,1,FALSE)=D2090,"OK","Fix"),"Fix"))</f>
        <v/>
      </c>
      <c r="B2090" s="8"/>
      <c r="D2090" s="32"/>
    </row>
    <row r="2091" spans="1:4" x14ac:dyDescent="0.25">
      <c r="A2091" s="7" t="str">
        <f>IF(D2091="","",IFERROR(IF(VLOOKUP(D2091,'Program Mapping'!B:B,1,FALSE)=D2091,"OK","Fix"),"Fix"))</f>
        <v/>
      </c>
      <c r="B2091" s="8"/>
      <c r="D2091" s="32"/>
    </row>
    <row r="2092" spans="1:4" x14ac:dyDescent="0.25">
      <c r="A2092" s="7" t="str">
        <f>IF(D2092="","",IFERROR(IF(VLOOKUP(D2092,'Program Mapping'!B:B,1,FALSE)=D2092,"OK","Fix"),"Fix"))</f>
        <v/>
      </c>
      <c r="B2092" s="8"/>
      <c r="D2092" s="32"/>
    </row>
    <row r="2093" spans="1:4" x14ac:dyDescent="0.25">
      <c r="A2093" s="7" t="str">
        <f>IF(D2093="","",IFERROR(IF(VLOOKUP(D2093,'Program Mapping'!B:B,1,FALSE)=D2093,"OK","Fix"),"Fix"))</f>
        <v/>
      </c>
      <c r="B2093" s="8"/>
      <c r="D2093" s="32"/>
    </row>
    <row r="2094" spans="1:4" x14ac:dyDescent="0.25">
      <c r="A2094" s="7" t="str">
        <f>IF(D2094="","",IFERROR(IF(VLOOKUP(D2094,'Program Mapping'!B:B,1,FALSE)=D2094,"OK","Fix"),"Fix"))</f>
        <v/>
      </c>
      <c r="B2094" s="8"/>
      <c r="D2094" s="32"/>
    </row>
    <row r="2095" spans="1:4" x14ac:dyDescent="0.25">
      <c r="A2095" s="7" t="str">
        <f>IF(D2095="","",IFERROR(IF(VLOOKUP(D2095,'Program Mapping'!B:B,1,FALSE)=D2095,"OK","Fix"),"Fix"))</f>
        <v/>
      </c>
      <c r="B2095" s="8"/>
      <c r="D2095" s="32"/>
    </row>
    <row r="2096" spans="1:4" x14ac:dyDescent="0.25">
      <c r="A2096" s="7" t="str">
        <f>IF(D2096="","",IFERROR(IF(VLOOKUP(D2096,'Program Mapping'!B:B,1,FALSE)=D2096,"OK","Fix"),"Fix"))</f>
        <v/>
      </c>
      <c r="B2096" s="8"/>
      <c r="D2096" s="32"/>
    </row>
    <row r="2097" spans="1:4" x14ac:dyDescent="0.25">
      <c r="A2097" s="7" t="str">
        <f>IF(D2097="","",IFERROR(IF(VLOOKUP(D2097,'Program Mapping'!B:B,1,FALSE)=D2097,"OK","Fix"),"Fix"))</f>
        <v/>
      </c>
      <c r="B2097" s="8"/>
      <c r="D2097" s="32"/>
    </row>
    <row r="2098" spans="1:4" x14ac:dyDescent="0.25">
      <c r="A2098" s="7" t="str">
        <f>IF(D2098="","",IFERROR(IF(VLOOKUP(D2098,'Program Mapping'!B:B,1,FALSE)=D2098,"OK","Fix"),"Fix"))</f>
        <v/>
      </c>
      <c r="B2098" s="8"/>
      <c r="D2098" s="32"/>
    </row>
    <row r="2099" spans="1:4" x14ac:dyDescent="0.25">
      <c r="A2099" s="7" t="str">
        <f>IF(D2099="","",IFERROR(IF(VLOOKUP(D2099,'Program Mapping'!B:B,1,FALSE)=D2099,"OK","Fix"),"Fix"))</f>
        <v/>
      </c>
      <c r="B2099" s="8"/>
      <c r="D2099" s="32"/>
    </row>
    <row r="2100" spans="1:4" x14ac:dyDescent="0.25">
      <c r="A2100" s="7" t="str">
        <f>IF(D2100="","",IFERROR(IF(VLOOKUP(D2100,'Program Mapping'!B:B,1,FALSE)=D2100,"OK","Fix"),"Fix"))</f>
        <v/>
      </c>
      <c r="B2100" s="8"/>
      <c r="D2100" s="32"/>
    </row>
    <row r="2101" spans="1:4" x14ac:dyDescent="0.25">
      <c r="A2101" s="7" t="str">
        <f>IF(D2101="","",IFERROR(IF(VLOOKUP(D2101,'Program Mapping'!B:B,1,FALSE)=D2101,"OK","Fix"),"Fix"))</f>
        <v/>
      </c>
      <c r="B2101" s="8"/>
      <c r="D2101" s="32"/>
    </row>
    <row r="2102" spans="1:4" x14ac:dyDescent="0.25">
      <c r="A2102" s="7" t="str">
        <f>IF(D2102="","",IFERROR(IF(VLOOKUP(D2102,'Program Mapping'!B:B,1,FALSE)=D2102,"OK","Fix"),"Fix"))</f>
        <v/>
      </c>
      <c r="B2102" s="8"/>
      <c r="D2102" s="32"/>
    </row>
    <row r="2103" spans="1:4" x14ac:dyDescent="0.25">
      <c r="A2103" s="7" t="str">
        <f>IF(D2103="","",IFERROR(IF(VLOOKUP(D2103,'Program Mapping'!B:B,1,FALSE)=D2103,"OK","Fix"),"Fix"))</f>
        <v/>
      </c>
      <c r="B2103" s="8"/>
      <c r="D2103" s="32"/>
    </row>
    <row r="2104" spans="1:4" x14ac:dyDescent="0.25">
      <c r="A2104" s="7" t="str">
        <f>IF(D2104="","",IFERROR(IF(VLOOKUP(D2104,'Program Mapping'!B:B,1,FALSE)=D2104,"OK","Fix"),"Fix"))</f>
        <v/>
      </c>
      <c r="B2104" s="8"/>
      <c r="D2104" s="32"/>
    </row>
    <row r="2105" spans="1:4" x14ac:dyDescent="0.25">
      <c r="A2105" s="7" t="str">
        <f>IF(D2105="","",IFERROR(IF(VLOOKUP(D2105,'Program Mapping'!B:B,1,FALSE)=D2105,"OK","Fix"),"Fix"))</f>
        <v/>
      </c>
      <c r="B2105" s="8"/>
      <c r="D2105" s="32"/>
    </row>
    <row r="2106" spans="1:4" x14ac:dyDescent="0.25">
      <c r="A2106" s="7" t="str">
        <f>IF(D2106="","",IFERROR(IF(VLOOKUP(D2106,'Program Mapping'!B:B,1,FALSE)=D2106,"OK","Fix"),"Fix"))</f>
        <v/>
      </c>
      <c r="B2106" s="8"/>
      <c r="D2106" s="32"/>
    </row>
    <row r="2107" spans="1:4" x14ac:dyDescent="0.25">
      <c r="A2107" s="7" t="str">
        <f>IF(D2107="","",IFERROR(IF(VLOOKUP(D2107,'Program Mapping'!B:B,1,FALSE)=D2107,"OK","Fix"),"Fix"))</f>
        <v/>
      </c>
      <c r="B2107" s="8"/>
      <c r="D2107" s="32"/>
    </row>
    <row r="2108" spans="1:4" x14ac:dyDescent="0.25">
      <c r="A2108" s="7" t="str">
        <f>IF(D2108="","",IFERROR(IF(VLOOKUP(D2108,'Program Mapping'!B:B,1,FALSE)=D2108,"OK","Fix"),"Fix"))</f>
        <v/>
      </c>
      <c r="B2108" s="8"/>
      <c r="D2108" s="32"/>
    </row>
    <row r="2109" spans="1:4" x14ac:dyDescent="0.25">
      <c r="A2109" s="7" t="str">
        <f>IF(D2109="","",IFERROR(IF(VLOOKUP(D2109,'Program Mapping'!B:B,1,FALSE)=D2109,"OK","Fix"),"Fix"))</f>
        <v/>
      </c>
      <c r="B2109" s="8"/>
      <c r="D2109" s="32"/>
    </row>
    <row r="2110" spans="1:4" x14ac:dyDescent="0.25">
      <c r="A2110" s="7" t="str">
        <f>IF(D2110="","",IFERROR(IF(VLOOKUP(D2110,'Program Mapping'!B:B,1,FALSE)=D2110,"OK","Fix"),"Fix"))</f>
        <v/>
      </c>
      <c r="B2110" s="8"/>
      <c r="D2110" s="32"/>
    </row>
    <row r="2111" spans="1:4" x14ac:dyDescent="0.25">
      <c r="A2111" s="7" t="str">
        <f>IF(D2111="","",IFERROR(IF(VLOOKUP(D2111,'Program Mapping'!B:B,1,FALSE)=D2111,"OK","Fix"),"Fix"))</f>
        <v/>
      </c>
      <c r="B2111" s="8"/>
      <c r="D2111" s="32"/>
    </row>
    <row r="2112" spans="1:4" x14ac:dyDescent="0.25">
      <c r="A2112" s="7" t="str">
        <f>IF(D2112="","",IFERROR(IF(VLOOKUP(D2112,'Program Mapping'!B:B,1,FALSE)=D2112,"OK","Fix"),"Fix"))</f>
        <v/>
      </c>
      <c r="B2112" s="8"/>
      <c r="D2112" s="32"/>
    </row>
    <row r="2113" spans="1:4" x14ac:dyDescent="0.25">
      <c r="A2113" s="7" t="str">
        <f>IF(D2113="","",IFERROR(IF(VLOOKUP(D2113,'Program Mapping'!B:B,1,FALSE)=D2113,"OK","Fix"),"Fix"))</f>
        <v/>
      </c>
      <c r="B2113" s="8"/>
      <c r="D2113" s="32"/>
    </row>
    <row r="2114" spans="1:4" x14ac:dyDescent="0.25">
      <c r="A2114" s="7" t="str">
        <f>IF(D2114="","",IFERROR(IF(VLOOKUP(D2114,'Program Mapping'!B:B,1,FALSE)=D2114,"OK","Fix"),"Fix"))</f>
        <v/>
      </c>
      <c r="B2114" s="8"/>
      <c r="D2114" s="32"/>
    </row>
    <row r="2115" spans="1:4" x14ac:dyDescent="0.25">
      <c r="A2115" s="7" t="str">
        <f>IF(D2115="","",IFERROR(IF(VLOOKUP(D2115,'Program Mapping'!B:B,1,FALSE)=D2115,"OK","Fix"),"Fix"))</f>
        <v/>
      </c>
      <c r="B2115" s="8"/>
      <c r="D2115" s="32"/>
    </row>
    <row r="2116" spans="1:4" x14ac:dyDescent="0.25">
      <c r="A2116" s="7" t="str">
        <f>IF(D2116="","",IFERROR(IF(VLOOKUP(D2116,'Program Mapping'!B:B,1,FALSE)=D2116,"OK","Fix"),"Fix"))</f>
        <v/>
      </c>
      <c r="B2116" s="8"/>
      <c r="D2116" s="32"/>
    </row>
    <row r="2117" spans="1:4" x14ac:dyDescent="0.25">
      <c r="A2117" s="7" t="str">
        <f>IF(D2117="","",IFERROR(IF(VLOOKUP(D2117,'Program Mapping'!B:B,1,FALSE)=D2117,"OK","Fix"),"Fix"))</f>
        <v/>
      </c>
      <c r="B2117" s="8"/>
      <c r="D2117" s="32"/>
    </row>
    <row r="2118" spans="1:4" x14ac:dyDescent="0.25">
      <c r="A2118" s="7" t="str">
        <f>IF(D2118="","",IFERROR(IF(VLOOKUP(D2118,'Program Mapping'!B:B,1,FALSE)=D2118,"OK","Fix"),"Fix"))</f>
        <v/>
      </c>
      <c r="B2118" s="8"/>
      <c r="D2118" s="32"/>
    </row>
    <row r="2119" spans="1:4" x14ac:dyDescent="0.25">
      <c r="A2119" s="7" t="str">
        <f>IF(D2119="","",IFERROR(IF(VLOOKUP(D2119,'Program Mapping'!B:B,1,FALSE)=D2119,"OK","Fix"),"Fix"))</f>
        <v/>
      </c>
      <c r="B2119" s="8"/>
      <c r="D2119" s="32"/>
    </row>
    <row r="2120" spans="1:4" x14ac:dyDescent="0.25">
      <c r="A2120" s="7" t="str">
        <f>IF(D2120="","",IFERROR(IF(VLOOKUP(D2120,'Program Mapping'!B:B,1,FALSE)=D2120,"OK","Fix"),"Fix"))</f>
        <v/>
      </c>
      <c r="B2120" s="8"/>
      <c r="D2120" s="32"/>
    </row>
    <row r="2121" spans="1:4" x14ac:dyDescent="0.25">
      <c r="A2121" s="7" t="str">
        <f>IF(D2121="","",IFERROR(IF(VLOOKUP(D2121,'Program Mapping'!B:B,1,FALSE)=D2121,"OK","Fix"),"Fix"))</f>
        <v/>
      </c>
      <c r="B2121" s="8"/>
      <c r="D2121" s="32"/>
    </row>
    <row r="2122" spans="1:4" x14ac:dyDescent="0.25">
      <c r="A2122" s="7" t="str">
        <f>IF(D2122="","",IFERROR(IF(VLOOKUP(D2122,'Program Mapping'!B:B,1,FALSE)=D2122,"OK","Fix"),"Fix"))</f>
        <v/>
      </c>
      <c r="B2122" s="8"/>
      <c r="D2122" s="32"/>
    </row>
    <row r="2123" spans="1:4" x14ac:dyDescent="0.25">
      <c r="A2123" s="7" t="str">
        <f>IF(D2123="","",IFERROR(IF(VLOOKUP(D2123,'Program Mapping'!B:B,1,FALSE)=D2123,"OK","Fix"),"Fix"))</f>
        <v/>
      </c>
      <c r="B2123" s="8"/>
      <c r="D2123" s="32"/>
    </row>
    <row r="2124" spans="1:4" x14ac:dyDescent="0.25">
      <c r="A2124" s="7" t="str">
        <f>IF(D2124="","",IFERROR(IF(VLOOKUP(D2124,'Program Mapping'!B:B,1,FALSE)=D2124,"OK","Fix"),"Fix"))</f>
        <v/>
      </c>
      <c r="B2124" s="8"/>
      <c r="D2124" s="32"/>
    </row>
    <row r="2125" spans="1:4" x14ac:dyDescent="0.25">
      <c r="A2125" s="7" t="str">
        <f>IF(D2125="","",IFERROR(IF(VLOOKUP(D2125,'Program Mapping'!B:B,1,FALSE)=D2125,"OK","Fix"),"Fix"))</f>
        <v/>
      </c>
      <c r="B2125" s="8"/>
      <c r="D2125" s="32"/>
    </row>
    <row r="2126" spans="1:4" x14ac:dyDescent="0.25">
      <c r="A2126" s="7" t="str">
        <f>IF(D2126="","",IFERROR(IF(VLOOKUP(D2126,'Program Mapping'!B:B,1,FALSE)=D2126,"OK","Fix"),"Fix"))</f>
        <v/>
      </c>
      <c r="B2126" s="8"/>
      <c r="D2126" s="32"/>
    </row>
    <row r="2127" spans="1:4" x14ac:dyDescent="0.25">
      <c r="A2127" s="7" t="str">
        <f>IF(D2127="","",IFERROR(IF(VLOOKUP(D2127,'Program Mapping'!B:B,1,FALSE)=D2127,"OK","Fix"),"Fix"))</f>
        <v/>
      </c>
      <c r="B2127" s="8"/>
      <c r="D2127" s="32"/>
    </row>
    <row r="2128" spans="1:4" x14ac:dyDescent="0.25">
      <c r="A2128" s="7" t="str">
        <f>IF(D2128="","",IFERROR(IF(VLOOKUP(D2128,'Program Mapping'!B:B,1,FALSE)=D2128,"OK","Fix"),"Fix"))</f>
        <v/>
      </c>
      <c r="B2128" s="8"/>
      <c r="D2128" s="32"/>
    </row>
    <row r="2129" spans="1:4" x14ac:dyDescent="0.25">
      <c r="A2129" s="7" t="str">
        <f>IF(D2129="","",IFERROR(IF(VLOOKUP(D2129,'Program Mapping'!B:B,1,FALSE)=D2129,"OK","Fix"),"Fix"))</f>
        <v/>
      </c>
      <c r="B2129" s="8"/>
      <c r="D2129" s="32"/>
    </row>
    <row r="2130" spans="1:4" x14ac:dyDescent="0.25">
      <c r="A2130" s="7" t="str">
        <f>IF(D2130="","",IFERROR(IF(VLOOKUP(D2130,'Program Mapping'!B:B,1,FALSE)=D2130,"OK","Fix"),"Fix"))</f>
        <v/>
      </c>
      <c r="B2130" s="8"/>
      <c r="D2130" s="32"/>
    </row>
    <row r="2131" spans="1:4" x14ac:dyDescent="0.25">
      <c r="A2131" s="7" t="str">
        <f>IF(D2131="","",IFERROR(IF(VLOOKUP(D2131,'Program Mapping'!B:B,1,FALSE)=D2131,"OK","Fix"),"Fix"))</f>
        <v/>
      </c>
      <c r="B2131" s="8"/>
      <c r="D2131" s="32"/>
    </row>
    <row r="2132" spans="1:4" x14ac:dyDescent="0.25">
      <c r="A2132" s="7" t="str">
        <f>IF(D2132="","",IFERROR(IF(VLOOKUP(D2132,'Program Mapping'!B:B,1,FALSE)=D2132,"OK","Fix"),"Fix"))</f>
        <v/>
      </c>
      <c r="B2132" s="8"/>
      <c r="D2132" s="32"/>
    </row>
    <row r="2133" spans="1:4" x14ac:dyDescent="0.25">
      <c r="A2133" s="7" t="str">
        <f>IF(D2133="","",IFERROR(IF(VLOOKUP(D2133,'Program Mapping'!B:B,1,FALSE)=D2133,"OK","Fix"),"Fix"))</f>
        <v/>
      </c>
      <c r="B2133" s="8"/>
      <c r="D2133" s="32"/>
    </row>
    <row r="2134" spans="1:4" x14ac:dyDescent="0.25">
      <c r="A2134" s="7" t="str">
        <f>IF(D2134="","",IFERROR(IF(VLOOKUP(D2134,'Program Mapping'!B:B,1,FALSE)=D2134,"OK","Fix"),"Fix"))</f>
        <v/>
      </c>
      <c r="B2134" s="8"/>
      <c r="D2134" s="32"/>
    </row>
    <row r="2135" spans="1:4" x14ac:dyDescent="0.25">
      <c r="A2135" s="7" t="str">
        <f>IF(D2135="","",IFERROR(IF(VLOOKUP(D2135,'Program Mapping'!B:B,1,FALSE)=D2135,"OK","Fix"),"Fix"))</f>
        <v/>
      </c>
      <c r="B2135" s="8"/>
      <c r="D2135" s="32"/>
    </row>
    <row r="2136" spans="1:4" x14ac:dyDescent="0.25">
      <c r="A2136" s="7" t="str">
        <f>IF(D2136="","",IFERROR(IF(VLOOKUP(D2136,'Program Mapping'!B:B,1,FALSE)=D2136,"OK","Fix"),"Fix"))</f>
        <v/>
      </c>
      <c r="B2136" s="8"/>
      <c r="D2136" s="32"/>
    </row>
    <row r="2137" spans="1:4" x14ac:dyDescent="0.25">
      <c r="A2137" s="7" t="str">
        <f>IF(D2137="","",IFERROR(IF(VLOOKUP(D2137,'Program Mapping'!B:B,1,FALSE)=D2137,"OK","Fix"),"Fix"))</f>
        <v/>
      </c>
      <c r="B2137" s="8"/>
      <c r="D2137" s="32"/>
    </row>
    <row r="2138" spans="1:4" x14ac:dyDescent="0.25">
      <c r="A2138" s="7" t="str">
        <f>IF(D2138="","",IFERROR(IF(VLOOKUP(D2138,'Program Mapping'!B:B,1,FALSE)=D2138,"OK","Fix"),"Fix"))</f>
        <v/>
      </c>
      <c r="B2138" s="8"/>
      <c r="D2138" s="32"/>
    </row>
    <row r="2139" spans="1:4" x14ac:dyDescent="0.25">
      <c r="A2139" s="7" t="str">
        <f>IF(D2139="","",IFERROR(IF(VLOOKUP(D2139,'Program Mapping'!B:B,1,FALSE)=D2139,"OK","Fix"),"Fix"))</f>
        <v/>
      </c>
      <c r="B2139" s="8"/>
      <c r="D2139" s="32"/>
    </row>
    <row r="2140" spans="1:4" x14ac:dyDescent="0.25">
      <c r="A2140" s="7" t="str">
        <f>IF(D2140="","",IFERROR(IF(VLOOKUP(D2140,'Program Mapping'!B:B,1,FALSE)=D2140,"OK","Fix"),"Fix"))</f>
        <v/>
      </c>
      <c r="B2140" s="8"/>
      <c r="D2140" s="32"/>
    </row>
    <row r="2141" spans="1:4" x14ac:dyDescent="0.25">
      <c r="A2141" s="7" t="str">
        <f>IF(D2141="","",IFERROR(IF(VLOOKUP(D2141,'Program Mapping'!B:B,1,FALSE)=D2141,"OK","Fix"),"Fix"))</f>
        <v/>
      </c>
      <c r="B2141" s="8"/>
      <c r="D2141" s="32"/>
    </row>
    <row r="2142" spans="1:4" x14ac:dyDescent="0.25">
      <c r="A2142" s="7" t="str">
        <f>IF(D2142="","",IFERROR(IF(VLOOKUP(D2142,'Program Mapping'!B:B,1,FALSE)=D2142,"OK","Fix"),"Fix"))</f>
        <v/>
      </c>
      <c r="B2142" s="8"/>
      <c r="D2142" s="32"/>
    </row>
    <row r="2143" spans="1:4" x14ac:dyDescent="0.25">
      <c r="A2143" s="7" t="str">
        <f>IF(D2143="","",IFERROR(IF(VLOOKUP(D2143,'Program Mapping'!B:B,1,FALSE)=D2143,"OK","Fix"),"Fix"))</f>
        <v/>
      </c>
      <c r="B2143" s="8"/>
      <c r="D2143" s="32"/>
    </row>
    <row r="2144" spans="1:4" x14ac:dyDescent="0.25">
      <c r="A2144" s="7" t="str">
        <f>IF(D2144="","",IFERROR(IF(VLOOKUP(D2144,'Program Mapping'!B:B,1,FALSE)=D2144,"OK","Fix"),"Fix"))</f>
        <v/>
      </c>
      <c r="B2144" s="8"/>
      <c r="D2144" s="32"/>
    </row>
    <row r="2145" spans="1:4" x14ac:dyDescent="0.25">
      <c r="A2145" s="7" t="str">
        <f>IF(D2145="","",IFERROR(IF(VLOOKUP(D2145,'Program Mapping'!B:B,1,FALSE)=D2145,"OK","Fix"),"Fix"))</f>
        <v/>
      </c>
      <c r="B2145" s="8"/>
      <c r="D2145" s="32"/>
    </row>
    <row r="2146" spans="1:4" x14ac:dyDescent="0.25">
      <c r="A2146" s="7" t="str">
        <f>IF(D2146="","",IFERROR(IF(VLOOKUP(D2146,'Program Mapping'!B:B,1,FALSE)=D2146,"OK","Fix"),"Fix"))</f>
        <v/>
      </c>
      <c r="B2146" s="8"/>
      <c r="D2146" s="32"/>
    </row>
    <row r="2147" spans="1:4" x14ac:dyDescent="0.25">
      <c r="A2147" s="7" t="str">
        <f>IF(D2147="","",IFERROR(IF(VLOOKUP(D2147,'Program Mapping'!B:B,1,FALSE)=D2147,"OK","Fix"),"Fix"))</f>
        <v/>
      </c>
      <c r="B2147" s="8"/>
      <c r="D2147" s="32"/>
    </row>
    <row r="2148" spans="1:4" x14ac:dyDescent="0.25">
      <c r="A2148" s="7" t="str">
        <f>IF(D2148="","",IFERROR(IF(VLOOKUP(D2148,'Program Mapping'!B:B,1,FALSE)=D2148,"OK","Fix"),"Fix"))</f>
        <v/>
      </c>
      <c r="B2148" s="8"/>
      <c r="D2148" s="32"/>
    </row>
    <row r="2149" spans="1:4" x14ac:dyDescent="0.25">
      <c r="A2149" s="7" t="str">
        <f>IF(D2149="","",IFERROR(IF(VLOOKUP(D2149,'Program Mapping'!B:B,1,FALSE)=D2149,"OK","Fix"),"Fix"))</f>
        <v/>
      </c>
      <c r="B2149" s="8"/>
      <c r="D2149" s="32"/>
    </row>
    <row r="2150" spans="1:4" x14ac:dyDescent="0.25">
      <c r="A2150" s="7" t="str">
        <f>IF(D2150="","",IFERROR(IF(VLOOKUP(D2150,'Program Mapping'!B:B,1,FALSE)=D2150,"OK","Fix"),"Fix"))</f>
        <v/>
      </c>
      <c r="B2150" s="8"/>
      <c r="D2150" s="32"/>
    </row>
    <row r="2151" spans="1:4" x14ac:dyDescent="0.25">
      <c r="A2151" s="7" t="str">
        <f>IF(D2151="","",IFERROR(IF(VLOOKUP(D2151,'Program Mapping'!B:B,1,FALSE)=D2151,"OK","Fix"),"Fix"))</f>
        <v/>
      </c>
      <c r="B2151" s="8"/>
      <c r="D2151" s="32"/>
    </row>
    <row r="2152" spans="1:4" x14ac:dyDescent="0.25">
      <c r="A2152" s="7" t="str">
        <f>IF(D2152="","",IFERROR(IF(VLOOKUP(D2152,'Program Mapping'!B:B,1,FALSE)=D2152,"OK","Fix"),"Fix"))</f>
        <v/>
      </c>
      <c r="B2152" s="8"/>
      <c r="D2152" s="32"/>
    </row>
    <row r="2153" spans="1:4" x14ac:dyDescent="0.25">
      <c r="A2153" s="7" t="str">
        <f>IF(D2153="","",IFERROR(IF(VLOOKUP(D2153,'Program Mapping'!B:B,1,FALSE)=D2153,"OK","Fix"),"Fix"))</f>
        <v/>
      </c>
      <c r="B2153" s="8"/>
      <c r="D2153" s="32"/>
    </row>
    <row r="2154" spans="1:4" x14ac:dyDescent="0.25">
      <c r="A2154" s="7" t="str">
        <f>IF(D2154="","",IFERROR(IF(VLOOKUP(D2154,'Program Mapping'!B:B,1,FALSE)=D2154,"OK","Fix"),"Fix"))</f>
        <v/>
      </c>
      <c r="B2154" s="8"/>
      <c r="D2154" s="32"/>
    </row>
    <row r="2155" spans="1:4" x14ac:dyDescent="0.25">
      <c r="A2155" s="7" t="str">
        <f>IF(D2155="","",IFERROR(IF(VLOOKUP(D2155,'Program Mapping'!B:B,1,FALSE)=D2155,"OK","Fix"),"Fix"))</f>
        <v/>
      </c>
      <c r="B2155" s="8"/>
      <c r="D2155" s="32"/>
    </row>
    <row r="2156" spans="1:4" x14ac:dyDescent="0.25">
      <c r="A2156" s="7" t="str">
        <f>IF(D2156="","",IFERROR(IF(VLOOKUP(D2156,'Program Mapping'!B:B,1,FALSE)=D2156,"OK","Fix"),"Fix"))</f>
        <v/>
      </c>
      <c r="B2156" s="8"/>
      <c r="D2156" s="32"/>
    </row>
    <row r="2157" spans="1:4" x14ac:dyDescent="0.25">
      <c r="A2157" s="7" t="str">
        <f>IF(D2157="","",IFERROR(IF(VLOOKUP(D2157,'Program Mapping'!B:B,1,FALSE)=D2157,"OK","Fix"),"Fix"))</f>
        <v/>
      </c>
      <c r="B2157" s="8"/>
      <c r="D2157" s="32"/>
    </row>
    <row r="2158" spans="1:4" x14ac:dyDescent="0.25">
      <c r="A2158" s="7" t="str">
        <f>IF(D2158="","",IFERROR(IF(VLOOKUP(D2158,'Program Mapping'!B:B,1,FALSE)=D2158,"OK","Fix"),"Fix"))</f>
        <v/>
      </c>
      <c r="B2158" s="8"/>
      <c r="D2158" s="32"/>
    </row>
    <row r="2159" spans="1:4" x14ac:dyDescent="0.25">
      <c r="A2159" s="7" t="str">
        <f>IF(D2159="","",IFERROR(IF(VLOOKUP(D2159,'Program Mapping'!B:B,1,FALSE)=D2159,"OK","Fix"),"Fix"))</f>
        <v/>
      </c>
      <c r="B2159" s="8"/>
      <c r="D2159" s="32"/>
    </row>
    <row r="2160" spans="1:4" x14ac:dyDescent="0.25">
      <c r="A2160" s="7" t="str">
        <f>IF(D2160="","",IFERROR(IF(VLOOKUP(D2160,'Program Mapping'!B:B,1,FALSE)=D2160,"OK","Fix"),"Fix"))</f>
        <v/>
      </c>
      <c r="B2160" s="8"/>
      <c r="D2160" s="32"/>
    </row>
    <row r="2161" spans="1:4" x14ac:dyDescent="0.25">
      <c r="A2161" s="7" t="str">
        <f>IF(D2161="","",IFERROR(IF(VLOOKUP(D2161,'Program Mapping'!B:B,1,FALSE)=D2161,"OK","Fix"),"Fix"))</f>
        <v/>
      </c>
      <c r="B2161" s="8"/>
      <c r="D2161" s="32"/>
    </row>
    <row r="2162" spans="1:4" x14ac:dyDescent="0.25">
      <c r="A2162" s="7" t="str">
        <f>IF(D2162="","",IFERROR(IF(VLOOKUP(D2162,'Program Mapping'!B:B,1,FALSE)=D2162,"OK","Fix"),"Fix"))</f>
        <v/>
      </c>
      <c r="B2162" s="8"/>
      <c r="D2162" s="32"/>
    </row>
    <row r="2163" spans="1:4" x14ac:dyDescent="0.25">
      <c r="A2163" s="7" t="str">
        <f>IF(D2163="","",IFERROR(IF(VLOOKUP(D2163,'Program Mapping'!B:B,1,FALSE)=D2163,"OK","Fix"),"Fix"))</f>
        <v/>
      </c>
      <c r="B2163" s="8"/>
      <c r="D2163" s="32"/>
    </row>
    <row r="2164" spans="1:4" x14ac:dyDescent="0.25">
      <c r="A2164" s="7" t="str">
        <f>IF(D2164="","",IFERROR(IF(VLOOKUP(D2164,'Program Mapping'!B:B,1,FALSE)=D2164,"OK","Fix"),"Fix"))</f>
        <v/>
      </c>
      <c r="B2164" s="8"/>
      <c r="D2164" s="32"/>
    </row>
    <row r="2165" spans="1:4" x14ac:dyDescent="0.25">
      <c r="A2165" s="7" t="str">
        <f>IF(D2165="","",IFERROR(IF(VLOOKUP(D2165,'Program Mapping'!B:B,1,FALSE)=D2165,"OK","Fix"),"Fix"))</f>
        <v/>
      </c>
      <c r="B2165" s="8"/>
      <c r="D2165" s="32"/>
    </row>
    <row r="2166" spans="1:4" x14ac:dyDescent="0.25">
      <c r="A2166" s="7" t="str">
        <f>IF(D2166="","",IFERROR(IF(VLOOKUP(D2166,'Program Mapping'!B:B,1,FALSE)=D2166,"OK","Fix"),"Fix"))</f>
        <v/>
      </c>
      <c r="B2166" s="8"/>
      <c r="D2166" s="32"/>
    </row>
    <row r="2167" spans="1:4" x14ac:dyDescent="0.25">
      <c r="A2167" s="7" t="str">
        <f>IF(D2167="","",IFERROR(IF(VLOOKUP(D2167,'Program Mapping'!B:B,1,FALSE)=D2167,"OK","Fix"),"Fix"))</f>
        <v/>
      </c>
      <c r="B2167" s="8"/>
      <c r="D2167" s="32"/>
    </row>
    <row r="2168" spans="1:4" x14ac:dyDescent="0.25">
      <c r="A2168" s="7" t="str">
        <f>IF(D2168="","",IFERROR(IF(VLOOKUP(D2168,'Program Mapping'!B:B,1,FALSE)=D2168,"OK","Fix"),"Fix"))</f>
        <v/>
      </c>
      <c r="B2168" s="8"/>
      <c r="D2168" s="32"/>
    </row>
    <row r="2169" spans="1:4" x14ac:dyDescent="0.25">
      <c r="A2169" s="7" t="str">
        <f>IF(D2169="","",IFERROR(IF(VLOOKUP(D2169,'Program Mapping'!B:B,1,FALSE)=D2169,"OK","Fix"),"Fix"))</f>
        <v/>
      </c>
      <c r="B2169" s="8"/>
      <c r="D2169" s="32"/>
    </row>
    <row r="2170" spans="1:4" x14ac:dyDescent="0.25">
      <c r="A2170" s="7" t="str">
        <f>IF(D2170="","",IFERROR(IF(VLOOKUP(D2170,'Program Mapping'!B:B,1,FALSE)=D2170,"OK","Fix"),"Fix"))</f>
        <v/>
      </c>
      <c r="B2170" s="8"/>
      <c r="D2170" s="32"/>
    </row>
    <row r="2171" spans="1:4" x14ac:dyDescent="0.25">
      <c r="A2171" s="7" t="str">
        <f>IF(D2171="","",IFERROR(IF(VLOOKUP(D2171,'Program Mapping'!B:B,1,FALSE)=D2171,"OK","Fix"),"Fix"))</f>
        <v/>
      </c>
      <c r="B2171" s="8"/>
      <c r="D2171" s="32"/>
    </row>
    <row r="2172" spans="1:4" x14ac:dyDescent="0.25">
      <c r="A2172" s="7" t="str">
        <f>IF(D2172="","",IFERROR(IF(VLOOKUP(D2172,'Program Mapping'!B:B,1,FALSE)=D2172,"OK","Fix"),"Fix"))</f>
        <v/>
      </c>
      <c r="B2172" s="8"/>
      <c r="D2172" s="32"/>
    </row>
    <row r="2173" spans="1:4" x14ac:dyDescent="0.25">
      <c r="A2173" s="7" t="str">
        <f>IF(D2173="","",IFERROR(IF(VLOOKUP(D2173,'Program Mapping'!B:B,1,FALSE)=D2173,"OK","Fix"),"Fix"))</f>
        <v/>
      </c>
      <c r="B2173" s="8"/>
      <c r="D2173" s="32"/>
    </row>
    <row r="2174" spans="1:4" x14ac:dyDescent="0.25">
      <c r="A2174" s="7" t="str">
        <f>IF(D2174="","",IFERROR(IF(VLOOKUP(D2174,'Program Mapping'!B:B,1,FALSE)=D2174,"OK","Fix"),"Fix"))</f>
        <v/>
      </c>
      <c r="B2174" s="8"/>
      <c r="D2174" s="32"/>
    </row>
    <row r="2175" spans="1:4" x14ac:dyDescent="0.25">
      <c r="A2175" s="7" t="str">
        <f>IF(D2175="","",IFERROR(IF(VLOOKUP(D2175,'Program Mapping'!B:B,1,FALSE)=D2175,"OK","Fix"),"Fix"))</f>
        <v/>
      </c>
      <c r="B2175" s="8"/>
      <c r="D2175" s="32"/>
    </row>
    <row r="2176" spans="1:4" x14ac:dyDescent="0.25">
      <c r="A2176" s="7" t="str">
        <f>IF(D2176="","",IFERROR(IF(VLOOKUP(D2176,'Program Mapping'!B:B,1,FALSE)=D2176,"OK","Fix"),"Fix"))</f>
        <v/>
      </c>
      <c r="B2176" s="8"/>
      <c r="D2176" s="32"/>
    </row>
    <row r="2177" spans="1:4" x14ac:dyDescent="0.25">
      <c r="A2177" s="7" t="str">
        <f>IF(D2177="","",IFERROR(IF(VLOOKUP(D2177,'Program Mapping'!B:B,1,FALSE)=D2177,"OK","Fix"),"Fix"))</f>
        <v/>
      </c>
      <c r="B2177" s="8"/>
      <c r="D2177" s="32"/>
    </row>
    <row r="2178" spans="1:4" x14ac:dyDescent="0.25">
      <c r="A2178" s="7" t="str">
        <f>IF(D2178="","",IFERROR(IF(VLOOKUP(D2178,'Program Mapping'!B:B,1,FALSE)=D2178,"OK","Fix"),"Fix"))</f>
        <v/>
      </c>
      <c r="B2178" s="8"/>
      <c r="D2178" s="32"/>
    </row>
    <row r="2179" spans="1:4" x14ac:dyDescent="0.25">
      <c r="A2179" s="7" t="str">
        <f>IF(D2179="","",IFERROR(IF(VLOOKUP(D2179,'Program Mapping'!B:B,1,FALSE)=D2179,"OK","Fix"),"Fix"))</f>
        <v/>
      </c>
      <c r="B2179" s="8"/>
      <c r="D2179" s="32"/>
    </row>
    <row r="2180" spans="1:4" x14ac:dyDescent="0.25">
      <c r="A2180" s="7" t="str">
        <f>IF(D2180="","",IFERROR(IF(VLOOKUP(D2180,'Program Mapping'!B:B,1,FALSE)=D2180,"OK","Fix"),"Fix"))</f>
        <v/>
      </c>
      <c r="B2180" s="8"/>
      <c r="D2180" s="32"/>
    </row>
    <row r="2181" spans="1:4" x14ac:dyDescent="0.25">
      <c r="A2181" s="7" t="str">
        <f>IF(D2181="","",IFERROR(IF(VLOOKUP(D2181,'Program Mapping'!B:B,1,FALSE)=D2181,"OK","Fix"),"Fix"))</f>
        <v/>
      </c>
      <c r="B2181" s="8"/>
      <c r="D2181" s="32"/>
    </row>
    <row r="2182" spans="1:4" x14ac:dyDescent="0.25">
      <c r="A2182" s="7" t="str">
        <f>IF(D2182="","",IFERROR(IF(VLOOKUP(D2182,'Program Mapping'!B:B,1,FALSE)=D2182,"OK","Fix"),"Fix"))</f>
        <v/>
      </c>
      <c r="B2182" s="8"/>
      <c r="D2182" s="32"/>
    </row>
    <row r="2183" spans="1:4" x14ac:dyDescent="0.25">
      <c r="A2183" s="7" t="str">
        <f>IF(D2183="","",IFERROR(IF(VLOOKUP(D2183,'Program Mapping'!B:B,1,FALSE)=D2183,"OK","Fix"),"Fix"))</f>
        <v/>
      </c>
      <c r="B2183" s="8"/>
      <c r="D2183" s="32"/>
    </row>
    <row r="2184" spans="1:4" x14ac:dyDescent="0.25">
      <c r="A2184" s="7" t="str">
        <f>IF(D2184="","",IFERROR(IF(VLOOKUP(D2184,'Program Mapping'!B:B,1,FALSE)=D2184,"OK","Fix"),"Fix"))</f>
        <v/>
      </c>
      <c r="B2184" s="8"/>
      <c r="D2184" s="32"/>
    </row>
    <row r="2185" spans="1:4" x14ac:dyDescent="0.25">
      <c r="A2185" s="7" t="str">
        <f>IF(D2185="","",IFERROR(IF(VLOOKUP(D2185,'Program Mapping'!B:B,1,FALSE)=D2185,"OK","Fix"),"Fix"))</f>
        <v/>
      </c>
      <c r="B2185" s="8"/>
      <c r="D2185" s="32"/>
    </row>
    <row r="2186" spans="1:4" x14ac:dyDescent="0.25">
      <c r="A2186" s="7" t="str">
        <f>IF(D2186="","",IFERROR(IF(VLOOKUP(D2186,'Program Mapping'!B:B,1,FALSE)=D2186,"OK","Fix"),"Fix"))</f>
        <v/>
      </c>
      <c r="B2186" s="8"/>
      <c r="D2186" s="32"/>
    </row>
    <row r="2187" spans="1:4" x14ac:dyDescent="0.25">
      <c r="A2187" s="7" t="str">
        <f>IF(D2187="","",IFERROR(IF(VLOOKUP(D2187,'Program Mapping'!B:B,1,FALSE)=D2187,"OK","Fix"),"Fix"))</f>
        <v/>
      </c>
      <c r="B2187" s="8"/>
      <c r="D2187" s="32"/>
    </row>
    <row r="2188" spans="1:4" x14ac:dyDescent="0.25">
      <c r="A2188" s="7" t="str">
        <f>IF(D2188="","",IFERROR(IF(VLOOKUP(D2188,'Program Mapping'!B:B,1,FALSE)=D2188,"OK","Fix"),"Fix"))</f>
        <v/>
      </c>
      <c r="B2188" s="8"/>
      <c r="D2188" s="32"/>
    </row>
    <row r="2189" spans="1:4" x14ac:dyDescent="0.25">
      <c r="A2189" s="7" t="str">
        <f>IF(D2189="","",IFERROR(IF(VLOOKUP(D2189,'Program Mapping'!B:B,1,FALSE)=D2189,"OK","Fix"),"Fix"))</f>
        <v/>
      </c>
      <c r="B2189" s="8"/>
      <c r="D2189" s="32"/>
    </row>
    <row r="2190" spans="1:4" x14ac:dyDescent="0.25">
      <c r="A2190" s="7" t="str">
        <f>IF(D2190="","",IFERROR(IF(VLOOKUP(D2190,'Program Mapping'!B:B,1,FALSE)=D2190,"OK","Fix"),"Fix"))</f>
        <v/>
      </c>
      <c r="B2190" s="8"/>
      <c r="D2190" s="32"/>
    </row>
    <row r="2191" spans="1:4" x14ac:dyDescent="0.25">
      <c r="A2191" s="7" t="str">
        <f>IF(D2191="","",IFERROR(IF(VLOOKUP(D2191,'Program Mapping'!B:B,1,FALSE)=D2191,"OK","Fix"),"Fix"))</f>
        <v/>
      </c>
      <c r="B2191" s="8"/>
      <c r="D2191" s="32"/>
    </row>
    <row r="2192" spans="1:4" x14ac:dyDescent="0.25">
      <c r="A2192" s="7" t="str">
        <f>IF(D2192="","",IFERROR(IF(VLOOKUP(D2192,'Program Mapping'!B:B,1,FALSE)=D2192,"OK","Fix"),"Fix"))</f>
        <v/>
      </c>
      <c r="B2192" s="8"/>
      <c r="D2192" s="32"/>
    </row>
    <row r="2193" spans="1:4" x14ac:dyDescent="0.25">
      <c r="A2193" s="7" t="str">
        <f>IF(D2193="","",IFERROR(IF(VLOOKUP(D2193,'Program Mapping'!B:B,1,FALSE)=D2193,"OK","Fix"),"Fix"))</f>
        <v/>
      </c>
      <c r="B2193" s="8"/>
      <c r="D2193" s="32"/>
    </row>
    <row r="2194" spans="1:4" x14ac:dyDescent="0.25">
      <c r="A2194" s="7" t="str">
        <f>IF(D2194="","",IFERROR(IF(VLOOKUP(D2194,'Program Mapping'!B:B,1,FALSE)=D2194,"OK","Fix"),"Fix"))</f>
        <v/>
      </c>
      <c r="B2194" s="8"/>
      <c r="D2194" s="32"/>
    </row>
    <row r="2195" spans="1:4" x14ac:dyDescent="0.25">
      <c r="A2195" s="7" t="str">
        <f>IF(D2195="","",IFERROR(IF(VLOOKUP(D2195,'Program Mapping'!B:B,1,FALSE)=D2195,"OK","Fix"),"Fix"))</f>
        <v/>
      </c>
      <c r="B2195" s="8"/>
      <c r="D2195" s="32"/>
    </row>
    <row r="2196" spans="1:4" x14ac:dyDescent="0.25">
      <c r="A2196" s="7" t="str">
        <f>IF(D2196="","",IFERROR(IF(VLOOKUP(D2196,'Program Mapping'!B:B,1,FALSE)=D2196,"OK","Fix"),"Fix"))</f>
        <v/>
      </c>
      <c r="B2196" s="8"/>
      <c r="D2196" s="32"/>
    </row>
    <row r="2197" spans="1:4" x14ac:dyDescent="0.25">
      <c r="A2197" s="7" t="str">
        <f>IF(D2197="","",IFERROR(IF(VLOOKUP(D2197,'Program Mapping'!B:B,1,FALSE)=D2197,"OK","Fix"),"Fix"))</f>
        <v/>
      </c>
      <c r="B2197" s="8"/>
      <c r="D2197" s="32"/>
    </row>
    <row r="2198" spans="1:4" x14ac:dyDescent="0.25">
      <c r="A2198" s="7" t="str">
        <f>IF(D2198="","",IFERROR(IF(VLOOKUP(D2198,'Program Mapping'!B:B,1,FALSE)=D2198,"OK","Fix"),"Fix"))</f>
        <v/>
      </c>
      <c r="B2198" s="8"/>
      <c r="D2198" s="32"/>
    </row>
    <row r="2199" spans="1:4" x14ac:dyDescent="0.25">
      <c r="A2199" s="7" t="str">
        <f>IF(D2199="","",IFERROR(IF(VLOOKUP(D2199,'Program Mapping'!B:B,1,FALSE)=D2199,"OK","Fix"),"Fix"))</f>
        <v/>
      </c>
      <c r="B2199" s="8"/>
      <c r="D2199" s="32"/>
    </row>
    <row r="2200" spans="1:4" x14ac:dyDescent="0.25">
      <c r="A2200" s="7" t="str">
        <f>IF(D2200="","",IFERROR(IF(VLOOKUP(D2200,'Program Mapping'!B:B,1,FALSE)=D2200,"OK","Fix"),"Fix"))</f>
        <v/>
      </c>
      <c r="B2200" s="8"/>
      <c r="D2200" s="32"/>
    </row>
    <row r="2201" spans="1:4" x14ac:dyDescent="0.25">
      <c r="A2201" s="7" t="str">
        <f>IF(D2201="","",IFERROR(IF(VLOOKUP(D2201,'Program Mapping'!B:B,1,FALSE)=D2201,"OK","Fix"),"Fix"))</f>
        <v/>
      </c>
      <c r="B2201" s="8"/>
      <c r="D2201" s="32"/>
    </row>
    <row r="2202" spans="1:4" x14ac:dyDescent="0.25">
      <c r="A2202" s="7" t="str">
        <f>IF(D2202="","",IFERROR(IF(VLOOKUP(D2202,'Program Mapping'!B:B,1,FALSE)=D2202,"OK","Fix"),"Fix"))</f>
        <v/>
      </c>
      <c r="B2202" s="8"/>
      <c r="D2202" s="32"/>
    </row>
    <row r="2203" spans="1:4" x14ac:dyDescent="0.25">
      <c r="A2203" s="7" t="str">
        <f>IF(D2203="","",IFERROR(IF(VLOOKUP(D2203,'Program Mapping'!B:B,1,FALSE)=D2203,"OK","Fix"),"Fix"))</f>
        <v/>
      </c>
      <c r="B2203" s="8"/>
      <c r="D2203" s="32"/>
    </row>
    <row r="2204" spans="1:4" x14ac:dyDescent="0.25">
      <c r="A2204" s="7" t="str">
        <f>IF(D2204="","",IFERROR(IF(VLOOKUP(D2204,'Program Mapping'!B:B,1,FALSE)=D2204,"OK","Fix"),"Fix"))</f>
        <v/>
      </c>
      <c r="B2204" s="8"/>
      <c r="D2204" s="32"/>
    </row>
    <row r="2205" spans="1:4" x14ac:dyDescent="0.25">
      <c r="A2205" s="7" t="str">
        <f>IF(D2205="","",IFERROR(IF(VLOOKUP(D2205,'Program Mapping'!B:B,1,FALSE)=D2205,"OK","Fix"),"Fix"))</f>
        <v/>
      </c>
      <c r="B2205" s="8"/>
      <c r="D2205" s="32"/>
    </row>
    <row r="2206" spans="1:4" x14ac:dyDescent="0.25">
      <c r="A2206" s="7" t="str">
        <f>IF(D2206="","",IFERROR(IF(VLOOKUP(D2206,'Program Mapping'!B:B,1,FALSE)=D2206,"OK","Fix"),"Fix"))</f>
        <v/>
      </c>
      <c r="B2206" s="8"/>
      <c r="D2206" s="32"/>
    </row>
    <row r="2207" spans="1:4" x14ac:dyDescent="0.25">
      <c r="A2207" s="7" t="str">
        <f>IF(D2207="","",IFERROR(IF(VLOOKUP(D2207,'Program Mapping'!B:B,1,FALSE)=D2207,"OK","Fix"),"Fix"))</f>
        <v/>
      </c>
      <c r="B2207" s="8"/>
      <c r="D2207" s="32"/>
    </row>
    <row r="2208" spans="1:4" x14ac:dyDescent="0.25">
      <c r="A2208" s="7" t="str">
        <f>IF(D2208="","",IFERROR(IF(VLOOKUP(D2208,'Program Mapping'!B:B,1,FALSE)=D2208,"OK","Fix"),"Fix"))</f>
        <v/>
      </c>
      <c r="B2208" s="8"/>
      <c r="D2208" s="32"/>
    </row>
    <row r="2209" spans="1:4" x14ac:dyDescent="0.25">
      <c r="A2209" s="7" t="str">
        <f>IF(D2209="","",IFERROR(IF(VLOOKUP(D2209,'Program Mapping'!B:B,1,FALSE)=D2209,"OK","Fix"),"Fix"))</f>
        <v/>
      </c>
      <c r="B2209" s="8"/>
      <c r="D2209" s="32"/>
    </row>
    <row r="2210" spans="1:4" x14ac:dyDescent="0.25">
      <c r="A2210" s="7" t="str">
        <f>IF(D2210="","",IFERROR(IF(VLOOKUP(D2210,'Program Mapping'!B:B,1,FALSE)=D2210,"OK","Fix"),"Fix"))</f>
        <v/>
      </c>
      <c r="B2210" s="8"/>
      <c r="D2210" s="32"/>
    </row>
    <row r="2211" spans="1:4" x14ac:dyDescent="0.25">
      <c r="A2211" s="7" t="str">
        <f>IF(D2211="","",IFERROR(IF(VLOOKUP(D2211,'Program Mapping'!B:B,1,FALSE)=D2211,"OK","Fix"),"Fix"))</f>
        <v/>
      </c>
      <c r="B2211" s="8"/>
      <c r="D2211" s="32"/>
    </row>
    <row r="2212" spans="1:4" x14ac:dyDescent="0.25">
      <c r="A2212" s="7" t="str">
        <f>IF(D2212="","",IFERROR(IF(VLOOKUP(D2212,'Program Mapping'!B:B,1,FALSE)=D2212,"OK","Fix"),"Fix"))</f>
        <v/>
      </c>
      <c r="B2212" s="8"/>
      <c r="D2212" s="32"/>
    </row>
    <row r="2213" spans="1:4" x14ac:dyDescent="0.25">
      <c r="A2213" s="7" t="str">
        <f>IF(D2213="","",IFERROR(IF(VLOOKUP(D2213,'Program Mapping'!B:B,1,FALSE)=D2213,"OK","Fix"),"Fix"))</f>
        <v/>
      </c>
      <c r="B2213" s="8"/>
      <c r="D2213" s="32"/>
    </row>
    <row r="2214" spans="1:4" x14ac:dyDescent="0.25">
      <c r="A2214" s="7" t="str">
        <f>IF(D2214="","",IFERROR(IF(VLOOKUP(D2214,'Program Mapping'!B:B,1,FALSE)=D2214,"OK","Fix"),"Fix"))</f>
        <v/>
      </c>
      <c r="B2214" s="8"/>
      <c r="D2214" s="32"/>
    </row>
    <row r="2215" spans="1:4" x14ac:dyDescent="0.25">
      <c r="A2215" s="7" t="str">
        <f>IF(D2215="","",IFERROR(IF(VLOOKUP(D2215,'Program Mapping'!B:B,1,FALSE)=D2215,"OK","Fix"),"Fix"))</f>
        <v/>
      </c>
      <c r="B2215" s="8"/>
      <c r="D2215" s="32"/>
    </row>
    <row r="2216" spans="1:4" x14ac:dyDescent="0.25">
      <c r="A2216" s="7" t="str">
        <f>IF(D2216="","",IFERROR(IF(VLOOKUP(D2216,'Program Mapping'!B:B,1,FALSE)=D2216,"OK","Fix"),"Fix"))</f>
        <v/>
      </c>
      <c r="B2216" s="8"/>
      <c r="D2216" s="32"/>
    </row>
    <row r="2217" spans="1:4" x14ac:dyDescent="0.25">
      <c r="A2217" s="7" t="str">
        <f>IF(D2217="","",IFERROR(IF(VLOOKUP(D2217,'Program Mapping'!B:B,1,FALSE)=D2217,"OK","Fix"),"Fix"))</f>
        <v/>
      </c>
      <c r="B2217" s="8"/>
      <c r="D2217" s="32"/>
    </row>
    <row r="2218" spans="1:4" x14ac:dyDescent="0.25">
      <c r="A2218" s="7" t="str">
        <f>IF(D2218="","",IFERROR(IF(VLOOKUP(D2218,'Program Mapping'!B:B,1,FALSE)=D2218,"OK","Fix"),"Fix"))</f>
        <v/>
      </c>
      <c r="B2218" s="8"/>
      <c r="D2218" s="32"/>
    </row>
    <row r="2219" spans="1:4" x14ac:dyDescent="0.25">
      <c r="A2219" s="7" t="str">
        <f>IF(D2219="","",IFERROR(IF(VLOOKUP(D2219,'Program Mapping'!B:B,1,FALSE)=D2219,"OK","Fix"),"Fix"))</f>
        <v/>
      </c>
      <c r="B2219" s="8"/>
      <c r="D2219" s="32"/>
    </row>
    <row r="2220" spans="1:4" x14ac:dyDescent="0.25">
      <c r="A2220" s="7" t="str">
        <f>IF(D2220="","",IFERROR(IF(VLOOKUP(D2220,'Program Mapping'!B:B,1,FALSE)=D2220,"OK","Fix"),"Fix"))</f>
        <v/>
      </c>
      <c r="B2220" s="8"/>
      <c r="D2220" s="32"/>
    </row>
    <row r="2221" spans="1:4" x14ac:dyDescent="0.25">
      <c r="A2221" s="7" t="str">
        <f>IF(D2221="","",IFERROR(IF(VLOOKUP(D2221,'Program Mapping'!B:B,1,FALSE)=D2221,"OK","Fix"),"Fix"))</f>
        <v/>
      </c>
      <c r="B2221" s="8"/>
      <c r="D2221" s="32"/>
    </row>
    <row r="2222" spans="1:4" x14ac:dyDescent="0.25">
      <c r="A2222" s="7" t="str">
        <f>IF(D2222="","",IFERROR(IF(VLOOKUP(D2222,'Program Mapping'!B:B,1,FALSE)=D2222,"OK","Fix"),"Fix"))</f>
        <v/>
      </c>
      <c r="B2222" s="8"/>
      <c r="D2222" s="32"/>
    </row>
    <row r="2223" spans="1:4" x14ac:dyDescent="0.25">
      <c r="A2223" s="7" t="str">
        <f>IF(D2223="","",IFERROR(IF(VLOOKUP(D2223,'Program Mapping'!B:B,1,FALSE)=D2223,"OK","Fix"),"Fix"))</f>
        <v/>
      </c>
      <c r="B2223" s="8"/>
      <c r="D2223" s="32"/>
    </row>
    <row r="2224" spans="1:4" x14ac:dyDescent="0.25">
      <c r="A2224" s="7" t="str">
        <f>IF(D2224="","",IFERROR(IF(VLOOKUP(D2224,'Program Mapping'!B:B,1,FALSE)=D2224,"OK","Fix"),"Fix"))</f>
        <v/>
      </c>
      <c r="B2224" s="8"/>
      <c r="D2224" s="32"/>
    </row>
    <row r="2225" spans="1:4" x14ac:dyDescent="0.25">
      <c r="A2225" s="7" t="str">
        <f>IF(D2225="","",IFERROR(IF(VLOOKUP(D2225,'Program Mapping'!B:B,1,FALSE)=D2225,"OK","Fix"),"Fix"))</f>
        <v/>
      </c>
      <c r="B2225" s="8"/>
      <c r="D2225" s="32"/>
    </row>
    <row r="2226" spans="1:4" x14ac:dyDescent="0.25">
      <c r="A2226" s="7" t="str">
        <f>IF(D2226="","",IFERROR(IF(VLOOKUP(D2226,'Program Mapping'!B:B,1,FALSE)=D2226,"OK","Fix"),"Fix"))</f>
        <v/>
      </c>
      <c r="B2226" s="8"/>
      <c r="D2226" s="32"/>
    </row>
    <row r="2227" spans="1:4" x14ac:dyDescent="0.25">
      <c r="A2227" s="7" t="str">
        <f>IF(D2227="","",IFERROR(IF(VLOOKUP(D2227,'Program Mapping'!B:B,1,FALSE)=D2227,"OK","Fix"),"Fix"))</f>
        <v/>
      </c>
      <c r="B2227" s="8"/>
      <c r="D2227" s="32"/>
    </row>
    <row r="2228" spans="1:4" x14ac:dyDescent="0.25">
      <c r="A2228" s="7" t="str">
        <f>IF(D2228="","",IFERROR(IF(VLOOKUP(D2228,'Program Mapping'!B:B,1,FALSE)=D2228,"OK","Fix"),"Fix"))</f>
        <v/>
      </c>
      <c r="B2228" s="8"/>
      <c r="D2228" s="32"/>
    </row>
    <row r="2229" spans="1:4" x14ac:dyDescent="0.25">
      <c r="A2229" s="7" t="str">
        <f>IF(D2229="","",IFERROR(IF(VLOOKUP(D2229,'Program Mapping'!B:B,1,FALSE)=D2229,"OK","Fix"),"Fix"))</f>
        <v/>
      </c>
      <c r="B2229" s="8"/>
      <c r="D2229" s="32"/>
    </row>
    <row r="2230" spans="1:4" x14ac:dyDescent="0.25">
      <c r="A2230" s="7" t="str">
        <f>IF(D2230="","",IFERROR(IF(VLOOKUP(D2230,'Program Mapping'!B:B,1,FALSE)=D2230,"OK","Fix"),"Fix"))</f>
        <v/>
      </c>
      <c r="B2230" s="8"/>
      <c r="D2230" s="32"/>
    </row>
    <row r="2231" spans="1:4" x14ac:dyDescent="0.25">
      <c r="A2231" s="7" t="str">
        <f>IF(D2231="","",IFERROR(IF(VLOOKUP(D2231,'Program Mapping'!B:B,1,FALSE)=D2231,"OK","Fix"),"Fix"))</f>
        <v/>
      </c>
      <c r="B2231" s="8"/>
      <c r="D2231" s="32"/>
    </row>
    <row r="2232" spans="1:4" x14ac:dyDescent="0.25">
      <c r="A2232" s="7" t="str">
        <f>IF(D2232="","",IFERROR(IF(VLOOKUP(D2232,'Program Mapping'!B:B,1,FALSE)=D2232,"OK","Fix"),"Fix"))</f>
        <v/>
      </c>
      <c r="B2232" s="8"/>
      <c r="D2232" s="32"/>
    </row>
    <row r="2233" spans="1:4" x14ac:dyDescent="0.25">
      <c r="A2233" s="7" t="str">
        <f>IF(D2233="","",IFERROR(IF(VLOOKUP(D2233,'Program Mapping'!B:B,1,FALSE)=D2233,"OK","Fix"),"Fix"))</f>
        <v/>
      </c>
      <c r="B2233" s="8"/>
      <c r="D2233" s="32"/>
    </row>
    <row r="2234" spans="1:4" x14ac:dyDescent="0.25">
      <c r="A2234" s="7" t="str">
        <f>IF(D2234="","",IFERROR(IF(VLOOKUP(D2234,'Program Mapping'!B:B,1,FALSE)=D2234,"OK","Fix"),"Fix"))</f>
        <v/>
      </c>
      <c r="B2234" s="8"/>
      <c r="D2234" s="32"/>
    </row>
    <row r="2235" spans="1:4" x14ac:dyDescent="0.25">
      <c r="A2235" s="7" t="str">
        <f>IF(D2235="","",IFERROR(IF(VLOOKUP(D2235,'Program Mapping'!B:B,1,FALSE)=D2235,"OK","Fix"),"Fix"))</f>
        <v/>
      </c>
      <c r="B2235" s="8"/>
      <c r="D2235" s="32"/>
    </row>
    <row r="2236" spans="1:4" x14ac:dyDescent="0.25">
      <c r="A2236" s="7" t="str">
        <f>IF(D2236="","",IFERROR(IF(VLOOKUP(D2236,'Program Mapping'!B:B,1,FALSE)=D2236,"OK","Fix"),"Fix"))</f>
        <v/>
      </c>
      <c r="B2236" s="8"/>
      <c r="D2236" s="32"/>
    </row>
    <row r="2237" spans="1:4" x14ac:dyDescent="0.25">
      <c r="A2237" s="7" t="str">
        <f>IF(D2237="","",IFERROR(IF(VLOOKUP(D2237,'Program Mapping'!B:B,1,FALSE)=D2237,"OK","Fix"),"Fix"))</f>
        <v/>
      </c>
      <c r="B2237" s="8"/>
      <c r="D2237" s="32"/>
    </row>
    <row r="2238" spans="1:4" x14ac:dyDescent="0.25">
      <c r="A2238" s="7" t="str">
        <f>IF(D2238="","",IFERROR(IF(VLOOKUP(D2238,'Program Mapping'!B:B,1,FALSE)=D2238,"OK","Fix"),"Fix"))</f>
        <v/>
      </c>
      <c r="B2238" s="8"/>
      <c r="D2238" s="32"/>
    </row>
    <row r="2239" spans="1:4" x14ac:dyDescent="0.25">
      <c r="A2239" s="7" t="str">
        <f>IF(D2239="","",IFERROR(IF(VLOOKUP(D2239,'Program Mapping'!B:B,1,FALSE)=D2239,"OK","Fix"),"Fix"))</f>
        <v/>
      </c>
      <c r="B2239" s="8"/>
      <c r="D2239" s="32"/>
    </row>
    <row r="2240" spans="1:4" x14ac:dyDescent="0.25">
      <c r="A2240" s="7" t="str">
        <f>IF(D2240="","",IFERROR(IF(VLOOKUP(D2240,'Program Mapping'!B:B,1,FALSE)=D2240,"OK","Fix"),"Fix"))</f>
        <v/>
      </c>
      <c r="B2240" s="8"/>
      <c r="D2240" s="32"/>
    </row>
    <row r="2241" spans="1:4" x14ac:dyDescent="0.25">
      <c r="A2241" s="7" t="str">
        <f>IF(D2241="","",IFERROR(IF(VLOOKUP(D2241,'Program Mapping'!B:B,1,FALSE)=D2241,"OK","Fix"),"Fix"))</f>
        <v/>
      </c>
      <c r="B2241" s="8"/>
      <c r="D2241" s="32"/>
    </row>
    <row r="2242" spans="1:4" x14ac:dyDescent="0.25">
      <c r="A2242" s="7" t="str">
        <f>IF(D2242="","",IFERROR(IF(VLOOKUP(D2242,'Program Mapping'!B:B,1,FALSE)=D2242,"OK","Fix"),"Fix"))</f>
        <v/>
      </c>
      <c r="B2242" s="8"/>
      <c r="D2242" s="32"/>
    </row>
    <row r="2243" spans="1:4" x14ac:dyDescent="0.25">
      <c r="A2243" s="7" t="str">
        <f>IF(D2243="","",IFERROR(IF(VLOOKUP(D2243,'Program Mapping'!B:B,1,FALSE)=D2243,"OK","Fix"),"Fix"))</f>
        <v/>
      </c>
      <c r="B2243" s="8"/>
      <c r="D2243" s="32"/>
    </row>
    <row r="2244" spans="1:4" x14ac:dyDescent="0.25">
      <c r="A2244" s="7" t="str">
        <f>IF(D2244="","",IFERROR(IF(VLOOKUP(D2244,'Program Mapping'!B:B,1,FALSE)=D2244,"OK","Fix"),"Fix"))</f>
        <v/>
      </c>
      <c r="B2244" s="8"/>
      <c r="D2244" s="32"/>
    </row>
    <row r="2245" spans="1:4" x14ac:dyDescent="0.25">
      <c r="A2245" s="7" t="str">
        <f>IF(D2245="","",IFERROR(IF(VLOOKUP(D2245,'Program Mapping'!B:B,1,FALSE)=D2245,"OK","Fix"),"Fix"))</f>
        <v/>
      </c>
      <c r="B2245" s="8"/>
      <c r="D2245" s="32"/>
    </row>
    <row r="2246" spans="1:4" x14ac:dyDescent="0.25">
      <c r="A2246" s="7" t="str">
        <f>IF(D2246="","",IFERROR(IF(VLOOKUP(D2246,'Program Mapping'!B:B,1,FALSE)=D2246,"OK","Fix"),"Fix"))</f>
        <v/>
      </c>
      <c r="B2246" s="8"/>
      <c r="D2246" s="32"/>
    </row>
    <row r="2247" spans="1:4" x14ac:dyDescent="0.25">
      <c r="A2247" s="7" t="str">
        <f>IF(D2247="","",IFERROR(IF(VLOOKUP(D2247,'Program Mapping'!B:B,1,FALSE)=D2247,"OK","Fix"),"Fix"))</f>
        <v/>
      </c>
      <c r="B2247" s="8"/>
      <c r="D2247" s="32"/>
    </row>
    <row r="2248" spans="1:4" x14ac:dyDescent="0.25">
      <c r="A2248" s="7" t="str">
        <f>IF(D2248="","",IFERROR(IF(VLOOKUP(D2248,'Program Mapping'!B:B,1,FALSE)=D2248,"OK","Fix"),"Fix"))</f>
        <v/>
      </c>
      <c r="B2248" s="8"/>
      <c r="D2248" s="32"/>
    </row>
    <row r="2249" spans="1:4" x14ac:dyDescent="0.25">
      <c r="A2249" s="7" t="str">
        <f>IF(D2249="","",IFERROR(IF(VLOOKUP(D2249,'Program Mapping'!B:B,1,FALSE)=D2249,"OK","Fix"),"Fix"))</f>
        <v/>
      </c>
      <c r="B2249" s="8"/>
      <c r="D2249" s="32"/>
    </row>
    <row r="2250" spans="1:4" x14ac:dyDescent="0.25">
      <c r="A2250" s="7" t="str">
        <f>IF(D2250="","",IFERROR(IF(VLOOKUP(D2250,'Program Mapping'!B:B,1,FALSE)=D2250,"OK","Fix"),"Fix"))</f>
        <v/>
      </c>
      <c r="B2250" s="8"/>
      <c r="D2250" s="32"/>
    </row>
    <row r="2251" spans="1:4" x14ac:dyDescent="0.25">
      <c r="A2251" s="7" t="str">
        <f>IF(D2251="","",IFERROR(IF(VLOOKUP(D2251,'Program Mapping'!B:B,1,FALSE)=D2251,"OK","Fix"),"Fix"))</f>
        <v/>
      </c>
      <c r="B2251" s="8"/>
      <c r="D2251" s="32"/>
    </row>
    <row r="2252" spans="1:4" x14ac:dyDescent="0.25">
      <c r="A2252" s="7" t="str">
        <f>IF(D2252="","",IFERROR(IF(VLOOKUP(D2252,'Program Mapping'!B:B,1,FALSE)=D2252,"OK","Fix"),"Fix"))</f>
        <v/>
      </c>
      <c r="B2252" s="8"/>
      <c r="D2252" s="32"/>
    </row>
    <row r="2253" spans="1:4" x14ac:dyDescent="0.25">
      <c r="A2253" s="7" t="str">
        <f>IF(D2253="","",IFERROR(IF(VLOOKUP(D2253,'Program Mapping'!B:B,1,FALSE)=D2253,"OK","Fix"),"Fix"))</f>
        <v/>
      </c>
      <c r="B2253" s="8"/>
      <c r="D2253" s="32"/>
    </row>
    <row r="2254" spans="1:4" x14ac:dyDescent="0.25">
      <c r="A2254" s="7" t="str">
        <f>IF(D2254="","",IFERROR(IF(VLOOKUP(D2254,'Program Mapping'!B:B,1,FALSE)=D2254,"OK","Fix"),"Fix"))</f>
        <v/>
      </c>
      <c r="B2254" s="8"/>
      <c r="D2254" s="32"/>
    </row>
    <row r="2255" spans="1:4" x14ac:dyDescent="0.25">
      <c r="A2255" s="7" t="str">
        <f>IF(D2255="","",IFERROR(IF(VLOOKUP(D2255,'Program Mapping'!B:B,1,FALSE)=D2255,"OK","Fix"),"Fix"))</f>
        <v/>
      </c>
      <c r="B2255" s="8"/>
      <c r="D2255" s="32"/>
    </row>
    <row r="2256" spans="1:4" x14ac:dyDescent="0.25">
      <c r="A2256" s="7" t="str">
        <f>IF(D2256="","",IFERROR(IF(VLOOKUP(D2256,'Program Mapping'!B:B,1,FALSE)=D2256,"OK","Fix"),"Fix"))</f>
        <v/>
      </c>
      <c r="B2256" s="8"/>
      <c r="D2256" s="32"/>
    </row>
    <row r="2257" spans="1:4" x14ac:dyDescent="0.25">
      <c r="A2257" s="7" t="str">
        <f>IF(D2257="","",IFERROR(IF(VLOOKUP(D2257,'Program Mapping'!B:B,1,FALSE)=D2257,"OK","Fix"),"Fix"))</f>
        <v/>
      </c>
      <c r="B2257" s="8"/>
      <c r="D2257" s="32"/>
    </row>
    <row r="2258" spans="1:4" x14ac:dyDescent="0.25">
      <c r="A2258" s="7" t="str">
        <f>IF(D2258="","",IFERROR(IF(VLOOKUP(D2258,'Program Mapping'!B:B,1,FALSE)=D2258,"OK","Fix"),"Fix"))</f>
        <v/>
      </c>
      <c r="B2258" s="8"/>
      <c r="D2258" s="32"/>
    </row>
    <row r="2259" spans="1:4" x14ac:dyDescent="0.25">
      <c r="A2259" s="7" t="str">
        <f>IF(D2259="","",IFERROR(IF(VLOOKUP(D2259,'Program Mapping'!B:B,1,FALSE)=D2259,"OK","Fix"),"Fix"))</f>
        <v/>
      </c>
      <c r="B2259" s="8"/>
      <c r="D2259" s="32"/>
    </row>
    <row r="2260" spans="1:4" x14ac:dyDescent="0.25">
      <c r="A2260" s="7" t="str">
        <f>IF(D2260="","",IFERROR(IF(VLOOKUP(D2260,'Program Mapping'!B:B,1,FALSE)=D2260,"OK","Fix"),"Fix"))</f>
        <v/>
      </c>
      <c r="B2260" s="8"/>
      <c r="D2260" s="32"/>
    </row>
    <row r="2261" spans="1:4" x14ac:dyDescent="0.25">
      <c r="A2261" s="7" t="str">
        <f>IF(D2261="","",IFERROR(IF(VLOOKUP(D2261,'Program Mapping'!B:B,1,FALSE)=D2261,"OK","Fix"),"Fix"))</f>
        <v/>
      </c>
      <c r="B2261" s="8"/>
      <c r="D2261" s="32"/>
    </row>
    <row r="2262" spans="1:4" x14ac:dyDescent="0.25">
      <c r="A2262" s="7" t="str">
        <f>IF(D2262="","",IFERROR(IF(VLOOKUP(D2262,'Program Mapping'!B:B,1,FALSE)=D2262,"OK","Fix"),"Fix"))</f>
        <v/>
      </c>
      <c r="B2262" s="8"/>
      <c r="D2262" s="32"/>
    </row>
    <row r="2263" spans="1:4" x14ac:dyDescent="0.25">
      <c r="A2263" s="7" t="str">
        <f>IF(D2263="","",IFERROR(IF(VLOOKUP(D2263,'Program Mapping'!B:B,1,FALSE)=D2263,"OK","Fix"),"Fix"))</f>
        <v/>
      </c>
      <c r="B2263" s="8"/>
      <c r="D2263" s="32"/>
    </row>
    <row r="2264" spans="1:4" x14ac:dyDescent="0.25">
      <c r="A2264" s="7" t="str">
        <f>IF(D2264="","",IFERROR(IF(VLOOKUP(D2264,'Program Mapping'!B:B,1,FALSE)=D2264,"OK","Fix"),"Fix"))</f>
        <v/>
      </c>
      <c r="B2264" s="8"/>
      <c r="D2264" s="32"/>
    </row>
    <row r="2265" spans="1:4" x14ac:dyDescent="0.25">
      <c r="A2265" s="7" t="str">
        <f>IF(D2265="","",IFERROR(IF(VLOOKUP(D2265,'Program Mapping'!B:B,1,FALSE)=D2265,"OK","Fix"),"Fix"))</f>
        <v/>
      </c>
      <c r="B2265" s="8"/>
      <c r="D2265" s="32"/>
    </row>
    <row r="2266" spans="1:4" x14ac:dyDescent="0.25">
      <c r="A2266" s="7" t="str">
        <f>IF(D2266="","",IFERROR(IF(VLOOKUP(D2266,'Program Mapping'!B:B,1,FALSE)=D2266,"OK","Fix"),"Fix"))</f>
        <v/>
      </c>
      <c r="B2266" s="8"/>
      <c r="D2266" s="32"/>
    </row>
    <row r="2267" spans="1:4" x14ac:dyDescent="0.25">
      <c r="A2267" s="7" t="str">
        <f>IF(D2267="","",IFERROR(IF(VLOOKUP(D2267,'Program Mapping'!B:B,1,FALSE)=D2267,"OK","Fix"),"Fix"))</f>
        <v/>
      </c>
      <c r="B2267" s="8"/>
      <c r="D2267" s="32"/>
    </row>
    <row r="2268" spans="1:4" x14ac:dyDescent="0.25">
      <c r="A2268" s="7" t="str">
        <f>IF(D2268="","",IFERROR(IF(VLOOKUP(D2268,'Program Mapping'!B:B,1,FALSE)=D2268,"OK","Fix"),"Fix"))</f>
        <v/>
      </c>
      <c r="B2268" s="8"/>
      <c r="D2268" s="32"/>
    </row>
    <row r="2269" spans="1:4" x14ac:dyDescent="0.25">
      <c r="A2269" s="7" t="str">
        <f>IF(D2269="","",IFERROR(IF(VLOOKUP(D2269,'Program Mapping'!B:B,1,FALSE)=D2269,"OK","Fix"),"Fix"))</f>
        <v/>
      </c>
      <c r="B2269" s="8"/>
      <c r="D2269" s="32"/>
    </row>
    <row r="2270" spans="1:4" x14ac:dyDescent="0.25">
      <c r="A2270" s="7" t="str">
        <f>IF(D2270="","",IFERROR(IF(VLOOKUP(D2270,'Program Mapping'!B:B,1,FALSE)=D2270,"OK","Fix"),"Fix"))</f>
        <v/>
      </c>
      <c r="B2270" s="8"/>
      <c r="D2270" s="32"/>
    </row>
    <row r="2271" spans="1:4" x14ac:dyDescent="0.25">
      <c r="A2271" s="7" t="str">
        <f>IF(D2271="","",IFERROR(IF(VLOOKUP(D2271,'Program Mapping'!B:B,1,FALSE)=D2271,"OK","Fix"),"Fix"))</f>
        <v/>
      </c>
      <c r="B2271" s="8"/>
      <c r="D2271" s="32"/>
    </row>
    <row r="2272" spans="1:4" x14ac:dyDescent="0.25">
      <c r="A2272" s="7" t="str">
        <f>IF(D2272="","",IFERROR(IF(VLOOKUP(D2272,'Program Mapping'!B:B,1,FALSE)=D2272,"OK","Fix"),"Fix"))</f>
        <v/>
      </c>
      <c r="B2272" s="8"/>
      <c r="D2272" s="32"/>
    </row>
    <row r="2273" spans="1:4" x14ac:dyDescent="0.25">
      <c r="A2273" s="7" t="str">
        <f>IF(D2273="","",IFERROR(IF(VLOOKUP(D2273,'Program Mapping'!B:B,1,FALSE)=D2273,"OK","Fix"),"Fix"))</f>
        <v/>
      </c>
      <c r="B2273" s="8"/>
      <c r="D2273" s="32"/>
    </row>
    <row r="2274" spans="1:4" x14ac:dyDescent="0.25">
      <c r="A2274" s="7" t="str">
        <f>IF(D2274="","",IFERROR(IF(VLOOKUP(D2274,'Program Mapping'!B:B,1,FALSE)=D2274,"OK","Fix"),"Fix"))</f>
        <v/>
      </c>
      <c r="B2274" s="8"/>
      <c r="D2274" s="32"/>
    </row>
    <row r="2275" spans="1:4" x14ac:dyDescent="0.25">
      <c r="A2275" s="7" t="str">
        <f>IF(D2275="","",IFERROR(IF(VLOOKUP(D2275,'Program Mapping'!B:B,1,FALSE)=D2275,"OK","Fix"),"Fix"))</f>
        <v/>
      </c>
      <c r="B2275" s="8"/>
      <c r="D2275" s="32"/>
    </row>
    <row r="2276" spans="1:4" x14ac:dyDescent="0.25">
      <c r="A2276" s="7" t="str">
        <f>IF(D2276="","",IFERROR(IF(VLOOKUP(D2276,'Program Mapping'!B:B,1,FALSE)=D2276,"OK","Fix"),"Fix"))</f>
        <v/>
      </c>
      <c r="B2276" s="8"/>
      <c r="D2276" s="32"/>
    </row>
    <row r="2277" spans="1:4" x14ac:dyDescent="0.25">
      <c r="A2277" s="7" t="str">
        <f>IF(D2277="","",IFERROR(IF(VLOOKUP(D2277,'Program Mapping'!B:B,1,FALSE)=D2277,"OK","Fix"),"Fix"))</f>
        <v/>
      </c>
      <c r="B2277" s="8"/>
      <c r="D2277" s="32"/>
    </row>
    <row r="2278" spans="1:4" x14ac:dyDescent="0.25">
      <c r="A2278" s="7" t="str">
        <f>IF(D2278="","",IFERROR(IF(VLOOKUP(D2278,'Program Mapping'!B:B,1,FALSE)=D2278,"OK","Fix"),"Fix"))</f>
        <v/>
      </c>
      <c r="B2278" s="8"/>
      <c r="D2278" s="32"/>
    </row>
    <row r="2279" spans="1:4" x14ac:dyDescent="0.25">
      <c r="A2279" s="7" t="str">
        <f>IF(D2279="","",IFERROR(IF(VLOOKUP(D2279,'Program Mapping'!B:B,1,FALSE)=D2279,"OK","Fix"),"Fix"))</f>
        <v/>
      </c>
      <c r="B2279" s="8"/>
      <c r="D2279" s="32"/>
    </row>
    <row r="2280" spans="1:4" x14ac:dyDescent="0.25">
      <c r="A2280" s="7" t="str">
        <f>IF(D2280="","",IFERROR(IF(VLOOKUP(D2280,'Program Mapping'!B:B,1,FALSE)=D2280,"OK","Fix"),"Fix"))</f>
        <v/>
      </c>
      <c r="B2280" s="8"/>
      <c r="D2280" s="32"/>
    </row>
    <row r="2281" spans="1:4" x14ac:dyDescent="0.25">
      <c r="A2281" s="7" t="str">
        <f>IF(D2281="","",IFERROR(IF(VLOOKUP(D2281,'Program Mapping'!B:B,1,FALSE)=D2281,"OK","Fix"),"Fix"))</f>
        <v/>
      </c>
      <c r="B2281" s="8"/>
      <c r="D2281" s="32"/>
    </row>
    <row r="2282" spans="1:4" x14ac:dyDescent="0.25">
      <c r="A2282" s="7" t="str">
        <f>IF(D2282="","",IFERROR(IF(VLOOKUP(D2282,'Program Mapping'!B:B,1,FALSE)=D2282,"OK","Fix"),"Fix"))</f>
        <v/>
      </c>
      <c r="B2282" s="8"/>
      <c r="D2282" s="32"/>
    </row>
    <row r="2283" spans="1:4" x14ac:dyDescent="0.25">
      <c r="A2283" s="7" t="str">
        <f>IF(D2283="","",IFERROR(IF(VLOOKUP(D2283,'Program Mapping'!B:B,1,FALSE)=D2283,"OK","Fix"),"Fix"))</f>
        <v/>
      </c>
      <c r="B2283" s="8"/>
      <c r="D2283" s="32"/>
    </row>
    <row r="2284" spans="1:4" x14ac:dyDescent="0.25">
      <c r="A2284" s="7" t="str">
        <f>IF(D2284="","",IFERROR(IF(VLOOKUP(D2284,'Program Mapping'!B:B,1,FALSE)=D2284,"OK","Fix"),"Fix"))</f>
        <v/>
      </c>
      <c r="B2284" s="8"/>
      <c r="D2284" s="32"/>
    </row>
    <row r="2285" spans="1:4" x14ac:dyDescent="0.25">
      <c r="A2285" s="7" t="str">
        <f>IF(D2285="","",IFERROR(IF(VLOOKUP(D2285,'Program Mapping'!B:B,1,FALSE)=D2285,"OK","Fix"),"Fix"))</f>
        <v/>
      </c>
      <c r="B2285" s="8"/>
      <c r="D2285" s="32"/>
    </row>
    <row r="2286" spans="1:4" x14ac:dyDescent="0.25">
      <c r="A2286" s="7" t="str">
        <f>IF(D2286="","",IFERROR(IF(VLOOKUP(D2286,'Program Mapping'!B:B,1,FALSE)=D2286,"OK","Fix"),"Fix"))</f>
        <v/>
      </c>
      <c r="B2286" s="8"/>
      <c r="D2286" s="32"/>
    </row>
    <row r="2287" spans="1:4" x14ac:dyDescent="0.25">
      <c r="A2287" s="7" t="str">
        <f>IF(D2287="","",IFERROR(IF(VLOOKUP(D2287,'Program Mapping'!B:B,1,FALSE)=D2287,"OK","Fix"),"Fix"))</f>
        <v/>
      </c>
      <c r="B2287" s="8"/>
      <c r="D2287" s="32"/>
    </row>
    <row r="2288" spans="1:4" x14ac:dyDescent="0.25">
      <c r="A2288" s="7" t="str">
        <f>IF(D2288="","",IFERROR(IF(VLOOKUP(D2288,'Program Mapping'!B:B,1,FALSE)=D2288,"OK","Fix"),"Fix"))</f>
        <v/>
      </c>
      <c r="B2288" s="8"/>
      <c r="D2288" s="32"/>
    </row>
    <row r="2289" spans="1:4" x14ac:dyDescent="0.25">
      <c r="A2289" s="7" t="str">
        <f>IF(D2289="","",IFERROR(IF(VLOOKUP(D2289,'Program Mapping'!B:B,1,FALSE)=D2289,"OK","Fix"),"Fix"))</f>
        <v/>
      </c>
      <c r="B2289" s="8"/>
      <c r="D2289" s="32"/>
    </row>
    <row r="2290" spans="1:4" x14ac:dyDescent="0.25">
      <c r="A2290" s="7" t="str">
        <f>IF(D2290="","",IFERROR(IF(VLOOKUP(D2290,'Program Mapping'!B:B,1,FALSE)=D2290,"OK","Fix"),"Fix"))</f>
        <v/>
      </c>
      <c r="B2290" s="8"/>
      <c r="D2290" s="32"/>
    </row>
    <row r="2291" spans="1:4" x14ac:dyDescent="0.25">
      <c r="A2291" s="7" t="str">
        <f>IF(D2291="","",IFERROR(IF(VLOOKUP(D2291,'Program Mapping'!B:B,1,FALSE)=D2291,"OK","Fix"),"Fix"))</f>
        <v/>
      </c>
      <c r="B2291" s="8"/>
      <c r="D2291" s="32"/>
    </row>
    <row r="2292" spans="1:4" x14ac:dyDescent="0.25">
      <c r="A2292" s="7" t="str">
        <f>IF(D2292="","",IFERROR(IF(VLOOKUP(D2292,'Program Mapping'!B:B,1,FALSE)=D2292,"OK","Fix"),"Fix"))</f>
        <v/>
      </c>
      <c r="B2292" s="8"/>
      <c r="D2292" s="32"/>
    </row>
    <row r="2293" spans="1:4" x14ac:dyDescent="0.25">
      <c r="A2293" s="7" t="str">
        <f>IF(D2293="","",IFERROR(IF(VLOOKUP(D2293,'Program Mapping'!B:B,1,FALSE)=D2293,"OK","Fix"),"Fix"))</f>
        <v/>
      </c>
      <c r="B2293" s="8"/>
      <c r="D2293" s="32"/>
    </row>
    <row r="2294" spans="1:4" x14ac:dyDescent="0.25">
      <c r="A2294" s="7" t="str">
        <f>IF(D2294="","",IFERROR(IF(VLOOKUP(D2294,'Program Mapping'!B:B,1,FALSE)=D2294,"OK","Fix"),"Fix"))</f>
        <v/>
      </c>
      <c r="B2294" s="8"/>
      <c r="D2294" s="32"/>
    </row>
    <row r="2295" spans="1:4" x14ac:dyDescent="0.25">
      <c r="A2295" s="7" t="str">
        <f>IF(D2295="","",IFERROR(IF(VLOOKUP(D2295,'Program Mapping'!B:B,1,FALSE)=D2295,"OK","Fix"),"Fix"))</f>
        <v/>
      </c>
      <c r="B2295" s="8"/>
      <c r="D2295" s="32"/>
    </row>
    <row r="2296" spans="1:4" x14ac:dyDescent="0.25">
      <c r="A2296" s="7" t="str">
        <f>IF(D2296="","",IFERROR(IF(VLOOKUP(D2296,'Program Mapping'!B:B,1,FALSE)=D2296,"OK","Fix"),"Fix"))</f>
        <v/>
      </c>
      <c r="B2296" s="8"/>
      <c r="D2296" s="32"/>
    </row>
    <row r="2297" spans="1:4" x14ac:dyDescent="0.25">
      <c r="A2297" s="7" t="str">
        <f>IF(D2297="","",IFERROR(IF(VLOOKUP(D2297,'Program Mapping'!B:B,1,FALSE)=D2297,"OK","Fix"),"Fix"))</f>
        <v/>
      </c>
      <c r="B2297" s="8"/>
      <c r="D2297" s="32"/>
    </row>
    <row r="2298" spans="1:4" x14ac:dyDescent="0.25">
      <c r="A2298" s="7" t="str">
        <f>IF(D2298="","",IFERROR(IF(VLOOKUP(D2298,'Program Mapping'!B:B,1,FALSE)=D2298,"OK","Fix"),"Fix"))</f>
        <v/>
      </c>
      <c r="B2298" s="8"/>
      <c r="D2298" s="32"/>
    </row>
    <row r="2299" spans="1:4" x14ac:dyDescent="0.25">
      <c r="A2299" s="7" t="str">
        <f>IF(D2299="","",IFERROR(IF(VLOOKUP(D2299,'Program Mapping'!B:B,1,FALSE)=D2299,"OK","Fix"),"Fix"))</f>
        <v/>
      </c>
      <c r="B2299" s="8"/>
      <c r="D2299" s="32"/>
    </row>
    <row r="2300" spans="1:4" x14ac:dyDescent="0.25">
      <c r="A2300" s="7" t="str">
        <f>IF(D2300="","",IFERROR(IF(VLOOKUP(D2300,'Program Mapping'!B:B,1,FALSE)=D2300,"OK","Fix"),"Fix"))</f>
        <v/>
      </c>
      <c r="B2300" s="8"/>
      <c r="D2300" s="32"/>
    </row>
    <row r="2301" spans="1:4" x14ac:dyDescent="0.25">
      <c r="A2301" s="7" t="str">
        <f>IF(D2301="","",IFERROR(IF(VLOOKUP(D2301,'Program Mapping'!B:B,1,FALSE)=D2301,"OK","Fix"),"Fix"))</f>
        <v/>
      </c>
      <c r="B2301" s="8"/>
      <c r="D2301" s="32"/>
    </row>
    <row r="2302" spans="1:4" x14ac:dyDescent="0.25">
      <c r="A2302" s="7" t="str">
        <f>IF(D2302="","",IFERROR(IF(VLOOKUP(D2302,'Program Mapping'!B:B,1,FALSE)=D2302,"OK","Fix"),"Fix"))</f>
        <v/>
      </c>
      <c r="B2302" s="8"/>
      <c r="D2302" s="32"/>
    </row>
    <row r="2303" spans="1:4" x14ac:dyDescent="0.25">
      <c r="A2303" s="7" t="str">
        <f>IF(D2303="","",IFERROR(IF(VLOOKUP(D2303,'Program Mapping'!B:B,1,FALSE)=D2303,"OK","Fix"),"Fix"))</f>
        <v/>
      </c>
      <c r="B2303" s="8"/>
      <c r="D2303" s="32"/>
    </row>
    <row r="2304" spans="1:4" x14ac:dyDescent="0.25">
      <c r="A2304" s="7" t="str">
        <f>IF(D2304="","",IFERROR(IF(VLOOKUP(D2304,'Program Mapping'!B:B,1,FALSE)=D2304,"OK","Fix"),"Fix"))</f>
        <v/>
      </c>
      <c r="B2304" s="8"/>
      <c r="D2304" s="32"/>
    </row>
    <row r="2305" spans="1:4" x14ac:dyDescent="0.25">
      <c r="A2305" s="7" t="str">
        <f>IF(D2305="","",IFERROR(IF(VLOOKUP(D2305,'Program Mapping'!B:B,1,FALSE)=D2305,"OK","Fix"),"Fix"))</f>
        <v/>
      </c>
      <c r="B2305" s="8"/>
      <c r="D2305" s="32"/>
    </row>
    <row r="2306" spans="1:4" x14ac:dyDescent="0.25">
      <c r="A2306" s="7" t="str">
        <f>IF(D2306="","",IFERROR(IF(VLOOKUP(D2306,'Program Mapping'!B:B,1,FALSE)=D2306,"OK","Fix"),"Fix"))</f>
        <v/>
      </c>
      <c r="B2306" s="8"/>
      <c r="D2306" s="32"/>
    </row>
    <row r="2307" spans="1:4" x14ac:dyDescent="0.25">
      <c r="A2307" s="7" t="str">
        <f>IF(D2307="","",IFERROR(IF(VLOOKUP(D2307,'Program Mapping'!B:B,1,FALSE)=D2307,"OK","Fix"),"Fix"))</f>
        <v/>
      </c>
      <c r="B2307" s="8"/>
      <c r="D2307" s="32"/>
    </row>
    <row r="2308" spans="1:4" x14ac:dyDescent="0.25">
      <c r="A2308" s="7" t="str">
        <f>IF(D2308="","",IFERROR(IF(VLOOKUP(D2308,'Program Mapping'!B:B,1,FALSE)=D2308,"OK","Fix"),"Fix"))</f>
        <v/>
      </c>
      <c r="B2308" s="8"/>
      <c r="D2308" s="32"/>
    </row>
    <row r="2309" spans="1:4" x14ac:dyDescent="0.25">
      <c r="A2309" s="7" t="str">
        <f>IF(D2309="","",IFERROR(IF(VLOOKUP(D2309,'Program Mapping'!B:B,1,FALSE)=D2309,"OK","Fix"),"Fix"))</f>
        <v/>
      </c>
      <c r="B2309" s="8"/>
      <c r="D2309" s="32"/>
    </row>
    <row r="2310" spans="1:4" x14ac:dyDescent="0.25">
      <c r="A2310" s="7" t="str">
        <f>IF(D2310="","",IFERROR(IF(VLOOKUP(D2310,'Program Mapping'!B:B,1,FALSE)=D2310,"OK","Fix"),"Fix"))</f>
        <v/>
      </c>
      <c r="B2310" s="8"/>
      <c r="D2310" s="32"/>
    </row>
    <row r="2311" spans="1:4" x14ac:dyDescent="0.25">
      <c r="A2311" s="7" t="str">
        <f>IF(D2311="","",IFERROR(IF(VLOOKUP(D2311,'Program Mapping'!B:B,1,FALSE)=D2311,"OK","Fix"),"Fix"))</f>
        <v/>
      </c>
      <c r="B2311" s="8"/>
      <c r="D2311" s="32"/>
    </row>
    <row r="2312" spans="1:4" x14ac:dyDescent="0.25">
      <c r="A2312" s="7" t="str">
        <f>IF(D2312="","",IFERROR(IF(VLOOKUP(D2312,'Program Mapping'!B:B,1,FALSE)=D2312,"OK","Fix"),"Fix"))</f>
        <v/>
      </c>
      <c r="B2312" s="8"/>
      <c r="D2312" s="32"/>
    </row>
    <row r="2313" spans="1:4" x14ac:dyDescent="0.25">
      <c r="A2313" s="7" t="str">
        <f>IF(D2313="","",IFERROR(IF(VLOOKUP(D2313,'Program Mapping'!B:B,1,FALSE)=D2313,"OK","Fix"),"Fix"))</f>
        <v/>
      </c>
      <c r="B2313" s="8"/>
      <c r="D2313" s="32"/>
    </row>
    <row r="2314" spans="1:4" x14ac:dyDescent="0.25">
      <c r="A2314" s="7" t="str">
        <f>IF(D2314="","",IFERROR(IF(VLOOKUP(D2314,'Program Mapping'!B:B,1,FALSE)=D2314,"OK","Fix"),"Fix"))</f>
        <v/>
      </c>
      <c r="B2314" s="8"/>
      <c r="D2314" s="32"/>
    </row>
    <row r="2315" spans="1:4" x14ac:dyDescent="0.25">
      <c r="A2315" s="7" t="str">
        <f>IF(D2315="","",IFERROR(IF(VLOOKUP(D2315,'Program Mapping'!B:B,1,FALSE)=D2315,"OK","Fix"),"Fix"))</f>
        <v/>
      </c>
      <c r="B2315" s="8"/>
      <c r="D2315" s="32"/>
    </row>
    <row r="2316" spans="1:4" x14ac:dyDescent="0.25">
      <c r="A2316" s="7" t="str">
        <f>IF(D2316="","",IFERROR(IF(VLOOKUP(D2316,'Program Mapping'!B:B,1,FALSE)=D2316,"OK","Fix"),"Fix"))</f>
        <v/>
      </c>
      <c r="B2316" s="8"/>
      <c r="D2316" s="32"/>
    </row>
    <row r="2317" spans="1:4" x14ac:dyDescent="0.25">
      <c r="A2317" s="7" t="str">
        <f>IF(D2317="","",IFERROR(IF(VLOOKUP(D2317,'Program Mapping'!B:B,1,FALSE)=D2317,"OK","Fix"),"Fix"))</f>
        <v/>
      </c>
      <c r="B2317" s="8"/>
      <c r="D2317" s="32"/>
    </row>
    <row r="2318" spans="1:4" x14ac:dyDescent="0.25">
      <c r="A2318" s="7" t="str">
        <f>IF(D2318="","",IFERROR(IF(VLOOKUP(D2318,'Program Mapping'!B:B,1,FALSE)=D2318,"OK","Fix"),"Fix"))</f>
        <v/>
      </c>
      <c r="B2318" s="8"/>
      <c r="D2318" s="32"/>
    </row>
    <row r="2319" spans="1:4" x14ac:dyDescent="0.25">
      <c r="A2319" s="7" t="str">
        <f>IF(D2319="","",IFERROR(IF(VLOOKUP(D2319,'Program Mapping'!B:B,1,FALSE)=D2319,"OK","Fix"),"Fix"))</f>
        <v/>
      </c>
      <c r="B2319" s="8"/>
      <c r="D2319" s="32"/>
    </row>
    <row r="2320" spans="1:4" x14ac:dyDescent="0.25">
      <c r="A2320" s="7" t="str">
        <f>IF(D2320="","",IFERROR(IF(VLOOKUP(D2320,'Program Mapping'!B:B,1,FALSE)=D2320,"OK","Fix"),"Fix"))</f>
        <v/>
      </c>
      <c r="B2320" s="8"/>
      <c r="D2320" s="32"/>
    </row>
    <row r="2321" spans="1:4" x14ac:dyDescent="0.25">
      <c r="A2321" s="7" t="str">
        <f>IF(D2321="","",IFERROR(IF(VLOOKUP(D2321,'Program Mapping'!B:B,1,FALSE)=D2321,"OK","Fix"),"Fix"))</f>
        <v/>
      </c>
      <c r="B2321" s="8"/>
      <c r="D2321" s="32"/>
    </row>
    <row r="2322" spans="1:4" x14ac:dyDescent="0.25">
      <c r="A2322" s="7" t="str">
        <f>IF(D2322="","",IFERROR(IF(VLOOKUP(D2322,'Program Mapping'!B:B,1,FALSE)=D2322,"OK","Fix"),"Fix"))</f>
        <v/>
      </c>
      <c r="B2322" s="8"/>
      <c r="D2322" s="32"/>
    </row>
    <row r="2323" spans="1:4" x14ac:dyDescent="0.25">
      <c r="A2323" s="7" t="str">
        <f>IF(D2323="","",IFERROR(IF(VLOOKUP(D2323,'Program Mapping'!B:B,1,FALSE)=D2323,"OK","Fix"),"Fix"))</f>
        <v/>
      </c>
      <c r="B2323" s="8"/>
      <c r="D2323" s="32"/>
    </row>
    <row r="2324" spans="1:4" x14ac:dyDescent="0.25">
      <c r="A2324" s="7" t="str">
        <f>IF(D2324="","",IFERROR(IF(VLOOKUP(D2324,'Program Mapping'!B:B,1,FALSE)=D2324,"OK","Fix"),"Fix"))</f>
        <v/>
      </c>
      <c r="B2324" s="8"/>
      <c r="D2324" s="32"/>
    </row>
    <row r="2325" spans="1:4" x14ac:dyDescent="0.25">
      <c r="A2325" s="7" t="str">
        <f>IF(D2325="","",IFERROR(IF(VLOOKUP(D2325,'Program Mapping'!B:B,1,FALSE)=D2325,"OK","Fix"),"Fix"))</f>
        <v/>
      </c>
      <c r="B2325" s="8"/>
      <c r="D2325" s="32"/>
    </row>
    <row r="2326" spans="1:4" x14ac:dyDescent="0.25">
      <c r="A2326" s="7" t="str">
        <f>IF(D2326="","",IFERROR(IF(VLOOKUP(D2326,'Program Mapping'!B:B,1,FALSE)=D2326,"OK","Fix"),"Fix"))</f>
        <v/>
      </c>
      <c r="B2326" s="8"/>
      <c r="D2326" s="32"/>
    </row>
    <row r="2327" spans="1:4" x14ac:dyDescent="0.25">
      <c r="A2327" s="7" t="str">
        <f>IF(D2327="","",IFERROR(IF(VLOOKUP(D2327,'Program Mapping'!B:B,1,FALSE)=D2327,"OK","Fix"),"Fix"))</f>
        <v/>
      </c>
      <c r="B2327" s="8"/>
      <c r="D2327" s="32"/>
    </row>
    <row r="2328" spans="1:4" x14ac:dyDescent="0.25">
      <c r="A2328" s="7" t="str">
        <f>IF(D2328="","",IFERROR(IF(VLOOKUP(D2328,'Program Mapping'!B:B,1,FALSE)=D2328,"OK","Fix"),"Fix"))</f>
        <v/>
      </c>
      <c r="B2328" s="8"/>
      <c r="D2328" s="32"/>
    </row>
    <row r="2329" spans="1:4" x14ac:dyDescent="0.25">
      <c r="A2329" s="7" t="str">
        <f>IF(D2329="","",IFERROR(IF(VLOOKUP(D2329,'Program Mapping'!B:B,1,FALSE)=D2329,"OK","Fix"),"Fix"))</f>
        <v/>
      </c>
      <c r="B2329" s="8"/>
      <c r="D2329" s="32"/>
    </row>
    <row r="2330" spans="1:4" x14ac:dyDescent="0.25">
      <c r="A2330" s="7" t="str">
        <f>IF(D2330="","",IFERROR(IF(VLOOKUP(D2330,'Program Mapping'!B:B,1,FALSE)=D2330,"OK","Fix"),"Fix"))</f>
        <v/>
      </c>
      <c r="B2330" s="8"/>
      <c r="D2330" s="32"/>
    </row>
    <row r="2331" spans="1:4" x14ac:dyDescent="0.25">
      <c r="A2331" s="7" t="str">
        <f>IF(D2331="","",IFERROR(IF(VLOOKUP(D2331,'Program Mapping'!B:B,1,FALSE)=D2331,"OK","Fix"),"Fix"))</f>
        <v/>
      </c>
      <c r="B2331" s="8"/>
      <c r="D2331" s="32"/>
    </row>
    <row r="2332" spans="1:4" x14ac:dyDescent="0.25">
      <c r="A2332" s="7" t="str">
        <f>IF(D2332="","",IFERROR(IF(VLOOKUP(D2332,'Program Mapping'!B:B,1,FALSE)=D2332,"OK","Fix"),"Fix"))</f>
        <v/>
      </c>
      <c r="B2332" s="8"/>
      <c r="D2332" s="32"/>
    </row>
    <row r="2333" spans="1:4" x14ac:dyDescent="0.25">
      <c r="A2333" s="7" t="str">
        <f>IF(D2333="","",IFERROR(IF(VLOOKUP(D2333,'Program Mapping'!B:B,1,FALSE)=D2333,"OK","Fix"),"Fix"))</f>
        <v/>
      </c>
      <c r="B2333" s="8"/>
      <c r="D2333" s="32"/>
    </row>
    <row r="2334" spans="1:4" x14ac:dyDescent="0.25">
      <c r="A2334" s="7" t="str">
        <f>IF(D2334="","",IFERROR(IF(VLOOKUP(D2334,'Program Mapping'!B:B,1,FALSE)=D2334,"OK","Fix"),"Fix"))</f>
        <v/>
      </c>
      <c r="B2334" s="8"/>
      <c r="D2334" s="32"/>
    </row>
    <row r="2335" spans="1:4" x14ac:dyDescent="0.25">
      <c r="A2335" s="7" t="str">
        <f>IF(D2335="","",IFERROR(IF(VLOOKUP(D2335,'Program Mapping'!B:B,1,FALSE)=D2335,"OK","Fix"),"Fix"))</f>
        <v/>
      </c>
      <c r="B2335" s="8"/>
      <c r="D2335" s="32"/>
    </row>
    <row r="2336" spans="1:4" x14ac:dyDescent="0.25">
      <c r="A2336" s="7" t="str">
        <f>IF(D2336="","",IFERROR(IF(VLOOKUP(D2336,'Program Mapping'!B:B,1,FALSE)=D2336,"OK","Fix"),"Fix"))</f>
        <v/>
      </c>
      <c r="B2336" s="8"/>
      <c r="D2336" s="32"/>
    </row>
    <row r="2337" spans="1:4" x14ac:dyDescent="0.25">
      <c r="A2337" s="7" t="str">
        <f>IF(D2337="","",IFERROR(IF(VLOOKUP(D2337,'Program Mapping'!B:B,1,FALSE)=D2337,"OK","Fix"),"Fix"))</f>
        <v/>
      </c>
      <c r="B2337" s="8"/>
      <c r="D2337" s="32"/>
    </row>
    <row r="2338" spans="1:4" x14ac:dyDescent="0.25">
      <c r="A2338" s="7" t="str">
        <f>IF(D2338="","",IFERROR(IF(VLOOKUP(D2338,'Program Mapping'!B:B,1,FALSE)=D2338,"OK","Fix"),"Fix"))</f>
        <v/>
      </c>
      <c r="B2338" s="8"/>
      <c r="D2338" s="32"/>
    </row>
    <row r="2339" spans="1:4" x14ac:dyDescent="0.25">
      <c r="A2339" s="7" t="str">
        <f>IF(D2339="","",IFERROR(IF(VLOOKUP(D2339,'Program Mapping'!B:B,1,FALSE)=D2339,"OK","Fix"),"Fix"))</f>
        <v/>
      </c>
      <c r="B2339" s="8"/>
      <c r="D2339" s="32"/>
    </row>
    <row r="2340" spans="1:4" x14ac:dyDescent="0.25">
      <c r="A2340" s="7" t="str">
        <f>IF(D2340="","",IFERROR(IF(VLOOKUP(D2340,'Program Mapping'!B:B,1,FALSE)=D2340,"OK","Fix"),"Fix"))</f>
        <v/>
      </c>
      <c r="B2340" s="8"/>
      <c r="D2340" s="32"/>
    </row>
    <row r="2341" spans="1:4" x14ac:dyDescent="0.25">
      <c r="A2341" s="7" t="str">
        <f>IF(D2341="","",IFERROR(IF(VLOOKUP(D2341,'Program Mapping'!B:B,1,FALSE)=D2341,"OK","Fix"),"Fix"))</f>
        <v/>
      </c>
      <c r="B2341" s="8"/>
      <c r="D2341" s="32"/>
    </row>
    <row r="2342" spans="1:4" x14ac:dyDescent="0.25">
      <c r="A2342" s="7" t="str">
        <f>IF(D2342="","",IFERROR(IF(VLOOKUP(D2342,'Program Mapping'!B:B,1,FALSE)=D2342,"OK","Fix"),"Fix"))</f>
        <v/>
      </c>
      <c r="B2342" s="8"/>
      <c r="D2342" s="32"/>
    </row>
    <row r="2343" spans="1:4" x14ac:dyDescent="0.25">
      <c r="A2343" s="7" t="str">
        <f>IF(D2343="","",IFERROR(IF(VLOOKUP(D2343,'Program Mapping'!B:B,1,FALSE)=D2343,"OK","Fix"),"Fix"))</f>
        <v/>
      </c>
      <c r="B2343" s="8"/>
      <c r="D2343" s="32"/>
    </row>
    <row r="2344" spans="1:4" x14ac:dyDescent="0.25">
      <c r="A2344" s="7" t="str">
        <f>IF(D2344="","",IFERROR(IF(VLOOKUP(D2344,'Program Mapping'!B:B,1,FALSE)=D2344,"OK","Fix"),"Fix"))</f>
        <v/>
      </c>
      <c r="B2344" s="8"/>
      <c r="D2344" s="32"/>
    </row>
    <row r="2345" spans="1:4" x14ac:dyDescent="0.25">
      <c r="A2345" s="7" t="str">
        <f>IF(D2345="","",IFERROR(IF(VLOOKUP(D2345,'Program Mapping'!B:B,1,FALSE)=D2345,"OK","Fix"),"Fix"))</f>
        <v/>
      </c>
      <c r="B2345" s="8"/>
      <c r="D2345" s="32"/>
    </row>
    <row r="2346" spans="1:4" x14ac:dyDescent="0.25">
      <c r="A2346" s="7" t="str">
        <f>IF(D2346="","",IFERROR(IF(VLOOKUP(D2346,'Program Mapping'!B:B,1,FALSE)=D2346,"OK","Fix"),"Fix"))</f>
        <v/>
      </c>
      <c r="B2346" s="8"/>
      <c r="D2346" s="32"/>
    </row>
    <row r="2347" spans="1:4" x14ac:dyDescent="0.25">
      <c r="A2347" s="7" t="str">
        <f>IF(D2347="","",IFERROR(IF(VLOOKUP(D2347,'Program Mapping'!B:B,1,FALSE)=D2347,"OK","Fix"),"Fix"))</f>
        <v/>
      </c>
      <c r="B2347" s="8"/>
      <c r="D2347" s="32"/>
    </row>
    <row r="2348" spans="1:4" x14ac:dyDescent="0.25">
      <c r="A2348" s="7" t="str">
        <f>IF(D2348="","",IFERROR(IF(VLOOKUP(D2348,'Program Mapping'!B:B,1,FALSE)=D2348,"OK","Fix"),"Fix"))</f>
        <v/>
      </c>
      <c r="B2348" s="8"/>
      <c r="D2348" s="32"/>
    </row>
    <row r="2349" spans="1:4" x14ac:dyDescent="0.25">
      <c r="A2349" s="7" t="str">
        <f>IF(D2349="","",IFERROR(IF(VLOOKUP(D2349,'Program Mapping'!B:B,1,FALSE)=D2349,"OK","Fix"),"Fix"))</f>
        <v/>
      </c>
      <c r="B2349" s="8"/>
      <c r="D2349" s="32"/>
    </row>
    <row r="2350" spans="1:4" x14ac:dyDescent="0.25">
      <c r="A2350" s="7" t="str">
        <f>IF(D2350="","",IFERROR(IF(VLOOKUP(D2350,'Program Mapping'!B:B,1,FALSE)=D2350,"OK","Fix"),"Fix"))</f>
        <v/>
      </c>
      <c r="B2350" s="8"/>
      <c r="D2350" s="32"/>
    </row>
    <row r="2351" spans="1:4" x14ac:dyDescent="0.25">
      <c r="A2351" s="7" t="str">
        <f>IF(D2351="","",IFERROR(IF(VLOOKUP(D2351,'Program Mapping'!B:B,1,FALSE)=D2351,"OK","Fix"),"Fix"))</f>
        <v/>
      </c>
      <c r="B2351" s="8"/>
      <c r="D2351" s="32"/>
    </row>
    <row r="2352" spans="1:4" x14ac:dyDescent="0.25">
      <c r="A2352" s="7" t="str">
        <f>IF(D2352="","",IFERROR(IF(VLOOKUP(D2352,'Program Mapping'!B:B,1,FALSE)=D2352,"OK","Fix"),"Fix"))</f>
        <v/>
      </c>
      <c r="B2352" s="8"/>
      <c r="D2352" s="32"/>
    </row>
    <row r="2353" spans="1:4" x14ac:dyDescent="0.25">
      <c r="A2353" s="7" t="str">
        <f>IF(D2353="","",IFERROR(IF(VLOOKUP(D2353,'Program Mapping'!B:B,1,FALSE)=D2353,"OK","Fix"),"Fix"))</f>
        <v/>
      </c>
      <c r="B2353" s="8"/>
      <c r="D2353" s="32"/>
    </row>
    <row r="2354" spans="1:4" x14ac:dyDescent="0.25">
      <c r="A2354" s="7" t="str">
        <f>IF(D2354="","",IFERROR(IF(VLOOKUP(D2354,'Program Mapping'!B:B,1,FALSE)=D2354,"OK","Fix"),"Fix"))</f>
        <v/>
      </c>
      <c r="B2354" s="8"/>
      <c r="D2354" s="32"/>
    </row>
    <row r="2355" spans="1:4" x14ac:dyDescent="0.25">
      <c r="A2355" s="7" t="str">
        <f>IF(D2355="","",IFERROR(IF(VLOOKUP(D2355,'Program Mapping'!B:B,1,FALSE)=D2355,"OK","Fix"),"Fix"))</f>
        <v/>
      </c>
      <c r="B2355" s="8"/>
      <c r="D2355" s="32"/>
    </row>
    <row r="2356" spans="1:4" x14ac:dyDescent="0.25">
      <c r="A2356" s="7" t="str">
        <f>IF(D2356="","",IFERROR(IF(VLOOKUP(D2356,'Program Mapping'!B:B,1,FALSE)=D2356,"OK","Fix"),"Fix"))</f>
        <v/>
      </c>
      <c r="B2356" s="8"/>
      <c r="D2356" s="32"/>
    </row>
    <row r="2357" spans="1:4" x14ac:dyDescent="0.25">
      <c r="A2357" s="7" t="str">
        <f>IF(D2357="","",IFERROR(IF(VLOOKUP(D2357,'Program Mapping'!B:B,1,FALSE)=D2357,"OK","Fix"),"Fix"))</f>
        <v/>
      </c>
      <c r="B2357" s="8"/>
      <c r="D2357" s="32"/>
    </row>
    <row r="2358" spans="1:4" x14ac:dyDescent="0.25">
      <c r="A2358" s="7" t="str">
        <f>IF(D2358="","",IFERROR(IF(VLOOKUP(D2358,'Program Mapping'!B:B,1,FALSE)=D2358,"OK","Fix"),"Fix"))</f>
        <v/>
      </c>
      <c r="B2358" s="8"/>
      <c r="D2358" s="32"/>
    </row>
    <row r="2359" spans="1:4" x14ac:dyDescent="0.25">
      <c r="A2359" s="7" t="str">
        <f>IF(D2359="","",IFERROR(IF(VLOOKUP(D2359,'Program Mapping'!B:B,1,FALSE)=D2359,"OK","Fix"),"Fix"))</f>
        <v/>
      </c>
      <c r="B2359" s="8"/>
      <c r="D2359" s="32"/>
    </row>
    <row r="2360" spans="1:4" x14ac:dyDescent="0.25">
      <c r="A2360" s="7" t="str">
        <f>IF(D2360="","",IFERROR(IF(VLOOKUP(D2360,'Program Mapping'!B:B,1,FALSE)=D2360,"OK","Fix"),"Fix"))</f>
        <v/>
      </c>
      <c r="B2360" s="8"/>
      <c r="D2360" s="32"/>
    </row>
    <row r="2361" spans="1:4" x14ac:dyDescent="0.25">
      <c r="A2361" s="7" t="str">
        <f>IF(D2361="","",IFERROR(IF(VLOOKUP(D2361,'Program Mapping'!B:B,1,FALSE)=D2361,"OK","Fix"),"Fix"))</f>
        <v/>
      </c>
      <c r="B2361" s="8"/>
      <c r="D2361" s="32"/>
    </row>
    <row r="2362" spans="1:4" x14ac:dyDescent="0.25">
      <c r="A2362" s="7" t="str">
        <f>IF(D2362="","",IFERROR(IF(VLOOKUP(D2362,'Program Mapping'!B:B,1,FALSE)=D2362,"OK","Fix"),"Fix"))</f>
        <v/>
      </c>
      <c r="B2362" s="8"/>
      <c r="D2362" s="32"/>
    </row>
    <row r="2363" spans="1:4" x14ac:dyDescent="0.25">
      <c r="A2363" s="7" t="str">
        <f>IF(D2363="","",IFERROR(IF(VLOOKUP(D2363,'Program Mapping'!B:B,1,FALSE)=D2363,"OK","Fix"),"Fix"))</f>
        <v/>
      </c>
      <c r="B2363" s="8"/>
      <c r="D2363" s="32"/>
    </row>
    <row r="2364" spans="1:4" x14ac:dyDescent="0.25">
      <c r="A2364" s="7" t="str">
        <f>IF(D2364="","",IFERROR(IF(VLOOKUP(D2364,'Program Mapping'!B:B,1,FALSE)=D2364,"OK","Fix"),"Fix"))</f>
        <v/>
      </c>
      <c r="B2364" s="8"/>
      <c r="D2364" s="32"/>
    </row>
    <row r="2365" spans="1:4" x14ac:dyDescent="0.25">
      <c r="A2365" s="7" t="str">
        <f>IF(D2365="","",IFERROR(IF(VLOOKUP(D2365,'Program Mapping'!B:B,1,FALSE)=D2365,"OK","Fix"),"Fix"))</f>
        <v/>
      </c>
      <c r="B2365" s="8"/>
      <c r="D2365" s="32"/>
    </row>
    <row r="2366" spans="1:4" x14ac:dyDescent="0.25">
      <c r="A2366" s="7" t="str">
        <f>IF(D2366="","",IFERROR(IF(VLOOKUP(D2366,'Program Mapping'!B:B,1,FALSE)=D2366,"OK","Fix"),"Fix"))</f>
        <v/>
      </c>
      <c r="B2366" s="8"/>
      <c r="D2366" s="32"/>
    </row>
    <row r="2367" spans="1:4" x14ac:dyDescent="0.25">
      <c r="A2367" s="7" t="str">
        <f>IF(D2367="","",IFERROR(IF(VLOOKUP(D2367,'Program Mapping'!B:B,1,FALSE)=D2367,"OK","Fix"),"Fix"))</f>
        <v/>
      </c>
      <c r="B2367" s="8"/>
      <c r="D2367" s="32"/>
    </row>
    <row r="2368" spans="1:4" x14ac:dyDescent="0.25">
      <c r="A2368" s="7" t="str">
        <f>IF(D2368="","",IFERROR(IF(VLOOKUP(D2368,'Program Mapping'!B:B,1,FALSE)=D2368,"OK","Fix"),"Fix"))</f>
        <v/>
      </c>
      <c r="B2368" s="8"/>
      <c r="D2368" s="32"/>
    </row>
    <row r="2369" spans="1:4" x14ac:dyDescent="0.25">
      <c r="A2369" s="7" t="str">
        <f>IF(D2369="","",IFERROR(IF(VLOOKUP(D2369,'Program Mapping'!B:B,1,FALSE)=D2369,"OK","Fix"),"Fix"))</f>
        <v/>
      </c>
      <c r="B2369" s="8"/>
      <c r="D2369" s="32"/>
    </row>
    <row r="2370" spans="1:4" x14ac:dyDescent="0.25">
      <c r="A2370" s="7" t="str">
        <f>IF(D2370="","",IFERROR(IF(VLOOKUP(D2370,'Program Mapping'!B:B,1,FALSE)=D2370,"OK","Fix"),"Fix"))</f>
        <v/>
      </c>
      <c r="B2370" s="8"/>
      <c r="D2370" s="32"/>
    </row>
    <row r="2371" spans="1:4" x14ac:dyDescent="0.25">
      <c r="A2371" s="7" t="str">
        <f>IF(D2371="","",IFERROR(IF(VLOOKUP(D2371,'Program Mapping'!B:B,1,FALSE)=D2371,"OK","Fix"),"Fix"))</f>
        <v/>
      </c>
      <c r="B2371" s="8"/>
      <c r="D2371" s="32"/>
    </row>
    <row r="2372" spans="1:4" x14ac:dyDescent="0.25">
      <c r="A2372" s="7" t="str">
        <f>IF(D2372="","",IFERROR(IF(VLOOKUP(D2372,'Program Mapping'!B:B,1,FALSE)=D2372,"OK","Fix"),"Fix"))</f>
        <v/>
      </c>
      <c r="B2372" s="8"/>
      <c r="D2372" s="32"/>
    </row>
    <row r="2373" spans="1:4" x14ac:dyDescent="0.25">
      <c r="A2373" s="7" t="str">
        <f>IF(D2373="","",IFERROR(IF(VLOOKUP(D2373,'Program Mapping'!B:B,1,FALSE)=D2373,"OK","Fix"),"Fix"))</f>
        <v/>
      </c>
      <c r="B2373" s="8"/>
      <c r="D2373" s="32"/>
    </row>
    <row r="2374" spans="1:4" x14ac:dyDescent="0.25">
      <c r="A2374" s="7" t="str">
        <f>IF(D2374="","",IFERROR(IF(VLOOKUP(D2374,'Program Mapping'!B:B,1,FALSE)=D2374,"OK","Fix"),"Fix"))</f>
        <v/>
      </c>
      <c r="B2374" s="8"/>
      <c r="D2374" s="32"/>
    </row>
    <row r="2375" spans="1:4" x14ac:dyDescent="0.25">
      <c r="A2375" s="7" t="str">
        <f>IF(D2375="","",IFERROR(IF(VLOOKUP(D2375,'Program Mapping'!B:B,1,FALSE)=D2375,"OK","Fix"),"Fix"))</f>
        <v/>
      </c>
      <c r="B2375" s="8"/>
      <c r="D2375" s="32"/>
    </row>
    <row r="2376" spans="1:4" x14ac:dyDescent="0.25">
      <c r="A2376" s="7" t="str">
        <f>IF(D2376="","",IFERROR(IF(VLOOKUP(D2376,'Program Mapping'!B:B,1,FALSE)=D2376,"OK","Fix"),"Fix"))</f>
        <v/>
      </c>
      <c r="B2376" s="8"/>
      <c r="D2376" s="32"/>
    </row>
    <row r="2377" spans="1:4" x14ac:dyDescent="0.25">
      <c r="A2377" s="7" t="str">
        <f>IF(D2377="","",IFERROR(IF(VLOOKUP(D2377,'Program Mapping'!B:B,1,FALSE)=D2377,"OK","Fix"),"Fix"))</f>
        <v/>
      </c>
      <c r="B2377" s="8"/>
      <c r="D2377" s="32"/>
    </row>
    <row r="2378" spans="1:4" x14ac:dyDescent="0.25">
      <c r="A2378" s="7" t="str">
        <f>IF(D2378="","",IFERROR(IF(VLOOKUP(D2378,'Program Mapping'!B:B,1,FALSE)=D2378,"OK","Fix"),"Fix"))</f>
        <v/>
      </c>
      <c r="B2378" s="8"/>
      <c r="D2378" s="32"/>
    </row>
    <row r="2379" spans="1:4" x14ac:dyDescent="0.25">
      <c r="A2379" s="7" t="str">
        <f>IF(D2379="","",IFERROR(IF(VLOOKUP(D2379,'Program Mapping'!B:B,1,FALSE)=D2379,"OK","Fix"),"Fix"))</f>
        <v/>
      </c>
      <c r="B2379" s="8"/>
      <c r="D2379" s="32"/>
    </row>
    <row r="2380" spans="1:4" x14ac:dyDescent="0.25">
      <c r="A2380" s="7" t="str">
        <f>IF(D2380="","",IFERROR(IF(VLOOKUP(D2380,'Program Mapping'!B:B,1,FALSE)=D2380,"OK","Fix"),"Fix"))</f>
        <v/>
      </c>
      <c r="B2380" s="8"/>
      <c r="D2380" s="32"/>
    </row>
    <row r="2381" spans="1:4" x14ac:dyDescent="0.25">
      <c r="A2381" s="7" t="str">
        <f>IF(D2381="","",IFERROR(IF(VLOOKUP(D2381,'Program Mapping'!B:B,1,FALSE)=D2381,"OK","Fix"),"Fix"))</f>
        <v/>
      </c>
      <c r="B2381" s="8"/>
      <c r="D2381" s="32"/>
    </row>
    <row r="2382" spans="1:4" x14ac:dyDescent="0.25">
      <c r="A2382" s="7" t="str">
        <f>IF(D2382="","",IFERROR(IF(VLOOKUP(D2382,'Program Mapping'!B:B,1,FALSE)=D2382,"OK","Fix"),"Fix"))</f>
        <v/>
      </c>
      <c r="B2382" s="8"/>
      <c r="D2382" s="32"/>
    </row>
    <row r="2383" spans="1:4" x14ac:dyDescent="0.25">
      <c r="A2383" s="7" t="str">
        <f>IF(D2383="","",IFERROR(IF(VLOOKUP(D2383,'Program Mapping'!B:B,1,FALSE)=D2383,"OK","Fix"),"Fix"))</f>
        <v/>
      </c>
      <c r="B2383" s="8"/>
      <c r="D2383" s="32"/>
    </row>
    <row r="2384" spans="1:4" x14ac:dyDescent="0.25">
      <c r="A2384" s="7" t="str">
        <f>IF(D2384="","",IFERROR(IF(VLOOKUP(D2384,'Program Mapping'!B:B,1,FALSE)=D2384,"OK","Fix"),"Fix"))</f>
        <v/>
      </c>
      <c r="B2384" s="8"/>
      <c r="D2384" s="32"/>
    </row>
    <row r="2385" spans="1:4" x14ac:dyDescent="0.25">
      <c r="A2385" s="7" t="str">
        <f>IF(D2385="","",IFERROR(IF(VLOOKUP(D2385,'Program Mapping'!B:B,1,FALSE)=D2385,"OK","Fix"),"Fix"))</f>
        <v/>
      </c>
      <c r="B2385" s="8"/>
      <c r="D2385" s="32"/>
    </row>
    <row r="2386" spans="1:4" x14ac:dyDescent="0.25">
      <c r="A2386" s="7" t="str">
        <f>IF(D2386="","",IFERROR(IF(VLOOKUP(D2386,'Program Mapping'!B:B,1,FALSE)=D2386,"OK","Fix"),"Fix"))</f>
        <v/>
      </c>
      <c r="B2386" s="8"/>
      <c r="D2386" s="32"/>
    </row>
    <row r="2387" spans="1:4" x14ac:dyDescent="0.25">
      <c r="A2387" s="7" t="str">
        <f>IF(D2387="","",IFERROR(IF(VLOOKUP(D2387,'Program Mapping'!B:B,1,FALSE)=D2387,"OK","Fix"),"Fix"))</f>
        <v/>
      </c>
      <c r="B2387" s="8"/>
      <c r="D2387" s="32"/>
    </row>
    <row r="2388" spans="1:4" x14ac:dyDescent="0.25">
      <c r="A2388" s="7" t="str">
        <f>IF(D2388="","",IFERROR(IF(VLOOKUP(D2388,'Program Mapping'!B:B,1,FALSE)=D2388,"OK","Fix"),"Fix"))</f>
        <v/>
      </c>
      <c r="B2388" s="8"/>
      <c r="D2388" s="32"/>
    </row>
    <row r="2389" spans="1:4" x14ac:dyDescent="0.25">
      <c r="A2389" s="7" t="str">
        <f>IF(D2389="","",IFERROR(IF(VLOOKUP(D2389,'Program Mapping'!B:B,1,FALSE)=D2389,"OK","Fix"),"Fix"))</f>
        <v/>
      </c>
      <c r="B2389" s="8"/>
      <c r="D2389" s="32"/>
    </row>
    <row r="2390" spans="1:4" x14ac:dyDescent="0.25">
      <c r="A2390" s="7" t="str">
        <f>IF(D2390="","",IFERROR(IF(VLOOKUP(D2390,'Program Mapping'!B:B,1,FALSE)=D2390,"OK","Fix"),"Fix"))</f>
        <v/>
      </c>
      <c r="B2390" s="8"/>
      <c r="D2390" s="32"/>
    </row>
    <row r="2391" spans="1:4" x14ac:dyDescent="0.25">
      <c r="A2391" s="7" t="str">
        <f>IF(D2391="","",IFERROR(IF(VLOOKUP(D2391,'Program Mapping'!B:B,1,FALSE)=D2391,"OK","Fix"),"Fix"))</f>
        <v/>
      </c>
      <c r="B2391" s="8"/>
      <c r="D2391" s="32"/>
    </row>
    <row r="2392" spans="1:4" x14ac:dyDescent="0.25">
      <c r="A2392" s="7" t="str">
        <f>IF(D2392="","",IFERROR(IF(VLOOKUP(D2392,'Program Mapping'!B:B,1,FALSE)=D2392,"OK","Fix"),"Fix"))</f>
        <v/>
      </c>
      <c r="B2392" s="8"/>
      <c r="D2392" s="32"/>
    </row>
    <row r="2393" spans="1:4" x14ac:dyDescent="0.25">
      <c r="A2393" s="7" t="str">
        <f>IF(D2393="","",IFERROR(IF(VLOOKUP(D2393,'Program Mapping'!B:B,1,FALSE)=D2393,"OK","Fix"),"Fix"))</f>
        <v/>
      </c>
      <c r="B2393" s="8"/>
      <c r="D2393" s="32"/>
    </row>
    <row r="2394" spans="1:4" x14ac:dyDescent="0.25">
      <c r="A2394" s="7" t="str">
        <f>IF(D2394="","",IFERROR(IF(VLOOKUP(D2394,'Program Mapping'!B:B,1,FALSE)=D2394,"OK","Fix"),"Fix"))</f>
        <v/>
      </c>
      <c r="B2394" s="8"/>
      <c r="D2394" s="32"/>
    </row>
    <row r="2395" spans="1:4" x14ac:dyDescent="0.25">
      <c r="A2395" s="7" t="str">
        <f>IF(D2395="","",IFERROR(IF(VLOOKUP(D2395,'Program Mapping'!B:B,1,FALSE)=D2395,"OK","Fix"),"Fix"))</f>
        <v/>
      </c>
      <c r="B2395" s="8"/>
      <c r="D2395" s="32"/>
    </row>
    <row r="2396" spans="1:4" x14ac:dyDescent="0.25">
      <c r="A2396" s="7" t="str">
        <f>IF(D2396="","",IFERROR(IF(VLOOKUP(D2396,'Program Mapping'!B:B,1,FALSE)=D2396,"OK","Fix"),"Fix"))</f>
        <v/>
      </c>
      <c r="B2396" s="8"/>
      <c r="D2396" s="32"/>
    </row>
    <row r="2397" spans="1:4" x14ac:dyDescent="0.25">
      <c r="A2397" s="7" t="str">
        <f>IF(D2397="","",IFERROR(IF(VLOOKUP(D2397,'Program Mapping'!B:B,1,FALSE)=D2397,"OK","Fix"),"Fix"))</f>
        <v/>
      </c>
      <c r="B2397" s="8"/>
      <c r="D2397" s="32"/>
    </row>
    <row r="2398" spans="1:4" x14ac:dyDescent="0.25">
      <c r="A2398" s="7" t="str">
        <f>IF(D2398="","",IFERROR(IF(VLOOKUP(D2398,'Program Mapping'!B:B,1,FALSE)=D2398,"OK","Fix"),"Fix"))</f>
        <v/>
      </c>
      <c r="B2398" s="8"/>
      <c r="D2398" s="32"/>
    </row>
    <row r="2399" spans="1:4" x14ac:dyDescent="0.25">
      <c r="A2399" s="7" t="str">
        <f>IF(D2399="","",IFERROR(IF(VLOOKUP(D2399,'Program Mapping'!B:B,1,FALSE)=D2399,"OK","Fix"),"Fix"))</f>
        <v/>
      </c>
      <c r="B2399" s="8"/>
      <c r="D2399" s="32"/>
    </row>
    <row r="2400" spans="1:4" x14ac:dyDescent="0.25">
      <c r="A2400" s="7" t="str">
        <f>IF(D2400="","",IFERROR(IF(VLOOKUP(D2400,'Program Mapping'!B:B,1,FALSE)=D2400,"OK","Fix"),"Fix"))</f>
        <v/>
      </c>
      <c r="B2400" s="8"/>
      <c r="D2400" s="32"/>
    </row>
    <row r="2401" spans="1:4" x14ac:dyDescent="0.25">
      <c r="A2401" s="7" t="str">
        <f>IF(D2401="","",IFERROR(IF(VLOOKUP(D2401,'Program Mapping'!B:B,1,FALSE)=D2401,"OK","Fix"),"Fix"))</f>
        <v/>
      </c>
      <c r="B2401" s="8"/>
      <c r="D2401" s="32"/>
    </row>
    <row r="2402" spans="1:4" x14ac:dyDescent="0.25">
      <c r="A2402" s="7" t="str">
        <f>IF(D2402="","",IFERROR(IF(VLOOKUP(D2402,'Program Mapping'!B:B,1,FALSE)=D2402,"OK","Fix"),"Fix"))</f>
        <v/>
      </c>
      <c r="B2402" s="8"/>
      <c r="D2402" s="32"/>
    </row>
    <row r="2403" spans="1:4" x14ac:dyDescent="0.25">
      <c r="A2403" s="7" t="str">
        <f>IF(D2403="","",IFERROR(IF(VLOOKUP(D2403,'Program Mapping'!B:B,1,FALSE)=D2403,"OK","Fix"),"Fix"))</f>
        <v/>
      </c>
      <c r="B2403" s="8"/>
      <c r="D2403" s="32"/>
    </row>
    <row r="2404" spans="1:4" x14ac:dyDescent="0.25">
      <c r="A2404" s="7" t="str">
        <f>IF(D2404="","",IFERROR(IF(VLOOKUP(D2404,'Program Mapping'!B:B,1,FALSE)=D2404,"OK","Fix"),"Fix"))</f>
        <v/>
      </c>
      <c r="B2404" s="8"/>
      <c r="D2404" s="32"/>
    </row>
    <row r="2405" spans="1:4" x14ac:dyDescent="0.25">
      <c r="A2405" s="7" t="str">
        <f>IF(D2405="","",IFERROR(IF(VLOOKUP(D2405,'Program Mapping'!B:B,1,FALSE)=D2405,"OK","Fix"),"Fix"))</f>
        <v/>
      </c>
      <c r="B2405" s="8"/>
      <c r="D2405" s="32"/>
    </row>
    <row r="2406" spans="1:4" x14ac:dyDescent="0.25">
      <c r="A2406" s="7" t="str">
        <f>IF(D2406="","",IFERROR(IF(VLOOKUP(D2406,'Program Mapping'!B:B,1,FALSE)=D2406,"OK","Fix"),"Fix"))</f>
        <v/>
      </c>
      <c r="B2406" s="8"/>
      <c r="D2406" s="32"/>
    </row>
    <row r="2407" spans="1:4" x14ac:dyDescent="0.25">
      <c r="A2407" s="7" t="str">
        <f>IF(D2407="","",IFERROR(IF(VLOOKUP(D2407,'Program Mapping'!B:B,1,FALSE)=D2407,"OK","Fix"),"Fix"))</f>
        <v/>
      </c>
      <c r="B2407" s="8"/>
      <c r="D2407" s="32"/>
    </row>
    <row r="2408" spans="1:4" x14ac:dyDescent="0.25">
      <c r="A2408" s="7" t="str">
        <f>IF(D2408="","",IFERROR(IF(VLOOKUP(D2408,'Program Mapping'!B:B,1,FALSE)=D2408,"OK","Fix"),"Fix"))</f>
        <v/>
      </c>
      <c r="B2408" s="8"/>
      <c r="D2408" s="32"/>
    </row>
    <row r="2409" spans="1:4" x14ac:dyDescent="0.25">
      <c r="A2409" s="7" t="str">
        <f>IF(D2409="","",IFERROR(IF(VLOOKUP(D2409,'Program Mapping'!B:B,1,FALSE)=D2409,"OK","Fix"),"Fix"))</f>
        <v/>
      </c>
      <c r="B2409" s="8"/>
      <c r="D2409" s="32"/>
    </row>
    <row r="2410" spans="1:4" x14ac:dyDescent="0.25">
      <c r="A2410" s="7" t="str">
        <f>IF(D2410="","",IFERROR(IF(VLOOKUP(D2410,'Program Mapping'!B:B,1,FALSE)=D2410,"OK","Fix"),"Fix"))</f>
        <v/>
      </c>
      <c r="B2410" s="8"/>
      <c r="D2410" s="32"/>
    </row>
    <row r="2411" spans="1:4" x14ac:dyDescent="0.25">
      <c r="A2411" s="7" t="str">
        <f>IF(D2411="","",IFERROR(IF(VLOOKUP(D2411,'Program Mapping'!B:B,1,FALSE)=D2411,"OK","Fix"),"Fix"))</f>
        <v/>
      </c>
      <c r="B2411" s="8"/>
      <c r="D2411" s="32"/>
    </row>
    <row r="2412" spans="1:4" x14ac:dyDescent="0.25">
      <c r="A2412" s="7" t="str">
        <f>IF(D2412="","",IFERROR(IF(VLOOKUP(D2412,'Program Mapping'!B:B,1,FALSE)=D2412,"OK","Fix"),"Fix"))</f>
        <v/>
      </c>
      <c r="B2412" s="8"/>
      <c r="D2412" s="32"/>
    </row>
    <row r="2413" spans="1:4" x14ac:dyDescent="0.25">
      <c r="A2413" s="7" t="str">
        <f>IF(D2413="","",IFERROR(IF(VLOOKUP(D2413,'Program Mapping'!B:B,1,FALSE)=D2413,"OK","Fix"),"Fix"))</f>
        <v/>
      </c>
      <c r="B2413" s="8"/>
      <c r="D2413" s="32"/>
    </row>
    <row r="2414" spans="1:4" x14ac:dyDescent="0.25">
      <c r="A2414" s="7" t="str">
        <f>IF(D2414="","",IFERROR(IF(VLOOKUP(D2414,'Program Mapping'!B:B,1,FALSE)=D2414,"OK","Fix"),"Fix"))</f>
        <v/>
      </c>
      <c r="B2414" s="8"/>
      <c r="D2414" s="32"/>
    </row>
    <row r="2415" spans="1:4" x14ac:dyDescent="0.25">
      <c r="A2415" s="7" t="str">
        <f>IF(D2415="","",IFERROR(IF(VLOOKUP(D2415,'Program Mapping'!B:B,1,FALSE)=D2415,"OK","Fix"),"Fix"))</f>
        <v/>
      </c>
      <c r="B2415" s="8"/>
      <c r="D2415" s="32"/>
    </row>
    <row r="2416" spans="1:4" x14ac:dyDescent="0.25">
      <c r="A2416" s="7" t="str">
        <f>IF(D2416="","",IFERROR(IF(VLOOKUP(D2416,'Program Mapping'!B:B,1,FALSE)=D2416,"OK","Fix"),"Fix"))</f>
        <v/>
      </c>
      <c r="B2416" s="8"/>
      <c r="D2416" s="32"/>
    </row>
    <row r="2417" spans="1:4" x14ac:dyDescent="0.25">
      <c r="A2417" s="7" t="str">
        <f>IF(D2417="","",IFERROR(IF(VLOOKUP(D2417,'Program Mapping'!B:B,1,FALSE)=D2417,"OK","Fix"),"Fix"))</f>
        <v/>
      </c>
      <c r="B2417" s="8"/>
      <c r="D2417" s="32"/>
    </row>
    <row r="2418" spans="1:4" x14ac:dyDescent="0.25">
      <c r="A2418" s="7" t="str">
        <f>IF(D2418="","",IFERROR(IF(VLOOKUP(D2418,'Program Mapping'!B:B,1,FALSE)=D2418,"OK","Fix"),"Fix"))</f>
        <v/>
      </c>
      <c r="B2418" s="8"/>
      <c r="D2418" s="32"/>
    </row>
    <row r="2419" spans="1:4" x14ac:dyDescent="0.25">
      <c r="A2419" s="7" t="str">
        <f>IF(D2419="","",IFERROR(IF(VLOOKUP(D2419,'Program Mapping'!B:B,1,FALSE)=D2419,"OK","Fix"),"Fix"))</f>
        <v/>
      </c>
      <c r="B2419" s="8"/>
      <c r="D2419" s="32"/>
    </row>
    <row r="2420" spans="1:4" x14ac:dyDescent="0.25">
      <c r="A2420" s="7" t="str">
        <f>IF(D2420="","",IFERROR(IF(VLOOKUP(D2420,'Program Mapping'!B:B,1,FALSE)=D2420,"OK","Fix"),"Fix"))</f>
        <v/>
      </c>
      <c r="B2420" s="8"/>
      <c r="D2420" s="32"/>
    </row>
    <row r="2421" spans="1:4" x14ac:dyDescent="0.25">
      <c r="A2421" s="7" t="str">
        <f>IF(D2421="","",IFERROR(IF(VLOOKUP(D2421,'Program Mapping'!B:B,1,FALSE)=D2421,"OK","Fix"),"Fix"))</f>
        <v/>
      </c>
      <c r="B2421" s="8"/>
      <c r="D2421" s="32"/>
    </row>
    <row r="2422" spans="1:4" x14ac:dyDescent="0.25">
      <c r="A2422" s="7" t="str">
        <f>IF(D2422="","",IFERROR(IF(VLOOKUP(D2422,'Program Mapping'!B:B,1,FALSE)=D2422,"OK","Fix"),"Fix"))</f>
        <v/>
      </c>
      <c r="B2422" s="8"/>
      <c r="D2422" s="32"/>
    </row>
    <row r="2423" spans="1:4" x14ac:dyDescent="0.25">
      <c r="A2423" s="7" t="str">
        <f>IF(D2423="","",IFERROR(IF(VLOOKUP(D2423,'Program Mapping'!B:B,1,FALSE)=D2423,"OK","Fix"),"Fix"))</f>
        <v/>
      </c>
      <c r="B2423" s="8"/>
      <c r="D2423" s="32"/>
    </row>
    <row r="2424" spans="1:4" x14ac:dyDescent="0.25">
      <c r="A2424" s="7" t="str">
        <f>IF(D2424="","",IFERROR(IF(VLOOKUP(D2424,'Program Mapping'!B:B,1,FALSE)=D2424,"OK","Fix"),"Fix"))</f>
        <v/>
      </c>
      <c r="B2424" s="8"/>
      <c r="D2424" s="32"/>
    </row>
    <row r="2425" spans="1:4" x14ac:dyDescent="0.25">
      <c r="A2425" s="7" t="str">
        <f>IF(D2425="","",IFERROR(IF(VLOOKUP(D2425,'Program Mapping'!B:B,1,FALSE)=D2425,"OK","Fix"),"Fix"))</f>
        <v/>
      </c>
      <c r="B2425" s="8"/>
      <c r="D2425" s="32"/>
    </row>
    <row r="2426" spans="1:4" x14ac:dyDescent="0.25">
      <c r="A2426" s="7" t="str">
        <f>IF(D2426="","",IFERROR(IF(VLOOKUP(D2426,'Program Mapping'!B:B,1,FALSE)=D2426,"OK","Fix"),"Fix"))</f>
        <v/>
      </c>
      <c r="B2426" s="8"/>
      <c r="D2426" s="32"/>
    </row>
    <row r="2427" spans="1:4" x14ac:dyDescent="0.25">
      <c r="A2427" s="7" t="str">
        <f>IF(D2427="","",IFERROR(IF(VLOOKUP(D2427,'Program Mapping'!B:B,1,FALSE)=D2427,"OK","Fix"),"Fix"))</f>
        <v/>
      </c>
      <c r="B2427" s="8"/>
      <c r="D2427" s="32"/>
    </row>
    <row r="2428" spans="1:4" x14ac:dyDescent="0.25">
      <c r="A2428" s="7" t="str">
        <f>IF(D2428="","",IFERROR(IF(VLOOKUP(D2428,'Program Mapping'!B:B,1,FALSE)=D2428,"OK","Fix"),"Fix"))</f>
        <v/>
      </c>
      <c r="B2428" s="8"/>
      <c r="D2428" s="32"/>
    </row>
    <row r="2429" spans="1:4" x14ac:dyDescent="0.25">
      <c r="A2429" s="7" t="str">
        <f>IF(D2429="","",IFERROR(IF(VLOOKUP(D2429,'Program Mapping'!B:B,1,FALSE)=D2429,"OK","Fix"),"Fix"))</f>
        <v/>
      </c>
      <c r="B2429" s="8"/>
      <c r="D2429" s="32"/>
    </row>
    <row r="2430" spans="1:4" x14ac:dyDescent="0.25">
      <c r="A2430" s="7" t="str">
        <f>IF(D2430="","",IFERROR(IF(VLOOKUP(D2430,'Program Mapping'!B:B,1,FALSE)=D2430,"OK","Fix"),"Fix"))</f>
        <v/>
      </c>
      <c r="B2430" s="8"/>
      <c r="D2430" s="32"/>
    </row>
    <row r="2431" spans="1:4" x14ac:dyDescent="0.25">
      <c r="A2431" s="7" t="str">
        <f>IF(D2431="","",IFERROR(IF(VLOOKUP(D2431,'Program Mapping'!B:B,1,FALSE)=D2431,"OK","Fix"),"Fix"))</f>
        <v/>
      </c>
      <c r="B2431" s="8"/>
      <c r="D2431" s="32"/>
    </row>
    <row r="2432" spans="1:4" x14ac:dyDescent="0.25">
      <c r="A2432" s="7" t="str">
        <f>IF(D2432="","",IFERROR(IF(VLOOKUP(D2432,'Program Mapping'!B:B,1,FALSE)=D2432,"OK","Fix"),"Fix"))</f>
        <v/>
      </c>
      <c r="B2432" s="8"/>
      <c r="D2432" s="32"/>
    </row>
    <row r="2433" spans="1:4" x14ac:dyDescent="0.25">
      <c r="A2433" s="7" t="str">
        <f>IF(D2433="","",IFERROR(IF(VLOOKUP(D2433,'Program Mapping'!B:B,1,FALSE)=D2433,"OK","Fix"),"Fix"))</f>
        <v/>
      </c>
      <c r="B2433" s="8"/>
      <c r="D2433" s="32"/>
    </row>
    <row r="2434" spans="1:4" x14ac:dyDescent="0.25">
      <c r="A2434" s="7" t="str">
        <f>IF(D2434="","",IFERROR(IF(VLOOKUP(D2434,'Program Mapping'!B:B,1,FALSE)=D2434,"OK","Fix"),"Fix"))</f>
        <v/>
      </c>
      <c r="B2434" s="8"/>
      <c r="D2434" s="32"/>
    </row>
    <row r="2435" spans="1:4" x14ac:dyDescent="0.25">
      <c r="A2435" s="7" t="str">
        <f>IF(D2435="","",IFERROR(IF(VLOOKUP(D2435,'Program Mapping'!B:B,1,FALSE)=D2435,"OK","Fix"),"Fix"))</f>
        <v/>
      </c>
      <c r="B2435" s="8"/>
      <c r="D2435" s="32"/>
    </row>
    <row r="2436" spans="1:4" x14ac:dyDescent="0.25">
      <c r="A2436" s="7" t="str">
        <f>IF(D2436="","",IFERROR(IF(VLOOKUP(D2436,'Program Mapping'!B:B,1,FALSE)=D2436,"OK","Fix"),"Fix"))</f>
        <v/>
      </c>
      <c r="B2436" s="8"/>
      <c r="D2436" s="32"/>
    </row>
    <row r="2437" spans="1:4" x14ac:dyDescent="0.25">
      <c r="A2437" s="7" t="str">
        <f>IF(D2437="","",IFERROR(IF(VLOOKUP(D2437,'Program Mapping'!B:B,1,FALSE)=D2437,"OK","Fix"),"Fix"))</f>
        <v/>
      </c>
      <c r="B2437" s="8"/>
      <c r="D2437" s="32"/>
    </row>
    <row r="2438" spans="1:4" x14ac:dyDescent="0.25">
      <c r="A2438" s="7" t="str">
        <f>IF(D2438="","",IFERROR(IF(VLOOKUP(D2438,'Program Mapping'!B:B,1,FALSE)=D2438,"OK","Fix"),"Fix"))</f>
        <v/>
      </c>
      <c r="B2438" s="8"/>
      <c r="D2438" s="32"/>
    </row>
    <row r="2439" spans="1:4" x14ac:dyDescent="0.25">
      <c r="A2439" s="7" t="str">
        <f>IF(D2439="","",IFERROR(IF(VLOOKUP(D2439,'Program Mapping'!B:B,1,FALSE)=D2439,"OK","Fix"),"Fix"))</f>
        <v/>
      </c>
      <c r="B2439" s="8"/>
      <c r="D2439" s="32"/>
    </row>
    <row r="2440" spans="1:4" x14ac:dyDescent="0.25">
      <c r="A2440" s="7" t="str">
        <f>IF(D2440="","",IFERROR(IF(VLOOKUP(D2440,'Program Mapping'!B:B,1,FALSE)=D2440,"OK","Fix"),"Fix"))</f>
        <v/>
      </c>
      <c r="B2440" s="8"/>
      <c r="D2440" s="32"/>
    </row>
    <row r="2441" spans="1:4" x14ac:dyDescent="0.25">
      <c r="A2441" s="7" t="str">
        <f>IF(D2441="","",IFERROR(IF(VLOOKUP(D2441,'Program Mapping'!B:B,1,FALSE)=D2441,"OK","Fix"),"Fix"))</f>
        <v/>
      </c>
      <c r="B2441" s="8"/>
      <c r="D2441" s="32"/>
    </row>
    <row r="2442" spans="1:4" x14ac:dyDescent="0.25">
      <c r="A2442" s="7" t="str">
        <f>IF(D2442="","",IFERROR(IF(VLOOKUP(D2442,'Program Mapping'!B:B,1,FALSE)=D2442,"OK","Fix"),"Fix"))</f>
        <v/>
      </c>
      <c r="B2442" s="8"/>
      <c r="D2442" s="32"/>
    </row>
    <row r="2443" spans="1:4" x14ac:dyDescent="0.25">
      <c r="A2443" s="7" t="str">
        <f>IF(D2443="","",IFERROR(IF(VLOOKUP(D2443,'Program Mapping'!B:B,1,FALSE)=D2443,"OK","Fix"),"Fix"))</f>
        <v/>
      </c>
      <c r="B2443" s="8"/>
      <c r="D2443" s="32"/>
    </row>
    <row r="2444" spans="1:4" x14ac:dyDescent="0.25">
      <c r="A2444" s="7" t="str">
        <f>IF(D2444="","",IFERROR(IF(VLOOKUP(D2444,'Program Mapping'!B:B,1,FALSE)=D2444,"OK","Fix"),"Fix"))</f>
        <v/>
      </c>
      <c r="B2444" s="8"/>
      <c r="D2444" s="32"/>
    </row>
    <row r="2445" spans="1:4" x14ac:dyDescent="0.25">
      <c r="A2445" s="7" t="str">
        <f>IF(D2445="","",IFERROR(IF(VLOOKUP(D2445,'Program Mapping'!B:B,1,FALSE)=D2445,"OK","Fix"),"Fix"))</f>
        <v/>
      </c>
      <c r="B2445" s="8"/>
      <c r="D2445" s="32"/>
    </row>
    <row r="2446" spans="1:4" x14ac:dyDescent="0.25">
      <c r="A2446" s="7" t="str">
        <f>IF(D2446="","",IFERROR(IF(VLOOKUP(D2446,'Program Mapping'!B:B,1,FALSE)=D2446,"OK","Fix"),"Fix"))</f>
        <v/>
      </c>
      <c r="B2446" s="8"/>
      <c r="D2446" s="32"/>
    </row>
    <row r="2447" spans="1:4" x14ac:dyDescent="0.25">
      <c r="A2447" s="7" t="str">
        <f>IF(D2447="","",IFERROR(IF(VLOOKUP(D2447,'Program Mapping'!B:B,1,FALSE)=D2447,"OK","Fix"),"Fix"))</f>
        <v/>
      </c>
      <c r="B2447" s="8"/>
      <c r="D2447" s="32"/>
    </row>
    <row r="2448" spans="1:4" x14ac:dyDescent="0.25">
      <c r="A2448" s="7" t="str">
        <f>IF(D2448="","",IFERROR(IF(VLOOKUP(D2448,'Program Mapping'!B:B,1,FALSE)=D2448,"OK","Fix"),"Fix"))</f>
        <v/>
      </c>
      <c r="B2448" s="8"/>
      <c r="D2448" s="32"/>
    </row>
    <row r="2449" spans="1:4" x14ac:dyDescent="0.25">
      <c r="A2449" s="7" t="str">
        <f>IF(D2449="","",IFERROR(IF(VLOOKUP(D2449,'Program Mapping'!B:B,1,FALSE)=D2449,"OK","Fix"),"Fix"))</f>
        <v/>
      </c>
      <c r="B2449" s="8"/>
      <c r="D2449" s="32"/>
    </row>
    <row r="2450" spans="1:4" x14ac:dyDescent="0.25">
      <c r="A2450" s="7" t="str">
        <f>IF(D2450="","",IFERROR(IF(VLOOKUP(D2450,'Program Mapping'!B:B,1,FALSE)=D2450,"OK","Fix"),"Fix"))</f>
        <v/>
      </c>
      <c r="B2450" s="8"/>
      <c r="D2450" s="32"/>
    </row>
    <row r="2451" spans="1:4" x14ac:dyDescent="0.25">
      <c r="A2451" s="7" t="str">
        <f>IF(D2451="","",IFERROR(IF(VLOOKUP(D2451,'Program Mapping'!B:B,1,FALSE)=D2451,"OK","Fix"),"Fix"))</f>
        <v/>
      </c>
      <c r="B2451" s="8"/>
      <c r="D2451" s="32"/>
    </row>
    <row r="2452" spans="1:4" x14ac:dyDescent="0.25">
      <c r="A2452" s="7" t="str">
        <f>IF(D2452="","",IFERROR(IF(VLOOKUP(D2452,'Program Mapping'!B:B,1,FALSE)=D2452,"OK","Fix"),"Fix"))</f>
        <v/>
      </c>
      <c r="B2452" s="8"/>
      <c r="D2452" s="32"/>
    </row>
    <row r="2453" spans="1:4" x14ac:dyDescent="0.25">
      <c r="A2453" s="7" t="str">
        <f>IF(D2453="","",IFERROR(IF(VLOOKUP(D2453,'Program Mapping'!B:B,1,FALSE)=D2453,"OK","Fix"),"Fix"))</f>
        <v/>
      </c>
      <c r="B2453" s="8"/>
      <c r="D2453" s="32"/>
    </row>
    <row r="2454" spans="1:4" x14ac:dyDescent="0.25">
      <c r="A2454" s="7" t="str">
        <f>IF(D2454="","",IFERROR(IF(VLOOKUP(D2454,'Program Mapping'!B:B,1,FALSE)=D2454,"OK","Fix"),"Fix"))</f>
        <v/>
      </c>
      <c r="B2454" s="8"/>
      <c r="D2454" s="32"/>
    </row>
    <row r="2455" spans="1:4" x14ac:dyDescent="0.25">
      <c r="A2455" s="7" t="str">
        <f>IF(D2455="","",IFERROR(IF(VLOOKUP(D2455,'Program Mapping'!B:B,1,FALSE)=D2455,"OK","Fix"),"Fix"))</f>
        <v/>
      </c>
      <c r="B2455" s="8"/>
      <c r="D2455" s="32"/>
    </row>
    <row r="2456" spans="1:4" x14ac:dyDescent="0.25">
      <c r="A2456" s="7" t="str">
        <f>IF(D2456="","",IFERROR(IF(VLOOKUP(D2456,'Program Mapping'!B:B,1,FALSE)=D2456,"OK","Fix"),"Fix"))</f>
        <v/>
      </c>
      <c r="B2456" s="8"/>
      <c r="D2456" s="32"/>
    </row>
    <row r="2457" spans="1:4" x14ac:dyDescent="0.25">
      <c r="A2457" s="7" t="str">
        <f>IF(D2457="","",IFERROR(IF(VLOOKUP(D2457,'Program Mapping'!B:B,1,FALSE)=D2457,"OK","Fix"),"Fix"))</f>
        <v/>
      </c>
      <c r="B2457" s="8"/>
      <c r="D2457" s="32"/>
    </row>
    <row r="2458" spans="1:4" x14ac:dyDescent="0.25">
      <c r="A2458" s="7" t="str">
        <f>IF(D2458="","",IFERROR(IF(VLOOKUP(D2458,'Program Mapping'!B:B,1,FALSE)=D2458,"OK","Fix"),"Fix"))</f>
        <v/>
      </c>
      <c r="B2458" s="8"/>
      <c r="D2458" s="32"/>
    </row>
    <row r="2459" spans="1:4" x14ac:dyDescent="0.25">
      <c r="A2459" s="7" t="str">
        <f>IF(D2459="","",IFERROR(IF(VLOOKUP(D2459,'Program Mapping'!B:B,1,FALSE)=D2459,"OK","Fix"),"Fix"))</f>
        <v/>
      </c>
      <c r="B2459" s="8"/>
      <c r="D2459" s="32"/>
    </row>
    <row r="2460" spans="1:4" x14ac:dyDescent="0.25">
      <c r="A2460" s="7" t="str">
        <f>IF(D2460="","",IFERROR(IF(VLOOKUP(D2460,'Program Mapping'!B:B,1,FALSE)=D2460,"OK","Fix"),"Fix"))</f>
        <v/>
      </c>
      <c r="B2460" s="8"/>
      <c r="D2460" s="32"/>
    </row>
    <row r="2461" spans="1:4" x14ac:dyDescent="0.25">
      <c r="A2461" s="7" t="str">
        <f>IF(D2461="","",IFERROR(IF(VLOOKUP(D2461,'Program Mapping'!B:B,1,FALSE)=D2461,"OK","Fix"),"Fix"))</f>
        <v/>
      </c>
      <c r="B2461" s="8"/>
      <c r="D2461" s="32"/>
    </row>
    <row r="2462" spans="1:4" x14ac:dyDescent="0.25">
      <c r="A2462" s="7" t="str">
        <f>IF(D2462="","",IFERROR(IF(VLOOKUP(D2462,'Program Mapping'!B:B,1,FALSE)=D2462,"OK","Fix"),"Fix"))</f>
        <v/>
      </c>
      <c r="B2462" s="8"/>
      <c r="D2462" s="32"/>
    </row>
    <row r="2463" spans="1:4" x14ac:dyDescent="0.25">
      <c r="A2463" s="7" t="str">
        <f>IF(D2463="","",IFERROR(IF(VLOOKUP(D2463,'Program Mapping'!B:B,1,FALSE)=D2463,"OK","Fix"),"Fix"))</f>
        <v/>
      </c>
      <c r="B2463" s="8"/>
      <c r="D2463" s="32"/>
    </row>
    <row r="2464" spans="1:4" x14ac:dyDescent="0.25">
      <c r="A2464" s="7" t="str">
        <f>IF(D2464="","",IFERROR(IF(VLOOKUP(D2464,'Program Mapping'!B:B,1,FALSE)=D2464,"OK","Fix"),"Fix"))</f>
        <v/>
      </c>
      <c r="B2464" s="8"/>
      <c r="D2464" s="32"/>
    </row>
    <row r="2465" spans="1:4" x14ac:dyDescent="0.25">
      <c r="A2465" s="7" t="str">
        <f>IF(D2465="","",IFERROR(IF(VLOOKUP(D2465,'Program Mapping'!B:B,1,FALSE)=D2465,"OK","Fix"),"Fix"))</f>
        <v/>
      </c>
      <c r="B2465" s="8"/>
      <c r="D2465" s="32"/>
    </row>
    <row r="2466" spans="1:4" x14ac:dyDescent="0.25">
      <c r="A2466" s="7" t="str">
        <f>IF(D2466="","",IFERROR(IF(VLOOKUP(D2466,'Program Mapping'!B:B,1,FALSE)=D2466,"OK","Fix"),"Fix"))</f>
        <v/>
      </c>
      <c r="B2466" s="8"/>
      <c r="D2466" s="32"/>
    </row>
    <row r="2467" spans="1:4" x14ac:dyDescent="0.25">
      <c r="A2467" s="7" t="str">
        <f>IF(D2467="","",IFERROR(IF(VLOOKUP(D2467,'Program Mapping'!B:B,1,FALSE)=D2467,"OK","Fix"),"Fix"))</f>
        <v/>
      </c>
      <c r="B2467" s="8"/>
      <c r="D2467" s="32"/>
    </row>
    <row r="2468" spans="1:4" x14ac:dyDescent="0.25">
      <c r="A2468" s="7" t="str">
        <f>IF(D2468="","",IFERROR(IF(VLOOKUP(D2468,'Program Mapping'!B:B,1,FALSE)=D2468,"OK","Fix"),"Fix"))</f>
        <v/>
      </c>
      <c r="B2468" s="8"/>
      <c r="D2468" s="32"/>
    </row>
    <row r="2469" spans="1:4" x14ac:dyDescent="0.25">
      <c r="A2469" s="7" t="str">
        <f>IF(D2469="","",IFERROR(IF(VLOOKUP(D2469,'Program Mapping'!B:B,1,FALSE)=D2469,"OK","Fix"),"Fix"))</f>
        <v/>
      </c>
      <c r="B2469" s="8"/>
      <c r="D2469" s="32"/>
    </row>
    <row r="2470" spans="1:4" x14ac:dyDescent="0.25">
      <c r="A2470" s="7" t="str">
        <f>IF(D2470="","",IFERROR(IF(VLOOKUP(D2470,'Program Mapping'!B:B,1,FALSE)=D2470,"OK","Fix"),"Fix"))</f>
        <v/>
      </c>
      <c r="B2470" s="8"/>
      <c r="D2470" s="32"/>
    </row>
    <row r="2471" spans="1:4" x14ac:dyDescent="0.25">
      <c r="A2471" s="7" t="str">
        <f>IF(D2471="","",IFERROR(IF(VLOOKUP(D2471,'Program Mapping'!B:B,1,FALSE)=D2471,"OK","Fix"),"Fix"))</f>
        <v/>
      </c>
      <c r="B2471" s="8"/>
      <c r="D2471" s="32"/>
    </row>
    <row r="2472" spans="1:4" x14ac:dyDescent="0.25">
      <c r="A2472" s="7" t="str">
        <f>IF(D2472="","",IFERROR(IF(VLOOKUP(D2472,'Program Mapping'!B:B,1,FALSE)=D2472,"OK","Fix"),"Fix"))</f>
        <v/>
      </c>
      <c r="B2472" s="8"/>
      <c r="D2472" s="32"/>
    </row>
    <row r="2473" spans="1:4" x14ac:dyDescent="0.25">
      <c r="A2473" s="7" t="str">
        <f>IF(D2473="","",IFERROR(IF(VLOOKUP(D2473,'Program Mapping'!B:B,1,FALSE)=D2473,"OK","Fix"),"Fix"))</f>
        <v/>
      </c>
      <c r="B2473" s="8"/>
      <c r="D2473" s="32"/>
    </row>
    <row r="2474" spans="1:4" x14ac:dyDescent="0.25">
      <c r="A2474" s="7" t="str">
        <f>IF(D2474="","",IFERROR(IF(VLOOKUP(D2474,'Program Mapping'!B:B,1,FALSE)=D2474,"OK","Fix"),"Fix"))</f>
        <v/>
      </c>
      <c r="B2474" s="8"/>
      <c r="D2474" s="32"/>
    </row>
    <row r="2475" spans="1:4" x14ac:dyDescent="0.25">
      <c r="A2475" s="7" t="str">
        <f>IF(D2475="","",IFERROR(IF(VLOOKUP(D2475,'Program Mapping'!B:B,1,FALSE)=D2475,"OK","Fix"),"Fix"))</f>
        <v/>
      </c>
      <c r="B2475" s="8"/>
      <c r="D2475" s="32"/>
    </row>
    <row r="2476" spans="1:4" x14ac:dyDescent="0.25">
      <c r="A2476" s="7" t="str">
        <f>IF(D2476="","",IFERROR(IF(VLOOKUP(D2476,'Program Mapping'!B:B,1,FALSE)=D2476,"OK","Fix"),"Fix"))</f>
        <v/>
      </c>
      <c r="B2476" s="8"/>
      <c r="D2476" s="32"/>
    </row>
    <row r="2477" spans="1:4" x14ac:dyDescent="0.25">
      <c r="A2477" s="7" t="str">
        <f>IF(D2477="","",IFERROR(IF(VLOOKUP(D2477,'Program Mapping'!B:B,1,FALSE)=D2477,"OK","Fix"),"Fix"))</f>
        <v/>
      </c>
      <c r="B2477" s="8"/>
      <c r="D2477" s="32"/>
    </row>
    <row r="2478" spans="1:4" x14ac:dyDescent="0.25">
      <c r="A2478" s="7" t="str">
        <f>IF(D2478="","",IFERROR(IF(VLOOKUP(D2478,'Program Mapping'!B:B,1,FALSE)=D2478,"OK","Fix"),"Fix"))</f>
        <v/>
      </c>
      <c r="B2478" s="8"/>
      <c r="D2478" s="32"/>
    </row>
    <row r="2479" spans="1:4" x14ac:dyDescent="0.25">
      <c r="A2479" s="7" t="str">
        <f>IF(D2479="","",IFERROR(IF(VLOOKUP(D2479,'Program Mapping'!B:B,1,FALSE)=D2479,"OK","Fix"),"Fix"))</f>
        <v/>
      </c>
      <c r="B2479" s="8"/>
      <c r="D2479" s="32"/>
    </row>
    <row r="2480" spans="1:4" x14ac:dyDescent="0.25">
      <c r="A2480" s="7" t="str">
        <f>IF(D2480="","",IFERROR(IF(VLOOKUP(D2480,'Program Mapping'!B:B,1,FALSE)=D2480,"OK","Fix"),"Fix"))</f>
        <v/>
      </c>
      <c r="B2480" s="8"/>
      <c r="D2480" s="32"/>
    </row>
    <row r="2481" spans="1:4" x14ac:dyDescent="0.25">
      <c r="A2481" s="7" t="str">
        <f>IF(D2481="","",IFERROR(IF(VLOOKUP(D2481,'Program Mapping'!B:B,1,FALSE)=D2481,"OK","Fix"),"Fix"))</f>
        <v/>
      </c>
      <c r="B2481" s="8"/>
      <c r="D2481" s="32"/>
    </row>
    <row r="2482" spans="1:4" x14ac:dyDescent="0.25">
      <c r="A2482" s="7" t="str">
        <f>IF(D2482="","",IFERROR(IF(VLOOKUP(D2482,'Program Mapping'!B:B,1,FALSE)=D2482,"OK","Fix"),"Fix"))</f>
        <v/>
      </c>
      <c r="B2482" s="8"/>
      <c r="D2482" s="32"/>
    </row>
    <row r="2483" spans="1:4" x14ac:dyDescent="0.25">
      <c r="A2483" s="7" t="str">
        <f>IF(D2483="","",IFERROR(IF(VLOOKUP(D2483,'Program Mapping'!B:B,1,FALSE)=D2483,"OK","Fix"),"Fix"))</f>
        <v/>
      </c>
      <c r="B2483" s="8"/>
      <c r="D2483" s="32"/>
    </row>
    <row r="2484" spans="1:4" x14ac:dyDescent="0.25">
      <c r="A2484" s="7" t="str">
        <f>IF(D2484="","",IFERROR(IF(VLOOKUP(D2484,'Program Mapping'!B:B,1,FALSE)=D2484,"OK","Fix"),"Fix"))</f>
        <v/>
      </c>
      <c r="B2484" s="8"/>
      <c r="D2484" s="32"/>
    </row>
    <row r="2485" spans="1:4" x14ac:dyDescent="0.25">
      <c r="A2485" s="7" t="str">
        <f>IF(D2485="","",IFERROR(IF(VLOOKUP(D2485,'Program Mapping'!B:B,1,FALSE)=D2485,"OK","Fix"),"Fix"))</f>
        <v/>
      </c>
      <c r="B2485" s="8"/>
      <c r="D2485" s="32"/>
    </row>
    <row r="2486" spans="1:4" x14ac:dyDescent="0.25">
      <c r="A2486" s="7" t="str">
        <f>IF(D2486="","",IFERROR(IF(VLOOKUP(D2486,'Program Mapping'!B:B,1,FALSE)=D2486,"OK","Fix"),"Fix"))</f>
        <v/>
      </c>
      <c r="B2486" s="8"/>
      <c r="D2486" s="32"/>
    </row>
    <row r="2487" spans="1:4" x14ac:dyDescent="0.25">
      <c r="A2487" s="7" t="str">
        <f>IF(D2487="","",IFERROR(IF(VLOOKUP(D2487,'Program Mapping'!B:B,1,FALSE)=D2487,"OK","Fix"),"Fix"))</f>
        <v/>
      </c>
      <c r="B2487" s="8"/>
      <c r="D2487" s="32"/>
    </row>
    <row r="2488" spans="1:4" x14ac:dyDescent="0.25">
      <c r="A2488" s="7" t="str">
        <f>IF(D2488="","",IFERROR(IF(VLOOKUP(D2488,'Program Mapping'!B:B,1,FALSE)=D2488,"OK","Fix"),"Fix"))</f>
        <v/>
      </c>
      <c r="B2488" s="8"/>
      <c r="D2488" s="32"/>
    </row>
    <row r="2489" spans="1:4" x14ac:dyDescent="0.25">
      <c r="A2489" s="7" t="str">
        <f>IF(D2489="","",IFERROR(IF(VLOOKUP(D2489,'Program Mapping'!B:B,1,FALSE)=D2489,"OK","Fix"),"Fix"))</f>
        <v/>
      </c>
      <c r="B2489" s="8"/>
      <c r="D2489" s="32"/>
    </row>
    <row r="2490" spans="1:4" x14ac:dyDescent="0.25">
      <c r="A2490" s="7" t="str">
        <f>IF(D2490="","",IFERROR(IF(VLOOKUP(D2490,'Program Mapping'!B:B,1,FALSE)=D2490,"OK","Fix"),"Fix"))</f>
        <v/>
      </c>
      <c r="B2490" s="8"/>
      <c r="D2490" s="32"/>
    </row>
    <row r="2491" spans="1:4" x14ac:dyDescent="0.25">
      <c r="A2491" s="7" t="str">
        <f>IF(D2491="","",IFERROR(IF(VLOOKUP(D2491,'Program Mapping'!B:B,1,FALSE)=D2491,"OK","Fix"),"Fix"))</f>
        <v/>
      </c>
      <c r="B2491" s="8"/>
      <c r="D2491" s="32"/>
    </row>
    <row r="2492" spans="1:4" x14ac:dyDescent="0.25">
      <c r="A2492" s="7" t="str">
        <f>IF(D2492="","",IFERROR(IF(VLOOKUP(D2492,'Program Mapping'!B:B,1,FALSE)=D2492,"OK","Fix"),"Fix"))</f>
        <v/>
      </c>
      <c r="B2492" s="8"/>
      <c r="D2492" s="32"/>
    </row>
    <row r="2493" spans="1:4" x14ac:dyDescent="0.25">
      <c r="A2493" s="7" t="str">
        <f>IF(D2493="","",IFERROR(IF(VLOOKUP(D2493,'Program Mapping'!B:B,1,FALSE)=D2493,"OK","Fix"),"Fix"))</f>
        <v/>
      </c>
      <c r="B2493" s="8"/>
      <c r="D2493" s="32"/>
    </row>
    <row r="2494" spans="1:4" x14ac:dyDescent="0.25">
      <c r="A2494" s="7" t="str">
        <f>IF(D2494="","",IFERROR(IF(VLOOKUP(D2494,'Program Mapping'!B:B,1,FALSE)=D2494,"OK","Fix"),"Fix"))</f>
        <v/>
      </c>
      <c r="B2494" s="8"/>
      <c r="D2494" s="32"/>
    </row>
    <row r="2495" spans="1:4" x14ac:dyDescent="0.25">
      <c r="A2495" s="7" t="str">
        <f>IF(D2495="","",IFERROR(IF(VLOOKUP(D2495,'Program Mapping'!B:B,1,FALSE)=D2495,"OK","Fix"),"Fix"))</f>
        <v/>
      </c>
      <c r="B2495" s="8"/>
      <c r="D2495" s="32"/>
    </row>
    <row r="2496" spans="1:4" x14ac:dyDescent="0.25">
      <c r="A2496" s="7" t="str">
        <f>IF(D2496="","",IFERROR(IF(VLOOKUP(D2496,'Program Mapping'!B:B,1,FALSE)=D2496,"OK","Fix"),"Fix"))</f>
        <v/>
      </c>
      <c r="B2496" s="8"/>
      <c r="D2496" s="32"/>
    </row>
    <row r="2497" spans="1:4" x14ac:dyDescent="0.25">
      <c r="A2497" s="7" t="str">
        <f>IF(D2497="","",IFERROR(IF(VLOOKUP(D2497,'Program Mapping'!B:B,1,FALSE)=D2497,"OK","Fix"),"Fix"))</f>
        <v/>
      </c>
      <c r="B2497" s="8"/>
      <c r="D2497" s="32"/>
    </row>
    <row r="2498" spans="1:4" x14ac:dyDescent="0.25">
      <c r="A2498" s="7" t="str">
        <f>IF(D2498="","",IFERROR(IF(VLOOKUP(D2498,'Program Mapping'!B:B,1,FALSE)=D2498,"OK","Fix"),"Fix"))</f>
        <v/>
      </c>
      <c r="B2498" s="8"/>
      <c r="D2498" s="32"/>
    </row>
    <row r="2499" spans="1:4" x14ac:dyDescent="0.25">
      <c r="A2499" s="7" t="str">
        <f>IF(D2499="","",IFERROR(IF(VLOOKUP(D2499,'Program Mapping'!B:B,1,FALSE)=D2499,"OK","Fix"),"Fix"))</f>
        <v/>
      </c>
      <c r="B2499" s="8"/>
      <c r="D2499" s="32"/>
    </row>
    <row r="2500" spans="1:4" x14ac:dyDescent="0.25">
      <c r="A2500" s="7" t="str">
        <f>IF(D2500="","",IFERROR(IF(VLOOKUP(D2500,'Program Mapping'!B:B,1,FALSE)=D2500,"OK","Fix"),"Fix"))</f>
        <v/>
      </c>
      <c r="B2500" s="8"/>
      <c r="D2500" s="32"/>
    </row>
    <row r="2501" spans="1:4" x14ac:dyDescent="0.25">
      <c r="A2501" s="7" t="str">
        <f>IF(D2501="","",IFERROR(IF(VLOOKUP(D2501,'Program Mapping'!B:B,1,FALSE)=D2501,"OK","Fix"),"Fix"))</f>
        <v/>
      </c>
      <c r="B2501" s="8"/>
      <c r="D2501" s="32"/>
    </row>
    <row r="2502" spans="1:4" x14ac:dyDescent="0.25">
      <c r="A2502" s="7" t="str">
        <f>IF(D2502="","",IFERROR(IF(VLOOKUP(D2502,'Program Mapping'!B:B,1,FALSE)=D2502,"OK","Fix"),"Fix"))</f>
        <v/>
      </c>
      <c r="B2502" s="8"/>
      <c r="D2502" s="32"/>
    </row>
    <row r="2503" spans="1:4" x14ac:dyDescent="0.25">
      <c r="A2503" s="7" t="str">
        <f>IF(D2503="","",IFERROR(IF(VLOOKUP(D2503,'Program Mapping'!B:B,1,FALSE)=D2503,"OK","Fix"),"Fix"))</f>
        <v/>
      </c>
      <c r="B2503" s="8"/>
      <c r="D2503" s="32"/>
    </row>
    <row r="2504" spans="1:4" x14ac:dyDescent="0.25">
      <c r="A2504" s="7" t="str">
        <f>IF(D2504="","",IFERROR(IF(VLOOKUP(D2504,'Program Mapping'!B:B,1,FALSE)=D2504,"OK","Fix"),"Fix"))</f>
        <v/>
      </c>
      <c r="B2504" s="8"/>
      <c r="D2504" s="32"/>
    </row>
    <row r="2505" spans="1:4" x14ac:dyDescent="0.25">
      <c r="A2505" s="7" t="str">
        <f>IF(D2505="","",IFERROR(IF(VLOOKUP(D2505,'Program Mapping'!B:B,1,FALSE)=D2505,"OK","Fix"),"Fix"))</f>
        <v/>
      </c>
      <c r="B2505" s="8"/>
      <c r="D2505" s="32"/>
    </row>
    <row r="2506" spans="1:4" x14ac:dyDescent="0.25">
      <c r="A2506" s="7" t="str">
        <f>IF(D2506="","",IFERROR(IF(VLOOKUP(D2506,'Program Mapping'!B:B,1,FALSE)=D2506,"OK","Fix"),"Fix"))</f>
        <v/>
      </c>
      <c r="B2506" s="8"/>
      <c r="D2506" s="32"/>
    </row>
    <row r="2507" spans="1:4" x14ac:dyDescent="0.25">
      <c r="A2507" s="7" t="str">
        <f>IF(D2507="","",IFERROR(IF(VLOOKUP(D2507,'Program Mapping'!B:B,1,FALSE)=D2507,"OK","Fix"),"Fix"))</f>
        <v/>
      </c>
      <c r="B2507" s="8"/>
      <c r="D2507" s="32"/>
    </row>
    <row r="2508" spans="1:4" x14ac:dyDescent="0.25">
      <c r="A2508" s="7" t="str">
        <f>IF(D2508="","",IFERROR(IF(VLOOKUP(D2508,'Program Mapping'!B:B,1,FALSE)=D2508,"OK","Fix"),"Fix"))</f>
        <v/>
      </c>
      <c r="B2508" s="8"/>
      <c r="D2508" s="32"/>
    </row>
    <row r="2509" spans="1:4" x14ac:dyDescent="0.25">
      <c r="A2509" s="7" t="str">
        <f>IF(D2509="","",IFERROR(IF(VLOOKUP(D2509,'Program Mapping'!B:B,1,FALSE)=D2509,"OK","Fix"),"Fix"))</f>
        <v/>
      </c>
      <c r="B2509" s="8"/>
      <c r="D2509" s="32"/>
    </row>
    <row r="2510" spans="1:4" x14ac:dyDescent="0.25">
      <c r="A2510" s="7" t="str">
        <f>IF(D2510="","",IFERROR(IF(VLOOKUP(D2510,'Program Mapping'!B:B,1,FALSE)=D2510,"OK","Fix"),"Fix"))</f>
        <v/>
      </c>
      <c r="B2510" s="8"/>
      <c r="D2510" s="32"/>
    </row>
    <row r="2511" spans="1:4" x14ac:dyDescent="0.25">
      <c r="A2511" s="7" t="str">
        <f>IF(D2511="","",IFERROR(IF(VLOOKUP(D2511,'Program Mapping'!B:B,1,FALSE)=D2511,"OK","Fix"),"Fix"))</f>
        <v/>
      </c>
      <c r="B2511" s="8"/>
      <c r="D2511" s="32"/>
    </row>
    <row r="2512" spans="1:4" x14ac:dyDescent="0.25">
      <c r="A2512" s="7" t="str">
        <f>IF(D2512="","",IFERROR(IF(VLOOKUP(D2512,'Program Mapping'!B:B,1,FALSE)=D2512,"OK","Fix"),"Fix"))</f>
        <v/>
      </c>
      <c r="B2512" s="8"/>
      <c r="D2512" s="32"/>
    </row>
    <row r="2513" spans="1:4" x14ac:dyDescent="0.25">
      <c r="A2513" s="7" t="str">
        <f>IF(D2513="","",IFERROR(IF(VLOOKUP(D2513,'Program Mapping'!B:B,1,FALSE)=D2513,"OK","Fix"),"Fix"))</f>
        <v/>
      </c>
      <c r="B2513" s="8"/>
      <c r="D2513" s="32"/>
    </row>
    <row r="2514" spans="1:4" x14ac:dyDescent="0.25">
      <c r="A2514" s="7" t="str">
        <f>IF(D2514="","",IFERROR(IF(VLOOKUP(D2514,'Program Mapping'!B:B,1,FALSE)=D2514,"OK","Fix"),"Fix"))</f>
        <v/>
      </c>
      <c r="B2514" s="8"/>
      <c r="D2514" s="32"/>
    </row>
    <row r="2515" spans="1:4" x14ac:dyDescent="0.25">
      <c r="A2515" s="7" t="str">
        <f>IF(D2515="","",IFERROR(IF(VLOOKUP(D2515,'Program Mapping'!B:B,1,FALSE)=D2515,"OK","Fix"),"Fix"))</f>
        <v/>
      </c>
      <c r="B2515" s="8"/>
      <c r="D2515" s="32"/>
    </row>
    <row r="2516" spans="1:4" x14ac:dyDescent="0.25">
      <c r="A2516" s="7" t="str">
        <f>IF(D2516="","",IFERROR(IF(VLOOKUP(D2516,'Program Mapping'!B:B,1,FALSE)=D2516,"OK","Fix"),"Fix"))</f>
        <v/>
      </c>
      <c r="B2516" s="8"/>
      <c r="D2516" s="32"/>
    </row>
    <row r="2517" spans="1:4" x14ac:dyDescent="0.25">
      <c r="A2517" s="7" t="str">
        <f>IF(D2517="","",IFERROR(IF(VLOOKUP(D2517,'Program Mapping'!B:B,1,FALSE)=D2517,"OK","Fix"),"Fix"))</f>
        <v/>
      </c>
      <c r="B2517" s="8"/>
      <c r="D2517" s="32"/>
    </row>
    <row r="2518" spans="1:4" x14ac:dyDescent="0.25">
      <c r="A2518" s="7" t="str">
        <f>IF(D2518="","",IFERROR(IF(VLOOKUP(D2518,'Program Mapping'!B:B,1,FALSE)=D2518,"OK","Fix"),"Fix"))</f>
        <v/>
      </c>
      <c r="B2518" s="8"/>
      <c r="D2518" s="32"/>
    </row>
    <row r="2519" spans="1:4" x14ac:dyDescent="0.25">
      <c r="A2519" s="7" t="str">
        <f>IF(D2519="","",IFERROR(IF(VLOOKUP(D2519,'Program Mapping'!B:B,1,FALSE)=D2519,"OK","Fix"),"Fix"))</f>
        <v/>
      </c>
      <c r="B2519" s="8"/>
      <c r="D2519" s="32"/>
    </row>
    <row r="2520" spans="1:4" x14ac:dyDescent="0.25">
      <c r="A2520" s="7" t="str">
        <f>IF(D2520="","",IFERROR(IF(VLOOKUP(D2520,'Program Mapping'!B:B,1,FALSE)=D2520,"OK","Fix"),"Fix"))</f>
        <v/>
      </c>
      <c r="B2520" s="8"/>
      <c r="D2520" s="32"/>
    </row>
    <row r="2521" spans="1:4" x14ac:dyDescent="0.25">
      <c r="A2521" s="7" t="str">
        <f>IF(D2521="","",IFERROR(IF(VLOOKUP(D2521,'Program Mapping'!B:B,1,FALSE)=D2521,"OK","Fix"),"Fix"))</f>
        <v/>
      </c>
      <c r="B2521" s="8"/>
      <c r="D2521" s="32"/>
    </row>
    <row r="2522" spans="1:4" x14ac:dyDescent="0.25">
      <c r="A2522" s="7" t="str">
        <f>IF(D2522="","",IFERROR(IF(VLOOKUP(D2522,'Program Mapping'!B:B,1,FALSE)=D2522,"OK","Fix"),"Fix"))</f>
        <v/>
      </c>
      <c r="B2522" s="8"/>
      <c r="D2522" s="32"/>
    </row>
    <row r="2523" spans="1:4" x14ac:dyDescent="0.25">
      <c r="A2523" s="7" t="str">
        <f>IF(D2523="","",IFERROR(IF(VLOOKUP(D2523,'Program Mapping'!B:B,1,FALSE)=D2523,"OK","Fix"),"Fix"))</f>
        <v/>
      </c>
      <c r="B2523" s="8"/>
      <c r="D2523" s="32"/>
    </row>
    <row r="2524" spans="1:4" x14ac:dyDescent="0.25">
      <c r="A2524" s="7" t="str">
        <f>IF(D2524="","",IFERROR(IF(VLOOKUP(D2524,'Program Mapping'!B:B,1,FALSE)=D2524,"OK","Fix"),"Fix"))</f>
        <v/>
      </c>
      <c r="B2524" s="8"/>
      <c r="D2524" s="32"/>
    </row>
    <row r="2525" spans="1:4" x14ac:dyDescent="0.25">
      <c r="A2525" s="7" t="str">
        <f>IF(D2525="","",IFERROR(IF(VLOOKUP(D2525,'Program Mapping'!B:B,1,FALSE)=D2525,"OK","Fix"),"Fix"))</f>
        <v/>
      </c>
      <c r="B2525" s="8"/>
      <c r="D2525" s="32"/>
    </row>
    <row r="2526" spans="1:4" x14ac:dyDescent="0.25">
      <c r="A2526" s="7" t="str">
        <f>IF(D2526="","",IFERROR(IF(VLOOKUP(D2526,'Program Mapping'!B:B,1,FALSE)=D2526,"OK","Fix"),"Fix"))</f>
        <v/>
      </c>
      <c r="B2526" s="8"/>
      <c r="D2526" s="32"/>
    </row>
    <row r="2527" spans="1:4" x14ac:dyDescent="0.25">
      <c r="A2527" s="7" t="str">
        <f>IF(D2527="","",IFERROR(IF(VLOOKUP(D2527,'Program Mapping'!B:B,1,FALSE)=D2527,"OK","Fix"),"Fix"))</f>
        <v/>
      </c>
      <c r="B2527" s="8"/>
      <c r="D2527" s="32"/>
    </row>
    <row r="2528" spans="1:4" x14ac:dyDescent="0.25">
      <c r="A2528" s="7" t="str">
        <f>IF(D2528="","",IFERROR(IF(VLOOKUP(D2528,'Program Mapping'!B:B,1,FALSE)=D2528,"OK","Fix"),"Fix"))</f>
        <v/>
      </c>
      <c r="B2528" s="8"/>
      <c r="D2528" s="32"/>
    </row>
    <row r="2529" spans="1:4" x14ac:dyDescent="0.25">
      <c r="A2529" s="7" t="str">
        <f>IF(D2529="","",IFERROR(IF(VLOOKUP(D2529,'Program Mapping'!B:B,1,FALSE)=D2529,"OK","Fix"),"Fix"))</f>
        <v/>
      </c>
      <c r="B2529" s="8"/>
      <c r="D2529" s="32"/>
    </row>
    <row r="2530" spans="1:4" x14ac:dyDescent="0.25">
      <c r="A2530" s="7" t="str">
        <f>IF(D2530="","",IFERROR(IF(VLOOKUP(D2530,'Program Mapping'!B:B,1,FALSE)=D2530,"OK","Fix"),"Fix"))</f>
        <v/>
      </c>
      <c r="B2530" s="8"/>
      <c r="D2530" s="32"/>
    </row>
    <row r="2531" spans="1:4" x14ac:dyDescent="0.25">
      <c r="A2531" s="7" t="str">
        <f>IF(D2531="","",IFERROR(IF(VLOOKUP(D2531,'Program Mapping'!B:B,1,FALSE)=D2531,"OK","Fix"),"Fix"))</f>
        <v/>
      </c>
      <c r="B2531" s="8"/>
      <c r="D2531" s="32"/>
    </row>
    <row r="2532" spans="1:4" x14ac:dyDescent="0.25">
      <c r="A2532" s="7" t="str">
        <f>IF(D2532="","",IFERROR(IF(VLOOKUP(D2532,'Program Mapping'!B:B,1,FALSE)=D2532,"OK","Fix"),"Fix"))</f>
        <v/>
      </c>
      <c r="B2532" s="8"/>
      <c r="D2532" s="32"/>
    </row>
    <row r="2533" spans="1:4" x14ac:dyDescent="0.25">
      <c r="A2533" s="7" t="str">
        <f>IF(D2533="","",IFERROR(IF(VLOOKUP(D2533,'Program Mapping'!B:B,1,FALSE)=D2533,"OK","Fix"),"Fix"))</f>
        <v/>
      </c>
      <c r="B2533" s="8"/>
      <c r="D2533" s="32"/>
    </row>
    <row r="2534" spans="1:4" x14ac:dyDescent="0.25">
      <c r="A2534" s="7" t="str">
        <f>IF(D2534="","",IFERROR(IF(VLOOKUP(D2534,'Program Mapping'!B:B,1,FALSE)=D2534,"OK","Fix"),"Fix"))</f>
        <v/>
      </c>
      <c r="B2534" s="8"/>
      <c r="D2534" s="32"/>
    </row>
    <row r="2535" spans="1:4" x14ac:dyDescent="0.25">
      <c r="A2535" s="7" t="str">
        <f>IF(D2535="","",IFERROR(IF(VLOOKUP(D2535,'Program Mapping'!B:B,1,FALSE)=D2535,"OK","Fix"),"Fix"))</f>
        <v/>
      </c>
      <c r="B2535" s="8"/>
      <c r="D2535" s="32"/>
    </row>
    <row r="2536" spans="1:4" x14ac:dyDescent="0.25">
      <c r="A2536" s="7" t="str">
        <f>IF(D2536="","",IFERROR(IF(VLOOKUP(D2536,'Program Mapping'!B:B,1,FALSE)=D2536,"OK","Fix"),"Fix"))</f>
        <v/>
      </c>
      <c r="B2536" s="8"/>
      <c r="D2536" s="32"/>
    </row>
    <row r="2537" spans="1:4" x14ac:dyDescent="0.25">
      <c r="A2537" s="7" t="str">
        <f>IF(D2537="","",IFERROR(IF(VLOOKUP(D2537,'Program Mapping'!B:B,1,FALSE)=D2537,"OK","Fix"),"Fix"))</f>
        <v/>
      </c>
      <c r="B2537" s="8"/>
      <c r="D2537" s="32"/>
    </row>
    <row r="2538" spans="1:4" x14ac:dyDescent="0.25">
      <c r="A2538" s="7" t="str">
        <f>IF(D2538="","",IFERROR(IF(VLOOKUP(D2538,'Program Mapping'!B:B,1,FALSE)=D2538,"OK","Fix"),"Fix"))</f>
        <v/>
      </c>
      <c r="B2538" s="8"/>
      <c r="D2538" s="32"/>
    </row>
    <row r="2539" spans="1:4" x14ac:dyDescent="0.25">
      <c r="A2539" s="7" t="str">
        <f>IF(D2539="","",IFERROR(IF(VLOOKUP(D2539,'Program Mapping'!B:B,1,FALSE)=D2539,"OK","Fix"),"Fix"))</f>
        <v/>
      </c>
      <c r="B2539" s="8"/>
      <c r="D2539" s="32"/>
    </row>
    <row r="2540" spans="1:4" x14ac:dyDescent="0.25">
      <c r="A2540" s="7" t="str">
        <f>IF(D2540="","",IFERROR(IF(VLOOKUP(D2540,'Program Mapping'!B:B,1,FALSE)=D2540,"OK","Fix"),"Fix"))</f>
        <v/>
      </c>
      <c r="B2540" s="8"/>
      <c r="D2540" s="32"/>
    </row>
    <row r="2541" spans="1:4" x14ac:dyDescent="0.25">
      <c r="A2541" s="7" t="str">
        <f>IF(D2541="","",IFERROR(IF(VLOOKUP(D2541,'Program Mapping'!B:B,1,FALSE)=D2541,"OK","Fix"),"Fix"))</f>
        <v/>
      </c>
      <c r="B2541" s="8"/>
      <c r="D2541" s="32"/>
    </row>
    <row r="2542" spans="1:4" x14ac:dyDescent="0.25">
      <c r="A2542" s="7" t="str">
        <f>IF(D2542="","",IFERROR(IF(VLOOKUP(D2542,'Program Mapping'!B:B,1,FALSE)=D2542,"OK","Fix"),"Fix"))</f>
        <v/>
      </c>
      <c r="B2542" s="8"/>
      <c r="D2542" s="32"/>
    </row>
    <row r="2543" spans="1:4" x14ac:dyDescent="0.25">
      <c r="A2543" s="7" t="str">
        <f>IF(D2543="","",IFERROR(IF(VLOOKUP(D2543,'Program Mapping'!B:B,1,FALSE)=D2543,"OK","Fix"),"Fix"))</f>
        <v/>
      </c>
      <c r="B2543" s="8"/>
      <c r="D2543" s="32"/>
    </row>
    <row r="2544" spans="1:4" x14ac:dyDescent="0.25">
      <c r="A2544" s="7" t="str">
        <f>IF(D2544="","",IFERROR(IF(VLOOKUP(D2544,'Program Mapping'!B:B,1,FALSE)=D2544,"OK","Fix"),"Fix"))</f>
        <v/>
      </c>
      <c r="B2544" s="8"/>
      <c r="D2544" s="32"/>
    </row>
    <row r="2545" spans="1:4" x14ac:dyDescent="0.25">
      <c r="A2545" s="7" t="str">
        <f>IF(D2545="","",IFERROR(IF(VLOOKUP(D2545,'Program Mapping'!B:B,1,FALSE)=D2545,"OK","Fix"),"Fix"))</f>
        <v/>
      </c>
      <c r="B2545" s="8"/>
      <c r="D2545" s="32"/>
    </row>
    <row r="2546" spans="1:4" x14ac:dyDescent="0.25">
      <c r="A2546" s="7" t="str">
        <f>IF(D2546="","",IFERROR(IF(VLOOKUP(D2546,'Program Mapping'!B:B,1,FALSE)=D2546,"OK","Fix"),"Fix"))</f>
        <v/>
      </c>
      <c r="B2546" s="8"/>
      <c r="D2546" s="32"/>
    </row>
    <row r="2547" spans="1:4" x14ac:dyDescent="0.25">
      <c r="A2547" s="7" t="str">
        <f>IF(D2547="","",IFERROR(IF(VLOOKUP(D2547,'Program Mapping'!B:B,1,FALSE)=D2547,"OK","Fix"),"Fix"))</f>
        <v/>
      </c>
      <c r="B2547" s="8"/>
      <c r="D2547" s="32"/>
    </row>
    <row r="2548" spans="1:4" x14ac:dyDescent="0.25">
      <c r="A2548" s="7" t="str">
        <f>IF(D2548="","",IFERROR(IF(VLOOKUP(D2548,'Program Mapping'!B:B,1,FALSE)=D2548,"OK","Fix"),"Fix"))</f>
        <v/>
      </c>
      <c r="B2548" s="8"/>
      <c r="D2548" s="32"/>
    </row>
    <row r="2549" spans="1:4" x14ac:dyDescent="0.25">
      <c r="A2549" s="7" t="str">
        <f>IF(D2549="","",IFERROR(IF(VLOOKUP(D2549,'Program Mapping'!B:B,1,FALSE)=D2549,"OK","Fix"),"Fix"))</f>
        <v/>
      </c>
      <c r="B2549" s="8"/>
      <c r="D2549" s="32"/>
    </row>
    <row r="2550" spans="1:4" x14ac:dyDescent="0.25">
      <c r="A2550" s="7" t="str">
        <f>IF(D2550="","",IFERROR(IF(VLOOKUP(D2550,'Program Mapping'!B:B,1,FALSE)=D2550,"OK","Fix"),"Fix"))</f>
        <v/>
      </c>
      <c r="B2550" s="8"/>
      <c r="D2550" s="32"/>
    </row>
    <row r="2551" spans="1:4" x14ac:dyDescent="0.25">
      <c r="A2551" s="7" t="str">
        <f>IF(D2551="","",IFERROR(IF(VLOOKUP(D2551,'Program Mapping'!B:B,1,FALSE)=D2551,"OK","Fix"),"Fix"))</f>
        <v/>
      </c>
      <c r="B2551" s="8"/>
      <c r="D2551" s="32"/>
    </row>
    <row r="2552" spans="1:4" x14ac:dyDescent="0.25">
      <c r="A2552" s="7" t="str">
        <f>IF(D2552="","",IFERROR(IF(VLOOKUP(D2552,'Program Mapping'!B:B,1,FALSE)=D2552,"OK","Fix"),"Fix"))</f>
        <v/>
      </c>
      <c r="B2552" s="8"/>
      <c r="D2552" s="32"/>
    </row>
    <row r="2553" spans="1:4" x14ac:dyDescent="0.25">
      <c r="A2553" s="7" t="str">
        <f>IF(D2553="","",IFERROR(IF(VLOOKUP(D2553,'Program Mapping'!B:B,1,FALSE)=D2553,"OK","Fix"),"Fix"))</f>
        <v/>
      </c>
      <c r="B2553" s="8"/>
      <c r="D2553" s="32"/>
    </row>
    <row r="2554" spans="1:4" x14ac:dyDescent="0.25">
      <c r="A2554" s="7" t="str">
        <f>IF(D2554="","",IFERROR(IF(VLOOKUP(D2554,'Program Mapping'!B:B,1,FALSE)=D2554,"OK","Fix"),"Fix"))</f>
        <v/>
      </c>
      <c r="B2554" s="8"/>
      <c r="D2554" s="32"/>
    </row>
    <row r="2555" spans="1:4" x14ac:dyDescent="0.25">
      <c r="A2555" s="7" t="str">
        <f>IF(D2555="","",IFERROR(IF(VLOOKUP(D2555,'Program Mapping'!B:B,1,FALSE)=D2555,"OK","Fix"),"Fix"))</f>
        <v/>
      </c>
      <c r="B2555" s="8"/>
      <c r="D2555" s="32"/>
    </row>
    <row r="2556" spans="1:4" x14ac:dyDescent="0.25">
      <c r="A2556" s="7" t="str">
        <f>IF(D2556="","",IFERROR(IF(VLOOKUP(D2556,'Program Mapping'!B:B,1,FALSE)=D2556,"OK","Fix"),"Fix"))</f>
        <v/>
      </c>
      <c r="B2556" s="8"/>
      <c r="D2556" s="32"/>
    </row>
    <row r="2557" spans="1:4" x14ac:dyDescent="0.25">
      <c r="A2557" s="7" t="str">
        <f>IF(D2557="","",IFERROR(IF(VLOOKUP(D2557,'Program Mapping'!B:B,1,FALSE)=D2557,"OK","Fix"),"Fix"))</f>
        <v/>
      </c>
      <c r="B2557" s="8"/>
      <c r="D2557" s="32"/>
    </row>
    <row r="2558" spans="1:4" x14ac:dyDescent="0.25">
      <c r="A2558" s="7" t="str">
        <f>IF(D2558="","",IFERROR(IF(VLOOKUP(D2558,'Program Mapping'!B:B,1,FALSE)=D2558,"OK","Fix"),"Fix"))</f>
        <v/>
      </c>
      <c r="B2558" s="8"/>
      <c r="D2558" s="32"/>
    </row>
    <row r="2559" spans="1:4" x14ac:dyDescent="0.25">
      <c r="A2559" s="7" t="str">
        <f>IF(D2559="","",IFERROR(IF(VLOOKUP(D2559,'Program Mapping'!B:B,1,FALSE)=D2559,"OK","Fix"),"Fix"))</f>
        <v/>
      </c>
      <c r="B2559" s="8"/>
      <c r="D2559" s="32"/>
    </row>
    <row r="2560" spans="1:4" x14ac:dyDescent="0.25">
      <c r="A2560" s="7" t="str">
        <f>IF(D2560="","",IFERROR(IF(VLOOKUP(D2560,'Program Mapping'!B:B,1,FALSE)=D2560,"OK","Fix"),"Fix"))</f>
        <v/>
      </c>
      <c r="B2560" s="8"/>
      <c r="D2560" s="32"/>
    </row>
    <row r="2561" spans="1:4" x14ac:dyDescent="0.25">
      <c r="A2561" s="7" t="str">
        <f>IF(D2561="","",IFERROR(IF(VLOOKUP(D2561,'Program Mapping'!B:B,1,FALSE)=D2561,"OK","Fix"),"Fix"))</f>
        <v/>
      </c>
      <c r="B2561" s="8"/>
      <c r="D2561" s="32"/>
    </row>
    <row r="2562" spans="1:4" x14ac:dyDescent="0.25">
      <c r="A2562" s="7" t="str">
        <f>IF(D2562="","",IFERROR(IF(VLOOKUP(D2562,'Program Mapping'!B:B,1,FALSE)=D2562,"OK","Fix"),"Fix"))</f>
        <v/>
      </c>
      <c r="B2562" s="8"/>
      <c r="D2562" s="32"/>
    </row>
    <row r="2563" spans="1:4" x14ac:dyDescent="0.25">
      <c r="A2563" s="7" t="str">
        <f>IF(D2563="","",IFERROR(IF(VLOOKUP(D2563,'Program Mapping'!B:B,1,FALSE)=D2563,"OK","Fix"),"Fix"))</f>
        <v/>
      </c>
      <c r="B2563" s="8"/>
      <c r="D2563" s="32"/>
    </row>
    <row r="2564" spans="1:4" x14ac:dyDescent="0.25">
      <c r="A2564" s="7" t="str">
        <f>IF(D2564="","",IFERROR(IF(VLOOKUP(D2564,'Program Mapping'!B:B,1,FALSE)=D2564,"OK","Fix"),"Fix"))</f>
        <v/>
      </c>
      <c r="B2564" s="8"/>
      <c r="D2564" s="32"/>
    </row>
    <row r="2565" spans="1:4" x14ac:dyDescent="0.25">
      <c r="A2565" s="7" t="str">
        <f>IF(D2565="","",IFERROR(IF(VLOOKUP(D2565,'Program Mapping'!B:B,1,FALSE)=D2565,"OK","Fix"),"Fix"))</f>
        <v/>
      </c>
      <c r="B2565" s="8"/>
      <c r="D2565" s="32"/>
    </row>
    <row r="2566" spans="1:4" x14ac:dyDescent="0.25">
      <c r="A2566" s="7" t="str">
        <f>IF(D2566="","",IFERROR(IF(VLOOKUP(D2566,'Program Mapping'!B:B,1,FALSE)=D2566,"OK","Fix"),"Fix"))</f>
        <v/>
      </c>
      <c r="B2566" s="8"/>
      <c r="D2566" s="32"/>
    </row>
    <row r="2567" spans="1:4" x14ac:dyDescent="0.25">
      <c r="A2567" s="7" t="str">
        <f>IF(D2567="","",IFERROR(IF(VLOOKUP(D2567,'Program Mapping'!B:B,1,FALSE)=D2567,"OK","Fix"),"Fix"))</f>
        <v/>
      </c>
      <c r="B2567" s="8"/>
      <c r="D2567" s="32"/>
    </row>
    <row r="2568" spans="1:4" x14ac:dyDescent="0.25">
      <c r="A2568" s="7" t="str">
        <f>IF(D2568="","",IFERROR(IF(VLOOKUP(D2568,'Program Mapping'!B:B,1,FALSE)=D2568,"OK","Fix"),"Fix"))</f>
        <v/>
      </c>
      <c r="B2568" s="8"/>
      <c r="D2568" s="32"/>
    </row>
    <row r="2569" spans="1:4" x14ac:dyDescent="0.25">
      <c r="A2569" s="7" t="str">
        <f>IF(D2569="","",IFERROR(IF(VLOOKUP(D2569,'Program Mapping'!B:B,1,FALSE)=D2569,"OK","Fix"),"Fix"))</f>
        <v/>
      </c>
      <c r="B2569" s="8"/>
      <c r="D2569" s="32"/>
    </row>
    <row r="2570" spans="1:4" x14ac:dyDescent="0.25">
      <c r="A2570" s="7" t="str">
        <f>IF(D2570="","",IFERROR(IF(VLOOKUP(D2570,'Program Mapping'!B:B,1,FALSE)=D2570,"OK","Fix"),"Fix"))</f>
        <v/>
      </c>
      <c r="B2570" s="8"/>
      <c r="D2570" s="32"/>
    </row>
    <row r="2571" spans="1:4" x14ac:dyDescent="0.25">
      <c r="A2571" s="7" t="str">
        <f>IF(D2571="","",IFERROR(IF(VLOOKUP(D2571,'Program Mapping'!B:B,1,FALSE)=D2571,"OK","Fix"),"Fix"))</f>
        <v/>
      </c>
      <c r="B2571" s="8"/>
      <c r="D2571" s="32"/>
    </row>
    <row r="2572" spans="1:4" x14ac:dyDescent="0.25">
      <c r="A2572" s="7" t="str">
        <f>IF(D2572="","",IFERROR(IF(VLOOKUP(D2572,'Program Mapping'!B:B,1,FALSE)=D2572,"OK","Fix"),"Fix"))</f>
        <v/>
      </c>
      <c r="B2572" s="8"/>
      <c r="D2572" s="32"/>
    </row>
    <row r="2573" spans="1:4" x14ac:dyDescent="0.25">
      <c r="A2573" s="7" t="str">
        <f>IF(D2573="","",IFERROR(IF(VLOOKUP(D2573,'Program Mapping'!B:B,1,FALSE)=D2573,"OK","Fix"),"Fix"))</f>
        <v/>
      </c>
      <c r="B2573" s="8"/>
      <c r="D2573" s="32"/>
    </row>
    <row r="2574" spans="1:4" x14ac:dyDescent="0.25">
      <c r="A2574" s="7" t="str">
        <f>IF(D2574="","",IFERROR(IF(VLOOKUP(D2574,'Program Mapping'!B:B,1,FALSE)=D2574,"OK","Fix"),"Fix"))</f>
        <v/>
      </c>
      <c r="B2574" s="8"/>
      <c r="D2574" s="32"/>
    </row>
    <row r="2575" spans="1:4" x14ac:dyDescent="0.25">
      <c r="A2575" s="7" t="str">
        <f>IF(D2575="","",IFERROR(IF(VLOOKUP(D2575,'Program Mapping'!B:B,1,FALSE)=D2575,"OK","Fix"),"Fix"))</f>
        <v/>
      </c>
      <c r="B2575" s="8"/>
      <c r="D2575" s="32"/>
    </row>
    <row r="2576" spans="1:4" x14ac:dyDescent="0.25">
      <c r="A2576" s="7" t="str">
        <f>IF(D2576="","",IFERROR(IF(VLOOKUP(D2576,'Program Mapping'!B:B,1,FALSE)=D2576,"OK","Fix"),"Fix"))</f>
        <v/>
      </c>
      <c r="B2576" s="8"/>
      <c r="D2576" s="32"/>
    </row>
    <row r="2577" spans="1:4" x14ac:dyDescent="0.25">
      <c r="A2577" s="7" t="str">
        <f>IF(D2577="","",IFERROR(IF(VLOOKUP(D2577,'Program Mapping'!B:B,1,FALSE)=D2577,"OK","Fix"),"Fix"))</f>
        <v/>
      </c>
      <c r="B2577" s="8"/>
      <c r="D2577" s="32"/>
    </row>
    <row r="2578" spans="1:4" x14ac:dyDescent="0.25">
      <c r="A2578" s="7" t="str">
        <f>IF(D2578="","",IFERROR(IF(VLOOKUP(D2578,'Program Mapping'!B:B,1,FALSE)=D2578,"OK","Fix"),"Fix"))</f>
        <v/>
      </c>
      <c r="B2578" s="8"/>
      <c r="D2578" s="32"/>
    </row>
    <row r="2579" spans="1:4" x14ac:dyDescent="0.25">
      <c r="A2579" s="7" t="str">
        <f>IF(D2579="","",IFERROR(IF(VLOOKUP(D2579,'Program Mapping'!B:B,1,FALSE)=D2579,"OK","Fix"),"Fix"))</f>
        <v/>
      </c>
      <c r="B2579" s="8"/>
      <c r="D2579" s="32"/>
    </row>
    <row r="2580" spans="1:4" x14ac:dyDescent="0.25">
      <c r="A2580" s="7" t="str">
        <f>IF(D2580="","",IFERROR(IF(VLOOKUP(D2580,'Program Mapping'!B:B,1,FALSE)=D2580,"OK","Fix"),"Fix"))</f>
        <v/>
      </c>
      <c r="B2580" s="8"/>
      <c r="D2580" s="32"/>
    </row>
    <row r="2581" spans="1:4" x14ac:dyDescent="0.25">
      <c r="A2581" s="7" t="str">
        <f>IF(D2581="","",IFERROR(IF(VLOOKUP(D2581,'Program Mapping'!B:B,1,FALSE)=D2581,"OK","Fix"),"Fix"))</f>
        <v/>
      </c>
      <c r="B2581" s="8"/>
      <c r="D2581" s="32"/>
    </row>
    <row r="2582" spans="1:4" x14ac:dyDescent="0.25">
      <c r="A2582" s="7" t="str">
        <f>IF(D2582="","",IFERROR(IF(VLOOKUP(D2582,'Program Mapping'!B:B,1,FALSE)=D2582,"OK","Fix"),"Fix"))</f>
        <v/>
      </c>
      <c r="B2582" s="8"/>
      <c r="D2582" s="32"/>
    </row>
    <row r="2583" spans="1:4" x14ac:dyDescent="0.25">
      <c r="A2583" s="7" t="str">
        <f>IF(D2583="","",IFERROR(IF(VLOOKUP(D2583,'Program Mapping'!B:B,1,FALSE)=D2583,"OK","Fix"),"Fix"))</f>
        <v/>
      </c>
      <c r="B2583" s="8"/>
      <c r="D2583" s="32"/>
    </row>
    <row r="2584" spans="1:4" x14ac:dyDescent="0.25">
      <c r="A2584" s="7" t="str">
        <f>IF(D2584="","",IFERROR(IF(VLOOKUP(D2584,'Program Mapping'!B:B,1,FALSE)=D2584,"OK","Fix"),"Fix"))</f>
        <v/>
      </c>
      <c r="B2584" s="8"/>
      <c r="D2584" s="32"/>
    </row>
    <row r="2585" spans="1:4" x14ac:dyDescent="0.25">
      <c r="A2585" s="7" t="str">
        <f>IF(D2585="","",IFERROR(IF(VLOOKUP(D2585,'Program Mapping'!B:B,1,FALSE)=D2585,"OK","Fix"),"Fix"))</f>
        <v/>
      </c>
      <c r="B2585" s="8"/>
      <c r="D2585" s="32"/>
    </row>
    <row r="2586" spans="1:4" x14ac:dyDescent="0.25">
      <c r="A2586" s="7" t="str">
        <f>IF(D2586="","",IFERROR(IF(VLOOKUP(D2586,'Program Mapping'!B:B,1,FALSE)=D2586,"OK","Fix"),"Fix"))</f>
        <v/>
      </c>
      <c r="B2586" s="8"/>
      <c r="D2586" s="32"/>
    </row>
    <row r="2587" spans="1:4" x14ac:dyDescent="0.25">
      <c r="A2587" s="7" t="str">
        <f>IF(D2587="","",IFERROR(IF(VLOOKUP(D2587,'Program Mapping'!B:B,1,FALSE)=D2587,"OK","Fix"),"Fix"))</f>
        <v/>
      </c>
      <c r="B2587" s="8"/>
      <c r="D2587" s="32"/>
    </row>
    <row r="2588" spans="1:4" x14ac:dyDescent="0.25">
      <c r="A2588" s="7" t="str">
        <f>IF(D2588="","",IFERROR(IF(VLOOKUP(D2588,'Program Mapping'!B:B,1,FALSE)=D2588,"OK","Fix"),"Fix"))</f>
        <v/>
      </c>
      <c r="B2588" s="8"/>
      <c r="D2588" s="32"/>
    </row>
    <row r="2589" spans="1:4" x14ac:dyDescent="0.25">
      <c r="A2589" s="7" t="str">
        <f>IF(D2589="","",IFERROR(IF(VLOOKUP(D2589,'Program Mapping'!B:B,1,FALSE)=D2589,"OK","Fix"),"Fix"))</f>
        <v/>
      </c>
      <c r="B2589" s="8"/>
      <c r="D2589" s="32"/>
    </row>
    <row r="2590" spans="1:4" x14ac:dyDescent="0.25">
      <c r="A2590" s="7" t="str">
        <f>IF(D2590="","",IFERROR(IF(VLOOKUP(D2590,'Program Mapping'!B:B,1,FALSE)=D2590,"OK","Fix"),"Fix"))</f>
        <v/>
      </c>
      <c r="B2590" s="8"/>
      <c r="D2590" s="32"/>
    </row>
    <row r="2591" spans="1:4" x14ac:dyDescent="0.25">
      <c r="A2591" s="7" t="str">
        <f>IF(D2591="","",IFERROR(IF(VLOOKUP(D2591,'Program Mapping'!B:B,1,FALSE)=D2591,"OK","Fix"),"Fix"))</f>
        <v/>
      </c>
      <c r="B2591" s="8"/>
      <c r="D2591" s="32"/>
    </row>
    <row r="2592" spans="1:4" x14ac:dyDescent="0.25">
      <c r="A2592" s="7" t="str">
        <f>IF(D2592="","",IFERROR(IF(VLOOKUP(D2592,'Program Mapping'!B:B,1,FALSE)=D2592,"OK","Fix"),"Fix"))</f>
        <v/>
      </c>
      <c r="B2592" s="8"/>
      <c r="D2592" s="32"/>
    </row>
    <row r="2593" spans="1:4" x14ac:dyDescent="0.25">
      <c r="A2593" s="7" t="str">
        <f>IF(D2593="","",IFERROR(IF(VLOOKUP(D2593,'Program Mapping'!B:B,1,FALSE)=D2593,"OK","Fix"),"Fix"))</f>
        <v/>
      </c>
      <c r="B2593" s="8"/>
      <c r="D2593" s="32"/>
    </row>
    <row r="2594" spans="1:4" x14ac:dyDescent="0.25">
      <c r="A2594" s="7" t="str">
        <f>IF(D2594="","",IFERROR(IF(VLOOKUP(D2594,'Program Mapping'!B:B,1,FALSE)=D2594,"OK","Fix"),"Fix"))</f>
        <v/>
      </c>
      <c r="B2594" s="8"/>
      <c r="D2594" s="32"/>
    </row>
    <row r="2595" spans="1:4" x14ac:dyDescent="0.25">
      <c r="A2595" s="7" t="str">
        <f>IF(D2595="","",IFERROR(IF(VLOOKUP(D2595,'Program Mapping'!B:B,1,FALSE)=D2595,"OK","Fix"),"Fix"))</f>
        <v/>
      </c>
      <c r="B2595" s="8"/>
      <c r="D2595" s="32"/>
    </row>
    <row r="2596" spans="1:4" x14ac:dyDescent="0.25">
      <c r="A2596" s="7" t="str">
        <f>IF(D2596="","",IFERROR(IF(VLOOKUP(D2596,'Program Mapping'!B:B,1,FALSE)=D2596,"OK","Fix"),"Fix"))</f>
        <v/>
      </c>
      <c r="B2596" s="8"/>
      <c r="D2596" s="32"/>
    </row>
    <row r="2597" spans="1:4" x14ac:dyDescent="0.25">
      <c r="A2597" s="7" t="str">
        <f>IF(D2597="","",IFERROR(IF(VLOOKUP(D2597,'Program Mapping'!B:B,1,FALSE)=D2597,"OK","Fix"),"Fix"))</f>
        <v/>
      </c>
      <c r="B2597" s="8"/>
      <c r="D2597" s="32"/>
    </row>
    <row r="2598" spans="1:4" x14ac:dyDescent="0.25">
      <c r="A2598" s="7" t="str">
        <f>IF(D2598="","",IFERROR(IF(VLOOKUP(D2598,'Program Mapping'!B:B,1,FALSE)=D2598,"OK","Fix"),"Fix"))</f>
        <v/>
      </c>
      <c r="B2598" s="8"/>
      <c r="D2598" s="32"/>
    </row>
    <row r="2599" spans="1:4" x14ac:dyDescent="0.25">
      <c r="A2599" s="7" t="str">
        <f>IF(D2599="","",IFERROR(IF(VLOOKUP(D2599,'Program Mapping'!B:B,1,FALSE)=D2599,"OK","Fix"),"Fix"))</f>
        <v/>
      </c>
      <c r="B2599" s="8"/>
      <c r="D2599" s="32"/>
    </row>
    <row r="2600" spans="1:4" x14ac:dyDescent="0.25">
      <c r="A2600" s="7" t="str">
        <f>IF(D2600="","",IFERROR(IF(VLOOKUP(D2600,'Program Mapping'!B:B,1,FALSE)=D2600,"OK","Fix"),"Fix"))</f>
        <v/>
      </c>
      <c r="B2600" s="8"/>
      <c r="D2600" s="32"/>
    </row>
    <row r="2601" spans="1:4" x14ac:dyDescent="0.25">
      <c r="A2601" s="7" t="str">
        <f>IF(D2601="","",IFERROR(IF(VLOOKUP(D2601,'Program Mapping'!B:B,1,FALSE)=D2601,"OK","Fix"),"Fix"))</f>
        <v/>
      </c>
      <c r="B2601" s="8"/>
      <c r="D2601" s="32"/>
    </row>
    <row r="2602" spans="1:4" x14ac:dyDescent="0.25">
      <c r="A2602" s="7" t="str">
        <f>IF(D2602="","",IFERROR(IF(VLOOKUP(D2602,'Program Mapping'!B:B,1,FALSE)=D2602,"OK","Fix"),"Fix"))</f>
        <v/>
      </c>
      <c r="B2602" s="8"/>
      <c r="D2602" s="32"/>
    </row>
    <row r="2603" spans="1:4" x14ac:dyDescent="0.25">
      <c r="A2603" s="7" t="str">
        <f>IF(D2603="","",IFERROR(IF(VLOOKUP(D2603,'Program Mapping'!B:B,1,FALSE)=D2603,"OK","Fix"),"Fix"))</f>
        <v/>
      </c>
      <c r="B2603" s="8"/>
      <c r="D2603" s="32"/>
    </row>
    <row r="2604" spans="1:4" x14ac:dyDescent="0.25">
      <c r="A2604" s="7" t="str">
        <f>IF(D2604="","",IFERROR(IF(VLOOKUP(D2604,'Program Mapping'!B:B,1,FALSE)=D2604,"OK","Fix"),"Fix"))</f>
        <v/>
      </c>
      <c r="B2604" s="8"/>
      <c r="D2604" s="32"/>
    </row>
    <row r="2605" spans="1:4" x14ac:dyDescent="0.25">
      <c r="A2605" s="7" t="str">
        <f>IF(D2605="","",IFERROR(IF(VLOOKUP(D2605,'Program Mapping'!B:B,1,FALSE)=D2605,"OK","Fix"),"Fix"))</f>
        <v/>
      </c>
      <c r="B2605" s="8"/>
      <c r="D2605" s="32"/>
    </row>
    <row r="2606" spans="1:4" x14ac:dyDescent="0.25">
      <c r="A2606" s="7" t="str">
        <f>IF(D2606="","",IFERROR(IF(VLOOKUP(D2606,'Program Mapping'!B:B,1,FALSE)=D2606,"OK","Fix"),"Fix"))</f>
        <v/>
      </c>
      <c r="B2606" s="8"/>
      <c r="D2606" s="32"/>
    </row>
    <row r="2607" spans="1:4" x14ac:dyDescent="0.25">
      <c r="A2607" s="7" t="str">
        <f>IF(D2607="","",IFERROR(IF(VLOOKUP(D2607,'Program Mapping'!B:B,1,FALSE)=D2607,"OK","Fix"),"Fix"))</f>
        <v/>
      </c>
      <c r="B2607" s="8"/>
      <c r="D2607" s="32"/>
    </row>
    <row r="2608" spans="1:4" x14ac:dyDescent="0.25">
      <c r="A2608" s="7" t="str">
        <f>IF(D2608="","",IFERROR(IF(VLOOKUP(D2608,'Program Mapping'!B:B,1,FALSE)=D2608,"OK","Fix"),"Fix"))</f>
        <v/>
      </c>
      <c r="B2608" s="8"/>
      <c r="D2608" s="32"/>
    </row>
    <row r="2609" spans="1:4" x14ac:dyDescent="0.25">
      <c r="A2609" s="7" t="str">
        <f>IF(D2609="","",IFERROR(IF(VLOOKUP(D2609,'Program Mapping'!B:B,1,FALSE)=D2609,"OK","Fix"),"Fix"))</f>
        <v/>
      </c>
      <c r="B2609" s="8"/>
      <c r="D2609" s="32"/>
    </row>
    <row r="2610" spans="1:4" x14ac:dyDescent="0.25">
      <c r="A2610" s="7" t="str">
        <f>IF(D2610="","",IFERROR(IF(VLOOKUP(D2610,'Program Mapping'!B:B,1,FALSE)=D2610,"OK","Fix"),"Fix"))</f>
        <v/>
      </c>
      <c r="B2610" s="8"/>
      <c r="D2610" s="32"/>
    </row>
    <row r="2611" spans="1:4" x14ac:dyDescent="0.25">
      <c r="A2611" s="7" t="str">
        <f>IF(D2611="","",IFERROR(IF(VLOOKUP(D2611,'Program Mapping'!B:B,1,FALSE)=D2611,"OK","Fix"),"Fix"))</f>
        <v/>
      </c>
      <c r="B2611" s="8"/>
      <c r="D2611" s="32"/>
    </row>
    <row r="2612" spans="1:4" x14ac:dyDescent="0.25">
      <c r="A2612" s="7" t="str">
        <f>IF(D2612="","",IFERROR(IF(VLOOKUP(D2612,'Program Mapping'!B:B,1,FALSE)=D2612,"OK","Fix"),"Fix"))</f>
        <v/>
      </c>
      <c r="B2612" s="8"/>
      <c r="D2612" s="32"/>
    </row>
    <row r="2613" spans="1:4" x14ac:dyDescent="0.25">
      <c r="A2613" s="7" t="str">
        <f>IF(D2613="","",IFERROR(IF(VLOOKUP(D2613,'Program Mapping'!B:B,1,FALSE)=D2613,"OK","Fix"),"Fix"))</f>
        <v/>
      </c>
      <c r="B2613" s="8"/>
      <c r="D2613" s="32"/>
    </row>
    <row r="2614" spans="1:4" x14ac:dyDescent="0.25">
      <c r="A2614" s="7" t="str">
        <f>IF(D2614="","",IFERROR(IF(VLOOKUP(D2614,'Program Mapping'!B:B,1,FALSE)=D2614,"OK","Fix"),"Fix"))</f>
        <v/>
      </c>
      <c r="B2614" s="8"/>
      <c r="D2614" s="32"/>
    </row>
    <row r="2615" spans="1:4" x14ac:dyDescent="0.25">
      <c r="A2615" s="7" t="str">
        <f>IF(D2615="","",IFERROR(IF(VLOOKUP(D2615,'Program Mapping'!B:B,1,FALSE)=D2615,"OK","Fix"),"Fix"))</f>
        <v/>
      </c>
      <c r="B2615" s="8"/>
      <c r="D2615" s="32"/>
    </row>
    <row r="2616" spans="1:4" x14ac:dyDescent="0.25">
      <c r="A2616" s="7" t="str">
        <f>IF(D2616="","",IFERROR(IF(VLOOKUP(D2616,'Program Mapping'!B:B,1,FALSE)=D2616,"OK","Fix"),"Fix"))</f>
        <v/>
      </c>
      <c r="B2616" s="8"/>
      <c r="D2616" s="32"/>
    </row>
    <row r="2617" spans="1:4" x14ac:dyDescent="0.25">
      <c r="A2617" s="7" t="str">
        <f>IF(D2617="","",IFERROR(IF(VLOOKUP(D2617,'Program Mapping'!B:B,1,FALSE)=D2617,"OK","Fix"),"Fix"))</f>
        <v/>
      </c>
      <c r="B2617" s="8"/>
      <c r="D2617" s="32"/>
    </row>
    <row r="2618" spans="1:4" x14ac:dyDescent="0.25">
      <c r="A2618" s="7" t="str">
        <f>IF(D2618="","",IFERROR(IF(VLOOKUP(D2618,'Program Mapping'!B:B,1,FALSE)=D2618,"OK","Fix"),"Fix"))</f>
        <v/>
      </c>
      <c r="B2618" s="8"/>
      <c r="D2618" s="32"/>
    </row>
    <row r="2619" spans="1:4" x14ac:dyDescent="0.25">
      <c r="A2619" s="7" t="str">
        <f>IF(D2619="","",IFERROR(IF(VLOOKUP(D2619,'Program Mapping'!B:B,1,FALSE)=D2619,"OK","Fix"),"Fix"))</f>
        <v/>
      </c>
      <c r="B2619" s="8"/>
      <c r="D2619" s="32"/>
    </row>
    <row r="2620" spans="1:4" x14ac:dyDescent="0.25">
      <c r="A2620" s="7" t="str">
        <f>IF(D2620="","",IFERROR(IF(VLOOKUP(D2620,'Program Mapping'!B:B,1,FALSE)=D2620,"OK","Fix"),"Fix"))</f>
        <v/>
      </c>
      <c r="B2620" s="8"/>
      <c r="D2620" s="32"/>
    </row>
    <row r="2621" spans="1:4" x14ac:dyDescent="0.25">
      <c r="A2621" s="7" t="str">
        <f>IF(D2621="","",IFERROR(IF(VLOOKUP(D2621,'Program Mapping'!B:B,1,FALSE)=D2621,"OK","Fix"),"Fix"))</f>
        <v/>
      </c>
      <c r="B2621" s="8"/>
      <c r="D2621" s="32"/>
    </row>
    <row r="2622" spans="1:4" x14ac:dyDescent="0.25">
      <c r="A2622" s="7" t="str">
        <f>IF(D2622="","",IFERROR(IF(VLOOKUP(D2622,'Program Mapping'!B:B,1,FALSE)=D2622,"OK","Fix"),"Fix"))</f>
        <v/>
      </c>
      <c r="B2622" s="8"/>
      <c r="D2622" s="32"/>
    </row>
    <row r="2623" spans="1:4" x14ac:dyDescent="0.25">
      <c r="A2623" s="7" t="str">
        <f>IF(D2623="","",IFERROR(IF(VLOOKUP(D2623,'Program Mapping'!B:B,1,FALSE)=D2623,"OK","Fix"),"Fix"))</f>
        <v/>
      </c>
      <c r="B2623" s="8"/>
      <c r="D2623" s="32"/>
    </row>
    <row r="2624" spans="1:4" x14ac:dyDescent="0.25">
      <c r="A2624" s="7" t="str">
        <f>IF(D2624="","",IFERROR(IF(VLOOKUP(D2624,'Program Mapping'!B:B,1,FALSE)=D2624,"OK","Fix"),"Fix"))</f>
        <v/>
      </c>
      <c r="B2624" s="8"/>
      <c r="D2624" s="32"/>
    </row>
    <row r="2625" spans="1:4" x14ac:dyDescent="0.25">
      <c r="A2625" s="7" t="str">
        <f>IF(D2625="","",IFERROR(IF(VLOOKUP(D2625,'Program Mapping'!B:B,1,FALSE)=D2625,"OK","Fix"),"Fix"))</f>
        <v/>
      </c>
      <c r="B2625" s="8"/>
      <c r="D2625" s="32"/>
    </row>
    <row r="2626" spans="1:4" x14ac:dyDescent="0.25">
      <c r="A2626" s="7" t="str">
        <f>IF(D2626="","",IFERROR(IF(VLOOKUP(D2626,'Program Mapping'!B:B,1,FALSE)=D2626,"OK","Fix"),"Fix"))</f>
        <v/>
      </c>
      <c r="B2626" s="8"/>
      <c r="D2626" s="32"/>
    </row>
    <row r="2627" spans="1:4" x14ac:dyDescent="0.25">
      <c r="A2627" s="7" t="str">
        <f>IF(D2627="","",IFERROR(IF(VLOOKUP(D2627,'Program Mapping'!B:B,1,FALSE)=D2627,"OK","Fix"),"Fix"))</f>
        <v/>
      </c>
      <c r="B2627" s="8"/>
      <c r="D2627" s="32"/>
    </row>
    <row r="2628" spans="1:4" x14ac:dyDescent="0.25">
      <c r="A2628" s="7" t="str">
        <f>IF(D2628="","",IFERROR(IF(VLOOKUP(D2628,'Program Mapping'!B:B,1,FALSE)=D2628,"OK","Fix"),"Fix"))</f>
        <v/>
      </c>
      <c r="B2628" s="8"/>
      <c r="D2628" s="32"/>
    </row>
    <row r="2629" spans="1:4" x14ac:dyDescent="0.25">
      <c r="A2629" s="7" t="str">
        <f>IF(D2629="","",IFERROR(IF(VLOOKUP(D2629,'Program Mapping'!B:B,1,FALSE)=D2629,"OK","Fix"),"Fix"))</f>
        <v/>
      </c>
      <c r="B2629" s="8"/>
      <c r="D2629" s="32"/>
    </row>
    <row r="2630" spans="1:4" x14ac:dyDescent="0.25">
      <c r="A2630" s="7" t="str">
        <f>IF(D2630="","",IFERROR(IF(VLOOKUP(D2630,'Program Mapping'!B:B,1,FALSE)=D2630,"OK","Fix"),"Fix"))</f>
        <v/>
      </c>
      <c r="B2630" s="8"/>
      <c r="D2630" s="32"/>
    </row>
    <row r="2631" spans="1:4" x14ac:dyDescent="0.25">
      <c r="A2631" s="7" t="str">
        <f>IF(D2631="","",IFERROR(IF(VLOOKUP(D2631,'Program Mapping'!B:B,1,FALSE)=D2631,"OK","Fix"),"Fix"))</f>
        <v/>
      </c>
      <c r="B2631" s="8"/>
      <c r="D2631" s="32"/>
    </row>
    <row r="2632" spans="1:4" x14ac:dyDescent="0.25">
      <c r="A2632" s="7" t="str">
        <f>IF(D2632="","",IFERROR(IF(VLOOKUP(D2632,'Program Mapping'!B:B,1,FALSE)=D2632,"OK","Fix"),"Fix"))</f>
        <v/>
      </c>
      <c r="B2632" s="8"/>
      <c r="D2632" s="32"/>
    </row>
    <row r="2633" spans="1:4" x14ac:dyDescent="0.25">
      <c r="A2633" s="7" t="str">
        <f>IF(D2633="","",IFERROR(IF(VLOOKUP(D2633,'Program Mapping'!B:B,1,FALSE)=D2633,"OK","Fix"),"Fix"))</f>
        <v/>
      </c>
      <c r="B2633" s="8"/>
      <c r="D2633" s="32"/>
    </row>
    <row r="2634" spans="1:4" x14ac:dyDescent="0.25">
      <c r="A2634" s="7" t="str">
        <f>IF(D2634="","",IFERROR(IF(VLOOKUP(D2634,'Program Mapping'!B:B,1,FALSE)=D2634,"OK","Fix"),"Fix"))</f>
        <v/>
      </c>
      <c r="B2634" s="8"/>
      <c r="D2634" s="32"/>
    </row>
    <row r="2635" spans="1:4" x14ac:dyDescent="0.25">
      <c r="A2635" s="7" t="str">
        <f>IF(D2635="","",IFERROR(IF(VLOOKUP(D2635,'Program Mapping'!B:B,1,FALSE)=D2635,"OK","Fix"),"Fix"))</f>
        <v/>
      </c>
      <c r="B2635" s="8"/>
      <c r="D2635" s="32"/>
    </row>
    <row r="2636" spans="1:4" x14ac:dyDescent="0.25">
      <c r="A2636" s="7" t="str">
        <f>IF(D2636="","",IFERROR(IF(VLOOKUP(D2636,'Program Mapping'!B:B,1,FALSE)=D2636,"OK","Fix"),"Fix"))</f>
        <v/>
      </c>
      <c r="B2636" s="8"/>
      <c r="D2636" s="32"/>
    </row>
    <row r="2637" spans="1:4" x14ac:dyDescent="0.25">
      <c r="A2637" s="7" t="str">
        <f>IF(D2637="","",IFERROR(IF(VLOOKUP(D2637,'Program Mapping'!B:B,1,FALSE)=D2637,"OK","Fix"),"Fix"))</f>
        <v/>
      </c>
      <c r="B2637" s="8"/>
      <c r="D2637" s="32"/>
    </row>
    <row r="2638" spans="1:4" x14ac:dyDescent="0.25">
      <c r="A2638" s="7" t="str">
        <f>IF(D2638="","",IFERROR(IF(VLOOKUP(D2638,'Program Mapping'!B:B,1,FALSE)=D2638,"OK","Fix"),"Fix"))</f>
        <v/>
      </c>
      <c r="B2638" s="8"/>
      <c r="D2638" s="32"/>
    </row>
    <row r="2639" spans="1:4" x14ac:dyDescent="0.25">
      <c r="A2639" s="7" t="str">
        <f>IF(D2639="","",IFERROR(IF(VLOOKUP(D2639,'Program Mapping'!B:B,1,FALSE)=D2639,"OK","Fix"),"Fix"))</f>
        <v/>
      </c>
      <c r="B2639" s="8"/>
      <c r="D2639" s="32"/>
    </row>
    <row r="2640" spans="1:4" x14ac:dyDescent="0.25">
      <c r="A2640" s="7" t="str">
        <f>IF(D2640="","",IFERROR(IF(VLOOKUP(D2640,'Program Mapping'!B:B,1,FALSE)=D2640,"OK","Fix"),"Fix"))</f>
        <v/>
      </c>
      <c r="B2640" s="8"/>
      <c r="D2640" s="32"/>
    </row>
    <row r="2641" spans="1:4" x14ac:dyDescent="0.25">
      <c r="A2641" s="7" t="str">
        <f>IF(D2641="","",IFERROR(IF(VLOOKUP(D2641,'Program Mapping'!B:B,1,FALSE)=D2641,"OK","Fix"),"Fix"))</f>
        <v/>
      </c>
      <c r="B2641" s="8"/>
      <c r="D2641" s="32"/>
    </row>
    <row r="2642" spans="1:4" x14ac:dyDescent="0.25">
      <c r="A2642" s="7" t="str">
        <f>IF(D2642="","",IFERROR(IF(VLOOKUP(D2642,'Program Mapping'!B:B,1,FALSE)=D2642,"OK","Fix"),"Fix"))</f>
        <v/>
      </c>
      <c r="B2642" s="8"/>
      <c r="D2642" s="32"/>
    </row>
    <row r="2643" spans="1:4" x14ac:dyDescent="0.25">
      <c r="A2643" s="7" t="str">
        <f>IF(D2643="","",IFERROR(IF(VLOOKUP(D2643,'Program Mapping'!B:B,1,FALSE)=D2643,"OK","Fix"),"Fix"))</f>
        <v/>
      </c>
      <c r="B2643" s="8"/>
      <c r="D2643" s="32"/>
    </row>
    <row r="2644" spans="1:4" x14ac:dyDescent="0.25">
      <c r="A2644" s="7" t="str">
        <f>IF(D2644="","",IFERROR(IF(VLOOKUP(D2644,'Program Mapping'!B:B,1,FALSE)=D2644,"OK","Fix"),"Fix"))</f>
        <v/>
      </c>
      <c r="B2644" s="8"/>
      <c r="D2644" s="32"/>
    </row>
    <row r="2645" spans="1:4" x14ac:dyDescent="0.25">
      <c r="A2645" s="7" t="str">
        <f>IF(D2645="","",IFERROR(IF(VLOOKUP(D2645,'Program Mapping'!B:B,1,FALSE)=D2645,"OK","Fix"),"Fix"))</f>
        <v/>
      </c>
      <c r="B2645" s="8"/>
      <c r="D2645" s="32"/>
    </row>
    <row r="2646" spans="1:4" x14ac:dyDescent="0.25">
      <c r="A2646" s="7" t="str">
        <f>IF(D2646="","",IFERROR(IF(VLOOKUP(D2646,'Program Mapping'!B:B,1,FALSE)=D2646,"OK","Fix"),"Fix"))</f>
        <v/>
      </c>
      <c r="B2646" s="8"/>
      <c r="D2646" s="32"/>
    </row>
    <row r="2647" spans="1:4" x14ac:dyDescent="0.25">
      <c r="A2647" s="7" t="str">
        <f>IF(D2647="","",IFERROR(IF(VLOOKUP(D2647,'Program Mapping'!B:B,1,FALSE)=D2647,"OK","Fix"),"Fix"))</f>
        <v/>
      </c>
      <c r="B2647" s="8"/>
      <c r="D2647" s="32"/>
    </row>
    <row r="2648" spans="1:4" x14ac:dyDescent="0.25">
      <c r="A2648" s="7" t="str">
        <f>IF(D2648="","",IFERROR(IF(VLOOKUP(D2648,'Program Mapping'!B:B,1,FALSE)=D2648,"OK","Fix"),"Fix"))</f>
        <v/>
      </c>
      <c r="B2648" s="8"/>
      <c r="D2648" s="32"/>
    </row>
    <row r="2649" spans="1:4" x14ac:dyDescent="0.25">
      <c r="A2649" s="7" t="str">
        <f>IF(D2649="","",IFERROR(IF(VLOOKUP(D2649,'Program Mapping'!B:B,1,FALSE)=D2649,"OK","Fix"),"Fix"))</f>
        <v/>
      </c>
      <c r="B2649" s="8"/>
      <c r="D2649" s="32"/>
    </row>
    <row r="2650" spans="1:4" x14ac:dyDescent="0.25">
      <c r="A2650" s="7" t="str">
        <f>IF(D2650="","",IFERROR(IF(VLOOKUP(D2650,'Program Mapping'!B:B,1,FALSE)=D2650,"OK","Fix"),"Fix"))</f>
        <v/>
      </c>
      <c r="B2650" s="8"/>
      <c r="D2650" s="32"/>
    </row>
    <row r="2651" spans="1:4" x14ac:dyDescent="0.25">
      <c r="A2651" s="7" t="str">
        <f>IF(D2651="","",IFERROR(IF(VLOOKUP(D2651,'Program Mapping'!B:B,1,FALSE)=D2651,"OK","Fix"),"Fix"))</f>
        <v/>
      </c>
      <c r="B2651" s="8"/>
      <c r="D2651" s="32"/>
    </row>
    <row r="2652" spans="1:4" x14ac:dyDescent="0.25">
      <c r="A2652" s="7" t="str">
        <f>IF(D2652="","",IFERROR(IF(VLOOKUP(D2652,'Program Mapping'!B:B,1,FALSE)=D2652,"OK","Fix"),"Fix"))</f>
        <v/>
      </c>
      <c r="B2652" s="8"/>
      <c r="D2652" s="32"/>
    </row>
    <row r="2653" spans="1:4" x14ac:dyDescent="0.25">
      <c r="A2653" s="7" t="str">
        <f>IF(D2653="","",IFERROR(IF(VLOOKUP(D2653,'Program Mapping'!B:B,1,FALSE)=D2653,"OK","Fix"),"Fix"))</f>
        <v/>
      </c>
      <c r="B2653" s="8"/>
      <c r="D2653" s="32"/>
    </row>
    <row r="2654" spans="1:4" x14ac:dyDescent="0.25">
      <c r="A2654" s="7" t="str">
        <f>IF(D2654="","",IFERROR(IF(VLOOKUP(D2654,'Program Mapping'!B:B,1,FALSE)=D2654,"OK","Fix"),"Fix"))</f>
        <v/>
      </c>
      <c r="B2654" s="8"/>
      <c r="D2654" s="32"/>
    </row>
    <row r="2655" spans="1:4" x14ac:dyDescent="0.25">
      <c r="A2655" s="7" t="str">
        <f>IF(D2655="","",IFERROR(IF(VLOOKUP(D2655,'Program Mapping'!B:B,1,FALSE)=D2655,"OK","Fix"),"Fix"))</f>
        <v/>
      </c>
      <c r="B2655" s="8"/>
      <c r="D2655" s="32"/>
    </row>
    <row r="2656" spans="1:4" x14ac:dyDescent="0.25">
      <c r="A2656" s="7" t="str">
        <f>IF(D2656="","",IFERROR(IF(VLOOKUP(D2656,'Program Mapping'!B:B,1,FALSE)=D2656,"OK","Fix"),"Fix"))</f>
        <v/>
      </c>
      <c r="B2656" s="8"/>
      <c r="D2656" s="32"/>
    </row>
    <row r="2657" spans="1:4" x14ac:dyDescent="0.25">
      <c r="A2657" s="7" t="str">
        <f>IF(D2657="","",IFERROR(IF(VLOOKUP(D2657,'Program Mapping'!B:B,1,FALSE)=D2657,"OK","Fix"),"Fix"))</f>
        <v/>
      </c>
      <c r="B2657" s="8"/>
      <c r="D2657" s="32"/>
    </row>
    <row r="2658" spans="1:4" x14ac:dyDescent="0.25">
      <c r="A2658" s="7" t="str">
        <f>IF(D2658="","",IFERROR(IF(VLOOKUP(D2658,'Program Mapping'!B:B,1,FALSE)=D2658,"OK","Fix"),"Fix"))</f>
        <v/>
      </c>
      <c r="B2658" s="8"/>
      <c r="D2658" s="32"/>
    </row>
    <row r="2659" spans="1:4" x14ac:dyDescent="0.25">
      <c r="A2659" s="7" t="str">
        <f>IF(D2659="","",IFERROR(IF(VLOOKUP(D2659,'Program Mapping'!B:B,1,FALSE)=D2659,"OK","Fix"),"Fix"))</f>
        <v/>
      </c>
      <c r="B2659" s="8"/>
      <c r="D2659" s="32"/>
    </row>
    <row r="2660" spans="1:4" x14ac:dyDescent="0.25">
      <c r="A2660" s="7" t="str">
        <f>IF(D2660="","",IFERROR(IF(VLOOKUP(D2660,'Program Mapping'!B:B,1,FALSE)=D2660,"OK","Fix"),"Fix"))</f>
        <v/>
      </c>
      <c r="B2660" s="8"/>
      <c r="D2660" s="32"/>
    </row>
    <row r="2661" spans="1:4" x14ac:dyDescent="0.25">
      <c r="A2661" s="7" t="str">
        <f>IF(D2661="","",IFERROR(IF(VLOOKUP(D2661,'Program Mapping'!B:B,1,FALSE)=D2661,"OK","Fix"),"Fix"))</f>
        <v/>
      </c>
      <c r="B2661" s="8"/>
      <c r="D2661" s="32"/>
    </row>
    <row r="2662" spans="1:4" x14ac:dyDescent="0.25">
      <c r="A2662" s="7" t="str">
        <f>IF(D2662="","",IFERROR(IF(VLOOKUP(D2662,'Program Mapping'!B:B,1,FALSE)=D2662,"OK","Fix"),"Fix"))</f>
        <v/>
      </c>
      <c r="B2662" s="8"/>
      <c r="D2662" s="32"/>
    </row>
    <row r="2663" spans="1:4" x14ac:dyDescent="0.25">
      <c r="A2663" s="7" t="str">
        <f>IF(D2663="","",IFERROR(IF(VLOOKUP(D2663,'Program Mapping'!B:B,1,FALSE)=D2663,"OK","Fix"),"Fix"))</f>
        <v/>
      </c>
      <c r="B2663" s="8"/>
      <c r="D2663" s="32"/>
    </row>
    <row r="2664" spans="1:4" x14ac:dyDescent="0.25">
      <c r="A2664" s="7" t="str">
        <f>IF(D2664="","",IFERROR(IF(VLOOKUP(D2664,'Program Mapping'!B:B,1,FALSE)=D2664,"OK","Fix"),"Fix"))</f>
        <v/>
      </c>
      <c r="B2664" s="8"/>
      <c r="D2664" s="32"/>
    </row>
    <row r="2665" spans="1:4" x14ac:dyDescent="0.25">
      <c r="A2665" s="7" t="str">
        <f>IF(D2665="","",IFERROR(IF(VLOOKUP(D2665,'Program Mapping'!B:B,1,FALSE)=D2665,"OK","Fix"),"Fix"))</f>
        <v/>
      </c>
      <c r="B2665" s="8"/>
      <c r="D2665" s="32"/>
    </row>
    <row r="2666" spans="1:4" x14ac:dyDescent="0.25">
      <c r="A2666" s="7" t="str">
        <f>IF(D2666="","",IFERROR(IF(VLOOKUP(D2666,'Program Mapping'!B:B,1,FALSE)=D2666,"OK","Fix"),"Fix"))</f>
        <v/>
      </c>
      <c r="B2666" s="8"/>
      <c r="D2666" s="32"/>
    </row>
    <row r="2667" spans="1:4" x14ac:dyDescent="0.25">
      <c r="A2667" s="7" t="str">
        <f>IF(D2667="","",IFERROR(IF(VLOOKUP(D2667,'Program Mapping'!B:B,1,FALSE)=D2667,"OK","Fix"),"Fix"))</f>
        <v/>
      </c>
      <c r="B2667" s="8"/>
      <c r="D2667" s="32"/>
    </row>
    <row r="2668" spans="1:4" x14ac:dyDescent="0.25">
      <c r="A2668" s="7" t="str">
        <f>IF(D2668="","",IFERROR(IF(VLOOKUP(D2668,'Program Mapping'!B:B,1,FALSE)=D2668,"OK","Fix"),"Fix"))</f>
        <v/>
      </c>
      <c r="B2668" s="8"/>
      <c r="D2668" s="32"/>
    </row>
    <row r="2669" spans="1:4" x14ac:dyDescent="0.25">
      <c r="A2669" s="7" t="str">
        <f>IF(D2669="","",IFERROR(IF(VLOOKUP(D2669,'Program Mapping'!B:B,1,FALSE)=D2669,"OK","Fix"),"Fix"))</f>
        <v/>
      </c>
      <c r="B2669" s="8"/>
      <c r="D2669" s="32"/>
    </row>
    <row r="2670" spans="1:4" x14ac:dyDescent="0.25">
      <c r="A2670" s="7" t="str">
        <f>IF(D2670="","",IFERROR(IF(VLOOKUP(D2670,'Program Mapping'!B:B,1,FALSE)=D2670,"OK","Fix"),"Fix"))</f>
        <v/>
      </c>
      <c r="B2670" s="8"/>
      <c r="D2670" s="32"/>
    </row>
    <row r="2671" spans="1:4" x14ac:dyDescent="0.25">
      <c r="A2671" s="7" t="str">
        <f>IF(D2671="","",IFERROR(IF(VLOOKUP(D2671,'Program Mapping'!B:B,1,FALSE)=D2671,"OK","Fix"),"Fix"))</f>
        <v/>
      </c>
      <c r="B2671" s="8"/>
      <c r="D2671" s="32"/>
    </row>
    <row r="2672" spans="1:4" x14ac:dyDescent="0.25">
      <c r="A2672" s="7" t="str">
        <f>IF(D2672="","",IFERROR(IF(VLOOKUP(D2672,'Program Mapping'!B:B,1,FALSE)=D2672,"OK","Fix"),"Fix"))</f>
        <v/>
      </c>
      <c r="B2672" s="8"/>
      <c r="D2672" s="32"/>
    </row>
    <row r="2673" spans="1:4" x14ac:dyDescent="0.25">
      <c r="A2673" s="7" t="str">
        <f>IF(D2673="","",IFERROR(IF(VLOOKUP(D2673,'Program Mapping'!B:B,1,FALSE)=D2673,"OK","Fix"),"Fix"))</f>
        <v/>
      </c>
      <c r="B2673" s="8"/>
      <c r="D2673" s="32"/>
    </row>
    <row r="2674" spans="1:4" x14ac:dyDescent="0.25">
      <c r="A2674" s="7" t="str">
        <f>IF(D2674="","",IFERROR(IF(VLOOKUP(D2674,'Program Mapping'!B:B,1,FALSE)=D2674,"OK","Fix"),"Fix"))</f>
        <v/>
      </c>
      <c r="B2674" s="8"/>
      <c r="D2674" s="32"/>
    </row>
    <row r="2675" spans="1:4" x14ac:dyDescent="0.25">
      <c r="A2675" s="7" t="str">
        <f>IF(D2675="","",IFERROR(IF(VLOOKUP(D2675,'Program Mapping'!B:B,1,FALSE)=D2675,"OK","Fix"),"Fix"))</f>
        <v/>
      </c>
      <c r="B2675" s="8"/>
      <c r="D2675" s="32"/>
    </row>
    <row r="2676" spans="1:4" x14ac:dyDescent="0.25">
      <c r="A2676" s="7" t="str">
        <f>IF(D2676="","",IFERROR(IF(VLOOKUP(D2676,'Program Mapping'!B:B,1,FALSE)=D2676,"OK","Fix"),"Fix"))</f>
        <v/>
      </c>
      <c r="B2676" s="8"/>
      <c r="D2676" s="32"/>
    </row>
    <row r="2677" spans="1:4" x14ac:dyDescent="0.25">
      <c r="A2677" s="7" t="str">
        <f>IF(D2677="","",IFERROR(IF(VLOOKUP(D2677,'Program Mapping'!B:B,1,FALSE)=D2677,"OK","Fix"),"Fix"))</f>
        <v/>
      </c>
      <c r="B2677" s="8"/>
      <c r="D2677" s="32"/>
    </row>
    <row r="2678" spans="1:4" x14ac:dyDescent="0.25">
      <c r="A2678" s="7" t="str">
        <f>IF(D2678="","",IFERROR(IF(VLOOKUP(D2678,'Program Mapping'!B:B,1,FALSE)=D2678,"OK","Fix"),"Fix"))</f>
        <v/>
      </c>
      <c r="B2678" s="8"/>
      <c r="D2678" s="32"/>
    </row>
    <row r="2679" spans="1:4" x14ac:dyDescent="0.25">
      <c r="A2679" s="7" t="str">
        <f>IF(D2679="","",IFERROR(IF(VLOOKUP(D2679,'Program Mapping'!B:B,1,FALSE)=D2679,"OK","Fix"),"Fix"))</f>
        <v/>
      </c>
      <c r="B2679" s="8"/>
      <c r="D2679" s="32"/>
    </row>
    <row r="2680" spans="1:4" x14ac:dyDescent="0.25">
      <c r="A2680" s="7" t="str">
        <f>IF(D2680="","",IFERROR(IF(VLOOKUP(D2680,'Program Mapping'!B:B,1,FALSE)=D2680,"OK","Fix"),"Fix"))</f>
        <v/>
      </c>
      <c r="B2680" s="8"/>
      <c r="D2680" s="32"/>
    </row>
    <row r="2681" spans="1:4" x14ac:dyDescent="0.25">
      <c r="A2681" s="7" t="str">
        <f>IF(D2681="","",IFERROR(IF(VLOOKUP(D2681,'Program Mapping'!B:B,1,FALSE)=D2681,"OK","Fix"),"Fix"))</f>
        <v/>
      </c>
      <c r="B2681" s="8"/>
      <c r="D2681" s="32"/>
    </row>
    <row r="2682" spans="1:4" x14ac:dyDescent="0.25">
      <c r="A2682" s="7" t="str">
        <f>IF(D2682="","",IFERROR(IF(VLOOKUP(D2682,'Program Mapping'!B:B,1,FALSE)=D2682,"OK","Fix"),"Fix"))</f>
        <v/>
      </c>
      <c r="B2682" s="8"/>
      <c r="D2682" s="32"/>
    </row>
    <row r="2683" spans="1:4" x14ac:dyDescent="0.25">
      <c r="A2683" s="7" t="str">
        <f>IF(D2683="","",IFERROR(IF(VLOOKUP(D2683,'Program Mapping'!B:B,1,FALSE)=D2683,"OK","Fix"),"Fix"))</f>
        <v/>
      </c>
      <c r="B2683" s="8"/>
      <c r="D2683" s="32"/>
    </row>
    <row r="2684" spans="1:4" x14ac:dyDescent="0.25">
      <c r="A2684" s="7" t="str">
        <f>IF(D2684="","",IFERROR(IF(VLOOKUP(D2684,'Program Mapping'!B:B,1,FALSE)=D2684,"OK","Fix"),"Fix"))</f>
        <v/>
      </c>
      <c r="B2684" s="8"/>
      <c r="D2684" s="32"/>
    </row>
    <row r="2685" spans="1:4" x14ac:dyDescent="0.25">
      <c r="A2685" s="7" t="str">
        <f>IF(D2685="","",IFERROR(IF(VLOOKUP(D2685,'Program Mapping'!B:B,1,FALSE)=D2685,"OK","Fix"),"Fix"))</f>
        <v/>
      </c>
      <c r="B2685" s="8"/>
      <c r="D2685" s="32"/>
    </row>
    <row r="2686" spans="1:4" x14ac:dyDescent="0.25">
      <c r="A2686" s="7" t="str">
        <f>IF(D2686="","",IFERROR(IF(VLOOKUP(D2686,'Program Mapping'!B:B,1,FALSE)=D2686,"OK","Fix"),"Fix"))</f>
        <v/>
      </c>
      <c r="B2686" s="8"/>
      <c r="D2686" s="32"/>
    </row>
    <row r="2687" spans="1:4" x14ac:dyDescent="0.25">
      <c r="A2687" s="7" t="str">
        <f>IF(D2687="","",IFERROR(IF(VLOOKUP(D2687,'Program Mapping'!B:B,1,FALSE)=D2687,"OK","Fix"),"Fix"))</f>
        <v/>
      </c>
      <c r="B2687" s="8"/>
      <c r="D2687" s="32"/>
    </row>
    <row r="2688" spans="1:4" x14ac:dyDescent="0.25">
      <c r="A2688" s="7" t="str">
        <f>IF(D2688="","",IFERROR(IF(VLOOKUP(D2688,'Program Mapping'!B:B,1,FALSE)=D2688,"OK","Fix"),"Fix"))</f>
        <v/>
      </c>
      <c r="B2688" s="8"/>
      <c r="D2688" s="32"/>
    </row>
    <row r="2689" spans="1:4" x14ac:dyDescent="0.25">
      <c r="A2689" s="7" t="str">
        <f>IF(D2689="","",IFERROR(IF(VLOOKUP(D2689,'Program Mapping'!B:B,1,FALSE)=D2689,"OK","Fix"),"Fix"))</f>
        <v/>
      </c>
      <c r="B2689" s="8"/>
      <c r="D2689" s="32"/>
    </row>
    <row r="2690" spans="1:4" x14ac:dyDescent="0.25">
      <c r="A2690" s="7" t="str">
        <f>IF(D2690="","",IFERROR(IF(VLOOKUP(D2690,'Program Mapping'!B:B,1,FALSE)=D2690,"OK","Fix"),"Fix"))</f>
        <v/>
      </c>
      <c r="B2690" s="8"/>
      <c r="D2690" s="32"/>
    </row>
    <row r="2691" spans="1:4" x14ac:dyDescent="0.25">
      <c r="A2691" s="7" t="str">
        <f>IF(D2691="","",IFERROR(IF(VLOOKUP(D2691,'Program Mapping'!B:B,1,FALSE)=D2691,"OK","Fix"),"Fix"))</f>
        <v/>
      </c>
      <c r="B2691" s="8"/>
      <c r="D2691" s="32"/>
    </row>
    <row r="2692" spans="1:4" x14ac:dyDescent="0.25">
      <c r="A2692" s="7" t="str">
        <f>IF(D2692="","",IFERROR(IF(VLOOKUP(D2692,'Program Mapping'!B:B,1,FALSE)=D2692,"OK","Fix"),"Fix"))</f>
        <v/>
      </c>
      <c r="B2692" s="8"/>
      <c r="D2692" s="32"/>
    </row>
    <row r="2693" spans="1:4" x14ac:dyDescent="0.25">
      <c r="A2693" s="7" t="str">
        <f>IF(D2693="","",IFERROR(IF(VLOOKUP(D2693,'Program Mapping'!B:B,1,FALSE)=D2693,"OK","Fix"),"Fix"))</f>
        <v/>
      </c>
      <c r="B2693" s="8"/>
      <c r="D2693" s="32"/>
    </row>
    <row r="2694" spans="1:4" x14ac:dyDescent="0.25">
      <c r="A2694" s="7" t="str">
        <f>IF(D2694="","",IFERROR(IF(VLOOKUP(D2694,'Program Mapping'!B:B,1,FALSE)=D2694,"OK","Fix"),"Fix"))</f>
        <v/>
      </c>
      <c r="B2694" s="8"/>
      <c r="D2694" s="32"/>
    </row>
    <row r="2695" spans="1:4" x14ac:dyDescent="0.25">
      <c r="A2695" s="7" t="str">
        <f>IF(D2695="","",IFERROR(IF(VLOOKUP(D2695,'Program Mapping'!B:B,1,FALSE)=D2695,"OK","Fix"),"Fix"))</f>
        <v/>
      </c>
      <c r="B2695" s="8"/>
      <c r="D2695" s="32"/>
    </row>
    <row r="2696" spans="1:4" x14ac:dyDescent="0.25">
      <c r="A2696" s="7" t="str">
        <f>IF(D2696="","",IFERROR(IF(VLOOKUP(D2696,'Program Mapping'!B:B,1,FALSE)=D2696,"OK","Fix"),"Fix"))</f>
        <v/>
      </c>
      <c r="B2696" s="8"/>
      <c r="D2696" s="32"/>
    </row>
    <row r="2697" spans="1:4" x14ac:dyDescent="0.25">
      <c r="A2697" s="7" t="str">
        <f>IF(D2697="","",IFERROR(IF(VLOOKUP(D2697,'Program Mapping'!B:B,1,FALSE)=D2697,"OK","Fix"),"Fix"))</f>
        <v/>
      </c>
      <c r="B2697" s="8"/>
      <c r="D2697" s="32"/>
    </row>
    <row r="2698" spans="1:4" x14ac:dyDescent="0.25">
      <c r="A2698" s="7" t="str">
        <f>IF(D2698="","",IFERROR(IF(VLOOKUP(D2698,'Program Mapping'!B:B,1,FALSE)=D2698,"OK","Fix"),"Fix"))</f>
        <v/>
      </c>
      <c r="B2698" s="8"/>
      <c r="D2698" s="32"/>
    </row>
    <row r="2699" spans="1:4" x14ac:dyDescent="0.25">
      <c r="A2699" s="7" t="str">
        <f>IF(D2699="","",IFERROR(IF(VLOOKUP(D2699,'Program Mapping'!B:B,1,FALSE)=D2699,"OK","Fix"),"Fix"))</f>
        <v/>
      </c>
      <c r="B2699" s="8"/>
      <c r="D2699" s="32"/>
    </row>
    <row r="2700" spans="1:4" x14ac:dyDescent="0.25">
      <c r="A2700" s="7" t="str">
        <f>IF(D2700="","",IFERROR(IF(VLOOKUP(D2700,'Program Mapping'!B:B,1,FALSE)=D2700,"OK","Fix"),"Fix"))</f>
        <v/>
      </c>
      <c r="B2700" s="8"/>
      <c r="D2700" s="32"/>
    </row>
    <row r="2701" spans="1:4" x14ac:dyDescent="0.25">
      <c r="A2701" s="7" t="str">
        <f>IF(D2701="","",IFERROR(IF(VLOOKUP(D2701,'Program Mapping'!B:B,1,FALSE)=D2701,"OK","Fix"),"Fix"))</f>
        <v/>
      </c>
      <c r="B2701" s="8"/>
      <c r="D2701" s="32"/>
    </row>
    <row r="2702" spans="1:4" x14ac:dyDescent="0.25">
      <c r="A2702" s="7" t="str">
        <f>IF(D2702="","",IFERROR(IF(VLOOKUP(D2702,'Program Mapping'!B:B,1,FALSE)=D2702,"OK","Fix"),"Fix"))</f>
        <v/>
      </c>
      <c r="B2702" s="8"/>
      <c r="D2702" s="32"/>
    </row>
    <row r="2703" spans="1:4" x14ac:dyDescent="0.25">
      <c r="A2703" s="7" t="str">
        <f>IF(D2703="","",IFERROR(IF(VLOOKUP(D2703,'Program Mapping'!B:B,1,FALSE)=D2703,"OK","Fix"),"Fix"))</f>
        <v/>
      </c>
      <c r="B2703" s="8"/>
      <c r="D2703" s="32"/>
    </row>
    <row r="2704" spans="1:4" x14ac:dyDescent="0.25">
      <c r="A2704" s="7" t="str">
        <f>IF(D2704="","",IFERROR(IF(VLOOKUP(D2704,'Program Mapping'!B:B,1,FALSE)=D2704,"OK","Fix"),"Fix"))</f>
        <v/>
      </c>
      <c r="B2704" s="8"/>
      <c r="D2704" s="32"/>
    </row>
    <row r="2705" spans="1:4" x14ac:dyDescent="0.25">
      <c r="A2705" s="7" t="str">
        <f>IF(D2705="","",IFERROR(IF(VLOOKUP(D2705,'Program Mapping'!B:B,1,FALSE)=D2705,"OK","Fix"),"Fix"))</f>
        <v/>
      </c>
      <c r="B2705" s="8"/>
      <c r="D2705" s="32"/>
    </row>
    <row r="2706" spans="1:4" x14ac:dyDescent="0.25">
      <c r="A2706" s="7" t="str">
        <f>IF(D2706="","",IFERROR(IF(VLOOKUP(D2706,'Program Mapping'!B:B,1,FALSE)=D2706,"OK","Fix"),"Fix"))</f>
        <v/>
      </c>
      <c r="B2706" s="8"/>
      <c r="D2706" s="32"/>
    </row>
    <row r="2707" spans="1:4" x14ac:dyDescent="0.25">
      <c r="A2707" s="7" t="str">
        <f>IF(D2707="","",IFERROR(IF(VLOOKUP(D2707,'Program Mapping'!B:B,1,FALSE)=D2707,"OK","Fix"),"Fix"))</f>
        <v/>
      </c>
      <c r="B2707" s="8"/>
      <c r="D2707" s="32"/>
    </row>
    <row r="2708" spans="1:4" x14ac:dyDescent="0.25">
      <c r="A2708" s="7" t="str">
        <f>IF(D2708="","",IFERROR(IF(VLOOKUP(D2708,'Program Mapping'!B:B,1,FALSE)=D2708,"OK","Fix"),"Fix"))</f>
        <v/>
      </c>
      <c r="B2708" s="8"/>
      <c r="D2708" s="32"/>
    </row>
    <row r="2709" spans="1:4" x14ac:dyDescent="0.25">
      <c r="A2709" s="7" t="str">
        <f>IF(D2709="","",IFERROR(IF(VLOOKUP(D2709,'Program Mapping'!B:B,1,FALSE)=D2709,"OK","Fix"),"Fix"))</f>
        <v/>
      </c>
      <c r="B2709" s="8"/>
      <c r="D2709" s="32"/>
    </row>
    <row r="2710" spans="1:4" x14ac:dyDescent="0.25">
      <c r="A2710" s="7" t="str">
        <f>IF(D2710="","",IFERROR(IF(VLOOKUP(D2710,'Program Mapping'!B:B,1,FALSE)=D2710,"OK","Fix"),"Fix"))</f>
        <v/>
      </c>
      <c r="B2710" s="8"/>
      <c r="D2710" s="32"/>
    </row>
    <row r="2711" spans="1:4" x14ac:dyDescent="0.25">
      <c r="A2711" s="7" t="str">
        <f>IF(D2711="","",IFERROR(IF(VLOOKUP(D2711,'Program Mapping'!B:B,1,FALSE)=D2711,"OK","Fix"),"Fix"))</f>
        <v/>
      </c>
      <c r="B2711" s="8"/>
      <c r="D2711" s="32"/>
    </row>
    <row r="2712" spans="1:4" x14ac:dyDescent="0.25">
      <c r="A2712" s="7" t="str">
        <f>IF(D2712="","",IFERROR(IF(VLOOKUP(D2712,'Program Mapping'!B:B,1,FALSE)=D2712,"OK","Fix"),"Fix"))</f>
        <v/>
      </c>
      <c r="B2712" s="8"/>
      <c r="D2712" s="32"/>
    </row>
    <row r="2713" spans="1:4" x14ac:dyDescent="0.25">
      <c r="A2713" s="7" t="str">
        <f>IF(D2713="","",IFERROR(IF(VLOOKUP(D2713,'Program Mapping'!B:B,1,FALSE)=D2713,"OK","Fix"),"Fix"))</f>
        <v/>
      </c>
      <c r="B2713" s="8"/>
      <c r="D2713" s="32"/>
    </row>
    <row r="2714" spans="1:4" x14ac:dyDescent="0.25">
      <c r="A2714" s="7" t="str">
        <f>IF(D2714="","",IFERROR(IF(VLOOKUP(D2714,'Program Mapping'!B:B,1,FALSE)=D2714,"OK","Fix"),"Fix"))</f>
        <v/>
      </c>
      <c r="B2714" s="8"/>
      <c r="D2714" s="32"/>
    </row>
    <row r="2715" spans="1:4" x14ac:dyDescent="0.25">
      <c r="A2715" s="7" t="str">
        <f>IF(D2715="","",IFERROR(IF(VLOOKUP(D2715,'Program Mapping'!B:B,1,FALSE)=D2715,"OK","Fix"),"Fix"))</f>
        <v/>
      </c>
      <c r="B2715" s="8"/>
      <c r="D2715" s="32"/>
    </row>
    <row r="2716" spans="1:4" x14ac:dyDescent="0.25">
      <c r="A2716" s="7" t="str">
        <f>IF(D2716="","",IFERROR(IF(VLOOKUP(D2716,'Program Mapping'!B:B,1,FALSE)=D2716,"OK","Fix"),"Fix"))</f>
        <v/>
      </c>
      <c r="B2716" s="8"/>
      <c r="D2716" s="32"/>
    </row>
    <row r="2717" spans="1:4" x14ac:dyDescent="0.25">
      <c r="A2717" s="7" t="str">
        <f>IF(D2717="","",IFERROR(IF(VLOOKUP(D2717,'Program Mapping'!B:B,1,FALSE)=D2717,"OK","Fix"),"Fix"))</f>
        <v/>
      </c>
      <c r="B2717" s="8"/>
      <c r="D2717" s="32"/>
    </row>
    <row r="2718" spans="1:4" x14ac:dyDescent="0.25">
      <c r="A2718" s="7" t="str">
        <f>IF(D2718="","",IFERROR(IF(VLOOKUP(D2718,'Program Mapping'!B:B,1,FALSE)=D2718,"OK","Fix"),"Fix"))</f>
        <v/>
      </c>
      <c r="B2718" s="8"/>
      <c r="D2718" s="32"/>
    </row>
    <row r="2719" spans="1:4" x14ac:dyDescent="0.25">
      <c r="A2719" s="7" t="str">
        <f>IF(D2719="","",IFERROR(IF(VLOOKUP(D2719,'Program Mapping'!B:B,1,FALSE)=D2719,"OK","Fix"),"Fix"))</f>
        <v/>
      </c>
      <c r="B2719" s="8"/>
      <c r="D2719" s="32"/>
    </row>
    <row r="2720" spans="1:4" x14ac:dyDescent="0.25">
      <c r="A2720" s="7" t="str">
        <f>IF(D2720="","",IFERROR(IF(VLOOKUP(D2720,'Program Mapping'!B:B,1,FALSE)=D2720,"OK","Fix"),"Fix"))</f>
        <v/>
      </c>
      <c r="B2720" s="8"/>
      <c r="D2720" s="32"/>
    </row>
    <row r="2721" spans="1:4" x14ac:dyDescent="0.25">
      <c r="A2721" s="7" t="str">
        <f>IF(D2721="","",IFERROR(IF(VLOOKUP(D2721,'Program Mapping'!B:B,1,FALSE)=D2721,"OK","Fix"),"Fix"))</f>
        <v/>
      </c>
      <c r="B2721" s="8"/>
      <c r="D2721" s="32"/>
    </row>
    <row r="2722" spans="1:4" x14ac:dyDescent="0.25">
      <c r="A2722" s="7" t="str">
        <f>IF(D2722="","",IFERROR(IF(VLOOKUP(D2722,'Program Mapping'!B:B,1,FALSE)=D2722,"OK","Fix"),"Fix"))</f>
        <v/>
      </c>
      <c r="B2722" s="8"/>
      <c r="D2722" s="32"/>
    </row>
    <row r="2723" spans="1:4" x14ac:dyDescent="0.25">
      <c r="A2723" s="7" t="str">
        <f>IF(D2723="","",IFERROR(IF(VLOOKUP(D2723,'Program Mapping'!B:B,1,FALSE)=D2723,"OK","Fix"),"Fix"))</f>
        <v/>
      </c>
      <c r="B2723" s="8"/>
      <c r="D2723" s="32"/>
    </row>
    <row r="2724" spans="1:4" x14ac:dyDescent="0.25">
      <c r="A2724" s="7" t="str">
        <f>IF(D2724="","",IFERROR(IF(VLOOKUP(D2724,'Program Mapping'!B:B,1,FALSE)=D2724,"OK","Fix"),"Fix"))</f>
        <v/>
      </c>
      <c r="B2724" s="8"/>
      <c r="D2724" s="32"/>
    </row>
    <row r="2725" spans="1:4" x14ac:dyDescent="0.25">
      <c r="A2725" s="7" t="str">
        <f>IF(D2725="","",IFERROR(IF(VLOOKUP(D2725,'Program Mapping'!B:B,1,FALSE)=D2725,"OK","Fix"),"Fix"))</f>
        <v/>
      </c>
      <c r="B2725" s="8"/>
      <c r="D2725" s="32"/>
    </row>
    <row r="2726" spans="1:4" x14ac:dyDescent="0.25">
      <c r="A2726" s="7" t="str">
        <f>IF(D2726="","",IFERROR(IF(VLOOKUP(D2726,'Program Mapping'!B:B,1,FALSE)=D2726,"OK","Fix"),"Fix"))</f>
        <v/>
      </c>
      <c r="B2726" s="8"/>
      <c r="D2726" s="32"/>
    </row>
    <row r="2727" spans="1:4" x14ac:dyDescent="0.25">
      <c r="A2727" s="7" t="str">
        <f>IF(D2727="","",IFERROR(IF(VLOOKUP(D2727,'Program Mapping'!B:B,1,FALSE)=D2727,"OK","Fix"),"Fix"))</f>
        <v/>
      </c>
      <c r="B2727" s="8"/>
      <c r="D2727" s="32"/>
    </row>
    <row r="2728" spans="1:4" x14ac:dyDescent="0.25">
      <c r="A2728" s="7" t="str">
        <f>IF(D2728="","",IFERROR(IF(VLOOKUP(D2728,'Program Mapping'!B:B,1,FALSE)=D2728,"OK","Fix"),"Fix"))</f>
        <v/>
      </c>
      <c r="B2728" s="8"/>
      <c r="D2728" s="32"/>
    </row>
    <row r="2729" spans="1:4" x14ac:dyDescent="0.25">
      <c r="A2729" s="7" t="str">
        <f>IF(D2729="","",IFERROR(IF(VLOOKUP(D2729,'Program Mapping'!B:B,1,FALSE)=D2729,"OK","Fix"),"Fix"))</f>
        <v/>
      </c>
      <c r="B2729" s="8"/>
      <c r="D2729" s="32"/>
    </row>
    <row r="2730" spans="1:4" x14ac:dyDescent="0.25">
      <c r="A2730" s="7" t="str">
        <f>IF(D2730="","",IFERROR(IF(VLOOKUP(D2730,'Program Mapping'!B:B,1,FALSE)=D2730,"OK","Fix"),"Fix"))</f>
        <v/>
      </c>
      <c r="B2730" s="8"/>
      <c r="D2730" s="32"/>
    </row>
    <row r="2731" spans="1:4" x14ac:dyDescent="0.25">
      <c r="A2731" s="7" t="str">
        <f>IF(D2731="","",IFERROR(IF(VLOOKUP(D2731,'Program Mapping'!B:B,1,FALSE)=D2731,"OK","Fix"),"Fix"))</f>
        <v/>
      </c>
      <c r="B2731" s="8"/>
      <c r="D2731" s="32"/>
    </row>
    <row r="2732" spans="1:4" x14ac:dyDescent="0.25">
      <c r="A2732" s="7" t="str">
        <f>IF(D2732="","",IFERROR(IF(VLOOKUP(D2732,'Program Mapping'!B:B,1,FALSE)=D2732,"OK","Fix"),"Fix"))</f>
        <v/>
      </c>
      <c r="B2732" s="8"/>
      <c r="D2732" s="32"/>
    </row>
    <row r="2733" spans="1:4" x14ac:dyDescent="0.25">
      <c r="A2733" s="7" t="str">
        <f>IF(D2733="","",IFERROR(IF(VLOOKUP(D2733,'Program Mapping'!B:B,1,FALSE)=D2733,"OK","Fix"),"Fix"))</f>
        <v/>
      </c>
      <c r="B2733" s="8"/>
      <c r="D2733" s="32"/>
    </row>
    <row r="2734" spans="1:4" x14ac:dyDescent="0.25">
      <c r="A2734" s="7" t="str">
        <f>IF(D2734="","",IFERROR(IF(VLOOKUP(D2734,'Program Mapping'!B:B,1,FALSE)=D2734,"OK","Fix"),"Fix"))</f>
        <v/>
      </c>
      <c r="B2734" s="8"/>
      <c r="D2734" s="32"/>
    </row>
    <row r="2735" spans="1:4" x14ac:dyDescent="0.25">
      <c r="A2735" s="7" t="str">
        <f>IF(D2735="","",IFERROR(IF(VLOOKUP(D2735,'Program Mapping'!B:B,1,FALSE)=D2735,"OK","Fix"),"Fix"))</f>
        <v/>
      </c>
      <c r="B2735" s="8"/>
      <c r="D2735" s="32"/>
    </row>
    <row r="2736" spans="1:4" x14ac:dyDescent="0.25">
      <c r="A2736" s="7" t="str">
        <f>IF(D2736="","",IFERROR(IF(VLOOKUP(D2736,'Program Mapping'!B:B,1,FALSE)=D2736,"OK","Fix"),"Fix"))</f>
        <v/>
      </c>
      <c r="B2736" s="8"/>
      <c r="D2736" s="32"/>
    </row>
    <row r="2737" spans="1:4" x14ac:dyDescent="0.25">
      <c r="A2737" s="7" t="str">
        <f>IF(D2737="","",IFERROR(IF(VLOOKUP(D2737,'Program Mapping'!B:B,1,FALSE)=D2737,"OK","Fix"),"Fix"))</f>
        <v/>
      </c>
      <c r="B2737" s="8"/>
      <c r="D2737" s="32"/>
    </row>
    <row r="2738" spans="1:4" x14ac:dyDescent="0.25">
      <c r="A2738" s="7" t="str">
        <f>IF(D2738="","",IFERROR(IF(VLOOKUP(D2738,'Program Mapping'!B:B,1,FALSE)=D2738,"OK","Fix"),"Fix"))</f>
        <v/>
      </c>
      <c r="B2738" s="8"/>
      <c r="D2738" s="32"/>
    </row>
    <row r="2739" spans="1:4" x14ac:dyDescent="0.25">
      <c r="A2739" s="7" t="str">
        <f>IF(D2739="","",IFERROR(IF(VLOOKUP(D2739,'Program Mapping'!B:B,1,FALSE)=D2739,"OK","Fix"),"Fix"))</f>
        <v/>
      </c>
      <c r="B2739" s="8"/>
      <c r="D2739" s="32"/>
    </row>
    <row r="2740" spans="1:4" x14ac:dyDescent="0.25">
      <c r="A2740" s="7" t="str">
        <f>IF(D2740="","",IFERROR(IF(VLOOKUP(D2740,'Program Mapping'!B:B,1,FALSE)=D2740,"OK","Fix"),"Fix"))</f>
        <v/>
      </c>
      <c r="B2740" s="8"/>
      <c r="D2740" s="32"/>
    </row>
    <row r="2741" spans="1:4" x14ac:dyDescent="0.25">
      <c r="A2741" s="7" t="str">
        <f>IF(D2741="","",IFERROR(IF(VLOOKUP(D2741,'Program Mapping'!B:B,1,FALSE)=D2741,"OK","Fix"),"Fix"))</f>
        <v/>
      </c>
      <c r="B2741" s="8"/>
      <c r="D2741" s="32"/>
    </row>
    <row r="2742" spans="1:4" x14ac:dyDescent="0.25">
      <c r="A2742" s="7" t="str">
        <f>IF(D2742="","",IFERROR(IF(VLOOKUP(D2742,'Program Mapping'!B:B,1,FALSE)=D2742,"OK","Fix"),"Fix"))</f>
        <v/>
      </c>
      <c r="B2742" s="8"/>
      <c r="D2742" s="32"/>
    </row>
    <row r="2743" spans="1:4" x14ac:dyDescent="0.25">
      <c r="A2743" s="7" t="str">
        <f>IF(D2743="","",IFERROR(IF(VLOOKUP(D2743,'Program Mapping'!B:B,1,FALSE)=D2743,"OK","Fix"),"Fix"))</f>
        <v/>
      </c>
      <c r="B2743" s="8"/>
      <c r="D2743" s="32"/>
    </row>
    <row r="2744" spans="1:4" x14ac:dyDescent="0.25">
      <c r="A2744" s="7" t="str">
        <f>IF(D2744="","",IFERROR(IF(VLOOKUP(D2744,'Program Mapping'!B:B,1,FALSE)=D2744,"OK","Fix"),"Fix"))</f>
        <v/>
      </c>
      <c r="B2744" s="8"/>
      <c r="D2744" s="32"/>
    </row>
    <row r="2745" spans="1:4" x14ac:dyDescent="0.25">
      <c r="A2745" s="7" t="str">
        <f>IF(D2745="","",IFERROR(IF(VLOOKUP(D2745,'Program Mapping'!B:B,1,FALSE)=D2745,"OK","Fix"),"Fix"))</f>
        <v/>
      </c>
      <c r="B2745" s="8"/>
      <c r="D2745" s="32"/>
    </row>
    <row r="2746" spans="1:4" x14ac:dyDescent="0.25">
      <c r="A2746" s="7" t="str">
        <f>IF(D2746="","",IFERROR(IF(VLOOKUP(D2746,'Program Mapping'!B:B,1,FALSE)=D2746,"OK","Fix"),"Fix"))</f>
        <v/>
      </c>
      <c r="B2746" s="8"/>
      <c r="D2746" s="32"/>
    </row>
    <row r="2747" spans="1:4" x14ac:dyDescent="0.25">
      <c r="A2747" s="7" t="str">
        <f>IF(D2747="","",IFERROR(IF(VLOOKUP(D2747,'Program Mapping'!B:B,1,FALSE)=D2747,"OK","Fix"),"Fix"))</f>
        <v/>
      </c>
      <c r="B2747" s="8"/>
      <c r="D2747" s="32"/>
    </row>
    <row r="2748" spans="1:4" x14ac:dyDescent="0.25">
      <c r="A2748" s="7" t="str">
        <f>IF(D2748="","",IFERROR(IF(VLOOKUP(D2748,'Program Mapping'!B:B,1,FALSE)=D2748,"OK","Fix"),"Fix"))</f>
        <v/>
      </c>
      <c r="B2748" s="8"/>
      <c r="D2748" s="32"/>
    </row>
    <row r="2749" spans="1:4" x14ac:dyDescent="0.25">
      <c r="A2749" s="7" t="str">
        <f>IF(D2749="","",IFERROR(IF(VLOOKUP(D2749,'Program Mapping'!B:B,1,FALSE)=D2749,"OK","Fix"),"Fix"))</f>
        <v/>
      </c>
      <c r="B2749" s="8"/>
      <c r="D2749" s="32"/>
    </row>
    <row r="2750" spans="1:4" x14ac:dyDescent="0.25">
      <c r="A2750" s="7" t="str">
        <f>IF(D2750="","",IFERROR(IF(VLOOKUP(D2750,'Program Mapping'!B:B,1,FALSE)=D2750,"OK","Fix"),"Fix"))</f>
        <v/>
      </c>
      <c r="B2750" s="8"/>
      <c r="D2750" s="32"/>
    </row>
    <row r="2751" spans="1:4" x14ac:dyDescent="0.25">
      <c r="A2751" s="7" t="str">
        <f>IF(D2751="","",IFERROR(IF(VLOOKUP(D2751,'Program Mapping'!B:B,1,FALSE)=D2751,"OK","Fix"),"Fix"))</f>
        <v/>
      </c>
      <c r="B2751" s="8"/>
      <c r="D2751" s="32"/>
    </row>
    <row r="2752" spans="1:4" x14ac:dyDescent="0.25">
      <c r="A2752" s="7" t="str">
        <f>IF(D2752="","",IFERROR(IF(VLOOKUP(D2752,'Program Mapping'!B:B,1,FALSE)=D2752,"OK","Fix"),"Fix"))</f>
        <v/>
      </c>
      <c r="B2752" s="8"/>
      <c r="D2752" s="32"/>
    </row>
    <row r="2753" spans="1:4" x14ac:dyDescent="0.25">
      <c r="A2753" s="7" t="str">
        <f>IF(D2753="","",IFERROR(IF(VLOOKUP(D2753,'Program Mapping'!B:B,1,FALSE)=D2753,"OK","Fix"),"Fix"))</f>
        <v/>
      </c>
      <c r="B2753" s="8"/>
      <c r="D2753" s="32"/>
    </row>
    <row r="2754" spans="1:4" x14ac:dyDescent="0.25">
      <c r="A2754" s="7" t="str">
        <f>IF(D2754="","",IFERROR(IF(VLOOKUP(D2754,'Program Mapping'!B:B,1,FALSE)=D2754,"OK","Fix"),"Fix"))</f>
        <v/>
      </c>
      <c r="B2754" s="8"/>
      <c r="D2754" s="32"/>
    </row>
    <row r="2755" spans="1:4" x14ac:dyDescent="0.25">
      <c r="A2755" s="7" t="str">
        <f>IF(D2755="","",IFERROR(IF(VLOOKUP(D2755,'Program Mapping'!B:B,1,FALSE)=D2755,"OK","Fix"),"Fix"))</f>
        <v/>
      </c>
      <c r="B2755" s="8"/>
      <c r="D2755" s="32"/>
    </row>
    <row r="2756" spans="1:4" x14ac:dyDescent="0.25">
      <c r="A2756" s="7" t="str">
        <f>IF(D2756="","",IFERROR(IF(VLOOKUP(D2756,'Program Mapping'!B:B,1,FALSE)=D2756,"OK","Fix"),"Fix"))</f>
        <v/>
      </c>
      <c r="B2756" s="8"/>
      <c r="D2756" s="32"/>
    </row>
    <row r="2757" spans="1:4" x14ac:dyDescent="0.25">
      <c r="A2757" s="7" t="str">
        <f>IF(D2757="","",IFERROR(IF(VLOOKUP(D2757,'Program Mapping'!B:B,1,FALSE)=D2757,"OK","Fix"),"Fix"))</f>
        <v/>
      </c>
      <c r="B2757" s="8"/>
      <c r="D2757" s="32"/>
    </row>
    <row r="2758" spans="1:4" x14ac:dyDescent="0.25">
      <c r="A2758" s="7" t="str">
        <f>IF(D2758="","",IFERROR(IF(VLOOKUP(D2758,'Program Mapping'!B:B,1,FALSE)=D2758,"OK","Fix"),"Fix"))</f>
        <v/>
      </c>
      <c r="B2758" s="8"/>
      <c r="D2758" s="32"/>
    </row>
    <row r="2759" spans="1:4" x14ac:dyDescent="0.25">
      <c r="A2759" s="7" t="str">
        <f>IF(D2759="","",IFERROR(IF(VLOOKUP(D2759,'Program Mapping'!B:B,1,FALSE)=D2759,"OK","Fix"),"Fix"))</f>
        <v/>
      </c>
      <c r="B2759" s="8"/>
      <c r="D2759" s="32"/>
    </row>
    <row r="2760" spans="1:4" x14ac:dyDescent="0.25">
      <c r="A2760" s="7" t="str">
        <f>IF(D2760="","",IFERROR(IF(VLOOKUP(D2760,'Program Mapping'!B:B,1,FALSE)=D2760,"OK","Fix"),"Fix"))</f>
        <v/>
      </c>
      <c r="B2760" s="8"/>
      <c r="D2760" s="32"/>
    </row>
    <row r="2761" spans="1:4" x14ac:dyDescent="0.25">
      <c r="A2761" s="7" t="str">
        <f>IF(D2761="","",IFERROR(IF(VLOOKUP(D2761,'Program Mapping'!B:B,1,FALSE)=D2761,"OK","Fix"),"Fix"))</f>
        <v/>
      </c>
      <c r="B2761" s="8"/>
      <c r="D2761" s="32"/>
    </row>
    <row r="2762" spans="1:4" x14ac:dyDescent="0.25">
      <c r="A2762" s="7" t="str">
        <f>IF(D2762="","",IFERROR(IF(VLOOKUP(D2762,'Program Mapping'!B:B,1,FALSE)=D2762,"OK","Fix"),"Fix"))</f>
        <v/>
      </c>
      <c r="B2762" s="8"/>
      <c r="D2762" s="32"/>
    </row>
    <row r="2763" spans="1:4" x14ac:dyDescent="0.25">
      <c r="A2763" s="7" t="str">
        <f>IF(D2763="","",IFERROR(IF(VLOOKUP(D2763,'Program Mapping'!B:B,1,FALSE)=D2763,"OK","Fix"),"Fix"))</f>
        <v/>
      </c>
      <c r="B2763" s="8"/>
      <c r="D2763" s="32"/>
    </row>
    <row r="2764" spans="1:4" x14ac:dyDescent="0.25">
      <c r="A2764" s="7" t="str">
        <f>IF(D2764="","",IFERROR(IF(VLOOKUP(D2764,'Program Mapping'!B:B,1,FALSE)=D2764,"OK","Fix"),"Fix"))</f>
        <v/>
      </c>
      <c r="B2764" s="8"/>
      <c r="D2764" s="32"/>
    </row>
    <row r="2765" spans="1:4" x14ac:dyDescent="0.25">
      <c r="A2765" s="7" t="str">
        <f>IF(D2765="","",IFERROR(IF(VLOOKUP(D2765,'Program Mapping'!B:B,1,FALSE)=D2765,"OK","Fix"),"Fix"))</f>
        <v/>
      </c>
      <c r="B2765" s="8"/>
      <c r="D2765" s="32"/>
    </row>
    <row r="2766" spans="1:4" x14ac:dyDescent="0.25">
      <c r="A2766" s="7" t="str">
        <f>IF(D2766="","",IFERROR(IF(VLOOKUP(D2766,'Program Mapping'!B:B,1,FALSE)=D2766,"OK","Fix"),"Fix"))</f>
        <v/>
      </c>
      <c r="B2766" s="8"/>
      <c r="D2766" s="32"/>
    </row>
    <row r="2767" spans="1:4" x14ac:dyDescent="0.25">
      <c r="A2767" s="7" t="str">
        <f>IF(D2767="","",IFERROR(IF(VLOOKUP(D2767,'Program Mapping'!B:B,1,FALSE)=D2767,"OK","Fix"),"Fix"))</f>
        <v/>
      </c>
      <c r="B2767" s="8"/>
      <c r="D2767" s="32"/>
    </row>
    <row r="2768" spans="1:4" x14ac:dyDescent="0.25">
      <c r="A2768" s="7" t="str">
        <f>IF(D2768="","",IFERROR(IF(VLOOKUP(D2768,'Program Mapping'!B:B,1,FALSE)=D2768,"OK","Fix"),"Fix"))</f>
        <v/>
      </c>
      <c r="B2768" s="8"/>
      <c r="D2768" s="32"/>
    </row>
    <row r="2769" spans="1:4" x14ac:dyDescent="0.25">
      <c r="A2769" s="7" t="str">
        <f>IF(D2769="","",IFERROR(IF(VLOOKUP(D2769,'Program Mapping'!B:B,1,FALSE)=D2769,"OK","Fix"),"Fix"))</f>
        <v/>
      </c>
      <c r="B2769" s="8"/>
      <c r="D2769" s="32"/>
    </row>
    <row r="2770" spans="1:4" x14ac:dyDescent="0.25">
      <c r="A2770" s="7" t="str">
        <f>IF(D2770="","",IFERROR(IF(VLOOKUP(D2770,'Program Mapping'!B:B,1,FALSE)=D2770,"OK","Fix"),"Fix"))</f>
        <v/>
      </c>
      <c r="B2770" s="8"/>
      <c r="D2770" s="32"/>
    </row>
    <row r="2771" spans="1:4" x14ac:dyDescent="0.25">
      <c r="A2771" s="7" t="str">
        <f>IF(D2771="","",IFERROR(IF(VLOOKUP(D2771,'Program Mapping'!B:B,1,FALSE)=D2771,"OK","Fix"),"Fix"))</f>
        <v/>
      </c>
      <c r="B2771" s="8"/>
      <c r="D2771" s="32"/>
    </row>
    <row r="2772" spans="1:4" x14ac:dyDescent="0.25">
      <c r="A2772" s="7" t="str">
        <f>IF(D2772="","",IFERROR(IF(VLOOKUP(D2772,'Program Mapping'!B:B,1,FALSE)=D2772,"OK","Fix"),"Fix"))</f>
        <v/>
      </c>
      <c r="B2772" s="8"/>
      <c r="D2772" s="32"/>
    </row>
    <row r="2773" spans="1:4" x14ac:dyDescent="0.25">
      <c r="A2773" s="7" t="str">
        <f>IF(D2773="","",IFERROR(IF(VLOOKUP(D2773,'Program Mapping'!B:B,1,FALSE)=D2773,"OK","Fix"),"Fix"))</f>
        <v/>
      </c>
      <c r="B2773" s="8"/>
      <c r="D2773" s="32"/>
    </row>
    <row r="2774" spans="1:4" x14ac:dyDescent="0.25">
      <c r="A2774" s="7" t="str">
        <f>IF(D2774="","",IFERROR(IF(VLOOKUP(D2774,'Program Mapping'!B:B,1,FALSE)=D2774,"OK","Fix"),"Fix"))</f>
        <v/>
      </c>
      <c r="B2774" s="8"/>
      <c r="D2774" s="32"/>
    </row>
    <row r="2775" spans="1:4" x14ac:dyDescent="0.25">
      <c r="A2775" s="7" t="str">
        <f>IF(D2775="","",IFERROR(IF(VLOOKUP(D2775,'Program Mapping'!B:B,1,FALSE)=D2775,"OK","Fix"),"Fix"))</f>
        <v/>
      </c>
      <c r="B2775" s="8"/>
      <c r="D2775" s="32"/>
    </row>
    <row r="2776" spans="1:4" x14ac:dyDescent="0.25">
      <c r="A2776" s="7" t="str">
        <f>IF(D2776="","",IFERROR(IF(VLOOKUP(D2776,'Program Mapping'!B:B,1,FALSE)=D2776,"OK","Fix"),"Fix"))</f>
        <v/>
      </c>
      <c r="B2776" s="8"/>
      <c r="D2776" s="32"/>
    </row>
    <row r="2777" spans="1:4" x14ac:dyDescent="0.25">
      <c r="A2777" s="7" t="str">
        <f>IF(D2777="","",IFERROR(IF(VLOOKUP(D2777,'Program Mapping'!B:B,1,FALSE)=D2777,"OK","Fix"),"Fix"))</f>
        <v/>
      </c>
      <c r="B2777" s="8"/>
      <c r="D2777" s="32"/>
    </row>
    <row r="2778" spans="1:4" x14ac:dyDescent="0.25">
      <c r="A2778" s="7" t="str">
        <f>IF(D2778="","",IFERROR(IF(VLOOKUP(D2778,'Program Mapping'!B:B,1,FALSE)=D2778,"OK","Fix"),"Fix"))</f>
        <v/>
      </c>
      <c r="B2778" s="8"/>
      <c r="D2778" s="32"/>
    </row>
    <row r="2779" spans="1:4" x14ac:dyDescent="0.25">
      <c r="A2779" s="7" t="str">
        <f>IF(D2779="","",IFERROR(IF(VLOOKUP(D2779,'Program Mapping'!B:B,1,FALSE)=D2779,"OK","Fix"),"Fix"))</f>
        <v/>
      </c>
      <c r="B2779" s="8"/>
      <c r="D2779" s="32"/>
    </row>
    <row r="2780" spans="1:4" x14ac:dyDescent="0.25">
      <c r="A2780" s="7" t="str">
        <f>IF(D2780="","",IFERROR(IF(VLOOKUP(D2780,'Program Mapping'!B:B,1,FALSE)=D2780,"OK","Fix"),"Fix"))</f>
        <v/>
      </c>
      <c r="B2780" s="8"/>
      <c r="D2780" s="32"/>
    </row>
    <row r="2781" spans="1:4" x14ac:dyDescent="0.25">
      <c r="A2781" s="7" t="str">
        <f>IF(D2781="","",IFERROR(IF(VLOOKUP(D2781,'Program Mapping'!B:B,1,FALSE)=D2781,"OK","Fix"),"Fix"))</f>
        <v/>
      </c>
      <c r="B2781" s="8"/>
      <c r="D2781" s="32"/>
    </row>
    <row r="2782" spans="1:4" x14ac:dyDescent="0.25">
      <c r="A2782" s="7" t="str">
        <f>IF(D2782="","",IFERROR(IF(VLOOKUP(D2782,'Program Mapping'!B:B,1,FALSE)=D2782,"OK","Fix"),"Fix"))</f>
        <v/>
      </c>
      <c r="B2782" s="8"/>
      <c r="D2782" s="32"/>
    </row>
    <row r="2783" spans="1:4" x14ac:dyDescent="0.25">
      <c r="A2783" s="7" t="str">
        <f>IF(D2783="","",IFERROR(IF(VLOOKUP(D2783,'Program Mapping'!B:B,1,FALSE)=D2783,"OK","Fix"),"Fix"))</f>
        <v/>
      </c>
      <c r="B2783" s="8"/>
      <c r="D2783" s="32"/>
    </row>
    <row r="2784" spans="1:4" x14ac:dyDescent="0.25">
      <c r="A2784" s="7" t="str">
        <f>IF(D2784="","",IFERROR(IF(VLOOKUP(D2784,'Program Mapping'!B:B,1,FALSE)=D2784,"OK","Fix"),"Fix"))</f>
        <v/>
      </c>
      <c r="B2784" s="8"/>
      <c r="D2784" s="32"/>
    </row>
    <row r="2785" spans="1:4" x14ac:dyDescent="0.25">
      <c r="A2785" s="7" t="str">
        <f>IF(D2785="","",IFERROR(IF(VLOOKUP(D2785,'Program Mapping'!B:B,1,FALSE)=D2785,"OK","Fix"),"Fix"))</f>
        <v/>
      </c>
      <c r="B2785" s="8"/>
      <c r="D2785" s="32"/>
    </row>
    <row r="2786" spans="1:4" x14ac:dyDescent="0.25">
      <c r="A2786" s="7" t="str">
        <f>IF(D2786="","",IFERROR(IF(VLOOKUP(D2786,'Program Mapping'!B:B,1,FALSE)=D2786,"OK","Fix"),"Fix"))</f>
        <v/>
      </c>
      <c r="B2786" s="8"/>
      <c r="D2786" s="32"/>
    </row>
    <row r="2787" spans="1:4" x14ac:dyDescent="0.25">
      <c r="A2787" s="7" t="str">
        <f>IF(D2787="","",IFERROR(IF(VLOOKUP(D2787,'Program Mapping'!B:B,1,FALSE)=D2787,"OK","Fix"),"Fix"))</f>
        <v/>
      </c>
      <c r="B2787" s="8"/>
      <c r="D2787" s="32"/>
    </row>
    <row r="2788" spans="1:4" x14ac:dyDescent="0.25">
      <c r="A2788" s="7" t="str">
        <f>IF(D2788="","",IFERROR(IF(VLOOKUP(D2788,'Program Mapping'!B:B,1,FALSE)=D2788,"OK","Fix"),"Fix"))</f>
        <v/>
      </c>
      <c r="B2788" s="8"/>
      <c r="D2788" s="32"/>
    </row>
    <row r="2789" spans="1:4" x14ac:dyDescent="0.25">
      <c r="A2789" s="7" t="str">
        <f>IF(D2789="","",IFERROR(IF(VLOOKUP(D2789,'Program Mapping'!B:B,1,FALSE)=D2789,"OK","Fix"),"Fix"))</f>
        <v/>
      </c>
      <c r="B2789" s="8"/>
      <c r="D2789" s="32"/>
    </row>
    <row r="2790" spans="1:4" x14ac:dyDescent="0.25">
      <c r="A2790" s="7" t="str">
        <f>IF(D2790="","",IFERROR(IF(VLOOKUP(D2790,'Program Mapping'!B:B,1,FALSE)=D2790,"OK","Fix"),"Fix"))</f>
        <v/>
      </c>
      <c r="B2790" s="8"/>
      <c r="D2790" s="32"/>
    </row>
    <row r="2791" spans="1:4" x14ac:dyDescent="0.25">
      <c r="A2791" s="7" t="str">
        <f>IF(D2791="","",IFERROR(IF(VLOOKUP(D2791,'Program Mapping'!B:B,1,FALSE)=D2791,"OK","Fix"),"Fix"))</f>
        <v/>
      </c>
      <c r="B2791" s="8"/>
      <c r="D2791" s="32"/>
    </row>
    <row r="2792" spans="1:4" x14ac:dyDescent="0.25">
      <c r="A2792" s="7" t="str">
        <f>IF(D2792="","",IFERROR(IF(VLOOKUP(D2792,'Program Mapping'!B:B,1,FALSE)=D2792,"OK","Fix"),"Fix"))</f>
        <v/>
      </c>
      <c r="B2792" s="8"/>
      <c r="D2792" s="32"/>
    </row>
    <row r="2793" spans="1:4" x14ac:dyDescent="0.25">
      <c r="A2793" s="7" t="str">
        <f>IF(D2793="","",IFERROR(IF(VLOOKUP(D2793,'Program Mapping'!B:B,1,FALSE)=D2793,"OK","Fix"),"Fix"))</f>
        <v/>
      </c>
      <c r="B2793" s="8"/>
      <c r="D2793" s="32"/>
    </row>
    <row r="2794" spans="1:4" x14ac:dyDescent="0.25">
      <c r="A2794" s="7" t="str">
        <f>IF(D2794="","",IFERROR(IF(VLOOKUP(D2794,'Program Mapping'!B:B,1,FALSE)=D2794,"OK","Fix"),"Fix"))</f>
        <v/>
      </c>
      <c r="B2794" s="8"/>
      <c r="D2794" s="32"/>
    </row>
    <row r="2795" spans="1:4" x14ac:dyDescent="0.25">
      <c r="A2795" s="7" t="str">
        <f>IF(D2795="","",IFERROR(IF(VLOOKUP(D2795,'Program Mapping'!B:B,1,FALSE)=D2795,"OK","Fix"),"Fix"))</f>
        <v/>
      </c>
      <c r="B2795" s="8"/>
      <c r="D2795" s="32"/>
    </row>
    <row r="2796" spans="1:4" x14ac:dyDescent="0.25">
      <c r="A2796" s="7" t="str">
        <f>IF(D2796="","",IFERROR(IF(VLOOKUP(D2796,'Program Mapping'!B:B,1,FALSE)=D2796,"OK","Fix"),"Fix"))</f>
        <v/>
      </c>
      <c r="B2796" s="8"/>
      <c r="D2796" s="32"/>
    </row>
    <row r="2797" spans="1:4" x14ac:dyDescent="0.25">
      <c r="A2797" s="7" t="str">
        <f>IF(D2797="","",IFERROR(IF(VLOOKUP(D2797,'Program Mapping'!B:B,1,FALSE)=D2797,"OK","Fix"),"Fix"))</f>
        <v/>
      </c>
      <c r="B2797" s="8"/>
      <c r="D2797" s="32"/>
    </row>
    <row r="2798" spans="1:4" x14ac:dyDescent="0.25">
      <c r="A2798" s="7" t="str">
        <f>IF(D2798="","",IFERROR(IF(VLOOKUP(D2798,'Program Mapping'!B:B,1,FALSE)=D2798,"OK","Fix"),"Fix"))</f>
        <v/>
      </c>
      <c r="B2798" s="8"/>
      <c r="D2798" s="32"/>
    </row>
    <row r="2799" spans="1:4" x14ac:dyDescent="0.25">
      <c r="A2799" s="7" t="str">
        <f>IF(D2799="","",IFERROR(IF(VLOOKUP(D2799,'Program Mapping'!B:B,1,FALSE)=D2799,"OK","Fix"),"Fix"))</f>
        <v/>
      </c>
      <c r="B2799" s="8"/>
      <c r="D2799" s="32"/>
    </row>
    <row r="2800" spans="1:4" x14ac:dyDescent="0.25">
      <c r="A2800" s="7" t="str">
        <f>IF(D2800="","",IFERROR(IF(VLOOKUP(D2800,'Program Mapping'!B:B,1,FALSE)=D2800,"OK","Fix"),"Fix"))</f>
        <v/>
      </c>
      <c r="B2800" s="8"/>
      <c r="D2800" s="32"/>
    </row>
    <row r="2801" spans="1:4" x14ac:dyDescent="0.25">
      <c r="A2801" s="7" t="str">
        <f>IF(D2801="","",IFERROR(IF(VLOOKUP(D2801,'Program Mapping'!B:B,1,FALSE)=D2801,"OK","Fix"),"Fix"))</f>
        <v/>
      </c>
      <c r="B2801" s="8"/>
      <c r="D2801" s="32"/>
    </row>
    <row r="2802" spans="1:4" x14ac:dyDescent="0.25">
      <c r="A2802" s="7" t="str">
        <f>IF(D2802="","",IFERROR(IF(VLOOKUP(D2802,'Program Mapping'!B:B,1,FALSE)=D2802,"OK","Fix"),"Fix"))</f>
        <v/>
      </c>
      <c r="B2802" s="8"/>
      <c r="D2802" s="32"/>
    </row>
    <row r="2803" spans="1:4" x14ac:dyDescent="0.25">
      <c r="A2803" s="7" t="str">
        <f>IF(D2803="","",IFERROR(IF(VLOOKUP(D2803,'Program Mapping'!B:B,1,FALSE)=D2803,"OK","Fix"),"Fix"))</f>
        <v/>
      </c>
      <c r="B2803" s="8"/>
      <c r="D2803" s="32"/>
    </row>
    <row r="2804" spans="1:4" x14ac:dyDescent="0.25">
      <c r="A2804" s="7" t="str">
        <f>IF(D2804="","",IFERROR(IF(VLOOKUP(D2804,'Program Mapping'!B:B,1,FALSE)=D2804,"OK","Fix"),"Fix"))</f>
        <v/>
      </c>
      <c r="B2804" s="8"/>
      <c r="D2804" s="32"/>
    </row>
    <row r="2805" spans="1:4" x14ac:dyDescent="0.25">
      <c r="A2805" s="7" t="str">
        <f>IF(D2805="","",IFERROR(IF(VLOOKUP(D2805,'Program Mapping'!B:B,1,FALSE)=D2805,"OK","Fix"),"Fix"))</f>
        <v/>
      </c>
      <c r="B2805" s="8"/>
      <c r="D2805" s="32"/>
    </row>
    <row r="2806" spans="1:4" x14ac:dyDescent="0.25">
      <c r="A2806" s="7" t="str">
        <f>IF(D2806="","",IFERROR(IF(VLOOKUP(D2806,'Program Mapping'!B:B,1,FALSE)=D2806,"OK","Fix"),"Fix"))</f>
        <v/>
      </c>
      <c r="B2806" s="8"/>
      <c r="D2806" s="32"/>
    </row>
    <row r="2807" spans="1:4" x14ac:dyDescent="0.25">
      <c r="A2807" s="7" t="str">
        <f>IF(D2807="","",IFERROR(IF(VLOOKUP(D2807,'Program Mapping'!B:B,1,FALSE)=D2807,"OK","Fix"),"Fix"))</f>
        <v/>
      </c>
      <c r="B2807" s="8"/>
      <c r="D2807" s="32"/>
    </row>
    <row r="2808" spans="1:4" x14ac:dyDescent="0.25">
      <c r="A2808" s="7" t="str">
        <f>IF(D2808="","",IFERROR(IF(VLOOKUP(D2808,'Program Mapping'!B:B,1,FALSE)=D2808,"OK","Fix"),"Fix"))</f>
        <v/>
      </c>
      <c r="B2808" s="8"/>
      <c r="D2808" s="32"/>
    </row>
    <row r="2809" spans="1:4" x14ac:dyDescent="0.25">
      <c r="A2809" s="7" t="str">
        <f>IF(D2809="","",IFERROR(IF(VLOOKUP(D2809,'Program Mapping'!B:B,1,FALSE)=D2809,"OK","Fix"),"Fix"))</f>
        <v/>
      </c>
      <c r="B2809" s="8"/>
      <c r="D2809" s="32"/>
    </row>
    <row r="2810" spans="1:4" x14ac:dyDescent="0.25">
      <c r="A2810" s="7" t="str">
        <f>IF(D2810="","",IFERROR(IF(VLOOKUP(D2810,'Program Mapping'!B:B,1,FALSE)=D2810,"OK","Fix"),"Fix"))</f>
        <v/>
      </c>
      <c r="B2810" s="8"/>
      <c r="D2810" s="32"/>
    </row>
    <row r="2811" spans="1:4" x14ac:dyDescent="0.25">
      <c r="A2811" s="7" t="str">
        <f>IF(D2811="","",IFERROR(IF(VLOOKUP(D2811,'Program Mapping'!B:B,1,FALSE)=D2811,"OK","Fix"),"Fix"))</f>
        <v/>
      </c>
      <c r="B2811" s="8"/>
      <c r="D2811" s="32"/>
    </row>
    <row r="2812" spans="1:4" x14ac:dyDescent="0.25">
      <c r="A2812" s="7" t="str">
        <f>IF(D2812="","",IFERROR(IF(VLOOKUP(D2812,'Program Mapping'!B:B,1,FALSE)=D2812,"OK","Fix"),"Fix"))</f>
        <v/>
      </c>
      <c r="B2812" s="8"/>
      <c r="D2812" s="32"/>
    </row>
    <row r="2813" spans="1:4" x14ac:dyDescent="0.25">
      <c r="A2813" s="7" t="str">
        <f>IF(D2813="","",IFERROR(IF(VLOOKUP(D2813,'Program Mapping'!B:B,1,FALSE)=D2813,"OK","Fix"),"Fix"))</f>
        <v/>
      </c>
      <c r="B2813" s="8"/>
      <c r="D2813" s="32"/>
    </row>
    <row r="2814" spans="1:4" x14ac:dyDescent="0.25">
      <c r="A2814" s="7" t="str">
        <f>IF(D2814="","",IFERROR(IF(VLOOKUP(D2814,'Program Mapping'!B:B,1,FALSE)=D2814,"OK","Fix"),"Fix"))</f>
        <v/>
      </c>
      <c r="B2814" s="8"/>
      <c r="D2814" s="32"/>
    </row>
    <row r="2815" spans="1:4" x14ac:dyDescent="0.25">
      <c r="A2815" s="7" t="str">
        <f>IF(D2815="","",IFERROR(IF(VLOOKUP(D2815,'Program Mapping'!B:B,1,FALSE)=D2815,"OK","Fix"),"Fix"))</f>
        <v/>
      </c>
      <c r="B2815" s="8"/>
      <c r="D2815" s="32"/>
    </row>
    <row r="2816" spans="1:4" x14ac:dyDescent="0.25">
      <c r="A2816" s="7" t="str">
        <f>IF(D2816="","",IFERROR(IF(VLOOKUP(D2816,'Program Mapping'!B:B,1,FALSE)=D2816,"OK","Fix"),"Fix"))</f>
        <v/>
      </c>
      <c r="B2816" s="8"/>
      <c r="D2816" s="32"/>
    </row>
    <row r="2817" spans="1:4" x14ac:dyDescent="0.25">
      <c r="A2817" s="7" t="str">
        <f>IF(D2817="","",IFERROR(IF(VLOOKUP(D2817,'Program Mapping'!B:B,1,FALSE)=D2817,"OK","Fix"),"Fix"))</f>
        <v/>
      </c>
      <c r="B2817" s="8"/>
      <c r="D2817" s="32"/>
    </row>
    <row r="2818" spans="1:4" x14ac:dyDescent="0.25">
      <c r="A2818" s="7" t="str">
        <f>IF(D2818="","",IFERROR(IF(VLOOKUP(D2818,'Program Mapping'!B:B,1,FALSE)=D2818,"OK","Fix"),"Fix"))</f>
        <v/>
      </c>
      <c r="B2818" s="8"/>
      <c r="D2818" s="32"/>
    </row>
    <row r="2819" spans="1:4" x14ac:dyDescent="0.25">
      <c r="A2819" s="7" t="str">
        <f>IF(D2819="","",IFERROR(IF(VLOOKUP(D2819,'Program Mapping'!B:B,1,FALSE)=D2819,"OK","Fix"),"Fix"))</f>
        <v/>
      </c>
      <c r="B2819" s="8"/>
      <c r="D2819" s="32"/>
    </row>
    <row r="2820" spans="1:4" x14ac:dyDescent="0.25">
      <c r="A2820" s="7" t="str">
        <f>IF(D2820="","",IFERROR(IF(VLOOKUP(D2820,'Program Mapping'!B:B,1,FALSE)=D2820,"OK","Fix"),"Fix"))</f>
        <v/>
      </c>
      <c r="B2820" s="8"/>
      <c r="D2820" s="32"/>
    </row>
    <row r="2821" spans="1:4" x14ac:dyDescent="0.25">
      <c r="A2821" s="7" t="str">
        <f>IF(D2821="","",IFERROR(IF(VLOOKUP(D2821,'Program Mapping'!B:B,1,FALSE)=D2821,"OK","Fix"),"Fix"))</f>
        <v/>
      </c>
      <c r="B2821" s="8"/>
      <c r="D2821" s="32"/>
    </row>
    <row r="2822" spans="1:4" x14ac:dyDescent="0.25">
      <c r="A2822" s="7" t="str">
        <f>IF(D2822="","",IFERROR(IF(VLOOKUP(D2822,'Program Mapping'!B:B,1,FALSE)=D2822,"OK","Fix"),"Fix"))</f>
        <v/>
      </c>
      <c r="B2822" s="8"/>
      <c r="D2822" s="32"/>
    </row>
    <row r="2823" spans="1:4" x14ac:dyDescent="0.25">
      <c r="A2823" s="7" t="str">
        <f>IF(D2823="","",IFERROR(IF(VLOOKUP(D2823,'Program Mapping'!B:B,1,FALSE)=D2823,"OK","Fix"),"Fix"))</f>
        <v/>
      </c>
      <c r="B2823" s="8"/>
      <c r="D2823" s="32"/>
    </row>
    <row r="2824" spans="1:4" x14ac:dyDescent="0.25">
      <c r="A2824" s="7" t="str">
        <f>IF(D2824="","",IFERROR(IF(VLOOKUP(D2824,'Program Mapping'!B:B,1,FALSE)=D2824,"OK","Fix"),"Fix"))</f>
        <v/>
      </c>
      <c r="B2824" s="8"/>
      <c r="D2824" s="32"/>
    </row>
    <row r="2825" spans="1:4" x14ac:dyDescent="0.25">
      <c r="A2825" s="7" t="str">
        <f>IF(D2825="","",IFERROR(IF(VLOOKUP(D2825,'Program Mapping'!B:B,1,FALSE)=D2825,"OK","Fix"),"Fix"))</f>
        <v/>
      </c>
      <c r="B2825" s="8"/>
      <c r="D2825" s="32"/>
    </row>
    <row r="2826" spans="1:4" x14ac:dyDescent="0.25">
      <c r="A2826" s="7" t="str">
        <f>IF(D2826="","",IFERROR(IF(VLOOKUP(D2826,'Program Mapping'!B:B,1,FALSE)=D2826,"OK","Fix"),"Fix"))</f>
        <v/>
      </c>
      <c r="B2826" s="8"/>
      <c r="D2826" s="32"/>
    </row>
    <row r="2827" spans="1:4" x14ac:dyDescent="0.25">
      <c r="A2827" s="7" t="str">
        <f>IF(D2827="","",IFERROR(IF(VLOOKUP(D2827,'Program Mapping'!B:B,1,FALSE)=D2827,"OK","Fix"),"Fix"))</f>
        <v/>
      </c>
      <c r="B2827" s="8"/>
      <c r="D2827" s="32"/>
    </row>
    <row r="2828" spans="1:4" x14ac:dyDescent="0.25">
      <c r="A2828" s="7" t="str">
        <f>IF(D2828="","",IFERROR(IF(VLOOKUP(D2828,'Program Mapping'!B:B,1,FALSE)=D2828,"OK","Fix"),"Fix"))</f>
        <v/>
      </c>
      <c r="B2828" s="8"/>
      <c r="D2828" s="32"/>
    </row>
    <row r="2829" spans="1:4" x14ac:dyDescent="0.25">
      <c r="A2829" s="7" t="str">
        <f>IF(D2829="","",IFERROR(IF(VLOOKUP(D2829,'Program Mapping'!B:B,1,FALSE)=D2829,"OK","Fix"),"Fix"))</f>
        <v/>
      </c>
      <c r="B2829" s="8"/>
      <c r="D2829" s="32"/>
    </row>
    <row r="2830" spans="1:4" x14ac:dyDescent="0.25">
      <c r="A2830" s="7" t="str">
        <f>IF(D2830="","",IFERROR(IF(VLOOKUP(D2830,'Program Mapping'!B:B,1,FALSE)=D2830,"OK","Fix"),"Fix"))</f>
        <v/>
      </c>
      <c r="B2830" s="8"/>
      <c r="D2830" s="32"/>
    </row>
    <row r="2831" spans="1:4" x14ac:dyDescent="0.25">
      <c r="A2831" s="7" t="str">
        <f>IF(D2831="","",IFERROR(IF(VLOOKUP(D2831,'Program Mapping'!B:B,1,FALSE)=D2831,"OK","Fix"),"Fix"))</f>
        <v/>
      </c>
      <c r="B2831" s="8"/>
      <c r="D2831" s="32"/>
    </row>
    <row r="2832" spans="1:4" x14ac:dyDescent="0.25">
      <c r="A2832" s="7" t="str">
        <f>IF(D2832="","",IFERROR(IF(VLOOKUP(D2832,'Program Mapping'!B:B,1,FALSE)=D2832,"OK","Fix"),"Fix"))</f>
        <v/>
      </c>
      <c r="B2832" s="8"/>
      <c r="D2832" s="32"/>
    </row>
    <row r="2833" spans="1:4" x14ac:dyDescent="0.25">
      <c r="A2833" s="7" t="str">
        <f>IF(D2833="","",IFERROR(IF(VLOOKUP(D2833,'Program Mapping'!B:B,1,FALSE)=D2833,"OK","Fix"),"Fix"))</f>
        <v/>
      </c>
      <c r="B2833" s="8"/>
      <c r="D2833" s="32"/>
    </row>
    <row r="2834" spans="1:4" x14ac:dyDescent="0.25">
      <c r="A2834" s="7" t="str">
        <f>IF(D2834="","",IFERROR(IF(VLOOKUP(D2834,'Program Mapping'!B:B,1,FALSE)=D2834,"OK","Fix"),"Fix"))</f>
        <v/>
      </c>
      <c r="B2834" s="8"/>
      <c r="D2834" s="32"/>
    </row>
    <row r="2835" spans="1:4" x14ac:dyDescent="0.25">
      <c r="A2835" s="7" t="str">
        <f>IF(D2835="","",IFERROR(IF(VLOOKUP(D2835,'Program Mapping'!B:B,1,FALSE)=D2835,"OK","Fix"),"Fix"))</f>
        <v/>
      </c>
      <c r="B2835" s="8"/>
      <c r="D2835" s="32"/>
    </row>
    <row r="2836" spans="1:4" x14ac:dyDescent="0.25">
      <c r="A2836" s="7" t="str">
        <f>IF(D2836="","",IFERROR(IF(VLOOKUP(D2836,'Program Mapping'!B:B,1,FALSE)=D2836,"OK","Fix"),"Fix"))</f>
        <v/>
      </c>
      <c r="B2836" s="8"/>
      <c r="D2836" s="32"/>
    </row>
    <row r="2837" spans="1:4" x14ac:dyDescent="0.25">
      <c r="A2837" s="7" t="str">
        <f>IF(D2837="","",IFERROR(IF(VLOOKUP(D2837,'Program Mapping'!B:B,1,FALSE)=D2837,"OK","Fix"),"Fix"))</f>
        <v/>
      </c>
      <c r="B2837" s="8"/>
      <c r="D2837" s="32"/>
    </row>
    <row r="2838" spans="1:4" x14ac:dyDescent="0.25">
      <c r="A2838" s="7" t="str">
        <f>IF(D2838="","",IFERROR(IF(VLOOKUP(D2838,'Program Mapping'!B:B,1,FALSE)=D2838,"OK","Fix"),"Fix"))</f>
        <v/>
      </c>
      <c r="B2838" s="8"/>
      <c r="D2838" s="32"/>
    </row>
    <row r="2839" spans="1:4" x14ac:dyDescent="0.25">
      <c r="A2839" s="7" t="str">
        <f>IF(D2839="","",IFERROR(IF(VLOOKUP(D2839,'Program Mapping'!B:B,1,FALSE)=D2839,"OK","Fix"),"Fix"))</f>
        <v/>
      </c>
      <c r="B2839" s="8"/>
      <c r="D2839" s="32"/>
    </row>
    <row r="2840" spans="1:4" x14ac:dyDescent="0.25">
      <c r="A2840" s="7" t="str">
        <f>IF(D2840="","",IFERROR(IF(VLOOKUP(D2840,'Program Mapping'!B:B,1,FALSE)=D2840,"OK","Fix"),"Fix"))</f>
        <v/>
      </c>
      <c r="B2840" s="8"/>
      <c r="D2840" s="32"/>
    </row>
    <row r="2841" spans="1:4" x14ac:dyDescent="0.25">
      <c r="A2841" s="7" t="str">
        <f>IF(D2841="","",IFERROR(IF(VLOOKUP(D2841,'Program Mapping'!B:B,1,FALSE)=D2841,"OK","Fix"),"Fix"))</f>
        <v/>
      </c>
      <c r="B2841" s="8"/>
      <c r="D2841" s="32"/>
    </row>
    <row r="2842" spans="1:4" x14ac:dyDescent="0.25">
      <c r="A2842" s="7" t="str">
        <f>IF(D2842="","",IFERROR(IF(VLOOKUP(D2842,'Program Mapping'!B:B,1,FALSE)=D2842,"OK","Fix"),"Fix"))</f>
        <v/>
      </c>
      <c r="B2842" s="8"/>
      <c r="D2842" s="32"/>
    </row>
    <row r="2843" spans="1:4" x14ac:dyDescent="0.25">
      <c r="A2843" s="7" t="str">
        <f>IF(D2843="","",IFERROR(IF(VLOOKUP(D2843,'Program Mapping'!B:B,1,FALSE)=D2843,"OK","Fix"),"Fix"))</f>
        <v/>
      </c>
      <c r="B2843" s="8"/>
      <c r="D2843" s="32"/>
    </row>
    <row r="2844" spans="1:4" x14ac:dyDescent="0.25">
      <c r="A2844" s="7" t="str">
        <f>IF(D2844="","",IFERROR(IF(VLOOKUP(D2844,'Program Mapping'!B:B,1,FALSE)=D2844,"OK","Fix"),"Fix"))</f>
        <v/>
      </c>
      <c r="B2844" s="8"/>
      <c r="D2844" s="32"/>
    </row>
    <row r="2845" spans="1:4" x14ac:dyDescent="0.25">
      <c r="A2845" s="7" t="str">
        <f>IF(D2845="","",IFERROR(IF(VLOOKUP(D2845,'Program Mapping'!B:B,1,FALSE)=D2845,"OK","Fix"),"Fix"))</f>
        <v/>
      </c>
      <c r="B2845" s="8"/>
      <c r="D2845" s="32"/>
    </row>
    <row r="2846" spans="1:4" x14ac:dyDescent="0.25">
      <c r="A2846" s="7" t="str">
        <f>IF(D2846="","",IFERROR(IF(VLOOKUP(D2846,'Program Mapping'!B:B,1,FALSE)=D2846,"OK","Fix"),"Fix"))</f>
        <v/>
      </c>
      <c r="B2846" s="8"/>
      <c r="D2846" s="32"/>
    </row>
    <row r="2847" spans="1:4" x14ac:dyDescent="0.25">
      <c r="A2847" s="7" t="str">
        <f>IF(D2847="","",IFERROR(IF(VLOOKUP(D2847,'Program Mapping'!B:B,1,FALSE)=D2847,"OK","Fix"),"Fix"))</f>
        <v/>
      </c>
      <c r="B2847" s="8"/>
      <c r="D2847" s="32"/>
    </row>
    <row r="2848" spans="1:4" x14ac:dyDescent="0.25">
      <c r="A2848" s="7" t="str">
        <f>IF(D2848="","",IFERROR(IF(VLOOKUP(D2848,'Program Mapping'!B:B,1,FALSE)=D2848,"OK","Fix"),"Fix"))</f>
        <v/>
      </c>
      <c r="B2848" s="8"/>
      <c r="D2848" s="32"/>
    </row>
    <row r="2849" spans="1:4" x14ac:dyDescent="0.25">
      <c r="A2849" s="7" t="str">
        <f>IF(D2849="","",IFERROR(IF(VLOOKUP(D2849,'Program Mapping'!B:B,1,FALSE)=D2849,"OK","Fix"),"Fix"))</f>
        <v/>
      </c>
      <c r="B2849" s="8"/>
      <c r="D2849" s="32"/>
    </row>
    <row r="2850" spans="1:4" x14ac:dyDescent="0.25">
      <c r="A2850" s="7" t="str">
        <f>IF(D2850="","",IFERROR(IF(VLOOKUP(D2850,'Program Mapping'!B:B,1,FALSE)=D2850,"OK","Fix"),"Fix"))</f>
        <v/>
      </c>
      <c r="B2850" s="8"/>
      <c r="D2850" s="32"/>
    </row>
    <row r="2851" spans="1:4" x14ac:dyDescent="0.25">
      <c r="A2851" s="7" t="str">
        <f>IF(D2851="","",IFERROR(IF(VLOOKUP(D2851,'Program Mapping'!B:B,1,FALSE)=D2851,"OK","Fix"),"Fix"))</f>
        <v/>
      </c>
      <c r="B2851" s="8"/>
      <c r="D2851" s="32"/>
    </row>
    <row r="2852" spans="1:4" x14ac:dyDescent="0.25">
      <c r="A2852" s="7" t="str">
        <f>IF(D2852="","",IFERROR(IF(VLOOKUP(D2852,'Program Mapping'!B:B,1,FALSE)=D2852,"OK","Fix"),"Fix"))</f>
        <v/>
      </c>
      <c r="B2852" s="8"/>
      <c r="D2852" s="32"/>
    </row>
    <row r="2853" spans="1:4" x14ac:dyDescent="0.25">
      <c r="A2853" s="7" t="str">
        <f>IF(D2853="","",IFERROR(IF(VLOOKUP(D2853,'Program Mapping'!B:B,1,FALSE)=D2853,"OK","Fix"),"Fix"))</f>
        <v/>
      </c>
      <c r="B2853" s="8"/>
      <c r="D2853" s="32"/>
    </row>
    <row r="2854" spans="1:4" x14ac:dyDescent="0.25">
      <c r="A2854" s="7" t="str">
        <f>IF(D2854="","",IFERROR(IF(VLOOKUP(D2854,'Program Mapping'!B:B,1,FALSE)=D2854,"OK","Fix"),"Fix"))</f>
        <v/>
      </c>
      <c r="B2854" s="8"/>
      <c r="D2854" s="32"/>
    </row>
    <row r="2855" spans="1:4" x14ac:dyDescent="0.25">
      <c r="A2855" s="7" t="str">
        <f>IF(D2855="","",IFERROR(IF(VLOOKUP(D2855,'Program Mapping'!B:B,1,FALSE)=D2855,"OK","Fix"),"Fix"))</f>
        <v/>
      </c>
      <c r="B2855" s="8"/>
      <c r="D2855" s="32"/>
    </row>
    <row r="2856" spans="1:4" x14ac:dyDescent="0.25">
      <c r="A2856" s="7" t="str">
        <f>IF(D2856="","",IFERROR(IF(VLOOKUP(D2856,'Program Mapping'!B:B,1,FALSE)=D2856,"OK","Fix"),"Fix"))</f>
        <v/>
      </c>
      <c r="B2856" s="8"/>
      <c r="D2856" s="32"/>
    </row>
    <row r="2857" spans="1:4" x14ac:dyDescent="0.25">
      <c r="A2857" s="7" t="str">
        <f>IF(D2857="","",IFERROR(IF(VLOOKUP(D2857,'Program Mapping'!B:B,1,FALSE)=D2857,"OK","Fix"),"Fix"))</f>
        <v/>
      </c>
      <c r="B2857" s="8"/>
      <c r="D2857" s="32"/>
    </row>
    <row r="2858" spans="1:4" x14ac:dyDescent="0.25">
      <c r="A2858" s="7" t="str">
        <f>IF(D2858="","",IFERROR(IF(VLOOKUP(D2858,'Program Mapping'!B:B,1,FALSE)=D2858,"OK","Fix"),"Fix"))</f>
        <v/>
      </c>
      <c r="B2858" s="8"/>
      <c r="D2858" s="32"/>
    </row>
    <row r="2859" spans="1:4" x14ac:dyDescent="0.25">
      <c r="A2859" s="7" t="str">
        <f>IF(D2859="","",IFERROR(IF(VLOOKUP(D2859,'Program Mapping'!B:B,1,FALSE)=D2859,"OK","Fix"),"Fix"))</f>
        <v/>
      </c>
      <c r="B2859" s="8"/>
      <c r="D2859" s="32"/>
    </row>
    <row r="2860" spans="1:4" x14ac:dyDescent="0.25">
      <c r="A2860" s="7" t="str">
        <f>IF(D2860="","",IFERROR(IF(VLOOKUP(D2860,'Program Mapping'!B:B,1,FALSE)=D2860,"OK","Fix"),"Fix"))</f>
        <v/>
      </c>
      <c r="B2860" s="8"/>
      <c r="D2860" s="32"/>
    </row>
    <row r="2861" spans="1:4" x14ac:dyDescent="0.25">
      <c r="A2861" s="7" t="str">
        <f>IF(D2861="","",IFERROR(IF(VLOOKUP(D2861,'Program Mapping'!B:B,1,FALSE)=D2861,"OK","Fix"),"Fix"))</f>
        <v/>
      </c>
      <c r="B2861" s="8"/>
      <c r="D2861" s="32"/>
    </row>
    <row r="2862" spans="1:4" x14ac:dyDescent="0.25">
      <c r="A2862" s="7" t="str">
        <f>IF(D2862="","",IFERROR(IF(VLOOKUP(D2862,'Program Mapping'!B:B,1,FALSE)=D2862,"OK","Fix"),"Fix"))</f>
        <v/>
      </c>
      <c r="B2862" s="8"/>
      <c r="D2862" s="32"/>
    </row>
    <row r="2863" spans="1:4" x14ac:dyDescent="0.25">
      <c r="A2863" s="7" t="str">
        <f>IF(D2863="","",IFERROR(IF(VLOOKUP(D2863,'Program Mapping'!B:B,1,FALSE)=D2863,"OK","Fix"),"Fix"))</f>
        <v/>
      </c>
      <c r="B2863" s="8"/>
      <c r="D2863" s="32"/>
    </row>
    <row r="2864" spans="1:4" x14ac:dyDescent="0.25">
      <c r="A2864" s="7" t="str">
        <f>IF(D2864="","",IFERROR(IF(VLOOKUP(D2864,'Program Mapping'!B:B,1,FALSE)=D2864,"OK","Fix"),"Fix"))</f>
        <v/>
      </c>
      <c r="B2864" s="8"/>
      <c r="D2864" s="32"/>
    </row>
    <row r="2865" spans="1:4" x14ac:dyDescent="0.25">
      <c r="A2865" s="7" t="str">
        <f>IF(D2865="","",IFERROR(IF(VLOOKUP(D2865,'Program Mapping'!B:B,1,FALSE)=D2865,"OK","Fix"),"Fix"))</f>
        <v/>
      </c>
      <c r="B2865" s="8"/>
      <c r="D2865" s="32"/>
    </row>
    <row r="2866" spans="1:4" x14ac:dyDescent="0.25">
      <c r="A2866" s="7" t="str">
        <f>IF(D2866="","",IFERROR(IF(VLOOKUP(D2866,'Program Mapping'!B:B,1,FALSE)=D2866,"OK","Fix"),"Fix"))</f>
        <v/>
      </c>
      <c r="B2866" s="8"/>
      <c r="D2866" s="32"/>
    </row>
    <row r="2867" spans="1:4" x14ac:dyDescent="0.25">
      <c r="A2867" s="7" t="str">
        <f>IF(D2867="","",IFERROR(IF(VLOOKUP(D2867,'Program Mapping'!B:B,1,FALSE)=D2867,"OK","Fix"),"Fix"))</f>
        <v/>
      </c>
      <c r="B2867" s="8"/>
      <c r="D2867" s="32"/>
    </row>
    <row r="2868" spans="1:4" x14ac:dyDescent="0.25">
      <c r="A2868" s="7" t="str">
        <f>IF(D2868="","",IFERROR(IF(VLOOKUP(D2868,'Program Mapping'!B:B,1,FALSE)=D2868,"OK","Fix"),"Fix"))</f>
        <v/>
      </c>
      <c r="B2868" s="8"/>
      <c r="D2868" s="32"/>
    </row>
    <row r="2869" spans="1:4" x14ac:dyDescent="0.25">
      <c r="A2869" s="7" t="str">
        <f>IF(D2869="","",IFERROR(IF(VLOOKUP(D2869,'Program Mapping'!B:B,1,FALSE)=D2869,"OK","Fix"),"Fix"))</f>
        <v/>
      </c>
      <c r="B2869" s="8"/>
      <c r="D2869" s="32"/>
    </row>
    <row r="2870" spans="1:4" x14ac:dyDescent="0.25">
      <c r="A2870" s="7" t="str">
        <f>IF(D2870="","",IFERROR(IF(VLOOKUP(D2870,'Program Mapping'!B:B,1,FALSE)=D2870,"OK","Fix"),"Fix"))</f>
        <v/>
      </c>
      <c r="B2870" s="8"/>
      <c r="D2870" s="32"/>
    </row>
    <row r="2871" spans="1:4" x14ac:dyDescent="0.25">
      <c r="A2871" s="7" t="str">
        <f>IF(D2871="","",IFERROR(IF(VLOOKUP(D2871,'Program Mapping'!B:B,1,FALSE)=D2871,"OK","Fix"),"Fix"))</f>
        <v/>
      </c>
      <c r="B2871" s="8"/>
      <c r="D2871" s="32"/>
    </row>
    <row r="2872" spans="1:4" x14ac:dyDescent="0.25">
      <c r="A2872" s="7" t="str">
        <f>IF(D2872="","",IFERROR(IF(VLOOKUP(D2872,'Program Mapping'!B:B,1,FALSE)=D2872,"OK","Fix"),"Fix"))</f>
        <v/>
      </c>
      <c r="B2872" s="8"/>
      <c r="D2872" s="32"/>
    </row>
    <row r="2873" spans="1:4" x14ac:dyDescent="0.25">
      <c r="A2873" s="7" t="str">
        <f>IF(D2873="","",IFERROR(IF(VLOOKUP(D2873,'Program Mapping'!B:B,1,FALSE)=D2873,"OK","Fix"),"Fix"))</f>
        <v/>
      </c>
      <c r="B2873" s="8"/>
      <c r="D2873" s="32"/>
    </row>
    <row r="2874" spans="1:4" x14ac:dyDescent="0.25">
      <c r="A2874" s="7" t="str">
        <f>IF(D2874="","",IFERROR(IF(VLOOKUP(D2874,'Program Mapping'!B:B,1,FALSE)=D2874,"OK","Fix"),"Fix"))</f>
        <v/>
      </c>
      <c r="B2874" s="8"/>
      <c r="D2874" s="32"/>
    </row>
    <row r="2875" spans="1:4" x14ac:dyDescent="0.25">
      <c r="A2875" s="7" t="str">
        <f>IF(D2875="","",IFERROR(IF(VLOOKUP(D2875,'Program Mapping'!B:B,1,FALSE)=D2875,"OK","Fix"),"Fix"))</f>
        <v/>
      </c>
      <c r="B2875" s="8"/>
      <c r="D2875" s="32"/>
    </row>
    <row r="2876" spans="1:4" x14ac:dyDescent="0.25">
      <c r="A2876" s="7" t="str">
        <f>IF(D2876="","",IFERROR(IF(VLOOKUP(D2876,'Program Mapping'!B:B,1,FALSE)=D2876,"OK","Fix"),"Fix"))</f>
        <v/>
      </c>
      <c r="B2876" s="8"/>
      <c r="D2876" s="32"/>
    </row>
    <row r="2877" spans="1:4" x14ac:dyDescent="0.25">
      <c r="A2877" s="7" t="str">
        <f>IF(D2877="","",IFERROR(IF(VLOOKUP(D2877,'Program Mapping'!B:B,1,FALSE)=D2877,"OK","Fix"),"Fix"))</f>
        <v/>
      </c>
      <c r="B2877" s="8"/>
      <c r="D2877" s="32"/>
    </row>
    <row r="2878" spans="1:4" x14ac:dyDescent="0.25">
      <c r="A2878" s="7" t="str">
        <f>IF(D2878="","",IFERROR(IF(VLOOKUP(D2878,'Program Mapping'!B:B,1,FALSE)=D2878,"OK","Fix"),"Fix"))</f>
        <v/>
      </c>
      <c r="B2878" s="8"/>
      <c r="D2878" s="32"/>
    </row>
    <row r="2879" spans="1:4" x14ac:dyDescent="0.25">
      <c r="A2879" s="7" t="str">
        <f>IF(D2879="","",IFERROR(IF(VLOOKUP(D2879,'Program Mapping'!B:B,1,FALSE)=D2879,"OK","Fix"),"Fix"))</f>
        <v/>
      </c>
      <c r="B2879" s="8"/>
      <c r="D2879" s="32"/>
    </row>
    <row r="2880" spans="1:4" x14ac:dyDescent="0.25">
      <c r="A2880" s="7" t="str">
        <f>IF(D2880="","",IFERROR(IF(VLOOKUP(D2880,'Program Mapping'!B:B,1,FALSE)=D2880,"OK","Fix"),"Fix"))</f>
        <v/>
      </c>
      <c r="B2880" s="8"/>
      <c r="D2880" s="32"/>
    </row>
    <row r="2881" spans="1:4" x14ac:dyDescent="0.25">
      <c r="A2881" s="7" t="str">
        <f>IF(D2881="","",IFERROR(IF(VLOOKUP(D2881,'Program Mapping'!B:B,1,FALSE)=D2881,"OK","Fix"),"Fix"))</f>
        <v/>
      </c>
      <c r="B2881" s="8"/>
      <c r="D2881" s="32"/>
    </row>
    <row r="2882" spans="1:4" x14ac:dyDescent="0.25">
      <c r="A2882" s="7" t="str">
        <f>IF(D2882="","",IFERROR(IF(VLOOKUP(D2882,'Program Mapping'!B:B,1,FALSE)=D2882,"OK","Fix"),"Fix"))</f>
        <v/>
      </c>
      <c r="B2882" s="8"/>
      <c r="D2882" s="32"/>
    </row>
    <row r="2883" spans="1:4" x14ac:dyDescent="0.25">
      <c r="A2883" s="7" t="str">
        <f>IF(D2883="","",IFERROR(IF(VLOOKUP(D2883,'Program Mapping'!B:B,1,FALSE)=D2883,"OK","Fix"),"Fix"))</f>
        <v/>
      </c>
      <c r="B2883" s="8"/>
      <c r="D2883" s="32"/>
    </row>
    <row r="2884" spans="1:4" x14ac:dyDescent="0.25">
      <c r="A2884" s="7" t="str">
        <f>IF(D2884="","",IFERROR(IF(VLOOKUP(D2884,'Program Mapping'!B:B,1,FALSE)=D2884,"OK","Fix"),"Fix"))</f>
        <v/>
      </c>
      <c r="B2884" s="8"/>
      <c r="D2884" s="32"/>
    </row>
    <row r="2885" spans="1:4" x14ac:dyDescent="0.25">
      <c r="A2885" s="7" t="str">
        <f>IF(D2885="","",IFERROR(IF(VLOOKUP(D2885,'Program Mapping'!B:B,1,FALSE)=D2885,"OK","Fix"),"Fix"))</f>
        <v/>
      </c>
      <c r="B2885" s="8"/>
      <c r="D2885" s="32"/>
    </row>
    <row r="2886" spans="1:4" x14ac:dyDescent="0.25">
      <c r="A2886" s="7" t="str">
        <f>IF(D2886="","",IFERROR(IF(VLOOKUP(D2886,'Program Mapping'!B:B,1,FALSE)=D2886,"OK","Fix"),"Fix"))</f>
        <v/>
      </c>
      <c r="B2886" s="8"/>
      <c r="D2886" s="32"/>
    </row>
    <row r="2887" spans="1:4" x14ac:dyDescent="0.25">
      <c r="A2887" s="7" t="str">
        <f>IF(D2887="","",IFERROR(IF(VLOOKUP(D2887,'Program Mapping'!B:B,1,FALSE)=D2887,"OK","Fix"),"Fix"))</f>
        <v/>
      </c>
      <c r="B2887" s="8"/>
      <c r="D2887" s="32"/>
    </row>
    <row r="2888" spans="1:4" x14ac:dyDescent="0.25">
      <c r="A2888" s="7" t="str">
        <f>IF(D2888="","",IFERROR(IF(VLOOKUP(D2888,'Program Mapping'!B:B,1,FALSE)=D2888,"OK","Fix"),"Fix"))</f>
        <v/>
      </c>
      <c r="B2888" s="8"/>
      <c r="D2888" s="32"/>
    </row>
    <row r="2889" spans="1:4" x14ac:dyDescent="0.25">
      <c r="A2889" s="7" t="str">
        <f>IF(D2889="","",IFERROR(IF(VLOOKUP(D2889,'Program Mapping'!B:B,1,FALSE)=D2889,"OK","Fix"),"Fix"))</f>
        <v/>
      </c>
      <c r="B2889" s="8"/>
      <c r="D2889" s="32"/>
    </row>
    <row r="2890" spans="1:4" x14ac:dyDescent="0.25">
      <c r="A2890" s="7" t="str">
        <f>IF(D2890="","",IFERROR(IF(VLOOKUP(D2890,'Program Mapping'!B:B,1,FALSE)=D2890,"OK","Fix"),"Fix"))</f>
        <v/>
      </c>
      <c r="B2890" s="8"/>
      <c r="D2890" s="32"/>
    </row>
    <row r="2891" spans="1:4" x14ac:dyDescent="0.25">
      <c r="A2891" s="7" t="str">
        <f>IF(D2891="","",IFERROR(IF(VLOOKUP(D2891,'Program Mapping'!B:B,1,FALSE)=D2891,"OK","Fix"),"Fix"))</f>
        <v/>
      </c>
      <c r="B2891" s="8"/>
      <c r="D2891" s="32"/>
    </row>
    <row r="2892" spans="1:4" x14ac:dyDescent="0.25">
      <c r="A2892" s="7" t="str">
        <f>IF(D2892="","",IFERROR(IF(VLOOKUP(D2892,'Program Mapping'!B:B,1,FALSE)=D2892,"OK","Fix"),"Fix"))</f>
        <v/>
      </c>
      <c r="B2892" s="8"/>
      <c r="D2892" s="32"/>
    </row>
    <row r="2893" spans="1:4" x14ac:dyDescent="0.25">
      <c r="A2893" s="7" t="str">
        <f>IF(D2893="","",IFERROR(IF(VLOOKUP(D2893,'Program Mapping'!B:B,1,FALSE)=D2893,"OK","Fix"),"Fix"))</f>
        <v/>
      </c>
      <c r="B2893" s="8"/>
      <c r="D2893" s="32"/>
    </row>
    <row r="2894" spans="1:4" x14ac:dyDescent="0.25">
      <c r="A2894" s="7" t="str">
        <f>IF(D2894="","",IFERROR(IF(VLOOKUP(D2894,'Program Mapping'!B:B,1,FALSE)=D2894,"OK","Fix"),"Fix"))</f>
        <v/>
      </c>
      <c r="B2894" s="8"/>
      <c r="D2894" s="32"/>
    </row>
    <row r="2895" spans="1:4" x14ac:dyDescent="0.25">
      <c r="A2895" s="7" t="str">
        <f>IF(D2895="","",IFERROR(IF(VLOOKUP(D2895,'Program Mapping'!B:B,1,FALSE)=D2895,"OK","Fix"),"Fix"))</f>
        <v/>
      </c>
      <c r="B2895" s="8"/>
      <c r="D2895" s="32"/>
    </row>
    <row r="2896" spans="1:4" x14ac:dyDescent="0.25">
      <c r="A2896" s="7" t="str">
        <f>IF(D2896="","",IFERROR(IF(VLOOKUP(D2896,'Program Mapping'!B:B,1,FALSE)=D2896,"OK","Fix"),"Fix"))</f>
        <v/>
      </c>
      <c r="B2896" s="8"/>
      <c r="D2896" s="32"/>
    </row>
    <row r="2897" spans="1:4" x14ac:dyDescent="0.25">
      <c r="A2897" s="7" t="str">
        <f>IF(D2897="","",IFERROR(IF(VLOOKUP(D2897,'Program Mapping'!B:B,1,FALSE)=D2897,"OK","Fix"),"Fix"))</f>
        <v/>
      </c>
      <c r="B2897" s="8"/>
      <c r="D2897" s="32"/>
    </row>
    <row r="2898" spans="1:4" x14ac:dyDescent="0.25">
      <c r="A2898" s="7" t="str">
        <f>IF(D2898="","",IFERROR(IF(VLOOKUP(D2898,'Program Mapping'!B:B,1,FALSE)=D2898,"OK","Fix"),"Fix"))</f>
        <v/>
      </c>
      <c r="B2898" s="8"/>
      <c r="D2898" s="32"/>
    </row>
    <row r="2899" spans="1:4" x14ac:dyDescent="0.25">
      <c r="A2899" s="7" t="str">
        <f>IF(D2899="","",IFERROR(IF(VLOOKUP(D2899,'Program Mapping'!B:B,1,FALSE)=D2899,"OK","Fix"),"Fix"))</f>
        <v/>
      </c>
      <c r="B2899" s="8"/>
      <c r="D2899" s="32"/>
    </row>
    <row r="2900" spans="1:4" x14ac:dyDescent="0.25">
      <c r="A2900" s="7" t="str">
        <f>IF(D2900="","",IFERROR(IF(VLOOKUP(D2900,'Program Mapping'!B:B,1,FALSE)=D2900,"OK","Fix"),"Fix"))</f>
        <v/>
      </c>
      <c r="B2900" s="8"/>
      <c r="D2900" s="32"/>
    </row>
    <row r="2901" spans="1:4" x14ac:dyDescent="0.25">
      <c r="A2901" s="7" t="str">
        <f>IF(D2901="","",IFERROR(IF(VLOOKUP(D2901,'Program Mapping'!B:B,1,FALSE)=D2901,"OK","Fix"),"Fix"))</f>
        <v/>
      </c>
      <c r="B2901" s="8"/>
      <c r="D2901" s="32"/>
    </row>
    <row r="2902" spans="1:4" x14ac:dyDescent="0.25">
      <c r="A2902" s="7" t="str">
        <f>IF(D2902="","",IFERROR(IF(VLOOKUP(D2902,'Program Mapping'!B:B,1,FALSE)=D2902,"OK","Fix"),"Fix"))</f>
        <v/>
      </c>
      <c r="B2902" s="8"/>
      <c r="D2902" s="32"/>
    </row>
    <row r="2903" spans="1:4" x14ac:dyDescent="0.25">
      <c r="A2903" s="7" t="str">
        <f>IF(D2903="","",IFERROR(IF(VLOOKUP(D2903,'Program Mapping'!B:B,1,FALSE)=D2903,"OK","Fix"),"Fix"))</f>
        <v/>
      </c>
      <c r="B2903" s="8"/>
      <c r="D2903" s="32"/>
    </row>
    <row r="2904" spans="1:4" x14ac:dyDescent="0.25">
      <c r="A2904" s="7" t="str">
        <f>IF(D2904="","",IFERROR(IF(VLOOKUP(D2904,'Program Mapping'!B:B,1,FALSE)=D2904,"OK","Fix"),"Fix"))</f>
        <v/>
      </c>
      <c r="B2904" s="8"/>
      <c r="D2904" s="32"/>
    </row>
    <row r="2905" spans="1:4" x14ac:dyDescent="0.25">
      <c r="A2905" s="7" t="str">
        <f>IF(D2905="","",IFERROR(IF(VLOOKUP(D2905,'Program Mapping'!B:B,1,FALSE)=D2905,"OK","Fix"),"Fix"))</f>
        <v/>
      </c>
      <c r="B2905" s="8"/>
      <c r="D2905" s="32"/>
    </row>
    <row r="2906" spans="1:4" x14ac:dyDescent="0.25">
      <c r="A2906" s="7" t="str">
        <f>IF(D2906="","",IFERROR(IF(VLOOKUP(D2906,'Program Mapping'!B:B,1,FALSE)=D2906,"OK","Fix"),"Fix"))</f>
        <v/>
      </c>
      <c r="B2906" s="8"/>
      <c r="D2906" s="32"/>
    </row>
    <row r="2907" spans="1:4" x14ac:dyDescent="0.25">
      <c r="A2907" s="7" t="str">
        <f>IF(D2907="","",IFERROR(IF(VLOOKUP(D2907,'Program Mapping'!B:B,1,FALSE)=D2907,"OK","Fix"),"Fix"))</f>
        <v/>
      </c>
      <c r="B2907" s="8"/>
      <c r="D2907" s="32"/>
    </row>
    <row r="2908" spans="1:4" x14ac:dyDescent="0.25">
      <c r="A2908" s="7" t="str">
        <f>IF(D2908="","",IFERROR(IF(VLOOKUP(D2908,'Program Mapping'!B:B,1,FALSE)=D2908,"OK","Fix"),"Fix"))</f>
        <v/>
      </c>
      <c r="B2908" s="8"/>
      <c r="D2908" s="32"/>
    </row>
    <row r="2909" spans="1:4" x14ac:dyDescent="0.25">
      <c r="A2909" s="7" t="str">
        <f>IF(D2909="","",IFERROR(IF(VLOOKUP(D2909,'Program Mapping'!B:B,1,FALSE)=D2909,"OK","Fix"),"Fix"))</f>
        <v/>
      </c>
      <c r="B2909" s="8"/>
      <c r="D2909" s="32"/>
    </row>
    <row r="2910" spans="1:4" x14ac:dyDescent="0.25">
      <c r="A2910" s="7" t="str">
        <f>IF(D2910="","",IFERROR(IF(VLOOKUP(D2910,'Program Mapping'!B:B,1,FALSE)=D2910,"OK","Fix"),"Fix"))</f>
        <v/>
      </c>
      <c r="B2910" s="8"/>
      <c r="D2910" s="32"/>
    </row>
    <row r="2911" spans="1:4" x14ac:dyDescent="0.25">
      <c r="A2911" s="7" t="str">
        <f>IF(D2911="","",IFERROR(IF(VLOOKUP(D2911,'Program Mapping'!B:B,1,FALSE)=D2911,"OK","Fix"),"Fix"))</f>
        <v/>
      </c>
      <c r="B2911" s="8"/>
      <c r="D2911" s="32"/>
    </row>
    <row r="2912" spans="1:4" x14ac:dyDescent="0.25">
      <c r="A2912" s="7" t="str">
        <f>IF(D2912="","",IFERROR(IF(VLOOKUP(D2912,'Program Mapping'!B:B,1,FALSE)=D2912,"OK","Fix"),"Fix"))</f>
        <v/>
      </c>
      <c r="B2912" s="8"/>
      <c r="D2912" s="32"/>
    </row>
    <row r="2913" spans="1:4" x14ac:dyDescent="0.25">
      <c r="A2913" s="7" t="str">
        <f>IF(D2913="","",IFERROR(IF(VLOOKUP(D2913,'Program Mapping'!B:B,1,FALSE)=D2913,"OK","Fix"),"Fix"))</f>
        <v/>
      </c>
      <c r="B2913" s="8"/>
      <c r="D2913" s="32"/>
    </row>
    <row r="2914" spans="1:4" x14ac:dyDescent="0.25">
      <c r="A2914" s="7" t="str">
        <f>IF(D2914="","",IFERROR(IF(VLOOKUP(D2914,'Program Mapping'!B:B,1,FALSE)=D2914,"OK","Fix"),"Fix"))</f>
        <v/>
      </c>
      <c r="B2914" s="8"/>
      <c r="D2914" s="32"/>
    </row>
    <row r="2915" spans="1:4" x14ac:dyDescent="0.25">
      <c r="A2915" s="7" t="str">
        <f>IF(D2915="","",IFERROR(IF(VLOOKUP(D2915,'Program Mapping'!B:B,1,FALSE)=D2915,"OK","Fix"),"Fix"))</f>
        <v/>
      </c>
      <c r="B2915" s="8"/>
      <c r="D2915" s="32"/>
    </row>
    <row r="2916" spans="1:4" x14ac:dyDescent="0.25">
      <c r="A2916" s="7" t="str">
        <f>IF(D2916="","",IFERROR(IF(VLOOKUP(D2916,'Program Mapping'!B:B,1,FALSE)=D2916,"OK","Fix"),"Fix"))</f>
        <v/>
      </c>
      <c r="B2916" s="8"/>
      <c r="D2916" s="32"/>
    </row>
    <row r="2917" spans="1:4" x14ac:dyDescent="0.25">
      <c r="A2917" s="7" t="str">
        <f>IF(D2917="","",IFERROR(IF(VLOOKUP(D2917,'Program Mapping'!B:B,1,FALSE)=D2917,"OK","Fix"),"Fix"))</f>
        <v/>
      </c>
      <c r="B2917" s="8"/>
      <c r="D2917" s="32"/>
    </row>
    <row r="2918" spans="1:4" x14ac:dyDescent="0.25">
      <c r="A2918" s="7" t="str">
        <f>IF(D2918="","",IFERROR(IF(VLOOKUP(D2918,'Program Mapping'!B:B,1,FALSE)=D2918,"OK","Fix"),"Fix"))</f>
        <v/>
      </c>
      <c r="B2918" s="8"/>
      <c r="D2918" s="32"/>
    </row>
    <row r="2919" spans="1:4" x14ac:dyDescent="0.25">
      <c r="A2919" s="7" t="str">
        <f>IF(D2919="","",IFERROR(IF(VLOOKUP(D2919,'Program Mapping'!B:B,1,FALSE)=D2919,"OK","Fix"),"Fix"))</f>
        <v/>
      </c>
      <c r="B2919" s="8"/>
      <c r="D2919" s="32"/>
    </row>
    <row r="2920" spans="1:4" x14ac:dyDescent="0.25">
      <c r="A2920" s="7" t="str">
        <f>IF(D2920="","",IFERROR(IF(VLOOKUP(D2920,'Program Mapping'!B:B,1,FALSE)=D2920,"OK","Fix"),"Fix"))</f>
        <v/>
      </c>
      <c r="B2920" s="8"/>
      <c r="D2920" s="32"/>
    </row>
    <row r="2921" spans="1:4" x14ac:dyDescent="0.25">
      <c r="A2921" s="7" t="str">
        <f>IF(D2921="","",IFERROR(IF(VLOOKUP(D2921,'Program Mapping'!B:B,1,FALSE)=D2921,"OK","Fix"),"Fix"))</f>
        <v/>
      </c>
      <c r="B2921" s="8"/>
      <c r="D2921" s="32"/>
    </row>
    <row r="2922" spans="1:4" x14ac:dyDescent="0.25">
      <c r="A2922" s="7" t="str">
        <f>IF(D2922="","",IFERROR(IF(VLOOKUP(D2922,'Program Mapping'!B:B,1,FALSE)=D2922,"OK","Fix"),"Fix"))</f>
        <v/>
      </c>
      <c r="B2922" s="8"/>
      <c r="D2922" s="32"/>
    </row>
    <row r="2923" spans="1:4" x14ac:dyDescent="0.25">
      <c r="A2923" s="7" t="str">
        <f>IF(D2923="","",IFERROR(IF(VLOOKUP(D2923,'Program Mapping'!B:B,1,FALSE)=D2923,"OK","Fix"),"Fix"))</f>
        <v/>
      </c>
      <c r="B2923" s="8"/>
      <c r="D2923" s="32"/>
    </row>
    <row r="2924" spans="1:4" x14ac:dyDescent="0.25">
      <c r="A2924" s="7" t="str">
        <f>IF(D2924="","",IFERROR(IF(VLOOKUP(D2924,'Program Mapping'!B:B,1,FALSE)=D2924,"OK","Fix"),"Fix"))</f>
        <v/>
      </c>
      <c r="B2924" s="8"/>
      <c r="D2924" s="32"/>
    </row>
    <row r="2925" spans="1:4" x14ac:dyDescent="0.25">
      <c r="A2925" s="7" t="str">
        <f>IF(D2925="","",IFERROR(IF(VLOOKUP(D2925,'Program Mapping'!B:B,1,FALSE)=D2925,"OK","Fix"),"Fix"))</f>
        <v/>
      </c>
      <c r="B2925" s="8"/>
      <c r="D2925" s="32"/>
    </row>
    <row r="2926" spans="1:4" x14ac:dyDescent="0.25">
      <c r="A2926" s="7" t="str">
        <f>IF(D2926="","",IFERROR(IF(VLOOKUP(D2926,'Program Mapping'!B:B,1,FALSE)=D2926,"OK","Fix"),"Fix"))</f>
        <v/>
      </c>
      <c r="B2926" s="8"/>
      <c r="D2926" s="32"/>
    </row>
    <row r="2927" spans="1:4" x14ac:dyDescent="0.25">
      <c r="A2927" s="7" t="str">
        <f>IF(D2927="","",IFERROR(IF(VLOOKUP(D2927,'Program Mapping'!B:B,1,FALSE)=D2927,"OK","Fix"),"Fix"))</f>
        <v/>
      </c>
      <c r="B2927" s="8"/>
      <c r="D2927" s="32"/>
    </row>
    <row r="2928" spans="1:4" x14ac:dyDescent="0.25">
      <c r="A2928" s="7" t="str">
        <f>IF(D2928="","",IFERROR(IF(VLOOKUP(D2928,'Program Mapping'!B:B,1,FALSE)=D2928,"OK","Fix"),"Fix"))</f>
        <v/>
      </c>
      <c r="B2928" s="8"/>
      <c r="D2928" s="32"/>
    </row>
    <row r="2929" spans="1:4" x14ac:dyDescent="0.25">
      <c r="A2929" s="7" t="str">
        <f>IF(D2929="","",IFERROR(IF(VLOOKUP(D2929,'Program Mapping'!B:B,1,FALSE)=D2929,"OK","Fix"),"Fix"))</f>
        <v/>
      </c>
      <c r="B2929" s="8"/>
      <c r="D2929" s="32"/>
    </row>
    <row r="2930" spans="1:4" x14ac:dyDescent="0.25">
      <c r="A2930" s="7" t="str">
        <f>IF(D2930="","",IFERROR(IF(VLOOKUP(D2930,'Program Mapping'!B:B,1,FALSE)=D2930,"OK","Fix"),"Fix"))</f>
        <v/>
      </c>
      <c r="B2930" s="8"/>
      <c r="D2930" s="32"/>
    </row>
    <row r="2931" spans="1:4" x14ac:dyDescent="0.25">
      <c r="A2931" s="7" t="str">
        <f>IF(D2931="","",IFERROR(IF(VLOOKUP(D2931,'Program Mapping'!B:B,1,FALSE)=D2931,"OK","Fix"),"Fix"))</f>
        <v/>
      </c>
      <c r="B2931" s="8"/>
      <c r="D2931" s="32"/>
    </row>
    <row r="2932" spans="1:4" x14ac:dyDescent="0.25">
      <c r="A2932" s="7" t="str">
        <f>IF(D2932="","",IFERROR(IF(VLOOKUP(D2932,'Program Mapping'!B:B,1,FALSE)=D2932,"OK","Fix"),"Fix"))</f>
        <v/>
      </c>
      <c r="B2932" s="8"/>
      <c r="D2932" s="32"/>
    </row>
    <row r="2933" spans="1:4" x14ac:dyDescent="0.25">
      <c r="A2933" s="7" t="str">
        <f>IF(D2933="","",IFERROR(IF(VLOOKUP(D2933,'Program Mapping'!B:B,1,FALSE)=D2933,"OK","Fix"),"Fix"))</f>
        <v/>
      </c>
      <c r="B2933" s="8"/>
      <c r="D2933" s="32"/>
    </row>
    <row r="2934" spans="1:4" x14ac:dyDescent="0.25">
      <c r="A2934" s="7" t="str">
        <f>IF(D2934="","",IFERROR(IF(VLOOKUP(D2934,'Program Mapping'!B:B,1,FALSE)=D2934,"OK","Fix"),"Fix"))</f>
        <v/>
      </c>
      <c r="B2934" s="8"/>
      <c r="D2934" s="32"/>
    </row>
    <row r="2935" spans="1:4" x14ac:dyDescent="0.25">
      <c r="A2935" s="7" t="str">
        <f>IF(D2935="","",IFERROR(IF(VLOOKUP(D2935,'Program Mapping'!B:B,1,FALSE)=D2935,"OK","Fix"),"Fix"))</f>
        <v/>
      </c>
      <c r="B2935" s="8"/>
      <c r="D2935" s="32"/>
    </row>
    <row r="2936" spans="1:4" x14ac:dyDescent="0.25">
      <c r="A2936" s="7" t="str">
        <f>IF(D2936="","",IFERROR(IF(VLOOKUP(D2936,'Program Mapping'!B:B,1,FALSE)=D2936,"OK","Fix"),"Fix"))</f>
        <v/>
      </c>
      <c r="B2936" s="8"/>
      <c r="D2936" s="32"/>
    </row>
    <row r="2937" spans="1:4" x14ac:dyDescent="0.25">
      <c r="A2937" s="7" t="str">
        <f>IF(D2937="","",IFERROR(IF(VLOOKUP(D2937,'Program Mapping'!B:B,1,FALSE)=D2937,"OK","Fix"),"Fix"))</f>
        <v/>
      </c>
      <c r="B2937" s="8"/>
      <c r="D2937" s="32"/>
    </row>
    <row r="2938" spans="1:4" x14ac:dyDescent="0.25">
      <c r="A2938" s="7" t="str">
        <f>IF(D2938="","",IFERROR(IF(VLOOKUP(D2938,'Program Mapping'!B:B,1,FALSE)=D2938,"OK","Fix"),"Fix"))</f>
        <v/>
      </c>
      <c r="B2938" s="8"/>
      <c r="D2938" s="32"/>
    </row>
    <row r="2939" spans="1:4" x14ac:dyDescent="0.25">
      <c r="A2939" s="7" t="str">
        <f>IF(D2939="","",IFERROR(IF(VLOOKUP(D2939,'Program Mapping'!B:B,1,FALSE)=D2939,"OK","Fix"),"Fix"))</f>
        <v/>
      </c>
      <c r="B2939" s="8"/>
      <c r="D2939" s="32"/>
    </row>
    <row r="2940" spans="1:4" x14ac:dyDescent="0.25">
      <c r="A2940" s="7" t="str">
        <f>IF(D2940="","",IFERROR(IF(VLOOKUP(D2940,'Program Mapping'!B:B,1,FALSE)=D2940,"OK","Fix"),"Fix"))</f>
        <v/>
      </c>
      <c r="B2940" s="8"/>
      <c r="D2940" s="32"/>
    </row>
    <row r="2941" spans="1:4" x14ac:dyDescent="0.25">
      <c r="A2941" s="7" t="str">
        <f>IF(D2941="","",IFERROR(IF(VLOOKUP(D2941,'Program Mapping'!B:B,1,FALSE)=D2941,"OK","Fix"),"Fix"))</f>
        <v/>
      </c>
      <c r="B2941" s="8"/>
      <c r="D2941" s="32"/>
    </row>
    <row r="2942" spans="1:4" x14ac:dyDescent="0.25">
      <c r="A2942" s="7" t="str">
        <f>IF(D2942="","",IFERROR(IF(VLOOKUP(D2942,'Program Mapping'!B:B,1,FALSE)=D2942,"OK","Fix"),"Fix"))</f>
        <v/>
      </c>
      <c r="B2942" s="8"/>
      <c r="D2942" s="32"/>
    </row>
    <row r="2943" spans="1:4" x14ac:dyDescent="0.25">
      <c r="A2943" s="7" t="str">
        <f>IF(D2943="","",IFERROR(IF(VLOOKUP(D2943,'Program Mapping'!B:B,1,FALSE)=D2943,"OK","Fix"),"Fix"))</f>
        <v/>
      </c>
      <c r="B2943" s="8"/>
      <c r="D2943" s="32"/>
    </row>
    <row r="2944" spans="1:4" x14ac:dyDescent="0.25">
      <c r="A2944" s="7" t="str">
        <f>IF(D2944="","",IFERROR(IF(VLOOKUP(D2944,'Program Mapping'!B:B,1,FALSE)=D2944,"OK","Fix"),"Fix"))</f>
        <v/>
      </c>
      <c r="B2944" s="8"/>
      <c r="D2944" s="32"/>
    </row>
    <row r="2945" spans="1:4" x14ac:dyDescent="0.25">
      <c r="A2945" s="7" t="str">
        <f>IF(D2945="","",IFERROR(IF(VLOOKUP(D2945,'Program Mapping'!B:B,1,FALSE)=D2945,"OK","Fix"),"Fix"))</f>
        <v/>
      </c>
      <c r="B2945" s="8"/>
      <c r="D2945" s="32"/>
    </row>
    <row r="2946" spans="1:4" x14ac:dyDescent="0.25">
      <c r="A2946" s="7" t="str">
        <f>IF(D2946="","",IFERROR(IF(VLOOKUP(D2946,'Program Mapping'!B:B,1,FALSE)=D2946,"OK","Fix"),"Fix"))</f>
        <v/>
      </c>
      <c r="B2946" s="8"/>
      <c r="D2946" s="32"/>
    </row>
    <row r="2947" spans="1:4" x14ac:dyDescent="0.25">
      <c r="A2947" s="7" t="str">
        <f>IF(D2947="","",IFERROR(IF(VLOOKUP(D2947,'Program Mapping'!B:B,1,FALSE)=D2947,"OK","Fix"),"Fix"))</f>
        <v/>
      </c>
      <c r="B2947" s="8"/>
      <c r="D2947" s="32"/>
    </row>
    <row r="2948" spans="1:4" x14ac:dyDescent="0.25">
      <c r="A2948" s="7" t="str">
        <f>IF(D2948="","",IFERROR(IF(VLOOKUP(D2948,'Program Mapping'!B:B,1,FALSE)=D2948,"OK","Fix"),"Fix"))</f>
        <v/>
      </c>
      <c r="B2948" s="8"/>
      <c r="D2948" s="32"/>
    </row>
    <row r="2949" spans="1:4" x14ac:dyDescent="0.25">
      <c r="A2949" s="7" t="str">
        <f>IF(D2949="","",IFERROR(IF(VLOOKUP(D2949,'Program Mapping'!B:B,1,FALSE)=D2949,"OK","Fix"),"Fix"))</f>
        <v/>
      </c>
      <c r="B2949" s="8"/>
      <c r="D2949" s="32"/>
    </row>
    <row r="2950" spans="1:4" x14ac:dyDescent="0.25">
      <c r="A2950" s="7" t="str">
        <f>IF(D2950="","",IFERROR(IF(VLOOKUP(D2950,'Program Mapping'!B:B,1,FALSE)=D2950,"OK","Fix"),"Fix"))</f>
        <v/>
      </c>
      <c r="B2950" s="8"/>
      <c r="D2950" s="32"/>
    </row>
    <row r="2951" spans="1:4" x14ac:dyDescent="0.25">
      <c r="A2951" s="7" t="str">
        <f>IF(D2951="","",IFERROR(IF(VLOOKUP(D2951,'Program Mapping'!B:B,1,FALSE)=D2951,"OK","Fix"),"Fix"))</f>
        <v/>
      </c>
      <c r="B2951" s="8"/>
      <c r="D2951" s="32"/>
    </row>
    <row r="2952" spans="1:4" x14ac:dyDescent="0.25">
      <c r="A2952" s="7" t="str">
        <f>IF(D2952="","",IFERROR(IF(VLOOKUP(D2952,'Program Mapping'!B:B,1,FALSE)=D2952,"OK","Fix"),"Fix"))</f>
        <v/>
      </c>
      <c r="B2952" s="8"/>
      <c r="D2952" s="32"/>
    </row>
    <row r="2953" spans="1:4" x14ac:dyDescent="0.25">
      <c r="A2953" s="7" t="str">
        <f>IF(D2953="","",IFERROR(IF(VLOOKUP(D2953,'Program Mapping'!B:B,1,FALSE)=D2953,"OK","Fix"),"Fix"))</f>
        <v/>
      </c>
      <c r="B2953" s="8"/>
      <c r="D2953" s="32"/>
    </row>
    <row r="2954" spans="1:4" x14ac:dyDescent="0.25">
      <c r="A2954" s="7" t="str">
        <f>IF(D2954="","",IFERROR(IF(VLOOKUP(D2954,'Program Mapping'!B:B,1,FALSE)=D2954,"OK","Fix"),"Fix"))</f>
        <v/>
      </c>
      <c r="B2954" s="8"/>
      <c r="D2954" s="32"/>
    </row>
    <row r="2955" spans="1:4" x14ac:dyDescent="0.25">
      <c r="A2955" s="7" t="str">
        <f>IF(D2955="","",IFERROR(IF(VLOOKUP(D2955,'Program Mapping'!B:B,1,FALSE)=D2955,"OK","Fix"),"Fix"))</f>
        <v/>
      </c>
      <c r="B2955" s="8"/>
      <c r="D2955" s="32"/>
    </row>
    <row r="2956" spans="1:4" x14ac:dyDescent="0.25">
      <c r="A2956" s="7" t="str">
        <f>IF(D2956="","",IFERROR(IF(VLOOKUP(D2956,'Program Mapping'!B:B,1,FALSE)=D2956,"OK","Fix"),"Fix"))</f>
        <v/>
      </c>
      <c r="B2956" s="8"/>
      <c r="D2956" s="32"/>
    </row>
    <row r="2957" spans="1:4" x14ac:dyDescent="0.25">
      <c r="A2957" s="7" t="str">
        <f>IF(D2957="","",IFERROR(IF(VLOOKUP(D2957,'Program Mapping'!B:B,1,FALSE)=D2957,"OK","Fix"),"Fix"))</f>
        <v/>
      </c>
      <c r="B2957" s="8"/>
      <c r="D2957" s="32"/>
    </row>
    <row r="2958" spans="1:4" x14ac:dyDescent="0.25">
      <c r="A2958" s="7" t="str">
        <f>IF(D2958="","",IFERROR(IF(VLOOKUP(D2958,'Program Mapping'!B:B,1,FALSE)=D2958,"OK","Fix"),"Fix"))</f>
        <v/>
      </c>
      <c r="B2958" s="8"/>
      <c r="D2958" s="32"/>
    </row>
    <row r="2959" spans="1:4" x14ac:dyDescent="0.25">
      <c r="A2959" s="7" t="str">
        <f>IF(D2959="","",IFERROR(IF(VLOOKUP(D2959,'Program Mapping'!B:B,1,FALSE)=D2959,"OK","Fix"),"Fix"))</f>
        <v/>
      </c>
      <c r="B2959" s="8"/>
      <c r="D2959" s="32"/>
    </row>
    <row r="2960" spans="1:4" x14ac:dyDescent="0.25">
      <c r="A2960" s="7" t="str">
        <f>IF(D2960="","",IFERROR(IF(VLOOKUP(D2960,'Program Mapping'!B:B,1,FALSE)=D2960,"OK","Fix"),"Fix"))</f>
        <v/>
      </c>
      <c r="B2960" s="8"/>
      <c r="D2960" s="32"/>
    </row>
    <row r="2961" spans="1:4" x14ac:dyDescent="0.25">
      <c r="A2961" s="7" t="str">
        <f>IF(D2961="","",IFERROR(IF(VLOOKUP(D2961,'Program Mapping'!B:B,1,FALSE)=D2961,"OK","Fix"),"Fix"))</f>
        <v/>
      </c>
      <c r="B2961" s="8"/>
      <c r="D2961" s="32"/>
    </row>
    <row r="2962" spans="1:4" x14ac:dyDescent="0.25">
      <c r="A2962" s="7" t="str">
        <f>IF(D2962="","",IFERROR(IF(VLOOKUP(D2962,'Program Mapping'!B:B,1,FALSE)=D2962,"OK","Fix"),"Fix"))</f>
        <v/>
      </c>
      <c r="B2962" s="8"/>
      <c r="D2962" s="32"/>
    </row>
    <row r="2963" spans="1:4" x14ac:dyDescent="0.25">
      <c r="A2963" s="7" t="str">
        <f>IF(D2963="","",IFERROR(IF(VLOOKUP(D2963,'Program Mapping'!B:B,1,FALSE)=D2963,"OK","Fix"),"Fix"))</f>
        <v/>
      </c>
      <c r="B2963" s="8"/>
      <c r="D2963" s="32"/>
    </row>
    <row r="2964" spans="1:4" x14ac:dyDescent="0.25">
      <c r="A2964" s="7" t="str">
        <f>IF(D2964="","",IFERROR(IF(VLOOKUP(D2964,'Program Mapping'!B:B,1,FALSE)=D2964,"OK","Fix"),"Fix"))</f>
        <v/>
      </c>
      <c r="B2964" s="8"/>
      <c r="D2964" s="32"/>
    </row>
    <row r="2965" spans="1:4" x14ac:dyDescent="0.25">
      <c r="A2965" s="7" t="str">
        <f>IF(D2965="","",IFERROR(IF(VLOOKUP(D2965,'Program Mapping'!B:B,1,FALSE)=D2965,"OK","Fix"),"Fix"))</f>
        <v/>
      </c>
      <c r="B2965" s="8"/>
      <c r="D2965" s="32"/>
    </row>
    <row r="2966" spans="1:4" x14ac:dyDescent="0.25">
      <c r="A2966" s="7" t="str">
        <f>IF(D2966="","",IFERROR(IF(VLOOKUP(D2966,'Program Mapping'!B:B,1,FALSE)=D2966,"OK","Fix"),"Fix"))</f>
        <v/>
      </c>
      <c r="B2966" s="8"/>
      <c r="D2966" s="32"/>
    </row>
    <row r="2967" spans="1:4" x14ac:dyDescent="0.25">
      <c r="A2967" s="7" t="str">
        <f>IF(D2967="","",IFERROR(IF(VLOOKUP(D2967,'Program Mapping'!B:B,1,FALSE)=D2967,"OK","Fix"),"Fix"))</f>
        <v/>
      </c>
      <c r="B2967" s="8"/>
      <c r="D2967" s="32"/>
    </row>
    <row r="2968" spans="1:4" x14ac:dyDescent="0.25">
      <c r="A2968" s="7" t="str">
        <f>IF(D2968="","",IFERROR(IF(VLOOKUP(D2968,'Program Mapping'!B:B,1,FALSE)=D2968,"OK","Fix"),"Fix"))</f>
        <v/>
      </c>
      <c r="B2968" s="8"/>
      <c r="D2968" s="32"/>
    </row>
    <row r="2969" spans="1:4" x14ac:dyDescent="0.25">
      <c r="A2969" s="7" t="str">
        <f>IF(D2969="","",IFERROR(IF(VLOOKUP(D2969,'Program Mapping'!B:B,1,FALSE)=D2969,"OK","Fix"),"Fix"))</f>
        <v/>
      </c>
      <c r="B2969" s="8"/>
      <c r="D2969" s="32"/>
    </row>
    <row r="2970" spans="1:4" x14ac:dyDescent="0.25">
      <c r="A2970" s="7" t="str">
        <f>IF(D2970="","",IFERROR(IF(VLOOKUP(D2970,'Program Mapping'!B:B,1,FALSE)=D2970,"OK","Fix"),"Fix"))</f>
        <v/>
      </c>
      <c r="B2970" s="8"/>
      <c r="D2970" s="32"/>
    </row>
    <row r="2971" spans="1:4" x14ac:dyDescent="0.25">
      <c r="A2971" s="7" t="str">
        <f>IF(D2971="","",IFERROR(IF(VLOOKUP(D2971,'Program Mapping'!B:B,1,FALSE)=D2971,"OK","Fix"),"Fix"))</f>
        <v/>
      </c>
      <c r="B2971" s="8"/>
      <c r="D2971" s="32"/>
    </row>
    <row r="2972" spans="1:4" x14ac:dyDescent="0.25">
      <c r="A2972" s="7" t="str">
        <f>IF(D2972="","",IFERROR(IF(VLOOKUP(D2972,'Program Mapping'!B:B,1,FALSE)=D2972,"OK","Fix"),"Fix"))</f>
        <v/>
      </c>
      <c r="B2972" s="8"/>
      <c r="D2972" s="32"/>
    </row>
    <row r="2973" spans="1:4" x14ac:dyDescent="0.25">
      <c r="A2973" s="7" t="str">
        <f>IF(D2973="","",IFERROR(IF(VLOOKUP(D2973,'Program Mapping'!B:B,1,FALSE)=D2973,"OK","Fix"),"Fix"))</f>
        <v/>
      </c>
      <c r="B2973" s="8"/>
      <c r="D2973" s="32"/>
    </row>
    <row r="2974" spans="1:4" x14ac:dyDescent="0.25">
      <c r="A2974" s="7" t="str">
        <f>IF(D2974="","",IFERROR(IF(VLOOKUP(D2974,'Program Mapping'!B:B,1,FALSE)=D2974,"OK","Fix"),"Fix"))</f>
        <v/>
      </c>
      <c r="B2974" s="8"/>
      <c r="D2974" s="32"/>
    </row>
    <row r="2975" spans="1:4" x14ac:dyDescent="0.25">
      <c r="A2975" s="7" t="str">
        <f>IF(D2975="","",IFERROR(IF(VLOOKUP(D2975,'Program Mapping'!B:B,1,FALSE)=D2975,"OK","Fix"),"Fix"))</f>
        <v/>
      </c>
      <c r="B2975" s="8"/>
      <c r="D2975" s="32"/>
    </row>
    <row r="2976" spans="1:4" x14ac:dyDescent="0.25">
      <c r="A2976" s="7" t="str">
        <f>IF(D2976="","",IFERROR(IF(VLOOKUP(D2976,'Program Mapping'!B:B,1,FALSE)=D2976,"OK","Fix"),"Fix"))</f>
        <v/>
      </c>
      <c r="B2976" s="8"/>
      <c r="D2976" s="32"/>
    </row>
    <row r="2977" spans="1:4" x14ac:dyDescent="0.25">
      <c r="A2977" s="7" t="str">
        <f>IF(D2977="","",IFERROR(IF(VLOOKUP(D2977,'Program Mapping'!B:B,1,FALSE)=D2977,"OK","Fix"),"Fix"))</f>
        <v/>
      </c>
      <c r="B2977" s="8"/>
      <c r="D2977" s="32"/>
    </row>
    <row r="2978" spans="1:4" x14ac:dyDescent="0.25">
      <c r="A2978" s="7" t="str">
        <f>IF(D2978="","",IFERROR(IF(VLOOKUP(D2978,'Program Mapping'!B:B,1,FALSE)=D2978,"OK","Fix"),"Fix"))</f>
        <v/>
      </c>
      <c r="B2978" s="8"/>
      <c r="D2978" s="32"/>
    </row>
    <row r="2979" spans="1:4" x14ac:dyDescent="0.25">
      <c r="A2979" s="7" t="str">
        <f>IF(D2979="","",IFERROR(IF(VLOOKUP(D2979,'Program Mapping'!B:B,1,FALSE)=D2979,"OK","Fix"),"Fix"))</f>
        <v/>
      </c>
      <c r="B2979" s="8"/>
      <c r="D2979" s="32"/>
    </row>
    <row r="2980" spans="1:4" x14ac:dyDescent="0.25">
      <c r="A2980" s="7" t="str">
        <f>IF(D2980="","",IFERROR(IF(VLOOKUP(D2980,'Program Mapping'!B:B,1,FALSE)=D2980,"OK","Fix"),"Fix"))</f>
        <v/>
      </c>
      <c r="B2980" s="8"/>
      <c r="D2980" s="32"/>
    </row>
    <row r="2981" spans="1:4" x14ac:dyDescent="0.25">
      <c r="A2981" s="7" t="str">
        <f>IF(D2981="","",IFERROR(IF(VLOOKUP(D2981,'Program Mapping'!B:B,1,FALSE)=D2981,"OK","Fix"),"Fix"))</f>
        <v/>
      </c>
      <c r="B2981" s="8"/>
      <c r="D2981" s="32"/>
    </row>
    <row r="2982" spans="1:4" x14ac:dyDescent="0.25">
      <c r="A2982" s="7" t="str">
        <f>IF(D2982="","",IFERROR(IF(VLOOKUP(D2982,'Program Mapping'!B:B,1,FALSE)=D2982,"OK","Fix"),"Fix"))</f>
        <v/>
      </c>
      <c r="B2982" s="8"/>
      <c r="D2982" s="32"/>
    </row>
    <row r="2983" spans="1:4" x14ac:dyDescent="0.25">
      <c r="A2983" s="7" t="str">
        <f>IF(D2983="","",IFERROR(IF(VLOOKUP(D2983,'Program Mapping'!B:B,1,FALSE)=D2983,"OK","Fix"),"Fix"))</f>
        <v/>
      </c>
      <c r="B2983" s="8"/>
      <c r="D2983" s="32"/>
    </row>
    <row r="2984" spans="1:4" x14ac:dyDescent="0.25">
      <c r="A2984" s="7" t="str">
        <f>IF(D2984="","",IFERROR(IF(VLOOKUP(D2984,'Program Mapping'!B:B,1,FALSE)=D2984,"OK","Fix"),"Fix"))</f>
        <v/>
      </c>
      <c r="B2984" s="8"/>
      <c r="D2984" s="32"/>
    </row>
    <row r="2985" spans="1:4" x14ac:dyDescent="0.25">
      <c r="A2985" s="7" t="str">
        <f>IF(D2985="","",IFERROR(IF(VLOOKUP(D2985,'Program Mapping'!B:B,1,FALSE)=D2985,"OK","Fix"),"Fix"))</f>
        <v/>
      </c>
      <c r="B2985" s="8"/>
      <c r="D2985" s="32"/>
    </row>
    <row r="2986" spans="1:4" x14ac:dyDescent="0.25">
      <c r="A2986" s="7" t="str">
        <f>IF(D2986="","",IFERROR(IF(VLOOKUP(D2986,'Program Mapping'!B:B,1,FALSE)=D2986,"OK","Fix"),"Fix"))</f>
        <v/>
      </c>
      <c r="B2986" s="8"/>
      <c r="D2986" s="32"/>
    </row>
    <row r="2987" spans="1:4" x14ac:dyDescent="0.25">
      <c r="A2987" s="7" t="str">
        <f>IF(D2987="","",IFERROR(IF(VLOOKUP(D2987,'Program Mapping'!B:B,1,FALSE)=D2987,"OK","Fix"),"Fix"))</f>
        <v/>
      </c>
      <c r="B2987" s="8"/>
      <c r="D2987" s="32"/>
    </row>
    <row r="2988" spans="1:4" x14ac:dyDescent="0.25">
      <c r="A2988" s="7" t="str">
        <f>IF(D2988="","",IFERROR(IF(VLOOKUP(D2988,'Program Mapping'!B:B,1,FALSE)=D2988,"OK","Fix"),"Fix"))</f>
        <v/>
      </c>
      <c r="B2988" s="8"/>
      <c r="D2988" s="32"/>
    </row>
    <row r="2989" spans="1:4" x14ac:dyDescent="0.25">
      <c r="A2989" s="7" t="str">
        <f>IF(D2989="","",IFERROR(IF(VLOOKUP(D2989,'Program Mapping'!B:B,1,FALSE)=D2989,"OK","Fix"),"Fix"))</f>
        <v/>
      </c>
      <c r="B2989" s="8"/>
      <c r="D2989" s="32"/>
    </row>
    <row r="2990" spans="1:4" x14ac:dyDescent="0.25">
      <c r="A2990" s="7" t="str">
        <f>IF(D2990="","",IFERROR(IF(VLOOKUP(D2990,'Program Mapping'!B:B,1,FALSE)=D2990,"OK","Fix"),"Fix"))</f>
        <v/>
      </c>
      <c r="B2990" s="8"/>
      <c r="D2990" s="32"/>
    </row>
    <row r="2991" spans="1:4" x14ac:dyDescent="0.25">
      <c r="A2991" s="7" t="str">
        <f>IF(D2991="","",IFERROR(IF(VLOOKUP(D2991,'Program Mapping'!B:B,1,FALSE)=D2991,"OK","Fix"),"Fix"))</f>
        <v/>
      </c>
      <c r="B2991" s="8"/>
      <c r="D2991" s="32"/>
    </row>
    <row r="2992" spans="1:4" x14ac:dyDescent="0.25">
      <c r="A2992" s="7" t="str">
        <f>IF(D2992="","",IFERROR(IF(VLOOKUP(D2992,'Program Mapping'!B:B,1,FALSE)=D2992,"OK","Fix"),"Fix"))</f>
        <v/>
      </c>
      <c r="B2992" s="8"/>
      <c r="D2992" s="32"/>
    </row>
    <row r="2993" spans="1:4" x14ac:dyDescent="0.25">
      <c r="A2993" s="7" t="str">
        <f>IF(D2993="","",IFERROR(IF(VLOOKUP(D2993,'Program Mapping'!B:B,1,FALSE)=D2993,"OK","Fix"),"Fix"))</f>
        <v/>
      </c>
      <c r="B2993" s="8"/>
      <c r="D2993" s="32"/>
    </row>
    <row r="2994" spans="1:4" x14ac:dyDescent="0.25">
      <c r="A2994" s="7" t="str">
        <f>IF(D2994="","",IFERROR(IF(VLOOKUP(D2994,'Program Mapping'!B:B,1,FALSE)=D2994,"OK","Fix"),"Fix"))</f>
        <v/>
      </c>
      <c r="B2994" s="8"/>
      <c r="D2994" s="32"/>
    </row>
    <row r="2995" spans="1:4" x14ac:dyDescent="0.25">
      <c r="A2995" s="7" t="str">
        <f>IF(D2995="","",IFERROR(IF(VLOOKUP(D2995,'Program Mapping'!B:B,1,FALSE)=D2995,"OK","Fix"),"Fix"))</f>
        <v/>
      </c>
      <c r="B2995" s="8"/>
      <c r="D2995" s="32"/>
    </row>
    <row r="2996" spans="1:4" x14ac:dyDescent="0.25">
      <c r="A2996" s="7" t="str">
        <f>IF(D2996="","",IFERROR(IF(VLOOKUP(D2996,'Program Mapping'!B:B,1,FALSE)=D2996,"OK","Fix"),"Fix"))</f>
        <v/>
      </c>
      <c r="B2996" s="8"/>
      <c r="D2996" s="32"/>
    </row>
    <row r="2997" spans="1:4" x14ac:dyDescent="0.25">
      <c r="A2997" s="7" t="str">
        <f>IF(D2997="","",IFERROR(IF(VLOOKUP(D2997,'Program Mapping'!B:B,1,FALSE)=D2997,"OK","Fix"),"Fix"))</f>
        <v/>
      </c>
      <c r="B2997" s="8"/>
      <c r="D2997" s="32"/>
    </row>
    <row r="2998" spans="1:4" x14ac:dyDescent="0.25">
      <c r="A2998" s="7" t="str">
        <f>IF(D2998="","",IFERROR(IF(VLOOKUP(D2998,'Program Mapping'!B:B,1,FALSE)=D2998,"OK","Fix"),"Fix"))</f>
        <v/>
      </c>
      <c r="B2998" s="8"/>
      <c r="D2998" s="32"/>
    </row>
    <row r="2999" spans="1:4" x14ac:dyDescent="0.25">
      <c r="A2999" s="7" t="str">
        <f>IF(D2999="","",IFERROR(IF(VLOOKUP(D2999,'Program Mapping'!B:B,1,FALSE)=D2999,"OK","Fix"),"Fix"))</f>
        <v/>
      </c>
      <c r="B2999" s="8"/>
      <c r="D2999" s="32"/>
    </row>
    <row r="3000" spans="1:4" x14ac:dyDescent="0.25">
      <c r="A3000" s="7" t="str">
        <f>IF(D3000="","",IFERROR(IF(VLOOKUP(D3000,'Program Mapping'!B:B,1,FALSE)=D3000,"OK","Fix"),"Fix"))</f>
        <v/>
      </c>
      <c r="B3000" s="8"/>
      <c r="D3000" s="32"/>
    </row>
    <row r="3001" spans="1:4" x14ac:dyDescent="0.25">
      <c r="A3001" s="7" t="str">
        <f>IF(D3001="","",IFERROR(IF(VLOOKUP(D3001,'Program Mapping'!B:B,1,FALSE)=D3001,"OK","Fix"),"Fix"))</f>
        <v/>
      </c>
      <c r="B3001" s="8"/>
      <c r="D3001" s="32"/>
    </row>
    <row r="3002" spans="1:4" x14ac:dyDescent="0.25">
      <c r="A3002" s="7" t="str">
        <f>IF(D3002="","",IFERROR(IF(VLOOKUP(D3002,'Program Mapping'!B:B,1,FALSE)=D3002,"OK","Fix"),"Fix"))</f>
        <v/>
      </c>
      <c r="B3002" s="8"/>
      <c r="D3002" s="32"/>
    </row>
    <row r="3003" spans="1:4" x14ac:dyDescent="0.25">
      <c r="A3003" s="7" t="str">
        <f>IF(D3003="","",IFERROR(IF(VLOOKUP(D3003,'Program Mapping'!B:B,1,FALSE)=D3003,"OK","Fix"),"Fix"))</f>
        <v/>
      </c>
      <c r="B3003" s="8"/>
      <c r="D3003" s="32"/>
    </row>
    <row r="3004" spans="1:4" x14ac:dyDescent="0.25">
      <c r="A3004" s="7" t="str">
        <f>IF(D3004="","",IFERROR(IF(VLOOKUP(D3004,'Program Mapping'!B:B,1,FALSE)=D3004,"OK","Fix"),"Fix"))</f>
        <v/>
      </c>
      <c r="B3004" s="8"/>
      <c r="D3004" s="32"/>
    </row>
    <row r="3005" spans="1:4" x14ac:dyDescent="0.25">
      <c r="A3005" s="7" t="str">
        <f>IF(D3005="","",IFERROR(IF(VLOOKUP(D3005,'Program Mapping'!B:B,1,FALSE)=D3005,"OK","Fix"),"Fix"))</f>
        <v/>
      </c>
      <c r="B3005" s="8"/>
      <c r="D3005" s="32"/>
    </row>
    <row r="3006" spans="1:4" x14ac:dyDescent="0.25">
      <c r="A3006" s="7" t="str">
        <f>IF(D3006="","",IFERROR(IF(VLOOKUP(D3006,'Program Mapping'!B:B,1,FALSE)=D3006,"OK","Fix"),"Fix"))</f>
        <v/>
      </c>
      <c r="B3006" s="8"/>
      <c r="D3006" s="32"/>
    </row>
    <row r="3007" spans="1:4" x14ac:dyDescent="0.25">
      <c r="A3007" s="7" t="str">
        <f>IF(D3007="","",IFERROR(IF(VLOOKUP(D3007,'Program Mapping'!B:B,1,FALSE)=D3007,"OK","Fix"),"Fix"))</f>
        <v/>
      </c>
      <c r="B3007" s="8"/>
      <c r="D3007" s="32"/>
    </row>
    <row r="3008" spans="1:4" x14ac:dyDescent="0.25">
      <c r="A3008" s="7" t="str">
        <f>IF(D3008="","",IFERROR(IF(VLOOKUP(D3008,'Program Mapping'!B:B,1,FALSE)=D3008,"OK","Fix"),"Fix"))</f>
        <v/>
      </c>
      <c r="B3008" s="8"/>
      <c r="D3008" s="32"/>
    </row>
    <row r="3009" spans="1:4" x14ac:dyDescent="0.25">
      <c r="A3009" s="7" t="str">
        <f>IF(D3009="","",IFERROR(IF(VLOOKUP(D3009,'Program Mapping'!B:B,1,FALSE)=D3009,"OK","Fix"),"Fix"))</f>
        <v/>
      </c>
      <c r="B3009" s="8"/>
      <c r="D3009" s="32"/>
    </row>
    <row r="3010" spans="1:4" x14ac:dyDescent="0.25">
      <c r="A3010" s="7" t="str">
        <f>IF(D3010="","",IFERROR(IF(VLOOKUP(D3010,'Program Mapping'!B:B,1,FALSE)=D3010,"OK","Fix"),"Fix"))</f>
        <v/>
      </c>
      <c r="B3010" s="8"/>
      <c r="D3010" s="32"/>
    </row>
    <row r="3011" spans="1:4" x14ac:dyDescent="0.25">
      <c r="A3011" s="7" t="str">
        <f>IF(D3011="","",IFERROR(IF(VLOOKUP(D3011,'Program Mapping'!B:B,1,FALSE)=D3011,"OK","Fix"),"Fix"))</f>
        <v/>
      </c>
      <c r="B3011" s="8"/>
      <c r="D3011" s="32"/>
    </row>
    <row r="3012" spans="1:4" x14ac:dyDescent="0.25">
      <c r="A3012" s="7" t="str">
        <f>IF(D3012="","",IFERROR(IF(VLOOKUP(D3012,'Program Mapping'!B:B,1,FALSE)=D3012,"OK","Fix"),"Fix"))</f>
        <v/>
      </c>
      <c r="B3012" s="8"/>
      <c r="D3012" s="32"/>
    </row>
    <row r="3013" spans="1:4" x14ac:dyDescent="0.25">
      <c r="A3013" s="7" t="str">
        <f>IF(D3013="","",IFERROR(IF(VLOOKUP(D3013,'Program Mapping'!B:B,1,FALSE)=D3013,"OK","Fix"),"Fix"))</f>
        <v/>
      </c>
      <c r="B3013" s="8"/>
      <c r="D3013" s="32"/>
    </row>
    <row r="3014" spans="1:4" x14ac:dyDescent="0.25">
      <c r="A3014" s="7" t="str">
        <f>IF(D3014="","",IFERROR(IF(VLOOKUP(D3014,'Program Mapping'!B:B,1,FALSE)=D3014,"OK","Fix"),"Fix"))</f>
        <v/>
      </c>
      <c r="B3014" s="8"/>
      <c r="D3014" s="32"/>
    </row>
    <row r="3015" spans="1:4" x14ac:dyDescent="0.25">
      <c r="A3015" s="7" t="str">
        <f>IF(D3015="","",IFERROR(IF(VLOOKUP(D3015,'Program Mapping'!B:B,1,FALSE)=D3015,"OK","Fix"),"Fix"))</f>
        <v/>
      </c>
      <c r="B3015" s="8"/>
      <c r="D3015" s="32"/>
    </row>
    <row r="3016" spans="1:4" x14ac:dyDescent="0.25">
      <c r="A3016" s="7" t="str">
        <f>IF(D3016="","",IFERROR(IF(VLOOKUP(D3016,'Program Mapping'!B:B,1,FALSE)=D3016,"OK","Fix"),"Fix"))</f>
        <v/>
      </c>
      <c r="B3016" s="8"/>
      <c r="D3016" s="32"/>
    </row>
    <row r="3017" spans="1:4" x14ac:dyDescent="0.25">
      <c r="A3017" s="7" t="str">
        <f>IF(D3017="","",IFERROR(IF(VLOOKUP(D3017,'Program Mapping'!B:B,1,FALSE)=D3017,"OK","Fix"),"Fix"))</f>
        <v/>
      </c>
      <c r="B3017" s="8"/>
      <c r="D3017" s="32"/>
    </row>
    <row r="3018" spans="1:4" x14ac:dyDescent="0.25">
      <c r="A3018" s="7" t="str">
        <f>IF(D3018="","",IFERROR(IF(VLOOKUP(D3018,'Program Mapping'!B:B,1,FALSE)=D3018,"OK","Fix"),"Fix"))</f>
        <v/>
      </c>
      <c r="B3018" s="8"/>
      <c r="D3018" s="32"/>
    </row>
    <row r="3019" spans="1:4" x14ac:dyDescent="0.25">
      <c r="A3019" s="7" t="str">
        <f>IF(D3019="","",IFERROR(IF(VLOOKUP(D3019,'Program Mapping'!B:B,1,FALSE)=D3019,"OK","Fix"),"Fix"))</f>
        <v/>
      </c>
      <c r="B3019" s="8"/>
      <c r="D3019" s="32"/>
    </row>
    <row r="3020" spans="1:4" x14ac:dyDescent="0.25">
      <c r="A3020" s="7" t="str">
        <f>IF(D3020="","",IFERROR(IF(VLOOKUP(D3020,'Program Mapping'!B:B,1,FALSE)=D3020,"OK","Fix"),"Fix"))</f>
        <v/>
      </c>
      <c r="B3020" s="8"/>
      <c r="D3020" s="32"/>
    </row>
    <row r="3021" spans="1:4" x14ac:dyDescent="0.25">
      <c r="A3021" s="7" t="str">
        <f>IF(D3021="","",IFERROR(IF(VLOOKUP(D3021,'Program Mapping'!B:B,1,FALSE)=D3021,"OK","Fix"),"Fix"))</f>
        <v/>
      </c>
      <c r="B3021" s="8"/>
      <c r="D3021" s="32"/>
    </row>
    <row r="3022" spans="1:4" x14ac:dyDescent="0.25">
      <c r="A3022" s="7" t="str">
        <f>IF(D3022="","",IFERROR(IF(VLOOKUP(D3022,'Program Mapping'!B:B,1,FALSE)=D3022,"OK","Fix"),"Fix"))</f>
        <v/>
      </c>
      <c r="B3022" s="8"/>
      <c r="D3022" s="32"/>
    </row>
    <row r="3023" spans="1:4" x14ac:dyDescent="0.25">
      <c r="A3023" s="7" t="str">
        <f>IF(D3023="","",IFERROR(IF(VLOOKUP(D3023,'Program Mapping'!B:B,1,FALSE)=D3023,"OK","Fix"),"Fix"))</f>
        <v/>
      </c>
      <c r="B3023" s="8"/>
      <c r="D3023" s="32"/>
    </row>
    <row r="3024" spans="1:4" x14ac:dyDescent="0.25">
      <c r="A3024" s="7" t="str">
        <f>IF(D3024="","",IFERROR(IF(VLOOKUP(D3024,'Program Mapping'!B:B,1,FALSE)=D3024,"OK","Fix"),"Fix"))</f>
        <v/>
      </c>
      <c r="B3024" s="8"/>
      <c r="D3024" s="32"/>
    </row>
    <row r="3025" spans="1:4" x14ac:dyDescent="0.25">
      <c r="A3025" s="7" t="str">
        <f>IF(D3025="","",IFERROR(IF(VLOOKUP(D3025,'Program Mapping'!B:B,1,FALSE)=D3025,"OK","Fix"),"Fix"))</f>
        <v/>
      </c>
      <c r="B3025" s="8"/>
      <c r="D3025" s="32"/>
    </row>
    <row r="3026" spans="1:4" x14ac:dyDescent="0.25">
      <c r="A3026" s="7" t="str">
        <f>IF(D3026="","",IFERROR(IF(VLOOKUP(D3026,'Program Mapping'!B:B,1,FALSE)=D3026,"OK","Fix"),"Fix"))</f>
        <v/>
      </c>
      <c r="B3026" s="8"/>
      <c r="D3026" s="32"/>
    </row>
    <row r="3027" spans="1:4" x14ac:dyDescent="0.25">
      <c r="A3027" s="7" t="str">
        <f>IF(D3027="","",IFERROR(IF(VLOOKUP(D3027,'Program Mapping'!B:B,1,FALSE)=D3027,"OK","Fix"),"Fix"))</f>
        <v/>
      </c>
      <c r="B3027" s="8"/>
      <c r="D3027" s="32"/>
    </row>
    <row r="3028" spans="1:4" x14ac:dyDescent="0.25">
      <c r="A3028" s="7" t="str">
        <f>IF(D3028="","",IFERROR(IF(VLOOKUP(D3028,'Program Mapping'!B:B,1,FALSE)=D3028,"OK","Fix"),"Fix"))</f>
        <v/>
      </c>
      <c r="B3028" s="8"/>
      <c r="D3028" s="32"/>
    </row>
    <row r="3029" spans="1:4" x14ac:dyDescent="0.25">
      <c r="A3029" s="7" t="str">
        <f>IF(D3029="","",IFERROR(IF(VLOOKUP(D3029,'Program Mapping'!B:B,1,FALSE)=D3029,"OK","Fix"),"Fix"))</f>
        <v/>
      </c>
      <c r="B3029" s="8"/>
      <c r="D3029" s="32"/>
    </row>
    <row r="3030" spans="1:4" x14ac:dyDescent="0.25">
      <c r="A3030" s="7" t="str">
        <f>IF(D3030="","",IFERROR(IF(VLOOKUP(D3030,'Program Mapping'!B:B,1,FALSE)=D3030,"OK","Fix"),"Fix"))</f>
        <v/>
      </c>
      <c r="B3030" s="8"/>
      <c r="D3030" s="32"/>
    </row>
    <row r="3031" spans="1:4" x14ac:dyDescent="0.25">
      <c r="A3031" s="7" t="str">
        <f>IF(D3031="","",IFERROR(IF(VLOOKUP(D3031,'Program Mapping'!B:B,1,FALSE)=D3031,"OK","Fix"),"Fix"))</f>
        <v/>
      </c>
      <c r="B3031" s="8"/>
      <c r="D3031" s="32"/>
    </row>
    <row r="3032" spans="1:4" x14ac:dyDescent="0.25">
      <c r="A3032" s="7" t="str">
        <f>IF(D3032="","",IFERROR(IF(VLOOKUP(D3032,'Program Mapping'!B:B,1,FALSE)=D3032,"OK","Fix"),"Fix"))</f>
        <v/>
      </c>
      <c r="B3032" s="8"/>
      <c r="D3032" s="32"/>
    </row>
    <row r="3033" spans="1:4" x14ac:dyDescent="0.25">
      <c r="A3033" s="7" t="str">
        <f>IF(D3033="","",IFERROR(IF(VLOOKUP(D3033,'Program Mapping'!B:B,1,FALSE)=D3033,"OK","Fix"),"Fix"))</f>
        <v/>
      </c>
      <c r="B3033" s="8"/>
      <c r="D3033" s="32"/>
    </row>
    <row r="3034" spans="1:4" x14ac:dyDescent="0.25">
      <c r="A3034" s="7" t="str">
        <f>IF(D3034="","",IFERROR(IF(VLOOKUP(D3034,'Program Mapping'!B:B,1,FALSE)=D3034,"OK","Fix"),"Fix"))</f>
        <v/>
      </c>
      <c r="B3034" s="8"/>
      <c r="D3034" s="32"/>
    </row>
    <row r="3035" spans="1:4" x14ac:dyDescent="0.25">
      <c r="A3035" s="7" t="str">
        <f>IF(D3035="","",IFERROR(IF(VLOOKUP(D3035,'Program Mapping'!B:B,1,FALSE)=D3035,"OK","Fix"),"Fix"))</f>
        <v/>
      </c>
      <c r="B3035" s="8"/>
      <c r="D3035" s="32"/>
    </row>
    <row r="3036" spans="1:4" x14ac:dyDescent="0.25">
      <c r="A3036" s="7" t="str">
        <f>IF(D3036="","",IFERROR(IF(VLOOKUP(D3036,'Program Mapping'!B:B,1,FALSE)=D3036,"OK","Fix"),"Fix"))</f>
        <v/>
      </c>
      <c r="B3036" s="8"/>
      <c r="D3036" s="32"/>
    </row>
    <row r="3037" spans="1:4" x14ac:dyDescent="0.25">
      <c r="A3037" s="7" t="str">
        <f>IF(D3037="","",IFERROR(IF(VLOOKUP(D3037,'Program Mapping'!B:B,1,FALSE)=D3037,"OK","Fix"),"Fix"))</f>
        <v/>
      </c>
      <c r="B3037" s="8"/>
      <c r="D3037" s="32"/>
    </row>
    <row r="3038" spans="1:4" x14ac:dyDescent="0.25">
      <c r="A3038" s="7" t="str">
        <f>IF(D3038="","",IFERROR(IF(VLOOKUP(D3038,'Program Mapping'!B:B,1,FALSE)=D3038,"OK","Fix"),"Fix"))</f>
        <v/>
      </c>
      <c r="B3038" s="8"/>
      <c r="D3038" s="32"/>
    </row>
    <row r="3039" spans="1:4" x14ac:dyDescent="0.25">
      <c r="A3039" s="7" t="str">
        <f>IF(D3039="","",IFERROR(IF(VLOOKUP(D3039,'Program Mapping'!B:B,1,FALSE)=D3039,"OK","Fix"),"Fix"))</f>
        <v/>
      </c>
      <c r="B3039" s="8"/>
      <c r="D3039" s="32"/>
    </row>
    <row r="3040" spans="1:4" x14ac:dyDescent="0.25">
      <c r="A3040" s="7" t="str">
        <f>IF(D3040="","",IFERROR(IF(VLOOKUP(D3040,'Program Mapping'!B:B,1,FALSE)=D3040,"OK","Fix"),"Fix"))</f>
        <v/>
      </c>
      <c r="B3040" s="8"/>
      <c r="D3040" s="32"/>
    </row>
    <row r="3041" spans="1:4" x14ac:dyDescent="0.25">
      <c r="A3041" s="7" t="str">
        <f>IF(D3041="","",IFERROR(IF(VLOOKUP(D3041,'Program Mapping'!B:B,1,FALSE)=D3041,"OK","Fix"),"Fix"))</f>
        <v/>
      </c>
      <c r="B3041" s="8"/>
      <c r="D3041" s="32"/>
    </row>
    <row r="3042" spans="1:4" x14ac:dyDescent="0.25">
      <c r="A3042" s="7" t="str">
        <f>IF(D3042="","",IFERROR(IF(VLOOKUP(D3042,'Program Mapping'!B:B,1,FALSE)=D3042,"OK","Fix"),"Fix"))</f>
        <v/>
      </c>
      <c r="B3042" s="8"/>
      <c r="D3042" s="32"/>
    </row>
    <row r="3043" spans="1:4" x14ac:dyDescent="0.25">
      <c r="A3043" s="7" t="str">
        <f>IF(D3043="","",IFERROR(IF(VLOOKUP(D3043,'Program Mapping'!B:B,1,FALSE)=D3043,"OK","Fix"),"Fix"))</f>
        <v/>
      </c>
      <c r="B3043" s="8"/>
      <c r="D3043" s="32"/>
    </row>
    <row r="3044" spans="1:4" x14ac:dyDescent="0.25">
      <c r="A3044" s="7" t="str">
        <f>IF(D3044="","",IFERROR(IF(VLOOKUP(D3044,'Program Mapping'!B:B,1,FALSE)=D3044,"OK","Fix"),"Fix"))</f>
        <v/>
      </c>
      <c r="B3044" s="8"/>
      <c r="D3044" s="32"/>
    </row>
    <row r="3045" spans="1:4" x14ac:dyDescent="0.25">
      <c r="A3045" s="7" t="str">
        <f>IF(D3045="","",IFERROR(IF(VLOOKUP(D3045,'Program Mapping'!B:B,1,FALSE)=D3045,"OK","Fix"),"Fix"))</f>
        <v/>
      </c>
      <c r="B3045" s="8"/>
      <c r="D3045" s="32"/>
    </row>
    <row r="3046" spans="1:4" x14ac:dyDescent="0.25">
      <c r="A3046" s="7" t="str">
        <f>IF(D3046="","",IFERROR(IF(VLOOKUP(D3046,'Program Mapping'!B:B,1,FALSE)=D3046,"OK","Fix"),"Fix"))</f>
        <v/>
      </c>
      <c r="B3046" s="8"/>
      <c r="D3046" s="32"/>
    </row>
    <row r="3047" spans="1:4" x14ac:dyDescent="0.25">
      <c r="A3047" s="7" t="str">
        <f>IF(D3047="","",IFERROR(IF(VLOOKUP(D3047,'Program Mapping'!B:B,1,FALSE)=D3047,"OK","Fix"),"Fix"))</f>
        <v/>
      </c>
      <c r="B3047" s="8"/>
      <c r="D3047" s="32"/>
    </row>
    <row r="3048" spans="1:4" x14ac:dyDescent="0.25">
      <c r="A3048" s="7" t="str">
        <f>IF(D3048="","",IFERROR(IF(VLOOKUP(D3048,'Program Mapping'!B:B,1,FALSE)=D3048,"OK","Fix"),"Fix"))</f>
        <v/>
      </c>
      <c r="B3048" s="8"/>
      <c r="D3048" s="32"/>
    </row>
    <row r="3049" spans="1:4" x14ac:dyDescent="0.25">
      <c r="A3049" s="7" t="str">
        <f>IF(D3049="","",IFERROR(IF(VLOOKUP(D3049,'Program Mapping'!B:B,1,FALSE)=D3049,"OK","Fix"),"Fix"))</f>
        <v/>
      </c>
      <c r="B3049" s="8"/>
      <c r="D3049" s="32"/>
    </row>
    <row r="3050" spans="1:4" x14ac:dyDescent="0.25">
      <c r="A3050" s="7" t="str">
        <f>IF(D3050="","",IFERROR(IF(VLOOKUP(D3050,'Program Mapping'!B:B,1,FALSE)=D3050,"OK","Fix"),"Fix"))</f>
        <v/>
      </c>
      <c r="B3050" s="8"/>
      <c r="D3050" s="32"/>
    </row>
    <row r="3051" spans="1:4" x14ac:dyDescent="0.25">
      <c r="A3051" s="7" t="str">
        <f>IF(D3051="","",IFERROR(IF(VLOOKUP(D3051,'Program Mapping'!B:B,1,FALSE)=D3051,"OK","Fix"),"Fix"))</f>
        <v/>
      </c>
      <c r="B3051" s="8"/>
      <c r="D3051" s="32"/>
    </row>
    <row r="3052" spans="1:4" x14ac:dyDescent="0.25">
      <c r="A3052" s="7" t="str">
        <f>IF(D3052="","",IFERROR(IF(VLOOKUP(D3052,'Program Mapping'!B:B,1,FALSE)=D3052,"OK","Fix"),"Fix"))</f>
        <v/>
      </c>
      <c r="B3052" s="8"/>
      <c r="D3052" s="32"/>
    </row>
    <row r="3053" spans="1:4" x14ac:dyDescent="0.25">
      <c r="A3053" s="7" t="str">
        <f>IF(D3053="","",IFERROR(IF(VLOOKUP(D3053,'Program Mapping'!B:B,1,FALSE)=D3053,"OK","Fix"),"Fix"))</f>
        <v/>
      </c>
      <c r="B3053" s="8"/>
      <c r="D3053" s="32"/>
    </row>
    <row r="3054" spans="1:4" x14ac:dyDescent="0.25">
      <c r="A3054" s="7" t="str">
        <f>IF(D3054="","",IFERROR(IF(VLOOKUP(D3054,'Program Mapping'!B:B,1,FALSE)=D3054,"OK","Fix"),"Fix"))</f>
        <v/>
      </c>
      <c r="B3054" s="8"/>
      <c r="D3054" s="32"/>
    </row>
    <row r="3055" spans="1:4" x14ac:dyDescent="0.25">
      <c r="A3055" s="7" t="str">
        <f>IF(D3055="","",IFERROR(IF(VLOOKUP(D3055,'Program Mapping'!B:B,1,FALSE)=D3055,"OK","Fix"),"Fix"))</f>
        <v/>
      </c>
      <c r="B3055" s="8"/>
      <c r="D3055" s="32"/>
    </row>
    <row r="3056" spans="1:4" x14ac:dyDescent="0.25">
      <c r="A3056" s="7" t="str">
        <f>IF(D3056="","",IFERROR(IF(VLOOKUP(D3056,'Program Mapping'!B:B,1,FALSE)=D3056,"OK","Fix"),"Fix"))</f>
        <v/>
      </c>
      <c r="B3056" s="8"/>
      <c r="D3056" s="32"/>
    </row>
    <row r="3057" spans="1:4" x14ac:dyDescent="0.25">
      <c r="A3057" s="7" t="str">
        <f>IF(D3057="","",IFERROR(IF(VLOOKUP(D3057,'Program Mapping'!B:B,1,FALSE)=D3057,"OK","Fix"),"Fix"))</f>
        <v/>
      </c>
      <c r="B3057" s="8"/>
      <c r="D3057" s="32"/>
    </row>
    <row r="3058" spans="1:4" x14ac:dyDescent="0.25">
      <c r="A3058" s="7" t="str">
        <f>IF(D3058="","",IFERROR(IF(VLOOKUP(D3058,'Program Mapping'!B:B,1,FALSE)=D3058,"OK","Fix"),"Fix"))</f>
        <v/>
      </c>
      <c r="B3058" s="8"/>
      <c r="D3058" s="32"/>
    </row>
    <row r="3059" spans="1:4" x14ac:dyDescent="0.25">
      <c r="A3059" s="7" t="str">
        <f>IF(D3059="","",IFERROR(IF(VLOOKUP(D3059,'Program Mapping'!B:B,1,FALSE)=D3059,"OK","Fix"),"Fix"))</f>
        <v/>
      </c>
      <c r="B3059" s="8"/>
      <c r="D3059" s="32"/>
    </row>
    <row r="3060" spans="1:4" x14ac:dyDescent="0.25">
      <c r="A3060" s="7" t="str">
        <f>IF(D3060="","",IFERROR(IF(VLOOKUP(D3060,'Program Mapping'!B:B,1,FALSE)=D3060,"OK","Fix"),"Fix"))</f>
        <v/>
      </c>
      <c r="B3060" s="8"/>
      <c r="D3060" s="32"/>
    </row>
    <row r="3061" spans="1:4" x14ac:dyDescent="0.25">
      <c r="A3061" s="7" t="str">
        <f>IF(D3061="","",IFERROR(IF(VLOOKUP(D3061,'Program Mapping'!B:B,1,FALSE)=D3061,"OK","Fix"),"Fix"))</f>
        <v/>
      </c>
      <c r="B3061" s="8"/>
      <c r="D3061" s="32"/>
    </row>
    <row r="3062" spans="1:4" x14ac:dyDescent="0.25">
      <c r="A3062" s="7" t="str">
        <f>IF(D3062="","",IFERROR(IF(VLOOKUP(D3062,'Program Mapping'!B:B,1,FALSE)=D3062,"OK","Fix"),"Fix"))</f>
        <v/>
      </c>
      <c r="B3062" s="8"/>
      <c r="D3062" s="32"/>
    </row>
    <row r="3063" spans="1:4" x14ac:dyDescent="0.25">
      <c r="A3063" s="7" t="str">
        <f>IF(D3063="","",IFERROR(IF(VLOOKUP(D3063,'Program Mapping'!B:B,1,FALSE)=D3063,"OK","Fix"),"Fix"))</f>
        <v/>
      </c>
      <c r="B3063" s="8"/>
      <c r="D3063" s="32"/>
    </row>
    <row r="3064" spans="1:4" x14ac:dyDescent="0.25">
      <c r="A3064" s="7" t="str">
        <f>IF(D3064="","",IFERROR(IF(VLOOKUP(D3064,'Program Mapping'!B:B,1,FALSE)=D3064,"OK","Fix"),"Fix"))</f>
        <v/>
      </c>
      <c r="B3064" s="8"/>
      <c r="D3064" s="32"/>
    </row>
    <row r="3065" spans="1:4" x14ac:dyDescent="0.25">
      <c r="A3065" s="7" t="str">
        <f>IF(D3065="","",IFERROR(IF(VLOOKUP(D3065,'Program Mapping'!B:B,1,FALSE)=D3065,"OK","Fix"),"Fix"))</f>
        <v/>
      </c>
      <c r="B3065" s="8"/>
      <c r="D3065" s="32"/>
    </row>
    <row r="3066" spans="1:4" x14ac:dyDescent="0.25">
      <c r="A3066" s="7" t="str">
        <f>IF(D3066="","",IFERROR(IF(VLOOKUP(D3066,'Program Mapping'!B:B,1,FALSE)=D3066,"OK","Fix"),"Fix"))</f>
        <v/>
      </c>
      <c r="B3066" s="8"/>
      <c r="D3066" s="32"/>
    </row>
    <row r="3067" spans="1:4" x14ac:dyDescent="0.25">
      <c r="A3067" s="7" t="str">
        <f>IF(D3067="","",IFERROR(IF(VLOOKUP(D3067,'Program Mapping'!B:B,1,FALSE)=D3067,"OK","Fix"),"Fix"))</f>
        <v/>
      </c>
      <c r="B3067" s="8"/>
      <c r="D3067" s="32"/>
    </row>
    <row r="3068" spans="1:4" x14ac:dyDescent="0.25">
      <c r="A3068" s="7" t="str">
        <f>IF(D3068="","",IFERROR(IF(VLOOKUP(D3068,'Program Mapping'!B:B,1,FALSE)=D3068,"OK","Fix"),"Fix"))</f>
        <v/>
      </c>
      <c r="B3068" s="8"/>
      <c r="D3068" s="32"/>
    </row>
    <row r="3069" spans="1:4" x14ac:dyDescent="0.25">
      <c r="A3069" s="7" t="str">
        <f>IF(D3069="","",IFERROR(IF(VLOOKUP(D3069,'Program Mapping'!B:B,1,FALSE)=D3069,"OK","Fix"),"Fix"))</f>
        <v/>
      </c>
      <c r="B3069" s="8"/>
      <c r="D3069" s="32"/>
    </row>
    <row r="3070" spans="1:4" x14ac:dyDescent="0.25">
      <c r="A3070" s="7" t="str">
        <f>IF(D3070="","",IFERROR(IF(VLOOKUP(D3070,'Program Mapping'!B:B,1,FALSE)=D3070,"OK","Fix"),"Fix"))</f>
        <v/>
      </c>
      <c r="B3070" s="8"/>
      <c r="D3070" s="32"/>
    </row>
    <row r="3071" spans="1:4" x14ac:dyDescent="0.25">
      <c r="A3071" s="7" t="str">
        <f>IF(D3071="","",IFERROR(IF(VLOOKUP(D3071,'Program Mapping'!B:B,1,FALSE)=D3071,"OK","Fix"),"Fix"))</f>
        <v/>
      </c>
      <c r="B3071" s="8"/>
      <c r="D3071" s="32"/>
    </row>
    <row r="3072" spans="1:4" x14ac:dyDescent="0.25">
      <c r="A3072" s="7" t="str">
        <f>IF(D3072="","",IFERROR(IF(VLOOKUP(D3072,'Program Mapping'!B:B,1,FALSE)=D3072,"OK","Fix"),"Fix"))</f>
        <v/>
      </c>
      <c r="B3072" s="8"/>
      <c r="D3072" s="32"/>
    </row>
    <row r="3073" spans="1:4" x14ac:dyDescent="0.25">
      <c r="A3073" s="7" t="str">
        <f>IF(D3073="","",IFERROR(IF(VLOOKUP(D3073,'Program Mapping'!B:B,1,FALSE)=D3073,"OK","Fix"),"Fix"))</f>
        <v/>
      </c>
      <c r="B3073" s="8"/>
      <c r="D3073" s="32"/>
    </row>
    <row r="3074" spans="1:4" x14ac:dyDescent="0.25">
      <c r="A3074" s="7" t="str">
        <f>IF(D3074="","",IFERROR(IF(VLOOKUP(D3074,'Program Mapping'!B:B,1,FALSE)=D3074,"OK","Fix"),"Fix"))</f>
        <v/>
      </c>
      <c r="B3074" s="8"/>
      <c r="D3074" s="32"/>
    </row>
    <row r="3075" spans="1:4" x14ac:dyDescent="0.25">
      <c r="A3075" s="7" t="str">
        <f>IF(D3075="","",IFERROR(IF(VLOOKUP(D3075,'Program Mapping'!B:B,1,FALSE)=D3075,"OK","Fix"),"Fix"))</f>
        <v/>
      </c>
      <c r="B3075" s="8"/>
      <c r="D3075" s="32"/>
    </row>
    <row r="3076" spans="1:4" x14ac:dyDescent="0.25">
      <c r="A3076" s="7" t="str">
        <f>IF(D3076="","",IFERROR(IF(VLOOKUP(D3076,'Program Mapping'!B:B,1,FALSE)=D3076,"OK","Fix"),"Fix"))</f>
        <v/>
      </c>
      <c r="B3076" s="8"/>
      <c r="D3076" s="32"/>
    </row>
    <row r="3077" spans="1:4" x14ac:dyDescent="0.25">
      <c r="A3077" s="7" t="str">
        <f>IF(D3077="","",IFERROR(IF(VLOOKUP(D3077,'Program Mapping'!B:B,1,FALSE)=D3077,"OK","Fix"),"Fix"))</f>
        <v/>
      </c>
      <c r="B3077" s="8"/>
      <c r="D3077" s="32"/>
    </row>
    <row r="3078" spans="1:4" x14ac:dyDescent="0.25">
      <c r="A3078" s="7" t="str">
        <f>IF(D3078="","",IFERROR(IF(VLOOKUP(D3078,'Program Mapping'!B:B,1,FALSE)=D3078,"OK","Fix"),"Fix"))</f>
        <v/>
      </c>
      <c r="B3078" s="8"/>
      <c r="D3078" s="32"/>
    </row>
    <row r="3079" spans="1:4" x14ac:dyDescent="0.25">
      <c r="A3079" s="7" t="str">
        <f>IF(D3079="","",IFERROR(IF(VLOOKUP(D3079,'Program Mapping'!B:B,1,FALSE)=D3079,"OK","Fix"),"Fix"))</f>
        <v/>
      </c>
      <c r="B3079" s="8"/>
      <c r="D3079" s="32"/>
    </row>
    <row r="3080" spans="1:4" x14ac:dyDescent="0.25">
      <c r="A3080" s="7" t="str">
        <f>IF(D3080="","",IFERROR(IF(VLOOKUP(D3080,'Program Mapping'!B:B,1,FALSE)=D3080,"OK","Fix"),"Fix"))</f>
        <v/>
      </c>
      <c r="B3080" s="8"/>
      <c r="D3080" s="32"/>
    </row>
    <row r="3081" spans="1:4" x14ac:dyDescent="0.25">
      <c r="A3081" s="7" t="str">
        <f>IF(D3081="","",IFERROR(IF(VLOOKUP(D3081,'Program Mapping'!B:B,1,FALSE)=D3081,"OK","Fix"),"Fix"))</f>
        <v/>
      </c>
      <c r="B3081" s="8"/>
      <c r="D3081" s="32"/>
    </row>
    <row r="3082" spans="1:4" x14ac:dyDescent="0.25">
      <c r="A3082" s="7" t="str">
        <f>IF(D3082="","",IFERROR(IF(VLOOKUP(D3082,'Program Mapping'!B:B,1,FALSE)=D3082,"OK","Fix"),"Fix"))</f>
        <v/>
      </c>
      <c r="B3082" s="8"/>
      <c r="D3082" s="32"/>
    </row>
    <row r="3083" spans="1:4" x14ac:dyDescent="0.25">
      <c r="A3083" s="7" t="str">
        <f>IF(D3083="","",IFERROR(IF(VLOOKUP(D3083,'Program Mapping'!B:B,1,FALSE)=D3083,"OK","Fix"),"Fix"))</f>
        <v/>
      </c>
      <c r="B3083" s="8"/>
      <c r="D3083" s="32"/>
    </row>
    <row r="3084" spans="1:4" x14ac:dyDescent="0.25">
      <c r="A3084" s="7" t="str">
        <f>IF(D3084="","",IFERROR(IF(VLOOKUP(D3084,'Program Mapping'!B:B,1,FALSE)=D3084,"OK","Fix"),"Fix"))</f>
        <v/>
      </c>
      <c r="B3084" s="8"/>
      <c r="D3084" s="32"/>
    </row>
    <row r="3085" spans="1:4" x14ac:dyDescent="0.25">
      <c r="A3085" s="7" t="str">
        <f>IF(D3085="","",IFERROR(IF(VLOOKUP(D3085,'Program Mapping'!B:B,1,FALSE)=D3085,"OK","Fix"),"Fix"))</f>
        <v/>
      </c>
      <c r="B3085" s="8"/>
      <c r="D3085" s="32"/>
    </row>
    <row r="3086" spans="1:4" x14ac:dyDescent="0.25">
      <c r="A3086" s="7" t="str">
        <f>IF(D3086="","",IFERROR(IF(VLOOKUP(D3086,'Program Mapping'!B:B,1,FALSE)=D3086,"OK","Fix"),"Fix"))</f>
        <v/>
      </c>
      <c r="B3086" s="8"/>
      <c r="D3086" s="32"/>
    </row>
    <row r="3087" spans="1:4" x14ac:dyDescent="0.25">
      <c r="A3087" s="7" t="str">
        <f>IF(D3087="","",IFERROR(IF(VLOOKUP(D3087,'Program Mapping'!B:B,1,FALSE)=D3087,"OK","Fix"),"Fix"))</f>
        <v/>
      </c>
      <c r="B3087" s="8"/>
      <c r="D3087" s="32"/>
    </row>
    <row r="3088" spans="1:4" x14ac:dyDescent="0.25">
      <c r="A3088" s="7" t="str">
        <f>IF(D3088="","",IFERROR(IF(VLOOKUP(D3088,'Program Mapping'!B:B,1,FALSE)=D3088,"OK","Fix"),"Fix"))</f>
        <v/>
      </c>
      <c r="B3088" s="8"/>
      <c r="D3088" s="32"/>
    </row>
    <row r="3089" spans="1:4" x14ac:dyDescent="0.25">
      <c r="A3089" s="7" t="str">
        <f>IF(D3089="","",IFERROR(IF(VLOOKUP(D3089,'Program Mapping'!B:B,1,FALSE)=D3089,"OK","Fix"),"Fix"))</f>
        <v/>
      </c>
      <c r="B3089" s="8"/>
      <c r="D3089" s="32"/>
    </row>
    <row r="3090" spans="1:4" x14ac:dyDescent="0.25">
      <c r="A3090" s="7" t="str">
        <f>IF(D3090="","",IFERROR(IF(VLOOKUP(D3090,'Program Mapping'!B:B,1,FALSE)=D3090,"OK","Fix"),"Fix"))</f>
        <v/>
      </c>
      <c r="B3090" s="8"/>
      <c r="D3090" s="32"/>
    </row>
    <row r="3091" spans="1:4" x14ac:dyDescent="0.25">
      <c r="A3091" s="7" t="str">
        <f>IF(D3091="","",IFERROR(IF(VLOOKUP(D3091,'Program Mapping'!B:B,1,FALSE)=D3091,"OK","Fix"),"Fix"))</f>
        <v/>
      </c>
      <c r="B3091" s="8"/>
      <c r="D3091" s="32"/>
    </row>
    <row r="3092" spans="1:4" x14ac:dyDescent="0.25">
      <c r="A3092" s="7" t="str">
        <f>IF(D3092="","",IFERROR(IF(VLOOKUP(D3092,'Program Mapping'!B:B,1,FALSE)=D3092,"OK","Fix"),"Fix"))</f>
        <v/>
      </c>
      <c r="B3092" s="8"/>
      <c r="D3092" s="32"/>
    </row>
    <row r="3093" spans="1:4" x14ac:dyDescent="0.25">
      <c r="A3093" s="7" t="str">
        <f>IF(D3093="","",IFERROR(IF(VLOOKUP(D3093,'Program Mapping'!B:B,1,FALSE)=D3093,"OK","Fix"),"Fix"))</f>
        <v/>
      </c>
      <c r="B3093" s="8"/>
      <c r="D3093" s="32"/>
    </row>
    <row r="3094" spans="1:4" x14ac:dyDescent="0.25">
      <c r="A3094" s="7" t="str">
        <f>IF(D3094="","",IFERROR(IF(VLOOKUP(D3094,'Program Mapping'!B:B,1,FALSE)=D3094,"OK","Fix"),"Fix"))</f>
        <v/>
      </c>
      <c r="B3094" s="8"/>
      <c r="D3094" s="32"/>
    </row>
    <row r="3095" spans="1:4" x14ac:dyDescent="0.25">
      <c r="A3095" s="7" t="str">
        <f>IF(D3095="","",IFERROR(IF(VLOOKUP(D3095,'Program Mapping'!B:B,1,FALSE)=D3095,"OK","Fix"),"Fix"))</f>
        <v/>
      </c>
      <c r="B3095" s="8"/>
      <c r="D3095" s="32"/>
    </row>
    <row r="3096" spans="1:4" x14ac:dyDescent="0.25">
      <c r="A3096" s="7" t="str">
        <f>IF(D3096="","",IFERROR(IF(VLOOKUP(D3096,'Program Mapping'!B:B,1,FALSE)=D3096,"OK","Fix"),"Fix"))</f>
        <v/>
      </c>
      <c r="B3096" s="8"/>
      <c r="D3096" s="32"/>
    </row>
    <row r="3097" spans="1:4" x14ac:dyDescent="0.25">
      <c r="A3097" s="7" t="str">
        <f>IF(D3097="","",IFERROR(IF(VLOOKUP(D3097,'Program Mapping'!B:B,1,FALSE)=D3097,"OK","Fix"),"Fix"))</f>
        <v/>
      </c>
      <c r="B3097" s="8"/>
      <c r="D3097" s="32"/>
    </row>
    <row r="3098" spans="1:4" x14ac:dyDescent="0.25">
      <c r="A3098" s="7" t="str">
        <f>IF(D3098="","",IFERROR(IF(VLOOKUP(D3098,'Program Mapping'!B:B,1,FALSE)=D3098,"OK","Fix"),"Fix"))</f>
        <v/>
      </c>
      <c r="B3098" s="8"/>
      <c r="D3098" s="32"/>
    </row>
    <row r="3099" spans="1:4" x14ac:dyDescent="0.25">
      <c r="A3099" s="7" t="str">
        <f>IF(D3099="","",IFERROR(IF(VLOOKUP(D3099,'Program Mapping'!B:B,1,FALSE)=D3099,"OK","Fix"),"Fix"))</f>
        <v/>
      </c>
      <c r="B3099" s="8"/>
      <c r="D3099" s="32"/>
    </row>
    <row r="3100" spans="1:4" x14ac:dyDescent="0.25">
      <c r="A3100" s="7" t="str">
        <f>IF(D3100="","",IFERROR(IF(VLOOKUP(D3100,'Program Mapping'!B:B,1,FALSE)=D3100,"OK","Fix"),"Fix"))</f>
        <v/>
      </c>
      <c r="B3100" s="8"/>
      <c r="D3100" s="32"/>
    </row>
    <row r="3101" spans="1:4" x14ac:dyDescent="0.25">
      <c r="A3101" s="7" t="str">
        <f>IF(D3101="","",IFERROR(IF(VLOOKUP(D3101,'Program Mapping'!B:B,1,FALSE)=D3101,"OK","Fix"),"Fix"))</f>
        <v/>
      </c>
      <c r="B3101" s="8"/>
      <c r="D3101" s="32"/>
    </row>
    <row r="3102" spans="1:4" x14ac:dyDescent="0.25">
      <c r="A3102" s="7" t="str">
        <f>IF(D3102="","",IFERROR(IF(VLOOKUP(D3102,'Program Mapping'!B:B,1,FALSE)=D3102,"OK","Fix"),"Fix"))</f>
        <v/>
      </c>
      <c r="B3102" s="8"/>
      <c r="D3102" s="32"/>
    </row>
    <row r="3103" spans="1:4" x14ac:dyDescent="0.25">
      <c r="A3103" s="7" t="str">
        <f>IF(D3103="","",IFERROR(IF(VLOOKUP(D3103,'Program Mapping'!B:B,1,FALSE)=D3103,"OK","Fix"),"Fix"))</f>
        <v/>
      </c>
      <c r="B3103" s="8"/>
      <c r="D3103" s="32"/>
    </row>
    <row r="3104" spans="1:4" x14ac:dyDescent="0.25">
      <c r="A3104" s="7" t="str">
        <f>IF(D3104="","",IFERROR(IF(VLOOKUP(D3104,'Program Mapping'!B:B,1,FALSE)=D3104,"OK","Fix"),"Fix"))</f>
        <v/>
      </c>
      <c r="B3104" s="8"/>
      <c r="D3104" s="32"/>
    </row>
    <row r="3105" spans="1:4" x14ac:dyDescent="0.25">
      <c r="A3105" s="7" t="str">
        <f>IF(D3105="","",IFERROR(IF(VLOOKUP(D3105,'Program Mapping'!B:B,1,FALSE)=D3105,"OK","Fix"),"Fix"))</f>
        <v/>
      </c>
      <c r="B3105" s="8"/>
      <c r="D3105" s="32"/>
    </row>
    <row r="3106" spans="1:4" x14ac:dyDescent="0.25">
      <c r="A3106" s="7" t="str">
        <f>IF(D3106="","",IFERROR(IF(VLOOKUP(D3106,'Program Mapping'!B:B,1,FALSE)=D3106,"OK","Fix"),"Fix"))</f>
        <v/>
      </c>
      <c r="B3106" s="8"/>
      <c r="D3106" s="32"/>
    </row>
    <row r="3107" spans="1:4" x14ac:dyDescent="0.25">
      <c r="A3107" s="7" t="str">
        <f>IF(D3107="","",IFERROR(IF(VLOOKUP(D3107,'Program Mapping'!B:B,1,FALSE)=D3107,"OK","Fix"),"Fix"))</f>
        <v/>
      </c>
      <c r="B3107" s="8"/>
      <c r="D3107" s="32"/>
    </row>
    <row r="3108" spans="1:4" x14ac:dyDescent="0.25">
      <c r="A3108" s="7" t="str">
        <f>IF(D3108="","",IFERROR(IF(VLOOKUP(D3108,'Program Mapping'!B:B,1,FALSE)=D3108,"OK","Fix"),"Fix"))</f>
        <v/>
      </c>
      <c r="B3108" s="8"/>
      <c r="D3108" s="32"/>
    </row>
    <row r="3109" spans="1:4" x14ac:dyDescent="0.25">
      <c r="A3109" s="7" t="str">
        <f>IF(D3109="","",IFERROR(IF(VLOOKUP(D3109,'Program Mapping'!B:B,1,FALSE)=D3109,"OK","Fix"),"Fix"))</f>
        <v/>
      </c>
      <c r="B3109" s="8"/>
      <c r="D3109" s="32"/>
    </row>
    <row r="3110" spans="1:4" x14ac:dyDescent="0.25">
      <c r="A3110" s="7" t="str">
        <f>IF(D3110="","",IFERROR(IF(VLOOKUP(D3110,'Program Mapping'!B:B,1,FALSE)=D3110,"OK","Fix"),"Fix"))</f>
        <v/>
      </c>
      <c r="B3110" s="8"/>
      <c r="D3110" s="32"/>
    </row>
    <row r="3111" spans="1:4" x14ac:dyDescent="0.25">
      <c r="A3111" s="7" t="str">
        <f>IF(D3111="","",IFERROR(IF(VLOOKUP(D3111,'Program Mapping'!B:B,1,FALSE)=D3111,"OK","Fix"),"Fix"))</f>
        <v/>
      </c>
      <c r="B3111" s="8"/>
      <c r="D3111" s="32"/>
    </row>
    <row r="3112" spans="1:4" x14ac:dyDescent="0.25">
      <c r="A3112" s="7" t="str">
        <f>IF(D3112="","",IFERROR(IF(VLOOKUP(D3112,'Program Mapping'!B:B,1,FALSE)=D3112,"OK","Fix"),"Fix"))</f>
        <v/>
      </c>
      <c r="B3112" s="8"/>
      <c r="D3112" s="32"/>
    </row>
    <row r="3113" spans="1:4" x14ac:dyDescent="0.25">
      <c r="A3113" s="7" t="str">
        <f>IF(D3113="","",IFERROR(IF(VLOOKUP(D3113,'Program Mapping'!B:B,1,FALSE)=D3113,"OK","Fix"),"Fix"))</f>
        <v/>
      </c>
      <c r="B3113" s="8"/>
      <c r="D3113" s="32"/>
    </row>
    <row r="3114" spans="1:4" x14ac:dyDescent="0.25">
      <c r="A3114" s="7" t="str">
        <f>IF(D3114="","",IFERROR(IF(VLOOKUP(D3114,'Program Mapping'!B:B,1,FALSE)=D3114,"OK","Fix"),"Fix"))</f>
        <v/>
      </c>
      <c r="B3114" s="8"/>
      <c r="D3114" s="32"/>
    </row>
    <row r="3115" spans="1:4" x14ac:dyDescent="0.25">
      <c r="A3115" s="7" t="str">
        <f>IF(D3115="","",IFERROR(IF(VLOOKUP(D3115,'Program Mapping'!B:B,1,FALSE)=D3115,"OK","Fix"),"Fix"))</f>
        <v/>
      </c>
      <c r="B3115" s="8"/>
      <c r="D3115" s="32"/>
    </row>
    <row r="3116" spans="1:4" x14ac:dyDescent="0.25">
      <c r="A3116" s="7" t="str">
        <f>IF(D3116="","",IFERROR(IF(VLOOKUP(D3116,'Program Mapping'!B:B,1,FALSE)=D3116,"OK","Fix"),"Fix"))</f>
        <v/>
      </c>
      <c r="B3116" s="8"/>
      <c r="D3116" s="32"/>
    </row>
    <row r="3117" spans="1:4" x14ac:dyDescent="0.25">
      <c r="A3117" s="7" t="str">
        <f>IF(D3117="","",IFERROR(IF(VLOOKUP(D3117,'Program Mapping'!B:B,1,FALSE)=D3117,"OK","Fix"),"Fix"))</f>
        <v/>
      </c>
      <c r="B3117" s="8"/>
      <c r="D3117" s="32"/>
    </row>
    <row r="3118" spans="1:4" x14ac:dyDescent="0.25">
      <c r="A3118" s="7" t="str">
        <f>IF(D3118="","",IFERROR(IF(VLOOKUP(D3118,'Program Mapping'!B:B,1,FALSE)=D3118,"OK","Fix"),"Fix"))</f>
        <v/>
      </c>
      <c r="B3118" s="8"/>
      <c r="D3118" s="32"/>
    </row>
    <row r="3119" spans="1:4" x14ac:dyDescent="0.25">
      <c r="A3119" s="7" t="str">
        <f>IF(D3119="","",IFERROR(IF(VLOOKUP(D3119,'Program Mapping'!B:B,1,FALSE)=D3119,"OK","Fix"),"Fix"))</f>
        <v/>
      </c>
      <c r="B3119" s="8"/>
      <c r="D3119" s="32"/>
    </row>
    <row r="3120" spans="1:4" x14ac:dyDescent="0.25">
      <c r="A3120" s="7" t="str">
        <f>IF(D3120="","",IFERROR(IF(VLOOKUP(D3120,'Program Mapping'!B:B,1,FALSE)=D3120,"OK","Fix"),"Fix"))</f>
        <v/>
      </c>
      <c r="B3120" s="8"/>
      <c r="D3120" s="32"/>
    </row>
    <row r="3121" spans="1:4" x14ac:dyDescent="0.25">
      <c r="A3121" s="7" t="str">
        <f>IF(D3121="","",IFERROR(IF(VLOOKUP(D3121,'Program Mapping'!B:B,1,FALSE)=D3121,"OK","Fix"),"Fix"))</f>
        <v/>
      </c>
      <c r="B3121" s="8"/>
      <c r="D3121" s="32"/>
    </row>
    <row r="3122" spans="1:4" x14ac:dyDescent="0.25">
      <c r="A3122" s="7" t="str">
        <f>IF(D3122="","",IFERROR(IF(VLOOKUP(D3122,'Program Mapping'!B:B,1,FALSE)=D3122,"OK","Fix"),"Fix"))</f>
        <v/>
      </c>
      <c r="B3122" s="8"/>
      <c r="D3122" s="32"/>
    </row>
    <row r="3123" spans="1:4" x14ac:dyDescent="0.25">
      <c r="A3123" s="7" t="str">
        <f>IF(D3123="","",IFERROR(IF(VLOOKUP(D3123,'Program Mapping'!B:B,1,FALSE)=D3123,"OK","Fix"),"Fix"))</f>
        <v/>
      </c>
      <c r="B3123" s="8"/>
      <c r="D3123" s="32"/>
    </row>
    <row r="3124" spans="1:4" x14ac:dyDescent="0.25">
      <c r="A3124" s="7" t="str">
        <f>IF(D3124="","",IFERROR(IF(VLOOKUP(D3124,'Program Mapping'!B:B,1,FALSE)=D3124,"OK","Fix"),"Fix"))</f>
        <v/>
      </c>
      <c r="B3124" s="8"/>
      <c r="D3124" s="32"/>
    </row>
    <row r="3125" spans="1:4" x14ac:dyDescent="0.25">
      <c r="A3125" s="7" t="str">
        <f>IF(D3125="","",IFERROR(IF(VLOOKUP(D3125,'Program Mapping'!B:B,1,FALSE)=D3125,"OK","Fix"),"Fix"))</f>
        <v/>
      </c>
      <c r="B3125" s="8"/>
      <c r="D3125" s="32"/>
    </row>
    <row r="3126" spans="1:4" x14ac:dyDescent="0.25">
      <c r="A3126" s="7" t="str">
        <f>IF(D3126="","",IFERROR(IF(VLOOKUP(D3126,'Program Mapping'!B:B,1,FALSE)=D3126,"OK","Fix"),"Fix"))</f>
        <v/>
      </c>
      <c r="B3126" s="8"/>
      <c r="D3126" s="32"/>
    </row>
    <row r="3127" spans="1:4" x14ac:dyDescent="0.25">
      <c r="A3127" s="7" t="str">
        <f>IF(D3127="","",IFERROR(IF(VLOOKUP(D3127,'Program Mapping'!B:B,1,FALSE)=D3127,"OK","Fix"),"Fix"))</f>
        <v/>
      </c>
      <c r="B3127" s="8"/>
      <c r="D3127" s="32"/>
    </row>
    <row r="3128" spans="1:4" x14ac:dyDescent="0.25">
      <c r="A3128" s="7" t="str">
        <f>IF(D3128="","",IFERROR(IF(VLOOKUP(D3128,'Program Mapping'!B:B,1,FALSE)=D3128,"OK","Fix"),"Fix"))</f>
        <v/>
      </c>
      <c r="B3128" s="8"/>
      <c r="D3128" s="32"/>
    </row>
    <row r="3129" spans="1:4" x14ac:dyDescent="0.25">
      <c r="A3129" s="7" t="str">
        <f>IF(D3129="","",IFERROR(IF(VLOOKUP(D3129,'Program Mapping'!B:B,1,FALSE)=D3129,"OK","Fix"),"Fix"))</f>
        <v/>
      </c>
      <c r="B3129" s="8"/>
      <c r="D3129" s="32"/>
    </row>
    <row r="3130" spans="1:4" x14ac:dyDescent="0.25">
      <c r="A3130" s="7" t="str">
        <f>IF(D3130="","",IFERROR(IF(VLOOKUP(D3130,'Program Mapping'!B:B,1,FALSE)=D3130,"OK","Fix"),"Fix"))</f>
        <v/>
      </c>
      <c r="B3130" s="8"/>
      <c r="D3130" s="32"/>
    </row>
    <row r="3131" spans="1:4" x14ac:dyDescent="0.25">
      <c r="A3131" s="7" t="str">
        <f>IF(D3131="","",IFERROR(IF(VLOOKUP(D3131,'Program Mapping'!B:B,1,FALSE)=D3131,"OK","Fix"),"Fix"))</f>
        <v/>
      </c>
      <c r="B3131" s="8"/>
      <c r="D3131" s="32"/>
    </row>
    <row r="3132" spans="1:4" x14ac:dyDescent="0.25">
      <c r="A3132" s="7" t="str">
        <f>IF(D3132="","",IFERROR(IF(VLOOKUP(D3132,'Program Mapping'!B:B,1,FALSE)=D3132,"OK","Fix"),"Fix"))</f>
        <v/>
      </c>
      <c r="B3132" s="8"/>
      <c r="D3132" s="32"/>
    </row>
    <row r="3133" spans="1:4" x14ac:dyDescent="0.25">
      <c r="A3133" s="7" t="str">
        <f>IF(D3133="","",IFERROR(IF(VLOOKUP(D3133,'Program Mapping'!B:B,1,FALSE)=D3133,"OK","Fix"),"Fix"))</f>
        <v/>
      </c>
      <c r="B3133" s="8"/>
      <c r="D3133" s="32"/>
    </row>
    <row r="3134" spans="1:4" x14ac:dyDescent="0.25">
      <c r="A3134" s="7" t="str">
        <f>IF(D3134="","",IFERROR(IF(VLOOKUP(D3134,'Program Mapping'!B:B,1,FALSE)=D3134,"OK","Fix"),"Fix"))</f>
        <v/>
      </c>
      <c r="B3134" s="8"/>
      <c r="D3134" s="32"/>
    </row>
    <row r="3135" spans="1:4" x14ac:dyDescent="0.25">
      <c r="A3135" s="7" t="str">
        <f>IF(D3135="","",IFERROR(IF(VLOOKUP(D3135,'Program Mapping'!B:B,1,FALSE)=D3135,"OK","Fix"),"Fix"))</f>
        <v/>
      </c>
      <c r="B3135" s="8"/>
      <c r="D3135" s="32"/>
    </row>
    <row r="3136" spans="1:4" x14ac:dyDescent="0.25">
      <c r="A3136" s="7" t="str">
        <f>IF(D3136="","",IFERROR(IF(VLOOKUP(D3136,'Program Mapping'!B:B,1,FALSE)=D3136,"OK","Fix"),"Fix"))</f>
        <v/>
      </c>
      <c r="B3136" s="8"/>
      <c r="D3136" s="32"/>
    </row>
    <row r="3137" spans="1:4" x14ac:dyDescent="0.25">
      <c r="A3137" s="7" t="str">
        <f>IF(D3137="","",IFERROR(IF(VLOOKUP(D3137,'Program Mapping'!B:B,1,FALSE)=D3137,"OK","Fix"),"Fix"))</f>
        <v/>
      </c>
      <c r="B3137" s="8"/>
      <c r="D3137" s="32"/>
    </row>
    <row r="3138" spans="1:4" x14ac:dyDescent="0.25">
      <c r="A3138" s="7" t="str">
        <f>IF(D3138="","",IFERROR(IF(VLOOKUP(D3138,'Program Mapping'!B:B,1,FALSE)=D3138,"OK","Fix"),"Fix"))</f>
        <v/>
      </c>
      <c r="B3138" s="8"/>
      <c r="D3138" s="32"/>
    </row>
    <row r="3139" spans="1:4" x14ac:dyDescent="0.25">
      <c r="A3139" s="7" t="str">
        <f>IF(D3139="","",IFERROR(IF(VLOOKUP(D3139,'Program Mapping'!B:B,1,FALSE)=D3139,"OK","Fix"),"Fix"))</f>
        <v/>
      </c>
      <c r="B3139" s="8"/>
      <c r="D3139" s="32"/>
    </row>
    <row r="3140" spans="1:4" x14ac:dyDescent="0.25">
      <c r="A3140" s="7" t="str">
        <f>IF(D3140="","",IFERROR(IF(VLOOKUP(D3140,'Program Mapping'!B:B,1,FALSE)=D3140,"OK","Fix"),"Fix"))</f>
        <v/>
      </c>
      <c r="B3140" s="8"/>
      <c r="D3140" s="32"/>
    </row>
    <row r="3141" spans="1:4" x14ac:dyDescent="0.25">
      <c r="A3141" s="7" t="str">
        <f>IF(D3141="","",IFERROR(IF(VLOOKUP(D3141,'Program Mapping'!B:B,1,FALSE)=D3141,"OK","Fix"),"Fix"))</f>
        <v/>
      </c>
      <c r="B3141" s="8"/>
      <c r="D3141" s="32"/>
    </row>
    <row r="3142" spans="1:4" x14ac:dyDescent="0.25">
      <c r="A3142" s="7" t="str">
        <f>IF(D3142="","",IFERROR(IF(VLOOKUP(D3142,'Program Mapping'!B:B,1,FALSE)=D3142,"OK","Fix"),"Fix"))</f>
        <v/>
      </c>
      <c r="B3142" s="8"/>
      <c r="D3142" s="32"/>
    </row>
    <row r="3143" spans="1:4" x14ac:dyDescent="0.25">
      <c r="A3143" s="7" t="str">
        <f>IF(D3143="","",IFERROR(IF(VLOOKUP(D3143,'Program Mapping'!B:B,1,FALSE)=D3143,"OK","Fix"),"Fix"))</f>
        <v/>
      </c>
      <c r="B3143" s="8"/>
      <c r="D3143" s="32"/>
    </row>
    <row r="3144" spans="1:4" x14ac:dyDescent="0.25">
      <c r="A3144" s="7" t="str">
        <f>IF(D3144="","",IFERROR(IF(VLOOKUP(D3144,'Program Mapping'!B:B,1,FALSE)=D3144,"OK","Fix"),"Fix"))</f>
        <v/>
      </c>
      <c r="B3144" s="8"/>
      <c r="D3144" s="32"/>
    </row>
    <row r="3145" spans="1:4" x14ac:dyDescent="0.25">
      <c r="A3145" s="7" t="str">
        <f>IF(D3145="","",IFERROR(IF(VLOOKUP(D3145,'Program Mapping'!B:B,1,FALSE)=D3145,"OK","Fix"),"Fix"))</f>
        <v/>
      </c>
      <c r="B3145" s="8"/>
      <c r="D3145" s="32"/>
    </row>
    <row r="3146" spans="1:4" x14ac:dyDescent="0.25">
      <c r="A3146" s="7" t="str">
        <f>IF(D3146="","",IFERROR(IF(VLOOKUP(D3146,'Program Mapping'!B:B,1,FALSE)=D3146,"OK","Fix"),"Fix"))</f>
        <v/>
      </c>
      <c r="B3146" s="8"/>
      <c r="D3146" s="32"/>
    </row>
    <row r="3147" spans="1:4" x14ac:dyDescent="0.25">
      <c r="A3147" s="7" t="str">
        <f>IF(D3147="","",IFERROR(IF(VLOOKUP(D3147,'Program Mapping'!B:B,1,FALSE)=D3147,"OK","Fix"),"Fix"))</f>
        <v/>
      </c>
      <c r="B3147" s="8"/>
      <c r="D3147" s="32"/>
    </row>
    <row r="3148" spans="1:4" x14ac:dyDescent="0.25">
      <c r="A3148" s="7" t="str">
        <f>IF(D3148="","",IFERROR(IF(VLOOKUP(D3148,'Program Mapping'!B:B,1,FALSE)=D3148,"OK","Fix"),"Fix"))</f>
        <v/>
      </c>
      <c r="B3148" s="8"/>
      <c r="D3148" s="32"/>
    </row>
    <row r="3149" spans="1:4" x14ac:dyDescent="0.25">
      <c r="A3149" s="7" t="str">
        <f>IF(D3149="","",IFERROR(IF(VLOOKUP(D3149,'Program Mapping'!B:B,1,FALSE)=D3149,"OK","Fix"),"Fix"))</f>
        <v/>
      </c>
      <c r="B3149" s="8"/>
      <c r="D3149" s="32"/>
    </row>
    <row r="3150" spans="1:4" x14ac:dyDescent="0.25">
      <c r="A3150" s="7" t="str">
        <f>IF(D3150="","",IFERROR(IF(VLOOKUP(D3150,'Program Mapping'!B:B,1,FALSE)=D3150,"OK","Fix"),"Fix"))</f>
        <v/>
      </c>
      <c r="B3150" s="8"/>
      <c r="D3150" s="32"/>
    </row>
    <row r="3151" spans="1:4" x14ac:dyDescent="0.25">
      <c r="A3151" s="7" t="str">
        <f>IF(D3151="","",IFERROR(IF(VLOOKUP(D3151,'Program Mapping'!B:B,1,FALSE)=D3151,"OK","Fix"),"Fix"))</f>
        <v/>
      </c>
      <c r="B3151" s="8"/>
      <c r="D3151" s="32"/>
    </row>
    <row r="3152" spans="1:4" x14ac:dyDescent="0.25">
      <c r="A3152" s="7" t="str">
        <f>IF(D3152="","",IFERROR(IF(VLOOKUP(D3152,'Program Mapping'!B:B,1,FALSE)=D3152,"OK","Fix"),"Fix"))</f>
        <v/>
      </c>
      <c r="B3152" s="8"/>
      <c r="D3152" s="32"/>
    </row>
    <row r="3153" spans="1:4" x14ac:dyDescent="0.25">
      <c r="A3153" s="7" t="str">
        <f>IF(D3153="","",IFERROR(IF(VLOOKUP(D3153,'Program Mapping'!B:B,1,FALSE)=D3153,"OK","Fix"),"Fix"))</f>
        <v/>
      </c>
      <c r="B3153" s="8"/>
      <c r="D3153" s="32"/>
    </row>
    <row r="3154" spans="1:4" x14ac:dyDescent="0.25">
      <c r="A3154" s="7" t="str">
        <f>IF(D3154="","",IFERROR(IF(VLOOKUP(D3154,'Program Mapping'!B:B,1,FALSE)=D3154,"OK","Fix"),"Fix"))</f>
        <v/>
      </c>
      <c r="B3154" s="8"/>
      <c r="D3154" s="32"/>
    </row>
    <row r="3155" spans="1:4" x14ac:dyDescent="0.25">
      <c r="A3155" s="7" t="str">
        <f>IF(D3155="","",IFERROR(IF(VLOOKUP(D3155,'Program Mapping'!B:B,1,FALSE)=D3155,"OK","Fix"),"Fix"))</f>
        <v/>
      </c>
      <c r="B3155" s="8"/>
      <c r="D3155" s="32"/>
    </row>
    <row r="3156" spans="1:4" x14ac:dyDescent="0.25">
      <c r="A3156" s="7" t="str">
        <f>IF(D3156="","",IFERROR(IF(VLOOKUP(D3156,'Program Mapping'!B:B,1,FALSE)=D3156,"OK","Fix"),"Fix"))</f>
        <v/>
      </c>
      <c r="B3156" s="8"/>
      <c r="D3156" s="32"/>
    </row>
    <row r="3157" spans="1:4" x14ac:dyDescent="0.25">
      <c r="A3157" s="7" t="str">
        <f>IF(D3157="","",IFERROR(IF(VLOOKUP(D3157,'Program Mapping'!B:B,1,FALSE)=D3157,"OK","Fix"),"Fix"))</f>
        <v/>
      </c>
      <c r="B3157" s="8"/>
      <c r="D3157" s="32"/>
    </row>
    <row r="3158" spans="1:4" x14ac:dyDescent="0.25">
      <c r="A3158" s="7" t="str">
        <f>IF(D3158="","",IFERROR(IF(VLOOKUP(D3158,'Program Mapping'!B:B,1,FALSE)=D3158,"OK","Fix"),"Fix"))</f>
        <v/>
      </c>
      <c r="B3158" s="8"/>
      <c r="D3158" s="32"/>
    </row>
    <row r="3159" spans="1:4" x14ac:dyDescent="0.25">
      <c r="A3159" s="7" t="str">
        <f>IF(D3159="","",IFERROR(IF(VLOOKUP(D3159,'Program Mapping'!B:B,1,FALSE)=D3159,"OK","Fix"),"Fix"))</f>
        <v/>
      </c>
      <c r="B3159" s="8"/>
      <c r="D3159" s="32"/>
    </row>
    <row r="3160" spans="1:4" x14ac:dyDescent="0.25">
      <c r="A3160" s="7" t="str">
        <f>IF(D3160="","",IFERROR(IF(VLOOKUP(D3160,'Program Mapping'!B:B,1,FALSE)=D3160,"OK","Fix"),"Fix"))</f>
        <v/>
      </c>
      <c r="B3160" s="8"/>
      <c r="D3160" s="32"/>
    </row>
    <row r="3161" spans="1:4" x14ac:dyDescent="0.25">
      <c r="A3161" s="7" t="str">
        <f>IF(D3161="","",IFERROR(IF(VLOOKUP(D3161,'Program Mapping'!B:B,1,FALSE)=D3161,"OK","Fix"),"Fix"))</f>
        <v/>
      </c>
      <c r="B3161" s="8"/>
      <c r="D3161" s="32"/>
    </row>
    <row r="3162" spans="1:4" x14ac:dyDescent="0.25">
      <c r="A3162" s="7" t="str">
        <f>IF(D3162="","",IFERROR(IF(VLOOKUP(D3162,'Program Mapping'!B:B,1,FALSE)=D3162,"OK","Fix"),"Fix"))</f>
        <v/>
      </c>
      <c r="B3162" s="8"/>
      <c r="D3162" s="32"/>
    </row>
    <row r="3163" spans="1:4" x14ac:dyDescent="0.25">
      <c r="A3163" s="7" t="str">
        <f>IF(D3163="","",IFERROR(IF(VLOOKUP(D3163,'Program Mapping'!B:B,1,FALSE)=D3163,"OK","Fix"),"Fix"))</f>
        <v/>
      </c>
      <c r="B3163" s="8"/>
      <c r="D3163" s="32"/>
    </row>
    <row r="3164" spans="1:4" x14ac:dyDescent="0.25">
      <c r="A3164" s="7" t="str">
        <f>IF(D3164="","",IFERROR(IF(VLOOKUP(D3164,'Program Mapping'!B:B,1,FALSE)=D3164,"OK","Fix"),"Fix"))</f>
        <v/>
      </c>
      <c r="B3164" s="8"/>
      <c r="D3164" s="32"/>
    </row>
    <row r="3165" spans="1:4" x14ac:dyDescent="0.25">
      <c r="A3165" s="7" t="str">
        <f>IF(D3165="","",IFERROR(IF(VLOOKUP(D3165,'Program Mapping'!B:B,1,FALSE)=D3165,"OK","Fix"),"Fix"))</f>
        <v/>
      </c>
      <c r="B3165" s="8"/>
      <c r="D3165" s="32"/>
    </row>
    <row r="3166" spans="1:4" x14ac:dyDescent="0.25">
      <c r="A3166" s="7" t="str">
        <f>IF(D3166="","",IFERROR(IF(VLOOKUP(D3166,'Program Mapping'!B:B,1,FALSE)=D3166,"OK","Fix"),"Fix"))</f>
        <v/>
      </c>
      <c r="B3166" s="8"/>
      <c r="D3166" s="32"/>
    </row>
    <row r="3167" spans="1:4" x14ac:dyDescent="0.25">
      <c r="A3167" s="7" t="str">
        <f>IF(D3167="","",IFERROR(IF(VLOOKUP(D3167,'Program Mapping'!B:B,1,FALSE)=D3167,"OK","Fix"),"Fix"))</f>
        <v/>
      </c>
      <c r="B3167" s="8"/>
      <c r="D3167" s="32"/>
    </row>
    <row r="3168" spans="1:4" x14ac:dyDescent="0.25">
      <c r="A3168" s="7" t="str">
        <f>IF(D3168="","",IFERROR(IF(VLOOKUP(D3168,'Program Mapping'!B:B,1,FALSE)=D3168,"OK","Fix"),"Fix"))</f>
        <v/>
      </c>
      <c r="B3168" s="8"/>
      <c r="D3168" s="32"/>
    </row>
    <row r="3169" spans="1:4" x14ac:dyDescent="0.25">
      <c r="A3169" s="7" t="str">
        <f>IF(D3169="","",IFERROR(IF(VLOOKUP(D3169,'Program Mapping'!B:B,1,FALSE)=D3169,"OK","Fix"),"Fix"))</f>
        <v/>
      </c>
      <c r="B3169" s="8"/>
      <c r="D3169" s="32"/>
    </row>
    <row r="3170" spans="1:4" x14ac:dyDescent="0.25">
      <c r="A3170" s="7" t="str">
        <f>IF(D3170="","",IFERROR(IF(VLOOKUP(D3170,'Program Mapping'!B:B,1,FALSE)=D3170,"OK","Fix"),"Fix"))</f>
        <v/>
      </c>
      <c r="B3170" s="8"/>
      <c r="D3170" s="32"/>
    </row>
    <row r="3171" spans="1:4" x14ac:dyDescent="0.25">
      <c r="A3171" s="7" t="str">
        <f>IF(D3171="","",IFERROR(IF(VLOOKUP(D3171,'Program Mapping'!B:B,1,FALSE)=D3171,"OK","Fix"),"Fix"))</f>
        <v/>
      </c>
      <c r="B3171" s="8"/>
      <c r="D3171" s="32"/>
    </row>
    <row r="3172" spans="1:4" x14ac:dyDescent="0.25">
      <c r="A3172" s="7" t="str">
        <f>IF(D3172="","",IFERROR(IF(VLOOKUP(D3172,'Program Mapping'!B:B,1,FALSE)=D3172,"OK","Fix"),"Fix"))</f>
        <v/>
      </c>
      <c r="B3172" s="8"/>
      <c r="D3172" s="32"/>
    </row>
    <row r="3173" spans="1:4" x14ac:dyDescent="0.25">
      <c r="A3173" s="7" t="str">
        <f>IF(D3173="","",IFERROR(IF(VLOOKUP(D3173,'Program Mapping'!B:B,1,FALSE)=D3173,"OK","Fix"),"Fix"))</f>
        <v/>
      </c>
      <c r="B3173" s="8"/>
      <c r="D3173" s="32"/>
    </row>
    <row r="3174" spans="1:4" x14ac:dyDescent="0.25">
      <c r="A3174" s="7" t="str">
        <f>IF(D3174="","",IFERROR(IF(VLOOKUP(D3174,'Program Mapping'!B:B,1,FALSE)=D3174,"OK","Fix"),"Fix"))</f>
        <v/>
      </c>
      <c r="B3174" s="8"/>
      <c r="D3174" s="32"/>
    </row>
    <row r="3175" spans="1:4" x14ac:dyDescent="0.25">
      <c r="A3175" s="7" t="str">
        <f>IF(D3175="","",IFERROR(IF(VLOOKUP(D3175,'Program Mapping'!B:B,1,FALSE)=D3175,"OK","Fix"),"Fix"))</f>
        <v/>
      </c>
      <c r="B3175" s="8"/>
      <c r="D3175" s="32"/>
    </row>
    <row r="3176" spans="1:4" x14ac:dyDescent="0.25">
      <c r="A3176" s="7" t="str">
        <f>IF(D3176="","",IFERROR(IF(VLOOKUP(D3176,'Program Mapping'!B:B,1,FALSE)=D3176,"OK","Fix"),"Fix"))</f>
        <v/>
      </c>
      <c r="B3176" s="8"/>
      <c r="D3176" s="32"/>
    </row>
    <row r="3177" spans="1:4" x14ac:dyDescent="0.25">
      <c r="A3177" s="7" t="str">
        <f>IF(D3177="","",IFERROR(IF(VLOOKUP(D3177,'Program Mapping'!B:B,1,FALSE)=D3177,"OK","Fix"),"Fix"))</f>
        <v/>
      </c>
      <c r="B3177" s="8"/>
      <c r="D3177" s="32"/>
    </row>
    <row r="3178" spans="1:4" x14ac:dyDescent="0.25">
      <c r="A3178" s="7" t="str">
        <f>IF(D3178="","",IFERROR(IF(VLOOKUP(D3178,'Program Mapping'!B:B,1,FALSE)=D3178,"OK","Fix"),"Fix"))</f>
        <v/>
      </c>
      <c r="B3178" s="8"/>
      <c r="D3178" s="32"/>
    </row>
    <row r="3179" spans="1:4" x14ac:dyDescent="0.25">
      <c r="A3179" s="7" t="str">
        <f>IF(D3179="","",IFERROR(IF(VLOOKUP(D3179,'Program Mapping'!B:B,1,FALSE)=D3179,"OK","Fix"),"Fix"))</f>
        <v/>
      </c>
      <c r="B3179" s="8"/>
      <c r="D3179" s="32"/>
    </row>
    <row r="3180" spans="1:4" x14ac:dyDescent="0.25">
      <c r="A3180" s="7" t="str">
        <f>IF(D3180="","",IFERROR(IF(VLOOKUP(D3180,'Program Mapping'!B:B,1,FALSE)=D3180,"OK","Fix"),"Fix"))</f>
        <v/>
      </c>
      <c r="B3180" s="8"/>
      <c r="D3180" s="32"/>
    </row>
    <row r="3181" spans="1:4" x14ac:dyDescent="0.25">
      <c r="A3181" s="7" t="str">
        <f>IF(D3181="","",IFERROR(IF(VLOOKUP(D3181,'Program Mapping'!B:B,1,FALSE)=D3181,"OK","Fix"),"Fix"))</f>
        <v/>
      </c>
      <c r="B3181" s="8"/>
      <c r="D3181" s="32"/>
    </row>
    <row r="3182" spans="1:4" x14ac:dyDescent="0.25">
      <c r="A3182" s="7" t="str">
        <f>IF(D3182="","",IFERROR(IF(VLOOKUP(D3182,'Program Mapping'!B:B,1,FALSE)=D3182,"OK","Fix"),"Fix"))</f>
        <v/>
      </c>
      <c r="B3182" s="8"/>
      <c r="D3182" s="32"/>
    </row>
    <row r="3183" spans="1:4" x14ac:dyDescent="0.25">
      <c r="A3183" s="7" t="str">
        <f>IF(D3183="","",IFERROR(IF(VLOOKUP(D3183,'Program Mapping'!B:B,1,FALSE)=D3183,"OK","Fix"),"Fix"))</f>
        <v/>
      </c>
      <c r="B3183" s="8"/>
      <c r="D3183" s="32"/>
    </row>
    <row r="3184" spans="1:4" x14ac:dyDescent="0.25">
      <c r="A3184" s="7" t="str">
        <f>IF(D3184="","",IFERROR(IF(VLOOKUP(D3184,'Program Mapping'!B:B,1,FALSE)=D3184,"OK","Fix"),"Fix"))</f>
        <v/>
      </c>
      <c r="B3184" s="8"/>
      <c r="D3184" s="32"/>
    </row>
    <row r="3185" spans="1:4" x14ac:dyDescent="0.25">
      <c r="A3185" s="7" t="str">
        <f>IF(D3185="","",IFERROR(IF(VLOOKUP(D3185,'Program Mapping'!B:B,1,FALSE)=D3185,"OK","Fix"),"Fix"))</f>
        <v/>
      </c>
      <c r="B3185" s="8"/>
      <c r="D3185" s="32"/>
    </row>
    <row r="3186" spans="1:4" x14ac:dyDescent="0.25">
      <c r="A3186" s="7" t="str">
        <f>IF(D3186="","",IFERROR(IF(VLOOKUP(D3186,'Program Mapping'!B:B,1,FALSE)=D3186,"OK","Fix"),"Fix"))</f>
        <v/>
      </c>
      <c r="B3186" s="8"/>
      <c r="D3186" s="32"/>
    </row>
    <row r="3187" spans="1:4" x14ac:dyDescent="0.25">
      <c r="A3187" s="7" t="str">
        <f>IF(D3187="","",IFERROR(IF(VLOOKUP(D3187,'Program Mapping'!B:B,1,FALSE)=D3187,"OK","Fix"),"Fix"))</f>
        <v/>
      </c>
      <c r="B3187" s="8"/>
      <c r="D3187" s="32"/>
    </row>
    <row r="3188" spans="1:4" x14ac:dyDescent="0.25">
      <c r="A3188" s="7" t="str">
        <f>IF(D3188="","",IFERROR(IF(VLOOKUP(D3188,'Program Mapping'!B:B,1,FALSE)=D3188,"OK","Fix"),"Fix"))</f>
        <v/>
      </c>
      <c r="B3188" s="8"/>
      <c r="D3188" s="32"/>
    </row>
    <row r="3189" spans="1:4" x14ac:dyDescent="0.25">
      <c r="A3189" s="7" t="str">
        <f>IF(D3189="","",IFERROR(IF(VLOOKUP(D3189,'Program Mapping'!B:B,1,FALSE)=D3189,"OK","Fix"),"Fix"))</f>
        <v/>
      </c>
      <c r="B3189" s="8"/>
      <c r="D3189" s="32"/>
    </row>
    <row r="3190" spans="1:4" x14ac:dyDescent="0.25">
      <c r="A3190" s="7" t="str">
        <f>IF(D3190="","",IFERROR(IF(VLOOKUP(D3190,'Program Mapping'!B:B,1,FALSE)=D3190,"OK","Fix"),"Fix"))</f>
        <v/>
      </c>
      <c r="B3190" s="8"/>
      <c r="D3190" s="32"/>
    </row>
    <row r="3191" spans="1:4" x14ac:dyDescent="0.25">
      <c r="A3191" s="7" t="str">
        <f>IF(D3191="","",IFERROR(IF(VLOOKUP(D3191,'Program Mapping'!B:B,1,FALSE)=D3191,"OK","Fix"),"Fix"))</f>
        <v/>
      </c>
      <c r="B3191" s="8"/>
      <c r="D3191" s="32"/>
    </row>
    <row r="3192" spans="1:4" x14ac:dyDescent="0.25">
      <c r="A3192" s="7" t="str">
        <f>IF(D3192="","",IFERROR(IF(VLOOKUP(D3192,'Program Mapping'!B:B,1,FALSE)=D3192,"OK","Fix"),"Fix"))</f>
        <v/>
      </c>
      <c r="B3192" s="8"/>
      <c r="D3192" s="32"/>
    </row>
    <row r="3193" spans="1:4" x14ac:dyDescent="0.25">
      <c r="A3193" s="7" t="str">
        <f>IF(D3193="","",IFERROR(IF(VLOOKUP(D3193,'Program Mapping'!B:B,1,FALSE)=D3193,"OK","Fix"),"Fix"))</f>
        <v/>
      </c>
      <c r="B3193" s="8"/>
      <c r="D3193" s="32"/>
    </row>
    <row r="3194" spans="1:4" x14ac:dyDescent="0.25">
      <c r="A3194" s="7" t="str">
        <f>IF(D3194="","",IFERROR(IF(VLOOKUP(D3194,'Program Mapping'!B:B,1,FALSE)=D3194,"OK","Fix"),"Fix"))</f>
        <v/>
      </c>
      <c r="B3194" s="8"/>
      <c r="D3194" s="32"/>
    </row>
    <row r="3195" spans="1:4" x14ac:dyDescent="0.25">
      <c r="A3195" s="7" t="str">
        <f>IF(D3195="","",IFERROR(IF(VLOOKUP(D3195,'Program Mapping'!B:B,1,FALSE)=D3195,"OK","Fix"),"Fix"))</f>
        <v/>
      </c>
      <c r="B3195" s="8"/>
      <c r="D3195" s="32"/>
    </row>
    <row r="3196" spans="1:4" x14ac:dyDescent="0.25">
      <c r="A3196" s="7" t="str">
        <f>IF(D3196="","",IFERROR(IF(VLOOKUP(D3196,'Program Mapping'!B:B,1,FALSE)=D3196,"OK","Fix"),"Fix"))</f>
        <v/>
      </c>
      <c r="B3196" s="8"/>
      <c r="D3196" s="32"/>
    </row>
    <row r="3197" spans="1:4" x14ac:dyDescent="0.25">
      <c r="A3197" s="7" t="str">
        <f>IF(D3197="","",IFERROR(IF(VLOOKUP(D3197,'Program Mapping'!B:B,1,FALSE)=D3197,"OK","Fix"),"Fix"))</f>
        <v/>
      </c>
      <c r="B3197" s="8"/>
      <c r="D3197" s="32"/>
    </row>
    <row r="3198" spans="1:4" x14ac:dyDescent="0.25">
      <c r="A3198" s="7" t="str">
        <f>IF(D3198="","",IFERROR(IF(VLOOKUP(D3198,'Program Mapping'!B:B,1,FALSE)=D3198,"OK","Fix"),"Fix"))</f>
        <v/>
      </c>
      <c r="B3198" s="8"/>
      <c r="D3198" s="32"/>
    </row>
    <row r="3199" spans="1:4" x14ac:dyDescent="0.25">
      <c r="A3199" s="7" t="str">
        <f>IF(D3199="","",IFERROR(IF(VLOOKUP(D3199,'Program Mapping'!B:B,1,FALSE)=D3199,"OK","Fix"),"Fix"))</f>
        <v/>
      </c>
      <c r="B3199" s="8"/>
      <c r="D3199" s="32"/>
    </row>
    <row r="3200" spans="1:4" x14ac:dyDescent="0.25">
      <c r="A3200" s="7" t="str">
        <f>IF(D3200="","",IFERROR(IF(VLOOKUP(D3200,'Program Mapping'!B:B,1,FALSE)=D3200,"OK","Fix"),"Fix"))</f>
        <v/>
      </c>
      <c r="B3200" s="8"/>
      <c r="D3200" s="32"/>
    </row>
    <row r="3201" spans="1:4" x14ac:dyDescent="0.25">
      <c r="A3201" s="7" t="str">
        <f>IF(D3201="","",IFERROR(IF(VLOOKUP(D3201,'Program Mapping'!B:B,1,FALSE)=D3201,"OK","Fix"),"Fix"))</f>
        <v/>
      </c>
      <c r="B3201" s="8"/>
      <c r="D3201" s="32"/>
    </row>
    <row r="3202" spans="1:4" x14ac:dyDescent="0.25">
      <c r="A3202" s="7" t="str">
        <f>IF(D3202="","",IFERROR(IF(VLOOKUP(D3202,'Program Mapping'!B:B,1,FALSE)=D3202,"OK","Fix"),"Fix"))</f>
        <v/>
      </c>
      <c r="B3202" s="8"/>
      <c r="D3202" s="32"/>
    </row>
    <row r="3203" spans="1:4" x14ac:dyDescent="0.25">
      <c r="A3203" s="7" t="str">
        <f>IF(D3203="","",IFERROR(IF(VLOOKUP(D3203,'Program Mapping'!B:B,1,FALSE)=D3203,"OK","Fix"),"Fix"))</f>
        <v/>
      </c>
      <c r="B3203" s="8"/>
      <c r="D3203" s="32"/>
    </row>
    <row r="3204" spans="1:4" x14ac:dyDescent="0.25">
      <c r="A3204" s="7" t="str">
        <f>IF(D3204="","",IFERROR(IF(VLOOKUP(D3204,'Program Mapping'!B:B,1,FALSE)=D3204,"OK","Fix"),"Fix"))</f>
        <v/>
      </c>
      <c r="B3204" s="8"/>
      <c r="D3204" s="32"/>
    </row>
    <row r="3205" spans="1:4" x14ac:dyDescent="0.25">
      <c r="A3205" s="7" t="str">
        <f>IF(D3205="","",IFERROR(IF(VLOOKUP(D3205,'Program Mapping'!B:B,1,FALSE)=D3205,"OK","Fix"),"Fix"))</f>
        <v/>
      </c>
      <c r="B3205" s="8"/>
      <c r="D3205" s="32"/>
    </row>
    <row r="3206" spans="1:4" x14ac:dyDescent="0.25">
      <c r="A3206" s="7" t="str">
        <f>IF(D3206="","",IFERROR(IF(VLOOKUP(D3206,'Program Mapping'!B:B,1,FALSE)=D3206,"OK","Fix"),"Fix"))</f>
        <v/>
      </c>
      <c r="B3206" s="8"/>
      <c r="D3206" s="32"/>
    </row>
    <row r="3207" spans="1:4" x14ac:dyDescent="0.25">
      <c r="A3207" s="7" t="str">
        <f>IF(D3207="","",IFERROR(IF(VLOOKUP(D3207,'Program Mapping'!B:B,1,FALSE)=D3207,"OK","Fix"),"Fix"))</f>
        <v/>
      </c>
      <c r="B3207" s="8"/>
      <c r="D3207" s="32"/>
    </row>
    <row r="3208" spans="1:4" x14ac:dyDescent="0.25">
      <c r="A3208" s="7" t="str">
        <f>IF(D3208="","",IFERROR(IF(VLOOKUP(D3208,'Program Mapping'!B:B,1,FALSE)=D3208,"OK","Fix"),"Fix"))</f>
        <v/>
      </c>
      <c r="B3208" s="8"/>
      <c r="D3208" s="32"/>
    </row>
    <row r="3209" spans="1:4" x14ac:dyDescent="0.25">
      <c r="A3209" s="7" t="str">
        <f>IF(D3209="","",IFERROR(IF(VLOOKUP(D3209,'Program Mapping'!B:B,1,FALSE)=D3209,"OK","Fix"),"Fix"))</f>
        <v/>
      </c>
      <c r="B3209" s="8"/>
      <c r="D3209" s="32"/>
    </row>
    <row r="3210" spans="1:4" x14ac:dyDescent="0.25">
      <c r="A3210" s="7" t="str">
        <f>IF(D3210="","",IFERROR(IF(VLOOKUP(D3210,'Program Mapping'!B:B,1,FALSE)=D3210,"OK","Fix"),"Fix"))</f>
        <v/>
      </c>
      <c r="B3210" s="8"/>
      <c r="D3210" s="32"/>
    </row>
    <row r="3211" spans="1:4" x14ac:dyDescent="0.25">
      <c r="A3211" s="7" t="str">
        <f>IF(D3211="","",IFERROR(IF(VLOOKUP(D3211,'Program Mapping'!B:B,1,FALSE)=D3211,"OK","Fix"),"Fix"))</f>
        <v/>
      </c>
      <c r="B3211" s="8"/>
      <c r="D3211" s="32"/>
    </row>
    <row r="3212" spans="1:4" x14ac:dyDescent="0.25">
      <c r="A3212" s="7" t="str">
        <f>IF(D3212="","",IFERROR(IF(VLOOKUP(D3212,'Program Mapping'!B:B,1,FALSE)=D3212,"OK","Fix"),"Fix"))</f>
        <v/>
      </c>
      <c r="B3212" s="8"/>
      <c r="D3212" s="32"/>
    </row>
    <row r="3213" spans="1:4" x14ac:dyDescent="0.25">
      <c r="A3213" s="7" t="str">
        <f>IF(D3213="","",IFERROR(IF(VLOOKUP(D3213,'Program Mapping'!B:B,1,FALSE)=D3213,"OK","Fix"),"Fix"))</f>
        <v/>
      </c>
      <c r="B3213" s="8"/>
      <c r="D3213" s="32"/>
    </row>
    <row r="3214" spans="1:4" x14ac:dyDescent="0.25">
      <c r="A3214" s="7" t="str">
        <f>IF(D3214="","",IFERROR(IF(VLOOKUP(D3214,'Program Mapping'!B:B,1,FALSE)=D3214,"OK","Fix"),"Fix"))</f>
        <v/>
      </c>
      <c r="B3214" s="8"/>
      <c r="D3214" s="32"/>
    </row>
    <row r="3215" spans="1:4" x14ac:dyDescent="0.25">
      <c r="A3215" s="7" t="str">
        <f>IF(D3215="","",IFERROR(IF(VLOOKUP(D3215,'Program Mapping'!B:B,1,FALSE)=D3215,"OK","Fix"),"Fix"))</f>
        <v/>
      </c>
      <c r="B3215" s="8"/>
      <c r="D3215" s="32"/>
    </row>
    <row r="3216" spans="1:4" x14ac:dyDescent="0.25">
      <c r="A3216" s="7" t="str">
        <f>IF(D3216="","",IFERROR(IF(VLOOKUP(D3216,'Program Mapping'!B:B,1,FALSE)=D3216,"OK","Fix"),"Fix"))</f>
        <v/>
      </c>
      <c r="B3216" s="8"/>
      <c r="D3216" s="32"/>
    </row>
    <row r="3217" spans="1:4" x14ac:dyDescent="0.25">
      <c r="A3217" s="7" t="str">
        <f>IF(D3217="","",IFERROR(IF(VLOOKUP(D3217,'Program Mapping'!B:B,1,FALSE)=D3217,"OK","Fix"),"Fix"))</f>
        <v/>
      </c>
      <c r="B3217" s="8"/>
      <c r="D3217" s="32"/>
    </row>
    <row r="3218" spans="1:4" x14ac:dyDescent="0.25">
      <c r="A3218" s="7" t="str">
        <f>IF(D3218="","",IFERROR(IF(VLOOKUP(D3218,'Program Mapping'!B:B,1,FALSE)=D3218,"OK","Fix"),"Fix"))</f>
        <v/>
      </c>
      <c r="B3218" s="8"/>
      <c r="D3218" s="32"/>
    </row>
    <row r="3219" spans="1:4" x14ac:dyDescent="0.25">
      <c r="A3219" s="7" t="str">
        <f>IF(D3219="","",IFERROR(IF(VLOOKUP(D3219,'Program Mapping'!B:B,1,FALSE)=D3219,"OK","Fix"),"Fix"))</f>
        <v/>
      </c>
      <c r="B3219" s="8"/>
      <c r="D3219" s="32"/>
    </row>
    <row r="3220" spans="1:4" x14ac:dyDescent="0.25">
      <c r="A3220" s="7" t="str">
        <f>IF(D3220="","",IFERROR(IF(VLOOKUP(D3220,'Program Mapping'!B:B,1,FALSE)=D3220,"OK","Fix"),"Fix"))</f>
        <v/>
      </c>
      <c r="B3220" s="8"/>
      <c r="D3220" s="32"/>
    </row>
    <row r="3221" spans="1:4" x14ac:dyDescent="0.25">
      <c r="A3221" s="7" t="str">
        <f>IF(D3221="","",IFERROR(IF(VLOOKUP(D3221,'Program Mapping'!B:B,1,FALSE)=D3221,"OK","Fix"),"Fix"))</f>
        <v/>
      </c>
      <c r="B3221" s="8"/>
      <c r="D3221" s="32"/>
    </row>
    <row r="3222" spans="1:4" x14ac:dyDescent="0.25">
      <c r="A3222" s="7" t="str">
        <f>IF(D3222="","",IFERROR(IF(VLOOKUP(D3222,'Program Mapping'!B:B,1,FALSE)=D3222,"OK","Fix"),"Fix"))</f>
        <v/>
      </c>
      <c r="B3222" s="8"/>
      <c r="D3222" s="32"/>
    </row>
    <row r="3223" spans="1:4" x14ac:dyDescent="0.25">
      <c r="A3223" s="7" t="str">
        <f>IF(D3223="","",IFERROR(IF(VLOOKUP(D3223,'Program Mapping'!B:B,1,FALSE)=D3223,"OK","Fix"),"Fix"))</f>
        <v/>
      </c>
      <c r="B3223" s="8"/>
      <c r="D3223" s="32"/>
    </row>
    <row r="3224" spans="1:4" x14ac:dyDescent="0.25">
      <c r="A3224" s="7" t="str">
        <f>IF(D3224="","",IFERROR(IF(VLOOKUP(D3224,'Program Mapping'!B:B,1,FALSE)=D3224,"OK","Fix"),"Fix"))</f>
        <v/>
      </c>
      <c r="B3224" s="8"/>
      <c r="D3224" s="32"/>
    </row>
    <row r="3225" spans="1:4" x14ac:dyDescent="0.25">
      <c r="A3225" s="7" t="str">
        <f>IF(D3225="","",IFERROR(IF(VLOOKUP(D3225,'Program Mapping'!B:B,1,FALSE)=D3225,"OK","Fix"),"Fix"))</f>
        <v/>
      </c>
      <c r="B3225" s="8"/>
      <c r="D3225" s="32"/>
    </row>
    <row r="3226" spans="1:4" x14ac:dyDescent="0.25">
      <c r="A3226" s="7" t="str">
        <f>IF(D3226="","",IFERROR(IF(VLOOKUP(D3226,'Program Mapping'!B:B,1,FALSE)=D3226,"OK","Fix"),"Fix"))</f>
        <v/>
      </c>
      <c r="B3226" s="8"/>
      <c r="D3226" s="32"/>
    </row>
    <row r="3227" spans="1:4" x14ac:dyDescent="0.25">
      <c r="A3227" s="7" t="str">
        <f>IF(D3227="","",IFERROR(IF(VLOOKUP(D3227,'Program Mapping'!B:B,1,FALSE)=D3227,"OK","Fix"),"Fix"))</f>
        <v/>
      </c>
      <c r="B3227" s="8"/>
      <c r="D3227" s="32"/>
    </row>
    <row r="3228" spans="1:4" x14ac:dyDescent="0.25">
      <c r="A3228" s="7" t="str">
        <f>IF(D3228="","",IFERROR(IF(VLOOKUP(D3228,'Program Mapping'!B:B,1,FALSE)=D3228,"OK","Fix"),"Fix"))</f>
        <v/>
      </c>
      <c r="B3228" s="8"/>
      <c r="D3228" s="32"/>
    </row>
    <row r="3229" spans="1:4" x14ac:dyDescent="0.25">
      <c r="A3229" s="7" t="str">
        <f>IF(D3229="","",IFERROR(IF(VLOOKUP(D3229,'Program Mapping'!B:B,1,FALSE)=D3229,"OK","Fix"),"Fix"))</f>
        <v/>
      </c>
      <c r="B3229" s="8"/>
      <c r="D3229" s="32"/>
    </row>
    <row r="3230" spans="1:4" x14ac:dyDescent="0.25">
      <c r="A3230" s="7" t="str">
        <f>IF(D3230="","",IFERROR(IF(VLOOKUP(D3230,'Program Mapping'!B:B,1,FALSE)=D3230,"OK","Fix"),"Fix"))</f>
        <v/>
      </c>
      <c r="B3230" s="8"/>
      <c r="D3230" s="32"/>
    </row>
    <row r="3231" spans="1:4" x14ac:dyDescent="0.25">
      <c r="A3231" s="7" t="str">
        <f>IF(D3231="","",IFERROR(IF(VLOOKUP(D3231,'Program Mapping'!B:B,1,FALSE)=D3231,"OK","Fix"),"Fix"))</f>
        <v/>
      </c>
      <c r="B3231" s="8"/>
      <c r="D3231" s="32"/>
    </row>
    <row r="3232" spans="1:4" x14ac:dyDescent="0.25">
      <c r="A3232" s="7" t="str">
        <f>IF(D3232="","",IFERROR(IF(VLOOKUP(D3232,'Program Mapping'!B:B,1,FALSE)=D3232,"OK","Fix"),"Fix"))</f>
        <v/>
      </c>
      <c r="B3232" s="8"/>
      <c r="D3232" s="32"/>
    </row>
    <row r="3233" spans="1:4" x14ac:dyDescent="0.25">
      <c r="A3233" s="7" t="str">
        <f>IF(D3233="","",IFERROR(IF(VLOOKUP(D3233,'Program Mapping'!B:B,1,FALSE)=D3233,"OK","Fix"),"Fix"))</f>
        <v/>
      </c>
      <c r="B3233" s="8"/>
      <c r="D3233" s="32"/>
    </row>
    <row r="3234" spans="1:4" x14ac:dyDescent="0.25">
      <c r="A3234" s="7" t="str">
        <f>IF(D3234="","",IFERROR(IF(VLOOKUP(D3234,'Program Mapping'!B:B,1,FALSE)=D3234,"OK","Fix"),"Fix"))</f>
        <v/>
      </c>
      <c r="B3234" s="8"/>
      <c r="D3234" s="32"/>
    </row>
    <row r="3235" spans="1:4" x14ac:dyDescent="0.25">
      <c r="A3235" s="7" t="str">
        <f>IF(D3235="","",IFERROR(IF(VLOOKUP(D3235,'Program Mapping'!B:B,1,FALSE)=D3235,"OK","Fix"),"Fix"))</f>
        <v/>
      </c>
      <c r="B3235" s="8"/>
      <c r="D3235" s="32"/>
    </row>
    <row r="3236" spans="1:4" x14ac:dyDescent="0.25">
      <c r="A3236" s="7" t="str">
        <f>IF(D3236="","",IFERROR(IF(VLOOKUP(D3236,'Program Mapping'!B:B,1,FALSE)=D3236,"OK","Fix"),"Fix"))</f>
        <v/>
      </c>
      <c r="B3236" s="8"/>
      <c r="D3236" s="32"/>
    </row>
    <row r="3237" spans="1:4" x14ac:dyDescent="0.25">
      <c r="A3237" s="7" t="str">
        <f>IF(D3237="","",IFERROR(IF(VLOOKUP(D3237,'Program Mapping'!B:B,1,FALSE)=D3237,"OK","Fix"),"Fix"))</f>
        <v/>
      </c>
      <c r="B3237" s="8"/>
      <c r="D3237" s="32"/>
    </row>
    <row r="3238" spans="1:4" x14ac:dyDescent="0.25">
      <c r="A3238" s="7" t="str">
        <f>IF(D3238="","",IFERROR(IF(VLOOKUP(D3238,'Program Mapping'!B:B,1,FALSE)=D3238,"OK","Fix"),"Fix"))</f>
        <v/>
      </c>
      <c r="B3238" s="8"/>
      <c r="D3238" s="32"/>
    </row>
    <row r="3239" spans="1:4" x14ac:dyDescent="0.25">
      <c r="A3239" s="7" t="str">
        <f>IF(D3239="","",IFERROR(IF(VLOOKUP(D3239,'Program Mapping'!B:B,1,FALSE)=D3239,"OK","Fix"),"Fix"))</f>
        <v/>
      </c>
      <c r="B3239" s="8"/>
      <c r="D3239" s="32"/>
    </row>
    <row r="3240" spans="1:4" x14ac:dyDescent="0.25">
      <c r="A3240" s="7" t="str">
        <f>IF(D3240="","",IFERROR(IF(VLOOKUP(D3240,'Program Mapping'!B:B,1,FALSE)=D3240,"OK","Fix"),"Fix"))</f>
        <v/>
      </c>
      <c r="B3240" s="8"/>
      <c r="D3240" s="32"/>
    </row>
    <row r="3241" spans="1:4" x14ac:dyDescent="0.25">
      <c r="A3241" s="7" t="str">
        <f>IF(D3241="","",IFERROR(IF(VLOOKUP(D3241,'Program Mapping'!B:B,1,FALSE)=D3241,"OK","Fix"),"Fix"))</f>
        <v/>
      </c>
      <c r="B3241" s="8"/>
      <c r="D3241" s="32"/>
    </row>
    <row r="3242" spans="1:4" x14ac:dyDescent="0.25">
      <c r="A3242" s="7" t="str">
        <f>IF(D3242="","",IFERROR(IF(VLOOKUP(D3242,'Program Mapping'!B:B,1,FALSE)=D3242,"OK","Fix"),"Fix"))</f>
        <v/>
      </c>
      <c r="B3242" s="8"/>
      <c r="D3242" s="32"/>
    </row>
    <row r="3243" spans="1:4" x14ac:dyDescent="0.25">
      <c r="A3243" s="7" t="str">
        <f>IF(D3243="","",IFERROR(IF(VLOOKUP(D3243,'Program Mapping'!B:B,1,FALSE)=D3243,"OK","Fix"),"Fix"))</f>
        <v/>
      </c>
      <c r="B3243" s="8"/>
      <c r="D3243" s="32"/>
    </row>
    <row r="3244" spans="1:4" x14ac:dyDescent="0.25">
      <c r="A3244" s="7" t="str">
        <f>IF(D3244="","",IFERROR(IF(VLOOKUP(D3244,'Program Mapping'!B:B,1,FALSE)=D3244,"OK","Fix"),"Fix"))</f>
        <v/>
      </c>
      <c r="B3244" s="8"/>
      <c r="D3244" s="32"/>
    </row>
    <row r="3245" spans="1:4" x14ac:dyDescent="0.25">
      <c r="A3245" s="7" t="str">
        <f>IF(D3245="","",IFERROR(IF(VLOOKUP(D3245,'Program Mapping'!B:B,1,FALSE)=D3245,"OK","Fix"),"Fix"))</f>
        <v/>
      </c>
      <c r="B3245" s="8"/>
      <c r="D3245" s="32"/>
    </row>
    <row r="3246" spans="1:4" x14ac:dyDescent="0.25">
      <c r="A3246" s="7" t="str">
        <f>IF(D3246="","",IFERROR(IF(VLOOKUP(D3246,'Program Mapping'!B:B,1,FALSE)=D3246,"OK","Fix"),"Fix"))</f>
        <v/>
      </c>
      <c r="B3246" s="8"/>
      <c r="D3246" s="32"/>
    </row>
    <row r="3247" spans="1:4" x14ac:dyDescent="0.25">
      <c r="A3247" s="7" t="str">
        <f>IF(D3247="","",IFERROR(IF(VLOOKUP(D3247,'Program Mapping'!B:B,1,FALSE)=D3247,"OK","Fix"),"Fix"))</f>
        <v/>
      </c>
      <c r="B3247" s="8"/>
      <c r="D3247" s="32"/>
    </row>
    <row r="3248" spans="1:4" x14ac:dyDescent="0.25">
      <c r="A3248" s="7" t="str">
        <f>IF(D3248="","",IFERROR(IF(VLOOKUP(D3248,'Program Mapping'!B:B,1,FALSE)=D3248,"OK","Fix"),"Fix"))</f>
        <v/>
      </c>
      <c r="B3248" s="8"/>
      <c r="D3248" s="32"/>
    </row>
    <row r="3249" spans="1:4" x14ac:dyDescent="0.25">
      <c r="A3249" s="7" t="str">
        <f>IF(D3249="","",IFERROR(IF(VLOOKUP(D3249,'Program Mapping'!B:B,1,FALSE)=D3249,"OK","Fix"),"Fix"))</f>
        <v/>
      </c>
      <c r="B3249" s="8"/>
      <c r="D3249" s="32"/>
    </row>
    <row r="3250" spans="1:4" x14ac:dyDescent="0.25">
      <c r="A3250" s="7" t="str">
        <f>IF(D3250="","",IFERROR(IF(VLOOKUP(D3250,'Program Mapping'!B:B,1,FALSE)=D3250,"OK","Fix"),"Fix"))</f>
        <v/>
      </c>
      <c r="B3250" s="8"/>
      <c r="D3250" s="32"/>
    </row>
    <row r="3251" spans="1:4" x14ac:dyDescent="0.25">
      <c r="A3251" s="7" t="str">
        <f>IF(D3251="","",IFERROR(IF(VLOOKUP(D3251,'Program Mapping'!B:B,1,FALSE)=D3251,"OK","Fix"),"Fix"))</f>
        <v/>
      </c>
      <c r="B3251" s="8"/>
      <c r="D3251" s="32"/>
    </row>
    <row r="3252" spans="1:4" x14ac:dyDescent="0.25">
      <c r="A3252" s="7" t="str">
        <f>IF(D3252="","",IFERROR(IF(VLOOKUP(D3252,'Program Mapping'!B:B,1,FALSE)=D3252,"OK","Fix"),"Fix"))</f>
        <v/>
      </c>
      <c r="B3252" s="8"/>
      <c r="D3252" s="32"/>
    </row>
    <row r="3253" spans="1:4" x14ac:dyDescent="0.25">
      <c r="A3253" s="7" t="str">
        <f>IF(D3253="","",IFERROR(IF(VLOOKUP(D3253,'Program Mapping'!B:B,1,FALSE)=D3253,"OK","Fix"),"Fix"))</f>
        <v/>
      </c>
      <c r="B3253" s="8"/>
      <c r="D3253" s="32"/>
    </row>
    <row r="3254" spans="1:4" x14ac:dyDescent="0.25">
      <c r="A3254" s="7" t="str">
        <f>IF(D3254="","",IFERROR(IF(VLOOKUP(D3254,'Program Mapping'!B:B,1,FALSE)=D3254,"OK","Fix"),"Fix"))</f>
        <v/>
      </c>
      <c r="B3254" s="8"/>
      <c r="D3254" s="32"/>
    </row>
    <row r="3255" spans="1:4" x14ac:dyDescent="0.25">
      <c r="A3255" s="7" t="str">
        <f>IF(D3255="","",IFERROR(IF(VLOOKUP(D3255,'Program Mapping'!B:B,1,FALSE)=D3255,"OK","Fix"),"Fix"))</f>
        <v/>
      </c>
      <c r="B3255" s="8"/>
      <c r="D3255" s="32"/>
    </row>
    <row r="3256" spans="1:4" x14ac:dyDescent="0.25">
      <c r="A3256" s="7" t="str">
        <f>IF(D3256="","",IFERROR(IF(VLOOKUP(D3256,'Program Mapping'!B:B,1,FALSE)=D3256,"OK","Fix"),"Fix"))</f>
        <v/>
      </c>
      <c r="B3256" s="8"/>
      <c r="D3256" s="32"/>
    </row>
    <row r="3257" spans="1:4" x14ac:dyDescent="0.25">
      <c r="A3257" s="7" t="str">
        <f>IF(D3257="","",IFERROR(IF(VLOOKUP(D3257,'Program Mapping'!B:B,1,FALSE)=D3257,"OK","Fix"),"Fix"))</f>
        <v/>
      </c>
      <c r="B3257" s="8"/>
      <c r="D3257" s="32"/>
    </row>
    <row r="3258" spans="1:4" x14ac:dyDescent="0.25">
      <c r="A3258" s="7" t="str">
        <f>IF(D3258="","",IFERROR(IF(VLOOKUP(D3258,'Program Mapping'!B:B,1,FALSE)=D3258,"OK","Fix"),"Fix"))</f>
        <v/>
      </c>
      <c r="B3258" s="8"/>
      <c r="D3258" s="32"/>
    </row>
    <row r="3259" spans="1:4" x14ac:dyDescent="0.25">
      <c r="A3259" s="7" t="str">
        <f>IF(D3259="","",IFERROR(IF(VLOOKUP(D3259,'Program Mapping'!B:B,1,FALSE)=D3259,"OK","Fix"),"Fix"))</f>
        <v/>
      </c>
      <c r="B3259" s="8"/>
      <c r="D3259" s="32"/>
    </row>
    <row r="3260" spans="1:4" x14ac:dyDescent="0.25">
      <c r="A3260" s="7" t="str">
        <f>IF(D3260="","",IFERROR(IF(VLOOKUP(D3260,'Program Mapping'!B:B,1,FALSE)=D3260,"OK","Fix"),"Fix"))</f>
        <v/>
      </c>
      <c r="B3260" s="8"/>
      <c r="D3260" s="32"/>
    </row>
    <row r="3261" spans="1:4" x14ac:dyDescent="0.25">
      <c r="A3261" s="7" t="str">
        <f>IF(D3261="","",IFERROR(IF(VLOOKUP(D3261,'Program Mapping'!B:B,1,FALSE)=D3261,"OK","Fix"),"Fix"))</f>
        <v/>
      </c>
      <c r="B3261" s="8"/>
      <c r="D3261" s="32"/>
    </row>
    <row r="3262" spans="1:4" x14ac:dyDescent="0.25">
      <c r="A3262" s="7" t="str">
        <f>IF(D3262="","",IFERROR(IF(VLOOKUP(D3262,'Program Mapping'!B:B,1,FALSE)=D3262,"OK","Fix"),"Fix"))</f>
        <v/>
      </c>
      <c r="B3262" s="8"/>
      <c r="D3262" s="32"/>
    </row>
    <row r="3263" spans="1:4" x14ac:dyDescent="0.25">
      <c r="A3263" s="7" t="str">
        <f>IF(D3263="","",IFERROR(IF(VLOOKUP(D3263,'Program Mapping'!B:B,1,FALSE)=D3263,"OK","Fix"),"Fix"))</f>
        <v/>
      </c>
      <c r="B3263" s="8"/>
      <c r="D3263" s="32"/>
    </row>
    <row r="3264" spans="1:4" x14ac:dyDescent="0.25">
      <c r="A3264" s="7" t="str">
        <f>IF(D3264="","",IFERROR(IF(VLOOKUP(D3264,'Program Mapping'!B:B,1,FALSE)=D3264,"OK","Fix"),"Fix"))</f>
        <v/>
      </c>
      <c r="B3264" s="8"/>
      <c r="D3264" s="32"/>
    </row>
    <row r="3265" spans="1:4" x14ac:dyDescent="0.25">
      <c r="A3265" s="7" t="str">
        <f>IF(D3265="","",IFERROR(IF(VLOOKUP(D3265,'Program Mapping'!B:B,1,FALSE)=D3265,"OK","Fix"),"Fix"))</f>
        <v/>
      </c>
      <c r="B3265" s="8"/>
      <c r="D3265" s="32"/>
    </row>
    <row r="3266" spans="1:4" x14ac:dyDescent="0.25">
      <c r="A3266" s="7" t="str">
        <f>IF(D3266="","",IFERROR(IF(VLOOKUP(D3266,'Program Mapping'!B:B,1,FALSE)=D3266,"OK","Fix"),"Fix"))</f>
        <v/>
      </c>
      <c r="B3266" s="8"/>
      <c r="D3266" s="32"/>
    </row>
    <row r="3267" spans="1:4" x14ac:dyDescent="0.25">
      <c r="A3267" s="7" t="str">
        <f>IF(D3267="","",IFERROR(IF(VLOOKUP(D3267,'Program Mapping'!B:B,1,FALSE)=D3267,"OK","Fix"),"Fix"))</f>
        <v/>
      </c>
      <c r="B3267" s="8"/>
      <c r="D3267" s="32"/>
    </row>
    <row r="3268" spans="1:4" x14ac:dyDescent="0.25">
      <c r="A3268" s="7" t="str">
        <f>IF(D3268="","",IFERROR(IF(VLOOKUP(D3268,'Program Mapping'!B:B,1,FALSE)=D3268,"OK","Fix"),"Fix"))</f>
        <v/>
      </c>
      <c r="B3268" s="8"/>
      <c r="D3268" s="32"/>
    </row>
    <row r="3269" spans="1:4" x14ac:dyDescent="0.25">
      <c r="A3269" s="7" t="str">
        <f>IF(D3269="","",IFERROR(IF(VLOOKUP(D3269,'Program Mapping'!B:B,1,FALSE)=D3269,"OK","Fix"),"Fix"))</f>
        <v/>
      </c>
      <c r="B3269" s="8"/>
      <c r="D3269" s="32"/>
    </row>
    <row r="3270" spans="1:4" x14ac:dyDescent="0.25">
      <c r="A3270" s="7" t="str">
        <f>IF(D3270="","",IFERROR(IF(VLOOKUP(D3270,'Program Mapping'!B:B,1,FALSE)=D3270,"OK","Fix"),"Fix"))</f>
        <v/>
      </c>
      <c r="B3270" s="8"/>
      <c r="D3270" s="32"/>
    </row>
    <row r="3271" spans="1:4" x14ac:dyDescent="0.25">
      <c r="A3271" s="7" t="str">
        <f>IF(D3271="","",IFERROR(IF(VLOOKUP(D3271,'Program Mapping'!B:B,1,FALSE)=D3271,"OK","Fix"),"Fix"))</f>
        <v/>
      </c>
      <c r="B3271" s="8"/>
      <c r="D3271" s="32"/>
    </row>
    <row r="3272" spans="1:4" x14ac:dyDescent="0.25">
      <c r="A3272" s="7" t="str">
        <f>IF(D3272="","",IFERROR(IF(VLOOKUP(D3272,'Program Mapping'!B:B,1,FALSE)=D3272,"OK","Fix"),"Fix"))</f>
        <v/>
      </c>
      <c r="B3272" s="8"/>
      <c r="D3272" s="32"/>
    </row>
    <row r="3273" spans="1:4" x14ac:dyDescent="0.25">
      <c r="A3273" s="7" t="str">
        <f>IF(D3273="","",IFERROR(IF(VLOOKUP(D3273,'Program Mapping'!B:B,1,FALSE)=D3273,"OK","Fix"),"Fix"))</f>
        <v/>
      </c>
      <c r="B3273" s="8"/>
      <c r="D3273" s="32"/>
    </row>
    <row r="3274" spans="1:4" x14ac:dyDescent="0.25">
      <c r="A3274" s="7" t="str">
        <f>IF(D3274="","",IFERROR(IF(VLOOKUP(D3274,'Program Mapping'!B:B,1,FALSE)=D3274,"OK","Fix"),"Fix"))</f>
        <v/>
      </c>
      <c r="B3274" s="8"/>
      <c r="D3274" s="32"/>
    </row>
    <row r="3275" spans="1:4" x14ac:dyDescent="0.25">
      <c r="A3275" s="7" t="str">
        <f>IF(D3275="","",IFERROR(IF(VLOOKUP(D3275,'Program Mapping'!B:B,1,FALSE)=D3275,"OK","Fix"),"Fix"))</f>
        <v/>
      </c>
      <c r="B3275" s="8"/>
      <c r="D3275" s="32"/>
    </row>
    <row r="3276" spans="1:4" x14ac:dyDescent="0.25">
      <c r="A3276" s="7" t="str">
        <f>IF(D3276="","",IFERROR(IF(VLOOKUP(D3276,'Program Mapping'!B:B,1,FALSE)=D3276,"OK","Fix"),"Fix"))</f>
        <v/>
      </c>
      <c r="B3276" s="8"/>
      <c r="D3276" s="32"/>
    </row>
    <row r="3277" spans="1:4" x14ac:dyDescent="0.25">
      <c r="A3277" s="7" t="str">
        <f>IF(D3277="","",IFERROR(IF(VLOOKUP(D3277,'Program Mapping'!B:B,1,FALSE)=D3277,"OK","Fix"),"Fix"))</f>
        <v/>
      </c>
      <c r="B3277" s="8"/>
      <c r="D3277" s="32"/>
    </row>
    <row r="3278" spans="1:4" x14ac:dyDescent="0.25">
      <c r="A3278" s="7" t="str">
        <f>IF(D3278="","",IFERROR(IF(VLOOKUP(D3278,'Program Mapping'!B:B,1,FALSE)=D3278,"OK","Fix"),"Fix"))</f>
        <v/>
      </c>
      <c r="B3278" s="8"/>
      <c r="D3278" s="32"/>
    </row>
    <row r="3279" spans="1:4" x14ac:dyDescent="0.25">
      <c r="A3279" s="7" t="str">
        <f>IF(D3279="","",IFERROR(IF(VLOOKUP(D3279,'Program Mapping'!B:B,1,FALSE)=D3279,"OK","Fix"),"Fix"))</f>
        <v/>
      </c>
      <c r="B3279" s="8"/>
      <c r="D3279" s="32"/>
    </row>
    <row r="3280" spans="1:4" x14ac:dyDescent="0.25">
      <c r="A3280" s="7" t="str">
        <f>IF(D3280="","",IFERROR(IF(VLOOKUP(D3280,'Program Mapping'!B:B,1,FALSE)=D3280,"OK","Fix"),"Fix"))</f>
        <v/>
      </c>
      <c r="B3280" s="8"/>
      <c r="D3280" s="32"/>
    </row>
    <row r="3281" spans="1:4" x14ac:dyDescent="0.25">
      <c r="A3281" s="7" t="str">
        <f>IF(D3281="","",IFERROR(IF(VLOOKUP(D3281,'Program Mapping'!B:B,1,FALSE)=D3281,"OK","Fix"),"Fix"))</f>
        <v/>
      </c>
      <c r="B3281" s="8"/>
      <c r="D3281" s="32"/>
    </row>
    <row r="3282" spans="1:4" x14ac:dyDescent="0.25">
      <c r="A3282" s="7" t="str">
        <f>IF(D3282="","",IFERROR(IF(VLOOKUP(D3282,'Program Mapping'!B:B,1,FALSE)=D3282,"OK","Fix"),"Fix"))</f>
        <v/>
      </c>
      <c r="B3282" s="8"/>
      <c r="D3282" s="32"/>
    </row>
    <row r="3283" spans="1:4" x14ac:dyDescent="0.25">
      <c r="A3283" s="7" t="str">
        <f>IF(D3283="","",IFERROR(IF(VLOOKUP(D3283,'Program Mapping'!B:B,1,FALSE)=D3283,"OK","Fix"),"Fix"))</f>
        <v/>
      </c>
      <c r="B3283" s="8"/>
      <c r="D3283" s="32"/>
    </row>
    <row r="3284" spans="1:4" x14ac:dyDescent="0.25">
      <c r="A3284" s="7" t="str">
        <f>IF(D3284="","",IFERROR(IF(VLOOKUP(D3284,'Program Mapping'!B:B,1,FALSE)=D3284,"OK","Fix"),"Fix"))</f>
        <v/>
      </c>
      <c r="B3284" s="8"/>
      <c r="D3284" s="32"/>
    </row>
    <row r="3285" spans="1:4" x14ac:dyDescent="0.25">
      <c r="A3285" s="7" t="str">
        <f>IF(D3285="","",IFERROR(IF(VLOOKUP(D3285,'Program Mapping'!B:B,1,FALSE)=D3285,"OK","Fix"),"Fix"))</f>
        <v/>
      </c>
      <c r="B3285" s="8"/>
      <c r="D3285" s="32"/>
    </row>
    <row r="3286" spans="1:4" x14ac:dyDescent="0.25">
      <c r="A3286" s="7" t="str">
        <f>IF(D3286="","",IFERROR(IF(VLOOKUP(D3286,'Program Mapping'!B:B,1,FALSE)=D3286,"OK","Fix"),"Fix"))</f>
        <v/>
      </c>
      <c r="B3286" s="8"/>
      <c r="D3286" s="32"/>
    </row>
    <row r="3287" spans="1:4" x14ac:dyDescent="0.25">
      <c r="A3287" s="7" t="str">
        <f>IF(D3287="","",IFERROR(IF(VLOOKUP(D3287,'Program Mapping'!B:B,1,FALSE)=D3287,"OK","Fix"),"Fix"))</f>
        <v/>
      </c>
      <c r="B3287" s="8"/>
      <c r="D3287" s="32"/>
    </row>
    <row r="3288" spans="1:4" x14ac:dyDescent="0.25">
      <c r="A3288" s="7" t="str">
        <f>IF(D3288="","",IFERROR(IF(VLOOKUP(D3288,'Program Mapping'!B:B,1,FALSE)=D3288,"OK","Fix"),"Fix"))</f>
        <v/>
      </c>
      <c r="B3288" s="8"/>
      <c r="D3288" s="32"/>
    </row>
    <row r="3289" spans="1:4" x14ac:dyDescent="0.25">
      <c r="A3289" s="7" t="str">
        <f>IF(D3289="","",IFERROR(IF(VLOOKUP(D3289,'Program Mapping'!B:B,1,FALSE)=D3289,"OK","Fix"),"Fix"))</f>
        <v/>
      </c>
      <c r="B3289" s="8"/>
      <c r="D3289" s="32"/>
    </row>
    <row r="3290" spans="1:4" x14ac:dyDescent="0.25">
      <c r="A3290" s="7" t="str">
        <f>IF(D3290="","",IFERROR(IF(VLOOKUP(D3290,'Program Mapping'!B:B,1,FALSE)=D3290,"OK","Fix"),"Fix"))</f>
        <v/>
      </c>
      <c r="B3290" s="8"/>
      <c r="D3290" s="32"/>
    </row>
    <row r="3291" spans="1:4" x14ac:dyDescent="0.25">
      <c r="A3291" s="7" t="str">
        <f>IF(D3291="","",IFERROR(IF(VLOOKUP(D3291,'Program Mapping'!B:B,1,FALSE)=D3291,"OK","Fix"),"Fix"))</f>
        <v/>
      </c>
      <c r="B3291" s="8"/>
      <c r="D3291" s="32"/>
    </row>
    <row r="3292" spans="1:4" x14ac:dyDescent="0.25">
      <c r="A3292" s="7" t="str">
        <f>IF(D3292="","",IFERROR(IF(VLOOKUP(D3292,'Program Mapping'!B:B,1,FALSE)=D3292,"OK","Fix"),"Fix"))</f>
        <v/>
      </c>
      <c r="B3292" s="8"/>
      <c r="D3292" s="32"/>
    </row>
    <row r="3293" spans="1:4" x14ac:dyDescent="0.25">
      <c r="A3293" s="7" t="str">
        <f>IF(D3293="","",IFERROR(IF(VLOOKUP(D3293,'Program Mapping'!B:B,1,FALSE)=D3293,"OK","Fix"),"Fix"))</f>
        <v/>
      </c>
      <c r="B3293" s="8"/>
      <c r="D3293" s="32"/>
    </row>
    <row r="3294" spans="1:4" x14ac:dyDescent="0.25">
      <c r="A3294" s="7" t="str">
        <f>IF(D3294="","",IFERROR(IF(VLOOKUP(D3294,'Program Mapping'!B:B,1,FALSE)=D3294,"OK","Fix"),"Fix"))</f>
        <v/>
      </c>
      <c r="B3294" s="8"/>
      <c r="D3294" s="32"/>
    </row>
    <row r="3295" spans="1:4" x14ac:dyDescent="0.25">
      <c r="A3295" s="7" t="str">
        <f>IF(D3295="","",IFERROR(IF(VLOOKUP(D3295,'Program Mapping'!B:B,1,FALSE)=D3295,"OK","Fix"),"Fix"))</f>
        <v/>
      </c>
      <c r="B3295" s="8"/>
      <c r="D3295" s="32"/>
    </row>
    <row r="3296" spans="1:4" x14ac:dyDescent="0.25">
      <c r="A3296" s="7" t="str">
        <f>IF(D3296="","",IFERROR(IF(VLOOKUP(D3296,'Program Mapping'!B:B,1,FALSE)=D3296,"OK","Fix"),"Fix"))</f>
        <v/>
      </c>
      <c r="B3296" s="8"/>
      <c r="D3296" s="32"/>
    </row>
    <row r="3297" spans="1:4" x14ac:dyDescent="0.25">
      <c r="A3297" s="7" t="str">
        <f>IF(D3297="","",IFERROR(IF(VLOOKUP(D3297,'Program Mapping'!B:B,1,FALSE)=D3297,"OK","Fix"),"Fix"))</f>
        <v/>
      </c>
      <c r="B3297" s="8"/>
      <c r="D3297" s="32"/>
    </row>
    <row r="3298" spans="1:4" x14ac:dyDescent="0.25">
      <c r="A3298" s="7" t="str">
        <f>IF(D3298="","",IFERROR(IF(VLOOKUP(D3298,'Program Mapping'!B:B,1,FALSE)=D3298,"OK","Fix"),"Fix"))</f>
        <v/>
      </c>
      <c r="B3298" s="8"/>
      <c r="D3298" s="32"/>
    </row>
    <row r="3299" spans="1:4" x14ac:dyDescent="0.25">
      <c r="A3299" s="7" t="str">
        <f>IF(D3299="","",IFERROR(IF(VLOOKUP(D3299,'Program Mapping'!B:B,1,FALSE)=D3299,"OK","Fix"),"Fix"))</f>
        <v/>
      </c>
      <c r="B3299" s="8"/>
      <c r="D3299" s="32"/>
    </row>
    <row r="3300" spans="1:4" x14ac:dyDescent="0.25">
      <c r="A3300" s="7" t="str">
        <f>IF(D3300="","",IFERROR(IF(VLOOKUP(D3300,'Program Mapping'!B:B,1,FALSE)=D3300,"OK","Fix"),"Fix"))</f>
        <v/>
      </c>
      <c r="B3300" s="8"/>
      <c r="D3300" s="32"/>
    </row>
    <row r="3301" spans="1:4" x14ac:dyDescent="0.25">
      <c r="A3301" s="7" t="str">
        <f>IF(D3301="","",IFERROR(IF(VLOOKUP(D3301,'Program Mapping'!B:B,1,FALSE)=D3301,"OK","Fix"),"Fix"))</f>
        <v/>
      </c>
      <c r="B3301" s="8"/>
      <c r="D3301" s="32"/>
    </row>
    <row r="3302" spans="1:4" x14ac:dyDescent="0.25">
      <c r="A3302" s="7" t="str">
        <f>IF(D3302="","",IFERROR(IF(VLOOKUP(D3302,'Program Mapping'!B:B,1,FALSE)=D3302,"OK","Fix"),"Fix"))</f>
        <v/>
      </c>
      <c r="B3302" s="8"/>
      <c r="D3302" s="32"/>
    </row>
    <row r="3303" spans="1:4" x14ac:dyDescent="0.25">
      <c r="A3303" s="7" t="str">
        <f>IF(D3303="","",IFERROR(IF(VLOOKUP(D3303,'Program Mapping'!B:B,1,FALSE)=D3303,"OK","Fix"),"Fix"))</f>
        <v/>
      </c>
      <c r="B3303" s="8"/>
      <c r="D3303" s="32"/>
    </row>
    <row r="3304" spans="1:4" x14ac:dyDescent="0.25">
      <c r="A3304" s="7" t="str">
        <f>IF(D3304="","",IFERROR(IF(VLOOKUP(D3304,'Program Mapping'!B:B,1,FALSE)=D3304,"OK","Fix"),"Fix"))</f>
        <v/>
      </c>
      <c r="B3304" s="8"/>
      <c r="D3304" s="32"/>
    </row>
    <row r="3305" spans="1:4" x14ac:dyDescent="0.25">
      <c r="A3305" s="7" t="str">
        <f>IF(D3305="","",IFERROR(IF(VLOOKUP(D3305,'Program Mapping'!B:B,1,FALSE)=D3305,"OK","Fix"),"Fix"))</f>
        <v/>
      </c>
      <c r="B3305" s="8"/>
      <c r="D3305" s="32"/>
    </row>
    <row r="3306" spans="1:4" x14ac:dyDescent="0.25">
      <c r="A3306" s="7" t="str">
        <f>IF(D3306="","",IFERROR(IF(VLOOKUP(D3306,'Program Mapping'!B:B,1,FALSE)=D3306,"OK","Fix"),"Fix"))</f>
        <v/>
      </c>
      <c r="B3306" s="8"/>
      <c r="D3306" s="32"/>
    </row>
    <row r="3307" spans="1:4" x14ac:dyDescent="0.25">
      <c r="A3307" s="7" t="str">
        <f>IF(D3307="","",IFERROR(IF(VLOOKUP(D3307,'Program Mapping'!B:B,1,FALSE)=D3307,"OK","Fix"),"Fix"))</f>
        <v/>
      </c>
      <c r="B3307" s="8"/>
      <c r="D3307" s="32"/>
    </row>
    <row r="3308" spans="1:4" x14ac:dyDescent="0.25">
      <c r="A3308" s="7" t="str">
        <f>IF(D3308="","",IFERROR(IF(VLOOKUP(D3308,'Program Mapping'!B:B,1,FALSE)=D3308,"OK","Fix"),"Fix"))</f>
        <v/>
      </c>
      <c r="B3308" s="8"/>
      <c r="D3308" s="32"/>
    </row>
    <row r="3309" spans="1:4" x14ac:dyDescent="0.25">
      <c r="A3309" s="7" t="str">
        <f>IF(D3309="","",IFERROR(IF(VLOOKUP(D3309,'Program Mapping'!B:B,1,FALSE)=D3309,"OK","Fix"),"Fix"))</f>
        <v/>
      </c>
      <c r="B3309" s="8"/>
      <c r="D3309" s="32"/>
    </row>
    <row r="3310" spans="1:4" x14ac:dyDescent="0.25">
      <c r="A3310" s="7" t="str">
        <f>IF(D3310="","",IFERROR(IF(VLOOKUP(D3310,'Program Mapping'!B:B,1,FALSE)=D3310,"OK","Fix"),"Fix"))</f>
        <v/>
      </c>
      <c r="B3310" s="8"/>
      <c r="D3310" s="32"/>
    </row>
    <row r="3311" spans="1:4" x14ac:dyDescent="0.25">
      <c r="A3311" s="7" t="str">
        <f>IF(D3311="","",IFERROR(IF(VLOOKUP(D3311,'Program Mapping'!B:B,1,FALSE)=D3311,"OK","Fix"),"Fix"))</f>
        <v/>
      </c>
      <c r="B3311" s="8"/>
      <c r="D3311" s="32"/>
    </row>
    <row r="3312" spans="1:4" x14ac:dyDescent="0.25">
      <c r="A3312" s="7" t="str">
        <f>IF(D3312="","",IFERROR(IF(VLOOKUP(D3312,'Program Mapping'!B:B,1,FALSE)=D3312,"OK","Fix"),"Fix"))</f>
        <v/>
      </c>
      <c r="B3312" s="8"/>
      <c r="D3312" s="32"/>
    </row>
    <row r="3313" spans="1:4" x14ac:dyDescent="0.25">
      <c r="A3313" s="7" t="str">
        <f>IF(D3313="","",IFERROR(IF(VLOOKUP(D3313,'Program Mapping'!B:B,1,FALSE)=D3313,"OK","Fix"),"Fix"))</f>
        <v/>
      </c>
      <c r="B3313" s="8"/>
      <c r="D3313" s="32"/>
    </row>
    <row r="3314" spans="1:4" x14ac:dyDescent="0.25">
      <c r="A3314" s="7" t="str">
        <f>IF(D3314="","",IFERROR(IF(VLOOKUP(D3314,'Program Mapping'!B:B,1,FALSE)=D3314,"OK","Fix"),"Fix"))</f>
        <v/>
      </c>
      <c r="B3314" s="8"/>
      <c r="D3314" s="32"/>
    </row>
    <row r="3315" spans="1:4" x14ac:dyDescent="0.25">
      <c r="A3315" s="7" t="str">
        <f>IF(D3315="","",IFERROR(IF(VLOOKUP(D3315,'Program Mapping'!B:B,1,FALSE)=D3315,"OK","Fix"),"Fix"))</f>
        <v/>
      </c>
      <c r="B3315" s="8"/>
      <c r="D3315" s="32"/>
    </row>
    <row r="3316" spans="1:4" x14ac:dyDescent="0.25">
      <c r="A3316" s="7" t="str">
        <f>IF(D3316="","",IFERROR(IF(VLOOKUP(D3316,'Program Mapping'!B:B,1,FALSE)=D3316,"OK","Fix"),"Fix"))</f>
        <v/>
      </c>
      <c r="B3316" s="8"/>
      <c r="D3316" s="32"/>
    </row>
    <row r="3317" spans="1:4" x14ac:dyDescent="0.25">
      <c r="A3317" s="7" t="str">
        <f>IF(D3317="","",IFERROR(IF(VLOOKUP(D3317,'Program Mapping'!B:B,1,FALSE)=D3317,"OK","Fix"),"Fix"))</f>
        <v/>
      </c>
      <c r="B3317" s="8"/>
      <c r="D3317" s="32"/>
    </row>
    <row r="3318" spans="1:4" x14ac:dyDescent="0.25">
      <c r="A3318" s="7" t="str">
        <f>IF(D3318="","",IFERROR(IF(VLOOKUP(D3318,'Program Mapping'!B:B,1,FALSE)=D3318,"OK","Fix"),"Fix"))</f>
        <v/>
      </c>
      <c r="B3318" s="8"/>
      <c r="D3318" s="32"/>
    </row>
    <row r="3319" spans="1:4" x14ac:dyDescent="0.25">
      <c r="A3319" s="7" t="str">
        <f>IF(D3319="","",IFERROR(IF(VLOOKUP(D3319,'Program Mapping'!B:B,1,FALSE)=D3319,"OK","Fix"),"Fix"))</f>
        <v/>
      </c>
      <c r="B3319" s="8"/>
      <c r="D3319" s="32"/>
    </row>
    <row r="3320" spans="1:4" x14ac:dyDescent="0.25">
      <c r="A3320" s="7" t="str">
        <f>IF(D3320="","",IFERROR(IF(VLOOKUP(D3320,'Program Mapping'!B:B,1,FALSE)=D3320,"OK","Fix"),"Fix"))</f>
        <v/>
      </c>
      <c r="B3320" s="8"/>
      <c r="D3320" s="32"/>
    </row>
    <row r="3321" spans="1:4" x14ac:dyDescent="0.25">
      <c r="A3321" s="7" t="str">
        <f>IF(D3321="","",IFERROR(IF(VLOOKUP(D3321,'Program Mapping'!B:B,1,FALSE)=D3321,"OK","Fix"),"Fix"))</f>
        <v/>
      </c>
      <c r="B3321" s="8"/>
      <c r="D3321" s="32"/>
    </row>
    <row r="3322" spans="1:4" x14ac:dyDescent="0.25">
      <c r="A3322" s="7" t="str">
        <f>IF(D3322="","",IFERROR(IF(VLOOKUP(D3322,'Program Mapping'!B:B,1,FALSE)=D3322,"OK","Fix"),"Fix"))</f>
        <v/>
      </c>
      <c r="B3322" s="8"/>
      <c r="D3322" s="32"/>
    </row>
    <row r="3323" spans="1:4" x14ac:dyDescent="0.25">
      <c r="A3323" s="7" t="str">
        <f>IF(D3323="","",IFERROR(IF(VLOOKUP(D3323,'Program Mapping'!B:B,1,FALSE)=D3323,"OK","Fix"),"Fix"))</f>
        <v/>
      </c>
      <c r="B3323" s="8"/>
      <c r="D3323" s="32"/>
    </row>
    <row r="3324" spans="1:4" x14ac:dyDescent="0.25">
      <c r="A3324" s="7" t="str">
        <f>IF(D3324="","",IFERROR(IF(VLOOKUP(D3324,'Program Mapping'!B:B,1,FALSE)=D3324,"OK","Fix"),"Fix"))</f>
        <v/>
      </c>
      <c r="B3324" s="8"/>
      <c r="D3324" s="32"/>
    </row>
    <row r="3325" spans="1:4" x14ac:dyDescent="0.25">
      <c r="A3325" s="7" t="str">
        <f>IF(D3325="","",IFERROR(IF(VLOOKUP(D3325,'Program Mapping'!B:B,1,FALSE)=D3325,"OK","Fix"),"Fix"))</f>
        <v/>
      </c>
      <c r="B3325" s="8"/>
      <c r="D3325" s="32"/>
    </row>
    <row r="3326" spans="1:4" x14ac:dyDescent="0.25">
      <c r="A3326" s="7" t="str">
        <f>IF(D3326="","",IFERROR(IF(VLOOKUP(D3326,'Program Mapping'!B:B,1,FALSE)=D3326,"OK","Fix"),"Fix"))</f>
        <v/>
      </c>
      <c r="B3326" s="8"/>
      <c r="D3326" s="32"/>
    </row>
    <row r="3327" spans="1:4" x14ac:dyDescent="0.25">
      <c r="A3327" s="7" t="str">
        <f>IF(D3327="","",IFERROR(IF(VLOOKUP(D3327,'Program Mapping'!B:B,1,FALSE)=D3327,"OK","Fix"),"Fix"))</f>
        <v/>
      </c>
      <c r="B3327" s="8"/>
      <c r="D3327" s="32"/>
    </row>
    <row r="3328" spans="1:4" x14ac:dyDescent="0.25">
      <c r="A3328" s="7" t="str">
        <f>IF(D3328="","",IFERROR(IF(VLOOKUP(D3328,'Program Mapping'!B:B,1,FALSE)=D3328,"OK","Fix"),"Fix"))</f>
        <v/>
      </c>
      <c r="B3328" s="8"/>
      <c r="D3328" s="32"/>
    </row>
    <row r="3329" spans="1:4" x14ac:dyDescent="0.25">
      <c r="A3329" s="7" t="str">
        <f>IF(D3329="","",IFERROR(IF(VLOOKUP(D3329,'Program Mapping'!B:B,1,FALSE)=D3329,"OK","Fix"),"Fix"))</f>
        <v/>
      </c>
      <c r="B3329" s="8"/>
      <c r="D3329" s="32"/>
    </row>
    <row r="3330" spans="1:4" x14ac:dyDescent="0.25">
      <c r="A3330" s="7" t="str">
        <f>IF(D3330="","",IFERROR(IF(VLOOKUP(D3330,'Program Mapping'!B:B,1,FALSE)=D3330,"OK","Fix"),"Fix"))</f>
        <v/>
      </c>
      <c r="B3330" s="8"/>
      <c r="D3330" s="32"/>
    </row>
    <row r="3331" spans="1:4" x14ac:dyDescent="0.25">
      <c r="A3331" s="7" t="str">
        <f>IF(D3331="","",IFERROR(IF(VLOOKUP(D3331,'Program Mapping'!B:B,1,FALSE)=D3331,"OK","Fix"),"Fix"))</f>
        <v/>
      </c>
      <c r="B3331" s="8"/>
      <c r="D3331" s="32"/>
    </row>
    <row r="3332" spans="1:4" x14ac:dyDescent="0.25">
      <c r="A3332" s="7" t="str">
        <f>IF(D3332="","",IFERROR(IF(VLOOKUP(D3332,'Program Mapping'!B:B,1,FALSE)=D3332,"OK","Fix"),"Fix"))</f>
        <v/>
      </c>
      <c r="B3332" s="8"/>
      <c r="D3332" s="32"/>
    </row>
    <row r="3333" spans="1:4" x14ac:dyDescent="0.25">
      <c r="A3333" s="7" t="str">
        <f>IF(D3333="","",IFERROR(IF(VLOOKUP(D3333,'Program Mapping'!B:B,1,FALSE)=D3333,"OK","Fix"),"Fix"))</f>
        <v/>
      </c>
      <c r="B3333" s="8"/>
      <c r="D3333" s="32"/>
    </row>
    <row r="3334" spans="1:4" x14ac:dyDescent="0.25">
      <c r="A3334" s="7" t="str">
        <f>IF(D3334="","",IFERROR(IF(VLOOKUP(D3334,'Program Mapping'!B:B,1,FALSE)=D3334,"OK","Fix"),"Fix"))</f>
        <v/>
      </c>
      <c r="B3334" s="8"/>
      <c r="D3334" s="32"/>
    </row>
    <row r="3335" spans="1:4" x14ac:dyDescent="0.25">
      <c r="A3335" s="7" t="str">
        <f>IF(D3335="","",IFERROR(IF(VLOOKUP(D3335,'Program Mapping'!B:B,1,FALSE)=D3335,"OK","Fix"),"Fix"))</f>
        <v/>
      </c>
      <c r="B3335" s="8"/>
      <c r="D3335" s="32"/>
    </row>
    <row r="3336" spans="1:4" x14ac:dyDescent="0.25">
      <c r="A3336" s="7" t="str">
        <f>IF(D3336="","",IFERROR(IF(VLOOKUP(D3336,'Program Mapping'!B:B,1,FALSE)=D3336,"OK","Fix"),"Fix"))</f>
        <v/>
      </c>
      <c r="B3336" s="8"/>
      <c r="D3336" s="32"/>
    </row>
    <row r="3337" spans="1:4" x14ac:dyDescent="0.25">
      <c r="A3337" s="7" t="str">
        <f>IF(D3337="","",IFERROR(IF(VLOOKUP(D3337,'Program Mapping'!B:B,1,FALSE)=D3337,"OK","Fix"),"Fix"))</f>
        <v/>
      </c>
      <c r="B3337" s="8"/>
      <c r="D3337" s="32"/>
    </row>
    <row r="3338" spans="1:4" x14ac:dyDescent="0.25">
      <c r="A3338" s="7" t="str">
        <f>IF(D3338="","",IFERROR(IF(VLOOKUP(D3338,'Program Mapping'!B:B,1,FALSE)=D3338,"OK","Fix"),"Fix"))</f>
        <v/>
      </c>
      <c r="B3338" s="8"/>
      <c r="D3338" s="32"/>
    </row>
    <row r="3339" spans="1:4" x14ac:dyDescent="0.25">
      <c r="A3339" s="7" t="str">
        <f>IF(D3339="","",IFERROR(IF(VLOOKUP(D3339,'Program Mapping'!B:B,1,FALSE)=D3339,"OK","Fix"),"Fix"))</f>
        <v/>
      </c>
      <c r="B3339" s="8"/>
      <c r="D3339" s="32"/>
    </row>
    <row r="3340" spans="1:4" x14ac:dyDescent="0.25">
      <c r="A3340" s="7" t="str">
        <f>IF(D3340="","",IFERROR(IF(VLOOKUP(D3340,'Program Mapping'!B:B,1,FALSE)=D3340,"OK","Fix"),"Fix"))</f>
        <v/>
      </c>
      <c r="B3340" s="8"/>
      <c r="D3340" s="32"/>
    </row>
    <row r="3341" spans="1:4" x14ac:dyDescent="0.25">
      <c r="A3341" s="7" t="str">
        <f>IF(D3341="","",IFERROR(IF(VLOOKUP(D3341,'Program Mapping'!B:B,1,FALSE)=D3341,"OK","Fix"),"Fix"))</f>
        <v/>
      </c>
      <c r="B3341" s="8"/>
      <c r="D3341" s="32"/>
    </row>
    <row r="3342" spans="1:4" x14ac:dyDescent="0.25">
      <c r="A3342" s="7" t="str">
        <f>IF(D3342="","",IFERROR(IF(VLOOKUP(D3342,'Program Mapping'!B:B,1,FALSE)=D3342,"OK","Fix"),"Fix"))</f>
        <v/>
      </c>
      <c r="B3342" s="8"/>
      <c r="D3342" s="32"/>
    </row>
    <row r="3343" spans="1:4" x14ac:dyDescent="0.25">
      <c r="A3343" s="7" t="str">
        <f>IF(D3343="","",IFERROR(IF(VLOOKUP(D3343,'Program Mapping'!B:B,1,FALSE)=D3343,"OK","Fix"),"Fix"))</f>
        <v/>
      </c>
      <c r="B3343" s="8"/>
      <c r="D3343" s="32"/>
    </row>
    <row r="3344" spans="1:4" x14ac:dyDescent="0.25">
      <c r="A3344" s="7" t="str">
        <f>IF(D3344="","",IFERROR(IF(VLOOKUP(D3344,'Program Mapping'!B:B,1,FALSE)=D3344,"OK","Fix"),"Fix"))</f>
        <v/>
      </c>
      <c r="B3344" s="8"/>
      <c r="D3344" s="32"/>
    </row>
    <row r="3345" spans="1:4" x14ac:dyDescent="0.25">
      <c r="A3345" s="7" t="str">
        <f>IF(D3345="","",IFERROR(IF(VLOOKUP(D3345,'Program Mapping'!B:B,1,FALSE)=D3345,"OK","Fix"),"Fix"))</f>
        <v/>
      </c>
      <c r="B3345" s="8"/>
      <c r="D3345" s="32"/>
    </row>
    <row r="3346" spans="1:4" x14ac:dyDescent="0.25">
      <c r="A3346" s="7" t="str">
        <f>IF(D3346="","",IFERROR(IF(VLOOKUP(D3346,'Program Mapping'!B:B,1,FALSE)=D3346,"OK","Fix"),"Fix"))</f>
        <v/>
      </c>
      <c r="B3346" s="8"/>
      <c r="D3346" s="32"/>
    </row>
    <row r="3347" spans="1:4" x14ac:dyDescent="0.25">
      <c r="A3347" s="7" t="str">
        <f>IF(D3347="","",IFERROR(IF(VLOOKUP(D3347,'Program Mapping'!B:B,1,FALSE)=D3347,"OK","Fix"),"Fix"))</f>
        <v/>
      </c>
      <c r="B3347" s="8"/>
      <c r="D3347" s="32"/>
    </row>
    <row r="3348" spans="1:4" x14ac:dyDescent="0.25">
      <c r="A3348" s="7" t="str">
        <f>IF(D3348="","",IFERROR(IF(VLOOKUP(D3348,'Program Mapping'!B:B,1,FALSE)=D3348,"OK","Fix"),"Fix"))</f>
        <v/>
      </c>
      <c r="B3348" s="8"/>
      <c r="D3348" s="32"/>
    </row>
    <row r="3349" spans="1:4" x14ac:dyDescent="0.25">
      <c r="A3349" s="7" t="str">
        <f>IF(D3349="","",IFERROR(IF(VLOOKUP(D3349,'Program Mapping'!B:B,1,FALSE)=D3349,"OK","Fix"),"Fix"))</f>
        <v/>
      </c>
      <c r="B3349" s="8"/>
      <c r="D3349" s="32"/>
    </row>
    <row r="3350" spans="1:4" x14ac:dyDescent="0.25">
      <c r="A3350" s="7" t="str">
        <f>IF(D3350="","",IFERROR(IF(VLOOKUP(D3350,'Program Mapping'!B:B,1,FALSE)=D3350,"OK","Fix"),"Fix"))</f>
        <v/>
      </c>
      <c r="B3350" s="8"/>
      <c r="D3350" s="32"/>
    </row>
    <row r="3351" spans="1:4" x14ac:dyDescent="0.25">
      <c r="A3351" s="7" t="str">
        <f>IF(D3351="","",IFERROR(IF(VLOOKUP(D3351,'Program Mapping'!B:B,1,FALSE)=D3351,"OK","Fix"),"Fix"))</f>
        <v/>
      </c>
      <c r="B3351" s="8"/>
      <c r="D3351" s="32"/>
    </row>
    <row r="3352" spans="1:4" x14ac:dyDescent="0.25">
      <c r="A3352" s="7" t="str">
        <f>IF(D3352="","",IFERROR(IF(VLOOKUP(D3352,'Program Mapping'!B:B,1,FALSE)=D3352,"OK","Fix"),"Fix"))</f>
        <v/>
      </c>
      <c r="B3352" s="8"/>
      <c r="D3352" s="32"/>
    </row>
    <row r="3353" spans="1:4" x14ac:dyDescent="0.25">
      <c r="A3353" s="7" t="str">
        <f>IF(D3353="","",IFERROR(IF(VLOOKUP(D3353,'Program Mapping'!B:B,1,FALSE)=D3353,"OK","Fix"),"Fix"))</f>
        <v/>
      </c>
      <c r="B3353" s="8"/>
      <c r="D3353" s="32"/>
    </row>
    <row r="3354" spans="1:4" x14ac:dyDescent="0.25">
      <c r="A3354" s="7" t="str">
        <f>IF(D3354="","",IFERROR(IF(VLOOKUP(D3354,'Program Mapping'!B:B,1,FALSE)=D3354,"OK","Fix"),"Fix"))</f>
        <v/>
      </c>
      <c r="B3354" s="8"/>
      <c r="D3354" s="32"/>
    </row>
    <row r="3355" spans="1:4" x14ac:dyDescent="0.25">
      <c r="A3355" s="7" t="str">
        <f>IF(D3355="","",IFERROR(IF(VLOOKUP(D3355,'Program Mapping'!B:B,1,FALSE)=D3355,"OK","Fix"),"Fix"))</f>
        <v/>
      </c>
      <c r="B3355" s="8"/>
      <c r="D3355" s="32"/>
    </row>
    <row r="3356" spans="1:4" x14ac:dyDescent="0.25">
      <c r="A3356" s="7" t="str">
        <f>IF(D3356="","",IFERROR(IF(VLOOKUP(D3356,'Program Mapping'!B:B,1,FALSE)=D3356,"OK","Fix"),"Fix"))</f>
        <v/>
      </c>
      <c r="B3356" s="8"/>
      <c r="D3356" s="32"/>
    </row>
    <row r="3357" spans="1:4" x14ac:dyDescent="0.25">
      <c r="A3357" s="7" t="str">
        <f>IF(D3357="","",IFERROR(IF(VLOOKUP(D3357,'Program Mapping'!B:B,1,FALSE)=D3357,"OK","Fix"),"Fix"))</f>
        <v/>
      </c>
      <c r="B3357" s="8"/>
      <c r="D3357" s="32"/>
    </row>
    <row r="3358" spans="1:4" x14ac:dyDescent="0.25">
      <c r="A3358" s="7" t="str">
        <f>IF(D3358="","",IFERROR(IF(VLOOKUP(D3358,'Program Mapping'!B:B,1,FALSE)=D3358,"OK","Fix"),"Fix"))</f>
        <v/>
      </c>
      <c r="B3358" s="8"/>
      <c r="D3358" s="32"/>
    </row>
    <row r="3359" spans="1:4" x14ac:dyDescent="0.25">
      <c r="A3359" s="7" t="str">
        <f>IF(D3359="","",IFERROR(IF(VLOOKUP(D3359,'Program Mapping'!B:B,1,FALSE)=D3359,"OK","Fix"),"Fix"))</f>
        <v/>
      </c>
      <c r="B3359" s="8"/>
      <c r="D3359" s="32"/>
    </row>
    <row r="3360" spans="1:4" x14ac:dyDescent="0.25">
      <c r="A3360" s="7" t="str">
        <f>IF(D3360="","",IFERROR(IF(VLOOKUP(D3360,'Program Mapping'!B:B,1,FALSE)=D3360,"OK","Fix"),"Fix"))</f>
        <v/>
      </c>
      <c r="B3360" s="8"/>
      <c r="D3360" s="32"/>
    </row>
    <row r="3361" spans="1:4" x14ac:dyDescent="0.25">
      <c r="A3361" s="7" t="str">
        <f>IF(D3361="","",IFERROR(IF(VLOOKUP(D3361,'Program Mapping'!B:B,1,FALSE)=D3361,"OK","Fix"),"Fix"))</f>
        <v/>
      </c>
      <c r="B3361" s="8"/>
      <c r="D3361" s="32"/>
    </row>
    <row r="3362" spans="1:4" x14ac:dyDescent="0.25">
      <c r="A3362" s="7" t="str">
        <f>IF(D3362="","",IFERROR(IF(VLOOKUP(D3362,'Program Mapping'!B:B,1,FALSE)=D3362,"OK","Fix"),"Fix"))</f>
        <v/>
      </c>
      <c r="B3362" s="8"/>
      <c r="D3362" s="32"/>
    </row>
    <row r="3363" spans="1:4" x14ac:dyDescent="0.25">
      <c r="A3363" s="7" t="str">
        <f>IF(D3363="","",IFERROR(IF(VLOOKUP(D3363,'Program Mapping'!B:B,1,FALSE)=D3363,"OK","Fix"),"Fix"))</f>
        <v/>
      </c>
      <c r="B3363" s="8"/>
      <c r="D3363" s="32"/>
    </row>
    <row r="3364" spans="1:4" x14ac:dyDescent="0.25">
      <c r="A3364" s="7" t="str">
        <f>IF(D3364="","",IFERROR(IF(VLOOKUP(D3364,'Program Mapping'!B:B,1,FALSE)=D3364,"OK","Fix"),"Fix"))</f>
        <v/>
      </c>
      <c r="B3364" s="8"/>
      <c r="D3364" s="32"/>
    </row>
    <row r="3365" spans="1:4" x14ac:dyDescent="0.25">
      <c r="A3365" s="7" t="str">
        <f>IF(D3365="","",IFERROR(IF(VLOOKUP(D3365,'Program Mapping'!B:B,1,FALSE)=D3365,"OK","Fix"),"Fix"))</f>
        <v/>
      </c>
      <c r="B3365" s="8"/>
      <c r="D3365" s="32"/>
    </row>
    <row r="3366" spans="1:4" x14ac:dyDescent="0.25">
      <c r="A3366" s="7" t="str">
        <f>IF(D3366="","",IFERROR(IF(VLOOKUP(D3366,'Program Mapping'!B:B,1,FALSE)=D3366,"OK","Fix"),"Fix"))</f>
        <v/>
      </c>
      <c r="B3366" s="8"/>
      <c r="D3366" s="32"/>
    </row>
    <row r="3367" spans="1:4" x14ac:dyDescent="0.25">
      <c r="A3367" s="7" t="str">
        <f>IF(D3367="","",IFERROR(IF(VLOOKUP(D3367,'Program Mapping'!B:B,1,FALSE)=D3367,"OK","Fix"),"Fix"))</f>
        <v/>
      </c>
      <c r="B3367" s="8"/>
      <c r="D3367" s="32"/>
    </row>
    <row r="3368" spans="1:4" x14ac:dyDescent="0.25">
      <c r="A3368" s="7" t="str">
        <f>IF(D3368="","",IFERROR(IF(VLOOKUP(D3368,'Program Mapping'!B:B,1,FALSE)=D3368,"OK","Fix"),"Fix"))</f>
        <v/>
      </c>
      <c r="B3368" s="8"/>
      <c r="D3368" s="32"/>
    </row>
    <row r="3369" spans="1:4" x14ac:dyDescent="0.25">
      <c r="A3369" s="7" t="str">
        <f>IF(D3369="","",IFERROR(IF(VLOOKUP(D3369,'Program Mapping'!B:B,1,FALSE)=D3369,"OK","Fix"),"Fix"))</f>
        <v/>
      </c>
      <c r="B3369" s="8"/>
      <c r="D3369" s="32"/>
    </row>
    <row r="3370" spans="1:4" x14ac:dyDescent="0.25">
      <c r="A3370" s="7" t="str">
        <f>IF(D3370="","",IFERROR(IF(VLOOKUP(D3370,'Program Mapping'!B:B,1,FALSE)=D3370,"OK","Fix"),"Fix"))</f>
        <v/>
      </c>
      <c r="B3370" s="8"/>
      <c r="D3370" s="32"/>
    </row>
    <row r="3371" spans="1:4" x14ac:dyDescent="0.25">
      <c r="A3371" s="7" t="str">
        <f>IF(D3371="","",IFERROR(IF(VLOOKUP(D3371,'Program Mapping'!B:B,1,FALSE)=D3371,"OK","Fix"),"Fix"))</f>
        <v/>
      </c>
      <c r="B3371" s="8"/>
      <c r="D3371" s="32"/>
    </row>
    <row r="3372" spans="1:4" x14ac:dyDescent="0.25">
      <c r="A3372" s="7" t="str">
        <f>IF(D3372="","",IFERROR(IF(VLOOKUP(D3372,'Program Mapping'!B:B,1,FALSE)=D3372,"OK","Fix"),"Fix"))</f>
        <v/>
      </c>
      <c r="B3372" s="8"/>
      <c r="D3372" s="32"/>
    </row>
    <row r="3373" spans="1:4" x14ac:dyDescent="0.25">
      <c r="A3373" s="7" t="str">
        <f>IF(D3373="","",IFERROR(IF(VLOOKUP(D3373,'Program Mapping'!B:B,1,FALSE)=D3373,"OK","Fix"),"Fix"))</f>
        <v/>
      </c>
      <c r="B3373" s="8"/>
      <c r="D3373" s="32"/>
    </row>
    <row r="3374" spans="1:4" x14ac:dyDescent="0.25">
      <c r="A3374" s="7" t="str">
        <f>IF(D3374="","",IFERROR(IF(VLOOKUP(D3374,'Program Mapping'!B:B,1,FALSE)=D3374,"OK","Fix"),"Fix"))</f>
        <v/>
      </c>
      <c r="B3374" s="8"/>
      <c r="D3374" s="32"/>
    </row>
    <row r="3375" spans="1:4" x14ac:dyDescent="0.25">
      <c r="A3375" s="7" t="str">
        <f>IF(D3375="","",IFERROR(IF(VLOOKUP(D3375,'Program Mapping'!B:B,1,FALSE)=D3375,"OK","Fix"),"Fix"))</f>
        <v/>
      </c>
      <c r="B3375" s="8"/>
      <c r="D3375" s="32"/>
    </row>
    <row r="3376" spans="1:4" x14ac:dyDescent="0.25">
      <c r="A3376" s="7" t="str">
        <f>IF(D3376="","",IFERROR(IF(VLOOKUP(D3376,'Program Mapping'!B:B,1,FALSE)=D3376,"OK","Fix"),"Fix"))</f>
        <v/>
      </c>
      <c r="B3376" s="8"/>
      <c r="D3376" s="32"/>
    </row>
    <row r="3377" spans="1:4" x14ac:dyDescent="0.25">
      <c r="A3377" s="7" t="str">
        <f>IF(D3377="","",IFERROR(IF(VLOOKUP(D3377,'Program Mapping'!B:B,1,FALSE)=D3377,"OK","Fix"),"Fix"))</f>
        <v/>
      </c>
      <c r="B3377" s="8"/>
      <c r="D3377" s="32"/>
    </row>
    <row r="3378" spans="1:4" x14ac:dyDescent="0.25">
      <c r="A3378" s="7" t="str">
        <f>IF(D3378="","",IFERROR(IF(VLOOKUP(D3378,'Program Mapping'!B:B,1,FALSE)=D3378,"OK","Fix"),"Fix"))</f>
        <v/>
      </c>
      <c r="B3378" s="8"/>
      <c r="D3378" s="32"/>
    </row>
    <row r="3379" spans="1:4" x14ac:dyDescent="0.25">
      <c r="A3379" s="7" t="str">
        <f>IF(D3379="","",IFERROR(IF(VLOOKUP(D3379,'Program Mapping'!B:B,1,FALSE)=D3379,"OK","Fix"),"Fix"))</f>
        <v/>
      </c>
      <c r="B3379" s="8"/>
      <c r="D3379" s="32"/>
    </row>
    <row r="3380" spans="1:4" x14ac:dyDescent="0.25">
      <c r="A3380" s="7" t="str">
        <f>IF(D3380="","",IFERROR(IF(VLOOKUP(D3380,'Program Mapping'!B:B,1,FALSE)=D3380,"OK","Fix"),"Fix"))</f>
        <v/>
      </c>
      <c r="B3380" s="8"/>
      <c r="D3380" s="32"/>
    </row>
    <row r="3381" spans="1:4" x14ac:dyDescent="0.25">
      <c r="A3381" s="7" t="str">
        <f>IF(D3381="","",IFERROR(IF(VLOOKUP(D3381,'Program Mapping'!B:B,1,FALSE)=D3381,"OK","Fix"),"Fix"))</f>
        <v/>
      </c>
      <c r="B3381" s="8"/>
      <c r="D3381" s="32"/>
    </row>
    <row r="3382" spans="1:4" x14ac:dyDescent="0.25">
      <c r="A3382" s="7" t="str">
        <f>IF(D3382="","",IFERROR(IF(VLOOKUP(D3382,'Program Mapping'!B:B,1,FALSE)=D3382,"OK","Fix"),"Fix"))</f>
        <v/>
      </c>
      <c r="B3382" s="8"/>
      <c r="D3382" s="32"/>
    </row>
    <row r="3383" spans="1:4" x14ac:dyDescent="0.25">
      <c r="A3383" s="7" t="str">
        <f>IF(D3383="","",IFERROR(IF(VLOOKUP(D3383,'Program Mapping'!B:B,1,FALSE)=D3383,"OK","Fix"),"Fix"))</f>
        <v/>
      </c>
      <c r="B3383" s="8"/>
      <c r="D3383" s="32"/>
    </row>
    <row r="3384" spans="1:4" x14ac:dyDescent="0.25">
      <c r="A3384" s="7" t="str">
        <f>IF(D3384="","",IFERROR(IF(VLOOKUP(D3384,'Program Mapping'!B:B,1,FALSE)=D3384,"OK","Fix"),"Fix"))</f>
        <v/>
      </c>
      <c r="B3384" s="8"/>
      <c r="D3384" s="32"/>
    </row>
    <row r="3385" spans="1:4" x14ac:dyDescent="0.25">
      <c r="A3385" s="7" t="str">
        <f>IF(D3385="","",IFERROR(IF(VLOOKUP(D3385,'Program Mapping'!B:B,1,FALSE)=D3385,"OK","Fix"),"Fix"))</f>
        <v/>
      </c>
      <c r="B3385" s="8"/>
      <c r="D3385" s="32"/>
    </row>
    <row r="3386" spans="1:4" x14ac:dyDescent="0.25">
      <c r="A3386" s="7" t="str">
        <f>IF(D3386="","",IFERROR(IF(VLOOKUP(D3386,'Program Mapping'!B:B,1,FALSE)=D3386,"OK","Fix"),"Fix"))</f>
        <v/>
      </c>
      <c r="B3386" s="8"/>
      <c r="D3386" s="32"/>
    </row>
    <row r="3387" spans="1:4" x14ac:dyDescent="0.25">
      <c r="A3387" s="7" t="str">
        <f>IF(D3387="","",IFERROR(IF(VLOOKUP(D3387,'Program Mapping'!B:B,1,FALSE)=D3387,"OK","Fix"),"Fix"))</f>
        <v/>
      </c>
      <c r="B3387" s="8"/>
      <c r="D3387" s="32"/>
    </row>
    <row r="3388" spans="1:4" x14ac:dyDescent="0.25">
      <c r="A3388" s="7" t="str">
        <f>IF(D3388="","",IFERROR(IF(VLOOKUP(D3388,'Program Mapping'!B:B,1,FALSE)=D3388,"OK","Fix"),"Fix"))</f>
        <v/>
      </c>
      <c r="B3388" s="8"/>
      <c r="D3388" s="32"/>
    </row>
    <row r="3389" spans="1:4" x14ac:dyDescent="0.25">
      <c r="A3389" s="7" t="str">
        <f>IF(D3389="","",IFERROR(IF(VLOOKUP(D3389,'Program Mapping'!B:B,1,FALSE)=D3389,"OK","Fix"),"Fix"))</f>
        <v/>
      </c>
      <c r="B3389" s="8"/>
      <c r="D3389" s="32"/>
    </row>
    <row r="3390" spans="1:4" x14ac:dyDescent="0.25">
      <c r="A3390" s="7" t="str">
        <f>IF(D3390="","",IFERROR(IF(VLOOKUP(D3390,'Program Mapping'!B:B,1,FALSE)=D3390,"OK","Fix"),"Fix"))</f>
        <v/>
      </c>
      <c r="B3390" s="8"/>
      <c r="D3390" s="32"/>
    </row>
    <row r="3391" spans="1:4" x14ac:dyDescent="0.25">
      <c r="A3391" s="7" t="str">
        <f>IF(D3391="","",IFERROR(IF(VLOOKUP(D3391,'Program Mapping'!B:B,1,FALSE)=D3391,"OK","Fix"),"Fix"))</f>
        <v/>
      </c>
      <c r="B3391" s="8"/>
      <c r="D3391" s="32"/>
    </row>
    <row r="3392" spans="1:4" x14ac:dyDescent="0.25">
      <c r="A3392" s="7" t="str">
        <f>IF(D3392="","",IFERROR(IF(VLOOKUP(D3392,'Program Mapping'!B:B,1,FALSE)=D3392,"OK","Fix"),"Fix"))</f>
        <v/>
      </c>
      <c r="B3392" s="8"/>
      <c r="D3392" s="32"/>
    </row>
    <row r="3393" spans="1:4" x14ac:dyDescent="0.25">
      <c r="A3393" s="7" t="str">
        <f>IF(D3393="","",IFERROR(IF(VLOOKUP(D3393,'Program Mapping'!B:B,1,FALSE)=D3393,"OK","Fix"),"Fix"))</f>
        <v/>
      </c>
      <c r="B3393" s="8"/>
      <c r="D3393" s="32"/>
    </row>
    <row r="3394" spans="1:4" x14ac:dyDescent="0.25">
      <c r="A3394" s="7" t="str">
        <f>IF(D3394="","",IFERROR(IF(VLOOKUP(D3394,'Program Mapping'!B:B,1,FALSE)=D3394,"OK","Fix"),"Fix"))</f>
        <v/>
      </c>
      <c r="B3394" s="8"/>
      <c r="D3394" s="32"/>
    </row>
    <row r="3395" spans="1:4" x14ac:dyDescent="0.25">
      <c r="A3395" s="7" t="str">
        <f>IF(D3395="","",IFERROR(IF(VLOOKUP(D3395,'Program Mapping'!B:B,1,FALSE)=D3395,"OK","Fix"),"Fix"))</f>
        <v/>
      </c>
      <c r="B3395" s="8"/>
      <c r="D3395" s="32"/>
    </row>
    <row r="3396" spans="1:4" x14ac:dyDescent="0.25">
      <c r="A3396" s="7" t="str">
        <f>IF(D3396="","",IFERROR(IF(VLOOKUP(D3396,'Program Mapping'!B:B,1,FALSE)=D3396,"OK","Fix"),"Fix"))</f>
        <v/>
      </c>
      <c r="B3396" s="8"/>
      <c r="D3396" s="32"/>
    </row>
    <row r="3397" spans="1:4" x14ac:dyDescent="0.25">
      <c r="A3397" s="7" t="str">
        <f>IF(D3397="","",IFERROR(IF(VLOOKUP(D3397,'Program Mapping'!B:B,1,FALSE)=D3397,"OK","Fix"),"Fix"))</f>
        <v/>
      </c>
      <c r="B3397" s="8"/>
      <c r="D3397" s="32"/>
    </row>
    <row r="3398" spans="1:4" x14ac:dyDescent="0.25">
      <c r="A3398" s="7" t="str">
        <f>IF(D3398="","",IFERROR(IF(VLOOKUP(D3398,'Program Mapping'!B:B,1,FALSE)=D3398,"OK","Fix"),"Fix"))</f>
        <v/>
      </c>
      <c r="B3398" s="8"/>
      <c r="D3398" s="32"/>
    </row>
    <row r="3399" spans="1:4" x14ac:dyDescent="0.25">
      <c r="A3399" s="7" t="str">
        <f>IF(D3399="","",IFERROR(IF(VLOOKUP(D3399,'Program Mapping'!B:B,1,FALSE)=D3399,"OK","Fix"),"Fix"))</f>
        <v/>
      </c>
      <c r="B3399" s="8"/>
      <c r="D3399" s="32"/>
    </row>
    <row r="3400" spans="1:4" x14ac:dyDescent="0.25">
      <c r="A3400" s="7" t="str">
        <f>IF(D3400="","",IFERROR(IF(VLOOKUP(D3400,'Program Mapping'!B:B,1,FALSE)=D3400,"OK","Fix"),"Fix"))</f>
        <v/>
      </c>
      <c r="B3400" s="8"/>
      <c r="D3400" s="32"/>
    </row>
    <row r="3401" spans="1:4" x14ac:dyDescent="0.25">
      <c r="A3401" s="7" t="str">
        <f>IF(D3401="","",IFERROR(IF(VLOOKUP(D3401,'Program Mapping'!B:B,1,FALSE)=D3401,"OK","Fix"),"Fix"))</f>
        <v/>
      </c>
      <c r="B3401" s="8"/>
      <c r="D3401" s="32"/>
    </row>
    <row r="3402" spans="1:4" x14ac:dyDescent="0.25">
      <c r="A3402" s="7" t="str">
        <f>IF(D3402="","",IFERROR(IF(VLOOKUP(D3402,'Program Mapping'!B:B,1,FALSE)=D3402,"OK","Fix"),"Fix"))</f>
        <v/>
      </c>
      <c r="B3402" s="8"/>
      <c r="D3402" s="32"/>
    </row>
    <row r="3403" spans="1:4" x14ac:dyDescent="0.25">
      <c r="A3403" s="7" t="str">
        <f>IF(D3403="","",IFERROR(IF(VLOOKUP(D3403,'Program Mapping'!B:B,1,FALSE)=D3403,"OK","Fix"),"Fix"))</f>
        <v/>
      </c>
      <c r="B3403" s="8"/>
      <c r="D3403" s="32"/>
    </row>
    <row r="3404" spans="1:4" x14ac:dyDescent="0.25">
      <c r="A3404" s="7" t="str">
        <f>IF(D3404="","",IFERROR(IF(VLOOKUP(D3404,'Program Mapping'!B:B,1,FALSE)=D3404,"OK","Fix"),"Fix"))</f>
        <v/>
      </c>
      <c r="B3404" s="8"/>
      <c r="D3404" s="32"/>
    </row>
    <row r="3405" spans="1:4" x14ac:dyDescent="0.25">
      <c r="A3405" s="7" t="str">
        <f>IF(D3405="","",IFERROR(IF(VLOOKUP(D3405,'Program Mapping'!B:B,1,FALSE)=D3405,"OK","Fix"),"Fix"))</f>
        <v/>
      </c>
      <c r="B3405" s="8"/>
      <c r="D3405" s="32"/>
    </row>
    <row r="3406" spans="1:4" x14ac:dyDescent="0.25">
      <c r="A3406" s="7" t="str">
        <f>IF(D3406="","",IFERROR(IF(VLOOKUP(D3406,'Program Mapping'!B:B,1,FALSE)=D3406,"OK","Fix"),"Fix"))</f>
        <v/>
      </c>
      <c r="B3406" s="8"/>
      <c r="D3406" s="32"/>
    </row>
    <row r="3407" spans="1:4" x14ac:dyDescent="0.25">
      <c r="A3407" s="7" t="str">
        <f>IF(D3407="","",IFERROR(IF(VLOOKUP(D3407,'Program Mapping'!B:B,1,FALSE)=D3407,"OK","Fix"),"Fix"))</f>
        <v/>
      </c>
      <c r="B3407" s="8"/>
      <c r="D3407" s="32"/>
    </row>
    <row r="3408" spans="1:4" x14ac:dyDescent="0.25">
      <c r="A3408" s="7" t="str">
        <f>IF(D3408="","",IFERROR(IF(VLOOKUP(D3408,'Program Mapping'!B:B,1,FALSE)=D3408,"OK","Fix"),"Fix"))</f>
        <v/>
      </c>
      <c r="B3408" s="8"/>
      <c r="D3408" s="32"/>
    </row>
    <row r="3409" spans="1:4" x14ac:dyDescent="0.25">
      <c r="A3409" s="7" t="str">
        <f>IF(D3409="","",IFERROR(IF(VLOOKUP(D3409,'Program Mapping'!B:B,1,FALSE)=D3409,"OK","Fix"),"Fix"))</f>
        <v/>
      </c>
      <c r="B3409" s="8"/>
      <c r="D3409" s="32"/>
    </row>
    <row r="3410" spans="1:4" x14ac:dyDescent="0.25">
      <c r="A3410" s="7" t="str">
        <f>IF(D3410="","",IFERROR(IF(VLOOKUP(D3410,'Program Mapping'!B:B,1,FALSE)=D3410,"OK","Fix"),"Fix"))</f>
        <v/>
      </c>
      <c r="B3410" s="8"/>
      <c r="D3410" s="32"/>
    </row>
    <row r="3411" spans="1:4" x14ac:dyDescent="0.25">
      <c r="A3411" s="7" t="str">
        <f>IF(D3411="","",IFERROR(IF(VLOOKUP(D3411,'Program Mapping'!B:B,1,FALSE)=D3411,"OK","Fix"),"Fix"))</f>
        <v/>
      </c>
      <c r="B3411" s="8"/>
      <c r="D3411" s="32"/>
    </row>
    <row r="3412" spans="1:4" x14ac:dyDescent="0.25">
      <c r="A3412" s="7" t="str">
        <f>IF(D3412="","",IFERROR(IF(VLOOKUP(D3412,'Program Mapping'!B:B,1,FALSE)=D3412,"OK","Fix"),"Fix"))</f>
        <v/>
      </c>
      <c r="B3412" s="8"/>
      <c r="D3412" s="32"/>
    </row>
    <row r="3413" spans="1:4" x14ac:dyDescent="0.25">
      <c r="A3413" s="7" t="str">
        <f>IF(D3413="","",IFERROR(IF(VLOOKUP(D3413,'Program Mapping'!B:B,1,FALSE)=D3413,"OK","Fix"),"Fix"))</f>
        <v/>
      </c>
      <c r="B3413" s="8"/>
      <c r="D3413" s="32"/>
    </row>
    <row r="3414" spans="1:4" x14ac:dyDescent="0.25">
      <c r="A3414" s="7" t="str">
        <f>IF(D3414="","",IFERROR(IF(VLOOKUP(D3414,'Program Mapping'!B:B,1,FALSE)=D3414,"OK","Fix"),"Fix"))</f>
        <v/>
      </c>
      <c r="B3414" s="8"/>
      <c r="D3414" s="32"/>
    </row>
    <row r="3415" spans="1:4" x14ac:dyDescent="0.25">
      <c r="A3415" s="7" t="str">
        <f>IF(D3415="","",IFERROR(IF(VLOOKUP(D3415,'Program Mapping'!B:B,1,FALSE)=D3415,"OK","Fix"),"Fix"))</f>
        <v/>
      </c>
      <c r="B3415" s="8"/>
      <c r="D3415" s="32"/>
    </row>
    <row r="3416" spans="1:4" x14ac:dyDescent="0.25">
      <c r="A3416" s="7" t="str">
        <f>IF(D3416="","",IFERROR(IF(VLOOKUP(D3416,'Program Mapping'!B:B,1,FALSE)=D3416,"OK","Fix"),"Fix"))</f>
        <v/>
      </c>
      <c r="B3416" s="8"/>
      <c r="D3416" s="32"/>
    </row>
    <row r="3417" spans="1:4" x14ac:dyDescent="0.25">
      <c r="A3417" s="7" t="str">
        <f>IF(D3417="","",IFERROR(IF(VLOOKUP(D3417,'Program Mapping'!B:B,1,FALSE)=D3417,"OK","Fix"),"Fix"))</f>
        <v/>
      </c>
      <c r="B3417" s="8"/>
      <c r="D3417" s="32"/>
    </row>
    <row r="3418" spans="1:4" x14ac:dyDescent="0.25">
      <c r="A3418" s="7" t="str">
        <f>IF(D3418="","",IFERROR(IF(VLOOKUP(D3418,'Program Mapping'!B:B,1,FALSE)=D3418,"OK","Fix"),"Fix"))</f>
        <v/>
      </c>
      <c r="B3418" s="8"/>
      <c r="D3418" s="32"/>
    </row>
    <row r="3419" spans="1:4" x14ac:dyDescent="0.25">
      <c r="A3419" s="7" t="str">
        <f>IF(D3419="","",IFERROR(IF(VLOOKUP(D3419,'Program Mapping'!B:B,1,FALSE)=D3419,"OK","Fix"),"Fix"))</f>
        <v/>
      </c>
      <c r="B3419" s="8"/>
      <c r="D3419" s="32"/>
    </row>
    <row r="3420" spans="1:4" x14ac:dyDescent="0.25">
      <c r="A3420" s="7" t="str">
        <f>IF(D3420="","",IFERROR(IF(VLOOKUP(D3420,'Program Mapping'!B:B,1,FALSE)=D3420,"OK","Fix"),"Fix"))</f>
        <v/>
      </c>
      <c r="B3420" s="8"/>
      <c r="D3420" s="32"/>
    </row>
    <row r="3421" spans="1:4" x14ac:dyDescent="0.25">
      <c r="A3421" s="7" t="str">
        <f>IF(D3421="","",IFERROR(IF(VLOOKUP(D3421,'Program Mapping'!B:B,1,FALSE)=D3421,"OK","Fix"),"Fix"))</f>
        <v/>
      </c>
      <c r="B3421" s="8"/>
      <c r="D3421" s="32"/>
    </row>
    <row r="3422" spans="1:4" x14ac:dyDescent="0.25">
      <c r="A3422" s="7" t="str">
        <f>IF(D3422="","",IFERROR(IF(VLOOKUP(D3422,'Program Mapping'!B:B,1,FALSE)=D3422,"OK","Fix"),"Fix"))</f>
        <v/>
      </c>
      <c r="B3422" s="8"/>
      <c r="D3422" s="32"/>
    </row>
    <row r="3423" spans="1:4" x14ac:dyDescent="0.25">
      <c r="A3423" s="7" t="str">
        <f>IF(D3423="","",IFERROR(IF(VLOOKUP(D3423,'Program Mapping'!B:B,1,FALSE)=D3423,"OK","Fix"),"Fix"))</f>
        <v/>
      </c>
      <c r="B3423" s="8"/>
      <c r="D3423" s="32"/>
    </row>
    <row r="3424" spans="1:4" x14ac:dyDescent="0.25">
      <c r="A3424" s="7" t="str">
        <f>IF(D3424="","",IFERROR(IF(VLOOKUP(D3424,'Program Mapping'!B:B,1,FALSE)=D3424,"OK","Fix"),"Fix"))</f>
        <v/>
      </c>
      <c r="B3424" s="8"/>
      <c r="D3424" s="32"/>
    </row>
    <row r="3425" spans="1:4" x14ac:dyDescent="0.25">
      <c r="A3425" s="7" t="str">
        <f>IF(D3425="","",IFERROR(IF(VLOOKUP(D3425,'Program Mapping'!B:B,1,FALSE)=D3425,"OK","Fix"),"Fix"))</f>
        <v/>
      </c>
      <c r="B3425" s="8"/>
      <c r="D3425" s="32"/>
    </row>
    <row r="3426" spans="1:4" x14ac:dyDescent="0.25">
      <c r="A3426" s="7" t="str">
        <f>IF(D3426="","",IFERROR(IF(VLOOKUP(D3426,'Program Mapping'!B:B,1,FALSE)=D3426,"OK","Fix"),"Fix"))</f>
        <v/>
      </c>
      <c r="B3426" s="8"/>
      <c r="D3426" s="32"/>
    </row>
    <row r="3427" spans="1:4" x14ac:dyDescent="0.25">
      <c r="A3427" s="7" t="str">
        <f>IF(D3427="","",IFERROR(IF(VLOOKUP(D3427,'Program Mapping'!B:B,1,FALSE)=D3427,"OK","Fix"),"Fix"))</f>
        <v/>
      </c>
      <c r="B3427" s="8"/>
      <c r="D3427" s="32"/>
    </row>
    <row r="3428" spans="1:4" x14ac:dyDescent="0.25">
      <c r="A3428" s="7" t="str">
        <f>IF(D3428="","",IFERROR(IF(VLOOKUP(D3428,'Program Mapping'!B:B,1,FALSE)=D3428,"OK","Fix"),"Fix"))</f>
        <v/>
      </c>
      <c r="B3428" s="8"/>
      <c r="D3428" s="32"/>
    </row>
    <row r="3429" spans="1:4" x14ac:dyDescent="0.25">
      <c r="A3429" s="7" t="str">
        <f>IF(D3429="","",IFERROR(IF(VLOOKUP(D3429,'Program Mapping'!B:B,1,FALSE)=D3429,"OK","Fix"),"Fix"))</f>
        <v/>
      </c>
      <c r="B3429" s="8"/>
      <c r="D3429" s="32"/>
    </row>
    <row r="3430" spans="1:4" x14ac:dyDescent="0.25">
      <c r="A3430" s="7" t="str">
        <f>IF(D3430="","",IFERROR(IF(VLOOKUP(D3430,'Program Mapping'!B:B,1,FALSE)=D3430,"OK","Fix"),"Fix"))</f>
        <v/>
      </c>
      <c r="B3430" s="8"/>
      <c r="D3430" s="32"/>
    </row>
    <row r="3431" spans="1:4" x14ac:dyDescent="0.25">
      <c r="A3431" s="7" t="str">
        <f>IF(D3431="","",IFERROR(IF(VLOOKUP(D3431,'Program Mapping'!B:B,1,FALSE)=D3431,"OK","Fix"),"Fix"))</f>
        <v/>
      </c>
      <c r="B3431" s="8"/>
      <c r="D3431" s="32"/>
    </row>
    <row r="3432" spans="1:4" x14ac:dyDescent="0.25">
      <c r="A3432" s="7" t="str">
        <f>IF(D3432="","",IFERROR(IF(VLOOKUP(D3432,'Program Mapping'!B:B,1,FALSE)=D3432,"OK","Fix"),"Fix"))</f>
        <v/>
      </c>
      <c r="B3432" s="8"/>
      <c r="D3432" s="32"/>
    </row>
    <row r="3433" spans="1:4" x14ac:dyDescent="0.25">
      <c r="A3433" s="7" t="str">
        <f>IF(D3433="","",IFERROR(IF(VLOOKUP(D3433,'Program Mapping'!B:B,1,FALSE)=D3433,"OK","Fix"),"Fix"))</f>
        <v/>
      </c>
      <c r="B3433" s="8"/>
      <c r="D3433" s="32"/>
    </row>
    <row r="3434" spans="1:4" x14ac:dyDescent="0.25">
      <c r="A3434" s="7" t="str">
        <f>IF(D3434="","",IFERROR(IF(VLOOKUP(D3434,'Program Mapping'!B:B,1,FALSE)=D3434,"OK","Fix"),"Fix"))</f>
        <v/>
      </c>
      <c r="B3434" s="8"/>
      <c r="D3434" s="32"/>
    </row>
    <row r="3435" spans="1:4" x14ac:dyDescent="0.25">
      <c r="A3435" s="7" t="str">
        <f>IF(D3435="","",IFERROR(IF(VLOOKUP(D3435,'Program Mapping'!B:B,1,FALSE)=D3435,"OK","Fix"),"Fix"))</f>
        <v/>
      </c>
      <c r="B3435" s="8"/>
      <c r="D3435" s="32"/>
    </row>
    <row r="3436" spans="1:4" x14ac:dyDescent="0.25">
      <c r="A3436" s="7" t="str">
        <f>IF(D3436="","",IFERROR(IF(VLOOKUP(D3436,'Program Mapping'!B:B,1,FALSE)=D3436,"OK","Fix"),"Fix"))</f>
        <v/>
      </c>
      <c r="B3436" s="8"/>
      <c r="D3436" s="32"/>
    </row>
    <row r="3437" spans="1:4" x14ac:dyDescent="0.25">
      <c r="A3437" s="7" t="str">
        <f>IF(D3437="","",IFERROR(IF(VLOOKUP(D3437,'Program Mapping'!B:B,1,FALSE)=D3437,"OK","Fix"),"Fix"))</f>
        <v/>
      </c>
      <c r="B3437" s="8"/>
      <c r="D3437" s="32"/>
    </row>
    <row r="3438" spans="1:4" x14ac:dyDescent="0.25">
      <c r="A3438" s="7" t="str">
        <f>IF(D3438="","",IFERROR(IF(VLOOKUP(D3438,'Program Mapping'!B:B,1,FALSE)=D3438,"OK","Fix"),"Fix"))</f>
        <v/>
      </c>
      <c r="B3438" s="8"/>
      <c r="D3438" s="32"/>
    </row>
    <row r="3439" spans="1:4" x14ac:dyDescent="0.25">
      <c r="A3439" s="7" t="str">
        <f>IF(D3439="","",IFERROR(IF(VLOOKUP(D3439,'Program Mapping'!B:B,1,FALSE)=D3439,"OK","Fix"),"Fix"))</f>
        <v/>
      </c>
      <c r="B3439" s="8"/>
      <c r="D3439" s="32"/>
    </row>
    <row r="3440" spans="1:4" x14ac:dyDescent="0.25">
      <c r="A3440" s="7" t="str">
        <f>IF(D3440="","",IFERROR(IF(VLOOKUP(D3440,'Program Mapping'!B:B,1,FALSE)=D3440,"OK","Fix"),"Fix"))</f>
        <v/>
      </c>
      <c r="B3440" s="8"/>
      <c r="D3440" s="32"/>
    </row>
    <row r="3441" spans="1:4" x14ac:dyDescent="0.25">
      <c r="A3441" s="7" t="str">
        <f>IF(D3441="","",IFERROR(IF(VLOOKUP(D3441,'Program Mapping'!B:B,1,FALSE)=D3441,"OK","Fix"),"Fix"))</f>
        <v/>
      </c>
      <c r="B3441" s="8"/>
      <c r="D3441" s="32"/>
    </row>
    <row r="3442" spans="1:4" x14ac:dyDescent="0.25">
      <c r="A3442" s="7" t="str">
        <f>IF(D3442="","",IFERROR(IF(VLOOKUP(D3442,'Program Mapping'!B:B,1,FALSE)=D3442,"OK","Fix"),"Fix"))</f>
        <v/>
      </c>
      <c r="B3442" s="8"/>
      <c r="D3442" s="32"/>
    </row>
    <row r="3443" spans="1:4" x14ac:dyDescent="0.25">
      <c r="A3443" s="7" t="str">
        <f>IF(D3443="","",IFERROR(IF(VLOOKUP(D3443,'Program Mapping'!B:B,1,FALSE)=D3443,"OK","Fix"),"Fix"))</f>
        <v/>
      </c>
      <c r="B3443" s="8"/>
      <c r="D3443" s="32"/>
    </row>
    <row r="3444" spans="1:4" x14ac:dyDescent="0.25">
      <c r="A3444" s="7" t="str">
        <f>IF(D3444="","",IFERROR(IF(VLOOKUP(D3444,'Program Mapping'!B:B,1,FALSE)=D3444,"OK","Fix"),"Fix"))</f>
        <v/>
      </c>
      <c r="B3444" s="8"/>
      <c r="D3444" s="32"/>
    </row>
    <row r="3445" spans="1:4" x14ac:dyDescent="0.25">
      <c r="A3445" s="7" t="str">
        <f>IF(D3445="","",IFERROR(IF(VLOOKUP(D3445,'Program Mapping'!B:B,1,FALSE)=D3445,"OK","Fix"),"Fix"))</f>
        <v/>
      </c>
      <c r="B3445" s="8"/>
      <c r="D3445" s="32"/>
    </row>
    <row r="3446" spans="1:4" x14ac:dyDescent="0.25">
      <c r="A3446" s="7" t="str">
        <f>IF(D3446="","",IFERROR(IF(VLOOKUP(D3446,'Program Mapping'!B:B,1,FALSE)=D3446,"OK","Fix"),"Fix"))</f>
        <v/>
      </c>
      <c r="B3446" s="8"/>
      <c r="D3446" s="32"/>
    </row>
    <row r="3447" spans="1:4" x14ac:dyDescent="0.25">
      <c r="A3447" s="7" t="str">
        <f>IF(D3447="","",IFERROR(IF(VLOOKUP(D3447,'Program Mapping'!B:B,1,FALSE)=D3447,"OK","Fix"),"Fix"))</f>
        <v/>
      </c>
      <c r="B3447" s="8"/>
      <c r="D3447" s="32"/>
    </row>
    <row r="3448" spans="1:4" x14ac:dyDescent="0.25">
      <c r="A3448" s="7" t="str">
        <f>IF(D3448="","",IFERROR(IF(VLOOKUP(D3448,'Program Mapping'!B:B,1,FALSE)=D3448,"OK","Fix"),"Fix"))</f>
        <v/>
      </c>
      <c r="B3448" s="8"/>
      <c r="D3448" s="32"/>
    </row>
    <row r="3449" spans="1:4" x14ac:dyDescent="0.25">
      <c r="A3449" s="7" t="str">
        <f>IF(D3449="","",IFERROR(IF(VLOOKUP(D3449,'Program Mapping'!B:B,1,FALSE)=D3449,"OK","Fix"),"Fix"))</f>
        <v/>
      </c>
      <c r="B3449" s="8"/>
      <c r="D3449" s="32"/>
    </row>
    <row r="3450" spans="1:4" x14ac:dyDescent="0.25">
      <c r="A3450" s="7" t="str">
        <f>IF(D3450="","",IFERROR(IF(VLOOKUP(D3450,'Program Mapping'!B:B,1,FALSE)=D3450,"OK","Fix"),"Fix"))</f>
        <v/>
      </c>
      <c r="B3450" s="8"/>
      <c r="D3450" s="32"/>
    </row>
    <row r="3451" spans="1:4" x14ac:dyDescent="0.25">
      <c r="A3451" s="7" t="str">
        <f>IF(D3451="","",IFERROR(IF(VLOOKUP(D3451,'Program Mapping'!B:B,1,FALSE)=D3451,"OK","Fix"),"Fix"))</f>
        <v/>
      </c>
      <c r="B3451" s="8"/>
      <c r="D3451" s="32"/>
    </row>
    <row r="3452" spans="1:4" x14ac:dyDescent="0.25">
      <c r="A3452" s="7" t="str">
        <f>IF(D3452="","",IFERROR(IF(VLOOKUP(D3452,'Program Mapping'!B:B,1,FALSE)=D3452,"OK","Fix"),"Fix"))</f>
        <v/>
      </c>
      <c r="B3452" s="8"/>
      <c r="D3452" s="32"/>
    </row>
    <row r="3453" spans="1:4" x14ac:dyDescent="0.25">
      <c r="A3453" s="7" t="str">
        <f>IF(D3453="","",IFERROR(IF(VLOOKUP(D3453,'Program Mapping'!B:B,1,FALSE)=D3453,"OK","Fix"),"Fix"))</f>
        <v/>
      </c>
      <c r="B3453" s="8"/>
      <c r="D3453" s="32"/>
    </row>
    <row r="3454" spans="1:4" x14ac:dyDescent="0.25">
      <c r="A3454" s="7" t="str">
        <f>IF(D3454="","",IFERROR(IF(VLOOKUP(D3454,'Program Mapping'!B:B,1,FALSE)=D3454,"OK","Fix"),"Fix"))</f>
        <v/>
      </c>
      <c r="B3454" s="8"/>
      <c r="D3454" s="32"/>
    </row>
    <row r="3455" spans="1:4" x14ac:dyDescent="0.25">
      <c r="A3455" s="7" t="str">
        <f>IF(D3455="","",IFERROR(IF(VLOOKUP(D3455,'Program Mapping'!B:B,1,FALSE)=D3455,"OK","Fix"),"Fix"))</f>
        <v/>
      </c>
      <c r="B3455" s="8"/>
      <c r="D3455" s="32"/>
    </row>
    <row r="3456" spans="1:4" x14ac:dyDescent="0.25">
      <c r="A3456" s="7" t="str">
        <f>IF(D3456="","",IFERROR(IF(VLOOKUP(D3456,'Program Mapping'!B:B,1,FALSE)=D3456,"OK","Fix"),"Fix"))</f>
        <v/>
      </c>
      <c r="B3456" s="8"/>
      <c r="D3456" s="32"/>
    </row>
    <row r="3457" spans="1:4" x14ac:dyDescent="0.25">
      <c r="A3457" s="7" t="str">
        <f>IF(D3457="","",IFERROR(IF(VLOOKUP(D3457,'Program Mapping'!B:B,1,FALSE)=D3457,"OK","Fix"),"Fix"))</f>
        <v/>
      </c>
      <c r="B3457" s="8"/>
      <c r="D3457" s="32"/>
    </row>
    <row r="3458" spans="1:4" x14ac:dyDescent="0.25">
      <c r="A3458" s="7" t="str">
        <f>IF(D3458="","",IFERROR(IF(VLOOKUP(D3458,'Program Mapping'!B:B,1,FALSE)=D3458,"OK","Fix"),"Fix"))</f>
        <v/>
      </c>
      <c r="B3458" s="8"/>
      <c r="D3458" s="32"/>
    </row>
    <row r="3459" spans="1:4" x14ac:dyDescent="0.25">
      <c r="A3459" s="7" t="str">
        <f>IF(D3459="","",IFERROR(IF(VLOOKUP(D3459,'Program Mapping'!B:B,1,FALSE)=D3459,"OK","Fix"),"Fix"))</f>
        <v/>
      </c>
      <c r="B3459" s="8"/>
      <c r="D3459" s="32"/>
    </row>
    <row r="3460" spans="1:4" x14ac:dyDescent="0.25">
      <c r="A3460" s="7" t="str">
        <f>IF(D3460="","",IFERROR(IF(VLOOKUP(D3460,'Program Mapping'!B:B,1,FALSE)=D3460,"OK","Fix"),"Fix"))</f>
        <v/>
      </c>
      <c r="B3460" s="8"/>
      <c r="D3460" s="32"/>
    </row>
    <row r="3461" spans="1:4" x14ac:dyDescent="0.25">
      <c r="A3461" s="7" t="str">
        <f>IF(D3461="","",IFERROR(IF(VLOOKUP(D3461,'Program Mapping'!B:B,1,FALSE)=D3461,"OK","Fix"),"Fix"))</f>
        <v/>
      </c>
      <c r="B3461" s="8"/>
      <c r="D3461" s="32"/>
    </row>
    <row r="3462" spans="1:4" x14ac:dyDescent="0.25">
      <c r="A3462" s="7" t="str">
        <f>IF(D3462="","",IFERROR(IF(VLOOKUP(D3462,'Program Mapping'!B:B,1,FALSE)=D3462,"OK","Fix"),"Fix"))</f>
        <v/>
      </c>
      <c r="B3462" s="8"/>
      <c r="D3462" s="32"/>
    </row>
    <row r="3463" spans="1:4" x14ac:dyDescent="0.25">
      <c r="A3463" s="7" t="str">
        <f>IF(D3463="","",IFERROR(IF(VLOOKUP(D3463,'Program Mapping'!B:B,1,FALSE)=D3463,"OK","Fix"),"Fix"))</f>
        <v/>
      </c>
      <c r="B3463" s="8"/>
      <c r="D3463" s="32"/>
    </row>
    <row r="3464" spans="1:4" x14ac:dyDescent="0.25">
      <c r="A3464" s="7" t="str">
        <f>IF(D3464="","",IFERROR(IF(VLOOKUP(D3464,'Program Mapping'!B:B,1,FALSE)=D3464,"OK","Fix"),"Fix"))</f>
        <v/>
      </c>
      <c r="B3464" s="8"/>
      <c r="D3464" s="32"/>
    </row>
    <row r="3465" spans="1:4" x14ac:dyDescent="0.25">
      <c r="A3465" s="7" t="str">
        <f>IF(D3465="","",IFERROR(IF(VLOOKUP(D3465,'Program Mapping'!B:B,1,FALSE)=D3465,"OK","Fix"),"Fix"))</f>
        <v/>
      </c>
      <c r="B3465" s="8"/>
      <c r="D3465" s="32"/>
    </row>
    <row r="3466" spans="1:4" x14ac:dyDescent="0.25">
      <c r="A3466" s="7" t="str">
        <f>IF(D3466="","",IFERROR(IF(VLOOKUP(D3466,'Program Mapping'!B:B,1,FALSE)=D3466,"OK","Fix"),"Fix"))</f>
        <v/>
      </c>
      <c r="B3466" s="8"/>
      <c r="D3466" s="32"/>
    </row>
    <row r="3467" spans="1:4" x14ac:dyDescent="0.25">
      <c r="A3467" s="7" t="str">
        <f>IF(D3467="","",IFERROR(IF(VLOOKUP(D3467,'Program Mapping'!B:B,1,FALSE)=D3467,"OK","Fix"),"Fix"))</f>
        <v/>
      </c>
      <c r="B3467" s="8"/>
      <c r="D3467" s="32"/>
    </row>
    <row r="3468" spans="1:4" x14ac:dyDescent="0.25">
      <c r="A3468" s="7" t="str">
        <f>IF(D3468="","",IFERROR(IF(VLOOKUP(D3468,'Program Mapping'!B:B,1,FALSE)=D3468,"OK","Fix"),"Fix"))</f>
        <v/>
      </c>
      <c r="B3468" s="8"/>
      <c r="D3468" s="32"/>
    </row>
    <row r="3469" spans="1:4" x14ac:dyDescent="0.25">
      <c r="A3469" s="7" t="str">
        <f>IF(D3469="","",IFERROR(IF(VLOOKUP(D3469,'Program Mapping'!B:B,1,FALSE)=D3469,"OK","Fix"),"Fix"))</f>
        <v/>
      </c>
      <c r="B3469" s="8"/>
      <c r="D3469" s="32"/>
    </row>
    <row r="3470" spans="1:4" x14ac:dyDescent="0.25">
      <c r="A3470" s="7" t="str">
        <f>IF(D3470="","",IFERROR(IF(VLOOKUP(D3470,'Program Mapping'!B:B,1,FALSE)=D3470,"OK","Fix"),"Fix"))</f>
        <v/>
      </c>
      <c r="B3470" s="8"/>
      <c r="D3470" s="32"/>
    </row>
    <row r="3471" spans="1:4" x14ac:dyDescent="0.25">
      <c r="A3471" s="7" t="str">
        <f>IF(D3471="","",IFERROR(IF(VLOOKUP(D3471,'Program Mapping'!B:B,1,FALSE)=D3471,"OK","Fix"),"Fix"))</f>
        <v/>
      </c>
      <c r="B3471" s="8"/>
      <c r="D3471" s="32"/>
    </row>
    <row r="3472" spans="1:4" x14ac:dyDescent="0.25">
      <c r="A3472" s="7" t="str">
        <f>IF(D3472="","",IFERROR(IF(VLOOKUP(D3472,'Program Mapping'!B:B,1,FALSE)=D3472,"OK","Fix"),"Fix"))</f>
        <v/>
      </c>
      <c r="B3472" s="8"/>
      <c r="D3472" s="32"/>
    </row>
    <row r="3473" spans="1:4" x14ac:dyDescent="0.25">
      <c r="A3473" s="7" t="str">
        <f>IF(D3473="","",IFERROR(IF(VLOOKUP(D3473,'Program Mapping'!B:B,1,FALSE)=D3473,"OK","Fix"),"Fix"))</f>
        <v/>
      </c>
      <c r="B3473" s="8"/>
      <c r="D3473" s="32"/>
    </row>
    <row r="3474" spans="1:4" x14ac:dyDescent="0.25">
      <c r="A3474" s="7" t="str">
        <f>IF(D3474="","",IFERROR(IF(VLOOKUP(D3474,'Program Mapping'!B:B,1,FALSE)=D3474,"OK","Fix"),"Fix"))</f>
        <v/>
      </c>
      <c r="B3474" s="8"/>
      <c r="D3474" s="32"/>
    </row>
    <row r="3475" spans="1:4" x14ac:dyDescent="0.25">
      <c r="A3475" s="7" t="str">
        <f>IF(D3475="","",IFERROR(IF(VLOOKUP(D3475,'Program Mapping'!B:B,1,FALSE)=D3475,"OK","Fix"),"Fix"))</f>
        <v/>
      </c>
      <c r="B3475" s="8"/>
      <c r="D3475" s="32"/>
    </row>
    <row r="3476" spans="1:4" x14ac:dyDescent="0.25">
      <c r="A3476" s="7" t="str">
        <f>IF(D3476="","",IFERROR(IF(VLOOKUP(D3476,'Program Mapping'!B:B,1,FALSE)=D3476,"OK","Fix"),"Fix"))</f>
        <v/>
      </c>
      <c r="B3476" s="8"/>
      <c r="D3476" s="32"/>
    </row>
    <row r="3477" spans="1:4" x14ac:dyDescent="0.25">
      <c r="A3477" s="7" t="str">
        <f>IF(D3477="","",IFERROR(IF(VLOOKUP(D3477,'Program Mapping'!B:B,1,FALSE)=D3477,"OK","Fix"),"Fix"))</f>
        <v/>
      </c>
      <c r="B3477" s="8"/>
      <c r="D3477" s="32"/>
    </row>
    <row r="3478" spans="1:4" x14ac:dyDescent="0.25">
      <c r="A3478" s="7" t="str">
        <f>IF(D3478="","",IFERROR(IF(VLOOKUP(D3478,'Program Mapping'!B:B,1,FALSE)=D3478,"OK","Fix"),"Fix"))</f>
        <v/>
      </c>
      <c r="B3478" s="8"/>
      <c r="D3478" s="32"/>
    </row>
    <row r="3479" spans="1:4" x14ac:dyDescent="0.25">
      <c r="A3479" s="7" t="str">
        <f>IF(D3479="","",IFERROR(IF(VLOOKUP(D3479,'Program Mapping'!B:B,1,FALSE)=D3479,"OK","Fix"),"Fix"))</f>
        <v/>
      </c>
      <c r="B3479" s="8"/>
      <c r="D3479" s="32"/>
    </row>
    <row r="3480" spans="1:4" x14ac:dyDescent="0.25">
      <c r="A3480" s="7" t="str">
        <f>IF(D3480="","",IFERROR(IF(VLOOKUP(D3480,'Program Mapping'!B:B,1,FALSE)=D3480,"OK","Fix"),"Fix"))</f>
        <v/>
      </c>
      <c r="B3480" s="8"/>
      <c r="D3480" s="32"/>
    </row>
    <row r="3481" spans="1:4" x14ac:dyDescent="0.25">
      <c r="A3481" s="7" t="str">
        <f>IF(D3481="","",IFERROR(IF(VLOOKUP(D3481,'Program Mapping'!B:B,1,FALSE)=D3481,"OK","Fix"),"Fix"))</f>
        <v/>
      </c>
      <c r="B3481" s="8"/>
      <c r="D3481" s="32"/>
    </row>
    <row r="3482" spans="1:4" x14ac:dyDescent="0.25">
      <c r="A3482" s="7" t="str">
        <f>IF(D3482="","",IFERROR(IF(VLOOKUP(D3482,'Program Mapping'!B:B,1,FALSE)=D3482,"OK","Fix"),"Fix"))</f>
        <v/>
      </c>
      <c r="B3482" s="8"/>
      <c r="D3482" s="32"/>
    </row>
    <row r="3483" spans="1:4" x14ac:dyDescent="0.25">
      <c r="A3483" s="7" t="str">
        <f>IF(D3483="","",IFERROR(IF(VLOOKUP(D3483,'Program Mapping'!B:B,1,FALSE)=D3483,"OK","Fix"),"Fix"))</f>
        <v/>
      </c>
      <c r="B3483" s="8"/>
      <c r="D3483" s="32"/>
    </row>
    <row r="3484" spans="1:4" x14ac:dyDescent="0.25">
      <c r="A3484" s="7" t="str">
        <f>IF(D3484="","",IFERROR(IF(VLOOKUP(D3484,'Program Mapping'!B:B,1,FALSE)=D3484,"OK","Fix"),"Fix"))</f>
        <v/>
      </c>
      <c r="B3484" s="8"/>
      <c r="D3484" s="32"/>
    </row>
    <row r="3485" spans="1:4" x14ac:dyDescent="0.25">
      <c r="A3485" s="7" t="str">
        <f>IF(D3485="","",IFERROR(IF(VLOOKUP(D3485,'Program Mapping'!B:B,1,FALSE)=D3485,"OK","Fix"),"Fix"))</f>
        <v/>
      </c>
      <c r="B3485" s="8"/>
      <c r="D3485" s="32"/>
    </row>
    <row r="3486" spans="1:4" x14ac:dyDescent="0.25">
      <c r="A3486" s="7" t="str">
        <f>IF(D3486="","",IFERROR(IF(VLOOKUP(D3486,'Program Mapping'!B:B,1,FALSE)=D3486,"OK","Fix"),"Fix"))</f>
        <v/>
      </c>
      <c r="B3486" s="8"/>
      <c r="D3486" s="32"/>
    </row>
    <row r="3487" spans="1:4" x14ac:dyDescent="0.25">
      <c r="A3487" s="7" t="str">
        <f>IF(D3487="","",IFERROR(IF(VLOOKUP(D3487,'Program Mapping'!B:B,1,FALSE)=D3487,"OK","Fix"),"Fix"))</f>
        <v/>
      </c>
      <c r="B3487" s="8"/>
      <c r="D3487" s="32"/>
    </row>
    <row r="3488" spans="1:4" x14ac:dyDescent="0.25">
      <c r="A3488" s="7" t="str">
        <f>IF(D3488="","",IFERROR(IF(VLOOKUP(D3488,'Program Mapping'!B:B,1,FALSE)=D3488,"OK","Fix"),"Fix"))</f>
        <v/>
      </c>
      <c r="B3488" s="8"/>
      <c r="D3488" s="32"/>
    </row>
    <row r="3489" spans="1:4" x14ac:dyDescent="0.25">
      <c r="A3489" s="7" t="str">
        <f>IF(D3489="","",IFERROR(IF(VLOOKUP(D3489,'Program Mapping'!B:B,1,FALSE)=D3489,"OK","Fix"),"Fix"))</f>
        <v/>
      </c>
      <c r="B3489" s="8"/>
      <c r="D3489" s="32"/>
    </row>
    <row r="3490" spans="1:4" x14ac:dyDescent="0.25">
      <c r="A3490" s="7" t="str">
        <f>IF(D3490="","",IFERROR(IF(VLOOKUP(D3490,'Program Mapping'!B:B,1,FALSE)=D3490,"OK","Fix"),"Fix"))</f>
        <v/>
      </c>
      <c r="B3490" s="8"/>
      <c r="D3490" s="32"/>
    </row>
    <row r="3491" spans="1:4" x14ac:dyDescent="0.25">
      <c r="A3491" s="7" t="str">
        <f>IF(D3491="","",IFERROR(IF(VLOOKUP(D3491,'Program Mapping'!B:B,1,FALSE)=D3491,"OK","Fix"),"Fix"))</f>
        <v/>
      </c>
      <c r="B3491" s="8"/>
      <c r="D3491" s="32"/>
    </row>
    <row r="3492" spans="1:4" x14ac:dyDescent="0.25">
      <c r="A3492" s="7" t="str">
        <f>IF(D3492="","",IFERROR(IF(VLOOKUP(D3492,'Program Mapping'!B:B,1,FALSE)=D3492,"OK","Fix"),"Fix"))</f>
        <v/>
      </c>
      <c r="B3492" s="8"/>
      <c r="D3492" s="32"/>
    </row>
    <row r="3493" spans="1:4" x14ac:dyDescent="0.25">
      <c r="A3493" s="7" t="str">
        <f>IF(D3493="","",IFERROR(IF(VLOOKUP(D3493,'Program Mapping'!B:B,1,FALSE)=D3493,"OK","Fix"),"Fix"))</f>
        <v/>
      </c>
      <c r="B3493" s="8"/>
      <c r="D3493" s="32"/>
    </row>
    <row r="3494" spans="1:4" x14ac:dyDescent="0.25">
      <c r="A3494" s="7" t="str">
        <f>IF(D3494="","",IFERROR(IF(VLOOKUP(D3494,'Program Mapping'!B:B,1,FALSE)=D3494,"OK","Fix"),"Fix"))</f>
        <v/>
      </c>
      <c r="B3494" s="8"/>
      <c r="D3494" s="32"/>
    </row>
    <row r="3495" spans="1:4" x14ac:dyDescent="0.25">
      <c r="A3495" s="7" t="str">
        <f>IF(D3495="","",IFERROR(IF(VLOOKUP(D3495,'Program Mapping'!B:B,1,FALSE)=D3495,"OK","Fix"),"Fix"))</f>
        <v/>
      </c>
      <c r="B3495" s="8"/>
      <c r="D3495" s="32"/>
    </row>
    <row r="3496" spans="1:4" x14ac:dyDescent="0.25">
      <c r="A3496" s="7" t="str">
        <f>IF(D3496="","",IFERROR(IF(VLOOKUP(D3496,'Program Mapping'!B:B,1,FALSE)=D3496,"OK","Fix"),"Fix"))</f>
        <v/>
      </c>
      <c r="B3496" s="8"/>
      <c r="D3496" s="32"/>
    </row>
    <row r="3497" spans="1:4" x14ac:dyDescent="0.25">
      <c r="A3497" s="7" t="str">
        <f>IF(D3497="","",IFERROR(IF(VLOOKUP(D3497,'Program Mapping'!B:B,1,FALSE)=D3497,"OK","Fix"),"Fix"))</f>
        <v/>
      </c>
      <c r="B3497" s="8"/>
      <c r="D3497" s="32"/>
    </row>
    <row r="3498" spans="1:4" x14ac:dyDescent="0.25">
      <c r="A3498" s="7" t="str">
        <f>IF(D3498="","",IFERROR(IF(VLOOKUP(D3498,'Program Mapping'!B:B,1,FALSE)=D3498,"OK","Fix"),"Fix"))</f>
        <v/>
      </c>
      <c r="B3498" s="8"/>
      <c r="D3498" s="32"/>
    </row>
    <row r="3499" spans="1:4" x14ac:dyDescent="0.25">
      <c r="A3499" s="7" t="str">
        <f>IF(D3499="","",IFERROR(IF(VLOOKUP(D3499,'Program Mapping'!B:B,1,FALSE)=D3499,"OK","Fix"),"Fix"))</f>
        <v/>
      </c>
      <c r="B3499" s="8"/>
      <c r="D3499" s="32"/>
    </row>
    <row r="3500" spans="1:4" x14ac:dyDescent="0.25">
      <c r="A3500" s="7" t="str">
        <f>IF(D3500="","",IFERROR(IF(VLOOKUP(D3500,'Program Mapping'!B:B,1,FALSE)=D3500,"OK","Fix"),"Fix"))</f>
        <v/>
      </c>
      <c r="B3500" s="8"/>
      <c r="D3500" s="32"/>
    </row>
    <row r="3501" spans="1:4" x14ac:dyDescent="0.25">
      <c r="A3501" s="7" t="str">
        <f>IF(D3501="","",IFERROR(IF(VLOOKUP(D3501,'Program Mapping'!B:B,1,FALSE)=D3501,"OK","Fix"),"Fix"))</f>
        <v/>
      </c>
      <c r="B3501" s="8"/>
      <c r="D3501" s="32"/>
    </row>
    <row r="3502" spans="1:4" x14ac:dyDescent="0.25">
      <c r="A3502" s="7" t="str">
        <f>IF(D3502="","",IFERROR(IF(VLOOKUP(D3502,'Program Mapping'!B:B,1,FALSE)=D3502,"OK","Fix"),"Fix"))</f>
        <v/>
      </c>
      <c r="B3502" s="8"/>
      <c r="D3502" s="32"/>
    </row>
    <row r="3503" spans="1:4" x14ac:dyDescent="0.25">
      <c r="A3503" s="7" t="str">
        <f>IF(D3503="","",IFERROR(IF(VLOOKUP(D3503,'Program Mapping'!B:B,1,FALSE)=D3503,"OK","Fix"),"Fix"))</f>
        <v/>
      </c>
      <c r="B3503" s="8"/>
      <c r="D3503" s="32"/>
    </row>
    <row r="3504" spans="1:4" x14ac:dyDescent="0.25">
      <c r="A3504" s="7" t="str">
        <f>IF(D3504="","",IFERROR(IF(VLOOKUP(D3504,'Program Mapping'!B:B,1,FALSE)=D3504,"OK","Fix"),"Fix"))</f>
        <v/>
      </c>
      <c r="B3504" s="8"/>
      <c r="D3504" s="32"/>
    </row>
    <row r="3505" spans="1:4" x14ac:dyDescent="0.25">
      <c r="A3505" s="7" t="str">
        <f>IF(D3505="","",IFERROR(IF(VLOOKUP(D3505,'Program Mapping'!B:B,1,FALSE)=D3505,"OK","Fix"),"Fix"))</f>
        <v/>
      </c>
      <c r="B3505" s="8"/>
      <c r="D3505" s="32"/>
    </row>
    <row r="3506" spans="1:4" x14ac:dyDescent="0.25">
      <c r="A3506" s="7" t="str">
        <f>IF(D3506="","",IFERROR(IF(VLOOKUP(D3506,'Program Mapping'!B:B,1,FALSE)=D3506,"OK","Fix"),"Fix"))</f>
        <v/>
      </c>
      <c r="B3506" s="8"/>
      <c r="D3506" s="32"/>
    </row>
    <row r="3507" spans="1:4" x14ac:dyDescent="0.25">
      <c r="A3507" s="7" t="str">
        <f>IF(D3507="","",IFERROR(IF(VLOOKUP(D3507,'Program Mapping'!B:B,1,FALSE)=D3507,"OK","Fix"),"Fix"))</f>
        <v/>
      </c>
      <c r="B3507" s="8"/>
      <c r="D3507" s="32"/>
    </row>
    <row r="3508" spans="1:4" x14ac:dyDescent="0.25">
      <c r="A3508" s="7" t="str">
        <f>IF(D3508="","",IFERROR(IF(VLOOKUP(D3508,'Program Mapping'!B:B,1,FALSE)=D3508,"OK","Fix"),"Fix"))</f>
        <v/>
      </c>
      <c r="B3508" s="8"/>
      <c r="D3508" s="32"/>
    </row>
    <row r="3509" spans="1:4" x14ac:dyDescent="0.25">
      <c r="A3509" s="7" t="str">
        <f>IF(D3509="","",IFERROR(IF(VLOOKUP(D3509,'Program Mapping'!B:B,1,FALSE)=D3509,"OK","Fix"),"Fix"))</f>
        <v/>
      </c>
      <c r="B3509" s="8"/>
      <c r="D3509" s="32"/>
    </row>
    <row r="3510" spans="1:4" x14ac:dyDescent="0.25">
      <c r="A3510" s="7" t="str">
        <f>IF(D3510="","",IFERROR(IF(VLOOKUP(D3510,'Program Mapping'!B:B,1,FALSE)=D3510,"OK","Fix"),"Fix"))</f>
        <v/>
      </c>
      <c r="B3510" s="8"/>
      <c r="D3510" s="32"/>
    </row>
    <row r="3511" spans="1:4" x14ac:dyDescent="0.25">
      <c r="A3511" s="7" t="str">
        <f>IF(D3511="","",IFERROR(IF(VLOOKUP(D3511,'Program Mapping'!B:B,1,FALSE)=D3511,"OK","Fix"),"Fix"))</f>
        <v/>
      </c>
      <c r="B3511" s="8"/>
      <c r="D3511" s="32"/>
    </row>
    <row r="3512" spans="1:4" x14ac:dyDescent="0.25">
      <c r="A3512" s="7" t="str">
        <f>IF(D3512="","",IFERROR(IF(VLOOKUP(D3512,'Program Mapping'!B:B,1,FALSE)=D3512,"OK","Fix"),"Fix"))</f>
        <v/>
      </c>
      <c r="B3512" s="8"/>
      <c r="D3512" s="32"/>
    </row>
    <row r="3513" spans="1:4" x14ac:dyDescent="0.25">
      <c r="A3513" s="7" t="str">
        <f>IF(D3513="","",IFERROR(IF(VLOOKUP(D3513,'Program Mapping'!B:B,1,FALSE)=D3513,"OK","Fix"),"Fix"))</f>
        <v/>
      </c>
      <c r="B3513" s="8"/>
      <c r="D3513" s="32"/>
    </row>
    <row r="3514" spans="1:4" x14ac:dyDescent="0.25">
      <c r="A3514" s="7" t="str">
        <f>IF(D3514="","",IFERROR(IF(VLOOKUP(D3514,'Program Mapping'!B:B,1,FALSE)=D3514,"OK","Fix"),"Fix"))</f>
        <v/>
      </c>
      <c r="B3514" s="8"/>
      <c r="D3514" s="32"/>
    </row>
    <row r="3515" spans="1:4" x14ac:dyDescent="0.25">
      <c r="A3515" s="7" t="str">
        <f>IF(D3515="","",IFERROR(IF(VLOOKUP(D3515,'Program Mapping'!B:B,1,FALSE)=D3515,"OK","Fix"),"Fix"))</f>
        <v/>
      </c>
      <c r="B3515" s="8"/>
      <c r="D3515" s="32"/>
    </row>
    <row r="3516" spans="1:4" x14ac:dyDescent="0.25">
      <c r="A3516" s="7" t="str">
        <f>IF(D3516="","",IFERROR(IF(VLOOKUP(D3516,'Program Mapping'!B:B,1,FALSE)=D3516,"OK","Fix"),"Fix"))</f>
        <v/>
      </c>
      <c r="B3516" s="8"/>
      <c r="D3516" s="32"/>
    </row>
    <row r="3517" spans="1:4" x14ac:dyDescent="0.25">
      <c r="A3517" s="7" t="str">
        <f>IF(D3517="","",IFERROR(IF(VLOOKUP(D3517,'Program Mapping'!B:B,1,FALSE)=D3517,"OK","Fix"),"Fix"))</f>
        <v/>
      </c>
      <c r="B3517" s="8"/>
      <c r="D3517" s="32"/>
    </row>
    <row r="3518" spans="1:4" x14ac:dyDescent="0.25">
      <c r="A3518" s="7" t="str">
        <f>IF(D3518="","",IFERROR(IF(VLOOKUP(D3518,'Program Mapping'!B:B,1,FALSE)=D3518,"OK","Fix"),"Fix"))</f>
        <v/>
      </c>
      <c r="B3518" s="8"/>
      <c r="D3518" s="32"/>
    </row>
    <row r="3519" spans="1:4" x14ac:dyDescent="0.25">
      <c r="A3519" s="7" t="str">
        <f>IF(D3519="","",IFERROR(IF(VLOOKUP(D3519,'Program Mapping'!B:B,1,FALSE)=D3519,"OK","Fix"),"Fix"))</f>
        <v/>
      </c>
      <c r="B3519" s="8"/>
      <c r="D3519" s="32"/>
    </row>
    <row r="3520" spans="1:4" x14ac:dyDescent="0.25">
      <c r="A3520" s="7" t="str">
        <f>IF(D3520="","",IFERROR(IF(VLOOKUP(D3520,'Program Mapping'!B:B,1,FALSE)=D3520,"OK","Fix"),"Fix"))</f>
        <v/>
      </c>
      <c r="B3520" s="8"/>
      <c r="D3520" s="32"/>
    </row>
    <row r="3521" spans="1:4" x14ac:dyDescent="0.25">
      <c r="A3521" s="7" t="str">
        <f>IF(D3521="","",IFERROR(IF(VLOOKUP(D3521,'Program Mapping'!B:B,1,FALSE)=D3521,"OK","Fix"),"Fix"))</f>
        <v/>
      </c>
      <c r="B3521" s="8"/>
      <c r="D3521" s="32"/>
    </row>
    <row r="3522" spans="1:4" x14ac:dyDescent="0.25">
      <c r="A3522" s="7" t="str">
        <f>IF(D3522="","",IFERROR(IF(VLOOKUP(D3522,'Program Mapping'!B:B,1,FALSE)=D3522,"OK","Fix"),"Fix"))</f>
        <v/>
      </c>
      <c r="B3522" s="8"/>
      <c r="D3522" s="32"/>
    </row>
    <row r="3523" spans="1:4" x14ac:dyDescent="0.25">
      <c r="A3523" s="7" t="str">
        <f>IF(D3523="","",IFERROR(IF(VLOOKUP(D3523,'Program Mapping'!B:B,1,FALSE)=D3523,"OK","Fix"),"Fix"))</f>
        <v/>
      </c>
      <c r="B3523" s="8"/>
      <c r="D3523" s="32"/>
    </row>
    <row r="3524" spans="1:4" x14ac:dyDescent="0.25">
      <c r="A3524" s="7" t="str">
        <f>IF(D3524="","",IFERROR(IF(VLOOKUP(D3524,'Program Mapping'!B:B,1,FALSE)=D3524,"OK","Fix"),"Fix"))</f>
        <v/>
      </c>
      <c r="B3524" s="8"/>
      <c r="D3524" s="32"/>
    </row>
    <row r="3525" spans="1:4" x14ac:dyDescent="0.25">
      <c r="A3525" s="7" t="str">
        <f>IF(D3525="","",IFERROR(IF(VLOOKUP(D3525,'Program Mapping'!B:B,1,FALSE)=D3525,"OK","Fix"),"Fix"))</f>
        <v/>
      </c>
      <c r="B3525" s="8"/>
      <c r="D3525" s="32"/>
    </row>
    <row r="3526" spans="1:4" x14ac:dyDescent="0.25">
      <c r="A3526" s="7" t="str">
        <f>IF(D3526="","",IFERROR(IF(VLOOKUP(D3526,'Program Mapping'!B:B,1,FALSE)=D3526,"OK","Fix"),"Fix"))</f>
        <v/>
      </c>
      <c r="B3526" s="8"/>
      <c r="D3526" s="32"/>
    </row>
    <row r="3527" spans="1:4" x14ac:dyDescent="0.25">
      <c r="A3527" s="7" t="str">
        <f>IF(D3527="","",IFERROR(IF(VLOOKUP(D3527,'Program Mapping'!B:B,1,FALSE)=D3527,"OK","Fix"),"Fix"))</f>
        <v/>
      </c>
      <c r="B3527" s="8"/>
      <c r="D3527" s="32"/>
    </row>
    <row r="3528" spans="1:4" x14ac:dyDescent="0.25">
      <c r="A3528" s="7" t="str">
        <f>IF(D3528="","",IFERROR(IF(VLOOKUP(D3528,'Program Mapping'!B:B,1,FALSE)=D3528,"OK","Fix"),"Fix"))</f>
        <v/>
      </c>
      <c r="B3528" s="8"/>
      <c r="D3528" s="32"/>
    </row>
    <row r="3529" spans="1:4" x14ac:dyDescent="0.25">
      <c r="A3529" s="7" t="str">
        <f>IF(D3529="","",IFERROR(IF(VLOOKUP(D3529,'Program Mapping'!B:B,1,FALSE)=D3529,"OK","Fix"),"Fix"))</f>
        <v/>
      </c>
      <c r="B3529" s="8"/>
      <c r="D3529" s="32"/>
    </row>
    <row r="3530" spans="1:4" x14ac:dyDescent="0.25">
      <c r="A3530" s="7" t="str">
        <f>IF(D3530="","",IFERROR(IF(VLOOKUP(D3530,'Program Mapping'!B:B,1,FALSE)=D3530,"OK","Fix"),"Fix"))</f>
        <v/>
      </c>
      <c r="B3530" s="8"/>
      <c r="D3530" s="32"/>
    </row>
    <row r="3531" spans="1:4" x14ac:dyDescent="0.25">
      <c r="A3531" s="7" t="str">
        <f>IF(D3531="","",IFERROR(IF(VLOOKUP(D3531,'Program Mapping'!B:B,1,FALSE)=D3531,"OK","Fix"),"Fix"))</f>
        <v/>
      </c>
      <c r="B3531" s="8"/>
      <c r="D3531" s="32"/>
    </row>
    <row r="3532" spans="1:4" x14ac:dyDescent="0.25">
      <c r="A3532" s="7" t="str">
        <f>IF(D3532="","",IFERROR(IF(VLOOKUP(D3532,'Program Mapping'!B:B,1,FALSE)=D3532,"OK","Fix"),"Fix"))</f>
        <v/>
      </c>
      <c r="B3532" s="8"/>
      <c r="D3532" s="32"/>
    </row>
    <row r="3533" spans="1:4" x14ac:dyDescent="0.25">
      <c r="A3533" s="7" t="str">
        <f>IF(D3533="","",IFERROR(IF(VLOOKUP(D3533,'Program Mapping'!B:B,1,FALSE)=D3533,"OK","Fix"),"Fix"))</f>
        <v/>
      </c>
      <c r="B3533" s="8"/>
      <c r="D3533" s="32"/>
    </row>
    <row r="3534" spans="1:4" x14ac:dyDescent="0.25">
      <c r="A3534" s="7" t="str">
        <f>IF(D3534="","",IFERROR(IF(VLOOKUP(D3534,'Program Mapping'!B:B,1,FALSE)=D3534,"OK","Fix"),"Fix"))</f>
        <v/>
      </c>
      <c r="B3534" s="8"/>
      <c r="D3534" s="32"/>
    </row>
    <row r="3535" spans="1:4" x14ac:dyDescent="0.25">
      <c r="A3535" s="7" t="str">
        <f>IF(D3535="","",IFERROR(IF(VLOOKUP(D3535,'Program Mapping'!B:B,1,FALSE)=D3535,"OK","Fix"),"Fix"))</f>
        <v/>
      </c>
      <c r="B3535" s="8"/>
      <c r="D3535" s="32"/>
    </row>
    <row r="3536" spans="1:4" x14ac:dyDescent="0.25">
      <c r="A3536" s="7" t="str">
        <f>IF(D3536="","",IFERROR(IF(VLOOKUP(D3536,'Program Mapping'!B:B,1,FALSE)=D3536,"OK","Fix"),"Fix"))</f>
        <v/>
      </c>
      <c r="B3536" s="8"/>
      <c r="D3536" s="32"/>
    </row>
    <row r="3537" spans="1:4" x14ac:dyDescent="0.25">
      <c r="A3537" s="7" t="str">
        <f>IF(D3537="","",IFERROR(IF(VLOOKUP(D3537,'Program Mapping'!B:B,1,FALSE)=D3537,"OK","Fix"),"Fix"))</f>
        <v/>
      </c>
      <c r="B3537" s="8"/>
      <c r="D3537" s="32"/>
    </row>
    <row r="3538" spans="1:4" x14ac:dyDescent="0.25">
      <c r="A3538" s="7" t="str">
        <f>IF(D3538="","",IFERROR(IF(VLOOKUP(D3538,'Program Mapping'!B:B,1,FALSE)=D3538,"OK","Fix"),"Fix"))</f>
        <v/>
      </c>
      <c r="B3538" s="8"/>
      <c r="D3538" s="32"/>
    </row>
    <row r="3539" spans="1:4" x14ac:dyDescent="0.25">
      <c r="A3539" s="7" t="str">
        <f>IF(D3539="","",IFERROR(IF(VLOOKUP(D3539,'Program Mapping'!B:B,1,FALSE)=D3539,"OK","Fix"),"Fix"))</f>
        <v/>
      </c>
      <c r="B3539" s="8"/>
      <c r="D3539" s="32"/>
    </row>
    <row r="3540" spans="1:4" x14ac:dyDescent="0.25">
      <c r="A3540" s="7" t="str">
        <f>IF(D3540="","",IFERROR(IF(VLOOKUP(D3540,'Program Mapping'!B:B,1,FALSE)=D3540,"OK","Fix"),"Fix"))</f>
        <v/>
      </c>
      <c r="B3540" s="8"/>
      <c r="D3540" s="32"/>
    </row>
    <row r="3541" spans="1:4" x14ac:dyDescent="0.25">
      <c r="A3541" s="7" t="str">
        <f>IF(D3541="","",IFERROR(IF(VLOOKUP(D3541,'Program Mapping'!B:B,1,FALSE)=D3541,"OK","Fix"),"Fix"))</f>
        <v/>
      </c>
      <c r="B3541" s="8"/>
      <c r="D3541" s="32"/>
    </row>
    <row r="3542" spans="1:4" x14ac:dyDescent="0.25">
      <c r="A3542" s="7" t="str">
        <f>IF(D3542="","",IFERROR(IF(VLOOKUP(D3542,'Program Mapping'!B:B,1,FALSE)=D3542,"OK","Fix"),"Fix"))</f>
        <v/>
      </c>
      <c r="B3542" s="8"/>
      <c r="D3542" s="32"/>
    </row>
    <row r="3543" spans="1:4" x14ac:dyDescent="0.25">
      <c r="A3543" s="7" t="str">
        <f>IF(D3543="","",IFERROR(IF(VLOOKUP(D3543,'Program Mapping'!B:B,1,FALSE)=D3543,"OK","Fix"),"Fix"))</f>
        <v/>
      </c>
      <c r="B3543" s="8"/>
      <c r="D3543" s="32"/>
    </row>
    <row r="3544" spans="1:4" x14ac:dyDescent="0.25">
      <c r="A3544" s="7" t="str">
        <f>IF(D3544="","",IFERROR(IF(VLOOKUP(D3544,'Program Mapping'!B:B,1,FALSE)=D3544,"OK","Fix"),"Fix"))</f>
        <v/>
      </c>
      <c r="B3544" s="8"/>
      <c r="D3544" s="32"/>
    </row>
    <row r="3545" spans="1:4" x14ac:dyDescent="0.25">
      <c r="A3545" s="7" t="str">
        <f>IF(D3545="","",IFERROR(IF(VLOOKUP(D3545,'Program Mapping'!B:B,1,FALSE)=D3545,"OK","Fix"),"Fix"))</f>
        <v/>
      </c>
      <c r="B3545" s="8"/>
      <c r="D3545" s="32"/>
    </row>
    <row r="3546" spans="1:4" x14ac:dyDescent="0.25">
      <c r="A3546" s="7" t="str">
        <f>IF(D3546="","",IFERROR(IF(VLOOKUP(D3546,'Program Mapping'!B:B,1,FALSE)=D3546,"OK","Fix"),"Fix"))</f>
        <v/>
      </c>
      <c r="B3546" s="8"/>
      <c r="D3546" s="32"/>
    </row>
    <row r="3547" spans="1:4" x14ac:dyDescent="0.25">
      <c r="A3547" s="7" t="str">
        <f>IF(D3547="","",IFERROR(IF(VLOOKUP(D3547,'Program Mapping'!B:B,1,FALSE)=D3547,"OK","Fix"),"Fix"))</f>
        <v/>
      </c>
      <c r="B3547" s="8"/>
      <c r="D3547" s="32"/>
    </row>
    <row r="3548" spans="1:4" x14ac:dyDescent="0.25">
      <c r="A3548" s="7" t="str">
        <f>IF(D3548="","",IFERROR(IF(VLOOKUP(D3548,'Program Mapping'!B:B,1,FALSE)=D3548,"OK","Fix"),"Fix"))</f>
        <v/>
      </c>
      <c r="B3548" s="8"/>
      <c r="D3548" s="32"/>
    </row>
    <row r="3549" spans="1:4" x14ac:dyDescent="0.25">
      <c r="A3549" s="7" t="str">
        <f>IF(D3549="","",IFERROR(IF(VLOOKUP(D3549,'Program Mapping'!B:B,1,FALSE)=D3549,"OK","Fix"),"Fix"))</f>
        <v/>
      </c>
      <c r="B3549" s="8"/>
      <c r="D3549" s="32"/>
    </row>
    <row r="3550" spans="1:4" x14ac:dyDescent="0.25">
      <c r="A3550" s="7" t="str">
        <f>IF(D3550="","",IFERROR(IF(VLOOKUP(D3550,'Program Mapping'!B:B,1,FALSE)=D3550,"OK","Fix"),"Fix"))</f>
        <v/>
      </c>
      <c r="B3550" s="8"/>
      <c r="D3550" s="32"/>
    </row>
    <row r="3551" spans="1:4" x14ac:dyDescent="0.25">
      <c r="A3551" s="7" t="str">
        <f>IF(D3551="","",IFERROR(IF(VLOOKUP(D3551,'Program Mapping'!B:B,1,FALSE)=D3551,"OK","Fix"),"Fix"))</f>
        <v/>
      </c>
      <c r="B3551" s="8"/>
      <c r="D3551" s="32"/>
    </row>
    <row r="3552" spans="1:4" x14ac:dyDescent="0.25">
      <c r="A3552" s="7" t="str">
        <f>IF(D3552="","",IFERROR(IF(VLOOKUP(D3552,'Program Mapping'!B:B,1,FALSE)=D3552,"OK","Fix"),"Fix"))</f>
        <v/>
      </c>
      <c r="B3552" s="8"/>
      <c r="D3552" s="32"/>
    </row>
    <row r="3553" spans="1:4" x14ac:dyDescent="0.25">
      <c r="A3553" s="7" t="str">
        <f>IF(D3553="","",IFERROR(IF(VLOOKUP(D3553,'Program Mapping'!B:B,1,FALSE)=D3553,"OK","Fix"),"Fix"))</f>
        <v/>
      </c>
      <c r="B3553" s="8"/>
      <c r="D3553" s="32"/>
    </row>
    <row r="3554" spans="1:4" x14ac:dyDescent="0.25">
      <c r="A3554" s="7" t="str">
        <f>IF(D3554="","",IFERROR(IF(VLOOKUP(D3554,'Program Mapping'!B:B,1,FALSE)=D3554,"OK","Fix"),"Fix"))</f>
        <v/>
      </c>
      <c r="B3554" s="8"/>
      <c r="D3554" s="32"/>
    </row>
    <row r="3555" spans="1:4" x14ac:dyDescent="0.25">
      <c r="A3555" s="7" t="str">
        <f>IF(D3555="","",IFERROR(IF(VLOOKUP(D3555,'Program Mapping'!B:B,1,FALSE)=D3555,"OK","Fix"),"Fix"))</f>
        <v/>
      </c>
      <c r="B3555" s="8"/>
      <c r="D3555" s="32"/>
    </row>
    <row r="3556" spans="1:4" x14ac:dyDescent="0.25">
      <c r="A3556" s="7" t="str">
        <f>IF(D3556="","",IFERROR(IF(VLOOKUP(D3556,'Program Mapping'!B:B,1,FALSE)=D3556,"OK","Fix"),"Fix"))</f>
        <v/>
      </c>
      <c r="B3556" s="8"/>
      <c r="D3556" s="32"/>
    </row>
    <row r="3557" spans="1:4" x14ac:dyDescent="0.25">
      <c r="A3557" s="7" t="str">
        <f>IF(D3557="","",IFERROR(IF(VLOOKUP(D3557,'Program Mapping'!B:B,1,FALSE)=D3557,"OK","Fix"),"Fix"))</f>
        <v/>
      </c>
      <c r="B3557" s="8"/>
      <c r="D3557" s="32"/>
    </row>
    <row r="3558" spans="1:4" x14ac:dyDescent="0.25">
      <c r="A3558" s="7" t="str">
        <f>IF(D3558="","",IFERROR(IF(VLOOKUP(D3558,'Program Mapping'!B:B,1,FALSE)=D3558,"OK","Fix"),"Fix"))</f>
        <v/>
      </c>
      <c r="B3558" s="8"/>
      <c r="D3558" s="32"/>
    </row>
    <row r="3559" spans="1:4" x14ac:dyDescent="0.25">
      <c r="A3559" s="7" t="str">
        <f>IF(D3559="","",IFERROR(IF(VLOOKUP(D3559,'Program Mapping'!B:B,1,FALSE)=D3559,"OK","Fix"),"Fix"))</f>
        <v/>
      </c>
      <c r="B3559" s="8"/>
      <c r="D3559" s="32"/>
    </row>
    <row r="3560" spans="1:4" x14ac:dyDescent="0.25">
      <c r="A3560" s="7" t="str">
        <f>IF(D3560="","",IFERROR(IF(VLOOKUP(D3560,'Program Mapping'!B:B,1,FALSE)=D3560,"OK","Fix"),"Fix"))</f>
        <v/>
      </c>
      <c r="B3560" s="8"/>
      <c r="D3560" s="32"/>
    </row>
    <row r="3561" spans="1:4" x14ac:dyDescent="0.25">
      <c r="A3561" s="7" t="str">
        <f>IF(D3561="","",IFERROR(IF(VLOOKUP(D3561,'Program Mapping'!B:B,1,FALSE)=D3561,"OK","Fix"),"Fix"))</f>
        <v/>
      </c>
      <c r="B3561" s="8"/>
      <c r="D3561" s="32"/>
    </row>
    <row r="3562" spans="1:4" x14ac:dyDescent="0.25">
      <c r="A3562" s="7" t="str">
        <f>IF(D3562="","",IFERROR(IF(VLOOKUP(D3562,'Program Mapping'!B:B,1,FALSE)=D3562,"OK","Fix"),"Fix"))</f>
        <v/>
      </c>
      <c r="B3562" s="8"/>
      <c r="D3562" s="32"/>
    </row>
    <row r="3563" spans="1:4" x14ac:dyDescent="0.25">
      <c r="A3563" s="7" t="str">
        <f>IF(D3563="","",IFERROR(IF(VLOOKUP(D3563,'Program Mapping'!B:B,1,FALSE)=D3563,"OK","Fix"),"Fix"))</f>
        <v/>
      </c>
      <c r="B3563" s="8"/>
      <c r="D3563" s="32"/>
    </row>
    <row r="3564" spans="1:4" x14ac:dyDescent="0.25">
      <c r="A3564" s="7" t="str">
        <f>IF(D3564="","",IFERROR(IF(VLOOKUP(D3564,'Program Mapping'!B:B,1,FALSE)=D3564,"OK","Fix"),"Fix"))</f>
        <v/>
      </c>
      <c r="B3564" s="8"/>
      <c r="D3564" s="32"/>
    </row>
    <row r="3565" spans="1:4" x14ac:dyDescent="0.25">
      <c r="A3565" s="7" t="str">
        <f>IF(D3565="","",IFERROR(IF(VLOOKUP(D3565,'Program Mapping'!B:B,1,FALSE)=D3565,"OK","Fix"),"Fix"))</f>
        <v/>
      </c>
      <c r="B3565" s="8"/>
      <c r="D3565" s="32"/>
    </row>
    <row r="3566" spans="1:4" x14ac:dyDescent="0.25">
      <c r="A3566" s="7" t="str">
        <f>IF(D3566="","",IFERROR(IF(VLOOKUP(D3566,'Program Mapping'!B:B,1,FALSE)=D3566,"OK","Fix"),"Fix"))</f>
        <v/>
      </c>
      <c r="B3566" s="8"/>
      <c r="D3566" s="32"/>
    </row>
    <row r="3567" spans="1:4" x14ac:dyDescent="0.25">
      <c r="A3567" s="7" t="str">
        <f>IF(D3567="","",IFERROR(IF(VLOOKUP(D3567,'Program Mapping'!B:B,1,FALSE)=D3567,"OK","Fix"),"Fix"))</f>
        <v/>
      </c>
      <c r="B3567" s="8"/>
      <c r="D3567" s="32"/>
    </row>
    <row r="3568" spans="1:4" x14ac:dyDescent="0.25">
      <c r="A3568" s="7" t="str">
        <f>IF(D3568="","",IFERROR(IF(VLOOKUP(D3568,'Program Mapping'!B:B,1,FALSE)=D3568,"OK","Fix"),"Fix"))</f>
        <v/>
      </c>
      <c r="B3568" s="8"/>
      <c r="D3568" s="32"/>
    </row>
    <row r="3569" spans="1:4" x14ac:dyDescent="0.25">
      <c r="A3569" s="7" t="str">
        <f>IF(D3569="","",IFERROR(IF(VLOOKUP(D3569,'Program Mapping'!B:B,1,FALSE)=D3569,"OK","Fix"),"Fix"))</f>
        <v/>
      </c>
      <c r="B3569" s="8"/>
      <c r="D3569" s="32"/>
    </row>
    <row r="3570" spans="1:4" x14ac:dyDescent="0.25">
      <c r="A3570" s="7" t="str">
        <f>IF(D3570="","",IFERROR(IF(VLOOKUP(D3570,'Program Mapping'!B:B,1,FALSE)=D3570,"OK","Fix"),"Fix"))</f>
        <v/>
      </c>
      <c r="B3570" s="8"/>
      <c r="D3570" s="32"/>
    </row>
    <row r="3571" spans="1:4" x14ac:dyDescent="0.25">
      <c r="A3571" s="7" t="str">
        <f>IF(D3571="","",IFERROR(IF(VLOOKUP(D3571,'Program Mapping'!B:B,1,FALSE)=D3571,"OK","Fix"),"Fix"))</f>
        <v/>
      </c>
      <c r="B3571" s="8"/>
      <c r="D3571" s="32"/>
    </row>
    <row r="3572" spans="1:4" x14ac:dyDescent="0.25">
      <c r="A3572" s="7" t="str">
        <f>IF(D3572="","",IFERROR(IF(VLOOKUP(D3572,'Program Mapping'!B:B,1,FALSE)=D3572,"OK","Fix"),"Fix"))</f>
        <v/>
      </c>
      <c r="B3572" s="8"/>
      <c r="D3572" s="32"/>
    </row>
    <row r="3573" spans="1:4" x14ac:dyDescent="0.25">
      <c r="A3573" s="7" t="str">
        <f>IF(D3573="","",IFERROR(IF(VLOOKUP(D3573,'Program Mapping'!B:B,1,FALSE)=D3573,"OK","Fix"),"Fix"))</f>
        <v/>
      </c>
      <c r="B3573" s="8"/>
      <c r="D3573" s="32"/>
    </row>
    <row r="3574" spans="1:4" x14ac:dyDescent="0.25">
      <c r="A3574" s="7" t="str">
        <f>IF(D3574="","",IFERROR(IF(VLOOKUP(D3574,'Program Mapping'!B:B,1,FALSE)=D3574,"OK","Fix"),"Fix"))</f>
        <v/>
      </c>
      <c r="B3574" s="8"/>
      <c r="D3574" s="32"/>
    </row>
    <row r="3575" spans="1:4" x14ac:dyDescent="0.25">
      <c r="A3575" s="7" t="str">
        <f>IF(D3575="","",IFERROR(IF(VLOOKUP(D3575,'Program Mapping'!B:B,1,FALSE)=D3575,"OK","Fix"),"Fix"))</f>
        <v/>
      </c>
      <c r="B3575" s="8"/>
      <c r="D3575" s="32"/>
    </row>
    <row r="3576" spans="1:4" x14ac:dyDescent="0.25">
      <c r="A3576" s="7" t="str">
        <f>IF(D3576="","",IFERROR(IF(VLOOKUP(D3576,'Program Mapping'!B:B,1,FALSE)=D3576,"OK","Fix"),"Fix"))</f>
        <v/>
      </c>
      <c r="B3576" s="8"/>
      <c r="D3576" s="32"/>
    </row>
    <row r="3577" spans="1:4" x14ac:dyDescent="0.25">
      <c r="A3577" s="7" t="str">
        <f>IF(D3577="","",IFERROR(IF(VLOOKUP(D3577,'Program Mapping'!B:B,1,FALSE)=D3577,"OK","Fix"),"Fix"))</f>
        <v/>
      </c>
      <c r="B3577" s="8"/>
      <c r="D3577" s="32"/>
    </row>
    <row r="3578" spans="1:4" x14ac:dyDescent="0.25">
      <c r="A3578" s="7" t="str">
        <f>IF(D3578="","",IFERROR(IF(VLOOKUP(D3578,'Program Mapping'!B:B,1,FALSE)=D3578,"OK","Fix"),"Fix"))</f>
        <v/>
      </c>
      <c r="B3578" s="8"/>
      <c r="D3578" s="32"/>
    </row>
    <row r="3579" spans="1:4" x14ac:dyDescent="0.25">
      <c r="A3579" s="7" t="str">
        <f>IF(D3579="","",IFERROR(IF(VLOOKUP(D3579,'Program Mapping'!B:B,1,FALSE)=D3579,"OK","Fix"),"Fix"))</f>
        <v/>
      </c>
      <c r="B3579" s="8"/>
      <c r="D3579" s="32"/>
    </row>
    <row r="3580" spans="1:4" x14ac:dyDescent="0.25">
      <c r="A3580" s="7" t="str">
        <f>IF(D3580="","",IFERROR(IF(VLOOKUP(D3580,'Program Mapping'!B:B,1,FALSE)=D3580,"OK","Fix"),"Fix"))</f>
        <v/>
      </c>
      <c r="B3580" s="8"/>
      <c r="D3580" s="32"/>
    </row>
    <row r="3581" spans="1:4" x14ac:dyDescent="0.25">
      <c r="A3581" s="7" t="str">
        <f>IF(D3581="","",IFERROR(IF(VLOOKUP(D3581,'Program Mapping'!B:B,1,FALSE)=D3581,"OK","Fix"),"Fix"))</f>
        <v/>
      </c>
      <c r="B3581" s="8"/>
      <c r="D3581" s="32"/>
    </row>
    <row r="3582" spans="1:4" x14ac:dyDescent="0.25">
      <c r="A3582" s="7" t="str">
        <f>IF(D3582="","",IFERROR(IF(VLOOKUP(D3582,'Program Mapping'!B:B,1,FALSE)=D3582,"OK","Fix"),"Fix"))</f>
        <v/>
      </c>
      <c r="B3582" s="8"/>
      <c r="D3582" s="32"/>
    </row>
    <row r="3583" spans="1:4" x14ac:dyDescent="0.25">
      <c r="A3583" s="7" t="str">
        <f>IF(D3583="","",IFERROR(IF(VLOOKUP(D3583,'Program Mapping'!B:B,1,FALSE)=D3583,"OK","Fix"),"Fix"))</f>
        <v/>
      </c>
      <c r="B3583" s="8"/>
      <c r="D3583" s="32"/>
    </row>
    <row r="3584" spans="1:4" x14ac:dyDescent="0.25">
      <c r="A3584" s="7" t="str">
        <f>IF(D3584="","",IFERROR(IF(VLOOKUP(D3584,'Program Mapping'!B:B,1,FALSE)=D3584,"OK","Fix"),"Fix"))</f>
        <v/>
      </c>
      <c r="B3584" s="8"/>
      <c r="D3584" s="32"/>
    </row>
    <row r="3585" spans="1:4" x14ac:dyDescent="0.25">
      <c r="A3585" s="7" t="str">
        <f>IF(D3585="","",IFERROR(IF(VLOOKUP(D3585,'Program Mapping'!B:B,1,FALSE)=D3585,"OK","Fix"),"Fix"))</f>
        <v/>
      </c>
      <c r="B3585" s="8"/>
      <c r="D3585" s="32"/>
    </row>
    <row r="3586" spans="1:4" x14ac:dyDescent="0.25">
      <c r="A3586" s="7" t="str">
        <f>IF(D3586="","",IFERROR(IF(VLOOKUP(D3586,'Program Mapping'!B:B,1,FALSE)=D3586,"OK","Fix"),"Fix"))</f>
        <v/>
      </c>
      <c r="B3586" s="8"/>
      <c r="D3586" s="32"/>
    </row>
    <row r="3587" spans="1:4" x14ac:dyDescent="0.25">
      <c r="A3587" s="7" t="str">
        <f>IF(D3587="","",IFERROR(IF(VLOOKUP(D3587,'Program Mapping'!B:B,1,FALSE)=D3587,"OK","Fix"),"Fix"))</f>
        <v/>
      </c>
      <c r="B3587" s="8"/>
      <c r="D3587" s="32"/>
    </row>
    <row r="3588" spans="1:4" x14ac:dyDescent="0.25">
      <c r="A3588" s="7" t="str">
        <f>IF(D3588="","",IFERROR(IF(VLOOKUP(D3588,'Program Mapping'!B:B,1,FALSE)=D3588,"OK","Fix"),"Fix"))</f>
        <v/>
      </c>
      <c r="B3588" s="8"/>
      <c r="D3588" s="32"/>
    </row>
    <row r="3589" spans="1:4" x14ac:dyDescent="0.25">
      <c r="A3589" s="7" t="str">
        <f>IF(D3589="","",IFERROR(IF(VLOOKUP(D3589,'Program Mapping'!B:B,1,FALSE)=D3589,"OK","Fix"),"Fix"))</f>
        <v/>
      </c>
      <c r="B3589" s="8"/>
      <c r="D3589" s="32"/>
    </row>
    <row r="3590" spans="1:4" x14ac:dyDescent="0.25">
      <c r="A3590" s="7" t="str">
        <f>IF(D3590="","",IFERROR(IF(VLOOKUP(D3590,'Program Mapping'!B:B,1,FALSE)=D3590,"OK","Fix"),"Fix"))</f>
        <v/>
      </c>
      <c r="B3590" s="8"/>
      <c r="D3590" s="32"/>
    </row>
    <row r="3591" spans="1:4" x14ac:dyDescent="0.25">
      <c r="A3591" s="7" t="str">
        <f>IF(D3591="","",IFERROR(IF(VLOOKUP(D3591,'Program Mapping'!B:B,1,FALSE)=D3591,"OK","Fix"),"Fix"))</f>
        <v/>
      </c>
      <c r="B3591" s="8"/>
      <c r="D3591" s="32"/>
    </row>
    <row r="3592" spans="1:4" x14ac:dyDescent="0.25">
      <c r="A3592" s="7" t="str">
        <f>IF(D3592="","",IFERROR(IF(VLOOKUP(D3592,'Program Mapping'!B:B,1,FALSE)=D3592,"OK","Fix"),"Fix"))</f>
        <v/>
      </c>
      <c r="B3592" s="8"/>
      <c r="D3592" s="32"/>
    </row>
    <row r="3593" spans="1:4" x14ac:dyDescent="0.25">
      <c r="A3593" s="7" t="str">
        <f>IF(D3593="","",IFERROR(IF(VLOOKUP(D3593,'Program Mapping'!B:B,1,FALSE)=D3593,"OK","Fix"),"Fix"))</f>
        <v/>
      </c>
      <c r="B3593" s="8"/>
      <c r="D3593" s="32"/>
    </row>
    <row r="3594" spans="1:4" x14ac:dyDescent="0.25">
      <c r="A3594" s="7" t="str">
        <f>IF(D3594="","",IFERROR(IF(VLOOKUP(D3594,'Program Mapping'!B:B,1,FALSE)=D3594,"OK","Fix"),"Fix"))</f>
        <v/>
      </c>
      <c r="B3594" s="8"/>
      <c r="D3594" s="32"/>
    </row>
    <row r="3595" spans="1:4" x14ac:dyDescent="0.25">
      <c r="A3595" s="7" t="str">
        <f>IF(D3595="","",IFERROR(IF(VLOOKUP(D3595,'Program Mapping'!B:B,1,FALSE)=D3595,"OK","Fix"),"Fix"))</f>
        <v/>
      </c>
      <c r="B3595" s="8"/>
      <c r="D3595" s="32"/>
    </row>
    <row r="3596" spans="1:4" x14ac:dyDescent="0.25">
      <c r="A3596" s="7" t="str">
        <f>IF(D3596="","",IFERROR(IF(VLOOKUP(D3596,'Program Mapping'!B:B,1,FALSE)=D3596,"OK","Fix"),"Fix"))</f>
        <v/>
      </c>
      <c r="B3596" s="8"/>
      <c r="D3596" s="32"/>
    </row>
    <row r="3597" spans="1:4" x14ac:dyDescent="0.25">
      <c r="A3597" s="7" t="str">
        <f>IF(D3597="","",IFERROR(IF(VLOOKUP(D3597,'Program Mapping'!B:B,1,FALSE)=D3597,"OK","Fix"),"Fix"))</f>
        <v/>
      </c>
      <c r="B3597" s="8"/>
      <c r="D3597" s="32"/>
    </row>
    <row r="3598" spans="1:4" x14ac:dyDescent="0.25">
      <c r="A3598" s="7" t="str">
        <f>IF(D3598="","",IFERROR(IF(VLOOKUP(D3598,'Program Mapping'!B:B,1,FALSE)=D3598,"OK","Fix"),"Fix"))</f>
        <v/>
      </c>
      <c r="B3598" s="8"/>
      <c r="D3598" s="32"/>
    </row>
    <row r="3599" spans="1:4" x14ac:dyDescent="0.25">
      <c r="A3599" s="7" t="str">
        <f>IF(D3599="","",IFERROR(IF(VLOOKUP(D3599,'Program Mapping'!B:B,1,FALSE)=D3599,"OK","Fix"),"Fix"))</f>
        <v/>
      </c>
      <c r="B3599" s="8"/>
      <c r="D3599" s="32"/>
    </row>
    <row r="3600" spans="1:4" x14ac:dyDescent="0.25">
      <c r="A3600" s="7" t="str">
        <f>IF(D3600="","",IFERROR(IF(VLOOKUP(D3600,'Program Mapping'!B:B,1,FALSE)=D3600,"OK","Fix"),"Fix"))</f>
        <v/>
      </c>
      <c r="B3600" s="8"/>
      <c r="D3600" s="32"/>
    </row>
    <row r="3601" spans="1:4" x14ac:dyDescent="0.25">
      <c r="A3601" s="7" t="str">
        <f>IF(D3601="","",IFERROR(IF(VLOOKUP(D3601,'Program Mapping'!B:B,1,FALSE)=D3601,"OK","Fix"),"Fix"))</f>
        <v/>
      </c>
      <c r="B3601" s="8"/>
      <c r="D3601" s="32"/>
    </row>
    <row r="3602" spans="1:4" x14ac:dyDescent="0.25">
      <c r="A3602" s="7" t="str">
        <f>IF(D3602="","",IFERROR(IF(VLOOKUP(D3602,'Program Mapping'!B:B,1,FALSE)=D3602,"OK","Fix"),"Fix"))</f>
        <v/>
      </c>
      <c r="B3602" s="8"/>
      <c r="D3602" s="32"/>
    </row>
    <row r="3603" spans="1:4" x14ac:dyDescent="0.25">
      <c r="A3603" s="7" t="str">
        <f>IF(D3603="","",IFERROR(IF(VLOOKUP(D3603,'Program Mapping'!B:B,1,FALSE)=D3603,"OK","Fix"),"Fix"))</f>
        <v/>
      </c>
      <c r="B3603" s="8"/>
      <c r="D3603" s="32"/>
    </row>
    <row r="3604" spans="1:4" x14ac:dyDescent="0.25">
      <c r="A3604" s="7" t="str">
        <f>IF(D3604="","",IFERROR(IF(VLOOKUP(D3604,'Program Mapping'!B:B,1,FALSE)=D3604,"OK","Fix"),"Fix"))</f>
        <v/>
      </c>
      <c r="B3604" s="8"/>
      <c r="D3604" s="32"/>
    </row>
    <row r="3605" spans="1:4" x14ac:dyDescent="0.25">
      <c r="A3605" s="7" t="str">
        <f>IF(D3605="","",IFERROR(IF(VLOOKUP(D3605,'Program Mapping'!B:B,1,FALSE)=D3605,"OK","Fix"),"Fix"))</f>
        <v/>
      </c>
      <c r="B3605" s="8"/>
      <c r="D3605" s="32"/>
    </row>
    <row r="3606" spans="1:4" x14ac:dyDescent="0.25">
      <c r="A3606" s="7" t="str">
        <f>IF(D3606="","",IFERROR(IF(VLOOKUP(D3606,'Program Mapping'!B:B,1,FALSE)=D3606,"OK","Fix"),"Fix"))</f>
        <v/>
      </c>
      <c r="B3606" s="8"/>
      <c r="D3606" s="32"/>
    </row>
    <row r="3607" spans="1:4" x14ac:dyDescent="0.25">
      <c r="A3607" s="7" t="str">
        <f>IF(D3607="","",IFERROR(IF(VLOOKUP(D3607,'Program Mapping'!B:B,1,FALSE)=D3607,"OK","Fix"),"Fix"))</f>
        <v/>
      </c>
      <c r="B3607" s="8"/>
      <c r="D3607" s="32"/>
    </row>
    <row r="3608" spans="1:4" x14ac:dyDescent="0.25">
      <c r="A3608" s="7" t="str">
        <f>IF(D3608="","",IFERROR(IF(VLOOKUP(D3608,'Program Mapping'!B:B,1,FALSE)=D3608,"OK","Fix"),"Fix"))</f>
        <v/>
      </c>
      <c r="B3608" s="8"/>
      <c r="D3608" s="32"/>
    </row>
    <row r="3609" spans="1:4" x14ac:dyDescent="0.25">
      <c r="A3609" s="7" t="str">
        <f>IF(D3609="","",IFERROR(IF(VLOOKUP(D3609,'Program Mapping'!B:B,1,FALSE)=D3609,"OK","Fix"),"Fix"))</f>
        <v/>
      </c>
      <c r="B3609" s="8"/>
      <c r="D3609" s="32"/>
    </row>
    <row r="3610" spans="1:4" x14ac:dyDescent="0.25">
      <c r="A3610" s="7" t="str">
        <f>IF(D3610="","",IFERROR(IF(VLOOKUP(D3610,'Program Mapping'!B:B,1,FALSE)=D3610,"OK","Fix"),"Fix"))</f>
        <v/>
      </c>
      <c r="B3610" s="8"/>
      <c r="D3610" s="32"/>
    </row>
    <row r="3611" spans="1:4" x14ac:dyDescent="0.25">
      <c r="A3611" s="7" t="str">
        <f>IF(D3611="","",IFERROR(IF(VLOOKUP(D3611,'Program Mapping'!B:B,1,FALSE)=D3611,"OK","Fix"),"Fix"))</f>
        <v/>
      </c>
      <c r="B3611" s="8"/>
      <c r="D3611" s="32"/>
    </row>
    <row r="3612" spans="1:4" x14ac:dyDescent="0.25">
      <c r="A3612" s="7" t="str">
        <f>IF(D3612="","",IFERROR(IF(VLOOKUP(D3612,'Program Mapping'!B:B,1,FALSE)=D3612,"OK","Fix"),"Fix"))</f>
        <v/>
      </c>
      <c r="B3612" s="8"/>
      <c r="D3612" s="32"/>
    </row>
    <row r="3613" spans="1:4" x14ac:dyDescent="0.25">
      <c r="A3613" s="7" t="str">
        <f>IF(D3613="","",IFERROR(IF(VLOOKUP(D3613,'Program Mapping'!B:B,1,FALSE)=D3613,"OK","Fix"),"Fix"))</f>
        <v/>
      </c>
      <c r="B3613" s="8"/>
      <c r="D3613" s="32"/>
    </row>
    <row r="3614" spans="1:4" x14ac:dyDescent="0.25">
      <c r="A3614" s="7" t="str">
        <f>IF(D3614="","",IFERROR(IF(VLOOKUP(D3614,'Program Mapping'!B:B,1,FALSE)=D3614,"OK","Fix"),"Fix"))</f>
        <v/>
      </c>
      <c r="B3614" s="8"/>
      <c r="D3614" s="32"/>
    </row>
    <row r="3615" spans="1:4" x14ac:dyDescent="0.25">
      <c r="A3615" s="7" t="str">
        <f>IF(D3615="","",IFERROR(IF(VLOOKUP(D3615,'Program Mapping'!B:B,1,FALSE)=D3615,"OK","Fix"),"Fix"))</f>
        <v/>
      </c>
      <c r="B3615" s="8"/>
      <c r="D3615" s="32"/>
    </row>
    <row r="3616" spans="1:4" x14ac:dyDescent="0.25">
      <c r="A3616" s="7" t="str">
        <f>IF(D3616="","",IFERROR(IF(VLOOKUP(D3616,'Program Mapping'!B:B,1,FALSE)=D3616,"OK","Fix"),"Fix"))</f>
        <v/>
      </c>
      <c r="B3616" s="8"/>
      <c r="D3616" s="32"/>
    </row>
    <row r="3617" spans="1:4" x14ac:dyDescent="0.25">
      <c r="A3617" s="7" t="str">
        <f>IF(D3617="","",IFERROR(IF(VLOOKUP(D3617,'Program Mapping'!B:B,1,FALSE)=D3617,"OK","Fix"),"Fix"))</f>
        <v/>
      </c>
      <c r="B3617" s="8"/>
      <c r="D3617" s="32"/>
    </row>
    <row r="3618" spans="1:4" x14ac:dyDescent="0.25">
      <c r="A3618" s="7" t="str">
        <f>IF(D3618="","",IFERROR(IF(VLOOKUP(D3618,'Program Mapping'!B:B,1,FALSE)=D3618,"OK","Fix"),"Fix"))</f>
        <v/>
      </c>
      <c r="B3618" s="8"/>
      <c r="D3618" s="32"/>
    </row>
    <row r="3619" spans="1:4" x14ac:dyDescent="0.25">
      <c r="A3619" s="7" t="str">
        <f>IF(D3619="","",IFERROR(IF(VLOOKUP(D3619,'Program Mapping'!B:B,1,FALSE)=D3619,"OK","Fix"),"Fix"))</f>
        <v/>
      </c>
      <c r="B3619" s="8"/>
      <c r="D3619" s="32"/>
    </row>
    <row r="3620" spans="1:4" x14ac:dyDescent="0.25">
      <c r="A3620" s="7" t="str">
        <f>IF(D3620="","",IFERROR(IF(VLOOKUP(D3620,'Program Mapping'!B:B,1,FALSE)=D3620,"OK","Fix"),"Fix"))</f>
        <v/>
      </c>
      <c r="B3620" s="8"/>
      <c r="D3620" s="32"/>
    </row>
    <row r="3621" spans="1:4" x14ac:dyDescent="0.25">
      <c r="A3621" s="7" t="str">
        <f>IF(D3621="","",IFERROR(IF(VLOOKUP(D3621,'Program Mapping'!B:B,1,FALSE)=D3621,"OK","Fix"),"Fix"))</f>
        <v/>
      </c>
      <c r="B3621" s="8"/>
      <c r="D3621" s="32"/>
    </row>
    <row r="3622" spans="1:4" x14ac:dyDescent="0.25">
      <c r="A3622" s="7" t="str">
        <f>IF(D3622="","",IFERROR(IF(VLOOKUP(D3622,'Program Mapping'!B:B,1,FALSE)=D3622,"OK","Fix"),"Fix"))</f>
        <v/>
      </c>
      <c r="B3622" s="8"/>
      <c r="D3622" s="32"/>
    </row>
    <row r="3623" spans="1:4" x14ac:dyDescent="0.25">
      <c r="A3623" s="7" t="str">
        <f>IF(D3623="","",IFERROR(IF(VLOOKUP(D3623,'Program Mapping'!B:B,1,FALSE)=D3623,"OK","Fix"),"Fix"))</f>
        <v/>
      </c>
      <c r="B3623" s="8"/>
      <c r="D3623" s="32"/>
    </row>
    <row r="3624" spans="1:4" x14ac:dyDescent="0.25">
      <c r="A3624" s="7" t="str">
        <f>IF(D3624="","",IFERROR(IF(VLOOKUP(D3624,'Program Mapping'!B:B,1,FALSE)=D3624,"OK","Fix"),"Fix"))</f>
        <v/>
      </c>
      <c r="B3624" s="8"/>
      <c r="D3624" s="32"/>
    </row>
    <row r="3625" spans="1:4" x14ac:dyDescent="0.25">
      <c r="A3625" s="7" t="str">
        <f>IF(D3625="","",IFERROR(IF(VLOOKUP(D3625,'Program Mapping'!B:B,1,FALSE)=D3625,"OK","Fix"),"Fix"))</f>
        <v/>
      </c>
      <c r="B3625" s="8"/>
      <c r="D3625" s="32"/>
    </row>
    <row r="3626" spans="1:4" x14ac:dyDescent="0.25">
      <c r="A3626" s="7" t="str">
        <f>IF(D3626="","",IFERROR(IF(VLOOKUP(D3626,'Program Mapping'!B:B,1,FALSE)=D3626,"OK","Fix"),"Fix"))</f>
        <v/>
      </c>
      <c r="B3626" s="8"/>
      <c r="D3626" s="32"/>
    </row>
    <row r="3627" spans="1:4" x14ac:dyDescent="0.25">
      <c r="A3627" s="7" t="str">
        <f>IF(D3627="","",IFERROR(IF(VLOOKUP(D3627,'Program Mapping'!B:B,1,FALSE)=D3627,"OK","Fix"),"Fix"))</f>
        <v/>
      </c>
      <c r="B3627" s="8"/>
      <c r="D3627" s="32"/>
    </row>
    <row r="3628" spans="1:4" x14ac:dyDescent="0.25">
      <c r="A3628" s="7" t="str">
        <f>IF(D3628="","",IFERROR(IF(VLOOKUP(D3628,'Program Mapping'!B:B,1,FALSE)=D3628,"OK","Fix"),"Fix"))</f>
        <v/>
      </c>
      <c r="B3628" s="8"/>
      <c r="D3628" s="32"/>
    </row>
    <row r="3629" spans="1:4" x14ac:dyDescent="0.25">
      <c r="A3629" s="7" t="str">
        <f>IF(D3629="","",IFERROR(IF(VLOOKUP(D3629,'Program Mapping'!B:B,1,FALSE)=D3629,"OK","Fix"),"Fix"))</f>
        <v/>
      </c>
      <c r="B3629" s="8"/>
      <c r="D3629" s="32"/>
    </row>
    <row r="3630" spans="1:4" x14ac:dyDescent="0.25">
      <c r="A3630" s="7" t="str">
        <f>IF(D3630="","",IFERROR(IF(VLOOKUP(D3630,'Program Mapping'!B:B,1,FALSE)=D3630,"OK","Fix"),"Fix"))</f>
        <v/>
      </c>
      <c r="B3630" s="8"/>
      <c r="D3630" s="32"/>
    </row>
    <row r="3631" spans="1:4" x14ac:dyDescent="0.25">
      <c r="A3631" s="7" t="str">
        <f>IF(D3631="","",IFERROR(IF(VLOOKUP(D3631,'Program Mapping'!B:B,1,FALSE)=D3631,"OK","Fix"),"Fix"))</f>
        <v/>
      </c>
      <c r="B3631" s="8"/>
      <c r="D3631" s="32"/>
    </row>
    <row r="3632" spans="1:4" x14ac:dyDescent="0.25">
      <c r="A3632" s="7" t="str">
        <f>IF(D3632="","",IFERROR(IF(VLOOKUP(D3632,'Program Mapping'!B:B,1,FALSE)=D3632,"OK","Fix"),"Fix"))</f>
        <v/>
      </c>
      <c r="B3632" s="8"/>
      <c r="D3632" s="32"/>
    </row>
    <row r="3633" spans="1:4" x14ac:dyDescent="0.25">
      <c r="A3633" s="7" t="str">
        <f>IF(D3633="","",IFERROR(IF(VLOOKUP(D3633,'Program Mapping'!B:B,1,FALSE)=D3633,"OK","Fix"),"Fix"))</f>
        <v/>
      </c>
      <c r="B3633" s="8"/>
      <c r="D3633" s="32"/>
    </row>
    <row r="3634" spans="1:4" x14ac:dyDescent="0.25">
      <c r="A3634" s="7" t="str">
        <f>IF(D3634="","",IFERROR(IF(VLOOKUP(D3634,'Program Mapping'!B:B,1,FALSE)=D3634,"OK","Fix"),"Fix"))</f>
        <v/>
      </c>
      <c r="B3634" s="8"/>
      <c r="D3634" s="32"/>
    </row>
    <row r="3635" spans="1:4" x14ac:dyDescent="0.25">
      <c r="A3635" s="7" t="str">
        <f>IF(D3635="","",IFERROR(IF(VLOOKUP(D3635,'Program Mapping'!B:B,1,FALSE)=D3635,"OK","Fix"),"Fix"))</f>
        <v/>
      </c>
      <c r="B3635" s="8"/>
      <c r="D3635" s="32"/>
    </row>
    <row r="3636" spans="1:4" x14ac:dyDescent="0.25">
      <c r="A3636" s="7" t="str">
        <f>IF(D3636="","",IFERROR(IF(VLOOKUP(D3636,'Program Mapping'!B:B,1,FALSE)=D3636,"OK","Fix"),"Fix"))</f>
        <v/>
      </c>
      <c r="B3636" s="8"/>
      <c r="D3636" s="32"/>
    </row>
    <row r="3637" spans="1:4" x14ac:dyDescent="0.25">
      <c r="A3637" s="7" t="str">
        <f>IF(D3637="","",IFERROR(IF(VLOOKUP(D3637,'Program Mapping'!B:B,1,FALSE)=D3637,"OK","Fix"),"Fix"))</f>
        <v/>
      </c>
      <c r="B3637" s="8"/>
      <c r="D3637" s="32"/>
    </row>
    <row r="3638" spans="1:4" x14ac:dyDescent="0.25">
      <c r="A3638" s="7" t="str">
        <f>IF(D3638="","",IFERROR(IF(VLOOKUP(D3638,'Program Mapping'!B:B,1,FALSE)=D3638,"OK","Fix"),"Fix"))</f>
        <v/>
      </c>
      <c r="B3638" s="8"/>
      <c r="D3638" s="32"/>
    </row>
    <row r="3639" spans="1:4" x14ac:dyDescent="0.25">
      <c r="A3639" s="7" t="str">
        <f>IF(D3639="","",IFERROR(IF(VLOOKUP(D3639,'Program Mapping'!B:B,1,FALSE)=D3639,"OK","Fix"),"Fix"))</f>
        <v/>
      </c>
      <c r="B3639" s="8"/>
      <c r="D3639" s="32"/>
    </row>
    <row r="3640" spans="1:4" x14ac:dyDescent="0.25">
      <c r="A3640" s="7" t="str">
        <f>IF(D3640="","",IFERROR(IF(VLOOKUP(D3640,'Program Mapping'!B:B,1,FALSE)=D3640,"OK","Fix"),"Fix"))</f>
        <v/>
      </c>
      <c r="B3640" s="8"/>
      <c r="D3640" s="32"/>
    </row>
    <row r="3641" spans="1:4" x14ac:dyDescent="0.25">
      <c r="A3641" s="7" t="str">
        <f>IF(D3641="","",IFERROR(IF(VLOOKUP(D3641,'Program Mapping'!B:B,1,FALSE)=D3641,"OK","Fix"),"Fix"))</f>
        <v/>
      </c>
      <c r="B3641" s="8"/>
      <c r="D3641" s="32"/>
    </row>
    <row r="3642" spans="1:4" x14ac:dyDescent="0.25">
      <c r="A3642" s="7" t="str">
        <f>IF(D3642="","",IFERROR(IF(VLOOKUP(D3642,'Program Mapping'!B:B,1,FALSE)=D3642,"OK","Fix"),"Fix"))</f>
        <v/>
      </c>
      <c r="B3642" s="8"/>
      <c r="D3642" s="32"/>
    </row>
    <row r="3643" spans="1:4" x14ac:dyDescent="0.25">
      <c r="A3643" s="7" t="str">
        <f>IF(D3643="","",IFERROR(IF(VLOOKUP(D3643,'Program Mapping'!B:B,1,FALSE)=D3643,"OK","Fix"),"Fix"))</f>
        <v/>
      </c>
      <c r="B3643" s="8"/>
      <c r="D3643" s="32"/>
    </row>
    <row r="3644" spans="1:4" x14ac:dyDescent="0.25">
      <c r="A3644" s="7" t="str">
        <f>IF(D3644="","",IFERROR(IF(VLOOKUP(D3644,'Program Mapping'!B:B,1,FALSE)=D3644,"OK","Fix"),"Fix"))</f>
        <v/>
      </c>
      <c r="B3644" s="8"/>
      <c r="D3644" s="32"/>
    </row>
    <row r="3645" spans="1:4" x14ac:dyDescent="0.25">
      <c r="A3645" s="7" t="str">
        <f>IF(D3645="","",IFERROR(IF(VLOOKUP(D3645,'Program Mapping'!B:B,1,FALSE)=D3645,"OK","Fix"),"Fix"))</f>
        <v/>
      </c>
      <c r="B3645" s="8"/>
      <c r="D3645" s="32"/>
    </row>
    <row r="3646" spans="1:4" x14ac:dyDescent="0.25">
      <c r="A3646" s="7" t="str">
        <f>IF(D3646="","",IFERROR(IF(VLOOKUP(D3646,'Program Mapping'!B:B,1,FALSE)=D3646,"OK","Fix"),"Fix"))</f>
        <v/>
      </c>
      <c r="B3646" s="8"/>
      <c r="D3646" s="32"/>
    </row>
    <row r="3647" spans="1:4" x14ac:dyDescent="0.25">
      <c r="A3647" s="7" t="str">
        <f>IF(D3647="","",IFERROR(IF(VLOOKUP(D3647,'Program Mapping'!B:B,1,FALSE)=D3647,"OK","Fix"),"Fix"))</f>
        <v/>
      </c>
      <c r="B3647" s="8"/>
      <c r="D3647" s="32"/>
    </row>
    <row r="3648" spans="1:4" x14ac:dyDescent="0.25">
      <c r="A3648" s="7" t="str">
        <f>IF(D3648="","",IFERROR(IF(VLOOKUP(D3648,'Program Mapping'!B:B,1,FALSE)=D3648,"OK","Fix"),"Fix"))</f>
        <v/>
      </c>
      <c r="B3648" s="8"/>
      <c r="D3648" s="32"/>
    </row>
    <row r="3649" spans="1:7" x14ac:dyDescent="0.25">
      <c r="B3649" s="8"/>
      <c r="D3649" s="8"/>
    </row>
    <row r="3650" spans="1:7" x14ac:dyDescent="0.25">
      <c r="D3650" s="8"/>
    </row>
    <row r="3651" spans="1:7" x14ac:dyDescent="0.25">
      <c r="B3651" s="8"/>
      <c r="D3651" s="8"/>
    </row>
    <row r="3652" spans="1:7" x14ac:dyDescent="0.25">
      <c r="B3652" s="8"/>
      <c r="D3652" s="8"/>
    </row>
    <row r="3653" spans="1:7" x14ac:dyDescent="0.25">
      <c r="B3653" s="8"/>
      <c r="D3653" s="8"/>
    </row>
    <row r="3654" spans="1:7" x14ac:dyDescent="0.25">
      <c r="B3654" s="8"/>
      <c r="D3654" s="8"/>
    </row>
    <row r="3655" spans="1:7" x14ac:dyDescent="0.25">
      <c r="B3655" s="8"/>
      <c r="D3655" s="8"/>
    </row>
    <row r="3656" spans="1:7" x14ac:dyDescent="0.25">
      <c r="B3656" s="8"/>
      <c r="D3656" s="8"/>
    </row>
    <row r="3657" spans="1:7" x14ac:dyDescent="0.25">
      <c r="B3657" s="8"/>
      <c r="D3657" s="8"/>
    </row>
    <row r="3658" spans="1:7" x14ac:dyDescent="0.25">
      <c r="B3658" s="8"/>
      <c r="D3658" s="8"/>
    </row>
    <row r="3659" spans="1:7" x14ac:dyDescent="0.25">
      <c r="A3659" s="7" t="str">
        <f>IF(D3659="","",IFERROR(IF(VLOOKUP(D3659,'Program Mapping'!B:B,1,FALSE)=D3659,"OK","Fix"),"Fix"))</f>
        <v>OK</v>
      </c>
      <c r="B3659" s="3" t="s">
        <v>164</v>
      </c>
      <c r="C3659" s="3" t="s">
        <v>36</v>
      </c>
      <c r="D3659" s="154" t="s">
        <v>390</v>
      </c>
      <c r="E3659" s="3" t="s">
        <v>283</v>
      </c>
      <c r="F3659" s="63">
        <v>0</v>
      </c>
      <c r="G3659" s="3">
        <v>0</v>
      </c>
    </row>
    <row r="3660" spans="1:7" x14ac:dyDescent="0.25">
      <c r="A3660" s="7" t="str">
        <f>IF(D3660="","",IFERROR(IF(VLOOKUP(D3660,'Program Mapping'!B:B,1,FALSE)=D3660,"OK","Fix"),"Fix"))</f>
        <v>OK</v>
      </c>
      <c r="B3660" s="3" t="s">
        <v>165</v>
      </c>
      <c r="C3660" s="3" t="s">
        <v>36</v>
      </c>
      <c r="D3660" s="154" t="s">
        <v>390</v>
      </c>
      <c r="E3660" s="3" t="s">
        <v>283</v>
      </c>
      <c r="F3660" s="63">
        <v>0</v>
      </c>
      <c r="G3660" s="3">
        <v>0</v>
      </c>
    </row>
    <row r="3661" spans="1:7" x14ac:dyDescent="0.25">
      <c r="A3661" s="7" t="str">
        <f>IF(D3661="","",IFERROR(IF(VLOOKUP(D3661,'Program Mapping'!B:B,1,FALSE)=D3661,"OK","Fix"),"Fix"))</f>
        <v>OK</v>
      </c>
      <c r="B3661" s="3" t="s">
        <v>166</v>
      </c>
      <c r="C3661" s="3" t="s">
        <v>36</v>
      </c>
      <c r="D3661" s="154" t="s">
        <v>390</v>
      </c>
      <c r="E3661" s="3" t="s">
        <v>283</v>
      </c>
      <c r="F3661" s="63">
        <v>0</v>
      </c>
      <c r="G3661" s="3">
        <v>0</v>
      </c>
    </row>
    <row r="3662" spans="1:7" x14ac:dyDescent="0.25">
      <c r="A3662" s="7" t="str">
        <f>IF(D3662="","",IFERROR(IF(VLOOKUP(D3662,'Program Mapping'!B:B,1,FALSE)=D3662,"OK","Fix"),"Fix"))</f>
        <v>OK</v>
      </c>
      <c r="B3662" s="3" t="s">
        <v>167</v>
      </c>
      <c r="C3662" s="3" t="s">
        <v>36</v>
      </c>
      <c r="D3662" s="154" t="s">
        <v>390</v>
      </c>
      <c r="E3662" s="3" t="s">
        <v>283</v>
      </c>
      <c r="F3662" s="63">
        <v>0</v>
      </c>
      <c r="G3662" s="3">
        <v>0</v>
      </c>
    </row>
    <row r="3663" spans="1:7" x14ac:dyDescent="0.25">
      <c r="A3663" s="7" t="str">
        <f>IF(D3663="","",IFERROR(IF(VLOOKUP(D3663,'Program Mapping'!B:B,1,FALSE)=D3663,"OK","Fix"),"Fix"))</f>
        <v>OK</v>
      </c>
      <c r="B3663" s="3" t="s">
        <v>164</v>
      </c>
      <c r="C3663" s="3" t="s">
        <v>36</v>
      </c>
      <c r="D3663" s="154" t="s">
        <v>343</v>
      </c>
      <c r="E3663" s="3" t="s">
        <v>283</v>
      </c>
      <c r="F3663" s="63">
        <v>0</v>
      </c>
      <c r="G3663" s="3">
        <v>0</v>
      </c>
    </row>
    <row r="3664" spans="1:7" x14ac:dyDescent="0.25">
      <c r="A3664" s="7" t="str">
        <f>IF(D3664="","",IFERROR(IF(VLOOKUP(D3664,'Program Mapping'!B:B,1,FALSE)=D3664,"OK","Fix"),"Fix"))</f>
        <v>OK</v>
      </c>
      <c r="B3664" s="3" t="s">
        <v>165</v>
      </c>
      <c r="C3664" s="3" t="s">
        <v>36</v>
      </c>
      <c r="D3664" s="154" t="s">
        <v>343</v>
      </c>
      <c r="E3664" s="3" t="s">
        <v>283</v>
      </c>
      <c r="F3664" s="63">
        <v>0</v>
      </c>
      <c r="G3664" s="3">
        <v>0</v>
      </c>
    </row>
    <row r="3665" spans="1:7" x14ac:dyDescent="0.25">
      <c r="A3665" s="7" t="str">
        <f>IF(D3665="","",IFERROR(IF(VLOOKUP(D3665,'Program Mapping'!B:B,1,FALSE)=D3665,"OK","Fix"),"Fix"))</f>
        <v>OK</v>
      </c>
      <c r="B3665" s="3" t="s">
        <v>166</v>
      </c>
      <c r="C3665" s="3" t="s">
        <v>36</v>
      </c>
      <c r="D3665" s="154" t="s">
        <v>343</v>
      </c>
      <c r="E3665" s="3" t="s">
        <v>283</v>
      </c>
      <c r="F3665" s="63">
        <v>0</v>
      </c>
      <c r="G3665" s="3">
        <v>0</v>
      </c>
    </row>
    <row r="3666" spans="1:7" x14ac:dyDescent="0.25">
      <c r="A3666" s="7" t="str">
        <f>IF(D3666="","",IFERROR(IF(VLOOKUP(D3666,'Program Mapping'!B:B,1,FALSE)=D3666,"OK","Fix"),"Fix"))</f>
        <v>OK</v>
      </c>
      <c r="B3666" s="3" t="s">
        <v>167</v>
      </c>
      <c r="C3666" s="3" t="s">
        <v>36</v>
      </c>
      <c r="D3666" s="154" t="s">
        <v>343</v>
      </c>
      <c r="E3666" s="3" t="s">
        <v>283</v>
      </c>
      <c r="F3666" s="63">
        <v>0</v>
      </c>
      <c r="G3666" s="3">
        <v>0</v>
      </c>
    </row>
    <row r="3667" spans="1:7" x14ac:dyDescent="0.25">
      <c r="A3667" s="7" t="str">
        <f>IF(D3667="","",IFERROR(IF(VLOOKUP(D3667,'Program Mapping'!B:B,1,FALSE)=D3667,"OK","Fix"),"Fix"))</f>
        <v>OK</v>
      </c>
      <c r="B3667" s="3" t="s">
        <v>164</v>
      </c>
      <c r="C3667" s="3" t="s">
        <v>36</v>
      </c>
      <c r="D3667" s="154" t="s">
        <v>261</v>
      </c>
      <c r="E3667" s="3" t="s">
        <v>283</v>
      </c>
      <c r="F3667" s="63">
        <v>37</v>
      </c>
      <c r="G3667" s="3">
        <v>0</v>
      </c>
    </row>
    <row r="3668" spans="1:7" x14ac:dyDescent="0.25">
      <c r="A3668" s="7" t="str">
        <f>IF(D3668="","",IFERROR(IF(VLOOKUP(D3668,'Program Mapping'!B:B,1,FALSE)=D3668,"OK","Fix"),"Fix"))</f>
        <v>OK</v>
      </c>
      <c r="B3668" s="3" t="s">
        <v>165</v>
      </c>
      <c r="C3668" s="3" t="s">
        <v>36</v>
      </c>
      <c r="D3668" s="154" t="s">
        <v>261</v>
      </c>
      <c r="E3668" s="3" t="s">
        <v>283</v>
      </c>
      <c r="F3668" s="63">
        <v>17</v>
      </c>
      <c r="G3668" s="3">
        <v>0</v>
      </c>
    </row>
    <row r="3669" spans="1:7" x14ac:dyDescent="0.25">
      <c r="A3669" s="7" t="str">
        <f>IF(D3669="","",IFERROR(IF(VLOOKUP(D3669,'Program Mapping'!B:B,1,FALSE)=D3669,"OK","Fix"),"Fix"))</f>
        <v>OK</v>
      </c>
      <c r="B3669" s="3" t="s">
        <v>166</v>
      </c>
      <c r="C3669" s="3" t="s">
        <v>36</v>
      </c>
      <c r="D3669" s="154" t="s">
        <v>261</v>
      </c>
      <c r="E3669" s="3" t="s">
        <v>283</v>
      </c>
      <c r="F3669" s="63">
        <v>6</v>
      </c>
      <c r="G3669" s="3">
        <v>0</v>
      </c>
    </row>
    <row r="3670" spans="1:7" x14ac:dyDescent="0.25">
      <c r="A3670" s="7" t="str">
        <f>IF(D3670="","",IFERROR(IF(VLOOKUP(D3670,'Program Mapping'!B:B,1,FALSE)=D3670,"OK","Fix"),"Fix"))</f>
        <v>OK</v>
      </c>
      <c r="B3670" s="3" t="s">
        <v>167</v>
      </c>
      <c r="C3670" s="3" t="s">
        <v>36</v>
      </c>
      <c r="D3670" s="154" t="s">
        <v>261</v>
      </c>
      <c r="E3670" s="3" t="s">
        <v>283</v>
      </c>
      <c r="F3670" s="63">
        <v>0</v>
      </c>
      <c r="G3670" s="3">
        <v>0</v>
      </c>
    </row>
    <row r="3671" spans="1:7" x14ac:dyDescent="0.25">
      <c r="A3671" s="7" t="str">
        <f>IF(D3671="","",IFERROR(IF(VLOOKUP(D3671,'Program Mapping'!B:B,1,FALSE)=D3671,"OK","Fix"),"Fix"))</f>
        <v>OK</v>
      </c>
      <c r="B3671" s="3" t="s">
        <v>164</v>
      </c>
      <c r="C3671" s="3" t="s">
        <v>36</v>
      </c>
      <c r="D3671" s="154" t="s">
        <v>262</v>
      </c>
      <c r="E3671" s="3" t="s">
        <v>283</v>
      </c>
      <c r="F3671" s="63">
        <v>8</v>
      </c>
      <c r="G3671" s="3">
        <v>0</v>
      </c>
    </row>
    <row r="3672" spans="1:7" x14ac:dyDescent="0.25">
      <c r="A3672" s="7" t="str">
        <f>IF(D3672="","",IFERROR(IF(VLOOKUP(D3672,'Program Mapping'!B:B,1,FALSE)=D3672,"OK","Fix"),"Fix"))</f>
        <v>OK</v>
      </c>
      <c r="B3672" s="3" t="s">
        <v>165</v>
      </c>
      <c r="C3672" s="3" t="s">
        <v>36</v>
      </c>
      <c r="D3672" s="154" t="s">
        <v>262</v>
      </c>
      <c r="E3672" s="3" t="s">
        <v>283</v>
      </c>
      <c r="F3672" s="63">
        <v>7</v>
      </c>
      <c r="G3672" s="3">
        <v>0</v>
      </c>
    </row>
    <row r="3673" spans="1:7" x14ac:dyDescent="0.25">
      <c r="A3673" s="7" t="str">
        <f>IF(D3673="","",IFERROR(IF(VLOOKUP(D3673,'Program Mapping'!B:B,1,FALSE)=D3673,"OK","Fix"),"Fix"))</f>
        <v>OK</v>
      </c>
      <c r="B3673" s="3" t="s">
        <v>166</v>
      </c>
      <c r="C3673" s="3" t="s">
        <v>36</v>
      </c>
      <c r="D3673" s="154" t="s">
        <v>262</v>
      </c>
      <c r="E3673" s="3" t="s">
        <v>283</v>
      </c>
      <c r="F3673" s="63">
        <v>9</v>
      </c>
      <c r="G3673" s="3">
        <v>0</v>
      </c>
    </row>
    <row r="3674" spans="1:7" x14ac:dyDescent="0.25">
      <c r="A3674" s="7" t="str">
        <f>IF(D3674="","",IFERROR(IF(VLOOKUP(D3674,'Program Mapping'!B:B,1,FALSE)=D3674,"OK","Fix"),"Fix"))</f>
        <v>OK</v>
      </c>
      <c r="B3674" s="3" t="s">
        <v>167</v>
      </c>
      <c r="C3674" s="3" t="s">
        <v>36</v>
      </c>
      <c r="D3674" s="154" t="s">
        <v>262</v>
      </c>
      <c r="E3674" s="3" t="s">
        <v>283</v>
      </c>
      <c r="F3674" s="63">
        <v>6</v>
      </c>
      <c r="G3674" s="3">
        <v>0</v>
      </c>
    </row>
    <row r="3675" spans="1:7" x14ac:dyDescent="0.25">
      <c r="A3675" s="7" t="str">
        <f>IF(D3675="","",IFERROR(IF(VLOOKUP(D3675,'Program Mapping'!B:B,1,FALSE)=D3675,"OK","Fix"),"Fix"))</f>
        <v>OK</v>
      </c>
      <c r="B3675" s="3" t="s">
        <v>164</v>
      </c>
      <c r="C3675" s="3" t="s">
        <v>36</v>
      </c>
      <c r="D3675" s="154" t="s">
        <v>391</v>
      </c>
      <c r="E3675" s="3" t="s">
        <v>283</v>
      </c>
      <c r="F3675" s="63">
        <v>1725</v>
      </c>
      <c r="G3675" s="3">
        <v>0</v>
      </c>
    </row>
    <row r="3676" spans="1:7" x14ac:dyDescent="0.25">
      <c r="A3676" s="7" t="str">
        <f>IF(D3676="","",IFERROR(IF(VLOOKUP(D3676,'Program Mapping'!B:B,1,FALSE)=D3676,"OK","Fix"),"Fix"))</f>
        <v>OK</v>
      </c>
      <c r="B3676" s="3" t="s">
        <v>165</v>
      </c>
      <c r="C3676" s="3" t="s">
        <v>36</v>
      </c>
      <c r="D3676" s="154" t="s">
        <v>391</v>
      </c>
      <c r="E3676" s="3" t="s">
        <v>283</v>
      </c>
      <c r="F3676" s="63">
        <v>287.5</v>
      </c>
      <c r="G3676" s="3">
        <v>0</v>
      </c>
    </row>
    <row r="3677" spans="1:7" x14ac:dyDescent="0.25">
      <c r="A3677" s="7" t="str">
        <f>IF(D3677="","",IFERROR(IF(VLOOKUP(D3677,'Program Mapping'!B:B,1,FALSE)=D3677,"OK","Fix"),"Fix"))</f>
        <v>OK</v>
      </c>
      <c r="B3677" s="3" t="s">
        <v>166</v>
      </c>
      <c r="C3677" s="3" t="s">
        <v>36</v>
      </c>
      <c r="D3677" s="154" t="s">
        <v>391</v>
      </c>
      <c r="E3677" s="3" t="s">
        <v>283</v>
      </c>
      <c r="F3677" s="63">
        <v>100</v>
      </c>
      <c r="G3677" s="3">
        <v>0</v>
      </c>
    </row>
    <row r="3678" spans="1:7" x14ac:dyDescent="0.25">
      <c r="A3678" s="7" t="str">
        <f>IF(D3678="","",IFERROR(IF(VLOOKUP(D3678,'Program Mapping'!B:B,1,FALSE)=D3678,"OK","Fix"),"Fix"))</f>
        <v>OK</v>
      </c>
      <c r="B3678" s="3" t="s">
        <v>167</v>
      </c>
      <c r="C3678" s="3" t="s">
        <v>36</v>
      </c>
      <c r="D3678" s="154" t="s">
        <v>391</v>
      </c>
      <c r="E3678" s="3" t="s">
        <v>283</v>
      </c>
      <c r="F3678" s="63">
        <v>428.75</v>
      </c>
      <c r="G3678" s="3">
        <v>0</v>
      </c>
    </row>
  </sheetData>
  <autoFilter ref="A1:G3678" xr:uid="{A59BA1B4-EE5D-4AB6-9AEE-25209CFC789D}"/>
  <conditionalFormatting sqref="A3629:A3638 A395:A411 A3679:A1048576">
    <cfRule type="cellIs" dxfId="93" priority="129" operator="equal">
      <formula>"OK"</formula>
    </cfRule>
    <cfRule type="cellIs" dxfId="92" priority="130" operator="equal">
      <formula>"Fix"</formula>
    </cfRule>
  </conditionalFormatting>
  <conditionalFormatting sqref="A1">
    <cfRule type="cellIs" dxfId="91" priority="127" operator="equal">
      <formula>"OK"</formula>
    </cfRule>
    <cfRule type="cellIs" dxfId="90" priority="128" operator="equal">
      <formula>"Fix"</formula>
    </cfRule>
  </conditionalFormatting>
  <conditionalFormatting sqref="A3639:A3658 A6:A394 A431:A3628">
    <cfRule type="cellIs" dxfId="89" priority="123" operator="equal">
      <formula>"OK"</formula>
    </cfRule>
    <cfRule type="cellIs" dxfId="88" priority="124" operator="equal">
      <formula>"Fix"</formula>
    </cfRule>
  </conditionalFormatting>
  <conditionalFormatting sqref="C355:C411 C431:C3627">
    <cfRule type="expression" priority="119" stopIfTrue="1">
      <formula>C355&gt;0</formula>
    </cfRule>
    <cfRule type="expression" dxfId="87" priority="120">
      <formula>OR(G355&gt;0,G355&lt;0,I355&lt;0,AA355&gt;0,AA355&lt;0)</formula>
    </cfRule>
  </conditionalFormatting>
  <conditionalFormatting sqref="C355:C394 C431:C3628">
    <cfRule type="expression" priority="105" stopIfTrue="1">
      <formula>C355&gt;0</formula>
    </cfRule>
    <cfRule type="expression" dxfId="86" priority="106">
      <formula>OR(G355&gt;0,G355&lt;0,I355&lt;0,AA355&gt;0,AA355&lt;0)</formula>
    </cfRule>
  </conditionalFormatting>
  <conditionalFormatting sqref="A2:A5">
    <cfRule type="cellIs" dxfId="85" priority="103" operator="equal">
      <formula>"OK"</formula>
    </cfRule>
    <cfRule type="cellIs" dxfId="84" priority="104" operator="equal">
      <formula>"Fix"</formula>
    </cfRule>
  </conditionalFormatting>
  <conditionalFormatting sqref="C2:C300">
    <cfRule type="expression" priority="97" stopIfTrue="1">
      <formula>C2&gt;0</formula>
    </cfRule>
    <cfRule type="expression" dxfId="83" priority="98">
      <formula>OR(G2&gt;0,G2&lt;0,I2&lt;0,AA2&gt;0,AA2&lt;0)</formula>
    </cfRule>
  </conditionalFormatting>
  <conditionalFormatting sqref="C2:C300">
    <cfRule type="expression" priority="95" stopIfTrue="1">
      <formula>C2&gt;0</formula>
    </cfRule>
    <cfRule type="expression" dxfId="82" priority="96">
      <formula>OR(G2&gt;0,G2&lt;0,I2&lt;0,AA2&gt;0,AA2&lt;0)</formula>
    </cfRule>
  </conditionalFormatting>
  <conditionalFormatting sqref="C301:C304">
    <cfRule type="expression" priority="93" stopIfTrue="1">
      <formula>C301&gt;0</formula>
    </cfRule>
    <cfRule type="expression" dxfId="81" priority="94">
      <formula>OR(G301&gt;0,G301&lt;0,I301&lt;0,AA301&gt;0,AA301&lt;0)</formula>
    </cfRule>
  </conditionalFormatting>
  <conditionalFormatting sqref="C301:C304">
    <cfRule type="expression" priority="91" stopIfTrue="1">
      <formula>C301&gt;0</formula>
    </cfRule>
    <cfRule type="expression" dxfId="80" priority="92">
      <formula>OR(G301&gt;0,G301&lt;0,I301&lt;0,AA301&gt;0,AA301&lt;0)</formula>
    </cfRule>
  </conditionalFormatting>
  <conditionalFormatting sqref="C305:C308">
    <cfRule type="expression" priority="89" stopIfTrue="1">
      <formula>C305&gt;0</formula>
    </cfRule>
    <cfRule type="expression" dxfId="79" priority="90">
      <formula>OR(G305&gt;0,G305&lt;0,I305&lt;0,AA305&gt;0,AA305&lt;0)</formula>
    </cfRule>
  </conditionalFormatting>
  <conditionalFormatting sqref="C305:C308">
    <cfRule type="expression" priority="87" stopIfTrue="1">
      <formula>C305&gt;0</formula>
    </cfRule>
    <cfRule type="expression" dxfId="78" priority="88">
      <formula>OR(G305&gt;0,G305&lt;0,I305&lt;0,AA305&gt;0,AA305&lt;0)</formula>
    </cfRule>
  </conditionalFormatting>
  <conditionalFormatting sqref="C309:C312">
    <cfRule type="expression" priority="85" stopIfTrue="1">
      <formula>C309&gt;0</formula>
    </cfRule>
    <cfRule type="expression" dxfId="77" priority="86">
      <formula>OR(G309&gt;0,G309&lt;0,I309&lt;0,AA309&gt;0,AA309&lt;0)</formula>
    </cfRule>
  </conditionalFormatting>
  <conditionalFormatting sqref="C309:C312">
    <cfRule type="expression" priority="83" stopIfTrue="1">
      <formula>C309&gt;0</formula>
    </cfRule>
    <cfRule type="expression" dxfId="76" priority="84">
      <formula>OR(G309&gt;0,G309&lt;0,I309&lt;0,AA309&gt;0,AA309&lt;0)</formula>
    </cfRule>
  </conditionalFormatting>
  <conditionalFormatting sqref="C313:C314">
    <cfRule type="expression" priority="81" stopIfTrue="1">
      <formula>C313&gt;0</formula>
    </cfRule>
    <cfRule type="expression" dxfId="75" priority="82">
      <formula>OR(G313&gt;0,G313&lt;0,I313&lt;0,AA313&gt;0,AA313&lt;0)</formula>
    </cfRule>
  </conditionalFormatting>
  <conditionalFormatting sqref="C313:C314">
    <cfRule type="expression" priority="79" stopIfTrue="1">
      <formula>C313&gt;0</formula>
    </cfRule>
    <cfRule type="expression" dxfId="74" priority="80">
      <formula>OR(G313&gt;0,G313&lt;0,I313&lt;0,AA313&gt;0,AA313&lt;0)</formula>
    </cfRule>
  </conditionalFormatting>
  <conditionalFormatting sqref="C315:C318">
    <cfRule type="expression" priority="77" stopIfTrue="1">
      <formula>C315&gt;0</formula>
    </cfRule>
    <cfRule type="expression" dxfId="73" priority="78">
      <formula>OR(G315&gt;0,G315&lt;0,I315&lt;0,AA315&gt;0,AA315&lt;0)</formula>
    </cfRule>
  </conditionalFormatting>
  <conditionalFormatting sqref="C315:C318">
    <cfRule type="expression" priority="75" stopIfTrue="1">
      <formula>C315&gt;0</formula>
    </cfRule>
    <cfRule type="expression" dxfId="72" priority="76">
      <formula>OR(G315&gt;0,G315&lt;0,I315&lt;0,AA315&gt;0,AA315&lt;0)</formula>
    </cfRule>
  </conditionalFormatting>
  <conditionalFormatting sqref="C319:C322">
    <cfRule type="expression" priority="73" stopIfTrue="1">
      <formula>C319&gt;0</formula>
    </cfRule>
    <cfRule type="expression" dxfId="71" priority="74">
      <formula>OR(G319&gt;0,G319&lt;0,I319&lt;0,AA319&gt;0,AA319&lt;0)</formula>
    </cfRule>
  </conditionalFormatting>
  <conditionalFormatting sqref="C319:C322">
    <cfRule type="expression" priority="71" stopIfTrue="1">
      <formula>C319&gt;0</formula>
    </cfRule>
    <cfRule type="expression" dxfId="70" priority="72">
      <formula>OR(G319&gt;0,G319&lt;0,I319&lt;0,AA319&gt;0,AA319&lt;0)</formula>
    </cfRule>
  </conditionalFormatting>
  <conditionalFormatting sqref="C323:C326">
    <cfRule type="expression" priority="69" stopIfTrue="1">
      <formula>C323&gt;0</formula>
    </cfRule>
    <cfRule type="expression" dxfId="69" priority="70">
      <formula>OR(G323&gt;0,G323&lt;0,I323&lt;0,AA323&gt;0,AA323&lt;0)</formula>
    </cfRule>
  </conditionalFormatting>
  <conditionalFormatting sqref="C323:C326">
    <cfRule type="expression" priority="67" stopIfTrue="1">
      <formula>C323&gt;0</formula>
    </cfRule>
    <cfRule type="expression" dxfId="68" priority="68">
      <formula>OR(G323&gt;0,G323&lt;0,I323&lt;0,AA323&gt;0,AA323&lt;0)</formula>
    </cfRule>
  </conditionalFormatting>
  <conditionalFormatting sqref="C327:C330">
    <cfRule type="expression" priority="65" stopIfTrue="1">
      <formula>C327&gt;0</formula>
    </cfRule>
    <cfRule type="expression" dxfId="67" priority="66">
      <formula>OR(G327&gt;0,G327&lt;0,I327&lt;0,AA327&gt;0,AA327&lt;0)</formula>
    </cfRule>
  </conditionalFormatting>
  <conditionalFormatting sqref="C327:C330">
    <cfRule type="expression" priority="63" stopIfTrue="1">
      <formula>C327&gt;0</formula>
    </cfRule>
    <cfRule type="expression" dxfId="66" priority="64">
      <formula>OR(G327&gt;0,G327&lt;0,I327&lt;0,AA327&gt;0,AA327&lt;0)</formula>
    </cfRule>
  </conditionalFormatting>
  <conditionalFormatting sqref="C331:C332">
    <cfRule type="expression" priority="61" stopIfTrue="1">
      <formula>C331&gt;0</formula>
    </cfRule>
    <cfRule type="expression" dxfId="65" priority="62">
      <formula>OR(G331&gt;0,G331&lt;0,I331&lt;0,AA331&gt;0,AA331&lt;0)</formula>
    </cfRule>
  </conditionalFormatting>
  <conditionalFormatting sqref="C331:C332">
    <cfRule type="expression" priority="59" stopIfTrue="1">
      <formula>C331&gt;0</formula>
    </cfRule>
    <cfRule type="expression" dxfId="64" priority="60">
      <formula>OR(G331&gt;0,G331&lt;0,I331&lt;0,AA331&gt;0,AA331&lt;0)</formula>
    </cfRule>
  </conditionalFormatting>
  <conditionalFormatting sqref="C333:C336">
    <cfRule type="expression" priority="57" stopIfTrue="1">
      <formula>C333&gt;0</formula>
    </cfRule>
    <cfRule type="expression" dxfId="63" priority="58">
      <formula>OR(G333&gt;0,G333&lt;0,I333&lt;0,AA333&gt;0,AA333&lt;0)</formula>
    </cfRule>
  </conditionalFormatting>
  <conditionalFormatting sqref="C333:C336">
    <cfRule type="expression" priority="55" stopIfTrue="1">
      <formula>C333&gt;0</formula>
    </cfRule>
    <cfRule type="expression" dxfId="62" priority="56">
      <formula>OR(G333&gt;0,G333&lt;0,I333&lt;0,AA333&gt;0,AA333&lt;0)</formula>
    </cfRule>
  </conditionalFormatting>
  <conditionalFormatting sqref="C337:C340">
    <cfRule type="expression" priority="53" stopIfTrue="1">
      <formula>C337&gt;0</formula>
    </cfRule>
    <cfRule type="expression" dxfId="61" priority="54">
      <formula>OR(G337&gt;0,G337&lt;0,I337&lt;0,AA337&gt;0,AA337&lt;0)</formula>
    </cfRule>
  </conditionalFormatting>
  <conditionalFormatting sqref="C337:C340">
    <cfRule type="expression" priority="51" stopIfTrue="1">
      <formula>C337&gt;0</formula>
    </cfRule>
    <cfRule type="expression" dxfId="60" priority="52">
      <formula>OR(G337&gt;0,G337&lt;0,I337&lt;0,AA337&gt;0,AA337&lt;0)</formula>
    </cfRule>
  </conditionalFormatting>
  <conditionalFormatting sqref="C341:C344">
    <cfRule type="expression" priority="49" stopIfTrue="1">
      <formula>C341&gt;0</formula>
    </cfRule>
    <cfRule type="expression" dxfId="59" priority="50">
      <formula>OR(G341&gt;0,G341&lt;0,I341&lt;0,AA341&gt;0,AA341&lt;0)</formula>
    </cfRule>
  </conditionalFormatting>
  <conditionalFormatting sqref="C341:C344">
    <cfRule type="expression" priority="47" stopIfTrue="1">
      <formula>C341&gt;0</formula>
    </cfRule>
    <cfRule type="expression" dxfId="58" priority="48">
      <formula>OR(G341&gt;0,G341&lt;0,I341&lt;0,AA341&gt;0,AA341&lt;0)</formula>
    </cfRule>
  </conditionalFormatting>
  <conditionalFormatting sqref="C345:C348">
    <cfRule type="expression" priority="45" stopIfTrue="1">
      <formula>C345&gt;0</formula>
    </cfRule>
    <cfRule type="expression" dxfId="57" priority="46">
      <formula>OR(G345&gt;0,G345&lt;0,I345&lt;0,AA345&gt;0,AA345&lt;0)</formula>
    </cfRule>
  </conditionalFormatting>
  <conditionalFormatting sqref="C345:C348">
    <cfRule type="expression" priority="43" stopIfTrue="1">
      <formula>C345&gt;0</formula>
    </cfRule>
    <cfRule type="expression" dxfId="56" priority="44">
      <formula>OR(G345&gt;0,G345&lt;0,I345&lt;0,AA345&gt;0,AA345&lt;0)</formula>
    </cfRule>
  </conditionalFormatting>
  <conditionalFormatting sqref="C349:C350">
    <cfRule type="expression" priority="41" stopIfTrue="1">
      <formula>C349&gt;0</formula>
    </cfRule>
    <cfRule type="expression" dxfId="55" priority="42">
      <formula>OR(G349&gt;0,G349&lt;0,I349&lt;0,AA349&gt;0,AA349&lt;0)</formula>
    </cfRule>
  </conditionalFormatting>
  <conditionalFormatting sqref="C349:C350">
    <cfRule type="expression" priority="39" stopIfTrue="1">
      <formula>C349&gt;0</formula>
    </cfRule>
    <cfRule type="expression" dxfId="54" priority="40">
      <formula>OR(G349&gt;0,G349&lt;0,I349&lt;0,AA349&gt;0,AA349&lt;0)</formula>
    </cfRule>
  </conditionalFormatting>
  <conditionalFormatting sqref="C351:C354 C3639:C3658">
    <cfRule type="expression" priority="37" stopIfTrue="1">
      <formula>C351&gt;0</formula>
    </cfRule>
    <cfRule type="expression" dxfId="53" priority="38">
      <formula>OR(G351&gt;0,G351&lt;0,I351&lt;0,AA351&gt;0,AA351&lt;0)</formula>
    </cfRule>
  </conditionalFormatting>
  <conditionalFormatting sqref="C351:C354 C3639:C3658">
    <cfRule type="expression" priority="35" stopIfTrue="1">
      <formula>C351&gt;0</formula>
    </cfRule>
    <cfRule type="expression" dxfId="52" priority="36">
      <formula>OR(G351&gt;0,G351&lt;0,I351&lt;0,AA351&gt;0,AA351&lt;0)</formula>
    </cfRule>
  </conditionalFormatting>
  <conditionalFormatting sqref="A412:A428">
    <cfRule type="cellIs" dxfId="51" priority="27" operator="equal">
      <formula>"OK"</formula>
    </cfRule>
    <cfRule type="cellIs" dxfId="50" priority="28" operator="equal">
      <formula>"Fix"</formula>
    </cfRule>
  </conditionalFormatting>
  <conditionalFormatting sqref="C412:C428">
    <cfRule type="expression" priority="25" stopIfTrue="1">
      <formula>C412&gt;0</formula>
    </cfRule>
    <cfRule type="expression" dxfId="49" priority="26">
      <formula>OR(G412&gt;0,G412&lt;0,I412&lt;0,AA412&gt;0,AA412&lt;0)</formula>
    </cfRule>
  </conditionalFormatting>
  <conditionalFormatting sqref="A429">
    <cfRule type="cellIs" dxfId="48" priority="23" operator="equal">
      <formula>"OK"</formula>
    </cfRule>
    <cfRule type="cellIs" dxfId="47" priority="24" operator="equal">
      <formula>"Fix"</formula>
    </cfRule>
  </conditionalFormatting>
  <conditionalFormatting sqref="C429">
    <cfRule type="expression" priority="21" stopIfTrue="1">
      <formula>C429&gt;0</formula>
    </cfRule>
    <cfRule type="expression" dxfId="46" priority="22">
      <formula>OR(G429&gt;0,G429&lt;0,I429&lt;0,AA429&gt;0,AA429&lt;0)</formula>
    </cfRule>
  </conditionalFormatting>
  <conditionalFormatting sqref="A430">
    <cfRule type="cellIs" dxfId="45" priority="19" operator="equal">
      <formula>"OK"</formula>
    </cfRule>
    <cfRule type="cellIs" dxfId="44" priority="20" operator="equal">
      <formula>"Fix"</formula>
    </cfRule>
  </conditionalFormatting>
  <conditionalFormatting sqref="C430 C3675:C3678 C3659:C3666">
    <cfRule type="expression" priority="17" stopIfTrue="1">
      <formula>C430&gt;0</formula>
    </cfRule>
    <cfRule type="expression" dxfId="43" priority="18">
      <formula>OR(G430&gt;0,G430&lt;0,I430&lt;0,AA430&gt;0,AA430&lt;0)</formula>
    </cfRule>
  </conditionalFormatting>
  <conditionalFormatting sqref="A3659:A3662">
    <cfRule type="cellIs" dxfId="42" priority="15" operator="equal">
      <formula>"OK"</formula>
    </cfRule>
    <cfRule type="cellIs" dxfId="41" priority="16" operator="equal">
      <formula>"Fix"</formula>
    </cfRule>
  </conditionalFormatting>
  <conditionalFormatting sqref="A3663:A3666">
    <cfRule type="cellIs" dxfId="40" priority="13" operator="equal">
      <formula>"OK"</formula>
    </cfRule>
    <cfRule type="cellIs" dxfId="39" priority="14" operator="equal">
      <formula>"Fix"</formula>
    </cfRule>
  </conditionalFormatting>
  <conditionalFormatting sqref="A3675:A3678">
    <cfRule type="cellIs" dxfId="38" priority="7" operator="equal">
      <formula>"OK"</formula>
    </cfRule>
    <cfRule type="cellIs" dxfId="37" priority="8" operator="equal">
      <formula>"Fix"</formula>
    </cfRule>
  </conditionalFormatting>
  <conditionalFormatting sqref="C3667:C3670">
    <cfRule type="expression" priority="5" stopIfTrue="1">
      <formula>C3667&gt;0</formula>
    </cfRule>
    <cfRule type="expression" dxfId="36" priority="6">
      <formula>OR(G3667&gt;0,G3667&lt;0,I3667&lt;0,AA3667&gt;0,AA3667&lt;0)</formula>
    </cfRule>
  </conditionalFormatting>
  <conditionalFormatting sqref="A3667:A3674">
    <cfRule type="cellIs" dxfId="35" priority="3" operator="equal">
      <formula>"OK"</formula>
    </cfRule>
    <cfRule type="cellIs" dxfId="34" priority="4" operator="equal">
      <formula>"Fix"</formula>
    </cfRule>
  </conditionalFormatting>
  <conditionalFormatting sqref="C3671:C3674">
    <cfRule type="expression" priority="1" stopIfTrue="1">
      <formula>C3671&gt;0</formula>
    </cfRule>
    <cfRule type="expression" dxfId="33" priority="2">
      <formula>OR(G3671&gt;0,G3671&lt;0,I3671&lt;0,AA3671&gt;0,AA3671&lt;0)</formula>
    </cfRule>
  </conditionalFormatting>
  <dataValidations count="1">
    <dataValidation type="decimal" allowBlank="1" showInputMessage="1" showErrorMessage="1" sqref="F2:F174 F176:F183 G2:G318 F185:F300 H2:H3628" xr:uid="{00000000-0002-0000-0B00-000000000000}">
      <formula1>-1000000000000</formula1>
      <formula2>1000000000000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5">
        <x14:dataValidation type="list" allowBlank="1" showInputMessage="1" showErrorMessage="1" xr:uid="{00000000-0002-0000-0B00-000004000000}">
          <x14:formula1>
            <xm:f>'Drop-downs'!$A$3:$A$49</xm:f>
          </x14:formula1>
          <xm:sqref>B3631:D3638 C3629:D3629 B355:B3629 B3659:B3678</xm:sqref>
        </x14:dataValidation>
        <x14:dataValidation type="list" allowBlank="1" showInputMessage="1" showErrorMessage="1" xr:uid="{00000000-0002-0000-0B00-000006000000}">
          <x14:formula1>
            <xm:f>'Drop-downs'!$B$3:$B$14</xm:f>
          </x14:formula1>
          <xm:sqref>C3631:C3638 C3629</xm:sqref>
        </x14:dataValidation>
        <x14:dataValidation type="list" allowBlank="1" showInputMessage="1" showErrorMessage="1" xr:uid="{00000000-0002-0000-0B00-000002000000}">
          <x14:formula1>
            <xm:f>'Drop-downs'!#REF!</xm:f>
          </x14:formula1>
          <xm:sqref>E3629 E3631:E3638</xm:sqref>
        </x14:dataValidation>
        <x14:dataValidation type="list" allowBlank="1" showInputMessage="1" showErrorMessage="1" xr:uid="{93F9498E-84BE-4A28-B0A2-77B495AA1DEE}">
          <x14:formula1>
            <xm:f>'Drop-downs'!$B$3:$B$15</xm:f>
          </x14:formula1>
          <xm:sqref>C355:C3628 C3659:C3678</xm:sqref>
        </x14:dataValidation>
        <x14:dataValidation type="list" allowBlank="1" showInputMessage="1" showErrorMessage="1" xr:uid="{88CD245B-9A1F-4B7E-8A7B-75E15235780A}">
          <x14:formula1>
            <xm:f>'Program Mapping'!$B$2:$B$500</xm:f>
          </x14:formula1>
          <xm:sqref>D355:D428 D430:D3628</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0C0"/>
  </sheetPr>
  <dimension ref="A1:T998"/>
  <sheetViews>
    <sheetView zoomScale="60" zoomScaleNormal="60" workbookViewId="0">
      <pane ySplit="1" topLeftCell="A8" activePane="bottomLeft" state="frozen"/>
      <selection activeCell="O30" sqref="O29:O30"/>
      <selection pane="bottomLeft" activeCell="M35" sqref="M35"/>
    </sheetView>
  </sheetViews>
  <sheetFormatPr defaultColWidth="9.140625" defaultRowHeight="15" x14ac:dyDescent="0.25"/>
  <cols>
    <col min="1" max="1" width="16.140625" style="7" customWidth="1"/>
    <col min="2" max="2" width="15.42578125" style="10" bestFit="1" customWidth="1"/>
    <col min="3" max="3" width="13.140625" style="27" customWidth="1"/>
    <col min="4" max="4" width="13.140625" style="28" customWidth="1"/>
    <col min="5" max="5" width="15.42578125" style="12" customWidth="1"/>
    <col min="6" max="6" width="13.140625" style="12" customWidth="1"/>
    <col min="7" max="7" width="14" style="28" customWidth="1"/>
    <col min="8" max="8" width="30.7109375" style="14" bestFit="1" customWidth="1"/>
    <col min="9" max="9" width="9.5703125" bestFit="1" customWidth="1"/>
    <col min="10" max="10" width="18.85546875" customWidth="1"/>
    <col min="11" max="11" width="13.140625" style="15" customWidth="1"/>
    <col min="12" max="12" width="13.5703125" bestFit="1" customWidth="1"/>
    <col min="15" max="15" width="26.5703125" customWidth="1"/>
  </cols>
  <sheetData>
    <row r="1" spans="1:20" ht="45" x14ac:dyDescent="0.25">
      <c r="A1" s="54" t="s">
        <v>180</v>
      </c>
      <c r="B1" s="45" t="s">
        <v>19</v>
      </c>
      <c r="C1" s="42" t="s">
        <v>16</v>
      </c>
      <c r="D1" s="42" t="s">
        <v>284</v>
      </c>
      <c r="E1" s="45" t="s">
        <v>29</v>
      </c>
      <c r="F1" s="45" t="s">
        <v>285</v>
      </c>
      <c r="G1" s="45" t="s">
        <v>286</v>
      </c>
      <c r="H1" s="45" t="s">
        <v>26</v>
      </c>
      <c r="I1" s="45" t="s">
        <v>28</v>
      </c>
      <c r="J1" s="45" t="s">
        <v>24</v>
      </c>
      <c r="K1" s="47" t="s">
        <v>291</v>
      </c>
    </row>
    <row r="2" spans="1:20" x14ac:dyDescent="0.25">
      <c r="A2" s="7" t="str">
        <f>IF(CONCATENATE(B2,C2,D2,E2,F2,G2)="","",IFERROR(IF(VLOOKUP(CONCATENATE(B2,C2,D2,E2,F2,G2),'Program Mapping'!A:A,1,FALSE)=CONCATENATE(B2,C2,D2,E2,F2,G2),"OK","Fix"),"Fix"))</f>
        <v>OK</v>
      </c>
      <c r="B2" s="3" t="s">
        <v>36</v>
      </c>
      <c r="C2" s="63" t="s">
        <v>72</v>
      </c>
      <c r="D2" s="3" t="s">
        <v>39</v>
      </c>
      <c r="E2" s="9" t="s">
        <v>46</v>
      </c>
      <c r="F2" s="9" t="s">
        <v>67</v>
      </c>
      <c r="G2" s="9" t="s">
        <v>67</v>
      </c>
      <c r="H2" s="13" t="s">
        <v>43</v>
      </c>
      <c r="I2" s="3">
        <v>2016</v>
      </c>
      <c r="J2" s="13" t="s">
        <v>41</v>
      </c>
      <c r="K2" s="64">
        <v>74000</v>
      </c>
      <c r="L2" s="16"/>
      <c r="O2" s="13"/>
      <c r="T2" s="1"/>
    </row>
    <row r="3" spans="1:20" x14ac:dyDescent="0.25">
      <c r="A3" s="7" t="str">
        <f>IF(CONCATENATE(B3,C3,D3,E3,F3,G3)="","",IFERROR(IF(VLOOKUP(CONCATENATE(B3,C3,D3,E3,F3,G3),'Program Mapping'!A:A,1,FALSE)=CONCATENATE(B3,C3,D3,E3,F3,G3),"OK","Fix"),"Fix"))</f>
        <v>OK</v>
      </c>
      <c r="B3" s="3" t="s">
        <v>36</v>
      </c>
      <c r="C3" s="63" t="s">
        <v>72</v>
      </c>
      <c r="D3" s="3" t="s">
        <v>56</v>
      </c>
      <c r="E3" s="9" t="s">
        <v>46</v>
      </c>
      <c r="F3" s="9" t="s">
        <v>67</v>
      </c>
      <c r="G3" s="9" t="s">
        <v>67</v>
      </c>
      <c r="H3" s="13" t="s">
        <v>43</v>
      </c>
      <c r="I3" s="3">
        <v>2016</v>
      </c>
      <c r="J3" s="13" t="s">
        <v>41</v>
      </c>
      <c r="K3" s="64">
        <v>0</v>
      </c>
      <c r="L3" s="16"/>
      <c r="O3" s="13"/>
      <c r="T3" s="1"/>
    </row>
    <row r="4" spans="1:20" x14ac:dyDescent="0.25">
      <c r="A4" s="7" t="str">
        <f>IF(CONCATENATE(B4,C4,D4,E4,F4,G4)="","",IFERROR(IF(VLOOKUP(CONCATENATE(B4,C4,D4,E4,F4,G4),'Program Mapping'!A:A,1,FALSE)=CONCATENATE(B4,C4,D4,E4,F4,G4),"OK","Fix"),"Fix"))</f>
        <v>OK</v>
      </c>
      <c r="B4" s="3" t="s">
        <v>36</v>
      </c>
      <c r="C4" s="63" t="s">
        <v>72</v>
      </c>
      <c r="D4" s="3" t="s">
        <v>39</v>
      </c>
      <c r="E4" s="9" t="s">
        <v>46</v>
      </c>
      <c r="F4" s="9" t="s">
        <v>67</v>
      </c>
      <c r="G4" s="9" t="s">
        <v>67</v>
      </c>
      <c r="H4" s="13" t="s">
        <v>60</v>
      </c>
      <c r="I4" s="3">
        <v>2016</v>
      </c>
      <c r="J4" s="13" t="s">
        <v>41</v>
      </c>
      <c r="K4" s="63">
        <v>525000</v>
      </c>
      <c r="L4" s="16"/>
      <c r="O4" s="13"/>
      <c r="T4" s="1"/>
    </row>
    <row r="5" spans="1:20" x14ac:dyDescent="0.25">
      <c r="A5" s="7" t="str">
        <f>IF(CONCATENATE(B5,C5,D5,E5,F5,G5)="","",IFERROR(IF(VLOOKUP(CONCATENATE(B5,C5,D5,E5,F5,G5),'Program Mapping'!A:A,1,FALSE)=CONCATENATE(B5,C5,D5,E5,F5,G5),"OK","Fix"),"Fix"))</f>
        <v>OK</v>
      </c>
      <c r="B5" s="3" t="s">
        <v>36</v>
      </c>
      <c r="C5" s="63" t="s">
        <v>72</v>
      </c>
      <c r="D5" s="3" t="s">
        <v>56</v>
      </c>
      <c r="E5" s="9" t="s">
        <v>46</v>
      </c>
      <c r="F5" s="9" t="s">
        <v>67</v>
      </c>
      <c r="G5" s="9" t="s">
        <v>67</v>
      </c>
      <c r="H5" s="13" t="s">
        <v>60</v>
      </c>
      <c r="I5" s="3">
        <v>2016</v>
      </c>
      <c r="J5" s="13" t="s">
        <v>41</v>
      </c>
      <c r="K5" s="63">
        <v>0</v>
      </c>
      <c r="L5" s="16"/>
      <c r="O5" s="13"/>
      <c r="T5" s="1"/>
    </row>
    <row r="6" spans="1:20" x14ac:dyDescent="0.25">
      <c r="A6" s="7" t="str">
        <f>IF(CONCATENATE(B6,C6,D6,E6,F6,G6)="","",IFERROR(IF(VLOOKUP(CONCATENATE(B6,C6,D6,E6,F6,G6),'Program Mapping'!A:A,1,FALSE)=CONCATENATE(B6,C6,D6,E6,F6,G6),"OK","Fix"),"Fix"))</f>
        <v>OK</v>
      </c>
      <c r="B6" s="3" t="s">
        <v>36</v>
      </c>
      <c r="C6" s="63" t="s">
        <v>72</v>
      </c>
      <c r="D6" s="3" t="s">
        <v>39</v>
      </c>
      <c r="E6" s="9" t="s">
        <v>46</v>
      </c>
      <c r="F6" s="9" t="s">
        <v>67</v>
      </c>
      <c r="G6" s="9" t="s">
        <v>67</v>
      </c>
      <c r="H6" s="13" t="s">
        <v>43</v>
      </c>
      <c r="I6" s="3">
        <v>2017</v>
      </c>
      <c r="J6" s="13" t="s">
        <v>41</v>
      </c>
      <c r="K6" s="64">
        <v>74000</v>
      </c>
      <c r="L6" s="16"/>
      <c r="O6" s="13"/>
      <c r="T6" s="1"/>
    </row>
    <row r="7" spans="1:20" x14ac:dyDescent="0.25">
      <c r="A7" s="7" t="str">
        <f>IF(CONCATENATE(B7,C7,D7,E7,F7,G7)="","",IFERROR(IF(VLOOKUP(CONCATENATE(B7,C7,D7,E7,F7,G7),'Program Mapping'!A:A,1,FALSE)=CONCATENATE(B7,C7,D7,E7,F7,G7),"OK","Fix"),"Fix"))</f>
        <v>OK</v>
      </c>
      <c r="B7" s="3" t="s">
        <v>36</v>
      </c>
      <c r="C7" s="63" t="s">
        <v>72</v>
      </c>
      <c r="D7" s="3" t="s">
        <v>56</v>
      </c>
      <c r="E7" s="9" t="s">
        <v>46</v>
      </c>
      <c r="F7" s="9" t="s">
        <v>67</v>
      </c>
      <c r="G7" s="9" t="s">
        <v>67</v>
      </c>
      <c r="H7" s="13" t="s">
        <v>43</v>
      </c>
      <c r="I7" s="3">
        <v>2017</v>
      </c>
      <c r="J7" s="13" t="s">
        <v>41</v>
      </c>
      <c r="K7" s="64">
        <v>0</v>
      </c>
      <c r="L7" s="16"/>
      <c r="O7" s="13"/>
      <c r="T7" s="1"/>
    </row>
    <row r="8" spans="1:20" x14ac:dyDescent="0.25">
      <c r="A8" s="7" t="str">
        <f>IF(CONCATENATE(B8,C8,D8,E8,F8,G8)="","",IFERROR(IF(VLOOKUP(CONCATENATE(B8,C8,D8,E8,F8,G8),'Program Mapping'!A:A,1,FALSE)=CONCATENATE(B8,C8,D8,E8,F8,G8),"OK","Fix"),"Fix"))</f>
        <v>OK</v>
      </c>
      <c r="B8" s="3" t="s">
        <v>36</v>
      </c>
      <c r="C8" s="63" t="s">
        <v>72</v>
      </c>
      <c r="D8" s="3" t="s">
        <v>39</v>
      </c>
      <c r="E8" s="9" t="s">
        <v>46</v>
      </c>
      <c r="F8" s="9" t="s">
        <v>67</v>
      </c>
      <c r="G8" s="9" t="s">
        <v>67</v>
      </c>
      <c r="H8" s="13" t="s">
        <v>60</v>
      </c>
      <c r="I8" s="3">
        <v>2017</v>
      </c>
      <c r="J8" s="13" t="s">
        <v>41</v>
      </c>
      <c r="K8" s="63">
        <v>500000</v>
      </c>
      <c r="L8" s="16"/>
      <c r="O8" s="13"/>
      <c r="T8" s="1"/>
    </row>
    <row r="9" spans="1:20" x14ac:dyDescent="0.25">
      <c r="A9" s="7" t="str">
        <f>IF(CONCATENATE(B9,C9,D9,E9,F9,G9)="","",IFERROR(IF(VLOOKUP(CONCATENATE(B9,C9,D9,E9,F9,G9),'Program Mapping'!A:A,1,FALSE)=CONCATENATE(B9,C9,D9,E9,F9,G9),"OK","Fix"),"Fix"))</f>
        <v>OK</v>
      </c>
      <c r="B9" s="3" t="s">
        <v>36</v>
      </c>
      <c r="C9" s="63" t="s">
        <v>72</v>
      </c>
      <c r="D9" s="3" t="s">
        <v>56</v>
      </c>
      <c r="E9" s="9" t="s">
        <v>46</v>
      </c>
      <c r="F9" s="9" t="s">
        <v>67</v>
      </c>
      <c r="G9" s="9" t="s">
        <v>67</v>
      </c>
      <c r="H9" s="13" t="s">
        <v>60</v>
      </c>
      <c r="I9" s="3">
        <v>2017</v>
      </c>
      <c r="J9" s="13" t="s">
        <v>41</v>
      </c>
      <c r="K9" s="63">
        <v>0</v>
      </c>
      <c r="L9" s="16"/>
      <c r="O9" s="13"/>
      <c r="T9" s="1"/>
    </row>
    <row r="10" spans="1:20" x14ac:dyDescent="0.25">
      <c r="A10" s="7" t="str">
        <f>IF(CONCATENATE(B10,C10,D10,E10,F10,G10)="","",IFERROR(IF(VLOOKUP(CONCATENATE(B10,C10,D10,E10,F10,G10),'Program Mapping'!A:A,1,FALSE)=CONCATENATE(B10,C10,D10,E10,F10,G10),"OK","Fix"),"Fix"))</f>
        <v>OK</v>
      </c>
      <c r="B10" s="3" t="s">
        <v>36</v>
      </c>
      <c r="C10" s="63" t="s">
        <v>72</v>
      </c>
      <c r="D10" s="3" t="s">
        <v>39</v>
      </c>
      <c r="E10" s="9" t="s">
        <v>46</v>
      </c>
      <c r="F10" s="9" t="s">
        <v>67</v>
      </c>
      <c r="G10" s="9" t="s">
        <v>67</v>
      </c>
      <c r="H10" s="13" t="s">
        <v>43</v>
      </c>
      <c r="I10" s="3">
        <v>2018</v>
      </c>
      <c r="J10" s="13" t="s">
        <v>41</v>
      </c>
      <c r="K10" s="64">
        <f>74000/2</f>
        <v>37000</v>
      </c>
      <c r="L10" s="16"/>
      <c r="O10" s="13"/>
      <c r="T10" s="1"/>
    </row>
    <row r="11" spans="1:20" x14ac:dyDescent="0.25">
      <c r="A11" s="7" t="str">
        <f>IF(CONCATENATE(B11,C11,D11,E11,F11,G11)="","",IFERROR(IF(VLOOKUP(CONCATENATE(B11,C11,D11,E11,F11,G11),'Program Mapping'!A:A,1,FALSE)=CONCATENATE(B11,C11,D11,E11,F11,G11),"OK","Fix"),"Fix"))</f>
        <v>OK</v>
      </c>
      <c r="B11" s="3" t="s">
        <v>36</v>
      </c>
      <c r="C11" s="63" t="s">
        <v>72</v>
      </c>
      <c r="D11" s="3" t="s">
        <v>56</v>
      </c>
      <c r="E11" s="9" t="s">
        <v>46</v>
      </c>
      <c r="F11" s="9" t="s">
        <v>67</v>
      </c>
      <c r="G11" s="9" t="s">
        <v>67</v>
      </c>
      <c r="H11" s="13" t="s">
        <v>43</v>
      </c>
      <c r="I11" s="3">
        <v>2018</v>
      </c>
      <c r="J11" s="13" t="s">
        <v>41</v>
      </c>
      <c r="K11" s="64">
        <f>25000/2</f>
        <v>12500</v>
      </c>
      <c r="L11" s="16"/>
      <c r="O11" s="13"/>
      <c r="T11" s="1"/>
    </row>
    <row r="12" spans="1:20" x14ac:dyDescent="0.25">
      <c r="A12" s="7" t="str">
        <f>IF(CONCATENATE(B12,C12,D12,E12,F12,G12)="","",IFERROR(IF(VLOOKUP(CONCATENATE(B12,C12,D12,E12,F12,G12),'Program Mapping'!A:A,1,FALSE)=CONCATENATE(B12,C12,D12,E12,F12,G12),"OK","Fix"),"Fix"))</f>
        <v>OK</v>
      </c>
      <c r="B12" s="3" t="s">
        <v>36</v>
      </c>
      <c r="C12" s="63" t="s">
        <v>72</v>
      </c>
      <c r="D12" s="3" t="s">
        <v>39</v>
      </c>
      <c r="E12" s="9" t="s">
        <v>46</v>
      </c>
      <c r="F12" s="9" t="s">
        <v>67</v>
      </c>
      <c r="G12" s="9" t="s">
        <v>67</v>
      </c>
      <c r="H12" s="13" t="s">
        <v>60</v>
      </c>
      <c r="I12" s="3">
        <v>2018</v>
      </c>
      <c r="J12" s="13" t="s">
        <v>41</v>
      </c>
      <c r="K12" s="63">
        <f>500000/2</f>
        <v>250000</v>
      </c>
      <c r="O12" s="13"/>
    </row>
    <row r="13" spans="1:20" x14ac:dyDescent="0.25">
      <c r="A13" s="7" t="str">
        <f>IF(CONCATENATE(B13,C13,D13,E13,F13,G13)="","",IFERROR(IF(VLOOKUP(CONCATENATE(B13,C13,D13,E13,F13,G13),'Program Mapping'!A:A,1,FALSE)=CONCATENATE(B13,C13,D13,E13,F13,G13),"OK","Fix"),"Fix"))</f>
        <v>OK</v>
      </c>
      <c r="B13" s="3" t="s">
        <v>36</v>
      </c>
      <c r="C13" s="63" t="s">
        <v>72</v>
      </c>
      <c r="D13" s="3" t="s">
        <v>56</v>
      </c>
      <c r="E13" s="9" t="s">
        <v>46</v>
      </c>
      <c r="F13" s="9" t="s">
        <v>67</v>
      </c>
      <c r="G13" s="9" t="s">
        <v>67</v>
      </c>
      <c r="H13" s="13" t="s">
        <v>60</v>
      </c>
      <c r="I13" s="3">
        <v>2018</v>
      </c>
      <c r="J13" s="13" t="s">
        <v>41</v>
      </c>
      <c r="K13" s="63">
        <f>38684/2</f>
        <v>19342</v>
      </c>
      <c r="O13" s="13"/>
    </row>
    <row r="14" spans="1:20" x14ac:dyDescent="0.25">
      <c r="A14" s="7" t="str">
        <f>IF(CONCATENATE(B14,C14,D14,E14,F14,G14)="","",IFERROR(IF(VLOOKUP(CONCATENATE(B14,C14,D14,E14,F14,G14),'Program Mapping'!A:A,1,FALSE)=CONCATENATE(B14,C14,D14,E14,F14,G14),"OK","Fix"),"Fix"))</f>
        <v>OK</v>
      </c>
      <c r="B14" s="3" t="s">
        <v>36</v>
      </c>
      <c r="C14" s="63" t="s">
        <v>55</v>
      </c>
      <c r="D14" s="3" t="s">
        <v>39</v>
      </c>
      <c r="E14" s="9" t="s">
        <v>46</v>
      </c>
      <c r="F14" s="9" t="s">
        <v>67</v>
      </c>
      <c r="G14" s="9" t="s">
        <v>50</v>
      </c>
      <c r="H14" s="13" t="s">
        <v>43</v>
      </c>
      <c r="I14" s="3">
        <v>2018</v>
      </c>
      <c r="J14" s="13" t="s">
        <v>41</v>
      </c>
      <c r="K14" s="64">
        <f>74000/2</f>
        <v>37000</v>
      </c>
      <c r="O14" s="13"/>
    </row>
    <row r="15" spans="1:20" x14ac:dyDescent="0.25">
      <c r="A15" s="7" t="str">
        <f>IF(CONCATENATE(B15,C15,D15,E15,F15,G15)="","",IFERROR(IF(VLOOKUP(CONCATENATE(B15,C15,D15,E15,F15,G15),'Program Mapping'!A:A,1,FALSE)=CONCATENATE(B15,C15,D15,E15,F15,G15),"OK","Fix"),"Fix"))</f>
        <v>OK</v>
      </c>
      <c r="B15" s="3" t="s">
        <v>36</v>
      </c>
      <c r="C15" s="63" t="s">
        <v>55</v>
      </c>
      <c r="D15" s="3" t="s">
        <v>56</v>
      </c>
      <c r="E15" s="9" t="s">
        <v>46</v>
      </c>
      <c r="F15" s="9" t="s">
        <v>67</v>
      </c>
      <c r="G15" s="9" t="s">
        <v>50</v>
      </c>
      <c r="H15" s="13" t="s">
        <v>43</v>
      </c>
      <c r="I15" s="3">
        <v>2018</v>
      </c>
      <c r="J15" s="13" t="s">
        <v>41</v>
      </c>
      <c r="K15" s="64">
        <f>25000/2</f>
        <v>12500</v>
      </c>
      <c r="O15" s="13"/>
    </row>
    <row r="16" spans="1:20" x14ac:dyDescent="0.25">
      <c r="A16" s="7" t="str">
        <f>IF(CONCATENATE(B16,C16,D16,E16,F16,G16)="","",IFERROR(IF(VLOOKUP(CONCATENATE(B16,C16,D16,E16,F16,G16),'Program Mapping'!A:A,1,FALSE)=CONCATENATE(B16,C16,D16,E16,F16,G16),"OK","Fix"),"Fix"))</f>
        <v>OK</v>
      </c>
      <c r="B16" s="3" t="s">
        <v>36</v>
      </c>
      <c r="C16" s="63" t="s">
        <v>55</v>
      </c>
      <c r="D16" s="3" t="s">
        <v>39</v>
      </c>
      <c r="E16" s="9" t="s">
        <v>46</v>
      </c>
      <c r="F16" s="9" t="s">
        <v>67</v>
      </c>
      <c r="G16" s="9" t="s">
        <v>50</v>
      </c>
      <c r="H16" s="13" t="s">
        <v>60</v>
      </c>
      <c r="I16" s="3">
        <v>2018</v>
      </c>
      <c r="J16" s="13" t="s">
        <v>41</v>
      </c>
      <c r="K16" s="63">
        <f>500000/2</f>
        <v>250000</v>
      </c>
      <c r="O16" s="13"/>
    </row>
    <row r="17" spans="1:20" x14ac:dyDescent="0.25">
      <c r="A17" s="7" t="str">
        <f>IF(CONCATENATE(B17,C17,D17,E17,F17,G17)="","",IFERROR(IF(VLOOKUP(CONCATENATE(B17,C17,D17,E17,F17,G17),'Program Mapping'!A:A,1,FALSE)=CONCATENATE(B17,C17,D17,E17,F17,G17),"OK","Fix"),"Fix"))</f>
        <v>OK</v>
      </c>
      <c r="B17" s="3" t="s">
        <v>36</v>
      </c>
      <c r="C17" s="63" t="s">
        <v>55</v>
      </c>
      <c r="D17" s="3" t="s">
        <v>56</v>
      </c>
      <c r="E17" s="9" t="s">
        <v>46</v>
      </c>
      <c r="F17" s="9" t="s">
        <v>67</v>
      </c>
      <c r="G17" s="9" t="s">
        <v>50</v>
      </c>
      <c r="H17" s="13" t="s">
        <v>60</v>
      </c>
      <c r="I17" s="3">
        <v>2018</v>
      </c>
      <c r="J17" s="13" t="s">
        <v>41</v>
      </c>
      <c r="K17" s="63">
        <f>38684/2</f>
        <v>19342</v>
      </c>
      <c r="O17" s="13"/>
      <c r="T17" s="1"/>
    </row>
    <row r="18" spans="1:20" x14ac:dyDescent="0.25">
      <c r="A18" s="7" t="str">
        <f>IF(CONCATENATE(B18,C18,D18,E18,F18,G18)="","",IFERROR(IF(VLOOKUP(CONCATENATE(B18,C18,D18,E18,F18,G18),'Program Mapping'!A:A,1,FALSE)=CONCATENATE(B18,C18,D18,E18,F18,G18),"OK","Fix"),"Fix"))</f>
        <v>OK</v>
      </c>
      <c r="B18" s="3" t="s">
        <v>36</v>
      </c>
      <c r="C18" s="63" t="s">
        <v>55</v>
      </c>
      <c r="D18" s="3" t="s">
        <v>39</v>
      </c>
      <c r="E18" s="9" t="s">
        <v>46</v>
      </c>
      <c r="F18" s="9" t="s">
        <v>67</v>
      </c>
      <c r="G18" s="9" t="s">
        <v>50</v>
      </c>
      <c r="H18" s="13" t="s">
        <v>43</v>
      </c>
      <c r="I18" s="3">
        <v>2019</v>
      </c>
      <c r="J18" s="13" t="s">
        <v>41</v>
      </c>
      <c r="K18" s="63">
        <v>74000</v>
      </c>
      <c r="O18" s="13"/>
      <c r="T18" s="1"/>
    </row>
    <row r="19" spans="1:20" x14ac:dyDescent="0.25">
      <c r="A19" s="7" t="str">
        <f>IF(CONCATENATE(B19,C19,D19,E19,F19,G19)="","",IFERROR(IF(VLOOKUP(CONCATENATE(B19,C19,D19,E19,F19,G19),'Program Mapping'!A:A,1,FALSE)=CONCATENATE(B19,C19,D19,E19,F19,G19),"OK","Fix"),"Fix"))</f>
        <v>OK</v>
      </c>
      <c r="B19" s="3" t="s">
        <v>36</v>
      </c>
      <c r="C19" s="63" t="s">
        <v>55</v>
      </c>
      <c r="D19" s="3" t="s">
        <v>56</v>
      </c>
      <c r="E19" s="9" t="s">
        <v>46</v>
      </c>
      <c r="F19" s="9" t="s">
        <v>67</v>
      </c>
      <c r="G19" s="9" t="s">
        <v>50</v>
      </c>
      <c r="H19" s="13" t="s">
        <v>43</v>
      </c>
      <c r="I19" s="3">
        <v>2019</v>
      </c>
      <c r="J19" s="13" t="s">
        <v>41</v>
      </c>
      <c r="K19" s="63">
        <v>25000</v>
      </c>
      <c r="O19" s="13"/>
      <c r="T19" s="1"/>
    </row>
    <row r="20" spans="1:20" x14ac:dyDescent="0.25">
      <c r="A20" s="7" t="str">
        <f>IF(CONCATENATE(B20,C20,D20,E20,F20,G20)="","",IFERROR(IF(VLOOKUP(CONCATENATE(B20,C20,D20,E20,F20,G20),'Program Mapping'!A:A,1,FALSE)=CONCATENATE(B20,C20,D20,E20,F20,G20),"OK","Fix"),"Fix"))</f>
        <v>OK</v>
      </c>
      <c r="B20" s="3" t="s">
        <v>36</v>
      </c>
      <c r="C20" s="63" t="s">
        <v>55</v>
      </c>
      <c r="D20" s="3" t="s">
        <v>39</v>
      </c>
      <c r="E20" s="9" t="s">
        <v>46</v>
      </c>
      <c r="F20" s="9" t="s">
        <v>67</v>
      </c>
      <c r="G20" s="9" t="s">
        <v>50</v>
      </c>
      <c r="H20" s="13" t="s">
        <v>60</v>
      </c>
      <c r="I20" s="3">
        <v>2019</v>
      </c>
      <c r="J20" s="13" t="s">
        <v>41</v>
      </c>
      <c r="K20" s="63">
        <v>755000</v>
      </c>
      <c r="O20" s="13"/>
      <c r="T20" s="1"/>
    </row>
    <row r="21" spans="1:20" x14ac:dyDescent="0.25">
      <c r="A21" s="7" t="str">
        <f>IF(CONCATENATE(B21,C21,D21,E21,F21,G21)="","",IFERROR(IF(VLOOKUP(CONCATENATE(B21,C21,D21,E21,F21,G21),'Program Mapping'!A:A,1,FALSE)=CONCATENATE(B21,C21,D21,E21,F21,G21),"OK","Fix"),"Fix"))</f>
        <v>OK</v>
      </c>
      <c r="B21" s="3" t="s">
        <v>36</v>
      </c>
      <c r="C21" s="63" t="s">
        <v>55</v>
      </c>
      <c r="D21" s="3" t="s">
        <v>56</v>
      </c>
      <c r="E21" s="9" t="s">
        <v>46</v>
      </c>
      <c r="F21" s="9" t="s">
        <v>67</v>
      </c>
      <c r="G21" s="9" t="s">
        <v>50</v>
      </c>
      <c r="H21" s="13" t="s">
        <v>60</v>
      </c>
      <c r="I21" s="3">
        <v>2019</v>
      </c>
      <c r="J21" s="13" t="s">
        <v>41</v>
      </c>
      <c r="K21" s="63">
        <v>44000</v>
      </c>
      <c r="O21" s="13"/>
      <c r="T21" s="1"/>
    </row>
    <row r="22" spans="1:20" x14ac:dyDescent="0.25">
      <c r="A22" s="7" t="str">
        <f>IF(CONCATENATE(B22,C22,D22,E22,F22,G22)="","",IFERROR(IF(VLOOKUP(CONCATENATE(B22,C22,D22,E22,F22,G22),'Program Mapping'!A:A,1,FALSE)=CONCATENATE(B22,C22,D22,E22,F22,G22),"OK","Fix"),"Fix"))</f>
        <v>OK</v>
      </c>
      <c r="B22" s="3" t="s">
        <v>36</v>
      </c>
      <c r="C22" s="63" t="s">
        <v>55</v>
      </c>
      <c r="D22" s="3" t="s">
        <v>39</v>
      </c>
      <c r="E22" s="9" t="s">
        <v>46</v>
      </c>
      <c r="F22" s="9" t="s">
        <v>67</v>
      </c>
      <c r="G22" s="9" t="s">
        <v>50</v>
      </c>
      <c r="H22" s="13" t="s">
        <v>43</v>
      </c>
      <c r="I22" s="3">
        <v>2020</v>
      </c>
      <c r="J22" s="13" t="s">
        <v>41</v>
      </c>
      <c r="K22" s="63">
        <v>74000</v>
      </c>
      <c r="O22" s="13"/>
      <c r="T22" s="1"/>
    </row>
    <row r="23" spans="1:20" x14ac:dyDescent="0.25">
      <c r="A23" s="7" t="str">
        <f>IF(CONCATENATE(B23,C23,D23,E23,F23,G23)="","",IFERROR(IF(VLOOKUP(CONCATENATE(B23,C23,D23,E23,F23,G23),'Program Mapping'!A:A,1,FALSE)=CONCATENATE(B23,C23,D23,E23,F23,G23),"OK","Fix"),"Fix"))</f>
        <v>OK</v>
      </c>
      <c r="B23" s="3" t="s">
        <v>36</v>
      </c>
      <c r="C23" s="63" t="s">
        <v>55</v>
      </c>
      <c r="D23" s="3" t="s">
        <v>56</v>
      </c>
      <c r="E23" s="9" t="s">
        <v>46</v>
      </c>
      <c r="F23" s="9" t="s">
        <v>67</v>
      </c>
      <c r="G23" s="9" t="s">
        <v>50</v>
      </c>
      <c r="H23" s="13" t="s">
        <v>43</v>
      </c>
      <c r="I23" s="3">
        <v>2020</v>
      </c>
      <c r="J23" s="13" t="s">
        <v>41</v>
      </c>
      <c r="K23" s="63">
        <v>25000</v>
      </c>
      <c r="O23" s="13"/>
      <c r="T23" s="1"/>
    </row>
    <row r="24" spans="1:20" x14ac:dyDescent="0.25">
      <c r="A24" s="7" t="str">
        <f>IF(CONCATENATE(B24,C24,D24,E24,F24,G24)="","",IFERROR(IF(VLOOKUP(CONCATENATE(B24,C24,D24,E24,F24,G24),'Program Mapping'!A:A,1,FALSE)=CONCATENATE(B24,C24,D24,E24,F24,G24),"OK","Fix"),"Fix"))</f>
        <v>OK</v>
      </c>
      <c r="B24" s="3" t="s">
        <v>36</v>
      </c>
      <c r="C24" s="63" t="s">
        <v>55</v>
      </c>
      <c r="D24" s="3" t="s">
        <v>39</v>
      </c>
      <c r="E24" s="9" t="s">
        <v>46</v>
      </c>
      <c r="F24" s="9" t="s">
        <v>67</v>
      </c>
      <c r="G24" s="9" t="s">
        <v>50</v>
      </c>
      <c r="H24" s="13" t="s">
        <v>60</v>
      </c>
      <c r="I24" s="3">
        <v>2020</v>
      </c>
      <c r="J24" s="13" t="s">
        <v>41</v>
      </c>
      <c r="K24" s="63">
        <v>834000</v>
      </c>
      <c r="O24" s="13"/>
      <c r="T24" s="1"/>
    </row>
    <row r="25" spans="1:20" x14ac:dyDescent="0.25">
      <c r="A25" s="7" t="str">
        <f>IF(CONCATENATE(B25,C25,D25,E25,F25,G25)="","",IFERROR(IF(VLOOKUP(CONCATENATE(B25,C25,D25,E25,F25,G25),'Program Mapping'!A:A,1,FALSE)=CONCATENATE(B25,C25,D25,E25,F25,G25),"OK","Fix"),"Fix"))</f>
        <v>OK</v>
      </c>
      <c r="B25" s="3" t="s">
        <v>36</v>
      </c>
      <c r="C25" s="63" t="s">
        <v>55</v>
      </c>
      <c r="D25" s="3" t="s">
        <v>56</v>
      </c>
      <c r="E25" s="9" t="s">
        <v>46</v>
      </c>
      <c r="F25" s="9" t="s">
        <v>67</v>
      </c>
      <c r="G25" s="9" t="s">
        <v>50</v>
      </c>
      <c r="H25" s="13" t="s">
        <v>60</v>
      </c>
      <c r="I25" s="3">
        <v>2020</v>
      </c>
      <c r="J25" s="13" t="s">
        <v>41</v>
      </c>
      <c r="K25" s="63">
        <v>64000</v>
      </c>
      <c r="O25" s="13"/>
      <c r="T25" s="1"/>
    </row>
    <row r="26" spans="1:20" x14ac:dyDescent="0.25">
      <c r="A26" s="7" t="str">
        <f>IF(CONCATENATE(B26,C26,D26,E26,F26,G26)="","",IFERROR(IF(VLOOKUP(CONCATENATE(B26,C26,D26,E26,F26,G26),'Program Mapping'!A:A,1,FALSE)=CONCATENATE(B26,C26,D26,E26,F26,G26),"OK","Fix"),"Fix"))</f>
        <v>OK</v>
      </c>
      <c r="B26" s="3" t="s">
        <v>36</v>
      </c>
      <c r="C26" s="63" t="s">
        <v>55</v>
      </c>
      <c r="D26" s="3" t="s">
        <v>39</v>
      </c>
      <c r="E26" s="9" t="s">
        <v>46</v>
      </c>
      <c r="F26" s="9" t="s">
        <v>67</v>
      </c>
      <c r="G26" s="9" t="s">
        <v>50</v>
      </c>
      <c r="H26" s="13" t="s">
        <v>43</v>
      </c>
      <c r="I26" s="3">
        <v>2021</v>
      </c>
      <c r="J26" s="13" t="s">
        <v>41</v>
      </c>
      <c r="K26" s="63">
        <v>52742</v>
      </c>
      <c r="O26" s="13"/>
      <c r="T26" s="1"/>
    </row>
    <row r="27" spans="1:20" x14ac:dyDescent="0.25">
      <c r="A27" s="7" t="str">
        <f>IF(CONCATENATE(B27,C27,D27,E27,F27,G27)="","",IFERROR(IF(VLOOKUP(CONCATENATE(B27,C27,D27,E27,F27,G27),'Program Mapping'!A:A,1,FALSE)=CONCATENATE(B27,C27,D27,E27,F27,G27),"OK","Fix"),"Fix"))</f>
        <v>OK</v>
      </c>
      <c r="B27" s="3" t="s">
        <v>36</v>
      </c>
      <c r="C27" s="63" t="s">
        <v>55</v>
      </c>
      <c r="D27" s="3" t="s">
        <v>56</v>
      </c>
      <c r="E27" s="9" t="s">
        <v>46</v>
      </c>
      <c r="F27" s="9" t="s">
        <v>67</v>
      </c>
      <c r="G27" s="9" t="s">
        <v>50</v>
      </c>
      <c r="H27" s="13" t="s">
        <v>43</v>
      </c>
      <c r="I27" s="3">
        <v>2021</v>
      </c>
      <c r="J27" s="13" t="s">
        <v>41</v>
      </c>
      <c r="K27" s="63">
        <v>11598</v>
      </c>
      <c r="O27" s="13"/>
    </row>
    <row r="28" spans="1:20" x14ac:dyDescent="0.25">
      <c r="A28" s="7" t="str">
        <f>IF(CONCATENATE(B28,C28,D28,E28,F28,G28)="","",IFERROR(IF(VLOOKUP(CONCATENATE(B28,C28,D28,E28,F28,G28),'Program Mapping'!A:A,1,FALSE)=CONCATENATE(B28,C28,D28,E28,F28,G28),"OK","Fix"),"Fix"))</f>
        <v>OK</v>
      </c>
      <c r="B28" s="3" t="s">
        <v>36</v>
      </c>
      <c r="C28" s="63" t="s">
        <v>55</v>
      </c>
      <c r="D28" s="3" t="s">
        <v>39</v>
      </c>
      <c r="E28" s="9" t="s">
        <v>46</v>
      </c>
      <c r="F28" s="9" t="s">
        <v>67</v>
      </c>
      <c r="G28" s="9" t="s">
        <v>50</v>
      </c>
      <c r="H28" s="13" t="s">
        <v>60</v>
      </c>
      <c r="I28" s="3">
        <v>2021</v>
      </c>
      <c r="J28" s="13" t="s">
        <v>41</v>
      </c>
      <c r="K28" s="63">
        <v>738383</v>
      </c>
      <c r="O28" s="13"/>
    </row>
    <row r="29" spans="1:20" x14ac:dyDescent="0.25">
      <c r="A29" s="7" t="str">
        <f>IF(CONCATENATE(B29,C29,D29,E29,F29,G29)="","",IFERROR(IF(VLOOKUP(CONCATENATE(B29,C29,D29,E29,F29,G29),'Program Mapping'!A:A,1,FALSE)=CONCATENATE(B29,C29,D29,E29,F29,G29),"OK","Fix"),"Fix"))</f>
        <v>OK</v>
      </c>
      <c r="B29" s="3" t="s">
        <v>36</v>
      </c>
      <c r="C29" s="63" t="s">
        <v>55</v>
      </c>
      <c r="D29" s="3" t="s">
        <v>56</v>
      </c>
      <c r="E29" s="9" t="s">
        <v>46</v>
      </c>
      <c r="F29" s="9" t="s">
        <v>67</v>
      </c>
      <c r="G29" s="9" t="s">
        <v>50</v>
      </c>
      <c r="H29" s="13" t="s">
        <v>60</v>
      </c>
      <c r="I29" s="3">
        <v>2021</v>
      </c>
      <c r="J29" s="13" t="s">
        <v>41</v>
      </c>
      <c r="K29" s="63">
        <v>57991</v>
      </c>
      <c r="O29" s="13"/>
    </row>
    <row r="30" spans="1:20" x14ac:dyDescent="0.25">
      <c r="A30" s="7" t="str">
        <f>IF(CONCATENATE(B30,C30,D30,E30,F30,G30)="","",IFERROR(IF(VLOOKUP(CONCATENATE(B30,C30,D30,E30,F30,G30),'Program Mapping'!A:A,1,FALSE)=CONCATENATE(B30,C30,D30,E30,F30,G30),"OK","Fix"),"Fix"))</f>
        <v>OK</v>
      </c>
      <c r="B30" s="3" t="s">
        <v>36</v>
      </c>
      <c r="C30" s="63" t="s">
        <v>55</v>
      </c>
      <c r="D30" s="3" t="s">
        <v>39</v>
      </c>
      <c r="E30" s="9" t="s">
        <v>46</v>
      </c>
      <c r="F30" s="9" t="s">
        <v>50</v>
      </c>
      <c r="G30" s="9" t="s">
        <v>50</v>
      </c>
      <c r="H30" s="13" t="s">
        <v>43</v>
      </c>
      <c r="I30" s="3">
        <v>2020</v>
      </c>
      <c r="J30" s="13" t="s">
        <v>41</v>
      </c>
      <c r="K30" s="63">
        <v>13341</v>
      </c>
      <c r="O30" s="13"/>
    </row>
    <row r="31" spans="1:20" x14ac:dyDescent="0.25">
      <c r="A31" s="7" t="str">
        <f>IF(CONCATENATE(B31,C31,D31,E31,F31,G31)="","",IFERROR(IF(VLOOKUP(CONCATENATE(B31,C31,D31,E31,F31,G31),'Program Mapping'!A:A,1,FALSE)=CONCATENATE(B31,C31,D31,E31,F31,G31),"OK","Fix"),"Fix"))</f>
        <v>OK</v>
      </c>
      <c r="B31" s="3" t="s">
        <v>36</v>
      </c>
      <c r="C31" s="63" t="s">
        <v>55</v>
      </c>
      <c r="D31" s="3" t="s">
        <v>39</v>
      </c>
      <c r="E31" s="9" t="s">
        <v>46</v>
      </c>
      <c r="F31" s="9" t="s">
        <v>50</v>
      </c>
      <c r="G31" s="9" t="s">
        <v>50</v>
      </c>
      <c r="H31" s="13" t="s">
        <v>60</v>
      </c>
      <c r="I31" s="3">
        <v>2020</v>
      </c>
      <c r="J31" s="13" t="s">
        <v>41</v>
      </c>
      <c r="K31" s="63">
        <v>15092</v>
      </c>
      <c r="O31" s="13"/>
    </row>
    <row r="32" spans="1:20" x14ac:dyDescent="0.25">
      <c r="A32" s="7" t="str">
        <f>IF(CONCATENATE(B32,C32,D32,E32,F32,G32)="","",IFERROR(IF(VLOOKUP(CONCATENATE(B32,C32,D32,E32,F32,G32),'Program Mapping'!A:A,1,FALSE)=CONCATENATE(B32,C32,D32,E32,F32,G32),"OK","Fix"),"Fix"))</f>
        <v>OK</v>
      </c>
      <c r="B32" s="3" t="s">
        <v>36</v>
      </c>
      <c r="C32" s="63" t="s">
        <v>55</v>
      </c>
      <c r="D32" s="3" t="s">
        <v>39</v>
      </c>
      <c r="E32" s="9" t="s">
        <v>46</v>
      </c>
      <c r="F32" s="9" t="s">
        <v>50</v>
      </c>
      <c r="G32" s="9" t="s">
        <v>50</v>
      </c>
      <c r="H32" s="13" t="s">
        <v>43</v>
      </c>
      <c r="I32" s="3">
        <v>2021</v>
      </c>
      <c r="J32" s="13" t="s">
        <v>41</v>
      </c>
      <c r="K32" s="63">
        <v>14946</v>
      </c>
    </row>
    <row r="33" spans="1:20" x14ac:dyDescent="0.25">
      <c r="A33" s="7" t="str">
        <f>IF(CONCATENATE(B33,C33,D33,E33,F33,G33)="","",IFERROR(IF(VLOOKUP(CONCATENATE(B33,C33,D33,E33,F33,G33),'Program Mapping'!A:A,1,FALSE)=CONCATENATE(B33,C33,D33,E33,F33,G33),"OK","Fix"),"Fix"))</f>
        <v>OK</v>
      </c>
      <c r="B33" s="3" t="s">
        <v>36</v>
      </c>
      <c r="C33" s="63" t="s">
        <v>55</v>
      </c>
      <c r="D33" s="3" t="s">
        <v>39</v>
      </c>
      <c r="E33" s="9" t="s">
        <v>46</v>
      </c>
      <c r="F33" s="9" t="s">
        <v>50</v>
      </c>
      <c r="G33" s="9" t="s">
        <v>50</v>
      </c>
      <c r="H33" s="13" t="s">
        <v>60</v>
      </c>
      <c r="I33" s="3">
        <v>2021</v>
      </c>
      <c r="J33" s="13" t="s">
        <v>41</v>
      </c>
      <c r="K33" s="63">
        <v>3722</v>
      </c>
    </row>
    <row r="34" spans="1:20" x14ac:dyDescent="0.25">
      <c r="A34" s="7" t="str">
        <f>IF(CONCATENATE(B34,C34,D34,E34,F34,G34)="","",IFERROR(IF(VLOOKUP(CONCATENATE(B34,C34,D34,E34,F34,G34),'Program Mapping'!A:A,1,FALSE)=CONCATENATE(B34,C34,D34,E34,F34,G34),"OK","Fix"),"Fix"))</f>
        <v>OK</v>
      </c>
      <c r="B34" s="3" t="s">
        <v>36</v>
      </c>
      <c r="C34" s="63" t="s">
        <v>55</v>
      </c>
      <c r="D34" s="3" t="s">
        <v>39</v>
      </c>
      <c r="E34" s="9" t="s">
        <v>46</v>
      </c>
      <c r="F34" s="9" t="s">
        <v>67</v>
      </c>
      <c r="G34" s="9" t="s">
        <v>50</v>
      </c>
      <c r="H34" s="13" t="s">
        <v>43</v>
      </c>
      <c r="I34" s="3">
        <v>2022</v>
      </c>
      <c r="J34" s="13" t="s">
        <v>41</v>
      </c>
      <c r="K34" s="63">
        <v>53000</v>
      </c>
      <c r="O34" s="13"/>
      <c r="T34" s="1"/>
    </row>
    <row r="35" spans="1:20" x14ac:dyDescent="0.25">
      <c r="A35" s="7" t="str">
        <f>IF(CONCATENATE(B35,C35,D35,E35,F35,G35)="","",IFERROR(IF(VLOOKUP(CONCATENATE(B35,C35,D35,E35,F35,G35),'Program Mapping'!A:A,1,FALSE)=CONCATENATE(B35,C35,D35,E35,F35,G35),"OK","Fix"),"Fix"))</f>
        <v>OK</v>
      </c>
      <c r="B35" s="3" t="s">
        <v>36</v>
      </c>
      <c r="C35" s="63" t="s">
        <v>55</v>
      </c>
      <c r="D35" s="3" t="s">
        <v>56</v>
      </c>
      <c r="E35" s="9" t="s">
        <v>46</v>
      </c>
      <c r="F35" s="9" t="s">
        <v>67</v>
      </c>
      <c r="G35" s="9" t="s">
        <v>50</v>
      </c>
      <c r="H35" s="13" t="s">
        <v>43</v>
      </c>
      <c r="I35" s="3">
        <v>2022</v>
      </c>
      <c r="J35" s="13" t="s">
        <v>41</v>
      </c>
      <c r="K35" s="63">
        <v>11600</v>
      </c>
      <c r="O35" s="13"/>
    </row>
    <row r="36" spans="1:20" x14ac:dyDescent="0.25">
      <c r="A36" s="7" t="str">
        <f>IF(CONCATENATE(B36,C36,D36,E36,F36,G36)="","",IFERROR(IF(VLOOKUP(CONCATENATE(B36,C36,D36,E36,F36,G36),'Program Mapping'!A:A,1,FALSE)=CONCATENATE(B36,C36,D36,E36,F36,G36),"OK","Fix"),"Fix"))</f>
        <v>OK</v>
      </c>
      <c r="B36" s="3" t="s">
        <v>36</v>
      </c>
      <c r="C36" s="63" t="s">
        <v>55</v>
      </c>
      <c r="D36" s="3" t="s">
        <v>39</v>
      </c>
      <c r="E36" s="9" t="s">
        <v>46</v>
      </c>
      <c r="F36" s="9" t="s">
        <v>67</v>
      </c>
      <c r="G36" s="9" t="s">
        <v>50</v>
      </c>
      <c r="H36" s="13" t="s">
        <v>60</v>
      </c>
      <c r="I36" s="3">
        <v>2022</v>
      </c>
      <c r="J36" s="13" t="s">
        <v>41</v>
      </c>
      <c r="K36" s="63">
        <v>760000</v>
      </c>
      <c r="O36" s="13"/>
    </row>
    <row r="37" spans="1:20" x14ac:dyDescent="0.25">
      <c r="A37" s="7" t="str">
        <f>IF(CONCATENATE(B37,C37,D37,E37,F37,G37)="","",IFERROR(IF(VLOOKUP(CONCATENATE(B37,C37,D37,E37,F37,G37),'Program Mapping'!A:A,1,FALSE)=CONCATENATE(B37,C37,D37,E37,F37,G37),"OK","Fix"),"Fix"))</f>
        <v>OK</v>
      </c>
      <c r="B37" s="3" t="s">
        <v>36</v>
      </c>
      <c r="C37" s="77" t="s">
        <v>55</v>
      </c>
      <c r="D37" s="3" t="s">
        <v>56</v>
      </c>
      <c r="E37" s="9" t="s">
        <v>46</v>
      </c>
      <c r="F37" s="9" t="s">
        <v>67</v>
      </c>
      <c r="G37" s="9" t="s">
        <v>50</v>
      </c>
      <c r="H37" s="13" t="s">
        <v>60</v>
      </c>
      <c r="I37" s="3">
        <v>2022</v>
      </c>
      <c r="J37" s="13" t="s">
        <v>41</v>
      </c>
      <c r="K37" s="77">
        <v>45000</v>
      </c>
      <c r="O37" s="13"/>
    </row>
    <row r="38" spans="1:20" x14ac:dyDescent="0.25">
      <c r="A38" s="7" t="str">
        <f>IF(CONCATENATE(B38,C38,D38,E38,F38,G38)="","",IFERROR(IF(VLOOKUP(CONCATENATE(B38,C38,D38,E38,F38,G38),'Program Mapping'!A:A,1,FALSE)=CONCATENATE(B38,C38,D38,E38,F38,G38),"OK","Fix"),"Fix"))</f>
        <v>OK</v>
      </c>
      <c r="B38" s="3" t="s">
        <v>36</v>
      </c>
      <c r="C38" s="77" t="s">
        <v>55</v>
      </c>
      <c r="D38" s="3" t="s">
        <v>39</v>
      </c>
      <c r="E38" s="9" t="s">
        <v>63</v>
      </c>
      <c r="F38" s="9" t="s">
        <v>67</v>
      </c>
      <c r="G38" s="9" t="s">
        <v>50</v>
      </c>
      <c r="H38" s="13" t="s">
        <v>43</v>
      </c>
      <c r="I38" s="3">
        <v>2022</v>
      </c>
      <c r="J38" s="13" t="s">
        <v>41</v>
      </c>
      <c r="K38" s="77">
        <v>22009</v>
      </c>
      <c r="O38" s="13"/>
    </row>
    <row r="39" spans="1:20" x14ac:dyDescent="0.25">
      <c r="A39" s="7" t="str">
        <f>IF(CONCATENATE(B39,C39,D39,E39,F39,G39)="","",IFERROR(IF(VLOOKUP(CONCATENATE(B39,C39,D39,E39,F39,G39),'Program Mapping'!A:A,1,FALSE)=CONCATENATE(B39,C39,D39,E39,F39,G39),"OK","Fix"),"Fix"))</f>
        <v>OK</v>
      </c>
      <c r="B39" s="3" t="s">
        <v>36</v>
      </c>
      <c r="C39" s="77" t="s">
        <v>55</v>
      </c>
      <c r="D39" s="3" t="s">
        <v>39</v>
      </c>
      <c r="E39" s="9" t="s">
        <v>63</v>
      </c>
      <c r="F39" s="9" t="s">
        <v>67</v>
      </c>
      <c r="G39" s="9" t="s">
        <v>50</v>
      </c>
      <c r="H39" s="13" t="s">
        <v>60</v>
      </c>
      <c r="I39" s="3">
        <v>2022</v>
      </c>
      <c r="J39" s="13" t="s">
        <v>41</v>
      </c>
      <c r="K39" s="77">
        <v>7819</v>
      </c>
      <c r="O39" s="13"/>
    </row>
    <row r="40" spans="1:20" x14ac:dyDescent="0.25">
      <c r="A40" s="7" t="str">
        <f>IF(CONCATENATE(B40,C40,D40,E40,F40,G40)="","",IFERROR(IF(VLOOKUP(CONCATENATE(B40,C40,D40,E40,F40,G40),'Program Mapping'!A:A,1,FALSE)=CONCATENATE(B40,C40,D40,E40,F40,G40),"OK","Fix"),"Fix"))</f>
        <v>OK</v>
      </c>
      <c r="B40" s="3" t="s">
        <v>36</v>
      </c>
      <c r="C40" s="77" t="s">
        <v>55</v>
      </c>
      <c r="D40" s="3" t="s">
        <v>56</v>
      </c>
      <c r="E40" s="9" t="s">
        <v>63</v>
      </c>
      <c r="F40" s="9" t="s">
        <v>67</v>
      </c>
      <c r="G40" s="9" t="s">
        <v>50</v>
      </c>
      <c r="H40" s="13" t="s">
        <v>43</v>
      </c>
      <c r="I40" s="3">
        <v>2022</v>
      </c>
      <c r="J40" s="13" t="s">
        <v>41</v>
      </c>
      <c r="K40" s="77">
        <v>44109</v>
      </c>
      <c r="O40" s="13"/>
    </row>
    <row r="41" spans="1:20" x14ac:dyDescent="0.25">
      <c r="A41" s="7" t="str">
        <f>IF(CONCATENATE(B41,C41,D41,E41,F41,G41)="","",IFERROR(IF(VLOOKUP(CONCATENATE(B41,C41,D41,E41,F41,G41),'Program Mapping'!A:A,1,FALSE)=CONCATENATE(B41,C41,D41,E41,F41,G41),"OK","Fix"),"Fix"))</f>
        <v>OK</v>
      </c>
      <c r="B41" s="3" t="s">
        <v>36</v>
      </c>
      <c r="C41" s="77" t="s">
        <v>55</v>
      </c>
      <c r="D41" s="3" t="s">
        <v>56</v>
      </c>
      <c r="E41" s="9" t="s">
        <v>63</v>
      </c>
      <c r="F41" s="9" t="s">
        <v>67</v>
      </c>
      <c r="G41" s="9" t="s">
        <v>50</v>
      </c>
      <c r="H41" s="13" t="s">
        <v>60</v>
      </c>
      <c r="I41" s="3">
        <v>2022</v>
      </c>
      <c r="J41" s="13" t="s">
        <v>41</v>
      </c>
      <c r="K41" s="77">
        <v>21584</v>
      </c>
      <c r="O41" s="13"/>
    </row>
    <row r="42" spans="1:20" x14ac:dyDescent="0.25">
      <c r="A42" s="7" t="str">
        <f>IF(CONCATENATE(B42,C42,D42,E42,F42,G42)="","",IFERROR(IF(VLOOKUP(CONCATENATE(B42,C42,D42,E42,F42,G42),'Program Mapping'!A:A,1,FALSE)=CONCATENATE(B42,C42,D42,E42,F42,G42),"OK","Fix"),"Fix"))</f>
        <v/>
      </c>
      <c r="B42" s="3"/>
      <c r="C42" s="13"/>
      <c r="D42" s="9"/>
      <c r="E42" s="9"/>
      <c r="F42" s="9"/>
      <c r="G42" s="9"/>
      <c r="H42" s="13"/>
      <c r="I42" s="13"/>
      <c r="J42" s="13"/>
      <c r="K42" s="46"/>
    </row>
    <row r="43" spans="1:20" x14ac:dyDescent="0.25">
      <c r="A43" s="7" t="str">
        <f>IF(CONCATENATE(B43,C43,D43,E43,F43,G43)="","",IFERROR(IF(VLOOKUP(CONCATENATE(B43,C43,D43,E43,F43,G43),'Program Mapping'!A:A,1,FALSE)=CONCATENATE(B43,C43,D43,E43,F43,G43),"OK","Fix"),"Fix"))</f>
        <v/>
      </c>
      <c r="B43" s="3"/>
      <c r="C43" s="13"/>
      <c r="D43" s="9"/>
      <c r="E43" s="9"/>
      <c r="F43" s="9"/>
      <c r="G43" s="9"/>
      <c r="H43" s="13"/>
      <c r="I43" s="13"/>
      <c r="J43" s="13"/>
      <c r="K43" s="46"/>
    </row>
    <row r="44" spans="1:20" x14ac:dyDescent="0.25">
      <c r="A44" s="7" t="str">
        <f>IF(CONCATENATE(B44,C44,D44,E44,F44,G44)="","",IFERROR(IF(VLOOKUP(CONCATENATE(B44,C44,D44,E44,F44,G44),'Program Mapping'!A:A,1,FALSE)=CONCATENATE(B44,C44,D44,E44,F44,G44),"OK","Fix"),"Fix"))</f>
        <v/>
      </c>
      <c r="B44" s="3"/>
      <c r="C44" s="13"/>
      <c r="D44" s="9"/>
      <c r="E44" s="9"/>
      <c r="F44" s="9"/>
      <c r="G44" s="9"/>
      <c r="H44" s="13"/>
      <c r="I44" s="13"/>
      <c r="J44" s="13"/>
      <c r="K44" s="46"/>
    </row>
    <row r="45" spans="1:20" x14ac:dyDescent="0.25">
      <c r="A45" s="7" t="str">
        <f>IF(CONCATENATE(B45,C45,D45,E45,F45,G45)="","",IFERROR(IF(VLOOKUP(CONCATENATE(B45,C45,D45,E45,F45,G45),'Program Mapping'!A:A,1,FALSE)=CONCATENATE(B45,C45,D45,E45,F45,G45),"OK","Fix"),"Fix"))</f>
        <v/>
      </c>
      <c r="B45" s="3"/>
      <c r="C45" s="13"/>
      <c r="D45" s="9"/>
      <c r="E45" s="9"/>
      <c r="F45" s="9"/>
      <c r="G45" s="9"/>
      <c r="H45" s="13"/>
      <c r="I45" s="13"/>
      <c r="J45" s="13"/>
      <c r="K45" s="46"/>
    </row>
    <row r="46" spans="1:20" x14ac:dyDescent="0.25">
      <c r="A46" s="7" t="str">
        <f>IF(CONCATENATE(B46,C46,D46,E46,F46,G46)="","",IFERROR(IF(VLOOKUP(CONCATENATE(B46,C46,D46,E46,F46,G46),'Program Mapping'!A:A,1,FALSE)=CONCATENATE(B46,C46,D46,E46,F46,G46),"OK","Fix"),"Fix"))</f>
        <v/>
      </c>
      <c r="B46" s="3"/>
      <c r="C46" s="13"/>
      <c r="D46" s="9"/>
      <c r="E46" s="9"/>
      <c r="F46" s="9"/>
      <c r="G46" s="9"/>
      <c r="H46" s="13"/>
      <c r="I46" s="13"/>
      <c r="J46" s="13"/>
      <c r="K46" s="46"/>
    </row>
    <row r="47" spans="1:20" x14ac:dyDescent="0.25">
      <c r="A47" s="7" t="str">
        <f>IF(CONCATENATE(B47,C47,D47,E47,F47,G47)="","",IFERROR(IF(VLOOKUP(CONCATENATE(B47,C47,D47,E47,F47,G47),'Program Mapping'!A:A,1,FALSE)=CONCATENATE(B47,C47,D47,E47,F47,G47),"OK","Fix"),"Fix"))</f>
        <v/>
      </c>
      <c r="B47" s="3"/>
      <c r="C47" s="13"/>
      <c r="D47" s="9"/>
      <c r="E47" s="9"/>
      <c r="F47" s="9"/>
      <c r="G47" s="9"/>
      <c r="H47" s="13"/>
      <c r="I47" s="13"/>
      <c r="J47" s="13"/>
      <c r="K47" s="46"/>
    </row>
    <row r="48" spans="1:20" x14ac:dyDescent="0.25">
      <c r="A48" s="7" t="str">
        <f>IF(CONCATENATE(B48,C48,D48,E48,F48,G48)="","",IFERROR(IF(VLOOKUP(CONCATENATE(B48,C48,D48,E48,F48,G48),'Program Mapping'!A:A,1,FALSE)=CONCATENATE(B48,C48,D48,E48,F48,G48),"OK","Fix"),"Fix"))</f>
        <v/>
      </c>
      <c r="B48" s="3"/>
      <c r="C48" s="13"/>
      <c r="D48" s="9"/>
      <c r="E48" s="9"/>
      <c r="F48" s="9"/>
      <c r="G48" s="9"/>
      <c r="H48" s="13"/>
      <c r="I48" s="13"/>
      <c r="J48" s="13"/>
      <c r="K48" s="46"/>
    </row>
    <row r="49" spans="1:11" x14ac:dyDescent="0.25">
      <c r="A49" s="7" t="str">
        <f>IF(CONCATENATE(B49,C49,D49,E49,F49,G49)="","",IFERROR(IF(VLOOKUP(CONCATENATE(B49,C49,D49,E49,F49,G49),'Program Mapping'!A:A,1,FALSE)=CONCATENATE(B49,C49,D49,E49,F49,G49),"OK","Fix"),"Fix"))</f>
        <v/>
      </c>
      <c r="B49" s="3"/>
      <c r="C49" s="13"/>
      <c r="D49" s="9"/>
      <c r="E49" s="9"/>
      <c r="F49" s="9"/>
      <c r="G49" s="9"/>
      <c r="H49" s="13"/>
      <c r="I49" s="13"/>
      <c r="J49" s="13"/>
      <c r="K49" s="46"/>
    </row>
    <row r="50" spans="1:11" x14ac:dyDescent="0.25">
      <c r="A50" s="7" t="str">
        <f>IF(CONCATENATE(B50,C50,D50,E50,F50,G50)="","",IFERROR(IF(VLOOKUP(CONCATENATE(B50,C50,D50,E50,F50,G50),'Program Mapping'!A:A,1,FALSE)=CONCATENATE(B50,C50,D50,E50,F50,G50),"OK","Fix"),"Fix"))</f>
        <v/>
      </c>
      <c r="B50" s="3"/>
      <c r="C50" s="13"/>
      <c r="D50" s="9"/>
      <c r="E50" s="9"/>
      <c r="F50" s="9"/>
      <c r="G50" s="9"/>
      <c r="H50" s="13"/>
      <c r="I50" s="13"/>
      <c r="J50" s="13"/>
      <c r="K50" s="46"/>
    </row>
    <row r="51" spans="1:11" x14ac:dyDescent="0.25">
      <c r="A51" s="7" t="str">
        <f>IF(CONCATENATE(B51,C51,D51,E51,F51,G51)="","",IFERROR(IF(VLOOKUP(CONCATENATE(B51,C51,D51,E51,F51,G51),'Program Mapping'!A:A,1,FALSE)=CONCATENATE(B51,C51,D51,E51,F51,G51),"OK","Fix"),"Fix"))</f>
        <v/>
      </c>
      <c r="B51" s="3"/>
      <c r="C51" s="13"/>
      <c r="D51" s="9"/>
      <c r="E51" s="9"/>
      <c r="F51" s="9"/>
      <c r="G51" s="9"/>
      <c r="H51" s="13"/>
      <c r="I51" s="13"/>
      <c r="J51" s="13"/>
      <c r="K51" s="46"/>
    </row>
    <row r="52" spans="1:11" x14ac:dyDescent="0.25">
      <c r="A52" s="7" t="str">
        <f>IF(CONCATENATE(B52,C52,D52,E52,F52,G52)="","",IFERROR(IF(VLOOKUP(CONCATENATE(B52,C52,D52,E52,F52,G52),'Program Mapping'!A:A,1,FALSE)=CONCATENATE(B52,C52,D52,E52,F52,G52),"OK","Fix"),"Fix"))</f>
        <v/>
      </c>
      <c r="B52" s="3"/>
      <c r="C52" s="13"/>
      <c r="D52" s="9"/>
      <c r="E52" s="9"/>
      <c r="F52" s="9"/>
      <c r="G52" s="9"/>
      <c r="H52" s="13"/>
      <c r="I52" s="13"/>
      <c r="J52" s="13"/>
      <c r="K52" s="46"/>
    </row>
    <row r="53" spans="1:11" x14ac:dyDescent="0.25">
      <c r="A53" s="7" t="str">
        <f>IF(CONCATENATE(B53,C53,D53,E53,F53,G53)="","",IFERROR(IF(VLOOKUP(CONCATENATE(B53,C53,D53,E53,F53,G53),'Program Mapping'!A:A,1,FALSE)=CONCATENATE(B53,C53,D53,E53,F53,G53),"OK","Fix"),"Fix"))</f>
        <v/>
      </c>
      <c r="B53" s="3"/>
      <c r="C53" s="13"/>
      <c r="D53" s="9"/>
      <c r="E53" s="9"/>
      <c r="F53" s="9"/>
      <c r="G53" s="9"/>
      <c r="H53" s="13"/>
      <c r="I53" s="13"/>
      <c r="J53" s="13"/>
      <c r="K53" s="46"/>
    </row>
    <row r="54" spans="1:11" x14ac:dyDescent="0.25">
      <c r="A54" s="7" t="str">
        <f>IF(CONCATENATE(B54,C54,D54,E54,F54,G54)="","",IFERROR(IF(VLOOKUP(CONCATENATE(B54,C54,D54,E54,F54,G54),'Program Mapping'!A:A,1,FALSE)=CONCATENATE(B54,C54,D54,E54,F54,G54),"OK","Fix"),"Fix"))</f>
        <v/>
      </c>
      <c r="B54" s="3"/>
      <c r="C54" s="13"/>
      <c r="D54" s="9"/>
      <c r="E54" s="9"/>
      <c r="F54" s="9"/>
      <c r="G54" s="9"/>
      <c r="H54" s="13"/>
      <c r="I54" s="13"/>
      <c r="J54" s="13"/>
      <c r="K54" s="46"/>
    </row>
    <row r="55" spans="1:11" x14ac:dyDescent="0.25">
      <c r="A55" s="7" t="str">
        <f>IF(CONCATENATE(B55,C55,D55,E55,F55,G55)="","",IFERROR(IF(VLOOKUP(CONCATENATE(B55,C55,D55,E55,F55,G55),'Program Mapping'!A:A,1,FALSE)=CONCATENATE(B55,C55,D55,E55,F55,G55),"OK","Fix"),"Fix"))</f>
        <v/>
      </c>
      <c r="B55" s="3"/>
      <c r="C55" s="13"/>
      <c r="D55" s="9"/>
      <c r="E55" s="9"/>
      <c r="F55" s="9"/>
      <c r="G55" s="9"/>
      <c r="H55" s="13"/>
      <c r="I55" s="13"/>
      <c r="J55" s="13"/>
      <c r="K55" s="46"/>
    </row>
    <row r="56" spans="1:11" x14ac:dyDescent="0.25">
      <c r="A56" s="7" t="str">
        <f>IF(CONCATENATE(B56,C56,D56,E56,F56,G56)="","",IFERROR(IF(VLOOKUP(CONCATENATE(B56,C56,D56,E56,F56,G56),'Program Mapping'!A:A,1,FALSE)=CONCATENATE(B56,C56,D56,E56,F56,G56),"OK","Fix"),"Fix"))</f>
        <v/>
      </c>
      <c r="B56" s="3"/>
      <c r="C56" s="13"/>
      <c r="D56" s="9"/>
      <c r="E56" s="9"/>
      <c r="F56" s="9"/>
      <c r="G56" s="9"/>
      <c r="H56" s="13"/>
      <c r="I56" s="13"/>
      <c r="J56" s="13"/>
      <c r="K56" s="46"/>
    </row>
    <row r="57" spans="1:11" x14ac:dyDescent="0.25">
      <c r="A57" s="7" t="str">
        <f>IF(CONCATENATE(B57,C57,D57,E57,F57,G57)="","",IFERROR(IF(VLOOKUP(CONCATENATE(B57,C57,D57,E57,F57,G57),'Program Mapping'!A:A,1,FALSE)=CONCATENATE(B57,C57,D57,E57,F57,G57),"OK","Fix"),"Fix"))</f>
        <v/>
      </c>
      <c r="B57" s="3"/>
      <c r="C57" s="13"/>
      <c r="D57" s="9"/>
      <c r="E57" s="9"/>
      <c r="F57" s="9"/>
      <c r="G57" s="9"/>
      <c r="H57" s="13"/>
      <c r="I57" s="13"/>
      <c r="J57" s="13"/>
      <c r="K57" s="46"/>
    </row>
    <row r="58" spans="1:11" x14ac:dyDescent="0.25">
      <c r="A58" s="7" t="str">
        <f>IF(CONCATENATE(B58,C58,D58,E58,F58,G58)="","",IFERROR(IF(VLOOKUP(CONCATENATE(B58,C58,D58,E58,F58,G58),'Program Mapping'!A:A,1,FALSE)=CONCATENATE(B58,C58,D58,E58,F58,G58),"OK","Fix"),"Fix"))</f>
        <v/>
      </c>
      <c r="B58" s="3"/>
      <c r="C58" s="13"/>
      <c r="D58" s="9"/>
      <c r="E58" s="9"/>
      <c r="F58" s="9"/>
      <c r="G58" s="9"/>
      <c r="H58" s="13"/>
      <c r="I58" s="13"/>
      <c r="J58" s="13"/>
      <c r="K58" s="46"/>
    </row>
    <row r="59" spans="1:11" x14ac:dyDescent="0.25">
      <c r="A59" s="7" t="str">
        <f>IF(CONCATENATE(B59,C59,D59,E59,F59,G59)="","",IFERROR(IF(VLOOKUP(CONCATENATE(B59,C59,D59,E59,F59,G59),'Program Mapping'!A:A,1,FALSE)=CONCATENATE(B59,C59,D59,E59,F59,G59),"OK","Fix"),"Fix"))</f>
        <v/>
      </c>
      <c r="B59" s="3"/>
      <c r="C59" s="13"/>
      <c r="D59" s="9"/>
      <c r="E59" s="9"/>
      <c r="F59" s="9"/>
      <c r="G59" s="9"/>
      <c r="H59" s="13"/>
      <c r="I59" s="13"/>
      <c r="J59" s="13"/>
      <c r="K59" s="46"/>
    </row>
    <row r="60" spans="1:11" x14ac:dyDescent="0.25">
      <c r="A60" s="7" t="str">
        <f>IF(CONCATENATE(B60,C60,D60,E60,F60,G60)="","",IFERROR(IF(VLOOKUP(CONCATENATE(B60,C60,D60,E60,F60,G60),'Program Mapping'!A:A,1,FALSE)=CONCATENATE(B60,C60,D60,E60,F60,G60),"OK","Fix"),"Fix"))</f>
        <v/>
      </c>
      <c r="B60" s="3"/>
      <c r="C60" s="13"/>
      <c r="D60" s="9"/>
      <c r="E60" s="9"/>
      <c r="F60" s="9"/>
      <c r="G60" s="9"/>
      <c r="H60" s="13"/>
      <c r="I60" s="13"/>
      <c r="J60" s="13"/>
      <c r="K60" s="46"/>
    </row>
    <row r="61" spans="1:11" x14ac:dyDescent="0.25">
      <c r="A61" s="7" t="str">
        <f>IF(CONCATENATE(B61,C61,D61,E61,F61,G61)="","",IFERROR(IF(VLOOKUP(CONCATENATE(B61,C61,D61,E61,F61,G61),'Program Mapping'!A:A,1,FALSE)=CONCATENATE(B61,C61,D61,E61,F61,G61),"OK","Fix"),"Fix"))</f>
        <v/>
      </c>
      <c r="B61" s="3"/>
      <c r="C61" s="13"/>
      <c r="D61" s="9"/>
      <c r="E61" s="9"/>
      <c r="F61" s="9"/>
      <c r="G61" s="9"/>
      <c r="H61" s="13"/>
      <c r="I61" s="13"/>
      <c r="J61" s="13"/>
      <c r="K61" s="46"/>
    </row>
    <row r="62" spans="1:11" x14ac:dyDescent="0.25">
      <c r="A62" s="7" t="str">
        <f>IF(CONCATENATE(B62,C62,D62,E62,F62,G62)="","",IFERROR(IF(VLOOKUP(CONCATENATE(B62,C62,D62,E62,F62,G62),'Program Mapping'!A:A,1,FALSE)=CONCATENATE(B62,C62,D62,E62,F62,G62),"OK","Fix"),"Fix"))</f>
        <v/>
      </c>
      <c r="B62" s="3"/>
      <c r="C62" s="13"/>
      <c r="D62" s="9"/>
      <c r="E62" s="9"/>
      <c r="F62" s="9"/>
      <c r="G62" s="9"/>
      <c r="H62" s="13"/>
      <c r="I62" s="13"/>
      <c r="J62" s="13"/>
      <c r="K62" s="46"/>
    </row>
    <row r="63" spans="1:11" x14ac:dyDescent="0.25">
      <c r="A63" s="7" t="str">
        <f>IF(CONCATENATE(B63,C63,D63,E63,F63,G63)="","",IFERROR(IF(VLOOKUP(CONCATENATE(B63,C63,D63,E63,F63,G63),'Program Mapping'!A:A,1,FALSE)=CONCATENATE(B63,C63,D63,E63,F63,G63),"OK","Fix"),"Fix"))</f>
        <v/>
      </c>
      <c r="B63" s="3"/>
      <c r="C63" s="13"/>
      <c r="D63" s="9"/>
      <c r="E63" s="9"/>
      <c r="F63" s="9"/>
      <c r="G63" s="9"/>
      <c r="H63" s="13"/>
      <c r="I63" s="13"/>
      <c r="J63" s="13"/>
      <c r="K63" s="46"/>
    </row>
    <row r="64" spans="1:11" x14ac:dyDescent="0.25">
      <c r="A64" s="7" t="str">
        <f>IF(CONCATENATE(B64,C64,D64,E64,F64,G64)="","",IFERROR(IF(VLOOKUP(CONCATENATE(B64,C64,D64,E64,F64,G64),'Program Mapping'!A:A,1,FALSE)=CONCATENATE(B64,C64,D64,E64,F64,G64),"OK","Fix"),"Fix"))</f>
        <v/>
      </c>
      <c r="B64" s="3"/>
      <c r="C64" s="13"/>
      <c r="D64" s="9"/>
      <c r="E64" s="9"/>
      <c r="F64" s="9"/>
      <c r="G64" s="9"/>
      <c r="H64" s="13"/>
      <c r="I64" s="13"/>
      <c r="J64" s="13"/>
      <c r="K64" s="46"/>
    </row>
    <row r="65" spans="1:11" x14ac:dyDescent="0.25">
      <c r="A65" s="7" t="str">
        <f>IF(CONCATENATE(B65,C65,D65,E65,F65,G65)="","",IFERROR(IF(VLOOKUP(CONCATENATE(B65,C65,D65,E65,F65,G65),'Program Mapping'!A:A,1,FALSE)=CONCATENATE(B65,C65,D65,E65,F65,G65),"OK","Fix"),"Fix"))</f>
        <v/>
      </c>
      <c r="B65" s="3"/>
      <c r="C65" s="13"/>
      <c r="D65" s="9"/>
      <c r="E65" s="9"/>
      <c r="F65" s="9"/>
      <c r="G65" s="9"/>
      <c r="H65" s="13"/>
      <c r="I65" s="13"/>
      <c r="J65" s="13"/>
      <c r="K65" s="46"/>
    </row>
    <row r="66" spans="1:11" x14ac:dyDescent="0.25">
      <c r="A66" s="7" t="str">
        <f>IF(CONCATENATE(B66,C66,D66,E66,F66,G66)="","",IFERROR(IF(VLOOKUP(CONCATENATE(B66,C66,D66,E66,F66,G66),'Program Mapping'!A:A,1,FALSE)=CONCATENATE(B66,C66,D66,E66,F66,G66),"OK","Fix"),"Fix"))</f>
        <v/>
      </c>
      <c r="B66" s="3"/>
      <c r="C66" s="13"/>
      <c r="D66" s="9"/>
      <c r="E66" s="9"/>
      <c r="F66" s="9"/>
      <c r="G66" s="9"/>
      <c r="H66" s="13"/>
      <c r="I66" s="13"/>
      <c r="J66" s="13"/>
      <c r="K66" s="46"/>
    </row>
    <row r="67" spans="1:11" x14ac:dyDescent="0.25">
      <c r="A67" s="7" t="str">
        <f>IF(CONCATENATE(B67,C67,D67,E67,F67,G67)="","",IFERROR(IF(VLOOKUP(CONCATENATE(B67,C67,D67,E67,F67,G67),'Program Mapping'!A:A,1,FALSE)=CONCATENATE(B67,C67,D67,E67,F67,G67),"OK","Fix"),"Fix"))</f>
        <v/>
      </c>
      <c r="B67" s="3"/>
      <c r="C67" s="13"/>
      <c r="D67" s="9"/>
      <c r="E67" s="9"/>
      <c r="F67" s="9"/>
      <c r="G67" s="9"/>
      <c r="H67" s="13"/>
      <c r="I67" s="13"/>
      <c r="J67" s="13"/>
      <c r="K67" s="46"/>
    </row>
    <row r="68" spans="1:11" x14ac:dyDescent="0.25">
      <c r="A68" s="7" t="str">
        <f>IF(CONCATENATE(B68,C68,D68,E68,F68,G68)="","",IFERROR(IF(VLOOKUP(CONCATENATE(B68,C68,D68,E68,F68,G68),'Program Mapping'!A:A,1,FALSE)=CONCATENATE(B68,C68,D68,E68,F68,G68),"OK","Fix"),"Fix"))</f>
        <v/>
      </c>
      <c r="B68" s="3"/>
      <c r="C68" s="13"/>
      <c r="D68" s="9"/>
      <c r="E68" s="9"/>
      <c r="F68" s="9"/>
      <c r="G68" s="9"/>
      <c r="H68" s="13"/>
      <c r="I68" s="13"/>
      <c r="J68" s="13"/>
      <c r="K68" s="46"/>
    </row>
    <row r="69" spans="1:11" x14ac:dyDescent="0.25">
      <c r="A69" s="7" t="str">
        <f>IF(CONCATENATE(B69,C69,D69,E69,F69,G69)="","",IFERROR(IF(VLOOKUP(CONCATENATE(B69,C69,D69,E69,F69,G69),'Program Mapping'!A:A,1,FALSE)=CONCATENATE(B69,C69,D69,E69,F69,G69),"OK","Fix"),"Fix"))</f>
        <v/>
      </c>
      <c r="B69" s="3"/>
      <c r="C69" s="13"/>
      <c r="D69" s="9"/>
      <c r="E69" s="9"/>
      <c r="F69" s="9"/>
      <c r="G69" s="9"/>
      <c r="H69" s="13"/>
      <c r="I69" s="13"/>
      <c r="J69" s="13"/>
      <c r="K69" s="46"/>
    </row>
    <row r="70" spans="1:11" x14ac:dyDescent="0.25">
      <c r="A70" s="7" t="str">
        <f>IF(CONCATENATE(B70,C70,D70,E70,F70,G70)="","",IFERROR(IF(VLOOKUP(CONCATENATE(B70,C70,D70,E70,F70,G70),'Program Mapping'!A:A,1,FALSE)=CONCATENATE(B70,C70,D70,E70,F70,G70),"OK","Fix"),"Fix"))</f>
        <v/>
      </c>
      <c r="B70" s="3"/>
      <c r="C70" s="13"/>
      <c r="D70" s="9"/>
      <c r="E70" s="9"/>
      <c r="F70" s="9"/>
      <c r="G70" s="9"/>
      <c r="H70" s="13"/>
      <c r="I70" s="13"/>
      <c r="J70" s="13"/>
      <c r="K70" s="46"/>
    </row>
    <row r="71" spans="1:11" x14ac:dyDescent="0.25">
      <c r="A71" s="7" t="str">
        <f>IF(CONCATENATE(B71,C71,D71,E71,F71,G71)="","",IFERROR(IF(VLOOKUP(CONCATENATE(B71,C71,D71,E71,F71,G71),'Program Mapping'!A:A,1,FALSE)=CONCATENATE(B71,C71,D71,E71,F71,G71),"OK","Fix"),"Fix"))</f>
        <v/>
      </c>
      <c r="B71" s="3"/>
      <c r="C71" s="13"/>
      <c r="D71" s="9"/>
      <c r="E71" s="9"/>
      <c r="F71" s="9"/>
      <c r="G71" s="9"/>
      <c r="H71" s="13"/>
      <c r="I71" s="13"/>
      <c r="J71" s="13"/>
      <c r="K71" s="46"/>
    </row>
    <row r="72" spans="1:11" x14ac:dyDescent="0.25">
      <c r="A72" s="7" t="str">
        <f>IF(CONCATENATE(B72,C72,D72,E72,F72,G72)="","",IFERROR(IF(VLOOKUP(CONCATENATE(B72,C72,D72,E72,F72,G72),'Program Mapping'!A:A,1,FALSE)=CONCATENATE(B72,C72,D72,E72,F72,G72),"OK","Fix"),"Fix"))</f>
        <v/>
      </c>
      <c r="B72" s="3"/>
      <c r="C72" s="13"/>
      <c r="D72" s="9"/>
      <c r="E72" s="9"/>
      <c r="F72" s="9"/>
      <c r="G72" s="9"/>
      <c r="H72" s="13"/>
      <c r="I72" s="13"/>
      <c r="J72" s="13"/>
      <c r="K72" s="46"/>
    </row>
    <row r="73" spans="1:11" x14ac:dyDescent="0.25">
      <c r="A73" s="7" t="str">
        <f>IF(CONCATENATE(B73,C73,D73,E73,F73,G73)="","",IFERROR(IF(VLOOKUP(CONCATENATE(B73,C73,D73,E73,F73,G73),'Program Mapping'!A:A,1,FALSE)=CONCATENATE(B73,C73,D73,E73,F73,G73),"OK","Fix"),"Fix"))</f>
        <v/>
      </c>
      <c r="B73" s="3"/>
      <c r="C73" s="13"/>
      <c r="D73" s="9"/>
      <c r="E73" s="9"/>
      <c r="F73" s="9"/>
      <c r="G73" s="9"/>
      <c r="H73" s="13"/>
      <c r="I73" s="13"/>
      <c r="J73" s="13"/>
      <c r="K73" s="46"/>
    </row>
    <row r="74" spans="1:11" x14ac:dyDescent="0.25">
      <c r="A74" s="7" t="str">
        <f>IF(CONCATENATE(B74,C74,D74,E74,F74,G74)="","",IFERROR(IF(VLOOKUP(CONCATENATE(B74,C74,D74,E74,F74,G74),'Program Mapping'!A:A,1,FALSE)=CONCATENATE(B74,C74,D74,E74,F74,G74),"OK","Fix"),"Fix"))</f>
        <v/>
      </c>
      <c r="B74" s="3"/>
      <c r="C74" s="13"/>
      <c r="D74" s="9"/>
      <c r="E74" s="9"/>
      <c r="F74" s="9"/>
      <c r="G74" s="9"/>
      <c r="H74" s="13"/>
      <c r="I74" s="13"/>
      <c r="J74" s="13"/>
      <c r="K74" s="46"/>
    </row>
    <row r="75" spans="1:11" x14ac:dyDescent="0.25">
      <c r="A75" s="7" t="str">
        <f>IF(CONCATENATE(B75,C75,D75,E75,F75,G75)="","",IFERROR(IF(VLOOKUP(CONCATENATE(B75,C75,D75,E75,F75,G75),'Program Mapping'!A:A,1,FALSE)=CONCATENATE(B75,C75,D75,E75,F75,G75),"OK","Fix"),"Fix"))</f>
        <v/>
      </c>
      <c r="B75" s="3"/>
      <c r="C75" s="13"/>
      <c r="D75" s="9"/>
      <c r="E75" s="9"/>
      <c r="F75" s="9"/>
      <c r="G75" s="9"/>
      <c r="H75" s="13"/>
      <c r="I75" s="13"/>
      <c r="J75" s="13"/>
      <c r="K75" s="46"/>
    </row>
    <row r="76" spans="1:11" x14ac:dyDescent="0.25">
      <c r="A76" s="7" t="str">
        <f>IF(CONCATENATE(B76,C76,D76,E76,F76,G76)="","",IFERROR(IF(VLOOKUP(CONCATENATE(B76,C76,D76,E76,F76,G76),'Program Mapping'!A:A,1,FALSE)=CONCATENATE(B76,C76,D76,E76,F76,G76),"OK","Fix"),"Fix"))</f>
        <v/>
      </c>
      <c r="B76" s="3"/>
      <c r="C76" s="13"/>
      <c r="D76" s="9"/>
      <c r="E76" s="9"/>
      <c r="F76" s="9"/>
      <c r="G76" s="9"/>
      <c r="H76" s="13"/>
      <c r="I76" s="13"/>
      <c r="J76" s="13"/>
      <c r="K76" s="46"/>
    </row>
    <row r="77" spans="1:11" x14ac:dyDescent="0.25">
      <c r="A77" s="7" t="str">
        <f>IF(CONCATENATE(B77,C77,D77,E77,F77,G77)="","",IFERROR(IF(VLOOKUP(CONCATENATE(B77,C77,D77,E77,F77,G77),'Program Mapping'!A:A,1,FALSE)=CONCATENATE(B77,C77,D77,E77,F77,G77),"OK","Fix"),"Fix"))</f>
        <v/>
      </c>
      <c r="B77" s="3"/>
      <c r="C77" s="13"/>
      <c r="D77" s="9"/>
      <c r="E77" s="9"/>
      <c r="F77" s="9"/>
      <c r="G77" s="9"/>
      <c r="H77" s="13"/>
      <c r="I77" s="13"/>
      <c r="J77" s="13"/>
      <c r="K77" s="46"/>
    </row>
    <row r="78" spans="1:11" x14ac:dyDescent="0.25">
      <c r="A78" s="7" t="str">
        <f>IF(CONCATENATE(B78,C78,D78,E78,F78,G78)="","",IFERROR(IF(VLOOKUP(CONCATENATE(B78,C78,D78,E78,F78,G78),'Program Mapping'!A:A,1,FALSE)=CONCATENATE(B78,C78,D78,E78,F78,G78),"OK","Fix"),"Fix"))</f>
        <v/>
      </c>
      <c r="B78" s="3"/>
      <c r="C78" s="13"/>
      <c r="D78" s="9"/>
      <c r="E78" s="9"/>
      <c r="F78" s="9"/>
      <c r="G78" s="9"/>
      <c r="H78" s="13"/>
      <c r="I78" s="13"/>
      <c r="J78" s="13"/>
      <c r="K78" s="46"/>
    </row>
    <row r="79" spans="1:11" x14ac:dyDescent="0.25">
      <c r="A79" s="7" t="str">
        <f>IF(CONCATENATE(B79,C79,D79,E79,F79,G79)="","",IFERROR(IF(VLOOKUP(CONCATENATE(B79,C79,D79,E79,F79,G79),'Program Mapping'!A:A,1,FALSE)=CONCATENATE(B79,C79,D79,E79,F79,G79),"OK","Fix"),"Fix"))</f>
        <v/>
      </c>
      <c r="B79" s="3"/>
      <c r="C79" s="13"/>
      <c r="D79" s="9"/>
      <c r="E79" s="9"/>
      <c r="F79" s="9"/>
      <c r="G79" s="9"/>
      <c r="H79" s="13"/>
      <c r="I79" s="13"/>
      <c r="J79" s="13"/>
      <c r="K79" s="46"/>
    </row>
    <row r="80" spans="1:11" x14ac:dyDescent="0.25">
      <c r="A80" s="7" t="str">
        <f>IF(CONCATENATE(B80,C80,D80,E80,F80,G80)="","",IFERROR(IF(VLOOKUP(CONCATENATE(B80,C80,D80,E80,F80,G80),'Program Mapping'!A:A,1,FALSE)=CONCATENATE(B80,C80,D80,E80,F80,G80),"OK","Fix"),"Fix"))</f>
        <v/>
      </c>
      <c r="B80" s="3"/>
      <c r="C80" s="13"/>
      <c r="D80" s="9"/>
      <c r="E80" s="9"/>
      <c r="F80" s="9"/>
      <c r="G80" s="9"/>
      <c r="H80" s="13"/>
      <c r="I80" s="13"/>
      <c r="J80" s="13"/>
      <c r="K80" s="46"/>
    </row>
    <row r="81" spans="1:11" x14ac:dyDescent="0.25">
      <c r="A81" s="7" t="str">
        <f>IF(CONCATENATE(B81,C81,D81,E81,F81,G81)="","",IFERROR(IF(VLOOKUP(CONCATENATE(B81,C81,D81,E81,F81,G81),'Program Mapping'!A:A,1,FALSE)=CONCATENATE(B81,C81,D81,E81,F81,G81),"OK","Fix"),"Fix"))</f>
        <v/>
      </c>
      <c r="B81" s="3"/>
      <c r="C81" s="13"/>
      <c r="D81" s="9"/>
      <c r="E81" s="9"/>
      <c r="F81" s="9"/>
      <c r="G81" s="9"/>
      <c r="H81" s="13"/>
      <c r="I81" s="13"/>
      <c r="J81" s="13"/>
      <c r="K81" s="46"/>
    </row>
    <row r="82" spans="1:11" x14ac:dyDescent="0.25">
      <c r="A82" s="7" t="str">
        <f>IF(CONCATENATE(B82,C82,D82,E82,F82,G82)="","",IFERROR(IF(VLOOKUP(CONCATENATE(B82,C82,D82,E82,F82,G82),'Program Mapping'!A:A,1,FALSE)=CONCATENATE(B82,C82,D82,E82,F82,G82),"OK","Fix"),"Fix"))</f>
        <v/>
      </c>
      <c r="B82" s="3"/>
      <c r="C82" s="13"/>
      <c r="D82" s="9"/>
      <c r="E82" s="9"/>
      <c r="F82" s="9"/>
      <c r="G82" s="9"/>
      <c r="H82" s="13"/>
      <c r="I82" s="13"/>
      <c r="J82" s="13"/>
      <c r="K82" s="46"/>
    </row>
    <row r="83" spans="1:11" x14ac:dyDescent="0.25">
      <c r="A83" s="7" t="str">
        <f>IF(CONCATENATE(B83,C83,D83,E83,F83,G83)="","",IFERROR(IF(VLOOKUP(CONCATENATE(B83,C83,D83,E83,F83,G83),'Program Mapping'!A:A,1,FALSE)=CONCATENATE(B83,C83,D83,E83,F83,G83),"OK","Fix"),"Fix"))</f>
        <v/>
      </c>
      <c r="B83" s="3"/>
      <c r="C83" s="13"/>
      <c r="D83" s="9"/>
      <c r="E83" s="9"/>
      <c r="F83" s="9"/>
      <c r="G83" s="9"/>
      <c r="H83" s="13"/>
      <c r="I83" s="13"/>
      <c r="J83" s="13"/>
      <c r="K83" s="46"/>
    </row>
    <row r="84" spans="1:11" x14ac:dyDescent="0.25">
      <c r="A84" s="7" t="str">
        <f>IF(CONCATENATE(B84,C84,D84,E84,F84,G84)="","",IFERROR(IF(VLOOKUP(CONCATENATE(B84,C84,D84,E84,F84,G84),'Program Mapping'!A:A,1,FALSE)=CONCATENATE(B84,C84,D84,E84,F84,G84),"OK","Fix"),"Fix"))</f>
        <v/>
      </c>
      <c r="B84" s="3"/>
      <c r="C84" s="13"/>
      <c r="D84" s="9"/>
      <c r="E84" s="9"/>
      <c r="F84" s="9"/>
      <c r="G84" s="9"/>
      <c r="H84" s="13"/>
      <c r="I84" s="13"/>
      <c r="J84" s="13"/>
      <c r="K84" s="46"/>
    </row>
    <row r="85" spans="1:11" x14ac:dyDescent="0.25">
      <c r="A85" s="7" t="str">
        <f>IF(CONCATENATE(B85,C85,D85,E85,F85,G85)="","",IFERROR(IF(VLOOKUP(CONCATENATE(B85,C85,D85,E85,F85,G85),'Program Mapping'!A:A,1,FALSE)=CONCATENATE(B85,C85,D85,E85,F85,G85),"OK","Fix"),"Fix"))</f>
        <v/>
      </c>
      <c r="B85" s="3"/>
      <c r="C85" s="13"/>
      <c r="D85" s="9"/>
      <c r="E85" s="9"/>
      <c r="F85" s="9"/>
      <c r="G85" s="9"/>
      <c r="H85" s="13"/>
      <c r="I85" s="13"/>
      <c r="J85" s="13"/>
      <c r="K85" s="46"/>
    </row>
    <row r="86" spans="1:11" x14ac:dyDescent="0.25">
      <c r="A86" s="7" t="str">
        <f>IF(CONCATENATE(B86,C86,D86,E86,F86,G86)="","",IFERROR(IF(VLOOKUP(CONCATENATE(B86,C86,D86,E86,F86,G86),'Program Mapping'!A:A,1,FALSE)=CONCATENATE(B86,C86,D86,E86,F86,G86),"OK","Fix"),"Fix"))</f>
        <v/>
      </c>
      <c r="B86" s="3"/>
      <c r="C86" s="13"/>
      <c r="D86" s="9"/>
      <c r="E86" s="9"/>
      <c r="F86" s="9"/>
      <c r="G86" s="9"/>
      <c r="H86" s="13"/>
      <c r="I86" s="13"/>
      <c r="J86" s="13"/>
      <c r="K86" s="46"/>
    </row>
    <row r="87" spans="1:11" x14ac:dyDescent="0.25">
      <c r="A87" s="7" t="str">
        <f>IF(CONCATENATE(B87,C87,D87,E87,F87,G87)="","",IFERROR(IF(VLOOKUP(CONCATENATE(B87,C87,D87,E87,F87,G87),'Program Mapping'!A:A,1,FALSE)=CONCATENATE(B87,C87,D87,E87,F87,G87),"OK","Fix"),"Fix"))</f>
        <v/>
      </c>
      <c r="B87" s="3"/>
      <c r="C87" s="13"/>
      <c r="D87" s="9"/>
      <c r="E87" s="9"/>
      <c r="F87" s="9"/>
      <c r="G87" s="9"/>
      <c r="H87" s="13"/>
      <c r="I87" s="13"/>
      <c r="J87" s="13"/>
      <c r="K87" s="46"/>
    </row>
    <row r="88" spans="1:11" x14ac:dyDescent="0.25">
      <c r="A88" s="7" t="str">
        <f>IF(CONCATENATE(B88,C88,D88,E88,F88,G88)="","",IFERROR(IF(VLOOKUP(CONCATENATE(B88,C88,D88,E88,F88,G88),'Program Mapping'!A:A,1,FALSE)=CONCATENATE(B88,C88,D88,E88,F88,G88),"OK","Fix"),"Fix"))</f>
        <v/>
      </c>
      <c r="B88" s="3"/>
      <c r="C88" s="13"/>
      <c r="D88" s="9"/>
      <c r="E88" s="9"/>
      <c r="F88" s="9"/>
      <c r="G88" s="9"/>
      <c r="H88" s="13"/>
      <c r="I88" s="13"/>
      <c r="J88" s="13"/>
      <c r="K88" s="46"/>
    </row>
    <row r="89" spans="1:11" x14ac:dyDescent="0.25">
      <c r="A89" s="7" t="str">
        <f>IF(CONCATENATE(B89,C89,D89,E89,F89,G89)="","",IFERROR(IF(VLOOKUP(CONCATENATE(B89,C89,D89,E89,F89,G89),'Program Mapping'!A:A,1,FALSE)=CONCATENATE(B89,C89,D89,E89,F89,G89),"OK","Fix"),"Fix"))</f>
        <v/>
      </c>
      <c r="B89" s="3"/>
      <c r="C89" s="13"/>
      <c r="D89" s="9"/>
      <c r="E89" s="9"/>
      <c r="F89" s="9"/>
      <c r="G89" s="9"/>
      <c r="H89" s="13"/>
      <c r="I89" s="13"/>
      <c r="J89" s="13"/>
      <c r="K89" s="46"/>
    </row>
    <row r="90" spans="1:11" x14ac:dyDescent="0.25">
      <c r="A90" s="7" t="str">
        <f>IF(CONCATENATE(B90,C90,D90,E90,F90,G90)="","",IFERROR(IF(VLOOKUP(CONCATENATE(B90,C90,D90,E90,F90,G90),'Program Mapping'!A:A,1,FALSE)=CONCATENATE(B90,C90,D90,E90,F90,G90),"OK","Fix"),"Fix"))</f>
        <v/>
      </c>
      <c r="B90" s="3"/>
      <c r="C90" s="13"/>
      <c r="D90" s="9"/>
      <c r="E90" s="9"/>
      <c r="F90" s="9"/>
      <c r="G90" s="9"/>
      <c r="H90" s="13"/>
      <c r="I90" s="13"/>
      <c r="J90" s="13"/>
      <c r="K90" s="46"/>
    </row>
    <row r="91" spans="1:11" x14ac:dyDescent="0.25">
      <c r="A91" s="7" t="str">
        <f>IF(CONCATENATE(B91,C91,D91,E91,F91,G91)="","",IFERROR(IF(VLOOKUP(CONCATENATE(B91,C91,D91,E91,F91,G91),'Program Mapping'!A:A,1,FALSE)=CONCATENATE(B91,C91,D91,E91,F91,G91),"OK","Fix"),"Fix"))</f>
        <v/>
      </c>
      <c r="B91" s="3"/>
      <c r="C91" s="13"/>
      <c r="D91" s="9"/>
      <c r="E91" s="9"/>
      <c r="F91" s="9"/>
      <c r="G91" s="9"/>
      <c r="H91" s="13"/>
      <c r="I91" s="13"/>
      <c r="J91" s="13"/>
      <c r="K91" s="46"/>
    </row>
    <row r="92" spans="1:11" x14ac:dyDescent="0.25">
      <c r="A92" s="7" t="str">
        <f>IF(CONCATENATE(B92,C92,D92,E92,F92,G92)="","",IFERROR(IF(VLOOKUP(CONCATENATE(B92,C92,D92,E92,F92,G92),'Program Mapping'!A:A,1,FALSE)=CONCATENATE(B92,C92,D92,E92,F92,G92),"OK","Fix"),"Fix"))</f>
        <v/>
      </c>
      <c r="B92" s="3"/>
      <c r="C92" s="13"/>
      <c r="D92" s="9"/>
      <c r="E92" s="9"/>
      <c r="F92" s="9"/>
      <c r="G92" s="9"/>
      <c r="H92" s="13"/>
      <c r="I92" s="13"/>
      <c r="J92" s="13"/>
      <c r="K92" s="46"/>
    </row>
    <row r="93" spans="1:11" x14ac:dyDescent="0.25">
      <c r="A93" s="7" t="str">
        <f>IF(CONCATENATE(B93,C93,D93,E93,F93,G93)="","",IFERROR(IF(VLOOKUP(CONCATENATE(B93,C93,D93,E93,F93,G93),'Program Mapping'!A:A,1,FALSE)=CONCATENATE(B93,C93,D93,E93,F93,G93),"OK","Fix"),"Fix"))</f>
        <v/>
      </c>
      <c r="B93" s="3"/>
      <c r="C93" s="13"/>
      <c r="D93" s="9"/>
      <c r="E93" s="9"/>
      <c r="F93" s="9"/>
      <c r="G93" s="9"/>
      <c r="H93" s="13"/>
      <c r="I93" s="13"/>
      <c r="J93" s="13"/>
      <c r="K93" s="46"/>
    </row>
    <row r="94" spans="1:11" x14ac:dyDescent="0.25">
      <c r="A94" s="7" t="str">
        <f>IF(CONCATENATE(B94,C94,D94,E94,F94,G94)="","",IFERROR(IF(VLOOKUP(CONCATENATE(B94,C94,D94,E94,F94,G94),'Program Mapping'!A:A,1,FALSE)=CONCATENATE(B94,C94,D94,E94,F94,G94),"OK","Fix"),"Fix"))</f>
        <v/>
      </c>
      <c r="B94" s="3"/>
      <c r="C94" s="13"/>
      <c r="D94" s="9"/>
      <c r="E94" s="9"/>
      <c r="F94" s="9"/>
      <c r="G94" s="9"/>
      <c r="H94" s="13"/>
      <c r="I94" s="13"/>
      <c r="J94" s="13"/>
      <c r="K94" s="46"/>
    </row>
    <row r="95" spans="1:11" x14ac:dyDescent="0.25">
      <c r="A95" s="7" t="str">
        <f>IF(CONCATENATE(B95,C95,D95,E95,F95,G95)="","",IFERROR(IF(VLOOKUP(CONCATENATE(B95,C95,D95,E95,F95,G95),'Program Mapping'!A:A,1,FALSE)=CONCATENATE(B95,C95,D95,E95,F95,G95),"OK","Fix"),"Fix"))</f>
        <v/>
      </c>
      <c r="B95" s="3"/>
      <c r="C95" s="13"/>
      <c r="D95" s="9"/>
      <c r="E95" s="9"/>
      <c r="F95" s="9"/>
      <c r="G95" s="9"/>
      <c r="H95" s="13"/>
      <c r="I95" s="13"/>
      <c r="J95" s="13"/>
      <c r="K95" s="46"/>
    </row>
    <row r="96" spans="1:11" x14ac:dyDescent="0.25">
      <c r="A96" s="7" t="str">
        <f>IF(CONCATENATE(B96,C96,D96,E96,F96,G96)="","",IFERROR(IF(VLOOKUP(CONCATENATE(B96,C96,D96,E96,F96,G96),'Program Mapping'!A:A,1,FALSE)=CONCATENATE(B96,C96,D96,E96,F96,G96),"OK","Fix"),"Fix"))</f>
        <v/>
      </c>
      <c r="B96" s="3"/>
      <c r="C96" s="13"/>
      <c r="D96" s="9"/>
      <c r="E96" s="9"/>
      <c r="F96" s="9"/>
      <c r="G96" s="9"/>
      <c r="H96" s="13"/>
      <c r="I96" s="13"/>
      <c r="J96" s="13"/>
      <c r="K96" s="46"/>
    </row>
    <row r="97" spans="1:11" x14ac:dyDescent="0.25">
      <c r="A97" s="7" t="str">
        <f>IF(CONCATENATE(B97,C97,D97,E97,F97,G97)="","",IFERROR(IF(VLOOKUP(CONCATENATE(B97,C97,D97,E97,F97,G97),'Program Mapping'!A:A,1,FALSE)=CONCATENATE(B97,C97,D97,E97,F97,G97),"OK","Fix"),"Fix"))</f>
        <v/>
      </c>
      <c r="B97" s="3"/>
      <c r="C97" s="13"/>
      <c r="D97" s="9"/>
      <c r="E97" s="9"/>
      <c r="F97" s="9"/>
      <c r="G97" s="9"/>
      <c r="H97" s="13"/>
      <c r="I97" s="13"/>
      <c r="J97" s="13"/>
      <c r="K97" s="46"/>
    </row>
    <row r="98" spans="1:11" x14ac:dyDescent="0.25">
      <c r="A98" s="7" t="str">
        <f>IF(CONCATENATE(B98,C98,D98,E98,F98,G98)="","",IFERROR(IF(VLOOKUP(CONCATENATE(B98,C98,D98,E98,F98,G98),'Program Mapping'!A:A,1,FALSE)=CONCATENATE(B98,C98,D98,E98,F98,G98),"OK","Fix"),"Fix"))</f>
        <v/>
      </c>
      <c r="B98" s="3"/>
      <c r="C98" s="13"/>
      <c r="D98" s="9"/>
      <c r="E98" s="9"/>
      <c r="F98" s="9"/>
      <c r="G98" s="9"/>
      <c r="H98" s="13"/>
      <c r="I98" s="13"/>
      <c r="J98" s="13"/>
      <c r="K98" s="46"/>
    </row>
    <row r="99" spans="1:11" x14ac:dyDescent="0.25">
      <c r="A99" s="7" t="str">
        <f>IF(CONCATENATE(B99,C99,D99,E99,F99,G99)="","",IFERROR(IF(VLOOKUP(CONCATENATE(B99,C99,D99,E99,F99,G99),'Program Mapping'!A:A,1,FALSE)=CONCATENATE(B99,C99,D99,E99,F99,G99),"OK","Fix"),"Fix"))</f>
        <v/>
      </c>
      <c r="B99" s="3"/>
      <c r="C99" s="13"/>
      <c r="D99" s="9"/>
      <c r="E99" s="9"/>
      <c r="F99" s="9"/>
      <c r="G99" s="9"/>
      <c r="H99" s="13"/>
      <c r="I99" s="13"/>
      <c r="J99" s="13"/>
      <c r="K99" s="46"/>
    </row>
    <row r="100" spans="1:11" x14ac:dyDescent="0.25">
      <c r="A100" s="7" t="str">
        <f>IF(CONCATENATE(B100,C100,D100,E100,F100,G100)="","",IFERROR(IF(VLOOKUP(CONCATENATE(B100,C100,D100,E100,F100,G100),'Program Mapping'!A:A,1,FALSE)=CONCATENATE(B100,C100,D100,E100,F100,G100),"OK","Fix"),"Fix"))</f>
        <v/>
      </c>
      <c r="B100" s="3"/>
      <c r="C100" s="13"/>
      <c r="D100" s="9"/>
      <c r="E100" s="9"/>
      <c r="F100" s="9"/>
      <c r="G100" s="9"/>
      <c r="H100" s="13"/>
      <c r="I100" s="13"/>
      <c r="J100" s="13"/>
      <c r="K100" s="46"/>
    </row>
    <row r="101" spans="1:11" x14ac:dyDescent="0.25">
      <c r="A101" s="7" t="str">
        <f>IF(CONCATENATE(B101,C101,D101,E101,F101,G101)="","",IFERROR(IF(VLOOKUP(CONCATENATE(B101,C101,D101,E101,F101,G101),'Program Mapping'!A:A,1,FALSE)=CONCATENATE(B101,C101,D101,E101,F101,G101),"OK","Fix"),"Fix"))</f>
        <v/>
      </c>
      <c r="B101" s="3"/>
      <c r="C101" s="13"/>
      <c r="D101" s="9"/>
      <c r="E101" s="9"/>
      <c r="F101" s="9"/>
      <c r="G101" s="9"/>
      <c r="H101" s="13"/>
      <c r="I101" s="13"/>
      <c r="J101" s="13"/>
      <c r="K101" s="46"/>
    </row>
    <row r="102" spans="1:11" x14ac:dyDescent="0.25">
      <c r="A102" s="7" t="str">
        <f>IF(CONCATENATE(B102,C102,D102,E102,F102,G102)="","",IFERROR(IF(VLOOKUP(CONCATENATE(B102,C102,D102,E102,F102,G102),'Program Mapping'!A:A,1,FALSE)=CONCATENATE(B102,C102,D102,E102,F102,G102),"OK","Fix"),"Fix"))</f>
        <v/>
      </c>
      <c r="B102" s="3"/>
      <c r="C102" s="13"/>
      <c r="D102" s="9"/>
      <c r="E102" s="9"/>
      <c r="F102" s="9"/>
      <c r="G102" s="9"/>
      <c r="H102" s="13"/>
      <c r="I102" s="13"/>
      <c r="J102" s="13"/>
      <c r="K102" s="46"/>
    </row>
    <row r="103" spans="1:11" x14ac:dyDescent="0.25">
      <c r="A103" s="7" t="str">
        <f>IF(CONCATENATE(B103,C103,D103,E103,F103,G103)="","",IFERROR(IF(VLOOKUP(CONCATENATE(B103,C103,D103,E103,F103,G103),'Program Mapping'!A:A,1,FALSE)=CONCATENATE(B103,C103,D103,E103,F103,G103),"OK","Fix"),"Fix"))</f>
        <v/>
      </c>
      <c r="B103" s="3"/>
      <c r="C103" s="13"/>
      <c r="D103" s="9"/>
      <c r="E103" s="9"/>
      <c r="F103" s="9"/>
      <c r="G103" s="9"/>
      <c r="H103" s="13"/>
      <c r="I103" s="13"/>
      <c r="J103" s="13"/>
      <c r="K103" s="46"/>
    </row>
    <row r="104" spans="1:11" x14ac:dyDescent="0.25">
      <c r="A104" s="7" t="str">
        <f>IF(CONCATENATE(B104,C104,D104,E104,F104,G104)="","",IFERROR(IF(VLOOKUP(CONCATENATE(B104,C104,D104,E104,F104,G104),'Program Mapping'!A:A,1,FALSE)=CONCATENATE(B104,C104,D104,E104,F104,G104),"OK","Fix"),"Fix"))</f>
        <v/>
      </c>
      <c r="B104" s="3"/>
      <c r="C104" s="13"/>
      <c r="D104" s="9"/>
      <c r="E104" s="9"/>
      <c r="F104" s="9"/>
      <c r="G104" s="9"/>
      <c r="H104" s="13"/>
      <c r="I104" s="13"/>
      <c r="J104" s="13"/>
      <c r="K104" s="46"/>
    </row>
    <row r="105" spans="1:11" x14ac:dyDescent="0.25">
      <c r="A105" s="7" t="str">
        <f>IF(CONCATENATE(B105,C105,D105,E105,F105,G105)="","",IFERROR(IF(VLOOKUP(CONCATENATE(B105,C105,D105,E105,F105,G105),'Program Mapping'!A:A,1,FALSE)=CONCATENATE(B105,C105,D105,E105,F105,G105),"OK","Fix"),"Fix"))</f>
        <v/>
      </c>
      <c r="B105" s="3"/>
      <c r="C105" s="13"/>
      <c r="D105" s="9"/>
      <c r="E105" s="9"/>
      <c r="F105" s="9"/>
      <c r="G105" s="9"/>
      <c r="H105" s="13"/>
      <c r="I105" s="13"/>
      <c r="J105" s="13"/>
      <c r="K105" s="46"/>
    </row>
    <row r="106" spans="1:11" x14ac:dyDescent="0.25">
      <c r="A106" s="7" t="str">
        <f>IF(CONCATENATE(B106,C106,D106,E106,F106,G106)="","",IFERROR(IF(VLOOKUP(CONCATENATE(B106,C106,D106,E106,F106,G106),'Program Mapping'!A:A,1,FALSE)=CONCATENATE(B106,C106,D106,E106,F106,G106),"OK","Fix"),"Fix"))</f>
        <v/>
      </c>
      <c r="B106" s="3"/>
      <c r="C106" s="13"/>
      <c r="D106" s="9"/>
      <c r="E106" s="9"/>
      <c r="F106" s="9"/>
      <c r="G106" s="9"/>
      <c r="H106" s="13"/>
      <c r="I106" s="13"/>
      <c r="J106" s="13"/>
      <c r="K106" s="46"/>
    </row>
    <row r="107" spans="1:11" x14ac:dyDescent="0.25">
      <c r="A107" s="7" t="str">
        <f>IF(CONCATENATE(B107,C107,D107,E107,F107,G107)="","",IFERROR(IF(VLOOKUP(CONCATENATE(B107,C107,D107,E107,F107,G107),'Program Mapping'!A:A,1,FALSE)=CONCATENATE(B107,C107,D107,E107,F107,G107),"OK","Fix"),"Fix"))</f>
        <v/>
      </c>
      <c r="B107" s="3"/>
      <c r="C107" s="13"/>
      <c r="D107" s="9"/>
      <c r="E107" s="9"/>
      <c r="F107" s="9"/>
      <c r="G107" s="9"/>
      <c r="H107" s="13"/>
      <c r="I107" s="13"/>
      <c r="J107" s="13"/>
      <c r="K107" s="46"/>
    </row>
    <row r="108" spans="1:11" x14ac:dyDescent="0.25">
      <c r="A108" s="7" t="str">
        <f>IF(CONCATENATE(B108,C108,D108,E108,F108,G108)="","",IFERROR(IF(VLOOKUP(CONCATENATE(B108,C108,D108,E108,F108,G108),'Program Mapping'!A:A,1,FALSE)=CONCATENATE(B108,C108,D108,E108,F108,G108),"OK","Fix"),"Fix"))</f>
        <v/>
      </c>
      <c r="B108" s="3"/>
      <c r="C108" s="13"/>
      <c r="D108" s="9"/>
      <c r="E108" s="9"/>
      <c r="F108" s="9"/>
      <c r="G108" s="9"/>
      <c r="H108" s="13"/>
      <c r="I108" s="13"/>
      <c r="J108" s="13"/>
      <c r="K108" s="46"/>
    </row>
    <row r="109" spans="1:11" x14ac:dyDescent="0.25">
      <c r="A109" s="7" t="str">
        <f>IF(CONCATENATE(B109,C109,D109,E109,F109,G109)="","",IFERROR(IF(VLOOKUP(CONCATENATE(B109,C109,D109,E109,F109,G109),'Program Mapping'!A:A,1,FALSE)=CONCATENATE(B109,C109,D109,E109,F109,G109),"OK","Fix"),"Fix"))</f>
        <v/>
      </c>
      <c r="B109" s="3"/>
      <c r="C109" s="13"/>
      <c r="D109" s="9"/>
      <c r="E109" s="9"/>
      <c r="F109" s="9"/>
      <c r="G109" s="9"/>
      <c r="H109" s="13"/>
      <c r="I109" s="13"/>
      <c r="J109" s="13"/>
      <c r="K109" s="46"/>
    </row>
    <row r="110" spans="1:11" x14ac:dyDescent="0.25">
      <c r="A110" s="7" t="str">
        <f>IF(CONCATENATE(B110,C110,D110,E110,F110,G110)="","",IFERROR(IF(VLOOKUP(CONCATENATE(B110,C110,D110,E110,F110,G110),'Program Mapping'!A:A,1,FALSE)=CONCATENATE(B110,C110,D110,E110,F110,G110),"OK","Fix"),"Fix"))</f>
        <v/>
      </c>
      <c r="B110" s="3"/>
      <c r="C110" s="13"/>
      <c r="D110" s="9"/>
      <c r="E110" s="9"/>
      <c r="F110" s="9"/>
      <c r="G110" s="9"/>
      <c r="H110" s="13"/>
      <c r="I110" s="13"/>
      <c r="J110" s="13"/>
      <c r="K110" s="46"/>
    </row>
    <row r="111" spans="1:11" x14ac:dyDescent="0.25">
      <c r="A111" s="7" t="str">
        <f>IF(CONCATENATE(B111,C111,D111,E111,F111,G111)="","",IFERROR(IF(VLOOKUP(CONCATENATE(B111,C111,D111,E111,F111,G111),'Program Mapping'!A:A,1,FALSE)=CONCATENATE(B111,C111,D111,E111,F111,G111),"OK","Fix"),"Fix"))</f>
        <v/>
      </c>
      <c r="B111" s="3"/>
      <c r="C111" s="13"/>
      <c r="D111" s="9"/>
      <c r="E111" s="9"/>
      <c r="F111" s="9"/>
      <c r="G111" s="9"/>
      <c r="H111" s="13"/>
      <c r="I111" s="13"/>
      <c r="J111" s="13"/>
      <c r="K111" s="46"/>
    </row>
    <row r="112" spans="1:11" x14ac:dyDescent="0.25">
      <c r="A112" s="7" t="str">
        <f>IF(CONCATENATE(B112,C112,D112,E112,F112,G112)="","",IFERROR(IF(VLOOKUP(CONCATENATE(B112,C112,D112,E112,F112,G112),'Program Mapping'!A:A,1,FALSE)=CONCATENATE(B112,C112,D112,E112,F112,G112),"OK","Fix"),"Fix"))</f>
        <v/>
      </c>
      <c r="B112" s="3"/>
      <c r="C112" s="13"/>
      <c r="D112" s="9"/>
      <c r="E112" s="9"/>
      <c r="F112" s="9"/>
      <c r="G112" s="9"/>
      <c r="H112" s="13"/>
      <c r="I112" s="13"/>
      <c r="J112" s="13"/>
      <c r="K112" s="46"/>
    </row>
    <row r="113" spans="1:11" x14ac:dyDescent="0.25">
      <c r="A113" s="7" t="str">
        <f>IF(CONCATENATE(B113,C113,D113,E113,F113,G113)="","",IFERROR(IF(VLOOKUP(CONCATENATE(B113,C113,D113,E113,F113,G113),'Program Mapping'!A:A,1,FALSE)=CONCATENATE(B113,C113,D113,E113,F113,G113),"OK","Fix"),"Fix"))</f>
        <v/>
      </c>
      <c r="B113" s="3"/>
      <c r="C113" s="13"/>
      <c r="D113" s="9"/>
      <c r="E113" s="9"/>
      <c r="F113" s="9"/>
      <c r="G113" s="9"/>
      <c r="H113" s="13"/>
      <c r="I113" s="13"/>
      <c r="J113" s="13"/>
      <c r="K113" s="46"/>
    </row>
    <row r="114" spans="1:11" x14ac:dyDescent="0.25">
      <c r="A114" s="7" t="str">
        <f>IF(CONCATENATE(B114,C114,D114,E114,F114,G114)="","",IFERROR(IF(VLOOKUP(CONCATENATE(B114,C114,D114,E114,F114,G114),'Program Mapping'!A:A,1,FALSE)=CONCATENATE(B114,C114,D114,E114,F114,G114),"OK","Fix"),"Fix"))</f>
        <v/>
      </c>
      <c r="B114" s="3"/>
      <c r="C114" s="13"/>
      <c r="D114" s="9"/>
      <c r="E114" s="9"/>
      <c r="F114" s="9"/>
      <c r="G114" s="9"/>
      <c r="H114" s="13"/>
      <c r="I114" s="13"/>
      <c r="J114" s="13"/>
      <c r="K114" s="46"/>
    </row>
    <row r="115" spans="1:11" x14ac:dyDescent="0.25">
      <c r="A115" s="7" t="str">
        <f>IF(CONCATENATE(B115,C115,D115,E115,F115,G115)="","",IFERROR(IF(VLOOKUP(CONCATENATE(B115,C115,D115,E115,F115,G115),'Program Mapping'!A:A,1,FALSE)=CONCATENATE(B115,C115,D115,E115,F115,G115),"OK","Fix"),"Fix"))</f>
        <v/>
      </c>
      <c r="B115" s="3"/>
      <c r="C115" s="13"/>
      <c r="D115" s="9"/>
      <c r="E115" s="9"/>
      <c r="F115" s="9"/>
      <c r="G115" s="9"/>
      <c r="H115" s="13"/>
      <c r="I115" s="13"/>
      <c r="J115" s="13"/>
      <c r="K115" s="46"/>
    </row>
    <row r="116" spans="1:11" x14ac:dyDescent="0.25">
      <c r="A116" s="7" t="str">
        <f>IF(CONCATENATE(B116,C116,D116,E116,F116,G116)="","",IFERROR(IF(VLOOKUP(CONCATENATE(B116,C116,D116,E116,F116,G116),'Program Mapping'!A:A,1,FALSE)=CONCATENATE(B116,C116,D116,E116,F116,G116),"OK","Fix"),"Fix"))</f>
        <v/>
      </c>
      <c r="B116" s="3"/>
      <c r="C116" s="13"/>
      <c r="D116" s="9"/>
      <c r="E116" s="9"/>
      <c r="F116" s="9"/>
      <c r="G116" s="9"/>
      <c r="H116" s="13"/>
      <c r="I116" s="13"/>
      <c r="J116" s="13"/>
      <c r="K116" s="46"/>
    </row>
    <row r="117" spans="1:11" x14ac:dyDescent="0.25">
      <c r="A117" s="7" t="str">
        <f>IF(CONCATENATE(B117,C117,D117,E117,F117,G117)="","",IFERROR(IF(VLOOKUP(CONCATENATE(B117,C117,D117,E117,F117,G117),'Program Mapping'!A:A,1,FALSE)=CONCATENATE(B117,C117,D117,E117,F117,G117),"OK","Fix"),"Fix"))</f>
        <v/>
      </c>
      <c r="B117" s="3"/>
      <c r="C117" s="13"/>
      <c r="D117" s="9"/>
      <c r="E117" s="9"/>
      <c r="F117" s="9"/>
      <c r="G117" s="9"/>
      <c r="H117" s="13"/>
      <c r="I117" s="13"/>
      <c r="J117" s="13"/>
      <c r="K117" s="46"/>
    </row>
    <row r="118" spans="1:11" x14ac:dyDescent="0.25">
      <c r="A118" s="7" t="str">
        <f>IF(CONCATENATE(B118,C118,D118,E118,F118,G118)="","",IFERROR(IF(VLOOKUP(CONCATENATE(B118,C118,D118,E118,F118,G118),'Program Mapping'!A:A,1,FALSE)=CONCATENATE(B118,C118,D118,E118,F118,G118),"OK","Fix"),"Fix"))</f>
        <v/>
      </c>
      <c r="B118" s="3"/>
      <c r="C118" s="13"/>
      <c r="D118" s="9"/>
      <c r="E118" s="9"/>
      <c r="F118" s="9"/>
      <c r="G118" s="9"/>
      <c r="H118" s="13"/>
      <c r="I118" s="13"/>
      <c r="J118" s="13"/>
      <c r="K118" s="46"/>
    </row>
    <row r="119" spans="1:11" x14ac:dyDescent="0.25">
      <c r="A119" s="7" t="str">
        <f>IF(CONCATENATE(B119,C119,D119,E119,F119,G119)="","",IFERROR(IF(VLOOKUP(CONCATENATE(B119,C119,D119,E119,F119,G119),'Program Mapping'!A:A,1,FALSE)=CONCATENATE(B119,C119,D119,E119,F119,G119),"OK","Fix"),"Fix"))</f>
        <v/>
      </c>
      <c r="B119" s="3"/>
      <c r="C119" s="13"/>
      <c r="D119" s="9"/>
      <c r="E119" s="9"/>
      <c r="F119" s="9"/>
      <c r="G119" s="9"/>
      <c r="H119" s="13"/>
      <c r="I119" s="13"/>
      <c r="J119" s="13"/>
      <c r="K119" s="46"/>
    </row>
    <row r="120" spans="1:11" x14ac:dyDescent="0.25">
      <c r="A120" s="7" t="str">
        <f>IF(CONCATENATE(B120,C120,D120,E120,F120,G120)="","",IFERROR(IF(VLOOKUP(CONCATENATE(B120,C120,D120,E120,F120,G120),'Program Mapping'!A:A,1,FALSE)=CONCATENATE(B120,C120,D120,E120,F120,G120),"OK","Fix"),"Fix"))</f>
        <v/>
      </c>
      <c r="B120" s="3"/>
      <c r="C120" s="13"/>
      <c r="D120" s="9"/>
      <c r="E120" s="9"/>
      <c r="F120" s="9"/>
      <c r="G120" s="9"/>
      <c r="H120" s="13"/>
      <c r="I120" s="13"/>
      <c r="J120" s="13"/>
      <c r="K120" s="46"/>
    </row>
    <row r="121" spans="1:11" x14ac:dyDescent="0.25">
      <c r="A121" s="7" t="str">
        <f>IF(CONCATENATE(B121,C121,D121,E121,F121,G121)="","",IFERROR(IF(VLOOKUP(CONCATENATE(B121,C121,D121,E121,F121,G121),'Program Mapping'!A:A,1,FALSE)=CONCATENATE(B121,C121,D121,E121,F121,G121),"OK","Fix"),"Fix"))</f>
        <v/>
      </c>
      <c r="B121" s="3"/>
      <c r="C121" s="13"/>
      <c r="D121" s="9"/>
      <c r="E121" s="9"/>
      <c r="F121" s="9"/>
      <c r="G121" s="9"/>
      <c r="H121" s="13"/>
      <c r="I121" s="13"/>
      <c r="J121" s="13"/>
      <c r="K121" s="46"/>
    </row>
    <row r="122" spans="1:11" x14ac:dyDescent="0.25">
      <c r="A122" s="7" t="str">
        <f>IF(CONCATENATE(B122,C122,D122,E122,F122,G122)="","",IFERROR(IF(VLOOKUP(CONCATENATE(B122,C122,D122,E122,F122,G122),'Program Mapping'!A:A,1,FALSE)=CONCATENATE(B122,C122,D122,E122,F122,G122),"OK","Fix"),"Fix"))</f>
        <v/>
      </c>
      <c r="B122" s="3"/>
      <c r="C122" s="13"/>
      <c r="D122" s="9"/>
      <c r="E122" s="9"/>
      <c r="F122" s="9"/>
      <c r="G122" s="9"/>
      <c r="H122" s="13"/>
      <c r="I122" s="13"/>
      <c r="J122" s="13"/>
      <c r="K122" s="46"/>
    </row>
    <row r="123" spans="1:11" x14ac:dyDescent="0.25">
      <c r="A123" s="7" t="str">
        <f>IF(CONCATENATE(B123,C123,D123,E123,F123,G123)="","",IFERROR(IF(VLOOKUP(CONCATENATE(B123,C123,D123,E123,F123,G123),'Program Mapping'!A:A,1,FALSE)=CONCATENATE(B123,C123,D123,E123,F123,G123),"OK","Fix"),"Fix"))</f>
        <v/>
      </c>
      <c r="B123" s="3"/>
      <c r="C123" s="13"/>
      <c r="D123" s="9"/>
      <c r="E123" s="9"/>
      <c r="F123" s="9"/>
      <c r="G123" s="9"/>
      <c r="H123" s="13"/>
      <c r="I123" s="13"/>
      <c r="J123" s="13"/>
      <c r="K123" s="46"/>
    </row>
    <row r="124" spans="1:11" x14ac:dyDescent="0.25">
      <c r="A124" s="7" t="str">
        <f>IF(CONCATENATE(B124,C124,D124,E124,F124,G124)="","",IFERROR(IF(VLOOKUP(CONCATENATE(B124,C124,D124,E124,F124,G124),'Program Mapping'!A:A,1,FALSE)=CONCATENATE(B124,C124,D124,E124,F124,G124),"OK","Fix"),"Fix"))</f>
        <v/>
      </c>
      <c r="B124" s="3"/>
      <c r="C124" s="13"/>
      <c r="D124" s="9"/>
      <c r="E124" s="9"/>
      <c r="F124" s="9"/>
      <c r="G124" s="9"/>
      <c r="H124" s="13"/>
      <c r="I124" s="13"/>
      <c r="J124" s="13"/>
      <c r="K124" s="46"/>
    </row>
    <row r="125" spans="1:11" x14ac:dyDescent="0.25">
      <c r="A125" s="7" t="str">
        <f>IF(CONCATENATE(B125,C125,D125,E125,F125,G125)="","",IFERROR(IF(VLOOKUP(CONCATENATE(B125,C125,D125,E125,F125,G125),'Program Mapping'!A:A,1,FALSE)=CONCATENATE(B125,C125,D125,E125,F125,G125),"OK","Fix"),"Fix"))</f>
        <v/>
      </c>
      <c r="B125" s="3"/>
      <c r="C125" s="13"/>
      <c r="D125" s="9"/>
      <c r="E125" s="9"/>
      <c r="F125" s="9"/>
      <c r="G125" s="9"/>
      <c r="H125" s="13"/>
      <c r="I125" s="13"/>
      <c r="J125" s="13"/>
      <c r="K125" s="46"/>
    </row>
    <row r="126" spans="1:11" x14ac:dyDescent="0.25">
      <c r="A126" s="7" t="str">
        <f>IF(CONCATENATE(B126,C126,D126,E126,F126,G126)="","",IFERROR(IF(VLOOKUP(CONCATENATE(B126,C126,D126,E126,F126,G126),'Program Mapping'!A:A,1,FALSE)=CONCATENATE(B126,C126,D126,E126,F126,G126),"OK","Fix"),"Fix"))</f>
        <v/>
      </c>
      <c r="B126" s="3"/>
      <c r="C126" s="13"/>
      <c r="D126" s="9"/>
      <c r="E126" s="9"/>
      <c r="F126" s="9"/>
      <c r="G126" s="9"/>
      <c r="H126" s="13"/>
      <c r="I126" s="13"/>
      <c r="J126" s="13"/>
      <c r="K126" s="46"/>
    </row>
    <row r="127" spans="1:11" x14ac:dyDescent="0.25">
      <c r="A127" s="7" t="str">
        <f>IF(CONCATENATE(B127,C127,D127,E127,F127,G127)="","",IFERROR(IF(VLOOKUP(CONCATENATE(B127,C127,D127,E127,F127,G127),'Program Mapping'!A:A,1,FALSE)=CONCATENATE(B127,C127,D127,E127,F127,G127),"OK","Fix"),"Fix"))</f>
        <v/>
      </c>
      <c r="B127" s="3"/>
      <c r="C127" s="13"/>
      <c r="D127" s="9"/>
      <c r="E127" s="9"/>
      <c r="F127" s="9"/>
      <c r="G127" s="9"/>
      <c r="H127" s="13"/>
      <c r="I127" s="13"/>
      <c r="J127" s="13"/>
      <c r="K127" s="46"/>
    </row>
    <row r="128" spans="1:11" x14ac:dyDescent="0.25">
      <c r="A128" s="7" t="str">
        <f>IF(CONCATENATE(B128,C128,D128,E128,F128,G128)="","",IFERROR(IF(VLOOKUP(CONCATENATE(B128,C128,D128,E128,F128,G128),'Program Mapping'!A:A,1,FALSE)=CONCATENATE(B128,C128,D128,E128,F128,G128),"OK","Fix"),"Fix"))</f>
        <v/>
      </c>
      <c r="B128" s="3"/>
      <c r="C128" s="13"/>
      <c r="D128" s="9"/>
      <c r="E128" s="9"/>
      <c r="F128" s="9"/>
      <c r="G128" s="9"/>
      <c r="H128" s="13"/>
      <c r="I128" s="13"/>
      <c r="J128" s="13"/>
      <c r="K128" s="46"/>
    </row>
    <row r="129" spans="1:11" x14ac:dyDescent="0.25">
      <c r="A129" s="7" t="str">
        <f>IF(CONCATENATE(B129,C129,D129,E129,F129,G129)="","",IFERROR(IF(VLOOKUP(CONCATENATE(B129,C129,D129,E129,F129,G129),'Program Mapping'!A:A,1,FALSE)=CONCATENATE(B129,C129,D129,E129,F129,G129),"OK","Fix"),"Fix"))</f>
        <v/>
      </c>
      <c r="B129" s="3"/>
      <c r="C129" s="13"/>
      <c r="D129" s="9"/>
      <c r="E129" s="9"/>
      <c r="F129" s="9"/>
      <c r="G129" s="9"/>
      <c r="H129" s="13"/>
      <c r="I129" s="13"/>
      <c r="J129" s="13"/>
      <c r="K129" s="46"/>
    </row>
    <row r="130" spans="1:11" x14ac:dyDescent="0.25">
      <c r="A130" s="7" t="str">
        <f>IF(CONCATENATE(B130,C130,D130,E130,F130,G130)="","",IFERROR(IF(VLOOKUP(CONCATENATE(B130,C130,D130,E130,F130,G130),'Program Mapping'!A:A,1,FALSE)=CONCATENATE(B130,C130,D130,E130,F130,G130),"OK","Fix"),"Fix"))</f>
        <v/>
      </c>
      <c r="B130" s="3"/>
      <c r="C130" s="13"/>
      <c r="D130" s="9"/>
      <c r="E130" s="9"/>
      <c r="F130" s="9"/>
      <c r="G130" s="9"/>
      <c r="H130" s="13"/>
      <c r="I130" s="13"/>
      <c r="J130" s="13"/>
      <c r="K130" s="46"/>
    </row>
    <row r="131" spans="1:11" x14ac:dyDescent="0.25">
      <c r="A131" s="7" t="str">
        <f>IF(CONCATENATE(B131,C131,D131,E131,F131,G131)="","",IFERROR(IF(VLOOKUP(CONCATENATE(B131,C131,D131,E131,F131,G131),'Program Mapping'!A:A,1,FALSE)=CONCATENATE(B131,C131,D131,E131,F131,G131),"OK","Fix"),"Fix"))</f>
        <v/>
      </c>
      <c r="B131" s="3"/>
      <c r="C131" s="13"/>
      <c r="D131" s="9"/>
      <c r="E131" s="9"/>
      <c r="F131" s="9"/>
      <c r="G131" s="9"/>
      <c r="H131" s="13"/>
      <c r="I131" s="13"/>
      <c r="J131" s="13"/>
      <c r="K131" s="46"/>
    </row>
    <row r="132" spans="1:11" x14ac:dyDescent="0.25">
      <c r="A132" s="7" t="str">
        <f>IF(CONCATENATE(B132,C132,D132,E132,F132,G132)="","",IFERROR(IF(VLOOKUP(CONCATENATE(B132,C132,D132,E132,F132,G132),'Program Mapping'!A:A,1,FALSE)=CONCATENATE(B132,C132,D132,E132,F132,G132),"OK","Fix"),"Fix"))</f>
        <v/>
      </c>
      <c r="B132" s="3"/>
      <c r="C132" s="13"/>
      <c r="D132" s="9"/>
      <c r="E132" s="9"/>
      <c r="F132" s="9"/>
      <c r="G132" s="9"/>
      <c r="H132" s="13"/>
      <c r="I132" s="13"/>
      <c r="J132" s="13"/>
      <c r="K132" s="46"/>
    </row>
    <row r="133" spans="1:11" x14ac:dyDescent="0.25">
      <c r="A133" s="7" t="str">
        <f>IF(CONCATENATE(B133,C133,D133,E133,F133,G133)="","",IFERROR(IF(VLOOKUP(CONCATENATE(B133,C133,D133,E133,F133,G133),'Program Mapping'!A:A,1,FALSE)=CONCATENATE(B133,C133,D133,E133,F133,G133),"OK","Fix"),"Fix"))</f>
        <v/>
      </c>
      <c r="B133" s="3"/>
      <c r="C133" s="13"/>
      <c r="D133" s="9"/>
      <c r="E133" s="9"/>
      <c r="F133" s="9"/>
      <c r="G133" s="9"/>
      <c r="H133" s="13"/>
      <c r="I133" s="13"/>
      <c r="J133" s="13"/>
      <c r="K133" s="46"/>
    </row>
    <row r="134" spans="1:11" x14ac:dyDescent="0.25">
      <c r="A134" s="7" t="str">
        <f>IF(CONCATENATE(B134,C134,D134,E134,F134,G134)="","",IFERROR(IF(VLOOKUP(CONCATENATE(B134,C134,D134,E134,F134,G134),'Program Mapping'!A:A,1,FALSE)=CONCATENATE(B134,C134,D134,E134,F134,G134),"OK","Fix"),"Fix"))</f>
        <v/>
      </c>
      <c r="B134" s="3"/>
      <c r="C134" s="13"/>
      <c r="D134" s="9"/>
      <c r="E134" s="9"/>
      <c r="F134" s="9"/>
      <c r="G134" s="9"/>
      <c r="H134" s="13"/>
      <c r="I134" s="13"/>
      <c r="J134" s="13"/>
      <c r="K134" s="46"/>
    </row>
    <row r="135" spans="1:11" x14ac:dyDescent="0.25">
      <c r="A135" s="7" t="str">
        <f>IF(CONCATENATE(B135,C135,D135,E135,F135,G135)="","",IFERROR(IF(VLOOKUP(CONCATENATE(B135,C135,D135,E135,F135,G135),'Program Mapping'!A:A,1,FALSE)=CONCATENATE(B135,C135,D135,E135,F135,G135),"OK","Fix"),"Fix"))</f>
        <v/>
      </c>
      <c r="B135" s="3"/>
      <c r="C135" s="13"/>
      <c r="D135" s="9"/>
      <c r="E135" s="9"/>
      <c r="F135" s="9"/>
      <c r="G135" s="9"/>
      <c r="H135" s="13"/>
      <c r="I135" s="13"/>
      <c r="J135" s="13"/>
      <c r="K135" s="46"/>
    </row>
    <row r="136" spans="1:11" x14ac:dyDescent="0.25">
      <c r="A136" s="7" t="str">
        <f>IF(CONCATENATE(B136,C136,D136,E136,F136,G136)="","",IFERROR(IF(VLOOKUP(CONCATENATE(B136,C136,D136,E136,F136,G136),'Program Mapping'!A:A,1,FALSE)=CONCATENATE(B136,C136,D136,E136,F136,G136),"OK","Fix"),"Fix"))</f>
        <v/>
      </c>
      <c r="B136" s="3"/>
      <c r="C136" s="13"/>
      <c r="D136" s="9"/>
      <c r="E136" s="9"/>
      <c r="F136" s="9"/>
      <c r="G136" s="9"/>
      <c r="H136" s="13"/>
      <c r="I136" s="13"/>
      <c r="J136" s="13"/>
      <c r="K136" s="46"/>
    </row>
    <row r="137" spans="1:11" x14ac:dyDescent="0.25">
      <c r="A137" s="7" t="str">
        <f>IF(CONCATENATE(B137,C137,D137,E137,F137,G137)="","",IFERROR(IF(VLOOKUP(CONCATENATE(B137,C137,D137,E137,F137,G137),'Program Mapping'!A:A,1,FALSE)=CONCATENATE(B137,C137,D137,E137,F137,G137),"OK","Fix"),"Fix"))</f>
        <v/>
      </c>
      <c r="B137" s="3"/>
      <c r="C137" s="13"/>
      <c r="D137" s="9"/>
      <c r="E137" s="9"/>
      <c r="F137" s="9"/>
      <c r="G137" s="9"/>
      <c r="H137" s="13"/>
      <c r="I137" s="13"/>
      <c r="J137" s="13"/>
      <c r="K137" s="46"/>
    </row>
    <row r="138" spans="1:11" x14ac:dyDescent="0.25">
      <c r="A138" s="7" t="str">
        <f>IF(CONCATENATE(B138,C138,D138,E138,F138,G138)="","",IFERROR(IF(VLOOKUP(CONCATENATE(B138,C138,D138,E138,F138,G138),'Program Mapping'!A:A,1,FALSE)=CONCATENATE(B138,C138,D138,E138,F138,G138),"OK","Fix"),"Fix"))</f>
        <v/>
      </c>
      <c r="B138" s="3"/>
      <c r="C138" s="13"/>
      <c r="D138" s="9"/>
      <c r="E138" s="9"/>
      <c r="F138" s="9"/>
      <c r="G138" s="9"/>
      <c r="H138" s="13"/>
      <c r="I138" s="13"/>
      <c r="J138" s="13"/>
      <c r="K138" s="46"/>
    </row>
    <row r="139" spans="1:11" x14ac:dyDescent="0.25">
      <c r="A139" s="7" t="str">
        <f>IF(CONCATENATE(B139,C139,D139,E139,F139,G139)="","",IFERROR(IF(VLOOKUP(CONCATENATE(B139,C139,D139,E139,F139,G139),'Program Mapping'!A:A,1,FALSE)=CONCATENATE(B139,C139,D139,E139,F139,G139),"OK","Fix"),"Fix"))</f>
        <v/>
      </c>
      <c r="B139" s="3"/>
      <c r="C139" s="13"/>
      <c r="D139" s="9"/>
      <c r="E139" s="9"/>
      <c r="F139" s="9"/>
      <c r="G139" s="9"/>
      <c r="H139" s="13"/>
      <c r="I139" s="13"/>
      <c r="J139" s="13"/>
      <c r="K139" s="46"/>
    </row>
    <row r="140" spans="1:11" x14ac:dyDescent="0.25">
      <c r="A140" s="7" t="str">
        <f>IF(CONCATENATE(B140,C140,D140,E140,F140,G140)="","",IFERROR(IF(VLOOKUP(CONCATENATE(B140,C140,D140,E140,F140,G140),'Program Mapping'!A:A,1,FALSE)=CONCATENATE(B140,C140,D140,E140,F140,G140),"OK","Fix"),"Fix"))</f>
        <v/>
      </c>
      <c r="B140" s="3"/>
      <c r="C140" s="13"/>
      <c r="D140" s="9"/>
      <c r="E140" s="9"/>
      <c r="F140" s="9"/>
      <c r="G140" s="9"/>
      <c r="H140" s="13"/>
      <c r="I140" s="13"/>
      <c r="J140" s="13"/>
      <c r="K140" s="46"/>
    </row>
    <row r="141" spans="1:11" x14ac:dyDescent="0.25">
      <c r="A141" s="7" t="str">
        <f>IF(CONCATENATE(B141,C141,D141,E141,F141,G141)="","",IFERROR(IF(VLOOKUP(CONCATENATE(B141,C141,D141,E141,F141,G141),'Program Mapping'!A:A,1,FALSE)=CONCATENATE(B141,C141,D141,E141,F141,G141),"OK","Fix"),"Fix"))</f>
        <v/>
      </c>
      <c r="B141" s="3"/>
      <c r="C141" s="13"/>
      <c r="D141" s="9"/>
      <c r="E141" s="9"/>
      <c r="F141" s="9"/>
      <c r="G141" s="9"/>
      <c r="H141" s="13"/>
      <c r="I141" s="13"/>
      <c r="J141" s="13"/>
      <c r="K141" s="46"/>
    </row>
    <row r="142" spans="1:11" x14ac:dyDescent="0.25">
      <c r="A142" s="7" t="str">
        <f>IF(CONCATENATE(B142,C142,D142,E142,F142,G142)="","",IFERROR(IF(VLOOKUP(CONCATENATE(B142,C142,D142,E142,F142,G142),'Program Mapping'!A:A,1,FALSE)=CONCATENATE(B142,C142,D142,E142,F142,G142),"OK","Fix"),"Fix"))</f>
        <v/>
      </c>
      <c r="B142" s="3"/>
      <c r="C142" s="13"/>
      <c r="D142" s="9"/>
      <c r="E142" s="9"/>
      <c r="F142" s="9"/>
      <c r="G142" s="9"/>
      <c r="H142" s="13"/>
      <c r="I142" s="13"/>
      <c r="J142" s="13"/>
      <c r="K142" s="46"/>
    </row>
    <row r="143" spans="1:11" x14ac:dyDescent="0.25">
      <c r="A143" s="7" t="str">
        <f>IF(CONCATENATE(B143,C143,D143,E143,F143,G143)="","",IFERROR(IF(VLOOKUP(CONCATENATE(B143,C143,D143,E143,F143,G143),'Program Mapping'!A:A,1,FALSE)=CONCATENATE(B143,C143,D143,E143,F143,G143),"OK","Fix"),"Fix"))</f>
        <v/>
      </c>
      <c r="B143" s="3"/>
      <c r="C143" s="13"/>
      <c r="D143" s="9"/>
      <c r="E143" s="9"/>
      <c r="F143" s="9"/>
      <c r="G143" s="9"/>
      <c r="H143" s="13"/>
      <c r="I143" s="13"/>
      <c r="J143" s="13"/>
      <c r="K143" s="46"/>
    </row>
    <row r="144" spans="1:11" x14ac:dyDescent="0.25">
      <c r="A144" s="7" t="str">
        <f>IF(CONCATENATE(B144,C144,D144,E144,F144,G144)="","",IFERROR(IF(VLOOKUP(CONCATENATE(B144,C144,D144,E144,F144,G144),'Program Mapping'!A:A,1,FALSE)=CONCATENATE(B144,C144,D144,E144,F144,G144),"OK","Fix"),"Fix"))</f>
        <v/>
      </c>
      <c r="B144" s="3"/>
      <c r="C144" s="13"/>
      <c r="D144" s="9"/>
      <c r="E144" s="9"/>
      <c r="F144" s="9"/>
      <c r="G144" s="9"/>
      <c r="H144" s="13"/>
      <c r="I144" s="13"/>
      <c r="J144" s="13"/>
      <c r="K144" s="46"/>
    </row>
    <row r="145" spans="1:11" x14ac:dyDescent="0.25">
      <c r="A145" s="7" t="str">
        <f>IF(CONCATENATE(B145,C145,D145,E145,F145,G145)="","",IFERROR(IF(VLOOKUP(CONCATENATE(B145,C145,D145,E145,F145,G145),'Program Mapping'!A:A,1,FALSE)=CONCATENATE(B145,C145,D145,E145,F145,G145),"OK","Fix"),"Fix"))</f>
        <v/>
      </c>
      <c r="B145" s="3"/>
      <c r="C145" s="13"/>
      <c r="D145" s="9"/>
      <c r="E145" s="9"/>
      <c r="F145" s="9"/>
      <c r="G145" s="9"/>
      <c r="H145" s="13"/>
      <c r="I145" s="13"/>
      <c r="J145" s="13"/>
      <c r="K145" s="46"/>
    </row>
    <row r="146" spans="1:11" x14ac:dyDescent="0.25">
      <c r="A146" s="7" t="str">
        <f>IF(CONCATENATE(B146,C146,D146,E146,F146,G146)="","",IFERROR(IF(VLOOKUP(CONCATENATE(B146,C146,D146,E146,F146,G146),'Program Mapping'!A:A,1,FALSE)=CONCATENATE(B146,C146,D146,E146,F146,G146),"OK","Fix"),"Fix"))</f>
        <v/>
      </c>
      <c r="B146" s="3"/>
      <c r="C146" s="13"/>
      <c r="D146" s="9"/>
      <c r="E146" s="9"/>
      <c r="F146" s="9"/>
      <c r="G146" s="9"/>
      <c r="H146" s="13"/>
      <c r="I146" s="13"/>
      <c r="J146" s="13"/>
      <c r="K146" s="46"/>
    </row>
    <row r="147" spans="1:11" x14ac:dyDescent="0.25">
      <c r="A147" s="7" t="str">
        <f>IF(CONCATENATE(B147,C147,D147,E147,F147,G147)="","",IFERROR(IF(VLOOKUP(CONCATENATE(B147,C147,D147,E147,F147,G147),'Program Mapping'!A:A,1,FALSE)=CONCATENATE(B147,C147,D147,E147,F147,G147),"OK","Fix"),"Fix"))</f>
        <v/>
      </c>
      <c r="B147" s="3"/>
      <c r="C147" s="13"/>
      <c r="D147" s="9"/>
      <c r="E147" s="9"/>
      <c r="F147" s="9"/>
      <c r="G147" s="9"/>
      <c r="H147" s="13"/>
      <c r="I147" s="13"/>
      <c r="J147" s="13"/>
      <c r="K147" s="46"/>
    </row>
    <row r="148" spans="1:11" x14ac:dyDescent="0.25">
      <c r="A148" s="7" t="str">
        <f>IF(CONCATENATE(B148,C148,D148,E148,F148,G148)="","",IFERROR(IF(VLOOKUP(CONCATENATE(B148,C148,D148,E148,F148,G148),'Program Mapping'!A:A,1,FALSE)=CONCATENATE(B148,C148,D148,E148,F148,G148),"OK","Fix"),"Fix"))</f>
        <v/>
      </c>
      <c r="B148" s="3"/>
      <c r="C148" s="13"/>
      <c r="D148" s="9"/>
      <c r="E148" s="9"/>
      <c r="F148" s="9"/>
      <c r="G148" s="9"/>
      <c r="H148" s="13"/>
      <c r="I148" s="13"/>
      <c r="J148" s="13"/>
      <c r="K148" s="46"/>
    </row>
    <row r="149" spans="1:11" x14ac:dyDescent="0.25">
      <c r="A149" s="7" t="str">
        <f>IF(CONCATENATE(B149,C149,D149,E149,F149,G149)="","",IFERROR(IF(VLOOKUP(CONCATENATE(B149,C149,D149,E149,F149,G149),'Program Mapping'!A:A,1,FALSE)=CONCATENATE(B149,C149,D149,E149,F149,G149),"OK","Fix"),"Fix"))</f>
        <v/>
      </c>
      <c r="B149" s="3"/>
      <c r="C149" s="13"/>
      <c r="D149" s="9"/>
      <c r="E149" s="9"/>
      <c r="F149" s="9"/>
      <c r="G149" s="9"/>
      <c r="H149" s="13"/>
      <c r="I149" s="13"/>
      <c r="J149" s="13"/>
      <c r="K149" s="46"/>
    </row>
    <row r="150" spans="1:11" x14ac:dyDescent="0.25">
      <c r="A150" s="7" t="str">
        <f>IF(CONCATENATE(B150,C150,D150,E150,F150,G150)="","",IFERROR(IF(VLOOKUP(CONCATENATE(B150,C150,D150,E150,F150,G150),'Program Mapping'!A:A,1,FALSE)=CONCATENATE(B150,C150,D150,E150,F150,G150),"OK","Fix"),"Fix"))</f>
        <v/>
      </c>
      <c r="B150" s="3"/>
      <c r="C150" s="13"/>
      <c r="D150" s="9"/>
      <c r="E150" s="9"/>
      <c r="F150" s="9"/>
      <c r="G150" s="9"/>
      <c r="H150" s="13"/>
      <c r="I150" s="13"/>
      <c r="J150" s="13"/>
      <c r="K150" s="46"/>
    </row>
    <row r="151" spans="1:11" x14ac:dyDescent="0.25">
      <c r="A151" s="7" t="str">
        <f>IF(CONCATENATE(B151,C151,D151,E151,F151,G151)="","",IFERROR(IF(VLOOKUP(CONCATENATE(B151,C151,D151,E151,F151,G151),'Program Mapping'!A:A,1,FALSE)=CONCATENATE(B151,C151,D151,E151,F151,G151),"OK","Fix"),"Fix"))</f>
        <v/>
      </c>
      <c r="B151" s="3"/>
      <c r="C151" s="13"/>
      <c r="D151" s="9"/>
      <c r="E151" s="9"/>
      <c r="F151" s="9"/>
      <c r="G151" s="9"/>
      <c r="H151" s="13"/>
      <c r="I151" s="13"/>
      <c r="J151" s="13"/>
      <c r="K151" s="46"/>
    </row>
    <row r="152" spans="1:11" x14ac:dyDescent="0.25">
      <c r="A152" s="7" t="str">
        <f>IF(CONCATENATE(B152,C152,D152,E152,F152,G152)="","",IFERROR(IF(VLOOKUP(CONCATENATE(B152,C152,D152,E152,F152,G152),'Program Mapping'!A:A,1,FALSE)=CONCATENATE(B152,C152,D152,E152,F152,G152),"OK","Fix"),"Fix"))</f>
        <v/>
      </c>
      <c r="B152" s="3"/>
      <c r="C152" s="13"/>
      <c r="D152" s="9"/>
      <c r="E152" s="9"/>
      <c r="F152" s="9"/>
      <c r="G152" s="9"/>
      <c r="H152" s="13"/>
      <c r="I152" s="13"/>
      <c r="J152" s="13"/>
      <c r="K152" s="46"/>
    </row>
    <row r="153" spans="1:11" x14ac:dyDescent="0.25">
      <c r="A153" s="7" t="str">
        <f>IF(CONCATENATE(B153,C153,D153,E153,F153,G153)="","",IFERROR(IF(VLOOKUP(CONCATENATE(B153,C153,D153,E153,F153,G153),'Program Mapping'!A:A,1,FALSE)=CONCATENATE(B153,C153,D153,E153,F153,G153),"OK","Fix"),"Fix"))</f>
        <v/>
      </c>
      <c r="B153" s="3"/>
      <c r="C153" s="13"/>
      <c r="D153" s="9"/>
      <c r="E153" s="9"/>
      <c r="F153" s="9"/>
      <c r="G153" s="9"/>
      <c r="H153" s="13"/>
      <c r="I153" s="13"/>
      <c r="J153" s="13"/>
      <c r="K153" s="46"/>
    </row>
    <row r="154" spans="1:11" x14ac:dyDescent="0.25">
      <c r="A154" s="7" t="str">
        <f>IF(CONCATENATE(B154,C154,D154,E154,F154,G154)="","",IFERROR(IF(VLOOKUP(CONCATENATE(B154,C154,D154,E154,F154,G154),'Program Mapping'!A:A,1,FALSE)=CONCATENATE(B154,C154,D154,E154,F154,G154),"OK","Fix"),"Fix"))</f>
        <v/>
      </c>
      <c r="B154" s="3"/>
      <c r="C154" s="13"/>
      <c r="D154" s="9"/>
      <c r="E154" s="9"/>
      <c r="F154" s="9"/>
      <c r="G154" s="9"/>
      <c r="H154" s="13"/>
      <c r="I154" s="13"/>
      <c r="J154" s="13"/>
      <c r="K154" s="46"/>
    </row>
    <row r="155" spans="1:11" x14ac:dyDescent="0.25">
      <c r="A155" s="7" t="str">
        <f>IF(CONCATENATE(B155,C155,D155,E155,F155,G155)="","",IFERROR(IF(VLOOKUP(CONCATENATE(B155,C155,D155,E155,F155,G155),'Program Mapping'!A:A,1,FALSE)=CONCATENATE(B155,C155,D155,E155,F155,G155),"OK","Fix"),"Fix"))</f>
        <v/>
      </c>
      <c r="B155" s="3"/>
      <c r="C155" s="13"/>
      <c r="D155" s="9"/>
      <c r="E155" s="9"/>
      <c r="F155" s="9"/>
      <c r="G155" s="9"/>
      <c r="H155" s="13"/>
      <c r="I155" s="13"/>
      <c r="J155" s="13"/>
      <c r="K155" s="46"/>
    </row>
    <row r="156" spans="1:11" x14ac:dyDescent="0.25">
      <c r="A156" s="7" t="str">
        <f>IF(CONCATENATE(B156,C156,D156,E156,F156,G156)="","",IFERROR(IF(VLOOKUP(CONCATENATE(B156,C156,D156,E156,F156,G156),'Program Mapping'!A:A,1,FALSE)=CONCATENATE(B156,C156,D156,E156,F156,G156),"OK","Fix"),"Fix"))</f>
        <v/>
      </c>
      <c r="B156" s="3"/>
      <c r="C156" s="13"/>
      <c r="D156" s="9"/>
      <c r="E156" s="9"/>
      <c r="F156" s="9"/>
      <c r="G156" s="9"/>
      <c r="H156" s="13"/>
      <c r="I156" s="13"/>
      <c r="J156" s="13"/>
      <c r="K156" s="46"/>
    </row>
    <row r="157" spans="1:11" x14ac:dyDescent="0.25">
      <c r="A157" s="7" t="str">
        <f>IF(CONCATENATE(B157,C157,D157,E157,F157,G157)="","",IFERROR(IF(VLOOKUP(CONCATENATE(B157,C157,D157,E157,F157,G157),'Program Mapping'!A:A,1,FALSE)=CONCATENATE(B157,C157,D157,E157,F157,G157),"OK","Fix"),"Fix"))</f>
        <v/>
      </c>
      <c r="B157" s="3"/>
      <c r="C157" s="13"/>
      <c r="D157" s="9"/>
      <c r="E157" s="9"/>
      <c r="F157" s="9"/>
      <c r="G157" s="9"/>
      <c r="H157" s="13"/>
      <c r="I157" s="13"/>
      <c r="J157" s="13"/>
      <c r="K157" s="46"/>
    </row>
    <row r="158" spans="1:11" x14ac:dyDescent="0.25">
      <c r="A158" s="7" t="str">
        <f>IF(CONCATENATE(B158,C158,D158,E158,F158,G158)="","",IFERROR(IF(VLOOKUP(CONCATENATE(B158,C158,D158,E158,F158,G158),'Program Mapping'!A:A,1,FALSE)=CONCATENATE(B158,C158,D158,E158,F158,G158),"OK","Fix"),"Fix"))</f>
        <v/>
      </c>
      <c r="B158" s="3"/>
      <c r="C158" s="13"/>
      <c r="D158" s="9"/>
      <c r="E158" s="9"/>
      <c r="F158" s="9"/>
      <c r="G158" s="9"/>
      <c r="H158" s="13"/>
      <c r="I158" s="13"/>
      <c r="J158" s="13"/>
      <c r="K158" s="46"/>
    </row>
    <row r="159" spans="1:11" x14ac:dyDescent="0.25">
      <c r="A159" s="7" t="str">
        <f>IF(CONCATENATE(B159,C159,D159,E159,F159,G159)="","",IFERROR(IF(VLOOKUP(CONCATENATE(B159,C159,D159,E159,F159,G159),'Program Mapping'!A:A,1,FALSE)=CONCATENATE(B159,C159,D159,E159,F159,G159),"OK","Fix"),"Fix"))</f>
        <v/>
      </c>
      <c r="B159" s="3"/>
      <c r="C159" s="13"/>
      <c r="D159" s="9"/>
      <c r="E159" s="9"/>
      <c r="F159" s="9"/>
      <c r="G159" s="9"/>
      <c r="H159" s="13"/>
      <c r="I159" s="13"/>
      <c r="J159" s="13"/>
      <c r="K159" s="46"/>
    </row>
    <row r="160" spans="1:11" x14ac:dyDescent="0.25">
      <c r="A160" s="7" t="str">
        <f>IF(CONCATENATE(B160,C160,D160,E160,F160,G160)="","",IFERROR(IF(VLOOKUP(CONCATENATE(B160,C160,D160,E160,F160,G160),'Program Mapping'!A:A,1,FALSE)=CONCATENATE(B160,C160,D160,E160,F160,G160),"OK","Fix"),"Fix"))</f>
        <v/>
      </c>
      <c r="B160" s="3"/>
      <c r="C160" s="13"/>
      <c r="D160" s="9"/>
      <c r="E160" s="9"/>
      <c r="F160" s="9"/>
      <c r="G160" s="9"/>
      <c r="H160" s="13"/>
      <c r="I160" s="13"/>
      <c r="J160" s="13"/>
      <c r="K160" s="46"/>
    </row>
    <row r="161" spans="1:11" x14ac:dyDescent="0.25">
      <c r="A161" s="7" t="str">
        <f>IF(CONCATENATE(B161,C161,D161,E161,F161,G161)="","",IFERROR(IF(VLOOKUP(CONCATENATE(B161,C161,D161,E161,F161,G161),'Program Mapping'!A:A,1,FALSE)=CONCATENATE(B161,C161,D161,E161,F161,G161),"OK","Fix"),"Fix"))</f>
        <v/>
      </c>
      <c r="B161" s="3"/>
      <c r="C161" s="13"/>
      <c r="D161" s="9"/>
      <c r="E161" s="9"/>
      <c r="F161" s="9"/>
      <c r="G161" s="9"/>
      <c r="H161" s="13"/>
      <c r="I161" s="13"/>
      <c r="J161" s="13"/>
      <c r="K161" s="46"/>
    </row>
    <row r="162" spans="1:11" x14ac:dyDescent="0.25">
      <c r="A162" s="7" t="str">
        <f>IF(CONCATENATE(B162,C162,D162,E162,F162,G162)="","",IFERROR(IF(VLOOKUP(CONCATENATE(B162,C162,D162,E162,F162,G162),'Program Mapping'!A:A,1,FALSE)=CONCATENATE(B162,C162,D162,E162,F162,G162),"OK","Fix"),"Fix"))</f>
        <v/>
      </c>
      <c r="B162" s="3"/>
      <c r="C162" s="13"/>
      <c r="D162" s="9"/>
      <c r="E162" s="9"/>
      <c r="F162" s="9"/>
      <c r="G162" s="9"/>
      <c r="H162" s="13"/>
      <c r="I162" s="13"/>
      <c r="J162" s="13"/>
      <c r="K162" s="46"/>
    </row>
    <row r="163" spans="1:11" x14ac:dyDescent="0.25">
      <c r="A163" s="7" t="str">
        <f>IF(CONCATENATE(B163,C163,D163,E163,F163,G163)="","",IFERROR(IF(VLOOKUP(CONCATENATE(B163,C163,D163,E163,F163,G163),'Program Mapping'!A:A,1,FALSE)=CONCATENATE(B163,C163,D163,E163,F163,G163),"OK","Fix"),"Fix"))</f>
        <v/>
      </c>
      <c r="B163" s="3"/>
      <c r="C163" s="13"/>
      <c r="D163" s="9"/>
      <c r="E163" s="9"/>
      <c r="F163" s="9"/>
      <c r="G163" s="9"/>
      <c r="H163" s="13"/>
      <c r="I163" s="13"/>
      <c r="J163" s="13"/>
      <c r="K163" s="46"/>
    </row>
    <row r="164" spans="1:11" x14ac:dyDescent="0.25">
      <c r="A164" s="7" t="str">
        <f>IF(CONCATENATE(B164,C164,D164,E164,F164,G164)="","",IFERROR(IF(VLOOKUP(CONCATENATE(B164,C164,D164,E164,F164,G164),'Program Mapping'!A:A,1,FALSE)=CONCATENATE(B164,C164,D164,E164,F164,G164),"OK","Fix"),"Fix"))</f>
        <v/>
      </c>
      <c r="B164" s="3"/>
      <c r="C164" s="13"/>
      <c r="D164" s="9"/>
      <c r="E164" s="9"/>
      <c r="F164" s="9"/>
      <c r="G164" s="9"/>
      <c r="H164" s="13"/>
      <c r="I164" s="13"/>
      <c r="J164" s="13"/>
      <c r="K164" s="46"/>
    </row>
    <row r="165" spans="1:11" x14ac:dyDescent="0.25">
      <c r="A165" s="7" t="str">
        <f>IF(CONCATENATE(B165,C165,D165,E165,F165,G165)="","",IFERROR(IF(VLOOKUP(CONCATENATE(B165,C165,D165,E165,F165,G165),'Program Mapping'!A:A,1,FALSE)=CONCATENATE(B165,C165,D165,E165,F165,G165),"OK","Fix"),"Fix"))</f>
        <v/>
      </c>
      <c r="B165" s="3"/>
      <c r="C165" s="13"/>
      <c r="D165" s="9"/>
      <c r="E165" s="9"/>
      <c r="F165" s="9"/>
      <c r="G165" s="9"/>
      <c r="H165" s="13"/>
      <c r="I165" s="13"/>
      <c r="J165" s="13"/>
      <c r="K165" s="46"/>
    </row>
    <row r="166" spans="1:11" x14ac:dyDescent="0.25">
      <c r="A166" s="7" t="str">
        <f>IF(CONCATENATE(B166,C166,D166,E166,F166,G166)="","",IFERROR(IF(VLOOKUP(CONCATENATE(B166,C166,D166,E166,F166,G166),'Program Mapping'!A:A,1,FALSE)=CONCATENATE(B166,C166,D166,E166,F166,G166),"OK","Fix"),"Fix"))</f>
        <v/>
      </c>
      <c r="B166" s="3"/>
      <c r="C166" s="13"/>
      <c r="D166" s="9"/>
      <c r="E166" s="9"/>
      <c r="F166" s="9"/>
      <c r="G166" s="9"/>
      <c r="H166" s="13"/>
      <c r="I166" s="13"/>
      <c r="J166" s="13"/>
      <c r="K166" s="46"/>
    </row>
    <row r="167" spans="1:11" x14ac:dyDescent="0.25">
      <c r="A167" s="7" t="str">
        <f>IF(CONCATENATE(B167,C167,D167,E167,F167,G167)="","",IFERROR(IF(VLOOKUP(CONCATENATE(B167,C167,D167,E167,F167,G167),'Program Mapping'!A:A,1,FALSE)=CONCATENATE(B167,C167,D167,E167,F167,G167),"OK","Fix"),"Fix"))</f>
        <v/>
      </c>
      <c r="B167" s="3"/>
      <c r="C167" s="13"/>
      <c r="D167" s="9"/>
      <c r="E167" s="9"/>
      <c r="F167" s="9"/>
      <c r="G167" s="9"/>
      <c r="H167" s="13"/>
      <c r="I167" s="13"/>
      <c r="J167" s="13"/>
      <c r="K167" s="46"/>
    </row>
    <row r="168" spans="1:11" x14ac:dyDescent="0.25">
      <c r="A168" s="7" t="str">
        <f>IF(CONCATENATE(B168,C168,D168,E168,F168,G168)="","",IFERROR(IF(VLOOKUP(CONCATENATE(B168,C168,D168,E168,F168,G168),'Program Mapping'!A:A,1,FALSE)=CONCATENATE(B168,C168,D168,E168,F168,G168),"OK","Fix"),"Fix"))</f>
        <v/>
      </c>
      <c r="B168" s="3"/>
      <c r="C168" s="13"/>
      <c r="D168" s="9"/>
      <c r="E168" s="9"/>
      <c r="F168" s="9"/>
      <c r="G168" s="9"/>
      <c r="H168" s="13"/>
      <c r="I168" s="13"/>
      <c r="J168" s="13"/>
      <c r="K168" s="46"/>
    </row>
    <row r="169" spans="1:11" x14ac:dyDescent="0.25">
      <c r="A169" s="7" t="str">
        <f>IF(CONCATENATE(B169,C169,D169,E169,F169,G169)="","",IFERROR(IF(VLOOKUP(CONCATENATE(B169,C169,D169,E169,F169,G169),'Program Mapping'!A:A,1,FALSE)=CONCATENATE(B169,C169,D169,E169,F169,G169),"OK","Fix"),"Fix"))</f>
        <v/>
      </c>
      <c r="B169" s="3"/>
      <c r="C169" s="13"/>
      <c r="D169" s="9"/>
      <c r="E169" s="9"/>
      <c r="F169" s="9"/>
      <c r="G169" s="9"/>
      <c r="H169" s="13"/>
      <c r="I169" s="13"/>
      <c r="J169" s="13"/>
      <c r="K169" s="46"/>
    </row>
    <row r="170" spans="1:11" x14ac:dyDescent="0.25">
      <c r="A170" s="7" t="str">
        <f>IF(CONCATENATE(B170,C170,D170,E170,F170,G170)="","",IFERROR(IF(VLOOKUP(CONCATENATE(B170,C170,D170,E170,F170,G170),'Program Mapping'!A:A,1,FALSE)=CONCATENATE(B170,C170,D170,E170,F170,G170),"OK","Fix"),"Fix"))</f>
        <v/>
      </c>
      <c r="B170" s="3"/>
      <c r="C170" s="13"/>
      <c r="D170" s="9"/>
      <c r="E170" s="9"/>
      <c r="F170" s="9"/>
      <c r="G170" s="9"/>
      <c r="H170" s="13"/>
      <c r="I170" s="13"/>
      <c r="J170" s="13"/>
      <c r="K170" s="46"/>
    </row>
    <row r="171" spans="1:11" x14ac:dyDescent="0.25">
      <c r="A171" s="7" t="str">
        <f>IF(CONCATENATE(B171,C171,D171,E171,F171,G171)="","",IFERROR(IF(VLOOKUP(CONCATENATE(B171,C171,D171,E171,F171,G171),'Program Mapping'!A:A,1,FALSE)=CONCATENATE(B171,C171,D171,E171,F171,G171),"OK","Fix"),"Fix"))</f>
        <v/>
      </c>
      <c r="B171" s="3"/>
      <c r="C171" s="13"/>
      <c r="D171" s="9"/>
      <c r="E171" s="9"/>
      <c r="F171" s="9"/>
      <c r="G171" s="9"/>
      <c r="H171" s="13"/>
      <c r="I171" s="13"/>
      <c r="J171" s="13"/>
      <c r="K171" s="46"/>
    </row>
    <row r="172" spans="1:11" x14ac:dyDescent="0.25">
      <c r="A172" s="7" t="str">
        <f>IF(CONCATENATE(B172,C172,D172,E172,F172,G172)="","",IFERROR(IF(VLOOKUP(CONCATENATE(B172,C172,D172,E172,F172,G172),'Program Mapping'!A:A,1,FALSE)=CONCATENATE(B172,C172,D172,E172,F172,G172),"OK","Fix"),"Fix"))</f>
        <v/>
      </c>
      <c r="B172" s="3"/>
      <c r="C172" s="13"/>
      <c r="D172" s="9"/>
      <c r="E172" s="9"/>
      <c r="F172" s="9"/>
      <c r="G172" s="9"/>
      <c r="H172" s="13"/>
      <c r="I172" s="13"/>
      <c r="J172" s="13"/>
      <c r="K172" s="46"/>
    </row>
    <row r="173" spans="1:11" x14ac:dyDescent="0.25">
      <c r="A173" s="7" t="str">
        <f>IF(CONCATENATE(B173,C173,D173,E173,F173,G173)="","",IFERROR(IF(VLOOKUP(CONCATENATE(B173,C173,D173,E173,F173,G173),'Program Mapping'!A:A,1,FALSE)=CONCATENATE(B173,C173,D173,E173,F173,G173),"OK","Fix"),"Fix"))</f>
        <v/>
      </c>
      <c r="B173" s="3"/>
      <c r="C173" s="13"/>
      <c r="D173" s="9"/>
      <c r="E173" s="9"/>
      <c r="F173" s="9"/>
      <c r="G173" s="9"/>
      <c r="H173" s="13"/>
      <c r="I173" s="13"/>
      <c r="J173" s="13"/>
      <c r="K173" s="46"/>
    </row>
    <row r="174" spans="1:11" x14ac:dyDescent="0.25">
      <c r="A174" s="7" t="str">
        <f>IF(CONCATENATE(B174,C174,D174,E174,F174,G174)="","",IFERROR(IF(VLOOKUP(CONCATENATE(B174,C174,D174,E174,F174,G174),'Program Mapping'!A:A,1,FALSE)=CONCATENATE(B174,C174,D174,E174,F174,G174),"OK","Fix"),"Fix"))</f>
        <v/>
      </c>
      <c r="B174" s="3"/>
      <c r="C174" s="13"/>
      <c r="D174" s="9"/>
      <c r="E174" s="9"/>
      <c r="F174" s="9"/>
      <c r="G174" s="9"/>
      <c r="H174" s="13"/>
      <c r="I174" s="13"/>
      <c r="J174" s="13"/>
      <c r="K174" s="46"/>
    </row>
    <row r="175" spans="1:11" x14ac:dyDescent="0.25">
      <c r="A175" s="7" t="str">
        <f>IF(CONCATENATE(B175,C175,D175,E175,F175,G175)="","",IFERROR(IF(VLOOKUP(CONCATENATE(B175,C175,D175,E175,F175,G175),'Program Mapping'!A:A,1,FALSE)=CONCATENATE(B175,C175,D175,E175,F175,G175),"OK","Fix"),"Fix"))</f>
        <v/>
      </c>
      <c r="B175" s="3"/>
      <c r="C175" s="13"/>
      <c r="D175" s="9"/>
      <c r="E175" s="9"/>
      <c r="F175" s="9"/>
      <c r="G175" s="9"/>
      <c r="H175" s="13"/>
      <c r="I175" s="13"/>
      <c r="J175" s="13"/>
      <c r="K175" s="46"/>
    </row>
    <row r="176" spans="1:11" x14ac:dyDescent="0.25">
      <c r="A176" s="7" t="str">
        <f>IF(CONCATENATE(B176,C176,D176,E176,F176,G176)="","",IFERROR(IF(VLOOKUP(CONCATENATE(B176,C176,D176,E176,F176,G176),'Program Mapping'!A:A,1,FALSE)=CONCATENATE(B176,C176,D176,E176,F176,G176),"OK","Fix"),"Fix"))</f>
        <v/>
      </c>
      <c r="B176" s="3"/>
      <c r="C176" s="13"/>
      <c r="D176" s="9"/>
      <c r="E176" s="9"/>
      <c r="F176" s="9"/>
      <c r="G176" s="9"/>
      <c r="H176" s="13"/>
      <c r="I176" s="13"/>
      <c r="J176" s="13"/>
      <c r="K176" s="46"/>
    </row>
    <row r="177" spans="1:11" x14ac:dyDescent="0.25">
      <c r="A177" s="7" t="str">
        <f>IF(CONCATENATE(B177,C177,D177,E177,F177,G177)="","",IFERROR(IF(VLOOKUP(CONCATENATE(B177,C177,D177,E177,F177,G177),'Program Mapping'!A:A,1,FALSE)=CONCATENATE(B177,C177,D177,E177,F177,G177),"OK","Fix"),"Fix"))</f>
        <v/>
      </c>
      <c r="B177" s="3"/>
      <c r="C177" s="13"/>
      <c r="D177" s="9"/>
      <c r="E177" s="9"/>
      <c r="F177" s="9"/>
      <c r="G177" s="9"/>
      <c r="H177" s="13"/>
      <c r="I177" s="13"/>
      <c r="J177" s="13"/>
      <c r="K177" s="46"/>
    </row>
    <row r="178" spans="1:11" x14ac:dyDescent="0.25">
      <c r="A178" s="7" t="str">
        <f>IF(CONCATENATE(B178,C178,D178,E178,F178,G178)="","",IFERROR(IF(VLOOKUP(CONCATENATE(B178,C178,D178,E178,F178,G178),'Program Mapping'!A:A,1,FALSE)=CONCATENATE(B178,C178,D178,E178,F178,G178),"OK","Fix"),"Fix"))</f>
        <v/>
      </c>
      <c r="B178" s="3"/>
      <c r="C178" s="13"/>
      <c r="D178" s="9"/>
      <c r="E178" s="9"/>
      <c r="F178" s="9"/>
      <c r="G178" s="9"/>
      <c r="H178" s="13"/>
      <c r="I178" s="13"/>
      <c r="J178" s="13"/>
      <c r="K178" s="46"/>
    </row>
    <row r="179" spans="1:11" x14ac:dyDescent="0.25">
      <c r="A179" s="7" t="str">
        <f>IF(CONCATENATE(B179,C179,D179,E179,F179,G179)="","",IFERROR(IF(VLOOKUP(CONCATENATE(B179,C179,D179,E179,F179,G179),'Program Mapping'!A:A,1,FALSE)=CONCATENATE(B179,C179,D179,E179,F179,G179),"OK","Fix"),"Fix"))</f>
        <v/>
      </c>
      <c r="B179" s="3"/>
      <c r="C179" s="13"/>
      <c r="D179" s="9"/>
      <c r="E179" s="9"/>
      <c r="F179" s="9"/>
      <c r="G179" s="9"/>
      <c r="H179" s="13"/>
      <c r="I179" s="13"/>
      <c r="J179" s="13"/>
      <c r="K179" s="46"/>
    </row>
    <row r="180" spans="1:11" x14ac:dyDescent="0.25">
      <c r="A180" s="7" t="str">
        <f>IF(CONCATENATE(B180,C180,D180,E180,F180,G180)="","",IFERROR(IF(VLOOKUP(CONCATENATE(B180,C180,D180,E180,F180,G180),'Program Mapping'!A:A,1,FALSE)=CONCATENATE(B180,C180,D180,E180,F180,G180),"OK","Fix"),"Fix"))</f>
        <v/>
      </c>
      <c r="B180" s="3"/>
      <c r="C180" s="13"/>
      <c r="D180" s="9"/>
      <c r="E180" s="9"/>
      <c r="F180" s="9"/>
      <c r="G180" s="9"/>
      <c r="H180" s="13"/>
      <c r="I180" s="13"/>
      <c r="J180" s="13"/>
      <c r="K180" s="46"/>
    </row>
    <row r="181" spans="1:11" x14ac:dyDescent="0.25">
      <c r="A181" s="7" t="str">
        <f>IF(CONCATENATE(B181,C181,D181,E181,F181,G181)="","",IFERROR(IF(VLOOKUP(CONCATENATE(B181,C181,D181,E181,F181,G181),'Program Mapping'!A:A,1,FALSE)=CONCATENATE(B181,C181,D181,E181,F181,G181),"OK","Fix"),"Fix"))</f>
        <v/>
      </c>
      <c r="B181" s="3"/>
      <c r="C181" s="13"/>
      <c r="D181" s="9"/>
      <c r="E181" s="9"/>
      <c r="F181" s="9"/>
      <c r="G181" s="9"/>
      <c r="H181" s="13"/>
      <c r="I181" s="13"/>
      <c r="J181" s="13"/>
      <c r="K181" s="46"/>
    </row>
    <row r="182" spans="1:11" x14ac:dyDescent="0.25">
      <c r="A182" s="7" t="str">
        <f>IF(CONCATENATE(B182,C182,D182,E182,F182,G182)="","",IFERROR(IF(VLOOKUP(CONCATENATE(B182,C182,D182,E182,F182,G182),'Program Mapping'!A:A,1,FALSE)=CONCATENATE(B182,C182,D182,E182,F182,G182),"OK","Fix"),"Fix"))</f>
        <v/>
      </c>
      <c r="B182" s="3"/>
      <c r="C182" s="13"/>
      <c r="D182" s="9"/>
      <c r="E182" s="9"/>
      <c r="F182" s="9"/>
      <c r="G182" s="9"/>
      <c r="H182" s="13"/>
      <c r="I182" s="13"/>
      <c r="J182" s="13"/>
      <c r="K182" s="46"/>
    </row>
    <row r="183" spans="1:11" x14ac:dyDescent="0.25">
      <c r="A183" s="7" t="str">
        <f>IF(CONCATENATE(B183,C183,D183,E183,F183,G183)="","",IFERROR(IF(VLOOKUP(CONCATENATE(B183,C183,D183,E183,F183,G183),'Program Mapping'!A:A,1,FALSE)=CONCATENATE(B183,C183,D183,E183,F183,G183),"OK","Fix"),"Fix"))</f>
        <v/>
      </c>
      <c r="B183" s="3"/>
      <c r="C183" s="13"/>
      <c r="D183" s="9"/>
      <c r="E183" s="9"/>
      <c r="F183" s="9"/>
      <c r="G183" s="9"/>
      <c r="H183" s="13"/>
      <c r="I183" s="13"/>
      <c r="J183" s="13"/>
      <c r="K183" s="46"/>
    </row>
    <row r="184" spans="1:11" x14ac:dyDescent="0.25">
      <c r="A184" s="7" t="str">
        <f>IF(CONCATENATE(B184,C184,D184,E184,F184,G184)="","",IFERROR(IF(VLOOKUP(CONCATENATE(B184,C184,D184,E184,F184,G184),'Program Mapping'!A:A,1,FALSE)=CONCATENATE(B184,C184,D184,E184,F184,G184),"OK","Fix"),"Fix"))</f>
        <v/>
      </c>
      <c r="B184" s="3"/>
      <c r="C184" s="13"/>
      <c r="D184" s="9"/>
      <c r="E184" s="9"/>
      <c r="F184" s="9"/>
      <c r="G184" s="9"/>
      <c r="H184" s="13"/>
      <c r="I184" s="13"/>
      <c r="J184" s="13"/>
      <c r="K184" s="46"/>
    </row>
    <row r="185" spans="1:11" x14ac:dyDescent="0.25">
      <c r="A185" s="7" t="str">
        <f>IF(CONCATENATE(B185,C185,D185,E185,F185,G185)="","",IFERROR(IF(VLOOKUP(CONCATENATE(B185,C185,D185,E185,F185,G185),'Program Mapping'!A:A,1,FALSE)=CONCATENATE(B185,C185,D185,E185,F185,G185),"OK","Fix"),"Fix"))</f>
        <v/>
      </c>
      <c r="B185" s="3"/>
      <c r="C185" s="13"/>
      <c r="D185" s="9"/>
      <c r="E185" s="9"/>
      <c r="F185" s="9"/>
      <c r="G185" s="9"/>
      <c r="H185" s="13"/>
      <c r="I185" s="13"/>
      <c r="J185" s="13"/>
      <c r="K185" s="46"/>
    </row>
    <row r="186" spans="1:11" x14ac:dyDescent="0.25">
      <c r="A186" s="7" t="str">
        <f>IF(CONCATENATE(B186,C186,D186,E186,F186,G186)="","",IFERROR(IF(VLOOKUP(CONCATENATE(B186,C186,D186,E186,F186,G186),'Program Mapping'!A:A,1,FALSE)=CONCATENATE(B186,C186,D186,E186,F186,G186),"OK","Fix"),"Fix"))</f>
        <v/>
      </c>
      <c r="B186" s="3"/>
      <c r="C186" s="13"/>
      <c r="D186" s="9"/>
      <c r="E186" s="9"/>
      <c r="F186" s="9"/>
      <c r="G186" s="9"/>
      <c r="H186" s="13"/>
      <c r="I186" s="13"/>
      <c r="J186" s="13"/>
      <c r="K186" s="46"/>
    </row>
    <row r="187" spans="1:11" x14ac:dyDescent="0.25">
      <c r="A187" s="7" t="str">
        <f>IF(CONCATENATE(B187,C187,D187,E187,F187,G187)="","",IFERROR(IF(VLOOKUP(CONCATENATE(B187,C187,D187,E187,F187,G187),'Program Mapping'!A:A,1,FALSE)=CONCATENATE(B187,C187,D187,E187,F187,G187),"OK","Fix"),"Fix"))</f>
        <v/>
      </c>
      <c r="B187" s="3"/>
      <c r="C187" s="13"/>
      <c r="D187" s="9"/>
      <c r="E187" s="9"/>
      <c r="F187" s="9"/>
      <c r="G187" s="9"/>
      <c r="H187" s="13"/>
      <c r="I187" s="13"/>
      <c r="J187" s="13"/>
      <c r="K187" s="46"/>
    </row>
    <row r="188" spans="1:11" x14ac:dyDescent="0.25">
      <c r="A188" s="7" t="str">
        <f>IF(CONCATENATE(B188,C188,D188,E188,F188,G188)="","",IFERROR(IF(VLOOKUP(CONCATENATE(B188,C188,D188,E188,F188,G188),'Program Mapping'!A:A,1,FALSE)=CONCATENATE(B188,C188,D188,E188,F188,G188),"OK","Fix"),"Fix"))</f>
        <v/>
      </c>
      <c r="B188" s="3"/>
      <c r="C188" s="13"/>
      <c r="D188" s="9"/>
      <c r="E188" s="9"/>
      <c r="F188" s="9"/>
      <c r="G188" s="9"/>
      <c r="H188" s="13"/>
      <c r="I188" s="13"/>
      <c r="J188" s="13"/>
      <c r="K188" s="46"/>
    </row>
    <row r="189" spans="1:11" x14ac:dyDescent="0.25">
      <c r="A189" s="7" t="str">
        <f>IF(CONCATENATE(B189,C189,D189,E189,F189,G189)="","",IFERROR(IF(VLOOKUP(CONCATENATE(B189,C189,D189,E189,F189,G189),'Program Mapping'!A:A,1,FALSE)=CONCATENATE(B189,C189,D189,E189,F189,G189),"OK","Fix"),"Fix"))</f>
        <v/>
      </c>
      <c r="B189" s="3"/>
      <c r="C189" s="13"/>
      <c r="D189" s="9"/>
      <c r="E189" s="9"/>
      <c r="F189" s="9"/>
      <c r="G189" s="9"/>
      <c r="H189" s="13"/>
      <c r="I189" s="13"/>
      <c r="J189" s="13"/>
      <c r="K189" s="46"/>
    </row>
    <row r="190" spans="1:11" x14ac:dyDescent="0.25">
      <c r="A190" s="7" t="str">
        <f>IF(CONCATENATE(B190,C190,D190,E190,F190,G190)="","",IFERROR(IF(VLOOKUP(CONCATENATE(B190,C190,D190,E190,F190,G190),'Program Mapping'!A:A,1,FALSE)=CONCATENATE(B190,C190,D190,E190,F190,G190),"OK","Fix"),"Fix"))</f>
        <v/>
      </c>
      <c r="B190" s="3"/>
      <c r="C190" s="13"/>
      <c r="D190" s="9"/>
      <c r="E190" s="9"/>
      <c r="F190" s="9"/>
      <c r="G190" s="9"/>
      <c r="H190" s="13"/>
      <c r="I190" s="13"/>
      <c r="J190" s="13"/>
      <c r="K190" s="46"/>
    </row>
    <row r="191" spans="1:11" x14ac:dyDescent="0.25">
      <c r="A191" s="7" t="str">
        <f>IF(CONCATENATE(B191,C191,D191,E191,F191,G191)="","",IFERROR(IF(VLOOKUP(CONCATENATE(B191,C191,D191,E191,F191,G191),'Program Mapping'!A:A,1,FALSE)=CONCATENATE(B191,C191,D191,E191,F191,G191),"OK","Fix"),"Fix"))</f>
        <v/>
      </c>
      <c r="B191" s="3"/>
      <c r="C191" s="13"/>
      <c r="D191" s="9"/>
      <c r="E191" s="9"/>
      <c r="F191" s="9"/>
      <c r="G191" s="9"/>
      <c r="H191" s="13"/>
      <c r="I191" s="13"/>
      <c r="J191" s="13"/>
      <c r="K191" s="46"/>
    </row>
    <row r="192" spans="1:11" x14ac:dyDescent="0.25">
      <c r="A192" s="7" t="str">
        <f>IF(CONCATENATE(B192,C192,D192,E192,F192,G192)="","",IFERROR(IF(VLOOKUP(CONCATENATE(B192,C192,D192,E192,F192,G192),'Program Mapping'!A:A,1,FALSE)=CONCATENATE(B192,C192,D192,E192,F192,G192),"OK","Fix"),"Fix"))</f>
        <v/>
      </c>
      <c r="B192" s="3"/>
      <c r="C192" s="13"/>
      <c r="D192" s="9"/>
      <c r="E192" s="9"/>
      <c r="F192" s="9"/>
      <c r="G192" s="9"/>
      <c r="H192" s="13"/>
      <c r="I192" s="13"/>
      <c r="J192" s="13"/>
      <c r="K192" s="46"/>
    </row>
    <row r="193" spans="1:11" x14ac:dyDescent="0.25">
      <c r="A193" s="7" t="str">
        <f>IF(CONCATENATE(B193,C193,D193,E193,F193,G193)="","",IFERROR(IF(VLOOKUP(CONCATENATE(B193,C193,D193,E193,F193,G193),'Program Mapping'!A:A,1,FALSE)=CONCATENATE(B193,C193,D193,E193,F193,G193),"OK","Fix"),"Fix"))</f>
        <v/>
      </c>
      <c r="B193" s="3"/>
      <c r="C193" s="13"/>
      <c r="D193" s="9"/>
      <c r="E193" s="9"/>
      <c r="F193" s="9"/>
      <c r="G193" s="9"/>
      <c r="H193" s="13"/>
      <c r="I193" s="13"/>
      <c r="J193" s="13"/>
      <c r="K193" s="46"/>
    </row>
    <row r="194" spans="1:11" x14ac:dyDescent="0.25">
      <c r="A194" s="7" t="str">
        <f>IF(CONCATENATE(B194,C194,D194,E194,F194,G194)="","",IFERROR(IF(VLOOKUP(CONCATENATE(B194,C194,D194,E194,F194,G194),'Program Mapping'!A:A,1,FALSE)=CONCATENATE(B194,C194,D194,E194,F194,G194),"OK","Fix"),"Fix"))</f>
        <v/>
      </c>
      <c r="B194" s="3"/>
      <c r="C194" s="13"/>
      <c r="D194" s="9"/>
      <c r="E194" s="9"/>
      <c r="F194" s="9"/>
      <c r="G194" s="9"/>
      <c r="H194" s="13"/>
      <c r="I194" s="13"/>
      <c r="J194" s="13"/>
      <c r="K194" s="46"/>
    </row>
    <row r="195" spans="1:11" x14ac:dyDescent="0.25">
      <c r="A195" s="7" t="str">
        <f>IF(CONCATENATE(B195,C195,D195,E195,F195,G195)="","",IFERROR(IF(VLOOKUP(CONCATENATE(B195,C195,D195,E195,F195,G195),'Program Mapping'!A:A,1,FALSE)=CONCATENATE(B195,C195,D195,E195,F195,G195),"OK","Fix"),"Fix"))</f>
        <v/>
      </c>
      <c r="B195" s="3"/>
      <c r="C195" s="13"/>
      <c r="D195" s="9"/>
      <c r="E195" s="9"/>
      <c r="F195" s="9"/>
      <c r="G195" s="9"/>
      <c r="H195" s="13"/>
      <c r="I195" s="13"/>
      <c r="J195" s="13"/>
      <c r="K195" s="46"/>
    </row>
    <row r="196" spans="1:11" x14ac:dyDescent="0.25">
      <c r="A196" s="7" t="str">
        <f>IF(CONCATENATE(B196,C196,D196,E196,F196,G196)="","",IFERROR(IF(VLOOKUP(CONCATENATE(B196,C196,D196,E196,F196,G196),'Program Mapping'!A:A,1,FALSE)=CONCATENATE(B196,C196,D196,E196,F196,G196),"OK","Fix"),"Fix"))</f>
        <v/>
      </c>
      <c r="B196" s="3"/>
      <c r="C196" s="13"/>
      <c r="D196" s="9"/>
      <c r="E196" s="9"/>
      <c r="F196" s="9"/>
      <c r="G196" s="9"/>
      <c r="H196" s="13"/>
      <c r="I196" s="13"/>
      <c r="J196" s="13"/>
      <c r="K196" s="46"/>
    </row>
    <row r="197" spans="1:11" x14ac:dyDescent="0.25">
      <c r="A197" s="7" t="str">
        <f>IF(CONCATENATE(B197,C197,D197,E197,F197,G197)="","",IFERROR(IF(VLOOKUP(CONCATENATE(B197,C197,D197,E197,F197,G197),'Program Mapping'!A:A,1,FALSE)=CONCATENATE(B197,C197,D197,E197,F197,G197),"OK","Fix"),"Fix"))</f>
        <v/>
      </c>
      <c r="B197" s="3"/>
      <c r="C197" s="13"/>
      <c r="D197" s="9"/>
      <c r="E197" s="9"/>
      <c r="F197" s="9"/>
      <c r="G197" s="9"/>
      <c r="H197" s="13"/>
      <c r="I197" s="13"/>
      <c r="J197" s="13"/>
      <c r="K197" s="46"/>
    </row>
    <row r="198" spans="1:11" x14ac:dyDescent="0.25">
      <c r="A198" s="7" t="str">
        <f>IF(CONCATENATE(B198,C198,D198,E198,F198,G198)="","",IFERROR(IF(VLOOKUP(CONCATENATE(B198,C198,D198,E198,F198,G198),'Program Mapping'!A:A,1,FALSE)=CONCATENATE(B198,C198,D198,E198,F198,G198),"OK","Fix"),"Fix"))</f>
        <v/>
      </c>
      <c r="B198" s="3"/>
      <c r="C198" s="13"/>
      <c r="D198" s="9"/>
      <c r="E198" s="9"/>
      <c r="F198" s="9"/>
      <c r="G198" s="9"/>
      <c r="H198" s="13"/>
      <c r="I198" s="13"/>
      <c r="J198" s="13"/>
      <c r="K198" s="46"/>
    </row>
    <row r="199" spans="1:11" x14ac:dyDescent="0.25">
      <c r="A199" s="7" t="str">
        <f>IF(CONCATENATE(B199,C199,D199,E199,F199,G199)="","",IFERROR(IF(VLOOKUP(CONCATENATE(B199,C199,D199,E199,F199,G199),'Program Mapping'!A:A,1,FALSE)=CONCATENATE(B199,C199,D199,E199,F199,G199),"OK","Fix"),"Fix"))</f>
        <v/>
      </c>
      <c r="B199" s="3"/>
      <c r="C199" s="13"/>
      <c r="D199" s="9"/>
      <c r="E199" s="9"/>
      <c r="F199" s="9"/>
      <c r="G199" s="9"/>
      <c r="H199" s="13"/>
      <c r="I199" s="13"/>
      <c r="J199" s="13"/>
      <c r="K199" s="46"/>
    </row>
    <row r="200" spans="1:11" x14ac:dyDescent="0.25">
      <c r="A200" s="7" t="str">
        <f>IF(CONCATENATE(B200,C200,D200,E200,F200,G200)="","",IFERROR(IF(VLOOKUP(CONCATENATE(B200,C200,D200,E200,F200,G200),'Program Mapping'!A:A,1,FALSE)=CONCATENATE(B200,C200,D200,E200,F200,G200),"OK","Fix"),"Fix"))</f>
        <v/>
      </c>
      <c r="B200" s="3"/>
      <c r="C200" s="13"/>
      <c r="D200" s="9"/>
      <c r="E200" s="9"/>
      <c r="F200" s="9"/>
      <c r="G200" s="9"/>
      <c r="H200" s="13"/>
      <c r="I200" s="13"/>
      <c r="J200" s="13"/>
      <c r="K200" s="46"/>
    </row>
    <row r="201" spans="1:11" x14ac:dyDescent="0.25">
      <c r="A201" s="7" t="str">
        <f>IF(CONCATENATE(B201,C201,D201,E201,F201,G201)="","",IFERROR(IF(VLOOKUP(CONCATENATE(B201,C201,D201,E201,F201,G201),'Program Mapping'!A:A,1,FALSE)=CONCATENATE(B201,C201,D201,E201,F201,G201),"OK","Fix"),"Fix"))</f>
        <v/>
      </c>
      <c r="B201" s="3"/>
      <c r="C201" s="13"/>
      <c r="D201" s="9"/>
      <c r="E201" s="9"/>
      <c r="F201" s="9"/>
      <c r="G201" s="9"/>
      <c r="H201" s="13"/>
      <c r="I201" s="13"/>
      <c r="J201" s="13"/>
      <c r="K201" s="46"/>
    </row>
    <row r="202" spans="1:11" x14ac:dyDescent="0.25">
      <c r="A202" s="7" t="str">
        <f>IF(CONCATENATE(B202,C202,D202,E202,F202,G202)="","",IFERROR(IF(VLOOKUP(CONCATENATE(B202,C202,D202,E202,F202,G202),'Program Mapping'!A:A,1,FALSE)=CONCATENATE(B202,C202,D202,E202,F202,G202),"OK","Fix"),"Fix"))</f>
        <v/>
      </c>
      <c r="B202" s="3"/>
      <c r="C202" s="13"/>
      <c r="D202" s="9"/>
      <c r="E202" s="9"/>
      <c r="F202" s="9"/>
      <c r="G202" s="9"/>
      <c r="H202" s="13"/>
      <c r="I202" s="13"/>
      <c r="J202" s="13"/>
      <c r="K202" s="46"/>
    </row>
    <row r="203" spans="1:11" x14ac:dyDescent="0.25">
      <c r="A203" s="7" t="str">
        <f>IF(CONCATENATE(B203,C203,D203,E203,F203,G203)="","",IFERROR(IF(VLOOKUP(CONCATENATE(B203,C203,D203,E203,F203,G203),'Program Mapping'!A:A,1,FALSE)=CONCATENATE(B203,C203,D203,E203,F203,G203),"OK","Fix"),"Fix"))</f>
        <v/>
      </c>
      <c r="B203" s="3"/>
      <c r="C203" s="13"/>
      <c r="D203" s="9"/>
      <c r="E203" s="9"/>
      <c r="F203" s="9"/>
      <c r="G203" s="9"/>
      <c r="H203" s="13"/>
      <c r="I203" s="13"/>
      <c r="J203" s="13"/>
      <c r="K203" s="46"/>
    </row>
    <row r="204" spans="1:11" x14ac:dyDescent="0.25">
      <c r="A204" s="7" t="str">
        <f>IF(CONCATENATE(B204,C204,D204,E204,F204,G204)="","",IFERROR(IF(VLOOKUP(CONCATENATE(B204,C204,D204,E204,F204,G204),'Program Mapping'!A:A,1,FALSE)=CONCATENATE(B204,C204,D204,E204,F204,G204),"OK","Fix"),"Fix"))</f>
        <v/>
      </c>
      <c r="B204" s="3"/>
      <c r="C204" s="13"/>
      <c r="D204" s="9"/>
      <c r="E204" s="9"/>
      <c r="F204" s="9"/>
      <c r="G204" s="9"/>
      <c r="H204" s="13"/>
      <c r="I204" s="13"/>
      <c r="J204" s="13"/>
      <c r="K204" s="46"/>
    </row>
    <row r="205" spans="1:11" x14ac:dyDescent="0.25">
      <c r="A205" s="7" t="str">
        <f>IF(CONCATENATE(B205,C205,D205,E205,F205,G205)="","",IFERROR(IF(VLOOKUP(CONCATENATE(B205,C205,D205,E205,F205,G205),'Program Mapping'!A:A,1,FALSE)=CONCATENATE(B205,C205,D205,E205,F205,G205),"OK","Fix"),"Fix"))</f>
        <v/>
      </c>
      <c r="B205" s="3"/>
      <c r="C205" s="13"/>
      <c r="D205" s="9"/>
      <c r="E205" s="9"/>
      <c r="F205" s="9"/>
      <c r="G205" s="9"/>
      <c r="H205" s="13"/>
      <c r="I205" s="13"/>
      <c r="J205" s="13"/>
      <c r="K205" s="46"/>
    </row>
    <row r="206" spans="1:11" x14ac:dyDescent="0.25">
      <c r="A206" s="7" t="str">
        <f>IF(CONCATENATE(B206,C206,D206,E206,F206,G206)="","",IFERROR(IF(VLOOKUP(CONCATENATE(B206,C206,D206,E206,F206,G206),'Program Mapping'!A:A,1,FALSE)=CONCATENATE(B206,C206,D206,E206,F206,G206),"OK","Fix"),"Fix"))</f>
        <v/>
      </c>
      <c r="B206" s="3"/>
      <c r="C206" s="13"/>
      <c r="D206" s="9"/>
      <c r="E206" s="9"/>
      <c r="F206" s="9"/>
      <c r="G206" s="9"/>
      <c r="H206" s="13"/>
      <c r="I206" s="13"/>
      <c r="J206" s="13"/>
      <c r="K206" s="46"/>
    </row>
    <row r="207" spans="1:11" x14ac:dyDescent="0.25">
      <c r="A207" s="7" t="str">
        <f>IF(CONCATENATE(B207,C207,D207,E207,F207,G207)="","",IFERROR(IF(VLOOKUP(CONCATENATE(B207,C207,D207,E207,F207,G207),'Program Mapping'!A:A,1,FALSE)=CONCATENATE(B207,C207,D207,E207,F207,G207),"OK","Fix"),"Fix"))</f>
        <v/>
      </c>
      <c r="B207" s="3"/>
      <c r="C207" s="13"/>
      <c r="D207" s="9"/>
      <c r="E207" s="9"/>
      <c r="F207" s="9"/>
      <c r="G207" s="9"/>
      <c r="H207" s="13"/>
      <c r="I207" s="13"/>
      <c r="J207" s="13"/>
      <c r="K207" s="46"/>
    </row>
    <row r="208" spans="1:11" x14ac:dyDescent="0.25">
      <c r="A208" s="7" t="str">
        <f>IF(CONCATENATE(B208,C208,D208,E208,F208,G208)="","",IFERROR(IF(VLOOKUP(CONCATENATE(B208,C208,D208,E208,F208,G208),'Program Mapping'!A:A,1,FALSE)=CONCATENATE(B208,C208,D208,E208,F208,G208),"OK","Fix"),"Fix"))</f>
        <v/>
      </c>
      <c r="B208" s="3"/>
      <c r="C208" s="13"/>
      <c r="D208" s="9"/>
      <c r="E208" s="9"/>
      <c r="F208" s="9"/>
      <c r="G208" s="9"/>
      <c r="H208" s="13"/>
      <c r="I208" s="13"/>
      <c r="J208" s="13"/>
      <c r="K208" s="46"/>
    </row>
    <row r="209" spans="1:11" x14ac:dyDescent="0.25">
      <c r="A209" s="7" t="str">
        <f>IF(CONCATENATE(B209,C209,D209,E209,F209,G209)="","",IFERROR(IF(VLOOKUP(CONCATENATE(B209,C209,D209,E209,F209,G209),'Program Mapping'!A:A,1,FALSE)=CONCATENATE(B209,C209,D209,E209,F209,G209),"OK","Fix"),"Fix"))</f>
        <v/>
      </c>
      <c r="B209" s="3"/>
      <c r="C209" s="13"/>
      <c r="D209" s="9"/>
      <c r="E209" s="9"/>
      <c r="F209" s="9"/>
      <c r="G209" s="9"/>
      <c r="H209" s="13"/>
      <c r="I209" s="13"/>
      <c r="J209" s="13"/>
      <c r="K209" s="46"/>
    </row>
    <row r="210" spans="1:11" x14ac:dyDescent="0.25">
      <c r="A210" s="7" t="str">
        <f>IF(CONCATENATE(B210,C210,D210,E210,F210,G210)="","",IFERROR(IF(VLOOKUP(CONCATENATE(B210,C210,D210,E210,F210,G210),'Program Mapping'!A:A,1,FALSE)=CONCATENATE(B210,C210,D210,E210,F210,G210),"OK","Fix"),"Fix"))</f>
        <v/>
      </c>
      <c r="B210" s="3"/>
      <c r="C210" s="13"/>
      <c r="D210" s="9"/>
      <c r="E210" s="9"/>
      <c r="F210" s="9"/>
      <c r="G210" s="9"/>
      <c r="H210" s="13"/>
      <c r="I210" s="13"/>
      <c r="J210" s="13"/>
      <c r="K210" s="46"/>
    </row>
    <row r="211" spans="1:11" x14ac:dyDescent="0.25">
      <c r="A211" s="7" t="str">
        <f>IF(CONCATENATE(B211,C211,D211,E211,F211,G211)="","",IFERROR(IF(VLOOKUP(CONCATENATE(B211,C211,D211,E211,F211,G211),'Program Mapping'!A:A,1,FALSE)=CONCATENATE(B211,C211,D211,E211,F211,G211),"OK","Fix"),"Fix"))</f>
        <v/>
      </c>
      <c r="B211" s="3"/>
      <c r="C211" s="13"/>
      <c r="D211" s="9"/>
      <c r="E211" s="9"/>
      <c r="F211" s="9"/>
      <c r="G211" s="9"/>
      <c r="H211" s="13"/>
      <c r="I211" s="13"/>
      <c r="J211" s="13"/>
      <c r="K211" s="46"/>
    </row>
    <row r="212" spans="1:11" x14ac:dyDescent="0.25">
      <c r="A212" s="7" t="str">
        <f>IF(CONCATENATE(B212,C212,D212,E212,F212,G212)="","",IFERROR(IF(VLOOKUP(CONCATENATE(B212,C212,D212,E212,F212,G212),'Program Mapping'!A:A,1,FALSE)=CONCATENATE(B212,C212,D212,E212,F212,G212),"OK","Fix"),"Fix"))</f>
        <v/>
      </c>
      <c r="B212" s="3"/>
      <c r="C212" s="13"/>
      <c r="D212" s="9"/>
      <c r="E212" s="9"/>
      <c r="F212" s="9"/>
      <c r="G212" s="9"/>
      <c r="H212" s="13"/>
      <c r="I212" s="13"/>
      <c r="J212" s="13"/>
      <c r="K212" s="46"/>
    </row>
    <row r="213" spans="1:11" x14ac:dyDescent="0.25">
      <c r="A213" s="7" t="str">
        <f>IF(CONCATENATE(B213,C213,D213,E213,F213,G213)="","",IFERROR(IF(VLOOKUP(CONCATENATE(B213,C213,D213,E213,F213,G213),'Program Mapping'!A:A,1,FALSE)=CONCATENATE(B213,C213,D213,E213,F213,G213),"OK","Fix"),"Fix"))</f>
        <v/>
      </c>
      <c r="B213" s="3"/>
      <c r="C213" s="13"/>
      <c r="D213" s="9"/>
      <c r="E213" s="9"/>
      <c r="F213" s="9"/>
      <c r="G213" s="9"/>
      <c r="H213" s="13"/>
      <c r="I213" s="13"/>
      <c r="J213" s="13"/>
      <c r="K213" s="46"/>
    </row>
    <row r="214" spans="1:11" x14ac:dyDescent="0.25">
      <c r="A214" s="7" t="str">
        <f>IF(CONCATENATE(B214,C214,D214,E214,F214,G214)="","",IFERROR(IF(VLOOKUP(CONCATENATE(B214,C214,D214,E214,F214,G214),'Program Mapping'!A:A,1,FALSE)=CONCATENATE(B214,C214,D214,E214,F214,G214),"OK","Fix"),"Fix"))</f>
        <v/>
      </c>
      <c r="B214" s="3"/>
      <c r="C214" s="13"/>
      <c r="D214" s="9"/>
      <c r="E214" s="9"/>
      <c r="F214" s="9"/>
      <c r="G214" s="9"/>
      <c r="H214" s="13"/>
      <c r="I214" s="13"/>
      <c r="J214" s="13"/>
      <c r="K214" s="46"/>
    </row>
    <row r="215" spans="1:11" x14ac:dyDescent="0.25">
      <c r="A215" s="7" t="str">
        <f>IF(CONCATENATE(B215,C215,D215,E215,F215,G215)="","",IFERROR(IF(VLOOKUP(CONCATENATE(B215,C215,D215,E215,F215,G215),'Program Mapping'!A:A,1,FALSE)=CONCATENATE(B215,C215,D215,E215,F215,G215),"OK","Fix"),"Fix"))</f>
        <v/>
      </c>
      <c r="B215" s="3"/>
      <c r="C215" s="13"/>
      <c r="D215" s="9"/>
      <c r="E215" s="9"/>
      <c r="F215" s="9"/>
      <c r="G215" s="9"/>
      <c r="H215" s="13"/>
      <c r="I215" s="13"/>
      <c r="J215" s="13"/>
      <c r="K215" s="46"/>
    </row>
    <row r="216" spans="1:11" x14ac:dyDescent="0.25">
      <c r="A216" s="7" t="str">
        <f>IF(CONCATENATE(B216,C216,D216,E216,F216,G216)="","",IFERROR(IF(VLOOKUP(CONCATENATE(B216,C216,D216,E216,F216,G216),'Program Mapping'!A:A,1,FALSE)=CONCATENATE(B216,C216,D216,E216,F216,G216),"OK","Fix"),"Fix"))</f>
        <v/>
      </c>
      <c r="B216" s="3"/>
      <c r="C216" s="13"/>
      <c r="D216" s="9"/>
      <c r="E216" s="9"/>
      <c r="F216" s="9"/>
      <c r="G216" s="9"/>
      <c r="H216" s="13"/>
      <c r="I216" s="13"/>
      <c r="J216" s="13"/>
      <c r="K216" s="46"/>
    </row>
    <row r="217" spans="1:11" x14ac:dyDescent="0.25">
      <c r="A217" s="7" t="str">
        <f>IF(CONCATENATE(B217,C217,D217,E217,F217,G217)="","",IFERROR(IF(VLOOKUP(CONCATENATE(B217,C217,D217,E217,F217,G217),'Program Mapping'!A:A,1,FALSE)=CONCATENATE(B217,C217,D217,E217,F217,G217),"OK","Fix"),"Fix"))</f>
        <v/>
      </c>
      <c r="B217" s="3"/>
      <c r="C217" s="13"/>
      <c r="D217" s="9"/>
      <c r="E217" s="9"/>
      <c r="F217" s="9"/>
      <c r="G217" s="9"/>
      <c r="H217" s="13"/>
      <c r="I217" s="13"/>
      <c r="J217" s="13"/>
      <c r="K217" s="46"/>
    </row>
    <row r="218" spans="1:11" x14ac:dyDescent="0.25">
      <c r="A218" s="7" t="str">
        <f>IF(CONCATENATE(B218,C218,D218,E218,F218,G218)="","",IFERROR(IF(VLOOKUP(CONCATENATE(B218,C218,D218,E218,F218,G218),'Program Mapping'!A:A,1,FALSE)=CONCATENATE(B218,C218,D218,E218,F218,G218),"OK","Fix"),"Fix"))</f>
        <v/>
      </c>
      <c r="B218" s="3"/>
      <c r="C218" s="13"/>
      <c r="D218" s="9"/>
      <c r="E218" s="9"/>
      <c r="F218" s="9"/>
      <c r="G218" s="9"/>
      <c r="H218" s="13"/>
      <c r="I218" s="13"/>
      <c r="J218" s="13"/>
      <c r="K218" s="46"/>
    </row>
    <row r="219" spans="1:11" x14ac:dyDescent="0.25">
      <c r="A219" s="7" t="str">
        <f>IF(CONCATENATE(B219,C219,D219,E219,F219,G219)="","",IFERROR(IF(VLOOKUP(CONCATENATE(B219,C219,D219,E219,F219,G219),'Program Mapping'!A:A,1,FALSE)=CONCATENATE(B219,C219,D219,E219,F219,G219),"OK","Fix"),"Fix"))</f>
        <v/>
      </c>
      <c r="B219" s="3"/>
      <c r="C219" s="13"/>
      <c r="D219" s="9"/>
      <c r="E219" s="9"/>
      <c r="F219" s="9"/>
      <c r="G219" s="9"/>
      <c r="H219" s="13"/>
      <c r="I219" s="13"/>
      <c r="J219" s="13"/>
      <c r="K219" s="46"/>
    </row>
    <row r="220" spans="1:11" x14ac:dyDescent="0.25">
      <c r="A220" s="7" t="str">
        <f>IF(CONCATENATE(B220,C220,D220,E220,F220,G220)="","",IFERROR(IF(VLOOKUP(CONCATENATE(B220,C220,D220,E220,F220,G220),'Program Mapping'!A:A,1,FALSE)=CONCATENATE(B220,C220,D220,E220,F220,G220),"OK","Fix"),"Fix"))</f>
        <v/>
      </c>
      <c r="B220" s="3"/>
      <c r="C220" s="13"/>
      <c r="D220" s="9"/>
      <c r="E220" s="9"/>
      <c r="F220" s="9"/>
      <c r="G220" s="9"/>
      <c r="H220" s="13"/>
      <c r="I220" s="13"/>
      <c r="J220" s="13"/>
      <c r="K220" s="46"/>
    </row>
    <row r="221" spans="1:11" x14ac:dyDescent="0.25">
      <c r="A221" s="7" t="str">
        <f>IF(CONCATENATE(B221,C221,D221,E221,F221,G221)="","",IFERROR(IF(VLOOKUP(CONCATENATE(B221,C221,D221,E221,F221,G221),'Program Mapping'!A:A,1,FALSE)=CONCATENATE(B221,C221,D221,E221,F221,G221),"OK","Fix"),"Fix"))</f>
        <v/>
      </c>
      <c r="B221" s="3"/>
      <c r="C221" s="13"/>
      <c r="D221" s="9"/>
      <c r="E221" s="9"/>
      <c r="F221" s="9"/>
      <c r="G221" s="9"/>
      <c r="H221" s="13"/>
      <c r="I221" s="13"/>
      <c r="J221" s="13"/>
      <c r="K221" s="46"/>
    </row>
    <row r="222" spans="1:11" x14ac:dyDescent="0.25">
      <c r="A222" s="7" t="str">
        <f>IF(CONCATENATE(B222,C222,D222,E222,F222,G222)="","",IFERROR(IF(VLOOKUP(CONCATENATE(B222,C222,D222,E222,F222,G222),'Program Mapping'!A:A,1,FALSE)=CONCATENATE(B222,C222,D222,E222,F222,G222),"OK","Fix"),"Fix"))</f>
        <v/>
      </c>
      <c r="B222" s="3"/>
      <c r="C222" s="13"/>
      <c r="D222" s="9"/>
      <c r="E222" s="9"/>
      <c r="F222" s="9"/>
      <c r="G222" s="9"/>
      <c r="H222" s="13"/>
      <c r="I222" s="13"/>
      <c r="J222" s="13"/>
      <c r="K222" s="46"/>
    </row>
    <row r="223" spans="1:11" x14ac:dyDescent="0.25">
      <c r="A223" s="7" t="str">
        <f>IF(CONCATENATE(B223,C223,D223,E223,F223,G223)="","",IFERROR(IF(VLOOKUP(CONCATENATE(B223,C223,D223,E223,F223,G223),'Program Mapping'!A:A,1,FALSE)=CONCATENATE(B223,C223,D223,E223,F223,G223),"OK","Fix"),"Fix"))</f>
        <v/>
      </c>
      <c r="B223" s="3"/>
      <c r="C223" s="13"/>
      <c r="D223" s="9"/>
      <c r="E223" s="9"/>
      <c r="F223" s="9"/>
      <c r="G223" s="9"/>
      <c r="H223" s="13"/>
      <c r="I223" s="13"/>
      <c r="J223" s="13"/>
      <c r="K223" s="46"/>
    </row>
    <row r="224" spans="1:11" x14ac:dyDescent="0.25">
      <c r="A224" s="7" t="str">
        <f>IF(CONCATENATE(B224,C224,D224,E224,F224,G224)="","",IFERROR(IF(VLOOKUP(CONCATENATE(B224,C224,D224,E224,F224,G224),'Program Mapping'!A:A,1,FALSE)=CONCATENATE(B224,C224,D224,E224,F224,G224),"OK","Fix"),"Fix"))</f>
        <v/>
      </c>
      <c r="B224" s="3"/>
      <c r="C224" s="13"/>
      <c r="D224" s="9"/>
      <c r="E224" s="9"/>
      <c r="F224" s="9"/>
      <c r="G224" s="9"/>
      <c r="H224" s="13"/>
      <c r="I224" s="13"/>
      <c r="J224" s="13"/>
      <c r="K224" s="46"/>
    </row>
    <row r="225" spans="1:11" x14ac:dyDescent="0.25">
      <c r="A225" s="7" t="str">
        <f>IF(CONCATENATE(B225,C225,D225,E225,F225,G225)="","",IFERROR(IF(VLOOKUP(CONCATENATE(B225,C225,D225,E225,F225,G225),'Program Mapping'!A:A,1,FALSE)=CONCATENATE(B225,C225,D225,E225,F225,G225),"OK","Fix"),"Fix"))</f>
        <v/>
      </c>
      <c r="B225" s="3"/>
      <c r="C225" s="13"/>
      <c r="D225" s="9"/>
      <c r="E225" s="9"/>
      <c r="F225" s="9"/>
      <c r="G225" s="9"/>
      <c r="H225" s="13"/>
      <c r="I225" s="13"/>
      <c r="J225" s="13"/>
      <c r="K225" s="46"/>
    </row>
    <row r="226" spans="1:11" x14ac:dyDescent="0.25">
      <c r="A226" s="7" t="str">
        <f>IF(CONCATENATE(B226,C226,D226,E226,F226,G226)="","",IFERROR(IF(VLOOKUP(CONCATENATE(B226,C226,D226,E226,F226,G226),'Program Mapping'!A:A,1,FALSE)=CONCATENATE(B226,C226,D226,E226,F226,G226),"OK","Fix"),"Fix"))</f>
        <v/>
      </c>
      <c r="B226" s="3"/>
      <c r="C226" s="13"/>
      <c r="D226" s="9"/>
      <c r="E226" s="9"/>
      <c r="F226" s="9"/>
      <c r="G226" s="9"/>
      <c r="H226" s="13"/>
      <c r="I226" s="13"/>
      <c r="J226" s="13"/>
      <c r="K226" s="46"/>
    </row>
    <row r="227" spans="1:11" x14ac:dyDescent="0.25">
      <c r="A227" s="7" t="str">
        <f>IF(CONCATENATE(B227,C227,D227,E227,F227,G227)="","",IFERROR(IF(VLOOKUP(CONCATENATE(B227,C227,D227,E227,F227,G227),'Program Mapping'!A:A,1,FALSE)=CONCATENATE(B227,C227,D227,E227,F227,G227),"OK","Fix"),"Fix"))</f>
        <v/>
      </c>
      <c r="B227" s="3"/>
      <c r="C227" s="13"/>
      <c r="D227" s="9"/>
      <c r="E227" s="9"/>
      <c r="F227" s="9"/>
      <c r="G227" s="9"/>
      <c r="H227" s="13"/>
      <c r="I227" s="13"/>
      <c r="J227" s="13"/>
      <c r="K227" s="46"/>
    </row>
    <row r="228" spans="1:11" x14ac:dyDescent="0.25">
      <c r="A228" s="7" t="str">
        <f>IF(CONCATENATE(B228,C228,D228,E228,F228,G228)="","",IFERROR(IF(VLOOKUP(CONCATENATE(B228,C228,D228,E228,F228,G228),'Program Mapping'!A:A,1,FALSE)=CONCATENATE(B228,C228,D228,E228,F228,G228),"OK","Fix"),"Fix"))</f>
        <v/>
      </c>
      <c r="B228" s="3"/>
      <c r="C228" s="13"/>
      <c r="D228" s="9"/>
      <c r="E228" s="9"/>
      <c r="F228" s="9"/>
      <c r="G228" s="9"/>
      <c r="H228" s="13"/>
      <c r="I228" s="13"/>
      <c r="J228" s="13"/>
      <c r="K228" s="46"/>
    </row>
    <row r="229" spans="1:11" x14ac:dyDescent="0.25">
      <c r="A229" s="7" t="str">
        <f>IF(CONCATENATE(B229,C229,D229,E229,F229,G229)="","",IFERROR(IF(VLOOKUP(CONCATENATE(B229,C229,D229,E229,F229,G229),'Program Mapping'!A:A,1,FALSE)=CONCATENATE(B229,C229,D229,E229,F229,G229),"OK","Fix"),"Fix"))</f>
        <v/>
      </c>
      <c r="B229" s="3"/>
      <c r="C229" s="13"/>
      <c r="D229" s="9"/>
      <c r="E229" s="9"/>
      <c r="F229" s="9"/>
      <c r="G229" s="9"/>
      <c r="H229" s="13"/>
      <c r="I229" s="13"/>
      <c r="J229" s="13"/>
      <c r="K229" s="46"/>
    </row>
    <row r="230" spans="1:11" x14ac:dyDescent="0.25">
      <c r="A230" s="7" t="str">
        <f>IF(CONCATENATE(B230,C230,D230,E230,F230,G230)="","",IFERROR(IF(VLOOKUP(CONCATENATE(B230,C230,D230,E230,F230,G230),'Program Mapping'!A:A,1,FALSE)=CONCATENATE(B230,C230,D230,E230,F230,G230),"OK","Fix"),"Fix"))</f>
        <v/>
      </c>
      <c r="B230" s="3"/>
      <c r="C230" s="13"/>
      <c r="D230" s="9"/>
      <c r="E230" s="9"/>
      <c r="F230" s="9"/>
      <c r="G230" s="9"/>
      <c r="H230" s="13"/>
      <c r="I230" s="13"/>
      <c r="J230" s="13"/>
      <c r="K230" s="46"/>
    </row>
    <row r="231" spans="1:11" x14ac:dyDescent="0.25">
      <c r="A231" s="7" t="str">
        <f>IF(CONCATENATE(B231,C231,D231,E231,F231,G231)="","",IFERROR(IF(VLOOKUP(CONCATENATE(B231,C231,D231,E231,F231,G231),'Program Mapping'!A:A,1,FALSE)=CONCATENATE(B231,C231,D231,E231,F231,G231),"OK","Fix"),"Fix"))</f>
        <v/>
      </c>
      <c r="B231" s="3"/>
      <c r="C231" s="13"/>
      <c r="D231" s="9"/>
      <c r="E231" s="9"/>
      <c r="F231" s="9"/>
      <c r="G231" s="9"/>
      <c r="H231" s="13"/>
      <c r="I231" s="13"/>
      <c r="J231" s="13"/>
      <c r="K231" s="46"/>
    </row>
    <row r="232" spans="1:11" x14ac:dyDescent="0.25">
      <c r="A232" s="7" t="str">
        <f>IF(CONCATENATE(B232,C232,D232,E232,F232,G232)="","",IFERROR(IF(VLOOKUP(CONCATENATE(B232,C232,D232,E232,F232,G232),'Program Mapping'!A:A,1,FALSE)=CONCATENATE(B232,C232,D232,E232,F232,G232),"OK","Fix"),"Fix"))</f>
        <v/>
      </c>
      <c r="B232" s="3"/>
      <c r="C232" s="13"/>
      <c r="D232" s="9"/>
      <c r="E232" s="9"/>
      <c r="F232" s="9"/>
      <c r="G232" s="9"/>
      <c r="H232" s="13"/>
      <c r="I232" s="13"/>
      <c r="J232" s="13"/>
      <c r="K232" s="46"/>
    </row>
    <row r="233" spans="1:11" x14ac:dyDescent="0.25">
      <c r="A233" s="7" t="str">
        <f>IF(CONCATENATE(B233,C233,D233,E233,F233,G233)="","",IFERROR(IF(VLOOKUP(CONCATENATE(B233,C233,D233,E233,F233,G233),'Program Mapping'!A:A,1,FALSE)=CONCATENATE(B233,C233,D233,E233,F233,G233),"OK","Fix"),"Fix"))</f>
        <v/>
      </c>
      <c r="B233" s="3"/>
      <c r="C233" s="13"/>
      <c r="D233" s="9"/>
      <c r="E233" s="9"/>
      <c r="F233" s="9"/>
      <c r="G233" s="9"/>
      <c r="H233" s="13"/>
      <c r="I233" s="13"/>
      <c r="J233" s="13"/>
      <c r="K233" s="46"/>
    </row>
    <row r="234" spans="1:11" x14ac:dyDescent="0.25">
      <c r="A234" s="7" t="str">
        <f>IF(CONCATENATE(B234,C234,D234,E234,F234,G234)="","",IFERROR(IF(VLOOKUP(CONCATENATE(B234,C234,D234,E234,F234,G234),'Program Mapping'!A:A,1,FALSE)=CONCATENATE(B234,C234,D234,E234,F234,G234),"OK","Fix"),"Fix"))</f>
        <v/>
      </c>
      <c r="B234" s="3"/>
      <c r="C234" s="13"/>
      <c r="D234" s="9"/>
      <c r="E234" s="9"/>
      <c r="F234" s="9"/>
      <c r="G234" s="9"/>
      <c r="H234" s="13"/>
      <c r="I234" s="13"/>
      <c r="J234" s="13"/>
      <c r="K234" s="46"/>
    </row>
    <row r="235" spans="1:11" x14ac:dyDescent="0.25">
      <c r="A235" s="7" t="str">
        <f>IF(CONCATENATE(B235,C235,D235,E235,F235,G235)="","",IFERROR(IF(VLOOKUP(CONCATENATE(B235,C235,D235,E235,F235,G235),'Program Mapping'!A:A,1,FALSE)=CONCATENATE(B235,C235,D235,E235,F235,G235),"OK","Fix"),"Fix"))</f>
        <v/>
      </c>
      <c r="B235" s="3"/>
      <c r="C235" s="13"/>
      <c r="D235" s="9"/>
      <c r="E235" s="9"/>
      <c r="F235" s="9"/>
      <c r="G235" s="9"/>
      <c r="H235" s="13"/>
      <c r="I235" s="13"/>
      <c r="J235" s="13"/>
      <c r="K235" s="46"/>
    </row>
    <row r="236" spans="1:11" x14ac:dyDescent="0.25">
      <c r="A236" s="7" t="str">
        <f>IF(CONCATENATE(B236,C236,D236,E236,F236,G236)="","",IFERROR(IF(VLOOKUP(CONCATENATE(B236,C236,D236,E236,F236,G236),'Program Mapping'!A:A,1,FALSE)=CONCATENATE(B236,C236,D236,E236,F236,G236),"OK","Fix"),"Fix"))</f>
        <v/>
      </c>
      <c r="B236" s="3"/>
      <c r="C236" s="13"/>
      <c r="D236" s="9"/>
      <c r="E236" s="9"/>
      <c r="F236" s="9"/>
      <c r="G236" s="9"/>
      <c r="H236" s="13"/>
      <c r="I236" s="13"/>
      <c r="J236" s="13"/>
      <c r="K236" s="46"/>
    </row>
    <row r="237" spans="1:11" x14ac:dyDescent="0.25">
      <c r="A237" s="7" t="str">
        <f>IF(CONCATENATE(B237,C237,D237,E237,F237,G237)="","",IFERROR(IF(VLOOKUP(CONCATENATE(B237,C237,D237,E237,F237,G237),'Program Mapping'!A:A,1,FALSE)=CONCATENATE(B237,C237,D237,E237,F237,G237),"OK","Fix"),"Fix"))</f>
        <v/>
      </c>
      <c r="B237" s="3"/>
      <c r="C237" s="13"/>
      <c r="D237" s="9"/>
      <c r="E237" s="9"/>
      <c r="F237" s="9"/>
      <c r="G237" s="9"/>
      <c r="H237" s="13"/>
      <c r="I237" s="13"/>
      <c r="J237" s="13"/>
      <c r="K237" s="46"/>
    </row>
    <row r="238" spans="1:11" x14ac:dyDescent="0.25">
      <c r="A238" s="7" t="str">
        <f>IF(CONCATENATE(B238,C238,D238,E238,F238,G238)="","",IFERROR(IF(VLOOKUP(CONCATENATE(B238,C238,D238,E238,F238,G238),'Program Mapping'!A:A,1,FALSE)=CONCATENATE(B238,C238,D238,E238,F238,G238),"OK","Fix"),"Fix"))</f>
        <v/>
      </c>
      <c r="B238" s="3"/>
      <c r="C238" s="13"/>
      <c r="D238" s="9"/>
      <c r="E238" s="9"/>
      <c r="F238" s="9"/>
      <c r="G238" s="9"/>
      <c r="H238" s="13"/>
      <c r="I238" s="13"/>
      <c r="J238" s="13"/>
      <c r="K238" s="46"/>
    </row>
    <row r="239" spans="1:11" x14ac:dyDescent="0.25">
      <c r="A239" s="7" t="str">
        <f>IF(CONCATENATE(B239,C239,D239,E239,F239,G239)="","",IFERROR(IF(VLOOKUP(CONCATENATE(B239,C239,D239,E239,F239,G239),'Program Mapping'!A:A,1,FALSE)=CONCATENATE(B239,C239,D239,E239,F239,G239),"OK","Fix"),"Fix"))</f>
        <v/>
      </c>
      <c r="B239" s="3"/>
      <c r="C239" s="13"/>
      <c r="D239" s="9"/>
      <c r="E239" s="9"/>
      <c r="F239" s="9"/>
      <c r="G239" s="9"/>
      <c r="H239" s="13"/>
      <c r="I239" s="13"/>
      <c r="J239" s="13"/>
      <c r="K239" s="46"/>
    </row>
    <row r="240" spans="1:11" x14ac:dyDescent="0.25">
      <c r="A240" s="7" t="str">
        <f>IF(CONCATENATE(B240,C240,D240,E240,F240,G240)="","",IFERROR(IF(VLOOKUP(CONCATENATE(B240,C240,D240,E240,F240,G240),'Program Mapping'!A:A,1,FALSE)=CONCATENATE(B240,C240,D240,E240,F240,G240),"OK","Fix"),"Fix"))</f>
        <v/>
      </c>
      <c r="B240" s="3"/>
      <c r="C240" s="13"/>
      <c r="D240" s="9"/>
      <c r="E240" s="9"/>
      <c r="F240" s="9"/>
      <c r="G240" s="9"/>
      <c r="H240" s="13"/>
      <c r="I240" s="13"/>
      <c r="J240" s="13"/>
      <c r="K240" s="46"/>
    </row>
    <row r="241" spans="1:11" x14ac:dyDescent="0.25">
      <c r="A241" s="7" t="str">
        <f>IF(CONCATENATE(B241,C241,D241,E241,F241,G241)="","",IFERROR(IF(VLOOKUP(CONCATENATE(B241,C241,D241,E241,F241,G241),'Program Mapping'!A:A,1,FALSE)=CONCATENATE(B241,C241,D241,E241,F241,G241),"OK","Fix"),"Fix"))</f>
        <v/>
      </c>
      <c r="B241" s="3"/>
      <c r="C241" s="13"/>
      <c r="D241" s="9"/>
      <c r="E241" s="9"/>
      <c r="F241" s="9"/>
      <c r="G241" s="9"/>
      <c r="H241" s="13"/>
      <c r="I241" s="13"/>
      <c r="J241" s="13"/>
      <c r="K241" s="46"/>
    </row>
    <row r="242" spans="1:11" x14ac:dyDescent="0.25">
      <c r="A242" s="7" t="str">
        <f>IF(CONCATENATE(B242,C242,D242,E242,F242,G242)="","",IFERROR(IF(VLOOKUP(CONCATENATE(B242,C242,D242,E242,F242,G242),'Program Mapping'!A:A,1,FALSE)=CONCATENATE(B242,C242,D242,E242,F242,G242),"OK","Fix"),"Fix"))</f>
        <v/>
      </c>
      <c r="B242" s="3"/>
      <c r="C242" s="13"/>
      <c r="D242" s="9"/>
      <c r="E242" s="9"/>
      <c r="F242" s="9"/>
      <c r="G242" s="9"/>
      <c r="H242" s="13"/>
      <c r="I242" s="13"/>
      <c r="J242" s="13"/>
      <c r="K242" s="46"/>
    </row>
    <row r="243" spans="1:11" x14ac:dyDescent="0.25">
      <c r="A243" s="7" t="str">
        <f>IF(CONCATENATE(B243,C243,D243,E243,F243,G243)="","",IFERROR(IF(VLOOKUP(CONCATENATE(B243,C243,D243,E243,F243,G243),'Program Mapping'!A:A,1,FALSE)=CONCATENATE(B243,C243,D243,E243,F243,G243),"OK","Fix"),"Fix"))</f>
        <v/>
      </c>
      <c r="B243" s="3"/>
      <c r="C243" s="13"/>
      <c r="D243" s="9"/>
      <c r="E243" s="9"/>
      <c r="F243" s="9"/>
      <c r="G243" s="9"/>
      <c r="H243" s="13"/>
      <c r="I243" s="13"/>
      <c r="J243" s="13"/>
      <c r="K243" s="46"/>
    </row>
    <row r="244" spans="1:11" x14ac:dyDescent="0.25">
      <c r="A244" s="7" t="str">
        <f>IF(CONCATENATE(B244,C244,D244,E244,F244,G244)="","",IFERROR(IF(VLOOKUP(CONCATENATE(B244,C244,D244,E244,F244,G244),'Program Mapping'!A:A,1,FALSE)=CONCATENATE(B244,C244,D244,E244,F244,G244),"OK","Fix"),"Fix"))</f>
        <v/>
      </c>
      <c r="B244" s="3"/>
      <c r="C244" s="13"/>
      <c r="D244" s="9"/>
      <c r="E244" s="9"/>
      <c r="F244" s="9"/>
      <c r="G244" s="9"/>
      <c r="H244" s="13"/>
      <c r="I244" s="13"/>
      <c r="J244" s="13"/>
      <c r="K244" s="46"/>
    </row>
    <row r="245" spans="1:11" x14ac:dyDescent="0.25">
      <c r="A245" s="7" t="str">
        <f>IF(CONCATENATE(B245,C245,D245,E245,F245,G245)="","",IFERROR(IF(VLOOKUP(CONCATENATE(B245,C245,D245,E245,F245,G245),'Program Mapping'!A:A,1,FALSE)=CONCATENATE(B245,C245,D245,E245,F245,G245),"OK","Fix"),"Fix"))</f>
        <v/>
      </c>
      <c r="B245" s="3"/>
      <c r="C245" s="13"/>
      <c r="D245" s="9"/>
      <c r="E245" s="9"/>
      <c r="F245" s="9"/>
      <c r="G245" s="9"/>
      <c r="H245" s="13"/>
      <c r="I245" s="13"/>
      <c r="J245" s="13"/>
      <c r="K245" s="46"/>
    </row>
    <row r="246" spans="1:11" x14ac:dyDescent="0.25">
      <c r="A246" s="7" t="str">
        <f>IF(CONCATENATE(B246,C246,D246,E246,F246,G246)="","",IFERROR(IF(VLOOKUP(CONCATENATE(B246,C246,D246,E246,F246,G246),'Program Mapping'!A:A,1,FALSE)=CONCATENATE(B246,C246,D246,E246,F246,G246),"OK","Fix"),"Fix"))</f>
        <v/>
      </c>
      <c r="B246" s="3"/>
      <c r="C246" s="13"/>
      <c r="D246" s="9"/>
      <c r="E246" s="9"/>
      <c r="F246" s="9"/>
      <c r="G246" s="9"/>
      <c r="H246" s="13"/>
      <c r="I246" s="13"/>
      <c r="J246" s="13"/>
      <c r="K246" s="46"/>
    </row>
    <row r="247" spans="1:11" x14ac:dyDescent="0.25">
      <c r="A247" s="7" t="str">
        <f>IF(CONCATENATE(B247,C247,D247,E247,F247,G247)="","",IFERROR(IF(VLOOKUP(CONCATENATE(B247,C247,D247,E247,F247,G247),'Program Mapping'!A:A,1,FALSE)=CONCATENATE(B247,C247,D247,E247,F247,G247),"OK","Fix"),"Fix"))</f>
        <v/>
      </c>
      <c r="B247" s="3"/>
      <c r="C247" s="13"/>
      <c r="D247" s="9"/>
      <c r="E247" s="9"/>
      <c r="F247" s="9"/>
      <c r="G247" s="9"/>
      <c r="H247" s="13"/>
      <c r="I247" s="13"/>
      <c r="J247" s="13"/>
      <c r="K247" s="46"/>
    </row>
    <row r="248" spans="1:11" x14ac:dyDescent="0.25">
      <c r="A248" s="7" t="str">
        <f>IF(CONCATENATE(B248,C248,D248,E248,F248,G248)="","",IFERROR(IF(VLOOKUP(CONCATENATE(B248,C248,D248,E248,F248,G248),'Program Mapping'!A:A,1,FALSE)=CONCATENATE(B248,C248,D248,E248,F248,G248),"OK","Fix"),"Fix"))</f>
        <v/>
      </c>
      <c r="B248" s="3"/>
      <c r="C248" s="13"/>
      <c r="D248" s="9"/>
      <c r="E248" s="9"/>
      <c r="F248" s="9"/>
      <c r="G248" s="9"/>
      <c r="H248" s="13"/>
      <c r="I248" s="13"/>
      <c r="J248" s="13"/>
      <c r="K248" s="46"/>
    </row>
    <row r="249" spans="1:11" x14ac:dyDescent="0.25">
      <c r="A249" s="7" t="str">
        <f>IF(CONCATENATE(B249,C249,D249,E249,F249,G249)="","",IFERROR(IF(VLOOKUP(CONCATENATE(B249,C249,D249,E249,F249,G249),'Program Mapping'!A:A,1,FALSE)=CONCATENATE(B249,C249,D249,E249,F249,G249),"OK","Fix"),"Fix"))</f>
        <v/>
      </c>
      <c r="B249" s="3"/>
      <c r="C249" s="13"/>
      <c r="D249" s="9"/>
      <c r="E249" s="9"/>
      <c r="F249" s="9"/>
      <c r="G249" s="9"/>
      <c r="H249" s="13"/>
      <c r="I249" s="13"/>
      <c r="J249" s="13"/>
      <c r="K249" s="46"/>
    </row>
    <row r="250" spans="1:11" x14ac:dyDescent="0.25">
      <c r="A250" s="7" t="str">
        <f>IF(CONCATENATE(B250,C250,D250,E250,F250,G250)="","",IFERROR(IF(VLOOKUP(CONCATENATE(B250,C250,D250,E250,F250,G250),'Program Mapping'!A:A,1,FALSE)=CONCATENATE(B250,C250,D250,E250,F250,G250),"OK","Fix"),"Fix"))</f>
        <v/>
      </c>
      <c r="B250" s="3"/>
      <c r="C250" s="13"/>
      <c r="D250" s="9"/>
      <c r="E250" s="9"/>
      <c r="F250" s="9"/>
      <c r="G250" s="9"/>
      <c r="H250" s="13"/>
      <c r="I250" s="13"/>
      <c r="J250" s="13"/>
      <c r="K250" s="46"/>
    </row>
    <row r="251" spans="1:11" x14ac:dyDescent="0.25">
      <c r="A251" s="7" t="str">
        <f>IF(CONCATENATE(B251,C251,D251,E251,F251,G251)="","",IFERROR(IF(VLOOKUP(CONCATENATE(B251,C251,D251,E251,F251,G251),'Program Mapping'!A:A,1,FALSE)=CONCATENATE(B251,C251,D251,E251,F251,G251),"OK","Fix"),"Fix"))</f>
        <v/>
      </c>
      <c r="B251" s="3"/>
      <c r="C251" s="13"/>
      <c r="D251" s="9"/>
      <c r="E251" s="9"/>
      <c r="F251" s="9"/>
      <c r="G251" s="9"/>
      <c r="H251" s="13"/>
      <c r="I251" s="13"/>
      <c r="J251" s="13"/>
      <c r="K251" s="46"/>
    </row>
    <row r="252" spans="1:11" x14ac:dyDescent="0.25">
      <c r="A252" s="7" t="str">
        <f>IF(CONCATENATE(B252,C252,D252,E252,F252,G252)="","",IFERROR(IF(VLOOKUP(CONCATENATE(B252,C252,D252,E252,F252,G252),'Program Mapping'!A:A,1,FALSE)=CONCATENATE(B252,C252,D252,E252,F252,G252),"OK","Fix"),"Fix"))</f>
        <v/>
      </c>
      <c r="B252" s="3"/>
      <c r="C252" s="13"/>
      <c r="D252" s="9"/>
      <c r="E252" s="9"/>
      <c r="F252" s="9"/>
      <c r="G252" s="9"/>
      <c r="H252" s="13"/>
      <c r="I252" s="13"/>
      <c r="J252" s="13"/>
      <c r="K252" s="46"/>
    </row>
    <row r="253" spans="1:11" x14ac:dyDescent="0.25">
      <c r="A253" s="7" t="str">
        <f>IF(CONCATENATE(B253,C253,D253,E253,F253,G253)="","",IFERROR(IF(VLOOKUP(CONCATENATE(B253,C253,D253,E253,F253,G253),'Program Mapping'!A:A,1,FALSE)=CONCATENATE(B253,C253,D253,E253,F253,G253),"OK","Fix"),"Fix"))</f>
        <v/>
      </c>
      <c r="B253" s="3"/>
      <c r="C253" s="13"/>
      <c r="D253" s="9"/>
      <c r="E253" s="9"/>
      <c r="F253" s="9"/>
      <c r="G253" s="9"/>
      <c r="H253" s="13"/>
      <c r="I253" s="13"/>
      <c r="J253" s="13"/>
      <c r="K253" s="46"/>
    </row>
    <row r="254" spans="1:11" x14ac:dyDescent="0.25">
      <c r="A254" s="7" t="str">
        <f>IF(CONCATENATE(B254,C254,D254,E254,F254,G254)="","",IFERROR(IF(VLOOKUP(CONCATENATE(B254,C254,D254,E254,F254,G254),'Program Mapping'!A:A,1,FALSE)=CONCATENATE(B254,C254,D254,E254,F254,G254),"OK","Fix"),"Fix"))</f>
        <v/>
      </c>
      <c r="B254" s="3"/>
      <c r="C254" s="13"/>
      <c r="D254" s="9"/>
      <c r="E254" s="9"/>
      <c r="F254" s="9"/>
      <c r="G254" s="9"/>
      <c r="H254" s="13"/>
      <c r="I254" s="13"/>
      <c r="J254" s="13"/>
      <c r="K254" s="46"/>
    </row>
    <row r="255" spans="1:11" x14ac:dyDescent="0.25">
      <c r="A255" s="7" t="str">
        <f>IF(CONCATENATE(B255,C255,D255,E255,F255,G255)="","",IFERROR(IF(VLOOKUP(CONCATENATE(B255,C255,D255,E255,F255,G255),'Program Mapping'!A:A,1,FALSE)=CONCATENATE(B255,C255,D255,E255,F255,G255),"OK","Fix"),"Fix"))</f>
        <v/>
      </c>
      <c r="B255" s="3"/>
      <c r="C255" s="13"/>
      <c r="D255" s="9"/>
      <c r="E255" s="9"/>
      <c r="F255" s="9"/>
      <c r="G255" s="9"/>
      <c r="H255" s="13"/>
      <c r="I255" s="13"/>
      <c r="J255" s="13"/>
      <c r="K255" s="46"/>
    </row>
    <row r="256" spans="1:11" x14ac:dyDescent="0.25">
      <c r="A256" s="7" t="str">
        <f>IF(CONCATENATE(B256,C256,D256,E256,F256,G256)="","",IFERROR(IF(VLOOKUP(CONCATENATE(B256,C256,D256,E256,F256,G256),'Program Mapping'!A:A,1,FALSE)=CONCATENATE(B256,C256,D256,E256,F256,G256),"OK","Fix"),"Fix"))</f>
        <v/>
      </c>
      <c r="B256" s="3"/>
      <c r="C256" s="13"/>
      <c r="D256" s="9"/>
      <c r="E256" s="9"/>
      <c r="F256" s="9"/>
      <c r="G256" s="9"/>
      <c r="H256" s="13"/>
      <c r="I256" s="13"/>
      <c r="J256" s="13"/>
      <c r="K256" s="46"/>
    </row>
    <row r="257" spans="1:11" x14ac:dyDescent="0.25">
      <c r="A257" s="7" t="str">
        <f>IF(CONCATENATE(B257,C257,D257,E257,F257,G257)="","",IFERROR(IF(VLOOKUP(CONCATENATE(B257,C257,D257,E257,F257,G257),'Program Mapping'!A:A,1,FALSE)=CONCATENATE(B257,C257,D257,E257,F257,G257),"OK","Fix"),"Fix"))</f>
        <v/>
      </c>
      <c r="B257" s="3"/>
      <c r="C257" s="13"/>
      <c r="D257" s="9"/>
      <c r="E257" s="9"/>
      <c r="F257" s="9"/>
      <c r="G257" s="9"/>
      <c r="H257" s="13"/>
      <c r="I257" s="13"/>
      <c r="J257" s="13"/>
      <c r="K257" s="46"/>
    </row>
    <row r="258" spans="1:11" x14ac:dyDescent="0.25">
      <c r="A258" s="7" t="str">
        <f>IF(CONCATENATE(B258,C258,D258,E258,F258,G258)="","",IFERROR(IF(VLOOKUP(CONCATENATE(B258,C258,D258,E258,F258,G258),'Program Mapping'!A:A,1,FALSE)=CONCATENATE(B258,C258,D258,E258,F258,G258),"OK","Fix"),"Fix"))</f>
        <v/>
      </c>
      <c r="B258" s="3"/>
      <c r="C258" s="13"/>
      <c r="D258" s="9"/>
      <c r="E258" s="9"/>
      <c r="F258" s="9"/>
      <c r="G258" s="9"/>
      <c r="H258" s="13"/>
      <c r="I258" s="13"/>
      <c r="J258" s="13"/>
      <c r="K258" s="46"/>
    </row>
    <row r="259" spans="1:11" x14ac:dyDescent="0.25">
      <c r="A259" s="7" t="str">
        <f>IF(CONCATENATE(B259,C259,D259,E259,F259,G259)="","",IFERROR(IF(VLOOKUP(CONCATENATE(B259,C259,D259,E259,F259,G259),'Program Mapping'!A:A,1,FALSE)=CONCATENATE(B259,C259,D259,E259,F259,G259),"OK","Fix"),"Fix"))</f>
        <v/>
      </c>
      <c r="B259" s="3"/>
      <c r="C259" s="13"/>
      <c r="D259" s="9"/>
      <c r="E259" s="9"/>
      <c r="F259" s="9"/>
      <c r="G259" s="9"/>
      <c r="H259" s="13"/>
      <c r="I259" s="13"/>
      <c r="J259" s="13"/>
      <c r="K259" s="46"/>
    </row>
    <row r="260" spans="1:11" x14ac:dyDescent="0.25">
      <c r="A260" s="7" t="str">
        <f>IF(CONCATENATE(B260,C260,D260,E260,F260,G260)="","",IFERROR(IF(VLOOKUP(CONCATENATE(B260,C260,D260,E260,F260,G260),'Program Mapping'!A:A,1,FALSE)=CONCATENATE(B260,C260,D260,E260,F260,G260),"OK","Fix"),"Fix"))</f>
        <v/>
      </c>
      <c r="B260" s="3"/>
      <c r="C260" s="13"/>
      <c r="D260" s="9"/>
      <c r="E260" s="9"/>
      <c r="F260" s="9"/>
      <c r="G260" s="9"/>
      <c r="H260" s="13"/>
      <c r="I260" s="13"/>
      <c r="J260" s="13"/>
      <c r="K260" s="46"/>
    </row>
    <row r="261" spans="1:11" x14ac:dyDescent="0.25">
      <c r="A261" s="7" t="str">
        <f>IF(CONCATENATE(B261,C261,D261,E261,F261,G261)="","",IFERROR(IF(VLOOKUP(CONCATENATE(B261,C261,D261,E261,F261,G261),'Program Mapping'!A:A,1,FALSE)=CONCATENATE(B261,C261,D261,E261,F261,G261),"OK","Fix"),"Fix"))</f>
        <v/>
      </c>
      <c r="B261" s="3"/>
      <c r="C261" s="13"/>
      <c r="D261" s="9"/>
      <c r="E261" s="9"/>
      <c r="F261" s="9"/>
      <c r="G261" s="9"/>
      <c r="H261" s="13"/>
      <c r="I261" s="13"/>
      <c r="J261" s="13"/>
      <c r="K261" s="46"/>
    </row>
    <row r="262" spans="1:11" x14ac:dyDescent="0.25">
      <c r="A262" s="7" t="str">
        <f>IF(CONCATENATE(B262,C262,D262,E262,F262,G262)="","",IFERROR(IF(VLOOKUP(CONCATENATE(B262,C262,D262,E262,F262,G262),'Program Mapping'!A:A,1,FALSE)=CONCATENATE(B262,C262,D262,E262,F262,G262),"OK","Fix"),"Fix"))</f>
        <v/>
      </c>
      <c r="B262" s="3"/>
      <c r="C262" s="13"/>
      <c r="D262" s="9"/>
      <c r="E262" s="9"/>
      <c r="F262" s="9"/>
      <c r="G262" s="9"/>
      <c r="H262" s="13"/>
      <c r="I262" s="13"/>
      <c r="J262" s="13"/>
      <c r="K262" s="46"/>
    </row>
    <row r="263" spans="1:11" x14ac:dyDescent="0.25">
      <c r="A263" s="7" t="str">
        <f>IF(CONCATENATE(B263,C263,D263,E263,F263,G263)="","",IFERROR(IF(VLOOKUP(CONCATENATE(B263,C263,D263,E263,F263,G263),'Program Mapping'!A:A,1,FALSE)=CONCATENATE(B263,C263,D263,E263,F263,G263),"OK","Fix"),"Fix"))</f>
        <v/>
      </c>
      <c r="B263" s="3"/>
      <c r="C263" s="13"/>
      <c r="D263" s="9"/>
      <c r="E263" s="9"/>
      <c r="F263" s="9"/>
      <c r="G263" s="9"/>
      <c r="H263" s="13"/>
      <c r="I263" s="13"/>
      <c r="J263" s="13"/>
      <c r="K263" s="46"/>
    </row>
    <row r="264" spans="1:11" x14ac:dyDescent="0.25">
      <c r="A264" s="7" t="str">
        <f>IF(CONCATENATE(B264,C264,D264,E264,F264,G264)="","",IFERROR(IF(VLOOKUP(CONCATENATE(B264,C264,D264,E264,F264,G264),'Program Mapping'!A:A,1,FALSE)=CONCATENATE(B264,C264,D264,E264,F264,G264),"OK","Fix"),"Fix"))</f>
        <v/>
      </c>
      <c r="B264" s="3"/>
      <c r="C264" s="13"/>
      <c r="D264" s="9"/>
      <c r="E264" s="9"/>
      <c r="F264" s="9"/>
      <c r="G264" s="9"/>
      <c r="H264" s="13"/>
      <c r="I264" s="13"/>
      <c r="J264" s="13"/>
      <c r="K264" s="46"/>
    </row>
    <row r="265" spans="1:11" x14ac:dyDescent="0.25">
      <c r="A265" s="7" t="str">
        <f>IF(CONCATENATE(B265,C265,D265,E265,F265,G265)="","",IFERROR(IF(VLOOKUP(CONCATENATE(B265,C265,D265,E265,F265,G265),'Program Mapping'!A:A,1,FALSE)=CONCATENATE(B265,C265,D265,E265,F265,G265),"OK","Fix"),"Fix"))</f>
        <v/>
      </c>
      <c r="B265" s="3"/>
      <c r="C265" s="13"/>
      <c r="D265" s="9"/>
      <c r="E265" s="9"/>
      <c r="F265" s="9"/>
      <c r="G265" s="9"/>
      <c r="H265" s="13"/>
      <c r="I265" s="13"/>
      <c r="J265" s="13"/>
      <c r="K265" s="46"/>
    </row>
    <row r="266" spans="1:11" x14ac:dyDescent="0.25">
      <c r="A266" s="7" t="str">
        <f>IF(CONCATENATE(B266,C266,D266,E266,F266,G266)="","",IFERROR(IF(VLOOKUP(CONCATENATE(B266,C266,D266,E266,F266,G266),'Program Mapping'!A:A,1,FALSE)=CONCATENATE(B266,C266,D266,E266,F266,G266),"OK","Fix"),"Fix"))</f>
        <v/>
      </c>
      <c r="B266" s="3"/>
      <c r="C266" s="13"/>
      <c r="D266" s="9"/>
      <c r="E266" s="9"/>
      <c r="F266" s="9"/>
      <c r="G266" s="9"/>
      <c r="H266" s="13"/>
      <c r="I266" s="13"/>
      <c r="J266" s="13"/>
      <c r="K266" s="46"/>
    </row>
    <row r="267" spans="1:11" x14ac:dyDescent="0.25">
      <c r="A267" s="7" t="str">
        <f>IF(CONCATENATE(B267,C267,D267,E267,F267,G267)="","",IFERROR(IF(VLOOKUP(CONCATENATE(B267,C267,D267,E267,F267,G267),'Program Mapping'!A:A,1,FALSE)=CONCATENATE(B267,C267,D267,E267,F267,G267),"OK","Fix"),"Fix"))</f>
        <v/>
      </c>
      <c r="B267" s="3"/>
      <c r="C267" s="13"/>
      <c r="D267" s="9"/>
      <c r="E267" s="9"/>
      <c r="F267" s="9"/>
      <c r="G267" s="9"/>
      <c r="H267" s="13"/>
      <c r="I267" s="13"/>
      <c r="J267" s="13"/>
      <c r="K267" s="46"/>
    </row>
    <row r="268" spans="1:11" x14ac:dyDescent="0.25">
      <c r="A268" s="7" t="str">
        <f>IF(CONCATENATE(B268,C268,D268,E268,F268,G268)="","",IFERROR(IF(VLOOKUP(CONCATENATE(B268,C268,D268,E268,F268,G268),'Program Mapping'!A:A,1,FALSE)=CONCATENATE(B268,C268,D268,E268,F268,G268),"OK","Fix"),"Fix"))</f>
        <v/>
      </c>
      <c r="B268" s="3"/>
      <c r="C268" s="13"/>
      <c r="D268" s="9"/>
      <c r="E268" s="9"/>
      <c r="F268" s="9"/>
      <c r="G268" s="9"/>
      <c r="H268" s="13"/>
      <c r="I268" s="13"/>
      <c r="J268" s="13"/>
      <c r="K268" s="46"/>
    </row>
    <row r="269" spans="1:11" x14ac:dyDescent="0.25">
      <c r="A269" s="7" t="str">
        <f>IF(CONCATENATE(B269,C269,D269,E269,F269,G269)="","",IFERROR(IF(VLOOKUP(CONCATENATE(B269,C269,D269,E269,F269,G269),'Program Mapping'!A:A,1,FALSE)=CONCATENATE(B269,C269,D269,E269,F269,G269),"OK","Fix"),"Fix"))</f>
        <v/>
      </c>
      <c r="B269" s="3"/>
      <c r="C269" s="13"/>
      <c r="D269" s="9"/>
      <c r="E269" s="9"/>
      <c r="F269" s="9"/>
      <c r="G269" s="9"/>
      <c r="H269" s="13"/>
      <c r="I269" s="13"/>
      <c r="J269" s="13"/>
      <c r="K269" s="46"/>
    </row>
    <row r="270" spans="1:11" x14ac:dyDescent="0.25">
      <c r="A270" s="7" t="str">
        <f>IF(CONCATENATE(B270,C270,D270,E270,F270,G270)="","",IFERROR(IF(VLOOKUP(CONCATENATE(B270,C270,D270,E270,F270,G270),'Program Mapping'!A:A,1,FALSE)=CONCATENATE(B270,C270,D270,E270,F270,G270),"OK","Fix"),"Fix"))</f>
        <v/>
      </c>
      <c r="B270" s="3"/>
      <c r="C270" s="13"/>
      <c r="D270" s="9"/>
      <c r="E270" s="9"/>
      <c r="F270" s="9"/>
      <c r="G270" s="9"/>
      <c r="H270" s="13"/>
      <c r="I270" s="13"/>
      <c r="J270" s="13"/>
      <c r="K270" s="46"/>
    </row>
    <row r="271" spans="1:11" x14ac:dyDescent="0.25">
      <c r="A271" s="7" t="str">
        <f>IF(CONCATENATE(B271,C271,D271,E271,F271,G271)="","",IFERROR(IF(VLOOKUP(CONCATENATE(B271,C271,D271,E271,F271,G271),'Program Mapping'!A:A,1,FALSE)=CONCATENATE(B271,C271,D271,E271,F271,G271),"OK","Fix"),"Fix"))</f>
        <v/>
      </c>
      <c r="B271" s="3"/>
      <c r="C271" s="13"/>
      <c r="D271" s="9"/>
      <c r="E271" s="9"/>
      <c r="F271" s="9"/>
      <c r="G271" s="9"/>
      <c r="H271" s="13"/>
      <c r="I271" s="13"/>
      <c r="J271" s="13"/>
      <c r="K271" s="46"/>
    </row>
    <row r="272" spans="1:11" x14ac:dyDescent="0.25">
      <c r="A272" s="7" t="str">
        <f>IF(CONCATENATE(B272,C272,D272,E272,F272,G272)="","",IFERROR(IF(VLOOKUP(CONCATENATE(B272,C272,D272,E272,F272,G272),'Program Mapping'!A:A,1,FALSE)=CONCATENATE(B272,C272,D272,E272,F272,G272),"OK","Fix"),"Fix"))</f>
        <v/>
      </c>
      <c r="B272" s="3"/>
      <c r="C272" s="13"/>
      <c r="D272" s="9"/>
      <c r="E272" s="9"/>
      <c r="F272" s="9"/>
      <c r="G272" s="9"/>
      <c r="H272" s="13"/>
      <c r="I272" s="13"/>
      <c r="J272" s="13"/>
      <c r="K272" s="46"/>
    </row>
    <row r="273" spans="1:11" x14ac:dyDescent="0.25">
      <c r="A273" s="7" t="str">
        <f>IF(CONCATENATE(B273,C273,D273,E273,F273,G273)="","",IFERROR(IF(VLOOKUP(CONCATENATE(B273,C273,D273,E273,F273,G273),'Program Mapping'!A:A,1,FALSE)=CONCATENATE(B273,C273,D273,E273,F273,G273),"OK","Fix"),"Fix"))</f>
        <v/>
      </c>
      <c r="B273" s="3"/>
      <c r="C273" s="13"/>
      <c r="D273" s="9"/>
      <c r="E273" s="9"/>
      <c r="F273" s="9"/>
      <c r="G273" s="9"/>
      <c r="H273" s="13"/>
      <c r="I273" s="13"/>
      <c r="J273" s="13"/>
      <c r="K273" s="46"/>
    </row>
    <row r="274" spans="1:11" x14ac:dyDescent="0.25">
      <c r="A274" s="7" t="str">
        <f>IF(CONCATENATE(B274,C274,D274,E274,F274,G274)="","",IFERROR(IF(VLOOKUP(CONCATENATE(B274,C274,D274,E274,F274,G274),'Program Mapping'!A:A,1,FALSE)=CONCATENATE(B274,C274,D274,E274,F274,G274),"OK","Fix"),"Fix"))</f>
        <v/>
      </c>
      <c r="B274" s="3"/>
      <c r="C274" s="13"/>
      <c r="D274" s="9"/>
      <c r="E274" s="9"/>
      <c r="F274" s="9"/>
      <c r="G274" s="9"/>
      <c r="H274" s="13"/>
      <c r="I274" s="13"/>
      <c r="J274" s="13"/>
      <c r="K274" s="46"/>
    </row>
    <row r="275" spans="1:11" x14ac:dyDescent="0.25">
      <c r="A275" s="7" t="str">
        <f>IF(CONCATENATE(B275,C275,D275,E275,F275,G275)="","",IFERROR(IF(VLOOKUP(CONCATENATE(B275,C275,D275,E275,F275,G275),'Program Mapping'!A:A,1,FALSE)=CONCATENATE(B275,C275,D275,E275,F275,G275),"OK","Fix"),"Fix"))</f>
        <v/>
      </c>
      <c r="B275" s="3"/>
      <c r="C275" s="13"/>
      <c r="D275" s="9"/>
      <c r="E275" s="9"/>
      <c r="F275" s="9"/>
      <c r="G275" s="9"/>
      <c r="H275" s="13"/>
      <c r="I275" s="13"/>
      <c r="J275" s="13"/>
      <c r="K275" s="46"/>
    </row>
    <row r="276" spans="1:11" x14ac:dyDescent="0.25">
      <c r="A276" s="7" t="str">
        <f>IF(CONCATENATE(B276,C276,D276,E276,F276,G276)="","",IFERROR(IF(VLOOKUP(CONCATENATE(B276,C276,D276,E276,F276,G276),'Program Mapping'!A:A,1,FALSE)=CONCATENATE(B276,C276,D276,E276,F276,G276),"OK","Fix"),"Fix"))</f>
        <v/>
      </c>
      <c r="B276" s="3"/>
      <c r="C276" s="13"/>
      <c r="D276" s="9"/>
      <c r="E276" s="9"/>
      <c r="F276" s="9"/>
      <c r="G276" s="9"/>
      <c r="H276" s="13"/>
      <c r="I276" s="13"/>
      <c r="J276" s="13"/>
      <c r="K276" s="46"/>
    </row>
    <row r="277" spans="1:11" x14ac:dyDescent="0.25">
      <c r="A277" s="7" t="str">
        <f>IF(CONCATENATE(B277,C277,D277,E277,F277,G277)="","",IFERROR(IF(VLOOKUP(CONCATENATE(B277,C277,D277,E277,F277,G277),'Program Mapping'!A:A,1,FALSE)=CONCATENATE(B277,C277,D277,E277,F277,G277),"OK","Fix"),"Fix"))</f>
        <v/>
      </c>
      <c r="B277" s="3"/>
      <c r="C277" s="13"/>
      <c r="D277" s="9"/>
      <c r="E277" s="9"/>
      <c r="F277" s="9"/>
      <c r="G277" s="9"/>
      <c r="H277" s="13"/>
      <c r="I277" s="13"/>
      <c r="J277" s="13"/>
      <c r="K277" s="46"/>
    </row>
    <row r="278" spans="1:11" x14ac:dyDescent="0.25">
      <c r="A278" s="7" t="str">
        <f>IF(CONCATENATE(B278,C278,D278,E278,F278,G278)="","",IFERROR(IF(VLOOKUP(CONCATENATE(B278,C278,D278,E278,F278,G278),'Program Mapping'!A:A,1,FALSE)=CONCATENATE(B278,C278,D278,E278,F278,G278),"OK","Fix"),"Fix"))</f>
        <v/>
      </c>
      <c r="B278" s="3"/>
      <c r="C278" s="13"/>
      <c r="D278" s="9"/>
      <c r="E278" s="9"/>
      <c r="F278" s="9"/>
      <c r="G278" s="9"/>
      <c r="H278" s="13"/>
      <c r="I278" s="13"/>
      <c r="J278" s="13"/>
      <c r="K278" s="46"/>
    </row>
    <row r="279" spans="1:11" x14ac:dyDescent="0.25">
      <c r="A279" s="7" t="str">
        <f>IF(CONCATENATE(B279,C279,D279,E279,F279,G279)="","",IFERROR(IF(VLOOKUP(CONCATENATE(B279,C279,D279,E279,F279,G279),'Program Mapping'!A:A,1,FALSE)=CONCATENATE(B279,C279,D279,E279,F279,G279),"OK","Fix"),"Fix"))</f>
        <v/>
      </c>
      <c r="B279" s="3"/>
      <c r="C279" s="13"/>
      <c r="D279" s="9"/>
      <c r="E279" s="9"/>
      <c r="F279" s="9"/>
      <c r="G279" s="9"/>
      <c r="H279" s="13"/>
      <c r="I279" s="13"/>
      <c r="J279" s="13"/>
      <c r="K279" s="46"/>
    </row>
    <row r="280" spans="1:11" x14ac:dyDescent="0.25">
      <c r="A280" s="7" t="str">
        <f>IF(CONCATENATE(B280,C280,D280,E280,F280,G280)="","",IFERROR(IF(VLOOKUP(CONCATENATE(B280,C280,D280,E280,F280,G280),'Program Mapping'!A:A,1,FALSE)=CONCATENATE(B280,C280,D280,E280,F280,G280),"OK","Fix"),"Fix"))</f>
        <v/>
      </c>
      <c r="B280" s="3"/>
      <c r="C280" s="13"/>
      <c r="D280" s="9"/>
      <c r="E280" s="9"/>
      <c r="F280" s="9"/>
      <c r="G280" s="9"/>
      <c r="H280" s="13"/>
      <c r="I280" s="13"/>
      <c r="J280" s="13"/>
      <c r="K280" s="46"/>
    </row>
    <row r="281" spans="1:11" x14ac:dyDescent="0.25">
      <c r="A281" s="7" t="str">
        <f>IF(CONCATENATE(B281,C281,D281,E281,F281,G281)="","",IFERROR(IF(VLOOKUP(CONCATENATE(B281,C281,D281,E281,F281,G281),'Program Mapping'!A:A,1,FALSE)=CONCATENATE(B281,C281,D281,E281,F281,G281),"OK","Fix"),"Fix"))</f>
        <v/>
      </c>
      <c r="B281" s="3"/>
      <c r="C281" s="13"/>
      <c r="D281" s="9"/>
      <c r="E281" s="9"/>
      <c r="F281" s="9"/>
      <c r="G281" s="9"/>
      <c r="H281" s="13"/>
      <c r="I281" s="13"/>
      <c r="J281" s="13"/>
      <c r="K281" s="46"/>
    </row>
    <row r="282" spans="1:11" x14ac:dyDescent="0.25">
      <c r="A282" s="7" t="str">
        <f>IF(CONCATENATE(B282,C282,D282,E282,F282,G282)="","",IFERROR(IF(VLOOKUP(CONCATENATE(B282,C282,D282,E282,F282,G282),'Program Mapping'!A:A,1,FALSE)=CONCATENATE(B282,C282,D282,E282,F282,G282),"OK","Fix"),"Fix"))</f>
        <v/>
      </c>
      <c r="B282" s="3"/>
      <c r="C282" s="13"/>
      <c r="D282" s="9"/>
      <c r="E282" s="9"/>
      <c r="F282" s="9"/>
      <c r="G282" s="9"/>
      <c r="H282" s="13"/>
      <c r="I282" s="13"/>
      <c r="J282" s="13"/>
      <c r="K282" s="46"/>
    </row>
    <row r="283" spans="1:11" x14ac:dyDescent="0.25">
      <c r="A283" s="7" t="str">
        <f>IF(CONCATENATE(B283,C283,D283,E283,F283,G283)="","",IFERROR(IF(VLOOKUP(CONCATENATE(B283,C283,D283,E283,F283,G283),'Program Mapping'!A:A,1,FALSE)=CONCATENATE(B283,C283,D283,E283,F283,G283),"OK","Fix"),"Fix"))</f>
        <v/>
      </c>
      <c r="B283" s="3"/>
      <c r="C283" s="13"/>
      <c r="D283" s="9"/>
      <c r="E283" s="9"/>
      <c r="F283" s="9"/>
      <c r="G283" s="9"/>
      <c r="H283" s="13"/>
      <c r="I283" s="13"/>
      <c r="J283" s="13"/>
      <c r="K283" s="46"/>
    </row>
    <row r="284" spans="1:11" x14ac:dyDescent="0.25">
      <c r="A284" s="7" t="str">
        <f>IF(CONCATENATE(B284,C284,D284,E284,F284,G284)="","",IFERROR(IF(VLOOKUP(CONCATENATE(B284,C284,D284,E284,F284,G284),'Program Mapping'!A:A,1,FALSE)=CONCATENATE(B284,C284,D284,E284,F284,G284),"OK","Fix"),"Fix"))</f>
        <v/>
      </c>
      <c r="B284" s="3"/>
      <c r="C284" s="13"/>
      <c r="D284" s="9"/>
      <c r="E284" s="9"/>
      <c r="F284" s="9"/>
      <c r="G284" s="9"/>
      <c r="H284" s="13"/>
      <c r="I284" s="13"/>
      <c r="J284" s="13"/>
      <c r="K284" s="46"/>
    </row>
    <row r="285" spans="1:11" x14ac:dyDescent="0.25">
      <c r="A285" s="7" t="str">
        <f>IF(CONCATENATE(B285,C285,D285,E285,F285,G285)="","",IFERROR(IF(VLOOKUP(CONCATENATE(B285,C285,D285,E285,F285,G285),'Program Mapping'!A:A,1,FALSE)=CONCATENATE(B285,C285,D285,E285,F285,G285),"OK","Fix"),"Fix"))</f>
        <v/>
      </c>
      <c r="B285" s="3"/>
      <c r="C285" s="13"/>
      <c r="D285" s="9"/>
      <c r="E285" s="9"/>
      <c r="F285" s="9"/>
      <c r="G285" s="9"/>
      <c r="H285" s="13"/>
      <c r="I285" s="13"/>
      <c r="J285" s="13"/>
      <c r="K285" s="46"/>
    </row>
    <row r="286" spans="1:11" x14ac:dyDescent="0.25">
      <c r="A286" s="7" t="str">
        <f>IF(CONCATENATE(B286,C286,D286,E286,F286,G286)="","",IFERROR(IF(VLOOKUP(CONCATENATE(B286,C286,D286,E286,F286,G286),'Program Mapping'!A:A,1,FALSE)=CONCATENATE(B286,C286,D286,E286,F286,G286),"OK","Fix"),"Fix"))</f>
        <v/>
      </c>
      <c r="B286" s="3"/>
      <c r="C286" s="13"/>
      <c r="D286" s="9"/>
      <c r="E286" s="9"/>
      <c r="F286" s="9"/>
      <c r="G286" s="9"/>
      <c r="H286" s="13"/>
      <c r="I286" s="13"/>
      <c r="J286" s="13"/>
      <c r="K286" s="46"/>
    </row>
    <row r="287" spans="1:11" x14ac:dyDescent="0.25">
      <c r="A287" s="7" t="str">
        <f>IF(CONCATENATE(B287,C287,D287,E287,F287,G287)="","",IFERROR(IF(VLOOKUP(CONCATENATE(B287,C287,D287,E287,F287,G287),'Program Mapping'!A:A,1,FALSE)=CONCATENATE(B287,C287,D287,E287,F287,G287),"OK","Fix"),"Fix"))</f>
        <v/>
      </c>
      <c r="B287" s="3"/>
      <c r="C287" s="13"/>
      <c r="D287" s="9"/>
      <c r="E287" s="9"/>
      <c r="F287" s="9"/>
      <c r="G287" s="9"/>
      <c r="H287" s="13"/>
      <c r="I287" s="13"/>
      <c r="J287" s="13"/>
      <c r="K287" s="46"/>
    </row>
    <row r="288" spans="1:11" x14ac:dyDescent="0.25">
      <c r="A288" s="7" t="str">
        <f>IF(CONCATENATE(B288,C288,D288,E288,F288,G288)="","",IFERROR(IF(VLOOKUP(CONCATENATE(B288,C288,D288,E288,F288,G288),'Program Mapping'!A:A,1,FALSE)=CONCATENATE(B288,C288,D288,E288,F288,G288),"OK","Fix"),"Fix"))</f>
        <v/>
      </c>
      <c r="B288" s="3"/>
      <c r="C288" s="13"/>
      <c r="D288" s="9"/>
      <c r="E288" s="9"/>
      <c r="F288" s="9"/>
      <c r="G288" s="9"/>
      <c r="H288" s="13"/>
      <c r="I288" s="13"/>
      <c r="J288" s="13"/>
      <c r="K288" s="46"/>
    </row>
    <row r="289" spans="1:11" x14ac:dyDescent="0.25">
      <c r="A289" s="7" t="str">
        <f>IF(CONCATENATE(B289,C289,D289,E289,F289,G289)="","",IFERROR(IF(VLOOKUP(CONCATENATE(B289,C289,D289,E289,F289,G289),'Program Mapping'!A:A,1,FALSE)=CONCATENATE(B289,C289,D289,E289,F289,G289),"OK","Fix"),"Fix"))</f>
        <v/>
      </c>
      <c r="B289" s="3"/>
      <c r="C289" s="13"/>
      <c r="D289" s="9"/>
      <c r="E289" s="9"/>
      <c r="F289" s="9"/>
      <c r="G289" s="9"/>
      <c r="H289" s="13"/>
      <c r="I289" s="13"/>
      <c r="J289" s="13"/>
      <c r="K289" s="46"/>
    </row>
    <row r="290" spans="1:11" x14ac:dyDescent="0.25">
      <c r="A290" s="7" t="str">
        <f>IF(CONCATENATE(B290,C290,D290,E290,F290,G290)="","",IFERROR(IF(VLOOKUP(CONCATENATE(B290,C290,D290,E290,F290,G290),'Program Mapping'!A:A,1,FALSE)=CONCATENATE(B290,C290,D290,E290,F290,G290),"OK","Fix"),"Fix"))</f>
        <v/>
      </c>
      <c r="B290" s="3"/>
      <c r="C290" s="13"/>
      <c r="D290" s="9"/>
      <c r="E290" s="9"/>
      <c r="F290" s="9"/>
      <c r="G290" s="9"/>
      <c r="H290" s="13"/>
      <c r="I290" s="13"/>
      <c r="J290" s="13"/>
      <c r="K290" s="46"/>
    </row>
    <row r="291" spans="1:11" x14ac:dyDescent="0.25">
      <c r="A291" s="7" t="str">
        <f>IF(CONCATENATE(B291,C291,D291,E291,F291,G291)="","",IFERROR(IF(VLOOKUP(CONCATENATE(B291,C291,D291,E291,F291,G291),'Program Mapping'!A:A,1,FALSE)=CONCATENATE(B291,C291,D291,E291,F291,G291),"OK","Fix"),"Fix"))</f>
        <v/>
      </c>
      <c r="B291" s="3"/>
      <c r="C291" s="13"/>
      <c r="D291" s="9"/>
      <c r="E291" s="9"/>
      <c r="F291" s="9"/>
      <c r="G291" s="9"/>
      <c r="H291" s="13"/>
      <c r="I291" s="13"/>
      <c r="J291" s="13"/>
      <c r="K291" s="46"/>
    </row>
    <row r="292" spans="1:11" x14ac:dyDescent="0.25">
      <c r="A292" s="7" t="str">
        <f>IF(CONCATENATE(B292,C292,D292,E292,F292,G292)="","",IFERROR(IF(VLOOKUP(CONCATENATE(B292,C292,D292,E292,F292,G292),'Program Mapping'!A:A,1,FALSE)=CONCATENATE(B292,C292,D292,E292,F292,G292),"OK","Fix"),"Fix"))</f>
        <v/>
      </c>
      <c r="B292" s="3"/>
      <c r="C292" s="13"/>
      <c r="D292" s="9"/>
      <c r="E292" s="9"/>
      <c r="F292" s="9"/>
      <c r="G292" s="9"/>
      <c r="H292" s="13"/>
      <c r="I292" s="13"/>
      <c r="J292" s="13"/>
      <c r="K292" s="46"/>
    </row>
    <row r="293" spans="1:11" x14ac:dyDescent="0.25">
      <c r="A293" s="7" t="str">
        <f>IF(CONCATENATE(B293,C293,D293,E293,F293,G293)="","",IFERROR(IF(VLOOKUP(CONCATENATE(B293,C293,D293,E293,F293,G293),'Program Mapping'!A:A,1,FALSE)=CONCATENATE(B293,C293,D293,E293,F293,G293),"OK","Fix"),"Fix"))</f>
        <v/>
      </c>
      <c r="B293" s="3"/>
      <c r="C293" s="13"/>
      <c r="D293" s="9"/>
      <c r="E293" s="9"/>
      <c r="F293" s="9"/>
      <c r="G293" s="9"/>
      <c r="H293" s="13"/>
      <c r="I293" s="13"/>
      <c r="J293" s="13"/>
      <c r="K293" s="46"/>
    </row>
    <row r="294" spans="1:11" x14ac:dyDescent="0.25">
      <c r="A294" s="7" t="str">
        <f>IF(CONCATENATE(B294,C294,D294,E294,F294,G294)="","",IFERROR(IF(VLOOKUP(CONCATENATE(B294,C294,D294,E294,F294,G294),'Program Mapping'!A:A,1,FALSE)=CONCATENATE(B294,C294,D294,E294,F294,G294),"OK","Fix"),"Fix"))</f>
        <v/>
      </c>
      <c r="B294" s="3"/>
      <c r="C294" s="13"/>
      <c r="D294" s="9"/>
      <c r="E294" s="9"/>
      <c r="F294" s="9"/>
      <c r="G294" s="9"/>
      <c r="H294" s="13"/>
      <c r="I294" s="13"/>
      <c r="J294" s="13"/>
      <c r="K294" s="46"/>
    </row>
    <row r="295" spans="1:11" x14ac:dyDescent="0.25">
      <c r="A295" s="7" t="str">
        <f>IF(CONCATENATE(B295,C295,D295,E295,F295,G295)="","",IFERROR(IF(VLOOKUP(CONCATENATE(B295,C295,D295,E295,F295,G295),'Program Mapping'!A:A,1,FALSE)=CONCATENATE(B295,C295,D295,E295,F295,G295),"OK","Fix"),"Fix"))</f>
        <v/>
      </c>
      <c r="B295" s="3"/>
      <c r="C295" s="13"/>
      <c r="D295" s="9"/>
      <c r="E295" s="9"/>
      <c r="F295" s="9"/>
      <c r="G295" s="9"/>
      <c r="H295" s="13"/>
      <c r="I295" s="13"/>
      <c r="J295" s="13"/>
      <c r="K295" s="46"/>
    </row>
    <row r="296" spans="1:11" x14ac:dyDescent="0.25">
      <c r="A296" s="7" t="str">
        <f>IF(CONCATENATE(B296,C296,D296,E296,F296,G296)="","",IFERROR(IF(VLOOKUP(CONCATENATE(B296,C296,D296,E296,F296,G296),'Program Mapping'!A:A,1,FALSE)=CONCATENATE(B296,C296,D296,E296,F296,G296),"OK","Fix"),"Fix"))</f>
        <v/>
      </c>
      <c r="B296" s="3"/>
      <c r="C296" s="13"/>
      <c r="D296" s="9"/>
      <c r="E296" s="9"/>
      <c r="F296" s="9"/>
      <c r="G296" s="9"/>
      <c r="H296" s="13"/>
      <c r="I296" s="13"/>
      <c r="J296" s="13"/>
      <c r="K296" s="46"/>
    </row>
    <row r="297" spans="1:11" x14ac:dyDescent="0.25">
      <c r="A297" s="7" t="str">
        <f>IF(CONCATENATE(B297,C297,D297,E297,F297,G297)="","",IFERROR(IF(VLOOKUP(CONCATENATE(B297,C297,D297,E297,F297,G297),'Program Mapping'!A:A,1,FALSE)=CONCATENATE(B297,C297,D297,E297,F297,G297),"OK","Fix"),"Fix"))</f>
        <v/>
      </c>
      <c r="B297" s="3"/>
      <c r="C297" s="13"/>
      <c r="D297" s="9"/>
      <c r="E297" s="9"/>
      <c r="F297" s="9"/>
      <c r="G297" s="9"/>
      <c r="H297" s="13"/>
      <c r="I297" s="13"/>
      <c r="J297" s="13"/>
      <c r="K297" s="46"/>
    </row>
    <row r="298" spans="1:11" x14ac:dyDescent="0.25">
      <c r="A298" s="7" t="str">
        <f>IF(CONCATENATE(B298,C298,D298,E298,F298,G298)="","",IFERROR(IF(VLOOKUP(CONCATENATE(B298,C298,D298,E298,F298,G298),'Program Mapping'!A:A,1,FALSE)=CONCATENATE(B298,C298,D298,E298,F298,G298),"OK","Fix"),"Fix"))</f>
        <v/>
      </c>
      <c r="B298" s="3"/>
      <c r="C298" s="13"/>
      <c r="D298" s="9"/>
      <c r="E298" s="9"/>
      <c r="F298" s="9"/>
      <c r="G298" s="9"/>
      <c r="H298" s="13"/>
      <c r="I298" s="13"/>
      <c r="J298" s="13"/>
      <c r="K298" s="46"/>
    </row>
    <row r="299" spans="1:11" x14ac:dyDescent="0.25">
      <c r="A299" s="7" t="str">
        <f>IF(CONCATENATE(B299,C299,D299,E299,F299,G299)="","",IFERROR(IF(VLOOKUP(CONCATENATE(B299,C299,D299,E299,F299,G299),'Program Mapping'!A:A,1,FALSE)=CONCATENATE(B299,C299,D299,E299,F299,G299),"OK","Fix"),"Fix"))</f>
        <v/>
      </c>
      <c r="B299" s="3"/>
      <c r="C299" s="13"/>
      <c r="D299" s="9"/>
      <c r="E299" s="9"/>
      <c r="F299" s="9"/>
      <c r="G299" s="9"/>
      <c r="H299" s="13"/>
      <c r="I299" s="13"/>
      <c r="J299" s="13"/>
      <c r="K299" s="46"/>
    </row>
    <row r="300" spans="1:11" x14ac:dyDescent="0.25">
      <c r="A300" s="7" t="str">
        <f>IF(CONCATENATE(B300,C300,D300,E300,F300,G300)="","",IFERROR(IF(VLOOKUP(CONCATENATE(B300,C300,D300,E300,F300,G300),'Program Mapping'!A:A,1,FALSE)=CONCATENATE(B300,C300,D300,E300,F300,G300),"OK","Fix"),"Fix"))</f>
        <v/>
      </c>
      <c r="B300" s="3"/>
      <c r="C300" s="13"/>
      <c r="D300" s="9"/>
      <c r="E300" s="9"/>
      <c r="F300" s="9"/>
      <c r="G300" s="9"/>
      <c r="H300" s="13"/>
      <c r="I300" s="13"/>
      <c r="J300" s="13"/>
      <c r="K300" s="46"/>
    </row>
    <row r="301" spans="1:11" x14ac:dyDescent="0.25">
      <c r="A301" s="7" t="str">
        <f>IF(CONCATENATE(B301,C301,D301,E301,F301,G301)="","",IFERROR(IF(VLOOKUP(CONCATENATE(B301,C301,D301,E301,F301,G301),'Program Mapping'!A:A,1,FALSE)=CONCATENATE(B301,C301,D301,E301,F301,G301),"OK","Fix"),"Fix"))</f>
        <v/>
      </c>
      <c r="B301" s="3"/>
      <c r="C301" s="13"/>
      <c r="D301" s="9"/>
      <c r="E301" s="9"/>
      <c r="F301" s="9"/>
      <c r="G301" s="9"/>
      <c r="H301" s="13"/>
      <c r="I301" s="13"/>
      <c r="J301" s="13"/>
      <c r="K301" s="46"/>
    </row>
    <row r="302" spans="1:11" x14ac:dyDescent="0.25">
      <c r="A302" s="7" t="str">
        <f>IF(CONCATENATE(B302,C302,D302,E302,F302,G302)="","",IFERROR(IF(VLOOKUP(CONCATENATE(B302,C302,D302,E302,F302,G302),'Program Mapping'!A:A,1,FALSE)=CONCATENATE(B302,C302,D302,E302,F302,G302),"OK","Fix"),"Fix"))</f>
        <v/>
      </c>
      <c r="B302" s="3"/>
      <c r="C302" s="13"/>
      <c r="D302" s="9"/>
      <c r="E302" s="9"/>
      <c r="F302" s="9"/>
      <c r="G302" s="9"/>
      <c r="H302" s="13"/>
      <c r="I302" s="13"/>
      <c r="J302" s="13"/>
      <c r="K302" s="46"/>
    </row>
    <row r="303" spans="1:11" x14ac:dyDescent="0.25">
      <c r="A303" s="7" t="str">
        <f>IF(CONCATENATE(B303,C303,D303,E303,F303,G303)="","",IFERROR(IF(VLOOKUP(CONCATENATE(B303,C303,D303,E303,F303,G303),'Program Mapping'!A:A,1,FALSE)=CONCATENATE(B303,C303,D303,E303,F303,G303),"OK","Fix"),"Fix"))</f>
        <v/>
      </c>
      <c r="B303" s="3"/>
      <c r="C303" s="13"/>
      <c r="D303" s="9"/>
      <c r="E303" s="9"/>
      <c r="F303" s="9"/>
      <c r="G303" s="9"/>
      <c r="H303" s="13"/>
      <c r="I303" s="13"/>
      <c r="J303" s="13"/>
      <c r="K303" s="46"/>
    </row>
    <row r="304" spans="1:11" x14ac:dyDescent="0.25">
      <c r="A304" s="7" t="str">
        <f>IF(CONCATENATE(B304,C304,D304,E304,F304,G304)="","",IFERROR(IF(VLOOKUP(CONCATENATE(B304,C304,D304,E304,F304,G304),'Program Mapping'!A:A,1,FALSE)=CONCATENATE(B304,C304,D304,E304,F304,G304),"OK","Fix"),"Fix"))</f>
        <v/>
      </c>
      <c r="B304" s="3"/>
      <c r="C304" s="13"/>
      <c r="D304" s="9"/>
      <c r="E304" s="9"/>
      <c r="F304" s="9"/>
      <c r="G304" s="9"/>
      <c r="H304" s="13"/>
      <c r="I304" s="13"/>
      <c r="J304" s="13"/>
      <c r="K304" s="46"/>
    </row>
    <row r="305" spans="1:11" x14ac:dyDescent="0.25">
      <c r="A305" s="7" t="str">
        <f>IF(CONCATENATE(B305,C305,D305,E305,F305,G305)="","",IFERROR(IF(VLOOKUP(CONCATENATE(B305,C305,D305,E305,F305,G305),'Program Mapping'!A:A,1,FALSE)=CONCATENATE(B305,C305,D305,E305,F305,G305),"OK","Fix"),"Fix"))</f>
        <v/>
      </c>
      <c r="B305" s="3"/>
      <c r="C305" s="13"/>
      <c r="D305" s="9"/>
      <c r="E305" s="9"/>
      <c r="F305" s="9"/>
      <c r="G305" s="9"/>
      <c r="H305" s="13"/>
      <c r="I305" s="13"/>
      <c r="J305" s="13"/>
      <c r="K305" s="46"/>
    </row>
    <row r="306" spans="1:11" x14ac:dyDescent="0.25">
      <c r="A306" s="7" t="str">
        <f>IF(CONCATENATE(B306,C306,D306,E306,F306,G306)="","",IFERROR(IF(VLOOKUP(CONCATENATE(B306,C306,D306,E306,F306,G306),'Program Mapping'!A:A,1,FALSE)=CONCATENATE(B306,C306,D306,E306,F306,G306),"OK","Fix"),"Fix"))</f>
        <v/>
      </c>
      <c r="B306" s="3"/>
      <c r="C306" s="13"/>
      <c r="D306" s="9"/>
      <c r="E306" s="9"/>
      <c r="F306" s="9"/>
      <c r="G306" s="9"/>
      <c r="H306" s="13"/>
      <c r="I306" s="13"/>
      <c r="J306" s="13"/>
      <c r="K306" s="46"/>
    </row>
    <row r="307" spans="1:11" x14ac:dyDescent="0.25">
      <c r="A307" s="7" t="str">
        <f>IF(CONCATENATE(B307,C307,D307,E307,F307,G307)="","",IFERROR(IF(VLOOKUP(CONCATENATE(B307,C307,D307,E307,F307,G307),'Program Mapping'!A:A,1,FALSE)=CONCATENATE(B307,C307,D307,E307,F307,G307),"OK","Fix"),"Fix"))</f>
        <v/>
      </c>
      <c r="B307" s="3"/>
      <c r="C307" s="13"/>
      <c r="D307" s="9"/>
      <c r="E307" s="9"/>
      <c r="F307" s="9"/>
      <c r="G307" s="9"/>
      <c r="H307" s="13"/>
      <c r="I307" s="13"/>
      <c r="J307" s="13"/>
      <c r="K307" s="46"/>
    </row>
    <row r="308" spans="1:11" x14ac:dyDescent="0.25">
      <c r="A308" s="7" t="str">
        <f>IF(CONCATENATE(B308,C308,D308,E308,F308,G308)="","",IFERROR(IF(VLOOKUP(CONCATENATE(B308,C308,D308,E308,F308,G308),'Program Mapping'!A:A,1,FALSE)=CONCATENATE(B308,C308,D308,E308,F308,G308),"OK","Fix"),"Fix"))</f>
        <v/>
      </c>
      <c r="B308" s="3"/>
      <c r="C308" s="13"/>
      <c r="D308" s="9"/>
      <c r="E308" s="9"/>
      <c r="F308" s="9"/>
      <c r="G308" s="9"/>
      <c r="H308" s="13"/>
      <c r="I308" s="13"/>
      <c r="J308" s="13"/>
      <c r="K308" s="46"/>
    </row>
    <row r="309" spans="1:11" x14ac:dyDescent="0.25">
      <c r="A309" s="7" t="str">
        <f>IF(CONCATENATE(B309,C309,D309,E309,F309,G309)="","",IFERROR(IF(VLOOKUP(CONCATENATE(B309,C309,D309,E309,F309,G309),'Program Mapping'!A:A,1,FALSE)=CONCATENATE(B309,C309,D309,E309,F309,G309),"OK","Fix"),"Fix"))</f>
        <v/>
      </c>
      <c r="B309" s="3"/>
      <c r="C309" s="13"/>
      <c r="D309" s="9"/>
      <c r="E309" s="9"/>
      <c r="F309" s="9"/>
      <c r="G309" s="9"/>
      <c r="H309" s="13"/>
      <c r="I309" s="13"/>
      <c r="J309" s="13"/>
      <c r="K309" s="46"/>
    </row>
    <row r="310" spans="1:11" x14ac:dyDescent="0.25">
      <c r="A310" s="7" t="str">
        <f>IF(CONCATENATE(B310,C310,D310,E310,F310,G310)="","",IFERROR(IF(VLOOKUP(CONCATENATE(B310,C310,D310,E310,F310,G310),'Program Mapping'!A:A,1,FALSE)=CONCATENATE(B310,C310,D310,E310,F310,G310),"OK","Fix"),"Fix"))</f>
        <v/>
      </c>
      <c r="B310" s="3"/>
      <c r="C310" s="13"/>
      <c r="D310" s="9"/>
      <c r="E310" s="9"/>
      <c r="F310" s="9"/>
      <c r="G310" s="9"/>
      <c r="H310" s="13"/>
      <c r="I310" s="13"/>
      <c r="J310" s="13"/>
      <c r="K310" s="46"/>
    </row>
    <row r="311" spans="1:11" x14ac:dyDescent="0.25">
      <c r="A311" s="7" t="str">
        <f>IF(CONCATENATE(B311,C311,D311,E311,F311,G311)="","",IFERROR(IF(VLOOKUP(CONCATENATE(B311,C311,D311,E311,F311,G311),'Program Mapping'!A:A,1,FALSE)=CONCATENATE(B311,C311,D311,E311,F311,G311),"OK","Fix"),"Fix"))</f>
        <v/>
      </c>
      <c r="B311" s="3"/>
      <c r="C311" s="13"/>
      <c r="D311" s="9"/>
      <c r="E311" s="9"/>
      <c r="F311" s="9"/>
      <c r="G311" s="9"/>
      <c r="H311" s="13"/>
      <c r="I311" s="13"/>
      <c r="J311" s="13"/>
      <c r="K311" s="46"/>
    </row>
    <row r="312" spans="1:11" x14ac:dyDescent="0.25">
      <c r="A312" s="7" t="str">
        <f>IF(CONCATENATE(B312,C312,D312,E312,F312,G312)="","",IFERROR(IF(VLOOKUP(CONCATENATE(B312,C312,D312,E312,F312,G312),'Program Mapping'!A:A,1,FALSE)=CONCATENATE(B312,C312,D312,E312,F312,G312),"OK","Fix"),"Fix"))</f>
        <v/>
      </c>
      <c r="B312" s="3"/>
      <c r="C312" s="13"/>
      <c r="D312" s="9"/>
      <c r="E312" s="9"/>
      <c r="F312" s="9"/>
      <c r="G312" s="9"/>
      <c r="H312" s="13"/>
      <c r="I312" s="13"/>
      <c r="J312" s="13"/>
      <c r="K312" s="46"/>
    </row>
    <row r="313" spans="1:11" x14ac:dyDescent="0.25">
      <c r="A313" s="7" t="str">
        <f>IF(CONCATENATE(B313,C313,D313,E313,F313,G313)="","",IFERROR(IF(VLOOKUP(CONCATENATE(B313,C313,D313,E313,F313,G313),'Program Mapping'!A:A,1,FALSE)=CONCATENATE(B313,C313,D313,E313,F313,G313),"OK","Fix"),"Fix"))</f>
        <v/>
      </c>
      <c r="B313" s="3"/>
      <c r="C313" s="13"/>
      <c r="D313" s="9"/>
      <c r="E313" s="9"/>
      <c r="F313" s="9"/>
      <c r="G313" s="9"/>
      <c r="H313" s="13"/>
      <c r="I313" s="13"/>
      <c r="J313" s="13"/>
      <c r="K313" s="46"/>
    </row>
    <row r="314" spans="1:11" x14ac:dyDescent="0.25">
      <c r="A314" s="7" t="str">
        <f>IF(CONCATENATE(B314,C314,D314,E314,F314,G314)="","",IFERROR(IF(VLOOKUP(CONCATENATE(B314,C314,D314,E314,F314,G314),'Program Mapping'!A:A,1,FALSE)=CONCATENATE(B314,C314,D314,E314,F314,G314),"OK","Fix"),"Fix"))</f>
        <v/>
      </c>
      <c r="B314" s="3"/>
      <c r="C314" s="13"/>
      <c r="D314" s="9"/>
      <c r="E314" s="9"/>
      <c r="F314" s="9"/>
      <c r="G314" s="9"/>
      <c r="H314" s="13"/>
      <c r="I314" s="13"/>
      <c r="J314" s="13"/>
      <c r="K314" s="46"/>
    </row>
    <row r="315" spans="1:11" x14ac:dyDescent="0.25">
      <c r="A315" s="7" t="str">
        <f>IF(CONCATENATE(B315,C315,D315,E315,F315,G315)="","",IFERROR(IF(VLOOKUP(CONCATENATE(B315,C315,D315,E315,F315,G315),'Program Mapping'!A:A,1,FALSE)=CONCATENATE(B315,C315,D315,E315,F315,G315),"OK","Fix"),"Fix"))</f>
        <v/>
      </c>
      <c r="B315" s="3"/>
      <c r="C315" s="13"/>
      <c r="D315" s="9"/>
      <c r="E315" s="9"/>
      <c r="F315" s="9"/>
      <c r="G315" s="9"/>
      <c r="H315" s="13"/>
      <c r="I315" s="13"/>
      <c r="J315" s="13"/>
      <c r="K315" s="46"/>
    </row>
    <row r="316" spans="1:11" x14ac:dyDescent="0.25">
      <c r="A316" s="7" t="str">
        <f>IF(CONCATENATE(B316,C316,D316,E316,F316,G316)="","",IFERROR(IF(VLOOKUP(CONCATENATE(B316,C316,D316,E316,F316,G316),'Program Mapping'!A:A,1,FALSE)=CONCATENATE(B316,C316,D316,E316,F316,G316),"OK","Fix"),"Fix"))</f>
        <v/>
      </c>
      <c r="B316" s="3"/>
      <c r="C316" s="13"/>
      <c r="D316" s="9"/>
      <c r="E316" s="9"/>
      <c r="F316" s="9"/>
      <c r="G316" s="9"/>
      <c r="H316" s="13"/>
      <c r="I316" s="13"/>
      <c r="J316" s="13"/>
      <c r="K316" s="46"/>
    </row>
    <row r="317" spans="1:11" x14ac:dyDescent="0.25">
      <c r="A317" s="7" t="str">
        <f>IF(CONCATENATE(B317,C317,D317,E317,F317,G317)="","",IFERROR(IF(VLOOKUP(CONCATENATE(B317,C317,D317,E317,F317,G317),'Program Mapping'!A:A,1,FALSE)=CONCATENATE(B317,C317,D317,E317,F317,G317),"OK","Fix"),"Fix"))</f>
        <v/>
      </c>
      <c r="B317" s="3"/>
      <c r="C317" s="13"/>
      <c r="D317" s="9"/>
      <c r="E317" s="9"/>
      <c r="F317" s="9"/>
      <c r="G317" s="9"/>
      <c r="H317" s="13"/>
      <c r="I317" s="13"/>
      <c r="J317" s="13"/>
      <c r="K317" s="46"/>
    </row>
    <row r="318" spans="1:11" x14ac:dyDescent="0.25">
      <c r="A318" s="7" t="str">
        <f>IF(CONCATENATE(B318,C318,D318,E318,F318,G318)="","",IFERROR(IF(VLOOKUP(CONCATENATE(B318,C318,D318,E318,F318,G318),'Program Mapping'!A:A,1,FALSE)=CONCATENATE(B318,C318,D318,E318,F318,G318),"OK","Fix"),"Fix"))</f>
        <v/>
      </c>
      <c r="B318" s="3"/>
      <c r="C318" s="13"/>
      <c r="D318" s="9"/>
      <c r="E318" s="9"/>
      <c r="F318" s="9"/>
      <c r="G318" s="9"/>
      <c r="H318" s="13"/>
      <c r="I318" s="13"/>
      <c r="J318" s="13"/>
      <c r="K318" s="46"/>
    </row>
    <row r="319" spans="1:11" x14ac:dyDescent="0.25">
      <c r="A319" s="7" t="str">
        <f>IF(CONCATENATE(B319,C319,D319,E319,F319,G319)="","",IFERROR(IF(VLOOKUP(CONCATENATE(B319,C319,D319,E319,F319,G319),'Program Mapping'!A:A,1,FALSE)=CONCATENATE(B319,C319,D319,E319,F319,G319),"OK","Fix"),"Fix"))</f>
        <v/>
      </c>
      <c r="B319" s="3"/>
      <c r="C319" s="13"/>
      <c r="D319" s="9"/>
      <c r="E319" s="9"/>
      <c r="F319" s="9"/>
      <c r="G319" s="9"/>
      <c r="H319" s="13"/>
      <c r="I319" s="13"/>
      <c r="J319" s="13"/>
      <c r="K319" s="46"/>
    </row>
    <row r="320" spans="1:11" x14ac:dyDescent="0.25">
      <c r="A320" s="7" t="str">
        <f>IF(CONCATENATE(B320,C320,D320,E320,F320,G320)="","",IFERROR(IF(VLOOKUP(CONCATENATE(B320,C320,D320,E320,F320,G320),'Program Mapping'!A:A,1,FALSE)=CONCATENATE(B320,C320,D320,E320,F320,G320),"OK","Fix"),"Fix"))</f>
        <v/>
      </c>
      <c r="B320" s="3"/>
      <c r="C320" s="13"/>
      <c r="D320" s="9"/>
      <c r="E320" s="9"/>
      <c r="F320" s="9"/>
      <c r="G320" s="9"/>
      <c r="H320" s="13"/>
      <c r="I320" s="13"/>
      <c r="J320" s="13"/>
      <c r="K320" s="46"/>
    </row>
    <row r="321" spans="1:11" x14ac:dyDescent="0.25">
      <c r="A321" s="7" t="str">
        <f>IF(CONCATENATE(B321,C321,D321,E321,F321,G321)="","",IFERROR(IF(VLOOKUP(CONCATENATE(B321,C321,D321,E321,F321,G321),'Program Mapping'!A:A,1,FALSE)=CONCATENATE(B321,C321,D321,E321,F321,G321),"OK","Fix"),"Fix"))</f>
        <v/>
      </c>
      <c r="B321" s="3"/>
      <c r="C321" s="13"/>
      <c r="D321" s="9"/>
      <c r="E321" s="9"/>
      <c r="F321" s="9"/>
      <c r="G321" s="9"/>
      <c r="H321" s="13"/>
      <c r="I321" s="13"/>
      <c r="J321" s="13"/>
      <c r="K321" s="46"/>
    </row>
    <row r="322" spans="1:11" x14ac:dyDescent="0.25">
      <c r="A322" s="7" t="str">
        <f>IF(CONCATENATE(B322,C322,D322,E322,F322,G322)="","",IFERROR(IF(VLOOKUP(CONCATENATE(B322,C322,D322,E322,F322,G322),'Program Mapping'!A:A,1,FALSE)=CONCATENATE(B322,C322,D322,E322,F322,G322),"OK","Fix"),"Fix"))</f>
        <v/>
      </c>
      <c r="B322" s="3"/>
      <c r="C322" s="13"/>
      <c r="D322" s="9"/>
      <c r="E322" s="9"/>
      <c r="F322" s="9"/>
      <c r="G322" s="9"/>
      <c r="H322" s="13"/>
      <c r="I322" s="13"/>
      <c r="J322" s="13"/>
      <c r="K322" s="46"/>
    </row>
    <row r="323" spans="1:11" x14ac:dyDescent="0.25">
      <c r="A323" s="7" t="str">
        <f>IF(CONCATENATE(B323,C323,D323,E323,F323,G323)="","",IFERROR(IF(VLOOKUP(CONCATENATE(B323,C323,D323,E323,F323,G323),'Program Mapping'!A:A,1,FALSE)=CONCATENATE(B323,C323,D323,E323,F323,G323),"OK","Fix"),"Fix"))</f>
        <v/>
      </c>
      <c r="B323" s="3"/>
      <c r="C323" s="13"/>
      <c r="D323" s="9"/>
      <c r="E323" s="9"/>
      <c r="F323" s="9"/>
      <c r="G323" s="9"/>
      <c r="H323" s="13"/>
      <c r="I323" s="13"/>
      <c r="J323" s="13"/>
      <c r="K323" s="46"/>
    </row>
    <row r="324" spans="1:11" x14ac:dyDescent="0.25">
      <c r="A324" s="7" t="str">
        <f>IF(CONCATENATE(B324,C324,D324,E324,F324,G324)="","",IFERROR(IF(VLOOKUP(CONCATENATE(B324,C324,D324,E324,F324,G324),'Program Mapping'!A:A,1,FALSE)=CONCATENATE(B324,C324,D324,E324,F324,G324),"OK","Fix"),"Fix"))</f>
        <v/>
      </c>
      <c r="B324" s="3"/>
      <c r="C324" s="13"/>
      <c r="D324" s="9"/>
      <c r="E324" s="9"/>
      <c r="F324" s="9"/>
      <c r="G324" s="9"/>
      <c r="H324" s="13"/>
      <c r="I324" s="13"/>
      <c r="J324" s="13"/>
      <c r="K324" s="46"/>
    </row>
    <row r="325" spans="1:11" x14ac:dyDescent="0.25">
      <c r="A325" s="7" t="str">
        <f>IF(CONCATENATE(B325,C325,D325,E325,F325,G325)="","",IFERROR(IF(VLOOKUP(CONCATENATE(B325,C325,D325,E325,F325,G325),'Program Mapping'!A:A,1,FALSE)=CONCATENATE(B325,C325,D325,E325,F325,G325),"OK","Fix"),"Fix"))</f>
        <v/>
      </c>
      <c r="B325" s="3"/>
      <c r="C325" s="13"/>
      <c r="D325" s="9"/>
      <c r="E325" s="9"/>
      <c r="F325" s="9"/>
      <c r="G325" s="9"/>
      <c r="H325" s="13"/>
      <c r="I325" s="13"/>
      <c r="J325" s="13"/>
      <c r="K325" s="46"/>
    </row>
    <row r="326" spans="1:11" x14ac:dyDescent="0.25">
      <c r="A326" s="7" t="str">
        <f>IF(CONCATENATE(B326,C326,D326,E326,F326,G326)="","",IFERROR(IF(VLOOKUP(CONCATENATE(B326,C326,D326,E326,F326,G326),'Program Mapping'!A:A,1,FALSE)=CONCATENATE(B326,C326,D326,E326,F326,G326),"OK","Fix"),"Fix"))</f>
        <v/>
      </c>
      <c r="B326" s="3"/>
      <c r="C326" s="13"/>
      <c r="D326" s="9"/>
      <c r="E326" s="9"/>
      <c r="F326" s="9"/>
      <c r="G326" s="9"/>
      <c r="H326" s="13"/>
      <c r="I326" s="13"/>
      <c r="J326" s="13"/>
      <c r="K326" s="46"/>
    </row>
    <row r="327" spans="1:11" x14ac:dyDescent="0.25">
      <c r="A327" s="7" t="str">
        <f>IF(CONCATENATE(B327,C327,D327,E327,F327,G327)="","",IFERROR(IF(VLOOKUP(CONCATENATE(B327,C327,D327,E327,F327,G327),'Program Mapping'!A:A,1,FALSE)=CONCATENATE(B327,C327,D327,E327,F327,G327),"OK","Fix"),"Fix"))</f>
        <v/>
      </c>
      <c r="B327" s="3"/>
      <c r="C327" s="13"/>
      <c r="D327" s="9"/>
      <c r="E327" s="9"/>
      <c r="F327" s="9"/>
      <c r="G327" s="9"/>
      <c r="H327" s="13"/>
      <c r="I327" s="13"/>
      <c r="J327" s="13"/>
      <c r="K327" s="46"/>
    </row>
    <row r="328" spans="1:11" x14ac:dyDescent="0.25">
      <c r="A328" s="7" t="str">
        <f>IF(CONCATENATE(B328,C328,D328,E328,F328,G328)="","",IFERROR(IF(VLOOKUP(CONCATENATE(B328,C328,D328,E328,F328,G328),'Program Mapping'!A:A,1,FALSE)=CONCATENATE(B328,C328,D328,E328,F328,G328),"OK","Fix"),"Fix"))</f>
        <v/>
      </c>
      <c r="B328" s="3"/>
      <c r="C328" s="13"/>
      <c r="D328" s="9"/>
      <c r="E328" s="9"/>
      <c r="F328" s="9"/>
      <c r="G328" s="9"/>
      <c r="H328" s="13"/>
      <c r="I328" s="13"/>
      <c r="J328" s="13"/>
      <c r="K328" s="46"/>
    </row>
    <row r="329" spans="1:11" x14ac:dyDescent="0.25">
      <c r="A329" s="7" t="str">
        <f>IF(CONCATENATE(B329,C329,D329,E329,F329,G329)="","",IFERROR(IF(VLOOKUP(CONCATENATE(B329,C329,D329,E329,F329,G329),'Program Mapping'!A:A,1,FALSE)=CONCATENATE(B329,C329,D329,E329,F329,G329),"OK","Fix"),"Fix"))</f>
        <v/>
      </c>
      <c r="B329" s="3"/>
      <c r="C329" s="13"/>
      <c r="D329" s="9"/>
      <c r="E329" s="9"/>
      <c r="F329" s="9"/>
      <c r="G329" s="9"/>
      <c r="H329" s="13"/>
      <c r="I329" s="13"/>
      <c r="J329" s="13"/>
      <c r="K329" s="46"/>
    </row>
    <row r="330" spans="1:11" x14ac:dyDescent="0.25">
      <c r="A330" s="7" t="str">
        <f>IF(CONCATENATE(B330,C330,D330,E330,F330,G330)="","",IFERROR(IF(VLOOKUP(CONCATENATE(B330,C330,D330,E330,F330,G330),'Program Mapping'!A:A,1,FALSE)=CONCATENATE(B330,C330,D330,E330,F330,G330),"OK","Fix"),"Fix"))</f>
        <v/>
      </c>
      <c r="B330" s="3"/>
      <c r="C330" s="13"/>
      <c r="D330" s="9"/>
      <c r="E330" s="9"/>
      <c r="F330" s="9"/>
      <c r="G330" s="9"/>
      <c r="H330" s="13"/>
      <c r="I330" s="13"/>
      <c r="J330" s="13"/>
      <c r="K330" s="46"/>
    </row>
    <row r="331" spans="1:11" x14ac:dyDescent="0.25">
      <c r="A331" s="7" t="str">
        <f>IF(CONCATENATE(B331,C331,D331,E331,F331,G331)="","",IFERROR(IF(VLOOKUP(CONCATENATE(B331,C331,D331,E331,F331,G331),'Program Mapping'!A:A,1,FALSE)=CONCATENATE(B331,C331,D331,E331,F331,G331),"OK","Fix"),"Fix"))</f>
        <v/>
      </c>
      <c r="B331" s="3"/>
      <c r="C331" s="13"/>
      <c r="D331" s="9"/>
      <c r="E331" s="9"/>
      <c r="F331" s="9"/>
      <c r="G331" s="9"/>
      <c r="H331" s="13"/>
      <c r="I331" s="13"/>
      <c r="J331" s="13"/>
      <c r="K331" s="46"/>
    </row>
    <row r="332" spans="1:11" x14ac:dyDescent="0.25">
      <c r="A332" s="7" t="str">
        <f>IF(CONCATENATE(B332,C332,D332,E332,F332,G332)="","",IFERROR(IF(VLOOKUP(CONCATENATE(B332,C332,D332,E332,F332,G332),'Program Mapping'!A:A,1,FALSE)=CONCATENATE(B332,C332,D332,E332,F332,G332),"OK","Fix"),"Fix"))</f>
        <v/>
      </c>
      <c r="B332" s="3"/>
      <c r="C332" s="13"/>
      <c r="D332" s="9"/>
      <c r="E332" s="9"/>
      <c r="F332" s="9"/>
      <c r="G332" s="9"/>
      <c r="H332" s="13"/>
      <c r="I332" s="13"/>
      <c r="J332" s="13"/>
      <c r="K332" s="46"/>
    </row>
    <row r="333" spans="1:11" x14ac:dyDescent="0.25">
      <c r="A333" s="7" t="str">
        <f>IF(CONCATENATE(B333,C333,D333,E333,F333,G333)="","",IFERROR(IF(VLOOKUP(CONCATENATE(B333,C333,D333,E333,F333,G333),'Program Mapping'!A:A,1,FALSE)=CONCATENATE(B333,C333,D333,E333,F333,G333),"OK","Fix"),"Fix"))</f>
        <v/>
      </c>
      <c r="B333" s="3"/>
      <c r="C333" s="13"/>
      <c r="D333" s="9"/>
      <c r="E333" s="9"/>
      <c r="F333" s="9"/>
      <c r="G333" s="9"/>
      <c r="H333" s="13"/>
      <c r="I333" s="13"/>
      <c r="J333" s="13"/>
      <c r="K333" s="46"/>
    </row>
    <row r="334" spans="1:11" x14ac:dyDescent="0.25">
      <c r="A334" s="7" t="str">
        <f>IF(CONCATENATE(B334,C334,D334,E334,F334,G334)="","",IFERROR(IF(VLOOKUP(CONCATENATE(B334,C334,D334,E334,F334,G334),'Program Mapping'!A:A,1,FALSE)=CONCATENATE(B334,C334,D334,E334,F334,G334),"OK","Fix"),"Fix"))</f>
        <v/>
      </c>
      <c r="B334" s="3"/>
      <c r="C334" s="13"/>
      <c r="D334" s="9"/>
      <c r="E334" s="9"/>
      <c r="F334" s="9"/>
      <c r="G334" s="9"/>
      <c r="H334" s="13"/>
      <c r="I334" s="13"/>
      <c r="J334" s="13"/>
      <c r="K334" s="46"/>
    </row>
    <row r="335" spans="1:11" x14ac:dyDescent="0.25">
      <c r="A335" s="7" t="str">
        <f>IF(CONCATENATE(B335,C335,D335,E335,F335,G335)="","",IFERROR(IF(VLOOKUP(CONCATENATE(B335,C335,D335,E335,F335,G335),'Program Mapping'!A:A,1,FALSE)=CONCATENATE(B335,C335,D335,E335,F335,G335),"OK","Fix"),"Fix"))</f>
        <v/>
      </c>
      <c r="B335" s="3"/>
      <c r="C335" s="13"/>
      <c r="D335" s="9"/>
      <c r="E335" s="9"/>
      <c r="F335" s="9"/>
      <c r="G335" s="9"/>
      <c r="H335" s="13"/>
      <c r="I335" s="13"/>
      <c r="J335" s="13"/>
      <c r="K335" s="46"/>
    </row>
    <row r="336" spans="1:11" x14ac:dyDescent="0.25">
      <c r="A336" s="7" t="str">
        <f>IF(CONCATENATE(B336,C336,D336,E336,F336,G336)="","",IFERROR(IF(VLOOKUP(CONCATENATE(B336,C336,D336,E336,F336,G336),'Program Mapping'!A:A,1,FALSE)=CONCATENATE(B336,C336,D336,E336,F336,G336),"OK","Fix"),"Fix"))</f>
        <v/>
      </c>
      <c r="B336" s="3"/>
      <c r="C336" s="13"/>
      <c r="D336" s="9"/>
      <c r="E336" s="9"/>
      <c r="F336" s="9"/>
      <c r="G336" s="9"/>
      <c r="H336" s="13"/>
      <c r="I336" s="13"/>
      <c r="J336" s="13"/>
      <c r="K336" s="46"/>
    </row>
    <row r="337" spans="1:11" x14ac:dyDescent="0.25">
      <c r="A337" s="7" t="str">
        <f>IF(CONCATENATE(B337,C337,D337,E337,F337,G337)="","",IFERROR(IF(VLOOKUP(CONCATENATE(B337,C337,D337,E337,F337,G337),'Program Mapping'!A:A,1,FALSE)=CONCATENATE(B337,C337,D337,E337,F337,G337),"OK","Fix"),"Fix"))</f>
        <v/>
      </c>
      <c r="B337" s="3"/>
      <c r="C337" s="13"/>
      <c r="D337" s="9"/>
      <c r="E337" s="9"/>
      <c r="F337" s="9"/>
      <c r="G337" s="9"/>
      <c r="H337" s="13"/>
      <c r="I337" s="13"/>
      <c r="J337" s="13"/>
      <c r="K337" s="46"/>
    </row>
    <row r="338" spans="1:11" x14ac:dyDescent="0.25">
      <c r="A338" s="7" t="str">
        <f>IF(CONCATENATE(B338,C338,D338,E338,F338,G338)="","",IFERROR(IF(VLOOKUP(CONCATENATE(B338,C338,D338,E338,F338,G338),'Program Mapping'!A:A,1,FALSE)=CONCATENATE(B338,C338,D338,E338,F338,G338),"OK","Fix"),"Fix"))</f>
        <v/>
      </c>
      <c r="B338" s="3"/>
      <c r="C338" s="13"/>
      <c r="D338" s="9"/>
      <c r="E338" s="9"/>
      <c r="F338" s="9"/>
      <c r="G338" s="9"/>
      <c r="H338" s="13"/>
      <c r="I338" s="13"/>
      <c r="J338" s="13"/>
      <c r="K338" s="46"/>
    </row>
    <row r="339" spans="1:11" x14ac:dyDescent="0.25">
      <c r="A339" s="7" t="str">
        <f>IF(CONCATENATE(B339,C339,D339,E339,F339,G339)="","",IFERROR(IF(VLOOKUP(CONCATENATE(B339,C339,D339,E339,F339,G339),'Program Mapping'!A:A,1,FALSE)=CONCATENATE(B339,C339,D339,E339,F339,G339),"OK","Fix"),"Fix"))</f>
        <v/>
      </c>
      <c r="B339" s="3"/>
      <c r="C339" s="13"/>
      <c r="D339" s="9"/>
      <c r="E339" s="9"/>
      <c r="F339" s="9"/>
      <c r="G339" s="9"/>
      <c r="H339" s="13"/>
      <c r="I339" s="13"/>
      <c r="J339" s="13"/>
      <c r="K339" s="46"/>
    </row>
    <row r="340" spans="1:11" x14ac:dyDescent="0.25">
      <c r="A340" s="7" t="str">
        <f>IF(CONCATENATE(B340,C340,D340,E340,F340,G340)="","",IFERROR(IF(VLOOKUP(CONCATENATE(B340,C340,D340,E340,F340,G340),'Program Mapping'!A:A,1,FALSE)=CONCATENATE(B340,C340,D340,E340,F340,G340),"OK","Fix"),"Fix"))</f>
        <v/>
      </c>
      <c r="B340" s="3"/>
      <c r="C340" s="13"/>
      <c r="D340" s="9"/>
      <c r="E340" s="9"/>
      <c r="F340" s="9"/>
      <c r="G340" s="9"/>
      <c r="H340" s="13"/>
      <c r="I340" s="13"/>
      <c r="J340" s="13"/>
      <c r="K340" s="46"/>
    </row>
    <row r="341" spans="1:11" x14ac:dyDescent="0.25">
      <c r="A341" s="7" t="str">
        <f>IF(CONCATENATE(B341,C341,D341,E341,F341,G341)="","",IFERROR(IF(VLOOKUP(CONCATENATE(B341,C341,D341,E341,F341,G341),'Program Mapping'!A:A,1,FALSE)=CONCATENATE(B341,C341,D341,E341,F341,G341),"OK","Fix"),"Fix"))</f>
        <v/>
      </c>
      <c r="B341" s="3"/>
      <c r="C341" s="13"/>
      <c r="D341" s="9"/>
      <c r="E341" s="9"/>
      <c r="F341" s="9"/>
      <c r="G341" s="9"/>
      <c r="H341" s="13"/>
      <c r="I341" s="13"/>
      <c r="J341" s="13"/>
      <c r="K341" s="46"/>
    </row>
    <row r="342" spans="1:11" x14ac:dyDescent="0.25">
      <c r="A342" s="7" t="str">
        <f>IF(CONCATENATE(B342,C342,D342,E342,F342,G342)="","",IFERROR(IF(VLOOKUP(CONCATENATE(B342,C342,D342,E342,F342,G342),'Program Mapping'!A:A,1,FALSE)=CONCATENATE(B342,C342,D342,E342,F342,G342),"OK","Fix"),"Fix"))</f>
        <v/>
      </c>
      <c r="B342" s="3"/>
      <c r="C342" s="13"/>
      <c r="D342" s="9"/>
      <c r="E342" s="9"/>
      <c r="F342" s="9"/>
      <c r="G342" s="9"/>
      <c r="H342" s="13"/>
      <c r="I342" s="13"/>
      <c r="J342" s="13"/>
      <c r="K342" s="46"/>
    </row>
    <row r="343" spans="1:11" x14ac:dyDescent="0.25">
      <c r="A343" s="7" t="str">
        <f>IF(CONCATENATE(B343,C343,D343,E343,F343,G343)="","",IFERROR(IF(VLOOKUP(CONCATENATE(B343,C343,D343,E343,F343,G343),'Program Mapping'!A:A,1,FALSE)=CONCATENATE(B343,C343,D343,E343,F343,G343),"OK","Fix"),"Fix"))</f>
        <v/>
      </c>
      <c r="B343" s="3"/>
      <c r="C343" s="13"/>
      <c r="D343" s="9"/>
      <c r="E343" s="9"/>
      <c r="F343" s="9"/>
      <c r="G343" s="9"/>
      <c r="H343" s="13"/>
      <c r="I343" s="13"/>
      <c r="J343" s="13"/>
      <c r="K343" s="46"/>
    </row>
    <row r="344" spans="1:11" x14ac:dyDescent="0.25">
      <c r="A344" s="7" t="str">
        <f>IF(CONCATENATE(B344,C344,D344,E344,F344,G344)="","",IFERROR(IF(VLOOKUP(CONCATENATE(B344,C344,D344,E344,F344,G344),'Program Mapping'!A:A,1,FALSE)=CONCATENATE(B344,C344,D344,E344,F344,G344),"OK","Fix"),"Fix"))</f>
        <v/>
      </c>
      <c r="B344" s="3"/>
      <c r="C344" s="13"/>
      <c r="D344" s="9"/>
      <c r="E344" s="9"/>
      <c r="F344" s="9"/>
      <c r="G344" s="9"/>
      <c r="H344" s="13"/>
      <c r="I344" s="13"/>
      <c r="J344" s="13"/>
      <c r="K344" s="46"/>
    </row>
    <row r="345" spans="1:11" x14ac:dyDescent="0.25">
      <c r="A345" s="7" t="str">
        <f>IF(CONCATENATE(B345,C345,D345,E345,F345,G345)="","",IFERROR(IF(VLOOKUP(CONCATENATE(B345,C345,D345,E345,F345,G345),'Program Mapping'!A:A,1,FALSE)=CONCATENATE(B345,C345,D345,E345,F345,G345),"OK","Fix"),"Fix"))</f>
        <v/>
      </c>
      <c r="B345" s="3"/>
      <c r="C345" s="13"/>
      <c r="D345" s="9"/>
      <c r="E345" s="9"/>
      <c r="F345" s="9"/>
      <c r="G345" s="9"/>
      <c r="H345" s="13"/>
      <c r="I345" s="13"/>
      <c r="J345" s="13"/>
      <c r="K345" s="46"/>
    </row>
    <row r="346" spans="1:11" x14ac:dyDescent="0.25">
      <c r="A346" s="7" t="str">
        <f>IF(CONCATENATE(B346,C346,D346,E346,F346,G346)="","",IFERROR(IF(VLOOKUP(CONCATENATE(B346,C346,D346,E346,F346,G346),'Program Mapping'!A:A,1,FALSE)=CONCATENATE(B346,C346,D346,E346,F346,G346),"OK","Fix"),"Fix"))</f>
        <v/>
      </c>
      <c r="B346" s="3"/>
      <c r="C346" s="13"/>
      <c r="D346" s="9"/>
      <c r="E346" s="9"/>
      <c r="F346" s="9"/>
      <c r="G346" s="9"/>
      <c r="H346" s="13"/>
      <c r="I346" s="13"/>
      <c r="J346" s="13"/>
      <c r="K346" s="46"/>
    </row>
    <row r="347" spans="1:11" x14ac:dyDescent="0.25">
      <c r="A347" s="7" t="str">
        <f>IF(CONCATENATE(B347,C347,D347,E347,F347,G347)="","",IFERROR(IF(VLOOKUP(CONCATENATE(B347,C347,D347,E347,F347,G347),'Program Mapping'!A:A,1,FALSE)=CONCATENATE(B347,C347,D347,E347,F347,G347),"OK","Fix"),"Fix"))</f>
        <v/>
      </c>
      <c r="B347" s="3"/>
      <c r="C347" s="13"/>
      <c r="D347" s="9"/>
      <c r="E347" s="9"/>
      <c r="F347" s="9"/>
      <c r="G347" s="9"/>
      <c r="H347" s="13"/>
      <c r="I347" s="13"/>
      <c r="J347" s="13"/>
      <c r="K347" s="46"/>
    </row>
    <row r="348" spans="1:11" x14ac:dyDescent="0.25">
      <c r="A348" s="7" t="str">
        <f>IF(CONCATENATE(B348,C348,D348,E348,F348,G348)="","",IFERROR(IF(VLOOKUP(CONCATENATE(B348,C348,D348,E348,F348,G348),'Program Mapping'!A:A,1,FALSE)=CONCATENATE(B348,C348,D348,E348,F348,G348),"OK","Fix"),"Fix"))</f>
        <v/>
      </c>
      <c r="B348" s="3"/>
      <c r="C348" s="13"/>
      <c r="D348" s="9"/>
      <c r="E348" s="9"/>
      <c r="F348" s="9"/>
      <c r="G348" s="9"/>
      <c r="H348" s="13"/>
      <c r="I348" s="13"/>
      <c r="J348" s="13"/>
      <c r="K348" s="46"/>
    </row>
    <row r="349" spans="1:11" x14ac:dyDescent="0.25">
      <c r="A349" s="7" t="str">
        <f>IF(CONCATENATE(B349,C349,D349,E349,F349,G349)="","",IFERROR(IF(VLOOKUP(CONCATENATE(B349,C349,D349,E349,F349,G349),'Program Mapping'!A:A,1,FALSE)=CONCATENATE(B349,C349,D349,E349,F349,G349),"OK","Fix"),"Fix"))</f>
        <v/>
      </c>
      <c r="B349" s="3"/>
      <c r="C349" s="13"/>
      <c r="D349" s="9"/>
      <c r="E349" s="9"/>
      <c r="F349" s="9"/>
      <c r="G349" s="9"/>
      <c r="H349" s="13"/>
      <c r="I349" s="13"/>
      <c r="J349" s="13"/>
      <c r="K349" s="46"/>
    </row>
    <row r="350" spans="1:11" x14ac:dyDescent="0.25">
      <c r="A350" s="7" t="str">
        <f>IF(CONCATENATE(B350,C350,D350,E350,F350,G350)="","",IFERROR(IF(VLOOKUP(CONCATENATE(B350,C350,D350,E350,F350,G350),'Program Mapping'!A:A,1,FALSE)=CONCATENATE(B350,C350,D350,E350,F350,G350),"OK","Fix"),"Fix"))</f>
        <v/>
      </c>
      <c r="B350" s="3"/>
      <c r="C350" s="13"/>
      <c r="D350" s="9"/>
      <c r="E350" s="9"/>
      <c r="F350" s="9"/>
      <c r="G350" s="9"/>
      <c r="H350" s="13"/>
      <c r="I350" s="13"/>
      <c r="J350" s="13"/>
      <c r="K350" s="46"/>
    </row>
    <row r="351" spans="1:11" x14ac:dyDescent="0.25">
      <c r="A351" s="7" t="str">
        <f>IF(CONCATENATE(B351,C351,D351,E351,F351,G351)="","",IFERROR(IF(VLOOKUP(CONCATENATE(B351,C351,D351,E351,F351,G351),'Program Mapping'!A:A,1,FALSE)=CONCATENATE(B351,C351,D351,E351,F351,G351),"OK","Fix"),"Fix"))</f>
        <v/>
      </c>
      <c r="B351" s="3"/>
      <c r="C351" s="13"/>
      <c r="D351" s="9"/>
      <c r="E351" s="9"/>
      <c r="F351" s="9"/>
      <c r="G351" s="9"/>
      <c r="H351" s="13"/>
      <c r="I351" s="13"/>
      <c r="J351" s="13"/>
      <c r="K351" s="46"/>
    </row>
    <row r="352" spans="1:11" x14ac:dyDescent="0.25">
      <c r="A352" s="7" t="str">
        <f>IF(CONCATENATE(B352,C352,D352,E352,F352,G352)="","",IFERROR(IF(VLOOKUP(CONCATENATE(B352,C352,D352,E352,F352,G352),'Program Mapping'!A:A,1,FALSE)=CONCATENATE(B352,C352,D352,E352,F352,G352),"OK","Fix"),"Fix"))</f>
        <v/>
      </c>
      <c r="B352" s="3"/>
      <c r="C352" s="13"/>
      <c r="D352" s="9"/>
      <c r="E352" s="9"/>
      <c r="F352" s="9"/>
      <c r="G352" s="9"/>
      <c r="H352" s="13"/>
      <c r="I352" s="13"/>
      <c r="J352" s="13"/>
      <c r="K352" s="46"/>
    </row>
    <row r="353" spans="1:11" x14ac:dyDescent="0.25">
      <c r="A353" s="7" t="str">
        <f>IF(CONCATENATE(B353,C353,D353,E353,F353,G353)="","",IFERROR(IF(VLOOKUP(CONCATENATE(B353,C353,D353,E353,F353,G353),'Program Mapping'!A:A,1,FALSE)=CONCATENATE(B353,C353,D353,E353,F353,G353),"OK","Fix"),"Fix"))</f>
        <v/>
      </c>
      <c r="B353" s="3"/>
      <c r="C353" s="13"/>
      <c r="D353" s="9"/>
      <c r="E353" s="9"/>
      <c r="F353" s="9"/>
      <c r="G353" s="9"/>
      <c r="H353" s="13"/>
      <c r="I353" s="13"/>
      <c r="J353" s="13"/>
      <c r="K353" s="46"/>
    </row>
    <row r="354" spans="1:11" x14ac:dyDescent="0.25">
      <c r="A354" s="7" t="str">
        <f>IF(CONCATENATE(B354,C354,D354,E354,F354,G354)="","",IFERROR(IF(VLOOKUP(CONCATENATE(B354,C354,D354,E354,F354,G354),'Program Mapping'!A:A,1,FALSE)=CONCATENATE(B354,C354,D354,E354,F354,G354),"OK","Fix"),"Fix"))</f>
        <v/>
      </c>
      <c r="B354" s="3"/>
      <c r="C354" s="13"/>
      <c r="D354" s="9"/>
      <c r="E354" s="9"/>
      <c r="F354" s="9"/>
      <c r="G354" s="9"/>
      <c r="H354" s="13"/>
      <c r="I354" s="13"/>
      <c r="J354" s="13"/>
      <c r="K354" s="46"/>
    </row>
    <row r="355" spans="1:11" x14ac:dyDescent="0.25">
      <c r="A355" s="7" t="str">
        <f>IF(CONCATENATE(B355,C355,D355,E355,F355,G355)="","",IFERROR(IF(VLOOKUP(CONCATENATE(B355,C355,D355,E355,F355,G355),'Program Mapping'!A:A,1,FALSE)=CONCATENATE(B355,C355,D355,E355,F355,G355),"OK","Fix"),"Fix"))</f>
        <v/>
      </c>
      <c r="B355" s="3"/>
      <c r="C355" s="13"/>
      <c r="D355" s="9"/>
      <c r="E355" s="9"/>
      <c r="F355" s="9"/>
      <c r="G355" s="9"/>
      <c r="H355" s="13"/>
      <c r="I355" s="13"/>
      <c r="J355" s="13"/>
      <c r="K355" s="46"/>
    </row>
    <row r="356" spans="1:11" x14ac:dyDescent="0.25">
      <c r="A356" s="7" t="str">
        <f>IF(CONCATENATE(B356,C356,D356,E356,F356,G356)="","",IFERROR(IF(VLOOKUP(CONCATENATE(B356,C356,D356,E356,F356,G356),'Program Mapping'!A:A,1,FALSE)=CONCATENATE(B356,C356,D356,E356,F356,G356),"OK","Fix"),"Fix"))</f>
        <v/>
      </c>
      <c r="B356" s="3"/>
      <c r="C356" s="13"/>
      <c r="D356" s="9"/>
      <c r="E356" s="9"/>
      <c r="F356" s="9"/>
      <c r="G356" s="9"/>
      <c r="H356" s="13"/>
      <c r="I356" s="13"/>
      <c r="J356" s="13"/>
      <c r="K356" s="46"/>
    </row>
    <row r="357" spans="1:11" x14ac:dyDescent="0.25">
      <c r="A357" s="7" t="str">
        <f>IF(CONCATENATE(B357,C357,D357,E357,F357,G357)="","",IFERROR(IF(VLOOKUP(CONCATENATE(B357,C357,D357,E357,F357,G357),'Program Mapping'!A:A,1,FALSE)=CONCATENATE(B357,C357,D357,E357,F357,G357),"OK","Fix"),"Fix"))</f>
        <v/>
      </c>
      <c r="B357" s="3"/>
      <c r="C357" s="13"/>
      <c r="D357" s="9"/>
      <c r="E357" s="9"/>
      <c r="F357" s="9"/>
      <c r="G357" s="9"/>
      <c r="H357" s="13"/>
      <c r="I357" s="13"/>
      <c r="J357" s="13"/>
      <c r="K357" s="46"/>
    </row>
    <row r="358" spans="1:11" x14ac:dyDescent="0.25">
      <c r="A358" s="7" t="str">
        <f>IF(CONCATENATE(B358,C358,D358,E358,F358,G358)="","",IFERROR(IF(VLOOKUP(CONCATENATE(B358,C358,D358,E358,F358,G358),'Program Mapping'!A:A,1,FALSE)=CONCATENATE(B358,C358,D358,E358,F358,G358),"OK","Fix"),"Fix"))</f>
        <v/>
      </c>
      <c r="B358" s="3"/>
      <c r="C358" s="13"/>
      <c r="D358" s="9"/>
      <c r="E358" s="9"/>
      <c r="F358" s="9"/>
      <c r="G358" s="9"/>
      <c r="H358" s="13"/>
      <c r="I358" s="13"/>
      <c r="J358" s="13"/>
      <c r="K358" s="46"/>
    </row>
    <row r="359" spans="1:11" x14ac:dyDescent="0.25">
      <c r="A359" s="7" t="str">
        <f>IF(CONCATENATE(B359,C359,D359,E359,F359,G359)="","",IFERROR(IF(VLOOKUP(CONCATENATE(B359,C359,D359,E359,F359,G359),'Program Mapping'!A:A,1,FALSE)=CONCATENATE(B359,C359,D359,E359,F359,G359),"OK","Fix"),"Fix"))</f>
        <v/>
      </c>
      <c r="B359" s="3"/>
      <c r="C359" s="13"/>
      <c r="D359" s="9"/>
      <c r="E359" s="9"/>
      <c r="F359" s="9"/>
      <c r="G359" s="9"/>
      <c r="H359" s="13"/>
      <c r="I359" s="13"/>
      <c r="J359" s="13"/>
      <c r="K359" s="46"/>
    </row>
    <row r="360" spans="1:11" x14ac:dyDescent="0.25">
      <c r="A360" s="7" t="str">
        <f>IF(CONCATENATE(B360,C360,D360,E360,F360,G360)="","",IFERROR(IF(VLOOKUP(CONCATENATE(B360,C360,D360,E360,F360,G360),'Program Mapping'!A:A,1,FALSE)=CONCATENATE(B360,C360,D360,E360,F360,G360),"OK","Fix"),"Fix"))</f>
        <v/>
      </c>
      <c r="B360" s="3"/>
      <c r="C360" s="13"/>
      <c r="D360" s="9"/>
      <c r="E360" s="9"/>
      <c r="F360" s="9"/>
      <c r="G360" s="9"/>
      <c r="H360" s="13"/>
      <c r="I360" s="13"/>
      <c r="J360" s="13"/>
      <c r="K360" s="46"/>
    </row>
    <row r="361" spans="1:11" x14ac:dyDescent="0.25">
      <c r="A361" s="7" t="str">
        <f>IF(CONCATENATE(B361,C361,D361,E361,F361,G361)="","",IFERROR(IF(VLOOKUP(CONCATENATE(B361,C361,D361,E361,F361,G361),'Program Mapping'!A:A,1,FALSE)=CONCATENATE(B361,C361,D361,E361,F361,G361),"OK","Fix"),"Fix"))</f>
        <v/>
      </c>
      <c r="B361" s="3"/>
      <c r="C361" s="13"/>
      <c r="D361" s="9"/>
      <c r="E361" s="9"/>
      <c r="F361" s="9"/>
      <c r="G361" s="9"/>
      <c r="H361" s="13"/>
      <c r="I361" s="13"/>
      <c r="J361" s="13"/>
      <c r="K361" s="46"/>
    </row>
    <row r="362" spans="1:11" x14ac:dyDescent="0.25">
      <c r="A362" s="7" t="str">
        <f>IF(CONCATENATE(B362,C362,D362,E362,F362,G362)="","",IFERROR(IF(VLOOKUP(CONCATENATE(B362,C362,D362,E362,F362,G362),'Program Mapping'!A:A,1,FALSE)=CONCATENATE(B362,C362,D362,E362,F362,G362),"OK","Fix"),"Fix"))</f>
        <v/>
      </c>
      <c r="B362" s="3"/>
      <c r="C362" s="13"/>
      <c r="D362" s="9"/>
      <c r="E362" s="9"/>
      <c r="F362" s="9"/>
      <c r="G362" s="9"/>
      <c r="H362" s="13"/>
      <c r="I362" s="13"/>
      <c r="J362" s="13"/>
      <c r="K362" s="46"/>
    </row>
    <row r="363" spans="1:11" x14ac:dyDescent="0.25">
      <c r="A363" s="7" t="str">
        <f>IF(CONCATENATE(B363,C363,D363,E363,F363,G363)="","",IFERROR(IF(VLOOKUP(CONCATENATE(B363,C363,D363,E363,F363,G363),'Program Mapping'!A:A,1,FALSE)=CONCATENATE(B363,C363,D363,E363,F363,G363),"OK","Fix"),"Fix"))</f>
        <v/>
      </c>
      <c r="B363" s="3"/>
      <c r="C363" s="13"/>
      <c r="D363" s="9"/>
      <c r="E363" s="9"/>
      <c r="F363" s="9"/>
      <c r="G363" s="9"/>
      <c r="H363" s="13"/>
      <c r="I363" s="13"/>
      <c r="J363" s="13"/>
      <c r="K363" s="46"/>
    </row>
    <row r="364" spans="1:11" x14ac:dyDescent="0.25">
      <c r="A364" s="7" t="str">
        <f>IF(CONCATENATE(B364,C364,D364,E364,F364,G364)="","",IFERROR(IF(VLOOKUP(CONCATENATE(B364,C364,D364,E364,F364,G364),'Program Mapping'!A:A,1,FALSE)=CONCATENATE(B364,C364,D364,E364,F364,G364),"OK","Fix"),"Fix"))</f>
        <v/>
      </c>
      <c r="B364" s="3"/>
      <c r="C364" s="13"/>
      <c r="D364" s="9"/>
      <c r="E364" s="9"/>
      <c r="F364" s="9"/>
      <c r="G364" s="9"/>
      <c r="H364" s="13"/>
      <c r="I364" s="13"/>
      <c r="J364" s="13"/>
      <c r="K364" s="46"/>
    </row>
    <row r="365" spans="1:11" x14ac:dyDescent="0.25">
      <c r="A365" s="7" t="str">
        <f>IF(CONCATENATE(B365,C365,D365,E365,F365,G365)="","",IFERROR(IF(VLOOKUP(CONCATENATE(B365,C365,D365,E365,F365,G365),'Program Mapping'!A:A,1,FALSE)=CONCATENATE(B365,C365,D365,E365,F365,G365),"OK","Fix"),"Fix"))</f>
        <v/>
      </c>
      <c r="B365" s="3"/>
      <c r="C365" s="13"/>
      <c r="D365" s="9"/>
      <c r="E365" s="9"/>
      <c r="F365" s="9"/>
      <c r="G365" s="9"/>
      <c r="H365" s="13"/>
      <c r="I365" s="13"/>
      <c r="J365" s="13"/>
      <c r="K365" s="46"/>
    </row>
    <row r="366" spans="1:11" x14ac:dyDescent="0.25">
      <c r="A366" s="7" t="str">
        <f>IF(CONCATENATE(B366,C366,D366,E366,F366,G366)="","",IFERROR(IF(VLOOKUP(CONCATENATE(B366,C366,D366,E366,F366,G366),'Program Mapping'!A:A,1,FALSE)=CONCATENATE(B366,C366,D366,E366,F366,G366),"OK","Fix"),"Fix"))</f>
        <v/>
      </c>
      <c r="B366" s="3"/>
      <c r="C366" s="13"/>
      <c r="D366" s="9"/>
      <c r="E366" s="9"/>
      <c r="F366" s="9"/>
      <c r="G366" s="9"/>
      <c r="H366" s="13"/>
      <c r="I366" s="13"/>
      <c r="J366" s="13"/>
      <c r="K366" s="46"/>
    </row>
    <row r="367" spans="1:11" x14ac:dyDescent="0.25">
      <c r="A367" s="7" t="str">
        <f>IF(CONCATENATE(B367,C367,D367,E367,F367,G367)="","",IFERROR(IF(VLOOKUP(CONCATENATE(B367,C367,D367,E367,F367,G367),'Program Mapping'!A:A,1,FALSE)=CONCATENATE(B367,C367,D367,E367,F367,G367),"OK","Fix"),"Fix"))</f>
        <v/>
      </c>
      <c r="B367" s="3"/>
      <c r="C367" s="13"/>
      <c r="D367" s="9"/>
      <c r="E367" s="9"/>
      <c r="F367" s="9"/>
      <c r="G367" s="9"/>
      <c r="H367" s="13"/>
      <c r="I367" s="13"/>
      <c r="J367" s="13"/>
      <c r="K367" s="46"/>
    </row>
    <row r="368" spans="1:11" x14ac:dyDescent="0.25">
      <c r="A368" s="7" t="str">
        <f>IF(CONCATENATE(B368,C368,D368,E368,F368,G368)="","",IFERROR(IF(VLOOKUP(CONCATENATE(B368,C368,D368,E368,F368,G368),'Program Mapping'!A:A,1,FALSE)=CONCATENATE(B368,C368,D368,E368,F368,G368),"OK","Fix"),"Fix"))</f>
        <v/>
      </c>
      <c r="B368" s="3"/>
      <c r="C368" s="13"/>
      <c r="D368" s="9"/>
      <c r="E368" s="9"/>
      <c r="F368" s="9"/>
      <c r="G368" s="9"/>
      <c r="H368" s="13"/>
      <c r="I368" s="13"/>
      <c r="J368" s="13"/>
      <c r="K368" s="46"/>
    </row>
    <row r="369" spans="1:11" x14ac:dyDescent="0.25">
      <c r="A369" s="7" t="str">
        <f>IF(CONCATENATE(B369,C369,D369,E369,F369,G369)="","",IFERROR(IF(VLOOKUP(CONCATENATE(B369,C369,D369,E369,F369,G369),'Program Mapping'!A:A,1,FALSE)=CONCATENATE(B369,C369,D369,E369,F369,G369),"OK","Fix"),"Fix"))</f>
        <v/>
      </c>
      <c r="B369" s="3"/>
      <c r="C369" s="13"/>
      <c r="D369" s="9"/>
      <c r="E369" s="9"/>
      <c r="F369" s="9"/>
      <c r="G369" s="9"/>
      <c r="H369" s="13"/>
      <c r="I369" s="13"/>
      <c r="J369" s="13"/>
      <c r="K369" s="46"/>
    </row>
    <row r="370" spans="1:11" x14ac:dyDescent="0.25">
      <c r="A370" s="7" t="str">
        <f>IF(CONCATENATE(B370,C370,D370,E370,F370,G370)="","",IFERROR(IF(VLOOKUP(CONCATENATE(B370,C370,D370,E370,F370,G370),'Program Mapping'!A:A,1,FALSE)=CONCATENATE(B370,C370,D370,E370,F370,G370),"OK","Fix"),"Fix"))</f>
        <v/>
      </c>
      <c r="B370" s="3"/>
      <c r="C370" s="13"/>
      <c r="D370" s="9"/>
      <c r="E370" s="9"/>
      <c r="F370" s="9"/>
      <c r="G370" s="9"/>
      <c r="H370" s="13"/>
      <c r="I370" s="13"/>
      <c r="J370" s="13"/>
      <c r="K370" s="46"/>
    </row>
    <row r="371" spans="1:11" x14ac:dyDescent="0.25">
      <c r="A371" s="7" t="str">
        <f>IF(CONCATENATE(B371,C371,D371,E371,F371,G371)="","",IFERROR(IF(VLOOKUP(CONCATENATE(B371,C371,D371,E371,F371,G371),'Program Mapping'!A:A,1,FALSE)=CONCATENATE(B371,C371,D371,E371,F371,G371),"OK","Fix"),"Fix"))</f>
        <v/>
      </c>
      <c r="B371" s="3"/>
      <c r="C371" s="13"/>
      <c r="D371" s="9"/>
      <c r="E371" s="9"/>
      <c r="F371" s="9"/>
      <c r="G371" s="9"/>
      <c r="H371" s="13"/>
      <c r="I371" s="13"/>
      <c r="J371" s="13"/>
      <c r="K371" s="46"/>
    </row>
    <row r="372" spans="1:11" x14ac:dyDescent="0.25">
      <c r="A372" s="7" t="str">
        <f>IF(CONCATENATE(B372,C372,D372,E372,F372,G372)="","",IFERROR(IF(VLOOKUP(CONCATENATE(B372,C372,D372,E372,F372,G372),'Program Mapping'!A:A,1,FALSE)=CONCATENATE(B372,C372,D372,E372,F372,G372),"OK","Fix"),"Fix"))</f>
        <v/>
      </c>
      <c r="B372" s="3"/>
      <c r="C372" s="13"/>
      <c r="D372" s="9"/>
      <c r="E372" s="9"/>
      <c r="F372" s="9"/>
      <c r="G372" s="9"/>
      <c r="H372" s="13"/>
      <c r="I372" s="13"/>
      <c r="J372" s="13"/>
      <c r="K372" s="46"/>
    </row>
    <row r="373" spans="1:11" x14ac:dyDescent="0.25">
      <c r="A373" s="7" t="str">
        <f>IF(CONCATENATE(B373,C373,D373,E373,F373,G373)="","",IFERROR(IF(VLOOKUP(CONCATENATE(B373,C373,D373,E373,F373,G373),'Program Mapping'!A:A,1,FALSE)=CONCATENATE(B373,C373,D373,E373,F373,G373),"OK","Fix"),"Fix"))</f>
        <v/>
      </c>
      <c r="B373" s="3"/>
      <c r="C373" s="13"/>
      <c r="D373" s="9"/>
      <c r="E373" s="9"/>
      <c r="F373" s="9"/>
      <c r="G373" s="9"/>
      <c r="H373" s="13"/>
      <c r="I373" s="13"/>
      <c r="J373" s="13"/>
      <c r="K373" s="46"/>
    </row>
    <row r="374" spans="1:11" x14ac:dyDescent="0.25">
      <c r="A374" s="7" t="str">
        <f>IF(CONCATENATE(B374,C374,D374,E374,F374,G374)="","",IFERROR(IF(VLOOKUP(CONCATENATE(B374,C374,D374,E374,F374,G374),'Program Mapping'!A:A,1,FALSE)=CONCATENATE(B374,C374,D374,E374,F374,G374),"OK","Fix"),"Fix"))</f>
        <v/>
      </c>
      <c r="B374" s="3"/>
      <c r="C374" s="13"/>
      <c r="D374" s="9"/>
      <c r="E374" s="9"/>
      <c r="F374" s="9"/>
      <c r="G374" s="9"/>
      <c r="H374" s="13"/>
      <c r="I374" s="13"/>
      <c r="J374" s="13"/>
      <c r="K374" s="46"/>
    </row>
    <row r="375" spans="1:11" x14ac:dyDescent="0.25">
      <c r="A375" s="7" t="str">
        <f>IF(CONCATENATE(B375,C375,D375,E375,F375,G375)="","",IFERROR(IF(VLOOKUP(CONCATENATE(B375,C375,D375,E375,F375,G375),'Program Mapping'!A:A,1,FALSE)=CONCATENATE(B375,C375,D375,E375,F375,G375),"OK","Fix"),"Fix"))</f>
        <v/>
      </c>
      <c r="B375" s="3"/>
      <c r="C375" s="13"/>
      <c r="D375" s="9"/>
      <c r="E375" s="9"/>
      <c r="F375" s="9"/>
      <c r="G375" s="9"/>
      <c r="H375" s="13"/>
      <c r="I375" s="13"/>
      <c r="J375" s="13"/>
      <c r="K375" s="46"/>
    </row>
    <row r="376" spans="1:11" x14ac:dyDescent="0.25">
      <c r="A376" s="7" t="str">
        <f>IF(CONCATENATE(B376,C376,D376,E376,F376,G376)="","",IFERROR(IF(VLOOKUP(CONCATENATE(B376,C376,D376,E376,F376,G376),'Program Mapping'!A:A,1,FALSE)=CONCATENATE(B376,C376,D376,E376,F376,G376),"OK","Fix"),"Fix"))</f>
        <v/>
      </c>
      <c r="B376" s="3"/>
      <c r="C376" s="13"/>
      <c r="D376" s="9"/>
      <c r="E376" s="9"/>
      <c r="F376" s="9"/>
      <c r="G376" s="9"/>
      <c r="H376" s="13"/>
      <c r="I376" s="13"/>
      <c r="J376" s="13"/>
      <c r="K376" s="46"/>
    </row>
    <row r="377" spans="1:11" x14ac:dyDescent="0.25">
      <c r="A377" s="7" t="str">
        <f>IF(CONCATENATE(B377,C377,D377,E377,F377,G377)="","",IFERROR(IF(VLOOKUP(CONCATENATE(B377,C377,D377,E377,F377,G377),'Program Mapping'!A:A,1,FALSE)=CONCATENATE(B377,C377,D377,E377,F377,G377),"OK","Fix"),"Fix"))</f>
        <v/>
      </c>
      <c r="B377" s="3"/>
      <c r="C377" s="13"/>
      <c r="D377" s="9"/>
      <c r="E377" s="9"/>
      <c r="F377" s="9"/>
      <c r="G377" s="9"/>
      <c r="H377" s="13"/>
      <c r="I377" s="13"/>
      <c r="J377" s="13"/>
      <c r="K377" s="46"/>
    </row>
    <row r="378" spans="1:11" x14ac:dyDescent="0.25">
      <c r="A378" s="7" t="str">
        <f>IF(CONCATENATE(B378,C378,D378,E378,F378,G378)="","",IFERROR(IF(VLOOKUP(CONCATENATE(B378,C378,D378,E378,F378,G378),'Program Mapping'!A:A,1,FALSE)=CONCATENATE(B378,C378,D378,E378,F378,G378),"OK","Fix"),"Fix"))</f>
        <v/>
      </c>
      <c r="B378" s="3"/>
      <c r="C378" s="13"/>
      <c r="D378" s="9"/>
      <c r="E378" s="9"/>
      <c r="F378" s="9"/>
      <c r="G378" s="9"/>
      <c r="H378" s="13"/>
      <c r="I378" s="13"/>
      <c r="J378" s="13"/>
      <c r="K378" s="46"/>
    </row>
    <row r="379" spans="1:11" x14ac:dyDescent="0.25">
      <c r="A379" s="7" t="str">
        <f>IF(CONCATENATE(B379,C379,D379,E379,F379,G379)="","",IFERROR(IF(VLOOKUP(CONCATENATE(B379,C379,D379,E379,F379,G379),'Program Mapping'!A:A,1,FALSE)=CONCATENATE(B379,C379,D379,E379,F379,G379),"OK","Fix"),"Fix"))</f>
        <v/>
      </c>
      <c r="B379" s="3"/>
      <c r="C379" s="13"/>
      <c r="D379" s="9"/>
      <c r="E379" s="9"/>
      <c r="F379" s="9"/>
      <c r="G379" s="9"/>
      <c r="H379" s="13"/>
      <c r="I379" s="13"/>
      <c r="J379" s="13"/>
      <c r="K379" s="46"/>
    </row>
    <row r="380" spans="1:11" x14ac:dyDescent="0.25">
      <c r="A380" s="7" t="str">
        <f>IF(CONCATENATE(B380,C380,D380,E380,F380,G380)="","",IFERROR(IF(VLOOKUP(CONCATENATE(B380,C380,D380,E380,F380,G380),'Program Mapping'!A:A,1,FALSE)=CONCATENATE(B380,C380,D380,E380,F380,G380),"OK","Fix"),"Fix"))</f>
        <v/>
      </c>
      <c r="B380" s="3"/>
      <c r="C380" s="13"/>
      <c r="D380" s="9"/>
      <c r="E380" s="9"/>
      <c r="F380" s="9"/>
      <c r="G380" s="9"/>
      <c r="H380" s="13"/>
      <c r="I380" s="13"/>
      <c r="J380" s="13"/>
      <c r="K380" s="46"/>
    </row>
    <row r="381" spans="1:11" x14ac:dyDescent="0.25">
      <c r="A381" s="7" t="str">
        <f>IF(CONCATENATE(B381,C381,D381,E381,F381,G381)="","",IFERROR(IF(VLOOKUP(CONCATENATE(B381,C381,D381,E381,F381,G381),'Program Mapping'!A:A,1,FALSE)=CONCATENATE(B381,C381,D381,E381,F381,G381),"OK","Fix"),"Fix"))</f>
        <v/>
      </c>
      <c r="B381" s="3"/>
      <c r="C381" s="13"/>
      <c r="D381" s="9"/>
      <c r="E381" s="9"/>
      <c r="F381" s="9"/>
      <c r="G381" s="9"/>
      <c r="H381" s="13"/>
      <c r="I381" s="13"/>
      <c r="J381" s="13"/>
      <c r="K381" s="46"/>
    </row>
    <row r="382" spans="1:11" x14ac:dyDescent="0.25">
      <c r="A382" s="7" t="str">
        <f>IF(CONCATENATE(B382,C382,D382,E382,F382,G382)="","",IFERROR(IF(VLOOKUP(CONCATENATE(B382,C382,D382,E382,F382,G382),'Program Mapping'!A:A,1,FALSE)=CONCATENATE(B382,C382,D382,E382,F382,G382),"OK","Fix"),"Fix"))</f>
        <v/>
      </c>
      <c r="B382" s="3"/>
      <c r="C382" s="13"/>
      <c r="D382" s="9"/>
      <c r="E382" s="9"/>
      <c r="F382" s="9"/>
      <c r="G382" s="9"/>
      <c r="H382" s="13"/>
      <c r="I382" s="13"/>
      <c r="J382" s="13"/>
      <c r="K382" s="46"/>
    </row>
    <row r="383" spans="1:11" x14ac:dyDescent="0.25">
      <c r="A383" s="7" t="str">
        <f>IF(CONCATENATE(B383,C383,D383,E383,F383,G383)="","",IFERROR(IF(VLOOKUP(CONCATENATE(B383,C383,D383,E383,F383,G383),'Program Mapping'!A:A,1,FALSE)=CONCATENATE(B383,C383,D383,E383,F383,G383),"OK","Fix"),"Fix"))</f>
        <v/>
      </c>
      <c r="B383" s="3"/>
      <c r="C383" s="13"/>
      <c r="D383" s="9"/>
      <c r="E383" s="9"/>
      <c r="F383" s="9"/>
      <c r="G383" s="9"/>
      <c r="H383" s="13"/>
      <c r="I383" s="13"/>
      <c r="J383" s="13"/>
      <c r="K383" s="46"/>
    </row>
    <row r="384" spans="1:11" x14ac:dyDescent="0.25">
      <c r="A384" s="7" t="str">
        <f>IF(CONCATENATE(B384,C384,D384,E384,F384,G384)="","",IFERROR(IF(VLOOKUP(CONCATENATE(B384,C384,D384,E384,F384,G384),'Program Mapping'!A:A,1,FALSE)=CONCATENATE(B384,C384,D384,E384,F384,G384),"OK","Fix"),"Fix"))</f>
        <v/>
      </c>
      <c r="B384" s="3"/>
      <c r="C384" s="13"/>
      <c r="D384" s="9"/>
      <c r="E384" s="9"/>
      <c r="F384" s="9"/>
      <c r="G384" s="9"/>
      <c r="H384" s="13"/>
      <c r="I384" s="13"/>
      <c r="J384" s="13"/>
      <c r="K384" s="46"/>
    </row>
    <row r="385" spans="1:11" x14ac:dyDescent="0.25">
      <c r="A385" s="7" t="str">
        <f>IF(CONCATENATE(B385,C385,D385,E385,F385,G385)="","",IFERROR(IF(VLOOKUP(CONCATENATE(B385,C385,D385,E385,F385,G385),'Program Mapping'!A:A,1,FALSE)=CONCATENATE(B385,C385,D385,E385,F385,G385),"OK","Fix"),"Fix"))</f>
        <v/>
      </c>
      <c r="B385" s="3"/>
      <c r="C385" s="13"/>
      <c r="D385" s="9"/>
      <c r="E385" s="9"/>
      <c r="F385" s="9"/>
      <c r="G385" s="9"/>
      <c r="H385" s="13"/>
      <c r="I385" s="13"/>
      <c r="J385" s="13"/>
      <c r="K385" s="46"/>
    </row>
    <row r="386" spans="1:11" x14ac:dyDescent="0.25">
      <c r="A386" s="7" t="str">
        <f>IF(CONCATENATE(B386,C386,D386,E386,F386,G386)="","",IFERROR(IF(VLOOKUP(CONCATENATE(B386,C386,D386,E386,F386,G386),'Program Mapping'!A:A,1,FALSE)=CONCATENATE(B386,C386,D386,E386,F386,G386),"OK","Fix"),"Fix"))</f>
        <v/>
      </c>
      <c r="B386" s="3"/>
      <c r="C386" s="13"/>
      <c r="D386" s="9"/>
      <c r="E386" s="9"/>
      <c r="F386" s="9"/>
      <c r="G386" s="9"/>
      <c r="H386" s="13"/>
      <c r="I386" s="13"/>
      <c r="J386" s="13"/>
      <c r="K386" s="46"/>
    </row>
    <row r="387" spans="1:11" x14ac:dyDescent="0.25">
      <c r="A387" s="7" t="str">
        <f>IF(CONCATENATE(B387,C387,D387,E387,F387,G387)="","",IFERROR(IF(VLOOKUP(CONCATENATE(B387,C387,D387,E387,F387,G387),'Program Mapping'!A:A,1,FALSE)=CONCATENATE(B387,C387,D387,E387,F387,G387),"OK","Fix"),"Fix"))</f>
        <v/>
      </c>
      <c r="B387" s="3"/>
      <c r="C387" s="13"/>
      <c r="D387" s="9"/>
      <c r="E387" s="9"/>
      <c r="F387" s="9"/>
      <c r="G387" s="9"/>
      <c r="H387" s="13"/>
      <c r="I387" s="13"/>
      <c r="J387" s="13"/>
      <c r="K387" s="46"/>
    </row>
    <row r="388" spans="1:11" x14ac:dyDescent="0.25">
      <c r="A388" s="7" t="str">
        <f>IF(CONCATENATE(B388,C388,D388,E388,F388,G388)="","",IFERROR(IF(VLOOKUP(CONCATENATE(B388,C388,D388,E388,F388,G388),'Program Mapping'!A:A,1,FALSE)=CONCATENATE(B388,C388,D388,E388,F388,G388),"OK","Fix"),"Fix"))</f>
        <v/>
      </c>
      <c r="B388" s="3"/>
      <c r="C388" s="13"/>
      <c r="D388" s="9"/>
      <c r="E388" s="9"/>
      <c r="F388" s="9"/>
      <c r="G388" s="9"/>
      <c r="H388" s="13"/>
      <c r="I388" s="13"/>
      <c r="J388" s="13"/>
      <c r="K388" s="46"/>
    </row>
    <row r="389" spans="1:11" x14ac:dyDescent="0.25">
      <c r="A389" s="7" t="str">
        <f>IF(CONCATENATE(B389,C389,D389,E389,F389,G389)="","",IFERROR(IF(VLOOKUP(CONCATENATE(B389,C389,D389,E389,F389,G389),'Program Mapping'!A:A,1,FALSE)=CONCATENATE(B389,C389,D389,E389,F389,G389),"OK","Fix"),"Fix"))</f>
        <v/>
      </c>
      <c r="B389" s="3"/>
      <c r="C389" s="13"/>
      <c r="D389" s="9"/>
      <c r="E389" s="9"/>
      <c r="F389" s="9"/>
      <c r="G389" s="9"/>
      <c r="H389" s="13"/>
      <c r="I389" s="13"/>
      <c r="J389" s="13"/>
      <c r="K389" s="46"/>
    </row>
    <row r="390" spans="1:11" x14ac:dyDescent="0.25">
      <c r="A390" s="7" t="str">
        <f>IF(CONCATENATE(B390,C390,D390,E390,F390,G390)="","",IFERROR(IF(VLOOKUP(CONCATENATE(B390,C390,D390,E390,F390,G390),'Program Mapping'!A:A,1,FALSE)=CONCATENATE(B390,C390,D390,E390,F390,G390),"OK","Fix"),"Fix"))</f>
        <v/>
      </c>
      <c r="B390" s="3"/>
      <c r="C390" s="13"/>
      <c r="D390" s="9"/>
      <c r="E390" s="9"/>
      <c r="F390" s="9"/>
      <c r="G390" s="9"/>
      <c r="H390" s="13"/>
      <c r="I390" s="13"/>
      <c r="J390" s="13"/>
      <c r="K390" s="46"/>
    </row>
    <row r="391" spans="1:11" x14ac:dyDescent="0.25">
      <c r="A391" s="7" t="str">
        <f>IF(CONCATENATE(B391,C391,D391,E391,F391,G391)="","",IFERROR(IF(VLOOKUP(CONCATENATE(B391,C391,D391,E391,F391,G391),'Program Mapping'!A:A,1,FALSE)=CONCATENATE(B391,C391,D391,E391,F391,G391),"OK","Fix"),"Fix"))</f>
        <v/>
      </c>
      <c r="B391" s="3"/>
      <c r="C391" s="13"/>
      <c r="D391" s="9"/>
      <c r="E391" s="9"/>
      <c r="F391" s="9"/>
      <c r="G391" s="9"/>
      <c r="H391" s="13"/>
      <c r="I391" s="13"/>
      <c r="J391" s="13"/>
      <c r="K391" s="46"/>
    </row>
    <row r="392" spans="1:11" x14ac:dyDescent="0.25">
      <c r="A392" s="7" t="str">
        <f>IF(CONCATENATE(B392,C392,D392,E392,F392,G392)="","",IFERROR(IF(VLOOKUP(CONCATENATE(B392,C392,D392,E392,F392,G392),'Program Mapping'!A:A,1,FALSE)=CONCATENATE(B392,C392,D392,E392,F392,G392),"OK","Fix"),"Fix"))</f>
        <v/>
      </c>
      <c r="B392" s="3"/>
      <c r="C392" s="13"/>
      <c r="D392" s="9"/>
      <c r="E392" s="9"/>
      <c r="F392" s="9"/>
      <c r="G392" s="9"/>
      <c r="H392" s="13"/>
      <c r="I392" s="13"/>
      <c r="J392" s="13"/>
      <c r="K392" s="46"/>
    </row>
    <row r="393" spans="1:11" x14ac:dyDescent="0.25">
      <c r="A393" s="7" t="str">
        <f>IF(CONCATENATE(B393,C393,D393,E393,F393,G393)="","",IFERROR(IF(VLOOKUP(CONCATENATE(B393,C393,D393,E393,F393,G393),'Program Mapping'!A:A,1,FALSE)=CONCATENATE(B393,C393,D393,E393,F393,G393),"OK","Fix"),"Fix"))</f>
        <v/>
      </c>
      <c r="B393" s="3"/>
      <c r="C393" s="13"/>
      <c r="D393" s="9"/>
      <c r="E393" s="9"/>
      <c r="F393" s="9"/>
      <c r="G393" s="9"/>
      <c r="H393" s="13"/>
      <c r="I393" s="13"/>
      <c r="J393" s="13"/>
      <c r="K393" s="46"/>
    </row>
    <row r="394" spans="1:11" x14ac:dyDescent="0.25">
      <c r="A394" s="7" t="str">
        <f>IF(CONCATENATE(B394,C394,D394,E394,F394,G394)="","",IFERROR(IF(VLOOKUP(CONCATENATE(B394,C394,D394,E394,F394,G394),'Program Mapping'!A:A,1,FALSE)=CONCATENATE(B394,C394,D394,E394,F394,G394),"OK","Fix"),"Fix"))</f>
        <v/>
      </c>
      <c r="B394" s="3"/>
      <c r="C394" s="13"/>
      <c r="D394" s="9"/>
      <c r="E394" s="9"/>
      <c r="F394" s="9"/>
      <c r="G394" s="9"/>
      <c r="H394" s="13"/>
      <c r="I394" s="13"/>
      <c r="J394" s="13"/>
      <c r="K394" s="46"/>
    </row>
    <row r="395" spans="1:11" x14ac:dyDescent="0.25">
      <c r="A395" s="7" t="str">
        <f>IF(CONCATENATE(B395,C395,D395,E395,F395,G395)="","",IFERROR(IF(VLOOKUP(CONCATENATE(B395,C395,D395,E395,F395,G395),'Program Mapping'!A:A,1,FALSE)=CONCATENATE(B395,C395,D395,E395,F395,G395),"OK","Fix"),"Fix"))</f>
        <v/>
      </c>
      <c r="B395" s="3"/>
      <c r="C395" s="13"/>
      <c r="D395" s="9"/>
      <c r="E395" s="9"/>
      <c r="F395" s="9"/>
      <c r="G395" s="9"/>
      <c r="H395" s="13"/>
      <c r="I395" s="13"/>
      <c r="J395" s="13"/>
      <c r="K395" s="46"/>
    </row>
    <row r="396" spans="1:11" x14ac:dyDescent="0.25">
      <c r="A396" s="7" t="str">
        <f>IF(CONCATENATE(B396,C396,D396,E396,F396,G396)="","",IFERROR(IF(VLOOKUP(CONCATENATE(B396,C396,D396,E396,F396,G396),'Program Mapping'!A:A,1,FALSE)=CONCATENATE(B396,C396,D396,E396,F396,G396),"OK","Fix"),"Fix"))</f>
        <v/>
      </c>
      <c r="B396" s="3"/>
      <c r="C396" s="13"/>
      <c r="D396" s="9"/>
      <c r="E396" s="9"/>
      <c r="F396" s="9"/>
      <c r="G396" s="9"/>
      <c r="H396" s="13"/>
      <c r="I396" s="13"/>
      <c r="J396" s="13"/>
      <c r="K396" s="46"/>
    </row>
    <row r="397" spans="1:11" x14ac:dyDescent="0.25">
      <c r="A397" s="7" t="str">
        <f>IF(CONCATENATE(B397,C397,D397,E397,F397,G397)="","",IFERROR(IF(VLOOKUP(CONCATENATE(B397,C397,D397,E397,F397,G397),'Program Mapping'!A:A,1,FALSE)=CONCATENATE(B397,C397,D397,E397,F397,G397),"OK","Fix"),"Fix"))</f>
        <v/>
      </c>
      <c r="B397" s="3"/>
      <c r="C397" s="13"/>
      <c r="D397" s="9"/>
      <c r="E397" s="9"/>
      <c r="F397" s="9"/>
      <c r="G397" s="9"/>
      <c r="H397" s="13"/>
      <c r="I397" s="13"/>
      <c r="J397" s="13"/>
      <c r="K397" s="46"/>
    </row>
    <row r="398" spans="1:11" x14ac:dyDescent="0.25">
      <c r="A398" s="7" t="str">
        <f>IF(CONCATENATE(B398,C398,D398,E398,F398,G398)="","",IFERROR(IF(VLOOKUP(CONCATENATE(B398,C398,D398,E398,F398,G398),'Program Mapping'!A:A,1,FALSE)=CONCATENATE(B398,C398,D398,E398,F398,G398),"OK","Fix"),"Fix"))</f>
        <v/>
      </c>
      <c r="B398" s="3"/>
      <c r="C398" s="13"/>
      <c r="D398" s="9"/>
      <c r="E398" s="9"/>
      <c r="F398" s="9"/>
      <c r="G398" s="9"/>
      <c r="H398" s="13"/>
      <c r="I398" s="13"/>
      <c r="J398" s="13"/>
      <c r="K398" s="46"/>
    </row>
    <row r="399" spans="1:11" x14ac:dyDescent="0.25">
      <c r="A399" s="7" t="str">
        <f>IF(CONCATENATE(B399,C399,D399,E399,F399,G399)="","",IFERROR(IF(VLOOKUP(CONCATENATE(B399,C399,D399,E399,F399,G399),'Program Mapping'!A:A,1,FALSE)=CONCATENATE(B399,C399,D399,E399,F399,G399),"OK","Fix"),"Fix"))</f>
        <v/>
      </c>
      <c r="B399" s="3"/>
      <c r="C399" s="13"/>
      <c r="D399" s="9"/>
      <c r="E399" s="9"/>
      <c r="F399" s="9"/>
      <c r="G399" s="9"/>
      <c r="H399" s="13"/>
      <c r="I399" s="13"/>
      <c r="J399" s="13"/>
      <c r="K399" s="46"/>
    </row>
    <row r="400" spans="1:11" x14ac:dyDescent="0.25">
      <c r="A400" s="7" t="str">
        <f>IF(CONCATENATE(B400,C400,D400,E400,F400,G400)="","",IFERROR(IF(VLOOKUP(CONCATENATE(B400,C400,D400,E400,F400,G400),'Program Mapping'!A:A,1,FALSE)=CONCATENATE(B400,C400,D400,E400,F400,G400),"OK","Fix"),"Fix"))</f>
        <v/>
      </c>
      <c r="B400" s="3"/>
      <c r="C400" s="13"/>
      <c r="D400" s="9"/>
      <c r="E400" s="9"/>
      <c r="F400" s="9"/>
      <c r="G400" s="9"/>
      <c r="H400" s="13"/>
      <c r="I400" s="13"/>
      <c r="J400" s="13"/>
      <c r="K400" s="46"/>
    </row>
    <row r="401" spans="1:11" x14ac:dyDescent="0.25">
      <c r="A401" s="7" t="str">
        <f>IF(CONCATENATE(B401,C401,D401,E401,F401,G401)="","",IFERROR(IF(VLOOKUP(CONCATENATE(B401,C401,D401,E401,F401,G401),'Program Mapping'!A:A,1,FALSE)=CONCATENATE(B401,C401,D401,E401,F401,G401),"OK","Fix"),"Fix"))</f>
        <v/>
      </c>
      <c r="B401" s="3"/>
      <c r="C401" s="13"/>
      <c r="D401" s="9"/>
      <c r="E401" s="9"/>
      <c r="F401" s="9"/>
      <c r="G401" s="9"/>
      <c r="H401" s="13"/>
      <c r="I401" s="13"/>
      <c r="J401" s="13"/>
      <c r="K401" s="46"/>
    </row>
    <row r="402" spans="1:11" x14ac:dyDescent="0.25">
      <c r="A402" s="7" t="str">
        <f>IF(CONCATENATE(B402,C402,D402,E402,F402,G402)="","",IFERROR(IF(VLOOKUP(CONCATENATE(B402,C402,D402,E402,F402,G402),'Program Mapping'!A:A,1,FALSE)=CONCATENATE(B402,C402,D402,E402,F402,G402),"OK","Fix"),"Fix"))</f>
        <v/>
      </c>
      <c r="B402" s="3"/>
      <c r="C402" s="13"/>
      <c r="D402" s="9"/>
      <c r="E402" s="9"/>
      <c r="F402" s="9"/>
      <c r="G402" s="9"/>
      <c r="H402" s="13"/>
      <c r="I402" s="13"/>
      <c r="J402" s="13"/>
      <c r="K402" s="46"/>
    </row>
    <row r="403" spans="1:11" x14ac:dyDescent="0.25">
      <c r="A403" s="7" t="str">
        <f>IF(CONCATENATE(B403,C403,D403,E403,F403,G403)="","",IFERROR(IF(VLOOKUP(CONCATENATE(B403,C403,D403,E403,F403,G403),'Program Mapping'!A:A,1,FALSE)=CONCATENATE(B403,C403,D403,E403,F403,G403),"OK","Fix"),"Fix"))</f>
        <v/>
      </c>
      <c r="B403" s="3"/>
      <c r="C403" s="13"/>
      <c r="D403" s="9"/>
      <c r="E403" s="9"/>
      <c r="F403" s="9"/>
      <c r="G403" s="9"/>
      <c r="H403" s="13"/>
      <c r="I403" s="13"/>
      <c r="J403" s="13"/>
      <c r="K403" s="46"/>
    </row>
    <row r="404" spans="1:11" x14ac:dyDescent="0.25">
      <c r="A404" s="7" t="str">
        <f>IF(CONCATENATE(B404,C404,D404,E404,F404,G404)="","",IFERROR(IF(VLOOKUP(CONCATENATE(B404,C404,D404,E404,F404,G404),'Program Mapping'!A:A,1,FALSE)=CONCATENATE(B404,C404,D404,E404,F404,G404),"OK","Fix"),"Fix"))</f>
        <v/>
      </c>
      <c r="B404" s="3"/>
      <c r="C404" s="13"/>
      <c r="D404" s="9"/>
      <c r="E404" s="9"/>
      <c r="F404" s="9"/>
      <c r="G404" s="9"/>
      <c r="H404" s="13"/>
      <c r="I404" s="13"/>
      <c r="J404" s="13"/>
      <c r="K404" s="46"/>
    </row>
    <row r="405" spans="1:11" x14ac:dyDescent="0.25">
      <c r="A405" s="7" t="str">
        <f>IF(CONCATENATE(B405,C405,D405,E405,F405,G405)="","",IFERROR(IF(VLOOKUP(CONCATENATE(B405,C405,D405,E405,F405,G405),'Program Mapping'!A:A,1,FALSE)=CONCATENATE(B405,C405,D405,E405,F405,G405),"OK","Fix"),"Fix"))</f>
        <v/>
      </c>
      <c r="B405" s="3"/>
      <c r="C405" s="13"/>
      <c r="D405" s="9"/>
      <c r="E405" s="9"/>
      <c r="F405" s="9"/>
      <c r="G405" s="9"/>
      <c r="H405" s="13"/>
      <c r="I405" s="13"/>
      <c r="J405" s="13"/>
      <c r="K405" s="46"/>
    </row>
    <row r="406" spans="1:11" x14ac:dyDescent="0.25">
      <c r="A406" s="7" t="str">
        <f>IF(CONCATENATE(B406,C406,D406,E406,F406,G406)="","",IFERROR(IF(VLOOKUP(CONCATENATE(B406,C406,D406,E406,F406,G406),'Program Mapping'!A:A,1,FALSE)=CONCATENATE(B406,C406,D406,E406,F406,G406),"OK","Fix"),"Fix"))</f>
        <v/>
      </c>
      <c r="B406" s="3"/>
      <c r="C406" s="13"/>
      <c r="D406" s="9"/>
      <c r="E406" s="9"/>
      <c r="F406" s="9"/>
      <c r="G406" s="9"/>
      <c r="H406" s="13"/>
      <c r="I406" s="13"/>
      <c r="J406" s="13"/>
      <c r="K406" s="46"/>
    </row>
    <row r="407" spans="1:11" x14ac:dyDescent="0.25">
      <c r="A407" s="7" t="str">
        <f>IF(CONCATENATE(B407,C407,D407,E407,F407,G407)="","",IFERROR(IF(VLOOKUP(CONCATENATE(B407,C407,D407,E407,F407,G407),'Program Mapping'!A:A,1,FALSE)=CONCATENATE(B407,C407,D407,E407,F407,G407),"OK","Fix"),"Fix"))</f>
        <v/>
      </c>
      <c r="B407" s="3"/>
      <c r="C407" s="13"/>
      <c r="D407" s="9"/>
      <c r="E407" s="9"/>
      <c r="F407" s="9"/>
      <c r="G407" s="9"/>
      <c r="H407" s="13"/>
      <c r="I407" s="13"/>
      <c r="J407" s="13"/>
      <c r="K407" s="46"/>
    </row>
    <row r="408" spans="1:11" x14ac:dyDescent="0.25">
      <c r="A408" s="7" t="str">
        <f>IF(CONCATENATE(B408,C408,D408,E408,F408,G408)="","",IFERROR(IF(VLOOKUP(CONCATENATE(B408,C408,D408,E408,F408,G408),'Program Mapping'!A:A,1,FALSE)=CONCATENATE(B408,C408,D408,E408,F408,G408),"OK","Fix"),"Fix"))</f>
        <v/>
      </c>
      <c r="B408" s="3"/>
      <c r="C408" s="13"/>
      <c r="D408" s="9"/>
      <c r="E408" s="9"/>
      <c r="F408" s="9"/>
      <c r="G408" s="9"/>
      <c r="H408" s="13"/>
      <c r="I408" s="13"/>
      <c r="J408" s="13"/>
      <c r="K408" s="46"/>
    </row>
    <row r="409" spans="1:11" x14ac:dyDescent="0.25">
      <c r="A409" s="7" t="str">
        <f>IF(CONCATENATE(B409,C409,D409,E409,F409,G409)="","",IFERROR(IF(VLOOKUP(CONCATENATE(B409,C409,D409,E409,F409,G409),'Program Mapping'!A:A,1,FALSE)=CONCATENATE(B409,C409,D409,E409,F409,G409),"OK","Fix"),"Fix"))</f>
        <v/>
      </c>
      <c r="B409" s="3"/>
      <c r="C409" s="13"/>
      <c r="D409" s="9"/>
      <c r="E409" s="9"/>
      <c r="F409" s="9"/>
      <c r="G409" s="9"/>
      <c r="H409" s="13"/>
      <c r="I409" s="13"/>
      <c r="J409" s="13"/>
      <c r="K409" s="46"/>
    </row>
    <row r="410" spans="1:11" x14ac:dyDescent="0.25">
      <c r="A410" s="7" t="str">
        <f>IF(CONCATENATE(B410,C410,D410,E410,F410,G410)="","",IFERROR(IF(VLOOKUP(CONCATENATE(B410,C410,D410,E410,F410,G410),'Program Mapping'!A:A,1,FALSE)=CONCATENATE(B410,C410,D410,E410,F410,G410),"OK","Fix"),"Fix"))</f>
        <v/>
      </c>
      <c r="B410" s="3"/>
      <c r="C410" s="13"/>
      <c r="D410" s="9"/>
      <c r="E410" s="9"/>
      <c r="F410" s="9"/>
      <c r="G410" s="9"/>
      <c r="H410" s="13"/>
      <c r="I410" s="13"/>
      <c r="J410" s="13"/>
      <c r="K410" s="46"/>
    </row>
    <row r="411" spans="1:11" x14ac:dyDescent="0.25">
      <c r="A411" s="7" t="str">
        <f>IF(CONCATENATE(B411,C411,D411,E411,F411,G411)="","",IFERROR(IF(VLOOKUP(CONCATENATE(B411,C411,D411,E411,F411,G411),'Program Mapping'!A:A,1,FALSE)=CONCATENATE(B411,C411,D411,E411,F411,G411),"OK","Fix"),"Fix"))</f>
        <v/>
      </c>
      <c r="B411" s="3"/>
      <c r="C411" s="13"/>
      <c r="D411" s="9"/>
      <c r="E411" s="9"/>
      <c r="F411" s="9"/>
      <c r="G411" s="9"/>
      <c r="H411" s="13"/>
      <c r="I411" s="13"/>
      <c r="J411" s="13"/>
      <c r="K411" s="46"/>
    </row>
    <row r="412" spans="1:11" x14ac:dyDescent="0.25">
      <c r="A412" s="7" t="str">
        <f>IF(CONCATENATE(B412,C412,D412,E412,F412,G412)="","",IFERROR(IF(VLOOKUP(CONCATENATE(B412,C412,D412,E412,F412,G412),'Program Mapping'!A:A,1,FALSE)=CONCATENATE(B412,C412,D412,E412,F412,G412),"OK","Fix"),"Fix"))</f>
        <v/>
      </c>
      <c r="B412" s="3"/>
      <c r="C412" s="13"/>
      <c r="D412" s="9"/>
      <c r="E412" s="9"/>
      <c r="F412" s="9"/>
      <c r="G412" s="9"/>
      <c r="H412" s="13"/>
      <c r="I412" s="13"/>
      <c r="J412" s="13"/>
      <c r="K412" s="46"/>
    </row>
    <row r="413" spans="1:11" x14ac:dyDescent="0.25">
      <c r="A413" s="7" t="str">
        <f>IF(CONCATENATE(B413,C413,D413,E413,F413,G413)="","",IFERROR(IF(VLOOKUP(CONCATENATE(B413,C413,D413,E413,F413,G413),'Program Mapping'!A:A,1,FALSE)=CONCATENATE(B413,C413,D413,E413,F413,G413),"OK","Fix"),"Fix"))</f>
        <v/>
      </c>
      <c r="B413" s="3"/>
      <c r="C413" s="13"/>
      <c r="D413" s="9"/>
      <c r="E413" s="9"/>
      <c r="F413" s="9"/>
      <c r="G413" s="9"/>
      <c r="H413" s="13"/>
      <c r="I413" s="13"/>
      <c r="J413" s="13"/>
      <c r="K413" s="46"/>
    </row>
    <row r="414" spans="1:11" x14ac:dyDescent="0.25">
      <c r="A414" s="7" t="str">
        <f>IF(CONCATENATE(B414,C414,D414,E414,F414,G414)="","",IFERROR(IF(VLOOKUP(CONCATENATE(B414,C414,D414,E414,F414,G414),'Program Mapping'!A:A,1,FALSE)=CONCATENATE(B414,C414,D414,E414,F414,G414),"OK","Fix"),"Fix"))</f>
        <v/>
      </c>
      <c r="B414" s="3"/>
      <c r="C414" s="13"/>
      <c r="D414" s="9"/>
      <c r="E414" s="9"/>
      <c r="F414" s="9"/>
      <c r="G414" s="9"/>
      <c r="H414" s="13"/>
      <c r="I414" s="13"/>
      <c r="J414" s="13"/>
      <c r="K414" s="46"/>
    </row>
    <row r="415" spans="1:11" x14ac:dyDescent="0.25">
      <c r="A415" s="7" t="str">
        <f>IF(CONCATENATE(B415,C415,D415,E415,F415,G415)="","",IFERROR(IF(VLOOKUP(CONCATENATE(B415,C415,D415,E415,F415,G415),'Program Mapping'!A:A,1,FALSE)=CONCATENATE(B415,C415,D415,E415,F415,G415),"OK","Fix"),"Fix"))</f>
        <v/>
      </c>
      <c r="B415" s="3"/>
      <c r="C415" s="13"/>
      <c r="D415" s="9"/>
      <c r="E415" s="9"/>
      <c r="F415" s="9"/>
      <c r="G415" s="9"/>
      <c r="H415" s="13"/>
      <c r="I415" s="13"/>
      <c r="J415" s="13"/>
      <c r="K415" s="46"/>
    </row>
    <row r="416" spans="1:11" x14ac:dyDescent="0.25">
      <c r="A416" s="7" t="str">
        <f>IF(CONCATENATE(B416,C416,D416,E416,F416,G416)="","",IFERROR(IF(VLOOKUP(CONCATENATE(B416,C416,D416,E416,F416,G416),'Program Mapping'!A:A,1,FALSE)=CONCATENATE(B416,C416,D416,E416,F416,G416),"OK","Fix"),"Fix"))</f>
        <v/>
      </c>
      <c r="B416" s="3"/>
      <c r="C416" s="13"/>
      <c r="D416" s="9"/>
      <c r="E416" s="9"/>
      <c r="F416" s="9"/>
      <c r="G416" s="9"/>
      <c r="H416" s="13"/>
      <c r="I416" s="13"/>
      <c r="J416" s="13"/>
      <c r="K416" s="46"/>
    </row>
    <row r="417" spans="1:11" x14ac:dyDescent="0.25">
      <c r="A417" s="7" t="str">
        <f>IF(CONCATENATE(B417,C417,D417,E417,F417,G417)="","",IFERROR(IF(VLOOKUP(CONCATENATE(B417,C417,D417,E417,F417,G417),'Program Mapping'!A:A,1,FALSE)=CONCATENATE(B417,C417,D417,E417,F417,G417),"OK","Fix"),"Fix"))</f>
        <v/>
      </c>
      <c r="B417" s="3"/>
      <c r="C417" s="13"/>
      <c r="D417" s="9"/>
      <c r="E417" s="9"/>
      <c r="F417" s="9"/>
      <c r="G417" s="9"/>
      <c r="H417" s="13"/>
      <c r="I417" s="13"/>
      <c r="J417" s="13"/>
      <c r="K417" s="46"/>
    </row>
    <row r="418" spans="1:11" x14ac:dyDescent="0.25">
      <c r="A418" s="7" t="str">
        <f>IF(CONCATENATE(B418,C418,D418,E418,F418,G418)="","",IFERROR(IF(VLOOKUP(CONCATENATE(B418,C418,D418,E418,F418,G418),'Program Mapping'!A:A,1,FALSE)=CONCATENATE(B418,C418,D418,E418,F418,G418),"OK","Fix"),"Fix"))</f>
        <v/>
      </c>
      <c r="B418" s="3"/>
      <c r="C418" s="13"/>
      <c r="D418" s="9"/>
      <c r="E418" s="9"/>
      <c r="F418" s="9"/>
      <c r="G418" s="9"/>
      <c r="H418" s="13"/>
      <c r="I418" s="13"/>
      <c r="J418" s="13"/>
      <c r="K418" s="46"/>
    </row>
    <row r="419" spans="1:11" x14ac:dyDescent="0.25">
      <c r="A419" s="7" t="str">
        <f>IF(CONCATENATE(B419,C419,D419,E419,F419,G419)="","",IFERROR(IF(VLOOKUP(CONCATENATE(B419,C419,D419,E419,F419,G419),'Program Mapping'!A:A,1,FALSE)=CONCATENATE(B419,C419,D419,E419,F419,G419),"OK","Fix"),"Fix"))</f>
        <v/>
      </c>
      <c r="B419" s="3"/>
      <c r="C419" s="13"/>
      <c r="D419" s="9"/>
      <c r="E419" s="9"/>
      <c r="F419" s="9"/>
      <c r="G419" s="9"/>
      <c r="H419" s="13"/>
      <c r="I419" s="13"/>
      <c r="J419" s="13"/>
      <c r="K419" s="46"/>
    </row>
    <row r="420" spans="1:11" x14ac:dyDescent="0.25">
      <c r="A420" s="7" t="str">
        <f>IF(CONCATENATE(B420,C420,D420,E420,F420,G420)="","",IFERROR(IF(VLOOKUP(CONCATENATE(B420,C420,D420,E420,F420,G420),'Program Mapping'!A:A,1,FALSE)=CONCATENATE(B420,C420,D420,E420,F420,G420),"OK","Fix"),"Fix"))</f>
        <v/>
      </c>
      <c r="B420" s="3"/>
      <c r="C420" s="13"/>
      <c r="D420" s="9"/>
      <c r="E420" s="9"/>
      <c r="F420" s="9"/>
      <c r="G420" s="9"/>
      <c r="H420" s="13"/>
      <c r="I420" s="13"/>
      <c r="J420" s="13"/>
      <c r="K420" s="46"/>
    </row>
    <row r="421" spans="1:11" x14ac:dyDescent="0.25">
      <c r="A421" s="7" t="str">
        <f>IF(CONCATENATE(B421,C421,D421,E421,F421,G421)="","",IFERROR(IF(VLOOKUP(CONCATENATE(B421,C421,D421,E421,F421,G421),'Program Mapping'!A:A,1,FALSE)=CONCATENATE(B421,C421,D421,E421,F421,G421),"OK","Fix"),"Fix"))</f>
        <v/>
      </c>
      <c r="B421" s="3"/>
      <c r="C421" s="13"/>
      <c r="D421" s="9"/>
      <c r="E421" s="9"/>
      <c r="F421" s="9"/>
      <c r="G421" s="9"/>
      <c r="H421" s="13"/>
      <c r="I421" s="13"/>
      <c r="J421" s="13"/>
      <c r="K421" s="46"/>
    </row>
    <row r="422" spans="1:11" x14ac:dyDescent="0.25">
      <c r="A422" s="7" t="str">
        <f>IF(CONCATENATE(B422,C422,D422,E422,F422,G422)="","",IFERROR(IF(VLOOKUP(CONCATENATE(B422,C422,D422,E422,F422,G422),'Program Mapping'!A:A,1,FALSE)=CONCATENATE(B422,C422,D422,E422,F422,G422),"OK","Fix"),"Fix"))</f>
        <v/>
      </c>
      <c r="B422" s="3"/>
      <c r="C422" s="13"/>
      <c r="D422" s="9"/>
      <c r="E422" s="9"/>
      <c r="F422" s="9"/>
      <c r="G422" s="9"/>
      <c r="H422" s="13"/>
      <c r="I422" s="13"/>
      <c r="J422" s="13"/>
      <c r="K422" s="46"/>
    </row>
    <row r="423" spans="1:11" x14ac:dyDescent="0.25">
      <c r="A423" s="7" t="str">
        <f>IF(CONCATENATE(B423,C423,D423,E423,F423,G423)="","",IFERROR(IF(VLOOKUP(CONCATENATE(B423,C423,D423,E423,F423,G423),'Program Mapping'!A:A,1,FALSE)=CONCATENATE(B423,C423,D423,E423,F423,G423),"OK","Fix"),"Fix"))</f>
        <v/>
      </c>
      <c r="B423" s="3"/>
      <c r="C423" s="13"/>
      <c r="D423" s="9"/>
      <c r="E423" s="9"/>
      <c r="F423" s="9"/>
      <c r="G423" s="9"/>
      <c r="H423" s="13"/>
      <c r="I423" s="13"/>
      <c r="J423" s="13"/>
      <c r="K423" s="46"/>
    </row>
    <row r="424" spans="1:11" x14ac:dyDescent="0.25">
      <c r="A424" s="7" t="str">
        <f>IF(CONCATENATE(B424,C424,D424,E424,F424,G424)="","",IFERROR(IF(VLOOKUP(CONCATENATE(B424,C424,D424,E424,F424,G424),'Program Mapping'!A:A,1,FALSE)=CONCATENATE(B424,C424,D424,E424,F424,G424),"OK","Fix"),"Fix"))</f>
        <v/>
      </c>
      <c r="B424" s="3"/>
      <c r="C424" s="13"/>
      <c r="D424" s="9"/>
      <c r="E424" s="9"/>
      <c r="F424" s="9"/>
      <c r="G424" s="9"/>
      <c r="H424" s="13"/>
      <c r="I424" s="13"/>
      <c r="J424" s="13"/>
      <c r="K424" s="46"/>
    </row>
    <row r="425" spans="1:11" x14ac:dyDescent="0.25">
      <c r="A425" s="7" t="str">
        <f>IF(CONCATENATE(B425,C425,D425,E425,F425,G425)="","",IFERROR(IF(VLOOKUP(CONCATENATE(B425,C425,D425,E425,F425,G425),'Program Mapping'!A:A,1,FALSE)=CONCATENATE(B425,C425,D425,E425,F425,G425),"OK","Fix"),"Fix"))</f>
        <v/>
      </c>
      <c r="B425" s="3"/>
      <c r="C425" s="13"/>
      <c r="D425" s="9"/>
      <c r="E425" s="9"/>
      <c r="F425" s="9"/>
      <c r="G425" s="9"/>
      <c r="H425" s="13"/>
      <c r="I425" s="13"/>
      <c r="J425" s="13"/>
      <c r="K425" s="46"/>
    </row>
    <row r="426" spans="1:11" x14ac:dyDescent="0.25">
      <c r="A426" s="7" t="str">
        <f>IF(CONCATENATE(B426,C426,D426,E426,F426,G426)="","",IFERROR(IF(VLOOKUP(CONCATENATE(B426,C426,D426,E426,F426,G426),'Program Mapping'!A:A,1,FALSE)=CONCATENATE(B426,C426,D426,E426,F426,G426),"OK","Fix"),"Fix"))</f>
        <v/>
      </c>
      <c r="B426" s="3"/>
      <c r="C426" s="13"/>
      <c r="D426" s="9"/>
      <c r="E426" s="9"/>
      <c r="F426" s="9"/>
      <c r="G426" s="9"/>
      <c r="H426" s="13"/>
      <c r="I426" s="13"/>
      <c r="J426" s="13"/>
      <c r="K426" s="46"/>
    </row>
    <row r="427" spans="1:11" x14ac:dyDescent="0.25">
      <c r="A427" s="7" t="str">
        <f>IF(CONCATENATE(B427,C427,D427,E427,F427,G427)="","",IFERROR(IF(VLOOKUP(CONCATENATE(B427,C427,D427,E427,F427,G427),'Program Mapping'!A:A,1,FALSE)=CONCATENATE(B427,C427,D427,E427,F427,G427),"OK","Fix"),"Fix"))</f>
        <v/>
      </c>
      <c r="B427" s="3"/>
      <c r="C427" s="13"/>
      <c r="D427" s="9"/>
      <c r="E427" s="9"/>
      <c r="F427" s="9"/>
      <c r="G427" s="9"/>
      <c r="H427" s="13"/>
      <c r="I427" s="13"/>
      <c r="J427" s="13"/>
      <c r="K427" s="46"/>
    </row>
    <row r="428" spans="1:11" x14ac:dyDescent="0.25">
      <c r="A428" s="7" t="str">
        <f>IF(CONCATENATE(B428,C428,D428,E428,F428,G428)="","",IFERROR(IF(VLOOKUP(CONCATENATE(B428,C428,D428,E428,F428,G428),'Program Mapping'!A:A,1,FALSE)=CONCATENATE(B428,C428,D428,E428,F428,G428),"OK","Fix"),"Fix"))</f>
        <v/>
      </c>
      <c r="B428" s="3"/>
      <c r="C428" s="13"/>
      <c r="D428" s="9"/>
      <c r="E428" s="9"/>
      <c r="F428" s="9"/>
      <c r="G428" s="9"/>
      <c r="H428" s="13"/>
      <c r="I428" s="13"/>
      <c r="J428" s="13"/>
      <c r="K428" s="46"/>
    </row>
    <row r="429" spans="1:11" x14ac:dyDescent="0.25">
      <c r="A429" s="7" t="str">
        <f>IF(CONCATENATE(B429,C429,D429,E429,F429,G429)="","",IFERROR(IF(VLOOKUP(CONCATENATE(B429,C429,D429,E429,F429,G429),'Program Mapping'!A:A,1,FALSE)=CONCATENATE(B429,C429,D429,E429,F429,G429),"OK","Fix"),"Fix"))</f>
        <v/>
      </c>
      <c r="B429" s="3"/>
      <c r="C429" s="13"/>
      <c r="D429" s="9"/>
      <c r="E429" s="9"/>
      <c r="F429" s="9"/>
      <c r="G429" s="9"/>
      <c r="H429" s="13"/>
      <c r="I429" s="13"/>
      <c r="J429" s="13"/>
      <c r="K429" s="46"/>
    </row>
    <row r="430" spans="1:11" x14ac:dyDescent="0.25">
      <c r="A430" s="7" t="str">
        <f>IF(CONCATENATE(B430,C430,D430,E430,F430,G430)="","",IFERROR(IF(VLOOKUP(CONCATENATE(B430,C430,D430,E430,F430,G430),'Program Mapping'!A:A,1,FALSE)=CONCATENATE(B430,C430,D430,E430,F430,G430),"OK","Fix"),"Fix"))</f>
        <v/>
      </c>
      <c r="B430" s="3"/>
      <c r="C430" s="13"/>
      <c r="D430" s="9"/>
      <c r="E430" s="9"/>
      <c r="F430" s="9"/>
      <c r="G430" s="9"/>
      <c r="H430" s="13"/>
      <c r="I430" s="13"/>
      <c r="J430" s="13"/>
      <c r="K430" s="46"/>
    </row>
    <row r="431" spans="1:11" x14ac:dyDescent="0.25">
      <c r="A431" s="7" t="str">
        <f>IF(CONCATENATE(B431,C431,D431,E431,F431,G431)="","",IFERROR(IF(VLOOKUP(CONCATENATE(B431,C431,D431,E431,F431,G431),'Program Mapping'!A:A,1,FALSE)=CONCATENATE(B431,C431,D431,E431,F431,G431),"OK","Fix"),"Fix"))</f>
        <v/>
      </c>
      <c r="B431" s="3"/>
      <c r="C431" s="13"/>
      <c r="D431" s="9"/>
      <c r="E431" s="9"/>
      <c r="F431" s="9"/>
      <c r="G431" s="9"/>
      <c r="H431" s="13"/>
      <c r="I431" s="13"/>
      <c r="J431" s="13"/>
      <c r="K431" s="46"/>
    </row>
    <row r="432" spans="1:11" x14ac:dyDescent="0.25">
      <c r="A432" s="7" t="str">
        <f>IF(CONCATENATE(B432,C432,D432,E432,F432,G432)="","",IFERROR(IF(VLOOKUP(CONCATENATE(B432,C432,D432,E432,F432,G432),'Program Mapping'!A:A,1,FALSE)=CONCATENATE(B432,C432,D432,E432,F432,G432),"OK","Fix"),"Fix"))</f>
        <v/>
      </c>
      <c r="B432" s="3"/>
      <c r="C432" s="13"/>
      <c r="D432" s="9"/>
      <c r="E432" s="9"/>
      <c r="F432" s="9"/>
      <c r="G432" s="9"/>
      <c r="H432" s="13"/>
      <c r="I432" s="13"/>
      <c r="J432" s="13"/>
      <c r="K432" s="46"/>
    </row>
    <row r="433" spans="1:11" x14ac:dyDescent="0.25">
      <c r="A433" s="7" t="str">
        <f>IF(CONCATENATE(B433,C433,D433,E433,F433,G433)="","",IFERROR(IF(VLOOKUP(CONCATENATE(B433,C433,D433,E433,F433,G433),'Program Mapping'!A:A,1,FALSE)=CONCATENATE(B433,C433,D433,E433,F433,G433),"OK","Fix"),"Fix"))</f>
        <v/>
      </c>
      <c r="B433" s="3"/>
      <c r="C433" s="13"/>
      <c r="D433" s="9"/>
      <c r="E433" s="9"/>
      <c r="F433" s="9"/>
      <c r="G433" s="9"/>
      <c r="H433" s="13"/>
      <c r="I433" s="13"/>
      <c r="J433" s="13"/>
      <c r="K433" s="46"/>
    </row>
    <row r="434" spans="1:11" x14ac:dyDescent="0.25">
      <c r="A434" s="7" t="str">
        <f>IF(CONCATENATE(B434,C434,D434,E434,F434,G434)="","",IFERROR(IF(VLOOKUP(CONCATENATE(B434,C434,D434,E434,F434,G434),'Program Mapping'!A:A,1,FALSE)=CONCATENATE(B434,C434,D434,E434,F434,G434),"OK","Fix"),"Fix"))</f>
        <v/>
      </c>
      <c r="B434" s="3"/>
      <c r="C434" s="13"/>
      <c r="D434" s="9"/>
      <c r="E434" s="9"/>
      <c r="F434" s="9"/>
      <c r="G434" s="9"/>
      <c r="H434" s="13"/>
      <c r="I434" s="13"/>
      <c r="J434" s="13"/>
      <c r="K434" s="46"/>
    </row>
    <row r="435" spans="1:11" x14ac:dyDescent="0.25">
      <c r="A435" s="7" t="str">
        <f>IF(CONCATENATE(B435,C435,D435,E435,F435,G435)="","",IFERROR(IF(VLOOKUP(CONCATENATE(B435,C435,D435,E435,F435,G435),'Program Mapping'!A:A,1,FALSE)=CONCATENATE(B435,C435,D435,E435,F435,G435),"OK","Fix"),"Fix"))</f>
        <v/>
      </c>
      <c r="B435" s="3"/>
      <c r="C435" s="13"/>
      <c r="D435" s="9"/>
      <c r="E435" s="9"/>
      <c r="F435" s="9"/>
      <c r="G435" s="9"/>
      <c r="H435" s="13"/>
      <c r="I435" s="13"/>
      <c r="J435" s="13"/>
      <c r="K435" s="46"/>
    </row>
    <row r="436" spans="1:11" x14ac:dyDescent="0.25">
      <c r="A436" s="7" t="str">
        <f>IF(CONCATENATE(B436,C436,D436,E436,F436,G436)="","",IFERROR(IF(VLOOKUP(CONCATENATE(B436,C436,D436,E436,F436,G436),'Program Mapping'!A:A,1,FALSE)=CONCATENATE(B436,C436,D436,E436,F436,G436),"OK","Fix"),"Fix"))</f>
        <v/>
      </c>
      <c r="B436" s="3"/>
      <c r="C436" s="13"/>
      <c r="D436" s="9"/>
      <c r="E436" s="9"/>
      <c r="F436" s="9"/>
      <c r="G436" s="9"/>
      <c r="H436" s="13"/>
      <c r="I436" s="13"/>
      <c r="J436" s="13"/>
      <c r="K436" s="46"/>
    </row>
    <row r="437" spans="1:11" x14ac:dyDescent="0.25">
      <c r="A437" s="7" t="str">
        <f>IF(CONCATENATE(B437,C437,D437,E437,F437,G437)="","",IFERROR(IF(VLOOKUP(CONCATENATE(B437,C437,D437,E437,F437,G437),'Program Mapping'!A:A,1,FALSE)=CONCATENATE(B437,C437,D437,E437,F437,G437),"OK","Fix"),"Fix"))</f>
        <v/>
      </c>
      <c r="B437" s="3"/>
      <c r="C437" s="13"/>
      <c r="D437" s="9"/>
      <c r="E437" s="9"/>
      <c r="F437" s="9"/>
      <c r="G437" s="9"/>
      <c r="H437" s="13"/>
      <c r="I437" s="13"/>
      <c r="J437" s="13"/>
      <c r="K437" s="46"/>
    </row>
    <row r="438" spans="1:11" x14ac:dyDescent="0.25">
      <c r="A438" s="7" t="str">
        <f>IF(CONCATENATE(B438,C438,D438,E438,F438,G438)="","",IFERROR(IF(VLOOKUP(CONCATENATE(B438,C438,D438,E438,F438,G438),'Program Mapping'!A:A,1,FALSE)=CONCATENATE(B438,C438,D438,E438,F438,G438),"OK","Fix"),"Fix"))</f>
        <v/>
      </c>
      <c r="B438" s="3"/>
      <c r="C438" s="13"/>
      <c r="D438" s="9"/>
      <c r="E438" s="9"/>
      <c r="F438" s="9"/>
      <c r="G438" s="9"/>
      <c r="H438" s="13"/>
      <c r="I438" s="13"/>
      <c r="J438" s="13"/>
      <c r="K438" s="46"/>
    </row>
    <row r="439" spans="1:11" x14ac:dyDescent="0.25">
      <c r="A439" s="7" t="str">
        <f>IF(CONCATENATE(B439,C439,D439,E439,F439,G439)="","",IFERROR(IF(VLOOKUP(CONCATENATE(B439,C439,D439,E439,F439,G439),'Program Mapping'!A:A,1,FALSE)=CONCATENATE(B439,C439,D439,E439,F439,G439),"OK","Fix"),"Fix"))</f>
        <v/>
      </c>
      <c r="B439" s="3"/>
      <c r="C439" s="13"/>
      <c r="D439" s="9"/>
      <c r="E439" s="9"/>
      <c r="F439" s="9"/>
      <c r="G439" s="9"/>
      <c r="H439" s="13"/>
      <c r="I439" s="13"/>
      <c r="J439" s="13"/>
      <c r="K439" s="46"/>
    </row>
    <row r="440" spans="1:11" x14ac:dyDescent="0.25">
      <c r="A440" s="7" t="str">
        <f>IF(CONCATENATE(B440,C440,D440,E440,F440,G440)="","",IFERROR(IF(VLOOKUP(CONCATENATE(B440,C440,D440,E440,F440,G440),'Program Mapping'!A:A,1,FALSE)=CONCATENATE(B440,C440,D440,E440,F440,G440),"OK","Fix"),"Fix"))</f>
        <v/>
      </c>
      <c r="B440" s="3"/>
      <c r="C440" s="13"/>
      <c r="D440" s="9"/>
      <c r="E440" s="9"/>
      <c r="F440" s="9"/>
      <c r="G440" s="9"/>
      <c r="H440" s="13"/>
      <c r="I440" s="13"/>
      <c r="J440" s="13"/>
      <c r="K440" s="46"/>
    </row>
    <row r="441" spans="1:11" x14ac:dyDescent="0.25">
      <c r="A441" s="7" t="str">
        <f>IF(CONCATENATE(B441,C441,D441,E441,F441,G441)="","",IFERROR(IF(VLOOKUP(CONCATENATE(B441,C441,D441,E441,F441,G441),'Program Mapping'!A:A,1,FALSE)=CONCATENATE(B441,C441,D441,E441,F441,G441),"OK","Fix"),"Fix"))</f>
        <v/>
      </c>
      <c r="B441" s="3"/>
      <c r="C441" s="13"/>
      <c r="D441" s="9"/>
      <c r="E441" s="9"/>
      <c r="F441" s="9"/>
      <c r="G441" s="9"/>
      <c r="H441" s="13"/>
      <c r="I441" s="13"/>
      <c r="J441" s="13"/>
      <c r="K441" s="46"/>
    </row>
    <row r="442" spans="1:11" x14ac:dyDescent="0.25">
      <c r="A442" s="7" t="str">
        <f>IF(CONCATENATE(B442,C442,D442,E442,F442,G442)="","",IFERROR(IF(VLOOKUP(CONCATENATE(B442,C442,D442,E442,F442,G442),'Program Mapping'!A:A,1,FALSE)=CONCATENATE(B442,C442,D442,E442,F442,G442),"OK","Fix"),"Fix"))</f>
        <v/>
      </c>
      <c r="B442" s="3"/>
      <c r="C442" s="13"/>
      <c r="D442" s="9"/>
      <c r="E442" s="9"/>
      <c r="F442" s="9"/>
      <c r="G442" s="9"/>
      <c r="H442" s="13"/>
      <c r="I442" s="13"/>
      <c r="J442" s="13"/>
      <c r="K442" s="46"/>
    </row>
    <row r="443" spans="1:11" x14ac:dyDescent="0.25">
      <c r="A443" s="7" t="str">
        <f>IF(CONCATENATE(B443,C443,D443,E443,F443,G443)="","",IFERROR(IF(VLOOKUP(CONCATENATE(B443,C443,D443,E443,F443,G443),'Program Mapping'!A:A,1,FALSE)=CONCATENATE(B443,C443,D443,E443,F443,G443),"OK","Fix"),"Fix"))</f>
        <v/>
      </c>
      <c r="B443" s="3"/>
      <c r="C443" s="13"/>
      <c r="D443" s="9"/>
      <c r="E443" s="9"/>
      <c r="F443" s="9"/>
      <c r="G443" s="9"/>
      <c r="H443" s="13"/>
      <c r="I443" s="13"/>
      <c r="J443" s="13"/>
      <c r="K443" s="46"/>
    </row>
    <row r="444" spans="1:11" x14ac:dyDescent="0.25">
      <c r="A444" s="7" t="str">
        <f>IF(CONCATENATE(B444,C444,D444,E444,F444,G444)="","",IFERROR(IF(VLOOKUP(CONCATENATE(B444,C444,D444,E444,F444,G444),'Program Mapping'!A:A,1,FALSE)=CONCATENATE(B444,C444,D444,E444,F444,G444),"OK","Fix"),"Fix"))</f>
        <v/>
      </c>
      <c r="B444" s="3"/>
      <c r="C444" s="13"/>
      <c r="D444" s="9"/>
      <c r="E444" s="9"/>
      <c r="F444" s="9"/>
      <c r="G444" s="9"/>
      <c r="H444" s="13"/>
      <c r="I444" s="13"/>
      <c r="J444" s="13"/>
      <c r="K444" s="46"/>
    </row>
    <row r="445" spans="1:11" x14ac:dyDescent="0.25">
      <c r="A445" s="7" t="str">
        <f>IF(CONCATENATE(B445,C445,D445,E445,F445,G445)="","",IFERROR(IF(VLOOKUP(CONCATENATE(B445,C445,D445,E445,F445,G445),'Program Mapping'!A:A,1,FALSE)=CONCATENATE(B445,C445,D445,E445,F445,G445),"OK","Fix"),"Fix"))</f>
        <v/>
      </c>
      <c r="B445" s="3"/>
      <c r="C445" s="13"/>
      <c r="D445" s="9"/>
      <c r="E445" s="9"/>
      <c r="F445" s="9"/>
      <c r="G445" s="9"/>
      <c r="H445" s="13"/>
      <c r="I445" s="13"/>
      <c r="J445" s="13"/>
      <c r="K445" s="46"/>
    </row>
    <row r="446" spans="1:11" x14ac:dyDescent="0.25">
      <c r="A446" s="7" t="str">
        <f>IF(CONCATENATE(B446,C446,D446,E446,F446,G446)="","",IFERROR(IF(VLOOKUP(CONCATENATE(B446,C446,D446,E446,F446,G446),'Program Mapping'!A:A,1,FALSE)=CONCATENATE(B446,C446,D446,E446,F446,G446),"OK","Fix"),"Fix"))</f>
        <v/>
      </c>
      <c r="B446" s="3"/>
      <c r="C446" s="13"/>
      <c r="D446" s="9"/>
      <c r="E446" s="9"/>
      <c r="F446" s="9"/>
      <c r="G446" s="9"/>
      <c r="H446" s="13"/>
      <c r="I446" s="13"/>
      <c r="J446" s="13"/>
      <c r="K446" s="46"/>
    </row>
    <row r="447" spans="1:11" x14ac:dyDescent="0.25">
      <c r="A447" s="7" t="str">
        <f>IF(CONCATENATE(B447,C447,D447,E447,F447,G447)="","",IFERROR(IF(VLOOKUP(CONCATENATE(B447,C447,D447,E447,F447,G447),'Program Mapping'!A:A,1,FALSE)=CONCATENATE(B447,C447,D447,E447,F447,G447),"OK","Fix"),"Fix"))</f>
        <v/>
      </c>
      <c r="B447" s="3"/>
      <c r="C447" s="13"/>
      <c r="D447" s="9"/>
      <c r="E447" s="9"/>
      <c r="F447" s="9"/>
      <c r="G447" s="9"/>
      <c r="H447" s="13"/>
      <c r="I447" s="13"/>
      <c r="J447" s="13"/>
      <c r="K447" s="46"/>
    </row>
    <row r="448" spans="1:11" x14ac:dyDescent="0.25">
      <c r="A448" s="7" t="str">
        <f>IF(CONCATENATE(B448,C448,D448,E448,F448,G448)="","",IFERROR(IF(VLOOKUP(CONCATENATE(B448,C448,D448,E448,F448,G448),'Program Mapping'!A:A,1,FALSE)=CONCATENATE(B448,C448,D448,E448,F448,G448),"OK","Fix"),"Fix"))</f>
        <v/>
      </c>
      <c r="B448" s="3"/>
      <c r="C448" s="13"/>
      <c r="D448" s="9"/>
      <c r="E448" s="9"/>
      <c r="F448" s="9"/>
      <c r="G448" s="9"/>
      <c r="H448" s="13"/>
      <c r="I448" s="13"/>
      <c r="J448" s="13"/>
      <c r="K448" s="46"/>
    </row>
    <row r="449" spans="1:11" x14ac:dyDescent="0.25">
      <c r="A449" s="7" t="str">
        <f>IF(CONCATENATE(B449,C449,D449,E449,F449,G449)="","",IFERROR(IF(VLOOKUP(CONCATENATE(B449,C449,D449,E449,F449,G449),'Program Mapping'!A:A,1,FALSE)=CONCATENATE(B449,C449,D449,E449,F449,G449),"OK","Fix"),"Fix"))</f>
        <v/>
      </c>
      <c r="B449" s="3"/>
      <c r="C449" s="13"/>
      <c r="D449" s="9"/>
      <c r="E449" s="9"/>
      <c r="F449" s="9"/>
      <c r="G449" s="9"/>
      <c r="H449" s="13"/>
      <c r="I449" s="13"/>
      <c r="J449" s="13"/>
      <c r="K449" s="46"/>
    </row>
    <row r="450" spans="1:11" x14ac:dyDescent="0.25">
      <c r="A450" s="7" t="str">
        <f>IF(CONCATENATE(B450,C450,D450,E450,F450,G450)="","",IFERROR(IF(VLOOKUP(CONCATENATE(B450,C450,D450,E450,F450,G450),'Program Mapping'!A:A,1,FALSE)=CONCATENATE(B450,C450,D450,E450,F450,G450),"OK","Fix"),"Fix"))</f>
        <v/>
      </c>
      <c r="B450" s="3"/>
      <c r="C450" s="13"/>
      <c r="D450" s="9"/>
      <c r="E450" s="9"/>
      <c r="F450" s="9"/>
      <c r="G450" s="9"/>
      <c r="H450" s="13"/>
      <c r="I450" s="13"/>
      <c r="J450" s="13"/>
      <c r="K450" s="46"/>
    </row>
    <row r="451" spans="1:11" x14ac:dyDescent="0.25">
      <c r="A451" s="7" t="str">
        <f>IF(CONCATENATE(B451,C451,D451,E451,F451,G451)="","",IFERROR(IF(VLOOKUP(CONCATENATE(B451,C451,D451,E451,F451,G451),'Program Mapping'!A:A,1,FALSE)=CONCATENATE(B451,C451,D451,E451,F451,G451),"OK","Fix"),"Fix"))</f>
        <v/>
      </c>
      <c r="B451" s="3"/>
      <c r="C451" s="13"/>
      <c r="D451" s="9"/>
      <c r="E451" s="9"/>
      <c r="F451" s="9"/>
      <c r="G451" s="9"/>
      <c r="H451" s="13"/>
      <c r="I451" s="13"/>
      <c r="J451" s="13"/>
      <c r="K451" s="46"/>
    </row>
    <row r="452" spans="1:11" x14ac:dyDescent="0.25">
      <c r="A452" s="7" t="str">
        <f>IF(CONCATENATE(B452,C452,D452,E452,F452,G452)="","",IFERROR(IF(VLOOKUP(CONCATENATE(B452,C452,D452,E452,F452,G452),'Program Mapping'!A:A,1,FALSE)=CONCATENATE(B452,C452,D452,E452,F452,G452),"OK","Fix"),"Fix"))</f>
        <v/>
      </c>
      <c r="B452" s="3"/>
      <c r="C452" s="13"/>
      <c r="D452" s="9"/>
      <c r="E452" s="9"/>
      <c r="F452" s="9"/>
      <c r="G452" s="9"/>
      <c r="H452" s="13"/>
      <c r="I452" s="13"/>
      <c r="J452" s="13"/>
      <c r="K452" s="46"/>
    </row>
    <row r="453" spans="1:11" x14ac:dyDescent="0.25">
      <c r="A453" s="7" t="str">
        <f>IF(CONCATENATE(B453,C453,D453,E453,F453,G453)="","",IFERROR(IF(VLOOKUP(CONCATENATE(B453,C453,D453,E453,F453,G453),'Program Mapping'!A:A,1,FALSE)=CONCATENATE(B453,C453,D453,E453,F453,G453),"OK","Fix"),"Fix"))</f>
        <v/>
      </c>
      <c r="B453" s="3"/>
      <c r="C453" s="13"/>
      <c r="D453" s="9"/>
      <c r="E453" s="9"/>
      <c r="F453" s="9"/>
      <c r="G453" s="9"/>
      <c r="H453" s="13"/>
      <c r="I453" s="13"/>
      <c r="J453" s="13"/>
      <c r="K453" s="46"/>
    </row>
    <row r="454" spans="1:11" x14ac:dyDescent="0.25">
      <c r="A454" s="7" t="str">
        <f>IF(CONCATENATE(B454,C454,D454,E454,F454,G454)="","",IFERROR(IF(VLOOKUP(CONCATENATE(B454,C454,D454,E454,F454,G454),'Program Mapping'!A:A,1,FALSE)=CONCATENATE(B454,C454,D454,E454,F454,G454),"OK","Fix"),"Fix"))</f>
        <v/>
      </c>
      <c r="B454" s="3"/>
      <c r="C454" s="13"/>
      <c r="D454" s="9"/>
      <c r="E454" s="9"/>
      <c r="F454" s="9"/>
      <c r="G454" s="9"/>
      <c r="H454" s="13"/>
      <c r="I454" s="13"/>
      <c r="J454" s="13"/>
      <c r="K454" s="46"/>
    </row>
    <row r="455" spans="1:11" x14ac:dyDescent="0.25">
      <c r="A455" s="7" t="str">
        <f>IF(CONCATENATE(B455,C455,D455,E455,F455,G455)="","",IFERROR(IF(VLOOKUP(CONCATENATE(B455,C455,D455,E455,F455,G455),'Program Mapping'!A:A,1,FALSE)=CONCATENATE(B455,C455,D455,E455,F455,G455),"OK","Fix"),"Fix"))</f>
        <v/>
      </c>
      <c r="B455" s="3"/>
      <c r="C455" s="13"/>
      <c r="D455" s="9"/>
      <c r="E455" s="9"/>
      <c r="F455" s="9"/>
      <c r="G455" s="9"/>
      <c r="H455" s="13"/>
      <c r="I455" s="13"/>
      <c r="J455" s="13"/>
      <c r="K455" s="46"/>
    </row>
    <row r="456" spans="1:11" x14ac:dyDescent="0.25">
      <c r="A456" s="7" t="str">
        <f>IF(CONCATENATE(B456,C456,D456,E456,F456,G456)="","",IFERROR(IF(VLOOKUP(CONCATENATE(B456,C456,D456,E456,F456,G456),'Program Mapping'!A:A,1,FALSE)=CONCATENATE(B456,C456,D456,E456,F456,G456),"OK","Fix"),"Fix"))</f>
        <v/>
      </c>
      <c r="B456" s="3"/>
      <c r="C456" s="13"/>
      <c r="D456" s="9"/>
      <c r="E456" s="9"/>
      <c r="F456" s="9"/>
      <c r="G456" s="9"/>
      <c r="H456" s="13"/>
      <c r="I456" s="13"/>
      <c r="J456" s="13"/>
      <c r="K456" s="46"/>
    </row>
    <row r="457" spans="1:11" x14ac:dyDescent="0.25">
      <c r="A457" s="7" t="str">
        <f>IF(CONCATENATE(B457,C457,D457,E457,F457,G457)="","",IFERROR(IF(VLOOKUP(CONCATENATE(B457,C457,D457,E457,F457,G457),'Program Mapping'!A:A,1,FALSE)=CONCATENATE(B457,C457,D457,E457,F457,G457),"OK","Fix"),"Fix"))</f>
        <v/>
      </c>
      <c r="B457" s="3"/>
      <c r="C457" s="13"/>
      <c r="D457" s="9"/>
      <c r="E457" s="9"/>
      <c r="F457" s="9"/>
      <c r="G457" s="9"/>
      <c r="H457" s="13"/>
      <c r="I457" s="13"/>
      <c r="J457" s="13"/>
      <c r="K457" s="46"/>
    </row>
    <row r="458" spans="1:11" x14ac:dyDescent="0.25">
      <c r="A458" s="7" t="str">
        <f>IF(CONCATENATE(B458,C458,D458,E458,F458,G458)="","",IFERROR(IF(VLOOKUP(CONCATENATE(B458,C458,D458,E458,F458,G458),'Program Mapping'!A:A,1,FALSE)=CONCATENATE(B458,C458,D458,E458,F458,G458),"OK","Fix"),"Fix"))</f>
        <v/>
      </c>
      <c r="B458" s="3"/>
      <c r="C458" s="13"/>
      <c r="D458" s="9"/>
      <c r="E458" s="9"/>
      <c r="F458" s="9"/>
      <c r="G458" s="9"/>
      <c r="H458" s="13"/>
      <c r="I458" s="13"/>
      <c r="J458" s="13"/>
      <c r="K458" s="46"/>
    </row>
    <row r="459" spans="1:11" x14ac:dyDescent="0.25">
      <c r="A459" s="7" t="str">
        <f>IF(CONCATENATE(B459,C459,D459,E459,F459,G459)="","",IFERROR(IF(VLOOKUP(CONCATENATE(B459,C459,D459,E459,F459,G459),'Program Mapping'!A:A,1,FALSE)=CONCATENATE(B459,C459,D459,E459,F459,G459),"OK","Fix"),"Fix"))</f>
        <v/>
      </c>
      <c r="B459" s="3"/>
      <c r="C459" s="13"/>
      <c r="D459" s="9"/>
      <c r="E459" s="9"/>
      <c r="F459" s="9"/>
      <c r="G459" s="9"/>
      <c r="H459" s="13"/>
      <c r="I459" s="13"/>
      <c r="J459" s="13"/>
      <c r="K459" s="46"/>
    </row>
    <row r="460" spans="1:11" x14ac:dyDescent="0.25">
      <c r="A460" s="7" t="str">
        <f>IF(CONCATENATE(B460,C460,D460,E460,F460,G460)="","",IFERROR(IF(VLOOKUP(CONCATENATE(B460,C460,D460,E460,F460,G460),'Program Mapping'!A:A,1,FALSE)=CONCATENATE(B460,C460,D460,E460,F460,G460),"OK","Fix"),"Fix"))</f>
        <v/>
      </c>
      <c r="B460" s="3"/>
      <c r="C460" s="13"/>
      <c r="D460" s="9"/>
      <c r="E460" s="9"/>
      <c r="F460" s="9"/>
      <c r="G460" s="9"/>
      <c r="H460" s="13"/>
      <c r="I460" s="13"/>
      <c r="J460" s="13"/>
      <c r="K460" s="46"/>
    </row>
    <row r="461" spans="1:11" x14ac:dyDescent="0.25">
      <c r="A461" s="7" t="str">
        <f>IF(CONCATENATE(B461,C461,D461,E461,F461,G461)="","",IFERROR(IF(VLOOKUP(CONCATENATE(B461,C461,D461,E461,F461,G461),'Program Mapping'!A:A,1,FALSE)=CONCATENATE(B461,C461,D461,E461,F461,G461),"OK","Fix"),"Fix"))</f>
        <v/>
      </c>
      <c r="B461" s="3"/>
      <c r="C461" s="13"/>
      <c r="D461" s="9"/>
      <c r="E461" s="9"/>
      <c r="F461" s="9"/>
      <c r="G461" s="9"/>
      <c r="H461" s="13"/>
      <c r="I461" s="13"/>
      <c r="J461" s="13"/>
      <c r="K461" s="46"/>
    </row>
    <row r="462" spans="1:11" x14ac:dyDescent="0.25">
      <c r="A462" s="7" t="str">
        <f>IF(CONCATENATE(B462,C462,D462,E462,F462,G462)="","",IFERROR(IF(VLOOKUP(CONCATENATE(B462,C462,D462,E462,F462,G462),'Program Mapping'!A:A,1,FALSE)=CONCATENATE(B462,C462,D462,E462,F462,G462),"OK","Fix"),"Fix"))</f>
        <v/>
      </c>
      <c r="B462" s="3"/>
      <c r="C462" s="13"/>
      <c r="D462" s="9"/>
      <c r="E462" s="9"/>
      <c r="F462" s="9"/>
      <c r="G462" s="9"/>
      <c r="H462" s="13"/>
      <c r="I462" s="13"/>
      <c r="J462" s="13"/>
      <c r="K462" s="46"/>
    </row>
    <row r="463" spans="1:11" x14ac:dyDescent="0.25">
      <c r="A463" s="7" t="str">
        <f>IF(CONCATENATE(B463,C463,D463,E463,F463,G463)="","",IFERROR(IF(VLOOKUP(CONCATENATE(B463,C463,D463,E463,F463,G463),'Program Mapping'!A:A,1,FALSE)=CONCATENATE(B463,C463,D463,E463,F463,G463),"OK","Fix"),"Fix"))</f>
        <v/>
      </c>
      <c r="B463" s="3"/>
      <c r="C463" s="13"/>
      <c r="D463" s="9"/>
      <c r="E463" s="9"/>
      <c r="F463" s="9"/>
      <c r="G463" s="9"/>
      <c r="H463" s="13"/>
      <c r="I463" s="13"/>
      <c r="J463" s="13"/>
      <c r="K463" s="46"/>
    </row>
    <row r="464" spans="1:11" x14ac:dyDescent="0.25">
      <c r="A464" s="7" t="str">
        <f>IF(CONCATENATE(B464,C464,D464,E464,F464,G464)="","",IFERROR(IF(VLOOKUP(CONCATENATE(B464,C464,D464,E464,F464,G464),'Program Mapping'!A:A,1,FALSE)=CONCATENATE(B464,C464,D464,E464,F464,G464),"OK","Fix"),"Fix"))</f>
        <v/>
      </c>
      <c r="B464" s="3"/>
      <c r="C464" s="13"/>
      <c r="D464" s="9"/>
      <c r="E464" s="9"/>
      <c r="F464" s="9"/>
      <c r="G464" s="9"/>
      <c r="H464" s="13"/>
      <c r="I464" s="13"/>
      <c r="J464" s="13"/>
      <c r="K464" s="46"/>
    </row>
    <row r="465" spans="1:11" x14ac:dyDescent="0.25">
      <c r="A465" s="7" t="str">
        <f>IF(CONCATENATE(B465,C465,D465,E465,F465,G465)="","",IFERROR(IF(VLOOKUP(CONCATENATE(B465,C465,D465,E465,F465,G465),'Program Mapping'!A:A,1,FALSE)=CONCATENATE(B465,C465,D465,E465,F465,G465),"OK","Fix"),"Fix"))</f>
        <v/>
      </c>
      <c r="B465" s="3"/>
      <c r="C465" s="13"/>
      <c r="D465" s="9"/>
      <c r="E465" s="9"/>
      <c r="F465" s="9"/>
      <c r="G465" s="9"/>
      <c r="H465" s="13"/>
      <c r="I465" s="13"/>
      <c r="J465" s="13"/>
      <c r="K465" s="46"/>
    </row>
    <row r="466" spans="1:11" x14ac:dyDescent="0.25">
      <c r="A466" s="7" t="str">
        <f>IF(CONCATENATE(B466,C466,D466,E466,F466,G466)="","",IFERROR(IF(VLOOKUP(CONCATENATE(B466,C466,D466,E466,F466,G466),'Program Mapping'!A:A,1,FALSE)=CONCATENATE(B466,C466,D466,E466,F466,G466),"OK","Fix"),"Fix"))</f>
        <v/>
      </c>
      <c r="B466" s="3"/>
      <c r="C466" s="13"/>
      <c r="D466" s="9"/>
      <c r="E466" s="9"/>
      <c r="F466" s="9"/>
      <c r="G466" s="9"/>
      <c r="H466" s="13"/>
      <c r="I466" s="13"/>
      <c r="J466" s="13"/>
      <c r="K466" s="46"/>
    </row>
    <row r="467" spans="1:11" x14ac:dyDescent="0.25">
      <c r="A467" s="7" t="str">
        <f>IF(CONCATENATE(B467,C467,D467,E467,F467,G467)="","",IFERROR(IF(VLOOKUP(CONCATENATE(B467,C467,D467,E467,F467,G467),'Program Mapping'!A:A,1,FALSE)=CONCATENATE(B467,C467,D467,E467,F467,G467),"OK","Fix"),"Fix"))</f>
        <v/>
      </c>
      <c r="B467" s="3"/>
      <c r="C467" s="13"/>
      <c r="D467" s="9"/>
      <c r="E467" s="9"/>
      <c r="F467" s="9"/>
      <c r="G467" s="9"/>
      <c r="H467" s="13"/>
      <c r="I467" s="13"/>
      <c r="J467" s="13"/>
      <c r="K467" s="46"/>
    </row>
    <row r="468" spans="1:11" x14ac:dyDescent="0.25">
      <c r="A468" s="7" t="str">
        <f>IF(CONCATENATE(B468,C468,D468,E468,F468,G468)="","",IFERROR(IF(VLOOKUP(CONCATENATE(B468,C468,D468,E468,F468,G468),'Program Mapping'!A:A,1,FALSE)=CONCATENATE(B468,C468,D468,E468,F468,G468),"OK","Fix"),"Fix"))</f>
        <v/>
      </c>
      <c r="B468" s="3"/>
      <c r="C468" s="13"/>
      <c r="D468" s="9"/>
      <c r="E468" s="9"/>
      <c r="F468" s="9"/>
      <c r="G468" s="9"/>
      <c r="H468" s="13"/>
      <c r="I468" s="13"/>
      <c r="J468" s="13"/>
      <c r="K468" s="46"/>
    </row>
    <row r="469" spans="1:11" x14ac:dyDescent="0.25">
      <c r="A469" s="7" t="str">
        <f>IF(CONCATENATE(B469,C469,D469,E469,F469,G469)="","",IFERROR(IF(VLOOKUP(CONCATENATE(B469,C469,D469,E469,F469,G469),'Program Mapping'!A:A,1,FALSE)=CONCATENATE(B469,C469,D469,E469,F469,G469),"OK","Fix"),"Fix"))</f>
        <v/>
      </c>
      <c r="B469" s="3"/>
      <c r="C469" s="13"/>
      <c r="D469" s="9"/>
      <c r="E469" s="9"/>
      <c r="F469" s="9"/>
      <c r="G469" s="9"/>
      <c r="H469" s="13"/>
      <c r="I469" s="13"/>
      <c r="J469" s="13"/>
      <c r="K469" s="46"/>
    </row>
    <row r="470" spans="1:11" x14ac:dyDescent="0.25">
      <c r="A470" s="7" t="str">
        <f>IF(CONCATENATE(B470,C470,D470,E470,F470,G470)="","",IFERROR(IF(VLOOKUP(CONCATENATE(B470,C470,D470,E470,F470,G470),'Program Mapping'!A:A,1,FALSE)=CONCATENATE(B470,C470,D470,E470,F470,G470),"OK","Fix"),"Fix"))</f>
        <v/>
      </c>
      <c r="B470" s="3"/>
      <c r="C470" s="13"/>
      <c r="D470" s="9"/>
      <c r="E470" s="9"/>
      <c r="F470" s="9"/>
      <c r="G470" s="9"/>
      <c r="H470" s="13"/>
      <c r="I470" s="13"/>
      <c r="J470" s="13"/>
      <c r="K470" s="46"/>
    </row>
    <row r="471" spans="1:11" x14ac:dyDescent="0.25">
      <c r="A471" s="7" t="str">
        <f>IF(CONCATENATE(B471,C471,D471,E471,F471,G471)="","",IFERROR(IF(VLOOKUP(CONCATENATE(B471,C471,D471,E471,F471,G471),'Program Mapping'!A:A,1,FALSE)=CONCATENATE(B471,C471,D471,E471,F471,G471),"OK","Fix"),"Fix"))</f>
        <v/>
      </c>
      <c r="B471" s="3"/>
      <c r="C471" s="13"/>
      <c r="D471" s="9"/>
      <c r="E471" s="9"/>
      <c r="F471" s="9"/>
      <c r="G471" s="9"/>
      <c r="H471" s="13"/>
      <c r="I471" s="13"/>
      <c r="J471" s="13"/>
      <c r="K471" s="46"/>
    </row>
    <row r="472" spans="1:11" x14ac:dyDescent="0.25">
      <c r="A472" s="7" t="str">
        <f>IF(CONCATENATE(B472,C472,D472,E472,F472,G472)="","",IFERROR(IF(VLOOKUP(CONCATENATE(B472,C472,D472,E472,F472,G472),'Program Mapping'!A:A,1,FALSE)=CONCATENATE(B472,C472,D472,E472,F472,G472),"OK","Fix"),"Fix"))</f>
        <v/>
      </c>
      <c r="B472" s="3"/>
      <c r="C472" s="13"/>
      <c r="D472" s="9"/>
      <c r="E472" s="9"/>
      <c r="F472" s="9"/>
      <c r="G472" s="9"/>
      <c r="H472" s="13"/>
      <c r="I472" s="13"/>
      <c r="J472" s="13"/>
      <c r="K472" s="46"/>
    </row>
    <row r="473" spans="1:11" x14ac:dyDescent="0.25">
      <c r="A473" s="7" t="str">
        <f>IF(CONCATENATE(B473,C473,D473,E473,F473,G473)="","",IFERROR(IF(VLOOKUP(CONCATENATE(B473,C473,D473,E473,F473,G473),'Program Mapping'!A:A,1,FALSE)=CONCATENATE(B473,C473,D473,E473,F473,G473),"OK","Fix"),"Fix"))</f>
        <v/>
      </c>
      <c r="B473" s="3"/>
      <c r="C473" s="13"/>
      <c r="D473" s="9"/>
      <c r="E473" s="9"/>
      <c r="F473" s="9"/>
      <c r="G473" s="9"/>
      <c r="H473" s="13"/>
      <c r="I473" s="13"/>
      <c r="J473" s="13"/>
      <c r="K473" s="46"/>
    </row>
    <row r="474" spans="1:11" x14ac:dyDescent="0.25">
      <c r="A474" s="7" t="str">
        <f>IF(CONCATENATE(B474,C474,D474,E474,F474,G474)="","",IFERROR(IF(VLOOKUP(CONCATENATE(B474,C474,D474,E474,F474,G474),'Program Mapping'!A:A,1,FALSE)=CONCATENATE(B474,C474,D474,E474,F474,G474),"OK","Fix"),"Fix"))</f>
        <v/>
      </c>
      <c r="B474" s="3"/>
      <c r="C474" s="13"/>
      <c r="D474" s="9"/>
      <c r="E474" s="9"/>
      <c r="F474" s="9"/>
      <c r="G474" s="9"/>
      <c r="H474" s="13"/>
      <c r="I474" s="13"/>
      <c r="J474" s="13"/>
      <c r="K474" s="46"/>
    </row>
    <row r="475" spans="1:11" x14ac:dyDescent="0.25">
      <c r="A475" s="7" t="str">
        <f>IF(CONCATENATE(B475,C475,D475,E475,F475,G475)="","",IFERROR(IF(VLOOKUP(CONCATENATE(B475,C475,D475,E475,F475,G475),'Program Mapping'!A:A,1,FALSE)=CONCATENATE(B475,C475,D475,E475,F475,G475),"OK","Fix"),"Fix"))</f>
        <v/>
      </c>
      <c r="B475" s="3"/>
      <c r="C475" s="13"/>
      <c r="D475" s="9"/>
      <c r="E475" s="9"/>
      <c r="F475" s="9"/>
      <c r="G475" s="9"/>
      <c r="H475" s="13"/>
      <c r="I475" s="13"/>
      <c r="J475" s="13"/>
      <c r="K475" s="46"/>
    </row>
    <row r="476" spans="1:11" x14ac:dyDescent="0.25">
      <c r="A476" s="7" t="str">
        <f>IF(CONCATENATE(B476,C476,D476,E476,F476,G476)="","",IFERROR(IF(VLOOKUP(CONCATENATE(B476,C476,D476,E476,F476,G476),'Program Mapping'!A:A,1,FALSE)=CONCATENATE(B476,C476,D476,E476,F476,G476),"OK","Fix"),"Fix"))</f>
        <v/>
      </c>
      <c r="B476" s="3"/>
      <c r="C476" s="13"/>
      <c r="D476" s="9"/>
      <c r="E476" s="9"/>
      <c r="F476" s="9"/>
      <c r="G476" s="9"/>
      <c r="H476" s="13"/>
      <c r="I476" s="13"/>
      <c r="J476" s="13"/>
      <c r="K476" s="46"/>
    </row>
    <row r="477" spans="1:11" x14ac:dyDescent="0.25">
      <c r="A477" s="7" t="str">
        <f>IF(CONCATENATE(B477,C477,D477,E477,F477,G477)="","",IFERROR(IF(VLOOKUP(CONCATENATE(B477,C477,D477,E477,F477,G477),'Program Mapping'!A:A,1,FALSE)=CONCATENATE(B477,C477,D477,E477,F477,G477),"OK","Fix"),"Fix"))</f>
        <v/>
      </c>
      <c r="B477" s="3"/>
      <c r="C477" s="13"/>
      <c r="D477" s="9"/>
      <c r="E477" s="9"/>
      <c r="F477" s="9"/>
      <c r="G477" s="9"/>
      <c r="H477" s="13"/>
      <c r="I477" s="13"/>
      <c r="J477" s="13"/>
      <c r="K477" s="46"/>
    </row>
    <row r="478" spans="1:11" x14ac:dyDescent="0.25">
      <c r="A478" s="7" t="str">
        <f>IF(CONCATENATE(B478,C478,D478,E478,F478,G478)="","",IFERROR(IF(VLOOKUP(CONCATENATE(B478,C478,D478,E478,F478,G478),'Program Mapping'!A:A,1,FALSE)=CONCATENATE(B478,C478,D478,E478,F478,G478),"OK","Fix"),"Fix"))</f>
        <v/>
      </c>
      <c r="B478" s="3"/>
      <c r="C478" s="13"/>
      <c r="D478" s="9"/>
      <c r="E478" s="9"/>
      <c r="F478" s="9"/>
      <c r="G478" s="9"/>
      <c r="H478" s="13"/>
      <c r="I478" s="13"/>
      <c r="J478" s="13"/>
      <c r="K478" s="46"/>
    </row>
    <row r="479" spans="1:11" x14ac:dyDescent="0.25">
      <c r="A479" s="7" t="str">
        <f>IF(CONCATENATE(B479,C479,D479,E479,F479,G479)="","",IFERROR(IF(VLOOKUP(CONCATENATE(B479,C479,D479,E479,F479,G479),'Program Mapping'!A:A,1,FALSE)=CONCATENATE(B479,C479,D479,E479,F479,G479),"OK","Fix"),"Fix"))</f>
        <v/>
      </c>
      <c r="B479" s="3"/>
      <c r="C479" s="13"/>
      <c r="D479" s="9"/>
      <c r="E479" s="9"/>
      <c r="F479" s="9"/>
      <c r="G479" s="9"/>
      <c r="H479" s="13"/>
      <c r="I479" s="13"/>
      <c r="J479" s="13"/>
      <c r="K479" s="46"/>
    </row>
    <row r="480" spans="1:11" x14ac:dyDescent="0.25">
      <c r="A480" s="7" t="str">
        <f>IF(CONCATENATE(B480,C480,D480,E480,F480,G480)="","",IFERROR(IF(VLOOKUP(CONCATENATE(B480,C480,D480,E480,F480,G480),'Program Mapping'!A:A,1,FALSE)=CONCATENATE(B480,C480,D480,E480,F480,G480),"OK","Fix"),"Fix"))</f>
        <v/>
      </c>
      <c r="B480" s="3"/>
      <c r="C480" s="13"/>
      <c r="D480" s="9"/>
      <c r="E480" s="9"/>
      <c r="F480" s="9"/>
      <c r="G480" s="9"/>
      <c r="H480" s="13"/>
      <c r="I480" s="13"/>
      <c r="J480" s="13"/>
      <c r="K480" s="46"/>
    </row>
    <row r="481" spans="1:11" x14ac:dyDescent="0.25">
      <c r="A481" s="7" t="str">
        <f>IF(CONCATENATE(B481,C481,D481,E481,F481,G481)="","",IFERROR(IF(VLOOKUP(CONCATENATE(B481,C481,D481,E481,F481,G481),'Program Mapping'!A:A,1,FALSE)=CONCATENATE(B481,C481,D481,E481,F481,G481),"OK","Fix"),"Fix"))</f>
        <v/>
      </c>
      <c r="B481" s="3"/>
      <c r="C481" s="13"/>
      <c r="D481" s="9"/>
      <c r="E481" s="9"/>
      <c r="F481" s="9"/>
      <c r="G481" s="9"/>
      <c r="H481" s="13"/>
      <c r="I481" s="13"/>
      <c r="J481" s="13"/>
      <c r="K481" s="46"/>
    </row>
    <row r="482" spans="1:11" x14ac:dyDescent="0.25">
      <c r="A482" s="7" t="str">
        <f>IF(CONCATENATE(B482,C482,D482,E482,F482,G482)="","",IFERROR(IF(VLOOKUP(CONCATENATE(B482,C482,D482,E482,F482,G482),'Program Mapping'!A:A,1,FALSE)=CONCATENATE(B482,C482,D482,E482,F482,G482),"OK","Fix"),"Fix"))</f>
        <v/>
      </c>
      <c r="B482" s="3"/>
      <c r="C482" s="13"/>
      <c r="D482" s="9"/>
      <c r="E482" s="9"/>
      <c r="F482" s="9"/>
      <c r="G482" s="9"/>
      <c r="H482" s="13"/>
      <c r="I482" s="13"/>
      <c r="J482" s="13"/>
      <c r="K482" s="46"/>
    </row>
    <row r="483" spans="1:11" x14ac:dyDescent="0.25">
      <c r="A483" s="7" t="str">
        <f>IF(CONCATENATE(B483,C483,D483,E483,F483,G483)="","",IFERROR(IF(VLOOKUP(CONCATENATE(B483,C483,D483,E483,F483,G483),'Program Mapping'!A:A,1,FALSE)=CONCATENATE(B483,C483,D483,E483,F483,G483),"OK","Fix"),"Fix"))</f>
        <v/>
      </c>
      <c r="B483" s="3"/>
      <c r="C483" s="13"/>
      <c r="D483" s="9"/>
      <c r="E483" s="9"/>
      <c r="F483" s="9"/>
      <c r="G483" s="9"/>
      <c r="H483" s="13"/>
      <c r="I483" s="13"/>
      <c r="J483" s="13"/>
      <c r="K483" s="46"/>
    </row>
    <row r="484" spans="1:11" x14ac:dyDescent="0.25">
      <c r="A484" s="7" t="str">
        <f>IF(CONCATENATE(B484,C484,D484,E484,F484,G484)="","",IFERROR(IF(VLOOKUP(CONCATENATE(B484,C484,D484,E484,F484,G484),'Program Mapping'!A:A,1,FALSE)=CONCATENATE(B484,C484,D484,E484,F484,G484),"OK","Fix"),"Fix"))</f>
        <v/>
      </c>
      <c r="B484" s="3"/>
      <c r="C484" s="13"/>
      <c r="D484" s="9"/>
      <c r="E484" s="9"/>
      <c r="F484" s="9"/>
      <c r="G484" s="9"/>
      <c r="H484" s="13"/>
      <c r="I484" s="13"/>
      <c r="J484" s="13"/>
      <c r="K484" s="46"/>
    </row>
    <row r="485" spans="1:11" x14ac:dyDescent="0.25">
      <c r="A485" s="7" t="str">
        <f>IF(CONCATENATE(B485,C485,D485,E485,F485,G485)="","",IFERROR(IF(VLOOKUP(CONCATENATE(B485,C485,D485,E485,F485,G485),'Program Mapping'!A:A,1,FALSE)=CONCATENATE(B485,C485,D485,E485,F485,G485),"OK","Fix"),"Fix"))</f>
        <v/>
      </c>
      <c r="B485" s="3"/>
      <c r="C485" s="13"/>
      <c r="D485" s="9"/>
      <c r="E485" s="9"/>
      <c r="F485" s="9"/>
      <c r="G485" s="9"/>
      <c r="H485" s="13"/>
      <c r="I485" s="13"/>
      <c r="J485" s="13"/>
      <c r="K485" s="46"/>
    </row>
    <row r="486" spans="1:11" x14ac:dyDescent="0.25">
      <c r="A486" s="7" t="str">
        <f>IF(CONCATENATE(B486,C486,D486,E486,F486,G486)="","",IFERROR(IF(VLOOKUP(CONCATENATE(B486,C486,D486,E486,F486,G486),'Program Mapping'!A:A,1,FALSE)=CONCATENATE(B486,C486,D486,E486,F486,G486),"OK","Fix"),"Fix"))</f>
        <v/>
      </c>
      <c r="B486" s="3"/>
      <c r="C486" s="13"/>
      <c r="D486" s="9"/>
      <c r="E486" s="9"/>
      <c r="F486" s="9"/>
      <c r="G486" s="9"/>
      <c r="H486" s="13"/>
      <c r="I486" s="13"/>
      <c r="J486" s="13"/>
      <c r="K486" s="46"/>
    </row>
    <row r="487" spans="1:11" x14ac:dyDescent="0.25">
      <c r="A487" s="7" t="str">
        <f>IF(CONCATENATE(B487,C487,D487,E487,F487,G487)="","",IFERROR(IF(VLOOKUP(CONCATENATE(B487,C487,D487,E487,F487,G487),'Program Mapping'!A:A,1,FALSE)=CONCATENATE(B487,C487,D487,E487,F487,G487),"OK","Fix"),"Fix"))</f>
        <v/>
      </c>
      <c r="B487" s="3"/>
      <c r="C487" s="13"/>
      <c r="D487" s="9"/>
      <c r="E487" s="9"/>
      <c r="F487" s="9"/>
      <c r="G487" s="9"/>
      <c r="H487" s="13"/>
      <c r="I487" s="13"/>
      <c r="J487" s="13"/>
      <c r="K487" s="46"/>
    </row>
    <row r="488" spans="1:11" x14ac:dyDescent="0.25">
      <c r="A488" s="7" t="str">
        <f>IF(CONCATENATE(B488,C488,D488,E488,F488,G488)="","",IFERROR(IF(VLOOKUP(CONCATENATE(B488,C488,D488,E488,F488,G488),'Program Mapping'!A:A,1,FALSE)=CONCATENATE(B488,C488,D488,E488,F488,G488),"OK","Fix"),"Fix"))</f>
        <v/>
      </c>
      <c r="B488" s="3"/>
      <c r="C488" s="13"/>
      <c r="D488" s="9"/>
      <c r="E488" s="9"/>
      <c r="F488" s="9"/>
      <c r="G488" s="9"/>
      <c r="H488" s="13"/>
      <c r="I488" s="13"/>
      <c r="J488" s="13"/>
      <c r="K488" s="46"/>
    </row>
    <row r="489" spans="1:11" x14ac:dyDescent="0.25">
      <c r="A489" s="7" t="str">
        <f>IF(CONCATENATE(B489,C489,D489,E489,F489,G489)="","",IFERROR(IF(VLOOKUP(CONCATENATE(B489,C489,D489,E489,F489,G489),'Program Mapping'!A:A,1,FALSE)=CONCATENATE(B489,C489,D489,E489,F489,G489),"OK","Fix"),"Fix"))</f>
        <v/>
      </c>
      <c r="B489" s="3"/>
      <c r="C489" s="13"/>
      <c r="D489" s="9"/>
      <c r="E489" s="9"/>
      <c r="F489" s="9"/>
      <c r="G489" s="9"/>
      <c r="H489" s="13"/>
      <c r="I489" s="13"/>
      <c r="J489" s="13"/>
      <c r="K489" s="46"/>
    </row>
    <row r="490" spans="1:11" x14ac:dyDescent="0.25">
      <c r="A490" s="7" t="str">
        <f>IF(CONCATENATE(B490,C490,D490,E490,F490,G490)="","",IFERROR(IF(VLOOKUP(CONCATENATE(B490,C490,D490,E490,F490,G490),'Program Mapping'!A:A,1,FALSE)=CONCATENATE(B490,C490,D490,E490,F490,G490),"OK","Fix"),"Fix"))</f>
        <v/>
      </c>
      <c r="B490" s="3"/>
      <c r="C490" s="13"/>
      <c r="D490" s="9"/>
      <c r="E490" s="9"/>
      <c r="F490" s="9"/>
      <c r="G490" s="9"/>
      <c r="H490" s="13"/>
      <c r="I490" s="13"/>
      <c r="J490" s="13"/>
      <c r="K490" s="46"/>
    </row>
    <row r="491" spans="1:11" x14ac:dyDescent="0.25">
      <c r="A491" s="7" t="str">
        <f>IF(CONCATENATE(B491,C491,D491,E491,F491,G491)="","",IFERROR(IF(VLOOKUP(CONCATENATE(B491,C491,D491,E491,F491,G491),'Program Mapping'!A:A,1,FALSE)=CONCATENATE(B491,C491,D491,E491,F491,G491),"OK","Fix"),"Fix"))</f>
        <v/>
      </c>
      <c r="B491" s="3"/>
      <c r="C491" s="13"/>
      <c r="D491" s="9"/>
      <c r="E491" s="9"/>
      <c r="F491" s="9"/>
      <c r="G491" s="9"/>
      <c r="H491" s="13"/>
      <c r="I491" s="13"/>
      <c r="J491" s="13"/>
      <c r="K491" s="46"/>
    </row>
    <row r="492" spans="1:11" x14ac:dyDescent="0.25">
      <c r="A492" s="7" t="str">
        <f>IF(CONCATENATE(B492,C492,D492,E492,F492,G492)="","",IFERROR(IF(VLOOKUP(CONCATENATE(B492,C492,D492,E492,F492,G492),'Program Mapping'!A:A,1,FALSE)=CONCATENATE(B492,C492,D492,E492,F492,G492),"OK","Fix"),"Fix"))</f>
        <v/>
      </c>
      <c r="B492" s="3"/>
      <c r="C492" s="13"/>
      <c r="D492" s="9"/>
      <c r="E492" s="9"/>
      <c r="F492" s="9"/>
      <c r="G492" s="9"/>
      <c r="H492" s="13"/>
      <c r="I492" s="13"/>
      <c r="J492" s="13"/>
      <c r="K492" s="46"/>
    </row>
    <row r="493" spans="1:11" x14ac:dyDescent="0.25">
      <c r="A493" s="7" t="str">
        <f>IF(CONCATENATE(B493,C493,D493,E493,F493,G493)="","",IFERROR(IF(VLOOKUP(CONCATENATE(B493,C493,D493,E493,F493,G493),'Program Mapping'!A:A,1,FALSE)=CONCATENATE(B493,C493,D493,E493,F493,G493),"OK","Fix"),"Fix"))</f>
        <v/>
      </c>
      <c r="B493" s="3"/>
      <c r="C493" s="13"/>
      <c r="D493" s="9"/>
      <c r="E493" s="9"/>
      <c r="F493" s="9"/>
      <c r="G493" s="9"/>
      <c r="H493" s="13"/>
      <c r="I493" s="13"/>
      <c r="J493" s="13"/>
      <c r="K493" s="46"/>
    </row>
    <row r="494" spans="1:11" x14ac:dyDescent="0.25">
      <c r="A494" s="7" t="str">
        <f>IF(CONCATENATE(B494,C494,D494,E494,F494,G494)="","",IFERROR(IF(VLOOKUP(CONCATENATE(B494,C494,D494,E494,F494,G494),'Program Mapping'!A:A,1,FALSE)=CONCATENATE(B494,C494,D494,E494,F494,G494),"OK","Fix"),"Fix"))</f>
        <v/>
      </c>
      <c r="B494" s="3"/>
      <c r="C494" s="13"/>
      <c r="D494" s="9"/>
      <c r="E494" s="9"/>
      <c r="F494" s="9"/>
      <c r="G494" s="9"/>
      <c r="H494" s="13"/>
      <c r="I494" s="13"/>
      <c r="J494" s="13"/>
      <c r="K494" s="46"/>
    </row>
    <row r="495" spans="1:11" x14ac:dyDescent="0.25">
      <c r="A495" s="7" t="str">
        <f>IF(CONCATENATE(B495,C495,D495,E495,F495,G495)="","",IFERROR(IF(VLOOKUP(CONCATENATE(B495,C495,D495,E495,F495,G495),'Program Mapping'!A:A,1,FALSE)=CONCATENATE(B495,C495,D495,E495,F495,G495),"OK","Fix"),"Fix"))</f>
        <v/>
      </c>
      <c r="B495" s="3"/>
      <c r="C495" s="13"/>
      <c r="D495" s="9"/>
      <c r="E495" s="9"/>
      <c r="F495" s="9"/>
      <c r="G495" s="9"/>
      <c r="H495" s="13"/>
      <c r="I495" s="13"/>
      <c r="J495" s="13"/>
      <c r="K495" s="46"/>
    </row>
    <row r="496" spans="1:11" x14ac:dyDescent="0.25">
      <c r="A496" s="7" t="str">
        <f>IF(CONCATENATE(B496,C496,D496,E496,F496,G496)="","",IFERROR(IF(VLOOKUP(CONCATENATE(B496,C496,D496,E496,F496,G496),'Program Mapping'!A:A,1,FALSE)=CONCATENATE(B496,C496,D496,E496,F496,G496),"OK","Fix"),"Fix"))</f>
        <v/>
      </c>
      <c r="B496" s="3"/>
      <c r="C496" s="13"/>
      <c r="D496" s="9"/>
      <c r="E496" s="9"/>
      <c r="F496" s="9"/>
      <c r="G496" s="9"/>
      <c r="H496" s="13"/>
      <c r="I496" s="13"/>
      <c r="J496" s="13"/>
      <c r="K496" s="46"/>
    </row>
    <row r="497" spans="1:11" x14ac:dyDescent="0.25">
      <c r="A497" s="7" t="str">
        <f>IF(CONCATENATE(B497,C497,D497,E497,F497,G497)="","",IFERROR(IF(VLOOKUP(CONCATENATE(B497,C497,D497,E497,F497,G497),'Program Mapping'!A:A,1,FALSE)=CONCATENATE(B497,C497,D497,E497,F497,G497),"OK","Fix"),"Fix"))</f>
        <v/>
      </c>
      <c r="B497" s="3"/>
      <c r="C497" s="13"/>
      <c r="D497" s="9"/>
      <c r="E497" s="9"/>
      <c r="F497" s="9"/>
      <c r="G497" s="9"/>
      <c r="H497" s="13"/>
      <c r="I497" s="13"/>
      <c r="J497" s="13"/>
      <c r="K497" s="46"/>
    </row>
    <row r="498" spans="1:11" x14ac:dyDescent="0.25">
      <c r="A498" s="7" t="str">
        <f>IF(CONCATENATE(B498,C498,D498,E498,F498,G498)="","",IFERROR(IF(VLOOKUP(CONCATENATE(B498,C498,D498,E498,F498,G498),'Program Mapping'!A:A,1,FALSE)=CONCATENATE(B498,C498,D498,E498,F498,G498),"OK","Fix"),"Fix"))</f>
        <v/>
      </c>
      <c r="B498" s="3"/>
      <c r="C498" s="13"/>
      <c r="D498" s="9"/>
      <c r="E498" s="9"/>
      <c r="F498" s="9"/>
      <c r="G498" s="9"/>
      <c r="H498" s="13"/>
      <c r="I498" s="13"/>
      <c r="J498" s="13"/>
      <c r="K498" s="46"/>
    </row>
    <row r="499" spans="1:11" x14ac:dyDescent="0.25">
      <c r="A499" s="7" t="str">
        <f>IF(CONCATENATE(B499,C499,D499,E499,F499,G499)="","",IFERROR(IF(VLOOKUP(CONCATENATE(B499,C499,D499,E499,F499,G499),'Program Mapping'!A:A,1,FALSE)=CONCATENATE(B499,C499,D499,E499,F499,G499),"OK","Fix"),"Fix"))</f>
        <v/>
      </c>
      <c r="B499" s="3"/>
      <c r="C499" s="13"/>
      <c r="D499" s="9"/>
      <c r="E499" s="9"/>
      <c r="F499" s="9"/>
      <c r="G499" s="9"/>
      <c r="H499" s="13"/>
      <c r="I499" s="13"/>
      <c r="J499" s="13"/>
      <c r="K499" s="46"/>
    </row>
    <row r="500" spans="1:11" x14ac:dyDescent="0.25">
      <c r="A500" s="7" t="str">
        <f>IF(CONCATENATE(B500,C500,D500,E500,F500,G500)="","",IFERROR(IF(VLOOKUP(CONCATENATE(B500,C500,D500,E500,F500,G500),'Program Mapping'!A:A,1,FALSE)=CONCATENATE(B500,C500,D500,E500,F500,G500),"OK","Fix"),"Fix"))</f>
        <v/>
      </c>
      <c r="B500" s="3"/>
      <c r="C500" s="13"/>
      <c r="D500" s="9"/>
      <c r="E500" s="9"/>
      <c r="F500" s="9"/>
      <c r="G500" s="9"/>
      <c r="H500" s="13"/>
      <c r="I500" s="13"/>
      <c r="J500" s="13"/>
      <c r="K500" s="46"/>
    </row>
    <row r="501" spans="1:11" x14ac:dyDescent="0.25">
      <c r="A501" s="7" t="str">
        <f>IF(CONCATENATE(B501,C501,D501,E501,F501,G501)="","",IFERROR(IF(VLOOKUP(CONCATENATE(B501,C501,D501,E501,F501,G501),'Program Mapping'!A:A,1,FALSE)=CONCATENATE(B501,C501,D501,E501,F501,G501),"OK","Fix"),"Fix"))</f>
        <v/>
      </c>
      <c r="B501" s="3"/>
      <c r="C501" s="13"/>
      <c r="D501" s="9"/>
      <c r="E501" s="9"/>
      <c r="F501" s="9"/>
      <c r="G501" s="9"/>
      <c r="H501" s="13"/>
      <c r="I501" s="13"/>
      <c r="J501" s="13"/>
      <c r="K501" s="46"/>
    </row>
    <row r="502" spans="1:11" x14ac:dyDescent="0.25">
      <c r="A502" s="7" t="str">
        <f>IF(CONCATENATE(B502,C502,D502,E502,F502,G502)="","",IFERROR(IF(VLOOKUP(CONCATENATE(B502,C502,D502,E502,F502,G502),'Program Mapping'!A:A,1,FALSE)=CONCATENATE(B502,C502,D502,E502,F502,G502),"OK","Fix"),"Fix"))</f>
        <v/>
      </c>
      <c r="B502" s="3"/>
      <c r="C502" s="13"/>
      <c r="D502" s="9"/>
      <c r="E502" s="9"/>
      <c r="F502" s="9"/>
      <c r="G502" s="9"/>
      <c r="H502" s="13"/>
      <c r="I502" s="13"/>
      <c r="J502" s="13"/>
      <c r="K502" s="46"/>
    </row>
    <row r="503" spans="1:11" x14ac:dyDescent="0.25">
      <c r="A503" s="7" t="str">
        <f>IF(CONCATENATE(B503,C503,D503,E503,F503,G503)="","",IFERROR(IF(VLOOKUP(CONCATENATE(B503,C503,D503,E503,F503,G503),'Program Mapping'!A:A,1,FALSE)=CONCATENATE(B503,C503,D503,E503,F503,G503),"OK","Fix"),"Fix"))</f>
        <v/>
      </c>
      <c r="B503" s="3"/>
      <c r="C503" s="13"/>
      <c r="D503" s="9"/>
      <c r="E503" s="9"/>
      <c r="F503" s="9"/>
      <c r="G503" s="9"/>
      <c r="H503" s="13"/>
      <c r="I503" s="13"/>
      <c r="J503" s="13"/>
      <c r="K503" s="46"/>
    </row>
    <row r="504" spans="1:11" x14ac:dyDescent="0.25">
      <c r="A504" s="7" t="str">
        <f>IF(CONCATENATE(B504,C504,D504,E504,F504,G504)="","",IFERROR(IF(VLOOKUP(CONCATENATE(B504,C504,D504,E504,F504,G504),'Program Mapping'!A:A,1,FALSE)=CONCATENATE(B504,C504,D504,E504,F504,G504),"OK","Fix"),"Fix"))</f>
        <v/>
      </c>
      <c r="B504" s="3"/>
      <c r="C504" s="13"/>
      <c r="D504" s="9"/>
      <c r="E504" s="9"/>
      <c r="F504" s="9"/>
      <c r="G504" s="9"/>
      <c r="H504" s="13"/>
      <c r="I504" s="13"/>
      <c r="J504" s="13"/>
      <c r="K504" s="46"/>
    </row>
    <row r="505" spans="1:11" x14ac:dyDescent="0.25">
      <c r="A505" s="7" t="str">
        <f>IF(CONCATENATE(B505,C505,D505,E505,F505,G505)="","",IFERROR(IF(VLOOKUP(CONCATENATE(B505,C505,D505,E505,F505,G505),'Program Mapping'!A:A,1,FALSE)=CONCATENATE(B505,C505,D505,E505,F505,G505),"OK","Fix"),"Fix"))</f>
        <v/>
      </c>
      <c r="B505" s="3"/>
      <c r="C505" s="13"/>
      <c r="D505" s="9"/>
      <c r="E505" s="9"/>
      <c r="F505" s="9"/>
      <c r="G505" s="9"/>
      <c r="H505" s="13"/>
      <c r="I505" s="13"/>
      <c r="J505" s="13"/>
      <c r="K505" s="46"/>
    </row>
    <row r="506" spans="1:11" x14ac:dyDescent="0.25">
      <c r="A506" s="7" t="str">
        <f>IF(CONCATENATE(B506,C506,D506,E506,F506,G506)="","",IFERROR(IF(VLOOKUP(CONCATENATE(B506,C506,D506,E506,F506,G506),'Program Mapping'!A:A,1,FALSE)=CONCATENATE(B506,C506,D506,E506,F506,G506),"OK","Fix"),"Fix"))</f>
        <v/>
      </c>
      <c r="B506" s="3"/>
      <c r="C506" s="13"/>
      <c r="D506" s="9"/>
      <c r="E506" s="9"/>
      <c r="F506" s="9"/>
      <c r="G506" s="9"/>
      <c r="H506" s="13"/>
      <c r="I506" s="13"/>
      <c r="J506" s="13"/>
      <c r="K506" s="46"/>
    </row>
    <row r="507" spans="1:11" x14ac:dyDescent="0.25">
      <c r="A507" s="7" t="str">
        <f>IF(CONCATENATE(B507,C507,D507,E507,F507,G507)="","",IFERROR(IF(VLOOKUP(CONCATENATE(B507,C507,D507,E507,F507,G507),'Program Mapping'!A:A,1,FALSE)=CONCATENATE(B507,C507,D507,E507,F507,G507),"OK","Fix"),"Fix"))</f>
        <v/>
      </c>
      <c r="B507" s="3"/>
      <c r="C507" s="13"/>
      <c r="D507" s="9"/>
      <c r="E507" s="9"/>
      <c r="F507" s="9"/>
      <c r="G507" s="9"/>
      <c r="H507" s="13"/>
      <c r="I507" s="13"/>
      <c r="J507" s="13"/>
      <c r="K507" s="46"/>
    </row>
    <row r="508" spans="1:11" x14ac:dyDescent="0.25">
      <c r="A508" s="7" t="str">
        <f>IF(CONCATENATE(B508,C508,D508,E508,F508,G508)="","",IFERROR(IF(VLOOKUP(CONCATENATE(B508,C508,D508,E508,F508,G508),'Program Mapping'!A:A,1,FALSE)=CONCATENATE(B508,C508,D508,E508,F508,G508),"OK","Fix"),"Fix"))</f>
        <v/>
      </c>
      <c r="B508" s="3"/>
      <c r="C508" s="13"/>
      <c r="D508" s="9"/>
      <c r="E508" s="9"/>
      <c r="F508" s="9"/>
      <c r="G508" s="9"/>
      <c r="H508" s="13"/>
      <c r="I508" s="13"/>
      <c r="J508" s="13"/>
      <c r="K508" s="46"/>
    </row>
    <row r="509" spans="1:11" x14ac:dyDescent="0.25">
      <c r="A509" s="7" t="str">
        <f>IF(CONCATENATE(B509,C509,D509,E509,F509,G509)="","",IFERROR(IF(VLOOKUP(CONCATENATE(B509,C509,D509,E509,F509,G509),'Program Mapping'!A:A,1,FALSE)=CONCATENATE(B509,C509,D509,E509,F509,G509),"OK","Fix"),"Fix"))</f>
        <v/>
      </c>
      <c r="B509" s="3"/>
      <c r="C509" s="13"/>
      <c r="D509" s="9"/>
      <c r="E509" s="9"/>
      <c r="F509" s="9"/>
      <c r="G509" s="9"/>
      <c r="H509" s="13"/>
      <c r="I509" s="13"/>
      <c r="J509" s="13"/>
      <c r="K509" s="46"/>
    </row>
    <row r="510" spans="1:11" x14ac:dyDescent="0.25">
      <c r="A510" s="7" t="str">
        <f>IF(CONCATENATE(B510,C510,D510,E510,F510,G510)="","",IFERROR(IF(VLOOKUP(CONCATENATE(B510,C510,D510,E510,F510,G510),'Program Mapping'!A:A,1,FALSE)=CONCATENATE(B510,C510,D510,E510,F510,G510),"OK","Fix"),"Fix"))</f>
        <v/>
      </c>
      <c r="B510" s="3"/>
      <c r="C510" s="13"/>
      <c r="D510" s="9"/>
      <c r="E510" s="9"/>
      <c r="F510" s="9"/>
      <c r="G510" s="9"/>
      <c r="H510" s="13"/>
      <c r="I510" s="13"/>
      <c r="J510" s="13"/>
      <c r="K510" s="46"/>
    </row>
    <row r="511" spans="1:11" x14ac:dyDescent="0.25">
      <c r="A511" s="7" t="str">
        <f>IF(CONCATENATE(B511,C511,D511,E511,F511,G511)="","",IFERROR(IF(VLOOKUP(CONCATENATE(B511,C511,D511,E511,F511,G511),'Program Mapping'!A:A,1,FALSE)=CONCATENATE(B511,C511,D511,E511,F511,G511),"OK","Fix"),"Fix"))</f>
        <v/>
      </c>
      <c r="B511" s="3"/>
      <c r="C511" s="13"/>
      <c r="D511" s="9"/>
      <c r="E511" s="9"/>
      <c r="F511" s="9"/>
      <c r="G511" s="9"/>
      <c r="H511" s="13"/>
      <c r="I511" s="13"/>
      <c r="J511" s="13"/>
      <c r="K511" s="46"/>
    </row>
    <row r="512" spans="1:11" x14ac:dyDescent="0.25">
      <c r="A512" s="7" t="str">
        <f>IF(CONCATENATE(B512,C512,D512,E512,F512,G512)="","",IFERROR(IF(VLOOKUP(CONCATENATE(B512,C512,D512,E512,F512,G512),'Program Mapping'!A:A,1,FALSE)=CONCATENATE(B512,C512,D512,E512,F512,G512),"OK","Fix"),"Fix"))</f>
        <v/>
      </c>
      <c r="B512" s="3"/>
      <c r="C512" s="13"/>
      <c r="D512" s="9"/>
      <c r="E512" s="9"/>
      <c r="F512" s="9"/>
      <c r="G512" s="9"/>
      <c r="H512" s="13"/>
      <c r="I512" s="13"/>
      <c r="J512" s="13"/>
      <c r="K512" s="46"/>
    </row>
    <row r="513" spans="1:11" x14ac:dyDescent="0.25">
      <c r="A513" s="7" t="str">
        <f>IF(CONCATENATE(B513,C513,D513,E513,F513,G513)="","",IFERROR(IF(VLOOKUP(CONCATENATE(B513,C513,D513,E513,F513,G513),'Program Mapping'!A:A,1,FALSE)=CONCATENATE(B513,C513,D513,E513,F513,G513),"OK","Fix"),"Fix"))</f>
        <v/>
      </c>
      <c r="B513" s="3"/>
      <c r="C513" s="13"/>
      <c r="D513" s="9"/>
      <c r="E513" s="9"/>
      <c r="F513" s="9"/>
      <c r="G513" s="9"/>
      <c r="H513" s="13"/>
      <c r="I513" s="13"/>
      <c r="J513" s="13"/>
      <c r="K513" s="46"/>
    </row>
    <row r="514" spans="1:11" x14ac:dyDescent="0.25">
      <c r="A514" s="7" t="str">
        <f>IF(CONCATENATE(B514,C514,D514,E514,F514,G514)="","",IFERROR(IF(VLOOKUP(CONCATENATE(B514,C514,D514,E514,F514,G514),'Program Mapping'!A:A,1,FALSE)=CONCATENATE(B514,C514,D514,E514,F514,G514),"OK","Fix"),"Fix"))</f>
        <v/>
      </c>
      <c r="B514" s="3"/>
      <c r="C514" s="13"/>
      <c r="D514" s="9"/>
      <c r="E514" s="9"/>
      <c r="F514" s="9"/>
      <c r="G514" s="9"/>
      <c r="H514" s="13"/>
      <c r="I514" s="13"/>
      <c r="J514" s="13"/>
      <c r="K514" s="46"/>
    </row>
    <row r="515" spans="1:11" x14ac:dyDescent="0.25">
      <c r="A515" s="7" t="str">
        <f>IF(CONCATENATE(B515,C515,D515,E515,F515,G515)="","",IFERROR(IF(VLOOKUP(CONCATENATE(B515,C515,D515,E515,F515,G515),'Program Mapping'!A:A,1,FALSE)=CONCATENATE(B515,C515,D515,E515,F515,G515),"OK","Fix"),"Fix"))</f>
        <v/>
      </c>
      <c r="B515" s="3"/>
      <c r="C515" s="13"/>
      <c r="D515" s="9"/>
      <c r="E515" s="9"/>
      <c r="F515" s="9"/>
      <c r="G515" s="9"/>
      <c r="H515" s="13"/>
      <c r="I515" s="13"/>
      <c r="J515" s="13"/>
      <c r="K515" s="46"/>
    </row>
    <row r="516" spans="1:11" x14ac:dyDescent="0.25">
      <c r="A516" s="7" t="str">
        <f>IF(CONCATENATE(B516,C516,D516,E516,F516,G516)="","",IFERROR(IF(VLOOKUP(CONCATENATE(B516,C516,D516,E516,F516,G516),'Program Mapping'!A:A,1,FALSE)=CONCATENATE(B516,C516,D516,E516,F516,G516),"OK","Fix"),"Fix"))</f>
        <v/>
      </c>
      <c r="B516" s="3"/>
      <c r="C516" s="13"/>
      <c r="D516" s="9"/>
      <c r="E516" s="9"/>
      <c r="F516" s="9"/>
      <c r="G516" s="9"/>
      <c r="H516" s="13"/>
      <c r="I516" s="13"/>
      <c r="J516" s="13"/>
      <c r="K516" s="46"/>
    </row>
    <row r="517" spans="1:11" x14ac:dyDescent="0.25">
      <c r="A517" s="7" t="str">
        <f>IF(CONCATENATE(B517,C517,D517,E517,F517,G517)="","",IFERROR(IF(VLOOKUP(CONCATENATE(B517,C517,D517,E517,F517,G517),'Program Mapping'!A:A,1,FALSE)=CONCATENATE(B517,C517,D517,E517,F517,G517),"OK","Fix"),"Fix"))</f>
        <v/>
      </c>
      <c r="B517" s="3"/>
      <c r="C517" s="13"/>
      <c r="D517" s="9"/>
      <c r="E517" s="9"/>
      <c r="F517" s="9"/>
      <c r="G517" s="9"/>
      <c r="H517" s="13"/>
      <c r="I517" s="13"/>
      <c r="J517" s="13"/>
      <c r="K517" s="46"/>
    </row>
    <row r="518" spans="1:11" x14ac:dyDescent="0.25">
      <c r="A518" s="7" t="str">
        <f>IF(CONCATENATE(B518,C518,D518,E518,F518,G518)="","",IFERROR(IF(VLOOKUP(CONCATENATE(B518,C518,D518,E518,F518,G518),'Program Mapping'!A:A,1,FALSE)=CONCATENATE(B518,C518,D518,E518,F518,G518),"OK","Fix"),"Fix"))</f>
        <v/>
      </c>
      <c r="B518" s="3"/>
      <c r="C518" s="13"/>
      <c r="D518" s="9"/>
      <c r="E518" s="9"/>
      <c r="F518" s="9"/>
      <c r="G518" s="9"/>
      <c r="H518" s="13"/>
      <c r="I518" s="13"/>
      <c r="J518" s="13"/>
      <c r="K518" s="46"/>
    </row>
    <row r="519" spans="1:11" x14ac:dyDescent="0.25">
      <c r="A519" s="7" t="str">
        <f>IF(CONCATENATE(B519,C519,D519,E519,F519,G519)="","",IFERROR(IF(VLOOKUP(CONCATENATE(B519,C519,D519,E519,F519,G519),'Program Mapping'!A:A,1,FALSE)=CONCATENATE(B519,C519,D519,E519,F519,G519),"OK","Fix"),"Fix"))</f>
        <v/>
      </c>
      <c r="B519" s="3"/>
      <c r="C519" s="13"/>
      <c r="D519" s="9"/>
      <c r="E519" s="9"/>
      <c r="F519" s="9"/>
      <c r="G519" s="9"/>
      <c r="H519" s="13"/>
      <c r="I519" s="13"/>
      <c r="J519" s="13"/>
      <c r="K519" s="46"/>
    </row>
    <row r="520" spans="1:11" x14ac:dyDescent="0.25">
      <c r="A520" s="7" t="str">
        <f>IF(CONCATENATE(B520,C520,D520,E520,F520,G520)="","",IFERROR(IF(VLOOKUP(CONCATENATE(B520,C520,D520,E520,F520,G520),'Program Mapping'!A:A,1,FALSE)=CONCATENATE(B520,C520,D520,E520,F520,G520),"OK","Fix"),"Fix"))</f>
        <v/>
      </c>
      <c r="B520" s="3"/>
      <c r="C520" s="13"/>
      <c r="D520" s="9"/>
      <c r="E520" s="9"/>
      <c r="F520" s="9"/>
      <c r="G520" s="9"/>
      <c r="H520" s="13"/>
      <c r="I520" s="13"/>
      <c r="J520" s="13"/>
      <c r="K520" s="46"/>
    </row>
    <row r="521" spans="1:11" x14ac:dyDescent="0.25">
      <c r="A521" s="7" t="str">
        <f>IF(CONCATENATE(B521,C521,D521,E521,F521,G521)="","",IFERROR(IF(VLOOKUP(CONCATENATE(B521,C521,D521,E521,F521,G521),'Program Mapping'!A:A,1,FALSE)=CONCATENATE(B521,C521,D521,E521,F521,G521),"OK","Fix"),"Fix"))</f>
        <v/>
      </c>
      <c r="B521" s="3"/>
      <c r="C521" s="13"/>
      <c r="D521" s="9"/>
      <c r="E521" s="9"/>
      <c r="F521" s="9"/>
      <c r="G521" s="9"/>
      <c r="H521" s="13"/>
      <c r="I521" s="13"/>
      <c r="J521" s="13"/>
      <c r="K521" s="46"/>
    </row>
    <row r="522" spans="1:11" x14ac:dyDescent="0.25">
      <c r="A522" s="7" t="str">
        <f>IF(CONCATENATE(B522,C522,D522,E522,F522,G522)="","",IFERROR(IF(VLOOKUP(CONCATENATE(B522,C522,D522,E522,F522,G522),'Program Mapping'!A:A,1,FALSE)=CONCATENATE(B522,C522,D522,E522,F522,G522),"OK","Fix"),"Fix"))</f>
        <v/>
      </c>
      <c r="B522" s="3"/>
      <c r="C522" s="13"/>
      <c r="D522" s="9"/>
      <c r="E522" s="9"/>
      <c r="F522" s="9"/>
      <c r="G522" s="9"/>
      <c r="H522" s="13"/>
      <c r="I522" s="13"/>
      <c r="J522" s="13"/>
      <c r="K522" s="46"/>
    </row>
    <row r="523" spans="1:11" x14ac:dyDescent="0.25">
      <c r="A523" s="7" t="str">
        <f>IF(CONCATENATE(B523,C523,D523,E523,F523,G523)="","",IFERROR(IF(VLOOKUP(CONCATENATE(B523,C523,D523,E523,F523,G523),'Program Mapping'!A:A,1,FALSE)=CONCATENATE(B523,C523,D523,E523,F523,G523),"OK","Fix"),"Fix"))</f>
        <v/>
      </c>
      <c r="B523" s="3"/>
      <c r="C523" s="13"/>
      <c r="D523" s="9"/>
      <c r="E523" s="9"/>
      <c r="F523" s="9"/>
      <c r="G523" s="9"/>
      <c r="H523" s="13"/>
      <c r="I523" s="13"/>
      <c r="J523" s="13"/>
      <c r="K523" s="46"/>
    </row>
    <row r="524" spans="1:11" x14ac:dyDescent="0.25">
      <c r="A524" s="7" t="str">
        <f>IF(CONCATENATE(B524,C524,D524,E524,F524,G524)="","",IFERROR(IF(VLOOKUP(CONCATENATE(B524,C524,D524,E524,F524,G524),'Program Mapping'!A:A,1,FALSE)=CONCATENATE(B524,C524,D524,E524,F524,G524),"OK","Fix"),"Fix"))</f>
        <v/>
      </c>
      <c r="B524" s="3"/>
      <c r="C524" s="13"/>
      <c r="D524" s="9"/>
      <c r="E524" s="9"/>
      <c r="F524" s="9"/>
      <c r="G524" s="9"/>
      <c r="H524" s="13"/>
      <c r="I524" s="13"/>
      <c r="J524" s="13"/>
      <c r="K524" s="46"/>
    </row>
    <row r="525" spans="1:11" x14ac:dyDescent="0.25">
      <c r="A525" s="7" t="str">
        <f>IF(CONCATENATE(B525,C525,D525,E525,F525,G525)="","",IFERROR(IF(VLOOKUP(CONCATENATE(B525,C525,D525,E525,F525,G525),'Program Mapping'!A:A,1,FALSE)=CONCATENATE(B525,C525,D525,E525,F525,G525),"OK","Fix"),"Fix"))</f>
        <v/>
      </c>
      <c r="B525" s="3"/>
      <c r="C525" s="13"/>
      <c r="D525" s="9"/>
      <c r="E525" s="9"/>
      <c r="F525" s="9"/>
      <c r="G525" s="9"/>
      <c r="H525" s="13"/>
      <c r="I525" s="13"/>
      <c r="J525" s="13"/>
      <c r="K525" s="46"/>
    </row>
    <row r="526" spans="1:11" x14ac:dyDescent="0.25">
      <c r="A526" s="7" t="str">
        <f>IF(CONCATENATE(B526,C526,D526,E526,F526,G526)="","",IFERROR(IF(VLOOKUP(CONCATENATE(B526,C526,D526,E526,F526,G526),'Program Mapping'!A:A,1,FALSE)=CONCATENATE(B526,C526,D526,E526,F526,G526),"OK","Fix"),"Fix"))</f>
        <v/>
      </c>
      <c r="B526" s="3"/>
      <c r="C526" s="13"/>
      <c r="D526" s="9"/>
      <c r="E526" s="9"/>
      <c r="F526" s="9"/>
      <c r="G526" s="9"/>
      <c r="H526" s="13"/>
      <c r="I526" s="13"/>
      <c r="J526" s="13"/>
      <c r="K526" s="46"/>
    </row>
    <row r="527" spans="1:11" x14ac:dyDescent="0.25">
      <c r="A527" s="7" t="str">
        <f>IF(CONCATENATE(B527,C527,D527,E527,F527,G527)="","",IFERROR(IF(VLOOKUP(CONCATENATE(B527,C527,D527,E527,F527,G527),'Program Mapping'!A:A,1,FALSE)=CONCATENATE(B527,C527,D527,E527,F527,G527),"OK","Fix"),"Fix"))</f>
        <v/>
      </c>
      <c r="B527" s="3"/>
      <c r="C527" s="13"/>
      <c r="D527" s="9"/>
      <c r="E527" s="9"/>
      <c r="F527" s="9"/>
      <c r="G527" s="9"/>
      <c r="H527" s="13"/>
      <c r="I527" s="13"/>
      <c r="J527" s="13"/>
      <c r="K527" s="46"/>
    </row>
    <row r="528" spans="1:11" x14ac:dyDescent="0.25">
      <c r="A528" s="7" t="str">
        <f>IF(CONCATENATE(B528,C528,D528,E528,F528,G528)="","",IFERROR(IF(VLOOKUP(CONCATENATE(B528,C528,D528,E528,F528,G528),'Program Mapping'!A:A,1,FALSE)=CONCATENATE(B528,C528,D528,E528,F528,G528),"OK","Fix"),"Fix"))</f>
        <v/>
      </c>
      <c r="B528" s="3"/>
      <c r="C528" s="13"/>
      <c r="D528" s="9"/>
      <c r="E528" s="9"/>
      <c r="F528" s="9"/>
      <c r="G528" s="9"/>
      <c r="H528" s="13"/>
      <c r="I528" s="13"/>
      <c r="J528" s="13"/>
      <c r="K528" s="46"/>
    </row>
    <row r="529" spans="1:11" x14ac:dyDescent="0.25">
      <c r="A529" s="7" t="str">
        <f>IF(CONCATENATE(B529,C529,D529,E529,F529,G529)="","",IFERROR(IF(VLOOKUP(CONCATENATE(B529,C529,D529,E529,F529,G529),'Program Mapping'!A:A,1,FALSE)=CONCATENATE(B529,C529,D529,E529,F529,G529),"OK","Fix"),"Fix"))</f>
        <v/>
      </c>
      <c r="B529" s="3"/>
      <c r="C529" s="13"/>
      <c r="D529" s="9"/>
      <c r="E529" s="9"/>
      <c r="F529" s="9"/>
      <c r="G529" s="9"/>
      <c r="H529" s="13"/>
      <c r="I529" s="13"/>
      <c r="J529" s="13"/>
      <c r="K529" s="46"/>
    </row>
    <row r="530" spans="1:11" x14ac:dyDescent="0.25">
      <c r="A530" s="7" t="str">
        <f>IF(CONCATENATE(B530,C530,D530,E530,F530,G530)="","",IFERROR(IF(VLOOKUP(CONCATENATE(B530,C530,D530,E530,F530,G530),'Program Mapping'!A:A,1,FALSE)=CONCATENATE(B530,C530,D530,E530,F530,G530),"OK","Fix"),"Fix"))</f>
        <v/>
      </c>
      <c r="B530" s="3"/>
      <c r="C530" s="13"/>
      <c r="D530" s="9"/>
      <c r="E530" s="9"/>
      <c r="F530" s="9"/>
      <c r="G530" s="9"/>
      <c r="H530" s="13"/>
      <c r="I530" s="13"/>
      <c r="J530" s="13"/>
      <c r="K530" s="46"/>
    </row>
    <row r="531" spans="1:11" x14ac:dyDescent="0.25">
      <c r="A531" s="7" t="str">
        <f>IF(CONCATENATE(B531,C531,D531,E531,F531,G531)="","",IFERROR(IF(VLOOKUP(CONCATENATE(B531,C531,D531,E531,F531,G531),'Program Mapping'!A:A,1,FALSE)=CONCATENATE(B531,C531,D531,E531,F531,G531),"OK","Fix"),"Fix"))</f>
        <v/>
      </c>
      <c r="B531" s="3"/>
      <c r="C531" s="13"/>
      <c r="D531" s="9"/>
      <c r="E531" s="9"/>
      <c r="F531" s="9"/>
      <c r="G531" s="9"/>
      <c r="H531" s="13"/>
      <c r="I531" s="13"/>
      <c r="J531" s="13"/>
      <c r="K531" s="46"/>
    </row>
    <row r="532" spans="1:11" x14ac:dyDescent="0.25">
      <c r="A532" s="7" t="str">
        <f>IF(CONCATENATE(B532,C532,D532,E532,F532,G532)="","",IFERROR(IF(VLOOKUP(CONCATENATE(B532,C532,D532,E532,F532,G532),'Program Mapping'!A:A,1,FALSE)=CONCATENATE(B532,C532,D532,E532,F532,G532),"OK","Fix"),"Fix"))</f>
        <v/>
      </c>
      <c r="B532" s="3"/>
      <c r="C532" s="13"/>
      <c r="D532" s="9"/>
      <c r="E532" s="9"/>
      <c r="F532" s="9"/>
      <c r="G532" s="9"/>
      <c r="H532" s="13"/>
      <c r="I532" s="13"/>
      <c r="J532" s="13"/>
      <c r="K532" s="46"/>
    </row>
    <row r="533" spans="1:11" x14ac:dyDescent="0.25">
      <c r="A533" s="7" t="str">
        <f>IF(CONCATENATE(B533,C533,D533,E533,F533,G533)="","",IFERROR(IF(VLOOKUP(CONCATENATE(B533,C533,D533,E533,F533,G533),'Program Mapping'!A:A,1,FALSE)=CONCATENATE(B533,C533,D533,E533,F533,G533),"OK","Fix"),"Fix"))</f>
        <v/>
      </c>
      <c r="B533" s="3"/>
      <c r="C533" s="13"/>
      <c r="D533" s="9"/>
      <c r="E533" s="9"/>
      <c r="F533" s="9"/>
      <c r="G533" s="9"/>
      <c r="H533" s="13"/>
      <c r="I533" s="13"/>
      <c r="J533" s="13"/>
      <c r="K533" s="46"/>
    </row>
    <row r="534" spans="1:11" x14ac:dyDescent="0.25">
      <c r="A534" s="7" t="str">
        <f>IF(CONCATENATE(B534,C534,D534,E534,F534,G534)="","",IFERROR(IF(VLOOKUP(CONCATENATE(B534,C534,D534,E534,F534,G534),'Program Mapping'!A:A,1,FALSE)=CONCATENATE(B534,C534,D534,E534,F534,G534),"OK","Fix"),"Fix"))</f>
        <v/>
      </c>
      <c r="B534" s="3"/>
      <c r="C534" s="13"/>
      <c r="D534" s="9"/>
      <c r="E534" s="9"/>
      <c r="F534" s="9"/>
      <c r="G534" s="9"/>
      <c r="H534" s="13"/>
      <c r="I534" s="13"/>
      <c r="J534" s="13"/>
      <c r="K534" s="46"/>
    </row>
    <row r="535" spans="1:11" x14ac:dyDescent="0.25">
      <c r="A535" s="7" t="str">
        <f>IF(CONCATENATE(B535,C535,D535,E535,F535,G535)="","",IFERROR(IF(VLOOKUP(CONCATENATE(B535,C535,D535,E535,F535,G535),'Program Mapping'!A:A,1,FALSE)=CONCATENATE(B535,C535,D535,E535,F535,G535),"OK","Fix"),"Fix"))</f>
        <v/>
      </c>
      <c r="B535" s="3"/>
      <c r="C535" s="13"/>
      <c r="D535" s="9"/>
      <c r="E535" s="9"/>
      <c r="F535" s="9"/>
      <c r="G535" s="9"/>
      <c r="H535" s="13"/>
      <c r="I535" s="13"/>
      <c r="J535" s="13"/>
      <c r="K535" s="46"/>
    </row>
    <row r="536" spans="1:11" x14ac:dyDescent="0.25">
      <c r="A536" s="7" t="str">
        <f>IF(CONCATENATE(B536,C536,D536,E536,F536,G536)="","",IFERROR(IF(VLOOKUP(CONCATENATE(B536,C536,D536,E536,F536,G536),'Program Mapping'!A:A,1,FALSE)=CONCATENATE(B536,C536,D536,E536,F536,G536),"OK","Fix"),"Fix"))</f>
        <v/>
      </c>
      <c r="B536" s="3"/>
      <c r="C536" s="13"/>
      <c r="D536" s="9"/>
      <c r="E536" s="9"/>
      <c r="F536" s="9"/>
      <c r="G536" s="9"/>
      <c r="H536" s="13"/>
      <c r="I536" s="13"/>
      <c r="J536" s="13"/>
      <c r="K536" s="46"/>
    </row>
    <row r="537" spans="1:11" x14ac:dyDescent="0.25">
      <c r="A537" s="7" t="str">
        <f>IF(CONCATENATE(B537,C537,D537,E537,F537,G537)="","",IFERROR(IF(VLOOKUP(CONCATENATE(B537,C537,D537,E537,F537,G537),'Program Mapping'!A:A,1,FALSE)=CONCATENATE(B537,C537,D537,E537,F537,G537),"OK","Fix"),"Fix"))</f>
        <v/>
      </c>
      <c r="B537" s="3"/>
      <c r="C537" s="13"/>
      <c r="D537" s="9"/>
      <c r="E537" s="9"/>
      <c r="F537" s="9"/>
      <c r="G537" s="9"/>
      <c r="H537" s="13"/>
      <c r="I537" s="13"/>
      <c r="J537" s="13"/>
      <c r="K537" s="46"/>
    </row>
    <row r="538" spans="1:11" x14ac:dyDescent="0.25">
      <c r="A538" s="7" t="str">
        <f>IF(CONCATENATE(B538,C538,D538,E538,F538,G538)="","",IFERROR(IF(VLOOKUP(CONCATENATE(B538,C538,D538,E538,F538,G538),'Program Mapping'!A:A,1,FALSE)=CONCATENATE(B538,C538,D538,E538,F538,G538),"OK","Fix"),"Fix"))</f>
        <v/>
      </c>
      <c r="B538" s="3"/>
      <c r="C538" s="13"/>
      <c r="D538" s="9"/>
      <c r="E538" s="9"/>
      <c r="F538" s="9"/>
      <c r="G538" s="9"/>
      <c r="H538" s="13"/>
      <c r="I538" s="13"/>
      <c r="J538" s="13"/>
      <c r="K538" s="46"/>
    </row>
    <row r="539" spans="1:11" x14ac:dyDescent="0.25">
      <c r="A539" s="7" t="str">
        <f>IF(CONCATENATE(B539,C539,D539,E539,F539,G539)="","",IFERROR(IF(VLOOKUP(CONCATENATE(B539,C539,D539,E539,F539,G539),'Program Mapping'!A:A,1,FALSE)=CONCATENATE(B539,C539,D539,E539,F539,G539),"OK","Fix"),"Fix"))</f>
        <v/>
      </c>
      <c r="B539" s="3"/>
      <c r="C539" s="13"/>
      <c r="D539" s="9"/>
      <c r="E539" s="9"/>
      <c r="F539" s="9"/>
      <c r="G539" s="9"/>
      <c r="H539" s="13"/>
      <c r="I539" s="13"/>
      <c r="J539" s="13"/>
      <c r="K539" s="46"/>
    </row>
    <row r="540" spans="1:11" x14ac:dyDescent="0.25">
      <c r="A540" s="7" t="str">
        <f>IF(CONCATENATE(B540,C540,D540,E540,F540,G540)="","",IFERROR(IF(VLOOKUP(CONCATENATE(B540,C540,D540,E540,F540,G540),'Program Mapping'!A:A,1,FALSE)=CONCATENATE(B540,C540,D540,E540,F540,G540),"OK","Fix"),"Fix"))</f>
        <v/>
      </c>
      <c r="B540" s="3"/>
      <c r="C540" s="13"/>
      <c r="D540" s="9"/>
      <c r="E540" s="9"/>
      <c r="F540" s="9"/>
      <c r="G540" s="9"/>
      <c r="H540" s="13"/>
      <c r="I540" s="13"/>
      <c r="J540" s="13"/>
      <c r="K540" s="46"/>
    </row>
    <row r="541" spans="1:11" x14ac:dyDescent="0.25">
      <c r="A541" s="7" t="str">
        <f>IF(CONCATENATE(B541,C541,D541,E541,F541,G541)="","",IFERROR(IF(VLOOKUP(CONCATENATE(B541,C541,D541,E541,F541,G541),'Program Mapping'!A:A,1,FALSE)=CONCATENATE(B541,C541,D541,E541,F541,G541),"OK","Fix"),"Fix"))</f>
        <v/>
      </c>
      <c r="B541" s="3"/>
      <c r="C541" s="13"/>
      <c r="D541" s="9"/>
      <c r="E541" s="9"/>
      <c r="F541" s="9"/>
      <c r="G541" s="9"/>
      <c r="H541" s="13"/>
      <c r="I541" s="13"/>
      <c r="J541" s="13"/>
      <c r="K541" s="46"/>
    </row>
    <row r="542" spans="1:11" x14ac:dyDescent="0.25">
      <c r="A542" s="7" t="str">
        <f>IF(CONCATENATE(B542,C542,D542,E542,F542,G542)="","",IFERROR(IF(VLOOKUP(CONCATENATE(B542,C542,D542,E542,F542,G542),'Program Mapping'!A:A,1,FALSE)=CONCATENATE(B542,C542,D542,E542,F542,G542),"OK","Fix"),"Fix"))</f>
        <v/>
      </c>
      <c r="B542" s="3"/>
      <c r="C542" s="13"/>
      <c r="D542" s="9"/>
      <c r="E542" s="9"/>
      <c r="F542" s="9"/>
      <c r="G542" s="9"/>
      <c r="H542" s="13"/>
      <c r="I542" s="13"/>
      <c r="J542" s="13"/>
      <c r="K542" s="46"/>
    </row>
    <row r="543" spans="1:11" x14ac:dyDescent="0.25">
      <c r="A543" s="7" t="str">
        <f>IF(CONCATENATE(B543,C543,D543,E543,F543,G543)="","",IFERROR(IF(VLOOKUP(CONCATENATE(B543,C543,D543,E543,F543,G543),'Program Mapping'!A:A,1,FALSE)=CONCATENATE(B543,C543,D543,E543,F543,G543),"OK","Fix"),"Fix"))</f>
        <v/>
      </c>
      <c r="B543" s="3"/>
      <c r="C543" s="13"/>
      <c r="D543" s="9"/>
      <c r="E543" s="9"/>
      <c r="F543" s="9"/>
      <c r="G543" s="9"/>
      <c r="H543" s="13"/>
      <c r="I543" s="13"/>
      <c r="J543" s="13"/>
      <c r="K543" s="46"/>
    </row>
    <row r="544" spans="1:11" x14ac:dyDescent="0.25">
      <c r="A544" s="7" t="str">
        <f>IF(CONCATENATE(B544,C544,D544,E544,F544,G544)="","",IFERROR(IF(VLOOKUP(CONCATENATE(B544,C544,D544,E544,F544,G544),'Program Mapping'!A:A,1,FALSE)=CONCATENATE(B544,C544,D544,E544,F544,G544),"OK","Fix"),"Fix"))</f>
        <v/>
      </c>
      <c r="B544" s="3"/>
      <c r="C544" s="13"/>
      <c r="D544" s="9"/>
      <c r="E544" s="9"/>
      <c r="F544" s="9"/>
      <c r="G544" s="9"/>
      <c r="H544" s="13"/>
      <c r="I544" s="13"/>
      <c r="J544" s="13"/>
      <c r="K544" s="46"/>
    </row>
    <row r="545" spans="1:11" x14ac:dyDescent="0.25">
      <c r="A545" s="7" t="str">
        <f>IF(CONCATENATE(B545,C545,D545,E545,F545,G545)="","",IFERROR(IF(VLOOKUP(CONCATENATE(B545,C545,D545,E545,F545,G545),'Program Mapping'!A:A,1,FALSE)=CONCATENATE(B545,C545,D545,E545,F545,G545),"OK","Fix"),"Fix"))</f>
        <v/>
      </c>
      <c r="B545" s="3"/>
      <c r="C545" s="13"/>
      <c r="D545" s="9"/>
      <c r="E545" s="9"/>
      <c r="F545" s="9"/>
      <c r="G545" s="9"/>
      <c r="H545" s="13"/>
      <c r="I545" s="13"/>
      <c r="J545" s="13"/>
      <c r="K545" s="46"/>
    </row>
    <row r="546" spans="1:11" x14ac:dyDescent="0.25">
      <c r="A546" s="7" t="str">
        <f>IF(CONCATENATE(B546,C546,D546,E546,F546,G546)="","",IFERROR(IF(VLOOKUP(CONCATENATE(B546,C546,D546,E546,F546,G546),'Program Mapping'!A:A,1,FALSE)=CONCATENATE(B546,C546,D546,E546,F546,G546),"OK","Fix"),"Fix"))</f>
        <v/>
      </c>
      <c r="B546" s="3"/>
      <c r="C546" s="13"/>
      <c r="D546" s="9"/>
      <c r="E546" s="9"/>
      <c r="F546" s="9"/>
      <c r="G546" s="9"/>
      <c r="H546" s="13"/>
      <c r="I546" s="13"/>
      <c r="J546" s="13"/>
      <c r="K546" s="46"/>
    </row>
    <row r="547" spans="1:11" x14ac:dyDescent="0.25">
      <c r="A547" s="7" t="str">
        <f>IF(CONCATENATE(B547,C547,D547,E547,F547,G547)="","",IFERROR(IF(VLOOKUP(CONCATENATE(B547,C547,D547,E547,F547,G547),'Program Mapping'!A:A,1,FALSE)=CONCATENATE(B547,C547,D547,E547,F547,G547),"OK","Fix"),"Fix"))</f>
        <v/>
      </c>
      <c r="B547" s="3"/>
      <c r="C547" s="13"/>
      <c r="D547" s="9"/>
      <c r="E547" s="9"/>
      <c r="F547" s="9"/>
      <c r="G547" s="9"/>
      <c r="H547" s="13"/>
      <c r="I547" s="13"/>
      <c r="J547" s="13"/>
      <c r="K547" s="46"/>
    </row>
    <row r="548" spans="1:11" x14ac:dyDescent="0.25">
      <c r="A548" s="7" t="str">
        <f>IF(CONCATENATE(B548,C548,D548,E548,F548,G548)="","",IFERROR(IF(VLOOKUP(CONCATENATE(B548,C548,D548,E548,F548,G548),'Program Mapping'!A:A,1,FALSE)=CONCATENATE(B548,C548,D548,E548,F548,G548),"OK","Fix"),"Fix"))</f>
        <v/>
      </c>
      <c r="B548" s="3"/>
      <c r="C548" s="13"/>
      <c r="D548" s="9"/>
      <c r="E548" s="9"/>
      <c r="F548" s="9"/>
      <c r="G548" s="9"/>
      <c r="H548" s="13"/>
      <c r="I548" s="13"/>
      <c r="J548" s="13"/>
      <c r="K548" s="46"/>
    </row>
    <row r="549" spans="1:11" x14ac:dyDescent="0.25">
      <c r="A549" s="7" t="str">
        <f>IF(CONCATENATE(B549,C549,D549,E549,F549,G549)="","",IFERROR(IF(VLOOKUP(CONCATENATE(B549,C549,D549,E549,F549,G549),'Program Mapping'!A:A,1,FALSE)=CONCATENATE(B549,C549,D549,E549,F549,G549),"OK","Fix"),"Fix"))</f>
        <v/>
      </c>
      <c r="B549" s="3"/>
      <c r="C549" s="13"/>
      <c r="D549" s="9"/>
      <c r="E549" s="9"/>
      <c r="F549" s="9"/>
      <c r="G549" s="9"/>
      <c r="H549" s="13"/>
      <c r="I549" s="13"/>
      <c r="J549" s="13"/>
      <c r="K549" s="46"/>
    </row>
    <row r="550" spans="1:11" x14ac:dyDescent="0.25">
      <c r="A550" s="7" t="str">
        <f>IF(CONCATENATE(B550,C550,D550,E550,F550,G550)="","",IFERROR(IF(VLOOKUP(CONCATENATE(B550,C550,D550,E550,F550,G550),'Program Mapping'!A:A,1,FALSE)=CONCATENATE(B550,C550,D550,E550,F550,G550),"OK","Fix"),"Fix"))</f>
        <v/>
      </c>
      <c r="B550" s="3"/>
      <c r="C550" s="13"/>
      <c r="D550" s="9"/>
      <c r="E550" s="9"/>
      <c r="F550" s="9"/>
      <c r="G550" s="9"/>
      <c r="H550" s="13"/>
      <c r="I550" s="13"/>
      <c r="J550" s="13"/>
      <c r="K550" s="46"/>
    </row>
    <row r="551" spans="1:11" x14ac:dyDescent="0.25">
      <c r="A551" s="7" t="str">
        <f>IF(CONCATENATE(B551,C551,D551,E551,F551,G551)="","",IFERROR(IF(VLOOKUP(CONCATENATE(B551,C551,D551,E551,F551,G551),'Program Mapping'!A:A,1,FALSE)=CONCATENATE(B551,C551,D551,E551,F551,G551),"OK","Fix"),"Fix"))</f>
        <v/>
      </c>
      <c r="B551" s="3"/>
      <c r="C551" s="13"/>
      <c r="D551" s="9"/>
      <c r="E551" s="9"/>
      <c r="F551" s="9"/>
      <c r="G551" s="9"/>
      <c r="H551" s="13"/>
      <c r="I551" s="13"/>
      <c r="J551" s="13"/>
      <c r="K551" s="46"/>
    </row>
    <row r="552" spans="1:11" x14ac:dyDescent="0.25">
      <c r="A552" s="7" t="str">
        <f>IF(CONCATENATE(B552,C552,D552,E552,F552,G552)="","",IFERROR(IF(VLOOKUP(CONCATENATE(B552,C552,D552,E552,F552,G552),'Program Mapping'!A:A,1,FALSE)=CONCATENATE(B552,C552,D552,E552,F552,G552),"OK","Fix"),"Fix"))</f>
        <v/>
      </c>
      <c r="B552" s="3"/>
      <c r="C552" s="13"/>
      <c r="D552" s="9"/>
      <c r="E552" s="9"/>
      <c r="F552" s="9"/>
      <c r="G552" s="9"/>
      <c r="H552" s="13"/>
      <c r="I552" s="13"/>
      <c r="J552" s="13"/>
      <c r="K552" s="46"/>
    </row>
    <row r="553" spans="1:11" x14ac:dyDescent="0.25">
      <c r="A553" s="7" t="str">
        <f>IF(CONCATENATE(B553,C553,D553,E553,F553,G553)="","",IFERROR(IF(VLOOKUP(CONCATENATE(B553,C553,D553,E553,F553,G553),'Program Mapping'!A:A,1,FALSE)=CONCATENATE(B553,C553,D553,E553,F553,G553),"OK","Fix"),"Fix"))</f>
        <v/>
      </c>
      <c r="B553" s="3"/>
      <c r="C553" s="13"/>
      <c r="D553" s="9"/>
      <c r="E553" s="9"/>
      <c r="F553" s="9"/>
      <c r="G553" s="9"/>
      <c r="H553" s="13"/>
      <c r="I553" s="13"/>
      <c r="J553" s="13"/>
      <c r="K553" s="46"/>
    </row>
    <row r="554" spans="1:11" x14ac:dyDescent="0.25">
      <c r="A554" s="7" t="str">
        <f>IF(CONCATENATE(B554,C554,D554,E554,F554,G554)="","",IFERROR(IF(VLOOKUP(CONCATENATE(B554,C554,D554,E554,F554,G554),'Program Mapping'!A:A,1,FALSE)=CONCATENATE(B554,C554,D554,E554,F554,G554),"OK","Fix"),"Fix"))</f>
        <v/>
      </c>
      <c r="B554" s="3"/>
      <c r="C554" s="13"/>
      <c r="D554" s="9"/>
      <c r="E554" s="9"/>
      <c r="F554" s="9"/>
      <c r="G554" s="9"/>
      <c r="H554" s="13"/>
      <c r="I554" s="13"/>
      <c r="J554" s="13"/>
      <c r="K554" s="46"/>
    </row>
    <row r="555" spans="1:11" x14ac:dyDescent="0.25">
      <c r="A555" s="7" t="str">
        <f>IF(CONCATENATE(B555,C555,D555,E555,F555,G555)="","",IFERROR(IF(VLOOKUP(CONCATENATE(B555,C555,D555,E555,F555,G555),'Program Mapping'!A:A,1,FALSE)=CONCATENATE(B555,C555,D555,E555,F555,G555),"OK","Fix"),"Fix"))</f>
        <v/>
      </c>
      <c r="B555" s="3"/>
      <c r="C555" s="13"/>
      <c r="D555" s="9"/>
      <c r="E555" s="9"/>
      <c r="F555" s="9"/>
      <c r="G555" s="9"/>
      <c r="H555" s="13"/>
      <c r="I555" s="13"/>
      <c r="J555" s="13"/>
      <c r="K555" s="46"/>
    </row>
    <row r="556" spans="1:11" x14ac:dyDescent="0.25">
      <c r="A556" s="7" t="str">
        <f>IF(CONCATENATE(B556,C556,D556,E556,F556,G556)="","",IFERROR(IF(VLOOKUP(CONCATENATE(B556,C556,D556,E556,F556,G556),'Program Mapping'!A:A,1,FALSE)=CONCATENATE(B556,C556,D556,E556,F556,G556),"OK","Fix"),"Fix"))</f>
        <v/>
      </c>
      <c r="B556" s="3"/>
      <c r="C556" s="13"/>
      <c r="D556" s="9"/>
      <c r="E556" s="9"/>
      <c r="F556" s="9"/>
      <c r="G556" s="9"/>
      <c r="H556" s="13"/>
      <c r="I556" s="13"/>
      <c r="J556" s="13"/>
      <c r="K556" s="46"/>
    </row>
    <row r="557" spans="1:11" x14ac:dyDescent="0.25">
      <c r="A557" s="7" t="str">
        <f>IF(CONCATENATE(B557,C557,D557,E557,F557,G557)="","",IFERROR(IF(VLOOKUP(CONCATENATE(B557,C557,D557,E557,F557,G557),'Program Mapping'!A:A,1,FALSE)=CONCATENATE(B557,C557,D557,E557,F557,G557),"OK","Fix"),"Fix"))</f>
        <v/>
      </c>
      <c r="B557" s="3"/>
      <c r="C557" s="13"/>
      <c r="D557" s="9"/>
      <c r="E557" s="9"/>
      <c r="F557" s="9"/>
      <c r="G557" s="9"/>
      <c r="H557" s="13"/>
      <c r="I557" s="13"/>
      <c r="J557" s="13"/>
      <c r="K557" s="46"/>
    </row>
    <row r="558" spans="1:11" x14ac:dyDescent="0.25">
      <c r="A558" s="7" t="str">
        <f>IF(CONCATENATE(B558,C558,D558,E558,F558,G558)="","",IFERROR(IF(VLOOKUP(CONCATENATE(B558,C558,D558,E558,F558,G558),'Program Mapping'!A:A,1,FALSE)=CONCATENATE(B558,C558,D558,E558,F558,G558),"OK","Fix"),"Fix"))</f>
        <v/>
      </c>
      <c r="B558" s="3"/>
      <c r="C558" s="13"/>
      <c r="D558" s="9"/>
      <c r="E558" s="9"/>
      <c r="F558" s="9"/>
      <c r="G558" s="9"/>
      <c r="H558" s="13"/>
      <c r="I558" s="13"/>
      <c r="J558" s="13"/>
      <c r="K558" s="46"/>
    </row>
    <row r="559" spans="1:11" x14ac:dyDescent="0.25">
      <c r="A559" s="7" t="str">
        <f>IF(CONCATENATE(B559,C559,D559,E559,F559,G559)="","",IFERROR(IF(VLOOKUP(CONCATENATE(B559,C559,D559,E559,F559,G559),'Program Mapping'!A:A,1,FALSE)=CONCATENATE(B559,C559,D559,E559,F559,G559),"OK","Fix"),"Fix"))</f>
        <v/>
      </c>
      <c r="B559" s="3"/>
      <c r="C559" s="13"/>
      <c r="D559" s="9"/>
      <c r="E559" s="9"/>
      <c r="F559" s="9"/>
      <c r="G559" s="9"/>
      <c r="H559" s="13"/>
      <c r="I559" s="13"/>
      <c r="J559" s="13"/>
      <c r="K559" s="46"/>
    </row>
    <row r="560" spans="1:11" x14ac:dyDescent="0.25">
      <c r="A560" s="7" t="str">
        <f>IF(CONCATENATE(B560,C560,D560,E560,F560,G560)="","",IFERROR(IF(VLOOKUP(CONCATENATE(B560,C560,D560,E560,F560,G560),'Program Mapping'!A:A,1,FALSE)=CONCATENATE(B560,C560,D560,E560,F560,G560),"OK","Fix"),"Fix"))</f>
        <v/>
      </c>
      <c r="B560" s="3"/>
      <c r="C560" s="13"/>
      <c r="D560" s="9"/>
      <c r="E560" s="9"/>
      <c r="F560" s="9"/>
      <c r="G560" s="9"/>
      <c r="H560" s="13"/>
      <c r="I560" s="13"/>
      <c r="J560" s="13"/>
      <c r="K560" s="46"/>
    </row>
    <row r="561" spans="1:11" x14ac:dyDescent="0.25">
      <c r="A561" s="7" t="str">
        <f>IF(CONCATENATE(B561,C561,D561,E561,F561,G561)="","",IFERROR(IF(VLOOKUP(CONCATENATE(B561,C561,D561,E561,F561,G561),'Program Mapping'!A:A,1,FALSE)=CONCATENATE(B561,C561,D561,E561,F561,G561),"OK","Fix"),"Fix"))</f>
        <v/>
      </c>
      <c r="B561" s="3"/>
      <c r="C561" s="13"/>
      <c r="D561" s="9"/>
      <c r="E561" s="9"/>
      <c r="F561" s="9"/>
      <c r="G561" s="9"/>
      <c r="H561" s="13"/>
      <c r="I561" s="13"/>
      <c r="J561" s="13"/>
      <c r="K561" s="46"/>
    </row>
    <row r="562" spans="1:11" x14ac:dyDescent="0.25">
      <c r="A562" s="7" t="str">
        <f>IF(CONCATENATE(B562,C562,D562,E562,F562,G562)="","",IFERROR(IF(VLOOKUP(CONCATENATE(B562,C562,D562,E562,F562,G562),'Program Mapping'!A:A,1,FALSE)=CONCATENATE(B562,C562,D562,E562,F562,G562),"OK","Fix"),"Fix"))</f>
        <v/>
      </c>
      <c r="B562" s="3"/>
      <c r="C562" s="13"/>
      <c r="D562" s="9"/>
      <c r="E562" s="9"/>
      <c r="F562" s="9"/>
      <c r="G562" s="9"/>
      <c r="H562" s="13"/>
      <c r="I562" s="13"/>
      <c r="J562" s="13"/>
      <c r="K562" s="46"/>
    </row>
    <row r="563" spans="1:11" x14ac:dyDescent="0.25">
      <c r="A563" s="7" t="str">
        <f>IF(CONCATENATE(B563,C563,D563,E563,F563,G563)="","",IFERROR(IF(VLOOKUP(CONCATENATE(B563,C563,D563,E563,F563,G563),'Program Mapping'!A:A,1,FALSE)=CONCATENATE(B563,C563,D563,E563,F563,G563),"OK","Fix"),"Fix"))</f>
        <v/>
      </c>
      <c r="B563" s="3"/>
      <c r="C563" s="13"/>
      <c r="D563" s="9"/>
      <c r="E563" s="9"/>
      <c r="F563" s="9"/>
      <c r="G563" s="9"/>
      <c r="H563" s="13"/>
      <c r="I563" s="13"/>
      <c r="J563" s="13"/>
      <c r="K563" s="46"/>
    </row>
    <row r="564" spans="1:11" x14ac:dyDescent="0.25">
      <c r="A564" s="7" t="str">
        <f>IF(CONCATENATE(B564,C564,D564,E564,F564,G564)="","",IFERROR(IF(VLOOKUP(CONCATENATE(B564,C564,D564,E564,F564,G564),'Program Mapping'!A:A,1,FALSE)=CONCATENATE(B564,C564,D564,E564,F564,G564),"OK","Fix"),"Fix"))</f>
        <v/>
      </c>
      <c r="B564" s="3"/>
      <c r="C564" s="13"/>
      <c r="D564" s="9"/>
      <c r="E564" s="9"/>
      <c r="F564" s="9"/>
      <c r="G564" s="9"/>
      <c r="H564" s="13"/>
      <c r="I564" s="13"/>
      <c r="J564" s="13"/>
      <c r="K564" s="46"/>
    </row>
    <row r="565" spans="1:11" x14ac:dyDescent="0.25">
      <c r="A565" s="7" t="str">
        <f>IF(CONCATENATE(B565,C565,D565,E565,F565,G565)="","",IFERROR(IF(VLOOKUP(CONCATENATE(B565,C565,D565,E565,F565,G565),'Program Mapping'!A:A,1,FALSE)=CONCATENATE(B565,C565,D565,E565,F565,G565),"OK","Fix"),"Fix"))</f>
        <v/>
      </c>
      <c r="B565" s="3"/>
      <c r="C565" s="13"/>
      <c r="D565" s="9"/>
      <c r="E565" s="9"/>
      <c r="F565" s="9"/>
      <c r="G565" s="9"/>
      <c r="H565" s="13"/>
      <c r="I565" s="13"/>
      <c r="J565" s="13"/>
      <c r="K565" s="46"/>
    </row>
    <row r="566" spans="1:11" x14ac:dyDescent="0.25">
      <c r="A566" s="7" t="str">
        <f>IF(CONCATENATE(B566,C566,D566,E566,F566,G566)="","",IFERROR(IF(VLOOKUP(CONCATENATE(B566,C566,D566,E566,F566,G566),'Program Mapping'!A:A,1,FALSE)=CONCATENATE(B566,C566,D566,E566,F566,G566),"OK","Fix"),"Fix"))</f>
        <v/>
      </c>
      <c r="B566" s="3"/>
      <c r="C566" s="13"/>
      <c r="D566" s="9"/>
      <c r="E566" s="9"/>
      <c r="F566" s="9"/>
      <c r="G566" s="9"/>
      <c r="H566" s="13"/>
      <c r="I566" s="13"/>
      <c r="J566" s="13"/>
      <c r="K566" s="46"/>
    </row>
    <row r="567" spans="1:11" x14ac:dyDescent="0.25">
      <c r="A567" s="7" t="str">
        <f>IF(CONCATENATE(B567,C567,D567,E567,F567,G567)="","",IFERROR(IF(VLOOKUP(CONCATENATE(B567,C567,D567,E567,F567,G567),'Program Mapping'!A:A,1,FALSE)=CONCATENATE(B567,C567,D567,E567,F567,G567),"OK","Fix"),"Fix"))</f>
        <v/>
      </c>
      <c r="B567" s="3"/>
      <c r="C567" s="13"/>
      <c r="D567" s="9"/>
      <c r="E567" s="9"/>
      <c r="F567" s="9"/>
      <c r="G567" s="9"/>
      <c r="H567" s="13"/>
      <c r="I567" s="13"/>
      <c r="J567" s="13"/>
      <c r="K567" s="46"/>
    </row>
    <row r="568" spans="1:11" x14ac:dyDescent="0.25">
      <c r="A568" s="7" t="str">
        <f>IF(CONCATENATE(B568,C568,D568,E568,F568,G568)="","",IFERROR(IF(VLOOKUP(CONCATENATE(B568,C568,D568,E568,F568,G568),'Program Mapping'!A:A,1,FALSE)=CONCATENATE(B568,C568,D568,E568,F568,G568),"OK","Fix"),"Fix"))</f>
        <v/>
      </c>
      <c r="B568" s="3"/>
      <c r="C568" s="13"/>
      <c r="D568" s="9"/>
      <c r="E568" s="9"/>
      <c r="F568" s="9"/>
      <c r="G568" s="9"/>
      <c r="H568" s="13"/>
      <c r="I568" s="13"/>
      <c r="J568" s="13"/>
      <c r="K568" s="46"/>
    </row>
    <row r="569" spans="1:11" x14ac:dyDescent="0.25">
      <c r="A569" s="7" t="str">
        <f>IF(CONCATENATE(B569,C569,D569,E569,F569,G569)="","",IFERROR(IF(VLOOKUP(CONCATENATE(B569,C569,D569,E569,F569,G569),'Program Mapping'!A:A,1,FALSE)=CONCATENATE(B569,C569,D569,E569,F569,G569),"OK","Fix"),"Fix"))</f>
        <v/>
      </c>
      <c r="B569" s="3"/>
      <c r="C569" s="13"/>
      <c r="D569" s="9"/>
      <c r="E569" s="9"/>
      <c r="F569" s="9"/>
      <c r="G569" s="9"/>
      <c r="H569" s="13"/>
      <c r="I569" s="13"/>
      <c r="J569" s="13"/>
      <c r="K569" s="46"/>
    </row>
    <row r="570" spans="1:11" x14ac:dyDescent="0.25">
      <c r="A570" s="7" t="str">
        <f>IF(CONCATENATE(B570,C570,D570,E570,F570,G570)="","",IFERROR(IF(VLOOKUP(CONCATENATE(B570,C570,D570,E570,F570,G570),'Program Mapping'!A:A,1,FALSE)=CONCATENATE(B570,C570,D570,E570,F570,G570),"OK","Fix"),"Fix"))</f>
        <v/>
      </c>
      <c r="B570" s="3"/>
      <c r="C570" s="13"/>
      <c r="D570" s="9"/>
      <c r="E570" s="9"/>
      <c r="F570" s="9"/>
      <c r="G570" s="9"/>
      <c r="H570" s="13"/>
      <c r="I570" s="13"/>
      <c r="J570" s="13"/>
      <c r="K570" s="46"/>
    </row>
    <row r="571" spans="1:11" x14ac:dyDescent="0.25">
      <c r="A571" s="7" t="str">
        <f>IF(CONCATENATE(B571,C571,D571,E571,F571,G571)="","",IFERROR(IF(VLOOKUP(CONCATENATE(B571,C571,D571,E571,F571,G571),'Program Mapping'!A:A,1,FALSE)=CONCATENATE(B571,C571,D571,E571,F571,G571),"OK","Fix"),"Fix"))</f>
        <v/>
      </c>
      <c r="B571" s="3"/>
      <c r="C571" s="13"/>
      <c r="D571" s="9"/>
      <c r="E571" s="9"/>
      <c r="F571" s="9"/>
      <c r="G571" s="9"/>
      <c r="H571" s="13"/>
      <c r="I571" s="13"/>
      <c r="J571" s="13"/>
      <c r="K571" s="46"/>
    </row>
    <row r="572" spans="1:11" x14ac:dyDescent="0.25">
      <c r="A572" s="7" t="str">
        <f>IF(CONCATENATE(B572,C572,D572,E572,F572,G572)="","",IFERROR(IF(VLOOKUP(CONCATENATE(B572,C572,D572,E572,F572,G572),'Program Mapping'!A:A,1,FALSE)=CONCATENATE(B572,C572,D572,E572,F572,G572),"OK","Fix"),"Fix"))</f>
        <v/>
      </c>
      <c r="B572" s="3"/>
      <c r="C572" s="13"/>
      <c r="D572" s="9"/>
      <c r="E572" s="9"/>
      <c r="F572" s="9"/>
      <c r="G572" s="9"/>
      <c r="H572" s="13"/>
      <c r="I572" s="13"/>
      <c r="J572" s="13"/>
      <c r="K572" s="46"/>
    </row>
    <row r="573" spans="1:11" x14ac:dyDescent="0.25">
      <c r="A573" s="7" t="str">
        <f>IF(CONCATENATE(B573,C573,D573,E573,F573,G573)="","",IFERROR(IF(VLOOKUP(CONCATENATE(B573,C573,D573,E573,F573,G573),'Program Mapping'!A:A,1,FALSE)=CONCATENATE(B573,C573,D573,E573,F573,G573),"OK","Fix"),"Fix"))</f>
        <v/>
      </c>
      <c r="B573" s="3"/>
      <c r="C573" s="13"/>
      <c r="D573" s="9"/>
      <c r="E573" s="9"/>
      <c r="F573" s="9"/>
      <c r="G573" s="9"/>
      <c r="H573" s="13"/>
      <c r="I573" s="13"/>
      <c r="J573" s="13"/>
      <c r="K573" s="46"/>
    </row>
    <row r="574" spans="1:11" x14ac:dyDescent="0.25">
      <c r="A574" s="7" t="str">
        <f>IF(CONCATENATE(B574,C574,D574,E574,F574,G574)="","",IFERROR(IF(VLOOKUP(CONCATENATE(B574,C574,D574,E574,F574,G574),'Program Mapping'!A:A,1,FALSE)=CONCATENATE(B574,C574,D574,E574,F574,G574),"OK","Fix"),"Fix"))</f>
        <v/>
      </c>
      <c r="B574" s="3"/>
      <c r="C574" s="13"/>
      <c r="D574" s="9"/>
      <c r="E574" s="9"/>
      <c r="F574" s="9"/>
      <c r="G574" s="9"/>
      <c r="H574" s="13"/>
      <c r="I574" s="13"/>
      <c r="J574" s="13"/>
      <c r="K574" s="46"/>
    </row>
    <row r="575" spans="1:11" x14ac:dyDescent="0.25">
      <c r="A575" s="7" t="str">
        <f>IF(CONCATENATE(B575,C575,D575,E575,F575,G575)="","",IFERROR(IF(VLOOKUP(CONCATENATE(B575,C575,D575,E575,F575,G575),'Program Mapping'!A:A,1,FALSE)=CONCATENATE(B575,C575,D575,E575,F575,G575),"OK","Fix"),"Fix"))</f>
        <v/>
      </c>
      <c r="B575" s="3"/>
      <c r="C575" s="13"/>
      <c r="D575" s="9"/>
      <c r="E575" s="9"/>
      <c r="F575" s="9"/>
      <c r="G575" s="9"/>
      <c r="H575" s="13"/>
      <c r="I575" s="13"/>
      <c r="J575" s="13"/>
      <c r="K575" s="46"/>
    </row>
    <row r="576" spans="1:11" x14ac:dyDescent="0.25">
      <c r="A576" s="7" t="str">
        <f>IF(CONCATENATE(B576,C576,D576,E576,F576,G576)="","",IFERROR(IF(VLOOKUP(CONCATENATE(B576,C576,D576,E576,F576,G576),'Program Mapping'!A:A,1,FALSE)=CONCATENATE(B576,C576,D576,E576,F576,G576),"OK","Fix"),"Fix"))</f>
        <v/>
      </c>
      <c r="B576" s="3"/>
      <c r="C576" s="13"/>
      <c r="D576" s="9"/>
      <c r="E576" s="9"/>
      <c r="F576" s="9"/>
      <c r="G576" s="9"/>
      <c r="H576" s="13"/>
      <c r="I576" s="13"/>
      <c r="J576" s="13"/>
      <c r="K576" s="46"/>
    </row>
    <row r="577" spans="1:11" x14ac:dyDescent="0.25">
      <c r="A577" s="7" t="str">
        <f>IF(CONCATENATE(B577,C577,D577,E577,F577,G577)="","",IFERROR(IF(VLOOKUP(CONCATENATE(B577,C577,D577,E577,F577,G577),'Program Mapping'!A:A,1,FALSE)=CONCATENATE(B577,C577,D577,E577,F577,G577),"OK","Fix"),"Fix"))</f>
        <v/>
      </c>
      <c r="B577" s="3"/>
      <c r="C577" s="13"/>
      <c r="D577" s="9"/>
      <c r="E577" s="9"/>
      <c r="F577" s="9"/>
      <c r="G577" s="9"/>
      <c r="H577" s="13"/>
      <c r="I577" s="13"/>
      <c r="J577" s="13"/>
      <c r="K577" s="46"/>
    </row>
    <row r="578" spans="1:11" x14ac:dyDescent="0.25">
      <c r="A578" s="7" t="str">
        <f>IF(CONCATENATE(B578,C578,D578,E578,F578,G578)="","",IFERROR(IF(VLOOKUP(CONCATENATE(B578,C578,D578,E578,F578,G578),'Program Mapping'!A:A,1,FALSE)=CONCATENATE(B578,C578,D578,E578,F578,G578),"OK","Fix"),"Fix"))</f>
        <v/>
      </c>
      <c r="B578" s="3"/>
      <c r="C578" s="13"/>
      <c r="D578" s="9"/>
      <c r="E578" s="9"/>
      <c r="F578" s="9"/>
      <c r="G578" s="9"/>
      <c r="H578" s="13"/>
      <c r="I578" s="13"/>
      <c r="J578" s="13"/>
      <c r="K578" s="46"/>
    </row>
    <row r="579" spans="1:11" x14ac:dyDescent="0.25">
      <c r="A579" s="7" t="str">
        <f>IF(CONCATENATE(B579,C579,D579,E579,F579,G579)="","",IFERROR(IF(VLOOKUP(CONCATENATE(B579,C579,D579,E579,F579,G579),'Program Mapping'!A:A,1,FALSE)=CONCATENATE(B579,C579,D579,E579,F579,G579),"OK","Fix"),"Fix"))</f>
        <v/>
      </c>
      <c r="B579" s="3"/>
      <c r="C579" s="13"/>
      <c r="D579" s="9"/>
      <c r="E579" s="9"/>
      <c r="F579" s="9"/>
      <c r="G579" s="9"/>
      <c r="H579" s="13"/>
      <c r="I579" s="13"/>
      <c r="J579" s="13"/>
      <c r="K579" s="46"/>
    </row>
    <row r="580" spans="1:11" x14ac:dyDescent="0.25">
      <c r="A580" s="7" t="str">
        <f>IF(CONCATENATE(B580,C580,D580,E580,F580,G580)="","",IFERROR(IF(VLOOKUP(CONCATENATE(B580,C580,D580,E580,F580,G580),'Program Mapping'!A:A,1,FALSE)=CONCATENATE(B580,C580,D580,E580,F580,G580),"OK","Fix"),"Fix"))</f>
        <v/>
      </c>
      <c r="B580" s="3"/>
      <c r="C580" s="13"/>
      <c r="D580" s="9"/>
      <c r="E580" s="9"/>
      <c r="F580" s="9"/>
      <c r="G580" s="9"/>
      <c r="H580" s="13"/>
      <c r="I580" s="13"/>
      <c r="J580" s="13"/>
      <c r="K580" s="46"/>
    </row>
    <row r="581" spans="1:11" x14ac:dyDescent="0.25">
      <c r="A581" s="7" t="str">
        <f>IF(CONCATENATE(B581,C581,D581,E581,F581,G581)="","",IFERROR(IF(VLOOKUP(CONCATENATE(B581,C581,D581,E581,F581,G581),'Program Mapping'!A:A,1,FALSE)=CONCATENATE(B581,C581,D581,E581,F581,G581),"OK","Fix"),"Fix"))</f>
        <v/>
      </c>
      <c r="B581" s="3"/>
      <c r="C581" s="13"/>
      <c r="D581" s="9"/>
      <c r="E581" s="9"/>
      <c r="F581" s="9"/>
      <c r="G581" s="9"/>
      <c r="H581" s="13"/>
      <c r="I581" s="13"/>
      <c r="J581" s="13"/>
      <c r="K581" s="46"/>
    </row>
    <row r="582" spans="1:11" x14ac:dyDescent="0.25">
      <c r="A582" s="7" t="str">
        <f>IF(CONCATENATE(B582,C582,D582,E582,F582,G582)="","",IFERROR(IF(VLOOKUP(CONCATENATE(B582,C582,D582,E582,F582,G582),'Program Mapping'!A:A,1,FALSE)=CONCATENATE(B582,C582,D582,E582,F582,G582),"OK","Fix"),"Fix"))</f>
        <v/>
      </c>
      <c r="B582" s="3"/>
      <c r="C582" s="13"/>
      <c r="D582" s="9"/>
      <c r="E582" s="9"/>
      <c r="F582" s="9"/>
      <c r="G582" s="9"/>
      <c r="H582" s="13"/>
      <c r="I582" s="13"/>
      <c r="J582" s="13"/>
      <c r="K582" s="46"/>
    </row>
    <row r="583" spans="1:11" x14ac:dyDescent="0.25">
      <c r="A583" s="7" t="str">
        <f>IF(CONCATENATE(B583,C583,D583,E583,F583,G583)="","",IFERROR(IF(VLOOKUP(CONCATENATE(B583,C583,D583,E583,F583,G583),'Program Mapping'!A:A,1,FALSE)=CONCATENATE(B583,C583,D583,E583,F583,G583),"OK","Fix"),"Fix"))</f>
        <v/>
      </c>
      <c r="B583" s="3"/>
      <c r="C583" s="13"/>
      <c r="D583" s="9"/>
      <c r="E583" s="9"/>
      <c r="F583" s="9"/>
      <c r="G583" s="9"/>
      <c r="H583" s="13"/>
      <c r="I583" s="13"/>
      <c r="J583" s="13"/>
      <c r="K583" s="46"/>
    </row>
    <row r="584" spans="1:11" x14ac:dyDescent="0.25">
      <c r="A584" s="7" t="str">
        <f>IF(CONCATENATE(B584,C584,D584,E584,F584,G584)="","",IFERROR(IF(VLOOKUP(CONCATENATE(B584,C584,D584,E584,F584,G584),'Program Mapping'!A:A,1,FALSE)=CONCATENATE(B584,C584,D584,E584,F584,G584),"OK","Fix"),"Fix"))</f>
        <v/>
      </c>
      <c r="B584" s="3"/>
      <c r="C584" s="13"/>
      <c r="D584" s="9"/>
      <c r="E584" s="9"/>
      <c r="F584" s="9"/>
      <c r="G584" s="9"/>
      <c r="H584" s="13"/>
      <c r="I584" s="13"/>
      <c r="J584" s="13"/>
      <c r="K584" s="46"/>
    </row>
    <row r="585" spans="1:11" x14ac:dyDescent="0.25">
      <c r="A585" s="7" t="str">
        <f>IF(CONCATENATE(B585,C585,D585,E585,F585,G585)="","",IFERROR(IF(VLOOKUP(CONCATENATE(B585,C585,D585,E585,F585,G585),'Program Mapping'!A:A,1,FALSE)=CONCATENATE(B585,C585,D585,E585,F585,G585),"OK","Fix"),"Fix"))</f>
        <v/>
      </c>
      <c r="B585" s="3"/>
      <c r="C585" s="13"/>
      <c r="D585" s="9"/>
      <c r="E585" s="9"/>
      <c r="F585" s="9"/>
      <c r="G585" s="9"/>
      <c r="H585" s="13"/>
      <c r="I585" s="13"/>
      <c r="J585" s="13"/>
      <c r="K585" s="46"/>
    </row>
    <row r="586" spans="1:11" x14ac:dyDescent="0.25">
      <c r="A586" s="7" t="str">
        <f>IF(CONCATENATE(B586,C586,D586,E586,F586,G586)="","",IFERROR(IF(VLOOKUP(CONCATENATE(B586,C586,D586,E586,F586,G586),'Program Mapping'!A:A,1,FALSE)=CONCATENATE(B586,C586,D586,E586,F586,G586),"OK","Fix"),"Fix"))</f>
        <v/>
      </c>
      <c r="B586" s="3"/>
      <c r="C586" s="13"/>
      <c r="D586" s="9"/>
      <c r="E586" s="9"/>
      <c r="F586" s="9"/>
      <c r="G586" s="9"/>
      <c r="H586" s="13"/>
      <c r="I586" s="13"/>
      <c r="J586" s="13"/>
      <c r="K586" s="46"/>
    </row>
    <row r="587" spans="1:11" x14ac:dyDescent="0.25">
      <c r="A587" s="7" t="str">
        <f>IF(CONCATENATE(B587,C587,D587,E587,F587,G587)="","",IFERROR(IF(VLOOKUP(CONCATENATE(B587,C587,D587,E587,F587,G587),'Program Mapping'!A:A,1,FALSE)=CONCATENATE(B587,C587,D587,E587,F587,G587),"OK","Fix"),"Fix"))</f>
        <v/>
      </c>
      <c r="B587" s="3"/>
      <c r="C587" s="13"/>
      <c r="D587" s="9"/>
      <c r="E587" s="9"/>
      <c r="F587" s="9"/>
      <c r="G587" s="9"/>
      <c r="H587" s="13"/>
      <c r="I587" s="13"/>
      <c r="J587" s="13"/>
      <c r="K587" s="46"/>
    </row>
    <row r="588" spans="1:11" x14ac:dyDescent="0.25">
      <c r="A588" s="7" t="str">
        <f>IF(CONCATENATE(B588,C588,D588,E588,F588,G588)="","",IFERROR(IF(VLOOKUP(CONCATENATE(B588,C588,D588,E588,F588,G588),'Program Mapping'!A:A,1,FALSE)=CONCATENATE(B588,C588,D588,E588,F588,G588),"OK","Fix"),"Fix"))</f>
        <v/>
      </c>
      <c r="B588" s="3"/>
      <c r="C588" s="13"/>
      <c r="D588" s="9"/>
      <c r="E588" s="9"/>
      <c r="F588" s="9"/>
      <c r="G588" s="9"/>
      <c r="H588" s="13"/>
      <c r="I588" s="13"/>
      <c r="J588" s="13"/>
      <c r="K588" s="46"/>
    </row>
    <row r="589" spans="1:11" x14ac:dyDescent="0.25">
      <c r="A589" s="7" t="str">
        <f>IF(CONCATENATE(B589,C589,D589,E589,F589,G589)="","",IFERROR(IF(VLOOKUP(CONCATENATE(B589,C589,D589,E589,F589,G589),'Program Mapping'!A:A,1,FALSE)=CONCATENATE(B589,C589,D589,E589,F589,G589),"OK","Fix"),"Fix"))</f>
        <v/>
      </c>
      <c r="B589" s="3"/>
      <c r="C589" s="13"/>
      <c r="D589" s="9"/>
      <c r="E589" s="9"/>
      <c r="F589" s="9"/>
      <c r="G589" s="9"/>
      <c r="H589" s="13"/>
      <c r="I589" s="13"/>
      <c r="J589" s="13"/>
      <c r="K589" s="46"/>
    </row>
    <row r="590" spans="1:11" x14ac:dyDescent="0.25">
      <c r="A590" s="7" t="str">
        <f>IF(CONCATENATE(B590,C590,D590,E590,F590,G590)="","",IFERROR(IF(VLOOKUP(CONCATENATE(B590,C590,D590,E590,F590,G590),'Program Mapping'!A:A,1,FALSE)=CONCATENATE(B590,C590,D590,E590,F590,G590),"OK","Fix"),"Fix"))</f>
        <v/>
      </c>
      <c r="B590" s="3"/>
      <c r="C590" s="13"/>
      <c r="D590" s="9"/>
      <c r="E590" s="9"/>
      <c r="F590" s="9"/>
      <c r="G590" s="9"/>
      <c r="H590" s="13"/>
      <c r="I590" s="13"/>
      <c r="J590" s="13"/>
      <c r="K590" s="46"/>
    </row>
    <row r="591" spans="1:11" x14ac:dyDescent="0.25">
      <c r="A591" s="7" t="str">
        <f>IF(CONCATENATE(B591,C591,D591,E591,F591,G591)="","",IFERROR(IF(VLOOKUP(CONCATENATE(B591,C591,D591,E591,F591,G591),'Program Mapping'!A:A,1,FALSE)=CONCATENATE(B591,C591,D591,E591,F591,G591),"OK","Fix"),"Fix"))</f>
        <v/>
      </c>
      <c r="B591" s="3"/>
      <c r="C591" s="13"/>
      <c r="D591" s="9"/>
      <c r="E591" s="9"/>
      <c r="F591" s="9"/>
      <c r="G591" s="9"/>
      <c r="H591" s="13"/>
      <c r="I591" s="13"/>
      <c r="J591" s="13"/>
      <c r="K591" s="46"/>
    </row>
    <row r="592" spans="1:11" x14ac:dyDescent="0.25">
      <c r="A592" s="7" t="str">
        <f>IF(CONCATENATE(B592,C592,D592,E592,F592,G592)="","",IFERROR(IF(VLOOKUP(CONCATENATE(B592,C592,D592,E592,F592,G592),'Program Mapping'!A:A,1,FALSE)=CONCATENATE(B592,C592,D592,E592,F592,G592),"OK","Fix"),"Fix"))</f>
        <v/>
      </c>
      <c r="B592" s="3"/>
      <c r="C592" s="13"/>
      <c r="D592" s="9"/>
      <c r="E592" s="9"/>
      <c r="F592" s="9"/>
      <c r="G592" s="9"/>
      <c r="H592" s="13"/>
      <c r="I592" s="13"/>
      <c r="J592" s="13"/>
      <c r="K592" s="46"/>
    </row>
    <row r="593" spans="1:11" x14ac:dyDescent="0.25">
      <c r="A593" s="7" t="str">
        <f>IF(CONCATENATE(B593,C593,D593,E593,F593,G593)="","",IFERROR(IF(VLOOKUP(CONCATENATE(B593,C593,D593,E593,F593,G593),'Program Mapping'!A:A,1,FALSE)=CONCATENATE(B593,C593,D593,E593,F593,G593),"OK","Fix"),"Fix"))</f>
        <v/>
      </c>
      <c r="B593" s="3"/>
      <c r="C593" s="13"/>
      <c r="D593" s="9"/>
      <c r="E593" s="9"/>
      <c r="F593" s="9"/>
      <c r="G593" s="9"/>
      <c r="H593" s="13"/>
      <c r="I593" s="13"/>
      <c r="J593" s="13"/>
      <c r="K593" s="46"/>
    </row>
    <row r="594" spans="1:11" x14ac:dyDescent="0.25">
      <c r="A594" s="7" t="str">
        <f>IF(CONCATENATE(B594,C594,D594,E594,F594,G594)="","",IFERROR(IF(VLOOKUP(CONCATENATE(B594,C594,D594,E594,F594,G594),'Program Mapping'!A:A,1,FALSE)=CONCATENATE(B594,C594,D594,E594,F594,G594),"OK","Fix"),"Fix"))</f>
        <v/>
      </c>
      <c r="B594" s="3"/>
      <c r="C594" s="13"/>
      <c r="D594" s="9"/>
      <c r="E594" s="9"/>
      <c r="F594" s="9"/>
      <c r="G594" s="9"/>
      <c r="H594" s="13"/>
      <c r="I594" s="13"/>
      <c r="J594" s="13"/>
      <c r="K594" s="46"/>
    </row>
    <row r="595" spans="1:11" x14ac:dyDescent="0.25">
      <c r="A595" s="7" t="str">
        <f>IF(CONCATENATE(B595,C595,D595,E595,F595,G595)="","",IFERROR(IF(VLOOKUP(CONCATENATE(B595,C595,D595,E595,F595,G595),'Program Mapping'!A:A,1,FALSE)=CONCATENATE(B595,C595,D595,E595,F595,G595),"OK","Fix"),"Fix"))</f>
        <v/>
      </c>
      <c r="B595" s="3"/>
      <c r="C595" s="13"/>
      <c r="D595" s="9"/>
      <c r="E595" s="9"/>
      <c r="F595" s="9"/>
      <c r="G595" s="9"/>
      <c r="H595" s="13"/>
      <c r="I595" s="13"/>
      <c r="J595" s="13"/>
      <c r="K595" s="46"/>
    </row>
    <row r="596" spans="1:11" x14ac:dyDescent="0.25">
      <c r="A596" s="7" t="str">
        <f>IF(CONCATENATE(B596,C596,D596,E596,F596,G596)="","",IFERROR(IF(VLOOKUP(CONCATENATE(B596,C596,D596,E596,F596,G596),'Program Mapping'!A:A,1,FALSE)=CONCATENATE(B596,C596,D596,E596,F596,G596),"OK","Fix"),"Fix"))</f>
        <v/>
      </c>
      <c r="B596" s="3"/>
      <c r="C596" s="13"/>
      <c r="D596" s="9"/>
      <c r="E596" s="9"/>
      <c r="F596" s="9"/>
      <c r="G596" s="9"/>
      <c r="H596" s="13"/>
      <c r="I596" s="13"/>
      <c r="J596" s="13"/>
      <c r="K596" s="46"/>
    </row>
    <row r="597" spans="1:11" x14ac:dyDescent="0.25">
      <c r="A597" s="7" t="str">
        <f>IF(CONCATENATE(B597,C597,D597,E597,F597,G597)="","",IFERROR(IF(VLOOKUP(CONCATENATE(B597,C597,D597,E597,F597,G597),'Program Mapping'!A:A,1,FALSE)=CONCATENATE(B597,C597,D597,E597,F597,G597),"OK","Fix"),"Fix"))</f>
        <v/>
      </c>
      <c r="B597" s="3"/>
      <c r="C597" s="13"/>
      <c r="D597" s="9"/>
      <c r="E597" s="9"/>
      <c r="F597" s="9"/>
      <c r="G597" s="9"/>
      <c r="H597" s="13"/>
      <c r="I597" s="13"/>
      <c r="J597" s="13"/>
      <c r="K597" s="46"/>
    </row>
    <row r="598" spans="1:11" x14ac:dyDescent="0.25">
      <c r="A598" s="7" t="str">
        <f>IF(CONCATENATE(B598,C598,D598,E598,F598,G598)="","",IFERROR(IF(VLOOKUP(CONCATENATE(B598,C598,D598,E598,F598,G598),'Program Mapping'!A:A,1,FALSE)=CONCATENATE(B598,C598,D598,E598,F598,G598),"OK","Fix"),"Fix"))</f>
        <v/>
      </c>
      <c r="B598" s="3"/>
      <c r="C598" s="13"/>
      <c r="D598" s="9"/>
      <c r="E598" s="9"/>
      <c r="F598" s="9"/>
      <c r="G598" s="9"/>
      <c r="H598" s="13"/>
      <c r="I598" s="13"/>
      <c r="J598" s="13"/>
      <c r="K598" s="46"/>
    </row>
    <row r="599" spans="1:11" x14ac:dyDescent="0.25">
      <c r="A599" s="7" t="str">
        <f>IF(CONCATENATE(B599,C599,D599,E599,F599,G599)="","",IFERROR(IF(VLOOKUP(CONCATENATE(B599,C599,D599,E599,F599,G599),'Program Mapping'!A:A,1,FALSE)=CONCATENATE(B599,C599,D599,E599,F599,G599),"OK","Fix"),"Fix"))</f>
        <v/>
      </c>
      <c r="B599" s="3"/>
      <c r="C599" s="13"/>
      <c r="D599" s="9"/>
      <c r="E599" s="9"/>
      <c r="F599" s="9"/>
      <c r="G599" s="9"/>
      <c r="H599" s="13"/>
      <c r="I599" s="13"/>
      <c r="J599" s="13"/>
      <c r="K599" s="46"/>
    </row>
    <row r="600" spans="1:11" x14ac:dyDescent="0.25">
      <c r="A600" s="7" t="str">
        <f>IF(CONCATENATE(B600,C600,D600,E600,F600,G600)="","",IFERROR(IF(VLOOKUP(CONCATENATE(B600,C600,D600,E600,F600,G600),'Program Mapping'!A:A,1,FALSE)=CONCATENATE(B600,C600,D600,E600,F600,G600),"OK","Fix"),"Fix"))</f>
        <v/>
      </c>
      <c r="B600" s="3"/>
      <c r="C600" s="13"/>
      <c r="D600" s="9"/>
      <c r="E600" s="9"/>
      <c r="F600" s="9"/>
      <c r="G600" s="9"/>
      <c r="H600" s="13"/>
      <c r="I600" s="13"/>
      <c r="J600" s="13"/>
      <c r="K600" s="46"/>
    </row>
    <row r="601" spans="1:11" x14ac:dyDescent="0.25">
      <c r="A601" s="7" t="str">
        <f>IF(CONCATENATE(B601,C601,D601,E601,F601,G601)="","",IFERROR(IF(VLOOKUP(CONCATENATE(B601,C601,D601,E601,F601,G601),'Program Mapping'!A:A,1,FALSE)=CONCATENATE(B601,C601,D601,E601,F601,G601),"OK","Fix"),"Fix"))</f>
        <v/>
      </c>
      <c r="B601" s="3"/>
      <c r="C601" s="13"/>
      <c r="D601" s="9"/>
      <c r="E601" s="9"/>
      <c r="F601" s="9"/>
      <c r="G601" s="9"/>
      <c r="H601" s="13"/>
      <c r="I601" s="13"/>
      <c r="J601" s="13"/>
      <c r="K601" s="46"/>
    </row>
    <row r="602" spans="1:11" x14ac:dyDescent="0.25">
      <c r="A602" s="7" t="str">
        <f>IF(CONCATENATE(B602,C602,D602,E602,F602,G602)="","",IFERROR(IF(VLOOKUP(CONCATENATE(B602,C602,D602,E602,F602,G602),'Program Mapping'!A:A,1,FALSE)=CONCATENATE(B602,C602,D602,E602,F602,G602),"OK","Fix"),"Fix"))</f>
        <v/>
      </c>
      <c r="B602" s="3"/>
      <c r="C602" s="13"/>
      <c r="D602" s="9"/>
      <c r="E602" s="9"/>
      <c r="F602" s="9"/>
      <c r="G602" s="9"/>
      <c r="H602" s="13"/>
      <c r="I602" s="13"/>
      <c r="J602" s="13"/>
      <c r="K602" s="46"/>
    </row>
    <row r="603" spans="1:11" x14ac:dyDescent="0.25">
      <c r="A603" s="7" t="str">
        <f>IF(CONCATENATE(B603,C603,D603,E603,F603,G603)="","",IFERROR(IF(VLOOKUP(CONCATENATE(B603,C603,D603,E603,F603,G603),'Program Mapping'!A:A,1,FALSE)=CONCATENATE(B603,C603,D603,E603,F603,G603),"OK","Fix"),"Fix"))</f>
        <v/>
      </c>
      <c r="B603" s="3"/>
      <c r="C603" s="13"/>
      <c r="D603" s="9"/>
      <c r="E603" s="9"/>
      <c r="F603" s="9"/>
      <c r="G603" s="9"/>
      <c r="H603" s="13"/>
      <c r="I603" s="13"/>
      <c r="J603" s="13"/>
      <c r="K603" s="46"/>
    </row>
    <row r="604" spans="1:11" x14ac:dyDescent="0.25">
      <c r="A604" s="7" t="str">
        <f>IF(CONCATENATE(B604,C604,D604,E604,F604,G604)="","",IFERROR(IF(VLOOKUP(CONCATENATE(B604,C604,D604,E604,F604,G604),'Program Mapping'!A:A,1,FALSE)=CONCATENATE(B604,C604,D604,E604,F604,G604),"OK","Fix"),"Fix"))</f>
        <v/>
      </c>
      <c r="B604" s="3"/>
      <c r="C604" s="13"/>
      <c r="D604" s="9"/>
      <c r="E604" s="9"/>
      <c r="F604" s="9"/>
      <c r="G604" s="9"/>
      <c r="H604" s="13"/>
      <c r="I604" s="13"/>
      <c r="J604" s="13"/>
      <c r="K604" s="46"/>
    </row>
    <row r="605" spans="1:11" x14ac:dyDescent="0.25">
      <c r="A605" s="7" t="str">
        <f>IF(CONCATENATE(B605,C605,D605,E605,F605,G605)="","",IFERROR(IF(VLOOKUP(CONCATENATE(B605,C605,D605,E605,F605,G605),'Program Mapping'!A:A,1,FALSE)=CONCATENATE(B605,C605,D605,E605,F605,G605),"OK","Fix"),"Fix"))</f>
        <v/>
      </c>
      <c r="B605" s="3"/>
      <c r="C605" s="13"/>
      <c r="D605" s="9"/>
      <c r="E605" s="9"/>
      <c r="F605" s="9"/>
      <c r="G605" s="9"/>
      <c r="H605" s="13"/>
      <c r="I605" s="13"/>
      <c r="J605" s="13"/>
      <c r="K605" s="46"/>
    </row>
    <row r="606" spans="1:11" x14ac:dyDescent="0.25">
      <c r="A606" s="7" t="str">
        <f>IF(CONCATENATE(B606,C606,D606,E606,F606,G606)="","",IFERROR(IF(VLOOKUP(CONCATENATE(B606,C606,D606,E606,F606,G606),'Program Mapping'!A:A,1,FALSE)=CONCATENATE(B606,C606,D606,E606,F606,G606),"OK","Fix"),"Fix"))</f>
        <v/>
      </c>
      <c r="B606" s="3"/>
      <c r="C606" s="13"/>
      <c r="D606" s="9"/>
      <c r="E606" s="9"/>
      <c r="F606" s="9"/>
      <c r="G606" s="9"/>
      <c r="H606" s="13"/>
      <c r="I606" s="13"/>
      <c r="J606" s="13"/>
      <c r="K606" s="46"/>
    </row>
    <row r="607" spans="1:11" x14ac:dyDescent="0.25">
      <c r="A607" s="7" t="str">
        <f>IF(CONCATENATE(B607,C607,D607,E607,F607,G607)="","",IFERROR(IF(VLOOKUP(CONCATENATE(B607,C607,D607,E607,F607,G607),'Program Mapping'!A:A,1,FALSE)=CONCATENATE(B607,C607,D607,E607,F607,G607),"OK","Fix"),"Fix"))</f>
        <v/>
      </c>
      <c r="B607" s="3"/>
      <c r="C607" s="13"/>
      <c r="D607" s="9"/>
      <c r="E607" s="9"/>
      <c r="F607" s="9"/>
      <c r="G607" s="9"/>
      <c r="H607" s="13"/>
      <c r="I607" s="13"/>
      <c r="J607" s="13"/>
      <c r="K607" s="46"/>
    </row>
    <row r="608" spans="1:11" x14ac:dyDescent="0.25">
      <c r="A608" s="7" t="str">
        <f>IF(CONCATENATE(B608,C608,D608,E608,F608,G608)="","",IFERROR(IF(VLOOKUP(CONCATENATE(B608,C608,D608,E608,F608,G608),'Program Mapping'!A:A,1,FALSE)=CONCATENATE(B608,C608,D608,E608,F608,G608),"OK","Fix"),"Fix"))</f>
        <v/>
      </c>
      <c r="B608" s="3"/>
      <c r="C608" s="13"/>
      <c r="D608" s="9"/>
      <c r="E608" s="9"/>
      <c r="F608" s="9"/>
      <c r="G608" s="9"/>
      <c r="H608" s="13"/>
      <c r="I608" s="13"/>
      <c r="J608" s="13"/>
      <c r="K608" s="46"/>
    </row>
    <row r="609" spans="1:11" x14ac:dyDescent="0.25">
      <c r="A609" s="7" t="str">
        <f>IF(CONCATENATE(B609,C609,D609,E609,F609,G609)="","",IFERROR(IF(VLOOKUP(CONCATENATE(B609,C609,D609,E609,F609,G609),'Program Mapping'!A:A,1,FALSE)=CONCATENATE(B609,C609,D609,E609,F609,G609),"OK","Fix"),"Fix"))</f>
        <v/>
      </c>
      <c r="B609" s="3"/>
      <c r="C609" s="13"/>
      <c r="D609" s="9"/>
      <c r="E609" s="9"/>
      <c r="F609" s="9"/>
      <c r="G609" s="9"/>
      <c r="H609" s="13"/>
      <c r="I609" s="13"/>
      <c r="J609" s="13"/>
      <c r="K609" s="46"/>
    </row>
    <row r="610" spans="1:11" x14ac:dyDescent="0.25">
      <c r="A610" s="7" t="str">
        <f>IF(CONCATENATE(B610,C610,D610,E610,F610,G610)="","",IFERROR(IF(VLOOKUP(CONCATENATE(B610,C610,D610,E610,F610,G610),'Program Mapping'!A:A,1,FALSE)=CONCATENATE(B610,C610,D610,E610,F610,G610),"OK","Fix"),"Fix"))</f>
        <v/>
      </c>
      <c r="B610" s="3"/>
      <c r="C610" s="13"/>
      <c r="D610" s="9"/>
      <c r="E610" s="9"/>
      <c r="F610" s="9"/>
      <c r="G610" s="9"/>
      <c r="H610" s="13"/>
      <c r="I610" s="13"/>
      <c r="J610" s="13"/>
      <c r="K610" s="46"/>
    </row>
    <row r="611" spans="1:11" x14ac:dyDescent="0.25">
      <c r="A611" s="7" t="str">
        <f>IF(CONCATENATE(B611,C611,D611,E611,F611,G611)="","",IFERROR(IF(VLOOKUP(CONCATENATE(B611,C611,D611,E611,F611,G611),'Program Mapping'!A:A,1,FALSE)=CONCATENATE(B611,C611,D611,E611,F611,G611),"OK","Fix"),"Fix"))</f>
        <v/>
      </c>
      <c r="B611" s="3"/>
      <c r="C611" s="13"/>
      <c r="D611" s="9"/>
      <c r="E611" s="9"/>
      <c r="F611" s="9"/>
      <c r="G611" s="9"/>
      <c r="H611" s="13"/>
      <c r="I611" s="13"/>
      <c r="J611" s="13"/>
      <c r="K611" s="46"/>
    </row>
    <row r="612" spans="1:11" x14ac:dyDescent="0.25">
      <c r="A612" s="7" t="str">
        <f>IF(CONCATENATE(B612,C612,D612,E612,F612,G612)="","",IFERROR(IF(VLOOKUP(CONCATENATE(B612,C612,D612,E612,F612,G612),'Program Mapping'!A:A,1,FALSE)=CONCATENATE(B612,C612,D612,E612,F612,G612),"OK","Fix"),"Fix"))</f>
        <v/>
      </c>
      <c r="B612" s="3"/>
      <c r="C612" s="13"/>
      <c r="D612" s="9"/>
      <c r="E612" s="9"/>
      <c r="F612" s="9"/>
      <c r="G612" s="9"/>
      <c r="H612" s="13"/>
      <c r="I612" s="13"/>
      <c r="J612" s="13"/>
      <c r="K612" s="46"/>
    </row>
    <row r="613" spans="1:11" x14ac:dyDescent="0.25">
      <c r="A613" s="7" t="str">
        <f>IF(CONCATENATE(B613,C613,D613,E613,F613,G613)="","",IFERROR(IF(VLOOKUP(CONCATENATE(B613,C613,D613,E613,F613,G613),'Program Mapping'!A:A,1,FALSE)=CONCATENATE(B613,C613,D613,E613,F613,G613),"OK","Fix"),"Fix"))</f>
        <v/>
      </c>
      <c r="B613" s="3"/>
      <c r="C613" s="13"/>
      <c r="D613" s="9"/>
      <c r="E613" s="9"/>
      <c r="F613" s="9"/>
      <c r="G613" s="9"/>
      <c r="H613" s="13"/>
      <c r="I613" s="13"/>
      <c r="J613" s="13"/>
      <c r="K613" s="46"/>
    </row>
    <row r="614" spans="1:11" x14ac:dyDescent="0.25">
      <c r="A614" s="7" t="str">
        <f>IF(CONCATENATE(B614,C614,D614,E614,F614,G614)="","",IFERROR(IF(VLOOKUP(CONCATENATE(B614,C614,D614,E614,F614,G614),'Program Mapping'!A:A,1,FALSE)=CONCATENATE(B614,C614,D614,E614,F614,G614),"OK","Fix"),"Fix"))</f>
        <v/>
      </c>
      <c r="B614" s="3"/>
      <c r="C614" s="13"/>
      <c r="D614" s="9"/>
      <c r="E614" s="9"/>
      <c r="F614" s="9"/>
      <c r="G614" s="9"/>
      <c r="H614" s="13"/>
      <c r="I614" s="13"/>
      <c r="J614" s="13"/>
      <c r="K614" s="46"/>
    </row>
    <row r="615" spans="1:11" x14ac:dyDescent="0.25">
      <c r="A615" s="7" t="str">
        <f>IF(CONCATENATE(B615,C615,D615,E615,F615,G615)="","",IFERROR(IF(VLOOKUP(CONCATENATE(B615,C615,D615,E615,F615,G615),'Program Mapping'!A:A,1,FALSE)=CONCATENATE(B615,C615,D615,E615,F615,G615),"OK","Fix"),"Fix"))</f>
        <v/>
      </c>
      <c r="B615" s="3"/>
      <c r="C615" s="13"/>
      <c r="D615" s="9"/>
      <c r="E615" s="9"/>
      <c r="F615" s="9"/>
      <c r="G615" s="9"/>
      <c r="H615" s="13"/>
      <c r="I615" s="13"/>
      <c r="J615" s="13"/>
      <c r="K615" s="46"/>
    </row>
    <row r="616" spans="1:11" x14ac:dyDescent="0.25">
      <c r="A616" s="7" t="str">
        <f>IF(CONCATENATE(B616,C616,D616,E616,F616,G616)="","",IFERROR(IF(VLOOKUP(CONCATENATE(B616,C616,D616,E616,F616,G616),'Program Mapping'!A:A,1,FALSE)=CONCATENATE(B616,C616,D616,E616,F616,G616),"OK","Fix"),"Fix"))</f>
        <v/>
      </c>
      <c r="B616" s="3"/>
      <c r="C616" s="13"/>
      <c r="D616" s="9"/>
      <c r="E616" s="9"/>
      <c r="F616" s="9"/>
      <c r="G616" s="9"/>
      <c r="H616" s="13"/>
      <c r="I616" s="13"/>
      <c r="J616" s="13"/>
      <c r="K616" s="46"/>
    </row>
    <row r="617" spans="1:11" x14ac:dyDescent="0.25">
      <c r="A617" s="7" t="str">
        <f>IF(CONCATENATE(B617,C617,D617,E617,F617,G617)="","",IFERROR(IF(VLOOKUP(CONCATENATE(B617,C617,D617,E617,F617,G617),'Program Mapping'!A:A,1,FALSE)=CONCATENATE(B617,C617,D617,E617,F617,G617),"OK","Fix"),"Fix"))</f>
        <v/>
      </c>
      <c r="B617" s="3"/>
      <c r="C617" s="13"/>
      <c r="D617" s="9"/>
      <c r="E617" s="9"/>
      <c r="F617" s="9"/>
      <c r="G617" s="9"/>
      <c r="H617" s="13"/>
      <c r="I617" s="13"/>
      <c r="J617" s="13"/>
      <c r="K617" s="46"/>
    </row>
    <row r="618" spans="1:11" x14ac:dyDescent="0.25">
      <c r="A618" s="7" t="str">
        <f>IF(CONCATENATE(B618,C618,D618,E618,F618,G618)="","",IFERROR(IF(VLOOKUP(CONCATENATE(B618,C618,D618,E618,F618,G618),'Program Mapping'!A:A,1,FALSE)=CONCATENATE(B618,C618,D618,E618,F618,G618),"OK","Fix"),"Fix"))</f>
        <v/>
      </c>
      <c r="B618" s="3"/>
      <c r="C618" s="13"/>
      <c r="D618" s="9"/>
      <c r="E618" s="9"/>
      <c r="F618" s="9"/>
      <c r="G618" s="9"/>
      <c r="H618" s="13"/>
      <c r="I618" s="13"/>
      <c r="J618" s="13"/>
      <c r="K618" s="46"/>
    </row>
    <row r="619" spans="1:11" x14ac:dyDescent="0.25">
      <c r="A619" s="7" t="str">
        <f>IF(CONCATENATE(B619,C619,D619,E619,F619,G619)="","",IFERROR(IF(VLOOKUP(CONCATENATE(B619,C619,D619,E619,F619,G619),'Program Mapping'!A:A,1,FALSE)=CONCATENATE(B619,C619,D619,E619,F619,G619),"OK","Fix"),"Fix"))</f>
        <v/>
      </c>
      <c r="B619" s="3"/>
      <c r="C619" s="13"/>
      <c r="D619" s="9"/>
      <c r="E619" s="9"/>
      <c r="F619" s="9"/>
      <c r="G619" s="9"/>
      <c r="H619" s="13"/>
      <c r="I619" s="13"/>
      <c r="J619" s="13"/>
      <c r="K619" s="46"/>
    </row>
    <row r="620" spans="1:11" x14ac:dyDescent="0.25">
      <c r="A620" s="7" t="str">
        <f>IF(CONCATENATE(B620,C620,D620,E620,F620,G620)="","",IFERROR(IF(VLOOKUP(CONCATENATE(B620,C620,D620,E620,F620,G620),'Program Mapping'!A:A,1,FALSE)=CONCATENATE(B620,C620,D620,E620,F620,G620),"OK","Fix"),"Fix"))</f>
        <v/>
      </c>
      <c r="B620" s="3"/>
      <c r="C620" s="13"/>
      <c r="D620" s="9"/>
      <c r="E620" s="9"/>
      <c r="F620" s="9"/>
      <c r="G620" s="9"/>
      <c r="H620" s="13"/>
      <c r="I620" s="13"/>
      <c r="J620" s="13"/>
      <c r="K620" s="46"/>
    </row>
    <row r="621" spans="1:11" x14ac:dyDescent="0.25">
      <c r="A621" s="7" t="str">
        <f>IF(CONCATENATE(B621,C621,D621,E621,F621,G621)="","",IFERROR(IF(VLOOKUP(CONCATENATE(B621,C621,D621,E621,F621,G621),'Program Mapping'!A:A,1,FALSE)=CONCATENATE(B621,C621,D621,E621,F621,G621),"OK","Fix"),"Fix"))</f>
        <v/>
      </c>
      <c r="B621" s="3"/>
      <c r="C621" s="13"/>
      <c r="D621" s="9"/>
      <c r="E621" s="9"/>
      <c r="F621" s="9"/>
      <c r="G621" s="9"/>
      <c r="H621" s="13"/>
      <c r="I621" s="13"/>
      <c r="J621" s="13"/>
      <c r="K621" s="46"/>
    </row>
    <row r="622" spans="1:11" x14ac:dyDescent="0.25">
      <c r="A622" s="7" t="str">
        <f>IF(CONCATENATE(B622,C622,D622,E622,F622,G622)="","",IFERROR(IF(VLOOKUP(CONCATENATE(B622,C622,D622,E622,F622,G622),'Program Mapping'!A:A,1,FALSE)=CONCATENATE(B622,C622,D622,E622,F622,G622),"OK","Fix"),"Fix"))</f>
        <v/>
      </c>
      <c r="B622" s="3"/>
      <c r="C622" s="13"/>
      <c r="D622" s="9"/>
      <c r="E622" s="9"/>
      <c r="F622" s="9"/>
      <c r="G622" s="9"/>
      <c r="H622" s="13"/>
      <c r="I622" s="13"/>
      <c r="J622" s="13"/>
      <c r="K622" s="46"/>
    </row>
    <row r="623" spans="1:11" x14ac:dyDescent="0.25">
      <c r="A623" s="7" t="str">
        <f>IF(CONCATENATE(B623,C623,D623,E623,F623,G623)="","",IFERROR(IF(VLOOKUP(CONCATENATE(B623,C623,D623,E623,F623,G623),'Program Mapping'!A:A,1,FALSE)=CONCATENATE(B623,C623,D623,E623,F623,G623),"OK","Fix"),"Fix"))</f>
        <v/>
      </c>
      <c r="B623" s="3"/>
      <c r="C623" s="13"/>
      <c r="D623" s="9"/>
      <c r="E623" s="9"/>
      <c r="F623" s="9"/>
      <c r="G623" s="9"/>
      <c r="H623" s="13"/>
      <c r="I623" s="13"/>
      <c r="J623" s="13"/>
      <c r="K623" s="46"/>
    </row>
    <row r="624" spans="1:11" x14ac:dyDescent="0.25">
      <c r="A624" s="7" t="str">
        <f>IF(CONCATENATE(B624,C624,D624,E624,F624,G624)="","",IFERROR(IF(VLOOKUP(CONCATENATE(B624,C624,D624,E624,F624,G624),'Program Mapping'!A:A,1,FALSE)=CONCATENATE(B624,C624,D624,E624,F624,G624),"OK","Fix"),"Fix"))</f>
        <v/>
      </c>
      <c r="B624" s="3"/>
      <c r="C624" s="13"/>
      <c r="D624" s="9"/>
      <c r="E624" s="9"/>
      <c r="F624" s="9"/>
      <c r="G624" s="9"/>
      <c r="H624" s="13"/>
      <c r="I624" s="13"/>
      <c r="J624" s="13"/>
      <c r="K624" s="46"/>
    </row>
    <row r="625" spans="1:11" x14ac:dyDescent="0.25">
      <c r="A625" s="7" t="str">
        <f>IF(CONCATENATE(B625,C625,D625,E625,F625,G625)="","",IFERROR(IF(VLOOKUP(CONCATENATE(B625,C625,D625,E625,F625,G625),'Program Mapping'!A:A,1,FALSE)=CONCATENATE(B625,C625,D625,E625,F625,G625),"OK","Fix"),"Fix"))</f>
        <v/>
      </c>
      <c r="B625" s="3"/>
      <c r="C625" s="13"/>
      <c r="D625" s="9"/>
      <c r="E625" s="9"/>
      <c r="F625" s="9"/>
      <c r="G625" s="9"/>
      <c r="H625" s="13"/>
      <c r="I625" s="13"/>
      <c r="J625" s="13"/>
      <c r="K625" s="46"/>
    </row>
    <row r="626" spans="1:11" x14ac:dyDescent="0.25">
      <c r="A626" s="7" t="str">
        <f>IF(CONCATENATE(B626,C626,D626,E626,F626,G626)="","",IFERROR(IF(VLOOKUP(CONCATENATE(B626,C626,D626,E626,F626,G626),'Program Mapping'!A:A,1,FALSE)=CONCATENATE(B626,C626,D626,E626,F626,G626),"OK","Fix"),"Fix"))</f>
        <v/>
      </c>
      <c r="B626" s="3"/>
      <c r="C626" s="13"/>
      <c r="D626" s="9"/>
      <c r="E626" s="9"/>
      <c r="F626" s="9"/>
      <c r="G626" s="9"/>
      <c r="H626" s="13"/>
      <c r="I626" s="13"/>
      <c r="J626" s="13"/>
      <c r="K626" s="46"/>
    </row>
    <row r="627" spans="1:11" x14ac:dyDescent="0.25">
      <c r="A627" s="7" t="str">
        <f>IF(CONCATENATE(B627,C627,D627,E627,F627,G627)="","",IFERROR(IF(VLOOKUP(CONCATENATE(B627,C627,D627,E627,F627,G627),'Program Mapping'!A:A,1,FALSE)=CONCATENATE(B627,C627,D627,E627,F627,G627),"OK","Fix"),"Fix"))</f>
        <v/>
      </c>
      <c r="B627" s="3"/>
      <c r="C627" s="13"/>
      <c r="D627" s="9"/>
      <c r="E627" s="9"/>
      <c r="F627" s="9"/>
      <c r="G627" s="9"/>
      <c r="H627" s="13"/>
      <c r="I627" s="13"/>
      <c r="J627" s="13"/>
      <c r="K627" s="46"/>
    </row>
    <row r="628" spans="1:11" x14ac:dyDescent="0.25">
      <c r="A628" s="7" t="str">
        <f>IF(CONCATENATE(B628,C628,D628,E628,F628,G628)="","",IFERROR(IF(VLOOKUP(CONCATENATE(B628,C628,D628,E628,F628,G628),'Program Mapping'!A:A,1,FALSE)=CONCATENATE(B628,C628,D628,E628,F628,G628),"OK","Fix"),"Fix"))</f>
        <v/>
      </c>
      <c r="B628" s="3"/>
      <c r="C628" s="13"/>
      <c r="D628" s="9"/>
      <c r="E628" s="9"/>
      <c r="F628" s="9"/>
      <c r="G628" s="9"/>
      <c r="H628" s="13"/>
      <c r="I628" s="13"/>
      <c r="J628" s="13"/>
      <c r="K628" s="46"/>
    </row>
    <row r="629" spans="1:11" x14ac:dyDescent="0.25">
      <c r="A629" s="7" t="str">
        <f>IF(CONCATENATE(B629,C629,D629,E629,F629,G629)="","",IFERROR(IF(VLOOKUP(CONCATENATE(B629,C629,D629,E629,F629,G629),'Program Mapping'!A:A,1,FALSE)=CONCATENATE(B629,C629,D629,E629,F629,G629),"OK","Fix"),"Fix"))</f>
        <v/>
      </c>
      <c r="B629" s="3"/>
      <c r="C629" s="13"/>
      <c r="D629" s="9"/>
      <c r="E629" s="9"/>
      <c r="F629" s="9"/>
      <c r="G629" s="9"/>
      <c r="H629" s="13"/>
      <c r="I629" s="13"/>
      <c r="J629" s="13"/>
      <c r="K629" s="46"/>
    </row>
    <row r="630" spans="1:11" x14ac:dyDescent="0.25">
      <c r="A630" s="7" t="str">
        <f>IF(CONCATENATE(B630,C630,D630,E630,F630,G630)="","",IFERROR(IF(VLOOKUP(CONCATENATE(B630,C630,D630,E630,F630,G630),'Program Mapping'!A:A,1,FALSE)=CONCATENATE(B630,C630,D630,E630,F630,G630),"OK","Fix"),"Fix"))</f>
        <v/>
      </c>
      <c r="B630" s="3"/>
      <c r="C630" s="13"/>
      <c r="D630" s="9"/>
      <c r="E630" s="9"/>
      <c r="F630" s="9"/>
      <c r="G630" s="9"/>
      <c r="H630" s="13"/>
      <c r="I630" s="13"/>
      <c r="J630" s="13"/>
      <c r="K630" s="46"/>
    </row>
    <row r="631" spans="1:11" x14ac:dyDescent="0.25">
      <c r="A631" s="7" t="str">
        <f>IF(CONCATENATE(B631,C631,D631,E631,F631,G631)="","",IFERROR(IF(VLOOKUP(CONCATENATE(B631,C631,D631,E631,F631,G631),'Program Mapping'!A:A,1,FALSE)=CONCATENATE(B631,C631,D631,E631,F631,G631),"OK","Fix"),"Fix"))</f>
        <v/>
      </c>
      <c r="B631" s="3"/>
      <c r="C631" s="13"/>
      <c r="D631" s="9"/>
      <c r="E631" s="9"/>
      <c r="F631" s="9"/>
      <c r="G631" s="9"/>
      <c r="H631" s="13"/>
      <c r="I631" s="13"/>
      <c r="J631" s="13"/>
      <c r="K631" s="46"/>
    </row>
    <row r="632" spans="1:11" x14ac:dyDescent="0.25">
      <c r="A632" s="7" t="str">
        <f>IF(CONCATENATE(B632,C632,D632,E632,F632,G632)="","",IFERROR(IF(VLOOKUP(CONCATENATE(B632,C632,D632,E632,F632,G632),'Program Mapping'!A:A,1,FALSE)=CONCATENATE(B632,C632,D632,E632,F632,G632),"OK","Fix"),"Fix"))</f>
        <v/>
      </c>
      <c r="B632" s="3"/>
      <c r="C632" s="13"/>
      <c r="D632" s="9"/>
      <c r="E632" s="9"/>
      <c r="F632" s="9"/>
      <c r="G632" s="9"/>
      <c r="H632" s="13"/>
      <c r="I632" s="13"/>
      <c r="J632" s="13"/>
      <c r="K632" s="46"/>
    </row>
    <row r="633" spans="1:11" x14ac:dyDescent="0.25">
      <c r="A633" s="7" t="str">
        <f>IF(CONCATENATE(B633,C633,D633,E633,F633,G633)="","",IFERROR(IF(VLOOKUP(CONCATENATE(B633,C633,D633,E633,F633,G633),'Program Mapping'!A:A,1,FALSE)=CONCATENATE(B633,C633,D633,E633,F633,G633),"OK","Fix"),"Fix"))</f>
        <v/>
      </c>
      <c r="B633" s="3"/>
      <c r="C633" s="13"/>
      <c r="D633" s="9"/>
      <c r="E633" s="9"/>
      <c r="F633" s="9"/>
      <c r="G633" s="9"/>
      <c r="H633" s="13"/>
      <c r="I633" s="13"/>
      <c r="J633" s="13"/>
      <c r="K633" s="46"/>
    </row>
    <row r="634" spans="1:11" x14ac:dyDescent="0.25">
      <c r="A634" s="7" t="str">
        <f>IF(CONCATENATE(B634,C634,D634,E634,F634,G634)="","",IFERROR(IF(VLOOKUP(CONCATENATE(B634,C634,D634,E634,F634,G634),'Program Mapping'!A:A,1,FALSE)=CONCATENATE(B634,C634,D634,E634,F634,G634),"OK","Fix"),"Fix"))</f>
        <v/>
      </c>
      <c r="B634" s="3"/>
      <c r="C634" s="13"/>
      <c r="D634" s="9"/>
      <c r="E634" s="9"/>
      <c r="F634" s="9"/>
      <c r="G634" s="9"/>
      <c r="H634" s="13"/>
      <c r="I634" s="13"/>
      <c r="J634" s="13"/>
      <c r="K634" s="46"/>
    </row>
    <row r="635" spans="1:11" x14ac:dyDescent="0.25">
      <c r="A635" s="7" t="str">
        <f>IF(CONCATENATE(B635,C635,D635,E635,F635,G635)="","",IFERROR(IF(VLOOKUP(CONCATENATE(B635,C635,D635,E635,F635,G635),'Program Mapping'!A:A,1,FALSE)=CONCATENATE(B635,C635,D635,E635,F635,G635),"OK","Fix"),"Fix"))</f>
        <v/>
      </c>
      <c r="B635" s="3"/>
      <c r="C635" s="13"/>
      <c r="D635" s="9"/>
      <c r="E635" s="9"/>
      <c r="F635" s="9"/>
      <c r="G635" s="9"/>
      <c r="H635" s="13"/>
      <c r="I635" s="13"/>
      <c r="J635" s="13"/>
      <c r="K635" s="46"/>
    </row>
    <row r="636" spans="1:11" x14ac:dyDescent="0.25">
      <c r="A636" s="7" t="str">
        <f>IF(CONCATENATE(B636,C636,D636,E636,F636,G636)="","",IFERROR(IF(VLOOKUP(CONCATENATE(B636,C636,D636,E636,F636,G636),'Program Mapping'!A:A,1,FALSE)=CONCATENATE(B636,C636,D636,E636,F636,G636),"OK","Fix"),"Fix"))</f>
        <v/>
      </c>
      <c r="B636" s="3"/>
      <c r="C636" s="13"/>
      <c r="D636" s="9"/>
      <c r="E636" s="9"/>
      <c r="F636" s="9"/>
      <c r="G636" s="9"/>
      <c r="H636" s="13"/>
      <c r="I636" s="13"/>
      <c r="J636" s="13"/>
      <c r="K636" s="46"/>
    </row>
    <row r="637" spans="1:11" x14ac:dyDescent="0.25">
      <c r="A637" s="7" t="str">
        <f>IF(CONCATENATE(B637,C637,D637,E637,F637,G637)="","",IFERROR(IF(VLOOKUP(CONCATENATE(B637,C637,D637,E637,F637,G637),'Program Mapping'!A:A,1,FALSE)=CONCATENATE(B637,C637,D637,E637,F637,G637),"OK","Fix"),"Fix"))</f>
        <v/>
      </c>
      <c r="B637" s="3"/>
      <c r="C637" s="13"/>
      <c r="D637" s="9"/>
      <c r="E637" s="9"/>
      <c r="F637" s="9"/>
      <c r="G637" s="9"/>
      <c r="H637" s="13"/>
      <c r="I637" s="13"/>
      <c r="J637" s="13"/>
      <c r="K637" s="46"/>
    </row>
    <row r="638" spans="1:11" x14ac:dyDescent="0.25">
      <c r="A638" s="7" t="str">
        <f>IF(CONCATENATE(B638,C638,D638,E638,F638,G638)="","",IFERROR(IF(VLOOKUP(CONCATENATE(B638,C638,D638,E638,F638,G638),'Program Mapping'!A:A,1,FALSE)=CONCATENATE(B638,C638,D638,E638,F638,G638),"OK","Fix"),"Fix"))</f>
        <v/>
      </c>
      <c r="B638" s="3"/>
      <c r="C638" s="13"/>
      <c r="D638" s="9"/>
      <c r="E638" s="9"/>
      <c r="F638" s="9"/>
      <c r="G638" s="9"/>
      <c r="H638" s="13"/>
      <c r="I638" s="13"/>
      <c r="J638" s="13"/>
      <c r="K638" s="46"/>
    </row>
    <row r="639" spans="1:11" x14ac:dyDescent="0.25">
      <c r="A639" s="7" t="str">
        <f>IF(CONCATENATE(B639,C639,D639,E639,F639,G639)="","",IFERROR(IF(VLOOKUP(CONCATENATE(B639,C639,D639,E639,F639,G639),'Program Mapping'!A:A,1,FALSE)=CONCATENATE(B639,C639,D639,E639,F639,G639),"OK","Fix"),"Fix"))</f>
        <v/>
      </c>
      <c r="B639" s="3"/>
      <c r="C639" s="13"/>
      <c r="D639" s="9"/>
      <c r="E639" s="9"/>
      <c r="F639" s="9"/>
      <c r="G639" s="9"/>
      <c r="H639" s="13"/>
      <c r="I639" s="13"/>
      <c r="J639" s="13"/>
      <c r="K639" s="46"/>
    </row>
    <row r="640" spans="1:11" x14ac:dyDescent="0.25">
      <c r="A640" s="7" t="str">
        <f>IF(CONCATENATE(B640,C640,D640,E640,F640,G640)="","",IFERROR(IF(VLOOKUP(CONCATENATE(B640,C640,D640,E640,F640,G640),'Program Mapping'!A:A,1,FALSE)=CONCATENATE(B640,C640,D640,E640,F640,G640),"OK","Fix"),"Fix"))</f>
        <v/>
      </c>
      <c r="B640" s="3"/>
      <c r="C640" s="13"/>
      <c r="D640" s="9"/>
      <c r="E640" s="9"/>
      <c r="F640" s="9"/>
      <c r="G640" s="9"/>
      <c r="H640" s="13"/>
      <c r="I640" s="13"/>
      <c r="J640" s="13"/>
      <c r="K640" s="46"/>
    </row>
    <row r="641" spans="1:11" x14ac:dyDescent="0.25">
      <c r="A641" s="7" t="str">
        <f>IF(CONCATENATE(B641,C641,D641,E641,F641,G641)="","",IFERROR(IF(VLOOKUP(CONCATENATE(B641,C641,D641,E641,F641,G641),'Program Mapping'!A:A,1,FALSE)=CONCATENATE(B641,C641,D641,E641,F641,G641),"OK","Fix"),"Fix"))</f>
        <v/>
      </c>
      <c r="B641" s="3"/>
      <c r="C641" s="13"/>
      <c r="D641" s="9"/>
      <c r="E641" s="9"/>
      <c r="F641" s="9"/>
      <c r="G641" s="9"/>
      <c r="H641" s="13"/>
      <c r="I641" s="13"/>
      <c r="J641" s="13"/>
      <c r="K641" s="46"/>
    </row>
    <row r="642" spans="1:11" x14ac:dyDescent="0.25">
      <c r="A642" s="7" t="str">
        <f>IF(CONCATENATE(B642,C642,D642,E642,F642,G642)="","",IFERROR(IF(VLOOKUP(CONCATENATE(B642,C642,D642,E642,F642,G642),'Program Mapping'!A:A,1,FALSE)=CONCATENATE(B642,C642,D642,E642,F642,G642),"OK","Fix"),"Fix"))</f>
        <v/>
      </c>
      <c r="B642" s="3"/>
      <c r="C642" s="13"/>
      <c r="D642" s="9"/>
      <c r="E642" s="9"/>
      <c r="F642" s="9"/>
      <c r="G642" s="9"/>
      <c r="H642" s="13"/>
      <c r="I642" s="13"/>
      <c r="J642" s="13"/>
      <c r="K642" s="46"/>
    </row>
    <row r="643" spans="1:11" x14ac:dyDescent="0.25">
      <c r="A643" s="7" t="str">
        <f>IF(CONCATENATE(B643,C643,D643,E643,F643,G643)="","",IFERROR(IF(VLOOKUP(CONCATENATE(B643,C643,D643,E643,F643,G643),'Program Mapping'!A:A,1,FALSE)=CONCATENATE(B643,C643,D643,E643,F643,G643),"OK","Fix"),"Fix"))</f>
        <v/>
      </c>
      <c r="B643" s="3"/>
      <c r="C643" s="13"/>
      <c r="D643" s="9"/>
      <c r="E643" s="9"/>
      <c r="F643" s="9"/>
      <c r="G643" s="9"/>
      <c r="H643" s="13"/>
      <c r="I643" s="13"/>
      <c r="J643" s="13"/>
      <c r="K643" s="46"/>
    </row>
    <row r="644" spans="1:11" x14ac:dyDescent="0.25">
      <c r="A644" s="7" t="str">
        <f>IF(CONCATENATE(B644,C644,D644,E644,F644,G644)="","",IFERROR(IF(VLOOKUP(CONCATENATE(B644,C644,D644,E644,F644,G644),'Program Mapping'!A:A,1,FALSE)=CONCATENATE(B644,C644,D644,E644,F644,G644),"OK","Fix"),"Fix"))</f>
        <v/>
      </c>
      <c r="B644" s="3"/>
      <c r="C644" s="13"/>
      <c r="D644" s="9"/>
      <c r="E644" s="9"/>
      <c r="F644" s="9"/>
      <c r="G644" s="9"/>
      <c r="H644" s="13"/>
      <c r="I644" s="13"/>
      <c r="J644" s="13"/>
      <c r="K644" s="46"/>
    </row>
    <row r="645" spans="1:11" x14ac:dyDescent="0.25">
      <c r="A645" s="7" t="str">
        <f>IF(CONCATENATE(B645,C645,D645,E645,F645,G645)="","",IFERROR(IF(VLOOKUP(CONCATENATE(B645,C645,D645,E645,F645,G645),'Program Mapping'!A:A,1,FALSE)=CONCATENATE(B645,C645,D645,E645,F645,G645),"OK","Fix"),"Fix"))</f>
        <v/>
      </c>
      <c r="B645" s="3"/>
      <c r="C645" s="13"/>
      <c r="D645" s="9"/>
      <c r="E645" s="9"/>
      <c r="F645" s="9"/>
      <c r="G645" s="9"/>
      <c r="H645" s="13"/>
      <c r="I645" s="13"/>
      <c r="J645" s="13"/>
      <c r="K645" s="46"/>
    </row>
    <row r="646" spans="1:11" x14ac:dyDescent="0.25">
      <c r="A646" s="7" t="str">
        <f>IF(CONCATENATE(B646,C646,D646,E646,F646,G646)="","",IFERROR(IF(VLOOKUP(CONCATENATE(B646,C646,D646,E646,F646,G646),'Program Mapping'!A:A,1,FALSE)=CONCATENATE(B646,C646,D646,E646,F646,G646),"OK","Fix"),"Fix"))</f>
        <v/>
      </c>
      <c r="B646" s="3"/>
      <c r="C646" s="13"/>
      <c r="D646" s="9"/>
      <c r="E646" s="9"/>
      <c r="F646" s="9"/>
      <c r="G646" s="9"/>
      <c r="H646" s="13"/>
      <c r="I646" s="13"/>
      <c r="J646" s="13"/>
      <c r="K646" s="46"/>
    </row>
    <row r="647" spans="1:11" x14ac:dyDescent="0.25">
      <c r="A647" s="7" t="str">
        <f>IF(CONCATENATE(B647,C647,D647,E647,F647,G647)="","",IFERROR(IF(VLOOKUP(CONCATENATE(B647,C647,D647,E647,F647,G647),'Program Mapping'!A:A,1,FALSE)=CONCATENATE(B647,C647,D647,E647,F647,G647),"OK","Fix"),"Fix"))</f>
        <v/>
      </c>
      <c r="B647" s="3"/>
      <c r="C647" s="13"/>
      <c r="D647" s="9"/>
      <c r="E647" s="9"/>
      <c r="F647" s="9"/>
      <c r="G647" s="9"/>
      <c r="H647" s="13"/>
      <c r="I647" s="13"/>
      <c r="J647" s="13"/>
      <c r="K647" s="46"/>
    </row>
    <row r="648" spans="1:11" x14ac:dyDescent="0.25">
      <c r="A648" s="7" t="str">
        <f>IF(CONCATENATE(B648,C648,D648,E648,F648,G648)="","",IFERROR(IF(VLOOKUP(CONCATENATE(B648,C648,D648,E648,F648,G648),'Program Mapping'!A:A,1,FALSE)=CONCATENATE(B648,C648,D648,E648,F648,G648),"OK","Fix"),"Fix"))</f>
        <v/>
      </c>
      <c r="B648" s="3"/>
      <c r="C648" s="13"/>
      <c r="D648" s="9"/>
      <c r="E648" s="9"/>
      <c r="F648" s="9"/>
      <c r="G648" s="9"/>
      <c r="H648" s="13"/>
      <c r="I648" s="13"/>
      <c r="J648" s="13"/>
      <c r="K648" s="46"/>
    </row>
    <row r="649" spans="1:11" x14ac:dyDescent="0.25">
      <c r="A649" s="7" t="str">
        <f>IF(CONCATENATE(B649,C649,D649,E649,F649,G649)="","",IFERROR(IF(VLOOKUP(CONCATENATE(B649,C649,D649,E649,F649,G649),'Program Mapping'!A:A,1,FALSE)=CONCATENATE(B649,C649,D649,E649,F649,G649),"OK","Fix"),"Fix"))</f>
        <v/>
      </c>
      <c r="B649" s="3"/>
      <c r="C649" s="13"/>
      <c r="D649" s="9"/>
      <c r="E649" s="9"/>
      <c r="F649" s="9"/>
      <c r="G649" s="9"/>
      <c r="H649" s="13"/>
      <c r="I649" s="13"/>
      <c r="J649" s="13"/>
      <c r="K649" s="46"/>
    </row>
    <row r="650" spans="1:11" x14ac:dyDescent="0.25">
      <c r="A650" s="7" t="str">
        <f>IF(CONCATENATE(B650,C650,D650,E650,F650,G650)="","",IFERROR(IF(VLOOKUP(CONCATENATE(B650,C650,D650,E650,F650,G650),'Program Mapping'!A:A,1,FALSE)=CONCATENATE(B650,C650,D650,E650,F650,G650),"OK","Fix"),"Fix"))</f>
        <v/>
      </c>
      <c r="B650" s="3"/>
      <c r="C650" s="13"/>
      <c r="D650" s="9"/>
      <c r="E650" s="9"/>
      <c r="F650" s="9"/>
      <c r="G650" s="9"/>
      <c r="H650" s="13"/>
      <c r="I650" s="13"/>
      <c r="J650" s="13"/>
      <c r="K650" s="46"/>
    </row>
    <row r="651" spans="1:11" x14ac:dyDescent="0.25">
      <c r="A651" s="7" t="str">
        <f>IF(CONCATENATE(B651,C651,D651,E651,F651,G651)="","",IFERROR(IF(VLOOKUP(CONCATENATE(B651,C651,D651,E651,F651,G651),'Program Mapping'!A:A,1,FALSE)=CONCATENATE(B651,C651,D651,E651,F651,G651),"OK","Fix"),"Fix"))</f>
        <v/>
      </c>
      <c r="B651" s="3"/>
      <c r="C651" s="13"/>
      <c r="D651" s="9"/>
      <c r="E651" s="9"/>
      <c r="F651" s="9"/>
      <c r="G651" s="9"/>
      <c r="H651" s="13"/>
      <c r="I651" s="13"/>
      <c r="J651" s="13"/>
      <c r="K651" s="46"/>
    </row>
    <row r="652" spans="1:11" x14ac:dyDescent="0.25">
      <c r="A652" s="7" t="str">
        <f>IF(CONCATENATE(B652,C652,D652,E652,F652,G652)="","",IFERROR(IF(VLOOKUP(CONCATENATE(B652,C652,D652,E652,F652,G652),'Program Mapping'!A:A,1,FALSE)=CONCATENATE(B652,C652,D652,E652,F652,G652),"OK","Fix"),"Fix"))</f>
        <v/>
      </c>
      <c r="B652" s="3"/>
      <c r="C652" s="13"/>
      <c r="D652" s="9"/>
      <c r="E652" s="9"/>
      <c r="F652" s="9"/>
      <c r="G652" s="9"/>
      <c r="H652" s="13"/>
      <c r="I652" s="13"/>
      <c r="J652" s="13"/>
      <c r="K652" s="46"/>
    </row>
    <row r="653" spans="1:11" x14ac:dyDescent="0.25">
      <c r="A653" s="7" t="str">
        <f>IF(CONCATENATE(B653,C653,D653,E653,F653,G653)="","",IFERROR(IF(VLOOKUP(CONCATENATE(B653,C653,D653,E653,F653,G653),'Program Mapping'!A:A,1,FALSE)=CONCATENATE(B653,C653,D653,E653,F653,G653),"OK","Fix"),"Fix"))</f>
        <v/>
      </c>
      <c r="B653" s="3"/>
      <c r="C653" s="13"/>
      <c r="D653" s="9"/>
      <c r="E653" s="9"/>
      <c r="F653" s="9"/>
      <c r="G653" s="9"/>
      <c r="H653" s="13"/>
      <c r="I653" s="13"/>
      <c r="J653" s="13"/>
      <c r="K653" s="46"/>
    </row>
    <row r="654" spans="1:11" x14ac:dyDescent="0.25">
      <c r="A654" s="7" t="str">
        <f>IF(CONCATENATE(B654,C654,D654,E654,F654,G654)="","",IFERROR(IF(VLOOKUP(CONCATENATE(B654,C654,D654,E654,F654,G654),'Program Mapping'!A:A,1,FALSE)=CONCATENATE(B654,C654,D654,E654,F654,G654),"OK","Fix"),"Fix"))</f>
        <v/>
      </c>
      <c r="B654" s="3"/>
      <c r="C654" s="13"/>
      <c r="D654" s="9"/>
      <c r="E654" s="9"/>
      <c r="F654" s="9"/>
      <c r="G654" s="9"/>
      <c r="H654" s="13"/>
      <c r="I654" s="13"/>
      <c r="J654" s="13"/>
      <c r="K654" s="46"/>
    </row>
    <row r="655" spans="1:11" x14ac:dyDescent="0.25">
      <c r="A655" s="7" t="str">
        <f>IF(CONCATENATE(B655,C655,D655,E655,F655,G655)="","",IFERROR(IF(VLOOKUP(CONCATENATE(B655,C655,D655,E655,F655,G655),'Program Mapping'!A:A,1,FALSE)=CONCATENATE(B655,C655,D655,E655,F655,G655),"OK","Fix"),"Fix"))</f>
        <v/>
      </c>
      <c r="B655" s="3"/>
      <c r="C655" s="13"/>
      <c r="D655" s="9"/>
      <c r="E655" s="9"/>
      <c r="F655" s="9"/>
      <c r="G655" s="9"/>
      <c r="H655" s="13"/>
      <c r="I655" s="13"/>
      <c r="J655" s="13"/>
      <c r="K655" s="46"/>
    </row>
    <row r="656" spans="1:11" x14ac:dyDescent="0.25">
      <c r="A656" s="7" t="str">
        <f>IF(CONCATENATE(B656,C656,D656,E656,F656,G656)="","",IFERROR(IF(VLOOKUP(CONCATENATE(B656,C656,D656,E656,F656,G656),'Program Mapping'!A:A,1,FALSE)=CONCATENATE(B656,C656,D656,E656,F656,G656),"OK","Fix"),"Fix"))</f>
        <v/>
      </c>
      <c r="B656" s="3"/>
      <c r="C656" s="13"/>
      <c r="D656" s="9"/>
      <c r="E656" s="9"/>
      <c r="F656" s="9"/>
      <c r="G656" s="9"/>
      <c r="H656" s="13"/>
      <c r="I656" s="13"/>
      <c r="J656" s="13"/>
      <c r="K656" s="46"/>
    </row>
    <row r="657" spans="1:11" x14ac:dyDescent="0.25">
      <c r="A657" s="7" t="str">
        <f>IF(CONCATENATE(B657,C657,D657,E657,F657,G657)="","",IFERROR(IF(VLOOKUP(CONCATENATE(B657,C657,D657,E657,F657,G657),'Program Mapping'!A:A,1,FALSE)=CONCATENATE(B657,C657,D657,E657,F657,G657),"OK","Fix"),"Fix"))</f>
        <v/>
      </c>
      <c r="B657" s="3"/>
      <c r="C657" s="13"/>
      <c r="D657" s="9"/>
      <c r="E657" s="9"/>
      <c r="F657" s="9"/>
      <c r="G657" s="9"/>
      <c r="H657" s="13"/>
      <c r="I657" s="13"/>
      <c r="J657" s="13"/>
      <c r="K657" s="46"/>
    </row>
    <row r="658" spans="1:11" x14ac:dyDescent="0.25">
      <c r="A658" s="7" t="str">
        <f>IF(CONCATENATE(B658,C658,D658,E658,F658,G658)="","",IFERROR(IF(VLOOKUP(CONCATENATE(B658,C658,D658,E658,F658,G658),'Program Mapping'!A:A,1,FALSE)=CONCATENATE(B658,C658,D658,E658,F658,G658),"OK","Fix"),"Fix"))</f>
        <v/>
      </c>
      <c r="B658" s="3"/>
      <c r="C658" s="13"/>
      <c r="D658" s="9"/>
      <c r="E658" s="9"/>
      <c r="F658" s="9"/>
      <c r="G658" s="9"/>
      <c r="H658" s="13"/>
      <c r="I658" s="13"/>
      <c r="J658" s="13"/>
      <c r="K658" s="46"/>
    </row>
    <row r="659" spans="1:11" x14ac:dyDescent="0.25">
      <c r="A659" s="7" t="str">
        <f>IF(CONCATENATE(B659,C659,D659,E659,F659,G659)="","",IFERROR(IF(VLOOKUP(CONCATENATE(B659,C659,D659,E659,F659,G659),'Program Mapping'!A:A,1,FALSE)=CONCATENATE(B659,C659,D659,E659,F659,G659),"OK","Fix"),"Fix"))</f>
        <v/>
      </c>
      <c r="B659" s="3"/>
      <c r="C659" s="13"/>
      <c r="D659" s="9"/>
      <c r="E659" s="9"/>
      <c r="F659" s="9"/>
      <c r="G659" s="9"/>
      <c r="H659" s="13"/>
      <c r="I659" s="13"/>
      <c r="J659" s="13"/>
      <c r="K659" s="46"/>
    </row>
    <row r="660" spans="1:11" x14ac:dyDescent="0.25">
      <c r="A660" s="7" t="str">
        <f>IF(CONCATENATE(B660,C660,D660,E660,F660,G660)="","",IFERROR(IF(VLOOKUP(CONCATENATE(B660,C660,D660,E660,F660,G660),'Program Mapping'!A:A,1,FALSE)=CONCATENATE(B660,C660,D660,E660,F660,G660),"OK","Fix"),"Fix"))</f>
        <v/>
      </c>
      <c r="B660" s="3"/>
      <c r="C660" s="13"/>
      <c r="D660" s="9"/>
      <c r="E660" s="9"/>
      <c r="F660" s="9"/>
      <c r="G660" s="9"/>
      <c r="H660" s="13"/>
      <c r="I660" s="13"/>
      <c r="J660" s="13"/>
      <c r="K660" s="46"/>
    </row>
    <row r="661" spans="1:11" x14ac:dyDescent="0.25">
      <c r="A661" s="7" t="str">
        <f>IF(CONCATENATE(B661,C661,D661,E661,F661,G661)="","",IFERROR(IF(VLOOKUP(CONCATENATE(B661,C661,D661,E661,F661,G661),'Program Mapping'!A:A,1,FALSE)=CONCATENATE(B661,C661,D661,E661,F661,G661),"OK","Fix"),"Fix"))</f>
        <v/>
      </c>
      <c r="B661" s="3"/>
      <c r="C661" s="13"/>
      <c r="D661" s="9"/>
      <c r="E661" s="9"/>
      <c r="F661" s="9"/>
      <c r="G661" s="9"/>
      <c r="H661" s="13"/>
      <c r="I661" s="13"/>
      <c r="J661" s="13"/>
      <c r="K661" s="46"/>
    </row>
    <row r="662" spans="1:11" x14ac:dyDescent="0.25">
      <c r="A662" s="7" t="str">
        <f>IF(CONCATENATE(B662,C662,D662,E662,F662,G662)="","",IFERROR(IF(VLOOKUP(CONCATENATE(B662,C662,D662,E662,F662,G662),'Program Mapping'!A:A,1,FALSE)=CONCATENATE(B662,C662,D662,E662,F662,G662),"OK","Fix"),"Fix"))</f>
        <v/>
      </c>
      <c r="B662" s="3"/>
      <c r="C662" s="13"/>
      <c r="D662" s="9"/>
      <c r="E662" s="9"/>
      <c r="F662" s="9"/>
      <c r="G662" s="9"/>
      <c r="H662" s="13"/>
      <c r="I662" s="13"/>
      <c r="J662" s="13"/>
      <c r="K662" s="46"/>
    </row>
    <row r="663" spans="1:11" x14ac:dyDescent="0.25">
      <c r="A663" s="7" t="str">
        <f>IF(CONCATENATE(B663,C663,D663,E663,F663,G663)="","",IFERROR(IF(VLOOKUP(CONCATENATE(B663,C663,D663,E663,F663,G663),'Program Mapping'!A:A,1,FALSE)=CONCATENATE(B663,C663,D663,E663,F663,G663),"OK","Fix"),"Fix"))</f>
        <v/>
      </c>
      <c r="B663" s="3"/>
      <c r="C663" s="13"/>
      <c r="D663" s="9"/>
      <c r="E663" s="9"/>
      <c r="F663" s="9"/>
      <c r="G663" s="9"/>
      <c r="H663" s="13"/>
      <c r="I663" s="13"/>
      <c r="J663" s="13"/>
      <c r="K663" s="46"/>
    </row>
    <row r="664" spans="1:11" x14ac:dyDescent="0.25">
      <c r="A664" s="7" t="str">
        <f>IF(CONCATENATE(B664,C664,D664,E664,F664,G664)="","",IFERROR(IF(VLOOKUP(CONCATENATE(B664,C664,D664,E664,F664,G664),'Program Mapping'!A:A,1,FALSE)=CONCATENATE(B664,C664,D664,E664,F664,G664),"OK","Fix"),"Fix"))</f>
        <v/>
      </c>
      <c r="B664" s="3"/>
      <c r="C664" s="13"/>
      <c r="D664" s="9"/>
      <c r="E664" s="9"/>
      <c r="F664" s="9"/>
      <c r="G664" s="9"/>
      <c r="H664" s="13"/>
      <c r="I664" s="13"/>
      <c r="J664" s="13"/>
      <c r="K664" s="46"/>
    </row>
    <row r="665" spans="1:11" x14ac:dyDescent="0.25">
      <c r="A665" s="7" t="str">
        <f>IF(CONCATENATE(B665,C665,D665,E665,F665,G665)="","",IFERROR(IF(VLOOKUP(CONCATENATE(B665,C665,D665,E665,F665,G665),'Program Mapping'!A:A,1,FALSE)=CONCATENATE(B665,C665,D665,E665,F665,G665),"OK","Fix"),"Fix"))</f>
        <v/>
      </c>
      <c r="B665" s="3"/>
      <c r="C665" s="13"/>
      <c r="D665" s="9"/>
      <c r="E665" s="9"/>
      <c r="F665" s="9"/>
      <c r="G665" s="9"/>
      <c r="H665" s="13"/>
      <c r="I665" s="13"/>
      <c r="J665" s="13"/>
      <c r="K665" s="46"/>
    </row>
    <row r="666" spans="1:11" x14ac:dyDescent="0.25">
      <c r="A666" s="7" t="str">
        <f>IF(CONCATENATE(B666,C666,D666,E666,F666,G666)="","",IFERROR(IF(VLOOKUP(CONCATENATE(B666,C666,D666,E666,F666,G666),'Program Mapping'!A:A,1,FALSE)=CONCATENATE(B666,C666,D666,E666,F666,G666),"OK","Fix"),"Fix"))</f>
        <v/>
      </c>
      <c r="B666" s="3"/>
      <c r="C666" s="13"/>
      <c r="D666" s="9"/>
      <c r="E666" s="9"/>
      <c r="F666" s="9"/>
      <c r="G666" s="9"/>
      <c r="H666" s="13"/>
      <c r="I666" s="13"/>
      <c r="J666" s="13"/>
      <c r="K666" s="46"/>
    </row>
    <row r="667" spans="1:11" x14ac:dyDescent="0.25">
      <c r="A667" s="7" t="str">
        <f>IF(CONCATENATE(B667,C667,D667,E667,F667,G667)="","",IFERROR(IF(VLOOKUP(CONCATENATE(B667,C667,D667,E667,F667,G667),'Program Mapping'!A:A,1,FALSE)=CONCATENATE(B667,C667,D667,E667,F667,G667),"OK","Fix"),"Fix"))</f>
        <v/>
      </c>
      <c r="B667" s="3"/>
      <c r="C667" s="13"/>
      <c r="D667" s="9"/>
      <c r="E667" s="9"/>
      <c r="F667" s="9"/>
      <c r="G667" s="9"/>
      <c r="H667" s="13"/>
      <c r="I667" s="13"/>
      <c r="J667" s="13"/>
      <c r="K667" s="46"/>
    </row>
    <row r="668" spans="1:11" x14ac:dyDescent="0.25">
      <c r="A668" s="7" t="str">
        <f>IF(CONCATENATE(B668,C668,D668,E668,F668,G668)="","",IFERROR(IF(VLOOKUP(CONCATENATE(B668,C668,D668,E668,F668,G668),'Program Mapping'!A:A,1,FALSE)=CONCATENATE(B668,C668,D668,E668,F668,G668),"OK","Fix"),"Fix"))</f>
        <v/>
      </c>
      <c r="B668" s="3"/>
      <c r="C668" s="13"/>
      <c r="D668" s="9"/>
      <c r="E668" s="9"/>
      <c r="F668" s="9"/>
      <c r="G668" s="9"/>
      <c r="H668" s="13"/>
      <c r="I668" s="13"/>
      <c r="J668" s="13"/>
      <c r="K668" s="46"/>
    </row>
    <row r="669" spans="1:11" x14ac:dyDescent="0.25">
      <c r="A669" s="7" t="str">
        <f>IF(CONCATENATE(B669,C669,D669,E669,F669,G669)="","",IFERROR(IF(VLOOKUP(CONCATENATE(B669,C669,D669,E669,F669,G669),'Program Mapping'!A:A,1,FALSE)=CONCATENATE(B669,C669,D669,E669,F669,G669),"OK","Fix"),"Fix"))</f>
        <v/>
      </c>
      <c r="B669" s="3"/>
      <c r="C669" s="13"/>
      <c r="D669" s="9"/>
      <c r="E669" s="9"/>
      <c r="F669" s="9"/>
      <c r="G669" s="9"/>
      <c r="H669" s="13"/>
      <c r="I669" s="13"/>
      <c r="J669" s="13"/>
      <c r="K669" s="46"/>
    </row>
    <row r="670" spans="1:11" x14ac:dyDescent="0.25">
      <c r="A670" s="7" t="str">
        <f>IF(CONCATENATE(B670,C670,D670,E670,F670,G670)="","",IFERROR(IF(VLOOKUP(CONCATENATE(B670,C670,D670,E670,F670,G670),'Program Mapping'!A:A,1,FALSE)=CONCATENATE(B670,C670,D670,E670,F670,G670),"OK","Fix"),"Fix"))</f>
        <v/>
      </c>
      <c r="B670" s="3"/>
      <c r="C670" s="13"/>
      <c r="D670" s="9"/>
      <c r="E670" s="9"/>
      <c r="F670" s="9"/>
      <c r="G670" s="9"/>
      <c r="H670" s="13"/>
      <c r="I670" s="13"/>
      <c r="J670" s="13"/>
      <c r="K670" s="46"/>
    </row>
    <row r="671" spans="1:11" x14ac:dyDescent="0.25">
      <c r="A671" s="7" t="str">
        <f>IF(CONCATENATE(B671,C671,D671,E671,F671,G671)="","",IFERROR(IF(VLOOKUP(CONCATENATE(B671,C671,D671,E671,F671,G671),'Program Mapping'!A:A,1,FALSE)=CONCATENATE(B671,C671,D671,E671,F671,G671),"OK","Fix"),"Fix"))</f>
        <v/>
      </c>
      <c r="B671" s="3"/>
      <c r="C671" s="13"/>
      <c r="D671" s="9"/>
      <c r="E671" s="9"/>
      <c r="F671" s="9"/>
      <c r="G671" s="9"/>
      <c r="H671" s="13"/>
      <c r="I671" s="13"/>
      <c r="J671" s="13"/>
      <c r="K671" s="46"/>
    </row>
    <row r="672" spans="1:11" x14ac:dyDescent="0.25">
      <c r="A672" s="7" t="str">
        <f>IF(CONCATENATE(B672,C672,D672,E672,F672,G672)="","",IFERROR(IF(VLOOKUP(CONCATENATE(B672,C672,D672,E672,F672,G672),'Program Mapping'!A:A,1,FALSE)=CONCATENATE(B672,C672,D672,E672,F672,G672),"OK","Fix"),"Fix"))</f>
        <v/>
      </c>
      <c r="B672" s="3"/>
      <c r="C672" s="13"/>
      <c r="D672" s="9"/>
      <c r="E672" s="9"/>
      <c r="F672" s="9"/>
      <c r="G672" s="9"/>
      <c r="H672" s="13"/>
      <c r="I672" s="13"/>
      <c r="J672" s="13"/>
      <c r="K672" s="46"/>
    </row>
    <row r="673" spans="1:11" x14ac:dyDescent="0.25">
      <c r="A673" s="7" t="str">
        <f>IF(CONCATENATE(B673,C673,D673,E673,F673,G673)="","",IFERROR(IF(VLOOKUP(CONCATENATE(B673,C673,D673,E673,F673,G673),'Program Mapping'!A:A,1,FALSE)=CONCATENATE(B673,C673,D673,E673,F673,G673),"OK","Fix"),"Fix"))</f>
        <v/>
      </c>
      <c r="B673" s="3"/>
      <c r="C673" s="13"/>
      <c r="D673" s="9"/>
      <c r="E673" s="9"/>
      <c r="F673" s="9"/>
      <c r="G673" s="9"/>
      <c r="H673" s="13"/>
      <c r="I673" s="13"/>
      <c r="J673" s="13"/>
      <c r="K673" s="46"/>
    </row>
    <row r="674" spans="1:11" x14ac:dyDescent="0.25">
      <c r="A674" s="7" t="str">
        <f>IF(CONCATENATE(B674,C674,D674,E674,F674,G674)="","",IFERROR(IF(VLOOKUP(CONCATENATE(B674,C674,D674,E674,F674,G674),'Program Mapping'!A:A,1,FALSE)=CONCATENATE(B674,C674,D674,E674,F674,G674),"OK","Fix"),"Fix"))</f>
        <v/>
      </c>
      <c r="B674" s="3"/>
      <c r="C674" s="13"/>
      <c r="D674" s="9"/>
      <c r="E674" s="9"/>
      <c r="F674" s="9"/>
      <c r="G674" s="9"/>
      <c r="H674" s="13"/>
      <c r="I674" s="13"/>
      <c r="J674" s="13"/>
      <c r="K674" s="46"/>
    </row>
    <row r="675" spans="1:11" x14ac:dyDescent="0.25">
      <c r="A675" s="7" t="str">
        <f>IF(CONCATENATE(B675,C675,D675,E675,F675,G675)="","",IFERROR(IF(VLOOKUP(CONCATENATE(B675,C675,D675,E675,F675,G675),'Program Mapping'!A:A,1,FALSE)=CONCATENATE(B675,C675,D675,E675,F675,G675),"OK","Fix"),"Fix"))</f>
        <v/>
      </c>
      <c r="B675" s="3"/>
      <c r="C675" s="13"/>
      <c r="D675" s="9"/>
      <c r="E675" s="9"/>
      <c r="F675" s="9"/>
      <c r="G675" s="9"/>
      <c r="H675" s="13"/>
      <c r="I675" s="13"/>
      <c r="J675" s="13"/>
      <c r="K675" s="46"/>
    </row>
    <row r="676" spans="1:11" x14ac:dyDescent="0.25">
      <c r="A676" s="7" t="str">
        <f>IF(CONCATENATE(B676,C676,D676,E676,F676,G676)="","",IFERROR(IF(VLOOKUP(CONCATENATE(B676,C676,D676,E676,F676,G676),'Program Mapping'!A:A,1,FALSE)=CONCATENATE(B676,C676,D676,E676,F676,G676),"OK","Fix"),"Fix"))</f>
        <v/>
      </c>
      <c r="B676" s="3"/>
      <c r="C676" s="13"/>
      <c r="D676" s="9"/>
      <c r="E676" s="9"/>
      <c r="F676" s="9"/>
      <c r="G676" s="9"/>
      <c r="H676" s="13"/>
      <c r="I676" s="13"/>
      <c r="J676" s="13"/>
      <c r="K676" s="46"/>
    </row>
    <row r="677" spans="1:11" x14ac:dyDescent="0.25">
      <c r="A677" s="7" t="str">
        <f>IF(CONCATENATE(B677,C677,D677,E677,F677,G677)="","",IFERROR(IF(VLOOKUP(CONCATENATE(B677,C677,D677,E677,F677,G677),'Program Mapping'!A:A,1,FALSE)=CONCATENATE(B677,C677,D677,E677,F677,G677),"OK","Fix"),"Fix"))</f>
        <v/>
      </c>
      <c r="B677" s="3"/>
      <c r="C677" s="13"/>
      <c r="D677" s="9"/>
      <c r="E677" s="9"/>
      <c r="F677" s="9"/>
      <c r="G677" s="9"/>
      <c r="H677" s="13"/>
      <c r="I677" s="13"/>
      <c r="J677" s="13"/>
      <c r="K677" s="46"/>
    </row>
    <row r="678" spans="1:11" x14ac:dyDescent="0.25">
      <c r="A678" s="7" t="str">
        <f>IF(CONCATENATE(B678,C678,D678,E678,F678,G678)="","",IFERROR(IF(VLOOKUP(CONCATENATE(B678,C678,D678,E678,F678,G678),'Program Mapping'!A:A,1,FALSE)=CONCATENATE(B678,C678,D678,E678,F678,G678),"OK","Fix"),"Fix"))</f>
        <v/>
      </c>
      <c r="B678" s="3"/>
      <c r="C678" s="13"/>
      <c r="D678" s="9"/>
      <c r="E678" s="9"/>
      <c r="F678" s="9"/>
      <c r="G678" s="9"/>
      <c r="H678" s="13"/>
      <c r="I678" s="13"/>
      <c r="J678" s="13"/>
      <c r="K678" s="46"/>
    </row>
    <row r="679" spans="1:11" x14ac:dyDescent="0.25">
      <c r="A679" s="7" t="str">
        <f>IF(CONCATENATE(B679,C679,D679,E679,F679,G679)="","",IFERROR(IF(VLOOKUP(CONCATENATE(B679,C679,D679,E679,F679,G679),'Program Mapping'!A:A,1,FALSE)=CONCATENATE(B679,C679,D679,E679,F679,G679),"OK","Fix"),"Fix"))</f>
        <v/>
      </c>
      <c r="B679" s="3"/>
      <c r="C679" s="13"/>
      <c r="D679" s="9"/>
      <c r="E679" s="9"/>
      <c r="F679" s="9"/>
      <c r="G679" s="9"/>
      <c r="H679" s="13"/>
      <c r="I679" s="13"/>
      <c r="J679" s="13"/>
      <c r="K679" s="46"/>
    </row>
    <row r="680" spans="1:11" x14ac:dyDescent="0.25">
      <c r="A680" s="7" t="str">
        <f>IF(CONCATENATE(B680,C680,D680,E680,F680,G680)="","",IFERROR(IF(VLOOKUP(CONCATENATE(B680,C680,D680,E680,F680,G680),'Program Mapping'!A:A,1,FALSE)=CONCATENATE(B680,C680,D680,E680,F680,G680),"OK","Fix"),"Fix"))</f>
        <v/>
      </c>
      <c r="B680" s="3"/>
      <c r="C680" s="13"/>
      <c r="D680" s="9"/>
      <c r="E680" s="9"/>
      <c r="F680" s="9"/>
      <c r="G680" s="9"/>
      <c r="H680" s="13"/>
      <c r="I680" s="13"/>
      <c r="J680" s="13"/>
      <c r="K680" s="46"/>
    </row>
    <row r="681" spans="1:11" x14ac:dyDescent="0.25">
      <c r="A681" s="7" t="str">
        <f>IF(CONCATENATE(B681,C681,D681,E681,F681,G681)="","",IFERROR(IF(VLOOKUP(CONCATENATE(B681,C681,D681,E681,F681,G681),'Program Mapping'!A:A,1,FALSE)=CONCATENATE(B681,C681,D681,E681,F681,G681),"OK","Fix"),"Fix"))</f>
        <v/>
      </c>
      <c r="B681" s="3"/>
      <c r="C681" s="13"/>
      <c r="D681" s="9"/>
      <c r="E681" s="9"/>
      <c r="F681" s="9"/>
      <c r="G681" s="9"/>
      <c r="H681" s="13"/>
      <c r="I681" s="13"/>
      <c r="J681" s="13"/>
      <c r="K681" s="46"/>
    </row>
    <row r="682" spans="1:11" x14ac:dyDescent="0.25">
      <c r="A682" s="7" t="str">
        <f>IF(CONCATENATE(B682,C682,D682,E682,F682,G682)="","",IFERROR(IF(VLOOKUP(CONCATENATE(B682,C682,D682,E682,F682,G682),'Program Mapping'!A:A,1,FALSE)=CONCATENATE(B682,C682,D682,E682,F682,G682),"OK","Fix"),"Fix"))</f>
        <v/>
      </c>
      <c r="B682" s="3"/>
      <c r="C682" s="13"/>
      <c r="D682" s="9"/>
      <c r="E682" s="9"/>
      <c r="F682" s="9"/>
      <c r="G682" s="9"/>
      <c r="H682" s="13"/>
      <c r="I682" s="13"/>
      <c r="J682" s="13"/>
      <c r="K682" s="46"/>
    </row>
    <row r="683" spans="1:11" x14ac:dyDescent="0.25">
      <c r="A683" s="7" t="str">
        <f>IF(CONCATENATE(B683,C683,D683,E683,F683,G683)="","",IFERROR(IF(VLOOKUP(CONCATENATE(B683,C683,D683,E683,F683,G683),'Program Mapping'!A:A,1,FALSE)=CONCATENATE(B683,C683,D683,E683,F683,G683),"OK","Fix"),"Fix"))</f>
        <v/>
      </c>
      <c r="B683" s="3"/>
      <c r="C683" s="13"/>
      <c r="D683" s="9"/>
      <c r="E683" s="9"/>
      <c r="F683" s="9"/>
      <c r="G683" s="9"/>
      <c r="H683" s="13"/>
      <c r="I683" s="13"/>
      <c r="J683" s="13"/>
      <c r="K683" s="46"/>
    </row>
    <row r="684" spans="1:11" x14ac:dyDescent="0.25">
      <c r="A684" s="7" t="str">
        <f>IF(CONCATENATE(B684,C684,D684,E684,F684,G684)="","",IFERROR(IF(VLOOKUP(CONCATENATE(B684,C684,D684,E684,F684,G684),'Program Mapping'!A:A,1,FALSE)=CONCATENATE(B684,C684,D684,E684,F684,G684),"OK","Fix"),"Fix"))</f>
        <v/>
      </c>
      <c r="B684" s="3"/>
      <c r="C684" s="13"/>
      <c r="D684" s="9"/>
      <c r="E684" s="9"/>
      <c r="F684" s="9"/>
      <c r="G684" s="9"/>
      <c r="H684" s="13"/>
      <c r="I684" s="13"/>
      <c r="J684" s="13"/>
      <c r="K684" s="46"/>
    </row>
    <row r="685" spans="1:11" x14ac:dyDescent="0.25">
      <c r="A685" s="7" t="str">
        <f>IF(CONCATENATE(B685,C685,D685,E685,F685,G685)="","",IFERROR(IF(VLOOKUP(CONCATENATE(B685,C685,D685,E685,F685,G685),'Program Mapping'!A:A,1,FALSE)=CONCATENATE(B685,C685,D685,E685,F685,G685),"OK","Fix"),"Fix"))</f>
        <v/>
      </c>
      <c r="B685" s="3"/>
      <c r="C685" s="13"/>
      <c r="D685" s="9"/>
      <c r="E685" s="9"/>
      <c r="F685" s="9"/>
      <c r="G685" s="9"/>
      <c r="H685" s="13"/>
      <c r="I685" s="13"/>
      <c r="J685" s="13"/>
      <c r="K685" s="46"/>
    </row>
    <row r="686" spans="1:11" x14ac:dyDescent="0.25">
      <c r="A686" s="7" t="str">
        <f>IF(CONCATENATE(B686,C686,D686,E686,F686,G686)="","",IFERROR(IF(VLOOKUP(CONCATENATE(B686,C686,D686,E686,F686,G686),'Program Mapping'!A:A,1,FALSE)=CONCATENATE(B686,C686,D686,E686,F686,G686),"OK","Fix"),"Fix"))</f>
        <v/>
      </c>
      <c r="B686" s="3"/>
      <c r="C686" s="13"/>
      <c r="D686" s="9"/>
      <c r="E686" s="9"/>
      <c r="F686" s="9"/>
      <c r="G686" s="9"/>
      <c r="H686" s="13"/>
      <c r="I686" s="13"/>
      <c r="J686" s="13"/>
      <c r="K686" s="46"/>
    </row>
    <row r="687" spans="1:11" x14ac:dyDescent="0.25">
      <c r="A687" s="7" t="str">
        <f>IF(CONCATENATE(B687,C687,D687,E687,F687,G687)="","",IFERROR(IF(VLOOKUP(CONCATENATE(B687,C687,D687,E687,F687,G687),'Program Mapping'!A:A,1,FALSE)=CONCATENATE(B687,C687,D687,E687,F687,G687),"OK","Fix"),"Fix"))</f>
        <v/>
      </c>
      <c r="B687" s="3"/>
      <c r="C687" s="13"/>
      <c r="D687" s="9"/>
      <c r="E687" s="9"/>
      <c r="F687" s="9"/>
      <c r="G687" s="9"/>
      <c r="H687" s="13"/>
      <c r="I687" s="13"/>
      <c r="J687" s="13"/>
      <c r="K687" s="46"/>
    </row>
    <row r="688" spans="1:11" x14ac:dyDescent="0.25">
      <c r="A688" s="7" t="str">
        <f>IF(CONCATENATE(B688,C688,D688,E688,F688,G688)="","",IFERROR(IF(VLOOKUP(CONCATENATE(B688,C688,D688,E688,F688,G688),'Program Mapping'!A:A,1,FALSE)=CONCATENATE(B688,C688,D688,E688,F688,G688),"OK","Fix"),"Fix"))</f>
        <v/>
      </c>
      <c r="B688" s="3"/>
      <c r="C688" s="13"/>
      <c r="D688" s="9"/>
      <c r="E688" s="9"/>
      <c r="F688" s="9"/>
      <c r="G688" s="9"/>
      <c r="H688" s="13"/>
      <c r="I688" s="13"/>
      <c r="J688" s="13"/>
      <c r="K688" s="46"/>
    </row>
    <row r="689" spans="1:11" x14ac:dyDescent="0.25">
      <c r="A689" s="7" t="str">
        <f>IF(CONCATENATE(B689,C689,D689,E689,F689,G689)="","",IFERROR(IF(VLOOKUP(CONCATENATE(B689,C689,D689,E689,F689,G689),'Program Mapping'!A:A,1,FALSE)=CONCATENATE(B689,C689,D689,E689,F689,G689),"OK","Fix"),"Fix"))</f>
        <v/>
      </c>
      <c r="B689" s="3"/>
      <c r="C689" s="13"/>
      <c r="D689" s="9"/>
      <c r="E689" s="9"/>
      <c r="F689" s="9"/>
      <c r="G689" s="9"/>
      <c r="H689" s="13"/>
      <c r="I689" s="13"/>
      <c r="J689" s="13"/>
      <c r="K689" s="46"/>
    </row>
    <row r="690" spans="1:11" x14ac:dyDescent="0.25">
      <c r="A690" s="7" t="str">
        <f>IF(CONCATENATE(B690,C690,D690,E690,F690,G690)="","",IFERROR(IF(VLOOKUP(CONCATENATE(B690,C690,D690,E690,F690,G690),'Program Mapping'!A:A,1,FALSE)=CONCATENATE(B690,C690,D690,E690,F690,G690),"OK","Fix"),"Fix"))</f>
        <v/>
      </c>
      <c r="B690" s="3"/>
      <c r="C690" s="13"/>
      <c r="D690" s="9"/>
      <c r="E690" s="9"/>
      <c r="F690" s="9"/>
      <c r="G690" s="9"/>
      <c r="H690" s="13"/>
      <c r="I690" s="13"/>
      <c r="J690" s="13"/>
      <c r="K690" s="46"/>
    </row>
    <row r="691" spans="1:11" x14ac:dyDescent="0.25">
      <c r="A691" s="7" t="str">
        <f>IF(CONCATENATE(B691,C691,D691,E691,F691,G691)="","",IFERROR(IF(VLOOKUP(CONCATENATE(B691,C691,D691,E691,F691,G691),'Program Mapping'!A:A,1,FALSE)=CONCATENATE(B691,C691,D691,E691,F691,G691),"OK","Fix"),"Fix"))</f>
        <v/>
      </c>
      <c r="B691" s="3"/>
      <c r="C691" s="13"/>
      <c r="D691" s="9"/>
      <c r="E691" s="9"/>
      <c r="F691" s="9"/>
      <c r="G691" s="9"/>
      <c r="H691" s="13"/>
      <c r="I691" s="13"/>
      <c r="J691" s="13"/>
      <c r="K691" s="46"/>
    </row>
    <row r="692" spans="1:11" x14ac:dyDescent="0.25">
      <c r="A692" s="7" t="str">
        <f>IF(CONCATENATE(B692,C692,D692,E692,F692,G692)="","",IFERROR(IF(VLOOKUP(CONCATENATE(B692,C692,D692,E692,F692,G692),'Program Mapping'!A:A,1,FALSE)=CONCATENATE(B692,C692,D692,E692,F692,G692),"OK","Fix"),"Fix"))</f>
        <v/>
      </c>
      <c r="B692" s="3"/>
      <c r="C692" s="13"/>
      <c r="D692" s="9"/>
      <c r="E692" s="9"/>
      <c r="F692" s="9"/>
      <c r="G692" s="9"/>
      <c r="H692" s="13"/>
      <c r="I692" s="13"/>
      <c r="J692" s="13"/>
      <c r="K692" s="46"/>
    </row>
    <row r="693" spans="1:11" x14ac:dyDescent="0.25">
      <c r="A693" s="7" t="str">
        <f>IF(CONCATENATE(B693,C693,D693,E693,F693,G693)="","",IFERROR(IF(VLOOKUP(CONCATENATE(B693,C693,D693,E693,F693,G693),'Program Mapping'!A:A,1,FALSE)=CONCATENATE(B693,C693,D693,E693,F693,G693),"OK","Fix"),"Fix"))</f>
        <v/>
      </c>
      <c r="B693" s="3"/>
      <c r="C693" s="13"/>
      <c r="D693" s="9"/>
      <c r="E693" s="9"/>
      <c r="F693" s="9"/>
      <c r="G693" s="9"/>
      <c r="H693" s="13"/>
      <c r="I693" s="13"/>
      <c r="J693" s="13"/>
      <c r="K693" s="46"/>
    </row>
    <row r="694" spans="1:11" x14ac:dyDescent="0.25">
      <c r="A694" s="7" t="str">
        <f>IF(CONCATENATE(B694,C694,D694,E694,F694,G694)="","",IFERROR(IF(VLOOKUP(CONCATENATE(B694,C694,D694,E694,F694,G694),'Program Mapping'!A:A,1,FALSE)=CONCATENATE(B694,C694,D694,E694,F694,G694),"OK","Fix"),"Fix"))</f>
        <v/>
      </c>
      <c r="B694" s="3"/>
      <c r="C694" s="13"/>
      <c r="D694" s="9"/>
      <c r="E694" s="9"/>
      <c r="F694" s="9"/>
      <c r="G694" s="9"/>
      <c r="H694" s="13"/>
      <c r="I694" s="13"/>
      <c r="J694" s="13"/>
      <c r="K694" s="46"/>
    </row>
    <row r="695" spans="1:11" x14ac:dyDescent="0.25">
      <c r="A695" s="7" t="str">
        <f>IF(CONCATENATE(B695,C695,D695,E695,F695,G695)="","",IFERROR(IF(VLOOKUP(CONCATENATE(B695,C695,D695,E695,F695,G695),'Program Mapping'!A:A,1,FALSE)=CONCATENATE(B695,C695,D695,E695,F695,G695),"OK","Fix"),"Fix"))</f>
        <v/>
      </c>
      <c r="B695" s="3"/>
      <c r="C695" s="13"/>
      <c r="D695" s="9"/>
      <c r="E695" s="9"/>
      <c r="F695" s="9"/>
      <c r="G695" s="9"/>
      <c r="H695" s="13"/>
      <c r="I695" s="13"/>
      <c r="J695" s="13"/>
      <c r="K695" s="46"/>
    </row>
    <row r="696" spans="1:11" x14ac:dyDescent="0.25">
      <c r="A696" s="7" t="str">
        <f>IF(CONCATENATE(B696,C696,D696,E696,F696,G696)="","",IFERROR(IF(VLOOKUP(CONCATENATE(B696,C696,D696,E696,F696,G696),'Program Mapping'!A:A,1,FALSE)=CONCATENATE(B696,C696,D696,E696,F696,G696),"OK","Fix"),"Fix"))</f>
        <v/>
      </c>
      <c r="B696" s="3"/>
      <c r="C696" s="13"/>
      <c r="D696" s="9"/>
      <c r="E696" s="9"/>
      <c r="F696" s="9"/>
      <c r="G696" s="9"/>
      <c r="H696" s="13"/>
      <c r="I696" s="13"/>
      <c r="J696" s="13"/>
      <c r="K696" s="46"/>
    </row>
    <row r="697" spans="1:11" x14ac:dyDescent="0.25">
      <c r="A697" s="7" t="str">
        <f>IF(CONCATENATE(B697,C697,D697,E697,F697,G697)="","",IFERROR(IF(VLOOKUP(CONCATENATE(B697,C697,D697,E697,F697,G697),'Program Mapping'!A:A,1,FALSE)=CONCATENATE(B697,C697,D697,E697,F697,G697),"OK","Fix"),"Fix"))</f>
        <v/>
      </c>
      <c r="B697" s="3"/>
      <c r="C697" s="13"/>
      <c r="D697" s="9"/>
      <c r="E697" s="9"/>
      <c r="F697" s="9"/>
      <c r="G697" s="9"/>
      <c r="H697" s="13"/>
      <c r="I697" s="13"/>
      <c r="J697" s="13"/>
      <c r="K697" s="46"/>
    </row>
    <row r="698" spans="1:11" x14ac:dyDescent="0.25">
      <c r="A698" s="7" t="str">
        <f>IF(CONCATENATE(B698,C698,D698,E698,F698,G698)="","",IFERROR(IF(VLOOKUP(CONCATENATE(B698,C698,D698,E698,F698,G698),'Program Mapping'!A:A,1,FALSE)=CONCATENATE(B698,C698,D698,E698,F698,G698),"OK","Fix"),"Fix"))</f>
        <v/>
      </c>
      <c r="B698" s="3"/>
      <c r="C698" s="13"/>
      <c r="D698" s="9"/>
      <c r="E698" s="9"/>
      <c r="F698" s="9"/>
      <c r="G698" s="9"/>
      <c r="H698" s="13"/>
      <c r="I698" s="13"/>
      <c r="J698" s="13"/>
      <c r="K698" s="46"/>
    </row>
    <row r="699" spans="1:11" x14ac:dyDescent="0.25">
      <c r="A699" s="7" t="str">
        <f>IF(CONCATENATE(B699,C699,D699,E699,F699,G699)="","",IFERROR(IF(VLOOKUP(CONCATENATE(B699,C699,D699,E699,F699,G699),'Program Mapping'!A:A,1,FALSE)=CONCATENATE(B699,C699,D699,E699,F699,G699),"OK","Fix"),"Fix"))</f>
        <v/>
      </c>
      <c r="B699" s="3"/>
      <c r="C699" s="13"/>
      <c r="D699" s="9"/>
      <c r="E699" s="9"/>
      <c r="F699" s="9"/>
      <c r="G699" s="9"/>
      <c r="H699" s="13"/>
      <c r="I699" s="13"/>
      <c r="J699" s="13"/>
      <c r="K699" s="46"/>
    </row>
    <row r="700" spans="1:11" x14ac:dyDescent="0.25">
      <c r="A700" s="7" t="str">
        <f>IF(CONCATENATE(B700,C700,D700,E700,F700,G700)="","",IFERROR(IF(VLOOKUP(CONCATENATE(B700,C700,D700,E700,F700,G700),'Program Mapping'!A:A,1,FALSE)=CONCATENATE(B700,C700,D700,E700,F700,G700),"OK","Fix"),"Fix"))</f>
        <v/>
      </c>
      <c r="B700" s="3"/>
      <c r="C700" s="13"/>
      <c r="D700" s="9"/>
      <c r="E700" s="9"/>
      <c r="F700" s="9"/>
      <c r="G700" s="9"/>
      <c r="H700" s="13"/>
      <c r="I700" s="13"/>
      <c r="J700" s="13"/>
      <c r="K700" s="46"/>
    </row>
    <row r="701" spans="1:11" x14ac:dyDescent="0.25">
      <c r="A701" s="7" t="str">
        <f>IF(CONCATENATE(B701,C701,D701,E701,F701,G701)="","",IFERROR(IF(VLOOKUP(CONCATENATE(B701,C701,D701,E701,F701,G701),'Program Mapping'!A:A,1,FALSE)=CONCATENATE(B701,C701,D701,E701,F701,G701),"OK","Fix"),"Fix"))</f>
        <v/>
      </c>
      <c r="B701" s="3"/>
      <c r="C701" s="13"/>
      <c r="D701" s="9"/>
      <c r="E701" s="9"/>
      <c r="F701" s="9"/>
      <c r="G701" s="9"/>
      <c r="H701" s="13"/>
      <c r="I701" s="13"/>
      <c r="J701" s="13"/>
      <c r="K701" s="46"/>
    </row>
    <row r="702" spans="1:11" x14ac:dyDescent="0.25">
      <c r="A702" s="7" t="str">
        <f>IF(CONCATENATE(B702,C702,D702,E702,F702,G702)="","",IFERROR(IF(VLOOKUP(CONCATENATE(B702,C702,D702,E702,F702,G702),'Program Mapping'!A:A,1,FALSE)=CONCATENATE(B702,C702,D702,E702,F702,G702),"OK","Fix"),"Fix"))</f>
        <v/>
      </c>
      <c r="B702" s="3"/>
      <c r="C702" s="13"/>
      <c r="D702" s="9"/>
      <c r="E702" s="9"/>
      <c r="F702" s="9"/>
      <c r="G702" s="9"/>
      <c r="H702" s="13"/>
      <c r="I702" s="13"/>
      <c r="J702" s="13"/>
      <c r="K702" s="46"/>
    </row>
    <row r="703" spans="1:11" x14ac:dyDescent="0.25">
      <c r="A703" s="7" t="str">
        <f>IF(CONCATENATE(B703,C703,D703,E703,F703,G703)="","",IFERROR(IF(VLOOKUP(CONCATENATE(B703,C703,D703,E703,F703,G703),'Program Mapping'!A:A,1,FALSE)=CONCATENATE(B703,C703,D703,E703,F703,G703),"OK","Fix"),"Fix"))</f>
        <v/>
      </c>
      <c r="B703" s="3"/>
      <c r="C703" s="13"/>
      <c r="D703" s="9"/>
      <c r="E703" s="9"/>
      <c r="F703" s="9"/>
      <c r="G703" s="9"/>
      <c r="H703" s="13"/>
      <c r="I703" s="13"/>
      <c r="J703" s="13"/>
      <c r="K703" s="46"/>
    </row>
    <row r="704" spans="1:11" x14ac:dyDescent="0.25">
      <c r="A704" s="7" t="str">
        <f>IF(CONCATENATE(B704,C704,D704,E704,F704,G704)="","",IFERROR(IF(VLOOKUP(CONCATENATE(B704,C704,D704,E704,F704,G704),'Program Mapping'!A:A,1,FALSE)=CONCATENATE(B704,C704,D704,E704,F704,G704),"OK","Fix"),"Fix"))</f>
        <v/>
      </c>
      <c r="B704" s="3"/>
      <c r="C704" s="13"/>
      <c r="D704" s="9"/>
      <c r="E704" s="9"/>
      <c r="F704" s="9"/>
      <c r="G704" s="9"/>
      <c r="H704" s="13"/>
      <c r="I704" s="13"/>
      <c r="J704" s="13"/>
      <c r="K704" s="46"/>
    </row>
    <row r="705" spans="1:11" x14ac:dyDescent="0.25">
      <c r="A705" s="7" t="str">
        <f>IF(CONCATENATE(B705,C705,D705,E705,F705,G705)="","",IFERROR(IF(VLOOKUP(CONCATENATE(B705,C705,D705,E705,F705,G705),'Program Mapping'!A:A,1,FALSE)=CONCATENATE(B705,C705,D705,E705,F705,G705),"OK","Fix"),"Fix"))</f>
        <v/>
      </c>
      <c r="B705" s="3"/>
      <c r="C705" s="13"/>
      <c r="D705" s="9"/>
      <c r="E705" s="9"/>
      <c r="F705" s="9"/>
      <c r="G705" s="9"/>
      <c r="H705" s="13"/>
      <c r="I705" s="13"/>
      <c r="J705" s="13"/>
      <c r="K705" s="46"/>
    </row>
    <row r="706" spans="1:11" x14ac:dyDescent="0.25">
      <c r="A706" s="7" t="str">
        <f>IF(CONCATENATE(B706,C706,D706,E706,F706,G706)="","",IFERROR(IF(VLOOKUP(CONCATENATE(B706,C706,D706,E706,F706,G706),'Program Mapping'!A:A,1,FALSE)=CONCATENATE(B706,C706,D706,E706,F706,G706),"OK","Fix"),"Fix"))</f>
        <v/>
      </c>
      <c r="B706" s="3"/>
      <c r="C706" s="13"/>
      <c r="D706" s="9"/>
      <c r="E706" s="9"/>
      <c r="F706" s="9"/>
      <c r="G706" s="9"/>
      <c r="H706" s="13"/>
      <c r="I706" s="13"/>
      <c r="J706" s="13"/>
      <c r="K706" s="46"/>
    </row>
    <row r="707" spans="1:11" x14ac:dyDescent="0.25">
      <c r="A707" s="7" t="str">
        <f>IF(CONCATENATE(B707,C707,D707,E707,F707,G707)="","",IFERROR(IF(VLOOKUP(CONCATENATE(B707,C707,D707,E707,F707,G707),'Program Mapping'!A:A,1,FALSE)=CONCATENATE(B707,C707,D707,E707,F707,G707),"OK","Fix"),"Fix"))</f>
        <v/>
      </c>
      <c r="B707" s="3"/>
      <c r="C707" s="13"/>
      <c r="D707" s="9"/>
      <c r="E707" s="9"/>
      <c r="F707" s="9"/>
      <c r="G707" s="9"/>
      <c r="H707" s="13"/>
      <c r="I707" s="13"/>
      <c r="J707" s="13"/>
      <c r="K707" s="46"/>
    </row>
    <row r="708" spans="1:11" x14ac:dyDescent="0.25">
      <c r="A708" s="7" t="str">
        <f>IF(CONCATENATE(B708,C708,D708,E708,F708,G708)="","",IFERROR(IF(VLOOKUP(CONCATENATE(B708,C708,D708,E708,F708,G708),'Program Mapping'!A:A,1,FALSE)=CONCATENATE(B708,C708,D708,E708,F708,G708),"OK","Fix"),"Fix"))</f>
        <v/>
      </c>
      <c r="B708" s="3"/>
      <c r="C708" s="13"/>
      <c r="D708" s="9"/>
      <c r="E708" s="9"/>
      <c r="F708" s="9"/>
      <c r="G708" s="9"/>
      <c r="H708" s="13"/>
      <c r="I708" s="13"/>
      <c r="J708" s="13"/>
      <c r="K708" s="46"/>
    </row>
    <row r="709" spans="1:11" x14ac:dyDescent="0.25">
      <c r="A709" s="7" t="str">
        <f>IF(CONCATENATE(B709,C709,D709,E709,F709,G709)="","",IFERROR(IF(VLOOKUP(CONCATENATE(B709,C709,D709,E709,F709,G709),'Program Mapping'!A:A,1,FALSE)=CONCATENATE(B709,C709,D709,E709,F709,G709),"OK","Fix"),"Fix"))</f>
        <v/>
      </c>
      <c r="B709" s="3"/>
      <c r="C709" s="13"/>
      <c r="D709" s="9"/>
      <c r="E709" s="9"/>
      <c r="F709" s="9"/>
      <c r="G709" s="9"/>
      <c r="H709" s="13"/>
      <c r="I709" s="13"/>
      <c r="J709" s="13"/>
      <c r="K709" s="46"/>
    </row>
    <row r="710" spans="1:11" x14ac:dyDescent="0.25">
      <c r="A710" s="7" t="str">
        <f>IF(CONCATENATE(B710,C710,D710,E710,F710,G710)="","",IFERROR(IF(VLOOKUP(CONCATENATE(B710,C710,D710,E710,F710,G710),'Program Mapping'!A:A,1,FALSE)=CONCATENATE(B710,C710,D710,E710,F710,G710),"OK","Fix"),"Fix"))</f>
        <v/>
      </c>
      <c r="B710" s="3"/>
      <c r="C710" s="13"/>
      <c r="D710" s="9"/>
      <c r="E710" s="9"/>
      <c r="F710" s="9"/>
      <c r="G710" s="9"/>
      <c r="H710" s="13"/>
      <c r="I710" s="13"/>
      <c r="J710" s="13"/>
      <c r="K710" s="46"/>
    </row>
    <row r="711" spans="1:11" x14ac:dyDescent="0.25">
      <c r="A711" s="7" t="str">
        <f>IF(CONCATENATE(B711,C711,D711,E711,F711,G711)="","",IFERROR(IF(VLOOKUP(CONCATENATE(B711,C711,D711,E711,F711,G711),'Program Mapping'!A:A,1,FALSE)=CONCATENATE(B711,C711,D711,E711,F711,G711),"OK","Fix"),"Fix"))</f>
        <v/>
      </c>
      <c r="B711" s="3"/>
      <c r="C711" s="13"/>
      <c r="D711" s="9"/>
      <c r="E711" s="9"/>
      <c r="F711" s="9"/>
      <c r="G711" s="9"/>
      <c r="H711" s="13"/>
      <c r="I711" s="13"/>
      <c r="J711" s="13"/>
      <c r="K711" s="46"/>
    </row>
    <row r="712" spans="1:11" x14ac:dyDescent="0.25">
      <c r="A712" s="7" t="str">
        <f>IF(CONCATENATE(B712,C712,D712,E712,F712,G712)="","",IFERROR(IF(VLOOKUP(CONCATENATE(B712,C712,D712,E712,F712,G712),'Program Mapping'!A:A,1,FALSE)=CONCATENATE(B712,C712,D712,E712,F712,G712),"OK","Fix"),"Fix"))</f>
        <v/>
      </c>
      <c r="B712" s="3"/>
      <c r="C712" s="13"/>
      <c r="D712" s="9"/>
      <c r="E712" s="9"/>
      <c r="F712" s="9"/>
      <c r="G712" s="9"/>
      <c r="H712" s="13"/>
      <c r="I712" s="13"/>
      <c r="J712" s="13"/>
      <c r="K712" s="46"/>
    </row>
    <row r="713" spans="1:11" x14ac:dyDescent="0.25">
      <c r="A713" s="7" t="str">
        <f>IF(CONCATENATE(B713,C713,D713,E713,F713,G713)="","",IFERROR(IF(VLOOKUP(CONCATENATE(B713,C713,D713,E713,F713,G713),'Program Mapping'!A:A,1,FALSE)=CONCATENATE(B713,C713,D713,E713,F713,G713),"OK","Fix"),"Fix"))</f>
        <v/>
      </c>
      <c r="B713" s="3"/>
      <c r="C713" s="13"/>
      <c r="D713" s="9"/>
      <c r="E713" s="9"/>
      <c r="F713" s="9"/>
      <c r="G713" s="9"/>
      <c r="H713" s="13"/>
      <c r="I713" s="13"/>
      <c r="J713" s="13"/>
      <c r="K713" s="46"/>
    </row>
    <row r="714" spans="1:11" x14ac:dyDescent="0.25">
      <c r="A714" s="7" t="str">
        <f>IF(CONCATENATE(B714,C714,D714,E714,F714,G714)="","",IFERROR(IF(VLOOKUP(CONCATENATE(B714,C714,D714,E714,F714,G714),'Program Mapping'!A:A,1,FALSE)=CONCATENATE(B714,C714,D714,E714,F714,G714),"OK","Fix"),"Fix"))</f>
        <v/>
      </c>
      <c r="B714" s="3"/>
      <c r="C714" s="13"/>
      <c r="D714" s="9"/>
      <c r="E714" s="9"/>
      <c r="F714" s="9"/>
      <c r="G714" s="9"/>
      <c r="H714" s="13"/>
      <c r="I714" s="13"/>
      <c r="J714" s="13"/>
      <c r="K714" s="46"/>
    </row>
    <row r="715" spans="1:11" x14ac:dyDescent="0.25">
      <c r="A715" s="7" t="str">
        <f>IF(CONCATENATE(B715,C715,D715,E715,F715,G715)="","",IFERROR(IF(VLOOKUP(CONCATENATE(B715,C715,D715,E715,F715,G715),'Program Mapping'!A:A,1,FALSE)=CONCATENATE(B715,C715,D715,E715,F715,G715),"OK","Fix"),"Fix"))</f>
        <v/>
      </c>
      <c r="B715" s="3"/>
      <c r="C715" s="13"/>
      <c r="D715" s="9"/>
      <c r="E715" s="9"/>
      <c r="F715" s="9"/>
      <c r="G715" s="9"/>
      <c r="H715" s="13"/>
      <c r="I715" s="13"/>
      <c r="J715" s="13"/>
      <c r="K715" s="46"/>
    </row>
    <row r="716" spans="1:11" x14ac:dyDescent="0.25">
      <c r="A716" s="7" t="str">
        <f>IF(CONCATENATE(B716,C716,D716,E716,F716,G716)="","",IFERROR(IF(VLOOKUP(CONCATENATE(B716,C716,D716,E716,F716,G716),'Program Mapping'!A:A,1,FALSE)=CONCATENATE(B716,C716,D716,E716,F716,G716),"OK","Fix"),"Fix"))</f>
        <v/>
      </c>
      <c r="B716" s="3"/>
      <c r="C716" s="13"/>
      <c r="D716" s="9"/>
      <c r="E716" s="9"/>
      <c r="F716" s="9"/>
      <c r="G716" s="9"/>
      <c r="H716" s="13"/>
      <c r="I716" s="13"/>
      <c r="J716" s="13"/>
      <c r="K716" s="46"/>
    </row>
    <row r="717" spans="1:11" x14ac:dyDescent="0.25">
      <c r="A717" s="7" t="str">
        <f>IF(CONCATENATE(B717,C717,D717,E717,F717,G717)="","",IFERROR(IF(VLOOKUP(CONCATENATE(B717,C717,D717,E717,F717,G717),'Program Mapping'!A:A,1,FALSE)=CONCATENATE(B717,C717,D717,E717,F717,G717),"OK","Fix"),"Fix"))</f>
        <v/>
      </c>
      <c r="B717" s="3"/>
      <c r="C717" s="13"/>
      <c r="D717" s="9"/>
      <c r="E717" s="9"/>
      <c r="F717" s="9"/>
      <c r="G717" s="9"/>
      <c r="H717" s="13"/>
      <c r="I717" s="13"/>
      <c r="J717" s="13"/>
      <c r="K717" s="46"/>
    </row>
    <row r="718" spans="1:11" x14ac:dyDescent="0.25">
      <c r="A718" s="7" t="str">
        <f>IF(CONCATENATE(B718,C718,D718,E718,F718,G718)="","",IFERROR(IF(VLOOKUP(CONCATENATE(B718,C718,D718,E718,F718,G718),'Program Mapping'!A:A,1,FALSE)=CONCATENATE(B718,C718,D718,E718,F718,G718),"OK","Fix"),"Fix"))</f>
        <v/>
      </c>
      <c r="B718" s="3"/>
      <c r="C718" s="13"/>
      <c r="D718" s="9"/>
      <c r="E718" s="9"/>
      <c r="F718" s="9"/>
      <c r="G718" s="9"/>
      <c r="H718" s="13"/>
      <c r="I718" s="13"/>
      <c r="J718" s="13"/>
      <c r="K718" s="46"/>
    </row>
    <row r="719" spans="1:11" x14ac:dyDescent="0.25">
      <c r="A719" s="7" t="str">
        <f>IF(CONCATENATE(B719,C719,D719,E719,F719,G719)="","",IFERROR(IF(VLOOKUP(CONCATENATE(B719,C719,D719,E719,F719,G719),'Program Mapping'!A:A,1,FALSE)=CONCATENATE(B719,C719,D719,E719,F719,G719),"OK","Fix"),"Fix"))</f>
        <v/>
      </c>
      <c r="B719" s="3"/>
      <c r="C719" s="13"/>
      <c r="D719" s="9"/>
      <c r="E719" s="9"/>
      <c r="F719" s="9"/>
      <c r="G719" s="9"/>
      <c r="H719" s="13"/>
      <c r="I719" s="13"/>
      <c r="J719" s="13"/>
      <c r="K719" s="46"/>
    </row>
    <row r="720" spans="1:11" x14ac:dyDescent="0.25">
      <c r="A720" s="7" t="str">
        <f>IF(CONCATENATE(B720,C720,D720,E720,F720,G720)="","",IFERROR(IF(VLOOKUP(CONCATENATE(B720,C720,D720,E720,F720,G720),'Program Mapping'!A:A,1,FALSE)=CONCATENATE(B720,C720,D720,E720,F720,G720),"OK","Fix"),"Fix"))</f>
        <v/>
      </c>
      <c r="B720" s="3"/>
      <c r="C720" s="13"/>
      <c r="D720" s="9"/>
      <c r="E720" s="9"/>
      <c r="F720" s="9"/>
      <c r="G720" s="9"/>
      <c r="H720" s="13"/>
      <c r="I720" s="13"/>
      <c r="J720" s="13"/>
      <c r="K720" s="46"/>
    </row>
    <row r="721" spans="1:11" x14ac:dyDescent="0.25">
      <c r="A721" s="7" t="str">
        <f>IF(CONCATENATE(B721,C721,D721,E721,F721,G721)="","",IFERROR(IF(VLOOKUP(CONCATENATE(B721,C721,D721,E721,F721,G721),'Program Mapping'!A:A,1,FALSE)=CONCATENATE(B721,C721,D721,E721,F721,G721),"OK","Fix"),"Fix"))</f>
        <v/>
      </c>
      <c r="B721" s="3"/>
      <c r="C721" s="13"/>
      <c r="D721" s="9"/>
      <c r="E721" s="9"/>
      <c r="F721" s="9"/>
      <c r="G721" s="9"/>
      <c r="H721" s="13"/>
      <c r="I721" s="13"/>
      <c r="J721" s="13"/>
      <c r="K721" s="46"/>
    </row>
    <row r="722" spans="1:11" x14ac:dyDescent="0.25">
      <c r="A722" s="7" t="str">
        <f>IF(CONCATENATE(B722,C722,D722,E722,F722,G722)="","",IFERROR(IF(VLOOKUP(CONCATENATE(B722,C722,D722,E722,F722,G722),'Program Mapping'!A:A,1,FALSE)=CONCATENATE(B722,C722,D722,E722,F722,G722),"OK","Fix"),"Fix"))</f>
        <v/>
      </c>
      <c r="B722" s="3"/>
      <c r="C722" s="13"/>
      <c r="D722" s="9"/>
      <c r="E722" s="9"/>
      <c r="F722" s="9"/>
      <c r="G722" s="9"/>
      <c r="H722" s="13"/>
      <c r="I722" s="13"/>
      <c r="J722" s="13"/>
      <c r="K722" s="46"/>
    </row>
    <row r="723" spans="1:11" x14ac:dyDescent="0.25">
      <c r="A723" s="7" t="str">
        <f>IF(CONCATENATE(B723,C723,D723,E723,F723,G723)="","",IFERROR(IF(VLOOKUP(CONCATENATE(B723,C723,D723,E723,F723,G723),'Program Mapping'!A:A,1,FALSE)=CONCATENATE(B723,C723,D723,E723,F723,G723),"OK","Fix"),"Fix"))</f>
        <v/>
      </c>
      <c r="B723" s="3"/>
      <c r="C723" s="13"/>
      <c r="D723" s="9"/>
      <c r="E723" s="9"/>
      <c r="F723" s="9"/>
      <c r="G723" s="9"/>
      <c r="H723" s="13"/>
      <c r="I723" s="13"/>
      <c r="J723" s="13"/>
      <c r="K723" s="46"/>
    </row>
    <row r="724" spans="1:11" x14ac:dyDescent="0.25">
      <c r="A724" s="7" t="str">
        <f>IF(CONCATENATE(B724,C724,D724,E724,F724,G724)="","",IFERROR(IF(VLOOKUP(CONCATENATE(B724,C724,D724,E724,F724,G724),'Program Mapping'!A:A,1,FALSE)=CONCATENATE(B724,C724,D724,E724,F724,G724),"OK","Fix"),"Fix"))</f>
        <v/>
      </c>
      <c r="B724" s="3"/>
      <c r="C724" s="13"/>
      <c r="D724" s="9"/>
      <c r="E724" s="9"/>
      <c r="F724" s="9"/>
      <c r="G724" s="9"/>
      <c r="H724" s="13"/>
      <c r="I724" s="13"/>
      <c r="J724" s="13"/>
      <c r="K724" s="46"/>
    </row>
    <row r="725" spans="1:11" x14ac:dyDescent="0.25">
      <c r="A725" s="7" t="str">
        <f>IF(CONCATENATE(B725,C725,D725,E725,F725,G725)="","",IFERROR(IF(VLOOKUP(CONCATENATE(B725,C725,D725,E725,F725,G725),'Program Mapping'!A:A,1,FALSE)=CONCATENATE(B725,C725,D725,E725,F725,G725),"OK","Fix"),"Fix"))</f>
        <v/>
      </c>
      <c r="B725" s="3"/>
      <c r="C725" s="13"/>
      <c r="D725" s="9"/>
      <c r="E725" s="9"/>
      <c r="F725" s="9"/>
      <c r="G725" s="9"/>
      <c r="H725" s="13"/>
      <c r="I725" s="13"/>
      <c r="J725" s="13"/>
      <c r="K725" s="46"/>
    </row>
    <row r="726" spans="1:11" x14ac:dyDescent="0.25">
      <c r="A726" s="7" t="str">
        <f>IF(CONCATENATE(B726,C726,D726,E726,F726,G726)="","",IFERROR(IF(VLOOKUP(CONCATENATE(B726,C726,D726,E726,F726,G726),'Program Mapping'!A:A,1,FALSE)=CONCATENATE(B726,C726,D726,E726,F726,G726),"OK","Fix"),"Fix"))</f>
        <v/>
      </c>
      <c r="B726" s="3"/>
      <c r="C726" s="13"/>
      <c r="D726" s="9"/>
      <c r="E726" s="9"/>
      <c r="F726" s="9"/>
      <c r="G726" s="9"/>
      <c r="H726" s="13"/>
      <c r="I726" s="13"/>
      <c r="J726" s="13"/>
      <c r="K726" s="46"/>
    </row>
    <row r="727" spans="1:11" x14ac:dyDescent="0.25">
      <c r="A727" s="7" t="str">
        <f>IF(CONCATENATE(B727,C727,D727,E727,F727,G727)="","",IFERROR(IF(VLOOKUP(CONCATENATE(B727,C727,D727,E727,F727,G727),'Program Mapping'!A:A,1,FALSE)=CONCATENATE(B727,C727,D727,E727,F727,G727),"OK","Fix"),"Fix"))</f>
        <v/>
      </c>
      <c r="B727" s="3"/>
      <c r="C727" s="13"/>
      <c r="D727" s="9"/>
      <c r="E727" s="9"/>
      <c r="F727" s="9"/>
      <c r="G727" s="9"/>
      <c r="H727" s="13"/>
      <c r="I727" s="13"/>
      <c r="J727" s="13"/>
      <c r="K727" s="46"/>
    </row>
    <row r="728" spans="1:11" x14ac:dyDescent="0.25">
      <c r="A728" s="7" t="str">
        <f>IF(CONCATENATE(B728,C728,D728,E728,F728,G728)="","",IFERROR(IF(VLOOKUP(CONCATENATE(B728,C728,D728,E728,F728,G728),'Program Mapping'!A:A,1,FALSE)=CONCATENATE(B728,C728,D728,E728,F728,G728),"OK","Fix"),"Fix"))</f>
        <v/>
      </c>
      <c r="B728" s="3"/>
      <c r="C728" s="13"/>
      <c r="D728" s="9"/>
      <c r="E728" s="9"/>
      <c r="F728" s="9"/>
      <c r="G728" s="9"/>
      <c r="H728" s="13"/>
      <c r="I728" s="13"/>
      <c r="J728" s="13"/>
      <c r="K728" s="46"/>
    </row>
    <row r="729" spans="1:11" x14ac:dyDescent="0.25">
      <c r="A729" s="7" t="str">
        <f>IF(CONCATENATE(B729,C729,D729,E729,F729,G729)="","",IFERROR(IF(VLOOKUP(CONCATENATE(B729,C729,D729,E729,F729,G729),'Program Mapping'!A:A,1,FALSE)=CONCATENATE(B729,C729,D729,E729,F729,G729),"OK","Fix"),"Fix"))</f>
        <v/>
      </c>
      <c r="B729" s="3"/>
      <c r="C729" s="13"/>
      <c r="D729" s="9"/>
      <c r="E729" s="9"/>
      <c r="F729" s="9"/>
      <c r="G729" s="9"/>
      <c r="H729" s="13"/>
      <c r="I729" s="13"/>
      <c r="J729" s="13"/>
      <c r="K729" s="46"/>
    </row>
    <row r="730" spans="1:11" x14ac:dyDescent="0.25">
      <c r="A730" s="7" t="str">
        <f>IF(CONCATENATE(B730,C730,D730,E730,F730,G730)="","",IFERROR(IF(VLOOKUP(CONCATENATE(B730,C730,D730,E730,F730,G730),'Program Mapping'!A:A,1,FALSE)=CONCATENATE(B730,C730,D730,E730,F730,G730),"OK","Fix"),"Fix"))</f>
        <v/>
      </c>
      <c r="B730" s="3"/>
      <c r="C730" s="13"/>
      <c r="D730" s="9"/>
      <c r="E730" s="9"/>
      <c r="F730" s="9"/>
      <c r="G730" s="9"/>
      <c r="H730" s="13"/>
      <c r="I730" s="13"/>
      <c r="J730" s="13"/>
      <c r="K730" s="46"/>
    </row>
    <row r="731" spans="1:11" x14ac:dyDescent="0.25">
      <c r="A731" s="7" t="str">
        <f>IF(CONCATENATE(B731,C731,D731,E731,F731,G731)="","",IFERROR(IF(VLOOKUP(CONCATENATE(B731,C731,D731,E731,F731,G731),'Program Mapping'!A:A,1,FALSE)=CONCATENATE(B731,C731,D731,E731,F731,G731),"OK","Fix"),"Fix"))</f>
        <v/>
      </c>
      <c r="B731" s="3"/>
      <c r="C731" s="13"/>
      <c r="D731" s="9"/>
      <c r="E731" s="9"/>
      <c r="F731" s="9"/>
      <c r="G731" s="9"/>
      <c r="H731" s="13"/>
      <c r="I731" s="13"/>
      <c r="J731" s="13"/>
      <c r="K731" s="46"/>
    </row>
    <row r="732" spans="1:11" x14ac:dyDescent="0.25">
      <c r="A732" s="7" t="str">
        <f>IF(CONCATENATE(B732,C732,D732,E732,F732,G732)="","",IFERROR(IF(VLOOKUP(CONCATENATE(B732,C732,D732,E732,F732,G732),'Program Mapping'!A:A,1,FALSE)=CONCATENATE(B732,C732,D732,E732,F732,G732),"OK","Fix"),"Fix"))</f>
        <v/>
      </c>
      <c r="B732" s="3"/>
      <c r="C732" s="13"/>
      <c r="D732" s="9"/>
      <c r="E732" s="9"/>
      <c r="F732" s="9"/>
      <c r="G732" s="9"/>
      <c r="H732" s="13"/>
      <c r="I732" s="13"/>
      <c r="J732" s="13"/>
      <c r="K732" s="46"/>
    </row>
    <row r="733" spans="1:11" x14ac:dyDescent="0.25">
      <c r="A733" s="7" t="str">
        <f>IF(CONCATENATE(B733,C733,D733,E733,F733,G733)="","",IFERROR(IF(VLOOKUP(CONCATENATE(B733,C733,D733,E733,F733,G733),'Program Mapping'!A:A,1,FALSE)=CONCATENATE(B733,C733,D733,E733,F733,G733),"OK","Fix"),"Fix"))</f>
        <v/>
      </c>
      <c r="B733" s="3"/>
      <c r="C733" s="13"/>
      <c r="D733" s="9"/>
      <c r="E733" s="9"/>
      <c r="F733" s="9"/>
      <c r="G733" s="9"/>
      <c r="H733" s="13"/>
      <c r="I733" s="13"/>
      <c r="J733" s="13"/>
      <c r="K733" s="46"/>
    </row>
    <row r="734" spans="1:11" x14ac:dyDescent="0.25">
      <c r="A734" s="7" t="str">
        <f>IF(CONCATENATE(B734,C734,D734,E734,F734,G734)="","",IFERROR(IF(VLOOKUP(CONCATENATE(B734,C734,D734,E734,F734,G734),'Program Mapping'!A:A,1,FALSE)=CONCATENATE(B734,C734,D734,E734,F734,G734),"OK","Fix"),"Fix"))</f>
        <v/>
      </c>
      <c r="B734" s="3"/>
      <c r="C734" s="13"/>
      <c r="D734" s="9"/>
      <c r="E734" s="9"/>
      <c r="F734" s="9"/>
      <c r="G734" s="9"/>
      <c r="H734" s="13"/>
      <c r="I734" s="13"/>
      <c r="J734" s="13"/>
      <c r="K734" s="46"/>
    </row>
    <row r="735" spans="1:11" x14ac:dyDescent="0.25">
      <c r="A735" s="7" t="str">
        <f>IF(CONCATENATE(B735,C735,D735,E735,F735,G735)="","",IFERROR(IF(VLOOKUP(CONCATENATE(B735,C735,D735,E735,F735,G735),'Program Mapping'!A:A,1,FALSE)=CONCATENATE(B735,C735,D735,E735,F735,G735),"OK","Fix"),"Fix"))</f>
        <v/>
      </c>
      <c r="B735" s="3"/>
      <c r="C735" s="13"/>
      <c r="D735" s="9"/>
      <c r="E735" s="9"/>
      <c r="F735" s="9"/>
      <c r="G735" s="9"/>
      <c r="H735" s="13"/>
      <c r="I735" s="13"/>
      <c r="J735" s="13"/>
      <c r="K735" s="46"/>
    </row>
    <row r="736" spans="1:11" x14ac:dyDescent="0.25">
      <c r="A736" s="7" t="str">
        <f>IF(CONCATENATE(B736,C736,D736,E736,F736,G736)="","",IFERROR(IF(VLOOKUP(CONCATENATE(B736,C736,D736,E736,F736,G736),'Program Mapping'!A:A,1,FALSE)=CONCATENATE(B736,C736,D736,E736,F736,G736),"OK","Fix"),"Fix"))</f>
        <v/>
      </c>
      <c r="B736" s="3"/>
      <c r="C736" s="13"/>
      <c r="D736" s="9"/>
      <c r="E736" s="9"/>
      <c r="F736" s="9"/>
      <c r="G736" s="9"/>
      <c r="H736" s="13"/>
      <c r="I736" s="13"/>
      <c r="J736" s="13"/>
      <c r="K736" s="46"/>
    </row>
    <row r="737" spans="1:11" x14ac:dyDescent="0.25">
      <c r="A737" s="7" t="str">
        <f>IF(CONCATENATE(B737,C737,D737,E737,F737,G737)="","",IFERROR(IF(VLOOKUP(CONCATENATE(B737,C737,D737,E737,F737,G737),'Program Mapping'!A:A,1,FALSE)=CONCATENATE(B737,C737,D737,E737,F737,G737),"OK","Fix"),"Fix"))</f>
        <v/>
      </c>
      <c r="B737" s="3"/>
      <c r="C737" s="13"/>
      <c r="D737" s="9"/>
      <c r="E737" s="9"/>
      <c r="F737" s="9"/>
      <c r="G737" s="9"/>
      <c r="H737" s="13"/>
      <c r="I737" s="13"/>
      <c r="J737" s="13"/>
      <c r="K737" s="46"/>
    </row>
    <row r="738" spans="1:11" x14ac:dyDescent="0.25">
      <c r="A738" s="7" t="str">
        <f>IF(CONCATENATE(B738,C738,D738,E738,F738,G738)="","",IFERROR(IF(VLOOKUP(CONCATENATE(B738,C738,D738,E738,F738,G738),'Program Mapping'!A:A,1,FALSE)=CONCATENATE(B738,C738,D738,E738,F738,G738),"OK","Fix"),"Fix"))</f>
        <v/>
      </c>
      <c r="B738" s="3"/>
      <c r="C738" s="13"/>
      <c r="D738" s="9"/>
      <c r="E738" s="9"/>
      <c r="F738" s="9"/>
      <c r="G738" s="9"/>
      <c r="H738" s="13"/>
      <c r="I738" s="13"/>
      <c r="J738" s="13"/>
      <c r="K738" s="46"/>
    </row>
    <row r="739" spans="1:11" x14ac:dyDescent="0.25">
      <c r="A739" s="7" t="str">
        <f>IF(CONCATENATE(B739,C739,D739,E739,F739,G739)="","",IFERROR(IF(VLOOKUP(CONCATENATE(B739,C739,D739,E739,F739,G739),'Program Mapping'!A:A,1,FALSE)=CONCATENATE(B739,C739,D739,E739,F739,G739),"OK","Fix"),"Fix"))</f>
        <v/>
      </c>
      <c r="B739" s="3"/>
      <c r="C739" s="13"/>
      <c r="D739" s="9"/>
      <c r="E739" s="9"/>
      <c r="F739" s="9"/>
      <c r="G739" s="9"/>
      <c r="H739" s="13"/>
      <c r="I739" s="13"/>
      <c r="J739" s="13"/>
      <c r="K739" s="46"/>
    </row>
    <row r="740" spans="1:11" x14ac:dyDescent="0.25">
      <c r="A740" s="7" t="str">
        <f>IF(CONCATENATE(B740,C740,D740,E740,F740,G740)="","",IFERROR(IF(VLOOKUP(CONCATENATE(B740,C740,D740,E740,F740,G740),'Program Mapping'!A:A,1,FALSE)=CONCATENATE(B740,C740,D740,E740,F740,G740),"OK","Fix"),"Fix"))</f>
        <v/>
      </c>
      <c r="B740" s="3"/>
      <c r="C740" s="13"/>
      <c r="D740" s="9"/>
      <c r="E740" s="9"/>
      <c r="F740" s="9"/>
      <c r="G740" s="9"/>
      <c r="H740" s="13"/>
      <c r="I740" s="13"/>
      <c r="J740" s="13"/>
      <c r="K740" s="46"/>
    </row>
    <row r="741" spans="1:11" x14ac:dyDescent="0.25">
      <c r="A741" s="7" t="str">
        <f>IF(CONCATENATE(B741,C741,D741,E741,F741,G741)="","",IFERROR(IF(VLOOKUP(CONCATENATE(B741,C741,D741,E741,F741,G741),'Program Mapping'!A:A,1,FALSE)=CONCATENATE(B741,C741,D741,E741,F741,G741),"OK","Fix"),"Fix"))</f>
        <v/>
      </c>
      <c r="B741" s="3"/>
      <c r="C741" s="13"/>
      <c r="D741" s="9"/>
      <c r="E741" s="9"/>
      <c r="F741" s="9"/>
      <c r="G741" s="9"/>
      <c r="H741" s="13"/>
      <c r="I741" s="13"/>
      <c r="J741" s="13"/>
      <c r="K741" s="46"/>
    </row>
    <row r="742" spans="1:11" x14ac:dyDescent="0.25">
      <c r="A742" s="7" t="str">
        <f>IF(CONCATENATE(B742,C742,D742,E742,F742,G742)="","",IFERROR(IF(VLOOKUP(CONCATENATE(B742,C742,D742,E742,F742,G742),'Program Mapping'!A:A,1,FALSE)=CONCATENATE(B742,C742,D742,E742,F742,G742),"OK","Fix"),"Fix"))</f>
        <v/>
      </c>
      <c r="B742" s="3"/>
      <c r="C742" s="13"/>
      <c r="D742" s="9"/>
      <c r="E742" s="9"/>
      <c r="F742" s="9"/>
      <c r="G742" s="9"/>
      <c r="H742" s="13"/>
      <c r="I742" s="13"/>
      <c r="J742" s="13"/>
      <c r="K742" s="46"/>
    </row>
    <row r="743" spans="1:11" x14ac:dyDescent="0.25">
      <c r="A743" s="7" t="str">
        <f>IF(CONCATENATE(B743,C743,D743,E743,F743,G743)="","",IFERROR(IF(VLOOKUP(CONCATENATE(B743,C743,D743,E743,F743,G743),'Program Mapping'!A:A,1,FALSE)=CONCATENATE(B743,C743,D743,E743,F743,G743),"OK","Fix"),"Fix"))</f>
        <v/>
      </c>
      <c r="B743" s="3"/>
      <c r="C743" s="13"/>
      <c r="D743" s="9"/>
      <c r="E743" s="9"/>
      <c r="F743" s="9"/>
      <c r="G743" s="9"/>
      <c r="H743" s="13"/>
      <c r="I743" s="13"/>
      <c r="J743" s="13"/>
      <c r="K743" s="46"/>
    </row>
    <row r="744" spans="1:11" x14ac:dyDescent="0.25">
      <c r="A744" s="7" t="str">
        <f>IF(CONCATENATE(B744,C744,D744,E744,F744,G744)="","",IFERROR(IF(VLOOKUP(CONCATENATE(B744,C744,D744,E744,F744,G744),'Program Mapping'!A:A,1,FALSE)=CONCATENATE(B744,C744,D744,E744,F744,G744),"OK","Fix"),"Fix"))</f>
        <v/>
      </c>
      <c r="B744" s="3"/>
      <c r="C744" s="13"/>
      <c r="D744" s="9"/>
      <c r="E744" s="9"/>
      <c r="F744" s="9"/>
      <c r="G744" s="9"/>
      <c r="H744" s="13"/>
      <c r="I744" s="13"/>
      <c r="J744" s="13"/>
      <c r="K744" s="46"/>
    </row>
    <row r="745" spans="1:11" x14ac:dyDescent="0.25">
      <c r="A745" s="7" t="str">
        <f>IF(CONCATENATE(B745,C745,D745,E745,F745,G745)="","",IFERROR(IF(VLOOKUP(CONCATENATE(B745,C745,D745,E745,F745,G745),'Program Mapping'!A:A,1,FALSE)=CONCATENATE(B745,C745,D745,E745,F745,G745),"OK","Fix"),"Fix"))</f>
        <v/>
      </c>
      <c r="B745" s="3"/>
      <c r="C745" s="13"/>
      <c r="D745" s="9"/>
      <c r="E745" s="9"/>
      <c r="F745" s="9"/>
      <c r="G745" s="9"/>
      <c r="H745" s="13"/>
      <c r="I745" s="13"/>
      <c r="J745" s="13"/>
      <c r="K745" s="46"/>
    </row>
    <row r="746" spans="1:11" x14ac:dyDescent="0.25">
      <c r="A746" s="7" t="str">
        <f>IF(CONCATENATE(B746,C746,D746,E746,F746,G746)="","",IFERROR(IF(VLOOKUP(CONCATENATE(B746,C746,D746,E746,F746,G746),'Program Mapping'!A:A,1,FALSE)=CONCATENATE(B746,C746,D746,E746,F746,G746),"OK","Fix"),"Fix"))</f>
        <v/>
      </c>
      <c r="B746" s="3"/>
      <c r="C746" s="13"/>
      <c r="D746" s="9"/>
      <c r="E746" s="9"/>
      <c r="F746" s="9"/>
      <c r="G746" s="9"/>
      <c r="H746" s="13"/>
      <c r="I746" s="13"/>
      <c r="J746" s="13"/>
      <c r="K746" s="46"/>
    </row>
    <row r="747" spans="1:11" x14ac:dyDescent="0.25">
      <c r="A747" s="7" t="str">
        <f>IF(CONCATENATE(B747,C747,D747,E747,F747,G747)="","",IFERROR(IF(VLOOKUP(CONCATENATE(B747,C747,D747,E747,F747,G747),'Program Mapping'!A:A,1,FALSE)=CONCATENATE(B747,C747,D747,E747,F747,G747),"OK","Fix"),"Fix"))</f>
        <v/>
      </c>
      <c r="B747" s="3"/>
      <c r="C747" s="13"/>
      <c r="D747" s="9"/>
      <c r="E747" s="9"/>
      <c r="F747" s="9"/>
      <c r="G747" s="9"/>
      <c r="H747" s="13"/>
      <c r="I747" s="13"/>
      <c r="J747" s="13"/>
      <c r="K747" s="46"/>
    </row>
    <row r="748" spans="1:11" x14ac:dyDescent="0.25">
      <c r="A748" s="7" t="str">
        <f>IF(CONCATENATE(B748,C748,D748,E748,F748,G748)="","",IFERROR(IF(VLOOKUP(CONCATENATE(B748,C748,D748,E748,F748,G748),'Program Mapping'!A:A,1,FALSE)=CONCATENATE(B748,C748,D748,E748,F748,G748),"OK","Fix"),"Fix"))</f>
        <v/>
      </c>
      <c r="B748" s="3"/>
      <c r="C748" s="13"/>
      <c r="D748" s="9"/>
      <c r="E748" s="9"/>
      <c r="F748" s="9"/>
      <c r="G748" s="9"/>
      <c r="H748" s="13"/>
      <c r="I748" s="13"/>
      <c r="J748" s="13"/>
      <c r="K748" s="46"/>
    </row>
    <row r="749" spans="1:11" x14ac:dyDescent="0.25">
      <c r="A749" s="7" t="str">
        <f>IF(CONCATENATE(B749,C749,D749,E749,F749,G749)="","",IFERROR(IF(VLOOKUP(CONCATENATE(B749,C749,D749,E749,F749,G749),'Program Mapping'!A:A,1,FALSE)=CONCATENATE(B749,C749,D749,E749,F749,G749),"OK","Fix"),"Fix"))</f>
        <v/>
      </c>
      <c r="B749" s="3"/>
      <c r="C749" s="13"/>
      <c r="D749" s="9"/>
      <c r="E749" s="9"/>
      <c r="F749" s="9"/>
      <c r="G749" s="9"/>
      <c r="H749" s="13"/>
      <c r="I749" s="13"/>
      <c r="J749" s="13"/>
      <c r="K749" s="46"/>
    </row>
    <row r="750" spans="1:11" x14ac:dyDescent="0.25">
      <c r="A750" s="7" t="str">
        <f>IF(CONCATENATE(B750,C750,D750,E750,F750,G750)="","",IFERROR(IF(VLOOKUP(CONCATENATE(B750,C750,D750,E750,F750,G750),'Program Mapping'!A:A,1,FALSE)=CONCATENATE(B750,C750,D750,E750,F750,G750),"OK","Fix"),"Fix"))</f>
        <v/>
      </c>
      <c r="B750" s="3"/>
      <c r="C750" s="13"/>
      <c r="D750" s="9"/>
      <c r="E750" s="9"/>
      <c r="F750" s="9"/>
      <c r="G750" s="9"/>
      <c r="H750" s="13"/>
      <c r="I750" s="13"/>
      <c r="J750" s="13"/>
      <c r="K750" s="46"/>
    </row>
    <row r="751" spans="1:11" x14ac:dyDescent="0.25">
      <c r="A751" s="7" t="str">
        <f>IF(CONCATENATE(B751,C751,D751,E751,F751,G751)="","",IFERROR(IF(VLOOKUP(CONCATENATE(B751,C751,D751,E751,F751,G751),'Program Mapping'!A:A,1,FALSE)=CONCATENATE(B751,C751,D751,E751,F751,G751),"OK","Fix"),"Fix"))</f>
        <v/>
      </c>
      <c r="B751" s="3"/>
      <c r="C751" s="13"/>
      <c r="D751" s="9"/>
      <c r="E751" s="9"/>
      <c r="F751" s="9"/>
      <c r="G751" s="9"/>
      <c r="H751" s="13"/>
      <c r="I751" s="13"/>
      <c r="J751" s="13"/>
      <c r="K751" s="46"/>
    </row>
    <row r="752" spans="1:11" x14ac:dyDescent="0.25">
      <c r="A752" s="7" t="str">
        <f>IF(CONCATENATE(B752,C752,D752,E752,F752,G752)="","",IFERROR(IF(VLOOKUP(CONCATENATE(B752,C752,D752,E752,F752,G752),'Program Mapping'!A:A,1,FALSE)=CONCATENATE(B752,C752,D752,E752,F752,G752),"OK","Fix"),"Fix"))</f>
        <v/>
      </c>
      <c r="B752" s="3"/>
      <c r="C752" s="13"/>
      <c r="D752" s="9"/>
      <c r="E752" s="9"/>
      <c r="F752" s="9"/>
      <c r="G752" s="9"/>
      <c r="H752" s="13"/>
      <c r="I752" s="13"/>
      <c r="J752" s="13"/>
      <c r="K752" s="46"/>
    </row>
    <row r="753" spans="1:11" x14ac:dyDescent="0.25">
      <c r="A753" s="7" t="str">
        <f>IF(CONCATENATE(B753,C753,D753,E753,F753,G753)="","",IFERROR(IF(VLOOKUP(CONCATENATE(B753,C753,D753,E753,F753,G753),'Program Mapping'!A:A,1,FALSE)=CONCATENATE(B753,C753,D753,E753,F753,G753),"OK","Fix"),"Fix"))</f>
        <v/>
      </c>
      <c r="B753" s="3"/>
      <c r="C753" s="13"/>
      <c r="D753" s="9"/>
      <c r="E753" s="9"/>
      <c r="F753" s="9"/>
      <c r="G753" s="9"/>
      <c r="H753" s="13"/>
      <c r="I753" s="13"/>
      <c r="J753" s="13"/>
      <c r="K753" s="46"/>
    </row>
    <row r="754" spans="1:11" x14ac:dyDescent="0.25">
      <c r="A754" s="7" t="str">
        <f>IF(CONCATENATE(B754,C754,D754,E754,F754,G754)="","",IFERROR(IF(VLOOKUP(CONCATENATE(B754,C754,D754,E754,F754,G754),'Program Mapping'!A:A,1,FALSE)=CONCATENATE(B754,C754,D754,E754,F754,G754),"OK","Fix"),"Fix"))</f>
        <v/>
      </c>
      <c r="B754" s="3"/>
      <c r="C754" s="13"/>
      <c r="D754" s="9"/>
      <c r="E754" s="9"/>
      <c r="F754" s="9"/>
      <c r="G754" s="9"/>
      <c r="H754" s="13"/>
      <c r="I754" s="13"/>
      <c r="J754" s="13"/>
      <c r="K754" s="46"/>
    </row>
    <row r="755" spans="1:11" x14ac:dyDescent="0.25">
      <c r="A755" s="7" t="str">
        <f>IF(CONCATENATE(B755,C755,D755,E755,F755,G755)="","",IFERROR(IF(VLOOKUP(CONCATENATE(B755,C755,D755,E755,F755,G755),'Program Mapping'!A:A,1,FALSE)=CONCATENATE(B755,C755,D755,E755,F755,G755),"OK","Fix"),"Fix"))</f>
        <v/>
      </c>
      <c r="B755" s="3"/>
      <c r="C755" s="13"/>
      <c r="D755" s="9"/>
      <c r="E755" s="9"/>
      <c r="F755" s="9"/>
      <c r="G755" s="9"/>
      <c r="H755" s="13"/>
      <c r="I755" s="13"/>
      <c r="J755" s="13"/>
      <c r="K755" s="46"/>
    </row>
    <row r="756" spans="1:11" x14ac:dyDescent="0.25">
      <c r="A756" s="7" t="str">
        <f>IF(CONCATENATE(B756,C756,D756,E756,F756,G756)="","",IFERROR(IF(VLOOKUP(CONCATENATE(B756,C756,D756,E756,F756,G756),'Program Mapping'!A:A,1,FALSE)=CONCATENATE(B756,C756,D756,E756,F756,G756),"OK","Fix"),"Fix"))</f>
        <v/>
      </c>
      <c r="B756" s="3"/>
      <c r="C756" s="13"/>
      <c r="D756" s="9"/>
      <c r="E756" s="9"/>
      <c r="F756" s="9"/>
      <c r="G756" s="9"/>
      <c r="H756" s="13"/>
      <c r="I756" s="13"/>
      <c r="J756" s="13"/>
      <c r="K756" s="46"/>
    </row>
    <row r="757" spans="1:11" x14ac:dyDescent="0.25">
      <c r="A757" s="7" t="str">
        <f>IF(CONCATENATE(B757,C757,D757,E757,F757,G757)="","",IFERROR(IF(VLOOKUP(CONCATENATE(B757,C757,D757,E757,F757,G757),'Program Mapping'!A:A,1,FALSE)=CONCATENATE(B757,C757,D757,E757,F757,G757),"OK","Fix"),"Fix"))</f>
        <v/>
      </c>
      <c r="B757" s="3"/>
      <c r="C757" s="13"/>
      <c r="D757" s="9"/>
      <c r="E757" s="9"/>
      <c r="F757" s="9"/>
      <c r="G757" s="9"/>
      <c r="H757" s="13"/>
      <c r="I757" s="13"/>
      <c r="J757" s="13"/>
      <c r="K757" s="46"/>
    </row>
    <row r="758" spans="1:11" x14ac:dyDescent="0.25">
      <c r="A758" s="7" t="str">
        <f>IF(CONCATENATE(B758,C758,D758,E758,F758,G758)="","",IFERROR(IF(VLOOKUP(CONCATENATE(B758,C758,D758,E758,F758,G758),'Program Mapping'!A:A,1,FALSE)=CONCATENATE(B758,C758,D758,E758,F758,G758),"OK","Fix"),"Fix"))</f>
        <v/>
      </c>
      <c r="B758" s="3"/>
      <c r="C758" s="13"/>
      <c r="D758" s="9"/>
      <c r="E758" s="9"/>
      <c r="F758" s="9"/>
      <c r="G758" s="9"/>
      <c r="H758" s="13"/>
      <c r="I758" s="13"/>
      <c r="J758" s="13"/>
      <c r="K758" s="46"/>
    </row>
    <row r="759" spans="1:11" x14ac:dyDescent="0.25">
      <c r="A759" s="7" t="str">
        <f>IF(CONCATENATE(B759,C759,D759,E759,F759,G759)="","",IFERROR(IF(VLOOKUP(CONCATENATE(B759,C759,D759,E759,F759,G759),'Program Mapping'!A:A,1,FALSE)=CONCATENATE(B759,C759,D759,E759,F759,G759),"OK","Fix"),"Fix"))</f>
        <v/>
      </c>
      <c r="B759" s="3"/>
      <c r="C759" s="13"/>
      <c r="D759" s="9"/>
      <c r="E759" s="9"/>
      <c r="F759" s="9"/>
      <c r="G759" s="9"/>
      <c r="H759" s="13"/>
      <c r="I759" s="13"/>
      <c r="J759" s="13"/>
      <c r="K759" s="46"/>
    </row>
    <row r="760" spans="1:11" x14ac:dyDescent="0.25">
      <c r="A760" s="7" t="str">
        <f>IF(CONCATENATE(B760,C760,D760,E760,F760,G760)="","",IFERROR(IF(VLOOKUP(CONCATENATE(B760,C760,D760,E760,F760,G760),'Program Mapping'!A:A,1,FALSE)=CONCATENATE(B760,C760,D760,E760,F760,G760),"OK","Fix"),"Fix"))</f>
        <v/>
      </c>
      <c r="B760" s="3"/>
      <c r="C760" s="13"/>
      <c r="D760" s="9"/>
      <c r="E760" s="9"/>
      <c r="F760" s="9"/>
      <c r="G760" s="9"/>
      <c r="H760" s="13"/>
      <c r="I760" s="13"/>
      <c r="J760" s="13"/>
      <c r="K760" s="46"/>
    </row>
    <row r="761" spans="1:11" x14ac:dyDescent="0.25">
      <c r="A761" s="7" t="str">
        <f>IF(CONCATENATE(B761,C761,D761,E761,F761,G761)="","",IFERROR(IF(VLOOKUP(CONCATENATE(B761,C761,D761,E761,F761,G761),'Program Mapping'!A:A,1,FALSE)=CONCATENATE(B761,C761,D761,E761,F761,G761),"OK","Fix"),"Fix"))</f>
        <v/>
      </c>
      <c r="B761" s="3"/>
      <c r="C761" s="13"/>
      <c r="D761" s="9"/>
      <c r="E761" s="9"/>
      <c r="F761" s="9"/>
      <c r="G761" s="9"/>
      <c r="H761" s="13"/>
      <c r="I761" s="13"/>
      <c r="J761" s="13"/>
      <c r="K761" s="46"/>
    </row>
    <row r="762" spans="1:11" x14ac:dyDescent="0.25">
      <c r="A762" s="7" t="str">
        <f>IF(CONCATENATE(B762,C762,D762,E762,F762,G762)="","",IFERROR(IF(VLOOKUP(CONCATENATE(B762,C762,D762,E762,F762,G762),'Program Mapping'!A:A,1,FALSE)=CONCATENATE(B762,C762,D762,E762,F762,G762),"OK","Fix"),"Fix"))</f>
        <v/>
      </c>
      <c r="B762" s="3"/>
      <c r="C762" s="13"/>
      <c r="D762" s="9"/>
      <c r="E762" s="9"/>
      <c r="F762" s="9"/>
      <c r="G762" s="9"/>
      <c r="H762" s="13"/>
      <c r="I762" s="13"/>
      <c r="J762" s="13"/>
      <c r="K762" s="46"/>
    </row>
    <row r="763" spans="1:11" x14ac:dyDescent="0.25">
      <c r="A763" s="7" t="str">
        <f>IF(CONCATENATE(B763,C763,D763,E763,F763,G763)="","",IFERROR(IF(VLOOKUP(CONCATENATE(B763,C763,D763,E763,F763,G763),'Program Mapping'!A:A,1,FALSE)=CONCATENATE(B763,C763,D763,E763,F763,G763),"OK","Fix"),"Fix"))</f>
        <v/>
      </c>
      <c r="B763" s="3"/>
      <c r="C763" s="13"/>
      <c r="D763" s="9"/>
      <c r="E763" s="9"/>
      <c r="F763" s="9"/>
      <c r="G763" s="9"/>
      <c r="H763" s="13"/>
      <c r="I763" s="13"/>
      <c r="J763" s="13"/>
      <c r="K763" s="46"/>
    </row>
    <row r="764" spans="1:11" x14ac:dyDescent="0.25">
      <c r="A764" s="7" t="str">
        <f>IF(CONCATENATE(B764,C764,D764,E764,F764,G764)="","",IFERROR(IF(VLOOKUP(CONCATENATE(B764,C764,D764,E764,F764,G764),'Program Mapping'!A:A,1,FALSE)=CONCATENATE(B764,C764,D764,E764,F764,G764),"OK","Fix"),"Fix"))</f>
        <v/>
      </c>
      <c r="B764" s="3"/>
      <c r="C764" s="13"/>
      <c r="D764" s="9"/>
      <c r="E764" s="9"/>
      <c r="F764" s="9"/>
      <c r="G764" s="9"/>
      <c r="H764" s="13"/>
      <c r="I764" s="13"/>
      <c r="J764" s="13"/>
      <c r="K764" s="46"/>
    </row>
    <row r="765" spans="1:11" x14ac:dyDescent="0.25">
      <c r="A765" s="7" t="str">
        <f>IF(CONCATENATE(B765,C765,D765,E765,F765,G765)="","",IFERROR(IF(VLOOKUP(CONCATENATE(B765,C765,D765,E765,F765,G765),'Program Mapping'!A:A,1,FALSE)=CONCATENATE(B765,C765,D765,E765,F765,G765),"OK","Fix"),"Fix"))</f>
        <v/>
      </c>
      <c r="B765" s="3"/>
      <c r="C765" s="13"/>
      <c r="D765" s="9"/>
      <c r="E765" s="9"/>
      <c r="F765" s="9"/>
      <c r="G765" s="9"/>
      <c r="H765" s="13"/>
      <c r="I765" s="13"/>
      <c r="J765" s="13"/>
      <c r="K765" s="46"/>
    </row>
    <row r="766" spans="1:11" x14ac:dyDescent="0.25">
      <c r="A766" s="7" t="str">
        <f>IF(CONCATENATE(B766,C766,D766,E766,F766,G766)="","",IFERROR(IF(VLOOKUP(CONCATENATE(B766,C766,D766,E766,F766,G766),'Program Mapping'!A:A,1,FALSE)=CONCATENATE(B766,C766,D766,E766,F766,G766),"OK","Fix"),"Fix"))</f>
        <v/>
      </c>
      <c r="B766" s="3"/>
      <c r="C766" s="13"/>
      <c r="D766" s="9"/>
      <c r="E766" s="9"/>
      <c r="F766" s="9"/>
      <c r="G766" s="9"/>
      <c r="H766" s="13"/>
      <c r="I766" s="13"/>
      <c r="J766" s="13"/>
      <c r="K766" s="46"/>
    </row>
    <row r="767" spans="1:11" x14ac:dyDescent="0.25">
      <c r="A767" s="7" t="str">
        <f>IF(CONCATENATE(B767,C767,D767,E767,F767,G767)="","",IFERROR(IF(VLOOKUP(CONCATENATE(B767,C767,D767,E767,F767,G767),'Program Mapping'!A:A,1,FALSE)=CONCATENATE(B767,C767,D767,E767,F767,G767),"OK","Fix"),"Fix"))</f>
        <v/>
      </c>
      <c r="B767" s="3"/>
      <c r="C767" s="13"/>
      <c r="D767" s="9"/>
      <c r="E767" s="9"/>
      <c r="F767" s="9"/>
      <c r="G767" s="9"/>
      <c r="H767" s="13"/>
      <c r="I767" s="13"/>
      <c r="J767" s="13"/>
      <c r="K767" s="46"/>
    </row>
    <row r="768" spans="1:11" x14ac:dyDescent="0.25">
      <c r="A768" s="7" t="str">
        <f>IF(CONCATENATE(B768,C768,D768,E768,F768,G768)="","",IFERROR(IF(VLOOKUP(CONCATENATE(B768,C768,D768,E768,F768,G768),'Program Mapping'!A:A,1,FALSE)=CONCATENATE(B768,C768,D768,E768,F768,G768),"OK","Fix"),"Fix"))</f>
        <v/>
      </c>
      <c r="B768" s="3"/>
      <c r="C768" s="13"/>
      <c r="D768" s="9"/>
      <c r="E768" s="9"/>
      <c r="F768" s="9"/>
      <c r="G768" s="9"/>
      <c r="H768" s="13"/>
      <c r="I768" s="13"/>
      <c r="J768" s="13"/>
      <c r="K768" s="46"/>
    </row>
    <row r="769" spans="1:11" x14ac:dyDescent="0.25">
      <c r="A769" s="7" t="str">
        <f>IF(CONCATENATE(B769,C769,D769,E769,F769,G769)="","",IFERROR(IF(VLOOKUP(CONCATENATE(B769,C769,D769,E769,F769,G769),'Program Mapping'!A:A,1,FALSE)=CONCATENATE(B769,C769,D769,E769,F769,G769),"OK","Fix"),"Fix"))</f>
        <v/>
      </c>
      <c r="B769" s="3"/>
      <c r="C769" s="13"/>
      <c r="D769" s="9"/>
      <c r="E769" s="9"/>
      <c r="F769" s="9"/>
      <c r="G769" s="9"/>
      <c r="H769" s="13"/>
      <c r="I769" s="13"/>
      <c r="J769" s="13"/>
      <c r="K769" s="46"/>
    </row>
    <row r="770" spans="1:11" x14ac:dyDescent="0.25">
      <c r="A770" s="7" t="str">
        <f>IF(CONCATENATE(B770,C770,D770,E770,F770,G770)="","",IFERROR(IF(VLOOKUP(CONCATENATE(B770,C770,D770,E770,F770,G770),'Program Mapping'!A:A,1,FALSE)=CONCATENATE(B770,C770,D770,E770,F770,G770),"OK","Fix"),"Fix"))</f>
        <v/>
      </c>
      <c r="B770" s="3"/>
      <c r="C770" s="13"/>
      <c r="D770" s="9"/>
      <c r="E770" s="9"/>
      <c r="F770" s="9"/>
      <c r="G770" s="9"/>
      <c r="H770" s="13"/>
      <c r="I770" s="13"/>
      <c r="J770" s="13"/>
      <c r="K770" s="46"/>
    </row>
    <row r="771" spans="1:11" x14ac:dyDescent="0.25">
      <c r="A771" s="7" t="str">
        <f>IF(CONCATENATE(B771,C771,D771,E771,F771,G771)="","",IFERROR(IF(VLOOKUP(CONCATENATE(B771,C771,D771,E771,F771,G771),'Program Mapping'!A:A,1,FALSE)=CONCATENATE(B771,C771,D771,E771,F771,G771),"OK","Fix"),"Fix"))</f>
        <v/>
      </c>
      <c r="B771" s="3"/>
      <c r="C771" s="13"/>
      <c r="D771" s="9"/>
      <c r="E771" s="9"/>
      <c r="F771" s="9"/>
      <c r="G771" s="9"/>
      <c r="H771" s="13"/>
      <c r="I771" s="13"/>
      <c r="J771" s="13"/>
      <c r="K771" s="46"/>
    </row>
    <row r="772" spans="1:11" x14ac:dyDescent="0.25">
      <c r="A772" s="7" t="str">
        <f>IF(CONCATENATE(B772,C772,D772,E772,F772,G772)="","",IFERROR(IF(VLOOKUP(CONCATENATE(B772,C772,D772,E772,F772,G772),'Program Mapping'!A:A,1,FALSE)=CONCATENATE(B772,C772,D772,E772,F772,G772),"OK","Fix"),"Fix"))</f>
        <v/>
      </c>
      <c r="B772" s="3"/>
      <c r="C772" s="13"/>
      <c r="D772" s="9"/>
      <c r="E772" s="9"/>
      <c r="F772" s="9"/>
      <c r="G772" s="9"/>
      <c r="H772" s="13"/>
      <c r="I772" s="13"/>
      <c r="J772" s="13"/>
      <c r="K772" s="46"/>
    </row>
    <row r="773" spans="1:11" x14ac:dyDescent="0.25">
      <c r="A773" s="7" t="str">
        <f>IF(CONCATENATE(B773,C773,D773,E773,F773,G773)="","",IFERROR(IF(VLOOKUP(CONCATENATE(B773,C773,D773,E773,F773,G773),'Program Mapping'!A:A,1,FALSE)=CONCATENATE(B773,C773,D773,E773,F773,G773),"OK","Fix"),"Fix"))</f>
        <v/>
      </c>
      <c r="B773" s="3"/>
      <c r="C773" s="13"/>
      <c r="D773" s="9"/>
      <c r="E773" s="9"/>
      <c r="F773" s="9"/>
      <c r="G773" s="9"/>
      <c r="H773" s="13"/>
      <c r="I773" s="13"/>
      <c r="J773" s="13"/>
      <c r="K773" s="46"/>
    </row>
    <row r="774" spans="1:11" x14ac:dyDescent="0.25">
      <c r="A774" s="7" t="str">
        <f>IF(CONCATENATE(B774,C774,D774,E774,F774,G774)="","",IFERROR(IF(VLOOKUP(CONCATENATE(B774,C774,D774,E774,F774,G774),'Program Mapping'!A:A,1,FALSE)=CONCATENATE(B774,C774,D774,E774,F774,G774),"OK","Fix"),"Fix"))</f>
        <v/>
      </c>
      <c r="B774" s="3"/>
      <c r="C774" s="13"/>
      <c r="D774" s="9"/>
      <c r="E774" s="9"/>
      <c r="F774" s="9"/>
      <c r="G774" s="9"/>
      <c r="H774" s="13"/>
      <c r="I774" s="13"/>
      <c r="J774" s="13"/>
      <c r="K774" s="46"/>
    </row>
    <row r="775" spans="1:11" x14ac:dyDescent="0.25">
      <c r="A775" s="7" t="str">
        <f>IF(CONCATENATE(B775,C775,D775,E775,F775,G775)="","",IFERROR(IF(VLOOKUP(CONCATENATE(B775,C775,D775,E775,F775,G775),'Program Mapping'!A:A,1,FALSE)=CONCATENATE(B775,C775,D775,E775,F775,G775),"OK","Fix"),"Fix"))</f>
        <v/>
      </c>
      <c r="B775" s="3"/>
      <c r="C775" s="13"/>
      <c r="D775" s="9"/>
      <c r="E775" s="9"/>
      <c r="F775" s="9"/>
      <c r="G775" s="9"/>
      <c r="H775" s="13"/>
      <c r="I775" s="13"/>
      <c r="J775" s="13"/>
      <c r="K775" s="46"/>
    </row>
    <row r="776" spans="1:11" x14ac:dyDescent="0.25">
      <c r="A776" s="7" t="str">
        <f>IF(CONCATENATE(B776,C776,D776,E776,F776,G776)="","",IFERROR(IF(VLOOKUP(CONCATENATE(B776,C776,D776,E776,F776,G776),'Program Mapping'!A:A,1,FALSE)=CONCATENATE(B776,C776,D776,E776,F776,G776),"OK","Fix"),"Fix"))</f>
        <v/>
      </c>
      <c r="B776" s="3"/>
      <c r="C776" s="13"/>
      <c r="D776" s="9"/>
      <c r="E776" s="9"/>
      <c r="F776" s="9"/>
      <c r="G776" s="9"/>
      <c r="H776" s="13"/>
      <c r="I776" s="13"/>
      <c r="J776" s="13"/>
      <c r="K776" s="46"/>
    </row>
    <row r="777" spans="1:11" x14ac:dyDescent="0.25">
      <c r="A777" s="7" t="str">
        <f>IF(CONCATENATE(B777,C777,D777,E777,F777,G777)="","",IFERROR(IF(VLOOKUP(CONCATENATE(B777,C777,D777,E777,F777,G777),'Program Mapping'!A:A,1,FALSE)=CONCATENATE(B777,C777,D777,E777,F777,G777),"OK","Fix"),"Fix"))</f>
        <v/>
      </c>
      <c r="B777" s="3"/>
      <c r="C777" s="13"/>
      <c r="D777" s="9"/>
      <c r="E777" s="9"/>
      <c r="F777" s="9"/>
      <c r="G777" s="9"/>
      <c r="H777" s="13"/>
      <c r="I777" s="13"/>
      <c r="J777" s="13"/>
      <c r="K777" s="46"/>
    </row>
    <row r="778" spans="1:11" x14ac:dyDescent="0.25">
      <c r="A778" s="7" t="str">
        <f>IF(CONCATENATE(B778,C778,D778,E778,F778,G778)="","",IFERROR(IF(VLOOKUP(CONCATENATE(B778,C778,D778,E778,F778,G778),'Program Mapping'!A:A,1,FALSE)=CONCATENATE(B778,C778,D778,E778,F778,G778),"OK","Fix"),"Fix"))</f>
        <v/>
      </c>
      <c r="B778" s="3"/>
      <c r="C778" s="13"/>
      <c r="D778" s="9"/>
      <c r="E778" s="9"/>
      <c r="F778" s="9"/>
      <c r="G778" s="9"/>
      <c r="H778" s="13"/>
      <c r="I778" s="13"/>
      <c r="J778" s="13"/>
      <c r="K778" s="46"/>
    </row>
    <row r="779" spans="1:11" x14ac:dyDescent="0.25">
      <c r="A779" s="7" t="str">
        <f>IF(CONCATENATE(B779,C779,D779,E779,F779,G779)="","",IFERROR(IF(VLOOKUP(CONCATENATE(B779,C779,D779,E779,F779,G779),'Program Mapping'!A:A,1,FALSE)=CONCATENATE(B779,C779,D779,E779,F779,G779),"OK","Fix"),"Fix"))</f>
        <v/>
      </c>
      <c r="B779" s="3"/>
      <c r="C779" s="13"/>
      <c r="D779" s="9"/>
      <c r="E779" s="9"/>
      <c r="F779" s="9"/>
      <c r="G779" s="9"/>
      <c r="H779" s="13"/>
      <c r="I779" s="13"/>
      <c r="J779" s="13"/>
      <c r="K779" s="46"/>
    </row>
    <row r="780" spans="1:11" x14ac:dyDescent="0.25">
      <c r="A780" s="7" t="str">
        <f>IF(CONCATENATE(B780,C780,D780,E780,F780,G780)="","",IFERROR(IF(VLOOKUP(CONCATENATE(B780,C780,D780,E780,F780,G780),'Program Mapping'!A:A,1,FALSE)=CONCATENATE(B780,C780,D780,E780,F780,G780),"OK","Fix"),"Fix"))</f>
        <v/>
      </c>
      <c r="B780" s="3"/>
      <c r="C780" s="13"/>
      <c r="D780" s="9"/>
      <c r="E780" s="9"/>
      <c r="F780" s="9"/>
      <c r="G780" s="9"/>
      <c r="H780" s="13"/>
      <c r="I780" s="13"/>
      <c r="J780" s="13"/>
      <c r="K780" s="46"/>
    </row>
    <row r="781" spans="1:11" x14ac:dyDescent="0.25">
      <c r="A781" s="7" t="str">
        <f>IF(CONCATENATE(B781,C781,D781,E781,F781,G781)="","",IFERROR(IF(VLOOKUP(CONCATENATE(B781,C781,D781,E781,F781,G781),'Program Mapping'!A:A,1,FALSE)=CONCATENATE(B781,C781,D781,E781,F781,G781),"OK","Fix"),"Fix"))</f>
        <v/>
      </c>
      <c r="B781" s="3"/>
      <c r="C781" s="13"/>
      <c r="D781" s="9"/>
      <c r="E781" s="9"/>
      <c r="F781" s="9"/>
      <c r="G781" s="9"/>
      <c r="H781" s="13"/>
      <c r="I781" s="13"/>
      <c r="J781" s="13"/>
      <c r="K781" s="46"/>
    </row>
    <row r="782" spans="1:11" x14ac:dyDescent="0.25">
      <c r="A782" s="7" t="str">
        <f>IF(CONCATENATE(B782,C782,D782,E782,F782,G782)="","",IFERROR(IF(VLOOKUP(CONCATENATE(B782,C782,D782,E782,F782,G782),'Program Mapping'!A:A,1,FALSE)=CONCATENATE(B782,C782,D782,E782,F782,G782),"OK","Fix"),"Fix"))</f>
        <v/>
      </c>
      <c r="B782" s="3"/>
      <c r="C782" s="13"/>
      <c r="D782" s="9"/>
      <c r="E782" s="9"/>
      <c r="F782" s="9"/>
      <c r="G782" s="9"/>
      <c r="H782" s="13"/>
      <c r="I782" s="13"/>
      <c r="J782" s="13"/>
      <c r="K782" s="46"/>
    </row>
    <row r="783" spans="1:11" x14ac:dyDescent="0.25">
      <c r="A783" s="7" t="str">
        <f>IF(CONCATENATE(B783,C783,D783,E783,F783,G783)="","",IFERROR(IF(VLOOKUP(CONCATENATE(B783,C783,D783,E783,F783,G783),'Program Mapping'!A:A,1,FALSE)=CONCATENATE(B783,C783,D783,E783,F783,G783),"OK","Fix"),"Fix"))</f>
        <v/>
      </c>
      <c r="B783" s="3"/>
      <c r="C783" s="13"/>
      <c r="D783" s="9"/>
      <c r="E783" s="9"/>
      <c r="F783" s="9"/>
      <c r="G783" s="9"/>
      <c r="H783" s="13"/>
      <c r="I783" s="13"/>
      <c r="J783" s="13"/>
      <c r="K783" s="46"/>
    </row>
    <row r="784" spans="1:11" x14ac:dyDescent="0.25">
      <c r="A784" s="7" t="str">
        <f>IF(CONCATENATE(B784,C784,D784,E784,F784,G784)="","",IFERROR(IF(VLOOKUP(CONCATENATE(B784,C784,D784,E784,F784,G784),'Program Mapping'!A:A,1,FALSE)=CONCATENATE(B784,C784,D784,E784,F784,G784),"OK","Fix"),"Fix"))</f>
        <v/>
      </c>
      <c r="B784" s="3"/>
      <c r="C784" s="13"/>
      <c r="D784" s="9"/>
      <c r="E784" s="9"/>
      <c r="F784" s="9"/>
      <c r="G784" s="9"/>
      <c r="H784" s="13"/>
      <c r="I784" s="13"/>
      <c r="J784" s="13"/>
      <c r="K784" s="46"/>
    </row>
    <row r="785" spans="1:11" x14ac:dyDescent="0.25">
      <c r="A785" s="7" t="str">
        <f>IF(CONCATENATE(B785,C785,D785,E785,F785,G785)="","",IFERROR(IF(VLOOKUP(CONCATENATE(B785,C785,D785,E785,F785,G785),'Program Mapping'!A:A,1,FALSE)=CONCATENATE(B785,C785,D785,E785,F785,G785),"OK","Fix"),"Fix"))</f>
        <v/>
      </c>
      <c r="B785" s="3"/>
      <c r="C785" s="13"/>
      <c r="D785" s="9"/>
      <c r="E785" s="9"/>
      <c r="F785" s="9"/>
      <c r="G785" s="9"/>
      <c r="H785" s="13"/>
      <c r="I785" s="13"/>
      <c r="J785" s="13"/>
      <c r="K785" s="46"/>
    </row>
    <row r="786" spans="1:11" x14ac:dyDescent="0.25">
      <c r="A786" s="7" t="str">
        <f>IF(CONCATENATE(B786,C786,D786,E786,F786,G786)="","",IFERROR(IF(VLOOKUP(CONCATENATE(B786,C786,D786,E786,F786,G786),'Program Mapping'!A:A,1,FALSE)=CONCATENATE(B786,C786,D786,E786,F786,G786),"OK","Fix"),"Fix"))</f>
        <v/>
      </c>
      <c r="B786" s="3"/>
      <c r="C786" s="13"/>
      <c r="D786" s="9"/>
      <c r="E786" s="9"/>
      <c r="F786" s="9"/>
      <c r="G786" s="9"/>
      <c r="H786" s="13"/>
      <c r="I786" s="13"/>
      <c r="J786" s="13"/>
      <c r="K786" s="46"/>
    </row>
    <row r="787" spans="1:11" x14ac:dyDescent="0.25">
      <c r="A787" s="7" t="str">
        <f>IF(CONCATENATE(B787,C787,D787,E787,F787,G787)="","",IFERROR(IF(VLOOKUP(CONCATENATE(B787,C787,D787,E787,F787,G787),'Program Mapping'!A:A,1,FALSE)=CONCATENATE(B787,C787,D787,E787,F787,G787),"OK","Fix"),"Fix"))</f>
        <v/>
      </c>
      <c r="B787" s="3"/>
      <c r="C787" s="13"/>
      <c r="D787" s="9"/>
      <c r="E787" s="9"/>
      <c r="F787" s="9"/>
      <c r="G787" s="9"/>
      <c r="H787" s="13"/>
      <c r="I787" s="13"/>
      <c r="J787" s="13"/>
      <c r="K787" s="46"/>
    </row>
    <row r="788" spans="1:11" x14ac:dyDescent="0.25">
      <c r="A788" s="7" t="str">
        <f>IF(CONCATENATE(B788,C788,D788,E788,F788,G788)="","",IFERROR(IF(VLOOKUP(CONCATENATE(B788,C788,D788,E788,F788,G788),'Program Mapping'!A:A,1,FALSE)=CONCATENATE(B788,C788,D788,E788,F788,G788),"OK","Fix"),"Fix"))</f>
        <v/>
      </c>
      <c r="B788" s="3"/>
      <c r="C788" s="13"/>
      <c r="D788" s="9"/>
      <c r="E788" s="9"/>
      <c r="F788" s="9"/>
      <c r="G788" s="9"/>
      <c r="H788" s="13"/>
      <c r="I788" s="13"/>
      <c r="J788" s="13"/>
      <c r="K788" s="46"/>
    </row>
    <row r="789" spans="1:11" x14ac:dyDescent="0.25">
      <c r="A789" s="7" t="str">
        <f>IF(CONCATENATE(B789,C789,D789,E789,F789,G789)="","",IFERROR(IF(VLOOKUP(CONCATENATE(B789,C789,D789,E789,F789,G789),'Program Mapping'!A:A,1,FALSE)=CONCATENATE(B789,C789,D789,E789,F789,G789),"OK","Fix"),"Fix"))</f>
        <v/>
      </c>
      <c r="B789" s="3"/>
      <c r="C789" s="13"/>
      <c r="D789" s="9"/>
      <c r="E789" s="9"/>
      <c r="F789" s="9"/>
      <c r="G789" s="9"/>
      <c r="H789" s="13"/>
      <c r="I789" s="13"/>
      <c r="J789" s="13"/>
      <c r="K789" s="46"/>
    </row>
    <row r="790" spans="1:11" x14ac:dyDescent="0.25">
      <c r="A790" s="7" t="str">
        <f>IF(CONCATENATE(B790,C790,D790,E790,F790,G790)="","",IFERROR(IF(VLOOKUP(CONCATENATE(B790,C790,D790,E790,F790,G790),'Program Mapping'!A:A,1,FALSE)=CONCATENATE(B790,C790,D790,E790,F790,G790),"OK","Fix"),"Fix"))</f>
        <v/>
      </c>
      <c r="B790" s="3"/>
      <c r="C790" s="13"/>
      <c r="D790" s="9"/>
      <c r="E790" s="9"/>
      <c r="F790" s="9"/>
      <c r="G790" s="9"/>
      <c r="H790" s="13"/>
      <c r="I790" s="13"/>
      <c r="J790" s="13"/>
      <c r="K790" s="46"/>
    </row>
    <row r="791" spans="1:11" x14ac:dyDescent="0.25">
      <c r="A791" s="7" t="str">
        <f>IF(CONCATENATE(B791,C791,D791,E791,F791,G791)="","",IFERROR(IF(VLOOKUP(CONCATENATE(B791,C791,D791,E791,F791,G791),'Program Mapping'!A:A,1,FALSE)=CONCATENATE(B791,C791,D791,E791,F791,G791),"OK","Fix"),"Fix"))</f>
        <v/>
      </c>
      <c r="B791" s="3"/>
      <c r="C791" s="13"/>
      <c r="D791" s="9"/>
      <c r="E791" s="9"/>
      <c r="F791" s="9"/>
      <c r="G791" s="9"/>
      <c r="H791" s="13"/>
      <c r="I791" s="13"/>
      <c r="J791" s="13"/>
      <c r="K791" s="46"/>
    </row>
    <row r="792" spans="1:11" x14ac:dyDescent="0.25">
      <c r="A792" s="7" t="str">
        <f>IF(CONCATENATE(B792,C792,D792,E792,F792,G792)="","",IFERROR(IF(VLOOKUP(CONCATENATE(B792,C792,D792,E792,F792,G792),'Program Mapping'!A:A,1,FALSE)=CONCATENATE(B792,C792,D792,E792,F792,G792),"OK","Fix"),"Fix"))</f>
        <v/>
      </c>
      <c r="B792" s="3"/>
      <c r="C792" s="13"/>
      <c r="D792" s="9"/>
      <c r="E792" s="9"/>
      <c r="F792" s="9"/>
      <c r="G792" s="9"/>
      <c r="H792" s="13"/>
      <c r="I792" s="13"/>
      <c r="J792" s="13"/>
      <c r="K792" s="46"/>
    </row>
    <row r="793" spans="1:11" x14ac:dyDescent="0.25">
      <c r="A793" s="7" t="str">
        <f>IF(CONCATENATE(B793,C793,D793,E793,F793,G793)="","",IFERROR(IF(VLOOKUP(CONCATENATE(B793,C793,D793,E793,F793,G793),'Program Mapping'!A:A,1,FALSE)=CONCATENATE(B793,C793,D793,E793,F793,G793),"OK","Fix"),"Fix"))</f>
        <v/>
      </c>
      <c r="B793" s="3"/>
      <c r="C793" s="13"/>
      <c r="D793" s="9"/>
      <c r="E793" s="9"/>
      <c r="F793" s="9"/>
      <c r="G793" s="9"/>
      <c r="H793" s="13"/>
      <c r="I793" s="13"/>
      <c r="J793" s="13"/>
      <c r="K793" s="46"/>
    </row>
    <row r="794" spans="1:11" x14ac:dyDescent="0.25">
      <c r="A794" s="7" t="str">
        <f>IF(CONCATENATE(B794,C794,D794,E794,F794,G794)="","",IFERROR(IF(VLOOKUP(CONCATENATE(B794,C794,D794,E794,F794,G794),'Program Mapping'!A:A,1,FALSE)=CONCATENATE(B794,C794,D794,E794,F794,G794),"OK","Fix"),"Fix"))</f>
        <v/>
      </c>
      <c r="B794" s="3"/>
      <c r="C794" s="13"/>
      <c r="D794" s="9"/>
      <c r="E794" s="9"/>
      <c r="F794" s="9"/>
      <c r="G794" s="9"/>
      <c r="H794" s="13"/>
      <c r="I794" s="13"/>
      <c r="J794" s="13"/>
      <c r="K794" s="46"/>
    </row>
    <row r="795" spans="1:11" x14ac:dyDescent="0.25">
      <c r="A795" s="7" t="str">
        <f>IF(CONCATENATE(B795,C795,D795,E795,F795,G795)="","",IFERROR(IF(VLOOKUP(CONCATENATE(B795,C795,D795,E795,F795,G795),'Program Mapping'!A:A,1,FALSE)=CONCATENATE(B795,C795,D795,E795,F795,G795),"OK","Fix"),"Fix"))</f>
        <v/>
      </c>
      <c r="B795" s="3"/>
      <c r="C795" s="13"/>
      <c r="D795" s="9"/>
      <c r="E795" s="9"/>
      <c r="F795" s="9"/>
      <c r="G795" s="9"/>
      <c r="H795" s="13"/>
      <c r="I795" s="13"/>
      <c r="J795" s="13"/>
      <c r="K795" s="46"/>
    </row>
    <row r="796" spans="1:11" x14ac:dyDescent="0.25">
      <c r="A796" s="7" t="str">
        <f>IF(CONCATENATE(B796,C796,D796,E796,F796,G796)="","",IFERROR(IF(VLOOKUP(CONCATENATE(B796,C796,D796,E796,F796,G796),'Program Mapping'!A:A,1,FALSE)=CONCATENATE(B796,C796,D796,E796,F796,G796),"OK","Fix"),"Fix"))</f>
        <v/>
      </c>
      <c r="B796" s="3"/>
      <c r="C796" s="13"/>
      <c r="D796" s="9"/>
      <c r="E796" s="9"/>
      <c r="F796" s="9"/>
      <c r="G796" s="9"/>
      <c r="H796" s="13"/>
      <c r="I796" s="13"/>
      <c r="J796" s="13"/>
      <c r="K796" s="46"/>
    </row>
    <row r="797" spans="1:11" x14ac:dyDescent="0.25">
      <c r="A797" s="7" t="str">
        <f>IF(CONCATENATE(B797,C797,D797,E797,F797,G797)="","",IFERROR(IF(VLOOKUP(CONCATENATE(B797,C797,D797,E797,F797,G797),'Program Mapping'!A:A,1,FALSE)=CONCATENATE(B797,C797,D797,E797,F797,G797),"OK","Fix"),"Fix"))</f>
        <v/>
      </c>
      <c r="B797" s="3"/>
      <c r="C797" s="13"/>
      <c r="D797" s="9"/>
      <c r="E797" s="9"/>
      <c r="F797" s="9"/>
      <c r="G797" s="9"/>
      <c r="H797" s="13"/>
      <c r="I797" s="13"/>
      <c r="J797" s="13"/>
      <c r="K797" s="46"/>
    </row>
    <row r="798" spans="1:11" x14ac:dyDescent="0.25">
      <c r="A798" s="7" t="str">
        <f>IF(CONCATENATE(B798,C798,D798,E798,F798,G798)="","",IFERROR(IF(VLOOKUP(CONCATENATE(B798,C798,D798,E798,F798,G798),'Program Mapping'!A:A,1,FALSE)=CONCATENATE(B798,C798,D798,E798,F798,G798),"OK","Fix"),"Fix"))</f>
        <v/>
      </c>
      <c r="B798" s="3"/>
      <c r="C798" s="13"/>
      <c r="D798" s="9"/>
      <c r="E798" s="9"/>
      <c r="F798" s="9"/>
      <c r="G798" s="9"/>
      <c r="H798" s="13"/>
      <c r="I798" s="13"/>
      <c r="J798" s="13"/>
      <c r="K798" s="46"/>
    </row>
    <row r="799" spans="1:11" x14ac:dyDescent="0.25">
      <c r="A799" s="7" t="str">
        <f>IF(CONCATENATE(B799,C799,D799,E799,F799,G799)="","",IFERROR(IF(VLOOKUP(CONCATENATE(B799,C799,D799,E799,F799,G799),'Program Mapping'!A:A,1,FALSE)=CONCATENATE(B799,C799,D799,E799,F799,G799),"OK","Fix"),"Fix"))</f>
        <v/>
      </c>
      <c r="B799" s="3"/>
      <c r="C799" s="13"/>
      <c r="D799" s="9"/>
      <c r="E799" s="9"/>
      <c r="F799" s="9"/>
      <c r="G799" s="9"/>
      <c r="H799" s="13"/>
      <c r="I799" s="13"/>
      <c r="J799" s="13"/>
      <c r="K799" s="46"/>
    </row>
    <row r="800" spans="1:11" x14ac:dyDescent="0.25">
      <c r="A800" s="7" t="str">
        <f>IF(CONCATENATE(B800,C800,D800,E800,F800,G800)="","",IFERROR(IF(VLOOKUP(CONCATENATE(B800,C800,D800,E800,F800,G800),'Program Mapping'!A:A,1,FALSE)=CONCATENATE(B800,C800,D800,E800,F800,G800),"OK","Fix"),"Fix"))</f>
        <v/>
      </c>
      <c r="B800" s="3"/>
      <c r="C800" s="13"/>
      <c r="D800" s="9"/>
      <c r="E800" s="9"/>
      <c r="F800" s="9"/>
      <c r="G800" s="9"/>
      <c r="H800" s="13"/>
      <c r="I800" s="13"/>
      <c r="J800" s="13"/>
      <c r="K800" s="46"/>
    </row>
    <row r="801" spans="1:11" x14ac:dyDescent="0.25">
      <c r="A801" s="7" t="str">
        <f>IF(CONCATENATE(B801,C801,D801,E801,F801,G801)="","",IFERROR(IF(VLOOKUP(CONCATENATE(B801,C801,D801,E801,F801,G801),'Program Mapping'!A:A,1,FALSE)=CONCATENATE(B801,C801,D801,E801,F801,G801),"OK","Fix"),"Fix"))</f>
        <v/>
      </c>
      <c r="B801" s="3"/>
      <c r="C801" s="13"/>
      <c r="D801" s="9"/>
      <c r="E801" s="9"/>
      <c r="F801" s="9"/>
      <c r="G801" s="9"/>
      <c r="H801" s="13"/>
      <c r="I801" s="13"/>
      <c r="J801" s="13"/>
      <c r="K801" s="46"/>
    </row>
    <row r="802" spans="1:11" x14ac:dyDescent="0.25">
      <c r="A802" s="7" t="str">
        <f>IF(CONCATENATE(B802,C802,D802,E802,F802,G802)="","",IFERROR(IF(VLOOKUP(CONCATENATE(B802,C802,D802,E802,F802,G802),'Program Mapping'!A:A,1,FALSE)=CONCATENATE(B802,C802,D802,E802,F802,G802),"OK","Fix"),"Fix"))</f>
        <v/>
      </c>
      <c r="B802" s="3"/>
      <c r="C802" s="13"/>
      <c r="D802" s="9"/>
      <c r="E802" s="9"/>
      <c r="F802" s="9"/>
      <c r="G802" s="9"/>
      <c r="H802" s="13"/>
      <c r="I802" s="13"/>
      <c r="J802" s="13"/>
      <c r="K802" s="46"/>
    </row>
    <row r="803" spans="1:11" x14ac:dyDescent="0.25">
      <c r="A803" s="7" t="str">
        <f>IF(CONCATENATE(B803,C803,D803,E803,F803,G803)="","",IFERROR(IF(VLOOKUP(CONCATENATE(B803,C803,D803,E803,F803,G803),'Program Mapping'!A:A,1,FALSE)=CONCATENATE(B803,C803,D803,E803,F803,G803),"OK","Fix"),"Fix"))</f>
        <v/>
      </c>
      <c r="B803" s="3"/>
      <c r="C803" s="13"/>
      <c r="D803" s="9"/>
      <c r="E803" s="9"/>
      <c r="F803" s="9"/>
      <c r="G803" s="9"/>
      <c r="H803" s="13"/>
      <c r="I803" s="13"/>
      <c r="J803" s="13"/>
      <c r="K803" s="46"/>
    </row>
    <row r="804" spans="1:11" x14ac:dyDescent="0.25">
      <c r="A804" s="7" t="str">
        <f>IF(CONCATENATE(B804,C804,D804,E804,F804,G804)="","",IFERROR(IF(VLOOKUP(CONCATENATE(B804,C804,D804,E804,F804,G804),'Program Mapping'!A:A,1,FALSE)=CONCATENATE(B804,C804,D804,E804,F804,G804),"OK","Fix"),"Fix"))</f>
        <v/>
      </c>
      <c r="B804" s="3"/>
      <c r="C804" s="13"/>
      <c r="D804" s="9"/>
      <c r="E804" s="9"/>
      <c r="F804" s="9"/>
      <c r="G804" s="9"/>
      <c r="H804" s="13"/>
      <c r="I804" s="13"/>
      <c r="J804" s="13"/>
      <c r="K804" s="46"/>
    </row>
    <row r="805" spans="1:11" x14ac:dyDescent="0.25">
      <c r="A805" s="7" t="str">
        <f>IF(CONCATENATE(B805,C805,D805,E805,F805,G805)="","",IFERROR(IF(VLOOKUP(CONCATENATE(B805,C805,D805,E805,F805,G805),'Program Mapping'!A:A,1,FALSE)=CONCATENATE(B805,C805,D805,E805,F805,G805),"OK","Fix"),"Fix"))</f>
        <v/>
      </c>
      <c r="B805" s="3"/>
      <c r="C805" s="13"/>
      <c r="D805" s="9"/>
      <c r="E805" s="9"/>
      <c r="F805" s="9"/>
      <c r="G805" s="9"/>
      <c r="H805" s="13"/>
      <c r="I805" s="13"/>
      <c r="J805" s="13"/>
      <c r="K805" s="46"/>
    </row>
    <row r="806" spans="1:11" x14ac:dyDescent="0.25">
      <c r="A806" s="7" t="str">
        <f>IF(CONCATENATE(B806,C806,D806,E806,F806,G806)="","",IFERROR(IF(VLOOKUP(CONCATENATE(B806,C806,D806,E806,F806,G806),'Program Mapping'!A:A,1,FALSE)=CONCATENATE(B806,C806,D806,E806,F806,G806),"OK","Fix"),"Fix"))</f>
        <v/>
      </c>
      <c r="B806" s="3"/>
      <c r="C806" s="13"/>
      <c r="D806" s="9"/>
      <c r="E806" s="9"/>
      <c r="F806" s="9"/>
      <c r="G806" s="9"/>
      <c r="H806" s="13"/>
      <c r="I806" s="13"/>
      <c r="J806" s="13"/>
      <c r="K806" s="46"/>
    </row>
    <row r="807" spans="1:11" x14ac:dyDescent="0.25">
      <c r="A807" s="7" t="str">
        <f>IF(CONCATENATE(B807,C807,D807,E807,F807,G807)="","",IFERROR(IF(VLOOKUP(CONCATENATE(B807,C807,D807,E807,F807,G807),'Program Mapping'!A:A,1,FALSE)=CONCATENATE(B807,C807,D807,E807,F807,G807),"OK","Fix"),"Fix"))</f>
        <v/>
      </c>
      <c r="B807" s="3"/>
      <c r="C807" s="13"/>
      <c r="D807" s="9"/>
      <c r="E807" s="9"/>
      <c r="F807" s="9"/>
      <c r="G807" s="9"/>
      <c r="H807" s="13"/>
      <c r="I807" s="13"/>
      <c r="J807" s="13"/>
      <c r="K807" s="46"/>
    </row>
    <row r="808" spans="1:11" x14ac:dyDescent="0.25">
      <c r="A808" s="7" t="str">
        <f>IF(CONCATENATE(B808,C808,D808,E808,F808,G808)="","",IFERROR(IF(VLOOKUP(CONCATENATE(B808,C808,D808,E808,F808,G808),'Program Mapping'!A:A,1,FALSE)=CONCATENATE(B808,C808,D808,E808,F808,G808),"OK","Fix"),"Fix"))</f>
        <v/>
      </c>
      <c r="B808" s="3"/>
      <c r="C808" s="13"/>
      <c r="D808" s="9"/>
      <c r="E808" s="9"/>
      <c r="F808" s="9"/>
      <c r="G808" s="9"/>
      <c r="H808" s="13"/>
      <c r="I808" s="13"/>
      <c r="J808" s="13"/>
      <c r="K808" s="46"/>
    </row>
    <row r="809" spans="1:11" x14ac:dyDescent="0.25">
      <c r="A809" s="7" t="str">
        <f>IF(CONCATENATE(B809,C809,D809,E809,F809,G809)="","",IFERROR(IF(VLOOKUP(CONCATENATE(B809,C809,D809,E809,F809,G809),'Program Mapping'!A:A,1,FALSE)=CONCATENATE(B809,C809,D809,E809,F809,G809),"OK","Fix"),"Fix"))</f>
        <v/>
      </c>
      <c r="B809" s="3"/>
      <c r="C809" s="13"/>
      <c r="D809" s="9"/>
      <c r="E809" s="9"/>
      <c r="F809" s="9"/>
      <c r="G809" s="9"/>
      <c r="H809" s="13"/>
      <c r="I809" s="13"/>
      <c r="J809" s="13"/>
      <c r="K809" s="46"/>
    </row>
    <row r="810" spans="1:11" x14ac:dyDescent="0.25">
      <c r="A810" s="7" t="str">
        <f>IF(CONCATENATE(B810,C810,D810,E810,F810,G810)="","",IFERROR(IF(VLOOKUP(CONCATENATE(B810,C810,D810,E810,F810,G810),'Program Mapping'!A:A,1,FALSE)=CONCATENATE(B810,C810,D810,E810,F810,G810),"OK","Fix"),"Fix"))</f>
        <v/>
      </c>
      <c r="B810" s="3"/>
      <c r="C810" s="13"/>
      <c r="D810" s="9"/>
      <c r="E810" s="9"/>
      <c r="F810" s="9"/>
      <c r="G810" s="9"/>
      <c r="H810" s="13"/>
      <c r="I810" s="13"/>
      <c r="J810" s="13"/>
      <c r="K810" s="46"/>
    </row>
    <row r="811" spans="1:11" x14ac:dyDescent="0.25">
      <c r="A811" s="7" t="str">
        <f>IF(CONCATENATE(B811,C811,D811,E811,F811,G811)="","",IFERROR(IF(VLOOKUP(CONCATENATE(B811,C811,D811,E811,F811,G811),'Program Mapping'!A:A,1,FALSE)=CONCATENATE(B811,C811,D811,E811,F811,G811),"OK","Fix"),"Fix"))</f>
        <v/>
      </c>
      <c r="B811" s="3"/>
      <c r="C811" s="13"/>
      <c r="D811" s="9"/>
      <c r="E811" s="9"/>
      <c r="F811" s="9"/>
      <c r="G811" s="9"/>
      <c r="H811" s="13"/>
      <c r="I811" s="13"/>
      <c r="J811" s="13"/>
      <c r="K811" s="46"/>
    </row>
    <row r="812" spans="1:11" x14ac:dyDescent="0.25">
      <c r="A812" s="7" t="str">
        <f>IF(CONCATENATE(B812,C812,D812,E812,F812,G812)="","",IFERROR(IF(VLOOKUP(CONCATENATE(B812,C812,D812,E812,F812,G812),'Program Mapping'!A:A,1,FALSE)=CONCATENATE(B812,C812,D812,E812,F812,G812),"OK","Fix"),"Fix"))</f>
        <v/>
      </c>
      <c r="B812" s="3"/>
      <c r="C812" s="13"/>
      <c r="D812" s="9"/>
      <c r="E812" s="9"/>
      <c r="F812" s="9"/>
      <c r="G812" s="9"/>
      <c r="H812" s="13"/>
      <c r="I812" s="13"/>
      <c r="J812" s="13"/>
      <c r="K812" s="46"/>
    </row>
    <row r="813" spans="1:11" x14ac:dyDescent="0.25">
      <c r="A813" s="7" t="str">
        <f>IF(CONCATENATE(B813,C813,D813,E813,F813,G813)="","",IFERROR(IF(VLOOKUP(CONCATENATE(B813,C813,D813,E813,F813,G813),'Program Mapping'!A:A,1,FALSE)=CONCATENATE(B813,C813,D813,E813,F813,G813),"OK","Fix"),"Fix"))</f>
        <v/>
      </c>
      <c r="B813" s="3"/>
      <c r="C813" s="13"/>
      <c r="D813" s="9"/>
      <c r="E813" s="9"/>
      <c r="F813" s="9"/>
      <c r="G813" s="9"/>
      <c r="H813" s="13"/>
      <c r="I813" s="13"/>
      <c r="J813" s="13"/>
      <c r="K813" s="46"/>
    </row>
    <row r="814" spans="1:11" x14ac:dyDescent="0.25">
      <c r="A814" s="7" t="str">
        <f>IF(CONCATENATE(B814,C814,D814,E814,F814,G814)="","",IFERROR(IF(VLOOKUP(CONCATENATE(B814,C814,D814,E814,F814,G814),'Program Mapping'!A:A,1,FALSE)=CONCATENATE(B814,C814,D814,E814,F814,G814),"OK","Fix"),"Fix"))</f>
        <v/>
      </c>
      <c r="B814" s="3"/>
      <c r="C814" s="13"/>
      <c r="D814" s="9"/>
      <c r="E814" s="9"/>
      <c r="F814" s="9"/>
      <c r="G814" s="9"/>
      <c r="H814" s="13"/>
      <c r="I814" s="13"/>
      <c r="J814" s="13"/>
      <c r="K814" s="46"/>
    </row>
    <row r="815" spans="1:11" x14ac:dyDescent="0.25">
      <c r="A815" s="7" t="str">
        <f>IF(CONCATENATE(B815,C815,D815,E815,F815,G815)="","",IFERROR(IF(VLOOKUP(CONCATENATE(B815,C815,D815,E815,F815,G815),'Program Mapping'!A:A,1,FALSE)=CONCATENATE(B815,C815,D815,E815,F815,G815),"OK","Fix"),"Fix"))</f>
        <v/>
      </c>
      <c r="B815" s="3"/>
      <c r="C815" s="13"/>
      <c r="D815" s="9"/>
      <c r="E815" s="9"/>
      <c r="F815" s="9"/>
      <c r="G815" s="9"/>
      <c r="H815" s="13"/>
      <c r="I815" s="13"/>
      <c r="J815" s="13"/>
      <c r="K815" s="46"/>
    </row>
    <row r="816" spans="1:11" x14ac:dyDescent="0.25">
      <c r="A816" s="7" t="str">
        <f>IF(CONCATENATE(B816,C816,D816,E816,F816,G816)="","",IFERROR(IF(VLOOKUP(CONCATENATE(B816,C816,D816,E816,F816,G816),'Program Mapping'!A:A,1,FALSE)=CONCATENATE(B816,C816,D816,E816,F816,G816),"OK","Fix"),"Fix"))</f>
        <v/>
      </c>
      <c r="B816" s="3"/>
      <c r="C816" s="13"/>
      <c r="D816" s="9"/>
      <c r="E816" s="9"/>
      <c r="F816" s="9"/>
      <c r="G816" s="9"/>
      <c r="H816" s="13"/>
      <c r="I816" s="13"/>
      <c r="J816" s="13"/>
      <c r="K816" s="46"/>
    </row>
    <row r="817" spans="1:11" x14ac:dyDescent="0.25">
      <c r="A817" s="7" t="str">
        <f>IF(CONCATENATE(B817,C817,D817,E817,F817,G817)="","",IFERROR(IF(VLOOKUP(CONCATENATE(B817,C817,D817,E817,F817,G817),'Program Mapping'!A:A,1,FALSE)=CONCATENATE(B817,C817,D817,E817,F817,G817),"OK","Fix"),"Fix"))</f>
        <v/>
      </c>
      <c r="B817" s="3"/>
      <c r="C817" s="13"/>
      <c r="D817" s="9"/>
      <c r="E817" s="9"/>
      <c r="F817" s="9"/>
      <c r="G817" s="9"/>
      <c r="H817" s="13"/>
      <c r="I817" s="13"/>
      <c r="J817" s="13"/>
      <c r="K817" s="46"/>
    </row>
    <row r="818" spans="1:11" x14ac:dyDescent="0.25">
      <c r="A818" s="7" t="str">
        <f>IF(CONCATENATE(B818,C818,D818,E818,F818,G818)="","",IFERROR(IF(VLOOKUP(CONCATENATE(B818,C818,D818,E818,F818,G818),'Program Mapping'!A:A,1,FALSE)=CONCATENATE(B818,C818,D818,E818,F818,G818),"OK","Fix"),"Fix"))</f>
        <v/>
      </c>
      <c r="B818" s="3"/>
      <c r="C818" s="13"/>
      <c r="D818" s="9"/>
      <c r="E818" s="9"/>
      <c r="F818" s="9"/>
      <c r="G818" s="9"/>
      <c r="H818" s="13"/>
      <c r="I818" s="13"/>
      <c r="J818" s="13"/>
      <c r="K818" s="46"/>
    </row>
    <row r="819" spans="1:11" x14ac:dyDescent="0.25">
      <c r="A819" s="7" t="str">
        <f>IF(CONCATENATE(B819,C819,D819,E819,F819,G819)="","",IFERROR(IF(VLOOKUP(CONCATENATE(B819,C819,D819,E819,F819,G819),'Program Mapping'!A:A,1,FALSE)=CONCATENATE(B819,C819,D819,E819,F819,G819),"OK","Fix"),"Fix"))</f>
        <v/>
      </c>
      <c r="B819" s="3"/>
      <c r="C819" s="13"/>
      <c r="D819" s="9"/>
      <c r="E819" s="9"/>
      <c r="F819" s="9"/>
      <c r="G819" s="9"/>
      <c r="H819" s="13"/>
      <c r="I819" s="13"/>
      <c r="J819" s="13"/>
      <c r="K819" s="46"/>
    </row>
    <row r="820" spans="1:11" x14ac:dyDescent="0.25">
      <c r="A820" s="7" t="str">
        <f>IF(CONCATENATE(B820,C820,D820,E820,F820,G820)="","",IFERROR(IF(VLOOKUP(CONCATENATE(B820,C820,D820,E820,F820,G820),'Program Mapping'!A:A,1,FALSE)=CONCATENATE(B820,C820,D820,E820,F820,G820),"OK","Fix"),"Fix"))</f>
        <v/>
      </c>
      <c r="B820" s="3"/>
      <c r="C820" s="13"/>
      <c r="D820" s="9"/>
      <c r="E820" s="9"/>
      <c r="F820" s="9"/>
      <c r="G820" s="9"/>
      <c r="H820" s="13"/>
      <c r="I820" s="13"/>
      <c r="J820" s="13"/>
      <c r="K820" s="46"/>
    </row>
    <row r="821" spans="1:11" x14ac:dyDescent="0.25">
      <c r="A821" s="7" t="str">
        <f>IF(CONCATENATE(B821,C821,D821,E821,F821,G821)="","",IFERROR(IF(VLOOKUP(CONCATENATE(B821,C821,D821,E821,F821,G821),'Program Mapping'!A:A,1,FALSE)=CONCATENATE(B821,C821,D821,E821,F821,G821),"OK","Fix"),"Fix"))</f>
        <v/>
      </c>
      <c r="B821" s="3"/>
      <c r="C821" s="13"/>
      <c r="D821" s="9"/>
      <c r="E821" s="9"/>
      <c r="F821" s="9"/>
      <c r="G821" s="9"/>
      <c r="H821" s="13"/>
      <c r="I821" s="13"/>
      <c r="J821" s="13"/>
      <c r="K821" s="46"/>
    </row>
    <row r="822" spans="1:11" x14ac:dyDescent="0.25">
      <c r="A822" s="7" t="str">
        <f>IF(CONCATENATE(B822,C822,D822,E822,F822,G822)="","",IFERROR(IF(VLOOKUP(CONCATENATE(B822,C822,D822,E822,F822,G822),'Program Mapping'!A:A,1,FALSE)=CONCATENATE(B822,C822,D822,E822,F822,G822),"OK","Fix"),"Fix"))</f>
        <v/>
      </c>
      <c r="B822" s="3"/>
      <c r="C822" s="13"/>
      <c r="D822" s="9"/>
      <c r="E822" s="9"/>
      <c r="F822" s="9"/>
      <c r="G822" s="9"/>
      <c r="H822" s="13"/>
      <c r="I822" s="13"/>
      <c r="J822" s="13"/>
      <c r="K822" s="46"/>
    </row>
    <row r="823" spans="1:11" x14ac:dyDescent="0.25">
      <c r="A823" s="7" t="str">
        <f>IF(CONCATENATE(B823,C823,D823,E823,F823,G823)="","",IFERROR(IF(VLOOKUP(CONCATENATE(B823,C823,D823,E823,F823,G823),'Program Mapping'!A:A,1,FALSE)=CONCATENATE(B823,C823,D823,E823,F823,G823),"OK","Fix"),"Fix"))</f>
        <v/>
      </c>
      <c r="B823" s="3"/>
      <c r="C823" s="13"/>
      <c r="D823" s="9"/>
      <c r="E823" s="9"/>
      <c r="F823" s="9"/>
      <c r="G823" s="9"/>
      <c r="H823" s="13"/>
      <c r="I823" s="13"/>
      <c r="J823" s="13"/>
      <c r="K823" s="46"/>
    </row>
    <row r="824" spans="1:11" x14ac:dyDescent="0.25">
      <c r="A824" s="7" t="str">
        <f>IF(CONCATENATE(B824,C824,D824,E824,F824,G824)="","",IFERROR(IF(VLOOKUP(CONCATENATE(B824,C824,D824,E824,F824,G824),'Program Mapping'!A:A,1,FALSE)=CONCATENATE(B824,C824,D824,E824,F824,G824),"OK","Fix"),"Fix"))</f>
        <v/>
      </c>
      <c r="B824" s="3"/>
      <c r="C824" s="13"/>
      <c r="D824" s="9"/>
      <c r="E824" s="9"/>
      <c r="F824" s="9"/>
      <c r="G824" s="9"/>
      <c r="H824" s="13"/>
      <c r="I824" s="13"/>
      <c r="J824" s="13"/>
      <c r="K824" s="46"/>
    </row>
    <row r="825" spans="1:11" x14ac:dyDescent="0.25">
      <c r="A825" s="7" t="str">
        <f>IF(CONCATENATE(B825,C825,D825,E825,F825,G825)="","",IFERROR(IF(VLOOKUP(CONCATENATE(B825,C825,D825,E825,F825,G825),'Program Mapping'!A:A,1,FALSE)=CONCATENATE(B825,C825,D825,E825,F825,G825),"OK","Fix"),"Fix"))</f>
        <v/>
      </c>
      <c r="B825" s="3"/>
      <c r="C825" s="13"/>
      <c r="D825" s="9"/>
      <c r="E825" s="9"/>
      <c r="F825" s="9"/>
      <c r="G825" s="9"/>
      <c r="H825" s="13"/>
      <c r="I825" s="13"/>
      <c r="J825" s="13"/>
      <c r="K825" s="46"/>
    </row>
    <row r="826" spans="1:11" x14ac:dyDescent="0.25">
      <c r="A826" s="7" t="str">
        <f>IF(CONCATENATE(B826,C826,D826,E826,F826,G826)="","",IFERROR(IF(VLOOKUP(CONCATENATE(B826,C826,D826,E826,F826,G826),'Program Mapping'!A:A,1,FALSE)=CONCATENATE(B826,C826,D826,E826,F826,G826),"OK","Fix"),"Fix"))</f>
        <v/>
      </c>
      <c r="B826" s="3"/>
      <c r="C826" s="13"/>
      <c r="D826" s="9"/>
      <c r="E826" s="9"/>
      <c r="F826" s="9"/>
      <c r="G826" s="9"/>
      <c r="H826" s="13"/>
      <c r="I826" s="13"/>
      <c r="J826" s="13"/>
      <c r="K826" s="46"/>
    </row>
    <row r="827" spans="1:11" x14ac:dyDescent="0.25">
      <c r="A827" s="7" t="str">
        <f>IF(CONCATENATE(B827,C827,D827,E827,F827,G827)="","",IFERROR(IF(VLOOKUP(CONCATENATE(B827,C827,D827,E827,F827,G827),'Program Mapping'!A:A,1,FALSE)=CONCATENATE(B827,C827,D827,E827,F827,G827),"OK","Fix"),"Fix"))</f>
        <v/>
      </c>
      <c r="B827" s="3"/>
      <c r="C827" s="13"/>
      <c r="D827" s="9"/>
      <c r="E827" s="9"/>
      <c r="F827" s="9"/>
      <c r="G827" s="9"/>
      <c r="H827" s="13"/>
      <c r="I827" s="13"/>
      <c r="J827" s="13"/>
      <c r="K827" s="46"/>
    </row>
    <row r="828" spans="1:11" x14ac:dyDescent="0.25">
      <c r="A828" s="7" t="str">
        <f>IF(CONCATENATE(B828,C828,D828,E828,F828,G828)="","",IFERROR(IF(VLOOKUP(CONCATENATE(B828,C828,D828,E828,F828,G828),'Program Mapping'!A:A,1,FALSE)=CONCATENATE(B828,C828,D828,E828,F828,G828),"OK","Fix"),"Fix"))</f>
        <v/>
      </c>
      <c r="B828" s="3"/>
      <c r="C828" s="13"/>
      <c r="D828" s="9"/>
      <c r="E828" s="9"/>
      <c r="F828" s="9"/>
      <c r="G828" s="9"/>
      <c r="H828" s="13"/>
      <c r="I828" s="13"/>
      <c r="J828" s="13"/>
      <c r="K828" s="46"/>
    </row>
    <row r="829" spans="1:11" x14ac:dyDescent="0.25">
      <c r="A829" s="7" t="str">
        <f>IF(CONCATENATE(B829,C829,D829,E829,F829,G829)="","",IFERROR(IF(VLOOKUP(CONCATENATE(B829,C829,D829,E829,F829,G829),'Program Mapping'!A:A,1,FALSE)=CONCATENATE(B829,C829,D829,E829,F829,G829),"OK","Fix"),"Fix"))</f>
        <v/>
      </c>
      <c r="B829" s="3"/>
      <c r="C829" s="13"/>
      <c r="D829" s="9"/>
      <c r="E829" s="9"/>
      <c r="F829" s="9"/>
      <c r="G829" s="9"/>
      <c r="H829" s="13"/>
      <c r="I829" s="13"/>
      <c r="J829" s="13"/>
      <c r="K829" s="46"/>
    </row>
    <row r="830" spans="1:11" x14ac:dyDescent="0.25">
      <c r="A830" s="7" t="str">
        <f>IF(CONCATENATE(B830,C830,D830,E830,F830,G830)="","",IFERROR(IF(VLOOKUP(CONCATENATE(B830,C830,D830,E830,F830,G830),'Program Mapping'!A:A,1,FALSE)=CONCATENATE(B830,C830,D830,E830,F830,G830),"OK","Fix"),"Fix"))</f>
        <v/>
      </c>
      <c r="B830" s="3"/>
      <c r="C830" s="13"/>
      <c r="D830" s="9"/>
      <c r="E830" s="9"/>
      <c r="F830" s="9"/>
      <c r="G830" s="9"/>
      <c r="H830" s="13"/>
      <c r="I830" s="13"/>
      <c r="J830" s="13"/>
      <c r="K830" s="46"/>
    </row>
    <row r="831" spans="1:11" x14ac:dyDescent="0.25">
      <c r="A831" s="7" t="str">
        <f>IF(CONCATENATE(B831,C831,D831,E831,F831,G831)="","",IFERROR(IF(VLOOKUP(CONCATENATE(B831,C831,D831,E831,F831,G831),'Program Mapping'!A:A,1,FALSE)=CONCATENATE(B831,C831,D831,E831,F831,G831),"OK","Fix"),"Fix"))</f>
        <v/>
      </c>
      <c r="B831" s="3"/>
      <c r="C831" s="13"/>
      <c r="D831" s="9"/>
      <c r="E831" s="9"/>
      <c r="F831" s="9"/>
      <c r="G831" s="9"/>
      <c r="H831" s="13"/>
      <c r="I831" s="13"/>
      <c r="J831" s="13"/>
      <c r="K831" s="46"/>
    </row>
    <row r="832" spans="1:11" x14ac:dyDescent="0.25">
      <c r="A832" s="7" t="str">
        <f>IF(CONCATENATE(B832,C832,D832,E832,F832,G832)="","",IFERROR(IF(VLOOKUP(CONCATENATE(B832,C832,D832,E832,F832,G832),'Program Mapping'!A:A,1,FALSE)=CONCATENATE(B832,C832,D832,E832,F832,G832),"OK","Fix"),"Fix"))</f>
        <v/>
      </c>
      <c r="B832" s="3"/>
      <c r="C832" s="13"/>
      <c r="D832" s="9"/>
      <c r="E832" s="9"/>
      <c r="F832" s="9"/>
      <c r="G832" s="9"/>
      <c r="H832" s="13"/>
      <c r="I832" s="13"/>
      <c r="J832" s="13"/>
      <c r="K832" s="46"/>
    </row>
    <row r="833" spans="1:11" x14ac:dyDescent="0.25">
      <c r="A833" s="7" t="str">
        <f>IF(CONCATENATE(B833,C833,D833,E833,F833,G833)="","",IFERROR(IF(VLOOKUP(CONCATENATE(B833,C833,D833,E833,F833,G833),'Program Mapping'!A:A,1,FALSE)=CONCATENATE(B833,C833,D833,E833,F833,G833),"OK","Fix"),"Fix"))</f>
        <v/>
      </c>
      <c r="B833" s="3"/>
      <c r="C833" s="13"/>
      <c r="D833" s="9"/>
      <c r="E833" s="9"/>
      <c r="F833" s="9"/>
      <c r="G833" s="9"/>
      <c r="H833" s="13"/>
      <c r="I833" s="13"/>
      <c r="J833" s="13"/>
      <c r="K833" s="46"/>
    </row>
    <row r="834" spans="1:11" x14ac:dyDescent="0.25">
      <c r="A834" s="7" t="str">
        <f>IF(CONCATENATE(B834,C834,D834,E834,F834,G834)="","",IFERROR(IF(VLOOKUP(CONCATENATE(B834,C834,D834,E834,F834,G834),'Program Mapping'!A:A,1,FALSE)=CONCATENATE(B834,C834,D834,E834,F834,G834),"OK","Fix"),"Fix"))</f>
        <v/>
      </c>
      <c r="B834" s="3"/>
      <c r="C834" s="13"/>
      <c r="D834" s="9"/>
      <c r="E834" s="9"/>
      <c r="F834" s="9"/>
      <c r="G834" s="9"/>
      <c r="H834" s="13"/>
      <c r="I834" s="13"/>
      <c r="J834" s="13"/>
      <c r="K834" s="46"/>
    </row>
    <row r="835" spans="1:11" x14ac:dyDescent="0.25">
      <c r="A835" s="7" t="str">
        <f>IF(CONCATENATE(B835,C835,D835,E835,F835,G835)="","",IFERROR(IF(VLOOKUP(CONCATENATE(B835,C835,D835,E835,F835,G835),'Program Mapping'!A:A,1,FALSE)=CONCATENATE(B835,C835,D835,E835,F835,G835),"OK","Fix"),"Fix"))</f>
        <v/>
      </c>
      <c r="B835" s="3"/>
      <c r="C835" s="13"/>
      <c r="D835" s="9"/>
      <c r="E835" s="9"/>
      <c r="F835" s="9"/>
      <c r="G835" s="9"/>
      <c r="H835" s="13"/>
      <c r="I835" s="13"/>
      <c r="J835" s="13"/>
      <c r="K835" s="46"/>
    </row>
    <row r="836" spans="1:11" x14ac:dyDescent="0.25">
      <c r="A836" s="7" t="str">
        <f>IF(CONCATENATE(B836,C836,D836,E836,F836,G836)="","",IFERROR(IF(VLOOKUP(CONCATENATE(B836,C836,D836,E836,F836,G836),'Program Mapping'!A:A,1,FALSE)=CONCATENATE(B836,C836,D836,E836,F836,G836),"OK","Fix"),"Fix"))</f>
        <v/>
      </c>
      <c r="B836" s="3"/>
      <c r="C836" s="13"/>
      <c r="D836" s="9"/>
      <c r="E836" s="9"/>
      <c r="F836" s="9"/>
      <c r="G836" s="9"/>
      <c r="H836" s="13"/>
      <c r="I836" s="13"/>
      <c r="J836" s="13"/>
      <c r="K836" s="46"/>
    </row>
    <row r="837" spans="1:11" x14ac:dyDescent="0.25">
      <c r="A837" s="7" t="str">
        <f>IF(CONCATENATE(B837,C837,D837,E837,F837,G837)="","",IFERROR(IF(VLOOKUP(CONCATENATE(B837,C837,D837,E837,F837,G837),'Program Mapping'!A:A,1,FALSE)=CONCATENATE(B837,C837,D837,E837,F837,G837),"OK","Fix"),"Fix"))</f>
        <v/>
      </c>
      <c r="B837" s="3"/>
      <c r="C837" s="13"/>
      <c r="D837" s="9"/>
      <c r="E837" s="9"/>
      <c r="F837" s="9"/>
      <c r="G837" s="9"/>
      <c r="H837" s="13"/>
      <c r="I837" s="13"/>
      <c r="J837" s="13"/>
      <c r="K837" s="46"/>
    </row>
    <row r="838" spans="1:11" x14ac:dyDescent="0.25">
      <c r="A838" s="7" t="str">
        <f>IF(CONCATENATE(B838,C838,D838,E838,F838,G838)="","",IFERROR(IF(VLOOKUP(CONCATENATE(B838,C838,D838,E838,F838,G838),'Program Mapping'!A:A,1,FALSE)=CONCATENATE(B838,C838,D838,E838,F838,G838),"OK","Fix"),"Fix"))</f>
        <v/>
      </c>
      <c r="B838" s="3"/>
      <c r="C838" s="13"/>
      <c r="D838" s="9"/>
      <c r="E838" s="9"/>
      <c r="F838" s="9"/>
      <c r="G838" s="9"/>
      <c r="H838" s="13"/>
      <c r="I838" s="13"/>
      <c r="J838" s="13"/>
      <c r="K838" s="46"/>
    </row>
    <row r="839" spans="1:11" x14ac:dyDescent="0.25">
      <c r="A839" s="7" t="str">
        <f>IF(CONCATENATE(B839,C839,D839,E839,F839,G839)="","",IFERROR(IF(VLOOKUP(CONCATENATE(B839,C839,D839,E839,F839,G839),'Program Mapping'!A:A,1,FALSE)=CONCATENATE(B839,C839,D839,E839,F839,G839),"OK","Fix"),"Fix"))</f>
        <v/>
      </c>
      <c r="B839" s="3"/>
      <c r="C839" s="13"/>
      <c r="D839" s="9"/>
      <c r="E839" s="9"/>
      <c r="F839" s="9"/>
      <c r="G839" s="9"/>
      <c r="H839" s="13"/>
      <c r="I839" s="13"/>
      <c r="J839" s="13"/>
      <c r="K839" s="46"/>
    </row>
    <row r="840" spans="1:11" x14ac:dyDescent="0.25">
      <c r="A840" s="7" t="str">
        <f>IF(CONCATENATE(B840,C840,D840,E840,F840,G840)="","",IFERROR(IF(VLOOKUP(CONCATENATE(B840,C840,D840,E840,F840,G840),'Program Mapping'!A:A,1,FALSE)=CONCATENATE(B840,C840,D840,E840,F840,G840),"OK","Fix"),"Fix"))</f>
        <v/>
      </c>
      <c r="B840" s="3"/>
      <c r="C840" s="13"/>
      <c r="D840" s="9"/>
      <c r="E840" s="9"/>
      <c r="F840" s="9"/>
      <c r="G840" s="9"/>
      <c r="H840" s="13"/>
      <c r="I840" s="13"/>
      <c r="J840" s="13"/>
      <c r="K840" s="46"/>
    </row>
    <row r="841" spans="1:11" x14ac:dyDescent="0.25">
      <c r="A841" s="7" t="str">
        <f>IF(CONCATENATE(B841,C841,D841,E841,F841,G841)="","",IFERROR(IF(VLOOKUP(CONCATENATE(B841,C841,D841,E841,F841,G841),'Program Mapping'!A:A,1,FALSE)=CONCATENATE(B841,C841,D841,E841,F841,G841),"OK","Fix"),"Fix"))</f>
        <v/>
      </c>
      <c r="B841" s="3"/>
      <c r="C841" s="13"/>
      <c r="D841" s="9"/>
      <c r="E841" s="9"/>
      <c r="F841" s="9"/>
      <c r="G841" s="9"/>
      <c r="H841" s="13"/>
      <c r="I841" s="13"/>
      <c r="J841" s="13"/>
      <c r="K841" s="46"/>
    </row>
    <row r="842" spans="1:11" x14ac:dyDescent="0.25">
      <c r="A842" s="7" t="str">
        <f>IF(CONCATENATE(B842,C842,D842,E842,F842,G842)="","",IFERROR(IF(VLOOKUP(CONCATENATE(B842,C842,D842,E842,F842,G842),'Program Mapping'!A:A,1,FALSE)=CONCATENATE(B842,C842,D842,E842,F842,G842),"OK","Fix"),"Fix"))</f>
        <v/>
      </c>
      <c r="B842" s="3"/>
      <c r="C842" s="13"/>
      <c r="D842" s="9"/>
      <c r="E842" s="9"/>
      <c r="F842" s="9"/>
      <c r="G842" s="9"/>
      <c r="H842" s="13"/>
      <c r="I842" s="13"/>
      <c r="J842" s="13"/>
      <c r="K842" s="46"/>
    </row>
    <row r="843" spans="1:11" x14ac:dyDescent="0.25">
      <c r="A843" s="7" t="str">
        <f>IF(CONCATENATE(B843,C843,D843,E843,F843,G843)="","",IFERROR(IF(VLOOKUP(CONCATENATE(B843,C843,D843,E843,F843,G843),'Program Mapping'!A:A,1,FALSE)=CONCATENATE(B843,C843,D843,E843,F843,G843),"OK","Fix"),"Fix"))</f>
        <v/>
      </c>
      <c r="B843" s="3"/>
      <c r="C843" s="13"/>
      <c r="D843" s="9"/>
      <c r="E843" s="9"/>
      <c r="F843" s="9"/>
      <c r="G843" s="9"/>
      <c r="H843" s="13"/>
      <c r="I843" s="13"/>
      <c r="J843" s="13"/>
      <c r="K843" s="46"/>
    </row>
    <row r="844" spans="1:11" x14ac:dyDescent="0.25">
      <c r="A844" s="7" t="str">
        <f>IF(CONCATENATE(B844,C844,D844,E844,F844,G844)="","",IFERROR(IF(VLOOKUP(CONCATENATE(B844,C844,D844,E844,F844,G844),'Program Mapping'!A:A,1,FALSE)=CONCATENATE(B844,C844,D844,E844,F844,G844),"OK","Fix"),"Fix"))</f>
        <v/>
      </c>
      <c r="B844" s="3"/>
      <c r="C844" s="13"/>
      <c r="D844" s="9"/>
      <c r="E844" s="9"/>
      <c r="F844" s="9"/>
      <c r="G844" s="9"/>
      <c r="H844" s="13"/>
      <c r="I844" s="13"/>
      <c r="J844" s="13"/>
      <c r="K844" s="46"/>
    </row>
    <row r="845" spans="1:11" x14ac:dyDescent="0.25">
      <c r="A845" s="7" t="str">
        <f>IF(CONCATENATE(B845,C845,D845,E845,F845,G845)="","",IFERROR(IF(VLOOKUP(CONCATENATE(B845,C845,D845,E845,F845,G845),'Program Mapping'!A:A,1,FALSE)=CONCATENATE(B845,C845,D845,E845,F845,G845),"OK","Fix"),"Fix"))</f>
        <v/>
      </c>
      <c r="B845" s="3"/>
      <c r="C845" s="13"/>
      <c r="D845" s="9"/>
      <c r="E845" s="9"/>
      <c r="F845" s="9"/>
      <c r="G845" s="9"/>
      <c r="H845" s="13"/>
      <c r="I845" s="13"/>
      <c r="J845" s="13"/>
      <c r="K845" s="46"/>
    </row>
    <row r="846" spans="1:11" x14ac:dyDescent="0.25">
      <c r="A846" s="7" t="str">
        <f>IF(CONCATENATE(B846,C846,D846,E846,F846,G846)="","",IFERROR(IF(VLOOKUP(CONCATENATE(B846,C846,D846,E846,F846,G846),'Program Mapping'!A:A,1,FALSE)=CONCATENATE(B846,C846,D846,E846,F846,G846),"OK","Fix"),"Fix"))</f>
        <v/>
      </c>
      <c r="B846" s="3"/>
      <c r="C846" s="13"/>
      <c r="D846" s="9"/>
      <c r="E846" s="9"/>
      <c r="F846" s="9"/>
      <c r="G846" s="9"/>
      <c r="H846" s="13"/>
      <c r="I846" s="13"/>
      <c r="J846" s="13"/>
      <c r="K846" s="46"/>
    </row>
    <row r="847" spans="1:11" x14ac:dyDescent="0.25">
      <c r="A847" s="7" t="str">
        <f>IF(CONCATENATE(B847,C847,D847,E847,F847,G847)="","",IFERROR(IF(VLOOKUP(CONCATENATE(B847,C847,D847,E847,F847,G847),'Program Mapping'!A:A,1,FALSE)=CONCATENATE(B847,C847,D847,E847,F847,G847),"OK","Fix"),"Fix"))</f>
        <v/>
      </c>
      <c r="B847" s="3"/>
      <c r="C847" s="13"/>
      <c r="D847" s="9"/>
      <c r="E847" s="9"/>
      <c r="F847" s="9"/>
      <c r="G847" s="9"/>
      <c r="H847" s="13"/>
      <c r="I847" s="13"/>
      <c r="J847" s="13"/>
      <c r="K847" s="46"/>
    </row>
    <row r="848" spans="1:11" x14ac:dyDescent="0.25">
      <c r="A848" s="7" t="str">
        <f>IF(CONCATENATE(B848,C848,D848,E848,F848,G848)="","",IFERROR(IF(VLOOKUP(CONCATENATE(B848,C848,D848,E848,F848,G848),'Program Mapping'!A:A,1,FALSE)=CONCATENATE(B848,C848,D848,E848,F848,G848),"OK","Fix"),"Fix"))</f>
        <v/>
      </c>
      <c r="B848" s="3"/>
      <c r="C848" s="13"/>
      <c r="D848" s="9"/>
      <c r="E848" s="9"/>
      <c r="F848" s="9"/>
      <c r="G848" s="9"/>
      <c r="H848" s="13"/>
      <c r="I848" s="13"/>
      <c r="J848" s="13"/>
      <c r="K848" s="46"/>
    </row>
    <row r="849" spans="1:11" x14ac:dyDescent="0.25">
      <c r="A849" s="7" t="str">
        <f>IF(CONCATENATE(B849,C849,D849,E849,F849,G849)="","",IFERROR(IF(VLOOKUP(CONCATENATE(B849,C849,D849,E849,F849,G849),'Program Mapping'!A:A,1,FALSE)=CONCATENATE(B849,C849,D849,E849,F849,G849),"OK","Fix"),"Fix"))</f>
        <v/>
      </c>
      <c r="B849" s="3"/>
      <c r="C849" s="13"/>
      <c r="D849" s="9"/>
      <c r="E849" s="9"/>
      <c r="F849" s="9"/>
      <c r="G849" s="9"/>
      <c r="H849" s="13"/>
      <c r="I849" s="13"/>
      <c r="J849" s="13"/>
      <c r="K849" s="46"/>
    </row>
    <row r="850" spans="1:11" x14ac:dyDescent="0.25">
      <c r="A850" s="7" t="str">
        <f>IF(CONCATENATE(B850,C850,D850,E850,F850,G850)="","",IFERROR(IF(VLOOKUP(CONCATENATE(B850,C850,D850,E850,F850,G850),'Program Mapping'!A:A,1,FALSE)=CONCATENATE(B850,C850,D850,E850,F850,G850),"OK","Fix"),"Fix"))</f>
        <v/>
      </c>
      <c r="B850" s="3"/>
      <c r="C850" s="13"/>
      <c r="D850" s="9"/>
      <c r="E850" s="9"/>
      <c r="F850" s="9"/>
      <c r="G850" s="9"/>
      <c r="H850" s="13"/>
      <c r="I850" s="13"/>
      <c r="J850" s="13"/>
      <c r="K850" s="46"/>
    </row>
    <row r="851" spans="1:11" x14ac:dyDescent="0.25">
      <c r="A851" s="7" t="str">
        <f>IF(CONCATENATE(B851,C851,D851,E851,F851,G851)="","",IFERROR(IF(VLOOKUP(CONCATENATE(B851,C851,D851,E851,F851,G851),'Program Mapping'!A:A,1,FALSE)=CONCATENATE(B851,C851,D851,E851,F851,G851),"OK","Fix"),"Fix"))</f>
        <v/>
      </c>
      <c r="B851" s="3"/>
      <c r="C851" s="13"/>
      <c r="D851" s="9"/>
      <c r="E851" s="9"/>
      <c r="F851" s="9"/>
      <c r="G851" s="9"/>
      <c r="H851" s="13"/>
      <c r="I851" s="13"/>
      <c r="J851" s="13"/>
      <c r="K851" s="46"/>
    </row>
    <row r="852" spans="1:11" x14ac:dyDescent="0.25">
      <c r="A852" s="7" t="str">
        <f>IF(CONCATENATE(B852,C852,D852,E852,F852,G852)="","",IFERROR(IF(VLOOKUP(CONCATENATE(B852,C852,D852,E852,F852,G852),'Program Mapping'!A:A,1,FALSE)=CONCATENATE(B852,C852,D852,E852,F852,G852),"OK","Fix"),"Fix"))</f>
        <v/>
      </c>
      <c r="B852" s="3"/>
      <c r="C852" s="13"/>
      <c r="D852" s="9"/>
      <c r="E852" s="9"/>
      <c r="F852" s="9"/>
      <c r="G852" s="9"/>
      <c r="H852" s="13"/>
      <c r="I852" s="13"/>
      <c r="J852" s="13"/>
      <c r="K852" s="46"/>
    </row>
    <row r="853" spans="1:11" x14ac:dyDescent="0.25">
      <c r="A853" s="7" t="str">
        <f>IF(CONCATENATE(B853,C853,D853,E853,F853,G853)="","",IFERROR(IF(VLOOKUP(CONCATENATE(B853,C853,D853,E853,F853,G853),'Program Mapping'!A:A,1,FALSE)=CONCATENATE(B853,C853,D853,E853,F853,G853),"OK","Fix"),"Fix"))</f>
        <v/>
      </c>
      <c r="B853" s="3"/>
      <c r="C853" s="13"/>
      <c r="D853" s="9"/>
      <c r="E853" s="9"/>
      <c r="F853" s="9"/>
      <c r="G853" s="9"/>
      <c r="H853" s="13"/>
      <c r="I853" s="13"/>
      <c r="J853" s="13"/>
      <c r="K853" s="46"/>
    </row>
    <row r="854" spans="1:11" x14ac:dyDescent="0.25">
      <c r="A854" s="7" t="str">
        <f>IF(CONCATENATE(B854,C854,D854,E854,F854,G854)="","",IFERROR(IF(VLOOKUP(CONCATENATE(B854,C854,D854,E854,F854,G854),'Program Mapping'!A:A,1,FALSE)=CONCATENATE(B854,C854,D854,E854,F854,G854),"OK","Fix"),"Fix"))</f>
        <v/>
      </c>
      <c r="B854" s="3"/>
      <c r="C854" s="13"/>
      <c r="D854" s="9"/>
      <c r="E854" s="9"/>
      <c r="F854" s="9"/>
      <c r="G854" s="9"/>
      <c r="H854" s="13"/>
      <c r="I854" s="13"/>
      <c r="J854" s="13"/>
      <c r="K854" s="46"/>
    </row>
    <row r="855" spans="1:11" x14ac:dyDescent="0.25">
      <c r="A855" s="7" t="str">
        <f>IF(CONCATENATE(B855,C855,D855,E855,F855,G855)="","",IFERROR(IF(VLOOKUP(CONCATENATE(B855,C855,D855,E855,F855,G855),'Program Mapping'!A:A,1,FALSE)=CONCATENATE(B855,C855,D855,E855,F855,G855),"OK","Fix"),"Fix"))</f>
        <v/>
      </c>
      <c r="B855" s="3"/>
      <c r="C855" s="13"/>
      <c r="D855" s="9"/>
      <c r="E855" s="9"/>
      <c r="F855" s="9"/>
      <c r="G855" s="9"/>
      <c r="H855" s="13"/>
      <c r="I855" s="13"/>
      <c r="J855" s="13"/>
      <c r="K855" s="46"/>
    </row>
    <row r="856" spans="1:11" x14ac:dyDescent="0.25">
      <c r="A856" s="7" t="str">
        <f>IF(CONCATENATE(B856,C856,D856,E856,F856,G856)="","",IFERROR(IF(VLOOKUP(CONCATENATE(B856,C856,D856,E856,F856,G856),'Program Mapping'!A:A,1,FALSE)=CONCATENATE(B856,C856,D856,E856,F856,G856),"OK","Fix"),"Fix"))</f>
        <v/>
      </c>
      <c r="B856" s="3"/>
      <c r="C856" s="13"/>
      <c r="D856" s="9"/>
      <c r="E856" s="9"/>
      <c r="F856" s="9"/>
      <c r="G856" s="9"/>
      <c r="H856" s="13"/>
      <c r="I856" s="13"/>
      <c r="J856" s="13"/>
      <c r="K856" s="46"/>
    </row>
    <row r="857" spans="1:11" x14ac:dyDescent="0.25">
      <c r="A857" s="7" t="str">
        <f>IF(CONCATENATE(B857,C857,D857,E857,F857,G857)="","",IFERROR(IF(VLOOKUP(CONCATENATE(B857,C857,D857,E857,F857,G857),'Program Mapping'!A:A,1,FALSE)=CONCATENATE(B857,C857,D857,E857,F857,G857),"OK","Fix"),"Fix"))</f>
        <v/>
      </c>
      <c r="B857" s="3"/>
      <c r="C857" s="13"/>
      <c r="D857" s="9"/>
      <c r="E857" s="9"/>
      <c r="F857" s="9"/>
      <c r="G857" s="9"/>
      <c r="H857" s="13"/>
      <c r="I857" s="13"/>
      <c r="J857" s="13"/>
      <c r="K857" s="46"/>
    </row>
    <row r="858" spans="1:11" x14ac:dyDescent="0.25">
      <c r="A858" s="7" t="str">
        <f>IF(CONCATENATE(B858,C858,D858,E858,F858,G858)="","",IFERROR(IF(VLOOKUP(CONCATENATE(B858,C858,D858,E858,F858,G858),'Program Mapping'!A:A,1,FALSE)=CONCATENATE(B858,C858,D858,E858,F858,G858),"OK","Fix"),"Fix"))</f>
        <v/>
      </c>
      <c r="B858" s="3"/>
      <c r="C858" s="13"/>
      <c r="D858" s="9"/>
      <c r="E858" s="9"/>
      <c r="F858" s="9"/>
      <c r="G858" s="9"/>
      <c r="H858" s="13"/>
      <c r="I858" s="13"/>
      <c r="J858" s="13"/>
      <c r="K858" s="46"/>
    </row>
    <row r="859" spans="1:11" x14ac:dyDescent="0.25">
      <c r="A859" s="7" t="str">
        <f>IF(CONCATENATE(B859,C859,D859,E859,F859,G859)="","",IFERROR(IF(VLOOKUP(CONCATENATE(B859,C859,D859,E859,F859,G859),'Program Mapping'!A:A,1,FALSE)=CONCATENATE(B859,C859,D859,E859,F859,G859),"OK","Fix"),"Fix"))</f>
        <v/>
      </c>
      <c r="B859" s="3"/>
      <c r="C859" s="13"/>
      <c r="D859" s="9"/>
      <c r="E859" s="9"/>
      <c r="F859" s="9"/>
      <c r="G859" s="9"/>
      <c r="H859" s="13"/>
      <c r="I859" s="13"/>
      <c r="J859" s="13"/>
      <c r="K859" s="46"/>
    </row>
    <row r="860" spans="1:11" x14ac:dyDescent="0.25">
      <c r="A860" s="7" t="str">
        <f>IF(CONCATENATE(B860,C860,D860,E860,F860,G860)="","",IFERROR(IF(VLOOKUP(CONCATENATE(B860,C860,D860,E860,F860,G860),'Program Mapping'!A:A,1,FALSE)=CONCATENATE(B860,C860,D860,E860,F860,G860),"OK","Fix"),"Fix"))</f>
        <v/>
      </c>
      <c r="B860" s="3"/>
      <c r="C860" s="13"/>
      <c r="D860" s="9"/>
      <c r="E860" s="9"/>
      <c r="F860" s="9"/>
      <c r="G860" s="9"/>
      <c r="H860" s="13"/>
      <c r="I860" s="13"/>
      <c r="J860" s="13"/>
      <c r="K860" s="46"/>
    </row>
    <row r="861" spans="1:11" x14ac:dyDescent="0.25">
      <c r="A861" s="7" t="str">
        <f>IF(CONCATENATE(B861,C861,D861,E861,F861,G861)="","",IFERROR(IF(VLOOKUP(CONCATENATE(B861,C861,D861,E861,F861,G861),'Program Mapping'!A:A,1,FALSE)=CONCATENATE(B861,C861,D861,E861,F861,G861),"OK","Fix"),"Fix"))</f>
        <v/>
      </c>
      <c r="B861" s="3"/>
      <c r="C861" s="13"/>
      <c r="D861" s="9"/>
      <c r="E861" s="9"/>
      <c r="F861" s="9"/>
      <c r="G861" s="9"/>
      <c r="H861" s="13"/>
      <c r="I861" s="13"/>
      <c r="J861" s="13"/>
      <c r="K861" s="46"/>
    </row>
    <row r="862" spans="1:11" x14ac:dyDescent="0.25">
      <c r="A862" s="7" t="str">
        <f>IF(CONCATENATE(B862,C862,D862,E862,F862,G862)="","",IFERROR(IF(VLOOKUP(CONCATENATE(B862,C862,D862,E862,F862,G862),'Program Mapping'!A:A,1,FALSE)=CONCATENATE(B862,C862,D862,E862,F862,G862),"OK","Fix"),"Fix"))</f>
        <v/>
      </c>
      <c r="B862" s="3"/>
      <c r="C862" s="13"/>
      <c r="D862" s="9"/>
      <c r="E862" s="9"/>
      <c r="F862" s="9"/>
      <c r="G862" s="9"/>
      <c r="H862" s="13"/>
      <c r="I862" s="13"/>
      <c r="J862" s="13"/>
      <c r="K862" s="46"/>
    </row>
    <row r="863" spans="1:11" x14ac:dyDescent="0.25">
      <c r="A863" s="7" t="str">
        <f>IF(CONCATENATE(B863,C863,D863,E863,F863,G863)="","",IFERROR(IF(VLOOKUP(CONCATENATE(B863,C863,D863,E863,F863,G863),'Program Mapping'!A:A,1,FALSE)=CONCATENATE(B863,C863,D863,E863,F863,G863),"OK","Fix"),"Fix"))</f>
        <v/>
      </c>
      <c r="B863" s="3"/>
      <c r="C863" s="13"/>
      <c r="D863" s="9"/>
      <c r="E863" s="9"/>
      <c r="F863" s="9"/>
      <c r="G863" s="9"/>
      <c r="H863" s="13"/>
      <c r="I863" s="13"/>
      <c r="J863" s="13"/>
      <c r="K863" s="46"/>
    </row>
    <row r="864" spans="1:11" x14ac:dyDescent="0.25">
      <c r="A864" s="7" t="str">
        <f>IF(CONCATENATE(B864,C864,D864,E864,F864,G864)="","",IFERROR(IF(VLOOKUP(CONCATENATE(B864,C864,D864,E864,F864,G864),'Program Mapping'!A:A,1,FALSE)=CONCATENATE(B864,C864,D864,E864,F864,G864),"OK","Fix"),"Fix"))</f>
        <v/>
      </c>
      <c r="B864" s="3"/>
      <c r="C864" s="13"/>
      <c r="D864" s="9"/>
      <c r="E864" s="9"/>
      <c r="F864" s="9"/>
      <c r="G864" s="9"/>
      <c r="H864" s="13"/>
      <c r="I864" s="13"/>
      <c r="J864" s="13"/>
      <c r="K864" s="46"/>
    </row>
    <row r="865" spans="1:11" x14ac:dyDescent="0.25">
      <c r="A865" s="7" t="str">
        <f>IF(CONCATENATE(B865,C865,D865,E865,F865,G865)="","",IFERROR(IF(VLOOKUP(CONCATENATE(B865,C865,D865,E865,F865,G865),'Program Mapping'!A:A,1,FALSE)=CONCATENATE(B865,C865,D865,E865,F865,G865),"OK","Fix"),"Fix"))</f>
        <v/>
      </c>
      <c r="B865" s="3"/>
      <c r="C865" s="13"/>
      <c r="D865" s="9"/>
      <c r="E865" s="9"/>
      <c r="F865" s="9"/>
      <c r="G865" s="9"/>
      <c r="H865" s="13"/>
      <c r="I865" s="13"/>
      <c r="J865" s="13"/>
      <c r="K865" s="46"/>
    </row>
    <row r="866" spans="1:11" x14ac:dyDescent="0.25">
      <c r="A866" s="7" t="str">
        <f>IF(CONCATENATE(B866,C866,D866,E866,F866,G866)="","",IFERROR(IF(VLOOKUP(CONCATENATE(B866,C866,D866,E866,F866,G866),'Program Mapping'!A:A,1,FALSE)=CONCATENATE(B866,C866,D866,E866,F866,G866),"OK","Fix"),"Fix"))</f>
        <v/>
      </c>
      <c r="B866" s="3"/>
      <c r="C866" s="13"/>
      <c r="D866" s="9"/>
      <c r="E866" s="9"/>
      <c r="F866" s="9"/>
      <c r="G866" s="9"/>
      <c r="H866" s="13"/>
      <c r="I866" s="13"/>
      <c r="J866" s="13"/>
      <c r="K866" s="46"/>
    </row>
    <row r="867" spans="1:11" x14ac:dyDescent="0.25">
      <c r="A867" s="7" t="str">
        <f>IF(CONCATENATE(B867,C867,D867,E867,F867,G867)="","",IFERROR(IF(VLOOKUP(CONCATENATE(B867,C867,D867,E867,F867,G867),'Program Mapping'!A:A,1,FALSE)=CONCATENATE(B867,C867,D867,E867,F867,G867),"OK","Fix"),"Fix"))</f>
        <v/>
      </c>
      <c r="B867" s="3"/>
      <c r="C867" s="13"/>
      <c r="D867" s="9"/>
      <c r="E867" s="9"/>
      <c r="F867" s="9"/>
      <c r="G867" s="9"/>
      <c r="H867" s="13"/>
      <c r="I867" s="13"/>
      <c r="J867" s="13"/>
      <c r="K867" s="46"/>
    </row>
    <row r="868" spans="1:11" x14ac:dyDescent="0.25">
      <c r="A868" s="7" t="str">
        <f>IF(CONCATENATE(B868,C868,D868,E868,F868,G868)="","",IFERROR(IF(VLOOKUP(CONCATENATE(B868,C868,D868,E868,F868,G868),'Program Mapping'!A:A,1,FALSE)=CONCATENATE(B868,C868,D868,E868,F868,G868),"OK","Fix"),"Fix"))</f>
        <v/>
      </c>
      <c r="B868" s="3"/>
      <c r="C868" s="13"/>
      <c r="D868" s="9"/>
      <c r="E868" s="9"/>
      <c r="F868" s="9"/>
      <c r="G868" s="9"/>
      <c r="H868" s="13"/>
      <c r="I868" s="13"/>
      <c r="J868" s="13"/>
      <c r="K868" s="46"/>
    </row>
    <row r="869" spans="1:11" x14ac:dyDescent="0.25">
      <c r="A869" s="7" t="str">
        <f>IF(CONCATENATE(B869,C869,D869,E869,F869,G869)="","",IFERROR(IF(VLOOKUP(CONCATENATE(B869,C869,D869,E869,F869,G869),'Program Mapping'!A:A,1,FALSE)=CONCATENATE(B869,C869,D869,E869,F869,G869),"OK","Fix"),"Fix"))</f>
        <v/>
      </c>
      <c r="B869" s="3"/>
      <c r="C869" s="13"/>
      <c r="D869" s="9"/>
      <c r="E869" s="9"/>
      <c r="F869" s="9"/>
      <c r="G869" s="9"/>
      <c r="H869" s="13"/>
      <c r="I869" s="13"/>
      <c r="J869" s="13"/>
      <c r="K869" s="46"/>
    </row>
    <row r="870" spans="1:11" x14ac:dyDescent="0.25">
      <c r="A870" s="7" t="str">
        <f>IF(CONCATENATE(B870,C870,D870,E870,F870,G870)="","",IFERROR(IF(VLOOKUP(CONCATENATE(B870,C870,D870,E870,F870,G870),'Program Mapping'!A:A,1,FALSE)=CONCATENATE(B870,C870,D870,E870,F870,G870),"OK","Fix"),"Fix"))</f>
        <v/>
      </c>
      <c r="B870" s="3"/>
      <c r="C870" s="13"/>
      <c r="D870" s="9"/>
      <c r="E870" s="9"/>
      <c r="F870" s="9"/>
      <c r="G870" s="9"/>
      <c r="H870" s="13"/>
      <c r="I870" s="13"/>
      <c r="J870" s="13"/>
      <c r="K870" s="46"/>
    </row>
    <row r="871" spans="1:11" x14ac:dyDescent="0.25">
      <c r="A871" s="7" t="str">
        <f>IF(CONCATENATE(B871,C871,D871,E871,F871,G871)="","",IFERROR(IF(VLOOKUP(CONCATENATE(B871,C871,D871,E871,F871,G871),'Program Mapping'!A:A,1,FALSE)=CONCATENATE(B871,C871,D871,E871,F871,G871),"OK","Fix"),"Fix"))</f>
        <v/>
      </c>
      <c r="B871" s="3"/>
      <c r="C871" s="13"/>
      <c r="D871" s="9"/>
      <c r="E871" s="9"/>
      <c r="F871" s="9"/>
      <c r="G871" s="9"/>
      <c r="H871" s="13"/>
      <c r="I871" s="13"/>
      <c r="J871" s="13"/>
      <c r="K871" s="46"/>
    </row>
    <row r="872" spans="1:11" x14ac:dyDescent="0.25">
      <c r="A872" s="7" t="str">
        <f>IF(CONCATENATE(B872,C872,D872,E872,F872,G872)="","",IFERROR(IF(VLOOKUP(CONCATENATE(B872,C872,D872,E872,F872,G872),'Program Mapping'!A:A,1,FALSE)=CONCATENATE(B872,C872,D872,E872,F872,G872),"OK","Fix"),"Fix"))</f>
        <v/>
      </c>
      <c r="B872" s="3"/>
      <c r="C872" s="13"/>
      <c r="D872" s="9"/>
      <c r="E872" s="9"/>
      <c r="F872" s="9"/>
      <c r="G872" s="9"/>
      <c r="H872" s="13"/>
      <c r="I872" s="13"/>
      <c r="J872" s="13"/>
      <c r="K872" s="46"/>
    </row>
    <row r="873" spans="1:11" x14ac:dyDescent="0.25">
      <c r="A873" s="7" t="str">
        <f>IF(CONCATENATE(B873,C873,D873,E873,F873,G873)="","",IFERROR(IF(VLOOKUP(CONCATENATE(B873,C873,D873,E873,F873,G873),'Program Mapping'!A:A,1,FALSE)=CONCATENATE(B873,C873,D873,E873,F873,G873),"OK","Fix"),"Fix"))</f>
        <v/>
      </c>
      <c r="B873" s="3"/>
      <c r="C873" s="13"/>
      <c r="D873" s="9"/>
      <c r="E873" s="9"/>
      <c r="F873" s="9"/>
      <c r="G873" s="9"/>
      <c r="H873" s="13"/>
      <c r="I873" s="13"/>
      <c r="J873" s="13"/>
      <c r="K873" s="46"/>
    </row>
    <row r="874" spans="1:11" x14ac:dyDescent="0.25">
      <c r="A874" s="7" t="str">
        <f>IF(CONCATENATE(B874,C874,D874,E874,F874,G874)="","",IFERROR(IF(VLOOKUP(CONCATENATE(B874,C874,D874,E874,F874,G874),'Program Mapping'!A:A,1,FALSE)=CONCATENATE(B874,C874,D874,E874,F874,G874),"OK","Fix"),"Fix"))</f>
        <v/>
      </c>
      <c r="B874" s="3"/>
      <c r="C874" s="13"/>
      <c r="D874" s="9"/>
      <c r="E874" s="9"/>
      <c r="F874" s="9"/>
      <c r="G874" s="9"/>
      <c r="H874" s="13"/>
      <c r="I874" s="13"/>
      <c r="J874" s="13"/>
      <c r="K874" s="46"/>
    </row>
    <row r="875" spans="1:11" x14ac:dyDescent="0.25">
      <c r="A875" s="7" t="str">
        <f>IF(CONCATENATE(B875,C875,D875,E875,F875,G875)="","",IFERROR(IF(VLOOKUP(CONCATENATE(B875,C875,D875,E875,F875,G875),'Program Mapping'!A:A,1,FALSE)=CONCATENATE(B875,C875,D875,E875,F875,G875),"OK","Fix"),"Fix"))</f>
        <v/>
      </c>
      <c r="B875" s="3"/>
      <c r="C875" s="13"/>
      <c r="D875" s="9"/>
      <c r="E875" s="9"/>
      <c r="F875" s="9"/>
      <c r="G875" s="9"/>
      <c r="H875" s="13"/>
      <c r="I875" s="13"/>
      <c r="J875" s="13"/>
      <c r="K875" s="46"/>
    </row>
    <row r="876" spans="1:11" x14ac:dyDescent="0.25">
      <c r="A876" s="7" t="str">
        <f>IF(CONCATENATE(B876,C876,D876,E876,F876,G876)="","",IFERROR(IF(VLOOKUP(CONCATENATE(B876,C876,D876,E876,F876,G876),'Program Mapping'!A:A,1,FALSE)=CONCATENATE(B876,C876,D876,E876,F876,G876),"OK","Fix"),"Fix"))</f>
        <v/>
      </c>
      <c r="B876" s="3"/>
      <c r="C876" s="13"/>
      <c r="D876" s="9"/>
      <c r="E876" s="9"/>
      <c r="F876" s="9"/>
      <c r="G876" s="9"/>
      <c r="H876" s="13"/>
      <c r="I876" s="13"/>
      <c r="J876" s="13"/>
      <c r="K876" s="46"/>
    </row>
    <row r="877" spans="1:11" x14ac:dyDescent="0.25">
      <c r="A877" s="7" t="str">
        <f>IF(CONCATENATE(B877,C877,D877,E877,F877,G877)="","",IFERROR(IF(VLOOKUP(CONCATENATE(B877,C877,D877,E877,F877,G877),'Program Mapping'!A:A,1,FALSE)=CONCATENATE(B877,C877,D877,E877,F877,G877),"OK","Fix"),"Fix"))</f>
        <v/>
      </c>
      <c r="B877" s="3"/>
      <c r="C877" s="13"/>
      <c r="D877" s="9"/>
      <c r="E877" s="9"/>
      <c r="F877" s="9"/>
      <c r="G877" s="9"/>
      <c r="H877" s="13"/>
      <c r="I877" s="13"/>
      <c r="J877" s="13"/>
      <c r="K877" s="46"/>
    </row>
    <row r="878" spans="1:11" x14ac:dyDescent="0.25">
      <c r="A878" s="7" t="str">
        <f>IF(CONCATENATE(B878,C878,D878,E878,F878,G878)="","",IFERROR(IF(VLOOKUP(CONCATENATE(B878,C878,D878,E878,F878,G878),'Program Mapping'!A:A,1,FALSE)=CONCATENATE(B878,C878,D878,E878,F878,G878),"OK","Fix"),"Fix"))</f>
        <v/>
      </c>
      <c r="B878" s="3"/>
      <c r="C878" s="13"/>
      <c r="D878" s="9"/>
      <c r="E878" s="9"/>
      <c r="F878" s="9"/>
      <c r="G878" s="9"/>
      <c r="H878" s="13"/>
      <c r="I878" s="13"/>
      <c r="J878" s="13"/>
      <c r="K878" s="46"/>
    </row>
    <row r="879" spans="1:11" x14ac:dyDescent="0.25">
      <c r="A879" s="7" t="str">
        <f>IF(CONCATENATE(B879,C879,D879,E879,F879,G879)="","",IFERROR(IF(VLOOKUP(CONCATENATE(B879,C879,D879,E879,F879,G879),'Program Mapping'!A:A,1,FALSE)=CONCATENATE(B879,C879,D879,E879,F879,G879),"OK","Fix"),"Fix"))</f>
        <v/>
      </c>
      <c r="B879" s="3"/>
      <c r="C879" s="13"/>
      <c r="D879" s="9"/>
      <c r="E879" s="9"/>
      <c r="F879" s="9"/>
      <c r="G879" s="9"/>
      <c r="H879" s="13"/>
      <c r="I879" s="13"/>
      <c r="J879" s="13"/>
      <c r="K879" s="46"/>
    </row>
    <row r="880" spans="1:11" x14ac:dyDescent="0.25">
      <c r="A880" s="7" t="str">
        <f>IF(CONCATENATE(B880,C880,D880,E880,F880,G880)="","",IFERROR(IF(VLOOKUP(CONCATENATE(B880,C880,D880,E880,F880,G880),'Program Mapping'!A:A,1,FALSE)=CONCATENATE(B880,C880,D880,E880,F880,G880),"OK","Fix"),"Fix"))</f>
        <v/>
      </c>
      <c r="B880" s="3"/>
      <c r="C880" s="13"/>
      <c r="D880" s="9"/>
      <c r="E880" s="9"/>
      <c r="F880" s="9"/>
      <c r="G880" s="9"/>
      <c r="H880" s="13"/>
      <c r="I880" s="13"/>
      <c r="J880" s="13"/>
      <c r="K880" s="46"/>
    </row>
    <row r="881" spans="1:11" x14ac:dyDescent="0.25">
      <c r="A881" s="7" t="str">
        <f>IF(CONCATENATE(B881,C881,D881,E881,F881,G881)="","",IFERROR(IF(VLOOKUP(CONCATENATE(B881,C881,D881,E881,F881,G881),'Program Mapping'!A:A,1,FALSE)=CONCATENATE(B881,C881,D881,E881,F881,G881),"OK","Fix"),"Fix"))</f>
        <v/>
      </c>
      <c r="B881" s="3"/>
      <c r="C881" s="13"/>
      <c r="D881" s="9"/>
      <c r="E881" s="9"/>
      <c r="F881" s="9"/>
      <c r="G881" s="9"/>
      <c r="H881" s="13"/>
      <c r="I881" s="13"/>
      <c r="J881" s="13"/>
      <c r="K881" s="46"/>
    </row>
    <row r="882" spans="1:11" x14ac:dyDescent="0.25">
      <c r="A882" s="7" t="str">
        <f>IF(CONCATENATE(B882,C882,D882,E882,F882,G882)="","",IFERROR(IF(VLOOKUP(CONCATENATE(B882,C882,D882,E882,F882,G882),'Program Mapping'!A:A,1,FALSE)=CONCATENATE(B882,C882,D882,E882,F882,G882),"OK","Fix"),"Fix"))</f>
        <v/>
      </c>
      <c r="B882" s="3"/>
      <c r="C882" s="13"/>
      <c r="D882" s="9"/>
      <c r="E882" s="9"/>
      <c r="F882" s="9"/>
      <c r="G882" s="9"/>
      <c r="H882" s="13"/>
      <c r="I882" s="13"/>
      <c r="J882" s="13"/>
      <c r="K882" s="46"/>
    </row>
    <row r="883" spans="1:11" x14ac:dyDescent="0.25">
      <c r="A883" s="7" t="str">
        <f>IF(CONCATENATE(B883,C883,D883,E883,F883,G883)="","",IFERROR(IF(VLOOKUP(CONCATENATE(B883,C883,D883,E883,F883,G883),'Program Mapping'!A:A,1,FALSE)=CONCATENATE(B883,C883,D883,E883,F883,G883),"OK","Fix"),"Fix"))</f>
        <v/>
      </c>
      <c r="B883" s="3"/>
      <c r="C883" s="13"/>
      <c r="D883" s="9"/>
      <c r="E883" s="9"/>
      <c r="F883" s="9"/>
      <c r="G883" s="9"/>
      <c r="H883" s="13"/>
      <c r="I883" s="13"/>
      <c r="J883" s="13"/>
      <c r="K883" s="46"/>
    </row>
    <row r="884" spans="1:11" x14ac:dyDescent="0.25">
      <c r="A884" s="7" t="str">
        <f>IF(CONCATENATE(B884,C884,D884,E884,F884,G884)="","",IFERROR(IF(VLOOKUP(CONCATENATE(B884,C884,D884,E884,F884,G884),'Program Mapping'!A:A,1,FALSE)=CONCATENATE(B884,C884,D884,E884,F884,G884),"OK","Fix"),"Fix"))</f>
        <v/>
      </c>
      <c r="B884" s="3"/>
      <c r="C884" s="13"/>
      <c r="D884" s="9"/>
      <c r="E884" s="9"/>
      <c r="F884" s="9"/>
      <c r="G884" s="9"/>
      <c r="H884" s="13"/>
      <c r="I884" s="13"/>
      <c r="J884" s="13"/>
      <c r="K884" s="46"/>
    </row>
    <row r="885" spans="1:11" x14ac:dyDescent="0.25">
      <c r="A885" s="7" t="str">
        <f>IF(CONCATENATE(B885,C885,D885,E885,F885,G885)="","",IFERROR(IF(VLOOKUP(CONCATENATE(B885,C885,D885,E885,F885,G885),'Program Mapping'!A:A,1,FALSE)=CONCATENATE(B885,C885,D885,E885,F885,G885),"OK","Fix"),"Fix"))</f>
        <v/>
      </c>
      <c r="B885" s="3"/>
      <c r="C885" s="13"/>
      <c r="D885" s="9"/>
      <c r="E885" s="9"/>
      <c r="F885" s="9"/>
      <c r="G885" s="9"/>
      <c r="H885" s="13"/>
      <c r="I885" s="13"/>
      <c r="J885" s="13"/>
      <c r="K885" s="46"/>
    </row>
    <row r="886" spans="1:11" x14ac:dyDescent="0.25">
      <c r="A886" s="7" t="str">
        <f>IF(CONCATENATE(B886,C886,D886,E886,F886,G886)="","",IFERROR(IF(VLOOKUP(CONCATENATE(B886,C886,D886,E886,F886,G886),'Program Mapping'!A:A,1,FALSE)=CONCATENATE(B886,C886,D886,E886,F886,G886),"OK","Fix"),"Fix"))</f>
        <v/>
      </c>
      <c r="B886" s="3"/>
      <c r="C886" s="13"/>
      <c r="D886" s="9"/>
      <c r="E886" s="9"/>
      <c r="F886" s="9"/>
      <c r="G886" s="9"/>
      <c r="H886" s="13"/>
      <c r="I886" s="13"/>
      <c r="J886" s="13"/>
      <c r="K886" s="46"/>
    </row>
    <row r="887" spans="1:11" x14ac:dyDescent="0.25">
      <c r="A887" s="7" t="str">
        <f>IF(CONCATENATE(B887,C887,D887,E887,F887,G887)="","",IFERROR(IF(VLOOKUP(CONCATENATE(B887,C887,D887,E887,F887,G887),'Program Mapping'!A:A,1,FALSE)=CONCATENATE(B887,C887,D887,E887,F887,G887),"OK","Fix"),"Fix"))</f>
        <v/>
      </c>
      <c r="B887" s="3"/>
      <c r="C887" s="13"/>
      <c r="D887" s="9"/>
      <c r="E887" s="9"/>
      <c r="F887" s="9"/>
      <c r="G887" s="9"/>
      <c r="H887" s="13"/>
      <c r="I887" s="13"/>
      <c r="J887" s="13"/>
      <c r="K887" s="46"/>
    </row>
    <row r="888" spans="1:11" x14ac:dyDescent="0.25">
      <c r="A888" s="7" t="str">
        <f>IF(CONCATENATE(B888,C888,D888,E888,F888,G888)="","",IFERROR(IF(VLOOKUP(CONCATENATE(B888,C888,D888,E888,F888,G888),'Program Mapping'!A:A,1,FALSE)=CONCATENATE(B888,C888,D888,E888,F888,G888),"OK","Fix"),"Fix"))</f>
        <v/>
      </c>
      <c r="B888" s="3"/>
      <c r="C888" s="13"/>
      <c r="D888" s="9"/>
      <c r="E888" s="9"/>
      <c r="F888" s="9"/>
      <c r="G888" s="9"/>
      <c r="H888" s="13"/>
      <c r="I888" s="13"/>
      <c r="J888" s="13"/>
      <c r="K888" s="46"/>
    </row>
    <row r="889" spans="1:11" x14ac:dyDescent="0.25">
      <c r="A889" s="7" t="str">
        <f>IF(CONCATENATE(B889,C889,D889,E889,F889,G889)="","",IFERROR(IF(VLOOKUP(CONCATENATE(B889,C889,D889,E889,F889,G889),'Program Mapping'!A:A,1,FALSE)=CONCATENATE(B889,C889,D889,E889,F889,G889),"OK","Fix"),"Fix"))</f>
        <v/>
      </c>
      <c r="B889" s="3"/>
      <c r="C889" s="13"/>
      <c r="D889" s="9"/>
      <c r="E889" s="9"/>
      <c r="F889" s="9"/>
      <c r="G889" s="9"/>
      <c r="H889" s="13"/>
      <c r="I889" s="13"/>
      <c r="J889" s="13"/>
      <c r="K889" s="46"/>
    </row>
    <row r="890" spans="1:11" x14ac:dyDescent="0.25">
      <c r="A890" s="7" t="str">
        <f>IF(CONCATENATE(B890,C890,D890,E890,F890,G890)="","",IFERROR(IF(VLOOKUP(CONCATENATE(B890,C890,D890,E890,F890,G890),'Program Mapping'!A:A,1,FALSE)=CONCATENATE(B890,C890,D890,E890,F890,G890),"OK","Fix"),"Fix"))</f>
        <v/>
      </c>
      <c r="B890" s="3"/>
      <c r="C890" s="13"/>
      <c r="D890" s="9"/>
      <c r="E890" s="9"/>
      <c r="F890" s="9"/>
      <c r="G890" s="9"/>
      <c r="H890" s="13"/>
      <c r="I890" s="13"/>
      <c r="J890" s="13"/>
      <c r="K890" s="46"/>
    </row>
    <row r="891" spans="1:11" x14ac:dyDescent="0.25">
      <c r="A891" s="7" t="str">
        <f>IF(CONCATENATE(B891,C891,D891,E891,F891,G891)="","",IFERROR(IF(VLOOKUP(CONCATENATE(B891,C891,D891,E891,F891,G891),'Program Mapping'!A:A,1,FALSE)=CONCATENATE(B891,C891,D891,E891,F891,G891),"OK","Fix"),"Fix"))</f>
        <v/>
      </c>
      <c r="B891" s="3"/>
      <c r="C891" s="13"/>
      <c r="D891" s="9"/>
      <c r="E891" s="9"/>
      <c r="F891" s="9"/>
      <c r="G891" s="9"/>
      <c r="H891" s="13"/>
      <c r="I891" s="13"/>
      <c r="J891" s="13"/>
      <c r="K891" s="46"/>
    </row>
    <row r="892" spans="1:11" x14ac:dyDescent="0.25">
      <c r="A892" s="7" t="str">
        <f>IF(CONCATENATE(B892,C892,D892,E892,F892,G892)="","",IFERROR(IF(VLOOKUP(CONCATENATE(B892,C892,D892,E892,F892,G892),'Program Mapping'!A:A,1,FALSE)=CONCATENATE(B892,C892,D892,E892,F892,G892),"OK","Fix"),"Fix"))</f>
        <v/>
      </c>
      <c r="B892" s="3"/>
      <c r="C892" s="13"/>
      <c r="D892" s="9"/>
      <c r="E892" s="9"/>
      <c r="F892" s="9"/>
      <c r="G892" s="9"/>
      <c r="H892" s="13"/>
      <c r="I892" s="13"/>
      <c r="J892" s="13"/>
      <c r="K892" s="46"/>
    </row>
    <row r="893" spans="1:11" x14ac:dyDescent="0.25">
      <c r="A893" s="7" t="str">
        <f>IF(CONCATENATE(B893,C893,D893,E893,F893,G893)="","",IFERROR(IF(VLOOKUP(CONCATENATE(B893,C893,D893,E893,F893,G893),'Program Mapping'!A:A,1,FALSE)=CONCATENATE(B893,C893,D893,E893,F893,G893),"OK","Fix"),"Fix"))</f>
        <v/>
      </c>
      <c r="B893" s="3"/>
      <c r="C893" s="13"/>
      <c r="D893" s="9"/>
      <c r="E893" s="9"/>
      <c r="F893" s="9"/>
      <c r="G893" s="9"/>
      <c r="H893" s="13"/>
      <c r="I893" s="13"/>
      <c r="J893" s="13"/>
      <c r="K893" s="46"/>
    </row>
    <row r="894" spans="1:11" x14ac:dyDescent="0.25">
      <c r="A894" s="7" t="str">
        <f>IF(CONCATENATE(B894,C894,D894,E894,F894,G894)="","",IFERROR(IF(VLOOKUP(CONCATENATE(B894,C894,D894,E894,F894,G894),'Program Mapping'!A:A,1,FALSE)=CONCATENATE(B894,C894,D894,E894,F894,G894),"OK","Fix"),"Fix"))</f>
        <v/>
      </c>
      <c r="B894" s="3"/>
      <c r="C894" s="13"/>
      <c r="D894" s="9"/>
      <c r="E894" s="9"/>
      <c r="F894" s="9"/>
      <c r="G894" s="9"/>
      <c r="H894" s="13"/>
      <c r="I894" s="13"/>
      <c r="J894" s="13"/>
      <c r="K894" s="46"/>
    </row>
    <row r="895" spans="1:11" x14ac:dyDescent="0.25">
      <c r="A895" s="7" t="str">
        <f>IF(CONCATENATE(B895,C895,D895,E895,F895,G895)="","",IFERROR(IF(VLOOKUP(CONCATENATE(B895,C895,D895,E895,F895,G895),'Program Mapping'!A:A,1,FALSE)=CONCATENATE(B895,C895,D895,E895,F895,G895),"OK","Fix"),"Fix"))</f>
        <v/>
      </c>
      <c r="B895" s="3"/>
      <c r="C895" s="13"/>
      <c r="D895" s="9"/>
      <c r="E895" s="9"/>
      <c r="F895" s="9"/>
      <c r="G895" s="9"/>
      <c r="H895" s="13"/>
      <c r="I895" s="13"/>
      <c r="J895" s="13"/>
      <c r="K895" s="46"/>
    </row>
    <row r="896" spans="1:11" x14ac:dyDescent="0.25">
      <c r="A896" s="7" t="str">
        <f>IF(CONCATENATE(B896,C896,D896,E896,F896,G896)="","",IFERROR(IF(VLOOKUP(CONCATENATE(B896,C896,D896,E896,F896,G896),'Program Mapping'!A:A,1,FALSE)=CONCATENATE(B896,C896,D896,E896,F896,G896),"OK","Fix"),"Fix"))</f>
        <v/>
      </c>
      <c r="B896" s="3"/>
      <c r="C896" s="13"/>
      <c r="D896" s="9"/>
      <c r="E896" s="9"/>
      <c r="F896" s="9"/>
      <c r="G896" s="9"/>
      <c r="H896" s="13"/>
      <c r="I896" s="13"/>
      <c r="J896" s="13"/>
      <c r="K896" s="46"/>
    </row>
    <row r="897" spans="1:11" x14ac:dyDescent="0.25">
      <c r="A897" s="7" t="str">
        <f>IF(CONCATENATE(B897,C897,D897,E897,F897,G897)="","",IFERROR(IF(VLOOKUP(CONCATENATE(B897,C897,D897,E897,F897,G897),'Program Mapping'!A:A,1,FALSE)=CONCATENATE(B897,C897,D897,E897,F897,G897),"OK","Fix"),"Fix"))</f>
        <v/>
      </c>
      <c r="B897" s="3"/>
      <c r="C897" s="13"/>
      <c r="D897" s="9"/>
      <c r="E897" s="9"/>
      <c r="F897" s="9"/>
      <c r="G897" s="9"/>
      <c r="H897" s="13"/>
      <c r="I897" s="13"/>
      <c r="J897" s="13"/>
      <c r="K897" s="46"/>
    </row>
    <row r="898" spans="1:11" x14ac:dyDescent="0.25">
      <c r="A898" s="7" t="str">
        <f>IF(CONCATENATE(B898,C898,D898,E898,F898,G898)="","",IFERROR(IF(VLOOKUP(CONCATENATE(B898,C898,D898,E898,F898,G898),'Program Mapping'!A:A,1,FALSE)=CONCATENATE(B898,C898,D898,E898,F898,G898),"OK","Fix"),"Fix"))</f>
        <v/>
      </c>
      <c r="B898" s="3"/>
      <c r="C898" s="13"/>
      <c r="D898" s="9"/>
      <c r="E898" s="9"/>
      <c r="F898" s="9"/>
      <c r="G898" s="9"/>
      <c r="H898" s="13"/>
      <c r="I898" s="13"/>
      <c r="J898" s="13"/>
      <c r="K898" s="46"/>
    </row>
    <row r="899" spans="1:11" x14ac:dyDescent="0.25">
      <c r="A899" s="7" t="str">
        <f>IF(CONCATENATE(B899,C899,D899,E899,F899,G899)="","",IFERROR(IF(VLOOKUP(CONCATENATE(B899,C899,D899,E899,F899,G899),'Program Mapping'!A:A,1,FALSE)=CONCATENATE(B899,C899,D899,E899,F899,G899),"OK","Fix"),"Fix"))</f>
        <v/>
      </c>
      <c r="B899" s="3"/>
      <c r="C899" s="13"/>
      <c r="D899" s="9"/>
      <c r="E899" s="9"/>
      <c r="F899" s="9"/>
      <c r="G899" s="9"/>
      <c r="H899" s="13"/>
      <c r="I899" s="13"/>
      <c r="J899" s="13"/>
      <c r="K899" s="46"/>
    </row>
    <row r="900" spans="1:11" x14ac:dyDescent="0.25">
      <c r="A900" s="7" t="str">
        <f>IF(CONCATENATE(B900,C900,D900,E900,F900,G900)="","",IFERROR(IF(VLOOKUP(CONCATENATE(B900,C900,D900,E900,F900,G900),'Program Mapping'!A:A,1,FALSE)=CONCATENATE(B900,C900,D900,E900,F900,G900),"OK","Fix"),"Fix"))</f>
        <v/>
      </c>
      <c r="B900" s="3"/>
      <c r="C900" s="13"/>
      <c r="D900" s="9"/>
      <c r="E900" s="9"/>
      <c r="F900" s="9"/>
      <c r="G900" s="9"/>
      <c r="H900" s="13"/>
      <c r="I900" s="13"/>
      <c r="J900" s="13"/>
      <c r="K900" s="46"/>
    </row>
    <row r="901" spans="1:11" x14ac:dyDescent="0.25">
      <c r="A901" s="7" t="str">
        <f>IF(CONCATENATE(B901,C901,D901,E901,F901,G901)="","",IFERROR(IF(VLOOKUP(CONCATENATE(B901,C901,D901,E901,F901,G901),'Program Mapping'!A:A,1,FALSE)=CONCATENATE(B901,C901,D901,E901,F901,G901),"OK","Fix"),"Fix"))</f>
        <v/>
      </c>
      <c r="B901" s="3"/>
      <c r="C901" s="13"/>
      <c r="D901" s="9"/>
      <c r="E901" s="9"/>
      <c r="F901" s="9"/>
      <c r="G901" s="9"/>
      <c r="H901" s="13"/>
      <c r="I901" s="13"/>
      <c r="J901" s="13"/>
      <c r="K901" s="46"/>
    </row>
    <row r="902" spans="1:11" x14ac:dyDescent="0.25">
      <c r="A902" s="7" t="str">
        <f>IF(CONCATENATE(B902,C902,D902,E902,F902,G902)="","",IFERROR(IF(VLOOKUP(CONCATENATE(B902,C902,D902,E902,F902,G902),'Program Mapping'!A:A,1,FALSE)=CONCATENATE(B902,C902,D902,E902,F902,G902),"OK","Fix"),"Fix"))</f>
        <v/>
      </c>
      <c r="B902" s="3"/>
      <c r="C902" s="13"/>
      <c r="D902" s="9"/>
      <c r="E902" s="9"/>
      <c r="F902" s="9"/>
      <c r="G902" s="9"/>
      <c r="H902" s="13"/>
      <c r="I902" s="13"/>
      <c r="J902" s="13"/>
      <c r="K902" s="46"/>
    </row>
    <row r="903" spans="1:11" x14ac:dyDescent="0.25">
      <c r="A903" s="7" t="str">
        <f>IF(CONCATENATE(B903,C903,D903,E903,F903,G903)="","",IFERROR(IF(VLOOKUP(CONCATENATE(B903,C903,D903,E903,F903,G903),'Program Mapping'!A:A,1,FALSE)=CONCATENATE(B903,C903,D903,E903,F903,G903),"OK","Fix"),"Fix"))</f>
        <v/>
      </c>
      <c r="B903" s="3"/>
      <c r="C903" s="13"/>
      <c r="D903" s="9"/>
      <c r="E903" s="9"/>
      <c r="F903" s="9"/>
      <c r="G903" s="9"/>
      <c r="H903" s="13"/>
      <c r="I903" s="13"/>
      <c r="J903" s="13"/>
      <c r="K903" s="46"/>
    </row>
    <row r="904" spans="1:11" x14ac:dyDescent="0.25">
      <c r="A904" s="7" t="str">
        <f>IF(CONCATENATE(B904,C904,D904,E904,F904,G904)="","",IFERROR(IF(VLOOKUP(CONCATENATE(B904,C904,D904,E904,F904,G904),'Program Mapping'!A:A,1,FALSE)=CONCATENATE(B904,C904,D904,E904,F904,G904),"OK","Fix"),"Fix"))</f>
        <v/>
      </c>
      <c r="B904" s="3"/>
      <c r="C904" s="13"/>
      <c r="D904" s="9"/>
      <c r="E904" s="9"/>
      <c r="F904" s="9"/>
      <c r="G904" s="9"/>
      <c r="H904" s="13"/>
      <c r="I904" s="13"/>
      <c r="J904" s="13"/>
      <c r="K904" s="46"/>
    </row>
    <row r="905" spans="1:11" x14ac:dyDescent="0.25">
      <c r="A905" s="7" t="str">
        <f>IF(CONCATENATE(B905,C905,D905,E905,F905,G905)="","",IFERROR(IF(VLOOKUP(CONCATENATE(B905,C905,D905,E905,F905,G905),'Program Mapping'!A:A,1,FALSE)=CONCATENATE(B905,C905,D905,E905,F905,G905),"OK","Fix"),"Fix"))</f>
        <v/>
      </c>
      <c r="B905" s="3"/>
      <c r="C905" s="13"/>
      <c r="D905" s="9"/>
      <c r="E905" s="9"/>
      <c r="F905" s="9"/>
      <c r="G905" s="9"/>
      <c r="H905" s="13"/>
      <c r="I905" s="13"/>
      <c r="J905" s="13"/>
      <c r="K905" s="46"/>
    </row>
    <row r="906" spans="1:11" x14ac:dyDescent="0.25">
      <c r="A906" s="7" t="str">
        <f>IF(CONCATENATE(B906,C906,D906,E906,F906,G906)="","",IFERROR(IF(VLOOKUP(CONCATENATE(B906,C906,D906,E906,F906,G906),'Program Mapping'!A:A,1,FALSE)=CONCATENATE(B906,C906,D906,E906,F906,G906),"OK","Fix"),"Fix"))</f>
        <v/>
      </c>
      <c r="B906" s="3"/>
      <c r="C906" s="13"/>
      <c r="D906" s="9"/>
      <c r="E906" s="9"/>
      <c r="F906" s="9"/>
      <c r="G906" s="9"/>
      <c r="H906" s="13"/>
      <c r="I906" s="13"/>
      <c r="J906" s="13"/>
      <c r="K906" s="46"/>
    </row>
    <row r="907" spans="1:11" x14ac:dyDescent="0.25">
      <c r="A907" s="7" t="str">
        <f>IF(CONCATENATE(B907,C907,D907,E907,F907,G907)="","",IFERROR(IF(VLOOKUP(CONCATENATE(B907,C907,D907,E907,F907,G907),'Program Mapping'!A:A,1,FALSE)=CONCATENATE(B907,C907,D907,E907,F907,G907),"OK","Fix"),"Fix"))</f>
        <v/>
      </c>
      <c r="B907" s="3"/>
      <c r="C907" s="13"/>
      <c r="D907" s="9"/>
      <c r="E907" s="9"/>
      <c r="F907" s="9"/>
      <c r="G907" s="9"/>
      <c r="H907" s="13"/>
      <c r="I907" s="13"/>
      <c r="J907" s="13"/>
      <c r="K907" s="46"/>
    </row>
    <row r="908" spans="1:11" x14ac:dyDescent="0.25">
      <c r="A908" s="7" t="str">
        <f>IF(CONCATENATE(B908,C908,D908,E908,F908,G908)="","",IFERROR(IF(VLOOKUP(CONCATENATE(B908,C908,D908,E908,F908,G908),'Program Mapping'!A:A,1,FALSE)=CONCATENATE(B908,C908,D908,E908,F908,G908),"OK","Fix"),"Fix"))</f>
        <v/>
      </c>
      <c r="B908" s="3"/>
      <c r="C908" s="13"/>
      <c r="D908" s="9"/>
      <c r="E908" s="9"/>
      <c r="F908" s="9"/>
      <c r="G908" s="9"/>
      <c r="H908" s="13"/>
      <c r="I908" s="13"/>
      <c r="J908" s="13"/>
      <c r="K908" s="46"/>
    </row>
    <row r="909" spans="1:11" x14ac:dyDescent="0.25">
      <c r="A909" s="7" t="str">
        <f>IF(CONCATENATE(B909,C909,D909,E909,F909,G909)="","",IFERROR(IF(VLOOKUP(CONCATENATE(B909,C909,D909,E909,F909,G909),'Program Mapping'!A:A,1,FALSE)=CONCATENATE(B909,C909,D909,E909,F909,G909),"OK","Fix"),"Fix"))</f>
        <v/>
      </c>
      <c r="B909" s="3"/>
      <c r="C909" s="13"/>
      <c r="D909" s="9"/>
      <c r="E909" s="9"/>
      <c r="F909" s="9"/>
      <c r="G909" s="9"/>
      <c r="H909" s="13"/>
      <c r="I909" s="13"/>
      <c r="J909" s="13"/>
      <c r="K909" s="46"/>
    </row>
    <row r="910" spans="1:11" x14ac:dyDescent="0.25">
      <c r="A910" s="7" t="str">
        <f>IF(CONCATENATE(B910,C910,D910,E910,F910,G910)="","",IFERROR(IF(VLOOKUP(CONCATENATE(B910,C910,D910,E910,F910,G910),'Program Mapping'!A:A,1,FALSE)=CONCATENATE(B910,C910,D910,E910,F910,G910),"OK","Fix"),"Fix"))</f>
        <v/>
      </c>
      <c r="B910" s="3"/>
      <c r="C910" s="13"/>
      <c r="D910" s="9"/>
      <c r="E910" s="9"/>
      <c r="F910" s="9"/>
      <c r="G910" s="9"/>
      <c r="H910" s="13"/>
      <c r="I910" s="13"/>
      <c r="J910" s="13"/>
      <c r="K910" s="46"/>
    </row>
    <row r="911" spans="1:11" x14ac:dyDescent="0.25">
      <c r="A911" s="7" t="str">
        <f>IF(CONCATENATE(B911,C911,D911,E911,F911,G911)="","",IFERROR(IF(VLOOKUP(CONCATENATE(B911,C911,D911,E911,F911,G911),'Program Mapping'!A:A,1,FALSE)=CONCATENATE(B911,C911,D911,E911,F911,G911),"OK","Fix"),"Fix"))</f>
        <v/>
      </c>
      <c r="B911" s="3"/>
      <c r="C911" s="13"/>
      <c r="D911" s="9"/>
      <c r="E911" s="9"/>
      <c r="F911" s="9"/>
      <c r="G911" s="9"/>
      <c r="H911" s="13"/>
      <c r="I911" s="13"/>
      <c r="J911" s="13"/>
      <c r="K911" s="46"/>
    </row>
    <row r="912" spans="1:11" x14ac:dyDescent="0.25">
      <c r="A912" s="7" t="str">
        <f>IF(CONCATENATE(B912,C912,D912,E912,F912,G912)="","",IFERROR(IF(VLOOKUP(CONCATENATE(B912,C912,D912,E912,F912,G912),'Program Mapping'!A:A,1,FALSE)=CONCATENATE(B912,C912,D912,E912,F912,G912),"OK","Fix"),"Fix"))</f>
        <v/>
      </c>
      <c r="B912" s="3"/>
      <c r="C912" s="13"/>
      <c r="D912" s="9"/>
      <c r="E912" s="9"/>
      <c r="F912" s="9"/>
      <c r="G912" s="9"/>
      <c r="H912" s="13"/>
      <c r="I912" s="13"/>
      <c r="J912" s="13"/>
      <c r="K912" s="46"/>
    </row>
    <row r="913" spans="1:11" x14ac:dyDescent="0.25">
      <c r="A913" s="7" t="str">
        <f>IF(CONCATENATE(B913,C913,D913,E913,F913,G913)="","",IFERROR(IF(VLOOKUP(CONCATENATE(B913,C913,D913,E913,F913,G913),'Program Mapping'!A:A,1,FALSE)=CONCATENATE(B913,C913,D913,E913,F913,G913),"OK","Fix"),"Fix"))</f>
        <v/>
      </c>
      <c r="B913" s="3"/>
      <c r="C913" s="13"/>
      <c r="D913" s="9"/>
      <c r="E913" s="9"/>
      <c r="F913" s="9"/>
      <c r="G913" s="9"/>
      <c r="H913" s="13"/>
      <c r="I913" s="13"/>
      <c r="J913" s="13"/>
      <c r="K913" s="46"/>
    </row>
    <row r="914" spans="1:11" x14ac:dyDescent="0.25">
      <c r="A914" s="7" t="str">
        <f>IF(CONCATENATE(B914,C914,D914,E914,F914,G914)="","",IFERROR(IF(VLOOKUP(CONCATENATE(B914,C914,D914,E914,F914,G914),'Program Mapping'!A:A,1,FALSE)=CONCATENATE(B914,C914,D914,E914,F914,G914),"OK","Fix"),"Fix"))</f>
        <v/>
      </c>
      <c r="B914" s="3"/>
      <c r="C914" s="13"/>
      <c r="D914" s="9"/>
      <c r="E914" s="9"/>
      <c r="F914" s="9"/>
      <c r="G914" s="9"/>
      <c r="H914" s="13"/>
      <c r="I914" s="13"/>
      <c r="J914" s="13"/>
      <c r="K914" s="46"/>
    </row>
    <row r="915" spans="1:11" x14ac:dyDescent="0.25">
      <c r="A915" s="7" t="str">
        <f>IF(CONCATENATE(B915,C915,D915,E915,F915,G915)="","",IFERROR(IF(VLOOKUP(CONCATENATE(B915,C915,D915,E915,F915,G915),'Program Mapping'!A:A,1,FALSE)=CONCATENATE(B915,C915,D915,E915,F915,G915),"OK","Fix"),"Fix"))</f>
        <v/>
      </c>
      <c r="B915" s="3"/>
      <c r="C915" s="13"/>
      <c r="D915" s="9"/>
      <c r="E915" s="9"/>
      <c r="F915" s="9"/>
      <c r="G915" s="9"/>
      <c r="H915" s="13"/>
      <c r="I915" s="13"/>
      <c r="J915" s="13"/>
      <c r="K915" s="46"/>
    </row>
    <row r="916" spans="1:11" x14ac:dyDescent="0.25">
      <c r="A916" s="7" t="str">
        <f>IF(CONCATENATE(B916,C916,D916,E916,F916,G916)="","",IFERROR(IF(VLOOKUP(CONCATENATE(B916,C916,D916,E916,F916,G916),'Program Mapping'!A:A,1,FALSE)=CONCATENATE(B916,C916,D916,E916,F916,G916),"OK","Fix"),"Fix"))</f>
        <v/>
      </c>
      <c r="B916" s="3"/>
      <c r="C916" s="13"/>
      <c r="D916" s="9"/>
      <c r="E916" s="9"/>
      <c r="F916" s="9"/>
      <c r="G916" s="9"/>
      <c r="H916" s="13"/>
      <c r="I916" s="13"/>
      <c r="J916" s="13"/>
      <c r="K916" s="46"/>
    </row>
    <row r="917" spans="1:11" x14ac:dyDescent="0.25">
      <c r="A917" s="7" t="str">
        <f>IF(CONCATENATE(B917,C917,D917,E917,F917,G917)="","",IFERROR(IF(VLOOKUP(CONCATENATE(B917,C917,D917,E917,F917,G917),'Program Mapping'!A:A,1,FALSE)=CONCATENATE(B917,C917,D917,E917,F917,G917),"OK","Fix"),"Fix"))</f>
        <v/>
      </c>
      <c r="B917" s="3"/>
      <c r="C917" s="13"/>
      <c r="D917" s="9"/>
      <c r="E917" s="9"/>
      <c r="F917" s="9"/>
      <c r="G917" s="9"/>
      <c r="H917" s="13"/>
      <c r="I917" s="13"/>
      <c r="J917" s="13"/>
      <c r="K917" s="46"/>
    </row>
    <row r="918" spans="1:11" x14ac:dyDescent="0.25">
      <c r="A918" s="7" t="str">
        <f>IF(CONCATENATE(B918,C918,D918,E918,F918,G918)="","",IFERROR(IF(VLOOKUP(CONCATENATE(B918,C918,D918,E918,F918,G918),'Program Mapping'!A:A,1,FALSE)=CONCATENATE(B918,C918,D918,E918,F918,G918),"OK","Fix"),"Fix"))</f>
        <v/>
      </c>
      <c r="B918" s="3"/>
      <c r="C918" s="13"/>
      <c r="D918" s="9"/>
      <c r="E918" s="9"/>
      <c r="F918" s="9"/>
      <c r="G918" s="9"/>
      <c r="H918" s="13"/>
      <c r="I918" s="13"/>
      <c r="J918" s="13"/>
      <c r="K918" s="46"/>
    </row>
    <row r="919" spans="1:11" x14ac:dyDescent="0.25">
      <c r="A919" s="7" t="str">
        <f>IF(CONCATENATE(B919,C919,D919,E919,F919,G919)="","",IFERROR(IF(VLOOKUP(CONCATENATE(B919,C919,D919,E919,F919,G919),'Program Mapping'!A:A,1,FALSE)=CONCATENATE(B919,C919,D919,E919,F919,G919),"OK","Fix"),"Fix"))</f>
        <v/>
      </c>
      <c r="B919" s="3"/>
      <c r="C919" s="13"/>
      <c r="D919" s="9"/>
      <c r="E919" s="9"/>
      <c r="F919" s="9"/>
      <c r="G919" s="9"/>
      <c r="H919" s="13"/>
      <c r="I919" s="13"/>
      <c r="J919" s="13"/>
      <c r="K919" s="46"/>
    </row>
    <row r="920" spans="1:11" x14ac:dyDescent="0.25">
      <c r="A920" s="7" t="str">
        <f>IF(CONCATENATE(B920,C920,D920,E920,F920,G920)="","",IFERROR(IF(VLOOKUP(CONCATENATE(B920,C920,D920,E920,F920,G920),'Program Mapping'!A:A,1,FALSE)=CONCATENATE(B920,C920,D920,E920,F920,G920),"OK","Fix"),"Fix"))</f>
        <v/>
      </c>
      <c r="B920" s="3"/>
      <c r="C920" s="13"/>
      <c r="D920" s="9"/>
      <c r="E920" s="9"/>
      <c r="F920" s="9"/>
      <c r="G920" s="9"/>
      <c r="H920" s="13"/>
      <c r="I920" s="13"/>
      <c r="J920" s="13"/>
      <c r="K920" s="46"/>
    </row>
    <row r="921" spans="1:11" x14ac:dyDescent="0.25">
      <c r="A921" s="7" t="str">
        <f>IF(CONCATENATE(B921,C921,D921,E921,F921,G921)="","",IFERROR(IF(VLOOKUP(CONCATENATE(B921,C921,D921,E921,F921,G921),'Program Mapping'!A:A,1,FALSE)=CONCATENATE(B921,C921,D921,E921,F921,G921),"OK","Fix"),"Fix"))</f>
        <v/>
      </c>
      <c r="B921" s="3"/>
      <c r="C921" s="13"/>
      <c r="D921" s="9"/>
      <c r="E921" s="9"/>
      <c r="F921" s="9"/>
      <c r="G921" s="9"/>
      <c r="H921" s="13"/>
      <c r="I921" s="13"/>
      <c r="J921" s="13"/>
      <c r="K921" s="46"/>
    </row>
    <row r="922" spans="1:11" x14ac:dyDescent="0.25">
      <c r="A922" s="7" t="str">
        <f>IF(CONCATENATE(B922,C922,D922,E922,F922,G922)="","",IFERROR(IF(VLOOKUP(CONCATENATE(B922,C922,D922,E922,F922,G922),'Program Mapping'!A:A,1,FALSE)=CONCATENATE(B922,C922,D922,E922,F922,G922),"OK","Fix"),"Fix"))</f>
        <v/>
      </c>
      <c r="B922" s="3"/>
      <c r="C922" s="13"/>
      <c r="D922" s="9"/>
      <c r="E922" s="9"/>
      <c r="F922" s="9"/>
      <c r="G922" s="9"/>
      <c r="H922" s="13"/>
      <c r="I922" s="13"/>
      <c r="J922" s="13"/>
      <c r="K922" s="46"/>
    </row>
    <row r="923" spans="1:11" x14ac:dyDescent="0.25">
      <c r="A923" s="7" t="str">
        <f>IF(CONCATENATE(B923,C923,D923,E923,F923,G923)="","",IFERROR(IF(VLOOKUP(CONCATENATE(B923,C923,D923,E923,F923,G923),'Program Mapping'!A:A,1,FALSE)=CONCATENATE(B923,C923,D923,E923,F923,G923),"OK","Fix"),"Fix"))</f>
        <v/>
      </c>
      <c r="B923" s="3"/>
      <c r="C923" s="13"/>
      <c r="D923" s="9"/>
      <c r="E923" s="9"/>
      <c r="F923" s="9"/>
      <c r="G923" s="9"/>
      <c r="H923" s="13"/>
      <c r="I923" s="13"/>
      <c r="J923" s="13"/>
      <c r="K923" s="46"/>
    </row>
    <row r="924" spans="1:11" x14ac:dyDescent="0.25">
      <c r="A924" s="7" t="str">
        <f>IF(CONCATENATE(B924,C924,D924,E924,F924,G924)="","",IFERROR(IF(VLOOKUP(CONCATENATE(B924,C924,D924,E924,F924,G924),'Program Mapping'!A:A,1,FALSE)=CONCATENATE(B924,C924,D924,E924,F924,G924),"OK","Fix"),"Fix"))</f>
        <v/>
      </c>
      <c r="B924" s="3"/>
      <c r="C924" s="13"/>
      <c r="D924" s="9"/>
      <c r="E924" s="9"/>
      <c r="F924" s="9"/>
      <c r="G924" s="9"/>
      <c r="H924" s="13"/>
      <c r="I924" s="13"/>
      <c r="J924" s="13"/>
      <c r="K924" s="46"/>
    </row>
    <row r="925" spans="1:11" x14ac:dyDescent="0.25">
      <c r="A925" s="7" t="str">
        <f>IF(CONCATENATE(B925,C925,D925,E925,F925,G925)="","",IFERROR(IF(VLOOKUP(CONCATENATE(B925,C925,D925,E925,F925,G925),'Program Mapping'!A:A,1,FALSE)=CONCATENATE(B925,C925,D925,E925,F925,G925),"OK","Fix"),"Fix"))</f>
        <v/>
      </c>
      <c r="B925" s="3"/>
      <c r="C925" s="13"/>
      <c r="D925" s="9"/>
      <c r="E925" s="9"/>
      <c r="F925" s="9"/>
      <c r="G925" s="9"/>
      <c r="H925" s="13"/>
      <c r="I925" s="13"/>
      <c r="J925" s="13"/>
      <c r="K925" s="46"/>
    </row>
    <row r="926" spans="1:11" x14ac:dyDescent="0.25">
      <c r="A926" s="7" t="str">
        <f>IF(CONCATENATE(B926,C926,D926,E926,F926,G926)="","",IFERROR(IF(VLOOKUP(CONCATENATE(B926,C926,D926,E926,F926,G926),'Program Mapping'!A:A,1,FALSE)=CONCATENATE(B926,C926,D926,E926,F926,G926),"OK","Fix"),"Fix"))</f>
        <v/>
      </c>
      <c r="B926" s="3"/>
      <c r="C926" s="13"/>
      <c r="D926" s="9"/>
      <c r="E926" s="9"/>
      <c r="F926" s="9"/>
      <c r="G926" s="9"/>
      <c r="H926" s="13"/>
      <c r="I926" s="13"/>
      <c r="J926" s="13"/>
      <c r="K926" s="46"/>
    </row>
    <row r="927" spans="1:11" x14ac:dyDescent="0.25">
      <c r="A927" s="7" t="str">
        <f>IF(CONCATENATE(B927,C927,D927,E927,F927,G927)="","",IFERROR(IF(VLOOKUP(CONCATENATE(B927,C927,D927,E927,F927,G927),'Program Mapping'!A:A,1,FALSE)=CONCATENATE(B927,C927,D927,E927,F927,G927),"OK","Fix"),"Fix"))</f>
        <v/>
      </c>
      <c r="B927" s="3"/>
      <c r="C927" s="13"/>
      <c r="D927" s="9"/>
      <c r="E927" s="9"/>
      <c r="F927" s="9"/>
      <c r="G927" s="9"/>
      <c r="H927" s="13"/>
      <c r="I927" s="13"/>
      <c r="J927" s="13"/>
      <c r="K927" s="46"/>
    </row>
    <row r="928" spans="1:11" x14ac:dyDescent="0.25">
      <c r="A928" s="7" t="str">
        <f>IF(CONCATENATE(B928,C928,D928,E928,F928,G928)="","",IFERROR(IF(VLOOKUP(CONCATENATE(B928,C928,D928,E928,F928,G928),'Program Mapping'!A:A,1,FALSE)=CONCATENATE(B928,C928,D928,E928,F928,G928),"OK","Fix"),"Fix"))</f>
        <v/>
      </c>
      <c r="B928" s="3"/>
      <c r="C928" s="13"/>
      <c r="D928" s="9"/>
      <c r="E928" s="9"/>
      <c r="F928" s="9"/>
      <c r="G928" s="9"/>
      <c r="H928" s="13"/>
      <c r="I928" s="13"/>
      <c r="J928" s="13"/>
      <c r="K928" s="46"/>
    </row>
    <row r="929" spans="1:11" x14ac:dyDescent="0.25">
      <c r="A929" s="7" t="str">
        <f>IF(CONCATENATE(B929,C929,D929,E929,F929,G929)="","",IFERROR(IF(VLOOKUP(CONCATENATE(B929,C929,D929,E929,F929,G929),'Program Mapping'!A:A,1,FALSE)=CONCATENATE(B929,C929,D929,E929,F929,G929),"OK","Fix"),"Fix"))</f>
        <v/>
      </c>
      <c r="B929" s="3"/>
      <c r="C929" s="13"/>
      <c r="D929" s="9"/>
      <c r="E929" s="9"/>
      <c r="F929" s="9"/>
      <c r="G929" s="9"/>
      <c r="H929" s="13"/>
      <c r="I929" s="13"/>
      <c r="J929" s="13"/>
      <c r="K929" s="46"/>
    </row>
    <row r="930" spans="1:11" x14ac:dyDescent="0.25">
      <c r="A930" s="7" t="str">
        <f>IF(CONCATENATE(B930,C930,D930,E930,F930,G930)="","",IFERROR(IF(VLOOKUP(CONCATENATE(B930,C930,D930,E930,F930,G930),'Program Mapping'!A:A,1,FALSE)=CONCATENATE(B930,C930,D930,E930,F930,G930),"OK","Fix"),"Fix"))</f>
        <v/>
      </c>
      <c r="B930" s="3"/>
      <c r="C930" s="13"/>
      <c r="D930" s="9"/>
      <c r="E930" s="9"/>
      <c r="F930" s="9"/>
      <c r="G930" s="9"/>
      <c r="H930" s="13"/>
      <c r="I930" s="13"/>
      <c r="J930" s="13"/>
      <c r="K930" s="46"/>
    </row>
    <row r="931" spans="1:11" x14ac:dyDescent="0.25">
      <c r="A931" s="7" t="str">
        <f>IF(CONCATENATE(B931,C931,D931,E931,F931,G931)="","",IFERROR(IF(VLOOKUP(CONCATENATE(B931,C931,D931,E931,F931,G931),'Program Mapping'!A:A,1,FALSE)=CONCATENATE(B931,C931,D931,E931,F931,G931),"OK","Fix"),"Fix"))</f>
        <v/>
      </c>
      <c r="B931" s="3"/>
      <c r="C931" s="13"/>
      <c r="D931" s="9"/>
      <c r="E931" s="9"/>
      <c r="F931" s="9"/>
      <c r="G931" s="9"/>
      <c r="H931" s="13"/>
      <c r="I931" s="13"/>
      <c r="J931" s="13"/>
      <c r="K931" s="46"/>
    </row>
    <row r="932" spans="1:11" x14ac:dyDescent="0.25">
      <c r="A932" s="7" t="str">
        <f>IF(CONCATENATE(B932,C932,D932,E932,F932,G932)="","",IFERROR(IF(VLOOKUP(CONCATENATE(B932,C932,D932,E932,F932,G932),'Program Mapping'!A:A,1,FALSE)=CONCATENATE(B932,C932,D932,E932,F932,G932),"OK","Fix"),"Fix"))</f>
        <v/>
      </c>
      <c r="B932" s="3"/>
      <c r="C932" s="13"/>
      <c r="D932" s="9"/>
      <c r="E932" s="9"/>
      <c r="F932" s="9"/>
      <c r="G932" s="9"/>
      <c r="H932" s="13"/>
      <c r="I932" s="13"/>
      <c r="J932" s="13"/>
      <c r="K932" s="46"/>
    </row>
    <row r="933" spans="1:11" x14ac:dyDescent="0.25">
      <c r="A933" s="7" t="str">
        <f>IF(CONCATENATE(B933,C933,D933,E933,F933,G933)="","",IFERROR(IF(VLOOKUP(CONCATENATE(B933,C933,D933,E933,F933,G933),'Program Mapping'!A:A,1,FALSE)=CONCATENATE(B933,C933,D933,E933,F933,G933),"OK","Fix"),"Fix"))</f>
        <v/>
      </c>
      <c r="B933" s="3"/>
      <c r="C933" s="13"/>
      <c r="D933" s="9"/>
      <c r="E933" s="9"/>
      <c r="F933" s="9"/>
      <c r="G933" s="9"/>
      <c r="H933" s="13"/>
      <c r="I933" s="13"/>
      <c r="J933" s="13"/>
      <c r="K933" s="46"/>
    </row>
    <row r="934" spans="1:11" x14ac:dyDescent="0.25">
      <c r="A934" s="7" t="str">
        <f>IF(CONCATENATE(B934,C934,D934,E934,F934,G934)="","",IFERROR(IF(VLOOKUP(CONCATENATE(B934,C934,D934,E934,F934,G934),'Program Mapping'!A:A,1,FALSE)=CONCATENATE(B934,C934,D934,E934,F934,G934),"OK","Fix"),"Fix"))</f>
        <v/>
      </c>
      <c r="B934" s="3"/>
      <c r="C934" s="13"/>
      <c r="D934" s="9"/>
      <c r="E934" s="9"/>
      <c r="F934" s="9"/>
      <c r="G934" s="9"/>
      <c r="H934" s="13"/>
      <c r="I934" s="13"/>
      <c r="J934" s="13"/>
      <c r="K934" s="46"/>
    </row>
    <row r="935" spans="1:11" x14ac:dyDescent="0.25">
      <c r="A935" s="7" t="str">
        <f>IF(CONCATENATE(B935,C935,D935,E935,F935,G935)="","",IFERROR(IF(VLOOKUP(CONCATENATE(B935,C935,D935,E935,F935,G935),'Program Mapping'!A:A,1,FALSE)=CONCATENATE(B935,C935,D935,E935,F935,G935),"OK","Fix"),"Fix"))</f>
        <v/>
      </c>
      <c r="B935" s="3"/>
      <c r="C935" s="13"/>
      <c r="D935" s="9"/>
      <c r="E935" s="9"/>
      <c r="F935" s="9"/>
      <c r="G935" s="9"/>
      <c r="H935" s="13"/>
      <c r="I935" s="13"/>
      <c r="J935" s="13"/>
      <c r="K935" s="46"/>
    </row>
    <row r="936" spans="1:11" x14ac:dyDescent="0.25">
      <c r="A936" s="7" t="str">
        <f>IF(CONCATENATE(B936,C936,D936,E936,F936,G936)="","",IFERROR(IF(VLOOKUP(CONCATENATE(B936,C936,D936,E936,F936,G936),'Program Mapping'!A:A,1,FALSE)=CONCATENATE(B936,C936,D936,E936,F936,G936),"OK","Fix"),"Fix"))</f>
        <v/>
      </c>
      <c r="B936" s="3"/>
      <c r="C936" s="13"/>
      <c r="D936" s="9"/>
      <c r="E936" s="9"/>
      <c r="F936" s="9"/>
      <c r="G936" s="9"/>
      <c r="H936" s="13"/>
      <c r="I936" s="13"/>
      <c r="J936" s="13"/>
      <c r="K936" s="46"/>
    </row>
    <row r="937" spans="1:11" x14ac:dyDescent="0.25">
      <c r="A937" s="7" t="str">
        <f>IF(CONCATENATE(B937,C937,D937,E937,F937,G937)="","",IFERROR(IF(VLOOKUP(CONCATENATE(B937,C937,D937,E937,F937,G937),'Program Mapping'!A:A,1,FALSE)=CONCATENATE(B937,C937,D937,E937,F937,G937),"OK","Fix"),"Fix"))</f>
        <v/>
      </c>
      <c r="B937" s="3"/>
      <c r="C937" s="13"/>
      <c r="D937" s="9"/>
      <c r="E937" s="9"/>
      <c r="F937" s="9"/>
      <c r="G937" s="9"/>
      <c r="H937" s="13"/>
      <c r="I937" s="13"/>
      <c r="J937" s="13"/>
      <c r="K937" s="46"/>
    </row>
    <row r="938" spans="1:11" x14ac:dyDescent="0.25">
      <c r="A938" s="7" t="str">
        <f>IF(CONCATENATE(B938,C938,D938,E938,F938,G938)="","",IFERROR(IF(VLOOKUP(CONCATENATE(B938,C938,D938,E938,F938,G938),'Program Mapping'!A:A,1,FALSE)=CONCATENATE(B938,C938,D938,E938,F938,G938),"OK","Fix"),"Fix"))</f>
        <v/>
      </c>
      <c r="B938" s="3"/>
      <c r="C938" s="13"/>
      <c r="D938" s="9"/>
      <c r="E938" s="9"/>
      <c r="F938" s="9"/>
      <c r="G938" s="9"/>
      <c r="H938" s="13"/>
      <c r="I938" s="13"/>
      <c r="J938" s="13"/>
      <c r="K938" s="46"/>
    </row>
    <row r="939" spans="1:11" x14ac:dyDescent="0.25">
      <c r="A939" s="7" t="str">
        <f>IF(CONCATENATE(B939,C939,D939,E939,F939,G939)="","",IFERROR(IF(VLOOKUP(CONCATENATE(B939,C939,D939,E939,F939,G939),'Program Mapping'!A:A,1,FALSE)=CONCATENATE(B939,C939,D939,E939,F939,G939),"OK","Fix"),"Fix"))</f>
        <v/>
      </c>
      <c r="B939" s="3"/>
      <c r="C939" s="13"/>
      <c r="D939" s="9"/>
      <c r="E939" s="9"/>
      <c r="F939" s="9"/>
      <c r="G939" s="9"/>
      <c r="H939" s="13"/>
      <c r="I939" s="13"/>
      <c r="J939" s="13"/>
      <c r="K939" s="46"/>
    </row>
    <row r="940" spans="1:11" x14ac:dyDescent="0.25">
      <c r="A940" s="7" t="str">
        <f>IF(CONCATENATE(B940,C940,D940,E940,F940,G940)="","",IFERROR(IF(VLOOKUP(CONCATENATE(B940,C940,D940,E940,F940,G940),'Program Mapping'!A:A,1,FALSE)=CONCATENATE(B940,C940,D940,E940,F940,G940),"OK","Fix"),"Fix"))</f>
        <v/>
      </c>
      <c r="B940" s="3"/>
      <c r="C940" s="13"/>
      <c r="D940" s="9"/>
      <c r="E940" s="9"/>
      <c r="F940" s="9"/>
      <c r="G940" s="9"/>
      <c r="H940" s="13"/>
      <c r="I940" s="13"/>
      <c r="J940" s="13"/>
      <c r="K940" s="46"/>
    </row>
    <row r="941" spans="1:11" x14ac:dyDescent="0.25">
      <c r="A941" s="7" t="str">
        <f>IF(CONCATENATE(B941,C941,D941,E941,F941,G941)="","",IFERROR(IF(VLOOKUP(CONCATENATE(B941,C941,D941,E941,F941,G941),'Program Mapping'!A:A,1,FALSE)=CONCATENATE(B941,C941,D941,E941,F941,G941),"OK","Fix"),"Fix"))</f>
        <v/>
      </c>
      <c r="B941" s="3"/>
      <c r="C941" s="13"/>
      <c r="D941" s="9"/>
      <c r="E941" s="9"/>
      <c r="F941" s="9"/>
      <c r="G941" s="9"/>
      <c r="H941" s="13"/>
      <c r="I941" s="13"/>
      <c r="J941" s="13"/>
      <c r="K941" s="46"/>
    </row>
    <row r="942" spans="1:11" x14ac:dyDescent="0.25">
      <c r="A942" s="7" t="str">
        <f>IF(CONCATENATE(B942,C942,D942,E942,F942,G942)="","",IFERROR(IF(VLOOKUP(CONCATENATE(B942,C942,D942,E942,F942,G942),'Program Mapping'!A:A,1,FALSE)=CONCATENATE(B942,C942,D942,E942,F942,G942),"OK","Fix"),"Fix"))</f>
        <v/>
      </c>
      <c r="B942" s="3"/>
      <c r="C942" s="13"/>
      <c r="D942" s="9"/>
      <c r="E942" s="9"/>
      <c r="F942" s="9"/>
      <c r="G942" s="9"/>
      <c r="H942" s="13"/>
      <c r="I942" s="13"/>
      <c r="J942" s="13"/>
      <c r="K942" s="46"/>
    </row>
    <row r="943" spans="1:11" x14ac:dyDescent="0.25">
      <c r="A943" s="7" t="str">
        <f>IF(CONCATENATE(B943,C943,D943,E943,F943,G943)="","",IFERROR(IF(VLOOKUP(CONCATENATE(B943,C943,D943,E943,F943,G943),'Program Mapping'!A:A,1,FALSE)=CONCATENATE(B943,C943,D943,E943,F943,G943),"OK","Fix"),"Fix"))</f>
        <v/>
      </c>
      <c r="B943" s="3"/>
      <c r="C943" s="13"/>
      <c r="D943" s="9"/>
      <c r="E943" s="9"/>
      <c r="F943" s="9"/>
      <c r="G943" s="9"/>
      <c r="H943" s="13"/>
      <c r="I943" s="13"/>
      <c r="J943" s="13"/>
      <c r="K943" s="46"/>
    </row>
    <row r="944" spans="1:11" x14ac:dyDescent="0.25">
      <c r="A944" s="7" t="str">
        <f>IF(CONCATENATE(B944,C944,D944,E944,F944,G944)="","",IFERROR(IF(VLOOKUP(CONCATENATE(B944,C944,D944,E944,F944,G944),'Program Mapping'!A:A,1,FALSE)=CONCATENATE(B944,C944,D944,E944,F944,G944),"OK","Fix"),"Fix"))</f>
        <v/>
      </c>
      <c r="B944" s="3"/>
      <c r="C944" s="13"/>
      <c r="D944" s="9"/>
      <c r="E944" s="9"/>
      <c r="F944" s="9"/>
      <c r="G944" s="9"/>
      <c r="H944" s="13"/>
      <c r="I944" s="13"/>
      <c r="J944" s="13"/>
      <c r="K944" s="46"/>
    </row>
    <row r="945" spans="1:11" x14ac:dyDescent="0.25">
      <c r="A945" s="7" t="str">
        <f>IF(CONCATENATE(B945,C945,D945,E945,F945,G945)="","",IFERROR(IF(VLOOKUP(CONCATENATE(B945,C945,D945,E945,F945,G945),'Program Mapping'!A:A,1,FALSE)=CONCATENATE(B945,C945,D945,E945,F945,G945),"OK","Fix"),"Fix"))</f>
        <v/>
      </c>
      <c r="B945" s="3"/>
      <c r="C945" s="13"/>
      <c r="D945" s="9"/>
      <c r="E945" s="9"/>
      <c r="F945" s="9"/>
      <c r="G945" s="9"/>
      <c r="H945" s="13"/>
      <c r="I945" s="13"/>
      <c r="J945" s="13"/>
      <c r="K945" s="46"/>
    </row>
    <row r="946" spans="1:11" x14ac:dyDescent="0.25">
      <c r="A946" s="7" t="str">
        <f>IF(CONCATENATE(B946,C946,D946,E946,F946,G946)="","",IFERROR(IF(VLOOKUP(CONCATENATE(B946,C946,D946,E946,F946,G946),'Program Mapping'!A:A,1,FALSE)=CONCATENATE(B946,C946,D946,E946,F946,G946),"OK","Fix"),"Fix"))</f>
        <v/>
      </c>
      <c r="B946" s="3"/>
      <c r="C946" s="13"/>
      <c r="D946" s="9"/>
      <c r="E946" s="9"/>
      <c r="F946" s="9"/>
      <c r="G946" s="9"/>
      <c r="H946" s="13"/>
      <c r="I946" s="13"/>
      <c r="J946" s="13"/>
      <c r="K946" s="46"/>
    </row>
    <row r="947" spans="1:11" x14ac:dyDescent="0.25">
      <c r="A947" s="7" t="str">
        <f>IF(CONCATENATE(B947,C947,D947,E947,F947,G947)="","",IFERROR(IF(VLOOKUP(CONCATENATE(B947,C947,D947,E947,F947,G947),'Program Mapping'!A:A,1,FALSE)=CONCATENATE(B947,C947,D947,E947,F947,G947),"OK","Fix"),"Fix"))</f>
        <v/>
      </c>
      <c r="B947" s="3"/>
      <c r="C947" s="13"/>
      <c r="D947" s="9"/>
      <c r="E947" s="9"/>
      <c r="F947" s="9"/>
      <c r="G947" s="9"/>
      <c r="H947" s="13"/>
      <c r="I947" s="13"/>
      <c r="J947" s="13"/>
      <c r="K947" s="46"/>
    </row>
    <row r="948" spans="1:11" x14ac:dyDescent="0.25">
      <c r="A948" s="7" t="str">
        <f>IF(CONCATENATE(B948,C948,D948,E948,F948,G948)="","",IFERROR(IF(VLOOKUP(CONCATENATE(B948,C948,D948,E948,F948,G948),'Program Mapping'!A:A,1,FALSE)=CONCATENATE(B948,C948,D948,E948,F948,G948),"OK","Fix"),"Fix"))</f>
        <v/>
      </c>
      <c r="B948" s="3"/>
      <c r="C948" s="13"/>
      <c r="D948" s="9"/>
      <c r="E948" s="9"/>
      <c r="F948" s="9"/>
      <c r="G948" s="9"/>
      <c r="H948" s="13"/>
      <c r="I948" s="13"/>
      <c r="J948" s="13"/>
      <c r="K948" s="46"/>
    </row>
    <row r="949" spans="1:11" x14ac:dyDescent="0.25">
      <c r="A949" s="7" t="str">
        <f>IF(CONCATENATE(B949,C949,D949,E949,F949,G949)="","",IFERROR(IF(VLOOKUP(CONCATENATE(B949,C949,D949,E949,F949,G949),'Program Mapping'!A:A,1,FALSE)=CONCATENATE(B949,C949,D949,E949,F949,G949),"OK","Fix"),"Fix"))</f>
        <v/>
      </c>
      <c r="B949" s="3"/>
      <c r="C949" s="13"/>
      <c r="D949" s="9"/>
      <c r="E949" s="9"/>
      <c r="F949" s="9"/>
      <c r="G949" s="9"/>
      <c r="H949" s="13"/>
      <c r="I949" s="13"/>
      <c r="J949" s="13"/>
      <c r="K949" s="46"/>
    </row>
    <row r="950" spans="1:11" x14ac:dyDescent="0.25">
      <c r="A950" s="7" t="str">
        <f>IF(CONCATENATE(B950,C950,D950,E950,F950,G950)="","",IFERROR(IF(VLOOKUP(CONCATENATE(B950,C950,D950,E950,F950,G950),'Program Mapping'!A:A,1,FALSE)=CONCATENATE(B950,C950,D950,E950,F950,G950),"OK","Fix"),"Fix"))</f>
        <v/>
      </c>
      <c r="B950" s="3"/>
      <c r="C950" s="13"/>
      <c r="D950" s="9"/>
      <c r="E950" s="9"/>
      <c r="F950" s="9"/>
      <c r="G950" s="9"/>
      <c r="H950" s="13"/>
      <c r="I950" s="13"/>
      <c r="J950" s="13"/>
      <c r="K950" s="46"/>
    </row>
    <row r="951" spans="1:11" x14ac:dyDescent="0.25">
      <c r="A951" s="7" t="str">
        <f>IF(CONCATENATE(B951,C951,D951,E951,F951,G951)="","",IFERROR(IF(VLOOKUP(CONCATENATE(B951,C951,D951,E951,F951,G951),'Program Mapping'!A:A,1,FALSE)=CONCATENATE(B951,C951,D951,E951,F951,G951),"OK","Fix"),"Fix"))</f>
        <v/>
      </c>
      <c r="B951" s="3"/>
      <c r="C951" s="13"/>
      <c r="D951" s="9"/>
      <c r="E951" s="9"/>
      <c r="F951" s="9"/>
      <c r="G951" s="9"/>
      <c r="H951" s="13"/>
      <c r="I951" s="13"/>
      <c r="J951" s="13"/>
      <c r="K951" s="46"/>
    </row>
    <row r="952" spans="1:11" x14ac:dyDescent="0.25">
      <c r="A952" s="7" t="str">
        <f>IF(CONCATENATE(B952,C952,D952,E952,F952,G952)="","",IFERROR(IF(VLOOKUP(CONCATENATE(B952,C952,D952,E952,F952,G952),'Program Mapping'!A:A,1,FALSE)=CONCATENATE(B952,C952,D952,E952,F952,G952),"OK","Fix"),"Fix"))</f>
        <v/>
      </c>
      <c r="B952" s="3"/>
      <c r="C952" s="13"/>
      <c r="D952" s="9"/>
      <c r="E952" s="9"/>
      <c r="F952" s="9"/>
      <c r="G952" s="9"/>
      <c r="H952" s="13"/>
      <c r="I952" s="13"/>
      <c r="J952" s="13"/>
      <c r="K952" s="46"/>
    </row>
    <row r="953" spans="1:11" x14ac:dyDescent="0.25">
      <c r="A953" s="7" t="str">
        <f>IF(CONCATENATE(B953,C953,D953,E953,F953,G953)="","",IFERROR(IF(VLOOKUP(CONCATENATE(B953,C953,D953,E953,F953,G953),'Program Mapping'!A:A,1,FALSE)=CONCATENATE(B953,C953,D953,E953,F953,G953),"OK","Fix"),"Fix"))</f>
        <v/>
      </c>
      <c r="B953" s="3"/>
      <c r="C953" s="13"/>
      <c r="D953" s="9"/>
      <c r="E953" s="9"/>
      <c r="F953" s="9"/>
      <c r="G953" s="9"/>
      <c r="H953" s="13"/>
      <c r="I953" s="13"/>
      <c r="J953" s="13"/>
      <c r="K953" s="46"/>
    </row>
    <row r="954" spans="1:11" x14ac:dyDescent="0.25">
      <c r="A954" s="7" t="str">
        <f>IF(CONCATENATE(B954,C954,D954,E954,F954,G954)="","",IFERROR(IF(VLOOKUP(CONCATENATE(B954,C954,D954,E954,F954,G954),'Program Mapping'!A:A,1,FALSE)=CONCATENATE(B954,C954,D954,E954,F954,G954),"OK","Fix"),"Fix"))</f>
        <v/>
      </c>
      <c r="B954" s="3"/>
      <c r="C954" s="13"/>
      <c r="D954" s="9"/>
      <c r="E954" s="9"/>
      <c r="F954" s="9"/>
      <c r="G954" s="9"/>
      <c r="H954" s="13"/>
      <c r="I954" s="13"/>
      <c r="J954" s="13"/>
      <c r="K954" s="46"/>
    </row>
    <row r="955" spans="1:11" x14ac:dyDescent="0.25">
      <c r="A955" s="7" t="str">
        <f>IF(CONCATENATE(B955,C955,D955,E955,F955,G955)="","",IFERROR(IF(VLOOKUP(CONCATENATE(B955,C955,D955,E955,F955,G955),'Program Mapping'!A:A,1,FALSE)=CONCATENATE(B955,C955,D955,E955,F955,G955),"OK","Fix"),"Fix"))</f>
        <v/>
      </c>
      <c r="B955" s="3"/>
      <c r="C955" s="13"/>
      <c r="D955" s="9"/>
      <c r="E955" s="9"/>
      <c r="F955" s="9"/>
      <c r="G955" s="9"/>
      <c r="H955" s="13"/>
      <c r="I955" s="13"/>
      <c r="J955" s="13"/>
      <c r="K955" s="46"/>
    </row>
    <row r="956" spans="1:11" x14ac:dyDescent="0.25">
      <c r="A956" s="7" t="str">
        <f>IF(CONCATENATE(B956,C956,D956,E956,F956,G956)="","",IFERROR(IF(VLOOKUP(CONCATENATE(B956,C956,D956,E956,F956,G956),'Program Mapping'!A:A,1,FALSE)=CONCATENATE(B956,C956,D956,E956,F956,G956),"OK","Fix"),"Fix"))</f>
        <v/>
      </c>
      <c r="B956" s="3"/>
      <c r="C956" s="13"/>
      <c r="D956" s="9"/>
      <c r="E956" s="9"/>
      <c r="F956" s="9"/>
      <c r="G956" s="9"/>
      <c r="H956" s="13"/>
      <c r="I956" s="13"/>
      <c r="J956" s="13"/>
      <c r="K956" s="46"/>
    </row>
    <row r="957" spans="1:11" x14ac:dyDescent="0.25">
      <c r="A957" s="7" t="str">
        <f>IF(CONCATENATE(B957,C957,D957,E957,F957,G957)="","",IFERROR(IF(VLOOKUP(CONCATENATE(B957,C957,D957,E957,F957,G957),'Program Mapping'!A:A,1,FALSE)=CONCATENATE(B957,C957,D957,E957,F957,G957),"OK","Fix"),"Fix"))</f>
        <v/>
      </c>
      <c r="B957" s="3"/>
      <c r="C957" s="13"/>
      <c r="D957" s="9"/>
      <c r="E957" s="9"/>
      <c r="F957" s="9"/>
      <c r="G957" s="9"/>
      <c r="H957" s="13"/>
      <c r="I957" s="13"/>
      <c r="J957" s="13"/>
      <c r="K957" s="46"/>
    </row>
    <row r="958" spans="1:11" x14ac:dyDescent="0.25">
      <c r="A958" s="7" t="str">
        <f>IF(CONCATENATE(B958,C958,D958,E958,F958,G958)="","",IFERROR(IF(VLOOKUP(CONCATENATE(B958,C958,D958,E958,F958,G958),'Program Mapping'!A:A,1,FALSE)=CONCATENATE(B958,C958,D958,E958,F958,G958),"OK","Fix"),"Fix"))</f>
        <v/>
      </c>
      <c r="B958" s="3"/>
      <c r="C958" s="13"/>
      <c r="D958" s="9"/>
      <c r="E958" s="9"/>
      <c r="F958" s="9"/>
      <c r="G958" s="9"/>
      <c r="H958" s="13"/>
      <c r="I958" s="13"/>
      <c r="J958" s="13"/>
      <c r="K958" s="46"/>
    </row>
    <row r="959" spans="1:11" x14ac:dyDescent="0.25">
      <c r="A959" s="7" t="str">
        <f>IF(CONCATENATE(B959,C959,D959,E959,F959,G959)="","",IFERROR(IF(VLOOKUP(CONCATENATE(B959,C959,D959,E959,F959,G959),'Program Mapping'!A:A,1,FALSE)=CONCATENATE(B959,C959,D959,E959,F959,G959),"OK","Fix"),"Fix"))</f>
        <v/>
      </c>
      <c r="B959" s="3"/>
      <c r="C959" s="13"/>
      <c r="D959" s="9"/>
      <c r="E959" s="9"/>
      <c r="F959" s="9"/>
      <c r="G959" s="9"/>
      <c r="H959" s="13"/>
      <c r="I959" s="13"/>
      <c r="J959" s="13"/>
      <c r="K959" s="46"/>
    </row>
    <row r="960" spans="1:11" x14ac:dyDescent="0.25">
      <c r="A960" s="7" t="str">
        <f>IF(CONCATENATE(B960,C960,D960,E960,F960,G960)="","",IFERROR(IF(VLOOKUP(CONCATENATE(B960,C960,D960,E960,F960,G960),'Program Mapping'!A:A,1,FALSE)=CONCATENATE(B960,C960,D960,E960,F960,G960),"OK","Fix"),"Fix"))</f>
        <v/>
      </c>
      <c r="B960" s="3"/>
      <c r="C960" s="13"/>
      <c r="D960" s="9"/>
      <c r="E960" s="9"/>
      <c r="F960" s="9"/>
      <c r="G960" s="9"/>
      <c r="H960" s="13"/>
      <c r="I960" s="13"/>
      <c r="J960" s="13"/>
      <c r="K960" s="46"/>
    </row>
    <row r="961" spans="1:11" x14ac:dyDescent="0.25">
      <c r="A961" s="7" t="str">
        <f>IF(CONCATENATE(B961,C961,D961,E961,F961,G961)="","",IFERROR(IF(VLOOKUP(CONCATENATE(B961,C961,D961,E961,F961,G961),'Program Mapping'!A:A,1,FALSE)=CONCATENATE(B961,C961,D961,E961,F961,G961),"OK","Fix"),"Fix"))</f>
        <v/>
      </c>
      <c r="B961" s="3"/>
      <c r="C961" s="13"/>
      <c r="D961" s="9"/>
      <c r="E961" s="9"/>
      <c r="F961" s="9"/>
      <c r="G961" s="9"/>
      <c r="H961" s="13"/>
      <c r="I961" s="13"/>
      <c r="J961" s="13"/>
      <c r="K961" s="46"/>
    </row>
    <row r="962" spans="1:11" x14ac:dyDescent="0.25">
      <c r="A962" s="7" t="str">
        <f>IF(CONCATENATE(B962,C962,D962,E962,F962,G962)="","",IFERROR(IF(VLOOKUP(CONCATENATE(B962,C962,D962,E962,F962,G962),'Program Mapping'!A:A,1,FALSE)=CONCATENATE(B962,C962,D962,E962,F962,G962),"OK","Fix"),"Fix"))</f>
        <v/>
      </c>
      <c r="B962" s="3"/>
      <c r="C962" s="13"/>
      <c r="D962" s="9"/>
      <c r="E962" s="9"/>
      <c r="F962" s="9"/>
      <c r="G962" s="9"/>
      <c r="H962" s="13"/>
      <c r="I962" s="13"/>
      <c r="J962" s="13"/>
      <c r="K962" s="46"/>
    </row>
    <row r="963" spans="1:11" x14ac:dyDescent="0.25">
      <c r="A963" s="7" t="str">
        <f>IF(CONCATENATE(B963,C963,D963,E963,F963,G963)="","",IFERROR(IF(VLOOKUP(CONCATENATE(B963,C963,D963,E963,F963,G963),'Program Mapping'!A:A,1,FALSE)=CONCATENATE(B963,C963,D963,E963,F963,G963),"OK","Fix"),"Fix"))</f>
        <v/>
      </c>
      <c r="B963" s="3"/>
      <c r="C963" s="13"/>
      <c r="D963" s="9"/>
      <c r="E963" s="9"/>
      <c r="F963" s="9"/>
      <c r="G963" s="9"/>
      <c r="H963" s="13"/>
      <c r="I963" s="13"/>
      <c r="J963" s="13"/>
      <c r="K963" s="46"/>
    </row>
    <row r="964" spans="1:11" x14ac:dyDescent="0.25">
      <c r="A964" s="7" t="str">
        <f>IF(CONCATENATE(B964,C964,D964,E964,F964,G964)="","",IFERROR(IF(VLOOKUP(CONCATENATE(B964,C964,D964,E964,F964,G964),'Program Mapping'!A:A,1,FALSE)=CONCATENATE(B964,C964,D964,E964,F964,G964),"OK","Fix"),"Fix"))</f>
        <v/>
      </c>
      <c r="B964" s="3"/>
      <c r="C964" s="13"/>
      <c r="D964" s="9"/>
      <c r="E964" s="9"/>
      <c r="F964" s="9"/>
      <c r="G964" s="9"/>
      <c r="H964" s="13"/>
      <c r="I964" s="13"/>
      <c r="J964" s="13"/>
      <c r="K964" s="46"/>
    </row>
    <row r="965" spans="1:11" x14ac:dyDescent="0.25">
      <c r="A965" s="7" t="str">
        <f>IF(CONCATENATE(B965,C965,D965,E965,F965,G965)="","",IFERROR(IF(VLOOKUP(CONCATENATE(B965,C965,D965,E965,F965,G965),'Program Mapping'!A:A,1,FALSE)=CONCATENATE(B965,C965,D965,E965,F965,G965),"OK","Fix"),"Fix"))</f>
        <v/>
      </c>
      <c r="B965" s="3"/>
      <c r="C965" s="13"/>
      <c r="D965" s="9"/>
      <c r="E965" s="9"/>
      <c r="F965" s="9"/>
      <c r="G965" s="9"/>
      <c r="H965" s="13"/>
      <c r="I965" s="13"/>
      <c r="J965" s="13"/>
      <c r="K965" s="46"/>
    </row>
    <row r="966" spans="1:11" x14ac:dyDescent="0.25">
      <c r="A966" s="7" t="str">
        <f>IF(CONCATENATE(B966,C966,D966,E966,F966,G966)="","",IFERROR(IF(VLOOKUP(CONCATENATE(B966,C966,D966,E966,F966,G966),'Program Mapping'!A:A,1,FALSE)=CONCATENATE(B966,C966,D966,E966,F966,G966),"OK","Fix"),"Fix"))</f>
        <v/>
      </c>
      <c r="B966" s="3"/>
      <c r="C966" s="13"/>
      <c r="D966" s="9"/>
      <c r="E966" s="9"/>
      <c r="F966" s="9"/>
      <c r="G966" s="9"/>
      <c r="H966" s="13"/>
      <c r="I966" s="13"/>
      <c r="J966" s="13"/>
      <c r="K966" s="46"/>
    </row>
    <row r="967" spans="1:11" x14ac:dyDescent="0.25">
      <c r="A967" s="7" t="str">
        <f>IF(CONCATENATE(B967,C967,D967,E967,F967,G967)="","",IFERROR(IF(VLOOKUP(CONCATENATE(B967,C967,D967,E967,F967,G967),'Program Mapping'!A:A,1,FALSE)=CONCATENATE(B967,C967,D967,E967,F967,G967),"OK","Fix"),"Fix"))</f>
        <v/>
      </c>
      <c r="B967" s="3"/>
      <c r="C967" s="13"/>
      <c r="D967" s="9"/>
      <c r="E967" s="9"/>
      <c r="F967" s="9"/>
      <c r="G967" s="9"/>
      <c r="H967" s="13"/>
      <c r="I967" s="13"/>
      <c r="J967" s="13"/>
      <c r="K967" s="46"/>
    </row>
    <row r="968" spans="1:11" x14ac:dyDescent="0.25">
      <c r="A968" s="7" t="str">
        <f>IF(CONCATENATE(B968,C968,D968,E968,F968,G968)="","",IFERROR(IF(VLOOKUP(CONCATENATE(B968,C968,D968,E968,F968,G968),'Program Mapping'!A:A,1,FALSE)=CONCATENATE(B968,C968,D968,E968,F968,G968),"OK","Fix"),"Fix"))</f>
        <v/>
      </c>
      <c r="B968" s="3"/>
      <c r="C968" s="13"/>
      <c r="D968" s="9"/>
      <c r="E968" s="9"/>
      <c r="F968" s="9"/>
      <c r="G968" s="9"/>
      <c r="H968" s="13"/>
      <c r="I968" s="13"/>
      <c r="J968" s="13"/>
      <c r="K968" s="46"/>
    </row>
    <row r="969" spans="1:11" x14ac:dyDescent="0.25">
      <c r="A969" s="7" t="str">
        <f>IF(CONCATENATE(B969,C969,D969,E969,F969,G969)="","",IFERROR(IF(VLOOKUP(CONCATENATE(B969,C969,D969,E969,F969,G969),'Program Mapping'!A:A,1,FALSE)=CONCATENATE(B969,C969,D969,E969,F969,G969),"OK","Fix"),"Fix"))</f>
        <v/>
      </c>
      <c r="B969" s="3"/>
      <c r="C969" s="13"/>
      <c r="D969" s="9"/>
      <c r="E969" s="9"/>
      <c r="F969" s="9"/>
      <c r="G969" s="9"/>
      <c r="H969" s="13"/>
      <c r="I969" s="13"/>
      <c r="J969" s="13"/>
      <c r="K969" s="46"/>
    </row>
    <row r="970" spans="1:11" x14ac:dyDescent="0.25">
      <c r="A970" s="7" t="str">
        <f>IF(CONCATENATE(B970,C970,D970,E970,F970,G970)="","",IFERROR(IF(VLOOKUP(CONCATENATE(B970,C970,D970,E970,F970,G970),'Program Mapping'!A:A,1,FALSE)=CONCATENATE(B970,C970,D970,E970,F970,G970),"OK","Fix"),"Fix"))</f>
        <v/>
      </c>
      <c r="B970" s="3"/>
      <c r="C970" s="13"/>
      <c r="D970" s="9"/>
      <c r="E970" s="9"/>
      <c r="F970" s="9"/>
      <c r="G970" s="9"/>
      <c r="H970" s="13"/>
      <c r="I970" s="13"/>
      <c r="J970" s="13"/>
      <c r="K970" s="46"/>
    </row>
    <row r="971" spans="1:11" x14ac:dyDescent="0.25">
      <c r="A971" s="7" t="str">
        <f>IF(CONCATENATE(B971,C971,D971,E971,F971,G971)="","",IFERROR(IF(VLOOKUP(CONCATENATE(B971,C971,D971,E971,F971,G971),'Program Mapping'!A:A,1,FALSE)=CONCATENATE(B971,C971,D971,E971,F971,G971),"OK","Fix"),"Fix"))</f>
        <v/>
      </c>
      <c r="B971" s="3"/>
      <c r="C971" s="13"/>
      <c r="D971" s="9"/>
      <c r="E971" s="9"/>
      <c r="F971" s="9"/>
      <c r="G971" s="9"/>
      <c r="H971" s="13"/>
      <c r="I971" s="13"/>
      <c r="J971" s="13"/>
      <c r="K971" s="46"/>
    </row>
    <row r="972" spans="1:11" x14ac:dyDescent="0.25">
      <c r="A972" s="7" t="str">
        <f>IF(CONCATENATE(B972,C972,D972,E972,F972,G972)="","",IFERROR(IF(VLOOKUP(CONCATENATE(B972,C972,D972,E972,F972,G972),'Program Mapping'!A:A,1,FALSE)=CONCATENATE(B972,C972,D972,E972,F972,G972),"OK","Fix"),"Fix"))</f>
        <v/>
      </c>
      <c r="B972" s="3"/>
      <c r="C972" s="13"/>
      <c r="D972" s="9"/>
      <c r="E972" s="9"/>
      <c r="F972" s="9"/>
      <c r="G972" s="9"/>
      <c r="H972" s="13"/>
      <c r="I972" s="13"/>
      <c r="J972" s="13"/>
      <c r="K972" s="46"/>
    </row>
    <row r="973" spans="1:11" x14ac:dyDescent="0.25">
      <c r="A973" s="7" t="str">
        <f>IF(CONCATENATE(B973,C973,D973,E973,F973,G973)="","",IFERROR(IF(VLOOKUP(CONCATENATE(B973,C973,D973,E973,F973,G973),'Program Mapping'!A:A,1,FALSE)=CONCATENATE(B973,C973,D973,E973,F973,G973),"OK","Fix"),"Fix"))</f>
        <v/>
      </c>
      <c r="B973" s="3"/>
      <c r="C973" s="13"/>
      <c r="D973" s="9"/>
      <c r="E973" s="9"/>
      <c r="F973" s="9"/>
      <c r="G973" s="9"/>
      <c r="H973" s="13"/>
      <c r="I973" s="13"/>
      <c r="J973" s="13"/>
      <c r="K973" s="46"/>
    </row>
    <row r="974" spans="1:11" x14ac:dyDescent="0.25">
      <c r="A974" s="7" t="str">
        <f>IF(CONCATENATE(B974,C974,D974,E974,F974,G974)="","",IFERROR(IF(VLOOKUP(CONCATENATE(B974,C974,D974,E974,F974,G974),'Program Mapping'!A:A,1,FALSE)=CONCATENATE(B974,C974,D974,E974,F974,G974),"OK","Fix"),"Fix"))</f>
        <v/>
      </c>
      <c r="B974" s="3"/>
      <c r="C974" s="13"/>
      <c r="D974" s="9"/>
      <c r="E974" s="9"/>
      <c r="F974" s="9"/>
      <c r="G974" s="9"/>
      <c r="H974" s="13"/>
      <c r="I974" s="13"/>
      <c r="J974" s="13"/>
      <c r="K974" s="46"/>
    </row>
    <row r="975" spans="1:11" x14ac:dyDescent="0.25">
      <c r="A975" s="7" t="str">
        <f>IF(CONCATENATE(B975,C975,D975,E975,F975,G975)="","",IFERROR(IF(VLOOKUP(CONCATENATE(B975,C975,D975,E975,F975,G975),'Program Mapping'!A:A,1,FALSE)=CONCATENATE(B975,C975,D975,E975,F975,G975),"OK","Fix"),"Fix"))</f>
        <v/>
      </c>
      <c r="B975" s="3"/>
      <c r="C975" s="13"/>
      <c r="D975" s="9"/>
      <c r="E975" s="9"/>
      <c r="F975" s="9"/>
      <c r="G975" s="9"/>
      <c r="H975" s="13"/>
      <c r="I975" s="13"/>
      <c r="J975" s="13"/>
      <c r="K975" s="46"/>
    </row>
    <row r="976" spans="1:11" x14ac:dyDescent="0.25">
      <c r="A976" s="7" t="str">
        <f>IF(CONCATENATE(B976,C976,D976,E976,F976,G976)="","",IFERROR(IF(VLOOKUP(CONCATENATE(B976,C976,D976,E976,F976,G976),'Program Mapping'!A:A,1,FALSE)=CONCATENATE(B976,C976,D976,E976,F976,G976),"OK","Fix"),"Fix"))</f>
        <v/>
      </c>
      <c r="B976" s="3"/>
      <c r="C976" s="13"/>
      <c r="D976" s="9"/>
      <c r="E976" s="9"/>
      <c r="F976" s="9"/>
      <c r="G976" s="9"/>
      <c r="H976" s="13"/>
      <c r="I976" s="13"/>
      <c r="J976" s="13"/>
      <c r="K976" s="46"/>
    </row>
    <row r="977" spans="1:11" x14ac:dyDescent="0.25">
      <c r="A977" s="7" t="str">
        <f>IF(CONCATENATE(B977,C977,D977,E977,F977,G977)="","",IFERROR(IF(VLOOKUP(CONCATENATE(B977,C977,D977,E977,F977,G977),'Program Mapping'!A:A,1,FALSE)=CONCATENATE(B977,C977,D977,E977,F977,G977),"OK","Fix"),"Fix"))</f>
        <v/>
      </c>
      <c r="B977" s="3"/>
      <c r="C977" s="13"/>
      <c r="D977" s="9"/>
      <c r="E977" s="9"/>
      <c r="F977" s="9"/>
      <c r="G977" s="9"/>
      <c r="H977" s="13"/>
      <c r="I977" s="13"/>
      <c r="J977" s="13"/>
      <c r="K977" s="46"/>
    </row>
    <row r="978" spans="1:11" x14ac:dyDescent="0.25">
      <c r="A978" s="7" t="str">
        <f>IF(CONCATENATE(B978,C978,D978,E978,F978,G978)="","",IFERROR(IF(VLOOKUP(CONCATENATE(B978,C978,D978,E978,F978,G978),'Program Mapping'!A:A,1,FALSE)=CONCATENATE(B978,C978,D978,E978,F978,G978),"OK","Fix"),"Fix"))</f>
        <v/>
      </c>
      <c r="B978" s="3"/>
      <c r="C978" s="13"/>
      <c r="D978" s="9"/>
      <c r="E978" s="9"/>
      <c r="F978" s="9"/>
      <c r="G978" s="9"/>
      <c r="H978" s="13"/>
      <c r="I978" s="13"/>
      <c r="J978" s="13"/>
      <c r="K978" s="46"/>
    </row>
    <row r="979" spans="1:11" x14ac:dyDescent="0.25">
      <c r="A979" s="7" t="str">
        <f>IF(CONCATENATE(B979,C979,D979,E979,F979,G979)="","",IFERROR(IF(VLOOKUP(CONCATENATE(B979,C979,D979,E979,F979,G979),'Program Mapping'!A:A,1,FALSE)=CONCATENATE(B979,C979,D979,E979,F979,G979),"OK","Fix"),"Fix"))</f>
        <v/>
      </c>
      <c r="B979" s="3"/>
      <c r="C979" s="13"/>
      <c r="D979" s="9"/>
      <c r="E979" s="9"/>
      <c r="F979" s="9"/>
      <c r="G979" s="9"/>
      <c r="H979" s="13"/>
      <c r="I979" s="13"/>
      <c r="J979" s="13"/>
      <c r="K979" s="46"/>
    </row>
    <row r="980" spans="1:11" x14ac:dyDescent="0.25">
      <c r="A980" s="7" t="str">
        <f>IF(CONCATENATE(B980,C980,D980,E980,F980,G980)="","",IFERROR(IF(VLOOKUP(CONCATENATE(B980,C980,D980,E980,F980,G980),'Program Mapping'!A:A,1,FALSE)=CONCATENATE(B980,C980,D980,E980,F980,G980),"OK","Fix"),"Fix"))</f>
        <v/>
      </c>
      <c r="B980" s="3"/>
      <c r="C980" s="13"/>
      <c r="D980" s="9"/>
      <c r="E980" s="9"/>
      <c r="F980" s="9"/>
      <c r="G980" s="9"/>
      <c r="H980" s="13"/>
      <c r="I980" s="13"/>
      <c r="J980" s="13"/>
      <c r="K980" s="46"/>
    </row>
    <row r="981" spans="1:11" x14ac:dyDescent="0.25">
      <c r="A981" s="7" t="str">
        <f>IF(CONCATENATE(B981,C981,D981,E981,F981,G981)="","",IFERROR(IF(VLOOKUP(CONCATENATE(B981,C981,D981,E981,F981,G981),'Program Mapping'!A:A,1,FALSE)=CONCATENATE(B981,C981,D981,E981,F981,G981),"OK","Fix"),"Fix"))</f>
        <v/>
      </c>
      <c r="B981" s="3"/>
      <c r="C981" s="13"/>
      <c r="D981" s="9"/>
      <c r="E981" s="9"/>
      <c r="F981" s="9"/>
      <c r="G981" s="9"/>
      <c r="H981" s="13"/>
      <c r="I981" s="13"/>
      <c r="J981" s="13"/>
      <c r="K981" s="46"/>
    </row>
    <row r="982" spans="1:11" x14ac:dyDescent="0.25">
      <c r="A982" s="7" t="str">
        <f>IF(CONCATENATE(B982,C982,D982,E982,F982,G982)="","",IFERROR(IF(VLOOKUP(CONCATENATE(B982,C982,D982,E982,F982,G982),'Program Mapping'!A:A,1,FALSE)=CONCATENATE(B982,C982,D982,E982,F982,G982),"OK","Fix"),"Fix"))</f>
        <v/>
      </c>
      <c r="B982" s="3"/>
      <c r="C982" s="13"/>
      <c r="D982" s="9"/>
      <c r="E982" s="9"/>
      <c r="F982" s="9"/>
      <c r="G982" s="9"/>
      <c r="H982" s="13"/>
      <c r="I982" s="13"/>
      <c r="J982" s="13"/>
      <c r="K982" s="46"/>
    </row>
    <row r="983" spans="1:11" x14ac:dyDescent="0.25">
      <c r="A983" s="7" t="str">
        <f>IF(CONCATENATE(B983,C983,D983,E983,F983,G983)="","",IFERROR(IF(VLOOKUP(CONCATENATE(B983,C983,D983,E983,F983,G983),'Program Mapping'!A:A,1,FALSE)=CONCATENATE(B983,C983,D983,E983,F983,G983),"OK","Fix"),"Fix"))</f>
        <v/>
      </c>
      <c r="B983" s="3"/>
      <c r="C983" s="13"/>
      <c r="D983" s="9"/>
      <c r="E983" s="9"/>
      <c r="F983" s="9"/>
      <c r="G983" s="9"/>
      <c r="H983" s="13"/>
      <c r="I983" s="13"/>
      <c r="J983" s="13"/>
      <c r="K983" s="46"/>
    </row>
    <row r="984" spans="1:11" x14ac:dyDescent="0.25">
      <c r="A984" s="7" t="str">
        <f>IF(CONCATENATE(B984,C984,D984,E984,F984,G984)="","",IFERROR(IF(VLOOKUP(CONCATENATE(B984,C984,D984,E984,F984,G984),'Program Mapping'!A:A,1,FALSE)=CONCATENATE(B984,C984,D984,E984,F984,G984),"OK","Fix"),"Fix"))</f>
        <v/>
      </c>
      <c r="B984" s="3"/>
      <c r="C984" s="13"/>
      <c r="D984" s="9"/>
      <c r="E984" s="9"/>
      <c r="F984" s="9"/>
      <c r="G984" s="9"/>
      <c r="H984" s="13"/>
      <c r="I984" s="13"/>
      <c r="J984" s="13"/>
      <c r="K984" s="46"/>
    </row>
    <row r="985" spans="1:11" x14ac:dyDescent="0.25">
      <c r="A985" s="7" t="str">
        <f>IF(CONCATENATE(B985,C985,D985,E985,F985,G985)="","",IFERROR(IF(VLOOKUP(CONCATENATE(B985,C985,D985,E985,F985,G985),'Program Mapping'!A:A,1,FALSE)=CONCATENATE(B985,C985,D985,E985,F985,G985),"OK","Fix"),"Fix"))</f>
        <v/>
      </c>
      <c r="B985" s="3"/>
      <c r="C985" s="13"/>
      <c r="D985" s="9"/>
      <c r="E985" s="9"/>
      <c r="F985" s="9"/>
      <c r="G985" s="9"/>
      <c r="H985" s="13"/>
      <c r="I985" s="13"/>
      <c r="J985" s="13"/>
      <c r="K985" s="46"/>
    </row>
    <row r="986" spans="1:11" x14ac:dyDescent="0.25">
      <c r="A986" s="7" t="str">
        <f>IF(CONCATENATE(B986,C986,D986,E986,F986,G986)="","",IFERROR(IF(VLOOKUP(CONCATENATE(B986,C986,D986,E986,F986,G986),'Program Mapping'!A:A,1,FALSE)=CONCATENATE(B986,C986,D986,E986,F986,G986),"OK","Fix"),"Fix"))</f>
        <v/>
      </c>
      <c r="B986" s="3"/>
      <c r="C986" s="13"/>
      <c r="D986" s="9"/>
      <c r="E986" s="9"/>
      <c r="F986" s="9"/>
      <c r="G986" s="9"/>
      <c r="H986" s="13"/>
      <c r="I986" s="13"/>
      <c r="J986" s="13"/>
      <c r="K986" s="46"/>
    </row>
    <row r="987" spans="1:11" x14ac:dyDescent="0.25">
      <c r="A987" s="7" t="str">
        <f>IF(CONCATENATE(B987,C987,D987,E987,F987,G987)="","",IFERROR(IF(VLOOKUP(CONCATENATE(B987,C987,D987,E987,F987,G987),'Program Mapping'!A:A,1,FALSE)=CONCATENATE(B987,C987,D987,E987,F987,G987),"OK","Fix"),"Fix"))</f>
        <v/>
      </c>
      <c r="B987" s="3"/>
      <c r="C987" s="13"/>
      <c r="D987" s="9"/>
      <c r="E987" s="9"/>
      <c r="F987" s="9"/>
      <c r="G987" s="9"/>
      <c r="H987" s="13"/>
      <c r="I987" s="13"/>
      <c r="J987" s="13"/>
      <c r="K987" s="46"/>
    </row>
    <row r="988" spans="1:11" x14ac:dyDescent="0.25">
      <c r="A988" s="7" t="str">
        <f>IF(CONCATENATE(B988,C988,D988,E988,F988,G988)="","",IFERROR(IF(VLOOKUP(CONCATENATE(B988,C988,D988,E988,F988,G988),'Program Mapping'!A:A,1,FALSE)=CONCATENATE(B988,C988,D988,E988,F988,G988),"OK","Fix"),"Fix"))</f>
        <v/>
      </c>
      <c r="B988" s="3"/>
      <c r="C988" s="13"/>
      <c r="D988" s="9"/>
      <c r="E988" s="9"/>
      <c r="F988" s="9"/>
      <c r="G988" s="9"/>
      <c r="H988" s="13"/>
      <c r="I988" s="13"/>
      <c r="J988" s="13"/>
      <c r="K988" s="46"/>
    </row>
    <row r="989" spans="1:11" x14ac:dyDescent="0.25">
      <c r="A989" s="7" t="str">
        <f>IF(CONCATENATE(B989,C989,D989,E989,F989,G989)="","",IFERROR(IF(VLOOKUP(CONCATENATE(B989,C989,D989,E989,F989,G989),'Program Mapping'!A:A,1,FALSE)=CONCATENATE(B989,C989,D989,E989,F989,G989),"OK","Fix"),"Fix"))</f>
        <v/>
      </c>
      <c r="B989" s="3"/>
      <c r="C989" s="13"/>
      <c r="D989" s="9"/>
      <c r="E989" s="9"/>
      <c r="F989" s="9"/>
      <c r="G989" s="9"/>
      <c r="H989" s="13"/>
      <c r="I989" s="13"/>
      <c r="J989" s="13"/>
      <c r="K989" s="46"/>
    </row>
    <row r="990" spans="1:11" x14ac:dyDescent="0.25">
      <c r="A990" s="7" t="str">
        <f>IF(CONCATENATE(B990,C990,D990,E990,F990,G990)="","",IFERROR(IF(VLOOKUP(CONCATENATE(B990,C990,D990,E990,F990,G990),'Program Mapping'!A:A,1,FALSE)=CONCATENATE(B990,C990,D990,E990,F990,G990),"OK","Fix"),"Fix"))</f>
        <v/>
      </c>
      <c r="B990" s="3"/>
      <c r="C990" s="13"/>
      <c r="D990" s="9"/>
      <c r="E990" s="9"/>
      <c r="F990" s="9"/>
      <c r="G990" s="9"/>
      <c r="H990" s="13"/>
      <c r="I990" s="13"/>
      <c r="J990" s="13"/>
      <c r="K990" s="46"/>
    </row>
    <row r="991" spans="1:11" x14ac:dyDescent="0.25">
      <c r="A991" s="7" t="str">
        <f>IF(CONCATENATE(B991,C991,D991,E991,F991,G991)="","",IFERROR(IF(VLOOKUP(CONCATENATE(B991,C991,D991,E991,F991,G991),'Program Mapping'!A:A,1,FALSE)=CONCATENATE(B991,C991,D991,E991,F991,G991),"OK","Fix"),"Fix"))</f>
        <v/>
      </c>
      <c r="B991" s="3"/>
      <c r="C991" s="13"/>
      <c r="D991" s="9"/>
      <c r="E991" s="9"/>
      <c r="F991" s="9"/>
      <c r="G991" s="9"/>
      <c r="H991" s="13"/>
      <c r="I991" s="13"/>
      <c r="J991" s="13"/>
      <c r="K991" s="46"/>
    </row>
    <row r="992" spans="1:11" x14ac:dyDescent="0.25">
      <c r="A992" s="7" t="str">
        <f>IF(CONCATENATE(B992,C992,D992,E992,F992,G992)="","",IFERROR(IF(VLOOKUP(CONCATENATE(B992,C992,D992,E992,F992,G992),'Program Mapping'!A:A,1,FALSE)=CONCATENATE(B992,C992,D992,E992,F992,G992),"OK","Fix"),"Fix"))</f>
        <v/>
      </c>
      <c r="B992" s="3"/>
      <c r="C992" s="13"/>
      <c r="D992" s="9"/>
      <c r="E992" s="9"/>
      <c r="F992" s="9"/>
      <c r="G992" s="9"/>
      <c r="H992" s="13"/>
      <c r="I992" s="13"/>
      <c r="J992" s="13"/>
      <c r="K992" s="46"/>
    </row>
    <row r="993" spans="1:11" x14ac:dyDescent="0.25">
      <c r="A993" s="7" t="str">
        <f>IF(CONCATENATE(B993,C993,D993,E993,F993,G993)="","",IFERROR(IF(VLOOKUP(CONCATENATE(B993,C993,D993,E993,F993,G993),'Program Mapping'!A:A,1,FALSE)=CONCATENATE(B993,C993,D993,E993,F993,G993),"OK","Fix"),"Fix"))</f>
        <v/>
      </c>
      <c r="B993" s="3"/>
      <c r="C993" s="13"/>
      <c r="D993" s="9"/>
      <c r="E993" s="9"/>
      <c r="F993" s="9"/>
      <c r="G993" s="9"/>
      <c r="H993" s="13"/>
      <c r="I993" s="13"/>
      <c r="J993" s="13"/>
      <c r="K993" s="46"/>
    </row>
    <row r="994" spans="1:11" x14ac:dyDescent="0.25">
      <c r="A994" s="7" t="str">
        <f>IF(CONCATENATE(B994,C994,D994,E994,F994,G994)="","",IFERROR(IF(VLOOKUP(CONCATENATE(B994,C994,D994,E994,F994,G994),'Program Mapping'!A:A,1,FALSE)=CONCATENATE(B994,C994,D994,E994,F994,G994),"OK","Fix"),"Fix"))</f>
        <v/>
      </c>
      <c r="B994" s="3"/>
      <c r="C994" s="13"/>
      <c r="D994" s="9"/>
      <c r="E994" s="9"/>
      <c r="F994" s="9"/>
      <c r="G994" s="9"/>
      <c r="H994" s="13"/>
      <c r="I994" s="13"/>
      <c r="J994" s="13"/>
      <c r="K994" s="46"/>
    </row>
    <row r="995" spans="1:11" x14ac:dyDescent="0.25">
      <c r="A995" s="7" t="str">
        <f>IF(CONCATENATE(B995,C995,D995,E995,F995,G995)="","",IFERROR(IF(VLOOKUP(CONCATENATE(B995,C995,D995,E995,F995,G995),'Program Mapping'!A:A,1,FALSE)=CONCATENATE(B995,C995,D995,E995,F995,G995),"OK","Fix"),"Fix"))</f>
        <v/>
      </c>
      <c r="B995" s="3"/>
      <c r="C995" s="13"/>
      <c r="D995" s="9"/>
      <c r="E995" s="9"/>
      <c r="F995" s="9"/>
      <c r="G995" s="9"/>
      <c r="H995" s="13"/>
      <c r="I995" s="13"/>
      <c r="J995" s="13"/>
      <c r="K995" s="46"/>
    </row>
    <row r="996" spans="1:11" x14ac:dyDescent="0.25">
      <c r="A996" s="7" t="str">
        <f>IF(CONCATENATE(B996,C996,D996,E996,F996,G996)="","",IFERROR(IF(VLOOKUP(CONCATENATE(B996,C996,D996,E996,F996,G996),'Program Mapping'!A:A,1,FALSE)=CONCATENATE(B996,C996,D996,E996,F996,G996),"OK","Fix"),"Fix"))</f>
        <v/>
      </c>
      <c r="B996" s="3"/>
      <c r="C996" s="13"/>
      <c r="D996" s="9"/>
      <c r="E996" s="9"/>
      <c r="F996" s="9"/>
      <c r="G996" s="9"/>
      <c r="H996" s="13"/>
      <c r="I996" s="13"/>
      <c r="J996" s="13"/>
      <c r="K996" s="46"/>
    </row>
    <row r="997" spans="1:11" x14ac:dyDescent="0.25">
      <c r="A997" s="7" t="str">
        <f>IF(CONCATENATE(B997,C997,D997,E997,F997,G997)="","",IFERROR(IF(VLOOKUP(CONCATENATE(B997,C997,D997,E997,F997,G997),'Program Mapping'!A:A,1,FALSE)=CONCATENATE(B997,C997,D997,E997,F997,G997),"OK","Fix"),"Fix"))</f>
        <v/>
      </c>
      <c r="B997" s="3"/>
      <c r="C997" s="13"/>
      <c r="D997" s="9"/>
      <c r="E997" s="9"/>
      <c r="F997" s="9"/>
      <c r="G997" s="9"/>
      <c r="H997" s="13"/>
      <c r="I997" s="13"/>
      <c r="J997" s="13"/>
      <c r="K997" s="46"/>
    </row>
    <row r="998" spans="1:11" x14ac:dyDescent="0.25">
      <c r="A998" s="7" t="str">
        <f>IF(CONCATENATE(B998,C998,D998,E998,F998,G998)="","",IFERROR(IF(VLOOKUP(CONCATENATE(B998,C998,D998,E998,F998,G998),'Program Mapping'!A:A,1,FALSE)=CONCATENATE(B998,C998,D998,E998,F998,G998),"OK","Fix"),"Fix"))</f>
        <v/>
      </c>
      <c r="B998" s="3"/>
      <c r="C998" s="13"/>
      <c r="D998" s="9"/>
      <c r="E998" s="9"/>
      <c r="F998" s="9"/>
      <c r="G998" s="9"/>
      <c r="H998" s="13"/>
      <c r="I998" s="13"/>
      <c r="J998" s="13"/>
      <c r="K998" s="46"/>
    </row>
  </sheetData>
  <conditionalFormatting sqref="A1 A5:A33 A42:A1048576">
    <cfRule type="cellIs" dxfId="32" priority="7" operator="equal">
      <formula>"OK"</formula>
    </cfRule>
    <cfRule type="cellIs" dxfId="31" priority="8" operator="equal">
      <formula>"Fix"</formula>
    </cfRule>
  </conditionalFormatting>
  <conditionalFormatting sqref="A2:A4">
    <cfRule type="cellIs" dxfId="30" priority="3" operator="equal">
      <formula>"OK"</formula>
    </cfRule>
    <cfRule type="cellIs" dxfId="29" priority="4" operator="equal">
      <formula>"Fix"</formula>
    </cfRule>
  </conditionalFormatting>
  <conditionalFormatting sqref="A34:A41">
    <cfRule type="cellIs" dxfId="28" priority="1" operator="equal">
      <formula>"OK"</formula>
    </cfRule>
    <cfRule type="cellIs" dxfId="27" priority="2" operator="equal">
      <formula>"Fix"</formula>
    </cfRule>
  </conditionalFormatting>
  <dataValidations count="1">
    <dataValidation type="decimal" allowBlank="1" showInputMessage="1" showErrorMessage="1" sqref="K2:K41" xr:uid="{F7DCEE67-02E6-486E-9FC0-8C1318799F12}">
      <formula1>-1000000000000</formula1>
      <formula2>1000000000000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E00-000008000000}">
          <x14:formula1>
            <xm:f>'Drop-downs'!$B$3:$B$14</xm:f>
          </x14:formula1>
          <xm:sqref>B42:B998</xm:sqref>
        </x14:dataValidation>
        <x14:dataValidation type="list" allowBlank="1" showInputMessage="1" showErrorMessage="1" xr:uid="{00000000-0002-0000-0E00-000003000000}">
          <x14:formula1>
            <xm:f>'Drop-downs'!$M$3:$M$17</xm:f>
          </x14:formula1>
          <xm:sqref>I42:I1048576</xm:sqref>
        </x14:dataValidation>
        <x14:dataValidation type="list" allowBlank="1" showInputMessage="1" showErrorMessage="1" xr:uid="{00000000-0002-0000-0E00-000006000000}">
          <x14:formula1>
            <xm:f>'Drop-downs'!$K$3</xm:f>
          </x14:formula1>
          <xm:sqref>I42:I998</xm:sqref>
        </x14:dataValidation>
        <x14:dataValidation type="list" allowBlank="1" showInputMessage="1" showErrorMessage="1" xr:uid="{00000000-0002-0000-0E00-000007000000}">
          <x14:formula1>
            <xm:f>'Drop-downs'!$I$3:$I$4</xm:f>
          </x14:formula1>
          <xm:sqref>O2:O31 H42:H998 O34:O41</xm:sqref>
        </x14:dataValidation>
        <x14:dataValidation type="list" allowBlank="1" showInputMessage="1" showErrorMessage="1" xr:uid="{00000000-0002-0000-0E00-000009000000}">
          <x14:formula1>
            <xm:f>'Drop-downs'!$E$3:$E$4</xm:f>
          </x14:formula1>
          <xm:sqref>D42:D998</xm:sqref>
        </x14:dataValidation>
        <x14:dataValidation type="list" allowBlank="1" showInputMessage="1" showErrorMessage="1" xr:uid="{00000000-0002-0000-0E00-000005000000}">
          <x14:formula1>
            <xm:f>'Drop-downs'!$G$3:$G$4</xm:f>
          </x14:formula1>
          <xm:sqref>J42:J998</xm:sqref>
        </x14:dataValidation>
        <x14:dataValidation type="list" allowBlank="1" showInputMessage="1" showErrorMessage="1" xr:uid="{F3FC928C-9AD8-4300-AB4D-6A281DE50D51}">
          <x14:formula1>
            <xm:f>'Drop-downs'!$S$3:$S$6</xm:f>
          </x14:formula1>
          <xm:sqref>F42:G998</xm:sqref>
        </x14:dataValidation>
        <x14:dataValidation type="list" allowBlank="1" showInputMessage="1" showErrorMessage="1" xr:uid="{338E75BD-E913-4224-9584-FC51657FD6A3}">
          <x14:formula1>
            <xm:f>'Drop-downs'!$N$3:$N$7</xm:f>
          </x14:formula1>
          <xm:sqref>E42:E998</xm:sqref>
        </x14:dataValidation>
        <x14:dataValidation type="list" allowBlank="1" showInputMessage="1" showErrorMessage="1" xr:uid="{3E0ADFFD-D28C-4DCF-8D92-717D6690F5DF}">
          <x14:formula1>
            <xm:f>'Drop-downs'!$D$3:$D$18</xm:f>
          </x14:formula1>
          <xm:sqref>C42:C998</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Z33236"/>
  <sheetViews>
    <sheetView zoomScale="60" zoomScaleNormal="60" workbookViewId="0">
      <pane xSplit="3" ySplit="1" topLeftCell="D357" activePane="bottomRight" state="frozen"/>
      <selection pane="topRight" activeCell="O30" sqref="O29:O30"/>
      <selection pane="bottomLeft" activeCell="O30" sqref="O29:O30"/>
      <selection pane="bottomRight" activeCell="B360" sqref="B360"/>
    </sheetView>
  </sheetViews>
  <sheetFormatPr defaultColWidth="9.140625" defaultRowHeight="15" x14ac:dyDescent="0.25"/>
  <cols>
    <col min="1" max="1" width="10.7109375" style="7" customWidth="1"/>
    <col min="2" max="2" width="13.42578125" style="3" customWidth="1"/>
    <col min="3" max="3" width="14.85546875" style="8" customWidth="1"/>
    <col min="4" max="4" width="37.42578125" style="13" customWidth="1"/>
    <col min="5" max="5" width="24.7109375" style="13" customWidth="1"/>
    <col min="6" max="6" width="15.42578125" style="3" customWidth="1"/>
    <col min="7" max="7" width="9.140625" style="3"/>
    <col min="8" max="8" width="23.85546875" style="3" customWidth="1"/>
    <col min="9" max="9" width="14.5703125" style="3" customWidth="1"/>
    <col min="10" max="10" width="15" style="34" customWidth="1"/>
    <col min="11" max="11" width="11" style="3" bestFit="1" customWidth="1"/>
    <col min="12" max="25" width="9.140625" style="3"/>
    <col min="26" max="26" width="11.85546875" style="3" customWidth="1"/>
    <col min="27" max="16384" width="9.140625" style="3"/>
  </cols>
  <sheetData>
    <row r="1" spans="1:26" ht="42" customHeight="1" x14ac:dyDescent="0.25">
      <c r="A1" s="54" t="s">
        <v>180</v>
      </c>
      <c r="B1" s="48" t="s">
        <v>19</v>
      </c>
      <c r="C1" s="113" t="s">
        <v>181</v>
      </c>
      <c r="D1" s="48" t="s">
        <v>26</v>
      </c>
      <c r="E1" s="48" t="s">
        <v>31</v>
      </c>
      <c r="F1" s="48" t="s">
        <v>27</v>
      </c>
      <c r="G1" s="48" t="s">
        <v>28</v>
      </c>
      <c r="H1" s="48" t="s">
        <v>24</v>
      </c>
      <c r="I1" s="48" t="s">
        <v>25</v>
      </c>
      <c r="J1" s="48" t="s">
        <v>291</v>
      </c>
    </row>
    <row r="2" spans="1:26" ht="18" customHeight="1" x14ac:dyDescent="0.25">
      <c r="A2" s="7" t="str">
        <f>IF(C2="","",IFERROR(IF(VLOOKUP(C2,'Program Mapping'!B:B,1,FALSE)=C2,"OK","Fix"),"Fix"))</f>
        <v>OK</v>
      </c>
      <c r="B2" s="3" t="s">
        <v>36</v>
      </c>
      <c r="C2" s="32" t="s">
        <v>232</v>
      </c>
      <c r="D2" s="3" t="s">
        <v>61</v>
      </c>
      <c r="E2" s="3"/>
      <c r="F2" s="3" t="s">
        <v>45</v>
      </c>
      <c r="G2" s="3">
        <v>2016</v>
      </c>
      <c r="H2" s="3" t="s">
        <v>41</v>
      </c>
      <c r="J2" s="63">
        <v>136874.85015036922</v>
      </c>
      <c r="Z2" s="46"/>
    </row>
    <row r="3" spans="1:26" x14ac:dyDescent="0.25">
      <c r="A3" s="7" t="str">
        <f>IF(C3="","",IFERROR(IF(VLOOKUP(C3,'Program Mapping'!B:B,1,FALSE)=C3,"OK","Fix"),"Fix"))</f>
        <v>OK</v>
      </c>
      <c r="B3" s="3" t="s">
        <v>36</v>
      </c>
      <c r="C3" s="32" t="s">
        <v>232</v>
      </c>
      <c r="D3" s="3" t="s">
        <v>74</v>
      </c>
      <c r="E3" s="3"/>
      <c r="F3" s="3" t="s">
        <v>45</v>
      </c>
      <c r="G3" s="3">
        <v>2016</v>
      </c>
      <c r="H3" s="3" t="s">
        <v>41</v>
      </c>
      <c r="J3" s="63">
        <v>3166354</v>
      </c>
      <c r="Z3" s="46"/>
    </row>
    <row r="4" spans="1:26" x14ac:dyDescent="0.25">
      <c r="A4" s="7" t="str">
        <f>IF(C4="","",IFERROR(IF(VLOOKUP(C4,'Program Mapping'!B:B,1,FALSE)=C4,"OK","Fix"),"Fix"))</f>
        <v>OK</v>
      </c>
      <c r="B4" s="3" t="s">
        <v>36</v>
      </c>
      <c r="C4" s="32" t="s">
        <v>232</v>
      </c>
      <c r="D4" s="3" t="s">
        <v>110</v>
      </c>
      <c r="E4" s="3"/>
      <c r="F4" s="3" t="s">
        <v>62</v>
      </c>
      <c r="G4" s="3">
        <v>2016</v>
      </c>
      <c r="H4" s="3" t="s">
        <v>41</v>
      </c>
      <c r="I4" s="3" t="s">
        <v>42</v>
      </c>
      <c r="J4" s="63">
        <v>10821.267533990493</v>
      </c>
      <c r="Z4" s="46"/>
    </row>
    <row r="5" spans="1:26" x14ac:dyDescent="0.25">
      <c r="A5" s="7" t="str">
        <f>IF(C5="","",IFERROR(IF(VLOOKUP(C5,'Program Mapping'!B:B,1,FALSE)=C5,"OK","Fix"),"Fix"))</f>
        <v>OK</v>
      </c>
      <c r="B5" s="3" t="s">
        <v>36</v>
      </c>
      <c r="C5" s="32" t="s">
        <v>233</v>
      </c>
      <c r="D5" s="3" t="s">
        <v>61</v>
      </c>
      <c r="E5" s="3"/>
      <c r="F5" s="3" t="s">
        <v>45</v>
      </c>
      <c r="G5" s="3">
        <v>2016</v>
      </c>
      <c r="H5" s="3" t="s">
        <v>41</v>
      </c>
      <c r="J5" s="63">
        <v>0</v>
      </c>
      <c r="Z5" s="46"/>
    </row>
    <row r="6" spans="1:26" x14ac:dyDescent="0.25">
      <c r="A6" s="7" t="str">
        <f>IF(C6="","",IFERROR(IF(VLOOKUP(C6,'Program Mapping'!B:B,1,FALSE)=C6,"OK","Fix"),"Fix"))</f>
        <v>OK</v>
      </c>
      <c r="B6" s="3" t="s">
        <v>36</v>
      </c>
      <c r="C6" s="32" t="s">
        <v>233</v>
      </c>
      <c r="D6" s="3" t="s">
        <v>74</v>
      </c>
      <c r="E6" s="3"/>
      <c r="F6" s="3" t="s">
        <v>45</v>
      </c>
      <c r="G6" s="3">
        <v>2016</v>
      </c>
      <c r="H6" s="3" t="s">
        <v>41</v>
      </c>
      <c r="J6" s="63">
        <v>0</v>
      </c>
    </row>
    <row r="7" spans="1:26" x14ac:dyDescent="0.25">
      <c r="A7" s="7" t="str">
        <f>IF(C7="","",IFERROR(IF(VLOOKUP(C7,'Program Mapping'!B:B,1,FALSE)=C7,"OK","Fix"),"Fix"))</f>
        <v>OK</v>
      </c>
      <c r="B7" s="3" t="s">
        <v>36</v>
      </c>
      <c r="C7" s="32" t="s">
        <v>233</v>
      </c>
      <c r="D7" s="3" t="s">
        <v>110</v>
      </c>
      <c r="E7" s="3"/>
      <c r="F7" s="3" t="s">
        <v>62</v>
      </c>
      <c r="G7" s="3">
        <v>2016</v>
      </c>
      <c r="H7" s="3" t="s">
        <v>41</v>
      </c>
      <c r="I7" s="3" t="s">
        <v>42</v>
      </c>
      <c r="J7" s="63">
        <v>0</v>
      </c>
    </row>
    <row r="8" spans="1:26" x14ac:dyDescent="0.25">
      <c r="A8" s="7" t="str">
        <f>IF(C8="","",IFERROR(IF(VLOOKUP(C8,'Program Mapping'!B:B,1,FALSE)=C8,"OK","Fix"),"Fix"))</f>
        <v>OK</v>
      </c>
      <c r="B8" s="3" t="s">
        <v>36</v>
      </c>
      <c r="C8" s="32" t="s">
        <v>234</v>
      </c>
      <c r="D8" s="3" t="s">
        <v>61</v>
      </c>
      <c r="E8" s="3"/>
      <c r="F8" s="3" t="s">
        <v>45</v>
      </c>
      <c r="G8" s="3">
        <v>2016</v>
      </c>
      <c r="H8" s="3" t="s">
        <v>41</v>
      </c>
      <c r="J8" s="63">
        <v>306040.60217333719</v>
      </c>
    </row>
    <row r="9" spans="1:26" x14ac:dyDescent="0.25">
      <c r="A9" s="7" t="str">
        <f>IF(C9="","",IFERROR(IF(VLOOKUP(C9,'Program Mapping'!B:B,1,FALSE)=C9,"OK","Fix"),"Fix"))</f>
        <v>OK</v>
      </c>
      <c r="B9" s="3" t="s">
        <v>36</v>
      </c>
      <c r="C9" s="32" t="s">
        <v>234</v>
      </c>
      <c r="D9" s="3" t="s">
        <v>74</v>
      </c>
      <c r="E9" s="3"/>
      <c r="F9" s="3" t="s">
        <v>45</v>
      </c>
      <c r="G9" s="3">
        <v>2016</v>
      </c>
      <c r="H9" s="3" t="s">
        <v>41</v>
      </c>
      <c r="J9" s="63">
        <v>117805.89967955597</v>
      </c>
    </row>
    <row r="10" spans="1:26" x14ac:dyDescent="0.25">
      <c r="A10" s="7" t="str">
        <f>IF(C10="","",IFERROR(IF(VLOOKUP(C10,'Program Mapping'!B:B,1,FALSE)=C10,"OK","Fix"),"Fix"))</f>
        <v>OK</v>
      </c>
      <c r="B10" s="3" t="s">
        <v>36</v>
      </c>
      <c r="C10" s="32" t="s">
        <v>234</v>
      </c>
      <c r="D10" s="3" t="s">
        <v>110</v>
      </c>
      <c r="E10" s="3"/>
      <c r="F10" s="3" t="s">
        <v>62</v>
      </c>
      <c r="G10" s="3">
        <v>2016</v>
      </c>
      <c r="H10" s="3" t="s">
        <v>41</v>
      </c>
      <c r="I10" s="3" t="s">
        <v>42</v>
      </c>
      <c r="J10" s="63">
        <v>300.7372191189869</v>
      </c>
    </row>
    <row r="11" spans="1:26" x14ac:dyDescent="0.25">
      <c r="A11" s="7" t="str">
        <f>IF(C11="","",IFERROR(IF(VLOOKUP(C11,'Program Mapping'!B:B,1,FALSE)=C11,"OK","Fix"),"Fix"))</f>
        <v>OK</v>
      </c>
      <c r="B11" s="3" t="s">
        <v>36</v>
      </c>
      <c r="C11" s="8" t="s">
        <v>235</v>
      </c>
      <c r="D11" s="3" t="s">
        <v>61</v>
      </c>
      <c r="E11" s="3"/>
      <c r="F11" s="3" t="s">
        <v>45</v>
      </c>
      <c r="G11" s="3">
        <v>2016</v>
      </c>
      <c r="H11" s="3" t="s">
        <v>41</v>
      </c>
      <c r="J11" s="63">
        <v>646552.7205013294</v>
      </c>
    </row>
    <row r="12" spans="1:26" x14ac:dyDescent="0.25">
      <c r="A12" s="7" t="str">
        <f>IF(C12="","",IFERROR(IF(VLOOKUP(C12,'Program Mapping'!B:B,1,FALSE)=C12,"OK","Fix"),"Fix"))</f>
        <v>OK</v>
      </c>
      <c r="B12" s="3" t="s">
        <v>36</v>
      </c>
      <c r="C12" s="8" t="s">
        <v>235</v>
      </c>
      <c r="D12" s="3" t="s">
        <v>74</v>
      </c>
      <c r="E12" s="3"/>
      <c r="F12" s="3" t="s">
        <v>45</v>
      </c>
      <c r="G12" s="3">
        <v>2016</v>
      </c>
      <c r="H12" s="3" t="s">
        <v>41</v>
      </c>
      <c r="J12" s="63">
        <v>829420.8386792494</v>
      </c>
      <c r="Z12" s="46"/>
    </row>
    <row r="13" spans="1:26" x14ac:dyDescent="0.25">
      <c r="A13" s="7" t="str">
        <f>IF(C13="","",IFERROR(IF(VLOOKUP(C13,'Program Mapping'!B:B,1,FALSE)=C13,"OK","Fix"),"Fix"))</f>
        <v>OK</v>
      </c>
      <c r="B13" s="3" t="s">
        <v>36</v>
      </c>
      <c r="C13" s="8" t="s">
        <v>235</v>
      </c>
      <c r="D13" s="3" t="s">
        <v>110</v>
      </c>
      <c r="E13" s="3"/>
      <c r="F13" s="3" t="s">
        <v>62</v>
      </c>
      <c r="G13" s="3">
        <v>2016</v>
      </c>
      <c r="H13" s="3" t="s">
        <v>41</v>
      </c>
      <c r="I13" s="3" t="s">
        <v>42</v>
      </c>
      <c r="J13" s="63">
        <v>950.56059174693189</v>
      </c>
      <c r="Z13" s="46"/>
    </row>
    <row r="14" spans="1:26" x14ac:dyDescent="0.25">
      <c r="A14" s="7" t="str">
        <f>IF(C14="","",IFERROR(IF(VLOOKUP(C14,'Program Mapping'!B:B,1,FALSE)=C14,"OK","Fix"),"Fix"))</f>
        <v>OK</v>
      </c>
      <c r="B14" s="3" t="s">
        <v>36</v>
      </c>
      <c r="C14" s="8" t="s">
        <v>236</v>
      </c>
      <c r="D14" s="3" t="s">
        <v>61</v>
      </c>
      <c r="E14" s="3"/>
      <c r="F14" s="3" t="s">
        <v>45</v>
      </c>
      <c r="G14" s="3">
        <v>2016</v>
      </c>
      <c r="H14" s="3" t="s">
        <v>41</v>
      </c>
      <c r="J14" s="63">
        <v>363747.78797505045</v>
      </c>
    </row>
    <row r="15" spans="1:26" x14ac:dyDescent="0.25">
      <c r="A15" s="7" t="str">
        <f>IF(C15="","",IFERROR(IF(VLOOKUP(C15,'Program Mapping'!B:B,1,FALSE)=C15,"OK","Fix"),"Fix"))</f>
        <v>OK</v>
      </c>
      <c r="B15" s="3" t="s">
        <v>36</v>
      </c>
      <c r="C15" s="8" t="s">
        <v>236</v>
      </c>
      <c r="D15" s="3" t="s">
        <v>74</v>
      </c>
      <c r="E15" s="3"/>
      <c r="F15" s="3" t="s">
        <v>45</v>
      </c>
      <c r="G15" s="3">
        <v>2016</v>
      </c>
      <c r="H15" s="3" t="s">
        <v>41</v>
      </c>
      <c r="J15" s="63">
        <v>190772.69848246139</v>
      </c>
    </row>
    <row r="16" spans="1:26" x14ac:dyDescent="0.25">
      <c r="A16" s="7" t="str">
        <f>IF(C16="","",IFERROR(IF(VLOOKUP(C16,'Program Mapping'!B:B,1,FALSE)=C16,"OK","Fix"),"Fix"))</f>
        <v>OK</v>
      </c>
      <c r="B16" s="3" t="s">
        <v>36</v>
      </c>
      <c r="C16" s="8" t="s">
        <v>236</v>
      </c>
      <c r="D16" s="3" t="s">
        <v>110</v>
      </c>
      <c r="E16" s="3"/>
      <c r="F16" s="3" t="s">
        <v>62</v>
      </c>
      <c r="G16" s="3">
        <v>2016</v>
      </c>
      <c r="H16" s="3" t="s">
        <v>41</v>
      </c>
      <c r="I16" s="3" t="s">
        <v>42</v>
      </c>
      <c r="J16" s="63">
        <v>958.92180007023296</v>
      </c>
    </row>
    <row r="17" spans="1:26" x14ac:dyDescent="0.25">
      <c r="A17" s="7" t="str">
        <f>IF(C17="","",IFERROR(IF(VLOOKUP(C17,'Program Mapping'!B:B,1,FALSE)=C17,"OK","Fix"),"Fix"))</f>
        <v>OK</v>
      </c>
      <c r="B17" s="3" t="s">
        <v>36</v>
      </c>
      <c r="C17" s="8" t="s">
        <v>237</v>
      </c>
      <c r="D17" s="3" t="s">
        <v>61</v>
      </c>
      <c r="E17" s="3"/>
      <c r="F17" s="3" t="s">
        <v>45</v>
      </c>
      <c r="G17" s="3">
        <v>2016</v>
      </c>
      <c r="H17" s="3" t="s">
        <v>41</v>
      </c>
      <c r="J17" s="63">
        <v>1154747</v>
      </c>
    </row>
    <row r="18" spans="1:26" x14ac:dyDescent="0.25">
      <c r="A18" s="7" t="str">
        <f>IF(C18="","",IFERROR(IF(VLOOKUP(C18,'Program Mapping'!B:B,1,FALSE)=C18,"OK","Fix"),"Fix"))</f>
        <v>OK</v>
      </c>
      <c r="B18" s="3" t="s">
        <v>36</v>
      </c>
      <c r="C18" s="8" t="s">
        <v>237</v>
      </c>
      <c r="D18" s="3" t="s">
        <v>74</v>
      </c>
      <c r="E18" s="3"/>
      <c r="F18" s="3" t="s">
        <v>45</v>
      </c>
      <c r="G18" s="3">
        <v>2016</v>
      </c>
      <c r="H18" s="3" t="s">
        <v>41</v>
      </c>
      <c r="J18" s="63">
        <v>0</v>
      </c>
    </row>
    <row r="19" spans="1:26" x14ac:dyDescent="0.25">
      <c r="A19" s="7" t="str">
        <f>IF(C19="","",IFERROR(IF(VLOOKUP(C19,'Program Mapping'!B:B,1,FALSE)=C19,"OK","Fix"),"Fix"))</f>
        <v>OK</v>
      </c>
      <c r="B19" s="3" t="s">
        <v>36</v>
      </c>
      <c r="C19" s="8" t="s">
        <v>237</v>
      </c>
      <c r="D19" s="3" t="s">
        <v>110</v>
      </c>
      <c r="E19" s="3"/>
      <c r="F19" s="3" t="s">
        <v>62</v>
      </c>
      <c r="G19" s="3">
        <v>2016</v>
      </c>
      <c r="H19" s="3" t="s">
        <v>41</v>
      </c>
      <c r="I19" s="3" t="s">
        <v>42</v>
      </c>
      <c r="J19" s="63">
        <v>19440.760353531517</v>
      </c>
    </row>
    <row r="20" spans="1:26" x14ac:dyDescent="0.25">
      <c r="A20" s="7" t="str">
        <f>IF(C20="","",IFERROR(IF(VLOOKUP(C20,'Program Mapping'!B:B,1,FALSE)=C20,"OK","Fix"),"Fix"))</f>
        <v>OK</v>
      </c>
      <c r="B20" s="3" t="s">
        <v>36</v>
      </c>
      <c r="C20" s="32" t="s">
        <v>238</v>
      </c>
      <c r="D20" s="3" t="s">
        <v>61</v>
      </c>
      <c r="E20" s="3"/>
      <c r="F20" s="3" t="s">
        <v>45</v>
      </c>
      <c r="G20" s="3">
        <v>2016</v>
      </c>
      <c r="H20" s="3" t="s">
        <v>41</v>
      </c>
      <c r="J20" s="63">
        <v>0</v>
      </c>
    </row>
    <row r="21" spans="1:26" x14ac:dyDescent="0.25">
      <c r="A21" s="7" t="str">
        <f>IF(C21="","",IFERROR(IF(VLOOKUP(C21,'Program Mapping'!B:B,1,FALSE)=C21,"OK","Fix"),"Fix"))</f>
        <v>OK</v>
      </c>
      <c r="B21" s="3" t="s">
        <v>36</v>
      </c>
      <c r="C21" s="32" t="s">
        <v>238</v>
      </c>
      <c r="D21" s="3" t="s">
        <v>74</v>
      </c>
      <c r="E21" s="3"/>
      <c r="F21" s="3" t="s">
        <v>45</v>
      </c>
      <c r="G21" s="3">
        <v>2016</v>
      </c>
      <c r="H21" s="3" t="s">
        <v>41</v>
      </c>
      <c r="J21" s="63">
        <v>467229.12580713857</v>
      </c>
    </row>
    <row r="22" spans="1:26" x14ac:dyDescent="0.25">
      <c r="A22" s="7" t="str">
        <f>IF(C22="","",IFERROR(IF(VLOOKUP(C22,'Program Mapping'!B:B,1,FALSE)=C22,"OK","Fix"),"Fix"))</f>
        <v>OK</v>
      </c>
      <c r="B22" s="3" t="s">
        <v>36</v>
      </c>
      <c r="C22" s="32" t="s">
        <v>238</v>
      </c>
      <c r="D22" s="3" t="s">
        <v>110</v>
      </c>
      <c r="E22" s="3"/>
      <c r="F22" s="3" t="s">
        <v>62</v>
      </c>
      <c r="G22" s="3">
        <v>2016</v>
      </c>
      <c r="H22" s="3" t="s">
        <v>41</v>
      </c>
      <c r="I22" s="3" t="s">
        <v>42</v>
      </c>
      <c r="J22" s="63">
        <v>2059.65699699791</v>
      </c>
    </row>
    <row r="23" spans="1:26" x14ac:dyDescent="0.25">
      <c r="A23" s="7" t="str">
        <f>IF(C23="","",IFERROR(IF(VLOOKUP(C23,'Program Mapping'!B:B,1,FALSE)=C23,"OK","Fix"),"Fix"))</f>
        <v>OK</v>
      </c>
      <c r="B23" s="3" t="s">
        <v>36</v>
      </c>
      <c r="C23" s="32" t="s">
        <v>239</v>
      </c>
      <c r="D23" s="3" t="s">
        <v>61</v>
      </c>
      <c r="E23" s="3"/>
      <c r="F23" s="3" t="s">
        <v>45</v>
      </c>
      <c r="G23" s="3">
        <v>2016</v>
      </c>
      <c r="H23" s="3" t="s">
        <v>41</v>
      </c>
      <c r="J23" s="63">
        <v>0</v>
      </c>
    </row>
    <row r="24" spans="1:26" x14ac:dyDescent="0.25">
      <c r="A24" s="7" t="str">
        <f>IF(C24="","",IFERROR(IF(VLOOKUP(C24,'Program Mapping'!B:B,1,FALSE)=C24,"OK","Fix"),"Fix"))</f>
        <v>OK</v>
      </c>
      <c r="B24" s="3" t="s">
        <v>36</v>
      </c>
      <c r="C24" s="32" t="s">
        <v>239</v>
      </c>
      <c r="D24" s="3" t="s">
        <v>74</v>
      </c>
      <c r="E24" s="3"/>
      <c r="F24" s="3" t="s">
        <v>45</v>
      </c>
      <c r="G24" s="3">
        <v>2016</v>
      </c>
      <c r="H24" s="3" t="s">
        <v>41</v>
      </c>
      <c r="J24" s="63">
        <v>0</v>
      </c>
    </row>
    <row r="25" spans="1:26" x14ac:dyDescent="0.25">
      <c r="A25" s="7" t="str">
        <f>IF(C25="","",IFERROR(IF(VLOOKUP(C25,'Program Mapping'!B:B,1,FALSE)=C25,"OK","Fix"),"Fix"))</f>
        <v>OK</v>
      </c>
      <c r="B25" s="3" t="s">
        <v>36</v>
      </c>
      <c r="C25" s="32" t="s">
        <v>239</v>
      </c>
      <c r="D25" s="3" t="s">
        <v>110</v>
      </c>
      <c r="E25" s="3"/>
      <c r="F25" s="3" t="s">
        <v>62</v>
      </c>
      <c r="G25" s="3">
        <v>2016</v>
      </c>
      <c r="H25" s="3" t="s">
        <v>41</v>
      </c>
      <c r="I25" s="3" t="s">
        <v>42</v>
      </c>
      <c r="J25" s="63">
        <v>0</v>
      </c>
    </row>
    <row r="26" spans="1:26" x14ac:dyDescent="0.25">
      <c r="A26" s="7" t="str">
        <f>IF(C26="","",IFERROR(IF(VLOOKUP(C26,'Program Mapping'!B:B,1,FALSE)=C26,"OK","Fix"),"Fix"))</f>
        <v>OK</v>
      </c>
      <c r="B26" s="3" t="s">
        <v>36</v>
      </c>
      <c r="C26" s="32" t="s">
        <v>240</v>
      </c>
      <c r="D26" s="3" t="s">
        <v>61</v>
      </c>
      <c r="E26" s="3"/>
      <c r="F26" s="3" t="s">
        <v>45</v>
      </c>
      <c r="G26" s="3">
        <v>2016</v>
      </c>
      <c r="H26" s="3" t="s">
        <v>41</v>
      </c>
      <c r="J26" s="63">
        <v>216560.42503780479</v>
      </c>
      <c r="Z26" s="46"/>
    </row>
    <row r="27" spans="1:26" x14ac:dyDescent="0.25">
      <c r="A27" s="7" t="str">
        <f>IF(C27="","",IFERROR(IF(VLOOKUP(C27,'Program Mapping'!B:B,1,FALSE)=C27,"OK","Fix"),"Fix"))</f>
        <v>OK</v>
      </c>
      <c r="B27" s="3" t="s">
        <v>36</v>
      </c>
      <c r="C27" s="32" t="s">
        <v>240</v>
      </c>
      <c r="D27" s="3" t="s">
        <v>74</v>
      </c>
      <c r="E27" s="3"/>
      <c r="F27" s="3" t="s">
        <v>45</v>
      </c>
      <c r="G27" s="3">
        <v>2016</v>
      </c>
      <c r="H27" s="3" t="s">
        <v>41</v>
      </c>
      <c r="J27" s="63">
        <v>284239.14632597624</v>
      </c>
    </row>
    <row r="28" spans="1:26" x14ac:dyDescent="0.25">
      <c r="A28" s="7" t="str">
        <f>IF(C28="","",IFERROR(IF(VLOOKUP(C28,'Program Mapping'!B:B,1,FALSE)=C28,"OK","Fix"),"Fix"))</f>
        <v>OK</v>
      </c>
      <c r="B28" s="3" t="s">
        <v>36</v>
      </c>
      <c r="C28" s="32" t="s">
        <v>240</v>
      </c>
      <c r="D28" s="3" t="s">
        <v>110</v>
      </c>
      <c r="E28" s="3"/>
      <c r="F28" s="3" t="s">
        <v>62</v>
      </c>
      <c r="G28" s="3">
        <v>2016</v>
      </c>
      <c r="H28" s="3" t="s">
        <v>41</v>
      </c>
      <c r="I28" s="3" t="s">
        <v>42</v>
      </c>
      <c r="J28" s="63">
        <v>3512.0955045439309</v>
      </c>
      <c r="Z28" s="46"/>
    </row>
    <row r="29" spans="1:26" x14ac:dyDescent="0.25">
      <c r="A29" s="7" t="str">
        <f>IF(C29="","",IFERROR(IF(VLOOKUP(C29,'Program Mapping'!B:B,1,FALSE)=C29,"OK","Fix"),"Fix"))</f>
        <v>OK</v>
      </c>
      <c r="B29" s="3" t="s">
        <v>36</v>
      </c>
      <c r="C29" s="32" t="s">
        <v>241</v>
      </c>
      <c r="D29" s="3" t="s">
        <v>61</v>
      </c>
      <c r="E29" s="3"/>
      <c r="F29" s="3" t="s">
        <v>45</v>
      </c>
      <c r="G29" s="3">
        <v>2016</v>
      </c>
      <c r="H29" s="3" t="s">
        <v>41</v>
      </c>
      <c r="J29" s="63">
        <v>76109.639954556391</v>
      </c>
    </row>
    <row r="30" spans="1:26" x14ac:dyDescent="0.25">
      <c r="A30" s="7" t="str">
        <f>IF(C30="","",IFERROR(IF(VLOOKUP(C30,'Program Mapping'!B:B,1,FALSE)=C30,"OK","Fix"),"Fix"))</f>
        <v>OK</v>
      </c>
      <c r="B30" s="3" t="s">
        <v>36</v>
      </c>
      <c r="C30" s="32" t="s">
        <v>241</v>
      </c>
      <c r="D30" s="3" t="s">
        <v>74</v>
      </c>
      <c r="E30" s="3"/>
      <c r="F30" s="3" t="s">
        <v>45</v>
      </c>
      <c r="G30" s="3">
        <v>2016</v>
      </c>
      <c r="H30" s="3" t="s">
        <v>41</v>
      </c>
      <c r="J30" s="63">
        <v>64529.877604472727</v>
      </c>
      <c r="Z30" s="46"/>
    </row>
    <row r="31" spans="1:26" x14ac:dyDescent="0.25">
      <c r="A31" s="7" t="str">
        <f>IF(C31="","",IFERROR(IF(VLOOKUP(C31,'Program Mapping'!B:B,1,FALSE)=C31,"OK","Fix"),"Fix"))</f>
        <v>OK</v>
      </c>
      <c r="B31" s="3" t="s">
        <v>36</v>
      </c>
      <c r="C31" s="32" t="s">
        <v>241</v>
      </c>
      <c r="D31" s="3" t="s">
        <v>146</v>
      </c>
      <c r="E31" s="3" t="s">
        <v>48</v>
      </c>
      <c r="F31" s="3" t="s">
        <v>75</v>
      </c>
      <c r="G31" s="3">
        <v>2016</v>
      </c>
      <c r="H31" s="3" t="s">
        <v>41</v>
      </c>
      <c r="I31" s="3" t="s">
        <v>42</v>
      </c>
      <c r="J31" s="63">
        <v>2161.6889896495304</v>
      </c>
      <c r="Z31" s="46"/>
    </row>
    <row r="32" spans="1:26" x14ac:dyDescent="0.25">
      <c r="A32" s="7" t="str">
        <f>IF(C32="","",IFERROR(IF(VLOOKUP(C32,'Program Mapping'!B:B,1,FALSE)=C32,"OK","Fix"),"Fix"))</f>
        <v>OK</v>
      </c>
      <c r="B32" s="3" t="s">
        <v>36</v>
      </c>
      <c r="C32" s="32" t="s">
        <v>242</v>
      </c>
      <c r="D32" s="3" t="s">
        <v>61</v>
      </c>
      <c r="E32" s="3"/>
      <c r="F32" s="3" t="s">
        <v>45</v>
      </c>
      <c r="G32" s="3">
        <v>2016</v>
      </c>
      <c r="H32" s="3" t="s">
        <v>41</v>
      </c>
      <c r="J32" s="63">
        <v>6577.1737994101286</v>
      </c>
    </row>
    <row r="33" spans="1:26" x14ac:dyDescent="0.25">
      <c r="A33" s="7" t="str">
        <f>IF(C33="","",IFERROR(IF(VLOOKUP(C33,'Program Mapping'!B:B,1,FALSE)=C33,"OK","Fix"),"Fix"))</f>
        <v>OK</v>
      </c>
      <c r="B33" s="3" t="s">
        <v>36</v>
      </c>
      <c r="C33" s="32" t="s">
        <v>242</v>
      </c>
      <c r="D33" s="3" t="s">
        <v>74</v>
      </c>
      <c r="E33" s="3"/>
      <c r="F33" s="3" t="s">
        <v>45</v>
      </c>
      <c r="G33" s="3">
        <v>2016</v>
      </c>
      <c r="H33" s="3" t="s">
        <v>41</v>
      </c>
      <c r="J33" s="63">
        <v>0</v>
      </c>
      <c r="Z33" s="46"/>
    </row>
    <row r="34" spans="1:26" x14ac:dyDescent="0.25">
      <c r="A34" s="7" t="str">
        <f>IF(C34="","",IFERROR(IF(VLOOKUP(C34,'Program Mapping'!B:B,1,FALSE)=C34,"OK","Fix"),"Fix"))</f>
        <v>OK</v>
      </c>
      <c r="B34" s="3" t="s">
        <v>36</v>
      </c>
      <c r="C34" s="32" t="s">
        <v>242</v>
      </c>
      <c r="D34" s="3" t="s">
        <v>146</v>
      </c>
      <c r="E34" s="3" t="s">
        <v>48</v>
      </c>
      <c r="F34" s="3" t="s">
        <v>75</v>
      </c>
      <c r="G34" s="3">
        <v>2016</v>
      </c>
      <c r="H34" s="3" t="s">
        <v>41</v>
      </c>
      <c r="I34" s="3" t="s">
        <v>42</v>
      </c>
      <c r="J34" s="63">
        <v>0</v>
      </c>
    </row>
    <row r="35" spans="1:26" x14ac:dyDescent="0.25">
      <c r="A35" s="7" t="str">
        <f>IF(C35="","",IFERROR(IF(VLOOKUP(C35,'Program Mapping'!B:B,1,FALSE)=C35,"OK","Fix"),"Fix"))</f>
        <v>OK</v>
      </c>
      <c r="B35" s="3" t="s">
        <v>36</v>
      </c>
      <c r="C35" s="32" t="s">
        <v>243</v>
      </c>
      <c r="D35" s="3" t="s">
        <v>61</v>
      </c>
      <c r="E35" s="3"/>
      <c r="F35" s="3" t="s">
        <v>45</v>
      </c>
      <c r="G35" s="3">
        <v>2016</v>
      </c>
      <c r="H35" s="3" t="s">
        <v>41</v>
      </c>
      <c r="J35" s="63">
        <v>149731.07966501397</v>
      </c>
      <c r="Z35" s="46"/>
    </row>
    <row r="36" spans="1:26" x14ac:dyDescent="0.25">
      <c r="A36" s="7" t="str">
        <f>IF(C36="","",IFERROR(IF(VLOOKUP(C36,'Program Mapping'!B:B,1,FALSE)=C36,"OK","Fix"),"Fix"))</f>
        <v>OK</v>
      </c>
      <c r="B36" s="3" t="s">
        <v>36</v>
      </c>
      <c r="C36" s="32" t="s">
        <v>243</v>
      </c>
      <c r="D36" s="3" t="s">
        <v>74</v>
      </c>
      <c r="E36" s="3"/>
      <c r="F36" s="3" t="s">
        <v>45</v>
      </c>
      <c r="G36" s="3">
        <v>2016</v>
      </c>
      <c r="H36" s="3" t="s">
        <v>41</v>
      </c>
      <c r="J36" s="63">
        <v>368170.60070068226</v>
      </c>
    </row>
    <row r="37" spans="1:26" x14ac:dyDescent="0.25">
      <c r="A37" s="7" t="str">
        <f>IF(C37="","",IFERROR(IF(VLOOKUP(C37,'Program Mapping'!B:B,1,FALSE)=C37,"OK","Fix"),"Fix"))</f>
        <v>OK</v>
      </c>
      <c r="B37" s="3" t="s">
        <v>36</v>
      </c>
      <c r="C37" s="32" t="s">
        <v>243</v>
      </c>
      <c r="D37" s="3" t="s">
        <v>146</v>
      </c>
      <c r="E37" s="3" t="s">
        <v>48</v>
      </c>
      <c r="F37" s="3" t="s">
        <v>75</v>
      </c>
      <c r="G37" s="3">
        <v>2016</v>
      </c>
      <c r="H37" s="3" t="s">
        <v>41</v>
      </c>
      <c r="I37" s="3" t="s">
        <v>42</v>
      </c>
      <c r="J37" s="63">
        <v>11434.09930979196</v>
      </c>
    </row>
    <row r="38" spans="1:26" x14ac:dyDescent="0.25">
      <c r="A38" s="7" t="str">
        <f>IF(C38="","",IFERROR(IF(VLOOKUP(C38,'Program Mapping'!B:B,1,FALSE)=C38,"OK","Fix"),"Fix"))</f>
        <v>OK</v>
      </c>
      <c r="B38" s="3" t="s">
        <v>36</v>
      </c>
      <c r="C38" s="32" t="s">
        <v>244</v>
      </c>
      <c r="D38" s="3" t="s">
        <v>61</v>
      </c>
      <c r="E38" s="3"/>
      <c r="F38" s="3" t="s">
        <v>45</v>
      </c>
      <c r="G38" s="3">
        <v>2016</v>
      </c>
      <c r="H38" s="3" t="s">
        <v>41</v>
      </c>
      <c r="J38" s="63">
        <v>172237.62827586452</v>
      </c>
    </row>
    <row r="39" spans="1:26" x14ac:dyDescent="0.25">
      <c r="A39" s="7" t="str">
        <f>IF(C39="","",IFERROR(IF(VLOOKUP(C39,'Program Mapping'!B:B,1,FALSE)=C39,"OK","Fix"),"Fix"))</f>
        <v>OK</v>
      </c>
      <c r="B39" s="3" t="s">
        <v>36</v>
      </c>
      <c r="C39" s="32" t="s">
        <v>244</v>
      </c>
      <c r="D39" s="3" t="s">
        <v>74</v>
      </c>
      <c r="E39" s="3"/>
      <c r="F39" s="3" t="s">
        <v>45</v>
      </c>
      <c r="G39" s="3">
        <v>2016</v>
      </c>
      <c r="H39" s="3" t="s">
        <v>41</v>
      </c>
      <c r="J39" s="63">
        <v>0</v>
      </c>
    </row>
    <row r="40" spans="1:26" x14ac:dyDescent="0.25">
      <c r="A40" s="7" t="str">
        <f>IF(C40="","",IFERROR(IF(VLOOKUP(C40,'Program Mapping'!B:B,1,FALSE)=C40,"OK","Fix"),"Fix"))</f>
        <v>OK</v>
      </c>
      <c r="B40" s="3" t="s">
        <v>36</v>
      </c>
      <c r="C40" s="32" t="s">
        <v>244</v>
      </c>
      <c r="D40" s="3" t="s">
        <v>146</v>
      </c>
      <c r="E40" s="3" t="s">
        <v>48</v>
      </c>
      <c r="F40" s="3" t="s">
        <v>75</v>
      </c>
      <c r="G40" s="3">
        <v>2016</v>
      </c>
      <c r="H40" s="3" t="s">
        <v>41</v>
      </c>
      <c r="I40" s="3" t="s">
        <v>42</v>
      </c>
      <c r="J40" s="63">
        <v>27844.211700558506</v>
      </c>
      <c r="Z40" s="46"/>
    </row>
    <row r="41" spans="1:26" x14ac:dyDescent="0.25">
      <c r="A41" s="7" t="str">
        <f>IF(C41="","",IFERROR(IF(VLOOKUP(C41,'Program Mapping'!B:B,1,FALSE)=C41,"OK","Fix"),"Fix"))</f>
        <v>OK</v>
      </c>
      <c r="B41" s="3" t="s">
        <v>36</v>
      </c>
      <c r="C41" s="32" t="s">
        <v>232</v>
      </c>
      <c r="D41" s="13" t="s">
        <v>61</v>
      </c>
      <c r="E41" s="3"/>
      <c r="F41" s="3" t="s">
        <v>45</v>
      </c>
      <c r="G41" s="3">
        <v>2017</v>
      </c>
      <c r="H41" s="3" t="s">
        <v>41</v>
      </c>
      <c r="J41" s="63">
        <v>162.12303930036856</v>
      </c>
    </row>
    <row r="42" spans="1:26" x14ac:dyDescent="0.25">
      <c r="A42" s="7" t="str">
        <f>IF(C42="","",IFERROR(IF(VLOOKUP(C42,'Program Mapping'!B:B,1,FALSE)=C42,"OK","Fix"),"Fix"))</f>
        <v>OK</v>
      </c>
      <c r="B42" s="3" t="s">
        <v>36</v>
      </c>
      <c r="C42" s="32" t="s">
        <v>232</v>
      </c>
      <c r="D42" s="13" t="s">
        <v>74</v>
      </c>
      <c r="E42" s="3"/>
      <c r="F42" s="3" t="s">
        <v>45</v>
      </c>
      <c r="G42" s="3">
        <v>2017</v>
      </c>
      <c r="H42" s="3" t="s">
        <v>41</v>
      </c>
      <c r="J42" s="63">
        <v>1184011</v>
      </c>
    </row>
    <row r="43" spans="1:26" x14ac:dyDescent="0.25">
      <c r="A43" s="7" t="str">
        <f>IF(C43="","",IFERROR(IF(VLOOKUP(C43,'Program Mapping'!B:B,1,FALSE)=C43,"OK","Fix"),"Fix"))</f>
        <v>OK</v>
      </c>
      <c r="B43" s="3" t="s">
        <v>36</v>
      </c>
      <c r="C43" s="32" t="s">
        <v>232</v>
      </c>
      <c r="D43" s="3" t="s">
        <v>110</v>
      </c>
      <c r="E43" s="3"/>
      <c r="F43" s="3" t="s">
        <v>62</v>
      </c>
      <c r="G43" s="3">
        <v>2017</v>
      </c>
      <c r="H43" s="3" t="s">
        <v>41</v>
      </c>
      <c r="I43" s="3" t="s">
        <v>42</v>
      </c>
      <c r="J43" s="63">
        <v>4699.9992945493022</v>
      </c>
      <c r="Z43" s="46"/>
    </row>
    <row r="44" spans="1:26" x14ac:dyDescent="0.25">
      <c r="A44" s="7" t="str">
        <f>IF(C44="","",IFERROR(IF(VLOOKUP(C44,'Program Mapping'!B:B,1,FALSE)=C44,"OK","Fix"),"Fix"))</f>
        <v>OK</v>
      </c>
      <c r="B44" s="3" t="s">
        <v>36</v>
      </c>
      <c r="C44" s="32" t="s">
        <v>233</v>
      </c>
      <c r="D44" s="13" t="s">
        <v>61</v>
      </c>
      <c r="E44" s="3"/>
      <c r="F44" s="3" t="s">
        <v>45</v>
      </c>
      <c r="G44" s="3">
        <v>2017</v>
      </c>
      <c r="H44" s="3" t="s">
        <v>41</v>
      </c>
      <c r="J44" s="63">
        <v>23019.290410429006</v>
      </c>
    </row>
    <row r="45" spans="1:26" x14ac:dyDescent="0.25">
      <c r="A45" s="7" t="str">
        <f>IF(C45="","",IFERROR(IF(VLOOKUP(C45,'Program Mapping'!B:B,1,FALSE)=C45,"OK","Fix"),"Fix"))</f>
        <v>OK</v>
      </c>
      <c r="B45" s="3" t="s">
        <v>36</v>
      </c>
      <c r="C45" s="32" t="s">
        <v>233</v>
      </c>
      <c r="D45" s="13" t="s">
        <v>74</v>
      </c>
      <c r="E45" s="3"/>
      <c r="F45" s="3" t="s">
        <v>45</v>
      </c>
      <c r="G45" s="3">
        <v>2017</v>
      </c>
      <c r="H45" s="3" t="s">
        <v>41</v>
      </c>
      <c r="J45" s="63">
        <v>47561.849605218355</v>
      </c>
    </row>
    <row r="46" spans="1:26" x14ac:dyDescent="0.25">
      <c r="A46" s="7" t="str">
        <f>IF(C46="","",IFERROR(IF(VLOOKUP(C46,'Program Mapping'!B:B,1,FALSE)=C46,"OK","Fix"),"Fix"))</f>
        <v>OK</v>
      </c>
      <c r="B46" s="3" t="s">
        <v>36</v>
      </c>
      <c r="C46" s="32" t="s">
        <v>233</v>
      </c>
      <c r="D46" s="3" t="s">
        <v>110</v>
      </c>
      <c r="E46" s="3"/>
      <c r="F46" s="3" t="s">
        <v>62</v>
      </c>
      <c r="G46" s="3">
        <v>2017</v>
      </c>
      <c r="H46" s="3" t="s">
        <v>41</v>
      </c>
      <c r="I46" s="3" t="s">
        <v>42</v>
      </c>
      <c r="J46" s="63">
        <v>400.56654963700203</v>
      </c>
      <c r="Z46" s="46"/>
    </row>
    <row r="47" spans="1:26" x14ac:dyDescent="0.25">
      <c r="A47" s="7" t="str">
        <f>IF(C47="","",IFERROR(IF(VLOOKUP(C47,'Program Mapping'!B:B,1,FALSE)=C47,"OK","Fix"),"Fix"))</f>
        <v>OK</v>
      </c>
      <c r="B47" s="3" t="s">
        <v>36</v>
      </c>
      <c r="C47" s="32" t="s">
        <v>234</v>
      </c>
      <c r="D47" s="13" t="s">
        <v>61</v>
      </c>
      <c r="E47" s="3"/>
      <c r="F47" s="3" t="s">
        <v>45</v>
      </c>
      <c r="G47" s="3">
        <v>2017</v>
      </c>
      <c r="H47" s="3" t="s">
        <v>41</v>
      </c>
      <c r="J47" s="63">
        <v>325598.27677159628</v>
      </c>
    </row>
    <row r="48" spans="1:26" x14ac:dyDescent="0.25">
      <c r="A48" s="7" t="str">
        <f>IF(C48="","",IFERROR(IF(VLOOKUP(C48,'Program Mapping'!B:B,1,FALSE)=C48,"OK","Fix"),"Fix"))</f>
        <v>OK</v>
      </c>
      <c r="B48" s="3" t="s">
        <v>36</v>
      </c>
      <c r="C48" s="32" t="s">
        <v>234</v>
      </c>
      <c r="D48" s="13" t="s">
        <v>74</v>
      </c>
      <c r="E48" s="3"/>
      <c r="F48" s="3" t="s">
        <v>45</v>
      </c>
      <c r="G48" s="3">
        <v>2017</v>
      </c>
      <c r="H48" s="3" t="s">
        <v>41</v>
      </c>
      <c r="J48" s="63">
        <v>1051109.9108594665</v>
      </c>
    </row>
    <row r="49" spans="1:26" x14ac:dyDescent="0.25">
      <c r="A49" s="7" t="str">
        <f>IF(C49="","",IFERROR(IF(VLOOKUP(C49,'Program Mapping'!B:B,1,FALSE)=C49,"OK","Fix"),"Fix"))</f>
        <v>OK</v>
      </c>
      <c r="B49" s="3" t="s">
        <v>36</v>
      </c>
      <c r="C49" s="32" t="s">
        <v>234</v>
      </c>
      <c r="D49" s="3" t="s">
        <v>110</v>
      </c>
      <c r="E49" s="3"/>
      <c r="F49" s="3" t="s">
        <v>62</v>
      </c>
      <c r="G49" s="3">
        <v>2017</v>
      </c>
      <c r="H49" s="3" t="s">
        <v>41</v>
      </c>
      <c r="I49" s="3" t="s">
        <v>42</v>
      </c>
      <c r="J49" s="63">
        <v>3869.0536960707486</v>
      </c>
    </row>
    <row r="50" spans="1:26" x14ac:dyDescent="0.25">
      <c r="A50" s="7" t="str">
        <f>IF(C50="","",IFERROR(IF(VLOOKUP(C50,'Program Mapping'!B:B,1,FALSE)=C50,"OK","Fix"),"Fix"))</f>
        <v>OK</v>
      </c>
      <c r="B50" s="3" t="s">
        <v>36</v>
      </c>
      <c r="C50" s="8" t="s">
        <v>235</v>
      </c>
      <c r="D50" s="13" t="s">
        <v>61</v>
      </c>
      <c r="E50" s="3"/>
      <c r="F50" s="3" t="s">
        <v>45</v>
      </c>
      <c r="G50" s="3">
        <v>2017</v>
      </c>
      <c r="H50" s="3" t="s">
        <v>41</v>
      </c>
      <c r="J50" s="63">
        <v>498656.60502614535</v>
      </c>
    </row>
    <row r="51" spans="1:26" x14ac:dyDescent="0.25">
      <c r="A51" s="7" t="str">
        <f>IF(C51="","",IFERROR(IF(VLOOKUP(C51,'Program Mapping'!B:B,1,FALSE)=C51,"OK","Fix"),"Fix"))</f>
        <v>OK</v>
      </c>
      <c r="B51" s="3" t="s">
        <v>36</v>
      </c>
      <c r="C51" s="8" t="s">
        <v>235</v>
      </c>
      <c r="D51" s="13" t="s">
        <v>74</v>
      </c>
      <c r="E51" s="3"/>
      <c r="F51" s="3" t="s">
        <v>45</v>
      </c>
      <c r="G51" s="3">
        <v>2017</v>
      </c>
      <c r="H51" s="3" t="s">
        <v>41</v>
      </c>
      <c r="J51" s="63">
        <v>919490.61673709471</v>
      </c>
      <c r="Z51" s="46"/>
    </row>
    <row r="52" spans="1:26" x14ac:dyDescent="0.25">
      <c r="A52" s="7" t="str">
        <f>IF(C52="","",IFERROR(IF(VLOOKUP(C52,'Program Mapping'!B:B,1,FALSE)=C52,"OK","Fix"),"Fix"))</f>
        <v>OK</v>
      </c>
      <c r="B52" s="3" t="s">
        <v>36</v>
      </c>
      <c r="C52" s="8" t="s">
        <v>235</v>
      </c>
      <c r="D52" s="3" t="s">
        <v>110</v>
      </c>
      <c r="E52" s="3"/>
      <c r="F52" s="3" t="s">
        <v>62</v>
      </c>
      <c r="G52" s="3">
        <v>2017</v>
      </c>
      <c r="H52" s="3" t="s">
        <v>41</v>
      </c>
      <c r="I52" s="3" t="s">
        <v>42</v>
      </c>
      <c r="J52" s="63">
        <v>886.83538817060992</v>
      </c>
      <c r="Z52" s="46"/>
    </row>
    <row r="53" spans="1:26" x14ac:dyDescent="0.25">
      <c r="A53" s="7" t="str">
        <f>IF(C53="","",IFERROR(IF(VLOOKUP(C53,'Program Mapping'!B:B,1,FALSE)=C53,"OK","Fix"),"Fix"))</f>
        <v>OK</v>
      </c>
      <c r="B53" s="3" t="s">
        <v>36</v>
      </c>
      <c r="C53" s="8" t="s">
        <v>236</v>
      </c>
      <c r="D53" s="13" t="s">
        <v>61</v>
      </c>
      <c r="E53" s="3"/>
      <c r="F53" s="3" t="s">
        <v>45</v>
      </c>
      <c r="G53" s="3">
        <v>2017</v>
      </c>
      <c r="H53" s="3" t="s">
        <v>41</v>
      </c>
      <c r="J53" s="63">
        <v>281018.91475109535</v>
      </c>
    </row>
    <row r="54" spans="1:26" x14ac:dyDescent="0.25">
      <c r="A54" s="7" t="str">
        <f>IF(C54="","",IFERROR(IF(VLOOKUP(C54,'Program Mapping'!B:B,1,FALSE)=C54,"OK","Fix"),"Fix"))</f>
        <v>OK</v>
      </c>
      <c r="B54" s="3" t="s">
        <v>36</v>
      </c>
      <c r="C54" s="8" t="s">
        <v>236</v>
      </c>
      <c r="D54" s="13" t="s">
        <v>74</v>
      </c>
      <c r="E54" s="3"/>
      <c r="F54" s="3" t="s">
        <v>45</v>
      </c>
      <c r="G54" s="3">
        <v>2017</v>
      </c>
      <c r="H54" s="3" t="s">
        <v>41</v>
      </c>
      <c r="J54" s="63">
        <v>143368.1595698536</v>
      </c>
    </row>
    <row r="55" spans="1:26" x14ac:dyDescent="0.25">
      <c r="A55" s="7" t="str">
        <f>IF(C55="","",IFERROR(IF(VLOOKUP(C55,'Program Mapping'!B:B,1,FALSE)=C55,"OK","Fix"),"Fix"))</f>
        <v>OK</v>
      </c>
      <c r="B55" s="3" t="s">
        <v>36</v>
      </c>
      <c r="C55" s="8" t="s">
        <v>236</v>
      </c>
      <c r="D55" s="3" t="s">
        <v>110</v>
      </c>
      <c r="E55" s="3"/>
      <c r="F55" s="3" t="s">
        <v>62</v>
      </c>
      <c r="G55" s="3">
        <v>2017</v>
      </c>
      <c r="H55" s="3" t="s">
        <v>41</v>
      </c>
      <c r="I55" s="3" t="s">
        <v>42</v>
      </c>
      <c r="J55" s="63">
        <v>739.98634916536832</v>
      </c>
      <c r="Z55" s="46"/>
    </row>
    <row r="56" spans="1:26" x14ac:dyDescent="0.25">
      <c r="A56" s="7" t="str">
        <f>IF(C56="","",IFERROR(IF(VLOOKUP(C56,'Program Mapping'!B:B,1,FALSE)=C56,"OK","Fix"),"Fix"))</f>
        <v>OK</v>
      </c>
      <c r="B56" s="3" t="s">
        <v>36</v>
      </c>
      <c r="C56" s="8" t="s">
        <v>237</v>
      </c>
      <c r="D56" s="13" t="s">
        <v>61</v>
      </c>
      <c r="E56" s="3"/>
      <c r="F56" s="3" t="s">
        <v>45</v>
      </c>
      <c r="G56" s="3">
        <v>2017</v>
      </c>
      <c r="H56" s="3" t="s">
        <v>41</v>
      </c>
      <c r="J56" s="63">
        <v>959921.87062134175</v>
      </c>
    </row>
    <row r="57" spans="1:26" x14ac:dyDescent="0.25">
      <c r="A57" s="7" t="str">
        <f>IF(C57="","",IFERROR(IF(VLOOKUP(C57,'Program Mapping'!B:B,1,FALSE)=C57,"OK","Fix"),"Fix"))</f>
        <v>OK</v>
      </c>
      <c r="B57" s="3" t="s">
        <v>36</v>
      </c>
      <c r="C57" s="8" t="s">
        <v>237</v>
      </c>
      <c r="D57" s="13" t="s">
        <v>74</v>
      </c>
      <c r="E57" s="3"/>
      <c r="F57" s="3" t="s">
        <v>45</v>
      </c>
      <c r="G57" s="3">
        <v>2017</v>
      </c>
      <c r="H57" s="3" t="s">
        <v>41</v>
      </c>
      <c r="J57" s="63">
        <v>0</v>
      </c>
    </row>
    <row r="58" spans="1:26" x14ac:dyDescent="0.25">
      <c r="A58" s="7" t="str">
        <f>IF(C58="","",IFERROR(IF(VLOOKUP(C58,'Program Mapping'!B:B,1,FALSE)=C58,"OK","Fix"),"Fix"))</f>
        <v>OK</v>
      </c>
      <c r="B58" s="3" t="s">
        <v>36</v>
      </c>
      <c r="C58" s="8" t="s">
        <v>237</v>
      </c>
      <c r="D58" s="3" t="s">
        <v>110</v>
      </c>
      <c r="E58" s="3"/>
      <c r="F58" s="3" t="s">
        <v>62</v>
      </c>
      <c r="G58" s="3">
        <v>2017</v>
      </c>
      <c r="H58" s="3" t="s">
        <v>41</v>
      </c>
      <c r="I58" s="3" t="s">
        <v>42</v>
      </c>
      <c r="J58" s="63">
        <v>17256.802613803928</v>
      </c>
      <c r="K58" s="77"/>
      <c r="Z58" s="46"/>
    </row>
    <row r="59" spans="1:26" x14ac:dyDescent="0.25">
      <c r="A59" s="7" t="str">
        <f>IF(C59="","",IFERROR(IF(VLOOKUP(C59,'Program Mapping'!B:B,1,FALSE)=C59,"OK","Fix"),"Fix"))</f>
        <v>OK</v>
      </c>
      <c r="B59" s="3" t="s">
        <v>36</v>
      </c>
      <c r="C59" s="32" t="s">
        <v>238</v>
      </c>
      <c r="D59" s="13" t="s">
        <v>61</v>
      </c>
      <c r="E59" s="3"/>
      <c r="F59" s="3" t="s">
        <v>45</v>
      </c>
      <c r="G59" s="3">
        <v>2017</v>
      </c>
      <c r="H59" s="3" t="s">
        <v>41</v>
      </c>
      <c r="J59" s="63">
        <v>0</v>
      </c>
    </row>
    <row r="60" spans="1:26" x14ac:dyDescent="0.25">
      <c r="A60" s="7" t="str">
        <f>IF(C60="","",IFERROR(IF(VLOOKUP(C60,'Program Mapping'!B:B,1,FALSE)=C60,"OK","Fix"),"Fix"))</f>
        <v>OK</v>
      </c>
      <c r="B60" s="3" t="s">
        <v>36</v>
      </c>
      <c r="C60" s="32" t="s">
        <v>238</v>
      </c>
      <c r="D60" s="13" t="s">
        <v>74</v>
      </c>
      <c r="E60" s="3"/>
      <c r="F60" s="3" t="s">
        <v>45</v>
      </c>
      <c r="G60" s="3">
        <v>2017</v>
      </c>
      <c r="H60" s="3" t="s">
        <v>41</v>
      </c>
      <c r="J60" s="63">
        <v>751098.06632545323</v>
      </c>
    </row>
    <row r="61" spans="1:26" x14ac:dyDescent="0.25">
      <c r="A61" s="7" t="str">
        <f>IF(C61="","",IFERROR(IF(VLOOKUP(C61,'Program Mapping'!B:B,1,FALSE)=C61,"OK","Fix"),"Fix"))</f>
        <v>OK</v>
      </c>
      <c r="B61" s="3" t="s">
        <v>36</v>
      </c>
      <c r="C61" s="32" t="s">
        <v>238</v>
      </c>
      <c r="D61" s="3" t="s">
        <v>110</v>
      </c>
      <c r="E61" s="3"/>
      <c r="F61" s="3" t="s">
        <v>62</v>
      </c>
      <c r="G61" s="3">
        <v>2017</v>
      </c>
      <c r="H61" s="3" t="s">
        <v>41</v>
      </c>
      <c r="I61" s="3" t="s">
        <v>42</v>
      </c>
      <c r="J61" s="63">
        <v>1239.1209066132369</v>
      </c>
    </row>
    <row r="62" spans="1:26" x14ac:dyDescent="0.25">
      <c r="A62" s="7" t="str">
        <f>IF(C62="","",IFERROR(IF(VLOOKUP(C62,'Program Mapping'!B:B,1,FALSE)=C62,"OK","Fix"),"Fix"))</f>
        <v>OK</v>
      </c>
      <c r="B62" s="3" t="s">
        <v>36</v>
      </c>
      <c r="C62" s="32" t="s">
        <v>239</v>
      </c>
      <c r="D62" s="13" t="s">
        <v>61</v>
      </c>
      <c r="E62" s="3"/>
      <c r="F62" s="3" t="s">
        <v>45</v>
      </c>
      <c r="G62" s="3">
        <v>2017</v>
      </c>
      <c r="H62" s="3" t="s">
        <v>41</v>
      </c>
      <c r="J62" s="63">
        <v>0</v>
      </c>
    </row>
    <row r="63" spans="1:26" x14ac:dyDescent="0.25">
      <c r="A63" s="7" t="str">
        <f>IF(C63="","",IFERROR(IF(VLOOKUP(C63,'Program Mapping'!B:B,1,FALSE)=C63,"OK","Fix"),"Fix"))</f>
        <v>OK</v>
      </c>
      <c r="B63" s="3" t="s">
        <v>36</v>
      </c>
      <c r="C63" s="32" t="s">
        <v>239</v>
      </c>
      <c r="D63" s="13" t="s">
        <v>74</v>
      </c>
      <c r="E63" s="3"/>
      <c r="F63" s="3" t="s">
        <v>45</v>
      </c>
      <c r="G63" s="3">
        <v>2017</v>
      </c>
      <c r="H63" s="3" t="s">
        <v>41</v>
      </c>
      <c r="J63" s="63">
        <v>0</v>
      </c>
    </row>
    <row r="64" spans="1:26" x14ac:dyDescent="0.25">
      <c r="A64" s="7" t="str">
        <f>IF(C64="","",IFERROR(IF(VLOOKUP(C64,'Program Mapping'!B:B,1,FALSE)=C64,"OK","Fix"),"Fix"))</f>
        <v>OK</v>
      </c>
      <c r="B64" s="3" t="s">
        <v>36</v>
      </c>
      <c r="C64" s="32" t="s">
        <v>239</v>
      </c>
      <c r="D64" s="3" t="s">
        <v>110</v>
      </c>
      <c r="E64" s="3"/>
      <c r="F64" s="3" t="s">
        <v>62</v>
      </c>
      <c r="G64" s="3">
        <v>2017</v>
      </c>
      <c r="H64" s="3" t="s">
        <v>41</v>
      </c>
      <c r="I64" s="3" t="s">
        <v>42</v>
      </c>
      <c r="J64" s="63">
        <v>215.12035388897883</v>
      </c>
      <c r="Z64" s="46"/>
    </row>
    <row r="65" spans="1:26" x14ac:dyDescent="0.25">
      <c r="A65" s="7" t="str">
        <f>IF(C65="","",IFERROR(IF(VLOOKUP(C65,'Program Mapping'!B:B,1,FALSE)=C65,"OK","Fix"),"Fix"))</f>
        <v>OK</v>
      </c>
      <c r="B65" s="3" t="s">
        <v>36</v>
      </c>
      <c r="C65" s="32" t="s">
        <v>240</v>
      </c>
      <c r="D65" s="13" t="s">
        <v>61</v>
      </c>
      <c r="E65" s="3"/>
      <c r="F65" s="3" t="s">
        <v>45</v>
      </c>
      <c r="G65" s="3">
        <v>2017</v>
      </c>
      <c r="H65" s="3" t="s">
        <v>41</v>
      </c>
      <c r="J65" s="63">
        <v>703821.75896808447</v>
      </c>
      <c r="Z65" s="46"/>
    </row>
    <row r="66" spans="1:26" x14ac:dyDescent="0.25">
      <c r="A66" s="7" t="str">
        <f>IF(C66="","",IFERROR(IF(VLOOKUP(C66,'Program Mapping'!B:B,1,FALSE)=C66,"OK","Fix"),"Fix"))</f>
        <v>OK</v>
      </c>
      <c r="B66" s="3" t="s">
        <v>36</v>
      </c>
      <c r="C66" s="32" t="s">
        <v>240</v>
      </c>
      <c r="D66" s="13" t="s">
        <v>74</v>
      </c>
      <c r="E66" s="3"/>
      <c r="F66" s="3" t="s">
        <v>45</v>
      </c>
      <c r="G66" s="3">
        <v>2017</v>
      </c>
      <c r="H66" s="3" t="s">
        <v>41</v>
      </c>
      <c r="J66" s="63">
        <v>1016507.0463100128</v>
      </c>
    </row>
    <row r="67" spans="1:26" x14ac:dyDescent="0.25">
      <c r="A67" s="7" t="str">
        <f>IF(C67="","",IFERROR(IF(VLOOKUP(C67,'Program Mapping'!B:B,1,FALSE)=C67,"OK","Fix"),"Fix"))</f>
        <v>OK</v>
      </c>
      <c r="B67" s="3" t="s">
        <v>36</v>
      </c>
      <c r="C67" s="32" t="s">
        <v>240</v>
      </c>
      <c r="D67" s="3" t="s">
        <v>110</v>
      </c>
      <c r="E67" s="3"/>
      <c r="F67" s="3" t="s">
        <v>62</v>
      </c>
      <c r="G67" s="3">
        <v>2017</v>
      </c>
      <c r="H67" s="3" t="s">
        <v>41</v>
      </c>
      <c r="I67" s="3" t="s">
        <v>42</v>
      </c>
      <c r="J67" s="63">
        <v>8736.5148481008309</v>
      </c>
    </row>
    <row r="68" spans="1:26" x14ac:dyDescent="0.25">
      <c r="A68" s="7" t="str">
        <f>IF(C68="","",IFERROR(IF(VLOOKUP(C68,'Program Mapping'!B:B,1,FALSE)=C68,"OK","Fix"),"Fix"))</f>
        <v>OK</v>
      </c>
      <c r="B68" s="3" t="s">
        <v>36</v>
      </c>
      <c r="C68" s="32" t="s">
        <v>241</v>
      </c>
      <c r="D68" s="13" t="s">
        <v>61</v>
      </c>
      <c r="E68" s="3"/>
      <c r="F68" s="3" t="s">
        <v>45</v>
      </c>
      <c r="G68" s="3">
        <v>2017</v>
      </c>
      <c r="H68" s="3" t="s">
        <v>41</v>
      </c>
      <c r="J68" s="63">
        <v>55193.918784435926</v>
      </c>
    </row>
    <row r="69" spans="1:26" x14ac:dyDescent="0.25">
      <c r="A69" s="7" t="str">
        <f>IF(C69="","",IFERROR(IF(VLOOKUP(C69,'Program Mapping'!B:B,1,FALSE)=C69,"OK","Fix"),"Fix"))</f>
        <v>OK</v>
      </c>
      <c r="B69" s="3" t="s">
        <v>36</v>
      </c>
      <c r="C69" s="32" t="s">
        <v>241</v>
      </c>
      <c r="D69" s="13" t="s">
        <v>74</v>
      </c>
      <c r="E69" s="3"/>
      <c r="F69" s="3" t="s">
        <v>45</v>
      </c>
      <c r="G69" s="3">
        <v>2017</v>
      </c>
      <c r="H69" s="3" t="s">
        <v>41</v>
      </c>
      <c r="J69" s="63">
        <v>53949.797270659765</v>
      </c>
    </row>
    <row r="70" spans="1:26" x14ac:dyDescent="0.25">
      <c r="A70" s="7" t="str">
        <f>IF(C70="","",IFERROR(IF(VLOOKUP(C70,'Program Mapping'!B:B,1,FALSE)=C70,"OK","Fix"),"Fix"))</f>
        <v>OK</v>
      </c>
      <c r="B70" s="3" t="s">
        <v>36</v>
      </c>
      <c r="C70" s="32" t="s">
        <v>241</v>
      </c>
      <c r="D70" s="3" t="s">
        <v>146</v>
      </c>
      <c r="E70" s="3" t="s">
        <v>48</v>
      </c>
      <c r="F70" s="3" t="s">
        <v>75</v>
      </c>
      <c r="G70" s="3">
        <v>2017</v>
      </c>
      <c r="H70" s="3" t="s">
        <v>41</v>
      </c>
      <c r="I70" s="3" t="s">
        <v>42</v>
      </c>
      <c r="J70" s="63">
        <v>2548.5500303340937</v>
      </c>
      <c r="Z70" s="46"/>
    </row>
    <row r="71" spans="1:26" x14ac:dyDescent="0.25">
      <c r="A71" s="7" t="str">
        <f>IF(C71="","",IFERROR(IF(VLOOKUP(C71,'Program Mapping'!B:B,1,FALSE)=C71,"OK","Fix"),"Fix"))</f>
        <v>OK</v>
      </c>
      <c r="B71" s="3" t="s">
        <v>36</v>
      </c>
      <c r="C71" s="32" t="s">
        <v>242</v>
      </c>
      <c r="D71" s="13" t="s">
        <v>61</v>
      </c>
      <c r="E71" s="3"/>
      <c r="F71" s="3" t="s">
        <v>45</v>
      </c>
      <c r="G71" s="3">
        <v>2017</v>
      </c>
      <c r="H71" s="3" t="s">
        <v>41</v>
      </c>
      <c r="J71" s="63">
        <v>16552.884636326777</v>
      </c>
    </row>
    <row r="72" spans="1:26" x14ac:dyDescent="0.25">
      <c r="A72" s="7" t="str">
        <f>IF(C72="","",IFERROR(IF(VLOOKUP(C72,'Program Mapping'!B:B,1,FALSE)=C72,"OK","Fix"),"Fix"))</f>
        <v>OK</v>
      </c>
      <c r="B72" s="3" t="s">
        <v>36</v>
      </c>
      <c r="C72" s="32" t="s">
        <v>242</v>
      </c>
      <c r="D72" s="13" t="s">
        <v>74</v>
      </c>
      <c r="E72" s="3"/>
      <c r="F72" s="3" t="s">
        <v>45</v>
      </c>
      <c r="G72" s="3">
        <v>2017</v>
      </c>
      <c r="H72" s="3" t="s">
        <v>41</v>
      </c>
      <c r="J72" s="63">
        <v>52376.124791860813</v>
      </c>
    </row>
    <row r="73" spans="1:26" x14ac:dyDescent="0.25">
      <c r="A73" s="7" t="str">
        <f>IF(C73="","",IFERROR(IF(VLOOKUP(C73,'Program Mapping'!B:B,1,FALSE)=C73,"OK","Fix"),"Fix"))</f>
        <v>OK</v>
      </c>
      <c r="B73" s="3" t="s">
        <v>36</v>
      </c>
      <c r="C73" s="32" t="s">
        <v>242</v>
      </c>
      <c r="D73" s="3" t="s">
        <v>146</v>
      </c>
      <c r="E73" s="3" t="s">
        <v>48</v>
      </c>
      <c r="F73" s="3" t="s">
        <v>75</v>
      </c>
      <c r="G73" s="3">
        <v>2017</v>
      </c>
      <c r="H73" s="3" t="s">
        <v>41</v>
      </c>
      <c r="I73" s="3" t="s">
        <v>42</v>
      </c>
      <c r="J73" s="63">
        <v>5312.8205128205136</v>
      </c>
    </row>
    <row r="74" spans="1:26" x14ac:dyDescent="0.25">
      <c r="A74" s="7" t="str">
        <f>IF(C74="","",IFERROR(IF(VLOOKUP(C74,'Program Mapping'!B:B,1,FALSE)=C74,"OK","Fix"),"Fix"))</f>
        <v>OK</v>
      </c>
      <c r="B74" s="3" t="s">
        <v>36</v>
      </c>
      <c r="C74" s="32" t="s">
        <v>243</v>
      </c>
      <c r="D74" s="13" t="s">
        <v>61</v>
      </c>
      <c r="E74" s="3"/>
      <c r="F74" s="3" t="s">
        <v>45</v>
      </c>
      <c r="G74" s="3">
        <v>2017</v>
      </c>
      <c r="H74" s="3" t="s">
        <v>41</v>
      </c>
      <c r="J74" s="63">
        <v>143333.01671374656</v>
      </c>
      <c r="Z74" s="46"/>
    </row>
    <row r="75" spans="1:26" x14ac:dyDescent="0.25">
      <c r="A75" s="7" t="str">
        <f>IF(C75="","",IFERROR(IF(VLOOKUP(C75,'Program Mapping'!B:B,1,FALSE)=C75,"OK","Fix"),"Fix"))</f>
        <v>OK</v>
      </c>
      <c r="B75" s="3" t="s">
        <v>36</v>
      </c>
      <c r="C75" s="32" t="s">
        <v>243</v>
      </c>
      <c r="D75" s="13" t="s">
        <v>74</v>
      </c>
      <c r="E75" s="3"/>
      <c r="F75" s="3" t="s">
        <v>45</v>
      </c>
      <c r="G75" s="3">
        <v>2017</v>
      </c>
      <c r="H75" s="3" t="s">
        <v>41</v>
      </c>
      <c r="J75" s="63">
        <v>305922.78262494801</v>
      </c>
      <c r="Z75" s="46"/>
    </row>
    <row r="76" spans="1:26" x14ac:dyDescent="0.25">
      <c r="A76" s="121" t="str">
        <f>IF(C76="","",IFERROR(IF(VLOOKUP(C76,'Program Mapping'!B:B,1,FALSE)=C76,"OK","Fix"),"Fix"))</f>
        <v>OK</v>
      </c>
      <c r="B76" s="111" t="s">
        <v>36</v>
      </c>
      <c r="C76" s="122" t="s">
        <v>243</v>
      </c>
      <c r="D76" s="111" t="s">
        <v>146</v>
      </c>
      <c r="E76" s="111" t="s">
        <v>48</v>
      </c>
      <c r="F76" s="111" t="s">
        <v>75</v>
      </c>
      <c r="G76" s="111">
        <v>2017</v>
      </c>
      <c r="H76" s="111" t="s">
        <v>41</v>
      </c>
      <c r="I76" s="111" t="s">
        <v>42</v>
      </c>
      <c r="J76" s="77">
        <v>9845.5507904297683</v>
      </c>
      <c r="Z76" s="46"/>
    </row>
    <row r="77" spans="1:26" x14ac:dyDescent="0.25">
      <c r="A77" s="7" t="str">
        <f>IF(C77="","",IFERROR(IF(VLOOKUP(C77,'Program Mapping'!B:B,1,FALSE)=C77,"OK","Fix"),"Fix"))</f>
        <v>OK</v>
      </c>
      <c r="B77" s="3" t="s">
        <v>36</v>
      </c>
      <c r="C77" s="32" t="s">
        <v>244</v>
      </c>
      <c r="D77" s="13" t="s">
        <v>61</v>
      </c>
      <c r="E77" s="3"/>
      <c r="F77" s="3" t="s">
        <v>45</v>
      </c>
      <c r="G77" s="3">
        <v>2017</v>
      </c>
      <c r="H77" s="3" t="s">
        <v>41</v>
      </c>
      <c r="J77" s="63">
        <v>210027.47517802208</v>
      </c>
    </row>
    <row r="78" spans="1:26" x14ac:dyDescent="0.25">
      <c r="A78" s="7" t="str">
        <f>IF(C78="","",IFERROR(IF(VLOOKUP(C78,'Program Mapping'!B:B,1,FALSE)=C78,"OK","Fix"),"Fix"))</f>
        <v>OK</v>
      </c>
      <c r="B78" s="3" t="s">
        <v>36</v>
      </c>
      <c r="C78" s="32" t="s">
        <v>244</v>
      </c>
      <c r="D78" s="13" t="s">
        <v>74</v>
      </c>
      <c r="E78" s="3"/>
      <c r="F78" s="3" t="s">
        <v>45</v>
      </c>
      <c r="G78" s="3">
        <v>2017</v>
      </c>
      <c r="H78" s="3" t="s">
        <v>41</v>
      </c>
      <c r="J78" s="63">
        <v>0</v>
      </c>
    </row>
    <row r="79" spans="1:26" x14ac:dyDescent="0.25">
      <c r="A79" s="7" t="str">
        <f>IF(C79="","",IFERROR(IF(VLOOKUP(C79,'Program Mapping'!B:B,1,FALSE)=C79,"OK","Fix"),"Fix"))</f>
        <v>OK</v>
      </c>
      <c r="B79" s="3" t="s">
        <v>36</v>
      </c>
      <c r="C79" s="32" t="s">
        <v>244</v>
      </c>
      <c r="D79" s="3" t="s">
        <v>146</v>
      </c>
      <c r="E79" s="3" t="s">
        <v>48</v>
      </c>
      <c r="F79" s="3" t="s">
        <v>75</v>
      </c>
      <c r="G79" s="3">
        <v>2017</v>
      </c>
      <c r="H79" s="3" t="s">
        <v>41</v>
      </c>
      <c r="I79" s="3" t="s">
        <v>42</v>
      </c>
      <c r="J79" s="63">
        <v>23733.078666415626</v>
      </c>
    </row>
    <row r="80" spans="1:26" x14ac:dyDescent="0.25">
      <c r="A80" s="7" t="str">
        <f>IF(C80="","",IFERROR(IF(VLOOKUP(C80,'Program Mapping'!B:B,1,FALSE)=C80,"OK","Fix"),"Fix"))</f>
        <v>OK</v>
      </c>
      <c r="B80" s="3" t="s">
        <v>36</v>
      </c>
      <c r="C80" s="32" t="s">
        <v>246</v>
      </c>
      <c r="D80" s="3" t="s">
        <v>61</v>
      </c>
      <c r="E80" s="3"/>
      <c r="F80" s="3" t="s">
        <v>45</v>
      </c>
      <c r="G80" s="3">
        <v>2018</v>
      </c>
      <c r="H80" s="3" t="s">
        <v>41</v>
      </c>
      <c r="J80" s="63">
        <v>51371</v>
      </c>
    </row>
    <row r="81" spans="1:26" x14ac:dyDescent="0.25">
      <c r="A81" s="7" t="str">
        <f>IF(C81="","",IFERROR(IF(VLOOKUP(C81,'Program Mapping'!B:B,1,FALSE)=C81,"OK","Fix"),"Fix"))</f>
        <v>OK</v>
      </c>
      <c r="B81" s="3" t="s">
        <v>36</v>
      </c>
      <c r="C81" s="32" t="s">
        <v>246</v>
      </c>
      <c r="D81" s="3" t="s">
        <v>74</v>
      </c>
      <c r="E81" s="3"/>
      <c r="F81" s="3" t="s">
        <v>45</v>
      </c>
      <c r="G81" s="3">
        <v>2018</v>
      </c>
      <c r="H81" s="3" t="s">
        <v>41</v>
      </c>
      <c r="J81" s="63">
        <v>1457555</v>
      </c>
    </row>
    <row r="82" spans="1:26" x14ac:dyDescent="0.25">
      <c r="A82" s="7" t="str">
        <f>IF(C82="","",IFERROR(IF(VLOOKUP(C82,'Program Mapping'!B:B,1,FALSE)=C82,"OK","Fix"),"Fix"))</f>
        <v>OK</v>
      </c>
      <c r="B82" s="3" t="s">
        <v>36</v>
      </c>
      <c r="C82" s="32" t="s">
        <v>246</v>
      </c>
      <c r="D82" s="3" t="s">
        <v>110</v>
      </c>
      <c r="E82" s="3"/>
      <c r="F82" s="3" t="s">
        <v>62</v>
      </c>
      <c r="G82" s="3">
        <v>2018</v>
      </c>
      <c r="H82" s="3" t="s">
        <v>41</v>
      </c>
      <c r="I82" s="3" t="s">
        <v>42</v>
      </c>
      <c r="J82" s="63">
        <f>12467/2</f>
        <v>6233.5</v>
      </c>
    </row>
    <row r="83" spans="1:26" x14ac:dyDescent="0.25">
      <c r="A83" s="7" t="str">
        <f>IF(C83="","",IFERROR(IF(VLOOKUP(C83,'Program Mapping'!B:B,1,FALSE)=C83,"OK","Fix"),"Fix"))</f>
        <v>OK</v>
      </c>
      <c r="B83" s="3" t="s">
        <v>36</v>
      </c>
      <c r="C83" s="32" t="s">
        <v>232</v>
      </c>
      <c r="D83" s="13" t="s">
        <v>61</v>
      </c>
      <c r="E83" s="3"/>
      <c r="F83" s="3" t="s">
        <v>45</v>
      </c>
      <c r="G83" s="3">
        <v>2018</v>
      </c>
      <c r="H83" s="3" t="s">
        <v>41</v>
      </c>
      <c r="J83" s="63">
        <v>51371</v>
      </c>
    </row>
    <row r="84" spans="1:26" x14ac:dyDescent="0.25">
      <c r="A84" s="7" t="str">
        <f>IF(C84="","",IFERROR(IF(VLOOKUP(C84,'Program Mapping'!B:B,1,FALSE)=C84,"OK","Fix"),"Fix"))</f>
        <v>OK</v>
      </c>
      <c r="B84" s="3" t="s">
        <v>36</v>
      </c>
      <c r="C84" s="32" t="s">
        <v>232</v>
      </c>
      <c r="D84" s="13" t="s">
        <v>74</v>
      </c>
      <c r="E84" s="3"/>
      <c r="F84" s="3" t="s">
        <v>45</v>
      </c>
      <c r="G84" s="3">
        <v>2018</v>
      </c>
      <c r="H84" s="3" t="s">
        <v>41</v>
      </c>
      <c r="J84" s="63">
        <v>1457555</v>
      </c>
    </row>
    <row r="85" spans="1:26" x14ac:dyDescent="0.25">
      <c r="A85" s="7" t="str">
        <f>IF(C85="","",IFERROR(IF(VLOOKUP(C85,'Program Mapping'!B:B,1,FALSE)=C85,"OK","Fix"),"Fix"))</f>
        <v>OK</v>
      </c>
      <c r="B85" s="3" t="s">
        <v>36</v>
      </c>
      <c r="C85" s="32" t="s">
        <v>232</v>
      </c>
      <c r="D85" s="3" t="s">
        <v>110</v>
      </c>
      <c r="E85" s="3"/>
      <c r="F85" s="3" t="s">
        <v>62</v>
      </c>
      <c r="G85" s="3">
        <v>2018</v>
      </c>
      <c r="H85" s="3" t="s">
        <v>41</v>
      </c>
      <c r="I85" s="3" t="s">
        <v>42</v>
      </c>
      <c r="J85" s="63">
        <f>12467/2</f>
        <v>6233.5</v>
      </c>
      <c r="Z85" s="46"/>
    </row>
    <row r="86" spans="1:26" x14ac:dyDescent="0.25">
      <c r="A86" s="7" t="str">
        <f>IF(C86="","",IFERROR(IF(VLOOKUP(C86,'Program Mapping'!B:B,1,FALSE)=C86,"OK","Fix"),"Fix"))</f>
        <v>OK</v>
      </c>
      <c r="B86" s="3" t="s">
        <v>36</v>
      </c>
      <c r="C86" s="32" t="s">
        <v>245</v>
      </c>
      <c r="D86" s="3" t="s">
        <v>61</v>
      </c>
      <c r="E86" s="3"/>
      <c r="F86" s="3" t="s">
        <v>45</v>
      </c>
      <c r="G86" s="3">
        <v>2018</v>
      </c>
      <c r="H86" s="3" t="s">
        <v>41</v>
      </c>
      <c r="J86" s="63">
        <v>0</v>
      </c>
    </row>
    <row r="87" spans="1:26" x14ac:dyDescent="0.25">
      <c r="A87" s="7" t="str">
        <f>IF(C87="","",IFERROR(IF(VLOOKUP(C87,'Program Mapping'!B:B,1,FALSE)=C87,"OK","Fix"),"Fix"))</f>
        <v>OK</v>
      </c>
      <c r="B87" s="3" t="s">
        <v>36</v>
      </c>
      <c r="C87" s="32" t="s">
        <v>245</v>
      </c>
      <c r="D87" s="3" t="s">
        <v>74</v>
      </c>
      <c r="E87" s="3"/>
      <c r="F87" s="3" t="s">
        <v>45</v>
      </c>
      <c r="G87" s="3">
        <v>2018</v>
      </c>
      <c r="H87" s="3" t="s">
        <v>41</v>
      </c>
      <c r="J87" s="63">
        <v>201152</v>
      </c>
    </row>
    <row r="88" spans="1:26" x14ac:dyDescent="0.25">
      <c r="A88" s="7" t="str">
        <f>IF(C88="","",IFERROR(IF(VLOOKUP(C88,'Program Mapping'!B:B,1,FALSE)=C88,"OK","Fix"),"Fix"))</f>
        <v>OK</v>
      </c>
      <c r="B88" s="3" t="s">
        <v>36</v>
      </c>
      <c r="C88" s="32" t="s">
        <v>245</v>
      </c>
      <c r="D88" s="3" t="s">
        <v>110</v>
      </c>
      <c r="E88" s="3"/>
      <c r="F88" s="3" t="s">
        <v>62</v>
      </c>
      <c r="G88" s="3">
        <v>2018</v>
      </c>
      <c r="H88" s="3" t="s">
        <v>41</v>
      </c>
      <c r="I88" s="3" t="s">
        <v>42</v>
      </c>
      <c r="J88" s="63">
        <v>998</v>
      </c>
    </row>
    <row r="89" spans="1:26" x14ac:dyDescent="0.25">
      <c r="A89" s="7" t="str">
        <f>IF(C89="","",IFERROR(IF(VLOOKUP(C89,'Program Mapping'!B:B,1,FALSE)=C89,"OK","Fix"),"Fix"))</f>
        <v>OK</v>
      </c>
      <c r="B89" s="3" t="s">
        <v>36</v>
      </c>
      <c r="C89" s="32" t="s">
        <v>247</v>
      </c>
      <c r="D89" s="3" t="s">
        <v>61</v>
      </c>
      <c r="E89" s="3"/>
      <c r="F89" s="3" t="s">
        <v>45</v>
      </c>
      <c r="G89" s="3">
        <v>2018</v>
      </c>
      <c r="H89" s="3" t="s">
        <v>41</v>
      </c>
      <c r="J89" s="63">
        <f>16534/2</f>
        <v>8267</v>
      </c>
    </row>
    <row r="90" spans="1:26" x14ac:dyDescent="0.25">
      <c r="A90" s="7" t="str">
        <f>IF(C90="","",IFERROR(IF(VLOOKUP(C90,'Program Mapping'!B:B,1,FALSE)=C90,"OK","Fix"),"Fix"))</f>
        <v>OK</v>
      </c>
      <c r="B90" s="3" t="s">
        <v>36</v>
      </c>
      <c r="C90" s="32" t="s">
        <v>247</v>
      </c>
      <c r="D90" s="3" t="s">
        <v>74</v>
      </c>
      <c r="E90" s="3"/>
      <c r="F90" s="3" t="s">
        <v>45</v>
      </c>
      <c r="G90" s="3">
        <v>2018</v>
      </c>
      <c r="H90" s="3" t="s">
        <v>41</v>
      </c>
      <c r="J90" s="63">
        <f>63716/2</f>
        <v>31858</v>
      </c>
    </row>
    <row r="91" spans="1:26" x14ac:dyDescent="0.25">
      <c r="A91" s="7" t="str">
        <f>IF(C91="","",IFERROR(IF(VLOOKUP(C91,'Program Mapping'!B:B,1,FALSE)=C91,"OK","Fix"),"Fix"))</f>
        <v>OK</v>
      </c>
      <c r="B91" s="3" t="s">
        <v>36</v>
      </c>
      <c r="C91" s="32" t="s">
        <v>247</v>
      </c>
      <c r="D91" s="3" t="s">
        <v>110</v>
      </c>
      <c r="E91" s="3"/>
      <c r="F91" s="3" t="s">
        <v>62</v>
      </c>
      <c r="G91" s="3">
        <v>2018</v>
      </c>
      <c r="H91" s="3" t="s">
        <v>41</v>
      </c>
      <c r="I91" s="3" t="s">
        <v>42</v>
      </c>
      <c r="J91" s="63">
        <f>1268/2</f>
        <v>634</v>
      </c>
      <c r="Z91" s="46"/>
    </row>
    <row r="92" spans="1:26" x14ac:dyDescent="0.25">
      <c r="A92" s="7" t="str">
        <f>IF(C92="","",IFERROR(IF(VLOOKUP(C92,'Program Mapping'!B:B,1,FALSE)=C92,"OK","Fix"),"Fix"))</f>
        <v>OK</v>
      </c>
      <c r="B92" s="3" t="s">
        <v>36</v>
      </c>
      <c r="C92" s="32" t="s">
        <v>233</v>
      </c>
      <c r="D92" s="13" t="s">
        <v>61</v>
      </c>
      <c r="E92" s="3"/>
      <c r="F92" s="3" t="s">
        <v>45</v>
      </c>
      <c r="G92" s="3">
        <v>2018</v>
      </c>
      <c r="H92" s="3" t="s">
        <v>41</v>
      </c>
      <c r="J92" s="63">
        <f>16534/2</f>
        <v>8267</v>
      </c>
    </row>
    <row r="93" spans="1:26" x14ac:dyDescent="0.25">
      <c r="A93" s="7" t="str">
        <f>IF(C93="","",IFERROR(IF(VLOOKUP(C93,'Program Mapping'!B:B,1,FALSE)=C93,"OK","Fix"),"Fix"))</f>
        <v>OK</v>
      </c>
      <c r="B93" s="3" t="s">
        <v>36</v>
      </c>
      <c r="C93" s="32" t="s">
        <v>233</v>
      </c>
      <c r="D93" s="13" t="s">
        <v>74</v>
      </c>
      <c r="E93" s="3"/>
      <c r="F93" s="3" t="s">
        <v>45</v>
      </c>
      <c r="G93" s="3">
        <v>2018</v>
      </c>
      <c r="H93" s="3" t="s">
        <v>41</v>
      </c>
      <c r="J93" s="63">
        <f>63716/2</f>
        <v>31858</v>
      </c>
    </row>
    <row r="94" spans="1:26" x14ac:dyDescent="0.25">
      <c r="A94" s="7" t="str">
        <f>IF(C94="","",IFERROR(IF(VLOOKUP(C94,'Program Mapping'!B:B,1,FALSE)=C94,"OK","Fix"),"Fix"))</f>
        <v>OK</v>
      </c>
      <c r="B94" s="3" t="s">
        <v>36</v>
      </c>
      <c r="C94" s="32" t="s">
        <v>233</v>
      </c>
      <c r="D94" s="3" t="s">
        <v>110</v>
      </c>
      <c r="E94" s="3"/>
      <c r="F94" s="3" t="s">
        <v>62</v>
      </c>
      <c r="G94" s="3">
        <v>2018</v>
      </c>
      <c r="H94" s="3" t="s">
        <v>41</v>
      </c>
      <c r="I94" s="3" t="s">
        <v>42</v>
      </c>
      <c r="J94" s="63">
        <f>1268/2</f>
        <v>634</v>
      </c>
      <c r="Z94" s="46"/>
    </row>
    <row r="95" spans="1:26" x14ac:dyDescent="0.25">
      <c r="A95" s="7" t="str">
        <f>IF(C95="","",IFERROR(IF(VLOOKUP(C95,'Program Mapping'!B:B,1,FALSE)=C95,"OK","Fix"),"Fix"))</f>
        <v>OK</v>
      </c>
      <c r="B95" s="3" t="s">
        <v>36</v>
      </c>
      <c r="C95" s="32" t="s">
        <v>248</v>
      </c>
      <c r="D95" s="3" t="s">
        <v>61</v>
      </c>
      <c r="E95" s="3"/>
      <c r="F95" s="3" t="s">
        <v>45</v>
      </c>
      <c r="G95" s="3">
        <v>2018</v>
      </c>
      <c r="H95" s="3" t="s">
        <v>41</v>
      </c>
      <c r="J95" s="63">
        <v>158529</v>
      </c>
    </row>
    <row r="96" spans="1:26" x14ac:dyDescent="0.25">
      <c r="A96" s="7" t="str">
        <f>IF(C96="","",IFERROR(IF(VLOOKUP(C96,'Program Mapping'!B:B,1,FALSE)=C96,"OK","Fix"),"Fix"))</f>
        <v>OK</v>
      </c>
      <c r="B96" s="3" t="s">
        <v>36</v>
      </c>
      <c r="C96" s="32" t="s">
        <v>248</v>
      </c>
      <c r="D96" s="3" t="s">
        <v>74</v>
      </c>
      <c r="E96" s="3"/>
      <c r="F96" s="3" t="s">
        <v>45</v>
      </c>
      <c r="G96" s="3">
        <v>2018</v>
      </c>
      <c r="H96" s="3" t="s">
        <v>41</v>
      </c>
      <c r="J96" s="63">
        <v>761288</v>
      </c>
    </row>
    <row r="97" spans="1:26" x14ac:dyDescent="0.25">
      <c r="A97" s="7" t="str">
        <f>IF(C97="","",IFERROR(IF(VLOOKUP(C97,'Program Mapping'!B:B,1,FALSE)=C97,"OK","Fix"),"Fix"))</f>
        <v>OK</v>
      </c>
      <c r="B97" s="3" t="s">
        <v>36</v>
      </c>
      <c r="C97" s="32" t="s">
        <v>248</v>
      </c>
      <c r="D97" s="3" t="s">
        <v>110</v>
      </c>
      <c r="E97" s="3"/>
      <c r="F97" s="3" t="s">
        <v>62</v>
      </c>
      <c r="G97" s="3">
        <v>2018</v>
      </c>
      <c r="H97" s="3" t="s">
        <v>41</v>
      </c>
      <c r="I97" s="3" t="s">
        <v>42</v>
      </c>
      <c r="J97" s="63">
        <f>8560/2</f>
        <v>4280</v>
      </c>
    </row>
    <row r="98" spans="1:26" x14ac:dyDescent="0.25">
      <c r="A98" s="7" t="str">
        <f>IF(C98="","",IFERROR(IF(VLOOKUP(C98,'Program Mapping'!B:B,1,FALSE)=C98,"OK","Fix"),"Fix"))</f>
        <v>OK</v>
      </c>
      <c r="B98" s="3" t="s">
        <v>36</v>
      </c>
      <c r="C98" s="32" t="s">
        <v>234</v>
      </c>
      <c r="D98" s="13" t="s">
        <v>61</v>
      </c>
      <c r="E98" s="3"/>
      <c r="F98" s="3" t="s">
        <v>45</v>
      </c>
      <c r="G98" s="3">
        <v>2018</v>
      </c>
      <c r="H98" s="3" t="s">
        <v>41</v>
      </c>
      <c r="J98" s="63">
        <v>158529</v>
      </c>
    </row>
    <row r="99" spans="1:26" x14ac:dyDescent="0.25">
      <c r="A99" s="7" t="str">
        <f>IF(C99="","",IFERROR(IF(VLOOKUP(C99,'Program Mapping'!B:B,1,FALSE)=C99,"OK","Fix"),"Fix"))</f>
        <v>OK</v>
      </c>
      <c r="B99" s="3" t="s">
        <v>36</v>
      </c>
      <c r="C99" s="32" t="s">
        <v>234</v>
      </c>
      <c r="D99" s="13" t="s">
        <v>74</v>
      </c>
      <c r="E99" s="3"/>
      <c r="F99" s="3" t="s">
        <v>45</v>
      </c>
      <c r="G99" s="3">
        <v>2018</v>
      </c>
      <c r="H99" s="3" t="s">
        <v>41</v>
      </c>
      <c r="J99" s="63">
        <v>761288</v>
      </c>
    </row>
    <row r="100" spans="1:26" x14ac:dyDescent="0.25">
      <c r="A100" s="7" t="str">
        <f>IF(C100="","",IFERROR(IF(VLOOKUP(C100,'Program Mapping'!B:B,1,FALSE)=C100,"OK","Fix"),"Fix"))</f>
        <v>OK</v>
      </c>
      <c r="B100" s="3" t="s">
        <v>36</v>
      </c>
      <c r="C100" s="32" t="s">
        <v>234</v>
      </c>
      <c r="D100" s="3" t="s">
        <v>110</v>
      </c>
      <c r="E100" s="3"/>
      <c r="F100" s="3" t="s">
        <v>62</v>
      </c>
      <c r="G100" s="3">
        <v>2018</v>
      </c>
      <c r="H100" s="3" t="s">
        <v>41</v>
      </c>
      <c r="I100" s="3" t="s">
        <v>42</v>
      </c>
      <c r="J100" s="63">
        <f>8560/2</f>
        <v>4280</v>
      </c>
    </row>
    <row r="101" spans="1:26" x14ac:dyDescent="0.25">
      <c r="A101" s="7" t="str">
        <f>IF(C101="","",IFERROR(IF(VLOOKUP(C101,'Program Mapping'!B:B,1,FALSE)=C101,"OK","Fix"),"Fix"))</f>
        <v>OK</v>
      </c>
      <c r="B101" s="3" t="s">
        <v>36</v>
      </c>
      <c r="C101" s="8" t="s">
        <v>249</v>
      </c>
      <c r="D101" s="3" t="s">
        <v>61</v>
      </c>
      <c r="E101" s="3"/>
      <c r="F101" s="3" t="s">
        <v>45</v>
      </c>
      <c r="G101" s="3">
        <v>2018</v>
      </c>
      <c r="H101" s="3" t="s">
        <v>41</v>
      </c>
      <c r="J101" s="63">
        <f>158682/2</f>
        <v>79341</v>
      </c>
    </row>
    <row r="102" spans="1:26" x14ac:dyDescent="0.25">
      <c r="A102" s="7" t="str">
        <f>IF(C102="","",IFERROR(IF(VLOOKUP(C102,'Program Mapping'!B:B,1,FALSE)=C102,"OK","Fix"),"Fix"))</f>
        <v>OK</v>
      </c>
      <c r="B102" s="3" t="s">
        <v>36</v>
      </c>
      <c r="C102" s="8" t="s">
        <v>249</v>
      </c>
      <c r="D102" s="3" t="s">
        <v>74</v>
      </c>
      <c r="E102" s="3"/>
      <c r="F102" s="3" t="s">
        <v>45</v>
      </c>
      <c r="G102" s="3">
        <v>2018</v>
      </c>
      <c r="H102" s="3" t="s">
        <v>41</v>
      </c>
      <c r="J102" s="63">
        <v>35060</v>
      </c>
    </row>
    <row r="103" spans="1:26" x14ac:dyDescent="0.25">
      <c r="A103" s="7" t="str">
        <f>IF(C103="","",IFERROR(IF(VLOOKUP(C103,'Program Mapping'!B:B,1,FALSE)=C103,"OK","Fix"),"Fix"))</f>
        <v>OK</v>
      </c>
      <c r="B103" s="3" t="s">
        <v>36</v>
      </c>
      <c r="C103" s="8" t="s">
        <v>249</v>
      </c>
      <c r="D103" s="3" t="s">
        <v>110</v>
      </c>
      <c r="E103" s="3"/>
      <c r="F103" s="3" t="s">
        <v>62</v>
      </c>
      <c r="G103" s="3">
        <v>2018</v>
      </c>
      <c r="H103" s="3" t="s">
        <v>41</v>
      </c>
      <c r="I103" s="3" t="s">
        <v>42</v>
      </c>
      <c r="J103" s="63">
        <f>753/2</f>
        <v>376.5</v>
      </c>
    </row>
    <row r="104" spans="1:26" x14ac:dyDescent="0.25">
      <c r="A104" s="7" t="str">
        <f>IF(C104="","",IFERROR(IF(VLOOKUP(C104,'Program Mapping'!B:B,1,FALSE)=C104,"OK","Fix"),"Fix"))</f>
        <v>OK</v>
      </c>
      <c r="B104" s="3" t="s">
        <v>36</v>
      </c>
      <c r="C104" s="8" t="s">
        <v>250</v>
      </c>
      <c r="D104" s="3" t="s">
        <v>61</v>
      </c>
      <c r="E104" s="3"/>
      <c r="F104" s="3" t="s">
        <v>45</v>
      </c>
      <c r="G104" s="3">
        <v>2018</v>
      </c>
      <c r="H104" s="3" t="s">
        <v>41</v>
      </c>
      <c r="J104" s="63">
        <f>252820/2</f>
        <v>126410</v>
      </c>
    </row>
    <row r="105" spans="1:26" x14ac:dyDescent="0.25">
      <c r="A105" s="7" t="str">
        <f>IF(C105="","",IFERROR(IF(VLOOKUP(C105,'Program Mapping'!B:B,1,FALSE)=C105,"OK","Fix"),"Fix"))</f>
        <v>OK</v>
      </c>
      <c r="B105" s="3" t="s">
        <v>36</v>
      </c>
      <c r="C105" s="8" t="s">
        <v>250</v>
      </c>
      <c r="D105" s="3" t="s">
        <v>74</v>
      </c>
      <c r="E105" s="3"/>
      <c r="F105" s="3" t="s">
        <v>45</v>
      </c>
      <c r="G105" s="3">
        <v>2018</v>
      </c>
      <c r="H105" s="3" t="s">
        <v>41</v>
      </c>
      <c r="J105" s="63">
        <v>235672</v>
      </c>
    </row>
    <row r="106" spans="1:26" x14ac:dyDescent="0.25">
      <c r="A106" s="7" t="str">
        <f>IF(C106="","",IFERROR(IF(VLOOKUP(C106,'Program Mapping'!B:B,1,FALSE)=C106,"OK","Fix"),"Fix"))</f>
        <v>OK</v>
      </c>
      <c r="B106" s="3" t="s">
        <v>36</v>
      </c>
      <c r="C106" s="8" t="s">
        <v>250</v>
      </c>
      <c r="D106" s="3" t="s">
        <v>110</v>
      </c>
      <c r="E106" s="3"/>
      <c r="F106" s="3" t="s">
        <v>62</v>
      </c>
      <c r="G106" s="3">
        <v>2018</v>
      </c>
      <c r="H106" s="3" t="s">
        <v>41</v>
      </c>
      <c r="I106" s="3" t="s">
        <v>42</v>
      </c>
      <c r="J106" s="63">
        <f>918/2</f>
        <v>459</v>
      </c>
    </row>
    <row r="107" spans="1:26" x14ac:dyDescent="0.25">
      <c r="A107" s="7" t="str">
        <f>IF(C107="","",IFERROR(IF(VLOOKUP(C107,'Program Mapping'!B:B,1,FALSE)=C107,"OK","Fix"),"Fix"))</f>
        <v>OK</v>
      </c>
      <c r="B107" s="3" t="s">
        <v>36</v>
      </c>
      <c r="C107" s="8" t="s">
        <v>235</v>
      </c>
      <c r="D107" s="13" t="s">
        <v>61</v>
      </c>
      <c r="E107" s="3"/>
      <c r="F107" s="3" t="s">
        <v>45</v>
      </c>
      <c r="G107" s="3">
        <v>2018</v>
      </c>
      <c r="H107" s="3" t="s">
        <v>41</v>
      </c>
      <c r="J107" s="63">
        <f>252820/2</f>
        <v>126410</v>
      </c>
    </row>
    <row r="108" spans="1:26" x14ac:dyDescent="0.25">
      <c r="A108" s="7" t="str">
        <f>IF(C108="","",IFERROR(IF(VLOOKUP(C108,'Program Mapping'!B:B,1,FALSE)=C108,"OK","Fix"),"Fix"))</f>
        <v>OK</v>
      </c>
      <c r="B108" s="3" t="s">
        <v>36</v>
      </c>
      <c r="C108" s="8" t="s">
        <v>235</v>
      </c>
      <c r="D108" s="13" t="s">
        <v>74</v>
      </c>
      <c r="E108" s="3"/>
      <c r="F108" s="3" t="s">
        <v>45</v>
      </c>
      <c r="G108" s="3">
        <v>2018</v>
      </c>
      <c r="H108" s="3" t="s">
        <v>41</v>
      </c>
      <c r="J108" s="63">
        <v>235672</v>
      </c>
    </row>
    <row r="109" spans="1:26" x14ac:dyDescent="0.25">
      <c r="A109" s="7" t="str">
        <f>IF(C109="","",IFERROR(IF(VLOOKUP(C109,'Program Mapping'!B:B,1,FALSE)=C109,"OK","Fix"),"Fix"))</f>
        <v>OK</v>
      </c>
      <c r="B109" s="3" t="s">
        <v>36</v>
      </c>
      <c r="C109" s="8" t="s">
        <v>235</v>
      </c>
      <c r="D109" s="3" t="s">
        <v>110</v>
      </c>
      <c r="E109" s="3"/>
      <c r="F109" s="3" t="s">
        <v>62</v>
      </c>
      <c r="G109" s="3">
        <v>2018</v>
      </c>
      <c r="H109" s="3" t="s">
        <v>41</v>
      </c>
      <c r="I109" s="3" t="s">
        <v>42</v>
      </c>
      <c r="J109" s="63">
        <f>918/2</f>
        <v>459</v>
      </c>
    </row>
    <row r="110" spans="1:26" x14ac:dyDescent="0.25">
      <c r="A110" s="7" t="str">
        <f>IF(C110="","",IFERROR(IF(VLOOKUP(C110,'Program Mapping'!B:B,1,FALSE)=C110,"OK","Fix"),"Fix"))</f>
        <v>OK</v>
      </c>
      <c r="B110" s="3" t="s">
        <v>36</v>
      </c>
      <c r="C110" s="8" t="s">
        <v>236</v>
      </c>
      <c r="D110" s="13" t="s">
        <v>61</v>
      </c>
      <c r="E110" s="3"/>
      <c r="F110" s="3" t="s">
        <v>45</v>
      </c>
      <c r="G110" s="3">
        <v>2018</v>
      </c>
      <c r="H110" s="3" t="s">
        <v>41</v>
      </c>
      <c r="J110" s="63">
        <f>158682/2</f>
        <v>79341</v>
      </c>
    </row>
    <row r="111" spans="1:26" x14ac:dyDescent="0.25">
      <c r="A111" s="7" t="str">
        <f>IF(C111="","",IFERROR(IF(VLOOKUP(C111,'Program Mapping'!B:B,1,FALSE)=C111,"OK","Fix"),"Fix"))</f>
        <v>OK</v>
      </c>
      <c r="B111" s="3" t="s">
        <v>36</v>
      </c>
      <c r="C111" s="8" t="s">
        <v>236</v>
      </c>
      <c r="D111" s="13" t="s">
        <v>74</v>
      </c>
      <c r="E111" s="3"/>
      <c r="F111" s="3" t="s">
        <v>45</v>
      </c>
      <c r="G111" s="3">
        <v>2018</v>
      </c>
      <c r="H111" s="3" t="s">
        <v>41</v>
      </c>
      <c r="J111" s="63">
        <v>35060</v>
      </c>
      <c r="Z111" s="46"/>
    </row>
    <row r="112" spans="1:26" x14ac:dyDescent="0.25">
      <c r="A112" s="7" t="str">
        <f>IF(C112="","",IFERROR(IF(VLOOKUP(C112,'Program Mapping'!B:B,1,FALSE)=C112,"OK","Fix"),"Fix"))</f>
        <v>OK</v>
      </c>
      <c r="B112" s="3" t="s">
        <v>36</v>
      </c>
      <c r="C112" s="8" t="s">
        <v>236</v>
      </c>
      <c r="D112" s="3" t="s">
        <v>110</v>
      </c>
      <c r="E112" s="3"/>
      <c r="F112" s="3" t="s">
        <v>62</v>
      </c>
      <c r="G112" s="3">
        <v>2018</v>
      </c>
      <c r="H112" s="3" t="s">
        <v>41</v>
      </c>
      <c r="I112" s="3" t="s">
        <v>42</v>
      </c>
      <c r="J112" s="63">
        <f>753/2</f>
        <v>376.5</v>
      </c>
    </row>
    <row r="113" spans="1:26" x14ac:dyDescent="0.25">
      <c r="A113" s="7" t="str">
        <f>IF(C113="","",IFERROR(IF(VLOOKUP(C113,'Program Mapping'!B:B,1,FALSE)=C113,"OK","Fix"),"Fix"))</f>
        <v>OK</v>
      </c>
      <c r="B113" s="3" t="s">
        <v>36</v>
      </c>
      <c r="C113" s="8" t="s">
        <v>251</v>
      </c>
      <c r="D113" s="3" t="s">
        <v>61</v>
      </c>
      <c r="E113" s="3"/>
      <c r="F113" s="3" t="s">
        <v>45</v>
      </c>
      <c r="G113" s="3">
        <v>2018</v>
      </c>
      <c r="H113" s="3" t="s">
        <v>41</v>
      </c>
      <c r="J113" s="63">
        <v>361157</v>
      </c>
      <c r="Z113" s="46"/>
    </row>
    <row r="114" spans="1:26" x14ac:dyDescent="0.25">
      <c r="A114" s="7" t="str">
        <f>IF(C114="","",IFERROR(IF(VLOOKUP(C114,'Program Mapping'!B:B,1,FALSE)=C114,"OK","Fix"),"Fix"))</f>
        <v>OK</v>
      </c>
      <c r="B114" s="3" t="s">
        <v>36</v>
      </c>
      <c r="C114" s="8" t="s">
        <v>251</v>
      </c>
      <c r="D114" s="3" t="s">
        <v>74</v>
      </c>
      <c r="E114" s="3"/>
      <c r="F114" s="3" t="s">
        <v>45</v>
      </c>
      <c r="G114" s="3">
        <v>2018</v>
      </c>
      <c r="H114" s="3" t="s">
        <v>41</v>
      </c>
      <c r="J114" s="63">
        <v>0</v>
      </c>
      <c r="Z114" s="46"/>
    </row>
    <row r="115" spans="1:26" x14ac:dyDescent="0.25">
      <c r="A115" s="7" t="str">
        <f>IF(C115="","",IFERROR(IF(VLOOKUP(C115,'Program Mapping'!B:B,1,FALSE)=C115,"OK","Fix"),"Fix"))</f>
        <v>OK</v>
      </c>
      <c r="B115" s="3" t="s">
        <v>36</v>
      </c>
      <c r="C115" s="8" t="s">
        <v>251</v>
      </c>
      <c r="D115" s="3" t="s">
        <v>110</v>
      </c>
      <c r="E115" s="3"/>
      <c r="F115" s="3" t="s">
        <v>62</v>
      </c>
      <c r="G115" s="3">
        <v>2018</v>
      </c>
      <c r="H115" s="3" t="s">
        <v>41</v>
      </c>
      <c r="I115" s="3" t="s">
        <v>42</v>
      </c>
      <c r="J115" s="63">
        <f>15283/2</f>
        <v>7641.5</v>
      </c>
    </row>
    <row r="116" spans="1:26" x14ac:dyDescent="0.25">
      <c r="A116" s="7" t="str">
        <f>IF(C116="","",IFERROR(IF(VLOOKUP(C116,'Program Mapping'!B:B,1,FALSE)=C116,"OK","Fix"),"Fix"))</f>
        <v>OK</v>
      </c>
      <c r="B116" s="3" t="s">
        <v>36</v>
      </c>
      <c r="C116" s="8" t="s">
        <v>237</v>
      </c>
      <c r="D116" s="13" t="s">
        <v>61</v>
      </c>
      <c r="E116" s="3"/>
      <c r="F116" s="3" t="s">
        <v>45</v>
      </c>
      <c r="G116" s="3">
        <v>2018</v>
      </c>
      <c r="H116" s="3" t="s">
        <v>41</v>
      </c>
      <c r="J116" s="63">
        <v>361157</v>
      </c>
    </row>
    <row r="117" spans="1:26" x14ac:dyDescent="0.25">
      <c r="A117" s="7" t="str">
        <f>IF(C117="","",IFERROR(IF(VLOOKUP(C117,'Program Mapping'!B:B,1,FALSE)=C117,"OK","Fix"),"Fix"))</f>
        <v>OK</v>
      </c>
      <c r="B117" s="3" t="s">
        <v>36</v>
      </c>
      <c r="C117" s="8" t="s">
        <v>237</v>
      </c>
      <c r="D117" s="13" t="s">
        <v>74</v>
      </c>
      <c r="E117" s="3"/>
      <c r="F117" s="3" t="s">
        <v>45</v>
      </c>
      <c r="G117" s="3">
        <v>2018</v>
      </c>
      <c r="H117" s="3" t="s">
        <v>41</v>
      </c>
      <c r="J117" s="63">
        <v>0</v>
      </c>
    </row>
    <row r="118" spans="1:26" x14ac:dyDescent="0.25">
      <c r="A118" s="7" t="str">
        <f>IF(C118="","",IFERROR(IF(VLOOKUP(C118,'Program Mapping'!B:B,1,FALSE)=C118,"OK","Fix"),"Fix"))</f>
        <v>OK</v>
      </c>
      <c r="B118" s="3" t="s">
        <v>36</v>
      </c>
      <c r="C118" s="8" t="s">
        <v>237</v>
      </c>
      <c r="D118" s="3" t="s">
        <v>110</v>
      </c>
      <c r="E118" s="3"/>
      <c r="F118" s="3" t="s">
        <v>62</v>
      </c>
      <c r="G118" s="3">
        <v>2018</v>
      </c>
      <c r="H118" s="3" t="s">
        <v>41</v>
      </c>
      <c r="I118" s="3" t="s">
        <v>42</v>
      </c>
      <c r="J118" s="63">
        <f>15283/2</f>
        <v>7641.5</v>
      </c>
    </row>
    <row r="119" spans="1:26" x14ac:dyDescent="0.25">
      <c r="A119" s="7" t="str">
        <f>IF(C119="","",IFERROR(IF(VLOOKUP(C119,'Program Mapping'!B:B,1,FALSE)=C119,"OK","Fix"),"Fix"))</f>
        <v>OK</v>
      </c>
      <c r="B119" s="3" t="s">
        <v>36</v>
      </c>
      <c r="C119" s="32" t="s">
        <v>238</v>
      </c>
      <c r="D119" s="13" t="s">
        <v>61</v>
      </c>
      <c r="E119" s="3"/>
      <c r="F119" s="3" t="s">
        <v>45</v>
      </c>
      <c r="G119" s="3">
        <v>2018</v>
      </c>
      <c r="H119" s="3" t="s">
        <v>41</v>
      </c>
      <c r="J119" s="63">
        <v>0</v>
      </c>
    </row>
    <row r="120" spans="1:26" x14ac:dyDescent="0.25">
      <c r="A120" s="7" t="str">
        <f>IF(C120="","",IFERROR(IF(VLOOKUP(C120,'Program Mapping'!B:B,1,FALSE)=C120,"OK","Fix"),"Fix"))</f>
        <v>OK</v>
      </c>
      <c r="B120" s="3" t="s">
        <v>36</v>
      </c>
      <c r="C120" s="32" t="s">
        <v>238</v>
      </c>
      <c r="D120" s="13" t="s">
        <v>74</v>
      </c>
      <c r="E120" s="3"/>
      <c r="F120" s="3" t="s">
        <v>45</v>
      </c>
      <c r="G120" s="3">
        <v>2018</v>
      </c>
      <c r="H120" s="3" t="s">
        <v>41</v>
      </c>
      <c r="J120" s="63">
        <f>130550/2</f>
        <v>65275</v>
      </c>
    </row>
    <row r="121" spans="1:26" x14ac:dyDescent="0.25">
      <c r="A121" s="7" t="str">
        <f>IF(C121="","",IFERROR(IF(VLOOKUP(C121,'Program Mapping'!B:B,1,FALSE)=C121,"OK","Fix"),"Fix"))</f>
        <v>OK</v>
      </c>
      <c r="B121" s="3" t="s">
        <v>36</v>
      </c>
      <c r="C121" s="32" t="s">
        <v>238</v>
      </c>
      <c r="D121" s="3" t="s">
        <v>110</v>
      </c>
      <c r="E121" s="3"/>
      <c r="F121" s="3" t="s">
        <v>62</v>
      </c>
      <c r="G121" s="3">
        <v>2018</v>
      </c>
      <c r="H121" s="3" t="s">
        <v>41</v>
      </c>
      <c r="I121" s="3" t="s">
        <v>42</v>
      </c>
      <c r="J121" s="63">
        <f>850/2</f>
        <v>425</v>
      </c>
    </row>
    <row r="122" spans="1:26" x14ac:dyDescent="0.25">
      <c r="A122" s="7" t="str">
        <f>IF(C122="","",IFERROR(IF(VLOOKUP(C122,'Program Mapping'!B:B,1,FALSE)=C122,"OK","Fix"),"Fix"))</f>
        <v>OK</v>
      </c>
      <c r="B122" s="3" t="s">
        <v>36</v>
      </c>
      <c r="C122" s="32" t="s">
        <v>238</v>
      </c>
      <c r="D122" s="3" t="s">
        <v>61</v>
      </c>
      <c r="E122" s="3"/>
      <c r="F122" s="3" t="s">
        <v>45</v>
      </c>
      <c r="G122" s="3">
        <v>2018</v>
      </c>
      <c r="H122" s="3" t="s">
        <v>41</v>
      </c>
      <c r="J122" s="63">
        <v>0</v>
      </c>
    </row>
    <row r="123" spans="1:26" x14ac:dyDescent="0.25">
      <c r="A123" s="7" t="str">
        <f>IF(C123="","",IFERROR(IF(VLOOKUP(C123,'Program Mapping'!B:B,1,FALSE)=C123,"OK","Fix"),"Fix"))</f>
        <v>OK</v>
      </c>
      <c r="B123" s="3" t="s">
        <v>36</v>
      </c>
      <c r="C123" s="32" t="s">
        <v>238</v>
      </c>
      <c r="D123" s="3" t="s">
        <v>74</v>
      </c>
      <c r="E123" s="3"/>
      <c r="F123" s="3" t="s">
        <v>45</v>
      </c>
      <c r="G123" s="3">
        <v>2018</v>
      </c>
      <c r="H123" s="3" t="s">
        <v>41</v>
      </c>
      <c r="J123" s="63">
        <f>130550/2</f>
        <v>65275</v>
      </c>
    </row>
    <row r="124" spans="1:26" x14ac:dyDescent="0.25">
      <c r="A124" s="7" t="str">
        <f>IF(C124="","",IFERROR(IF(VLOOKUP(C124,'Program Mapping'!B:B,1,FALSE)=C124,"OK","Fix"),"Fix"))</f>
        <v>OK</v>
      </c>
      <c r="B124" s="3" t="s">
        <v>36</v>
      </c>
      <c r="C124" s="32" t="s">
        <v>238</v>
      </c>
      <c r="D124" s="3" t="s">
        <v>110</v>
      </c>
      <c r="E124" s="3"/>
      <c r="F124" s="3" t="s">
        <v>62</v>
      </c>
      <c r="G124" s="3">
        <v>2018</v>
      </c>
      <c r="H124" s="3" t="s">
        <v>41</v>
      </c>
      <c r="I124" s="3" t="s">
        <v>42</v>
      </c>
      <c r="J124" s="63">
        <f>850/2</f>
        <v>425</v>
      </c>
    </row>
    <row r="125" spans="1:26" x14ac:dyDescent="0.25">
      <c r="A125" s="7" t="str">
        <f>IF(C125="","",IFERROR(IF(VLOOKUP(C125,'Program Mapping'!B:B,1,FALSE)=C125,"OK","Fix"),"Fix"))</f>
        <v>OK</v>
      </c>
      <c r="B125" s="3" t="s">
        <v>36</v>
      </c>
      <c r="C125" s="32" t="s">
        <v>239</v>
      </c>
      <c r="D125" s="3" t="s">
        <v>61</v>
      </c>
      <c r="E125" s="3"/>
      <c r="F125" s="3" t="s">
        <v>45</v>
      </c>
      <c r="G125" s="3">
        <v>2018</v>
      </c>
      <c r="H125" s="3" t="s">
        <v>41</v>
      </c>
      <c r="J125" s="63">
        <v>0</v>
      </c>
    </row>
    <row r="126" spans="1:26" x14ac:dyDescent="0.25">
      <c r="A126" s="7" t="str">
        <f>IF(C126="","",IFERROR(IF(VLOOKUP(C126,'Program Mapping'!B:B,1,FALSE)=C126,"OK","Fix"),"Fix"))</f>
        <v>OK</v>
      </c>
      <c r="B126" s="3" t="s">
        <v>36</v>
      </c>
      <c r="C126" s="32" t="s">
        <v>239</v>
      </c>
      <c r="D126" s="3" t="s">
        <v>74</v>
      </c>
      <c r="E126" s="3"/>
      <c r="F126" s="3" t="s">
        <v>45</v>
      </c>
      <c r="G126" s="3">
        <v>2018</v>
      </c>
      <c r="H126" s="3" t="s">
        <v>41</v>
      </c>
      <c r="J126" s="63">
        <v>0</v>
      </c>
    </row>
    <row r="127" spans="1:26" x14ac:dyDescent="0.25">
      <c r="A127" s="7" t="str">
        <f>IF(C127="","",IFERROR(IF(VLOOKUP(C127,'Program Mapping'!B:B,1,FALSE)=C127,"OK","Fix"),"Fix"))</f>
        <v>OK</v>
      </c>
      <c r="B127" s="3" t="s">
        <v>36</v>
      </c>
      <c r="C127" s="32" t="s">
        <v>239</v>
      </c>
      <c r="D127" s="3" t="s">
        <v>110</v>
      </c>
      <c r="E127" s="3"/>
      <c r="F127" s="3" t="s">
        <v>62</v>
      </c>
      <c r="G127" s="3">
        <v>2018</v>
      </c>
      <c r="H127" s="3" t="s">
        <v>41</v>
      </c>
      <c r="I127" s="3" t="s">
        <v>42</v>
      </c>
      <c r="J127" s="63">
        <f>197/2</f>
        <v>98.5</v>
      </c>
    </row>
    <row r="128" spans="1:26" x14ac:dyDescent="0.25">
      <c r="A128" s="7" t="str">
        <f>IF(C128="","",IFERROR(IF(VLOOKUP(C128,'Program Mapping'!B:B,1,FALSE)=C128,"OK","Fix"),"Fix"))</f>
        <v>OK</v>
      </c>
      <c r="B128" s="3" t="s">
        <v>36</v>
      </c>
      <c r="C128" s="32" t="s">
        <v>239</v>
      </c>
      <c r="D128" s="13" t="s">
        <v>61</v>
      </c>
      <c r="E128" s="3"/>
      <c r="F128" s="3" t="s">
        <v>45</v>
      </c>
      <c r="G128" s="3">
        <v>2018</v>
      </c>
      <c r="H128" s="3" t="s">
        <v>41</v>
      </c>
      <c r="J128" s="63">
        <v>0</v>
      </c>
    </row>
    <row r="129" spans="1:10" x14ac:dyDescent="0.25">
      <c r="A129" s="7" t="str">
        <f>IF(C129="","",IFERROR(IF(VLOOKUP(C129,'Program Mapping'!B:B,1,FALSE)=C129,"OK","Fix"),"Fix"))</f>
        <v>OK</v>
      </c>
      <c r="B129" s="3" t="s">
        <v>36</v>
      </c>
      <c r="C129" s="32" t="s">
        <v>239</v>
      </c>
      <c r="D129" s="13" t="s">
        <v>74</v>
      </c>
      <c r="E129" s="3"/>
      <c r="F129" s="3" t="s">
        <v>45</v>
      </c>
      <c r="G129" s="3">
        <v>2018</v>
      </c>
      <c r="H129" s="3" t="s">
        <v>41</v>
      </c>
      <c r="J129" s="63">
        <v>0</v>
      </c>
    </row>
    <row r="130" spans="1:10" x14ac:dyDescent="0.25">
      <c r="A130" s="7" t="str">
        <f>IF(C130="","",IFERROR(IF(VLOOKUP(C130,'Program Mapping'!B:B,1,FALSE)=C130,"OK","Fix"),"Fix"))</f>
        <v>OK</v>
      </c>
      <c r="B130" s="3" t="s">
        <v>36</v>
      </c>
      <c r="C130" s="32" t="s">
        <v>239</v>
      </c>
      <c r="D130" s="3" t="s">
        <v>110</v>
      </c>
      <c r="E130" s="3"/>
      <c r="F130" s="3" t="s">
        <v>62</v>
      </c>
      <c r="G130" s="3">
        <v>2018</v>
      </c>
      <c r="H130" s="3" t="s">
        <v>41</v>
      </c>
      <c r="I130" s="3" t="s">
        <v>42</v>
      </c>
      <c r="J130" s="63">
        <f>197/2</f>
        <v>98.5</v>
      </c>
    </row>
    <row r="131" spans="1:10" x14ac:dyDescent="0.25">
      <c r="A131" s="7" t="str">
        <f>IF(C131="","",IFERROR(IF(VLOOKUP(C131,'Program Mapping'!B:B,1,FALSE)=C131,"OK","Fix"),"Fix"))</f>
        <v>OK</v>
      </c>
      <c r="B131" s="3" t="s">
        <v>36</v>
      </c>
      <c r="C131" s="32" t="s">
        <v>252</v>
      </c>
      <c r="D131" s="3" t="s">
        <v>61</v>
      </c>
      <c r="E131" s="3"/>
      <c r="F131" s="3" t="s">
        <v>45</v>
      </c>
      <c r="G131" s="3">
        <v>2018</v>
      </c>
      <c r="H131" s="3" t="s">
        <v>41</v>
      </c>
      <c r="J131" s="63">
        <f>635173/2</f>
        <v>317586.5</v>
      </c>
    </row>
    <row r="132" spans="1:10" x14ac:dyDescent="0.25">
      <c r="A132" s="7" t="str">
        <f>IF(C132="","",IFERROR(IF(VLOOKUP(C132,'Program Mapping'!B:B,1,FALSE)=C132,"OK","Fix"),"Fix"))</f>
        <v>OK</v>
      </c>
      <c r="B132" s="3" t="s">
        <v>36</v>
      </c>
      <c r="C132" s="32" t="s">
        <v>252</v>
      </c>
      <c r="D132" s="3" t="s">
        <v>74</v>
      </c>
      <c r="E132" s="3"/>
      <c r="F132" s="3" t="s">
        <v>45</v>
      </c>
      <c r="G132" s="3">
        <v>2018</v>
      </c>
      <c r="H132" s="3" t="s">
        <v>41</v>
      </c>
      <c r="J132" s="63">
        <v>486141</v>
      </c>
    </row>
    <row r="133" spans="1:10" x14ac:dyDescent="0.25">
      <c r="A133" s="7" t="str">
        <f>IF(C133="","",IFERROR(IF(VLOOKUP(C133,'Program Mapping'!B:B,1,FALSE)=C133,"OK","Fix"),"Fix"))</f>
        <v>OK</v>
      </c>
      <c r="B133" s="3" t="s">
        <v>36</v>
      </c>
      <c r="C133" s="32" t="s">
        <v>252</v>
      </c>
      <c r="D133" s="3" t="s">
        <v>110</v>
      </c>
      <c r="E133" s="3"/>
      <c r="F133" s="3" t="s">
        <v>62</v>
      </c>
      <c r="G133" s="3">
        <v>2018</v>
      </c>
      <c r="H133" s="3" t="s">
        <v>41</v>
      </c>
      <c r="I133" s="3" t="s">
        <v>42</v>
      </c>
      <c r="J133" s="63">
        <f>11969/2</f>
        <v>5984.5</v>
      </c>
    </row>
    <row r="134" spans="1:10" x14ac:dyDescent="0.25">
      <c r="A134" s="7" t="str">
        <f>IF(C134="","",IFERROR(IF(VLOOKUP(C134,'Program Mapping'!B:B,1,FALSE)=C134,"OK","Fix"),"Fix"))</f>
        <v>OK</v>
      </c>
      <c r="B134" s="3" t="s">
        <v>36</v>
      </c>
      <c r="C134" s="32" t="s">
        <v>240</v>
      </c>
      <c r="D134" s="13" t="s">
        <v>61</v>
      </c>
      <c r="E134" s="3"/>
      <c r="F134" s="3" t="s">
        <v>45</v>
      </c>
      <c r="G134" s="3">
        <v>2018</v>
      </c>
      <c r="H134" s="3" t="s">
        <v>41</v>
      </c>
      <c r="J134" s="63">
        <f>635173/2</f>
        <v>317586.5</v>
      </c>
    </row>
    <row r="135" spans="1:10" x14ac:dyDescent="0.25">
      <c r="A135" s="7" t="str">
        <f>IF(C135="","",IFERROR(IF(VLOOKUP(C135,'Program Mapping'!B:B,1,FALSE)=C135,"OK","Fix"),"Fix"))</f>
        <v>OK</v>
      </c>
      <c r="B135" s="3" t="s">
        <v>36</v>
      </c>
      <c r="C135" s="32" t="s">
        <v>240</v>
      </c>
      <c r="D135" s="13" t="s">
        <v>74</v>
      </c>
      <c r="E135" s="3"/>
      <c r="F135" s="3" t="s">
        <v>45</v>
      </c>
      <c r="G135" s="3">
        <v>2018</v>
      </c>
      <c r="H135" s="3" t="s">
        <v>41</v>
      </c>
      <c r="J135" s="63">
        <v>486141</v>
      </c>
    </row>
    <row r="136" spans="1:10" x14ac:dyDescent="0.25">
      <c r="A136" s="7" t="str">
        <f>IF(C136="","",IFERROR(IF(VLOOKUP(C136,'Program Mapping'!B:B,1,FALSE)=C136,"OK","Fix"),"Fix"))</f>
        <v>OK</v>
      </c>
      <c r="B136" s="3" t="s">
        <v>36</v>
      </c>
      <c r="C136" s="32" t="s">
        <v>240</v>
      </c>
      <c r="D136" s="3" t="s">
        <v>110</v>
      </c>
      <c r="E136" s="3"/>
      <c r="F136" s="3" t="s">
        <v>62</v>
      </c>
      <c r="G136" s="3">
        <v>2018</v>
      </c>
      <c r="H136" s="3" t="s">
        <v>41</v>
      </c>
      <c r="I136" s="3" t="s">
        <v>42</v>
      </c>
      <c r="J136" s="63">
        <f>11969/2</f>
        <v>5984.5</v>
      </c>
    </row>
    <row r="137" spans="1:10" x14ac:dyDescent="0.25">
      <c r="A137" s="7" t="str">
        <f>IF(C137="","",IFERROR(IF(VLOOKUP(C137,'Program Mapping'!B:B,1,FALSE)=C137,"OK","Fix"),"Fix"))</f>
        <v>OK</v>
      </c>
      <c r="B137" s="3" t="s">
        <v>36</v>
      </c>
      <c r="C137" s="32" t="s">
        <v>253</v>
      </c>
      <c r="D137" s="3" t="s">
        <v>61</v>
      </c>
      <c r="E137" s="3"/>
      <c r="F137" s="3" t="s">
        <v>45</v>
      </c>
      <c r="G137" s="3">
        <v>2018</v>
      </c>
      <c r="H137" s="3" t="s">
        <v>41</v>
      </c>
      <c r="J137" s="63">
        <f>79392/2</f>
        <v>39696</v>
      </c>
    </row>
    <row r="138" spans="1:10" x14ac:dyDescent="0.25">
      <c r="A138" s="7" t="str">
        <f>IF(C138="","",IFERROR(IF(VLOOKUP(C138,'Program Mapping'!B:B,1,FALSE)=C138,"OK","Fix"),"Fix"))</f>
        <v>OK</v>
      </c>
      <c r="B138" s="3" t="s">
        <v>36</v>
      </c>
      <c r="C138" s="32" t="s">
        <v>253</v>
      </c>
      <c r="D138" s="3" t="s">
        <v>74</v>
      </c>
      <c r="E138" s="3"/>
      <c r="F138" s="3" t="s">
        <v>45</v>
      </c>
      <c r="G138" s="3">
        <v>2018</v>
      </c>
      <c r="H138" s="3" t="s">
        <v>41</v>
      </c>
      <c r="J138" s="63">
        <f>32376/2</f>
        <v>16188</v>
      </c>
    </row>
    <row r="139" spans="1:10" x14ac:dyDescent="0.25">
      <c r="A139" s="7" t="str">
        <f>IF(C139="","",IFERROR(IF(VLOOKUP(C139,'Program Mapping'!B:B,1,FALSE)=C139,"OK","Fix"),"Fix"))</f>
        <v>OK</v>
      </c>
      <c r="B139" s="3" t="s">
        <v>36</v>
      </c>
      <c r="C139" s="32" t="s">
        <v>253</v>
      </c>
      <c r="D139" s="3" t="s">
        <v>146</v>
      </c>
      <c r="E139" s="3" t="s">
        <v>48</v>
      </c>
      <c r="F139" s="3" t="s">
        <v>75</v>
      </c>
      <c r="G139" s="3">
        <v>2018</v>
      </c>
      <c r="H139" s="3" t="s">
        <v>41</v>
      </c>
      <c r="I139" s="3" t="s">
        <v>42</v>
      </c>
      <c r="J139" s="63">
        <f>9001/2</f>
        <v>4500.5</v>
      </c>
    </row>
    <row r="140" spans="1:10" x14ac:dyDescent="0.25">
      <c r="A140" s="7" t="str">
        <f>IF(C140="","",IFERROR(IF(VLOOKUP(C140,'Program Mapping'!B:B,1,FALSE)=C140,"OK","Fix"),"Fix"))</f>
        <v>OK</v>
      </c>
      <c r="B140" s="3" t="s">
        <v>36</v>
      </c>
      <c r="C140" s="32" t="s">
        <v>241</v>
      </c>
      <c r="D140" s="13" t="s">
        <v>61</v>
      </c>
      <c r="E140" s="3"/>
      <c r="F140" s="3" t="s">
        <v>45</v>
      </c>
      <c r="G140" s="3">
        <v>2018</v>
      </c>
      <c r="H140" s="3" t="s">
        <v>41</v>
      </c>
      <c r="J140" s="63">
        <f>79392/2</f>
        <v>39696</v>
      </c>
    </row>
    <row r="141" spans="1:10" x14ac:dyDescent="0.25">
      <c r="A141" s="7" t="str">
        <f>IF(C141="","",IFERROR(IF(VLOOKUP(C141,'Program Mapping'!B:B,1,FALSE)=C141,"OK","Fix"),"Fix"))</f>
        <v>OK</v>
      </c>
      <c r="B141" s="3" t="s">
        <v>36</v>
      </c>
      <c r="C141" s="32" t="s">
        <v>241</v>
      </c>
      <c r="D141" s="13" t="s">
        <v>74</v>
      </c>
      <c r="E141" s="3"/>
      <c r="F141" s="3" t="s">
        <v>45</v>
      </c>
      <c r="G141" s="3">
        <v>2018</v>
      </c>
      <c r="H141" s="3" t="s">
        <v>41</v>
      </c>
      <c r="J141" s="63">
        <f>32376/2</f>
        <v>16188</v>
      </c>
    </row>
    <row r="142" spans="1:10" x14ac:dyDescent="0.25">
      <c r="A142" s="7" t="str">
        <f>IF(C142="","",IFERROR(IF(VLOOKUP(C142,'Program Mapping'!B:B,1,FALSE)=C142,"OK","Fix"),"Fix"))</f>
        <v>OK</v>
      </c>
      <c r="B142" s="3" t="s">
        <v>36</v>
      </c>
      <c r="C142" s="32" t="s">
        <v>241</v>
      </c>
      <c r="D142" s="3" t="s">
        <v>146</v>
      </c>
      <c r="E142" s="3" t="s">
        <v>48</v>
      </c>
      <c r="F142" s="3" t="s">
        <v>75</v>
      </c>
      <c r="G142" s="3">
        <v>2018</v>
      </c>
      <c r="H142" s="3" t="s">
        <v>41</v>
      </c>
      <c r="I142" s="3" t="s">
        <v>42</v>
      </c>
      <c r="J142" s="63">
        <f>9001/2</f>
        <v>4500.5</v>
      </c>
    </row>
    <row r="143" spans="1:10" x14ac:dyDescent="0.25">
      <c r="A143" s="7" t="str">
        <f>IF(C143="","",IFERROR(IF(VLOOKUP(C143,'Program Mapping'!B:B,1,FALSE)=C143,"OK","Fix"),"Fix"))</f>
        <v>OK</v>
      </c>
      <c r="B143" s="3" t="s">
        <v>36</v>
      </c>
      <c r="C143" s="32" t="s">
        <v>254</v>
      </c>
      <c r="D143" s="3" t="s">
        <v>61</v>
      </c>
      <c r="E143" s="3"/>
      <c r="F143" s="3" t="s">
        <v>45</v>
      </c>
      <c r="G143" s="3">
        <v>2018</v>
      </c>
      <c r="H143" s="3" t="s">
        <v>41</v>
      </c>
      <c r="J143" s="63">
        <f>33193/2</f>
        <v>16596.5</v>
      </c>
    </row>
    <row r="144" spans="1:10" x14ac:dyDescent="0.25">
      <c r="A144" s="7" t="str">
        <f>IF(C144="","",IFERROR(IF(VLOOKUP(C144,'Program Mapping'!B:B,1,FALSE)=C144,"OK","Fix"),"Fix"))</f>
        <v>OK</v>
      </c>
      <c r="B144" s="3" t="s">
        <v>36</v>
      </c>
      <c r="C144" s="32" t="s">
        <v>254</v>
      </c>
      <c r="D144" s="3" t="s">
        <v>74</v>
      </c>
      <c r="E144" s="3"/>
      <c r="F144" s="3" t="s">
        <v>45</v>
      </c>
      <c r="G144" s="3">
        <v>2018</v>
      </c>
      <c r="H144" s="3" t="s">
        <v>41</v>
      </c>
      <c r="J144" s="63">
        <f>73462/2</f>
        <v>36731</v>
      </c>
    </row>
    <row r="145" spans="1:26" x14ac:dyDescent="0.25">
      <c r="A145" s="7" t="str">
        <f>IF(C145="","",IFERROR(IF(VLOOKUP(C145,'Program Mapping'!B:B,1,FALSE)=C145,"OK","Fix"),"Fix"))</f>
        <v>OK</v>
      </c>
      <c r="B145" s="3" t="s">
        <v>36</v>
      </c>
      <c r="C145" s="32" t="s">
        <v>254</v>
      </c>
      <c r="D145" s="3" t="s">
        <v>146</v>
      </c>
      <c r="E145" s="3" t="s">
        <v>48</v>
      </c>
      <c r="F145" s="3" t="s">
        <v>75</v>
      </c>
      <c r="G145" s="3">
        <v>2018</v>
      </c>
      <c r="H145" s="3" t="s">
        <v>41</v>
      </c>
      <c r="I145" s="3" t="s">
        <v>42</v>
      </c>
      <c r="J145" s="63">
        <f>8368/2</f>
        <v>4184</v>
      </c>
    </row>
    <row r="146" spans="1:26" x14ac:dyDescent="0.25">
      <c r="A146" s="7" t="str">
        <f>IF(C146="","",IFERROR(IF(VLOOKUP(C146,'Program Mapping'!B:B,1,FALSE)=C146,"OK","Fix"),"Fix"))</f>
        <v>OK</v>
      </c>
      <c r="B146" s="3" t="s">
        <v>36</v>
      </c>
      <c r="C146" s="32" t="s">
        <v>242</v>
      </c>
      <c r="D146" s="13" t="s">
        <v>61</v>
      </c>
      <c r="E146" s="3"/>
      <c r="F146" s="3" t="s">
        <v>45</v>
      </c>
      <c r="G146" s="3">
        <v>2018</v>
      </c>
      <c r="H146" s="3" t="s">
        <v>41</v>
      </c>
      <c r="J146" s="63">
        <f>33193/2</f>
        <v>16596.5</v>
      </c>
    </row>
    <row r="147" spans="1:26" x14ac:dyDescent="0.25">
      <c r="A147" s="7" t="str">
        <f>IF(C147="","",IFERROR(IF(VLOOKUP(C147,'Program Mapping'!B:B,1,FALSE)=C147,"OK","Fix"),"Fix"))</f>
        <v>OK</v>
      </c>
      <c r="B147" s="3" t="s">
        <v>36</v>
      </c>
      <c r="C147" s="32" t="s">
        <v>242</v>
      </c>
      <c r="D147" s="13" t="s">
        <v>74</v>
      </c>
      <c r="E147" s="3"/>
      <c r="F147" s="3" t="s">
        <v>45</v>
      </c>
      <c r="G147" s="3">
        <v>2018</v>
      </c>
      <c r="H147" s="3" t="s">
        <v>41</v>
      </c>
      <c r="J147" s="63">
        <f>73462/2</f>
        <v>36731</v>
      </c>
    </row>
    <row r="148" spans="1:26" x14ac:dyDescent="0.25">
      <c r="A148" s="7" t="str">
        <f>IF(C148="","",IFERROR(IF(VLOOKUP(C148,'Program Mapping'!B:B,1,FALSE)=C148,"OK","Fix"),"Fix"))</f>
        <v>OK</v>
      </c>
      <c r="B148" s="3" t="s">
        <v>36</v>
      </c>
      <c r="C148" s="32" t="s">
        <v>242</v>
      </c>
      <c r="D148" s="3" t="s">
        <v>146</v>
      </c>
      <c r="E148" s="3" t="s">
        <v>48</v>
      </c>
      <c r="F148" s="3" t="s">
        <v>75</v>
      </c>
      <c r="G148" s="3">
        <v>2018</v>
      </c>
      <c r="H148" s="3" t="s">
        <v>41</v>
      </c>
      <c r="I148" s="3" t="s">
        <v>42</v>
      </c>
      <c r="J148" s="63">
        <f>8368/2</f>
        <v>4184</v>
      </c>
    </row>
    <row r="149" spans="1:26" x14ac:dyDescent="0.25">
      <c r="A149" s="7" t="str">
        <f>IF(C149="","",IFERROR(IF(VLOOKUP(C149,'Program Mapping'!B:B,1,FALSE)=C149,"OK","Fix"),"Fix"))</f>
        <v>OK</v>
      </c>
      <c r="B149" s="3" t="s">
        <v>36</v>
      </c>
      <c r="C149" s="32" t="s">
        <v>255</v>
      </c>
      <c r="D149" s="3" t="s">
        <v>61</v>
      </c>
      <c r="E149" s="3"/>
      <c r="F149" s="3" t="s">
        <v>45</v>
      </c>
      <c r="G149" s="3">
        <v>2018</v>
      </c>
      <c r="H149" s="3" t="s">
        <v>41</v>
      </c>
      <c r="J149" s="63">
        <v>73773</v>
      </c>
    </row>
    <row r="150" spans="1:26" x14ac:dyDescent="0.25">
      <c r="A150" s="7" t="str">
        <f>IF(C150="","",IFERROR(IF(VLOOKUP(C150,'Program Mapping'!B:B,1,FALSE)=C150,"OK","Fix"),"Fix"))</f>
        <v>OK</v>
      </c>
      <c r="B150" s="3" t="s">
        <v>36</v>
      </c>
      <c r="C150" s="32" t="s">
        <v>255</v>
      </c>
      <c r="D150" s="3" t="s">
        <v>74</v>
      </c>
      <c r="E150" s="3"/>
      <c r="F150" s="3" t="s">
        <v>45</v>
      </c>
      <c r="G150" s="3">
        <v>2018</v>
      </c>
      <c r="H150" s="3" t="s">
        <v>41</v>
      </c>
      <c r="J150" s="63">
        <v>252550</v>
      </c>
    </row>
    <row r="151" spans="1:26" x14ac:dyDescent="0.25">
      <c r="A151" s="7" t="str">
        <f>IF(C151="","",IFERROR(IF(VLOOKUP(C151,'Program Mapping'!B:B,1,FALSE)=C151,"OK","Fix"),"Fix"))</f>
        <v>OK</v>
      </c>
      <c r="B151" s="3" t="s">
        <v>36</v>
      </c>
      <c r="C151" s="32" t="s">
        <v>255</v>
      </c>
      <c r="D151" s="3" t="s">
        <v>146</v>
      </c>
      <c r="E151" s="3" t="s">
        <v>48</v>
      </c>
      <c r="F151" s="3" t="s">
        <v>75</v>
      </c>
      <c r="G151" s="3">
        <v>2018</v>
      </c>
      <c r="H151" s="3" t="s">
        <v>41</v>
      </c>
      <c r="I151" s="3" t="s">
        <v>42</v>
      </c>
      <c r="J151" s="63">
        <f>17074/2</f>
        <v>8537</v>
      </c>
      <c r="Z151" s="46"/>
    </row>
    <row r="152" spans="1:26" x14ac:dyDescent="0.25">
      <c r="A152" s="121" t="str">
        <f>IF(C152="","",IFERROR(IF(VLOOKUP(C152,'Program Mapping'!B:B,1,FALSE)=C152,"OK","Fix"),"Fix"))</f>
        <v>OK</v>
      </c>
      <c r="B152" s="111" t="s">
        <v>36</v>
      </c>
      <c r="C152" s="122" t="s">
        <v>243</v>
      </c>
      <c r="D152" s="123" t="s">
        <v>61</v>
      </c>
      <c r="E152" s="111"/>
      <c r="F152" s="111" t="s">
        <v>45</v>
      </c>
      <c r="G152" s="111">
        <v>2018</v>
      </c>
      <c r="H152" s="111" t="s">
        <v>41</v>
      </c>
      <c r="I152" s="111"/>
      <c r="J152" s="77">
        <v>73773</v>
      </c>
    </row>
    <row r="153" spans="1:26" x14ac:dyDescent="0.25">
      <c r="A153" s="121" t="str">
        <f>IF(C153="","",IFERROR(IF(VLOOKUP(C153,'Program Mapping'!B:B,1,FALSE)=C153,"OK","Fix"),"Fix"))</f>
        <v>OK</v>
      </c>
      <c r="B153" s="111" t="s">
        <v>36</v>
      </c>
      <c r="C153" s="122" t="s">
        <v>243</v>
      </c>
      <c r="D153" s="123" t="s">
        <v>74</v>
      </c>
      <c r="E153" s="111"/>
      <c r="F153" s="111" t="s">
        <v>45</v>
      </c>
      <c r="G153" s="111">
        <v>2018</v>
      </c>
      <c r="H153" s="111" t="s">
        <v>41</v>
      </c>
      <c r="I153" s="111"/>
      <c r="J153" s="77">
        <v>252550</v>
      </c>
      <c r="Z153" s="46"/>
    </row>
    <row r="154" spans="1:26" x14ac:dyDescent="0.25">
      <c r="A154" s="121" t="str">
        <f>IF(C154="","",IFERROR(IF(VLOOKUP(C154,'Program Mapping'!B:B,1,FALSE)=C154,"OK","Fix"),"Fix"))</f>
        <v>OK</v>
      </c>
      <c r="B154" s="111" t="s">
        <v>36</v>
      </c>
      <c r="C154" s="122" t="s">
        <v>243</v>
      </c>
      <c r="D154" s="111" t="s">
        <v>146</v>
      </c>
      <c r="E154" s="111" t="s">
        <v>48</v>
      </c>
      <c r="F154" s="111" t="s">
        <v>75</v>
      </c>
      <c r="G154" s="111">
        <v>2018</v>
      </c>
      <c r="H154" s="111" t="s">
        <v>41</v>
      </c>
      <c r="I154" s="111" t="s">
        <v>42</v>
      </c>
      <c r="J154" s="77">
        <f>17074/2</f>
        <v>8537</v>
      </c>
      <c r="Z154" s="46"/>
    </row>
    <row r="155" spans="1:26" x14ac:dyDescent="0.25">
      <c r="A155" s="7" t="str">
        <f>IF(C155="","",IFERROR(IF(VLOOKUP(C155,'Program Mapping'!B:B,1,FALSE)=C155,"OK","Fix"),"Fix"))</f>
        <v>OK</v>
      </c>
      <c r="B155" s="3" t="s">
        <v>36</v>
      </c>
      <c r="C155" s="32" t="s">
        <v>256</v>
      </c>
      <c r="D155" s="3" t="s">
        <v>61</v>
      </c>
      <c r="E155" s="3"/>
      <c r="F155" s="3" t="s">
        <v>45</v>
      </c>
      <c r="G155" s="3">
        <v>2018</v>
      </c>
      <c r="H155" s="3" t="s">
        <v>41</v>
      </c>
      <c r="J155" s="63">
        <f>247247/2</f>
        <v>123623.5</v>
      </c>
    </row>
    <row r="156" spans="1:26" x14ac:dyDescent="0.25">
      <c r="A156" s="7" t="str">
        <f>IF(C156="","",IFERROR(IF(VLOOKUP(C156,'Program Mapping'!B:B,1,FALSE)=C156,"OK","Fix"),"Fix"))</f>
        <v>OK</v>
      </c>
      <c r="B156" s="3" t="s">
        <v>36</v>
      </c>
      <c r="C156" s="32" t="s">
        <v>256</v>
      </c>
      <c r="D156" s="3" t="s">
        <v>74</v>
      </c>
      <c r="E156" s="3"/>
      <c r="F156" s="3" t="s">
        <v>45</v>
      </c>
      <c r="G156" s="3">
        <v>2018</v>
      </c>
      <c r="H156" s="3" t="s">
        <v>41</v>
      </c>
      <c r="J156" s="63">
        <v>0</v>
      </c>
      <c r="Z156" s="46"/>
    </row>
    <row r="157" spans="1:26" x14ac:dyDescent="0.25">
      <c r="A157" s="7" t="str">
        <f>IF(C157="","",IFERROR(IF(VLOOKUP(C157,'Program Mapping'!B:B,1,FALSE)=C157,"OK","Fix"),"Fix"))</f>
        <v>OK</v>
      </c>
      <c r="B157" s="3" t="s">
        <v>36</v>
      </c>
      <c r="C157" s="32" t="s">
        <v>256</v>
      </c>
      <c r="D157" s="3" t="s">
        <v>146</v>
      </c>
      <c r="E157" s="3" t="s">
        <v>48</v>
      </c>
      <c r="F157" s="3" t="s">
        <v>75</v>
      </c>
      <c r="G157" s="3">
        <v>2018</v>
      </c>
      <c r="H157" s="3" t="s">
        <v>41</v>
      </c>
      <c r="I157" s="3" t="s">
        <v>42</v>
      </c>
      <c r="J157" s="63">
        <f>23573/2</f>
        <v>11786.5</v>
      </c>
      <c r="Z157" s="46"/>
    </row>
    <row r="158" spans="1:26" x14ac:dyDescent="0.25">
      <c r="A158" s="7" t="str">
        <f>IF(C158="","",IFERROR(IF(VLOOKUP(C158,'Program Mapping'!B:B,1,FALSE)=C158,"OK","Fix"),"Fix"))</f>
        <v>OK</v>
      </c>
      <c r="B158" s="3" t="s">
        <v>36</v>
      </c>
      <c r="C158" s="32" t="s">
        <v>244</v>
      </c>
      <c r="D158" s="13" t="s">
        <v>61</v>
      </c>
      <c r="E158" s="3"/>
      <c r="F158" s="3" t="s">
        <v>45</v>
      </c>
      <c r="G158" s="3">
        <v>2018</v>
      </c>
      <c r="H158" s="3" t="s">
        <v>41</v>
      </c>
      <c r="J158" s="63">
        <f>247247/2</f>
        <v>123623.5</v>
      </c>
    </row>
    <row r="159" spans="1:26" x14ac:dyDescent="0.25">
      <c r="A159" s="7" t="str">
        <f>IF(C159="","",IFERROR(IF(VLOOKUP(C159,'Program Mapping'!B:B,1,FALSE)=C159,"OK","Fix"),"Fix"))</f>
        <v>OK</v>
      </c>
      <c r="B159" s="3" t="s">
        <v>36</v>
      </c>
      <c r="C159" s="32" t="s">
        <v>244</v>
      </c>
      <c r="D159" s="13" t="s">
        <v>74</v>
      </c>
      <c r="E159" s="3"/>
      <c r="F159" s="3" t="s">
        <v>45</v>
      </c>
      <c r="G159" s="3">
        <v>2018</v>
      </c>
      <c r="H159" s="3" t="s">
        <v>41</v>
      </c>
      <c r="J159" s="63">
        <v>0</v>
      </c>
    </row>
    <row r="160" spans="1:26" x14ac:dyDescent="0.25">
      <c r="A160" s="7" t="str">
        <f>IF(C160="","",IFERROR(IF(VLOOKUP(C160,'Program Mapping'!B:B,1,FALSE)=C160,"OK","Fix"),"Fix"))</f>
        <v>OK</v>
      </c>
      <c r="B160" s="3" t="s">
        <v>36</v>
      </c>
      <c r="C160" s="32" t="s">
        <v>244</v>
      </c>
      <c r="D160" s="3" t="s">
        <v>146</v>
      </c>
      <c r="E160" s="3" t="s">
        <v>48</v>
      </c>
      <c r="F160" s="3" t="s">
        <v>75</v>
      </c>
      <c r="G160" s="3">
        <v>2018</v>
      </c>
      <c r="H160" s="3" t="s">
        <v>41</v>
      </c>
      <c r="I160" s="3" t="s">
        <v>42</v>
      </c>
      <c r="J160" s="63">
        <f>23573/2</f>
        <v>11786.5</v>
      </c>
    </row>
    <row r="161" spans="1:26" x14ac:dyDescent="0.25">
      <c r="A161" s="7" t="str">
        <f>IF(C161="","",IFERROR(IF(VLOOKUP(C161,'Program Mapping'!B:B,1,FALSE)=C161,"OK","Fix"),"Fix"))</f>
        <v>OK</v>
      </c>
      <c r="B161" s="3" t="s">
        <v>36</v>
      </c>
      <c r="C161" s="32" t="s">
        <v>246</v>
      </c>
      <c r="D161" s="3" t="s">
        <v>61</v>
      </c>
      <c r="E161" s="3"/>
      <c r="F161" s="3" t="s">
        <v>45</v>
      </c>
      <c r="G161" s="3">
        <v>2019</v>
      </c>
      <c r="H161" s="3" t="s">
        <v>41</v>
      </c>
      <c r="I161" s="13"/>
      <c r="J161" s="63">
        <v>290000</v>
      </c>
    </row>
    <row r="162" spans="1:26" x14ac:dyDescent="0.25">
      <c r="A162" s="7" t="str">
        <f>IF(C162="","",IFERROR(IF(VLOOKUP(C162,'Program Mapping'!B:B,1,FALSE)=C162,"OK","Fix"),"Fix"))</f>
        <v>OK</v>
      </c>
      <c r="B162" s="3" t="s">
        <v>36</v>
      </c>
      <c r="C162" s="32" t="s">
        <v>246</v>
      </c>
      <c r="D162" s="3" t="s">
        <v>74</v>
      </c>
      <c r="E162" s="3"/>
      <c r="F162" s="3" t="s">
        <v>45</v>
      </c>
      <c r="G162" s="3">
        <v>2019</v>
      </c>
      <c r="H162" s="3" t="s">
        <v>41</v>
      </c>
      <c r="I162" s="13"/>
      <c r="J162" s="63">
        <v>3288740</v>
      </c>
    </row>
    <row r="163" spans="1:26" x14ac:dyDescent="0.25">
      <c r="A163" s="7" t="str">
        <f>IF(C163="","",IFERROR(IF(VLOOKUP(C163,'Program Mapping'!B:B,1,FALSE)=C163,"OK","Fix"),"Fix"))</f>
        <v>OK</v>
      </c>
      <c r="B163" s="3" t="s">
        <v>36</v>
      </c>
      <c r="C163" s="32" t="s">
        <v>246</v>
      </c>
      <c r="D163" s="3" t="s">
        <v>110</v>
      </c>
      <c r="E163" s="3"/>
      <c r="F163" s="3" t="s">
        <v>62</v>
      </c>
      <c r="G163" s="3">
        <v>2019</v>
      </c>
      <c r="H163" s="3" t="s">
        <v>41</v>
      </c>
      <c r="I163" s="13" t="s">
        <v>42</v>
      </c>
      <c r="J163" s="63">
        <v>17057</v>
      </c>
    </row>
    <row r="164" spans="1:26" x14ac:dyDescent="0.25">
      <c r="A164" s="7" t="str">
        <f>IF(C164="","",IFERROR(IF(VLOOKUP(C164,'Program Mapping'!B:B,1,FALSE)=C164,"OK","Fix"),"Fix"))</f>
        <v>OK</v>
      </c>
      <c r="B164" s="3" t="s">
        <v>36</v>
      </c>
      <c r="C164" s="32" t="s">
        <v>245</v>
      </c>
      <c r="D164" s="3" t="s">
        <v>61</v>
      </c>
      <c r="E164" s="3"/>
      <c r="F164" s="3" t="s">
        <v>45</v>
      </c>
      <c r="G164" s="3">
        <v>2019</v>
      </c>
      <c r="H164" s="3" t="s">
        <v>41</v>
      </c>
      <c r="I164" s="13"/>
      <c r="J164" s="63">
        <v>0</v>
      </c>
    </row>
    <row r="165" spans="1:26" x14ac:dyDescent="0.25">
      <c r="A165" s="7" t="str">
        <f>IF(C165="","",IFERROR(IF(VLOOKUP(C165,'Program Mapping'!B:B,1,FALSE)=C165,"OK","Fix"),"Fix"))</f>
        <v>OK</v>
      </c>
      <c r="B165" s="3" t="s">
        <v>36</v>
      </c>
      <c r="C165" s="32" t="s">
        <v>245</v>
      </c>
      <c r="D165" s="3" t="s">
        <v>74</v>
      </c>
      <c r="E165" s="3"/>
      <c r="F165" s="3" t="s">
        <v>45</v>
      </c>
      <c r="G165" s="3">
        <v>2019</v>
      </c>
      <c r="H165" s="3" t="s">
        <v>41</v>
      </c>
      <c r="I165" s="13"/>
      <c r="J165" s="63">
        <v>50000</v>
      </c>
    </row>
    <row r="166" spans="1:26" x14ac:dyDescent="0.25">
      <c r="A166" s="7" t="str">
        <f>IF(C166="","",IFERROR(IF(VLOOKUP(C166,'Program Mapping'!B:B,1,FALSE)=C166,"OK","Fix"),"Fix"))</f>
        <v>OK</v>
      </c>
      <c r="B166" s="3" t="s">
        <v>36</v>
      </c>
      <c r="C166" s="32" t="s">
        <v>245</v>
      </c>
      <c r="D166" s="3" t="s">
        <v>110</v>
      </c>
      <c r="E166" s="3"/>
      <c r="F166" s="3" t="s">
        <v>62</v>
      </c>
      <c r="G166" s="3">
        <v>2019</v>
      </c>
      <c r="H166" s="3" t="s">
        <v>41</v>
      </c>
      <c r="I166" s="13" t="s">
        <v>42</v>
      </c>
      <c r="J166" s="63">
        <v>625</v>
      </c>
    </row>
    <row r="167" spans="1:26" x14ac:dyDescent="0.25">
      <c r="A167" s="7" t="str">
        <f>IF(C167="","",IFERROR(IF(VLOOKUP(C167,'Program Mapping'!B:B,1,FALSE)=C167,"OK","Fix"),"Fix"))</f>
        <v>OK</v>
      </c>
      <c r="B167" s="3" t="s">
        <v>36</v>
      </c>
      <c r="C167" s="32" t="s">
        <v>247</v>
      </c>
      <c r="D167" s="3" t="s">
        <v>61</v>
      </c>
      <c r="E167" s="3"/>
      <c r="F167" s="3" t="s">
        <v>45</v>
      </c>
      <c r="G167" s="3">
        <v>2019</v>
      </c>
      <c r="H167" s="3" t="s">
        <v>41</v>
      </c>
      <c r="I167" s="13"/>
      <c r="J167" s="63">
        <v>28500</v>
      </c>
    </row>
    <row r="168" spans="1:26" x14ac:dyDescent="0.25">
      <c r="A168" s="7" t="str">
        <f>IF(C168="","",IFERROR(IF(VLOOKUP(C168,'Program Mapping'!B:B,1,FALSE)=C168,"OK","Fix"),"Fix"))</f>
        <v>OK</v>
      </c>
      <c r="B168" s="3" t="s">
        <v>36</v>
      </c>
      <c r="C168" s="32" t="s">
        <v>247</v>
      </c>
      <c r="D168" s="3" t="s">
        <v>74</v>
      </c>
      <c r="E168" s="3"/>
      <c r="F168" s="3" t="s">
        <v>45</v>
      </c>
      <c r="G168" s="3">
        <v>2019</v>
      </c>
      <c r="H168" s="3" t="s">
        <v>41</v>
      </c>
      <c r="I168" s="13"/>
      <c r="J168" s="63">
        <v>130000</v>
      </c>
      <c r="Z168" s="46"/>
    </row>
    <row r="169" spans="1:26" x14ac:dyDescent="0.25">
      <c r="A169" s="7" t="str">
        <f>IF(C169="","",IFERROR(IF(VLOOKUP(C169,'Program Mapping'!B:B,1,FALSE)=C169,"OK","Fix"),"Fix"))</f>
        <v>OK</v>
      </c>
      <c r="B169" s="3" t="s">
        <v>36</v>
      </c>
      <c r="C169" s="32" t="s">
        <v>247</v>
      </c>
      <c r="D169" s="3" t="s">
        <v>110</v>
      </c>
      <c r="E169" s="3"/>
      <c r="F169" s="3" t="s">
        <v>62</v>
      </c>
      <c r="G169" s="3">
        <v>2019</v>
      </c>
      <c r="H169" s="3" t="s">
        <v>41</v>
      </c>
      <c r="I169" s="13" t="s">
        <v>42</v>
      </c>
      <c r="J169" s="63">
        <v>1399</v>
      </c>
    </row>
    <row r="170" spans="1:26" x14ac:dyDescent="0.25">
      <c r="A170" s="7" t="str">
        <f>IF(C170="","",IFERROR(IF(VLOOKUP(C170,'Program Mapping'!B:B,1,FALSE)=C170,"OK","Fix"),"Fix"))</f>
        <v>OK</v>
      </c>
      <c r="B170" s="3" t="s">
        <v>36</v>
      </c>
      <c r="C170" s="32" t="s">
        <v>248</v>
      </c>
      <c r="D170" s="3" t="s">
        <v>61</v>
      </c>
      <c r="E170" s="3"/>
      <c r="F170" s="3" t="s">
        <v>45</v>
      </c>
      <c r="G170" s="3">
        <v>2019</v>
      </c>
      <c r="H170" s="3" t="s">
        <v>41</v>
      </c>
      <c r="I170" s="13"/>
      <c r="J170" s="63">
        <v>256500</v>
      </c>
    </row>
    <row r="171" spans="1:26" x14ac:dyDescent="0.25">
      <c r="A171" s="7" t="str">
        <f>IF(C171="","",IFERROR(IF(VLOOKUP(C171,'Program Mapping'!B:B,1,FALSE)=C171,"OK","Fix"),"Fix"))</f>
        <v>OK</v>
      </c>
      <c r="B171" s="3" t="s">
        <v>36</v>
      </c>
      <c r="C171" s="32" t="s">
        <v>248</v>
      </c>
      <c r="D171" s="3" t="s">
        <v>74</v>
      </c>
      <c r="E171" s="3"/>
      <c r="F171" s="3" t="s">
        <v>45</v>
      </c>
      <c r="G171" s="3">
        <v>2019</v>
      </c>
      <c r="H171" s="3" t="s">
        <v>41</v>
      </c>
      <c r="I171" s="13"/>
      <c r="J171" s="63">
        <v>1170000</v>
      </c>
      <c r="Z171" s="46"/>
    </row>
    <row r="172" spans="1:26" x14ac:dyDescent="0.25">
      <c r="A172" s="7" t="str">
        <f>IF(C172="","",IFERROR(IF(VLOOKUP(C172,'Program Mapping'!B:B,1,FALSE)=C172,"OK","Fix"),"Fix"))</f>
        <v>OK</v>
      </c>
      <c r="B172" s="3" t="s">
        <v>36</v>
      </c>
      <c r="C172" s="32" t="s">
        <v>248</v>
      </c>
      <c r="D172" s="3" t="s">
        <v>110</v>
      </c>
      <c r="E172" s="3"/>
      <c r="F172" s="3" t="s">
        <v>62</v>
      </c>
      <c r="G172" s="3">
        <v>2019</v>
      </c>
      <c r="H172" s="3" t="s">
        <v>41</v>
      </c>
      <c r="I172" s="13" t="s">
        <v>42</v>
      </c>
      <c r="J172" s="63">
        <v>12592</v>
      </c>
    </row>
    <row r="173" spans="1:26" x14ac:dyDescent="0.25">
      <c r="A173" s="7" t="str">
        <f>IF(C173="","",IFERROR(IF(VLOOKUP(C173,'Program Mapping'!B:B,1,FALSE)=C173,"OK","Fix"),"Fix"))</f>
        <v>OK</v>
      </c>
      <c r="B173" s="3" t="s">
        <v>36</v>
      </c>
      <c r="C173" s="8" t="s">
        <v>249</v>
      </c>
      <c r="D173" s="3" t="s">
        <v>61</v>
      </c>
      <c r="E173" s="3"/>
      <c r="F173" s="3" t="s">
        <v>45</v>
      </c>
      <c r="G173" s="3">
        <v>2019</v>
      </c>
      <c r="H173" s="3" t="s">
        <v>41</v>
      </c>
      <c r="I173" s="13"/>
      <c r="J173" s="63">
        <v>120000</v>
      </c>
    </row>
    <row r="174" spans="1:26" x14ac:dyDescent="0.25">
      <c r="A174" s="7" t="str">
        <f>IF(C174="","",IFERROR(IF(VLOOKUP(C174,'Program Mapping'!B:B,1,FALSE)=C174,"OK","Fix"),"Fix"))</f>
        <v>OK</v>
      </c>
      <c r="B174" s="3" t="s">
        <v>36</v>
      </c>
      <c r="C174" s="8" t="s">
        <v>249</v>
      </c>
      <c r="D174" s="3" t="s">
        <v>74</v>
      </c>
      <c r="E174" s="3"/>
      <c r="F174" s="3" t="s">
        <v>45</v>
      </c>
      <c r="G174" s="3">
        <v>2019</v>
      </c>
      <c r="H174" s="3" t="s">
        <v>41</v>
      </c>
      <c r="I174" s="13"/>
      <c r="J174" s="63">
        <v>90000</v>
      </c>
      <c r="Z174" s="46"/>
    </row>
    <row r="175" spans="1:26" x14ac:dyDescent="0.25">
      <c r="A175" s="7" t="str">
        <f>IF(C175="","",IFERROR(IF(VLOOKUP(C175,'Program Mapping'!B:B,1,FALSE)=C175,"OK","Fix"),"Fix"))</f>
        <v>OK</v>
      </c>
      <c r="B175" s="3" t="s">
        <v>36</v>
      </c>
      <c r="C175" s="8" t="s">
        <v>249</v>
      </c>
      <c r="D175" s="3" t="s">
        <v>110</v>
      </c>
      <c r="E175" s="3"/>
      <c r="F175" s="3" t="s">
        <v>62</v>
      </c>
      <c r="G175" s="3">
        <v>2019</v>
      </c>
      <c r="H175" s="3" t="s">
        <v>41</v>
      </c>
      <c r="I175" s="13" t="s">
        <v>42</v>
      </c>
      <c r="J175" s="63">
        <v>1423</v>
      </c>
      <c r="Z175" s="46"/>
    </row>
    <row r="176" spans="1:26" x14ac:dyDescent="0.25">
      <c r="A176" s="7" t="str">
        <f>IF(C176="","",IFERROR(IF(VLOOKUP(C176,'Program Mapping'!B:B,1,FALSE)=C176,"OK","Fix"),"Fix"))</f>
        <v>OK</v>
      </c>
      <c r="B176" s="3" t="s">
        <v>36</v>
      </c>
      <c r="C176" s="8" t="s">
        <v>250</v>
      </c>
      <c r="D176" s="3" t="s">
        <v>61</v>
      </c>
      <c r="E176" s="3"/>
      <c r="F176" s="3" t="s">
        <v>45</v>
      </c>
      <c r="G176" s="3">
        <v>2019</v>
      </c>
      <c r="H176" s="3" t="s">
        <v>41</v>
      </c>
      <c r="I176" s="13"/>
      <c r="J176" s="63">
        <v>80000</v>
      </c>
    </row>
    <row r="177" spans="1:26" x14ac:dyDescent="0.25">
      <c r="A177" s="7" t="str">
        <f>IF(C177="","",IFERROR(IF(VLOOKUP(C177,'Program Mapping'!B:B,1,FALSE)=C177,"OK","Fix"),"Fix"))</f>
        <v>OK</v>
      </c>
      <c r="B177" s="3" t="s">
        <v>36</v>
      </c>
      <c r="C177" s="8" t="s">
        <v>250</v>
      </c>
      <c r="D177" s="3" t="s">
        <v>74</v>
      </c>
      <c r="E177" s="3"/>
      <c r="F177" s="3" t="s">
        <v>45</v>
      </c>
      <c r="G177" s="3">
        <v>2019</v>
      </c>
      <c r="H177" s="3" t="s">
        <v>41</v>
      </c>
      <c r="I177" s="13"/>
      <c r="J177" s="63">
        <v>275000</v>
      </c>
    </row>
    <row r="178" spans="1:26" x14ac:dyDescent="0.25">
      <c r="A178" s="7" t="str">
        <f>IF(C178="","",IFERROR(IF(VLOOKUP(C178,'Program Mapping'!B:B,1,FALSE)=C178,"OK","Fix"),"Fix"))</f>
        <v>OK</v>
      </c>
      <c r="B178" s="3" t="s">
        <v>36</v>
      </c>
      <c r="C178" s="8" t="s">
        <v>250</v>
      </c>
      <c r="D178" s="3" t="s">
        <v>110</v>
      </c>
      <c r="E178" s="3"/>
      <c r="F178" s="3" t="s">
        <v>62</v>
      </c>
      <c r="G178" s="3">
        <v>2019</v>
      </c>
      <c r="H178" s="3" t="s">
        <v>41</v>
      </c>
      <c r="I178" s="13" t="s">
        <v>42</v>
      </c>
      <c r="J178" s="63">
        <v>1172</v>
      </c>
    </row>
    <row r="179" spans="1:26" x14ac:dyDescent="0.25">
      <c r="A179" s="7" t="str">
        <f>IF(C179="","",IFERROR(IF(VLOOKUP(C179,'Program Mapping'!B:B,1,FALSE)=C179,"OK","Fix"),"Fix"))</f>
        <v>OK</v>
      </c>
      <c r="B179" s="3" t="s">
        <v>36</v>
      </c>
      <c r="C179" s="8" t="s">
        <v>251</v>
      </c>
      <c r="D179" s="3" t="s">
        <v>61</v>
      </c>
      <c r="E179" s="3"/>
      <c r="F179" s="3" t="s">
        <v>45</v>
      </c>
      <c r="G179" s="3">
        <v>2019</v>
      </c>
      <c r="H179" s="3" t="s">
        <v>41</v>
      </c>
      <c r="I179" s="13"/>
      <c r="J179" s="63">
        <v>965000</v>
      </c>
    </row>
    <row r="180" spans="1:26" x14ac:dyDescent="0.25">
      <c r="A180" s="7" t="str">
        <f>IF(C180="","",IFERROR(IF(VLOOKUP(C180,'Program Mapping'!B:B,1,FALSE)=C180,"OK","Fix"),"Fix"))</f>
        <v>OK</v>
      </c>
      <c r="B180" s="3" t="s">
        <v>36</v>
      </c>
      <c r="C180" s="8" t="s">
        <v>251</v>
      </c>
      <c r="D180" s="3" t="s">
        <v>74</v>
      </c>
      <c r="E180" s="3"/>
      <c r="F180" s="3" t="s">
        <v>45</v>
      </c>
      <c r="G180" s="3">
        <v>2019</v>
      </c>
      <c r="H180" s="3" t="s">
        <v>41</v>
      </c>
      <c r="I180" s="13"/>
      <c r="J180" s="63">
        <v>0</v>
      </c>
    </row>
    <row r="181" spans="1:26" x14ac:dyDescent="0.25">
      <c r="A181" s="7" t="str">
        <f>IF(C181="","",IFERROR(IF(VLOOKUP(C181,'Program Mapping'!B:B,1,FALSE)=C181,"OK","Fix"),"Fix"))</f>
        <v>OK</v>
      </c>
      <c r="B181" s="3" t="s">
        <v>36</v>
      </c>
      <c r="C181" s="8" t="s">
        <v>251</v>
      </c>
      <c r="D181" s="3" t="s">
        <v>110</v>
      </c>
      <c r="E181" s="3"/>
      <c r="F181" s="3" t="s">
        <v>62</v>
      </c>
      <c r="G181" s="3">
        <v>2019</v>
      </c>
      <c r="H181" s="3" t="s">
        <v>41</v>
      </c>
      <c r="I181" s="13" t="s">
        <v>42</v>
      </c>
      <c r="J181" s="63">
        <v>18958</v>
      </c>
    </row>
    <row r="182" spans="1:26" x14ac:dyDescent="0.25">
      <c r="A182" s="7" t="str">
        <f>IF(C182="","",IFERROR(IF(VLOOKUP(C182,'Program Mapping'!B:B,1,FALSE)=C182,"OK","Fix"),"Fix"))</f>
        <v>OK</v>
      </c>
      <c r="B182" s="3" t="s">
        <v>36</v>
      </c>
      <c r="C182" s="32" t="s">
        <v>238</v>
      </c>
      <c r="D182" s="3" t="s">
        <v>61</v>
      </c>
      <c r="E182" s="3"/>
      <c r="F182" s="3" t="s">
        <v>45</v>
      </c>
      <c r="G182" s="3">
        <v>2019</v>
      </c>
      <c r="H182" s="3" t="s">
        <v>41</v>
      </c>
      <c r="I182" s="13"/>
      <c r="J182" s="63">
        <v>0</v>
      </c>
    </row>
    <row r="183" spans="1:26" x14ac:dyDescent="0.25">
      <c r="A183" s="7" t="str">
        <f>IF(C183="","",IFERROR(IF(VLOOKUP(C183,'Program Mapping'!B:B,1,FALSE)=C183,"OK","Fix"),"Fix"))</f>
        <v>OK</v>
      </c>
      <c r="B183" s="3" t="s">
        <v>36</v>
      </c>
      <c r="C183" s="32" t="s">
        <v>238</v>
      </c>
      <c r="D183" s="3" t="s">
        <v>74</v>
      </c>
      <c r="E183" s="3"/>
      <c r="F183" s="3" t="s">
        <v>45</v>
      </c>
      <c r="G183" s="3">
        <v>2019</v>
      </c>
      <c r="H183" s="3" t="s">
        <v>41</v>
      </c>
      <c r="I183" s="13"/>
      <c r="J183" s="63">
        <v>160000</v>
      </c>
    </row>
    <row r="184" spans="1:26" x14ac:dyDescent="0.25">
      <c r="A184" s="7" t="str">
        <f>IF(C184="","",IFERROR(IF(VLOOKUP(C184,'Program Mapping'!B:B,1,FALSE)=C184,"OK","Fix"),"Fix"))</f>
        <v>OK</v>
      </c>
      <c r="B184" s="3" t="s">
        <v>36</v>
      </c>
      <c r="C184" s="32" t="s">
        <v>238</v>
      </c>
      <c r="D184" s="3" t="s">
        <v>110</v>
      </c>
      <c r="E184" s="3"/>
      <c r="F184" s="3" t="s">
        <v>62</v>
      </c>
      <c r="G184" s="3">
        <v>2019</v>
      </c>
      <c r="H184" s="3" t="s">
        <v>41</v>
      </c>
      <c r="I184" s="13" t="s">
        <v>42</v>
      </c>
      <c r="J184" s="63">
        <v>1020</v>
      </c>
    </row>
    <row r="185" spans="1:26" x14ac:dyDescent="0.25">
      <c r="A185" s="7" t="str">
        <f>IF(C185="","",IFERROR(IF(VLOOKUP(C185,'Program Mapping'!B:B,1,FALSE)=C185,"OK","Fix"),"Fix"))</f>
        <v>OK</v>
      </c>
      <c r="B185" s="3" t="s">
        <v>36</v>
      </c>
      <c r="C185" s="32" t="s">
        <v>239</v>
      </c>
      <c r="D185" s="3" t="s">
        <v>61</v>
      </c>
      <c r="E185" s="3"/>
      <c r="F185" s="3" t="s">
        <v>45</v>
      </c>
      <c r="G185" s="3">
        <v>2019</v>
      </c>
      <c r="H185" s="3" t="s">
        <v>41</v>
      </c>
      <c r="I185" s="13"/>
      <c r="J185" s="63">
        <v>10000</v>
      </c>
    </row>
    <row r="186" spans="1:26" x14ac:dyDescent="0.25">
      <c r="A186" s="7" t="str">
        <f>IF(C186="","",IFERROR(IF(VLOOKUP(C186,'Program Mapping'!B:B,1,FALSE)=C186,"OK","Fix"),"Fix"))</f>
        <v>OK</v>
      </c>
      <c r="B186" s="3" t="s">
        <v>36</v>
      </c>
      <c r="C186" s="32" t="s">
        <v>239</v>
      </c>
      <c r="D186" s="3" t="s">
        <v>74</v>
      </c>
      <c r="E186" s="3"/>
      <c r="F186" s="3" t="s">
        <v>45</v>
      </c>
      <c r="G186" s="3">
        <v>2019</v>
      </c>
      <c r="H186" s="3" t="s">
        <v>41</v>
      </c>
      <c r="I186" s="13"/>
      <c r="J186" s="63">
        <v>0</v>
      </c>
    </row>
    <row r="187" spans="1:26" x14ac:dyDescent="0.25">
      <c r="A187" s="7" t="str">
        <f>IF(C187="","",IFERROR(IF(VLOOKUP(C187,'Program Mapping'!B:B,1,FALSE)=C187,"OK","Fix"),"Fix"))</f>
        <v>OK</v>
      </c>
      <c r="B187" s="3" t="s">
        <v>36</v>
      </c>
      <c r="C187" s="32" t="s">
        <v>239</v>
      </c>
      <c r="D187" s="3" t="s">
        <v>110</v>
      </c>
      <c r="E187" s="3"/>
      <c r="F187" s="3" t="s">
        <v>62</v>
      </c>
      <c r="G187" s="3">
        <v>2019</v>
      </c>
      <c r="H187" s="3" t="s">
        <v>41</v>
      </c>
      <c r="I187" s="13" t="s">
        <v>42</v>
      </c>
      <c r="J187" s="63">
        <v>341</v>
      </c>
    </row>
    <row r="188" spans="1:26" x14ac:dyDescent="0.25">
      <c r="A188" s="7" t="str">
        <f>IF(C188="","",IFERROR(IF(VLOOKUP(C188,'Program Mapping'!B:B,1,FALSE)=C188,"OK","Fix"),"Fix"))</f>
        <v>OK</v>
      </c>
      <c r="B188" s="3" t="s">
        <v>36</v>
      </c>
      <c r="C188" s="32" t="s">
        <v>252</v>
      </c>
      <c r="D188" s="3" t="s">
        <v>61</v>
      </c>
      <c r="E188" s="3"/>
      <c r="F188" s="3" t="s">
        <v>45</v>
      </c>
      <c r="G188" s="3">
        <v>2019</v>
      </c>
      <c r="H188" s="3" t="s">
        <v>41</v>
      </c>
      <c r="I188" s="13"/>
      <c r="J188" s="63">
        <v>760000</v>
      </c>
    </row>
    <row r="189" spans="1:26" x14ac:dyDescent="0.25">
      <c r="A189" s="7" t="str">
        <f>IF(C189="","",IFERROR(IF(VLOOKUP(C189,'Program Mapping'!B:B,1,FALSE)=C189,"OK","Fix"),"Fix"))</f>
        <v>OK</v>
      </c>
      <c r="B189" s="3" t="s">
        <v>36</v>
      </c>
      <c r="C189" s="32" t="s">
        <v>252</v>
      </c>
      <c r="D189" s="3" t="s">
        <v>74</v>
      </c>
      <c r="E189" s="3"/>
      <c r="F189" s="3" t="s">
        <v>45</v>
      </c>
      <c r="G189" s="3">
        <v>2019</v>
      </c>
      <c r="H189" s="3" t="s">
        <v>41</v>
      </c>
      <c r="I189" s="13"/>
      <c r="J189" s="63">
        <v>1270000</v>
      </c>
      <c r="Z189" s="46"/>
    </row>
    <row r="190" spans="1:26" x14ac:dyDescent="0.25">
      <c r="A190" s="7" t="str">
        <f>IF(C190="","",IFERROR(IF(VLOOKUP(C190,'Program Mapping'!B:B,1,FALSE)=C190,"OK","Fix"),"Fix"))</f>
        <v>OK</v>
      </c>
      <c r="B190" s="3" t="s">
        <v>36</v>
      </c>
      <c r="C190" s="32" t="s">
        <v>252</v>
      </c>
      <c r="D190" s="3" t="s">
        <v>110</v>
      </c>
      <c r="E190" s="3"/>
      <c r="F190" s="3" t="s">
        <v>62</v>
      </c>
      <c r="G190" s="3">
        <v>2019</v>
      </c>
      <c r="H190" s="3" t="s">
        <v>41</v>
      </c>
      <c r="I190" s="13" t="s">
        <v>42</v>
      </c>
      <c r="J190" s="63">
        <v>24515</v>
      </c>
    </row>
    <row r="191" spans="1:26" x14ac:dyDescent="0.25">
      <c r="A191" s="7" t="str">
        <f>IF(C191="","",IFERROR(IF(VLOOKUP(C191,'Program Mapping'!B:B,1,FALSE)=C191,"OK","Fix"),"Fix"))</f>
        <v>OK</v>
      </c>
      <c r="B191" s="3" t="s">
        <v>36</v>
      </c>
      <c r="C191" s="32" t="s">
        <v>253</v>
      </c>
      <c r="D191" s="3" t="s">
        <v>61</v>
      </c>
      <c r="E191" s="3"/>
      <c r="F191" s="3" t="s">
        <v>45</v>
      </c>
      <c r="G191" s="3">
        <v>2019</v>
      </c>
      <c r="H191" s="3" t="s">
        <v>41</v>
      </c>
      <c r="I191" s="13"/>
      <c r="J191" s="63">
        <v>30000</v>
      </c>
    </row>
    <row r="192" spans="1:26" x14ac:dyDescent="0.25">
      <c r="A192" s="7" t="str">
        <f>IF(C192="","",IFERROR(IF(VLOOKUP(C192,'Program Mapping'!B:B,1,FALSE)=C192,"OK","Fix"),"Fix"))</f>
        <v>OK</v>
      </c>
      <c r="B192" s="3" t="s">
        <v>36</v>
      </c>
      <c r="C192" s="32" t="s">
        <v>253</v>
      </c>
      <c r="D192" s="3" t="s">
        <v>74</v>
      </c>
      <c r="E192" s="3"/>
      <c r="F192" s="3" t="s">
        <v>45</v>
      </c>
      <c r="G192" s="3">
        <v>2019</v>
      </c>
      <c r="H192" s="3" t="s">
        <v>41</v>
      </c>
      <c r="I192" s="13"/>
      <c r="J192" s="63">
        <v>140000</v>
      </c>
    </row>
    <row r="193" spans="1:26" x14ac:dyDescent="0.25">
      <c r="A193" s="7" t="str">
        <f>IF(C193="","",IFERROR(IF(VLOOKUP(C193,'Program Mapping'!B:B,1,FALSE)=C193,"OK","Fix"),"Fix"))</f>
        <v>OK</v>
      </c>
      <c r="B193" s="3" t="s">
        <v>36</v>
      </c>
      <c r="C193" s="32" t="s">
        <v>253</v>
      </c>
      <c r="D193" s="3" t="s">
        <v>146</v>
      </c>
      <c r="E193" s="3" t="s">
        <v>48</v>
      </c>
      <c r="F193" s="3" t="s">
        <v>75</v>
      </c>
      <c r="G193" s="3">
        <v>2019</v>
      </c>
      <c r="H193" s="3" t="s">
        <v>41</v>
      </c>
      <c r="I193" s="13" t="s">
        <v>42</v>
      </c>
      <c r="J193" s="63">
        <v>6328</v>
      </c>
    </row>
    <row r="194" spans="1:26" x14ac:dyDescent="0.25">
      <c r="A194" s="7" t="str">
        <f>IF(C194="","",IFERROR(IF(VLOOKUP(C194,'Program Mapping'!B:B,1,FALSE)=C194,"OK","Fix"),"Fix"))</f>
        <v>OK</v>
      </c>
      <c r="B194" s="3" t="s">
        <v>36</v>
      </c>
      <c r="C194" s="32" t="s">
        <v>254</v>
      </c>
      <c r="D194" s="3" t="s">
        <v>61</v>
      </c>
      <c r="E194" s="3"/>
      <c r="F194" s="3" t="s">
        <v>45</v>
      </c>
      <c r="G194" s="3">
        <v>2019</v>
      </c>
      <c r="H194" s="3" t="s">
        <v>41</v>
      </c>
      <c r="I194" s="13"/>
      <c r="J194" s="63">
        <v>45000</v>
      </c>
    </row>
    <row r="195" spans="1:26" x14ac:dyDescent="0.25">
      <c r="A195" s="7" t="str">
        <f>IF(C195="","",IFERROR(IF(VLOOKUP(C195,'Program Mapping'!B:B,1,FALSE)=C195,"OK","Fix"),"Fix"))</f>
        <v>OK</v>
      </c>
      <c r="B195" s="3" t="s">
        <v>36</v>
      </c>
      <c r="C195" s="32" t="s">
        <v>254</v>
      </c>
      <c r="D195" s="3" t="s">
        <v>74</v>
      </c>
      <c r="E195" s="3"/>
      <c r="F195" s="3" t="s">
        <v>45</v>
      </c>
      <c r="G195" s="3">
        <v>2019</v>
      </c>
      <c r="H195" s="3" t="s">
        <v>41</v>
      </c>
      <c r="I195" s="13"/>
      <c r="J195" s="63">
        <v>216000</v>
      </c>
    </row>
    <row r="196" spans="1:26" x14ac:dyDescent="0.25">
      <c r="A196" s="7" t="str">
        <f>IF(C196="","",IFERROR(IF(VLOOKUP(C196,'Program Mapping'!B:B,1,FALSE)=C196,"OK","Fix"),"Fix"))</f>
        <v>OK</v>
      </c>
      <c r="B196" s="3" t="s">
        <v>36</v>
      </c>
      <c r="C196" s="32" t="s">
        <v>254</v>
      </c>
      <c r="D196" s="3" t="s">
        <v>146</v>
      </c>
      <c r="E196" s="3" t="s">
        <v>48</v>
      </c>
      <c r="F196" s="3" t="s">
        <v>75</v>
      </c>
      <c r="G196" s="3">
        <v>2019</v>
      </c>
      <c r="H196" s="3" t="s">
        <v>41</v>
      </c>
      <c r="I196" s="13" t="s">
        <v>42</v>
      </c>
      <c r="J196" s="63">
        <v>9403</v>
      </c>
    </row>
    <row r="197" spans="1:26" x14ac:dyDescent="0.25">
      <c r="A197" s="7" t="str">
        <f>IF(C197="","",IFERROR(IF(VLOOKUP(C197,'Program Mapping'!B:B,1,FALSE)=C197,"OK","Fix"),"Fix"))</f>
        <v>OK</v>
      </c>
      <c r="B197" s="3" t="s">
        <v>36</v>
      </c>
      <c r="C197" s="32" t="s">
        <v>255</v>
      </c>
      <c r="D197" s="3" t="s">
        <v>61</v>
      </c>
      <c r="E197" s="3"/>
      <c r="F197" s="3" t="s">
        <v>45</v>
      </c>
      <c r="G197" s="3">
        <v>2019</v>
      </c>
      <c r="H197" s="3" t="s">
        <v>41</v>
      </c>
      <c r="I197" s="13"/>
      <c r="J197" s="63">
        <v>65000</v>
      </c>
    </row>
    <row r="198" spans="1:26" x14ac:dyDescent="0.25">
      <c r="A198" s="7" t="str">
        <f>IF(C198="","",IFERROR(IF(VLOOKUP(C198,'Program Mapping'!B:B,1,FALSE)=C198,"OK","Fix"),"Fix"))</f>
        <v>OK</v>
      </c>
      <c r="B198" s="3" t="s">
        <v>36</v>
      </c>
      <c r="C198" s="32" t="s">
        <v>255</v>
      </c>
      <c r="D198" s="3" t="s">
        <v>74</v>
      </c>
      <c r="E198" s="3"/>
      <c r="F198" s="3" t="s">
        <v>45</v>
      </c>
      <c r="G198" s="3">
        <v>2019</v>
      </c>
      <c r="H198" s="3" t="s">
        <v>41</v>
      </c>
      <c r="I198" s="13"/>
      <c r="J198" s="63">
        <v>460000</v>
      </c>
    </row>
    <row r="199" spans="1:26" x14ac:dyDescent="0.25">
      <c r="A199" s="7" t="str">
        <f>IF(C199="","",IFERROR(IF(VLOOKUP(C199,'Program Mapping'!B:B,1,FALSE)=C199,"OK","Fix"),"Fix"))</f>
        <v>OK</v>
      </c>
      <c r="B199" s="3" t="s">
        <v>36</v>
      </c>
      <c r="C199" s="32" t="s">
        <v>255</v>
      </c>
      <c r="D199" s="3" t="s">
        <v>146</v>
      </c>
      <c r="E199" s="3" t="s">
        <v>48</v>
      </c>
      <c r="F199" s="3" t="s">
        <v>75</v>
      </c>
      <c r="G199" s="3">
        <v>2019</v>
      </c>
      <c r="H199" s="3" t="s">
        <v>41</v>
      </c>
      <c r="I199" s="13" t="s">
        <v>42</v>
      </c>
      <c r="J199" s="63">
        <v>13215</v>
      </c>
      <c r="Z199" s="46"/>
    </row>
    <row r="200" spans="1:26" x14ac:dyDescent="0.25">
      <c r="A200" s="121" t="str">
        <f>IF(C200="","",IFERROR(IF(VLOOKUP(C200,'Program Mapping'!B:B,1,FALSE)=C200,"OK","Fix"),"Fix"))</f>
        <v>OK</v>
      </c>
      <c r="B200" s="111" t="s">
        <v>36</v>
      </c>
      <c r="C200" s="122" t="s">
        <v>332</v>
      </c>
      <c r="D200" s="111" t="s">
        <v>61</v>
      </c>
      <c r="E200" s="111"/>
      <c r="F200" s="111" t="s">
        <v>45</v>
      </c>
      <c r="G200" s="111">
        <v>2019</v>
      </c>
      <c r="H200" s="111" t="s">
        <v>41</v>
      </c>
      <c r="I200" s="123"/>
      <c r="J200" s="77">
        <v>14000</v>
      </c>
    </row>
    <row r="201" spans="1:26" x14ac:dyDescent="0.25">
      <c r="A201" s="121" t="str">
        <f>IF(C201="","",IFERROR(IF(VLOOKUP(C201,'Program Mapping'!B:B,1,FALSE)=C201,"OK","Fix"),"Fix"))</f>
        <v>OK</v>
      </c>
      <c r="B201" s="111" t="s">
        <v>36</v>
      </c>
      <c r="C201" s="122" t="s">
        <v>332</v>
      </c>
      <c r="D201" s="111" t="s">
        <v>74</v>
      </c>
      <c r="E201" s="111"/>
      <c r="F201" s="111" t="s">
        <v>45</v>
      </c>
      <c r="G201" s="111">
        <v>2019</v>
      </c>
      <c r="H201" s="111" t="s">
        <v>41</v>
      </c>
      <c r="I201" s="123"/>
      <c r="J201" s="77">
        <v>24000</v>
      </c>
    </row>
    <row r="202" spans="1:26" x14ac:dyDescent="0.25">
      <c r="A202" s="7" t="str">
        <f>IF(C202="","",IFERROR(IF(VLOOKUP(C202,'Program Mapping'!B:B,1,FALSE)=C202,"OK","Fix"),"Fix"))</f>
        <v>OK</v>
      </c>
      <c r="B202" s="3" t="s">
        <v>36</v>
      </c>
      <c r="C202" s="32" t="s">
        <v>332</v>
      </c>
      <c r="D202" s="3" t="s">
        <v>146</v>
      </c>
      <c r="E202" s="3" t="s">
        <v>48</v>
      </c>
      <c r="F202" s="3" t="s">
        <v>75</v>
      </c>
      <c r="G202" s="3">
        <v>2019</v>
      </c>
      <c r="H202" s="3" t="s">
        <v>41</v>
      </c>
      <c r="I202" s="13" t="s">
        <v>42</v>
      </c>
      <c r="J202" s="63">
        <v>8967</v>
      </c>
    </row>
    <row r="203" spans="1:26" x14ac:dyDescent="0.25">
      <c r="A203" s="121" t="str">
        <f>IF(C203="","",IFERROR(IF(VLOOKUP(C203,'Program Mapping'!B:B,1,FALSE)=C203,"OK","Fix"),"Fix"))</f>
        <v>OK</v>
      </c>
      <c r="B203" s="111" t="s">
        <v>36</v>
      </c>
      <c r="C203" s="122" t="s">
        <v>257</v>
      </c>
      <c r="D203" s="111" t="s">
        <v>74</v>
      </c>
      <c r="E203" s="111"/>
      <c r="F203" s="111" t="s">
        <v>45</v>
      </c>
      <c r="G203" s="111">
        <v>2019</v>
      </c>
      <c r="H203" s="111" t="s">
        <v>41</v>
      </c>
      <c r="I203" s="123"/>
      <c r="J203" s="77">
        <v>20000</v>
      </c>
    </row>
    <row r="204" spans="1:26" x14ac:dyDescent="0.25">
      <c r="A204" s="121" t="str">
        <f>IF(C204="","",IFERROR(IF(VLOOKUP(C204,'Program Mapping'!B:B,1,FALSE)=C204,"OK","Fix"),"Fix"))</f>
        <v>OK</v>
      </c>
      <c r="B204" s="111" t="s">
        <v>36</v>
      </c>
      <c r="C204" s="122" t="s">
        <v>257</v>
      </c>
      <c r="D204" s="111" t="s">
        <v>146</v>
      </c>
      <c r="E204" s="111" t="s">
        <v>48</v>
      </c>
      <c r="F204" s="111" t="s">
        <v>75</v>
      </c>
      <c r="G204" s="111">
        <v>2019</v>
      </c>
      <c r="H204" s="111" t="s">
        <v>41</v>
      </c>
      <c r="I204" s="123" t="s">
        <v>42</v>
      </c>
      <c r="J204" s="77">
        <v>1785</v>
      </c>
    </row>
    <row r="205" spans="1:26" x14ac:dyDescent="0.25">
      <c r="A205" s="7" t="str">
        <f>IF(C205="","",IFERROR(IF(VLOOKUP(C205,'Program Mapping'!B:B,1,FALSE)=C205,"OK","Fix"),"Fix"))</f>
        <v>OK</v>
      </c>
      <c r="B205" s="3" t="s">
        <v>36</v>
      </c>
      <c r="C205" s="32" t="s">
        <v>256</v>
      </c>
      <c r="D205" s="3" t="s">
        <v>61</v>
      </c>
      <c r="E205" s="3"/>
      <c r="F205" s="3" t="s">
        <v>45</v>
      </c>
      <c r="G205" s="3">
        <v>2019</v>
      </c>
      <c r="H205" s="3" t="s">
        <v>41</v>
      </c>
      <c r="I205" s="13"/>
      <c r="J205" s="63">
        <v>99000</v>
      </c>
    </row>
    <row r="206" spans="1:26" x14ac:dyDescent="0.25">
      <c r="A206" s="7" t="str">
        <f>IF(C206="","",IFERROR(IF(VLOOKUP(C206,'Program Mapping'!B:B,1,FALSE)=C206,"OK","Fix"),"Fix"))</f>
        <v>OK</v>
      </c>
      <c r="B206" s="3" t="s">
        <v>36</v>
      </c>
      <c r="C206" s="32" t="s">
        <v>256</v>
      </c>
      <c r="D206" s="3" t="s">
        <v>74</v>
      </c>
      <c r="E206" s="3"/>
      <c r="F206" s="3" t="s">
        <v>45</v>
      </c>
      <c r="G206" s="3">
        <v>2019</v>
      </c>
      <c r="H206" s="3" t="s">
        <v>41</v>
      </c>
      <c r="I206" s="13"/>
      <c r="J206" s="63">
        <v>0</v>
      </c>
    </row>
    <row r="207" spans="1:26" x14ac:dyDescent="0.25">
      <c r="A207" s="7" t="str">
        <f>IF(C207="","",IFERROR(IF(VLOOKUP(C207,'Program Mapping'!B:B,1,FALSE)=C207,"OK","Fix"),"Fix"))</f>
        <v>OK</v>
      </c>
      <c r="B207" s="3" t="s">
        <v>36</v>
      </c>
      <c r="C207" s="32" t="s">
        <v>256</v>
      </c>
      <c r="D207" s="3" t="s">
        <v>146</v>
      </c>
      <c r="E207" s="3" t="s">
        <v>48</v>
      </c>
      <c r="F207" s="3" t="s">
        <v>75</v>
      </c>
      <c r="G207" s="3">
        <v>2019</v>
      </c>
      <c r="H207" s="3" t="s">
        <v>41</v>
      </c>
      <c r="I207" s="13" t="s">
        <v>42</v>
      </c>
      <c r="J207" s="63">
        <v>18318</v>
      </c>
    </row>
    <row r="208" spans="1:26" x14ac:dyDescent="0.25">
      <c r="A208" s="7" t="str">
        <f>IF(C208="","",IFERROR(IF(VLOOKUP(C208,'Program Mapping'!B:B,1,FALSE)=C208,"OK","Fix"),"Fix"))</f>
        <v>OK</v>
      </c>
      <c r="B208" s="3" t="s">
        <v>36</v>
      </c>
      <c r="C208" s="32" t="s">
        <v>246</v>
      </c>
      <c r="D208" s="3" t="s">
        <v>61</v>
      </c>
      <c r="E208" s="3"/>
      <c r="F208" s="3" t="s">
        <v>45</v>
      </c>
      <c r="G208" s="3">
        <v>2020</v>
      </c>
      <c r="H208" s="3" t="s">
        <v>41</v>
      </c>
      <c r="I208" s="13"/>
      <c r="J208" s="63">
        <v>26000</v>
      </c>
      <c r="Z208" s="46"/>
    </row>
    <row r="209" spans="1:26" x14ac:dyDescent="0.25">
      <c r="A209" s="7" t="str">
        <f>IF(C209="","",IFERROR(IF(VLOOKUP(C209,'Program Mapping'!B:B,1,FALSE)=C209,"OK","Fix"),"Fix"))</f>
        <v>OK</v>
      </c>
      <c r="B209" s="3" t="s">
        <v>36</v>
      </c>
      <c r="C209" s="32" t="s">
        <v>246</v>
      </c>
      <c r="D209" s="3" t="s">
        <v>74</v>
      </c>
      <c r="E209" s="3"/>
      <c r="F209" s="3" t="s">
        <v>45</v>
      </c>
      <c r="G209" s="3">
        <v>2020</v>
      </c>
      <c r="H209" s="3" t="s">
        <v>41</v>
      </c>
      <c r="I209" s="13"/>
      <c r="J209" s="63">
        <v>3354000</v>
      </c>
    </row>
    <row r="210" spans="1:26" x14ac:dyDescent="0.25">
      <c r="A210" s="7" t="str">
        <f>IF(C210="","",IFERROR(IF(VLOOKUP(C210,'Program Mapping'!B:B,1,FALSE)=C210,"OK","Fix"),"Fix"))</f>
        <v>OK</v>
      </c>
      <c r="B210" s="3" t="s">
        <v>36</v>
      </c>
      <c r="C210" s="32" t="s">
        <v>246</v>
      </c>
      <c r="D210" s="3" t="s">
        <v>110</v>
      </c>
      <c r="E210" s="3"/>
      <c r="F210" s="3" t="s">
        <v>62</v>
      </c>
      <c r="G210" s="3">
        <v>2020</v>
      </c>
      <c r="H210" s="3" t="s">
        <v>41</v>
      </c>
      <c r="I210" s="13" t="s">
        <v>42</v>
      </c>
      <c r="J210" s="63">
        <v>11610</v>
      </c>
    </row>
    <row r="211" spans="1:26" x14ac:dyDescent="0.25">
      <c r="A211" s="7" t="str">
        <f>IF(C211="","",IFERROR(IF(VLOOKUP(C211,'Program Mapping'!B:B,1,FALSE)=C211,"OK","Fix"),"Fix"))</f>
        <v>OK</v>
      </c>
      <c r="B211" s="3" t="s">
        <v>36</v>
      </c>
      <c r="C211" s="32" t="s">
        <v>245</v>
      </c>
      <c r="D211" s="3" t="s">
        <v>61</v>
      </c>
      <c r="E211" s="3"/>
      <c r="F211" s="3" t="s">
        <v>45</v>
      </c>
      <c r="G211" s="3">
        <v>2020</v>
      </c>
      <c r="H211" s="3" t="s">
        <v>41</v>
      </c>
      <c r="I211" s="13"/>
      <c r="J211" s="63">
        <v>0</v>
      </c>
    </row>
    <row r="212" spans="1:26" x14ac:dyDescent="0.25">
      <c r="A212" s="7" t="str">
        <f>IF(C212="","",IFERROR(IF(VLOOKUP(C212,'Program Mapping'!B:B,1,FALSE)=C212,"OK","Fix"),"Fix"))</f>
        <v>OK</v>
      </c>
      <c r="B212" s="3" t="s">
        <v>36</v>
      </c>
      <c r="C212" s="32" t="s">
        <v>245</v>
      </c>
      <c r="D212" s="3" t="s">
        <v>74</v>
      </c>
      <c r="E212" s="3"/>
      <c r="F212" s="3" t="s">
        <v>45</v>
      </c>
      <c r="G212" s="3">
        <v>2020</v>
      </c>
      <c r="H212" s="3" t="s">
        <v>41</v>
      </c>
      <c r="I212" s="13"/>
      <c r="J212" s="63">
        <v>1540</v>
      </c>
    </row>
    <row r="213" spans="1:26" x14ac:dyDescent="0.25">
      <c r="A213" s="7" t="str">
        <f>IF(C213="","",IFERROR(IF(VLOOKUP(C213,'Program Mapping'!B:B,1,FALSE)=C213,"OK","Fix"),"Fix"))</f>
        <v>OK</v>
      </c>
      <c r="B213" s="3" t="s">
        <v>36</v>
      </c>
      <c r="C213" s="32" t="s">
        <v>245</v>
      </c>
      <c r="D213" s="3" t="s">
        <v>110</v>
      </c>
      <c r="E213" s="3"/>
      <c r="F213" s="3" t="s">
        <v>62</v>
      </c>
      <c r="G213" s="3">
        <v>2020</v>
      </c>
      <c r="H213" s="3" t="s">
        <v>41</v>
      </c>
      <c r="I213" s="13" t="s">
        <v>42</v>
      </c>
      <c r="J213" s="63">
        <v>12</v>
      </c>
    </row>
    <row r="214" spans="1:26" x14ac:dyDescent="0.25">
      <c r="A214" s="7" t="str">
        <f>IF(C214="","",IFERROR(IF(VLOOKUP(C214,'Program Mapping'!B:B,1,FALSE)=C214,"OK","Fix"),"Fix"))</f>
        <v>OK</v>
      </c>
      <c r="B214" s="3" t="s">
        <v>36</v>
      </c>
      <c r="C214" s="32" t="s">
        <v>247</v>
      </c>
      <c r="D214" s="3" t="s">
        <v>61</v>
      </c>
      <c r="E214" s="3"/>
      <c r="F214" s="3" t="s">
        <v>45</v>
      </c>
      <c r="G214" s="3">
        <v>2020</v>
      </c>
      <c r="H214" s="3" t="s">
        <v>41</v>
      </c>
      <c r="I214" s="13"/>
      <c r="J214" s="63">
        <v>30900</v>
      </c>
    </row>
    <row r="215" spans="1:26" x14ac:dyDescent="0.25">
      <c r="A215" s="7" t="str">
        <f>IF(C215="","",IFERROR(IF(VLOOKUP(C215,'Program Mapping'!B:B,1,FALSE)=C215,"OK","Fix"),"Fix"))</f>
        <v>OK</v>
      </c>
      <c r="B215" s="3" t="s">
        <v>36</v>
      </c>
      <c r="C215" s="32" t="s">
        <v>247</v>
      </c>
      <c r="D215" s="3" t="s">
        <v>74</v>
      </c>
      <c r="E215" s="3"/>
      <c r="F215" s="3" t="s">
        <v>45</v>
      </c>
      <c r="G215" s="3">
        <v>2020</v>
      </c>
      <c r="H215" s="3" t="s">
        <v>41</v>
      </c>
      <c r="I215" s="13"/>
      <c r="J215" s="63">
        <v>132000</v>
      </c>
    </row>
    <row r="216" spans="1:26" x14ac:dyDescent="0.25">
      <c r="A216" s="7" t="str">
        <f>IF(C216="","",IFERROR(IF(VLOOKUP(C216,'Program Mapping'!B:B,1,FALSE)=C216,"OK","Fix"),"Fix"))</f>
        <v>OK</v>
      </c>
      <c r="B216" s="3" t="s">
        <v>36</v>
      </c>
      <c r="C216" s="32" t="s">
        <v>247</v>
      </c>
      <c r="D216" s="3" t="s">
        <v>110</v>
      </c>
      <c r="E216" s="3"/>
      <c r="F216" s="3" t="s">
        <v>62</v>
      </c>
      <c r="G216" s="3">
        <v>2020</v>
      </c>
      <c r="H216" s="3" t="s">
        <v>41</v>
      </c>
      <c r="I216" s="13" t="s">
        <v>42</v>
      </c>
      <c r="J216" s="63">
        <v>1170</v>
      </c>
    </row>
    <row r="217" spans="1:26" x14ac:dyDescent="0.25">
      <c r="A217" s="7" t="str">
        <f>IF(C217="","",IFERROR(IF(VLOOKUP(C217,'Program Mapping'!B:B,1,FALSE)=C217,"OK","Fix"),"Fix"))</f>
        <v>OK</v>
      </c>
      <c r="B217" s="3" t="s">
        <v>36</v>
      </c>
      <c r="C217" s="32" t="s">
        <v>248</v>
      </c>
      <c r="D217" s="3" t="s">
        <v>61</v>
      </c>
      <c r="E217" s="3"/>
      <c r="F217" s="3" t="s">
        <v>45</v>
      </c>
      <c r="G217" s="3">
        <v>2020</v>
      </c>
      <c r="H217" s="3" t="s">
        <v>41</v>
      </c>
      <c r="I217" s="13"/>
      <c r="J217" s="63">
        <v>352000</v>
      </c>
    </row>
    <row r="218" spans="1:26" x14ac:dyDescent="0.25">
      <c r="A218" s="7" t="str">
        <f>IF(C218="","",IFERROR(IF(VLOOKUP(C218,'Program Mapping'!B:B,1,FALSE)=C218,"OK","Fix"),"Fix"))</f>
        <v>OK</v>
      </c>
      <c r="B218" s="3" t="s">
        <v>36</v>
      </c>
      <c r="C218" s="32" t="s">
        <v>248</v>
      </c>
      <c r="D218" s="3" t="s">
        <v>74</v>
      </c>
      <c r="E218" s="3"/>
      <c r="F218" s="3" t="s">
        <v>45</v>
      </c>
      <c r="G218" s="3">
        <v>2020</v>
      </c>
      <c r="H218" s="3" t="s">
        <v>41</v>
      </c>
      <c r="I218" s="13"/>
      <c r="J218" s="63">
        <v>1066500</v>
      </c>
    </row>
    <row r="219" spans="1:26" x14ac:dyDescent="0.25">
      <c r="A219" s="7" t="str">
        <f>IF(C219="","",IFERROR(IF(VLOOKUP(C219,'Program Mapping'!B:B,1,FALSE)=C219,"OK","Fix"),"Fix"))</f>
        <v>OK</v>
      </c>
      <c r="B219" s="3" t="s">
        <v>36</v>
      </c>
      <c r="C219" s="32" t="s">
        <v>248</v>
      </c>
      <c r="D219" s="3" t="s">
        <v>110</v>
      </c>
      <c r="E219" s="3"/>
      <c r="F219" s="3" t="s">
        <v>62</v>
      </c>
      <c r="G219" s="3">
        <v>2020</v>
      </c>
      <c r="H219" s="3" t="s">
        <v>41</v>
      </c>
      <c r="I219" s="13" t="s">
        <v>42</v>
      </c>
      <c r="J219" s="63">
        <v>7770</v>
      </c>
      <c r="Z219" s="46"/>
    </row>
    <row r="220" spans="1:26" x14ac:dyDescent="0.25">
      <c r="A220" s="7" t="str">
        <f>IF(C220="","",IFERROR(IF(VLOOKUP(C220,'Program Mapping'!B:B,1,FALSE)=C220,"OK","Fix"),"Fix"))</f>
        <v>OK</v>
      </c>
      <c r="B220" s="3" t="s">
        <v>36</v>
      </c>
      <c r="C220" s="8" t="s">
        <v>249</v>
      </c>
      <c r="D220" s="3" t="s">
        <v>61</v>
      </c>
      <c r="E220" s="3"/>
      <c r="F220" s="3" t="s">
        <v>45</v>
      </c>
      <c r="G220" s="3">
        <v>2020</v>
      </c>
      <c r="H220" s="3" t="s">
        <v>41</v>
      </c>
      <c r="I220" s="13"/>
      <c r="J220" s="63">
        <v>151300</v>
      </c>
      <c r="Z220" s="46"/>
    </row>
    <row r="221" spans="1:26" x14ac:dyDescent="0.25">
      <c r="A221" s="7" t="str">
        <f>IF(C221="","",IFERROR(IF(VLOOKUP(C221,'Program Mapping'!B:B,1,FALSE)=C221,"OK","Fix"),"Fix"))</f>
        <v>OK</v>
      </c>
      <c r="B221" s="3" t="s">
        <v>36</v>
      </c>
      <c r="C221" s="8" t="s">
        <v>249</v>
      </c>
      <c r="D221" s="3" t="s">
        <v>74</v>
      </c>
      <c r="E221" s="3"/>
      <c r="F221" s="3" t="s">
        <v>45</v>
      </c>
      <c r="G221" s="3">
        <v>2020</v>
      </c>
      <c r="H221" s="3" t="s">
        <v>41</v>
      </c>
      <c r="I221" s="13"/>
      <c r="J221" s="63">
        <v>67500</v>
      </c>
    </row>
    <row r="222" spans="1:26" x14ac:dyDescent="0.25">
      <c r="A222" s="7" t="str">
        <f>IF(C222="","",IFERROR(IF(VLOOKUP(C222,'Program Mapping'!B:B,1,FALSE)=C222,"OK","Fix"),"Fix"))</f>
        <v>OK</v>
      </c>
      <c r="B222" s="3" t="s">
        <v>36</v>
      </c>
      <c r="C222" s="8" t="s">
        <v>249</v>
      </c>
      <c r="D222" s="3" t="s">
        <v>110</v>
      </c>
      <c r="E222" s="3"/>
      <c r="F222" s="3" t="s">
        <v>62</v>
      </c>
      <c r="G222" s="3">
        <v>2020</v>
      </c>
      <c r="H222" s="3" t="s">
        <v>41</v>
      </c>
      <c r="I222" s="13" t="s">
        <v>42</v>
      </c>
      <c r="J222" s="63">
        <v>900</v>
      </c>
    </row>
    <row r="223" spans="1:26" x14ac:dyDescent="0.25">
      <c r="A223" s="7" t="str">
        <f>IF(C223="","",IFERROR(IF(VLOOKUP(C223,'Program Mapping'!B:B,1,FALSE)=C223,"OK","Fix"),"Fix"))</f>
        <v>OK</v>
      </c>
      <c r="B223" s="3" t="s">
        <v>36</v>
      </c>
      <c r="C223" s="8" t="s">
        <v>250</v>
      </c>
      <c r="D223" s="3" t="s">
        <v>61</v>
      </c>
      <c r="E223" s="3"/>
      <c r="F223" s="3" t="s">
        <v>45</v>
      </c>
      <c r="G223" s="3">
        <v>2020</v>
      </c>
      <c r="H223" s="3" t="s">
        <v>41</v>
      </c>
      <c r="I223" s="13"/>
      <c r="J223" s="63">
        <v>138000</v>
      </c>
    </row>
    <row r="224" spans="1:26" x14ac:dyDescent="0.25">
      <c r="A224" s="7" t="str">
        <f>IF(C224="","",IFERROR(IF(VLOOKUP(C224,'Program Mapping'!B:B,1,FALSE)=C224,"OK","Fix"),"Fix"))</f>
        <v>OK</v>
      </c>
      <c r="B224" s="3" t="s">
        <v>36</v>
      </c>
      <c r="C224" s="8" t="s">
        <v>250</v>
      </c>
      <c r="D224" s="3" t="s">
        <v>74</v>
      </c>
      <c r="E224" s="3"/>
      <c r="F224" s="3" t="s">
        <v>45</v>
      </c>
      <c r="G224" s="3">
        <v>2020</v>
      </c>
      <c r="H224" s="3" t="s">
        <v>41</v>
      </c>
      <c r="I224" s="13"/>
      <c r="J224" s="63">
        <v>392000</v>
      </c>
    </row>
    <row r="225" spans="1:26" x14ac:dyDescent="0.25">
      <c r="A225" s="7" t="str">
        <f>IF(C225="","",IFERROR(IF(VLOOKUP(C225,'Program Mapping'!B:B,1,FALSE)=C225,"OK","Fix"),"Fix"))</f>
        <v>OK</v>
      </c>
      <c r="B225" s="3" t="s">
        <v>36</v>
      </c>
      <c r="C225" s="8" t="s">
        <v>250</v>
      </c>
      <c r="D225" s="3" t="s">
        <v>110</v>
      </c>
      <c r="E225" s="3"/>
      <c r="F225" s="3" t="s">
        <v>62</v>
      </c>
      <c r="G225" s="3">
        <v>2020</v>
      </c>
      <c r="H225" s="3" t="s">
        <v>41</v>
      </c>
      <c r="I225" s="13" t="s">
        <v>42</v>
      </c>
      <c r="J225" s="63">
        <v>1080</v>
      </c>
    </row>
    <row r="226" spans="1:26" x14ac:dyDescent="0.25">
      <c r="A226" s="7" t="str">
        <f>IF(C226="","",IFERROR(IF(VLOOKUP(C226,'Program Mapping'!B:B,1,FALSE)=C226,"OK","Fix"),"Fix"))</f>
        <v>OK</v>
      </c>
      <c r="B226" s="3" t="s">
        <v>36</v>
      </c>
      <c r="C226" s="32" t="s">
        <v>258</v>
      </c>
      <c r="D226" s="3" t="s">
        <v>61</v>
      </c>
      <c r="E226" s="3"/>
      <c r="F226" s="3" t="s">
        <v>45</v>
      </c>
      <c r="G226" s="3">
        <v>2020</v>
      </c>
      <c r="H226" s="3" t="s">
        <v>41</v>
      </c>
      <c r="I226" s="13"/>
      <c r="J226" s="63">
        <v>445063.95</v>
      </c>
    </row>
    <row r="227" spans="1:26" x14ac:dyDescent="0.25">
      <c r="A227" s="7" t="str">
        <f>IF(C227="","",IFERROR(IF(VLOOKUP(C227,'Program Mapping'!B:B,1,FALSE)=C227,"OK","Fix"),"Fix"))</f>
        <v>OK</v>
      </c>
      <c r="B227" s="3" t="s">
        <v>36</v>
      </c>
      <c r="C227" s="32" t="s">
        <v>258</v>
      </c>
      <c r="D227" s="3" t="s">
        <v>74</v>
      </c>
      <c r="E227" s="3"/>
      <c r="F227" s="3" t="s">
        <v>45</v>
      </c>
      <c r="G227" s="3">
        <v>2020</v>
      </c>
      <c r="H227" s="3" t="s">
        <v>41</v>
      </c>
      <c r="I227" s="13"/>
      <c r="J227" s="63">
        <v>2384929</v>
      </c>
    </row>
    <row r="228" spans="1:26" x14ac:dyDescent="0.25">
      <c r="A228" s="7" t="str">
        <f>IF(C228="","",IFERROR(IF(VLOOKUP(C228,'Program Mapping'!B:B,1,FALSE)=C228,"OK","Fix"),"Fix"))</f>
        <v>OK</v>
      </c>
      <c r="B228" s="3" t="s">
        <v>36</v>
      </c>
      <c r="C228" s="32" t="s">
        <v>258</v>
      </c>
      <c r="D228" s="3" t="s">
        <v>146</v>
      </c>
      <c r="E228" s="3" t="s">
        <v>48</v>
      </c>
      <c r="F228" s="3" t="s">
        <v>75</v>
      </c>
      <c r="G228" s="3">
        <v>2020</v>
      </c>
      <c r="H228" s="3" t="s">
        <v>41</v>
      </c>
      <c r="I228" s="13" t="s">
        <v>42</v>
      </c>
      <c r="J228" s="63">
        <v>20693</v>
      </c>
    </row>
    <row r="229" spans="1:26" x14ac:dyDescent="0.25">
      <c r="A229" s="7" t="str">
        <f>IF(C229="","",IFERROR(IF(VLOOKUP(C229,'Program Mapping'!B:B,1,FALSE)=C229,"OK","Fix"),"Fix"))</f>
        <v>OK</v>
      </c>
      <c r="B229" s="3" t="s">
        <v>36</v>
      </c>
      <c r="C229" s="32" t="s">
        <v>259</v>
      </c>
      <c r="D229" s="3" t="s">
        <v>61</v>
      </c>
      <c r="E229" s="3"/>
      <c r="F229" s="3" t="s">
        <v>45</v>
      </c>
      <c r="G229" s="3">
        <v>2020</v>
      </c>
      <c r="H229" s="3" t="s">
        <v>41</v>
      </c>
      <c r="I229" s="13"/>
      <c r="J229" s="63">
        <v>28000.35</v>
      </c>
    </row>
    <row r="230" spans="1:26" x14ac:dyDescent="0.25">
      <c r="A230" s="7" t="str">
        <f>IF(C230="","",IFERROR(IF(VLOOKUP(C230,'Program Mapping'!B:B,1,FALSE)=C230,"OK","Fix"),"Fix"))</f>
        <v>OK</v>
      </c>
      <c r="B230" s="3" t="s">
        <v>36</v>
      </c>
      <c r="C230" s="32" t="s">
        <v>259</v>
      </c>
      <c r="D230" s="3" t="s">
        <v>74</v>
      </c>
      <c r="E230" s="3"/>
      <c r="F230" s="3" t="s">
        <v>45</v>
      </c>
      <c r="G230" s="3">
        <v>2020</v>
      </c>
      <c r="H230" s="3" t="s">
        <v>41</v>
      </c>
      <c r="I230" s="13"/>
      <c r="J230" s="63">
        <v>122430</v>
      </c>
      <c r="Z230" s="46"/>
    </row>
    <row r="231" spans="1:26" x14ac:dyDescent="0.25">
      <c r="A231" s="7" t="str">
        <f>IF(C231="","",IFERROR(IF(VLOOKUP(C231,'Program Mapping'!B:B,1,FALSE)=C231,"OK","Fix"),"Fix"))</f>
        <v>OK</v>
      </c>
      <c r="B231" s="3" t="s">
        <v>36</v>
      </c>
      <c r="C231" s="32" t="s">
        <v>259</v>
      </c>
      <c r="D231" s="3" t="s">
        <v>146</v>
      </c>
      <c r="E231" s="3" t="s">
        <v>48</v>
      </c>
      <c r="F231" s="3" t="s">
        <v>75</v>
      </c>
      <c r="G231" s="3">
        <v>2020</v>
      </c>
      <c r="H231" s="3" t="s">
        <v>41</v>
      </c>
      <c r="I231" s="13" t="s">
        <v>42</v>
      </c>
      <c r="J231" s="63">
        <v>1302</v>
      </c>
    </row>
    <row r="232" spans="1:26" x14ac:dyDescent="0.25">
      <c r="A232" s="7" t="str">
        <f>IF(C232="","",IFERROR(IF(VLOOKUP(C232,'Program Mapping'!B:B,1,FALSE)=C232,"OK","Fix"),"Fix"))</f>
        <v>OK</v>
      </c>
      <c r="B232" s="3" t="s">
        <v>36</v>
      </c>
      <c r="C232" s="32" t="s">
        <v>260</v>
      </c>
      <c r="D232" s="3" t="s">
        <v>61</v>
      </c>
      <c r="E232" s="3"/>
      <c r="F232" s="3" t="s">
        <v>45</v>
      </c>
      <c r="G232" s="3">
        <v>2020</v>
      </c>
      <c r="H232" s="3" t="s">
        <v>41</v>
      </c>
      <c r="I232" s="13"/>
      <c r="J232" s="63">
        <v>80988.7</v>
      </c>
    </row>
    <row r="233" spans="1:26" x14ac:dyDescent="0.25">
      <c r="A233" s="7" t="str">
        <f>IF(C233="","",IFERROR(IF(VLOOKUP(C233,'Program Mapping'!B:B,1,FALSE)=C233,"OK","Fix"),"Fix"))</f>
        <v>OK</v>
      </c>
      <c r="B233" s="3" t="s">
        <v>36</v>
      </c>
      <c r="C233" s="32" t="s">
        <v>260</v>
      </c>
      <c r="D233" s="3" t="s">
        <v>74</v>
      </c>
      <c r="E233" s="3"/>
      <c r="F233" s="3" t="s">
        <v>45</v>
      </c>
      <c r="G233" s="3">
        <v>2020</v>
      </c>
      <c r="H233" s="3" t="s">
        <v>41</v>
      </c>
      <c r="I233" s="13"/>
      <c r="J233" s="63">
        <v>265007</v>
      </c>
      <c r="Z233" s="46"/>
    </row>
    <row r="234" spans="1:26" x14ac:dyDescent="0.25">
      <c r="A234" s="7" t="str">
        <f>IF(C234="","",IFERROR(IF(VLOOKUP(C234,'Program Mapping'!B:B,1,FALSE)=C234,"OK","Fix"),"Fix"))</f>
        <v>OK</v>
      </c>
      <c r="B234" s="3" t="s">
        <v>36</v>
      </c>
      <c r="C234" s="32" t="s">
        <v>260</v>
      </c>
      <c r="D234" s="3" t="s">
        <v>146</v>
      </c>
      <c r="E234" s="3" t="s">
        <v>48</v>
      </c>
      <c r="F234" s="3" t="s">
        <v>75</v>
      </c>
      <c r="G234" s="3">
        <v>2020</v>
      </c>
      <c r="H234" s="3" t="s">
        <v>41</v>
      </c>
      <c r="I234" s="13" t="s">
        <v>42</v>
      </c>
      <c r="J234" s="63">
        <v>5700</v>
      </c>
    </row>
    <row r="235" spans="1:26" x14ac:dyDescent="0.25">
      <c r="A235" s="7" t="str">
        <f>IF(C235="","",IFERROR(IF(VLOOKUP(C235,'Program Mapping'!B:B,1,FALSE)=C235,"OK","Fix"),"Fix"))</f>
        <v>OK</v>
      </c>
      <c r="B235" s="3" t="s">
        <v>36</v>
      </c>
      <c r="C235" s="8" t="s">
        <v>251</v>
      </c>
      <c r="D235" s="3" t="s">
        <v>61</v>
      </c>
      <c r="E235" s="3"/>
      <c r="F235" s="3" t="s">
        <v>45</v>
      </c>
      <c r="G235" s="3">
        <v>2020</v>
      </c>
      <c r="H235" s="3" t="s">
        <v>41</v>
      </c>
      <c r="I235" s="13"/>
      <c r="J235" s="63">
        <v>996000</v>
      </c>
      <c r="Z235" s="46"/>
    </row>
    <row r="236" spans="1:26" x14ac:dyDescent="0.25">
      <c r="A236" s="7" t="str">
        <f>IF(C236="","",IFERROR(IF(VLOOKUP(C236,'Program Mapping'!B:B,1,FALSE)=C236,"OK","Fix"),"Fix"))</f>
        <v>OK</v>
      </c>
      <c r="B236" s="3" t="s">
        <v>36</v>
      </c>
      <c r="C236" s="8" t="s">
        <v>251</v>
      </c>
      <c r="D236" s="3" t="s">
        <v>74</v>
      </c>
      <c r="E236" s="3"/>
      <c r="F236" s="3" t="s">
        <v>45</v>
      </c>
      <c r="G236" s="3">
        <v>2020</v>
      </c>
      <c r="H236" s="3" t="s">
        <v>41</v>
      </c>
      <c r="I236" s="13"/>
      <c r="J236" s="63">
        <v>0</v>
      </c>
    </row>
    <row r="237" spans="1:26" x14ac:dyDescent="0.25">
      <c r="A237" s="7" t="str">
        <f>IF(C237="","",IFERROR(IF(VLOOKUP(C237,'Program Mapping'!B:B,1,FALSE)=C237,"OK","Fix"),"Fix"))</f>
        <v>OK</v>
      </c>
      <c r="B237" s="3" t="s">
        <v>36</v>
      </c>
      <c r="C237" s="8" t="s">
        <v>251</v>
      </c>
      <c r="D237" s="3" t="s">
        <v>110</v>
      </c>
      <c r="E237" s="3"/>
      <c r="F237" s="3" t="s">
        <v>62</v>
      </c>
      <c r="G237" s="3">
        <v>2020</v>
      </c>
      <c r="H237" s="3" t="s">
        <v>41</v>
      </c>
      <c r="I237" s="13" t="s">
        <v>42</v>
      </c>
      <c r="J237" s="63">
        <v>10650</v>
      </c>
    </row>
    <row r="238" spans="1:26" x14ac:dyDescent="0.25">
      <c r="A238" s="7" t="str">
        <f>IF(C238="","",IFERROR(IF(VLOOKUP(C238,'Program Mapping'!B:B,1,FALSE)=C238,"OK","Fix"),"Fix"))</f>
        <v>OK</v>
      </c>
      <c r="B238" s="3" t="s">
        <v>36</v>
      </c>
      <c r="C238" s="32" t="s">
        <v>238</v>
      </c>
      <c r="D238" s="3" t="s">
        <v>61</v>
      </c>
      <c r="E238" s="3"/>
      <c r="F238" s="3" t="s">
        <v>45</v>
      </c>
      <c r="G238" s="3">
        <v>2020</v>
      </c>
      <c r="H238" s="3" t="s">
        <v>41</v>
      </c>
      <c r="I238" s="13"/>
      <c r="J238" s="63">
        <v>0</v>
      </c>
      <c r="Z238" s="46"/>
    </row>
    <row r="239" spans="1:26" x14ac:dyDescent="0.25">
      <c r="A239" s="7" t="str">
        <f>IF(C239="","",IFERROR(IF(VLOOKUP(C239,'Program Mapping'!B:B,1,FALSE)=C239,"OK","Fix"),"Fix"))</f>
        <v>OK</v>
      </c>
      <c r="B239" s="3" t="s">
        <v>36</v>
      </c>
      <c r="C239" s="32" t="s">
        <v>238</v>
      </c>
      <c r="D239" s="3" t="s">
        <v>74</v>
      </c>
      <c r="E239" s="3"/>
      <c r="F239" s="3" t="s">
        <v>45</v>
      </c>
      <c r="G239" s="3">
        <v>2020</v>
      </c>
      <c r="H239" s="3" t="s">
        <v>41</v>
      </c>
      <c r="I239" s="13"/>
      <c r="J239" s="63">
        <v>99000</v>
      </c>
    </row>
    <row r="240" spans="1:26" x14ac:dyDescent="0.25">
      <c r="A240" s="7" t="str">
        <f>IF(C240="","",IFERROR(IF(VLOOKUP(C240,'Program Mapping'!B:B,1,FALSE)=C240,"OK","Fix"),"Fix"))</f>
        <v>OK</v>
      </c>
      <c r="B240" s="3" t="s">
        <v>36</v>
      </c>
      <c r="C240" s="32" t="s">
        <v>238</v>
      </c>
      <c r="D240" s="3" t="s">
        <v>110</v>
      </c>
      <c r="E240" s="3"/>
      <c r="F240" s="3" t="s">
        <v>62</v>
      </c>
      <c r="G240" s="3">
        <v>2020</v>
      </c>
      <c r="H240" s="3" t="s">
        <v>41</v>
      </c>
      <c r="I240" s="13" t="s">
        <v>42</v>
      </c>
      <c r="J240" s="63">
        <v>670</v>
      </c>
    </row>
    <row r="241" spans="1:10" x14ac:dyDescent="0.25">
      <c r="A241" s="7" t="str">
        <f>IF(C241="","",IFERROR(IF(VLOOKUP(C241,'Program Mapping'!B:B,1,FALSE)=C241,"OK","Fix"),"Fix"))</f>
        <v>OK</v>
      </c>
      <c r="B241" s="3" t="s">
        <v>36</v>
      </c>
      <c r="C241" s="32" t="s">
        <v>239</v>
      </c>
      <c r="D241" s="3" t="s">
        <v>61</v>
      </c>
      <c r="E241" s="3"/>
      <c r="F241" s="3" t="s">
        <v>45</v>
      </c>
      <c r="G241" s="3">
        <v>2020</v>
      </c>
      <c r="H241" s="3" t="s">
        <v>41</v>
      </c>
      <c r="I241" s="13"/>
      <c r="J241" s="63">
        <v>0</v>
      </c>
    </row>
    <row r="242" spans="1:10" x14ac:dyDescent="0.25">
      <c r="A242" s="7" t="str">
        <f>IF(C242="","",IFERROR(IF(VLOOKUP(C242,'Program Mapping'!B:B,1,FALSE)=C242,"OK","Fix"),"Fix"))</f>
        <v>OK</v>
      </c>
      <c r="B242" s="3" t="s">
        <v>36</v>
      </c>
      <c r="C242" s="32" t="s">
        <v>239</v>
      </c>
      <c r="D242" s="3" t="s">
        <v>74</v>
      </c>
      <c r="E242" s="3"/>
      <c r="F242" s="3" t="s">
        <v>45</v>
      </c>
      <c r="G242" s="3">
        <v>2020</v>
      </c>
      <c r="H242" s="3" t="s">
        <v>41</v>
      </c>
      <c r="I242" s="13"/>
      <c r="J242" s="63">
        <v>0</v>
      </c>
    </row>
    <row r="243" spans="1:10" x14ac:dyDescent="0.25">
      <c r="A243" s="7" t="str">
        <f>IF(C243="","",IFERROR(IF(VLOOKUP(C243,'Program Mapping'!B:B,1,FALSE)=C243,"OK","Fix"),"Fix"))</f>
        <v>OK</v>
      </c>
      <c r="B243" s="3" t="s">
        <v>36</v>
      </c>
      <c r="C243" s="32" t="s">
        <v>239</v>
      </c>
      <c r="D243" s="3" t="s">
        <v>110</v>
      </c>
      <c r="E243" s="3"/>
      <c r="F243" s="3" t="s">
        <v>62</v>
      </c>
      <c r="G243" s="3">
        <v>2020</v>
      </c>
      <c r="H243" s="3" t="s">
        <v>41</v>
      </c>
      <c r="I243" s="13" t="s">
        <v>42</v>
      </c>
      <c r="J243" s="63">
        <v>100</v>
      </c>
    </row>
    <row r="244" spans="1:10" x14ac:dyDescent="0.25">
      <c r="A244" s="7" t="str">
        <f>IF(C244="","",IFERROR(IF(VLOOKUP(C244,'Program Mapping'!B:B,1,FALSE)=C244,"OK","Fix"),"Fix"))</f>
        <v>OK</v>
      </c>
      <c r="B244" s="3" t="s">
        <v>36</v>
      </c>
      <c r="C244" s="32" t="s">
        <v>252</v>
      </c>
      <c r="D244" s="3" t="s">
        <v>61</v>
      </c>
      <c r="E244" s="3"/>
      <c r="F244" s="3" t="s">
        <v>45</v>
      </c>
      <c r="G244" s="3">
        <v>2020</v>
      </c>
      <c r="H244" s="3" t="s">
        <v>41</v>
      </c>
      <c r="I244" s="13"/>
      <c r="J244" s="63">
        <v>763000</v>
      </c>
    </row>
    <row r="245" spans="1:10" x14ac:dyDescent="0.25">
      <c r="A245" s="7" t="str">
        <f>IF(C245="","",IFERROR(IF(VLOOKUP(C245,'Program Mapping'!B:B,1,FALSE)=C245,"OK","Fix"),"Fix"))</f>
        <v>OK</v>
      </c>
      <c r="B245" s="3" t="s">
        <v>36</v>
      </c>
      <c r="C245" s="32" t="s">
        <v>252</v>
      </c>
      <c r="D245" s="3" t="s">
        <v>74</v>
      </c>
      <c r="E245" s="3"/>
      <c r="F245" s="3" t="s">
        <v>45</v>
      </c>
      <c r="G245" s="3">
        <v>2020</v>
      </c>
      <c r="H245" s="3" t="s">
        <v>41</v>
      </c>
      <c r="I245" s="13"/>
      <c r="J245" s="63">
        <v>1295000</v>
      </c>
    </row>
    <row r="246" spans="1:10" x14ac:dyDescent="0.25">
      <c r="A246" s="7" t="str">
        <f>IF(C246="","",IFERROR(IF(VLOOKUP(C246,'Program Mapping'!B:B,1,FALSE)=C246,"OK","Fix"),"Fix"))</f>
        <v>OK</v>
      </c>
      <c r="B246" s="3" t="s">
        <v>36</v>
      </c>
      <c r="C246" s="32" t="s">
        <v>252</v>
      </c>
      <c r="D246" s="3" t="s">
        <v>110</v>
      </c>
      <c r="E246" s="3"/>
      <c r="F246" s="3" t="s">
        <v>62</v>
      </c>
      <c r="G246" s="3">
        <v>2020</v>
      </c>
      <c r="H246" s="3" t="s">
        <v>41</v>
      </c>
      <c r="I246" s="13" t="s">
        <v>42</v>
      </c>
      <c r="J246" s="63">
        <v>19300</v>
      </c>
    </row>
    <row r="247" spans="1:10" x14ac:dyDescent="0.25">
      <c r="A247" s="7" t="str">
        <f>IF(C247="","",IFERROR(IF(VLOOKUP(C247,'Program Mapping'!B:B,1,FALSE)=C247,"OK","Fix"),"Fix"))</f>
        <v>OK</v>
      </c>
      <c r="B247" s="3" t="s">
        <v>36</v>
      </c>
      <c r="C247" s="32" t="s">
        <v>253</v>
      </c>
      <c r="D247" s="3" t="s">
        <v>61</v>
      </c>
      <c r="E247" s="3"/>
      <c r="F247" s="3" t="s">
        <v>45</v>
      </c>
      <c r="G247" s="3">
        <v>2020</v>
      </c>
      <c r="H247" s="3" t="s">
        <v>41</v>
      </c>
      <c r="I247" s="13"/>
      <c r="J247" s="63">
        <v>34000</v>
      </c>
    </row>
    <row r="248" spans="1:10" x14ac:dyDescent="0.25">
      <c r="A248" s="7" t="str">
        <f>IF(C248="","",IFERROR(IF(VLOOKUP(C248,'Program Mapping'!B:B,1,FALSE)=C248,"OK","Fix"),"Fix"))</f>
        <v>OK</v>
      </c>
      <c r="B248" s="3" t="s">
        <v>36</v>
      </c>
      <c r="C248" s="32" t="s">
        <v>253</v>
      </c>
      <c r="D248" s="3" t="s">
        <v>74</v>
      </c>
      <c r="E248" s="3"/>
      <c r="F248" s="3" t="s">
        <v>45</v>
      </c>
      <c r="G248" s="3">
        <v>2020</v>
      </c>
      <c r="H248" s="3" t="s">
        <v>41</v>
      </c>
      <c r="I248" s="13"/>
      <c r="J248" s="63">
        <v>47000</v>
      </c>
    </row>
    <row r="249" spans="1:10" x14ac:dyDescent="0.25">
      <c r="A249" s="7" t="str">
        <f>IF(C249="","",IFERROR(IF(VLOOKUP(C249,'Program Mapping'!B:B,1,FALSE)=C249,"OK","Fix"),"Fix"))</f>
        <v>OK</v>
      </c>
      <c r="B249" s="3" t="s">
        <v>36</v>
      </c>
      <c r="C249" s="32" t="s">
        <v>253</v>
      </c>
      <c r="D249" s="3" t="s">
        <v>146</v>
      </c>
      <c r="E249" s="3" t="s">
        <v>48</v>
      </c>
      <c r="F249" s="3" t="s">
        <v>75</v>
      </c>
      <c r="G249" s="3">
        <v>2020</v>
      </c>
      <c r="H249" s="3" t="s">
        <v>41</v>
      </c>
      <c r="I249" s="13" t="s">
        <v>42</v>
      </c>
      <c r="J249" s="63">
        <v>9500</v>
      </c>
    </row>
    <row r="250" spans="1:10" x14ac:dyDescent="0.25">
      <c r="A250" s="7" t="str">
        <f>IF(C250="","",IFERROR(IF(VLOOKUP(C250,'Program Mapping'!B:B,1,FALSE)=C250,"OK","Fix"),"Fix"))</f>
        <v>OK</v>
      </c>
      <c r="B250" s="3" t="s">
        <v>36</v>
      </c>
      <c r="C250" s="32" t="s">
        <v>254</v>
      </c>
      <c r="D250" s="3" t="s">
        <v>61</v>
      </c>
      <c r="E250" s="3"/>
      <c r="F250" s="3" t="s">
        <v>45</v>
      </c>
      <c r="G250" s="3">
        <v>2020</v>
      </c>
      <c r="H250" s="3" t="s">
        <v>41</v>
      </c>
      <c r="I250" s="13"/>
      <c r="J250" s="63">
        <v>11800</v>
      </c>
    </row>
    <row r="251" spans="1:10" x14ac:dyDescent="0.25">
      <c r="A251" s="7" t="str">
        <f>IF(C251="","",IFERROR(IF(VLOOKUP(C251,'Program Mapping'!B:B,1,FALSE)=C251,"OK","Fix"),"Fix"))</f>
        <v>OK</v>
      </c>
      <c r="B251" s="3" t="s">
        <v>36</v>
      </c>
      <c r="C251" s="32" t="s">
        <v>254</v>
      </c>
      <c r="D251" s="3" t="s">
        <v>74</v>
      </c>
      <c r="E251" s="3"/>
      <c r="F251" s="3" t="s">
        <v>45</v>
      </c>
      <c r="G251" s="3">
        <v>2020</v>
      </c>
      <c r="H251" s="3" t="s">
        <v>41</v>
      </c>
      <c r="I251" s="13"/>
      <c r="J251" s="63">
        <v>141000</v>
      </c>
    </row>
    <row r="252" spans="1:10" x14ac:dyDescent="0.25">
      <c r="A252" s="7" t="str">
        <f>IF(C252="","",IFERROR(IF(VLOOKUP(C252,'Program Mapping'!B:B,1,FALSE)=C252,"OK","Fix"),"Fix"))</f>
        <v>OK</v>
      </c>
      <c r="B252" s="3" t="s">
        <v>36</v>
      </c>
      <c r="C252" s="32" t="s">
        <v>254</v>
      </c>
      <c r="D252" s="3" t="s">
        <v>146</v>
      </c>
      <c r="E252" s="3" t="s">
        <v>48</v>
      </c>
      <c r="F252" s="3" t="s">
        <v>75</v>
      </c>
      <c r="G252" s="3">
        <v>2020</v>
      </c>
      <c r="H252" s="3" t="s">
        <v>41</v>
      </c>
      <c r="I252" s="13" t="s">
        <v>42</v>
      </c>
      <c r="J252" s="63">
        <v>13770</v>
      </c>
    </row>
    <row r="253" spans="1:10" x14ac:dyDescent="0.25">
      <c r="A253" s="7" t="str">
        <f>IF(C253="","",IFERROR(IF(VLOOKUP(C253,'Program Mapping'!B:B,1,FALSE)=C253,"OK","Fix"),"Fix"))</f>
        <v>OK</v>
      </c>
      <c r="B253" s="3" t="s">
        <v>36</v>
      </c>
      <c r="C253" s="32" t="s">
        <v>255</v>
      </c>
      <c r="D253" s="3" t="s">
        <v>61</v>
      </c>
      <c r="E253" s="3"/>
      <c r="F253" s="3" t="s">
        <v>45</v>
      </c>
      <c r="G253" s="3">
        <v>2020</v>
      </c>
      <c r="H253" s="3" t="s">
        <v>41</v>
      </c>
      <c r="I253" s="13"/>
      <c r="J253" s="63">
        <v>77600</v>
      </c>
    </row>
    <row r="254" spans="1:10" x14ac:dyDescent="0.25">
      <c r="A254" s="7" t="str">
        <f>IF(C254="","",IFERROR(IF(VLOOKUP(C254,'Program Mapping'!B:B,1,FALSE)=C254,"OK","Fix"),"Fix"))</f>
        <v>OK</v>
      </c>
      <c r="B254" s="3" t="s">
        <v>36</v>
      </c>
      <c r="C254" s="32" t="s">
        <v>255</v>
      </c>
      <c r="D254" s="3" t="s">
        <v>74</v>
      </c>
      <c r="E254" s="3"/>
      <c r="F254" s="3" t="s">
        <v>45</v>
      </c>
      <c r="G254" s="3">
        <v>2020</v>
      </c>
      <c r="H254" s="3" t="s">
        <v>41</v>
      </c>
      <c r="I254" s="13"/>
      <c r="J254" s="63">
        <v>588200</v>
      </c>
    </row>
    <row r="255" spans="1:10" x14ac:dyDescent="0.25">
      <c r="A255" s="7" t="str">
        <f>IF(C255="","",IFERROR(IF(VLOOKUP(C255,'Program Mapping'!B:B,1,FALSE)=C255,"OK","Fix"),"Fix"))</f>
        <v>OK</v>
      </c>
      <c r="B255" s="3" t="s">
        <v>36</v>
      </c>
      <c r="C255" s="32" t="s">
        <v>255</v>
      </c>
      <c r="D255" s="3" t="s">
        <v>146</v>
      </c>
      <c r="E255" s="3" t="s">
        <v>48</v>
      </c>
      <c r="F255" s="3" t="s">
        <v>75</v>
      </c>
      <c r="G255" s="3">
        <v>2020</v>
      </c>
      <c r="H255" s="3" t="s">
        <v>41</v>
      </c>
      <c r="I255" s="13" t="s">
        <v>42</v>
      </c>
      <c r="J255" s="63">
        <v>10906</v>
      </c>
    </row>
    <row r="256" spans="1:10" x14ac:dyDescent="0.25">
      <c r="A256" s="121" t="str">
        <f>IF(C256="","",IFERROR(IF(VLOOKUP(C256,'Program Mapping'!B:B,1,FALSE)=C256,"OK","Fix"),"Fix"))</f>
        <v>OK</v>
      </c>
      <c r="B256" s="111" t="s">
        <v>36</v>
      </c>
      <c r="C256" s="122" t="s">
        <v>257</v>
      </c>
      <c r="D256" s="111" t="s">
        <v>61</v>
      </c>
      <c r="E256" s="111"/>
      <c r="F256" s="111" t="s">
        <v>45</v>
      </c>
      <c r="G256" s="111">
        <v>2020</v>
      </c>
      <c r="H256" s="111" t="s">
        <v>41</v>
      </c>
      <c r="I256" s="123"/>
      <c r="J256" s="77">
        <v>0</v>
      </c>
    </row>
    <row r="257" spans="1:26" x14ac:dyDescent="0.25">
      <c r="A257" s="121" t="str">
        <f>IF(C257="","",IFERROR(IF(VLOOKUP(C257,'Program Mapping'!B:B,1,FALSE)=C257,"OK","Fix"),"Fix"))</f>
        <v>OK</v>
      </c>
      <c r="B257" s="111" t="s">
        <v>36</v>
      </c>
      <c r="C257" s="122" t="s">
        <v>257</v>
      </c>
      <c r="D257" s="111" t="s">
        <v>74</v>
      </c>
      <c r="E257" s="111"/>
      <c r="F257" s="111" t="s">
        <v>45</v>
      </c>
      <c r="G257" s="111">
        <v>2020</v>
      </c>
      <c r="H257" s="111" t="s">
        <v>41</v>
      </c>
      <c r="I257" s="123"/>
      <c r="J257" s="77">
        <v>51400</v>
      </c>
    </row>
    <row r="258" spans="1:26" x14ac:dyDescent="0.25">
      <c r="A258" s="7" t="str">
        <f>IF(C258="","",IFERROR(IF(VLOOKUP(C258,'Program Mapping'!B:B,1,FALSE)=C258,"OK","Fix"),"Fix"))</f>
        <v>OK</v>
      </c>
      <c r="B258" s="3" t="s">
        <v>36</v>
      </c>
      <c r="C258" s="32" t="s">
        <v>257</v>
      </c>
      <c r="D258" s="3" t="s">
        <v>146</v>
      </c>
      <c r="E258" s="3" t="s">
        <v>48</v>
      </c>
      <c r="F258" s="3" t="s">
        <v>75</v>
      </c>
      <c r="G258" s="3">
        <v>2020</v>
      </c>
      <c r="H258" s="3" t="s">
        <v>41</v>
      </c>
      <c r="I258" s="13" t="s">
        <v>42</v>
      </c>
      <c r="J258" s="63">
        <v>4240</v>
      </c>
    </row>
    <row r="259" spans="1:26" x14ac:dyDescent="0.25">
      <c r="A259" s="7" t="str">
        <f>IF(C259="","",IFERROR(IF(VLOOKUP(C259,'Program Mapping'!B:B,1,FALSE)=C259,"OK","Fix"),"Fix"))</f>
        <v>OK</v>
      </c>
      <c r="B259" s="3" t="s">
        <v>36</v>
      </c>
      <c r="C259" s="32" t="s">
        <v>256</v>
      </c>
      <c r="D259" s="3" t="s">
        <v>61</v>
      </c>
      <c r="E259" s="3"/>
      <c r="F259" s="3" t="s">
        <v>45</v>
      </c>
      <c r="G259" s="3">
        <v>2020</v>
      </c>
      <c r="H259" s="3" t="s">
        <v>41</v>
      </c>
      <c r="I259" s="13"/>
      <c r="J259" s="63">
        <v>142000</v>
      </c>
    </row>
    <row r="260" spans="1:26" x14ac:dyDescent="0.25">
      <c r="A260" s="7" t="str">
        <f>IF(C260="","",IFERROR(IF(VLOOKUP(C260,'Program Mapping'!B:B,1,FALSE)=C260,"OK","Fix"),"Fix"))</f>
        <v>OK</v>
      </c>
      <c r="B260" s="3" t="s">
        <v>36</v>
      </c>
      <c r="C260" s="32" t="s">
        <v>256</v>
      </c>
      <c r="D260" s="3" t="s">
        <v>74</v>
      </c>
      <c r="E260" s="3"/>
      <c r="F260" s="3" t="s">
        <v>45</v>
      </c>
      <c r="G260" s="3">
        <v>2020</v>
      </c>
      <c r="H260" s="3" t="s">
        <v>41</v>
      </c>
      <c r="I260" s="13"/>
      <c r="J260" s="63">
        <v>0</v>
      </c>
      <c r="Z260" s="46"/>
    </row>
    <row r="261" spans="1:26" x14ac:dyDescent="0.25">
      <c r="A261" s="121" t="str">
        <f>IF(C261="","",IFERROR(IF(VLOOKUP(C261,'Program Mapping'!B:B,1,FALSE)=C261,"OK","Fix"),"Fix"))</f>
        <v>OK</v>
      </c>
      <c r="B261" s="111" t="s">
        <v>36</v>
      </c>
      <c r="C261" s="122" t="s">
        <v>256</v>
      </c>
      <c r="D261" s="111" t="s">
        <v>146</v>
      </c>
      <c r="E261" s="111" t="s">
        <v>48</v>
      </c>
      <c r="F261" s="111" t="s">
        <v>75</v>
      </c>
      <c r="G261" s="111">
        <v>2020</v>
      </c>
      <c r="H261" s="111" t="s">
        <v>41</v>
      </c>
      <c r="I261" s="123" t="s">
        <v>42</v>
      </c>
      <c r="J261" s="77">
        <v>19600</v>
      </c>
      <c r="Z261" s="46"/>
    </row>
    <row r="262" spans="1:26" x14ac:dyDescent="0.25">
      <c r="A262" s="7" t="str">
        <f>IF(C262="","",IFERROR(IF(VLOOKUP(C262,'Program Mapping'!B:B,1,FALSE)=C262,"OK","Fix"),"Fix"))</f>
        <v>OK</v>
      </c>
      <c r="B262" s="3" t="s">
        <v>36</v>
      </c>
      <c r="C262" s="32" t="s">
        <v>246</v>
      </c>
      <c r="D262" s="3" t="s">
        <v>61</v>
      </c>
      <c r="E262" s="3"/>
      <c r="F262" s="3" t="s">
        <v>45</v>
      </c>
      <c r="G262" s="3">
        <v>2021</v>
      </c>
      <c r="H262" s="3" t="s">
        <v>41</v>
      </c>
      <c r="I262" s="13"/>
      <c r="J262" s="63">
        <v>0</v>
      </c>
      <c r="Z262" s="46"/>
    </row>
    <row r="263" spans="1:26" x14ac:dyDescent="0.25">
      <c r="A263" s="7" t="str">
        <f>IF(C263="","",IFERROR(IF(VLOOKUP(C263,'Program Mapping'!B:B,1,FALSE)=C263,"OK","Fix"),"Fix"))</f>
        <v>OK</v>
      </c>
      <c r="B263" s="3" t="s">
        <v>36</v>
      </c>
      <c r="C263" s="32" t="s">
        <v>246</v>
      </c>
      <c r="D263" s="3" t="s">
        <v>74</v>
      </c>
      <c r="E263" s="3"/>
      <c r="F263" s="3" t="s">
        <v>45</v>
      </c>
      <c r="G263" s="3">
        <v>2021</v>
      </c>
      <c r="H263" s="3" t="s">
        <v>41</v>
      </c>
      <c r="I263" s="13"/>
      <c r="J263" s="63">
        <v>3375463</v>
      </c>
    </row>
    <row r="264" spans="1:26" x14ac:dyDescent="0.25">
      <c r="A264" s="7" t="str">
        <f>IF(C264="","",IFERROR(IF(VLOOKUP(C264,'Program Mapping'!B:B,1,FALSE)=C264,"OK","Fix"),"Fix"))</f>
        <v>OK</v>
      </c>
      <c r="B264" s="3" t="s">
        <v>36</v>
      </c>
      <c r="C264" s="32" t="s">
        <v>246</v>
      </c>
      <c r="D264" s="3" t="s">
        <v>110</v>
      </c>
      <c r="E264" s="3"/>
      <c r="F264" s="3" t="s">
        <v>62</v>
      </c>
      <c r="G264" s="3">
        <v>2021</v>
      </c>
      <c r="H264" s="3" t="s">
        <v>41</v>
      </c>
      <c r="I264" s="13" t="s">
        <v>42</v>
      </c>
      <c r="J264" s="63">
        <v>14710</v>
      </c>
      <c r="Z264" s="46"/>
    </row>
    <row r="265" spans="1:26" x14ac:dyDescent="0.25">
      <c r="A265" s="7" t="str">
        <f>IF(C265="","",IFERROR(IF(VLOOKUP(C265,'Program Mapping'!B:B,1,FALSE)=C265,"OK","Fix"),"Fix"))</f>
        <v>OK</v>
      </c>
      <c r="B265" s="3" t="s">
        <v>36</v>
      </c>
      <c r="C265" s="32" t="s">
        <v>245</v>
      </c>
      <c r="D265" s="3" t="s">
        <v>61</v>
      </c>
      <c r="E265" s="3"/>
      <c r="F265" s="3" t="s">
        <v>45</v>
      </c>
      <c r="G265" s="3">
        <v>2021</v>
      </c>
      <c r="H265" s="3" t="s">
        <v>41</v>
      </c>
      <c r="I265" s="13"/>
      <c r="J265" s="63">
        <v>0</v>
      </c>
    </row>
    <row r="266" spans="1:26" x14ac:dyDescent="0.25">
      <c r="A266" s="7" t="str">
        <f>IF(C266="","",IFERROR(IF(VLOOKUP(C266,'Program Mapping'!B:B,1,FALSE)=C266,"OK","Fix"),"Fix"))</f>
        <v>OK</v>
      </c>
      <c r="B266" s="3" t="s">
        <v>36</v>
      </c>
      <c r="C266" s="32" t="s">
        <v>245</v>
      </c>
      <c r="D266" s="3" t="s">
        <v>74</v>
      </c>
      <c r="E266" s="3"/>
      <c r="F266" s="3" t="s">
        <v>45</v>
      </c>
      <c r="G266" s="3">
        <v>2021</v>
      </c>
      <c r="H266" s="3" t="s">
        <v>41</v>
      </c>
      <c r="I266" s="13"/>
      <c r="J266" s="63">
        <v>52742</v>
      </c>
    </row>
    <row r="267" spans="1:26" x14ac:dyDescent="0.25">
      <c r="A267" s="7" t="str">
        <f>IF(C267="","",IFERROR(IF(VLOOKUP(C267,'Program Mapping'!B:B,1,FALSE)=C267,"OK","Fix"),"Fix"))</f>
        <v>OK</v>
      </c>
      <c r="B267" s="3" t="s">
        <v>36</v>
      </c>
      <c r="C267" s="32" t="s">
        <v>245</v>
      </c>
      <c r="D267" s="3" t="s">
        <v>110</v>
      </c>
      <c r="E267" s="3"/>
      <c r="F267" s="3" t="s">
        <v>62</v>
      </c>
      <c r="G267" s="3">
        <v>2021</v>
      </c>
      <c r="H267" s="3" t="s">
        <v>41</v>
      </c>
      <c r="I267" s="13" t="s">
        <v>42</v>
      </c>
      <c r="J267" s="63">
        <v>118</v>
      </c>
    </row>
    <row r="268" spans="1:26" x14ac:dyDescent="0.25">
      <c r="A268" s="7" t="str">
        <f>IF(C268="","",IFERROR(IF(VLOOKUP(C268,'Program Mapping'!B:B,1,FALSE)=C268,"OK","Fix"),"Fix"))</f>
        <v>OK</v>
      </c>
      <c r="B268" s="3" t="s">
        <v>36</v>
      </c>
      <c r="C268" s="32" t="s">
        <v>247</v>
      </c>
      <c r="D268" s="3" t="s">
        <v>61</v>
      </c>
      <c r="E268" s="3"/>
      <c r="F268" s="3" t="s">
        <v>45</v>
      </c>
      <c r="G268" s="3">
        <v>2021</v>
      </c>
      <c r="H268" s="3" t="s">
        <v>41</v>
      </c>
      <c r="I268" s="13"/>
      <c r="J268" s="63">
        <v>75840</v>
      </c>
      <c r="Z268" s="46"/>
    </row>
    <row r="269" spans="1:26" x14ac:dyDescent="0.25">
      <c r="A269" s="7" t="str">
        <f>IF(C269="","",IFERROR(IF(VLOOKUP(C269,'Program Mapping'!B:B,1,FALSE)=C269,"OK","Fix"),"Fix"))</f>
        <v>OK</v>
      </c>
      <c r="B269" s="3" t="s">
        <v>36</v>
      </c>
      <c r="C269" s="32" t="s">
        <v>247</v>
      </c>
      <c r="D269" s="3" t="s">
        <v>74</v>
      </c>
      <c r="E269" s="3"/>
      <c r="F269" s="3" t="s">
        <v>45</v>
      </c>
      <c r="G269" s="3">
        <v>2021</v>
      </c>
      <c r="H269" s="3" t="s">
        <v>41</v>
      </c>
      <c r="I269" s="13"/>
      <c r="J269" s="63">
        <v>105613</v>
      </c>
      <c r="Z269" s="46"/>
    </row>
    <row r="270" spans="1:26" x14ac:dyDescent="0.25">
      <c r="A270" s="7" t="str">
        <f>IF(C270="","",IFERROR(IF(VLOOKUP(C270,'Program Mapping'!B:B,1,FALSE)=C270,"OK","Fix"),"Fix"))</f>
        <v>OK</v>
      </c>
      <c r="B270" s="3" t="s">
        <v>36</v>
      </c>
      <c r="C270" s="32" t="s">
        <v>247</v>
      </c>
      <c r="D270" s="3" t="s">
        <v>110</v>
      </c>
      <c r="E270" s="3"/>
      <c r="F270" s="3" t="s">
        <v>62</v>
      </c>
      <c r="G270" s="3">
        <v>2021</v>
      </c>
      <c r="H270" s="3" t="s">
        <v>41</v>
      </c>
      <c r="I270" s="13" t="s">
        <v>42</v>
      </c>
      <c r="J270" s="63">
        <v>1309</v>
      </c>
    </row>
    <row r="271" spans="1:26" x14ac:dyDescent="0.25">
      <c r="A271" s="7" t="str">
        <f>IF(C271="","",IFERROR(IF(VLOOKUP(C271,'Program Mapping'!B:B,1,FALSE)=C271,"OK","Fix"),"Fix"))</f>
        <v>OK</v>
      </c>
      <c r="B271" s="3" t="s">
        <v>36</v>
      </c>
      <c r="C271" s="32" t="s">
        <v>248</v>
      </c>
      <c r="D271" s="3" t="s">
        <v>61</v>
      </c>
      <c r="E271" s="3"/>
      <c r="F271" s="3" t="s">
        <v>45</v>
      </c>
      <c r="G271" s="3">
        <v>2021</v>
      </c>
      <c r="H271" s="3" t="s">
        <v>41</v>
      </c>
      <c r="I271" s="13"/>
      <c r="J271" s="63">
        <v>863938</v>
      </c>
    </row>
    <row r="272" spans="1:26" x14ac:dyDescent="0.25">
      <c r="A272" s="7" t="str">
        <f>IF(C272="","",IFERROR(IF(VLOOKUP(C272,'Program Mapping'!B:B,1,FALSE)=C272,"OK","Fix"),"Fix"))</f>
        <v>OK</v>
      </c>
      <c r="B272" s="3" t="s">
        <v>36</v>
      </c>
      <c r="C272" s="32" t="s">
        <v>248</v>
      </c>
      <c r="D272" s="3" t="s">
        <v>74</v>
      </c>
      <c r="E272" s="3"/>
      <c r="F272" s="3" t="s">
        <v>45</v>
      </c>
      <c r="G272" s="3">
        <v>2021</v>
      </c>
      <c r="H272" s="3" t="s">
        <v>41</v>
      </c>
      <c r="I272" s="13"/>
      <c r="J272" s="63">
        <v>853307</v>
      </c>
    </row>
    <row r="273" spans="1:26" x14ac:dyDescent="0.25">
      <c r="A273" s="7" t="str">
        <f>IF(C273="","",IFERROR(IF(VLOOKUP(C273,'Program Mapping'!B:B,1,FALSE)=C273,"OK","Fix"),"Fix"))</f>
        <v>OK</v>
      </c>
      <c r="B273" s="3" t="s">
        <v>36</v>
      </c>
      <c r="C273" s="32" t="s">
        <v>248</v>
      </c>
      <c r="D273" s="3" t="s">
        <v>110</v>
      </c>
      <c r="E273" s="3"/>
      <c r="F273" s="3" t="s">
        <v>62</v>
      </c>
      <c r="G273" s="3">
        <v>2021</v>
      </c>
      <c r="H273" s="3" t="s">
        <v>41</v>
      </c>
      <c r="I273" s="13" t="s">
        <v>42</v>
      </c>
      <c r="J273" s="63">
        <v>8696</v>
      </c>
    </row>
    <row r="274" spans="1:26" x14ac:dyDescent="0.25">
      <c r="A274" s="7" t="str">
        <f>IF(C274="","",IFERROR(IF(VLOOKUP(C274,'Program Mapping'!B:B,1,FALSE)=C274,"OK","Fix"),"Fix"))</f>
        <v>OK</v>
      </c>
      <c r="B274" s="3" t="s">
        <v>36</v>
      </c>
      <c r="C274" s="8" t="s">
        <v>249</v>
      </c>
      <c r="D274" s="3" t="s">
        <v>61</v>
      </c>
      <c r="E274" s="3"/>
      <c r="F274" s="3" t="s">
        <v>45</v>
      </c>
      <c r="G274" s="3">
        <v>2021</v>
      </c>
      <c r="H274" s="3" t="s">
        <v>41</v>
      </c>
      <c r="I274" s="13"/>
      <c r="J274" s="77">
        <v>232733</v>
      </c>
      <c r="Z274" s="46"/>
    </row>
    <row r="275" spans="1:26" x14ac:dyDescent="0.25">
      <c r="A275" s="7" t="str">
        <f>IF(C275="","",IFERROR(IF(VLOOKUP(C275,'Program Mapping'!B:B,1,FALSE)=C275,"OK","Fix"),"Fix"))</f>
        <v>OK</v>
      </c>
      <c r="B275" s="3" t="s">
        <v>36</v>
      </c>
      <c r="C275" s="8" t="s">
        <v>249</v>
      </c>
      <c r="D275" s="3" t="s">
        <v>74</v>
      </c>
      <c r="E275" s="3"/>
      <c r="F275" s="3" t="s">
        <v>45</v>
      </c>
      <c r="G275" s="3">
        <v>2021</v>
      </c>
      <c r="H275" s="3" t="s">
        <v>41</v>
      </c>
      <c r="I275" s="13"/>
      <c r="J275" s="77">
        <v>189200</v>
      </c>
    </row>
    <row r="276" spans="1:26" x14ac:dyDescent="0.25">
      <c r="A276" s="7" t="str">
        <f>IF(C276="","",IFERROR(IF(VLOOKUP(C276,'Program Mapping'!B:B,1,FALSE)=C276,"OK","Fix"),"Fix"))</f>
        <v>OK</v>
      </c>
      <c r="B276" s="3" t="s">
        <v>36</v>
      </c>
      <c r="C276" s="8" t="s">
        <v>249</v>
      </c>
      <c r="D276" s="3" t="s">
        <v>110</v>
      </c>
      <c r="E276" s="3"/>
      <c r="F276" s="3" t="s">
        <v>62</v>
      </c>
      <c r="G276" s="3">
        <v>2021</v>
      </c>
      <c r="H276" s="3" t="s">
        <v>41</v>
      </c>
      <c r="I276" s="13" t="s">
        <v>42</v>
      </c>
      <c r="J276" s="77">
        <v>1471</v>
      </c>
    </row>
    <row r="277" spans="1:26" x14ac:dyDescent="0.25">
      <c r="A277" s="7" t="str">
        <f>IF(C277="","",IFERROR(IF(VLOOKUP(C277,'Program Mapping'!B:B,1,FALSE)=C277,"OK","Fix"),"Fix"))</f>
        <v>OK</v>
      </c>
      <c r="B277" s="3" t="s">
        <v>36</v>
      </c>
      <c r="C277" s="8" t="s">
        <v>250</v>
      </c>
      <c r="D277" s="3" t="s">
        <v>61</v>
      </c>
      <c r="E277" s="3"/>
      <c r="F277" s="3" t="s">
        <v>45</v>
      </c>
      <c r="G277" s="3">
        <v>2021</v>
      </c>
      <c r="H277" s="3" t="s">
        <v>41</v>
      </c>
      <c r="I277" s="13"/>
      <c r="J277" s="77">
        <v>0</v>
      </c>
      <c r="Z277" s="46"/>
    </row>
    <row r="278" spans="1:26" x14ac:dyDescent="0.25">
      <c r="A278" s="7" t="str">
        <f>IF(C278="","",IFERROR(IF(VLOOKUP(C278,'Program Mapping'!B:B,1,FALSE)=C278,"OK","Fix"),"Fix"))</f>
        <v>OK</v>
      </c>
      <c r="B278" s="3" t="s">
        <v>36</v>
      </c>
      <c r="C278" s="8" t="s">
        <v>250</v>
      </c>
      <c r="D278" s="3" t="s">
        <v>74</v>
      </c>
      <c r="E278" s="3"/>
      <c r="F278" s="3" t="s">
        <v>45</v>
      </c>
      <c r="G278" s="3">
        <v>2021</v>
      </c>
      <c r="H278" s="3" t="s">
        <v>41</v>
      </c>
      <c r="I278" s="13"/>
      <c r="J278" s="77">
        <v>0</v>
      </c>
    </row>
    <row r="279" spans="1:26" x14ac:dyDescent="0.25">
      <c r="A279" s="7" t="str">
        <f>IF(C279="","",IFERROR(IF(VLOOKUP(C279,'Program Mapping'!B:B,1,FALSE)=C279,"OK","Fix"),"Fix"))</f>
        <v>OK</v>
      </c>
      <c r="B279" s="3" t="s">
        <v>36</v>
      </c>
      <c r="C279" s="8" t="s">
        <v>250</v>
      </c>
      <c r="D279" s="3" t="s">
        <v>110</v>
      </c>
      <c r="E279" s="3"/>
      <c r="F279" s="3" t="s">
        <v>62</v>
      </c>
      <c r="G279" s="3">
        <v>2021</v>
      </c>
      <c r="H279" s="3" t="s">
        <v>41</v>
      </c>
      <c r="I279" s="13" t="s">
        <v>42</v>
      </c>
      <c r="J279" s="77">
        <v>0</v>
      </c>
    </row>
    <row r="280" spans="1:26" x14ac:dyDescent="0.25">
      <c r="A280" s="7" t="str">
        <f>IF(C280="","",IFERROR(IF(VLOOKUP(C280,'Program Mapping'!B:B,1,FALSE)=C280,"OK","Fix"),"Fix"))</f>
        <v>OK</v>
      </c>
      <c r="B280" s="3" t="s">
        <v>36</v>
      </c>
      <c r="C280" s="32" t="s">
        <v>258</v>
      </c>
      <c r="D280" s="3" t="s">
        <v>61</v>
      </c>
      <c r="E280" s="3"/>
      <c r="F280" s="3" t="s">
        <v>45</v>
      </c>
      <c r="G280" s="3">
        <v>2021</v>
      </c>
      <c r="H280" s="3" t="s">
        <v>41</v>
      </c>
      <c r="I280" s="13"/>
      <c r="J280" s="77">
        <v>692926.2</v>
      </c>
    </row>
    <row r="281" spans="1:26" x14ac:dyDescent="0.25">
      <c r="A281" s="7" t="str">
        <f>IF(C281="","",IFERROR(IF(VLOOKUP(C281,'Program Mapping'!B:B,1,FALSE)=C281,"OK","Fix"),"Fix"))</f>
        <v>OK</v>
      </c>
      <c r="B281" s="3" t="s">
        <v>36</v>
      </c>
      <c r="C281" s="32" t="s">
        <v>258</v>
      </c>
      <c r="D281" s="3" t="s">
        <v>74</v>
      </c>
      <c r="E281" s="3"/>
      <c r="F281" s="3" t="s">
        <v>45</v>
      </c>
      <c r="G281" s="3">
        <v>2021</v>
      </c>
      <c r="H281" s="3" t="s">
        <v>41</v>
      </c>
      <c r="I281" s="13"/>
      <c r="J281" s="77">
        <v>4016503</v>
      </c>
    </row>
    <row r="282" spans="1:26" x14ac:dyDescent="0.25">
      <c r="A282" s="7" t="str">
        <f>IF(C282="","",IFERROR(IF(VLOOKUP(C282,'Program Mapping'!B:B,1,FALSE)=C282,"OK","Fix"),"Fix"))</f>
        <v>OK</v>
      </c>
      <c r="B282" s="3" t="s">
        <v>36</v>
      </c>
      <c r="C282" s="32" t="s">
        <v>258</v>
      </c>
      <c r="D282" s="3" t="s">
        <v>146</v>
      </c>
      <c r="E282" s="3" t="s">
        <v>48</v>
      </c>
      <c r="F282" s="3" t="s">
        <v>75</v>
      </c>
      <c r="G282" s="3">
        <v>2021</v>
      </c>
      <c r="H282" s="3" t="s">
        <v>41</v>
      </c>
      <c r="I282" s="13" t="s">
        <v>42</v>
      </c>
      <c r="J282" s="77">
        <v>25655</v>
      </c>
      <c r="Z282" s="46"/>
    </row>
    <row r="283" spans="1:26" x14ac:dyDescent="0.25">
      <c r="A283" s="7" t="str">
        <f>IF(C283="","",IFERROR(IF(VLOOKUP(C283,'Program Mapping'!B:B,1,FALSE)=C283,"OK","Fix"),"Fix"))</f>
        <v>OK</v>
      </c>
      <c r="B283" s="3" t="s">
        <v>36</v>
      </c>
      <c r="C283" s="32" t="s">
        <v>259</v>
      </c>
      <c r="D283" s="3" t="s">
        <v>61</v>
      </c>
      <c r="E283" s="3"/>
      <c r="F283" s="3" t="s">
        <v>45</v>
      </c>
      <c r="G283" s="3">
        <v>2021</v>
      </c>
      <c r="H283" s="3" t="s">
        <v>41</v>
      </c>
      <c r="I283" s="13"/>
      <c r="J283" s="77">
        <v>24082.6</v>
      </c>
    </row>
    <row r="284" spans="1:26" x14ac:dyDescent="0.25">
      <c r="A284" s="7" t="str">
        <f>IF(C284="","",IFERROR(IF(VLOOKUP(C284,'Program Mapping'!B:B,1,FALSE)=C284,"OK","Fix"),"Fix"))</f>
        <v>OK</v>
      </c>
      <c r="B284" s="3" t="s">
        <v>36</v>
      </c>
      <c r="C284" s="32" t="s">
        <v>259</v>
      </c>
      <c r="D284" s="3" t="s">
        <v>74</v>
      </c>
      <c r="E284" s="3"/>
      <c r="F284" s="3" t="s">
        <v>45</v>
      </c>
      <c r="G284" s="3">
        <v>2021</v>
      </c>
      <c r="H284" s="3" t="s">
        <v>41</v>
      </c>
      <c r="I284" s="13"/>
      <c r="J284" s="77">
        <v>225145</v>
      </c>
    </row>
    <row r="285" spans="1:26" x14ac:dyDescent="0.25">
      <c r="A285" s="7" t="str">
        <f>IF(C285="","",IFERROR(IF(VLOOKUP(C285,'Program Mapping'!B:B,1,FALSE)=C285,"OK","Fix"),"Fix"))</f>
        <v>OK</v>
      </c>
      <c r="B285" s="3" t="s">
        <v>36</v>
      </c>
      <c r="C285" s="32" t="s">
        <v>259</v>
      </c>
      <c r="D285" s="3" t="s">
        <v>146</v>
      </c>
      <c r="E285" s="3" t="s">
        <v>48</v>
      </c>
      <c r="F285" s="3" t="s">
        <v>75</v>
      </c>
      <c r="G285" s="3">
        <v>2021</v>
      </c>
      <c r="H285" s="3" t="s">
        <v>41</v>
      </c>
      <c r="I285" s="13" t="s">
        <v>42</v>
      </c>
      <c r="J285" s="77">
        <v>1358</v>
      </c>
    </row>
    <row r="286" spans="1:26" x14ac:dyDescent="0.25">
      <c r="A286" s="7" t="str">
        <f>IF(C286="","",IFERROR(IF(VLOOKUP(C286,'Program Mapping'!B:B,1,FALSE)=C286,"OK","Fix"),"Fix"))</f>
        <v>OK</v>
      </c>
      <c r="B286" s="3" t="s">
        <v>36</v>
      </c>
      <c r="C286" s="32" t="s">
        <v>260</v>
      </c>
      <c r="D286" s="3" t="s">
        <v>61</v>
      </c>
      <c r="E286" s="3"/>
      <c r="F286" s="3" t="s">
        <v>45</v>
      </c>
      <c r="G286" s="3">
        <v>2021</v>
      </c>
      <c r="H286" s="3" t="s">
        <v>41</v>
      </c>
      <c r="I286" s="13"/>
      <c r="J286" s="77">
        <v>85689.2</v>
      </c>
    </row>
    <row r="287" spans="1:26" x14ac:dyDescent="0.25">
      <c r="A287" s="7" t="str">
        <f>IF(C287="","",IFERROR(IF(VLOOKUP(C287,'Program Mapping'!B:B,1,FALSE)=C287,"OK","Fix"),"Fix"))</f>
        <v>OK</v>
      </c>
      <c r="B287" s="3" t="s">
        <v>36</v>
      </c>
      <c r="C287" s="32" t="s">
        <v>260</v>
      </c>
      <c r="D287" s="3" t="s">
        <v>74</v>
      </c>
      <c r="E287" s="3"/>
      <c r="F287" s="3" t="s">
        <v>45</v>
      </c>
      <c r="G287" s="3">
        <v>2021</v>
      </c>
      <c r="H287" s="3" t="s">
        <v>41</v>
      </c>
      <c r="I287" s="13"/>
      <c r="J287" s="77">
        <v>496159</v>
      </c>
    </row>
    <row r="288" spans="1:26" x14ac:dyDescent="0.25">
      <c r="A288" s="7" t="str">
        <f>IF(C288="","",IFERROR(IF(VLOOKUP(C288,'Program Mapping'!B:B,1,FALSE)=C288,"OK","Fix"),"Fix"))</f>
        <v>OK</v>
      </c>
      <c r="B288" s="3" t="s">
        <v>36</v>
      </c>
      <c r="C288" s="32" t="s">
        <v>260</v>
      </c>
      <c r="D288" s="3" t="s">
        <v>146</v>
      </c>
      <c r="E288" s="3" t="s">
        <v>48</v>
      </c>
      <c r="F288" s="3" t="s">
        <v>75</v>
      </c>
      <c r="G288" s="3">
        <v>2021</v>
      </c>
      <c r="H288" s="3" t="s">
        <v>41</v>
      </c>
      <c r="I288" s="13" t="s">
        <v>42</v>
      </c>
      <c r="J288" s="77">
        <v>3170</v>
      </c>
      <c r="Z288" s="46"/>
    </row>
    <row r="289" spans="1:26" x14ac:dyDescent="0.25">
      <c r="A289" s="7" t="str">
        <f>IF(C289="","",IFERROR(IF(VLOOKUP(C289,'Program Mapping'!B:B,1,FALSE)=C289,"OK","Fix"),"Fix"))</f>
        <v>OK</v>
      </c>
      <c r="B289" s="3" t="s">
        <v>36</v>
      </c>
      <c r="C289" s="8" t="s">
        <v>251</v>
      </c>
      <c r="D289" s="3" t="s">
        <v>61</v>
      </c>
      <c r="E289" s="3"/>
      <c r="F289" s="3" t="s">
        <v>45</v>
      </c>
      <c r="G289" s="3">
        <v>2021</v>
      </c>
      <c r="H289" s="3" t="s">
        <v>41</v>
      </c>
      <c r="I289" s="13"/>
      <c r="J289" s="77">
        <v>1141325</v>
      </c>
    </row>
    <row r="290" spans="1:26" x14ac:dyDescent="0.25">
      <c r="A290" s="7" t="str">
        <f>IF(C290="","",IFERROR(IF(VLOOKUP(C290,'Program Mapping'!B:B,1,FALSE)=C290,"OK","Fix"),"Fix"))</f>
        <v>OK</v>
      </c>
      <c r="B290" s="3" t="s">
        <v>36</v>
      </c>
      <c r="C290" s="8" t="s">
        <v>251</v>
      </c>
      <c r="D290" s="3" t="s">
        <v>74</v>
      </c>
      <c r="E290" s="3"/>
      <c r="F290" s="3" t="s">
        <v>45</v>
      </c>
      <c r="G290" s="3">
        <v>2021</v>
      </c>
      <c r="H290" s="3" t="s">
        <v>41</v>
      </c>
      <c r="I290" s="13"/>
      <c r="J290" s="77">
        <v>0</v>
      </c>
      <c r="Z290" s="46"/>
    </row>
    <row r="291" spans="1:26" x14ac:dyDescent="0.25">
      <c r="A291" s="7" t="str">
        <f>IF(C291="","",IFERROR(IF(VLOOKUP(C291,'Program Mapping'!B:B,1,FALSE)=C291,"OK","Fix"),"Fix"))</f>
        <v>OK</v>
      </c>
      <c r="B291" s="3" t="s">
        <v>36</v>
      </c>
      <c r="C291" s="8" t="s">
        <v>251</v>
      </c>
      <c r="D291" s="3" t="s">
        <v>110</v>
      </c>
      <c r="E291" s="3"/>
      <c r="F291" s="3" t="s">
        <v>62</v>
      </c>
      <c r="G291" s="3">
        <v>2021</v>
      </c>
      <c r="H291" s="3" t="s">
        <v>41</v>
      </c>
      <c r="I291" s="13" t="s">
        <v>42</v>
      </c>
      <c r="J291" s="77">
        <v>15478</v>
      </c>
    </row>
    <row r="292" spans="1:26" x14ac:dyDescent="0.25">
      <c r="A292" s="7" t="str">
        <f>IF(C292="","",IFERROR(IF(VLOOKUP(C292,'Program Mapping'!B:B,1,FALSE)=C292,"OK","Fix"),"Fix"))</f>
        <v>OK</v>
      </c>
      <c r="B292" s="3" t="s">
        <v>36</v>
      </c>
      <c r="C292" s="32" t="s">
        <v>238</v>
      </c>
      <c r="D292" s="3" t="s">
        <v>61</v>
      </c>
      <c r="E292" s="3"/>
      <c r="F292" s="3" t="s">
        <v>45</v>
      </c>
      <c r="G292" s="3">
        <v>2021</v>
      </c>
      <c r="H292" s="3" t="s">
        <v>41</v>
      </c>
      <c r="I292" s="13"/>
      <c r="J292" s="77">
        <v>0</v>
      </c>
      <c r="Z292" s="46"/>
    </row>
    <row r="293" spans="1:26" x14ac:dyDescent="0.25">
      <c r="A293" s="7" t="str">
        <f>IF(C293="","",IFERROR(IF(VLOOKUP(C293,'Program Mapping'!B:B,1,FALSE)=C293,"OK","Fix"),"Fix"))</f>
        <v>OK</v>
      </c>
      <c r="B293" s="3" t="s">
        <v>36</v>
      </c>
      <c r="C293" s="32" t="s">
        <v>238</v>
      </c>
      <c r="D293" s="3" t="s">
        <v>74</v>
      </c>
      <c r="E293" s="3"/>
      <c r="F293" s="3" t="s">
        <v>45</v>
      </c>
      <c r="G293" s="3">
        <v>2021</v>
      </c>
      <c r="H293" s="3" t="s">
        <v>41</v>
      </c>
      <c r="I293" s="13"/>
      <c r="J293" s="77">
        <v>124474</v>
      </c>
      <c r="Z293" s="46"/>
    </row>
    <row r="294" spans="1:26" x14ac:dyDescent="0.25">
      <c r="A294" s="7" t="str">
        <f>IF(C294="","",IFERROR(IF(VLOOKUP(C294,'Program Mapping'!B:B,1,FALSE)=C294,"OK","Fix"),"Fix"))</f>
        <v>OK</v>
      </c>
      <c r="B294" s="3" t="s">
        <v>36</v>
      </c>
      <c r="C294" s="32" t="s">
        <v>238</v>
      </c>
      <c r="D294" s="3" t="s">
        <v>110</v>
      </c>
      <c r="E294" s="3"/>
      <c r="F294" s="3" t="s">
        <v>62</v>
      </c>
      <c r="G294" s="3">
        <v>2021</v>
      </c>
      <c r="H294" s="3" t="s">
        <v>41</v>
      </c>
      <c r="I294" s="13" t="s">
        <v>42</v>
      </c>
      <c r="J294" s="77">
        <v>765</v>
      </c>
    </row>
    <row r="295" spans="1:26" x14ac:dyDescent="0.25">
      <c r="A295" s="7" t="str">
        <f>IF(C295="","",IFERROR(IF(VLOOKUP(C295,'Program Mapping'!B:B,1,FALSE)=C295,"OK","Fix"),"Fix"))</f>
        <v>OK</v>
      </c>
      <c r="B295" s="3" t="s">
        <v>36</v>
      </c>
      <c r="C295" s="32" t="s">
        <v>239</v>
      </c>
      <c r="D295" s="3" t="s">
        <v>61</v>
      </c>
      <c r="E295" s="3"/>
      <c r="F295" s="3" t="s">
        <v>45</v>
      </c>
      <c r="G295" s="3">
        <v>2021</v>
      </c>
      <c r="H295" s="3" t="s">
        <v>41</v>
      </c>
      <c r="I295" s="13"/>
      <c r="J295" s="77">
        <v>0</v>
      </c>
    </row>
    <row r="296" spans="1:26" x14ac:dyDescent="0.25">
      <c r="A296" s="7" t="str">
        <f>IF(C296="","",IFERROR(IF(VLOOKUP(C296,'Program Mapping'!B:B,1,FALSE)=C296,"OK","Fix"),"Fix"))</f>
        <v>OK</v>
      </c>
      <c r="B296" s="3" t="s">
        <v>36</v>
      </c>
      <c r="C296" s="32" t="s">
        <v>239</v>
      </c>
      <c r="D296" s="3" t="s">
        <v>74</v>
      </c>
      <c r="E296" s="3"/>
      <c r="F296" s="3" t="s">
        <v>45</v>
      </c>
      <c r="G296" s="3">
        <v>2021</v>
      </c>
      <c r="H296" s="3" t="s">
        <v>41</v>
      </c>
      <c r="I296" s="13"/>
      <c r="J296" s="77">
        <v>0</v>
      </c>
    </row>
    <row r="297" spans="1:26" x14ac:dyDescent="0.25">
      <c r="A297" s="7" t="str">
        <f>IF(C297="","",IFERROR(IF(VLOOKUP(C297,'Program Mapping'!B:B,1,FALSE)=C297,"OK","Fix"),"Fix"))</f>
        <v>OK</v>
      </c>
      <c r="B297" s="3" t="s">
        <v>36</v>
      </c>
      <c r="C297" s="32" t="s">
        <v>239</v>
      </c>
      <c r="D297" s="3" t="s">
        <v>110</v>
      </c>
      <c r="E297" s="3"/>
      <c r="F297" s="3" t="s">
        <v>62</v>
      </c>
      <c r="G297" s="3">
        <v>2021</v>
      </c>
      <c r="H297" s="3" t="s">
        <v>41</v>
      </c>
      <c r="I297" s="13" t="s">
        <v>42</v>
      </c>
      <c r="J297" s="77">
        <v>0</v>
      </c>
      <c r="Z297" s="46"/>
    </row>
    <row r="298" spans="1:26" x14ac:dyDescent="0.25">
      <c r="A298" s="7" t="str">
        <f>IF(C298="","",IFERROR(IF(VLOOKUP(C298,'Program Mapping'!B:B,1,FALSE)=C298,"OK","Fix"),"Fix"))</f>
        <v>OK</v>
      </c>
      <c r="B298" s="3" t="s">
        <v>36</v>
      </c>
      <c r="C298" s="32" t="s">
        <v>252</v>
      </c>
      <c r="D298" s="3" t="s">
        <v>61</v>
      </c>
      <c r="E298" s="3"/>
      <c r="F298" s="3" t="s">
        <v>45</v>
      </c>
      <c r="G298" s="3">
        <v>2021</v>
      </c>
      <c r="H298" s="3" t="s">
        <v>41</v>
      </c>
      <c r="I298" s="13"/>
      <c r="J298" s="77">
        <v>1596903</v>
      </c>
      <c r="Z298" s="46"/>
    </row>
    <row r="299" spans="1:26" x14ac:dyDescent="0.25">
      <c r="A299" s="7" t="str">
        <f>IF(C299="","",IFERROR(IF(VLOOKUP(C299,'Program Mapping'!B:B,1,FALSE)=C299,"OK","Fix"),"Fix"))</f>
        <v>OK</v>
      </c>
      <c r="B299" s="3" t="s">
        <v>36</v>
      </c>
      <c r="C299" s="32" t="s">
        <v>252</v>
      </c>
      <c r="D299" s="3" t="s">
        <v>74</v>
      </c>
      <c r="E299" s="3"/>
      <c r="F299" s="3" t="s">
        <v>45</v>
      </c>
      <c r="G299" s="3">
        <v>2021</v>
      </c>
      <c r="H299" s="3" t="s">
        <v>41</v>
      </c>
      <c r="I299" s="13"/>
      <c r="J299" s="77">
        <v>1145661</v>
      </c>
    </row>
    <row r="300" spans="1:26" x14ac:dyDescent="0.25">
      <c r="A300" s="7" t="str">
        <f>IF(C300="","",IFERROR(IF(VLOOKUP(C300,'Program Mapping'!B:B,1,FALSE)=C300,"OK","Fix"),"Fix"))</f>
        <v>OK</v>
      </c>
      <c r="B300" s="3" t="s">
        <v>36</v>
      </c>
      <c r="C300" s="32" t="s">
        <v>252</v>
      </c>
      <c r="D300" s="3" t="s">
        <v>110</v>
      </c>
      <c r="E300" s="3"/>
      <c r="F300" s="3" t="s">
        <v>62</v>
      </c>
      <c r="G300" s="3">
        <v>2021</v>
      </c>
      <c r="H300" s="3" t="s">
        <v>41</v>
      </c>
      <c r="I300" s="13" t="s">
        <v>42</v>
      </c>
      <c r="J300" s="77">
        <v>22359</v>
      </c>
      <c r="Z300" s="46"/>
    </row>
    <row r="301" spans="1:26" x14ac:dyDescent="0.25">
      <c r="A301" s="7" t="str">
        <f>IF(C301="","",IFERROR(IF(VLOOKUP(C301,'Program Mapping'!B:B,1,FALSE)=C301,"OK","Fix"),"Fix"))</f>
        <v>OK</v>
      </c>
      <c r="B301" s="3" t="s">
        <v>36</v>
      </c>
      <c r="C301" s="32" t="s">
        <v>253</v>
      </c>
      <c r="D301" s="3" t="s">
        <v>61</v>
      </c>
      <c r="E301" s="3"/>
      <c r="F301" s="3" t="s">
        <v>45</v>
      </c>
      <c r="G301" s="3">
        <v>2021</v>
      </c>
      <c r="H301" s="3" t="s">
        <v>41</v>
      </c>
      <c r="I301" s="13"/>
      <c r="J301" s="77">
        <v>32268</v>
      </c>
      <c r="Z301" s="46"/>
    </row>
    <row r="302" spans="1:26" x14ac:dyDescent="0.25">
      <c r="A302" s="7" t="str">
        <f>IF(C302="","",IFERROR(IF(VLOOKUP(C302,'Program Mapping'!B:B,1,FALSE)=C302,"OK","Fix"),"Fix"))</f>
        <v>OK</v>
      </c>
      <c r="B302" s="3" t="s">
        <v>36</v>
      </c>
      <c r="C302" s="32" t="s">
        <v>253</v>
      </c>
      <c r="D302" s="3" t="s">
        <v>74</v>
      </c>
      <c r="E302" s="3"/>
      <c r="F302" s="3" t="s">
        <v>45</v>
      </c>
      <c r="G302" s="3">
        <v>2021</v>
      </c>
      <c r="H302" s="3" t="s">
        <v>41</v>
      </c>
      <c r="I302" s="13"/>
      <c r="J302" s="77">
        <v>47124</v>
      </c>
    </row>
    <row r="303" spans="1:26" x14ac:dyDescent="0.25">
      <c r="A303" s="7" t="str">
        <f>IF(C303="","",IFERROR(IF(VLOOKUP(C303,'Program Mapping'!B:B,1,FALSE)=C303,"OK","Fix"),"Fix"))</f>
        <v>OK</v>
      </c>
      <c r="B303" s="3" t="s">
        <v>36</v>
      </c>
      <c r="C303" s="32" t="s">
        <v>253</v>
      </c>
      <c r="D303" s="3" t="s">
        <v>146</v>
      </c>
      <c r="E303" s="3" t="s">
        <v>48</v>
      </c>
      <c r="F303" s="3" t="s">
        <v>75</v>
      </c>
      <c r="G303" s="3">
        <v>2021</v>
      </c>
      <c r="H303" s="3" t="s">
        <v>41</v>
      </c>
      <c r="I303" s="13" t="s">
        <v>42</v>
      </c>
      <c r="J303" s="77">
        <v>9653</v>
      </c>
    </row>
    <row r="304" spans="1:26" x14ac:dyDescent="0.25">
      <c r="A304" s="7" t="str">
        <f>IF(C304="","",IFERROR(IF(VLOOKUP(C304,'Program Mapping'!B:B,1,FALSE)=C304,"OK","Fix"),"Fix"))</f>
        <v>OK</v>
      </c>
      <c r="B304" s="3" t="s">
        <v>36</v>
      </c>
      <c r="C304" s="32" t="s">
        <v>254</v>
      </c>
      <c r="D304" s="3" t="s">
        <v>61</v>
      </c>
      <c r="E304" s="3"/>
      <c r="F304" s="3" t="s">
        <v>45</v>
      </c>
      <c r="G304" s="3">
        <v>2021</v>
      </c>
      <c r="H304" s="3" t="s">
        <v>41</v>
      </c>
      <c r="I304" s="13"/>
      <c r="J304" s="77">
        <v>11199</v>
      </c>
    </row>
    <row r="305" spans="1:26" x14ac:dyDescent="0.25">
      <c r="A305" s="7" t="str">
        <f>IF(C305="","",IFERROR(IF(VLOOKUP(C305,'Program Mapping'!B:B,1,FALSE)=C305,"OK","Fix"),"Fix"))</f>
        <v>OK</v>
      </c>
      <c r="B305" s="3" t="s">
        <v>36</v>
      </c>
      <c r="C305" s="32" t="s">
        <v>254</v>
      </c>
      <c r="D305" s="3" t="s">
        <v>74</v>
      </c>
      <c r="E305" s="3"/>
      <c r="F305" s="3" t="s">
        <v>45</v>
      </c>
      <c r="G305" s="3">
        <v>2021</v>
      </c>
      <c r="H305" s="3" t="s">
        <v>41</v>
      </c>
      <c r="I305" s="13"/>
      <c r="J305" s="77">
        <v>141371</v>
      </c>
    </row>
    <row r="306" spans="1:26" x14ac:dyDescent="0.25">
      <c r="A306" s="7" t="str">
        <f>IF(C306="","",IFERROR(IF(VLOOKUP(C306,'Program Mapping'!B:B,1,FALSE)=C306,"OK","Fix"),"Fix"))</f>
        <v>OK</v>
      </c>
      <c r="B306" s="3" t="s">
        <v>36</v>
      </c>
      <c r="C306" s="32" t="s">
        <v>254</v>
      </c>
      <c r="D306" s="3" t="s">
        <v>146</v>
      </c>
      <c r="E306" s="3" t="s">
        <v>48</v>
      </c>
      <c r="F306" s="3" t="s">
        <v>75</v>
      </c>
      <c r="G306" s="3">
        <v>2021</v>
      </c>
      <c r="H306" s="3" t="s">
        <v>41</v>
      </c>
      <c r="I306" s="13" t="s">
        <v>42</v>
      </c>
      <c r="J306" s="77">
        <v>13991</v>
      </c>
    </row>
    <row r="307" spans="1:26" x14ac:dyDescent="0.25">
      <c r="A307" s="7" t="str">
        <f>IF(C307="","",IFERROR(IF(VLOOKUP(C307,'Program Mapping'!B:B,1,FALSE)=C307,"OK","Fix"),"Fix"))</f>
        <v>OK</v>
      </c>
      <c r="B307" s="3" t="s">
        <v>36</v>
      </c>
      <c r="C307" s="32" t="s">
        <v>255</v>
      </c>
      <c r="D307" s="3" t="s">
        <v>61</v>
      </c>
      <c r="E307" s="3"/>
      <c r="F307" s="3" t="s">
        <v>45</v>
      </c>
      <c r="G307" s="3">
        <v>2021</v>
      </c>
      <c r="H307" s="3" t="s">
        <v>41</v>
      </c>
      <c r="I307" s="13"/>
      <c r="J307" s="77">
        <v>270697</v>
      </c>
    </row>
    <row r="308" spans="1:26" x14ac:dyDescent="0.25">
      <c r="A308" s="7" t="str">
        <f>IF(C308="","",IFERROR(IF(VLOOKUP(C308,'Program Mapping'!B:B,1,FALSE)=C308,"OK","Fix"),"Fix"))</f>
        <v>OK</v>
      </c>
      <c r="B308" s="3" t="s">
        <v>36</v>
      </c>
      <c r="C308" s="32" t="s">
        <v>255</v>
      </c>
      <c r="D308" s="3" t="s">
        <v>74</v>
      </c>
      <c r="E308" s="3"/>
      <c r="F308" s="3" t="s">
        <v>45</v>
      </c>
      <c r="G308" s="3">
        <v>2021</v>
      </c>
      <c r="H308" s="3" t="s">
        <v>41</v>
      </c>
      <c r="I308" s="13"/>
      <c r="J308" s="77">
        <v>401995</v>
      </c>
    </row>
    <row r="309" spans="1:26" x14ac:dyDescent="0.25">
      <c r="A309" s="7" t="str">
        <f>IF(C309="","",IFERROR(IF(VLOOKUP(C309,'Program Mapping'!B:B,1,FALSE)=C309,"OK","Fix"),"Fix"))</f>
        <v>OK</v>
      </c>
      <c r="B309" s="3" t="s">
        <v>36</v>
      </c>
      <c r="C309" s="32" t="s">
        <v>255</v>
      </c>
      <c r="D309" s="3" t="s">
        <v>146</v>
      </c>
      <c r="E309" s="3" t="s">
        <v>48</v>
      </c>
      <c r="F309" s="3" t="s">
        <v>75</v>
      </c>
      <c r="G309" s="3">
        <v>2021</v>
      </c>
      <c r="H309" s="3" t="s">
        <v>41</v>
      </c>
      <c r="I309" s="13" t="s">
        <v>42</v>
      </c>
      <c r="J309" s="77">
        <v>11305</v>
      </c>
      <c r="Z309" s="46"/>
    </row>
    <row r="310" spans="1:26" x14ac:dyDescent="0.25">
      <c r="A310" s="7" t="str">
        <f>IF(C310="","",IFERROR(IF(VLOOKUP(C310,'Program Mapping'!B:B,1,FALSE)=C310,"OK","Fix"),"Fix"))</f>
        <v>OK</v>
      </c>
      <c r="B310" s="3" t="s">
        <v>36</v>
      </c>
      <c r="C310" s="32" t="s">
        <v>332</v>
      </c>
      <c r="D310" s="3" t="s">
        <v>61</v>
      </c>
      <c r="E310" s="3"/>
      <c r="F310" s="3" t="s">
        <v>45</v>
      </c>
      <c r="G310" s="3">
        <v>2021</v>
      </c>
      <c r="H310" s="3" t="s">
        <v>41</v>
      </c>
      <c r="I310" s="13"/>
      <c r="J310" s="77">
        <v>0</v>
      </c>
    </row>
    <row r="311" spans="1:26" x14ac:dyDescent="0.25">
      <c r="A311" s="7" t="str">
        <f>IF(C311="","",IFERROR(IF(VLOOKUP(C311,'Program Mapping'!B:B,1,FALSE)=C311,"OK","Fix"),"Fix"))</f>
        <v>OK</v>
      </c>
      <c r="B311" s="3" t="s">
        <v>36</v>
      </c>
      <c r="C311" s="32" t="s">
        <v>332</v>
      </c>
      <c r="D311" s="3" t="s">
        <v>74</v>
      </c>
      <c r="E311" s="3"/>
      <c r="F311" s="3" t="s">
        <v>45</v>
      </c>
      <c r="G311" s="3">
        <v>2021</v>
      </c>
      <c r="H311" s="3" t="s">
        <v>41</v>
      </c>
      <c r="I311" s="13"/>
      <c r="J311" s="77">
        <v>0</v>
      </c>
    </row>
    <row r="312" spans="1:26" x14ac:dyDescent="0.25">
      <c r="A312" s="7" t="str">
        <f>IF(C312="","",IFERROR(IF(VLOOKUP(C312,'Program Mapping'!B:B,1,FALSE)=C312,"OK","Fix"),"Fix"))</f>
        <v>OK</v>
      </c>
      <c r="B312" s="3" t="s">
        <v>36</v>
      </c>
      <c r="C312" s="32" t="s">
        <v>332</v>
      </c>
      <c r="D312" s="3" t="s">
        <v>146</v>
      </c>
      <c r="E312" s="3" t="s">
        <v>48</v>
      </c>
      <c r="F312" s="3" t="s">
        <v>75</v>
      </c>
      <c r="G312" s="3">
        <v>2021</v>
      </c>
      <c r="H312" s="3" t="s">
        <v>41</v>
      </c>
      <c r="I312" s="13" t="s">
        <v>42</v>
      </c>
      <c r="J312" s="77">
        <v>0</v>
      </c>
    </row>
    <row r="313" spans="1:26" x14ac:dyDescent="0.25">
      <c r="A313" s="7" t="str">
        <f>IF(C313="","",IFERROR(IF(VLOOKUP(C313,'Program Mapping'!B:B,1,FALSE)=C313,"OK","Fix"),"Fix"))</f>
        <v>OK</v>
      </c>
      <c r="B313" s="3" t="s">
        <v>36</v>
      </c>
      <c r="C313" s="32" t="s">
        <v>257</v>
      </c>
      <c r="D313" s="3" t="s">
        <v>61</v>
      </c>
      <c r="E313" s="3"/>
      <c r="F313" s="3" t="s">
        <v>45</v>
      </c>
      <c r="G313" s="3">
        <v>2021</v>
      </c>
      <c r="H313" s="3" t="s">
        <v>41</v>
      </c>
      <c r="I313" s="13"/>
      <c r="J313" s="77">
        <v>0</v>
      </c>
      <c r="Z313" s="46"/>
    </row>
    <row r="314" spans="1:26" x14ac:dyDescent="0.25">
      <c r="A314" s="7" t="str">
        <f>IF(C314="","",IFERROR(IF(VLOOKUP(C314,'Program Mapping'!B:B,1,FALSE)=C314,"OK","Fix"),"Fix"))</f>
        <v>OK</v>
      </c>
      <c r="B314" s="3" t="s">
        <v>36</v>
      </c>
      <c r="C314" s="32" t="s">
        <v>257</v>
      </c>
      <c r="D314" s="3" t="s">
        <v>74</v>
      </c>
      <c r="E314" s="3"/>
      <c r="F314" s="3" t="s">
        <v>45</v>
      </c>
      <c r="G314" s="3">
        <v>2021</v>
      </c>
      <c r="H314" s="3" t="s">
        <v>41</v>
      </c>
      <c r="I314" s="13"/>
      <c r="J314" s="77">
        <v>81443</v>
      </c>
    </row>
    <row r="315" spans="1:26" x14ac:dyDescent="0.25">
      <c r="A315" s="7" t="str">
        <f>IF(C315="","",IFERROR(IF(VLOOKUP(C315,'Program Mapping'!B:B,1,FALSE)=C315,"OK","Fix"),"Fix"))</f>
        <v>OK</v>
      </c>
      <c r="B315" s="3" t="s">
        <v>36</v>
      </c>
      <c r="C315" s="32" t="s">
        <v>257</v>
      </c>
      <c r="D315" s="3" t="s">
        <v>146</v>
      </c>
      <c r="E315" s="3" t="s">
        <v>48</v>
      </c>
      <c r="F315" s="3" t="s">
        <v>75</v>
      </c>
      <c r="G315" s="3">
        <v>2021</v>
      </c>
      <c r="H315" s="3" t="s">
        <v>41</v>
      </c>
      <c r="I315" s="13" t="s">
        <v>42</v>
      </c>
      <c r="J315" s="77">
        <v>4345</v>
      </c>
    </row>
    <row r="316" spans="1:26" x14ac:dyDescent="0.25">
      <c r="A316" s="7" t="str">
        <f>IF(C316="","",IFERROR(IF(VLOOKUP(C316,'Program Mapping'!B:B,1,FALSE)=C316,"OK","Fix"),"Fix"))</f>
        <v>OK</v>
      </c>
      <c r="B316" s="3" t="s">
        <v>36</v>
      </c>
      <c r="C316" s="32" t="s">
        <v>256</v>
      </c>
      <c r="D316" s="3" t="s">
        <v>61</v>
      </c>
      <c r="E316" s="3"/>
      <c r="F316" s="3" t="s">
        <v>45</v>
      </c>
      <c r="G316" s="3">
        <v>2021</v>
      </c>
      <c r="H316" s="3" t="s">
        <v>41</v>
      </c>
      <c r="I316" s="13"/>
      <c r="J316" s="77">
        <v>104127</v>
      </c>
    </row>
    <row r="317" spans="1:26" x14ac:dyDescent="0.25">
      <c r="A317" s="7" t="str">
        <f>IF(C317="","",IFERROR(IF(VLOOKUP(C317,'Program Mapping'!B:B,1,FALSE)=C317,"OK","Fix"),"Fix"))</f>
        <v>OK</v>
      </c>
      <c r="B317" s="3" t="s">
        <v>36</v>
      </c>
      <c r="C317" s="32" t="s">
        <v>256</v>
      </c>
      <c r="D317" s="3" t="s">
        <v>74</v>
      </c>
      <c r="E317" s="3"/>
      <c r="F317" s="3" t="s">
        <v>45</v>
      </c>
      <c r="G317" s="3">
        <v>2021</v>
      </c>
      <c r="H317" s="3" t="s">
        <v>41</v>
      </c>
      <c r="I317" s="13"/>
      <c r="J317" s="77">
        <v>0</v>
      </c>
    </row>
    <row r="318" spans="1:26" x14ac:dyDescent="0.25">
      <c r="A318" s="7" t="str">
        <f>IF(C318="","",IFERROR(IF(VLOOKUP(C318,'Program Mapping'!B:B,1,FALSE)=C318,"OK","Fix"),"Fix"))</f>
        <v>OK</v>
      </c>
      <c r="B318" s="3" t="s">
        <v>36</v>
      </c>
      <c r="C318" s="32" t="s">
        <v>256</v>
      </c>
      <c r="D318" s="3" t="s">
        <v>146</v>
      </c>
      <c r="E318" s="3" t="s">
        <v>48</v>
      </c>
      <c r="F318" s="3" t="s">
        <v>75</v>
      </c>
      <c r="G318" s="3">
        <v>2021</v>
      </c>
      <c r="H318" s="3" t="s">
        <v>41</v>
      </c>
      <c r="I318" s="13" t="s">
        <v>42</v>
      </c>
      <c r="J318" s="77">
        <v>21708</v>
      </c>
    </row>
    <row r="319" spans="1:26" x14ac:dyDescent="0.25">
      <c r="A319" s="7" t="str">
        <f>IF(C319="","",IFERROR(IF(VLOOKUP(C319,'Program Mapping'!B:B,1,FALSE)=C319,"OK","Fix"),"Fix"))</f>
        <v>OK</v>
      </c>
      <c r="B319" s="3" t="s">
        <v>36</v>
      </c>
      <c r="C319" s="127" t="s">
        <v>261</v>
      </c>
      <c r="D319" s="3" t="s">
        <v>61</v>
      </c>
      <c r="E319" s="3"/>
      <c r="F319" s="3" t="s">
        <v>45</v>
      </c>
      <c r="G319" s="3">
        <v>2022</v>
      </c>
      <c r="H319" s="3" t="s">
        <v>41</v>
      </c>
      <c r="I319" s="13"/>
      <c r="J319">
        <v>10426</v>
      </c>
    </row>
    <row r="320" spans="1:26" x14ac:dyDescent="0.25">
      <c r="A320" s="7" t="str">
        <f>IF(C320="","",IFERROR(IF(VLOOKUP(C320,'Program Mapping'!B:B,1,FALSE)=C320,"OK","Fix"),"Fix"))</f>
        <v>OK</v>
      </c>
      <c r="B320" s="3" t="s">
        <v>36</v>
      </c>
      <c r="C320" s="128" t="s">
        <v>261</v>
      </c>
      <c r="D320" s="3" t="s">
        <v>74</v>
      </c>
      <c r="E320" s="3"/>
      <c r="F320" s="3" t="s">
        <v>45</v>
      </c>
      <c r="G320" s="3">
        <v>2022</v>
      </c>
      <c r="H320" s="3" t="s">
        <v>41</v>
      </c>
      <c r="I320" s="13"/>
      <c r="J320" s="77">
        <v>81321</v>
      </c>
    </row>
    <row r="321" spans="1:26" x14ac:dyDescent="0.25">
      <c r="A321" s="7" t="str">
        <f>IF(C321="","",IFERROR(IF(VLOOKUP(C321,'Program Mapping'!B:B,1,FALSE)=C321,"OK","Fix"),"Fix"))</f>
        <v>OK</v>
      </c>
      <c r="B321" s="3" t="s">
        <v>36</v>
      </c>
      <c r="C321" s="128" t="s">
        <v>261</v>
      </c>
      <c r="D321" s="3" t="s">
        <v>110</v>
      </c>
      <c r="E321" s="3"/>
      <c r="F321" s="3" t="s">
        <v>62</v>
      </c>
      <c r="G321" s="3">
        <v>2022</v>
      </c>
      <c r="H321" s="3" t="s">
        <v>41</v>
      </c>
      <c r="I321" s="13" t="s">
        <v>42</v>
      </c>
      <c r="J321" s="46">
        <v>108</v>
      </c>
    </row>
    <row r="322" spans="1:26" x14ac:dyDescent="0.25">
      <c r="A322" s="7" t="str">
        <f>IF(C322="","",IFERROR(IF(VLOOKUP(C322,'Program Mapping'!B:B,1,FALSE)=C322,"OK","Fix"),"Fix"))</f>
        <v>OK</v>
      </c>
      <c r="B322" s="3" t="s">
        <v>36</v>
      </c>
      <c r="C322" s="32" t="s">
        <v>246</v>
      </c>
      <c r="D322" s="3" t="s">
        <v>61</v>
      </c>
      <c r="E322" s="3"/>
      <c r="F322" s="3" t="s">
        <v>45</v>
      </c>
      <c r="G322" s="3">
        <v>2022</v>
      </c>
      <c r="H322" s="3" t="s">
        <v>41</v>
      </c>
      <c r="I322" s="13"/>
      <c r="J322" s="77">
        <v>0</v>
      </c>
      <c r="Z322" s="46"/>
    </row>
    <row r="323" spans="1:26" x14ac:dyDescent="0.25">
      <c r="A323" s="7" t="str">
        <f>IF(C323="","",IFERROR(IF(VLOOKUP(C323,'Program Mapping'!B:B,1,FALSE)=C323,"OK","Fix"),"Fix"))</f>
        <v>OK</v>
      </c>
      <c r="B323" s="3" t="s">
        <v>36</v>
      </c>
      <c r="C323" s="32" t="s">
        <v>246</v>
      </c>
      <c r="D323" s="3" t="s">
        <v>74</v>
      </c>
      <c r="E323" s="3"/>
      <c r="F323" s="3" t="s">
        <v>45</v>
      </c>
      <c r="G323" s="3">
        <v>2022</v>
      </c>
      <c r="H323" s="3" t="s">
        <v>41</v>
      </c>
      <c r="I323" s="13"/>
      <c r="J323" s="77">
        <v>2852787</v>
      </c>
    </row>
    <row r="324" spans="1:26" x14ac:dyDescent="0.25">
      <c r="A324" s="7" t="str">
        <f>IF(C324="","",IFERROR(IF(VLOOKUP(C324,'Program Mapping'!B:B,1,FALSE)=C324,"OK","Fix"),"Fix"))</f>
        <v>OK</v>
      </c>
      <c r="B324" s="3" t="s">
        <v>36</v>
      </c>
      <c r="C324" s="32" t="s">
        <v>246</v>
      </c>
      <c r="D324" s="3" t="s">
        <v>110</v>
      </c>
      <c r="E324" s="3"/>
      <c r="F324" s="3" t="s">
        <v>62</v>
      </c>
      <c r="G324" s="3">
        <v>2022</v>
      </c>
      <c r="H324" s="3" t="s">
        <v>41</v>
      </c>
      <c r="I324" s="13" t="s">
        <v>42</v>
      </c>
      <c r="J324" s="77">
        <v>18000</v>
      </c>
    </row>
    <row r="325" spans="1:26" x14ac:dyDescent="0.25">
      <c r="A325" s="7" t="str">
        <f>IF(C325="","",IFERROR(IF(VLOOKUP(C325,'Program Mapping'!B:B,1,FALSE)=C325,"OK","Fix"),"Fix"))</f>
        <v>OK</v>
      </c>
      <c r="B325" s="3" t="s">
        <v>36</v>
      </c>
      <c r="C325" s="32" t="s">
        <v>245</v>
      </c>
      <c r="D325" s="3" t="s">
        <v>61</v>
      </c>
      <c r="E325" s="3"/>
      <c r="F325" s="3" t="s">
        <v>45</v>
      </c>
      <c r="G325" s="3">
        <v>2022</v>
      </c>
      <c r="H325" s="3" t="s">
        <v>41</v>
      </c>
      <c r="I325" s="13"/>
      <c r="J325" s="77">
        <v>0</v>
      </c>
      <c r="Z325" s="46"/>
    </row>
    <row r="326" spans="1:26" x14ac:dyDescent="0.25">
      <c r="A326" s="7" t="str">
        <f>IF(C326="","",IFERROR(IF(VLOOKUP(C326,'Program Mapping'!B:B,1,FALSE)=C326,"OK","Fix"),"Fix"))</f>
        <v>OK</v>
      </c>
      <c r="B326" s="3" t="s">
        <v>36</v>
      </c>
      <c r="C326" s="32" t="s">
        <v>245</v>
      </c>
      <c r="D326" s="3" t="s">
        <v>74</v>
      </c>
      <c r="E326" s="3"/>
      <c r="F326" s="3" t="s">
        <v>45</v>
      </c>
      <c r="G326" s="3">
        <v>2022</v>
      </c>
      <c r="H326" s="3" t="s">
        <v>41</v>
      </c>
      <c r="I326" s="13"/>
      <c r="J326" s="77">
        <v>160005</v>
      </c>
    </row>
    <row r="327" spans="1:26" x14ac:dyDescent="0.25">
      <c r="A327" s="7" t="str">
        <f>IF(C327="","",IFERROR(IF(VLOOKUP(C327,'Program Mapping'!B:B,1,FALSE)=C327,"OK","Fix"),"Fix"))</f>
        <v>OK</v>
      </c>
      <c r="B327" s="3" t="s">
        <v>36</v>
      </c>
      <c r="C327" s="32" t="s">
        <v>245</v>
      </c>
      <c r="D327" s="3" t="s">
        <v>110</v>
      </c>
      <c r="E327" s="3"/>
      <c r="F327" s="3" t="s">
        <v>62</v>
      </c>
      <c r="G327" s="3">
        <v>2022</v>
      </c>
      <c r="H327" s="3" t="s">
        <v>41</v>
      </c>
      <c r="I327" s="13" t="s">
        <v>42</v>
      </c>
      <c r="J327" s="77">
        <v>1000</v>
      </c>
    </row>
    <row r="328" spans="1:26" x14ac:dyDescent="0.25">
      <c r="A328" s="7" t="str">
        <f>IF(C328="","",IFERROR(IF(VLOOKUP(C328,'Program Mapping'!B:B,1,FALSE)=C328,"OK","Fix"),"Fix"))</f>
        <v>OK</v>
      </c>
      <c r="B328" s="3" t="s">
        <v>36</v>
      </c>
      <c r="C328" s="32" t="s">
        <v>247</v>
      </c>
      <c r="D328" s="3" t="s">
        <v>61</v>
      </c>
      <c r="E328" s="3"/>
      <c r="F328" s="3" t="s">
        <v>45</v>
      </c>
      <c r="G328" s="3">
        <v>2022</v>
      </c>
      <c r="H328" s="3" t="s">
        <v>41</v>
      </c>
      <c r="I328" s="13"/>
      <c r="J328" s="77">
        <v>58325.7</v>
      </c>
    </row>
    <row r="329" spans="1:26" x14ac:dyDescent="0.25">
      <c r="A329" s="7" t="str">
        <f>IF(C329="","",IFERROR(IF(VLOOKUP(C329,'Program Mapping'!B:B,1,FALSE)=C329,"OK","Fix"),"Fix"))</f>
        <v>OK</v>
      </c>
      <c r="B329" s="3" t="s">
        <v>36</v>
      </c>
      <c r="C329" s="32" t="s">
        <v>247</v>
      </c>
      <c r="D329" s="3" t="s">
        <v>74</v>
      </c>
      <c r="E329" s="3"/>
      <c r="F329" s="3" t="s">
        <v>45</v>
      </c>
      <c r="G329" s="3">
        <v>2022</v>
      </c>
      <c r="H329" s="3" t="s">
        <v>41</v>
      </c>
      <c r="I329" s="13"/>
      <c r="J329" s="77">
        <v>88705.7</v>
      </c>
    </row>
    <row r="330" spans="1:26" x14ac:dyDescent="0.25">
      <c r="A330" s="7" t="str">
        <f>IF(C330="","",IFERROR(IF(VLOOKUP(C330,'Program Mapping'!B:B,1,FALSE)=C330,"OK","Fix"),"Fix"))</f>
        <v>OK</v>
      </c>
      <c r="B330" s="3" t="s">
        <v>36</v>
      </c>
      <c r="C330" s="32" t="s">
        <v>247</v>
      </c>
      <c r="D330" s="3" t="s">
        <v>110</v>
      </c>
      <c r="E330" s="3"/>
      <c r="F330" s="3" t="s">
        <v>62</v>
      </c>
      <c r="G330" s="3">
        <v>2022</v>
      </c>
      <c r="H330" s="3" t="s">
        <v>41</v>
      </c>
      <c r="I330" s="13" t="s">
        <v>42</v>
      </c>
      <c r="J330" s="77">
        <v>1186.4000000000001</v>
      </c>
    </row>
    <row r="331" spans="1:26" s="111" customFormat="1" x14ac:dyDescent="0.25">
      <c r="A331" s="7" t="str">
        <f>IF(C331="","",IFERROR(IF(VLOOKUP(C331,'Program Mapping'!B:B,1,FALSE)=C331,"OK","Fix"),"Fix"))</f>
        <v>OK</v>
      </c>
      <c r="B331" s="3" t="s">
        <v>36</v>
      </c>
      <c r="C331" s="32" t="s">
        <v>248</v>
      </c>
      <c r="D331" s="3" t="s">
        <v>61</v>
      </c>
      <c r="E331" s="3"/>
      <c r="F331" s="3" t="s">
        <v>45</v>
      </c>
      <c r="G331" s="3">
        <v>2022</v>
      </c>
      <c r="H331" s="3" t="s">
        <v>41</v>
      </c>
      <c r="I331" s="13"/>
      <c r="J331" s="77">
        <v>524931.30000000005</v>
      </c>
    </row>
    <row r="332" spans="1:26" s="111" customFormat="1" x14ac:dyDescent="0.25">
      <c r="A332" s="7" t="str">
        <f>IF(C332="","",IFERROR(IF(VLOOKUP(C332,'Program Mapping'!B:B,1,FALSE)=C332,"OK","Fix"),"Fix"))</f>
        <v>OK</v>
      </c>
      <c r="B332" s="3" t="s">
        <v>36</v>
      </c>
      <c r="C332" s="32" t="s">
        <v>248</v>
      </c>
      <c r="D332" s="3" t="s">
        <v>74</v>
      </c>
      <c r="E332" s="3"/>
      <c r="F332" s="3" t="s">
        <v>45</v>
      </c>
      <c r="G332" s="3">
        <v>2022</v>
      </c>
      <c r="H332" s="3" t="s">
        <v>41</v>
      </c>
      <c r="I332" s="13"/>
      <c r="J332" s="77">
        <v>798351.3</v>
      </c>
    </row>
    <row r="333" spans="1:26" s="111" customFormat="1" x14ac:dyDescent="0.25">
      <c r="A333" s="7" t="str">
        <f>IF(C333="","",IFERROR(IF(VLOOKUP(C333,'Program Mapping'!B:B,1,FALSE)=C333,"OK","Fix"),"Fix"))</f>
        <v>OK</v>
      </c>
      <c r="B333" s="3" t="s">
        <v>36</v>
      </c>
      <c r="C333" s="32" t="s">
        <v>248</v>
      </c>
      <c r="D333" s="3" t="s">
        <v>110</v>
      </c>
      <c r="E333" s="3"/>
      <c r="F333" s="3" t="s">
        <v>62</v>
      </c>
      <c r="G333" s="3">
        <v>2022</v>
      </c>
      <c r="H333" s="3" t="s">
        <v>41</v>
      </c>
      <c r="I333" s="13" t="s">
        <v>42</v>
      </c>
      <c r="J333" s="77">
        <v>10677.6</v>
      </c>
    </row>
    <row r="334" spans="1:26" s="111" customFormat="1" x14ac:dyDescent="0.25">
      <c r="A334" s="7" t="str">
        <f>IF(C334="","",IFERROR(IF(VLOOKUP(C334,'Program Mapping'!B:B,1,FALSE)=C334,"OK","Fix"),"Fix"))</f>
        <v>OK</v>
      </c>
      <c r="B334" s="3" t="s">
        <v>36</v>
      </c>
      <c r="C334" s="8" t="s">
        <v>249</v>
      </c>
      <c r="D334" s="3" t="s">
        <v>61</v>
      </c>
      <c r="E334" s="3"/>
      <c r="F334" s="3" t="s">
        <v>45</v>
      </c>
      <c r="G334" s="3">
        <v>2022</v>
      </c>
      <c r="H334" s="3" t="s">
        <v>41</v>
      </c>
      <c r="I334" s="13"/>
      <c r="J334" s="77">
        <v>253514</v>
      </c>
    </row>
    <row r="335" spans="1:26" s="111" customFormat="1" x14ac:dyDescent="0.25">
      <c r="A335" s="7" t="str">
        <f>IF(C335="","",IFERROR(IF(VLOOKUP(C335,'Program Mapping'!B:B,1,FALSE)=C335,"OK","Fix"),"Fix"))</f>
        <v>OK</v>
      </c>
      <c r="B335" s="3" t="s">
        <v>36</v>
      </c>
      <c r="C335" s="8" t="s">
        <v>249</v>
      </c>
      <c r="D335" s="3" t="s">
        <v>74</v>
      </c>
      <c r="E335" s="3"/>
      <c r="F335" s="3" t="s">
        <v>45</v>
      </c>
      <c r="G335" s="3">
        <v>2022</v>
      </c>
      <c r="H335" s="3" t="s">
        <v>41</v>
      </c>
      <c r="I335" s="13"/>
      <c r="J335" s="77">
        <v>229649</v>
      </c>
      <c r="Z335" s="124"/>
    </row>
    <row r="336" spans="1:26" s="111" customFormat="1" x14ac:dyDescent="0.25">
      <c r="A336" s="7" t="str">
        <f>IF(C336="","",IFERROR(IF(VLOOKUP(C336,'Program Mapping'!B:B,1,FALSE)=C336,"OK","Fix"),"Fix"))</f>
        <v>OK</v>
      </c>
      <c r="B336" s="3" t="s">
        <v>36</v>
      </c>
      <c r="C336" s="8" t="s">
        <v>249</v>
      </c>
      <c r="D336" s="3" t="s">
        <v>110</v>
      </c>
      <c r="E336" s="3"/>
      <c r="F336" s="3" t="s">
        <v>62</v>
      </c>
      <c r="G336" s="3">
        <v>2022</v>
      </c>
      <c r="H336" s="3" t="s">
        <v>41</v>
      </c>
      <c r="I336" s="13" t="s">
        <v>42</v>
      </c>
      <c r="J336" s="77">
        <v>2100</v>
      </c>
    </row>
    <row r="337" spans="1:26" x14ac:dyDescent="0.25">
      <c r="A337" s="7" t="str">
        <f>IF(C337="","",IFERROR(IF(VLOOKUP(C337,'Program Mapping'!B:B,1,FALSE)=C337,"OK","Fix"),"Fix"))</f>
        <v>OK</v>
      </c>
      <c r="B337" s="3" t="s">
        <v>36</v>
      </c>
      <c r="C337" s="8" t="s">
        <v>250</v>
      </c>
      <c r="D337" s="3" t="s">
        <v>61</v>
      </c>
      <c r="E337" s="3"/>
      <c r="F337" s="3" t="s">
        <v>45</v>
      </c>
      <c r="G337" s="3">
        <v>2022</v>
      </c>
      <c r="H337" s="3" t="s">
        <v>41</v>
      </c>
      <c r="I337" s="13"/>
      <c r="J337" s="77">
        <v>64553</v>
      </c>
      <c r="Z337" s="46"/>
    </row>
    <row r="338" spans="1:26" x14ac:dyDescent="0.25">
      <c r="A338" s="7" t="str">
        <f>IF(C338="","",IFERROR(IF(VLOOKUP(C338,'Program Mapping'!B:B,1,FALSE)=C338,"OK","Fix"),"Fix"))</f>
        <v>OK</v>
      </c>
      <c r="B338" s="3" t="s">
        <v>36</v>
      </c>
      <c r="C338" s="8" t="s">
        <v>250</v>
      </c>
      <c r="D338" s="3" t="s">
        <v>74</v>
      </c>
      <c r="E338" s="3"/>
      <c r="F338" s="3" t="s">
        <v>45</v>
      </c>
      <c r="G338" s="3">
        <v>2022</v>
      </c>
      <c r="H338" s="3" t="s">
        <v>41</v>
      </c>
      <c r="I338" s="13"/>
      <c r="J338" s="77">
        <v>24986</v>
      </c>
    </row>
    <row r="339" spans="1:26" x14ac:dyDescent="0.25">
      <c r="A339" s="7" t="str">
        <f>IF(C339="","",IFERROR(IF(VLOOKUP(C339,'Program Mapping'!B:B,1,FALSE)=C339,"OK","Fix"),"Fix"))</f>
        <v>OK</v>
      </c>
      <c r="B339" s="3" t="s">
        <v>36</v>
      </c>
      <c r="C339" s="8" t="s">
        <v>250</v>
      </c>
      <c r="D339" s="3" t="s">
        <v>110</v>
      </c>
      <c r="E339" s="3"/>
      <c r="F339" s="3" t="s">
        <v>62</v>
      </c>
      <c r="G339" s="3">
        <v>2022</v>
      </c>
      <c r="H339" s="3" t="s">
        <v>41</v>
      </c>
      <c r="I339" s="13" t="s">
        <v>42</v>
      </c>
      <c r="J339" s="77">
        <v>100</v>
      </c>
    </row>
    <row r="340" spans="1:26" x14ac:dyDescent="0.25">
      <c r="A340" s="7" t="str">
        <f>IF(C340="","",IFERROR(IF(VLOOKUP(C340,'Program Mapping'!B:B,1,FALSE)=C340,"OK","Fix"),"Fix"))</f>
        <v>OK</v>
      </c>
      <c r="B340" s="3" t="s">
        <v>36</v>
      </c>
      <c r="C340" s="32" t="s">
        <v>258</v>
      </c>
      <c r="D340" s="3" t="s">
        <v>61</v>
      </c>
      <c r="E340" s="3"/>
      <c r="F340" s="3" t="s">
        <v>45</v>
      </c>
      <c r="G340" s="3">
        <v>2022</v>
      </c>
      <c r="H340" s="3" t="s">
        <v>41</v>
      </c>
      <c r="I340" s="13"/>
      <c r="J340" s="77">
        <v>599245.67000000004</v>
      </c>
    </row>
    <row r="341" spans="1:26" x14ac:dyDescent="0.25">
      <c r="A341" s="7" t="str">
        <f>IF(C341="","",IFERROR(IF(VLOOKUP(C341,'Program Mapping'!B:B,1,FALSE)=C341,"OK","Fix"),"Fix"))</f>
        <v>OK</v>
      </c>
      <c r="B341" s="3" t="s">
        <v>36</v>
      </c>
      <c r="C341" s="32" t="s">
        <v>258</v>
      </c>
      <c r="D341" s="3" t="s">
        <v>74</v>
      </c>
      <c r="E341" s="3"/>
      <c r="F341" s="3" t="s">
        <v>45</v>
      </c>
      <c r="G341" s="3">
        <v>2022</v>
      </c>
      <c r="H341" s="3" t="s">
        <v>41</v>
      </c>
      <c r="I341" s="13"/>
      <c r="J341" s="77">
        <v>5393211.0300000003</v>
      </c>
    </row>
    <row r="342" spans="1:26" x14ac:dyDescent="0.25">
      <c r="A342" s="7" t="str">
        <f>IF(C342="","",IFERROR(IF(VLOOKUP(C342,'Program Mapping'!B:B,1,FALSE)=C342,"OK","Fix"),"Fix"))</f>
        <v>OK</v>
      </c>
      <c r="B342" s="3" t="s">
        <v>36</v>
      </c>
      <c r="C342" s="32" t="s">
        <v>258</v>
      </c>
      <c r="D342" s="3" t="s">
        <v>146</v>
      </c>
      <c r="E342" s="3" t="s">
        <v>48</v>
      </c>
      <c r="F342" s="3" t="s">
        <v>75</v>
      </c>
      <c r="G342" s="3">
        <v>2022</v>
      </c>
      <c r="H342" s="3" t="s">
        <v>41</v>
      </c>
      <c r="I342" s="13" t="s">
        <v>42</v>
      </c>
      <c r="J342" s="77">
        <v>107430.65</v>
      </c>
    </row>
    <row r="343" spans="1:26" x14ac:dyDescent="0.25">
      <c r="A343" s="7" t="str">
        <f>IF(C343="","",IFERROR(IF(VLOOKUP(C343,'Program Mapping'!B:B,1,FALSE)=C343,"OK","Fix"),"Fix"))</f>
        <v>OK</v>
      </c>
      <c r="B343" s="3" t="s">
        <v>36</v>
      </c>
      <c r="C343" s="32" t="s">
        <v>259</v>
      </c>
      <c r="D343" s="3" t="s">
        <v>61</v>
      </c>
      <c r="E343" s="3"/>
      <c r="F343" s="3" t="s">
        <v>45</v>
      </c>
      <c r="G343" s="3">
        <v>2022</v>
      </c>
      <c r="H343" s="3" t="s">
        <v>41</v>
      </c>
      <c r="I343" s="13"/>
      <c r="J343" s="77">
        <v>35249.745000000003</v>
      </c>
    </row>
    <row r="344" spans="1:26" s="111" customFormat="1" x14ac:dyDescent="0.25">
      <c r="A344" s="7" t="str">
        <f>IF(C344="","",IFERROR(IF(VLOOKUP(C344,'Program Mapping'!B:B,1,FALSE)=C344,"OK","Fix"),"Fix"))</f>
        <v>OK</v>
      </c>
      <c r="B344" s="3" t="s">
        <v>36</v>
      </c>
      <c r="C344" s="32" t="s">
        <v>259</v>
      </c>
      <c r="D344" s="3" t="s">
        <v>74</v>
      </c>
      <c r="E344" s="3"/>
      <c r="F344" s="3" t="s">
        <v>45</v>
      </c>
      <c r="G344" s="3">
        <v>2022</v>
      </c>
      <c r="H344" s="3" t="s">
        <v>41</v>
      </c>
      <c r="I344" s="13"/>
      <c r="J344" s="77">
        <v>317247.70500000002</v>
      </c>
    </row>
    <row r="345" spans="1:26" s="111" customFormat="1" x14ac:dyDescent="0.25">
      <c r="A345" s="7" t="str">
        <f>IF(C345="","",IFERROR(IF(VLOOKUP(C345,'Program Mapping'!B:B,1,FALSE)=C345,"OK","Fix"),"Fix"))</f>
        <v>OK</v>
      </c>
      <c r="B345" s="3" t="s">
        <v>36</v>
      </c>
      <c r="C345" s="32" t="s">
        <v>259</v>
      </c>
      <c r="D345" s="3" t="s">
        <v>146</v>
      </c>
      <c r="E345" s="3" t="s">
        <v>48</v>
      </c>
      <c r="F345" s="3" t="s">
        <v>75</v>
      </c>
      <c r="G345" s="3">
        <v>2022</v>
      </c>
      <c r="H345" s="3" t="s">
        <v>41</v>
      </c>
      <c r="I345" s="13" t="s">
        <v>42</v>
      </c>
      <c r="J345" s="77">
        <v>6319.45</v>
      </c>
    </row>
    <row r="346" spans="1:26" s="111" customFormat="1" x14ac:dyDescent="0.25">
      <c r="A346" s="7" t="str">
        <f>IF(C346="","",IFERROR(IF(VLOOKUP(C346,'Program Mapping'!B:B,1,FALSE)=C346,"OK","Fix"),"Fix"))</f>
        <v>OK</v>
      </c>
      <c r="B346" s="3" t="s">
        <v>36</v>
      </c>
      <c r="C346" s="32" t="s">
        <v>260</v>
      </c>
      <c r="D346" s="3" t="s">
        <v>61</v>
      </c>
      <c r="E346" s="3"/>
      <c r="F346" s="3" t="s">
        <v>45</v>
      </c>
      <c r="G346" s="3">
        <v>2022</v>
      </c>
      <c r="H346" s="3" t="s">
        <v>41</v>
      </c>
      <c r="I346" s="13"/>
      <c r="J346" s="77">
        <v>70499.490000000005</v>
      </c>
    </row>
    <row r="347" spans="1:26" s="111" customFormat="1" x14ac:dyDescent="0.25">
      <c r="A347" s="7" t="str">
        <f>IF(C347="","",IFERROR(IF(VLOOKUP(C347,'Program Mapping'!B:B,1,FALSE)=C347,"OK","Fix"),"Fix"))</f>
        <v>OK</v>
      </c>
      <c r="B347" s="3" t="s">
        <v>36</v>
      </c>
      <c r="C347" s="32" t="s">
        <v>260</v>
      </c>
      <c r="D347" s="3" t="s">
        <v>74</v>
      </c>
      <c r="E347" s="3"/>
      <c r="F347" s="3" t="s">
        <v>45</v>
      </c>
      <c r="G347" s="3">
        <v>2022</v>
      </c>
      <c r="H347" s="3" t="s">
        <v>41</v>
      </c>
      <c r="I347" s="13"/>
      <c r="J347" s="77">
        <v>634495.41</v>
      </c>
    </row>
    <row r="348" spans="1:26" x14ac:dyDescent="0.25">
      <c r="A348" s="7" t="str">
        <f>IF(C348="","",IFERROR(IF(VLOOKUP(C348,'Program Mapping'!B:B,1,FALSE)=C348,"OK","Fix"),"Fix"))</f>
        <v>OK</v>
      </c>
      <c r="B348" s="3" t="s">
        <v>36</v>
      </c>
      <c r="C348" s="32" t="s">
        <v>260</v>
      </c>
      <c r="D348" s="3" t="s">
        <v>146</v>
      </c>
      <c r="E348" s="3" t="s">
        <v>48</v>
      </c>
      <c r="F348" s="3" t="s">
        <v>75</v>
      </c>
      <c r="G348" s="3">
        <v>2022</v>
      </c>
      <c r="H348" s="3" t="s">
        <v>41</v>
      </c>
      <c r="I348" s="13" t="s">
        <v>42</v>
      </c>
      <c r="J348" s="77">
        <v>12638.9</v>
      </c>
    </row>
    <row r="349" spans="1:26" x14ac:dyDescent="0.25">
      <c r="A349" s="7" t="str">
        <f>IF(C349="","",IFERROR(IF(VLOOKUP(C349,'Program Mapping'!B:B,1,FALSE)=C349,"OK","Fix"),"Fix"))</f>
        <v>OK</v>
      </c>
      <c r="B349" s="3" t="s">
        <v>36</v>
      </c>
      <c r="C349" s="8" t="s">
        <v>251</v>
      </c>
      <c r="D349" s="3" t="s">
        <v>61</v>
      </c>
      <c r="E349" s="3"/>
      <c r="F349" s="3" t="s">
        <v>45</v>
      </c>
      <c r="G349" s="3">
        <v>2022</v>
      </c>
      <c r="H349" s="3" t="s">
        <v>41</v>
      </c>
      <c r="I349" s="13"/>
      <c r="J349" s="77">
        <v>82890</v>
      </c>
      <c r="Z349" s="46"/>
    </row>
    <row r="350" spans="1:26" x14ac:dyDescent="0.25">
      <c r="A350" s="7" t="str">
        <f>IF(C350="","",IFERROR(IF(VLOOKUP(C350,'Program Mapping'!B:B,1,FALSE)=C350,"OK","Fix"),"Fix"))</f>
        <v>OK</v>
      </c>
      <c r="B350" s="3" t="s">
        <v>36</v>
      </c>
      <c r="C350" s="8" t="s">
        <v>251</v>
      </c>
      <c r="D350" s="3" t="s">
        <v>74</v>
      </c>
      <c r="E350" s="3"/>
      <c r="F350" s="3" t="s">
        <v>45</v>
      </c>
      <c r="G350" s="3">
        <v>2022</v>
      </c>
      <c r="H350" s="3" t="s">
        <v>41</v>
      </c>
      <c r="I350" s="13"/>
      <c r="J350" s="77">
        <v>0</v>
      </c>
    </row>
    <row r="351" spans="1:26" x14ac:dyDescent="0.25">
      <c r="A351" s="7" t="str">
        <f>IF(C351="","",IFERROR(IF(VLOOKUP(C351,'Program Mapping'!B:B,1,FALSE)=C351,"OK","Fix"),"Fix"))</f>
        <v>OK</v>
      </c>
      <c r="B351" s="3" t="s">
        <v>36</v>
      </c>
      <c r="C351" s="8" t="s">
        <v>251</v>
      </c>
      <c r="D351" s="3" t="s">
        <v>110</v>
      </c>
      <c r="E351" s="3"/>
      <c r="F351" s="3" t="s">
        <v>62</v>
      </c>
      <c r="G351" s="3">
        <v>2022</v>
      </c>
      <c r="H351" s="3" t="s">
        <v>41</v>
      </c>
      <c r="I351" s="13" t="s">
        <v>42</v>
      </c>
      <c r="J351" s="77">
        <v>14800</v>
      </c>
    </row>
    <row r="352" spans="1:26" x14ac:dyDescent="0.25">
      <c r="A352" s="7" t="str">
        <f>IF(C352="","",IFERROR(IF(VLOOKUP(C352,'Program Mapping'!B:B,1,FALSE)=C352,"OK","Fix"),"Fix"))</f>
        <v>OK</v>
      </c>
      <c r="B352" s="3" t="s">
        <v>36</v>
      </c>
      <c r="C352" s="32" t="s">
        <v>239</v>
      </c>
      <c r="D352" s="3" t="s">
        <v>61</v>
      </c>
      <c r="E352" s="3"/>
      <c r="F352" s="3" t="s">
        <v>45</v>
      </c>
      <c r="G352" s="3">
        <v>2022</v>
      </c>
      <c r="H352" s="3" t="s">
        <v>41</v>
      </c>
      <c r="I352" s="13"/>
      <c r="J352" s="77">
        <v>0</v>
      </c>
    </row>
    <row r="353" spans="1:26" x14ac:dyDescent="0.25">
      <c r="A353" s="7" t="str">
        <f>IF(C353="","",IFERROR(IF(VLOOKUP(C353,'Program Mapping'!B:B,1,FALSE)=C353,"OK","Fix"),"Fix"))</f>
        <v>OK</v>
      </c>
      <c r="B353" s="3" t="s">
        <v>36</v>
      </c>
      <c r="C353" s="32" t="s">
        <v>239</v>
      </c>
      <c r="D353" s="3" t="s">
        <v>74</v>
      </c>
      <c r="E353" s="3"/>
      <c r="F353" s="3" t="s">
        <v>45</v>
      </c>
      <c r="G353" s="3">
        <v>2022</v>
      </c>
      <c r="H353" s="3" t="s">
        <v>41</v>
      </c>
      <c r="I353" s="13"/>
      <c r="J353" s="77">
        <v>0</v>
      </c>
      <c r="Z353" s="46"/>
    </row>
    <row r="354" spans="1:26" x14ac:dyDescent="0.25">
      <c r="A354" s="7" t="str">
        <f>IF(C354="","",IFERROR(IF(VLOOKUP(C354,'Program Mapping'!B:B,1,FALSE)=C354,"OK","Fix"),"Fix"))</f>
        <v>OK</v>
      </c>
      <c r="B354" s="3" t="s">
        <v>36</v>
      </c>
      <c r="C354" s="32" t="s">
        <v>239</v>
      </c>
      <c r="D354" s="3" t="s">
        <v>110</v>
      </c>
      <c r="E354" s="3"/>
      <c r="F354" s="3" t="s">
        <v>62</v>
      </c>
      <c r="G354" s="3">
        <v>2022</v>
      </c>
      <c r="H354" s="3" t="s">
        <v>41</v>
      </c>
      <c r="I354" s="13" t="s">
        <v>42</v>
      </c>
      <c r="J354" s="77">
        <v>0</v>
      </c>
      <c r="Z354" s="46"/>
    </row>
    <row r="355" spans="1:26" x14ac:dyDescent="0.25">
      <c r="A355" s="7" t="str">
        <f>IF(C355="","",IFERROR(IF(VLOOKUP(C355,'Program Mapping'!B:B,1,FALSE)=C355,"OK","Fix"),"Fix"))</f>
        <v>OK</v>
      </c>
      <c r="B355" s="3" t="s">
        <v>36</v>
      </c>
      <c r="C355" s="32" t="s">
        <v>252</v>
      </c>
      <c r="D355" s="3" t="s">
        <v>61</v>
      </c>
      <c r="E355" s="3"/>
      <c r="F355" s="3" t="s">
        <v>45</v>
      </c>
      <c r="G355" s="3">
        <v>2022</v>
      </c>
      <c r="H355" s="3" t="s">
        <v>41</v>
      </c>
      <c r="I355" s="13"/>
      <c r="J355" s="77">
        <v>932377</v>
      </c>
    </row>
    <row r="356" spans="1:26" x14ac:dyDescent="0.25">
      <c r="A356" s="7" t="str">
        <f>IF(C356="","",IFERROR(IF(VLOOKUP(C356,'Program Mapping'!B:B,1,FALSE)=C356,"OK","Fix"),"Fix"))</f>
        <v>OK</v>
      </c>
      <c r="B356" s="3" t="s">
        <v>36</v>
      </c>
      <c r="C356" s="32" t="s">
        <v>252</v>
      </c>
      <c r="D356" s="3" t="s">
        <v>74</v>
      </c>
      <c r="E356" s="3"/>
      <c r="F356" s="3" t="s">
        <v>45</v>
      </c>
      <c r="G356" s="3">
        <v>2022</v>
      </c>
      <c r="H356" s="3" t="s">
        <v>41</v>
      </c>
      <c r="I356" s="13"/>
      <c r="J356" s="77">
        <v>1367623</v>
      </c>
    </row>
    <row r="357" spans="1:26" x14ac:dyDescent="0.25">
      <c r="A357" s="7" t="str">
        <f>IF(C357="","",IFERROR(IF(VLOOKUP(C357,'Program Mapping'!B:B,1,FALSE)=C357,"OK","Fix"),"Fix"))</f>
        <v>OK</v>
      </c>
      <c r="B357" s="3" t="s">
        <v>36</v>
      </c>
      <c r="C357" s="32" t="s">
        <v>252</v>
      </c>
      <c r="D357" s="3" t="s">
        <v>110</v>
      </c>
      <c r="E357" s="3"/>
      <c r="F357" s="3" t="s">
        <v>62</v>
      </c>
      <c r="G357" s="3">
        <v>2022</v>
      </c>
      <c r="H357" s="3" t="s">
        <v>41</v>
      </c>
      <c r="I357" s="13" t="s">
        <v>42</v>
      </c>
      <c r="J357" s="77">
        <v>30000</v>
      </c>
    </row>
    <row r="358" spans="1:26" x14ac:dyDescent="0.25">
      <c r="A358" s="7" t="str">
        <f>IF(C358="","",IFERROR(IF(VLOOKUP(C358,'Program Mapping'!B:B,1,FALSE)=C358,"OK","Fix"),"Fix"))</f>
        <v>OK</v>
      </c>
      <c r="B358" s="3" t="s">
        <v>36</v>
      </c>
      <c r="C358" s="128" t="s">
        <v>262</v>
      </c>
      <c r="D358" s="3" t="s">
        <v>61</v>
      </c>
      <c r="E358" s="3"/>
      <c r="F358" s="3" t="s">
        <v>45</v>
      </c>
      <c r="G358" s="3">
        <v>2022</v>
      </c>
      <c r="H358" s="3" t="s">
        <v>41</v>
      </c>
      <c r="I358" s="13"/>
      <c r="J358" s="46">
        <v>34983</v>
      </c>
      <c r="Z358" s="46"/>
    </row>
    <row r="359" spans="1:26" x14ac:dyDescent="0.25">
      <c r="A359" s="7" t="str">
        <f>IF(C359="","",IFERROR(IF(VLOOKUP(C359,'Program Mapping'!B:B,1,FALSE)=C359,"OK","Fix"),"Fix"))</f>
        <v>OK</v>
      </c>
      <c r="B359" s="3" t="s">
        <v>36</v>
      </c>
      <c r="C359" s="128" t="s">
        <v>262</v>
      </c>
      <c r="D359" s="3" t="s">
        <v>74</v>
      </c>
      <c r="E359" s="3"/>
      <c r="F359" s="3" t="s">
        <v>45</v>
      </c>
      <c r="G359" s="3">
        <v>2022</v>
      </c>
      <c r="H359" s="3" t="s">
        <v>41</v>
      </c>
      <c r="I359" s="13"/>
      <c r="J359" s="46">
        <v>272862</v>
      </c>
    </row>
    <row r="360" spans="1:26" s="111" customFormat="1" x14ac:dyDescent="0.25">
      <c r="A360" s="7" t="str">
        <f>IF(C360="","",IFERROR(IF(VLOOKUP(C360,'Program Mapping'!B:B,1,FALSE)=C360,"OK","Fix"),"Fix"))</f>
        <v>OK</v>
      </c>
      <c r="B360" s="3" t="s">
        <v>36</v>
      </c>
      <c r="C360" s="128" t="s">
        <v>262</v>
      </c>
      <c r="D360" s="152" t="s">
        <v>146</v>
      </c>
      <c r="E360" s="152" t="s">
        <v>48</v>
      </c>
      <c r="F360" s="3" t="s">
        <v>75</v>
      </c>
      <c r="G360" s="3">
        <v>2022</v>
      </c>
      <c r="H360" s="3" t="s">
        <v>41</v>
      </c>
      <c r="I360" s="13" t="s">
        <v>42</v>
      </c>
      <c r="J360" s="46">
        <v>1258</v>
      </c>
    </row>
    <row r="361" spans="1:26" x14ac:dyDescent="0.25">
      <c r="A361" s="7" t="str">
        <f>IF(C361="","",IFERROR(IF(VLOOKUP(C361,'Program Mapping'!B:B,1,FALSE)=C361,"OK","Fix"),"Fix"))</f>
        <v>OK</v>
      </c>
      <c r="B361" s="3" t="s">
        <v>36</v>
      </c>
      <c r="C361" s="32" t="s">
        <v>253</v>
      </c>
      <c r="D361" s="3" t="s">
        <v>61</v>
      </c>
      <c r="E361" s="3"/>
      <c r="F361" s="3" t="s">
        <v>45</v>
      </c>
      <c r="G361" s="3">
        <v>2022</v>
      </c>
      <c r="H361" s="3" t="s">
        <v>41</v>
      </c>
      <c r="I361" s="13"/>
      <c r="J361" s="77">
        <v>139111</v>
      </c>
    </row>
    <row r="362" spans="1:26" x14ac:dyDescent="0.25">
      <c r="A362" s="7" t="str">
        <f>IF(C362="","",IFERROR(IF(VLOOKUP(C362,'Program Mapping'!B:B,1,FALSE)=C362,"OK","Fix"),"Fix"))</f>
        <v>OK</v>
      </c>
      <c r="B362" s="3" t="s">
        <v>36</v>
      </c>
      <c r="C362" s="32" t="s">
        <v>253</v>
      </c>
      <c r="D362" s="3" t="s">
        <v>74</v>
      </c>
      <c r="E362" s="3"/>
      <c r="F362" s="3" t="s">
        <v>45</v>
      </c>
      <c r="G362" s="3">
        <v>2022</v>
      </c>
      <c r="H362" s="3" t="s">
        <v>41</v>
      </c>
      <c r="I362" s="13"/>
      <c r="J362" s="77">
        <v>216747</v>
      </c>
    </row>
    <row r="363" spans="1:26" x14ac:dyDescent="0.25">
      <c r="A363" s="7" t="str">
        <f>IF(C363="","",IFERROR(IF(VLOOKUP(C363,'Program Mapping'!B:B,1,FALSE)=C363,"OK","Fix"),"Fix"))</f>
        <v>OK</v>
      </c>
      <c r="B363" s="3" t="s">
        <v>36</v>
      </c>
      <c r="C363" s="32" t="s">
        <v>253</v>
      </c>
      <c r="D363" s="3" t="s">
        <v>146</v>
      </c>
      <c r="E363" s="3" t="s">
        <v>48</v>
      </c>
      <c r="F363" s="3" t="s">
        <v>75</v>
      </c>
      <c r="G363" s="3">
        <v>2022</v>
      </c>
      <c r="H363" s="3" t="s">
        <v>41</v>
      </c>
      <c r="I363" s="13" t="s">
        <v>42</v>
      </c>
      <c r="J363" s="77">
        <v>33361.199999999997</v>
      </c>
      <c r="Z363" s="46"/>
    </row>
    <row r="364" spans="1:26" x14ac:dyDescent="0.25">
      <c r="A364" s="7" t="str">
        <f>IF(C364="","",IFERROR(IF(VLOOKUP(C364,'Program Mapping'!B:B,1,FALSE)=C364,"OK","Fix"),"Fix"))</f>
        <v>OK</v>
      </c>
      <c r="B364" s="3" t="s">
        <v>36</v>
      </c>
      <c r="C364" s="32" t="s">
        <v>254</v>
      </c>
      <c r="D364" s="3" t="s">
        <v>61</v>
      </c>
      <c r="E364" s="3"/>
      <c r="F364" s="3" t="s">
        <v>45</v>
      </c>
      <c r="G364" s="3">
        <v>2022</v>
      </c>
      <c r="H364" s="3" t="s">
        <v>41</v>
      </c>
      <c r="I364" s="13"/>
      <c r="J364" s="77">
        <v>15456.8</v>
      </c>
    </row>
    <row r="365" spans="1:26" x14ac:dyDescent="0.25">
      <c r="A365" s="7" t="str">
        <f>IF(C365="","",IFERROR(IF(VLOOKUP(C365,'Program Mapping'!B:B,1,FALSE)=C365,"OK","Fix"),"Fix"))</f>
        <v>OK</v>
      </c>
      <c r="B365" s="3" t="s">
        <v>36</v>
      </c>
      <c r="C365" s="32" t="s">
        <v>254</v>
      </c>
      <c r="D365" s="3" t="s">
        <v>74</v>
      </c>
      <c r="E365" s="3"/>
      <c r="F365" s="3" t="s">
        <v>45</v>
      </c>
      <c r="G365" s="3">
        <v>2022</v>
      </c>
      <c r="H365" s="3" t="s">
        <v>41</v>
      </c>
      <c r="I365" s="13"/>
      <c r="J365" s="77">
        <v>24083</v>
      </c>
    </row>
    <row r="366" spans="1:26" x14ac:dyDescent="0.25">
      <c r="A366" s="7" t="str">
        <f>IF(C366="","",IFERROR(IF(VLOOKUP(C366,'Program Mapping'!B:B,1,FALSE)=C366,"OK","Fix"),"Fix"))</f>
        <v>OK</v>
      </c>
      <c r="B366" s="3" t="s">
        <v>36</v>
      </c>
      <c r="C366" s="32" t="s">
        <v>254</v>
      </c>
      <c r="D366" s="3" t="s">
        <v>146</v>
      </c>
      <c r="E366" s="3" t="s">
        <v>48</v>
      </c>
      <c r="F366" s="3" t="s">
        <v>75</v>
      </c>
      <c r="G366" s="3">
        <v>2022</v>
      </c>
      <c r="H366" s="3" t="s">
        <v>41</v>
      </c>
      <c r="I366" s="13" t="s">
        <v>42</v>
      </c>
      <c r="J366" s="77">
        <v>3706.8</v>
      </c>
      <c r="Z366" s="46"/>
    </row>
    <row r="367" spans="1:26" x14ac:dyDescent="0.25">
      <c r="A367" s="7" t="str">
        <f>IF(C367="","",IFERROR(IF(VLOOKUP(C367,'Program Mapping'!B:B,1,FALSE)=C367,"OK","Fix"),"Fix"))</f>
        <v>OK</v>
      </c>
      <c r="B367" s="3" t="s">
        <v>36</v>
      </c>
      <c r="C367" s="32" t="s">
        <v>255</v>
      </c>
      <c r="D367" s="3" t="s">
        <v>61</v>
      </c>
      <c r="E367" s="3"/>
      <c r="F367" s="3" t="s">
        <v>45</v>
      </c>
      <c r="G367" s="3">
        <v>2022</v>
      </c>
      <c r="H367" s="3" t="s">
        <v>41</v>
      </c>
      <c r="I367" s="13"/>
      <c r="J367" s="77">
        <v>76471</v>
      </c>
    </row>
    <row r="368" spans="1:26" x14ac:dyDescent="0.25">
      <c r="A368" s="7" t="str">
        <f>IF(C368="","",IFERROR(IF(VLOOKUP(C368,'Program Mapping'!B:B,1,FALSE)=C368,"OK","Fix"),"Fix"))</f>
        <v>OK</v>
      </c>
      <c r="B368" s="3" t="s">
        <v>36</v>
      </c>
      <c r="C368" s="32" t="s">
        <v>255</v>
      </c>
      <c r="D368" s="3" t="s">
        <v>74</v>
      </c>
      <c r="E368" s="3"/>
      <c r="F368" s="3" t="s">
        <v>45</v>
      </c>
      <c r="G368" s="3">
        <v>2022</v>
      </c>
      <c r="H368" s="3" t="s">
        <v>41</v>
      </c>
      <c r="I368" s="13"/>
      <c r="J368" s="77">
        <v>374434</v>
      </c>
    </row>
    <row r="369" spans="1:26" x14ac:dyDescent="0.25">
      <c r="A369" s="7" t="str">
        <f>IF(C369="","",IFERROR(IF(VLOOKUP(C369,'Program Mapping'!B:B,1,FALSE)=C369,"OK","Fix"),"Fix"))</f>
        <v>OK</v>
      </c>
      <c r="B369" s="3" t="s">
        <v>36</v>
      </c>
      <c r="C369" s="32" t="s">
        <v>255</v>
      </c>
      <c r="D369" s="3" t="s">
        <v>146</v>
      </c>
      <c r="E369" s="3" t="s">
        <v>48</v>
      </c>
      <c r="F369" s="3" t="s">
        <v>75</v>
      </c>
      <c r="G369" s="3">
        <v>2022</v>
      </c>
      <c r="H369" s="3" t="s">
        <v>41</v>
      </c>
      <c r="I369" s="13" t="s">
        <v>42</v>
      </c>
      <c r="J369" s="77">
        <v>15110</v>
      </c>
    </row>
    <row r="370" spans="1:26" x14ac:dyDescent="0.25">
      <c r="A370" s="7" t="str">
        <f>IF(C370="","",IFERROR(IF(VLOOKUP(C370,'Program Mapping'!B:B,1,FALSE)=C370,"OK","Fix"),"Fix"))</f>
        <v>OK</v>
      </c>
      <c r="B370" s="3" t="s">
        <v>36</v>
      </c>
      <c r="C370" s="32" t="s">
        <v>332</v>
      </c>
      <c r="D370" s="3" t="s">
        <v>61</v>
      </c>
      <c r="E370" s="3"/>
      <c r="F370" s="3" t="s">
        <v>45</v>
      </c>
      <c r="G370" s="3">
        <v>2022</v>
      </c>
      <c r="H370" s="3" t="s">
        <v>41</v>
      </c>
      <c r="I370" s="13"/>
      <c r="J370" s="77">
        <v>0</v>
      </c>
    </row>
    <row r="371" spans="1:26" x14ac:dyDescent="0.25">
      <c r="A371" s="7" t="str">
        <f>IF(C371="","",IFERROR(IF(VLOOKUP(C371,'Program Mapping'!B:B,1,FALSE)=C371,"OK","Fix"),"Fix"))</f>
        <v>OK</v>
      </c>
      <c r="B371" s="3" t="s">
        <v>36</v>
      </c>
      <c r="C371" s="32" t="s">
        <v>332</v>
      </c>
      <c r="D371" s="3" t="s">
        <v>74</v>
      </c>
      <c r="E371" s="3"/>
      <c r="F371" s="3" t="s">
        <v>45</v>
      </c>
      <c r="G371" s="3">
        <v>2022</v>
      </c>
      <c r="H371" s="3" t="s">
        <v>41</v>
      </c>
      <c r="I371" s="13"/>
      <c r="J371" s="77">
        <v>0</v>
      </c>
    </row>
    <row r="372" spans="1:26" x14ac:dyDescent="0.25">
      <c r="A372" s="7" t="str">
        <f>IF(C372="","",IFERROR(IF(VLOOKUP(C372,'Program Mapping'!B:B,1,FALSE)=C372,"OK","Fix"),"Fix"))</f>
        <v>OK</v>
      </c>
      <c r="B372" s="3" t="s">
        <v>36</v>
      </c>
      <c r="C372" s="32" t="s">
        <v>332</v>
      </c>
      <c r="D372" s="3" t="s">
        <v>146</v>
      </c>
      <c r="E372" s="3" t="s">
        <v>48</v>
      </c>
      <c r="F372" s="3" t="s">
        <v>75</v>
      </c>
      <c r="G372" s="3">
        <v>2022</v>
      </c>
      <c r="H372" s="3" t="s">
        <v>41</v>
      </c>
      <c r="I372" s="13" t="s">
        <v>42</v>
      </c>
      <c r="J372" s="77">
        <v>0</v>
      </c>
    </row>
    <row r="373" spans="1:26" x14ac:dyDescent="0.25">
      <c r="A373" s="7" t="str">
        <f>IF(C373="","",IFERROR(IF(VLOOKUP(C373,'Program Mapping'!B:B,1,FALSE)=C373,"OK","Fix"),"Fix"))</f>
        <v>OK</v>
      </c>
      <c r="B373" s="3" t="s">
        <v>36</v>
      </c>
      <c r="C373" s="32" t="s">
        <v>256</v>
      </c>
      <c r="D373" s="3" t="s">
        <v>61</v>
      </c>
      <c r="E373" s="3"/>
      <c r="F373" s="3" t="s">
        <v>45</v>
      </c>
      <c r="G373" s="3">
        <v>2022</v>
      </c>
      <c r="H373" s="3" t="s">
        <v>41</v>
      </c>
      <c r="I373" s="13"/>
      <c r="J373" s="77">
        <v>16210</v>
      </c>
      <c r="Z373" s="46"/>
    </row>
    <row r="374" spans="1:26" x14ac:dyDescent="0.25">
      <c r="A374" s="7" t="str">
        <f>IF(C374="","",IFERROR(IF(VLOOKUP(C374,'Program Mapping'!B:B,1,FALSE)=C374,"OK","Fix"),"Fix"))</f>
        <v>OK</v>
      </c>
      <c r="B374" s="3" t="s">
        <v>36</v>
      </c>
      <c r="C374" s="32" t="s">
        <v>256</v>
      </c>
      <c r="D374" s="3" t="s">
        <v>74</v>
      </c>
      <c r="E374" s="3"/>
      <c r="F374" s="3" t="s">
        <v>45</v>
      </c>
      <c r="G374" s="3">
        <v>2022</v>
      </c>
      <c r="H374" s="3" t="s">
        <v>41</v>
      </c>
      <c r="I374" s="13"/>
      <c r="J374" s="77">
        <v>0</v>
      </c>
    </row>
    <row r="375" spans="1:26" x14ac:dyDescent="0.25">
      <c r="A375" s="7" t="str">
        <f>IF(C375="","",IFERROR(IF(VLOOKUP(C375,'Program Mapping'!B:B,1,FALSE)=C375,"OK","Fix"),"Fix"))</f>
        <v>OK</v>
      </c>
      <c r="B375" s="152" t="s">
        <v>36</v>
      </c>
      <c r="C375" s="32" t="s">
        <v>256</v>
      </c>
      <c r="D375" s="3" t="s">
        <v>146</v>
      </c>
      <c r="E375" s="3" t="s">
        <v>48</v>
      </c>
      <c r="F375" s="3" t="s">
        <v>75</v>
      </c>
      <c r="G375" s="3">
        <v>2022</v>
      </c>
      <c r="H375" s="3" t="s">
        <v>41</v>
      </c>
      <c r="I375" s="13" t="s">
        <v>42</v>
      </c>
      <c r="J375" s="77">
        <v>20998</v>
      </c>
    </row>
    <row r="376" spans="1:26" x14ac:dyDescent="0.25">
      <c r="A376" s="7" t="str">
        <f>IF(C376="","",IFERROR(IF(VLOOKUP(C376,'Program Mapping'!B:B,1,FALSE)=C376,"OK","Fix"),"Fix"))</f>
        <v>OK</v>
      </c>
      <c r="B376" s="3" t="s">
        <v>36</v>
      </c>
      <c r="C376" s="8" t="s">
        <v>387</v>
      </c>
      <c r="D376" s="3" t="s">
        <v>61</v>
      </c>
      <c r="E376" s="3"/>
      <c r="F376" s="3" t="s">
        <v>45</v>
      </c>
      <c r="G376" s="3">
        <v>2022</v>
      </c>
      <c r="H376" s="152" t="s">
        <v>41</v>
      </c>
      <c r="I376" s="13"/>
      <c r="J376" s="77">
        <v>0</v>
      </c>
    </row>
    <row r="377" spans="1:26" x14ac:dyDescent="0.25">
      <c r="A377" s="7" t="str">
        <f>IF(C377="","",IFERROR(IF(VLOOKUP(C377,'Program Mapping'!B:B,1,FALSE)=C377,"OK","Fix"),"Fix"))</f>
        <v>OK</v>
      </c>
      <c r="B377" s="152" t="s">
        <v>36</v>
      </c>
      <c r="C377" s="8" t="s">
        <v>387</v>
      </c>
      <c r="D377" s="3" t="s">
        <v>74</v>
      </c>
      <c r="E377" s="3"/>
      <c r="F377" s="3" t="s">
        <v>45</v>
      </c>
      <c r="G377" s="3">
        <v>2022</v>
      </c>
      <c r="H377" s="152" t="s">
        <v>41</v>
      </c>
      <c r="I377" s="13"/>
      <c r="J377" s="77">
        <v>0</v>
      </c>
    </row>
    <row r="378" spans="1:26" x14ac:dyDescent="0.25">
      <c r="A378" s="7" t="str">
        <f>IF(C378="","",IFERROR(IF(VLOOKUP(C378,'Program Mapping'!B:B,1,FALSE)=C378,"OK","Fix"),"Fix"))</f>
        <v>OK</v>
      </c>
      <c r="B378" s="152" t="s">
        <v>36</v>
      </c>
      <c r="C378" s="8" t="s">
        <v>387</v>
      </c>
      <c r="D378" s="3" t="s">
        <v>110</v>
      </c>
      <c r="E378" s="3"/>
      <c r="F378" s="3" t="s">
        <v>62</v>
      </c>
      <c r="G378" s="3">
        <v>2022</v>
      </c>
      <c r="H378" s="152" t="s">
        <v>41</v>
      </c>
      <c r="I378" s="13" t="s">
        <v>42</v>
      </c>
      <c r="J378" s="77">
        <v>0</v>
      </c>
    </row>
    <row r="379" spans="1:26" x14ac:dyDescent="0.25">
      <c r="A379" s="7" t="str">
        <f>IF(C379="","",IFERROR(IF(VLOOKUP(C379,'Program Mapping'!B:B,1,FALSE)=C379,"OK","Fix"),"Fix"))</f>
        <v>OK</v>
      </c>
      <c r="B379" s="152" t="s">
        <v>36</v>
      </c>
      <c r="C379" s="32" t="s">
        <v>386</v>
      </c>
      <c r="D379" s="3" t="s">
        <v>61</v>
      </c>
      <c r="E379" s="3"/>
      <c r="F379" s="3" t="s">
        <v>45</v>
      </c>
      <c r="G379" s="3">
        <v>2022</v>
      </c>
      <c r="H379" s="152" t="s">
        <v>41</v>
      </c>
      <c r="I379" s="13"/>
      <c r="J379" s="46">
        <v>0</v>
      </c>
    </row>
    <row r="380" spans="1:26" x14ac:dyDescent="0.25">
      <c r="A380" s="7" t="str">
        <f>IF(C380="","",IFERROR(IF(VLOOKUP(C380,'Program Mapping'!B:B,1,FALSE)=C380,"OK","Fix"),"Fix"))</f>
        <v>OK</v>
      </c>
      <c r="B380" s="152" t="s">
        <v>36</v>
      </c>
      <c r="C380" s="32" t="s">
        <v>386</v>
      </c>
      <c r="D380" s="3" t="s">
        <v>74</v>
      </c>
      <c r="E380" s="3"/>
      <c r="F380" s="3" t="s">
        <v>45</v>
      </c>
      <c r="G380" s="3">
        <v>2022</v>
      </c>
      <c r="H380" s="152" t="s">
        <v>41</v>
      </c>
      <c r="I380" s="13"/>
      <c r="J380" s="46">
        <v>0</v>
      </c>
    </row>
    <row r="381" spans="1:26" x14ac:dyDescent="0.25">
      <c r="A381" s="7" t="str">
        <f>IF(C381="","",IFERROR(IF(VLOOKUP(C381,'Program Mapping'!B:B,1,FALSE)=C381,"OK","Fix"),"Fix"))</f>
        <v>OK</v>
      </c>
      <c r="B381" s="152" t="s">
        <v>36</v>
      </c>
      <c r="C381" s="32" t="s">
        <v>386</v>
      </c>
      <c r="D381" s="3" t="s">
        <v>146</v>
      </c>
      <c r="E381" s="3" t="s">
        <v>48</v>
      </c>
      <c r="F381" s="3" t="s">
        <v>75</v>
      </c>
      <c r="G381" s="3">
        <v>2022</v>
      </c>
      <c r="H381" s="152" t="s">
        <v>41</v>
      </c>
      <c r="I381" s="13" t="s">
        <v>42</v>
      </c>
      <c r="J381" s="46">
        <v>0</v>
      </c>
    </row>
    <row r="382" spans="1:26" x14ac:dyDescent="0.25">
      <c r="A382" s="7" t="str">
        <f>IF(C382="","",IFERROR(IF(VLOOKUP(C382,'Program Mapping'!B:B,1,FALSE)=C382,"OK","Fix"),"Fix"))</f>
        <v>OK</v>
      </c>
      <c r="B382" s="152" t="s">
        <v>36</v>
      </c>
      <c r="C382" s="3" t="s">
        <v>343</v>
      </c>
      <c r="D382" s="3" t="s">
        <v>61</v>
      </c>
      <c r="E382" s="3"/>
      <c r="F382" s="3" t="s">
        <v>45</v>
      </c>
      <c r="G382" s="3">
        <v>2022</v>
      </c>
      <c r="H382" s="152" t="s">
        <v>41</v>
      </c>
      <c r="I382" s="13"/>
      <c r="J382" s="46">
        <v>28420</v>
      </c>
    </row>
    <row r="383" spans="1:26" x14ac:dyDescent="0.25">
      <c r="A383" s="7" t="str">
        <f>IF(C383="","",IFERROR(IF(VLOOKUP(C383,'Program Mapping'!B:B,1,FALSE)=C383,"OK","Fix"),"Fix"))</f>
        <v>OK</v>
      </c>
      <c r="B383" s="152" t="s">
        <v>36</v>
      </c>
      <c r="C383" s="3" t="s">
        <v>343</v>
      </c>
      <c r="D383" s="3" t="s">
        <v>74</v>
      </c>
      <c r="E383" s="3"/>
      <c r="F383" s="3" t="s">
        <v>45</v>
      </c>
      <c r="G383" s="3">
        <v>2022</v>
      </c>
      <c r="H383" s="152" t="s">
        <v>41</v>
      </c>
      <c r="I383" s="13"/>
      <c r="J383" s="46">
        <v>182700</v>
      </c>
    </row>
    <row r="384" spans="1:26" x14ac:dyDescent="0.25">
      <c r="A384" s="7" t="str">
        <f>IF(C384="","",IFERROR(IF(VLOOKUP(C384,'Program Mapping'!B:B,1,FALSE)=C384,"OK","Fix"),"Fix"))</f>
        <v>OK</v>
      </c>
      <c r="B384" s="152" t="s">
        <v>36</v>
      </c>
      <c r="C384" s="3" t="s">
        <v>343</v>
      </c>
      <c r="D384" s="3" t="s">
        <v>146</v>
      </c>
      <c r="E384" s="3" t="s">
        <v>48</v>
      </c>
      <c r="F384" s="3" t="s">
        <v>75</v>
      </c>
      <c r="G384" s="3">
        <v>2022</v>
      </c>
      <c r="H384" s="152" t="s">
        <v>41</v>
      </c>
      <c r="I384" s="13" t="s">
        <v>42</v>
      </c>
      <c r="J384" s="46">
        <v>1421</v>
      </c>
    </row>
    <row r="385" spans="1:26" x14ac:dyDescent="0.25">
      <c r="A385" s="7" t="str">
        <f>IF(C385="","",IFERROR(IF(VLOOKUP(C385,'Program Mapping'!B:B,1,FALSE)=C385,"OK","Fix"),"Fix"))</f>
        <v>OK</v>
      </c>
      <c r="B385" s="152" t="s">
        <v>36</v>
      </c>
      <c r="C385" s="3" t="s">
        <v>346</v>
      </c>
      <c r="D385" s="3" t="s">
        <v>61</v>
      </c>
      <c r="E385" s="3"/>
      <c r="F385" s="3" t="s">
        <v>45</v>
      </c>
      <c r="G385" s="3">
        <v>2022</v>
      </c>
      <c r="H385" s="152" t="s">
        <v>41</v>
      </c>
      <c r="I385" s="13"/>
      <c r="J385" s="46">
        <v>0</v>
      </c>
    </row>
    <row r="386" spans="1:26" x14ac:dyDescent="0.25">
      <c r="A386" s="7" t="str">
        <f>IF(C386="","",IFERROR(IF(VLOOKUP(C386,'Program Mapping'!B:B,1,FALSE)=C386,"OK","Fix"),"Fix"))</f>
        <v>OK</v>
      </c>
      <c r="B386" s="152" t="s">
        <v>36</v>
      </c>
      <c r="C386" s="3" t="s">
        <v>346</v>
      </c>
      <c r="D386" s="3" t="s">
        <v>74</v>
      </c>
      <c r="E386" s="3"/>
      <c r="F386" s="3" t="s">
        <v>45</v>
      </c>
      <c r="G386" s="3">
        <v>2022</v>
      </c>
      <c r="H386" s="152" t="s">
        <v>41</v>
      </c>
      <c r="I386" s="13"/>
      <c r="J386" s="46">
        <v>0</v>
      </c>
    </row>
    <row r="387" spans="1:26" x14ac:dyDescent="0.25">
      <c r="A387" s="7" t="str">
        <f>IF(C387="","",IFERROR(IF(VLOOKUP(C387,'Program Mapping'!B:B,1,FALSE)=C387,"OK","Fix"),"Fix"))</f>
        <v>OK</v>
      </c>
      <c r="B387" s="152" t="s">
        <v>36</v>
      </c>
      <c r="C387" s="3" t="s">
        <v>346</v>
      </c>
      <c r="D387" s="3" t="s">
        <v>146</v>
      </c>
      <c r="E387" s="3" t="s">
        <v>48</v>
      </c>
      <c r="F387" s="3" t="s">
        <v>75</v>
      </c>
      <c r="G387" s="3">
        <v>2022</v>
      </c>
      <c r="H387" s="152" t="s">
        <v>41</v>
      </c>
      <c r="I387" s="13" t="s">
        <v>42</v>
      </c>
      <c r="J387" s="46">
        <v>0</v>
      </c>
    </row>
    <row r="388" spans="1:26" x14ac:dyDescent="0.25">
      <c r="A388" s="7" t="str">
        <f>IF(C388="","",IFERROR(IF(VLOOKUP(C388,'Program Mapping'!B:B,1,FALSE)=C388,"OK","Fix"),"Fix"))</f>
        <v>OK</v>
      </c>
      <c r="B388" s="152" t="s">
        <v>36</v>
      </c>
      <c r="C388" s="3" t="s">
        <v>391</v>
      </c>
      <c r="D388" s="3" t="s">
        <v>61</v>
      </c>
      <c r="E388" s="3"/>
      <c r="F388" s="3" t="s">
        <v>45</v>
      </c>
      <c r="G388" s="3">
        <v>2022</v>
      </c>
      <c r="H388" s="152" t="s">
        <v>41</v>
      </c>
      <c r="I388" s="13"/>
      <c r="J388" s="46">
        <v>0</v>
      </c>
    </row>
    <row r="389" spans="1:26" x14ac:dyDescent="0.25">
      <c r="A389" s="7" t="str">
        <f>IF(C388="","",IFERROR(IF(VLOOKUP(C388,'Program Mapping'!B:B,1,FALSE)=C388,"OK","Fix"),"Fix"))</f>
        <v>OK</v>
      </c>
      <c r="B389" s="152" t="s">
        <v>36</v>
      </c>
      <c r="C389" s="3" t="s">
        <v>391</v>
      </c>
      <c r="D389" s="3" t="s">
        <v>74</v>
      </c>
      <c r="E389" s="3"/>
      <c r="F389" s="3" t="s">
        <v>45</v>
      </c>
      <c r="G389" s="3">
        <v>2022</v>
      </c>
      <c r="H389" s="152" t="s">
        <v>41</v>
      </c>
      <c r="I389" s="13"/>
      <c r="J389" s="46">
        <v>1735</v>
      </c>
      <c r="Z389" s="46"/>
    </row>
    <row r="390" spans="1:26" x14ac:dyDescent="0.25">
      <c r="A390" s="7" t="str">
        <f>IF(C389="","",IFERROR(IF(VLOOKUP(C389,'Program Mapping'!B:B,1,FALSE)=C389,"OK","Fix"),"Fix"))</f>
        <v>OK</v>
      </c>
      <c r="B390" s="152" t="s">
        <v>36</v>
      </c>
      <c r="C390" s="3" t="s">
        <v>391</v>
      </c>
      <c r="D390" s="3" t="s">
        <v>394</v>
      </c>
      <c r="E390" s="3"/>
      <c r="F390" s="3" t="s">
        <v>62</v>
      </c>
      <c r="G390" s="3">
        <v>2022</v>
      </c>
      <c r="H390" s="152" t="s">
        <v>41</v>
      </c>
      <c r="I390" s="13" t="s">
        <v>42</v>
      </c>
      <c r="J390" s="46">
        <v>137</v>
      </c>
      <c r="Z390" s="46"/>
    </row>
    <row r="391" spans="1:26" x14ac:dyDescent="0.25">
      <c r="A391" s="7" t="str">
        <f>IF(C390="","",IFERROR(IF(VLOOKUP(C390,'Program Mapping'!B:B,1,FALSE)=C390,"OK","Fix"),"Fix"))</f>
        <v>OK</v>
      </c>
      <c r="B391" s="152" t="s">
        <v>36</v>
      </c>
      <c r="C391" s="3" t="s">
        <v>390</v>
      </c>
      <c r="D391" s="3" t="s">
        <v>61</v>
      </c>
      <c r="E391" s="3"/>
      <c r="F391" s="3" t="s">
        <v>45</v>
      </c>
      <c r="G391" s="3">
        <v>2022</v>
      </c>
      <c r="H391" s="152" t="s">
        <v>41</v>
      </c>
      <c r="I391" s="13"/>
      <c r="J391" s="46">
        <v>9081</v>
      </c>
      <c r="Z391" s="46"/>
    </row>
    <row r="392" spans="1:26" x14ac:dyDescent="0.25">
      <c r="A392" s="7" t="str">
        <f>IF(C391="","",IFERROR(IF(VLOOKUP(C391,'Program Mapping'!B:B,1,FALSE)=C391,"OK","Fix"),"Fix"))</f>
        <v>OK</v>
      </c>
      <c r="B392" s="152" t="s">
        <v>36</v>
      </c>
      <c r="C392" s="3" t="s">
        <v>390</v>
      </c>
      <c r="D392" s="3" t="s">
        <v>74</v>
      </c>
      <c r="E392" s="3"/>
      <c r="F392" s="3" t="s">
        <v>45</v>
      </c>
      <c r="G392" s="3">
        <v>2022</v>
      </c>
      <c r="H392" s="152" t="s">
        <v>41</v>
      </c>
      <c r="I392" s="13"/>
      <c r="J392" s="46">
        <v>33144</v>
      </c>
      <c r="Z392" s="46"/>
    </row>
    <row r="393" spans="1:26" x14ac:dyDescent="0.25">
      <c r="A393" s="7" t="str">
        <f>IF(C392="","",IFERROR(IF(VLOOKUP(C392,'Program Mapping'!B:B,1,FALSE)=C392,"OK","Fix"),"Fix"))</f>
        <v>OK</v>
      </c>
      <c r="B393" s="152" t="s">
        <v>36</v>
      </c>
      <c r="C393" s="3" t="s">
        <v>390</v>
      </c>
      <c r="D393" s="3" t="s">
        <v>110</v>
      </c>
      <c r="E393" s="3"/>
      <c r="F393" s="3" t="s">
        <v>62</v>
      </c>
      <c r="G393" s="3">
        <v>2022</v>
      </c>
      <c r="H393" s="152" t="s">
        <v>41</v>
      </c>
      <c r="I393" s="13" t="s">
        <v>42</v>
      </c>
      <c r="J393" s="46">
        <v>53</v>
      </c>
      <c r="Z393" s="46"/>
    </row>
    <row r="394" spans="1:26" x14ac:dyDescent="0.25">
      <c r="A394" s="121"/>
      <c r="C394" s="32"/>
      <c r="D394" s="3"/>
      <c r="E394" s="3"/>
      <c r="G394" s="13"/>
      <c r="H394" s="13"/>
      <c r="I394" s="13"/>
      <c r="J394" s="46"/>
    </row>
    <row r="395" spans="1:26" x14ac:dyDescent="0.25">
      <c r="A395" s="7" t="str">
        <f>IF(C394="","",IFERROR(IF(VLOOKUP(C394,'Program Mapping'!B:B,1,FALSE)=C394,"OK","Fix"),"Fix"))</f>
        <v/>
      </c>
      <c r="C395" s="32"/>
      <c r="D395" s="3"/>
      <c r="E395" s="3"/>
      <c r="G395" s="13"/>
      <c r="H395" s="13"/>
      <c r="I395" s="13"/>
      <c r="J395" s="46"/>
    </row>
    <row r="396" spans="1:26" x14ac:dyDescent="0.25">
      <c r="A396" s="7" t="str">
        <f>IF(C395="","",IFERROR(IF(VLOOKUP(C395,'Program Mapping'!B:B,1,FALSE)=C395,"OK","Fix"),"Fix"))</f>
        <v/>
      </c>
      <c r="C396" s="32"/>
      <c r="D396" s="3"/>
      <c r="E396" s="3"/>
      <c r="G396" s="13"/>
      <c r="H396" s="13"/>
      <c r="I396" s="13"/>
      <c r="J396" s="46"/>
    </row>
    <row r="397" spans="1:26" x14ac:dyDescent="0.25">
      <c r="A397" s="7" t="str">
        <f>IF(C396="","",IFERROR(IF(VLOOKUP(C396,'Program Mapping'!B:B,1,FALSE)=C396,"OK","Fix"),"Fix"))</f>
        <v/>
      </c>
      <c r="C397" s="32"/>
      <c r="D397" s="3"/>
      <c r="E397" s="3"/>
      <c r="G397" s="13"/>
      <c r="H397" s="13"/>
      <c r="I397" s="13"/>
      <c r="J397" s="46"/>
    </row>
    <row r="398" spans="1:26" x14ac:dyDescent="0.25">
      <c r="A398" s="7" t="str">
        <f>IF(C397="","",IFERROR(IF(VLOOKUP(C397,'Program Mapping'!B:B,1,FALSE)=C397,"OK","Fix"),"Fix"))</f>
        <v/>
      </c>
      <c r="C398" s="32"/>
      <c r="D398" s="3"/>
      <c r="E398" s="3"/>
      <c r="G398" s="13"/>
      <c r="H398" s="13"/>
      <c r="I398" s="13"/>
      <c r="J398" s="46"/>
    </row>
    <row r="399" spans="1:26" x14ac:dyDescent="0.25">
      <c r="A399" s="7" t="str">
        <f>IF(C398="","",IFERROR(IF(VLOOKUP(C398,'Program Mapping'!B:B,1,FALSE)=C398,"OK","Fix"),"Fix"))</f>
        <v/>
      </c>
      <c r="C399" s="32"/>
      <c r="D399" s="3"/>
      <c r="E399" s="3"/>
      <c r="G399" s="13"/>
      <c r="H399" s="13"/>
      <c r="I399" s="13"/>
      <c r="J399" s="46"/>
    </row>
    <row r="400" spans="1:26" x14ac:dyDescent="0.25">
      <c r="A400" s="7" t="str">
        <f>IF(C399="","",IFERROR(IF(VLOOKUP(C399,'Program Mapping'!B:B,1,FALSE)=C399,"OK","Fix"),"Fix"))</f>
        <v/>
      </c>
      <c r="C400" s="32"/>
      <c r="D400" s="3"/>
      <c r="E400" s="3"/>
      <c r="G400" s="13"/>
      <c r="H400" s="13"/>
      <c r="I400" s="13"/>
      <c r="J400" s="46"/>
    </row>
    <row r="401" spans="1:10" x14ac:dyDescent="0.25">
      <c r="A401" s="7" t="str">
        <f>IF(C400="","",IFERROR(IF(VLOOKUP(C400,'Program Mapping'!B:B,1,FALSE)=C400,"OK","Fix"),"Fix"))</f>
        <v/>
      </c>
      <c r="C401" s="32"/>
      <c r="D401" s="3"/>
      <c r="E401" s="3"/>
      <c r="G401" s="13"/>
      <c r="H401" s="13"/>
      <c r="I401" s="13"/>
      <c r="J401" s="46"/>
    </row>
    <row r="402" spans="1:10" x14ac:dyDescent="0.25">
      <c r="A402" s="7" t="str">
        <f>IF(C401="","",IFERROR(IF(VLOOKUP(C401,'Program Mapping'!B:B,1,FALSE)=C401,"OK","Fix"),"Fix"))</f>
        <v/>
      </c>
      <c r="C402" s="32"/>
      <c r="D402" s="3"/>
      <c r="E402" s="3"/>
      <c r="G402" s="13"/>
      <c r="H402" s="13"/>
      <c r="I402" s="13"/>
      <c r="J402" s="46"/>
    </row>
    <row r="403" spans="1:10" x14ac:dyDescent="0.25">
      <c r="A403" s="7" t="str">
        <f>IF(C402="","",IFERROR(IF(VLOOKUP(C402,'Program Mapping'!B:B,1,FALSE)=C402,"OK","Fix"),"Fix"))</f>
        <v/>
      </c>
      <c r="C403" s="32"/>
      <c r="D403" s="3"/>
      <c r="E403" s="3"/>
      <c r="G403" s="13"/>
      <c r="H403" s="13"/>
      <c r="I403" s="13"/>
      <c r="J403" s="46"/>
    </row>
    <row r="404" spans="1:10" x14ac:dyDescent="0.25">
      <c r="A404" s="7" t="str">
        <f>IF(C403="","",IFERROR(IF(VLOOKUP(C403,'Program Mapping'!B:B,1,FALSE)=C403,"OK","Fix"),"Fix"))</f>
        <v/>
      </c>
      <c r="C404" s="32"/>
      <c r="D404" s="3"/>
      <c r="E404" s="3"/>
      <c r="G404" s="13"/>
      <c r="H404" s="13"/>
      <c r="I404" s="13"/>
      <c r="J404" s="46"/>
    </row>
    <row r="405" spans="1:10" x14ac:dyDescent="0.25">
      <c r="A405" s="7" t="str">
        <f>IF(C404="","",IFERROR(IF(VLOOKUP(C404,'Program Mapping'!B:B,1,FALSE)=C404,"OK","Fix"),"Fix"))</f>
        <v/>
      </c>
      <c r="C405" s="32"/>
      <c r="D405" s="3"/>
      <c r="E405" s="3"/>
      <c r="G405" s="13"/>
      <c r="H405" s="13"/>
      <c r="I405" s="13"/>
      <c r="J405" s="46"/>
    </row>
    <row r="406" spans="1:10" x14ac:dyDescent="0.25">
      <c r="A406" s="7" t="str">
        <f>IF(C405="","",IFERROR(IF(VLOOKUP(C405,'Program Mapping'!B:B,1,FALSE)=C405,"OK","Fix"),"Fix"))</f>
        <v/>
      </c>
      <c r="C406" s="32"/>
      <c r="D406" s="3"/>
      <c r="E406" s="3"/>
      <c r="G406" s="13"/>
      <c r="H406" s="13"/>
      <c r="I406" s="13"/>
      <c r="J406" s="46"/>
    </row>
    <row r="407" spans="1:10" x14ac:dyDescent="0.25">
      <c r="A407" s="7" t="str">
        <f>IF(C406="","",IFERROR(IF(VLOOKUP(C406,'Program Mapping'!B:B,1,FALSE)=C406,"OK","Fix"),"Fix"))</f>
        <v/>
      </c>
      <c r="C407" s="32"/>
      <c r="D407" s="3"/>
      <c r="E407" s="3"/>
      <c r="G407" s="13"/>
      <c r="H407" s="13"/>
      <c r="I407" s="13"/>
      <c r="J407" s="46"/>
    </row>
    <row r="408" spans="1:10" x14ac:dyDescent="0.25">
      <c r="A408" s="7" t="str">
        <f>IF(C407="","",IFERROR(IF(VLOOKUP(C407,'Program Mapping'!B:B,1,FALSE)=C407,"OK","Fix"),"Fix"))</f>
        <v/>
      </c>
      <c r="C408" s="32"/>
      <c r="D408" s="3"/>
      <c r="E408" s="3"/>
      <c r="G408" s="13"/>
      <c r="H408" s="13"/>
      <c r="I408" s="13"/>
      <c r="J408" s="46"/>
    </row>
    <row r="409" spans="1:10" x14ac:dyDescent="0.25">
      <c r="A409" s="7" t="str">
        <f>IF(C408="","",IFERROR(IF(VLOOKUP(C408,'Program Mapping'!B:B,1,FALSE)=C408,"OK","Fix"),"Fix"))</f>
        <v/>
      </c>
      <c r="C409" s="32"/>
      <c r="D409" s="3"/>
      <c r="E409" s="3"/>
      <c r="G409" s="13"/>
      <c r="H409" s="13"/>
      <c r="I409" s="13"/>
      <c r="J409" s="46"/>
    </row>
    <row r="410" spans="1:10" x14ac:dyDescent="0.25">
      <c r="A410" s="7" t="str">
        <f>IF(C409="","",IFERROR(IF(VLOOKUP(C409,'Program Mapping'!B:B,1,FALSE)=C409,"OK","Fix"),"Fix"))</f>
        <v/>
      </c>
      <c r="C410" s="32"/>
      <c r="D410" s="3"/>
      <c r="E410" s="3"/>
      <c r="G410" s="13"/>
      <c r="H410" s="13"/>
      <c r="I410" s="13"/>
      <c r="J410" s="46"/>
    </row>
    <row r="411" spans="1:10" x14ac:dyDescent="0.25">
      <c r="A411" s="7" t="str">
        <f>IF(C410="","",IFERROR(IF(VLOOKUP(C410,'Program Mapping'!B:B,1,FALSE)=C410,"OK","Fix"),"Fix"))</f>
        <v/>
      </c>
      <c r="C411" s="32"/>
      <c r="D411" s="3"/>
      <c r="E411" s="3"/>
      <c r="G411" s="13"/>
      <c r="H411" s="13"/>
      <c r="I411" s="13"/>
      <c r="J411" s="46"/>
    </row>
    <row r="412" spans="1:10" x14ac:dyDescent="0.25">
      <c r="A412" s="7" t="str">
        <f>IF(C411="","",IFERROR(IF(VLOOKUP(C411,'Program Mapping'!B:B,1,FALSE)=C411,"OK","Fix"),"Fix"))</f>
        <v/>
      </c>
      <c r="C412" s="32"/>
      <c r="D412" s="3"/>
      <c r="E412" s="3"/>
      <c r="G412" s="13"/>
      <c r="H412" s="13"/>
      <c r="I412" s="13"/>
      <c r="J412" s="46"/>
    </row>
    <row r="413" spans="1:10" x14ac:dyDescent="0.25">
      <c r="A413" s="7" t="str">
        <f>IF(C412="","",IFERROR(IF(VLOOKUP(C412,'Program Mapping'!B:B,1,FALSE)=C412,"OK","Fix"),"Fix"))</f>
        <v/>
      </c>
      <c r="C413" s="32"/>
      <c r="D413" s="3"/>
      <c r="E413" s="3"/>
      <c r="G413" s="13"/>
      <c r="H413" s="13"/>
      <c r="I413" s="13"/>
      <c r="J413" s="46"/>
    </row>
    <row r="414" spans="1:10" x14ac:dyDescent="0.25">
      <c r="A414" s="7" t="str">
        <f>IF(C413="","",IFERROR(IF(VLOOKUP(C413,'Program Mapping'!B:B,1,FALSE)=C413,"OK","Fix"),"Fix"))</f>
        <v/>
      </c>
      <c r="C414" s="32"/>
      <c r="D414" s="3"/>
      <c r="E414" s="3"/>
      <c r="G414" s="13"/>
      <c r="H414" s="13"/>
      <c r="I414" s="13"/>
      <c r="J414" s="46"/>
    </row>
    <row r="415" spans="1:10" x14ac:dyDescent="0.25">
      <c r="A415" s="7" t="str">
        <f>IF(C414="","",IFERROR(IF(VLOOKUP(C414,'Program Mapping'!B:B,1,FALSE)=C414,"OK","Fix"),"Fix"))</f>
        <v/>
      </c>
      <c r="C415" s="32"/>
      <c r="D415" s="3"/>
      <c r="E415" s="3"/>
      <c r="G415" s="13"/>
      <c r="H415" s="13"/>
      <c r="I415" s="13"/>
      <c r="J415" s="46"/>
    </row>
    <row r="416" spans="1:10" x14ac:dyDescent="0.25">
      <c r="A416" s="7" t="str">
        <f>IF(C415="","",IFERROR(IF(VLOOKUP(C415,'Program Mapping'!B:B,1,FALSE)=C415,"OK","Fix"),"Fix"))</f>
        <v/>
      </c>
      <c r="C416" s="32"/>
      <c r="D416" s="3"/>
      <c r="E416" s="3"/>
      <c r="G416" s="13"/>
      <c r="H416" s="13"/>
      <c r="I416" s="13"/>
      <c r="J416" s="46"/>
    </row>
    <row r="417" spans="1:10" x14ac:dyDescent="0.25">
      <c r="A417" s="7" t="str">
        <f>IF(C416="","",IFERROR(IF(VLOOKUP(C416,'Program Mapping'!B:B,1,FALSE)=C416,"OK","Fix"),"Fix"))</f>
        <v/>
      </c>
      <c r="C417" s="32"/>
      <c r="D417" s="3"/>
      <c r="E417" s="3"/>
      <c r="G417" s="13"/>
      <c r="H417" s="13"/>
      <c r="I417" s="13"/>
      <c r="J417" s="46"/>
    </row>
    <row r="418" spans="1:10" x14ac:dyDescent="0.25">
      <c r="A418" s="7" t="str">
        <f>IF(C417="","",IFERROR(IF(VLOOKUP(C417,'Program Mapping'!B:B,1,FALSE)=C417,"OK","Fix"),"Fix"))</f>
        <v/>
      </c>
      <c r="C418" s="32"/>
      <c r="D418" s="3"/>
      <c r="E418" s="3"/>
      <c r="G418" s="13"/>
      <c r="H418" s="13"/>
      <c r="I418" s="13"/>
      <c r="J418" s="46"/>
    </row>
    <row r="419" spans="1:10" x14ac:dyDescent="0.25">
      <c r="A419" s="7" t="str">
        <f>IF(C418="","",IFERROR(IF(VLOOKUP(C418,'Program Mapping'!B:B,1,FALSE)=C418,"OK","Fix"),"Fix"))</f>
        <v/>
      </c>
      <c r="C419" s="32"/>
      <c r="D419" s="3"/>
      <c r="E419" s="3"/>
      <c r="G419" s="13"/>
      <c r="H419" s="13"/>
      <c r="I419" s="13"/>
      <c r="J419" s="46"/>
    </row>
    <row r="420" spans="1:10" x14ac:dyDescent="0.25">
      <c r="A420" s="7" t="str">
        <f>IF(C419="","",IFERROR(IF(VLOOKUP(C419,'Program Mapping'!B:B,1,FALSE)=C419,"OK","Fix"),"Fix"))</f>
        <v/>
      </c>
      <c r="C420" s="32"/>
      <c r="D420" s="3"/>
      <c r="E420" s="3"/>
      <c r="G420" s="13"/>
      <c r="H420" s="13"/>
      <c r="I420" s="13"/>
      <c r="J420" s="46"/>
    </row>
    <row r="421" spans="1:10" x14ac:dyDescent="0.25">
      <c r="A421" s="7" t="str">
        <f>IF(C420="","",IFERROR(IF(VLOOKUP(C420,'Program Mapping'!B:B,1,FALSE)=C420,"OK","Fix"),"Fix"))</f>
        <v/>
      </c>
      <c r="C421" s="32"/>
      <c r="D421" s="3"/>
      <c r="E421" s="3"/>
      <c r="G421" s="13"/>
      <c r="H421" s="13"/>
      <c r="I421" s="13"/>
      <c r="J421" s="46"/>
    </row>
    <row r="422" spans="1:10" x14ac:dyDescent="0.25">
      <c r="A422" s="7" t="str">
        <f>IF(C421="","",IFERROR(IF(VLOOKUP(C421,'Program Mapping'!B:B,1,FALSE)=C421,"OK","Fix"),"Fix"))</f>
        <v/>
      </c>
      <c r="C422" s="32"/>
      <c r="D422" s="3"/>
      <c r="E422" s="3"/>
      <c r="G422" s="13"/>
      <c r="H422" s="13"/>
      <c r="I422" s="13"/>
      <c r="J422" s="46"/>
    </row>
    <row r="423" spans="1:10" x14ac:dyDescent="0.25">
      <c r="A423" s="7" t="str">
        <f>IF(C422="","",IFERROR(IF(VLOOKUP(C422,'Program Mapping'!B:B,1,FALSE)=C422,"OK","Fix"),"Fix"))</f>
        <v/>
      </c>
      <c r="C423" s="32"/>
      <c r="D423" s="3"/>
      <c r="E423" s="3"/>
      <c r="G423" s="13"/>
      <c r="H423" s="13"/>
      <c r="I423" s="13"/>
      <c r="J423" s="46"/>
    </row>
    <row r="424" spans="1:10" x14ac:dyDescent="0.25">
      <c r="A424" s="7" t="str">
        <f>IF(C423="","",IFERROR(IF(VLOOKUP(C423,'Program Mapping'!B:B,1,FALSE)=C423,"OK","Fix"),"Fix"))</f>
        <v/>
      </c>
      <c r="C424" s="32"/>
      <c r="D424" s="3"/>
      <c r="E424" s="3"/>
      <c r="G424" s="13"/>
      <c r="H424" s="13"/>
      <c r="I424" s="13"/>
      <c r="J424" s="46"/>
    </row>
    <row r="425" spans="1:10" x14ac:dyDescent="0.25">
      <c r="A425" s="7" t="str">
        <f>IF(C424="","",IFERROR(IF(VLOOKUP(C424,'Program Mapping'!B:B,1,FALSE)=C424,"OK","Fix"),"Fix"))</f>
        <v/>
      </c>
      <c r="C425" s="32"/>
      <c r="D425" s="3"/>
      <c r="E425" s="3"/>
      <c r="G425" s="13"/>
      <c r="H425" s="13"/>
      <c r="I425" s="13"/>
      <c r="J425" s="46"/>
    </row>
    <row r="426" spans="1:10" x14ac:dyDescent="0.25">
      <c r="A426" s="7" t="str">
        <f>IF(C425="","",IFERROR(IF(VLOOKUP(C425,'Program Mapping'!B:B,1,FALSE)=C425,"OK","Fix"),"Fix"))</f>
        <v/>
      </c>
      <c r="C426" s="32"/>
      <c r="D426" s="3"/>
      <c r="E426" s="3"/>
      <c r="G426" s="13"/>
      <c r="H426" s="13"/>
      <c r="I426" s="13"/>
      <c r="J426" s="46"/>
    </row>
    <row r="427" spans="1:10" x14ac:dyDescent="0.25">
      <c r="A427" s="7" t="str">
        <f>IF(C426="","",IFERROR(IF(VLOOKUP(C426,'Program Mapping'!B:B,1,FALSE)=C426,"OK","Fix"),"Fix"))</f>
        <v/>
      </c>
      <c r="C427" s="32"/>
      <c r="D427" s="3"/>
      <c r="E427" s="3"/>
      <c r="G427" s="13"/>
      <c r="H427" s="13"/>
      <c r="I427" s="13"/>
      <c r="J427" s="46"/>
    </row>
    <row r="428" spans="1:10" x14ac:dyDescent="0.25">
      <c r="A428" s="7" t="str">
        <f>IF(C427="","",IFERROR(IF(VLOOKUP(C427,'Program Mapping'!B:B,1,FALSE)=C427,"OK","Fix"),"Fix"))</f>
        <v/>
      </c>
      <c r="C428" s="32"/>
      <c r="D428" s="3"/>
      <c r="E428" s="3"/>
      <c r="G428" s="13"/>
      <c r="H428" s="13"/>
      <c r="I428" s="13"/>
      <c r="J428" s="46"/>
    </row>
    <row r="429" spans="1:10" x14ac:dyDescent="0.25">
      <c r="A429" s="7" t="str">
        <f>IF(C428="","",IFERROR(IF(VLOOKUP(C428,'Program Mapping'!B:B,1,FALSE)=C428,"OK","Fix"),"Fix"))</f>
        <v/>
      </c>
      <c r="C429" s="32"/>
      <c r="D429" s="3"/>
      <c r="E429" s="3"/>
      <c r="G429" s="13"/>
      <c r="H429" s="13"/>
      <c r="I429" s="13"/>
      <c r="J429" s="46"/>
    </row>
    <row r="430" spans="1:10" x14ac:dyDescent="0.25">
      <c r="A430" s="7" t="str">
        <f>IF(C429="","",IFERROR(IF(VLOOKUP(C429,'Program Mapping'!B:B,1,FALSE)=C429,"OK","Fix"),"Fix"))</f>
        <v/>
      </c>
      <c r="C430" s="32"/>
      <c r="D430" s="3"/>
      <c r="E430" s="3"/>
      <c r="G430" s="13"/>
      <c r="H430" s="13"/>
      <c r="I430" s="13"/>
      <c r="J430" s="46"/>
    </row>
    <row r="431" spans="1:10" x14ac:dyDescent="0.25">
      <c r="A431" s="7" t="str">
        <f>IF(C430="","",IFERROR(IF(VLOOKUP(C430,'Program Mapping'!B:B,1,FALSE)=C430,"OK","Fix"),"Fix"))</f>
        <v/>
      </c>
      <c r="C431" s="32"/>
      <c r="D431" s="3"/>
      <c r="E431" s="3"/>
      <c r="G431" s="13"/>
      <c r="H431" s="13"/>
      <c r="I431" s="13"/>
      <c r="J431" s="46"/>
    </row>
    <row r="432" spans="1:10" x14ac:dyDescent="0.25">
      <c r="A432" s="7" t="str">
        <f>IF(C431="","",IFERROR(IF(VLOOKUP(C431,'Program Mapping'!B:B,1,FALSE)=C431,"OK","Fix"),"Fix"))</f>
        <v/>
      </c>
      <c r="C432" s="32"/>
      <c r="D432" s="3"/>
      <c r="E432" s="3"/>
      <c r="G432" s="13"/>
      <c r="H432" s="13"/>
      <c r="I432" s="13"/>
      <c r="J432" s="46"/>
    </row>
    <row r="433" spans="1:10" x14ac:dyDescent="0.25">
      <c r="A433" s="7" t="str">
        <f>IF(C432="","",IFERROR(IF(VLOOKUP(C432,'Program Mapping'!B:B,1,FALSE)=C432,"OK","Fix"),"Fix"))</f>
        <v/>
      </c>
      <c r="C433" s="32"/>
      <c r="D433" s="3"/>
      <c r="E433" s="3"/>
      <c r="G433" s="13"/>
      <c r="H433" s="13"/>
      <c r="I433" s="13"/>
      <c r="J433" s="46"/>
    </row>
    <row r="434" spans="1:10" x14ac:dyDescent="0.25">
      <c r="A434" s="7" t="str">
        <f>IF(C433="","",IFERROR(IF(VLOOKUP(C433,'Program Mapping'!B:B,1,FALSE)=C433,"OK","Fix"),"Fix"))</f>
        <v/>
      </c>
      <c r="C434" s="32"/>
      <c r="D434" s="3"/>
      <c r="E434" s="3"/>
      <c r="G434" s="13"/>
      <c r="H434" s="13"/>
      <c r="I434" s="13"/>
      <c r="J434" s="46"/>
    </row>
    <row r="435" spans="1:10" x14ac:dyDescent="0.25">
      <c r="A435" s="7" t="str">
        <f>IF(C434="","",IFERROR(IF(VLOOKUP(C434,'Program Mapping'!B:B,1,FALSE)=C434,"OK","Fix"),"Fix"))</f>
        <v/>
      </c>
      <c r="C435" s="32"/>
      <c r="D435" s="3"/>
      <c r="E435" s="3"/>
      <c r="G435" s="13"/>
      <c r="H435" s="13"/>
      <c r="I435" s="13"/>
      <c r="J435" s="46"/>
    </row>
    <row r="436" spans="1:10" x14ac:dyDescent="0.25">
      <c r="A436" s="7" t="str">
        <f>IF(C435="","",IFERROR(IF(VLOOKUP(C435,'Program Mapping'!B:B,1,FALSE)=C435,"OK","Fix"),"Fix"))</f>
        <v/>
      </c>
      <c r="C436" s="32"/>
      <c r="D436" s="3"/>
      <c r="E436" s="3"/>
      <c r="G436" s="13"/>
      <c r="H436" s="13"/>
      <c r="I436" s="13"/>
      <c r="J436" s="46"/>
    </row>
    <row r="437" spans="1:10" x14ac:dyDescent="0.25">
      <c r="A437" s="7" t="str">
        <f>IF(C436="","",IFERROR(IF(VLOOKUP(C436,'Program Mapping'!B:B,1,FALSE)=C436,"OK","Fix"),"Fix"))</f>
        <v/>
      </c>
      <c r="C437" s="32"/>
      <c r="D437" s="3"/>
      <c r="E437" s="3"/>
      <c r="G437" s="13"/>
      <c r="H437" s="13"/>
      <c r="I437" s="13"/>
      <c r="J437" s="46"/>
    </row>
    <row r="438" spans="1:10" x14ac:dyDescent="0.25">
      <c r="A438" s="7" t="str">
        <f>IF(C437="","",IFERROR(IF(VLOOKUP(C437,'Program Mapping'!B:B,1,FALSE)=C437,"OK","Fix"),"Fix"))</f>
        <v/>
      </c>
      <c r="C438" s="32"/>
      <c r="D438" s="3"/>
      <c r="E438" s="3"/>
      <c r="G438" s="13"/>
      <c r="H438" s="13"/>
      <c r="I438" s="13"/>
      <c r="J438" s="46"/>
    </row>
    <row r="439" spans="1:10" x14ac:dyDescent="0.25">
      <c r="A439" s="7" t="str">
        <f>IF(C438="","",IFERROR(IF(VLOOKUP(C438,'Program Mapping'!B:B,1,FALSE)=C438,"OK","Fix"),"Fix"))</f>
        <v/>
      </c>
      <c r="C439" s="32"/>
      <c r="D439" s="3"/>
      <c r="E439" s="3"/>
      <c r="G439" s="13"/>
      <c r="H439" s="13"/>
      <c r="I439" s="13"/>
      <c r="J439" s="46"/>
    </row>
    <row r="440" spans="1:10" x14ac:dyDescent="0.25">
      <c r="A440" s="7" t="str">
        <f>IF(C439="","",IFERROR(IF(VLOOKUP(C439,'Program Mapping'!B:B,1,FALSE)=C439,"OK","Fix"),"Fix"))</f>
        <v/>
      </c>
      <c r="C440" s="32"/>
      <c r="D440" s="3"/>
      <c r="E440" s="3"/>
      <c r="G440" s="13"/>
      <c r="H440" s="13"/>
      <c r="I440" s="13"/>
      <c r="J440" s="46"/>
    </row>
    <row r="441" spans="1:10" x14ac:dyDescent="0.25">
      <c r="A441" s="7" t="str">
        <f>IF(C440="","",IFERROR(IF(VLOOKUP(C440,'Program Mapping'!B:B,1,FALSE)=C440,"OK","Fix"),"Fix"))</f>
        <v/>
      </c>
      <c r="C441" s="32"/>
      <c r="D441" s="3"/>
      <c r="E441" s="3"/>
      <c r="G441" s="13"/>
      <c r="H441" s="13"/>
      <c r="I441" s="13"/>
      <c r="J441" s="46"/>
    </row>
    <row r="442" spans="1:10" x14ac:dyDescent="0.25">
      <c r="A442" s="7" t="str">
        <f>IF(C441="","",IFERROR(IF(VLOOKUP(C441,'Program Mapping'!B:B,1,FALSE)=C441,"OK","Fix"),"Fix"))</f>
        <v/>
      </c>
      <c r="C442" s="32"/>
      <c r="D442" s="3"/>
      <c r="E442" s="3"/>
      <c r="G442" s="13"/>
      <c r="H442" s="13"/>
      <c r="I442" s="13"/>
      <c r="J442" s="46"/>
    </row>
    <row r="443" spans="1:10" x14ac:dyDescent="0.25">
      <c r="A443" s="7" t="str">
        <f>IF(C442="","",IFERROR(IF(VLOOKUP(C442,'Program Mapping'!B:B,1,FALSE)=C442,"OK","Fix"),"Fix"))</f>
        <v/>
      </c>
      <c r="C443" s="32"/>
      <c r="D443" s="3"/>
      <c r="E443" s="3"/>
      <c r="G443" s="13"/>
      <c r="H443" s="13"/>
      <c r="I443" s="13"/>
      <c r="J443" s="46"/>
    </row>
    <row r="444" spans="1:10" x14ac:dyDescent="0.25">
      <c r="A444" s="7" t="str">
        <f>IF(C443="","",IFERROR(IF(VLOOKUP(C443,'Program Mapping'!B:B,1,FALSE)=C443,"OK","Fix"),"Fix"))</f>
        <v/>
      </c>
      <c r="C444" s="32"/>
      <c r="D444" s="3"/>
      <c r="E444" s="3"/>
      <c r="G444" s="13"/>
      <c r="H444" s="13"/>
      <c r="I444" s="13"/>
      <c r="J444" s="46"/>
    </row>
    <row r="445" spans="1:10" x14ac:dyDescent="0.25">
      <c r="A445" s="7" t="str">
        <f>IF(C444="","",IFERROR(IF(VLOOKUP(C444,'Program Mapping'!B:B,1,FALSE)=C444,"OK","Fix"),"Fix"))</f>
        <v/>
      </c>
      <c r="C445" s="32"/>
      <c r="D445" s="3"/>
      <c r="E445" s="3"/>
      <c r="G445" s="13"/>
      <c r="H445" s="13"/>
      <c r="I445" s="13"/>
      <c r="J445" s="46"/>
    </row>
    <row r="446" spans="1:10" x14ac:dyDescent="0.25">
      <c r="A446" s="7" t="str">
        <f>IF(C445="","",IFERROR(IF(VLOOKUP(C445,'Program Mapping'!B:B,1,FALSE)=C445,"OK","Fix"),"Fix"))</f>
        <v/>
      </c>
      <c r="C446" s="32"/>
      <c r="D446" s="3"/>
      <c r="E446" s="3"/>
      <c r="G446" s="13"/>
      <c r="H446" s="13"/>
      <c r="I446" s="13"/>
      <c r="J446" s="46"/>
    </row>
    <row r="447" spans="1:10" x14ac:dyDescent="0.25">
      <c r="A447" s="7" t="str">
        <f>IF(C446="","",IFERROR(IF(VLOOKUP(C446,'Program Mapping'!B:B,1,FALSE)=C446,"OK","Fix"),"Fix"))</f>
        <v/>
      </c>
      <c r="C447" s="32"/>
      <c r="D447" s="3"/>
      <c r="E447" s="3"/>
      <c r="G447" s="13"/>
      <c r="H447" s="13"/>
      <c r="I447" s="13"/>
      <c r="J447" s="46"/>
    </row>
    <row r="448" spans="1:10" x14ac:dyDescent="0.25">
      <c r="A448" s="7" t="str">
        <f>IF(C447="","",IFERROR(IF(VLOOKUP(C447,'Program Mapping'!B:B,1,FALSE)=C447,"OK","Fix"),"Fix"))</f>
        <v/>
      </c>
      <c r="C448" s="32"/>
      <c r="D448" s="3"/>
      <c r="E448" s="3"/>
      <c r="G448" s="13"/>
      <c r="H448" s="13"/>
      <c r="I448" s="13"/>
      <c r="J448" s="46"/>
    </row>
    <row r="449" spans="1:10" x14ac:dyDescent="0.25">
      <c r="A449" s="7" t="str">
        <f>IF(C448="","",IFERROR(IF(VLOOKUP(C448,'Program Mapping'!B:B,1,FALSE)=C448,"OK","Fix"),"Fix"))</f>
        <v/>
      </c>
      <c r="C449" s="32"/>
      <c r="D449" s="3"/>
      <c r="E449" s="3"/>
      <c r="G449" s="13"/>
      <c r="H449" s="13"/>
      <c r="I449" s="13"/>
      <c r="J449" s="46"/>
    </row>
    <row r="450" spans="1:10" x14ac:dyDescent="0.25">
      <c r="A450" s="7" t="str">
        <f>IF(C449="","",IFERROR(IF(VLOOKUP(C449,'Program Mapping'!B:B,1,FALSE)=C449,"OK","Fix"),"Fix"))</f>
        <v/>
      </c>
      <c r="C450" s="32"/>
      <c r="D450" s="3"/>
      <c r="E450" s="3"/>
      <c r="G450" s="13"/>
      <c r="H450" s="13"/>
      <c r="I450" s="13"/>
      <c r="J450" s="46"/>
    </row>
    <row r="451" spans="1:10" x14ac:dyDescent="0.25">
      <c r="A451" s="7" t="str">
        <f>IF(C450="","",IFERROR(IF(VLOOKUP(C450,'Program Mapping'!B:B,1,FALSE)=C450,"OK","Fix"),"Fix"))</f>
        <v/>
      </c>
      <c r="C451" s="32"/>
      <c r="D451" s="3"/>
      <c r="E451" s="3"/>
      <c r="G451" s="13"/>
      <c r="H451" s="13"/>
      <c r="I451" s="13"/>
      <c r="J451" s="46"/>
    </row>
    <row r="452" spans="1:10" x14ac:dyDescent="0.25">
      <c r="A452" s="7" t="str">
        <f>IF(C451="","",IFERROR(IF(VLOOKUP(C451,'Program Mapping'!B:B,1,FALSE)=C451,"OK","Fix"),"Fix"))</f>
        <v/>
      </c>
      <c r="C452" s="32"/>
      <c r="D452" s="3"/>
      <c r="E452" s="3"/>
      <c r="G452" s="13"/>
      <c r="H452" s="13"/>
      <c r="I452" s="13"/>
      <c r="J452" s="46"/>
    </row>
    <row r="453" spans="1:10" x14ac:dyDescent="0.25">
      <c r="A453" s="7" t="str">
        <f>IF(C452="","",IFERROR(IF(VLOOKUP(C452,'Program Mapping'!B:B,1,FALSE)=C452,"OK","Fix"),"Fix"))</f>
        <v/>
      </c>
      <c r="C453" s="32"/>
      <c r="D453" s="3"/>
      <c r="E453" s="3"/>
      <c r="G453" s="13"/>
      <c r="H453" s="13"/>
      <c r="I453" s="13"/>
      <c r="J453" s="46"/>
    </row>
    <row r="454" spans="1:10" x14ac:dyDescent="0.25">
      <c r="A454" s="7" t="str">
        <f>IF(C453="","",IFERROR(IF(VLOOKUP(C453,'Program Mapping'!B:B,1,FALSE)=C453,"OK","Fix"),"Fix"))</f>
        <v/>
      </c>
      <c r="C454" s="32"/>
      <c r="D454" s="3"/>
      <c r="E454" s="3"/>
      <c r="G454" s="13"/>
      <c r="H454" s="13"/>
      <c r="I454" s="13"/>
      <c r="J454" s="46"/>
    </row>
    <row r="455" spans="1:10" x14ac:dyDescent="0.25">
      <c r="A455" s="7" t="str">
        <f>IF(C454="","",IFERROR(IF(VLOOKUP(C454,'Program Mapping'!B:B,1,FALSE)=C454,"OK","Fix"),"Fix"))</f>
        <v/>
      </c>
      <c r="C455" s="32"/>
      <c r="D455" s="3"/>
      <c r="E455" s="3"/>
      <c r="G455" s="13"/>
      <c r="H455" s="13"/>
      <c r="I455" s="13"/>
      <c r="J455" s="46"/>
    </row>
    <row r="456" spans="1:10" x14ac:dyDescent="0.25">
      <c r="A456" s="7" t="str">
        <f>IF(C455="","",IFERROR(IF(VLOOKUP(C455,'Program Mapping'!B:B,1,FALSE)=C455,"OK","Fix"),"Fix"))</f>
        <v/>
      </c>
      <c r="C456" s="32"/>
      <c r="D456" s="3"/>
      <c r="E456" s="3"/>
      <c r="G456" s="13"/>
      <c r="H456" s="13"/>
      <c r="I456" s="13"/>
      <c r="J456" s="46"/>
    </row>
    <row r="457" spans="1:10" x14ac:dyDescent="0.25">
      <c r="A457" s="7" t="str">
        <f>IF(C456="","",IFERROR(IF(VLOOKUP(C456,'Program Mapping'!B:B,1,FALSE)=C456,"OK","Fix"),"Fix"))</f>
        <v/>
      </c>
      <c r="C457" s="32"/>
      <c r="D457" s="3"/>
      <c r="E457" s="3"/>
      <c r="G457" s="13"/>
      <c r="H457" s="13"/>
      <c r="I457" s="13"/>
      <c r="J457" s="46"/>
    </row>
    <row r="458" spans="1:10" x14ac:dyDescent="0.25">
      <c r="A458" s="7" t="str">
        <f>IF(C457="","",IFERROR(IF(VLOOKUP(C457,'Program Mapping'!B:B,1,FALSE)=C457,"OK","Fix"),"Fix"))</f>
        <v/>
      </c>
      <c r="C458" s="32"/>
      <c r="D458" s="3"/>
      <c r="E458" s="3"/>
      <c r="G458" s="13"/>
      <c r="H458" s="13"/>
      <c r="I458" s="13"/>
      <c r="J458" s="46"/>
    </row>
    <row r="459" spans="1:10" x14ac:dyDescent="0.25">
      <c r="A459" s="7" t="str">
        <f>IF(C458="","",IFERROR(IF(VLOOKUP(C458,'Program Mapping'!B:B,1,FALSE)=C458,"OK","Fix"),"Fix"))</f>
        <v/>
      </c>
      <c r="C459" s="32"/>
      <c r="D459" s="3"/>
      <c r="E459" s="3"/>
      <c r="G459" s="13"/>
      <c r="H459" s="13"/>
      <c r="I459" s="13"/>
      <c r="J459" s="46"/>
    </row>
    <row r="460" spans="1:10" x14ac:dyDescent="0.25">
      <c r="A460" s="7" t="str">
        <f>IF(C459="","",IFERROR(IF(VLOOKUP(C459,'Program Mapping'!B:B,1,FALSE)=C459,"OK","Fix"),"Fix"))</f>
        <v/>
      </c>
      <c r="C460" s="32"/>
      <c r="D460" s="3"/>
      <c r="E460" s="3"/>
      <c r="G460" s="13"/>
      <c r="H460" s="13"/>
      <c r="I460" s="13"/>
      <c r="J460" s="46"/>
    </row>
    <row r="461" spans="1:10" x14ac:dyDescent="0.25">
      <c r="A461" s="7" t="str">
        <f>IF(C460="","",IFERROR(IF(VLOOKUP(C460,'Program Mapping'!B:B,1,FALSE)=C460,"OK","Fix"),"Fix"))</f>
        <v/>
      </c>
      <c r="C461" s="32"/>
      <c r="D461" s="3"/>
      <c r="E461" s="3"/>
      <c r="G461" s="13"/>
      <c r="H461" s="13"/>
      <c r="I461" s="13"/>
      <c r="J461" s="46"/>
    </row>
    <row r="462" spans="1:10" x14ac:dyDescent="0.25">
      <c r="A462" s="7" t="str">
        <f>IF(C461="","",IFERROR(IF(VLOOKUP(C461,'Program Mapping'!B:B,1,FALSE)=C461,"OK","Fix"),"Fix"))</f>
        <v/>
      </c>
      <c r="C462" s="32"/>
      <c r="D462" s="3"/>
      <c r="E462" s="3"/>
      <c r="G462" s="13"/>
      <c r="H462" s="13"/>
      <c r="I462" s="13"/>
      <c r="J462" s="46"/>
    </row>
    <row r="463" spans="1:10" x14ac:dyDescent="0.25">
      <c r="A463" s="7" t="str">
        <f>IF(C462="","",IFERROR(IF(VLOOKUP(C462,'Program Mapping'!B:B,1,FALSE)=C462,"OK","Fix"),"Fix"))</f>
        <v/>
      </c>
      <c r="C463" s="32"/>
      <c r="D463" s="3"/>
      <c r="E463" s="3"/>
      <c r="G463" s="13"/>
      <c r="H463" s="13"/>
      <c r="I463" s="13"/>
      <c r="J463" s="46"/>
    </row>
    <row r="464" spans="1:10" x14ac:dyDescent="0.25">
      <c r="A464" s="7" t="str">
        <f>IF(C463="","",IFERROR(IF(VLOOKUP(C463,'Program Mapping'!B:B,1,FALSE)=C463,"OK","Fix"),"Fix"))</f>
        <v/>
      </c>
      <c r="C464" s="32"/>
      <c r="D464" s="3"/>
      <c r="E464" s="3"/>
      <c r="G464" s="13"/>
      <c r="H464" s="13"/>
      <c r="I464" s="13"/>
      <c r="J464" s="46"/>
    </row>
    <row r="465" spans="1:10" x14ac:dyDescent="0.25">
      <c r="A465" s="7" t="str">
        <f>IF(C464="","",IFERROR(IF(VLOOKUP(C464,'Program Mapping'!B:B,1,FALSE)=C464,"OK","Fix"),"Fix"))</f>
        <v/>
      </c>
      <c r="C465" s="32"/>
      <c r="D465" s="3"/>
      <c r="E465" s="3"/>
      <c r="G465" s="13"/>
      <c r="H465" s="13"/>
      <c r="I465" s="13"/>
      <c r="J465" s="46"/>
    </row>
    <row r="466" spans="1:10" x14ac:dyDescent="0.25">
      <c r="A466" s="7" t="str">
        <f>IF(C465="","",IFERROR(IF(VLOOKUP(C465,'Program Mapping'!B:B,1,FALSE)=C465,"OK","Fix"),"Fix"))</f>
        <v/>
      </c>
      <c r="C466" s="32"/>
      <c r="D466" s="3"/>
      <c r="E466" s="3"/>
      <c r="G466" s="13"/>
      <c r="H466" s="13"/>
      <c r="I466" s="13"/>
      <c r="J466" s="46"/>
    </row>
    <row r="467" spans="1:10" x14ac:dyDescent="0.25">
      <c r="A467" s="7" t="str">
        <f>IF(C466="","",IFERROR(IF(VLOOKUP(C466,'Program Mapping'!B:B,1,FALSE)=C466,"OK","Fix"),"Fix"))</f>
        <v/>
      </c>
      <c r="C467" s="32"/>
      <c r="D467" s="3"/>
      <c r="E467" s="3"/>
      <c r="G467" s="13"/>
      <c r="H467" s="13"/>
      <c r="I467" s="13"/>
      <c r="J467" s="46"/>
    </row>
    <row r="468" spans="1:10" x14ac:dyDescent="0.25">
      <c r="A468" s="7" t="str">
        <f>IF(C467="","",IFERROR(IF(VLOOKUP(C467,'Program Mapping'!B:B,1,FALSE)=C467,"OK","Fix"),"Fix"))</f>
        <v/>
      </c>
      <c r="C468" s="32"/>
      <c r="D468" s="3"/>
      <c r="E468" s="3"/>
      <c r="G468" s="13"/>
      <c r="H468" s="13"/>
      <c r="I468" s="13"/>
      <c r="J468" s="46"/>
    </row>
    <row r="469" spans="1:10" x14ac:dyDescent="0.25">
      <c r="A469" s="7" t="str">
        <f>IF(C468="","",IFERROR(IF(VLOOKUP(C468,'Program Mapping'!B:B,1,FALSE)=C468,"OK","Fix"),"Fix"))</f>
        <v/>
      </c>
      <c r="C469" s="32"/>
      <c r="D469" s="3"/>
      <c r="E469" s="3"/>
      <c r="G469" s="13"/>
      <c r="H469" s="13"/>
      <c r="I469" s="13"/>
      <c r="J469" s="46"/>
    </row>
    <row r="470" spans="1:10" x14ac:dyDescent="0.25">
      <c r="A470" s="7" t="str">
        <f>IF(C469="","",IFERROR(IF(VLOOKUP(C469,'Program Mapping'!B:B,1,FALSE)=C469,"OK","Fix"),"Fix"))</f>
        <v/>
      </c>
      <c r="C470" s="32"/>
      <c r="D470" s="3"/>
      <c r="E470" s="3"/>
      <c r="G470" s="13"/>
      <c r="H470" s="13"/>
      <c r="I470" s="13"/>
      <c r="J470" s="46"/>
    </row>
    <row r="471" spans="1:10" x14ac:dyDescent="0.25">
      <c r="A471" s="7" t="str">
        <f>IF(C470="","",IFERROR(IF(VLOOKUP(C470,'Program Mapping'!B:B,1,FALSE)=C470,"OK","Fix"),"Fix"))</f>
        <v/>
      </c>
      <c r="C471" s="32"/>
      <c r="D471" s="3"/>
      <c r="E471" s="3"/>
      <c r="G471" s="13"/>
      <c r="H471" s="13"/>
      <c r="I471" s="13"/>
      <c r="J471" s="46"/>
    </row>
    <row r="472" spans="1:10" x14ac:dyDescent="0.25">
      <c r="A472" s="7" t="str">
        <f>IF(C471="","",IFERROR(IF(VLOOKUP(C471,'Program Mapping'!B:B,1,FALSE)=C471,"OK","Fix"),"Fix"))</f>
        <v/>
      </c>
      <c r="C472" s="32"/>
      <c r="D472" s="3"/>
      <c r="E472" s="3"/>
      <c r="G472" s="13"/>
      <c r="H472" s="13"/>
      <c r="I472" s="13"/>
      <c r="J472" s="46"/>
    </row>
    <row r="473" spans="1:10" x14ac:dyDescent="0.25">
      <c r="A473" s="7" t="str">
        <f>IF(C472="","",IFERROR(IF(VLOOKUP(C472,'Program Mapping'!B:B,1,FALSE)=C472,"OK","Fix"),"Fix"))</f>
        <v/>
      </c>
      <c r="C473" s="32"/>
      <c r="D473" s="3"/>
      <c r="E473" s="3"/>
      <c r="G473" s="13"/>
      <c r="H473" s="13"/>
      <c r="I473" s="13"/>
      <c r="J473" s="46"/>
    </row>
    <row r="474" spans="1:10" x14ac:dyDescent="0.25">
      <c r="A474" s="7" t="str">
        <f>IF(C473="","",IFERROR(IF(VLOOKUP(C473,'Program Mapping'!B:B,1,FALSE)=C473,"OK","Fix"),"Fix"))</f>
        <v/>
      </c>
      <c r="C474" s="32"/>
      <c r="D474" s="3"/>
      <c r="E474" s="3"/>
      <c r="G474" s="13"/>
      <c r="H474" s="13"/>
      <c r="I474" s="13"/>
      <c r="J474" s="46"/>
    </row>
    <row r="475" spans="1:10" x14ac:dyDescent="0.25">
      <c r="A475" s="7" t="str">
        <f>IF(C474="","",IFERROR(IF(VLOOKUP(C474,'Program Mapping'!B:B,1,FALSE)=C474,"OK","Fix"),"Fix"))</f>
        <v/>
      </c>
      <c r="C475" s="32"/>
      <c r="D475" s="3"/>
      <c r="E475" s="3"/>
      <c r="G475" s="13"/>
      <c r="H475" s="13"/>
      <c r="I475" s="13"/>
      <c r="J475" s="46"/>
    </row>
    <row r="476" spans="1:10" x14ac:dyDescent="0.25">
      <c r="A476" s="7" t="str">
        <f>IF(C475="","",IFERROR(IF(VLOOKUP(C475,'Program Mapping'!B:B,1,FALSE)=C475,"OK","Fix"),"Fix"))</f>
        <v/>
      </c>
      <c r="C476" s="32"/>
      <c r="D476" s="3"/>
      <c r="E476" s="3"/>
      <c r="G476" s="13"/>
      <c r="H476" s="13"/>
      <c r="I476" s="13"/>
      <c r="J476" s="46"/>
    </row>
    <row r="477" spans="1:10" x14ac:dyDescent="0.25">
      <c r="A477" s="7" t="str">
        <f>IF(C476="","",IFERROR(IF(VLOOKUP(C476,'Program Mapping'!B:B,1,FALSE)=C476,"OK","Fix"),"Fix"))</f>
        <v/>
      </c>
      <c r="C477" s="32"/>
      <c r="D477" s="3"/>
      <c r="E477" s="3"/>
      <c r="G477" s="13"/>
      <c r="H477" s="13"/>
      <c r="I477" s="13"/>
      <c r="J477" s="46"/>
    </row>
    <row r="478" spans="1:10" x14ac:dyDescent="0.25">
      <c r="A478" s="7" t="str">
        <f>IF(C477="","",IFERROR(IF(VLOOKUP(C477,'Program Mapping'!B:B,1,FALSE)=C477,"OK","Fix"),"Fix"))</f>
        <v/>
      </c>
      <c r="C478" s="32"/>
      <c r="D478" s="3"/>
      <c r="E478" s="3"/>
      <c r="G478" s="13"/>
      <c r="H478" s="13"/>
      <c r="I478" s="13"/>
      <c r="J478" s="46"/>
    </row>
    <row r="479" spans="1:10" x14ac:dyDescent="0.25">
      <c r="A479" s="7" t="str">
        <f>IF(C478="","",IFERROR(IF(VLOOKUP(C478,'Program Mapping'!B:B,1,FALSE)=C478,"OK","Fix"),"Fix"))</f>
        <v/>
      </c>
      <c r="C479" s="32"/>
      <c r="D479" s="3"/>
      <c r="E479" s="3"/>
      <c r="G479" s="13"/>
      <c r="H479" s="13"/>
      <c r="I479" s="13"/>
      <c r="J479" s="46"/>
    </row>
    <row r="480" spans="1:10" x14ac:dyDescent="0.25">
      <c r="A480" s="7" t="str">
        <f>IF(C479="","",IFERROR(IF(VLOOKUP(C479,'Program Mapping'!B:B,1,FALSE)=C479,"OK","Fix"),"Fix"))</f>
        <v/>
      </c>
      <c r="C480" s="32"/>
      <c r="D480" s="3"/>
      <c r="E480" s="3"/>
      <c r="G480" s="13"/>
      <c r="H480" s="13"/>
      <c r="I480" s="13"/>
      <c r="J480" s="46"/>
    </row>
    <row r="481" spans="1:10" x14ac:dyDescent="0.25">
      <c r="A481" s="7" t="str">
        <f>IF(C480="","",IFERROR(IF(VLOOKUP(C480,'Program Mapping'!B:B,1,FALSE)=C480,"OK","Fix"),"Fix"))</f>
        <v/>
      </c>
      <c r="C481" s="32"/>
      <c r="D481" s="3"/>
      <c r="E481" s="3"/>
      <c r="G481" s="13"/>
      <c r="H481" s="13"/>
      <c r="I481" s="13"/>
      <c r="J481" s="46"/>
    </row>
    <row r="482" spans="1:10" x14ac:dyDescent="0.25">
      <c r="A482" s="7" t="str">
        <f>IF(C481="","",IFERROR(IF(VLOOKUP(C481,'Program Mapping'!B:B,1,FALSE)=C481,"OK","Fix"),"Fix"))</f>
        <v/>
      </c>
      <c r="C482" s="32"/>
      <c r="D482" s="3"/>
      <c r="E482" s="3"/>
      <c r="G482" s="13"/>
      <c r="H482" s="13"/>
      <c r="I482" s="13"/>
      <c r="J482" s="46"/>
    </row>
    <row r="483" spans="1:10" x14ac:dyDescent="0.25">
      <c r="A483" s="7" t="str">
        <f>IF(C482="","",IFERROR(IF(VLOOKUP(C482,'Program Mapping'!B:B,1,FALSE)=C482,"OK","Fix"),"Fix"))</f>
        <v/>
      </c>
      <c r="C483" s="32"/>
      <c r="D483" s="3"/>
      <c r="E483" s="3"/>
      <c r="G483" s="13"/>
      <c r="H483" s="13"/>
      <c r="I483" s="13"/>
      <c r="J483" s="46"/>
    </row>
    <row r="484" spans="1:10" x14ac:dyDescent="0.25">
      <c r="A484" s="7" t="str">
        <f>IF(C483="","",IFERROR(IF(VLOOKUP(C483,'Program Mapping'!B:B,1,FALSE)=C483,"OK","Fix"),"Fix"))</f>
        <v/>
      </c>
      <c r="C484" s="32"/>
      <c r="D484" s="3"/>
      <c r="E484" s="3"/>
      <c r="G484" s="13"/>
      <c r="H484" s="13"/>
      <c r="I484" s="13"/>
      <c r="J484" s="46"/>
    </row>
    <row r="485" spans="1:10" x14ac:dyDescent="0.25">
      <c r="A485" s="7" t="str">
        <f>IF(C484="","",IFERROR(IF(VLOOKUP(C484,'Program Mapping'!B:B,1,FALSE)=C484,"OK","Fix"),"Fix"))</f>
        <v/>
      </c>
      <c r="C485" s="32"/>
      <c r="D485" s="3"/>
      <c r="E485" s="3"/>
      <c r="G485" s="13"/>
      <c r="H485" s="13"/>
      <c r="I485" s="13"/>
      <c r="J485" s="46"/>
    </row>
    <row r="486" spans="1:10" x14ac:dyDescent="0.25">
      <c r="A486" s="7" t="str">
        <f>IF(C485="","",IFERROR(IF(VLOOKUP(C485,'Program Mapping'!B:B,1,FALSE)=C485,"OK","Fix"),"Fix"))</f>
        <v/>
      </c>
      <c r="C486" s="32"/>
      <c r="D486" s="3"/>
      <c r="E486" s="3"/>
      <c r="G486" s="13"/>
      <c r="H486" s="13"/>
      <c r="I486" s="13"/>
      <c r="J486" s="46"/>
    </row>
    <row r="487" spans="1:10" x14ac:dyDescent="0.25">
      <c r="A487" s="7" t="str">
        <f>IF(C486="","",IFERROR(IF(VLOOKUP(C486,'Program Mapping'!B:B,1,FALSE)=C486,"OK","Fix"),"Fix"))</f>
        <v/>
      </c>
      <c r="C487" s="32"/>
      <c r="D487" s="3"/>
      <c r="E487" s="3"/>
      <c r="G487" s="13"/>
      <c r="H487" s="13"/>
      <c r="I487" s="13"/>
      <c r="J487" s="46"/>
    </row>
    <row r="488" spans="1:10" x14ac:dyDescent="0.25">
      <c r="A488" s="7" t="str">
        <f>IF(C487="","",IFERROR(IF(VLOOKUP(C487,'Program Mapping'!B:B,1,FALSE)=C487,"OK","Fix"),"Fix"))</f>
        <v/>
      </c>
      <c r="C488" s="32"/>
      <c r="D488" s="3"/>
      <c r="E488" s="3"/>
      <c r="G488" s="13"/>
      <c r="H488" s="13"/>
      <c r="I488" s="13"/>
      <c r="J488" s="46"/>
    </row>
    <row r="489" spans="1:10" x14ac:dyDescent="0.25">
      <c r="A489" s="7" t="str">
        <f>IF(C488="","",IFERROR(IF(VLOOKUP(C488,'Program Mapping'!B:B,1,FALSE)=C488,"OK","Fix"),"Fix"))</f>
        <v/>
      </c>
      <c r="C489" s="32"/>
      <c r="D489" s="3"/>
      <c r="E489" s="3"/>
      <c r="G489" s="13"/>
      <c r="H489" s="13"/>
      <c r="I489" s="13"/>
      <c r="J489" s="46"/>
    </row>
    <row r="490" spans="1:10" x14ac:dyDescent="0.25">
      <c r="A490" s="7" t="str">
        <f>IF(C489="","",IFERROR(IF(VLOOKUP(C489,'Program Mapping'!B:B,1,FALSE)=C489,"OK","Fix"),"Fix"))</f>
        <v/>
      </c>
      <c r="C490" s="32"/>
      <c r="D490" s="3"/>
      <c r="E490" s="3"/>
      <c r="G490" s="13"/>
      <c r="H490" s="13"/>
      <c r="I490" s="13"/>
      <c r="J490" s="46"/>
    </row>
    <row r="491" spans="1:10" x14ac:dyDescent="0.25">
      <c r="A491" s="7" t="str">
        <f>IF(C490="","",IFERROR(IF(VLOOKUP(C490,'Program Mapping'!B:B,1,FALSE)=C490,"OK","Fix"),"Fix"))</f>
        <v/>
      </c>
      <c r="C491" s="32"/>
      <c r="D491" s="3"/>
      <c r="E491" s="3"/>
      <c r="G491" s="13"/>
      <c r="H491" s="13"/>
      <c r="I491" s="13"/>
      <c r="J491" s="46"/>
    </row>
    <row r="492" spans="1:10" x14ac:dyDescent="0.25">
      <c r="A492" s="7" t="str">
        <f>IF(C491="","",IFERROR(IF(VLOOKUP(C491,'Program Mapping'!B:B,1,FALSE)=C491,"OK","Fix"),"Fix"))</f>
        <v/>
      </c>
      <c r="C492" s="32"/>
      <c r="D492" s="3"/>
      <c r="E492" s="3"/>
      <c r="G492" s="13"/>
      <c r="H492" s="13"/>
      <c r="I492" s="13"/>
      <c r="J492" s="46"/>
    </row>
    <row r="493" spans="1:10" x14ac:dyDescent="0.25">
      <c r="A493" s="7" t="str">
        <f>IF(C492="","",IFERROR(IF(VLOOKUP(C492,'Program Mapping'!B:B,1,FALSE)=C492,"OK","Fix"),"Fix"))</f>
        <v/>
      </c>
      <c r="C493" s="32"/>
      <c r="D493" s="3"/>
      <c r="E493" s="3"/>
      <c r="G493" s="13"/>
      <c r="H493" s="13"/>
      <c r="I493" s="13"/>
      <c r="J493" s="46"/>
    </row>
    <row r="494" spans="1:10" x14ac:dyDescent="0.25">
      <c r="A494" s="7" t="str">
        <f>IF(C493="","",IFERROR(IF(VLOOKUP(C493,'Program Mapping'!B:B,1,FALSE)=C493,"OK","Fix"),"Fix"))</f>
        <v/>
      </c>
      <c r="C494" s="32"/>
      <c r="D494" s="3"/>
      <c r="E494" s="3"/>
      <c r="G494" s="13"/>
      <c r="H494" s="13"/>
      <c r="I494" s="13"/>
      <c r="J494" s="46"/>
    </row>
    <row r="495" spans="1:10" x14ac:dyDescent="0.25">
      <c r="A495" s="7" t="str">
        <f>IF(C494="","",IFERROR(IF(VLOOKUP(C494,'Program Mapping'!B:B,1,FALSE)=C494,"OK","Fix"),"Fix"))</f>
        <v/>
      </c>
      <c r="C495" s="32"/>
      <c r="D495" s="3"/>
      <c r="E495" s="3"/>
      <c r="G495" s="13"/>
      <c r="H495" s="13"/>
      <c r="I495" s="13"/>
      <c r="J495" s="46"/>
    </row>
    <row r="496" spans="1:10" x14ac:dyDescent="0.25">
      <c r="A496" s="7" t="str">
        <f>IF(C495="","",IFERROR(IF(VLOOKUP(C495,'Program Mapping'!B:B,1,FALSE)=C495,"OK","Fix"),"Fix"))</f>
        <v/>
      </c>
      <c r="C496" s="32"/>
      <c r="D496" s="3"/>
      <c r="E496" s="3"/>
      <c r="G496" s="13"/>
      <c r="H496" s="13"/>
      <c r="I496" s="13"/>
      <c r="J496" s="46"/>
    </row>
    <row r="497" spans="1:10" x14ac:dyDescent="0.25">
      <c r="A497" s="7" t="str">
        <f>IF(C496="","",IFERROR(IF(VLOOKUP(C496,'Program Mapping'!B:B,1,FALSE)=C496,"OK","Fix"),"Fix"))</f>
        <v/>
      </c>
      <c r="C497" s="32"/>
      <c r="D497" s="3"/>
      <c r="E497" s="3"/>
      <c r="G497" s="13"/>
      <c r="H497" s="13"/>
      <c r="I497" s="13"/>
      <c r="J497" s="46"/>
    </row>
    <row r="498" spans="1:10" x14ac:dyDescent="0.25">
      <c r="A498" s="7" t="str">
        <f>IF(C497="","",IFERROR(IF(VLOOKUP(C497,'Program Mapping'!B:B,1,FALSE)=C497,"OK","Fix"),"Fix"))</f>
        <v/>
      </c>
      <c r="C498" s="32"/>
      <c r="D498" s="3"/>
      <c r="E498" s="3"/>
      <c r="G498" s="13"/>
      <c r="H498" s="13"/>
      <c r="I498" s="13"/>
      <c r="J498" s="46"/>
    </row>
    <row r="499" spans="1:10" x14ac:dyDescent="0.25">
      <c r="A499" s="7" t="str">
        <f>IF(C498="","",IFERROR(IF(VLOOKUP(C498,'Program Mapping'!B:B,1,FALSE)=C498,"OK","Fix"),"Fix"))</f>
        <v/>
      </c>
      <c r="C499" s="32"/>
      <c r="D499" s="3"/>
      <c r="E499" s="3"/>
      <c r="G499" s="13"/>
      <c r="H499" s="13"/>
      <c r="I499" s="13"/>
      <c r="J499" s="46"/>
    </row>
    <row r="500" spans="1:10" x14ac:dyDescent="0.25">
      <c r="A500" s="7" t="str">
        <f>IF(C499="","",IFERROR(IF(VLOOKUP(C499,'Program Mapping'!B:B,1,FALSE)=C499,"OK","Fix"),"Fix"))</f>
        <v/>
      </c>
      <c r="C500" s="32"/>
      <c r="D500" s="3"/>
      <c r="E500" s="3"/>
      <c r="G500" s="13"/>
      <c r="H500" s="13"/>
      <c r="I500" s="13"/>
      <c r="J500" s="46"/>
    </row>
    <row r="501" spans="1:10" x14ac:dyDescent="0.25">
      <c r="A501" s="7" t="str">
        <f>IF(C500="","",IFERROR(IF(VLOOKUP(C500,'Program Mapping'!B:B,1,FALSE)=C500,"OK","Fix"),"Fix"))</f>
        <v/>
      </c>
      <c r="C501" s="32"/>
      <c r="D501" s="3"/>
      <c r="E501" s="3"/>
      <c r="G501" s="13"/>
      <c r="H501" s="13"/>
      <c r="I501" s="13"/>
      <c r="J501" s="46"/>
    </row>
    <row r="502" spans="1:10" x14ac:dyDescent="0.25">
      <c r="A502" s="7" t="str">
        <f>IF(C501="","",IFERROR(IF(VLOOKUP(C501,'Program Mapping'!B:B,1,FALSE)=C501,"OK","Fix"),"Fix"))</f>
        <v/>
      </c>
      <c r="C502" s="32"/>
      <c r="D502" s="3"/>
      <c r="E502" s="3"/>
      <c r="G502" s="13"/>
      <c r="H502" s="13"/>
      <c r="I502" s="13"/>
      <c r="J502" s="46"/>
    </row>
    <row r="503" spans="1:10" x14ac:dyDescent="0.25">
      <c r="A503" s="7" t="str">
        <f>IF(C502="","",IFERROR(IF(VLOOKUP(C502,'Program Mapping'!B:B,1,FALSE)=C502,"OK","Fix"),"Fix"))</f>
        <v/>
      </c>
      <c r="C503" s="32"/>
      <c r="D503" s="3"/>
      <c r="E503" s="3"/>
      <c r="G503" s="13"/>
      <c r="H503" s="13"/>
      <c r="I503" s="13"/>
      <c r="J503" s="46"/>
    </row>
    <row r="504" spans="1:10" x14ac:dyDescent="0.25">
      <c r="A504" s="7" t="str">
        <f>IF(C503="","",IFERROR(IF(VLOOKUP(C503,'Program Mapping'!B:B,1,FALSE)=C503,"OK","Fix"),"Fix"))</f>
        <v/>
      </c>
      <c r="C504" s="32"/>
      <c r="D504" s="3"/>
      <c r="E504" s="3"/>
      <c r="G504" s="13"/>
      <c r="H504" s="13"/>
      <c r="I504" s="13"/>
      <c r="J504" s="46"/>
    </row>
    <row r="505" spans="1:10" x14ac:dyDescent="0.25">
      <c r="A505" s="7" t="str">
        <f>IF(C504="","",IFERROR(IF(VLOOKUP(C504,'Program Mapping'!B:B,1,FALSE)=C504,"OK","Fix"),"Fix"))</f>
        <v/>
      </c>
      <c r="C505" s="32"/>
      <c r="D505" s="3"/>
      <c r="E505" s="3"/>
      <c r="G505" s="13"/>
      <c r="H505" s="13"/>
      <c r="I505" s="13"/>
      <c r="J505" s="46"/>
    </row>
    <row r="506" spans="1:10" x14ac:dyDescent="0.25">
      <c r="A506" s="7" t="str">
        <f>IF(C505="","",IFERROR(IF(VLOOKUP(C505,'Program Mapping'!B:B,1,FALSE)=C505,"OK","Fix"),"Fix"))</f>
        <v/>
      </c>
      <c r="C506" s="32"/>
      <c r="D506" s="3"/>
      <c r="E506" s="3"/>
      <c r="G506" s="13"/>
      <c r="H506" s="13"/>
      <c r="I506" s="13"/>
      <c r="J506" s="46"/>
    </row>
    <row r="507" spans="1:10" x14ac:dyDescent="0.25">
      <c r="A507" s="7" t="str">
        <f>IF(C506="","",IFERROR(IF(VLOOKUP(C506,'Program Mapping'!B:B,1,FALSE)=C506,"OK","Fix"),"Fix"))</f>
        <v/>
      </c>
      <c r="C507" s="32"/>
      <c r="D507" s="3"/>
      <c r="E507" s="3"/>
      <c r="G507" s="13"/>
      <c r="H507" s="13"/>
      <c r="I507" s="13"/>
      <c r="J507" s="46"/>
    </row>
    <row r="508" spans="1:10" x14ac:dyDescent="0.25">
      <c r="A508" s="7" t="str">
        <f>IF(C507="","",IFERROR(IF(VLOOKUP(C507,'Program Mapping'!B:B,1,FALSE)=C507,"OK","Fix"),"Fix"))</f>
        <v/>
      </c>
      <c r="C508" s="32"/>
      <c r="D508" s="3"/>
      <c r="E508" s="3"/>
      <c r="G508" s="13"/>
      <c r="H508" s="13"/>
      <c r="I508" s="13"/>
      <c r="J508" s="46"/>
    </row>
    <row r="509" spans="1:10" x14ac:dyDescent="0.25">
      <c r="A509" s="7" t="str">
        <f>IF(C508="","",IFERROR(IF(VLOOKUP(C508,'Program Mapping'!B:B,1,FALSE)=C508,"OK","Fix"),"Fix"))</f>
        <v/>
      </c>
      <c r="C509" s="32"/>
      <c r="D509" s="3"/>
      <c r="E509" s="3"/>
      <c r="G509" s="13"/>
      <c r="H509" s="13"/>
      <c r="I509" s="13"/>
      <c r="J509" s="46"/>
    </row>
    <row r="510" spans="1:10" x14ac:dyDescent="0.25">
      <c r="A510" s="7" t="str">
        <f>IF(C509="","",IFERROR(IF(VLOOKUP(C509,'Program Mapping'!B:B,1,FALSE)=C509,"OK","Fix"),"Fix"))</f>
        <v/>
      </c>
      <c r="C510" s="32"/>
      <c r="D510" s="3"/>
      <c r="E510" s="3"/>
      <c r="G510" s="13"/>
      <c r="H510" s="13"/>
      <c r="I510" s="13"/>
      <c r="J510" s="46"/>
    </row>
    <row r="511" spans="1:10" x14ac:dyDescent="0.25">
      <c r="A511" s="7" t="str">
        <f>IF(C510="","",IFERROR(IF(VLOOKUP(C510,'Program Mapping'!B:B,1,FALSE)=C510,"OK","Fix"),"Fix"))</f>
        <v/>
      </c>
      <c r="C511" s="32"/>
      <c r="D511" s="3"/>
      <c r="E511" s="3"/>
      <c r="G511" s="13"/>
      <c r="H511" s="13"/>
      <c r="I511" s="13"/>
      <c r="J511" s="46"/>
    </row>
    <row r="512" spans="1:10" x14ac:dyDescent="0.25">
      <c r="A512" s="7" t="str">
        <f>IF(C511="","",IFERROR(IF(VLOOKUP(C511,'Program Mapping'!B:B,1,FALSE)=C511,"OK","Fix"),"Fix"))</f>
        <v/>
      </c>
      <c r="C512" s="32"/>
      <c r="D512" s="3"/>
      <c r="E512" s="3"/>
      <c r="G512" s="13"/>
      <c r="H512" s="13"/>
      <c r="I512" s="13"/>
      <c r="J512" s="46"/>
    </row>
    <row r="513" spans="1:10" x14ac:dyDescent="0.25">
      <c r="A513" s="7" t="str">
        <f>IF(C512="","",IFERROR(IF(VLOOKUP(C512,'Program Mapping'!B:B,1,FALSE)=C512,"OK","Fix"),"Fix"))</f>
        <v/>
      </c>
      <c r="C513" s="32"/>
      <c r="D513" s="3"/>
      <c r="E513" s="3"/>
      <c r="G513" s="13"/>
      <c r="H513" s="13"/>
      <c r="I513" s="13"/>
      <c r="J513" s="46"/>
    </row>
    <row r="514" spans="1:10" x14ac:dyDescent="0.25">
      <c r="A514" s="7" t="str">
        <f>IF(C513="","",IFERROR(IF(VLOOKUP(C513,'Program Mapping'!B:B,1,FALSE)=C513,"OK","Fix"),"Fix"))</f>
        <v/>
      </c>
      <c r="C514" s="32"/>
      <c r="D514" s="3"/>
      <c r="E514" s="3"/>
      <c r="G514" s="13"/>
      <c r="H514" s="13"/>
      <c r="I514" s="13"/>
      <c r="J514" s="46"/>
    </row>
    <row r="515" spans="1:10" x14ac:dyDescent="0.25">
      <c r="A515" s="7" t="str">
        <f>IF(C514="","",IFERROR(IF(VLOOKUP(C514,'Program Mapping'!B:B,1,FALSE)=C514,"OK","Fix"),"Fix"))</f>
        <v/>
      </c>
      <c r="C515" s="32"/>
      <c r="D515" s="3"/>
      <c r="E515" s="3"/>
      <c r="G515" s="13"/>
      <c r="H515" s="13"/>
      <c r="I515" s="13"/>
      <c r="J515" s="46"/>
    </row>
    <row r="516" spans="1:10" x14ac:dyDescent="0.25">
      <c r="A516" s="7" t="str">
        <f>IF(C515="","",IFERROR(IF(VLOOKUP(C515,'Program Mapping'!B:B,1,FALSE)=C515,"OK","Fix"),"Fix"))</f>
        <v/>
      </c>
      <c r="C516" s="32"/>
      <c r="D516" s="3"/>
      <c r="E516" s="3"/>
      <c r="G516" s="13"/>
      <c r="H516" s="13"/>
      <c r="I516" s="13"/>
      <c r="J516" s="46"/>
    </row>
    <row r="517" spans="1:10" x14ac:dyDescent="0.25">
      <c r="A517" s="7" t="str">
        <f>IF(C516="","",IFERROR(IF(VLOOKUP(C516,'Program Mapping'!B:B,1,FALSE)=C516,"OK","Fix"),"Fix"))</f>
        <v/>
      </c>
      <c r="C517" s="32"/>
      <c r="D517" s="3"/>
      <c r="E517" s="3"/>
      <c r="G517" s="13"/>
      <c r="H517" s="13"/>
      <c r="I517" s="13"/>
      <c r="J517" s="46"/>
    </row>
    <row r="518" spans="1:10" x14ac:dyDescent="0.25">
      <c r="A518" s="7" t="str">
        <f>IF(C517="","",IFERROR(IF(VLOOKUP(C517,'Program Mapping'!B:B,1,FALSE)=C517,"OK","Fix"),"Fix"))</f>
        <v/>
      </c>
      <c r="C518" s="32"/>
      <c r="D518" s="3"/>
      <c r="E518" s="3"/>
      <c r="G518" s="13"/>
      <c r="H518" s="13"/>
      <c r="I518" s="13"/>
      <c r="J518" s="46"/>
    </row>
    <row r="519" spans="1:10" x14ac:dyDescent="0.25">
      <c r="A519" s="7" t="str">
        <f>IF(C518="","",IFERROR(IF(VLOOKUP(C518,'Program Mapping'!B:B,1,FALSE)=C518,"OK","Fix"),"Fix"))</f>
        <v/>
      </c>
      <c r="C519" s="32"/>
      <c r="D519" s="3"/>
      <c r="E519" s="3"/>
      <c r="G519" s="13"/>
      <c r="H519" s="13"/>
      <c r="I519" s="13"/>
      <c r="J519" s="46"/>
    </row>
    <row r="520" spans="1:10" x14ac:dyDescent="0.25">
      <c r="A520" s="7" t="str">
        <f>IF(C519="","",IFERROR(IF(VLOOKUP(C519,'Program Mapping'!B:B,1,FALSE)=C519,"OK","Fix"),"Fix"))</f>
        <v/>
      </c>
      <c r="C520" s="32"/>
      <c r="D520" s="3"/>
      <c r="E520" s="3"/>
      <c r="G520" s="13"/>
      <c r="H520" s="13"/>
      <c r="I520" s="13"/>
      <c r="J520" s="46"/>
    </row>
    <row r="521" spans="1:10" x14ac:dyDescent="0.25">
      <c r="A521" s="7" t="str">
        <f>IF(C520="","",IFERROR(IF(VLOOKUP(C520,'Program Mapping'!B:B,1,FALSE)=C520,"OK","Fix"),"Fix"))</f>
        <v/>
      </c>
      <c r="C521" s="32"/>
      <c r="D521" s="3"/>
      <c r="E521" s="3"/>
      <c r="G521" s="13"/>
      <c r="H521" s="13"/>
      <c r="I521" s="13"/>
      <c r="J521" s="46"/>
    </row>
    <row r="522" spans="1:10" x14ac:dyDescent="0.25">
      <c r="A522" s="7" t="str">
        <f>IF(C521="","",IFERROR(IF(VLOOKUP(C521,'Program Mapping'!B:B,1,FALSE)=C521,"OK","Fix"),"Fix"))</f>
        <v/>
      </c>
      <c r="C522" s="32"/>
      <c r="D522" s="3"/>
      <c r="E522" s="3"/>
      <c r="G522" s="13"/>
      <c r="H522" s="13"/>
      <c r="I522" s="13"/>
      <c r="J522" s="46"/>
    </row>
    <row r="523" spans="1:10" x14ac:dyDescent="0.25">
      <c r="A523" s="7" t="str">
        <f>IF(C522="","",IFERROR(IF(VLOOKUP(C522,'Program Mapping'!B:B,1,FALSE)=C522,"OK","Fix"),"Fix"))</f>
        <v/>
      </c>
      <c r="C523" s="32"/>
      <c r="D523" s="3"/>
      <c r="E523" s="3"/>
      <c r="G523" s="13"/>
      <c r="H523" s="13"/>
      <c r="I523" s="13"/>
      <c r="J523" s="46"/>
    </row>
    <row r="524" spans="1:10" x14ac:dyDescent="0.25">
      <c r="A524" s="7" t="str">
        <f>IF(C523="","",IFERROR(IF(VLOOKUP(C523,'Program Mapping'!B:B,1,FALSE)=C523,"OK","Fix"),"Fix"))</f>
        <v/>
      </c>
      <c r="C524" s="32"/>
      <c r="D524" s="3"/>
      <c r="E524" s="3"/>
      <c r="G524" s="13"/>
      <c r="H524" s="13"/>
      <c r="I524" s="13"/>
      <c r="J524" s="46"/>
    </row>
    <row r="525" spans="1:10" x14ac:dyDescent="0.25">
      <c r="A525" s="7" t="str">
        <f>IF(C524="","",IFERROR(IF(VLOOKUP(C524,'Program Mapping'!B:B,1,FALSE)=C524,"OK","Fix"),"Fix"))</f>
        <v/>
      </c>
      <c r="C525" s="32"/>
      <c r="D525" s="3"/>
      <c r="E525" s="3"/>
      <c r="G525" s="13"/>
      <c r="H525" s="13"/>
      <c r="I525" s="13"/>
      <c r="J525" s="46"/>
    </row>
    <row r="526" spans="1:10" x14ac:dyDescent="0.25">
      <c r="A526" s="7" t="str">
        <f>IF(C525="","",IFERROR(IF(VLOOKUP(C525,'Program Mapping'!B:B,1,FALSE)=C525,"OK","Fix"),"Fix"))</f>
        <v/>
      </c>
      <c r="C526" s="32"/>
      <c r="D526" s="3"/>
      <c r="E526" s="3"/>
      <c r="G526" s="13"/>
      <c r="H526" s="13"/>
      <c r="I526" s="13"/>
      <c r="J526" s="46"/>
    </row>
    <row r="527" spans="1:10" x14ac:dyDescent="0.25">
      <c r="A527" s="7" t="str">
        <f>IF(C526="","",IFERROR(IF(VLOOKUP(C526,'Program Mapping'!B:B,1,FALSE)=C526,"OK","Fix"),"Fix"))</f>
        <v/>
      </c>
      <c r="C527" s="32"/>
      <c r="D527" s="3"/>
      <c r="E527" s="3"/>
      <c r="G527" s="13"/>
      <c r="H527" s="13"/>
      <c r="I527" s="13"/>
      <c r="J527" s="46"/>
    </row>
    <row r="528" spans="1:10" x14ac:dyDescent="0.25">
      <c r="A528" s="7" t="str">
        <f>IF(C527="","",IFERROR(IF(VLOOKUP(C527,'Program Mapping'!B:B,1,FALSE)=C527,"OK","Fix"),"Fix"))</f>
        <v/>
      </c>
      <c r="C528" s="32"/>
      <c r="D528" s="3"/>
      <c r="E528" s="3"/>
      <c r="G528" s="13"/>
      <c r="H528" s="13"/>
      <c r="I528" s="13"/>
      <c r="J528" s="46"/>
    </row>
    <row r="529" spans="1:10" x14ac:dyDescent="0.25">
      <c r="A529" s="7" t="str">
        <f>IF(C528="","",IFERROR(IF(VLOOKUP(C528,'Program Mapping'!B:B,1,FALSE)=C528,"OK","Fix"),"Fix"))</f>
        <v/>
      </c>
      <c r="C529" s="32"/>
      <c r="D529" s="3"/>
      <c r="E529" s="3"/>
      <c r="G529" s="13"/>
      <c r="H529" s="13"/>
      <c r="I529" s="13"/>
      <c r="J529" s="46"/>
    </row>
    <row r="530" spans="1:10" x14ac:dyDescent="0.25">
      <c r="A530" s="7" t="str">
        <f>IF(C529="","",IFERROR(IF(VLOOKUP(C529,'Program Mapping'!B:B,1,FALSE)=C529,"OK","Fix"),"Fix"))</f>
        <v/>
      </c>
      <c r="C530" s="32"/>
      <c r="D530" s="3"/>
      <c r="E530" s="3"/>
      <c r="G530" s="13"/>
      <c r="H530" s="13"/>
      <c r="I530" s="13"/>
      <c r="J530" s="46"/>
    </row>
    <row r="531" spans="1:10" x14ac:dyDescent="0.25">
      <c r="A531" s="7" t="str">
        <f>IF(C530="","",IFERROR(IF(VLOOKUP(C530,'Program Mapping'!B:B,1,FALSE)=C530,"OK","Fix"),"Fix"))</f>
        <v/>
      </c>
      <c r="C531" s="32"/>
      <c r="D531" s="3"/>
      <c r="E531" s="3"/>
      <c r="G531" s="13"/>
      <c r="H531" s="13"/>
      <c r="I531" s="13"/>
      <c r="J531" s="46"/>
    </row>
    <row r="532" spans="1:10" x14ac:dyDescent="0.25">
      <c r="A532" s="7" t="str">
        <f>IF(C531="","",IFERROR(IF(VLOOKUP(C531,'Program Mapping'!B:B,1,FALSE)=C531,"OK","Fix"),"Fix"))</f>
        <v/>
      </c>
      <c r="C532" s="32"/>
      <c r="D532" s="3"/>
      <c r="E532" s="3"/>
      <c r="G532" s="13"/>
      <c r="H532" s="13"/>
      <c r="I532" s="13"/>
      <c r="J532" s="46"/>
    </row>
    <row r="533" spans="1:10" x14ac:dyDescent="0.25">
      <c r="A533" s="7" t="str">
        <f>IF(C532="","",IFERROR(IF(VLOOKUP(C532,'Program Mapping'!B:B,1,FALSE)=C532,"OK","Fix"),"Fix"))</f>
        <v/>
      </c>
      <c r="C533" s="32"/>
      <c r="D533" s="3"/>
      <c r="E533" s="3"/>
      <c r="G533" s="13"/>
      <c r="H533" s="13"/>
      <c r="I533" s="13"/>
      <c r="J533" s="46"/>
    </row>
    <row r="534" spans="1:10" x14ac:dyDescent="0.25">
      <c r="A534" s="7" t="str">
        <f>IF(C533="","",IFERROR(IF(VLOOKUP(C533,'Program Mapping'!B:B,1,FALSE)=C533,"OK","Fix"),"Fix"))</f>
        <v/>
      </c>
      <c r="C534" s="32"/>
      <c r="D534" s="3"/>
      <c r="E534" s="3"/>
      <c r="G534" s="13"/>
      <c r="H534" s="13"/>
      <c r="I534" s="13"/>
      <c r="J534" s="46"/>
    </row>
    <row r="535" spans="1:10" x14ac:dyDescent="0.25">
      <c r="A535" s="7" t="str">
        <f>IF(C534="","",IFERROR(IF(VLOOKUP(C534,'Program Mapping'!B:B,1,FALSE)=C534,"OK","Fix"),"Fix"))</f>
        <v/>
      </c>
      <c r="C535" s="32"/>
      <c r="D535" s="3"/>
      <c r="E535" s="3"/>
      <c r="G535" s="13"/>
      <c r="H535" s="13"/>
      <c r="I535" s="13"/>
      <c r="J535" s="46"/>
    </row>
    <row r="536" spans="1:10" x14ac:dyDescent="0.25">
      <c r="A536" s="7" t="str">
        <f>IF(C535="","",IFERROR(IF(VLOOKUP(C535,'Program Mapping'!B:B,1,FALSE)=C535,"OK","Fix"),"Fix"))</f>
        <v/>
      </c>
      <c r="C536" s="32"/>
      <c r="D536" s="3"/>
      <c r="E536" s="3"/>
      <c r="G536" s="13"/>
      <c r="H536" s="13"/>
      <c r="I536" s="13"/>
      <c r="J536" s="46"/>
    </row>
    <row r="537" spans="1:10" x14ac:dyDescent="0.25">
      <c r="A537" s="7" t="str">
        <f>IF(C536="","",IFERROR(IF(VLOOKUP(C536,'Program Mapping'!B:B,1,FALSE)=C536,"OK","Fix"),"Fix"))</f>
        <v/>
      </c>
      <c r="C537" s="32"/>
      <c r="D537" s="3"/>
      <c r="E537" s="3"/>
      <c r="G537" s="13"/>
      <c r="H537" s="13"/>
      <c r="I537" s="13"/>
      <c r="J537" s="46"/>
    </row>
    <row r="538" spans="1:10" x14ac:dyDescent="0.25">
      <c r="A538" s="7" t="str">
        <f>IF(C537="","",IFERROR(IF(VLOOKUP(C537,'Program Mapping'!B:B,1,FALSE)=C537,"OK","Fix"),"Fix"))</f>
        <v/>
      </c>
      <c r="C538" s="32"/>
      <c r="D538" s="3"/>
      <c r="E538" s="3"/>
      <c r="G538" s="13"/>
      <c r="H538" s="13"/>
      <c r="I538" s="13"/>
      <c r="J538" s="46"/>
    </row>
    <row r="539" spans="1:10" x14ac:dyDescent="0.25">
      <c r="A539" s="7" t="str">
        <f>IF(C538="","",IFERROR(IF(VLOOKUP(C538,'Program Mapping'!B:B,1,FALSE)=C538,"OK","Fix"),"Fix"))</f>
        <v/>
      </c>
      <c r="C539" s="32"/>
      <c r="D539" s="3"/>
      <c r="E539" s="3"/>
      <c r="G539" s="13"/>
      <c r="H539" s="13"/>
      <c r="I539" s="13"/>
      <c r="J539" s="46"/>
    </row>
    <row r="540" spans="1:10" x14ac:dyDescent="0.25">
      <c r="A540" s="7" t="str">
        <f>IF(C539="","",IFERROR(IF(VLOOKUP(C539,'Program Mapping'!B:B,1,FALSE)=C539,"OK","Fix"),"Fix"))</f>
        <v/>
      </c>
      <c r="C540" s="32"/>
      <c r="D540" s="3"/>
      <c r="E540" s="3"/>
      <c r="G540" s="13"/>
      <c r="H540" s="13"/>
      <c r="I540" s="13"/>
      <c r="J540" s="46"/>
    </row>
    <row r="541" spans="1:10" x14ac:dyDescent="0.25">
      <c r="A541" s="7" t="str">
        <f>IF(C540="","",IFERROR(IF(VLOOKUP(C540,'Program Mapping'!B:B,1,FALSE)=C540,"OK","Fix"),"Fix"))</f>
        <v/>
      </c>
      <c r="C541" s="32"/>
      <c r="D541" s="3"/>
      <c r="E541" s="3"/>
      <c r="G541" s="13"/>
      <c r="H541" s="13"/>
      <c r="I541" s="13"/>
      <c r="J541" s="46"/>
    </row>
    <row r="542" spans="1:10" x14ac:dyDescent="0.25">
      <c r="A542" s="7" t="str">
        <f>IF(C541="","",IFERROR(IF(VLOOKUP(C541,'Program Mapping'!B:B,1,FALSE)=C541,"OK","Fix"),"Fix"))</f>
        <v/>
      </c>
      <c r="C542" s="32"/>
      <c r="D542" s="3"/>
      <c r="E542" s="3"/>
      <c r="G542" s="13"/>
      <c r="H542" s="13"/>
      <c r="I542" s="13"/>
      <c r="J542" s="46"/>
    </row>
    <row r="543" spans="1:10" x14ac:dyDescent="0.25">
      <c r="A543" s="7" t="str">
        <f>IF(C542="","",IFERROR(IF(VLOOKUP(C542,'Program Mapping'!B:B,1,FALSE)=C542,"OK","Fix"),"Fix"))</f>
        <v/>
      </c>
      <c r="C543" s="32"/>
      <c r="D543" s="3"/>
      <c r="E543" s="3"/>
      <c r="G543" s="13"/>
      <c r="H543" s="13"/>
      <c r="I543" s="13"/>
      <c r="J543" s="46"/>
    </row>
    <row r="544" spans="1:10" x14ac:dyDescent="0.25">
      <c r="A544" s="7" t="str">
        <f>IF(C543="","",IFERROR(IF(VLOOKUP(C543,'Program Mapping'!B:B,1,FALSE)=C543,"OK","Fix"),"Fix"))</f>
        <v/>
      </c>
      <c r="C544" s="32"/>
      <c r="D544" s="3"/>
      <c r="E544" s="3"/>
      <c r="G544" s="13"/>
      <c r="H544" s="13"/>
      <c r="I544" s="13"/>
      <c r="J544" s="46"/>
    </row>
    <row r="545" spans="1:10" x14ac:dyDescent="0.25">
      <c r="A545" s="7" t="str">
        <f>IF(C544="","",IFERROR(IF(VLOOKUP(C544,'Program Mapping'!B:B,1,FALSE)=C544,"OK","Fix"),"Fix"))</f>
        <v/>
      </c>
      <c r="C545" s="32"/>
      <c r="D545" s="3"/>
      <c r="E545" s="3"/>
      <c r="G545" s="13"/>
      <c r="H545" s="13"/>
      <c r="I545" s="13"/>
      <c r="J545" s="46"/>
    </row>
    <row r="546" spans="1:10" x14ac:dyDescent="0.25">
      <c r="A546" s="7" t="str">
        <f>IF(C545="","",IFERROR(IF(VLOOKUP(C545,'Program Mapping'!B:B,1,FALSE)=C545,"OK","Fix"),"Fix"))</f>
        <v/>
      </c>
      <c r="C546" s="32"/>
      <c r="D546" s="3"/>
      <c r="E546" s="3"/>
      <c r="G546" s="13"/>
      <c r="H546" s="13"/>
      <c r="I546" s="13"/>
      <c r="J546" s="46"/>
    </row>
    <row r="547" spans="1:10" x14ac:dyDescent="0.25">
      <c r="A547" s="7" t="str">
        <f>IF(C546="","",IFERROR(IF(VLOOKUP(C546,'Program Mapping'!B:B,1,FALSE)=C546,"OK","Fix"),"Fix"))</f>
        <v/>
      </c>
      <c r="C547" s="32"/>
      <c r="D547" s="3"/>
      <c r="E547" s="3"/>
      <c r="G547" s="13"/>
      <c r="H547" s="13"/>
      <c r="I547" s="13"/>
      <c r="J547" s="46"/>
    </row>
    <row r="548" spans="1:10" x14ac:dyDescent="0.25">
      <c r="A548" s="7" t="str">
        <f>IF(C547="","",IFERROR(IF(VLOOKUP(C547,'Program Mapping'!B:B,1,FALSE)=C547,"OK","Fix"),"Fix"))</f>
        <v/>
      </c>
      <c r="C548" s="32"/>
      <c r="D548" s="3"/>
      <c r="E548" s="3"/>
      <c r="G548" s="13"/>
      <c r="H548" s="13"/>
      <c r="I548" s="13"/>
      <c r="J548" s="46"/>
    </row>
    <row r="549" spans="1:10" x14ac:dyDescent="0.25">
      <c r="A549" s="7" t="str">
        <f>IF(C548="","",IFERROR(IF(VLOOKUP(C548,'Program Mapping'!B:B,1,FALSE)=C548,"OK","Fix"),"Fix"))</f>
        <v/>
      </c>
      <c r="C549" s="32"/>
      <c r="D549" s="3"/>
      <c r="E549" s="3"/>
      <c r="G549" s="13"/>
      <c r="H549" s="13"/>
      <c r="I549" s="13"/>
      <c r="J549" s="46"/>
    </row>
    <row r="550" spans="1:10" x14ac:dyDescent="0.25">
      <c r="A550" s="7" t="str">
        <f>IF(C549="","",IFERROR(IF(VLOOKUP(C549,'Program Mapping'!B:B,1,FALSE)=C549,"OK","Fix"),"Fix"))</f>
        <v/>
      </c>
      <c r="C550" s="32"/>
      <c r="D550" s="3"/>
      <c r="E550" s="3"/>
      <c r="G550" s="13"/>
      <c r="H550" s="13"/>
      <c r="I550" s="13"/>
      <c r="J550" s="46"/>
    </row>
    <row r="551" spans="1:10" x14ac:dyDescent="0.25">
      <c r="A551" s="7" t="str">
        <f>IF(C550="","",IFERROR(IF(VLOOKUP(C550,'Program Mapping'!B:B,1,FALSE)=C550,"OK","Fix"),"Fix"))</f>
        <v/>
      </c>
      <c r="C551" s="32"/>
      <c r="D551" s="3"/>
      <c r="E551" s="3"/>
      <c r="G551" s="13"/>
      <c r="H551" s="13"/>
      <c r="I551" s="13"/>
      <c r="J551" s="46"/>
    </row>
    <row r="552" spans="1:10" x14ac:dyDescent="0.25">
      <c r="A552" s="7" t="str">
        <f>IF(C551="","",IFERROR(IF(VLOOKUP(C551,'Program Mapping'!B:B,1,FALSE)=C551,"OK","Fix"),"Fix"))</f>
        <v/>
      </c>
      <c r="C552" s="32"/>
      <c r="D552" s="3"/>
      <c r="E552" s="3"/>
      <c r="G552" s="13"/>
      <c r="H552" s="13"/>
      <c r="I552" s="13"/>
      <c r="J552" s="46"/>
    </row>
    <row r="553" spans="1:10" x14ac:dyDescent="0.25">
      <c r="A553" s="7" t="str">
        <f>IF(C552="","",IFERROR(IF(VLOOKUP(C552,'Program Mapping'!B:B,1,FALSE)=C552,"OK","Fix"),"Fix"))</f>
        <v/>
      </c>
      <c r="C553" s="32"/>
      <c r="D553" s="3"/>
      <c r="E553" s="3"/>
      <c r="G553" s="13"/>
      <c r="H553" s="13"/>
      <c r="I553" s="13"/>
      <c r="J553" s="46"/>
    </row>
    <row r="554" spans="1:10" x14ac:dyDescent="0.25">
      <c r="A554" s="7" t="str">
        <f>IF(C553="","",IFERROR(IF(VLOOKUP(C553,'Program Mapping'!B:B,1,FALSE)=C553,"OK","Fix"),"Fix"))</f>
        <v/>
      </c>
      <c r="C554" s="32"/>
      <c r="D554" s="3"/>
      <c r="E554" s="3"/>
      <c r="G554" s="13"/>
      <c r="H554" s="13"/>
      <c r="I554" s="13"/>
      <c r="J554" s="46"/>
    </row>
    <row r="555" spans="1:10" x14ac:dyDescent="0.25">
      <c r="A555" s="7" t="str">
        <f>IF(C554="","",IFERROR(IF(VLOOKUP(C554,'Program Mapping'!B:B,1,FALSE)=C554,"OK","Fix"),"Fix"))</f>
        <v/>
      </c>
      <c r="C555" s="32"/>
      <c r="D555" s="3"/>
      <c r="E555" s="3"/>
      <c r="G555" s="13"/>
      <c r="H555" s="13"/>
      <c r="I555" s="13"/>
      <c r="J555" s="46"/>
    </row>
    <row r="556" spans="1:10" x14ac:dyDescent="0.25">
      <c r="A556" s="7" t="str">
        <f>IF(C555="","",IFERROR(IF(VLOOKUP(C555,'Program Mapping'!B:B,1,FALSE)=C555,"OK","Fix"),"Fix"))</f>
        <v/>
      </c>
      <c r="C556" s="32"/>
      <c r="D556" s="3"/>
      <c r="E556" s="3"/>
      <c r="G556" s="13"/>
      <c r="H556" s="13"/>
      <c r="I556" s="13"/>
      <c r="J556" s="46"/>
    </row>
    <row r="557" spans="1:10" x14ac:dyDescent="0.25">
      <c r="A557" s="7" t="str">
        <f>IF(C556="","",IFERROR(IF(VLOOKUP(C556,'Program Mapping'!B:B,1,FALSE)=C556,"OK","Fix"),"Fix"))</f>
        <v/>
      </c>
      <c r="C557" s="32"/>
      <c r="D557" s="3"/>
      <c r="E557" s="3"/>
      <c r="G557" s="13"/>
      <c r="H557" s="13"/>
      <c r="I557" s="13"/>
      <c r="J557" s="46"/>
    </row>
    <row r="558" spans="1:10" x14ac:dyDescent="0.25">
      <c r="A558" s="7" t="str">
        <f>IF(C557="","",IFERROR(IF(VLOOKUP(C557,'Program Mapping'!B:B,1,FALSE)=C557,"OK","Fix"),"Fix"))</f>
        <v/>
      </c>
      <c r="C558" s="32"/>
      <c r="D558" s="3"/>
      <c r="E558" s="3"/>
      <c r="G558" s="13"/>
      <c r="H558" s="13"/>
      <c r="I558" s="13"/>
      <c r="J558" s="46"/>
    </row>
    <row r="559" spans="1:10" x14ac:dyDescent="0.25">
      <c r="A559" s="7" t="str">
        <f>IF(C558="","",IFERROR(IF(VLOOKUP(C558,'Program Mapping'!B:B,1,FALSE)=C558,"OK","Fix"),"Fix"))</f>
        <v/>
      </c>
      <c r="C559" s="32"/>
      <c r="D559" s="3"/>
      <c r="E559" s="3"/>
      <c r="G559" s="13"/>
      <c r="H559" s="13"/>
      <c r="I559" s="13"/>
      <c r="J559" s="46"/>
    </row>
    <row r="560" spans="1:10" x14ac:dyDescent="0.25">
      <c r="A560" s="7" t="str">
        <f>IF(C559="","",IFERROR(IF(VLOOKUP(C559,'Program Mapping'!B:B,1,FALSE)=C559,"OK","Fix"),"Fix"))</f>
        <v/>
      </c>
      <c r="C560" s="32"/>
      <c r="D560" s="3"/>
      <c r="E560" s="3"/>
      <c r="G560" s="13"/>
      <c r="H560" s="13"/>
      <c r="I560" s="13"/>
      <c r="J560" s="46"/>
    </row>
    <row r="561" spans="1:10" x14ac:dyDescent="0.25">
      <c r="A561" s="7" t="str">
        <f>IF(C560="","",IFERROR(IF(VLOOKUP(C560,'Program Mapping'!B:B,1,FALSE)=C560,"OK","Fix"),"Fix"))</f>
        <v/>
      </c>
      <c r="C561" s="32"/>
      <c r="D561" s="3"/>
      <c r="E561" s="3"/>
      <c r="G561" s="13"/>
      <c r="H561" s="13"/>
      <c r="I561" s="13"/>
      <c r="J561" s="46"/>
    </row>
    <row r="562" spans="1:10" x14ac:dyDescent="0.25">
      <c r="A562" s="7" t="str">
        <f>IF(C561="","",IFERROR(IF(VLOOKUP(C561,'Program Mapping'!B:B,1,FALSE)=C561,"OK","Fix"),"Fix"))</f>
        <v/>
      </c>
      <c r="C562" s="32"/>
      <c r="D562" s="3"/>
      <c r="E562" s="3"/>
      <c r="G562" s="13"/>
      <c r="H562" s="13"/>
      <c r="I562" s="13"/>
      <c r="J562" s="46"/>
    </row>
    <row r="563" spans="1:10" x14ac:dyDescent="0.25">
      <c r="A563" s="7" t="str">
        <f>IF(C562="","",IFERROR(IF(VLOOKUP(C562,'Program Mapping'!B:B,1,FALSE)=C562,"OK","Fix"),"Fix"))</f>
        <v/>
      </c>
      <c r="C563" s="32"/>
      <c r="D563" s="3"/>
      <c r="E563" s="3"/>
      <c r="G563" s="13"/>
      <c r="H563" s="13"/>
      <c r="I563" s="13"/>
      <c r="J563" s="46"/>
    </row>
    <row r="564" spans="1:10" x14ac:dyDescent="0.25">
      <c r="A564" s="7" t="str">
        <f>IF(C563="","",IFERROR(IF(VLOOKUP(C563,'Program Mapping'!B:B,1,FALSE)=C563,"OK","Fix"),"Fix"))</f>
        <v/>
      </c>
      <c r="C564" s="32"/>
      <c r="D564" s="3"/>
      <c r="E564" s="3"/>
      <c r="G564" s="13"/>
      <c r="H564" s="13"/>
      <c r="I564" s="13"/>
      <c r="J564" s="46"/>
    </row>
    <row r="565" spans="1:10" x14ac:dyDescent="0.25">
      <c r="A565" s="7" t="str">
        <f>IF(C564="","",IFERROR(IF(VLOOKUP(C564,'Program Mapping'!B:B,1,FALSE)=C564,"OK","Fix"),"Fix"))</f>
        <v/>
      </c>
      <c r="C565" s="32"/>
      <c r="D565" s="3"/>
      <c r="E565" s="3"/>
      <c r="G565" s="13"/>
      <c r="H565" s="13"/>
      <c r="I565" s="13"/>
      <c r="J565" s="46"/>
    </row>
    <row r="566" spans="1:10" x14ac:dyDescent="0.25">
      <c r="A566" s="7" t="str">
        <f>IF(C565="","",IFERROR(IF(VLOOKUP(C565,'Program Mapping'!B:B,1,FALSE)=C565,"OK","Fix"),"Fix"))</f>
        <v/>
      </c>
      <c r="C566" s="32"/>
      <c r="D566" s="3"/>
      <c r="E566" s="3"/>
      <c r="G566" s="13"/>
      <c r="H566" s="13"/>
      <c r="I566" s="13"/>
      <c r="J566" s="46"/>
    </row>
    <row r="567" spans="1:10" x14ac:dyDescent="0.25">
      <c r="A567" s="7" t="str">
        <f>IF(C566="","",IFERROR(IF(VLOOKUP(C566,'Program Mapping'!B:B,1,FALSE)=C566,"OK","Fix"),"Fix"))</f>
        <v/>
      </c>
      <c r="C567" s="32"/>
      <c r="D567" s="3"/>
      <c r="E567" s="3"/>
      <c r="G567" s="13"/>
      <c r="H567" s="13"/>
      <c r="I567" s="13"/>
      <c r="J567" s="46"/>
    </row>
    <row r="568" spans="1:10" x14ac:dyDescent="0.25">
      <c r="A568" s="7" t="str">
        <f>IF(C567="","",IFERROR(IF(VLOOKUP(C567,'Program Mapping'!B:B,1,FALSE)=C567,"OK","Fix"),"Fix"))</f>
        <v/>
      </c>
      <c r="C568" s="32"/>
      <c r="D568" s="3"/>
      <c r="E568" s="3"/>
      <c r="G568" s="13"/>
      <c r="H568" s="13"/>
      <c r="I568" s="13"/>
      <c r="J568" s="46"/>
    </row>
    <row r="569" spans="1:10" x14ac:dyDescent="0.25">
      <c r="A569" s="7" t="str">
        <f>IF(C568="","",IFERROR(IF(VLOOKUP(C568,'Program Mapping'!B:B,1,FALSE)=C568,"OK","Fix"),"Fix"))</f>
        <v/>
      </c>
      <c r="C569" s="32"/>
      <c r="D569" s="3"/>
      <c r="E569" s="3"/>
      <c r="G569" s="13"/>
      <c r="H569" s="13"/>
      <c r="I569" s="13"/>
      <c r="J569" s="46"/>
    </row>
    <row r="570" spans="1:10" x14ac:dyDescent="0.25">
      <c r="A570" s="7" t="str">
        <f>IF(C569="","",IFERROR(IF(VLOOKUP(C569,'Program Mapping'!B:B,1,FALSE)=C569,"OK","Fix"),"Fix"))</f>
        <v/>
      </c>
      <c r="C570" s="32"/>
      <c r="D570" s="3"/>
      <c r="E570" s="3"/>
      <c r="G570" s="13"/>
      <c r="H570" s="13"/>
      <c r="I570" s="13"/>
      <c r="J570" s="46"/>
    </row>
    <row r="571" spans="1:10" x14ac:dyDescent="0.25">
      <c r="A571" s="7" t="str">
        <f>IF(C570="","",IFERROR(IF(VLOOKUP(C570,'Program Mapping'!B:B,1,FALSE)=C570,"OK","Fix"),"Fix"))</f>
        <v/>
      </c>
      <c r="C571" s="32"/>
      <c r="D571" s="3"/>
      <c r="E571" s="3"/>
      <c r="G571" s="13"/>
      <c r="H571" s="13"/>
      <c r="I571" s="13"/>
      <c r="J571" s="46"/>
    </row>
    <row r="572" spans="1:10" x14ac:dyDescent="0.25">
      <c r="A572" s="7" t="str">
        <f>IF(C571="","",IFERROR(IF(VLOOKUP(C571,'Program Mapping'!B:B,1,FALSE)=C571,"OK","Fix"),"Fix"))</f>
        <v/>
      </c>
      <c r="C572" s="32"/>
      <c r="D572" s="3"/>
      <c r="E572" s="3"/>
      <c r="G572" s="13"/>
      <c r="H572" s="13"/>
      <c r="I572" s="13"/>
      <c r="J572" s="46"/>
    </row>
    <row r="573" spans="1:10" x14ac:dyDescent="0.25">
      <c r="A573" s="7" t="str">
        <f>IF(C572="","",IFERROR(IF(VLOOKUP(C572,'Program Mapping'!B:B,1,FALSE)=C572,"OK","Fix"),"Fix"))</f>
        <v/>
      </c>
      <c r="C573" s="32"/>
      <c r="D573" s="3"/>
      <c r="E573" s="3"/>
      <c r="G573" s="13"/>
      <c r="H573" s="13"/>
      <c r="I573" s="13"/>
      <c r="J573" s="46"/>
    </row>
    <row r="574" spans="1:10" x14ac:dyDescent="0.25">
      <c r="A574" s="7" t="str">
        <f>IF(C573="","",IFERROR(IF(VLOOKUP(C573,'Program Mapping'!B:B,1,FALSE)=C573,"OK","Fix"),"Fix"))</f>
        <v/>
      </c>
      <c r="C574" s="32"/>
      <c r="D574" s="3"/>
      <c r="E574" s="3"/>
      <c r="G574" s="13"/>
      <c r="H574" s="13"/>
      <c r="I574" s="13"/>
      <c r="J574" s="46"/>
    </row>
    <row r="575" spans="1:10" x14ac:dyDescent="0.25">
      <c r="A575" s="7" t="str">
        <f>IF(C574="","",IFERROR(IF(VLOOKUP(C574,'Program Mapping'!B:B,1,FALSE)=C574,"OK","Fix"),"Fix"))</f>
        <v/>
      </c>
      <c r="C575" s="32"/>
      <c r="D575" s="3"/>
      <c r="E575" s="3"/>
      <c r="G575" s="13"/>
      <c r="H575" s="13"/>
      <c r="I575" s="13"/>
      <c r="J575" s="46"/>
    </row>
    <row r="576" spans="1:10" x14ac:dyDescent="0.25">
      <c r="A576" s="7" t="str">
        <f>IF(C575="","",IFERROR(IF(VLOOKUP(C575,'Program Mapping'!B:B,1,FALSE)=C575,"OK","Fix"),"Fix"))</f>
        <v/>
      </c>
      <c r="C576" s="32"/>
      <c r="D576" s="3"/>
      <c r="E576" s="3"/>
      <c r="G576" s="13"/>
      <c r="H576" s="13"/>
      <c r="I576" s="13"/>
      <c r="J576" s="46"/>
    </row>
    <row r="577" spans="1:10" x14ac:dyDescent="0.25">
      <c r="A577" s="7" t="str">
        <f>IF(C576="","",IFERROR(IF(VLOOKUP(C576,'Program Mapping'!B:B,1,FALSE)=C576,"OK","Fix"),"Fix"))</f>
        <v/>
      </c>
      <c r="C577" s="32"/>
      <c r="D577" s="3"/>
      <c r="E577" s="3"/>
      <c r="G577" s="13"/>
      <c r="H577" s="13"/>
      <c r="I577" s="13"/>
      <c r="J577" s="46"/>
    </row>
    <row r="578" spans="1:10" x14ac:dyDescent="0.25">
      <c r="A578" s="7" t="str">
        <f>IF(C577="","",IFERROR(IF(VLOOKUP(C577,'Program Mapping'!B:B,1,FALSE)=C577,"OK","Fix"),"Fix"))</f>
        <v/>
      </c>
      <c r="C578" s="32"/>
      <c r="D578" s="3"/>
      <c r="E578" s="3"/>
      <c r="G578" s="13"/>
      <c r="H578" s="13"/>
      <c r="I578" s="13"/>
      <c r="J578" s="46"/>
    </row>
    <row r="579" spans="1:10" x14ac:dyDescent="0.25">
      <c r="A579" s="7" t="str">
        <f>IF(C578="","",IFERROR(IF(VLOOKUP(C578,'Program Mapping'!B:B,1,FALSE)=C578,"OK","Fix"),"Fix"))</f>
        <v/>
      </c>
      <c r="C579" s="32"/>
      <c r="D579" s="3"/>
      <c r="E579" s="3"/>
      <c r="G579" s="13"/>
      <c r="H579" s="13"/>
      <c r="I579" s="13"/>
      <c r="J579" s="46"/>
    </row>
    <row r="580" spans="1:10" x14ac:dyDescent="0.25">
      <c r="A580" s="7" t="str">
        <f>IF(C579="","",IFERROR(IF(VLOOKUP(C579,'Program Mapping'!B:B,1,FALSE)=C579,"OK","Fix"),"Fix"))</f>
        <v/>
      </c>
      <c r="C580" s="32"/>
      <c r="D580" s="3"/>
      <c r="E580" s="3"/>
      <c r="G580" s="13"/>
      <c r="H580" s="13"/>
      <c r="I580" s="13"/>
      <c r="J580" s="46"/>
    </row>
    <row r="581" spans="1:10" x14ac:dyDescent="0.25">
      <c r="A581" s="7" t="str">
        <f>IF(C580="","",IFERROR(IF(VLOOKUP(C580,'Program Mapping'!B:B,1,FALSE)=C580,"OK","Fix"),"Fix"))</f>
        <v/>
      </c>
      <c r="C581" s="32"/>
      <c r="D581" s="3"/>
      <c r="E581" s="3"/>
      <c r="G581" s="13"/>
      <c r="H581" s="13"/>
      <c r="I581" s="13"/>
      <c r="J581" s="46"/>
    </row>
    <row r="582" spans="1:10" x14ac:dyDescent="0.25">
      <c r="A582" s="7" t="str">
        <f>IF(C581="","",IFERROR(IF(VLOOKUP(C581,'Program Mapping'!B:B,1,FALSE)=C581,"OK","Fix"),"Fix"))</f>
        <v/>
      </c>
      <c r="C582" s="32"/>
      <c r="D582" s="3"/>
      <c r="E582" s="3"/>
      <c r="G582" s="13"/>
      <c r="H582" s="13"/>
      <c r="I582" s="13"/>
      <c r="J582" s="46"/>
    </row>
    <row r="583" spans="1:10" x14ac:dyDescent="0.25">
      <c r="A583" s="7" t="str">
        <f>IF(C582="","",IFERROR(IF(VLOOKUP(C582,'Program Mapping'!B:B,1,FALSE)=C582,"OK","Fix"),"Fix"))</f>
        <v/>
      </c>
      <c r="C583" s="32"/>
      <c r="D583" s="3"/>
      <c r="E583" s="3"/>
      <c r="G583" s="13"/>
      <c r="H583" s="13"/>
      <c r="I583" s="13"/>
      <c r="J583" s="46"/>
    </row>
    <row r="584" spans="1:10" x14ac:dyDescent="0.25">
      <c r="A584" s="7" t="str">
        <f>IF(C583="","",IFERROR(IF(VLOOKUP(C583,'Program Mapping'!B:B,1,FALSE)=C583,"OK","Fix"),"Fix"))</f>
        <v/>
      </c>
      <c r="C584" s="32"/>
      <c r="D584" s="3"/>
      <c r="E584" s="3"/>
      <c r="G584" s="13"/>
      <c r="H584" s="13"/>
      <c r="I584" s="13"/>
      <c r="J584" s="46"/>
    </row>
    <row r="585" spans="1:10" x14ac:dyDescent="0.25">
      <c r="A585" s="7" t="str">
        <f>IF(C584="","",IFERROR(IF(VLOOKUP(C584,'Program Mapping'!B:B,1,FALSE)=C584,"OK","Fix"),"Fix"))</f>
        <v/>
      </c>
      <c r="C585" s="32"/>
      <c r="D585" s="3"/>
      <c r="E585" s="3"/>
      <c r="G585" s="13"/>
      <c r="H585" s="13"/>
      <c r="I585" s="13"/>
      <c r="J585" s="46"/>
    </row>
    <row r="586" spans="1:10" x14ac:dyDescent="0.25">
      <c r="A586" s="7" t="str">
        <f>IF(C585="","",IFERROR(IF(VLOOKUP(C585,'Program Mapping'!B:B,1,FALSE)=C585,"OK","Fix"),"Fix"))</f>
        <v/>
      </c>
      <c r="C586" s="32"/>
      <c r="D586" s="3"/>
      <c r="E586" s="3"/>
      <c r="G586" s="13"/>
      <c r="H586" s="13"/>
      <c r="I586" s="13"/>
      <c r="J586" s="46"/>
    </row>
    <row r="587" spans="1:10" x14ac:dyDescent="0.25">
      <c r="A587" s="7" t="str">
        <f>IF(C586="","",IFERROR(IF(VLOOKUP(C586,'Program Mapping'!B:B,1,FALSE)=C586,"OK","Fix"),"Fix"))</f>
        <v/>
      </c>
      <c r="C587" s="32"/>
      <c r="D587" s="3"/>
      <c r="E587" s="3"/>
      <c r="G587" s="13"/>
      <c r="H587" s="13"/>
      <c r="I587" s="13"/>
      <c r="J587" s="46"/>
    </row>
    <row r="588" spans="1:10" x14ac:dyDescent="0.25">
      <c r="A588" s="7" t="str">
        <f>IF(C587="","",IFERROR(IF(VLOOKUP(C587,'Program Mapping'!B:B,1,FALSE)=C587,"OK","Fix"),"Fix"))</f>
        <v/>
      </c>
      <c r="C588" s="32"/>
      <c r="D588" s="3"/>
      <c r="E588" s="3"/>
      <c r="G588" s="13"/>
      <c r="H588" s="13"/>
      <c r="I588" s="13"/>
      <c r="J588" s="46"/>
    </row>
    <row r="589" spans="1:10" x14ac:dyDescent="0.25">
      <c r="A589" s="7" t="str">
        <f>IF(C588="","",IFERROR(IF(VLOOKUP(C588,'Program Mapping'!B:B,1,FALSE)=C588,"OK","Fix"),"Fix"))</f>
        <v/>
      </c>
      <c r="C589" s="32"/>
      <c r="D589" s="3"/>
      <c r="E589" s="3"/>
      <c r="G589" s="13"/>
      <c r="H589" s="13"/>
      <c r="I589" s="13"/>
      <c r="J589" s="46"/>
    </row>
    <row r="590" spans="1:10" x14ac:dyDescent="0.25">
      <c r="A590" s="7" t="str">
        <f>IF(C589="","",IFERROR(IF(VLOOKUP(C589,'Program Mapping'!B:B,1,FALSE)=C589,"OK","Fix"),"Fix"))</f>
        <v/>
      </c>
      <c r="C590" s="32"/>
      <c r="D590" s="3"/>
      <c r="E590" s="3"/>
      <c r="G590" s="13"/>
      <c r="H590" s="13"/>
      <c r="I590" s="13"/>
      <c r="J590" s="46"/>
    </row>
    <row r="591" spans="1:10" x14ac:dyDescent="0.25">
      <c r="A591" s="7" t="str">
        <f>IF(C590="","",IFERROR(IF(VLOOKUP(C590,'Program Mapping'!B:B,1,FALSE)=C590,"OK","Fix"),"Fix"))</f>
        <v/>
      </c>
      <c r="C591" s="32"/>
      <c r="D591" s="3"/>
      <c r="E591" s="3"/>
      <c r="G591" s="13"/>
      <c r="H591" s="13"/>
      <c r="I591" s="13"/>
      <c r="J591" s="46"/>
    </row>
    <row r="592" spans="1:10" x14ac:dyDescent="0.25">
      <c r="A592" s="7" t="str">
        <f>IF(C591="","",IFERROR(IF(VLOOKUP(C591,'Program Mapping'!B:B,1,FALSE)=C591,"OK","Fix"),"Fix"))</f>
        <v/>
      </c>
      <c r="C592" s="32"/>
      <c r="D592" s="3"/>
      <c r="E592" s="3"/>
      <c r="G592" s="13"/>
      <c r="H592" s="13"/>
      <c r="I592" s="13"/>
      <c r="J592" s="46"/>
    </row>
    <row r="593" spans="1:10" x14ac:dyDescent="0.25">
      <c r="A593" s="7" t="str">
        <f>IF(C592="","",IFERROR(IF(VLOOKUP(C592,'Program Mapping'!B:B,1,FALSE)=C592,"OK","Fix"),"Fix"))</f>
        <v/>
      </c>
      <c r="C593" s="32"/>
      <c r="D593" s="3"/>
      <c r="E593" s="3"/>
      <c r="G593" s="13"/>
      <c r="H593" s="13"/>
      <c r="I593" s="13"/>
      <c r="J593" s="46"/>
    </row>
    <row r="594" spans="1:10" x14ac:dyDescent="0.25">
      <c r="A594" s="7" t="str">
        <f>IF(C593="","",IFERROR(IF(VLOOKUP(C593,'Program Mapping'!B:B,1,FALSE)=C593,"OK","Fix"),"Fix"))</f>
        <v/>
      </c>
      <c r="C594" s="32"/>
      <c r="D594" s="3"/>
      <c r="E594" s="3"/>
      <c r="G594" s="13"/>
      <c r="H594" s="13"/>
      <c r="I594" s="13"/>
      <c r="J594" s="46"/>
    </row>
    <row r="595" spans="1:10" x14ac:dyDescent="0.25">
      <c r="A595" s="7" t="str">
        <f>IF(C594="","",IFERROR(IF(VLOOKUP(C594,'Program Mapping'!B:B,1,FALSE)=C594,"OK","Fix"),"Fix"))</f>
        <v/>
      </c>
      <c r="C595" s="32"/>
      <c r="D595" s="3"/>
      <c r="E595" s="3"/>
      <c r="G595" s="13"/>
      <c r="H595" s="13"/>
      <c r="I595" s="13"/>
      <c r="J595" s="46"/>
    </row>
    <row r="596" spans="1:10" x14ac:dyDescent="0.25">
      <c r="A596" s="7" t="str">
        <f>IF(C595="","",IFERROR(IF(VLOOKUP(C595,'Program Mapping'!B:B,1,FALSE)=C595,"OK","Fix"),"Fix"))</f>
        <v/>
      </c>
      <c r="C596" s="32"/>
      <c r="D596" s="3"/>
      <c r="E596" s="3"/>
      <c r="G596" s="13"/>
      <c r="H596" s="13"/>
      <c r="I596" s="13"/>
      <c r="J596" s="46"/>
    </row>
    <row r="597" spans="1:10" x14ac:dyDescent="0.25">
      <c r="A597" s="7" t="str">
        <f>IF(C596="","",IFERROR(IF(VLOOKUP(C596,'Program Mapping'!B:B,1,FALSE)=C596,"OK","Fix"),"Fix"))</f>
        <v/>
      </c>
      <c r="C597" s="32"/>
      <c r="D597" s="3"/>
      <c r="E597" s="3"/>
      <c r="G597" s="13"/>
      <c r="H597" s="13"/>
      <c r="I597" s="13"/>
      <c r="J597" s="46"/>
    </row>
    <row r="598" spans="1:10" x14ac:dyDescent="0.25">
      <c r="A598" s="7" t="str">
        <f>IF(C597="","",IFERROR(IF(VLOOKUP(C597,'Program Mapping'!B:B,1,FALSE)=C597,"OK","Fix"),"Fix"))</f>
        <v/>
      </c>
      <c r="C598" s="32"/>
      <c r="D598" s="3"/>
      <c r="E598" s="3"/>
      <c r="G598" s="13"/>
      <c r="H598" s="13"/>
      <c r="I598" s="13"/>
      <c r="J598" s="46"/>
    </row>
    <row r="599" spans="1:10" x14ac:dyDescent="0.25">
      <c r="A599" s="7" t="str">
        <f>IF(C598="","",IFERROR(IF(VLOOKUP(C598,'Program Mapping'!B:B,1,FALSE)=C598,"OK","Fix"),"Fix"))</f>
        <v/>
      </c>
      <c r="C599" s="32"/>
      <c r="D599" s="3"/>
      <c r="E599" s="3"/>
      <c r="G599" s="13"/>
      <c r="H599" s="13"/>
      <c r="I599" s="13"/>
      <c r="J599" s="46"/>
    </row>
    <row r="600" spans="1:10" x14ac:dyDescent="0.25">
      <c r="A600" s="7" t="str">
        <f>IF(C599="","",IFERROR(IF(VLOOKUP(C599,'Program Mapping'!B:B,1,FALSE)=C599,"OK","Fix"),"Fix"))</f>
        <v/>
      </c>
      <c r="C600" s="32"/>
      <c r="D600" s="3"/>
      <c r="E600" s="3"/>
      <c r="G600" s="13"/>
      <c r="H600" s="13"/>
      <c r="I600" s="13"/>
      <c r="J600" s="46"/>
    </row>
    <row r="601" spans="1:10" x14ac:dyDescent="0.25">
      <c r="A601" s="7" t="str">
        <f>IF(C600="","",IFERROR(IF(VLOOKUP(C600,'Program Mapping'!B:B,1,FALSE)=C600,"OK","Fix"),"Fix"))</f>
        <v/>
      </c>
      <c r="C601" s="32"/>
      <c r="D601" s="3"/>
      <c r="E601" s="3"/>
      <c r="G601" s="13"/>
      <c r="H601" s="13"/>
      <c r="I601" s="13"/>
      <c r="J601" s="46"/>
    </row>
    <row r="602" spans="1:10" x14ac:dyDescent="0.25">
      <c r="A602" s="7" t="str">
        <f>IF(C601="","",IFERROR(IF(VLOOKUP(C601,'Program Mapping'!B:B,1,FALSE)=C601,"OK","Fix"),"Fix"))</f>
        <v/>
      </c>
      <c r="C602" s="32"/>
      <c r="D602" s="3"/>
      <c r="E602" s="3"/>
      <c r="G602" s="13"/>
      <c r="H602" s="13"/>
      <c r="I602" s="13"/>
      <c r="J602" s="46"/>
    </row>
    <row r="603" spans="1:10" x14ac:dyDescent="0.25">
      <c r="A603" s="7" t="str">
        <f>IF(C602="","",IFERROR(IF(VLOOKUP(C602,'Program Mapping'!B:B,1,FALSE)=C602,"OK","Fix"),"Fix"))</f>
        <v/>
      </c>
      <c r="C603" s="32"/>
      <c r="D603" s="3"/>
      <c r="E603" s="3"/>
      <c r="G603" s="13"/>
      <c r="H603" s="13"/>
      <c r="I603" s="13"/>
      <c r="J603" s="46"/>
    </row>
    <row r="604" spans="1:10" x14ac:dyDescent="0.25">
      <c r="A604" s="7" t="str">
        <f>IF(C603="","",IFERROR(IF(VLOOKUP(C603,'Program Mapping'!B:B,1,FALSE)=C603,"OK","Fix"),"Fix"))</f>
        <v/>
      </c>
      <c r="C604" s="32"/>
      <c r="D604" s="3"/>
      <c r="E604" s="3"/>
      <c r="G604" s="13"/>
      <c r="H604" s="13"/>
      <c r="I604" s="13"/>
      <c r="J604" s="46"/>
    </row>
    <row r="605" spans="1:10" x14ac:dyDescent="0.25">
      <c r="A605" s="7" t="str">
        <f>IF(C604="","",IFERROR(IF(VLOOKUP(C604,'Program Mapping'!B:B,1,FALSE)=C604,"OK","Fix"),"Fix"))</f>
        <v/>
      </c>
      <c r="C605" s="32"/>
      <c r="D605" s="3"/>
      <c r="E605" s="3"/>
      <c r="G605" s="13"/>
      <c r="H605" s="13"/>
      <c r="I605" s="13"/>
      <c r="J605" s="46"/>
    </row>
    <row r="606" spans="1:10" x14ac:dyDescent="0.25">
      <c r="A606" s="7" t="str">
        <f>IF(C605="","",IFERROR(IF(VLOOKUP(C605,'Program Mapping'!B:B,1,FALSE)=C605,"OK","Fix"),"Fix"))</f>
        <v/>
      </c>
      <c r="C606" s="32"/>
      <c r="D606" s="3"/>
      <c r="E606" s="3"/>
      <c r="G606" s="13"/>
      <c r="H606" s="13"/>
      <c r="I606" s="13"/>
      <c r="J606" s="46"/>
    </row>
    <row r="607" spans="1:10" x14ac:dyDescent="0.25">
      <c r="A607" s="7" t="str">
        <f>IF(C606="","",IFERROR(IF(VLOOKUP(C606,'Program Mapping'!B:B,1,FALSE)=C606,"OK","Fix"),"Fix"))</f>
        <v/>
      </c>
      <c r="C607" s="32"/>
      <c r="D607" s="3"/>
      <c r="E607" s="3"/>
      <c r="G607" s="13"/>
      <c r="H607" s="13"/>
      <c r="I607" s="13"/>
      <c r="J607" s="46"/>
    </row>
    <row r="608" spans="1:10" x14ac:dyDescent="0.25">
      <c r="A608" s="7" t="str">
        <f>IF(C607="","",IFERROR(IF(VLOOKUP(C607,'Program Mapping'!B:B,1,FALSE)=C607,"OK","Fix"),"Fix"))</f>
        <v/>
      </c>
      <c r="C608" s="32"/>
      <c r="D608" s="3"/>
      <c r="E608" s="3"/>
      <c r="G608" s="13"/>
      <c r="H608" s="13"/>
      <c r="I608" s="13"/>
      <c r="J608" s="46"/>
    </row>
    <row r="609" spans="1:10" x14ac:dyDescent="0.25">
      <c r="A609" s="7" t="str">
        <f>IF(C608="","",IFERROR(IF(VLOOKUP(C608,'Program Mapping'!B:B,1,FALSE)=C608,"OK","Fix"),"Fix"))</f>
        <v/>
      </c>
      <c r="C609" s="32"/>
      <c r="D609" s="3"/>
      <c r="E609" s="3"/>
      <c r="G609" s="13"/>
      <c r="H609" s="13"/>
      <c r="I609" s="13"/>
      <c r="J609" s="46"/>
    </row>
    <row r="610" spans="1:10" x14ac:dyDescent="0.25">
      <c r="A610" s="7" t="str">
        <f>IF(C609="","",IFERROR(IF(VLOOKUP(C609,'Program Mapping'!B:B,1,FALSE)=C609,"OK","Fix"),"Fix"))</f>
        <v/>
      </c>
      <c r="C610" s="32"/>
      <c r="D610" s="3"/>
      <c r="E610" s="3"/>
      <c r="G610" s="13"/>
      <c r="H610" s="13"/>
      <c r="I610" s="13"/>
      <c r="J610" s="46"/>
    </row>
    <row r="611" spans="1:10" x14ac:dyDescent="0.25">
      <c r="A611" s="7" t="str">
        <f>IF(C610="","",IFERROR(IF(VLOOKUP(C610,'Program Mapping'!B:B,1,FALSE)=C610,"OK","Fix"),"Fix"))</f>
        <v/>
      </c>
      <c r="C611" s="32"/>
      <c r="D611" s="3"/>
      <c r="E611" s="3"/>
      <c r="G611" s="13"/>
      <c r="H611" s="13"/>
      <c r="I611" s="13"/>
      <c r="J611" s="46"/>
    </row>
    <row r="612" spans="1:10" x14ac:dyDescent="0.25">
      <c r="A612" s="7" t="str">
        <f>IF(C611="","",IFERROR(IF(VLOOKUP(C611,'Program Mapping'!B:B,1,FALSE)=C611,"OK","Fix"),"Fix"))</f>
        <v/>
      </c>
      <c r="C612" s="32"/>
      <c r="D612" s="3"/>
      <c r="E612" s="3"/>
      <c r="G612" s="13"/>
      <c r="H612" s="13"/>
      <c r="I612" s="13"/>
      <c r="J612" s="46"/>
    </row>
    <row r="613" spans="1:10" x14ac:dyDescent="0.25">
      <c r="A613" s="7" t="str">
        <f>IF(C612="","",IFERROR(IF(VLOOKUP(C612,'Program Mapping'!B:B,1,FALSE)=C612,"OK","Fix"),"Fix"))</f>
        <v/>
      </c>
      <c r="C613" s="32"/>
      <c r="D613" s="3"/>
      <c r="E613" s="3"/>
      <c r="G613" s="13"/>
      <c r="H613" s="13"/>
      <c r="I613" s="13"/>
      <c r="J613" s="46"/>
    </row>
    <row r="614" spans="1:10" x14ac:dyDescent="0.25">
      <c r="A614" s="7" t="str">
        <f>IF(C613="","",IFERROR(IF(VLOOKUP(C613,'Program Mapping'!B:B,1,FALSE)=C613,"OK","Fix"),"Fix"))</f>
        <v/>
      </c>
      <c r="C614" s="32"/>
      <c r="D614" s="3"/>
      <c r="E614" s="3"/>
      <c r="G614" s="13"/>
      <c r="H614" s="13"/>
      <c r="I614" s="13"/>
      <c r="J614" s="46"/>
    </row>
    <row r="615" spans="1:10" x14ac:dyDescent="0.25">
      <c r="A615" s="7" t="str">
        <f>IF(C614="","",IFERROR(IF(VLOOKUP(C614,'Program Mapping'!B:B,1,FALSE)=C614,"OK","Fix"),"Fix"))</f>
        <v/>
      </c>
      <c r="C615" s="32"/>
      <c r="D615" s="3"/>
      <c r="E615" s="3"/>
      <c r="G615" s="13"/>
      <c r="H615" s="13"/>
      <c r="I615" s="13"/>
      <c r="J615" s="46"/>
    </row>
    <row r="616" spans="1:10" x14ac:dyDescent="0.25">
      <c r="A616" s="7" t="str">
        <f>IF(C615="","",IFERROR(IF(VLOOKUP(C615,'Program Mapping'!B:B,1,FALSE)=C615,"OK","Fix"),"Fix"))</f>
        <v/>
      </c>
      <c r="C616" s="32"/>
      <c r="D616" s="3"/>
      <c r="E616" s="3"/>
      <c r="G616" s="13"/>
      <c r="H616" s="13"/>
      <c r="I616" s="13"/>
      <c r="J616" s="46"/>
    </row>
    <row r="617" spans="1:10" x14ac:dyDescent="0.25">
      <c r="A617" s="7" t="str">
        <f>IF(C616="","",IFERROR(IF(VLOOKUP(C616,'Program Mapping'!B:B,1,FALSE)=C616,"OK","Fix"),"Fix"))</f>
        <v/>
      </c>
      <c r="C617" s="32"/>
      <c r="D617" s="3"/>
      <c r="E617" s="3"/>
      <c r="G617" s="13"/>
      <c r="H617" s="13"/>
      <c r="I617" s="13"/>
      <c r="J617" s="46"/>
    </row>
    <row r="618" spans="1:10" x14ac:dyDescent="0.25">
      <c r="A618" s="7" t="str">
        <f>IF(C617="","",IFERROR(IF(VLOOKUP(C617,'Program Mapping'!B:B,1,FALSE)=C617,"OK","Fix"),"Fix"))</f>
        <v/>
      </c>
      <c r="C618" s="32"/>
      <c r="D618" s="3"/>
      <c r="E618" s="3"/>
      <c r="G618" s="13"/>
      <c r="H618" s="13"/>
      <c r="I618" s="13"/>
      <c r="J618" s="46"/>
    </row>
    <row r="619" spans="1:10" x14ac:dyDescent="0.25">
      <c r="A619" s="7" t="str">
        <f>IF(C618="","",IFERROR(IF(VLOOKUP(C618,'Program Mapping'!B:B,1,FALSE)=C618,"OK","Fix"),"Fix"))</f>
        <v/>
      </c>
      <c r="C619" s="32"/>
      <c r="D619" s="3"/>
      <c r="E619" s="3"/>
      <c r="G619" s="13"/>
      <c r="H619" s="13"/>
      <c r="I619" s="13"/>
      <c r="J619" s="46"/>
    </row>
    <row r="620" spans="1:10" x14ac:dyDescent="0.25">
      <c r="A620" s="7" t="str">
        <f>IF(C619="","",IFERROR(IF(VLOOKUP(C619,'Program Mapping'!B:B,1,FALSE)=C619,"OK","Fix"),"Fix"))</f>
        <v/>
      </c>
      <c r="C620" s="32"/>
      <c r="D620" s="3"/>
      <c r="E620" s="3"/>
      <c r="G620" s="13"/>
      <c r="H620" s="13"/>
      <c r="I620" s="13"/>
      <c r="J620" s="46"/>
    </row>
    <row r="621" spans="1:10" x14ac:dyDescent="0.25">
      <c r="A621" s="7" t="str">
        <f>IF(C620="","",IFERROR(IF(VLOOKUP(C620,'Program Mapping'!B:B,1,FALSE)=C620,"OK","Fix"),"Fix"))</f>
        <v/>
      </c>
      <c r="C621" s="32"/>
      <c r="D621" s="3"/>
      <c r="E621" s="3"/>
      <c r="G621" s="13"/>
      <c r="H621" s="13"/>
      <c r="I621" s="13"/>
      <c r="J621" s="46"/>
    </row>
    <row r="622" spans="1:10" x14ac:dyDescent="0.25">
      <c r="A622" s="7" t="str">
        <f>IF(C621="","",IFERROR(IF(VLOOKUP(C621,'Program Mapping'!B:B,1,FALSE)=C621,"OK","Fix"),"Fix"))</f>
        <v/>
      </c>
      <c r="C622" s="32"/>
      <c r="D622" s="3"/>
      <c r="E622" s="3"/>
      <c r="G622" s="13"/>
      <c r="H622" s="13"/>
      <c r="I622" s="13"/>
      <c r="J622" s="46"/>
    </row>
    <row r="623" spans="1:10" x14ac:dyDescent="0.25">
      <c r="A623" s="7" t="str">
        <f>IF(C622="","",IFERROR(IF(VLOOKUP(C622,'Program Mapping'!B:B,1,FALSE)=C622,"OK","Fix"),"Fix"))</f>
        <v/>
      </c>
      <c r="C623" s="32"/>
      <c r="D623" s="3"/>
      <c r="E623" s="3"/>
      <c r="G623" s="13"/>
      <c r="H623" s="13"/>
      <c r="I623" s="13"/>
      <c r="J623" s="46"/>
    </row>
    <row r="624" spans="1:10" x14ac:dyDescent="0.25">
      <c r="A624" s="7" t="str">
        <f>IF(C623="","",IFERROR(IF(VLOOKUP(C623,'Program Mapping'!B:B,1,FALSE)=C623,"OK","Fix"),"Fix"))</f>
        <v/>
      </c>
      <c r="C624" s="32"/>
      <c r="D624" s="3"/>
      <c r="E624" s="3"/>
      <c r="G624" s="13"/>
      <c r="H624" s="13"/>
      <c r="I624" s="13"/>
      <c r="J624" s="46"/>
    </row>
    <row r="625" spans="1:10" x14ac:dyDescent="0.25">
      <c r="A625" s="7" t="str">
        <f>IF(C624="","",IFERROR(IF(VLOOKUP(C624,'Program Mapping'!B:B,1,FALSE)=C624,"OK","Fix"),"Fix"))</f>
        <v/>
      </c>
      <c r="C625" s="32"/>
      <c r="D625" s="3"/>
      <c r="E625" s="3"/>
      <c r="G625" s="13"/>
      <c r="H625" s="13"/>
      <c r="I625" s="13"/>
      <c r="J625" s="46"/>
    </row>
    <row r="626" spans="1:10" x14ac:dyDescent="0.25">
      <c r="A626" s="7" t="str">
        <f>IF(C625="","",IFERROR(IF(VLOOKUP(C625,'Program Mapping'!B:B,1,FALSE)=C625,"OK","Fix"),"Fix"))</f>
        <v/>
      </c>
      <c r="C626" s="32"/>
      <c r="D626" s="3"/>
      <c r="E626" s="3"/>
      <c r="G626" s="13"/>
      <c r="H626" s="13"/>
      <c r="I626" s="13"/>
      <c r="J626" s="46"/>
    </row>
    <row r="627" spans="1:10" x14ac:dyDescent="0.25">
      <c r="A627" s="7" t="str">
        <f>IF(C626="","",IFERROR(IF(VLOOKUP(C626,'Program Mapping'!B:B,1,FALSE)=C626,"OK","Fix"),"Fix"))</f>
        <v/>
      </c>
      <c r="C627" s="32"/>
      <c r="D627" s="3"/>
      <c r="E627" s="3"/>
      <c r="G627" s="13"/>
      <c r="H627" s="13"/>
      <c r="I627" s="13"/>
      <c r="J627" s="46"/>
    </row>
    <row r="628" spans="1:10" x14ac:dyDescent="0.25">
      <c r="A628" s="7" t="str">
        <f>IF(C627="","",IFERROR(IF(VLOOKUP(C627,'Program Mapping'!B:B,1,FALSE)=C627,"OK","Fix"),"Fix"))</f>
        <v/>
      </c>
      <c r="C628" s="32"/>
      <c r="D628" s="3"/>
      <c r="E628" s="3"/>
      <c r="G628" s="13"/>
      <c r="H628" s="13"/>
      <c r="I628" s="13"/>
      <c r="J628" s="46"/>
    </row>
    <row r="629" spans="1:10" x14ac:dyDescent="0.25">
      <c r="A629" s="7" t="str">
        <f>IF(C628="","",IFERROR(IF(VLOOKUP(C628,'Program Mapping'!B:B,1,FALSE)=C628,"OK","Fix"),"Fix"))</f>
        <v/>
      </c>
      <c r="C629" s="32"/>
      <c r="D629" s="3"/>
      <c r="E629" s="3"/>
      <c r="G629" s="13"/>
      <c r="H629" s="13"/>
      <c r="I629" s="13"/>
      <c r="J629" s="46"/>
    </row>
    <row r="630" spans="1:10" x14ac:dyDescent="0.25">
      <c r="A630" s="7" t="str">
        <f>IF(C629="","",IFERROR(IF(VLOOKUP(C629,'Program Mapping'!B:B,1,FALSE)=C629,"OK","Fix"),"Fix"))</f>
        <v/>
      </c>
      <c r="C630" s="32"/>
      <c r="D630" s="3"/>
      <c r="E630" s="3"/>
      <c r="G630" s="13"/>
      <c r="H630" s="13"/>
      <c r="I630" s="13"/>
      <c r="J630" s="46"/>
    </row>
    <row r="631" spans="1:10" x14ac:dyDescent="0.25">
      <c r="A631" s="7" t="str">
        <f>IF(C630="","",IFERROR(IF(VLOOKUP(C630,'Program Mapping'!B:B,1,FALSE)=C630,"OK","Fix"),"Fix"))</f>
        <v/>
      </c>
      <c r="C631" s="32"/>
      <c r="D631" s="3"/>
      <c r="E631" s="3"/>
      <c r="G631" s="13"/>
      <c r="H631" s="13"/>
      <c r="I631" s="13"/>
      <c r="J631" s="46"/>
    </row>
    <row r="632" spans="1:10" x14ac:dyDescent="0.25">
      <c r="A632" s="7" t="str">
        <f>IF(C631="","",IFERROR(IF(VLOOKUP(C631,'Program Mapping'!B:B,1,FALSE)=C631,"OK","Fix"),"Fix"))</f>
        <v/>
      </c>
      <c r="C632" s="32"/>
      <c r="D632" s="3"/>
      <c r="E632" s="3"/>
      <c r="G632" s="13"/>
      <c r="H632" s="13"/>
      <c r="I632" s="13"/>
      <c r="J632" s="46"/>
    </row>
    <row r="633" spans="1:10" x14ac:dyDescent="0.25">
      <c r="A633" s="7" t="str">
        <f>IF(C632="","",IFERROR(IF(VLOOKUP(C632,'Program Mapping'!B:B,1,FALSE)=C632,"OK","Fix"),"Fix"))</f>
        <v/>
      </c>
      <c r="C633" s="32"/>
      <c r="D633" s="3"/>
      <c r="E633" s="3"/>
      <c r="G633" s="13"/>
      <c r="H633" s="13"/>
      <c r="I633" s="13"/>
      <c r="J633" s="46"/>
    </row>
    <row r="634" spans="1:10" x14ac:dyDescent="0.25">
      <c r="A634" s="7" t="str">
        <f>IF(C633="","",IFERROR(IF(VLOOKUP(C633,'Program Mapping'!B:B,1,FALSE)=C633,"OK","Fix"),"Fix"))</f>
        <v/>
      </c>
      <c r="C634" s="32"/>
      <c r="D634" s="3"/>
      <c r="E634" s="3"/>
      <c r="G634" s="13"/>
      <c r="H634" s="13"/>
      <c r="I634" s="13"/>
      <c r="J634" s="46"/>
    </row>
    <row r="635" spans="1:10" x14ac:dyDescent="0.25">
      <c r="A635" s="7" t="str">
        <f>IF(C634="","",IFERROR(IF(VLOOKUP(C634,'Program Mapping'!B:B,1,FALSE)=C634,"OK","Fix"),"Fix"))</f>
        <v/>
      </c>
      <c r="C635" s="32"/>
      <c r="D635" s="3"/>
      <c r="E635" s="3"/>
      <c r="G635" s="13"/>
      <c r="H635" s="13"/>
      <c r="I635" s="13"/>
      <c r="J635" s="46"/>
    </row>
    <row r="636" spans="1:10" x14ac:dyDescent="0.25">
      <c r="A636" s="7" t="str">
        <f>IF(C635="","",IFERROR(IF(VLOOKUP(C635,'Program Mapping'!B:B,1,FALSE)=C635,"OK","Fix"),"Fix"))</f>
        <v/>
      </c>
      <c r="C636" s="32"/>
      <c r="D636" s="3"/>
      <c r="E636" s="3"/>
      <c r="G636" s="13"/>
      <c r="H636" s="13"/>
      <c r="I636" s="13"/>
      <c r="J636" s="46"/>
    </row>
    <row r="637" spans="1:10" x14ac:dyDescent="0.25">
      <c r="A637" s="7" t="str">
        <f>IF(C636="","",IFERROR(IF(VLOOKUP(C636,'Program Mapping'!B:B,1,FALSE)=C636,"OK","Fix"),"Fix"))</f>
        <v/>
      </c>
      <c r="C637" s="32"/>
      <c r="D637" s="3"/>
      <c r="E637" s="3"/>
      <c r="G637" s="13"/>
      <c r="H637" s="13"/>
      <c r="I637" s="13"/>
      <c r="J637" s="46"/>
    </row>
    <row r="638" spans="1:10" x14ac:dyDescent="0.25">
      <c r="A638" s="7" t="str">
        <f>IF(C637="","",IFERROR(IF(VLOOKUP(C637,'Program Mapping'!B:B,1,FALSE)=C637,"OK","Fix"),"Fix"))</f>
        <v/>
      </c>
      <c r="C638" s="32"/>
      <c r="D638" s="3"/>
      <c r="E638" s="3"/>
      <c r="G638" s="13"/>
      <c r="H638" s="13"/>
      <c r="I638" s="13"/>
      <c r="J638" s="46"/>
    </row>
    <row r="639" spans="1:10" x14ac:dyDescent="0.25">
      <c r="A639" s="7" t="str">
        <f>IF(C638="","",IFERROR(IF(VLOOKUP(C638,'Program Mapping'!B:B,1,FALSE)=C638,"OK","Fix"),"Fix"))</f>
        <v/>
      </c>
      <c r="C639" s="32"/>
      <c r="D639" s="3"/>
      <c r="E639" s="3"/>
      <c r="G639" s="13"/>
      <c r="H639" s="13"/>
      <c r="I639" s="13"/>
      <c r="J639" s="46"/>
    </row>
    <row r="640" spans="1:10" x14ac:dyDescent="0.25">
      <c r="A640" s="7" t="str">
        <f>IF(C639="","",IFERROR(IF(VLOOKUP(C639,'Program Mapping'!B:B,1,FALSE)=C639,"OK","Fix"),"Fix"))</f>
        <v/>
      </c>
      <c r="C640" s="32"/>
      <c r="D640" s="3"/>
      <c r="E640" s="3"/>
      <c r="G640" s="13"/>
      <c r="H640" s="13"/>
      <c r="I640" s="13"/>
      <c r="J640" s="46"/>
    </row>
    <row r="641" spans="1:10" x14ac:dyDescent="0.25">
      <c r="A641" s="7" t="str">
        <f>IF(C640="","",IFERROR(IF(VLOOKUP(C640,'Program Mapping'!B:B,1,FALSE)=C640,"OK","Fix"),"Fix"))</f>
        <v/>
      </c>
      <c r="C641" s="32"/>
      <c r="D641" s="3"/>
      <c r="E641" s="3"/>
      <c r="G641" s="13"/>
      <c r="H641" s="13"/>
      <c r="I641" s="13"/>
      <c r="J641" s="46"/>
    </row>
    <row r="642" spans="1:10" x14ac:dyDescent="0.25">
      <c r="A642" s="7" t="str">
        <f>IF(C641="","",IFERROR(IF(VLOOKUP(C641,'Program Mapping'!B:B,1,FALSE)=C641,"OK","Fix"),"Fix"))</f>
        <v/>
      </c>
      <c r="C642" s="32"/>
      <c r="D642" s="3"/>
      <c r="E642" s="3"/>
      <c r="G642" s="13"/>
      <c r="H642" s="13"/>
      <c r="I642" s="13"/>
      <c r="J642" s="46"/>
    </row>
    <row r="643" spans="1:10" x14ac:dyDescent="0.25">
      <c r="A643" s="7" t="str">
        <f>IF(C642="","",IFERROR(IF(VLOOKUP(C642,'Program Mapping'!B:B,1,FALSE)=C642,"OK","Fix"),"Fix"))</f>
        <v/>
      </c>
      <c r="C643" s="32"/>
      <c r="D643" s="3"/>
      <c r="E643" s="3"/>
      <c r="G643" s="13"/>
      <c r="H643" s="13"/>
      <c r="I643" s="13"/>
      <c r="J643" s="46"/>
    </row>
    <row r="644" spans="1:10" x14ac:dyDescent="0.25">
      <c r="A644" s="7" t="str">
        <f>IF(C643="","",IFERROR(IF(VLOOKUP(C643,'Program Mapping'!B:B,1,FALSE)=C643,"OK","Fix"),"Fix"))</f>
        <v/>
      </c>
      <c r="C644" s="32"/>
      <c r="D644" s="3"/>
      <c r="E644" s="3"/>
      <c r="G644" s="13"/>
      <c r="H644" s="13"/>
      <c r="I644" s="13"/>
      <c r="J644" s="46"/>
    </row>
    <row r="645" spans="1:10" x14ac:dyDescent="0.25">
      <c r="A645" s="7" t="str">
        <f>IF(C644="","",IFERROR(IF(VLOOKUP(C644,'Program Mapping'!B:B,1,FALSE)=C644,"OK","Fix"),"Fix"))</f>
        <v/>
      </c>
      <c r="C645" s="32"/>
      <c r="D645" s="3"/>
      <c r="E645" s="3"/>
      <c r="G645" s="13"/>
      <c r="H645" s="13"/>
      <c r="I645" s="13"/>
      <c r="J645" s="46"/>
    </row>
    <row r="646" spans="1:10" x14ac:dyDescent="0.25">
      <c r="A646" s="7" t="str">
        <f>IF(C645="","",IFERROR(IF(VLOOKUP(C645,'Program Mapping'!B:B,1,FALSE)=C645,"OK","Fix"),"Fix"))</f>
        <v/>
      </c>
      <c r="C646" s="32"/>
      <c r="D646" s="3"/>
      <c r="E646" s="3"/>
      <c r="G646" s="13"/>
      <c r="H646" s="13"/>
      <c r="I646" s="13"/>
      <c r="J646" s="46"/>
    </row>
    <row r="647" spans="1:10" x14ac:dyDescent="0.25">
      <c r="A647" s="7" t="str">
        <f>IF(C646="","",IFERROR(IF(VLOOKUP(C646,'Program Mapping'!B:B,1,FALSE)=C646,"OK","Fix"),"Fix"))</f>
        <v/>
      </c>
      <c r="C647" s="32"/>
      <c r="D647" s="3"/>
      <c r="E647" s="3"/>
      <c r="G647" s="13"/>
      <c r="H647" s="13"/>
      <c r="I647" s="13"/>
      <c r="J647" s="46"/>
    </row>
    <row r="648" spans="1:10" x14ac:dyDescent="0.25">
      <c r="A648" s="7" t="str">
        <f>IF(C647="","",IFERROR(IF(VLOOKUP(C647,'Program Mapping'!B:B,1,FALSE)=C647,"OK","Fix"),"Fix"))</f>
        <v/>
      </c>
      <c r="C648" s="32"/>
      <c r="D648" s="3"/>
      <c r="E648" s="3"/>
      <c r="G648" s="13"/>
      <c r="H648" s="13"/>
      <c r="I648" s="13"/>
      <c r="J648" s="46"/>
    </row>
    <row r="649" spans="1:10" x14ac:dyDescent="0.25">
      <c r="A649" s="7" t="str">
        <f>IF(C648="","",IFERROR(IF(VLOOKUP(C648,'Program Mapping'!B:B,1,FALSE)=C648,"OK","Fix"),"Fix"))</f>
        <v/>
      </c>
      <c r="C649" s="32"/>
      <c r="D649" s="3"/>
      <c r="E649" s="3"/>
      <c r="G649" s="13"/>
      <c r="H649" s="13"/>
      <c r="I649" s="13"/>
      <c r="J649" s="46"/>
    </row>
    <row r="650" spans="1:10" x14ac:dyDescent="0.25">
      <c r="A650" s="7" t="str">
        <f>IF(C649="","",IFERROR(IF(VLOOKUP(C649,'Program Mapping'!B:B,1,FALSE)=C649,"OK","Fix"),"Fix"))</f>
        <v/>
      </c>
      <c r="C650" s="32"/>
      <c r="D650" s="3"/>
      <c r="E650" s="3"/>
      <c r="G650" s="13"/>
      <c r="H650" s="13"/>
      <c r="I650" s="13"/>
      <c r="J650" s="46"/>
    </row>
    <row r="651" spans="1:10" x14ac:dyDescent="0.25">
      <c r="A651" s="7" t="str">
        <f>IF(C650="","",IFERROR(IF(VLOOKUP(C650,'Program Mapping'!B:B,1,FALSE)=C650,"OK","Fix"),"Fix"))</f>
        <v/>
      </c>
      <c r="C651" s="32"/>
      <c r="D651" s="3"/>
      <c r="E651" s="3"/>
      <c r="G651" s="13"/>
      <c r="H651" s="13"/>
      <c r="I651" s="13"/>
      <c r="J651" s="46"/>
    </row>
    <row r="652" spans="1:10" x14ac:dyDescent="0.25">
      <c r="A652" s="7" t="str">
        <f>IF(C651="","",IFERROR(IF(VLOOKUP(C651,'Program Mapping'!B:B,1,FALSE)=C651,"OK","Fix"),"Fix"))</f>
        <v/>
      </c>
      <c r="C652" s="32"/>
      <c r="D652" s="3"/>
      <c r="E652" s="3"/>
      <c r="G652" s="13"/>
      <c r="H652" s="13"/>
      <c r="I652" s="13"/>
      <c r="J652" s="46"/>
    </row>
    <row r="653" spans="1:10" x14ac:dyDescent="0.25">
      <c r="A653" s="7" t="str">
        <f>IF(C652="","",IFERROR(IF(VLOOKUP(C652,'Program Mapping'!B:B,1,FALSE)=C652,"OK","Fix"),"Fix"))</f>
        <v/>
      </c>
      <c r="C653" s="32"/>
      <c r="D653" s="3"/>
      <c r="E653" s="3"/>
      <c r="G653" s="13"/>
      <c r="H653" s="13"/>
      <c r="I653" s="13"/>
      <c r="J653" s="46"/>
    </row>
    <row r="654" spans="1:10" x14ac:dyDescent="0.25">
      <c r="A654" s="7" t="str">
        <f>IF(C653="","",IFERROR(IF(VLOOKUP(C653,'Program Mapping'!B:B,1,FALSE)=C653,"OK","Fix"),"Fix"))</f>
        <v/>
      </c>
      <c r="C654" s="32"/>
      <c r="D654" s="3"/>
      <c r="E654" s="3"/>
      <c r="G654" s="13"/>
      <c r="H654" s="13"/>
      <c r="I654" s="13"/>
      <c r="J654" s="46"/>
    </row>
    <row r="655" spans="1:10" x14ac:dyDescent="0.25">
      <c r="A655" s="7" t="str">
        <f>IF(C654="","",IFERROR(IF(VLOOKUP(C654,'Program Mapping'!B:B,1,FALSE)=C654,"OK","Fix"),"Fix"))</f>
        <v/>
      </c>
      <c r="C655" s="32"/>
      <c r="D655" s="3"/>
      <c r="E655" s="3"/>
      <c r="G655" s="13"/>
      <c r="H655" s="13"/>
      <c r="I655" s="13"/>
      <c r="J655" s="46"/>
    </row>
    <row r="656" spans="1:10" x14ac:dyDescent="0.25">
      <c r="A656" s="7" t="str">
        <f>IF(C655="","",IFERROR(IF(VLOOKUP(C655,'Program Mapping'!B:B,1,FALSE)=C655,"OK","Fix"),"Fix"))</f>
        <v/>
      </c>
      <c r="C656" s="32"/>
      <c r="D656" s="3"/>
      <c r="E656" s="3"/>
      <c r="G656" s="13"/>
      <c r="H656" s="13"/>
      <c r="I656" s="13"/>
      <c r="J656" s="46"/>
    </row>
    <row r="657" spans="1:10" x14ac:dyDescent="0.25">
      <c r="A657" s="7" t="str">
        <f>IF(C656="","",IFERROR(IF(VLOOKUP(C656,'Program Mapping'!B:B,1,FALSE)=C656,"OK","Fix"),"Fix"))</f>
        <v/>
      </c>
      <c r="C657" s="32"/>
      <c r="D657" s="3"/>
      <c r="E657" s="3"/>
      <c r="G657" s="13"/>
      <c r="H657" s="13"/>
      <c r="I657" s="13"/>
      <c r="J657" s="46"/>
    </row>
    <row r="658" spans="1:10" x14ac:dyDescent="0.25">
      <c r="A658" s="7" t="str">
        <f>IF(C657="","",IFERROR(IF(VLOOKUP(C657,'Program Mapping'!B:B,1,FALSE)=C657,"OK","Fix"),"Fix"))</f>
        <v/>
      </c>
      <c r="C658" s="32"/>
      <c r="D658" s="3"/>
      <c r="E658" s="3"/>
      <c r="G658" s="13"/>
      <c r="H658" s="13"/>
      <c r="I658" s="13"/>
      <c r="J658" s="46"/>
    </row>
    <row r="659" spans="1:10" x14ac:dyDescent="0.25">
      <c r="A659" s="7" t="str">
        <f>IF(C658="","",IFERROR(IF(VLOOKUP(C658,'Program Mapping'!B:B,1,FALSE)=C658,"OK","Fix"),"Fix"))</f>
        <v/>
      </c>
      <c r="C659" s="32"/>
      <c r="D659" s="3"/>
      <c r="E659" s="3"/>
      <c r="G659" s="13"/>
      <c r="H659" s="13"/>
      <c r="I659" s="13"/>
      <c r="J659" s="46"/>
    </row>
    <row r="660" spans="1:10" x14ac:dyDescent="0.25">
      <c r="A660" s="7" t="str">
        <f>IF(C659="","",IFERROR(IF(VLOOKUP(C659,'Program Mapping'!B:B,1,FALSE)=C659,"OK","Fix"),"Fix"))</f>
        <v/>
      </c>
      <c r="C660" s="32"/>
      <c r="D660" s="3"/>
      <c r="E660" s="3"/>
      <c r="G660" s="13"/>
      <c r="H660" s="13"/>
      <c r="I660" s="13"/>
      <c r="J660" s="46"/>
    </row>
    <row r="661" spans="1:10" x14ac:dyDescent="0.25">
      <c r="A661" s="7" t="str">
        <f>IF(C660="","",IFERROR(IF(VLOOKUP(C660,'Program Mapping'!B:B,1,FALSE)=C660,"OK","Fix"),"Fix"))</f>
        <v/>
      </c>
      <c r="C661" s="32"/>
      <c r="D661" s="3"/>
      <c r="E661" s="3"/>
      <c r="G661" s="13"/>
      <c r="H661" s="13"/>
      <c r="I661" s="13"/>
      <c r="J661" s="46"/>
    </row>
    <row r="662" spans="1:10" x14ac:dyDescent="0.25">
      <c r="A662" s="7" t="str">
        <f>IF(C661="","",IFERROR(IF(VLOOKUP(C661,'Program Mapping'!B:B,1,FALSE)=C661,"OK","Fix"),"Fix"))</f>
        <v/>
      </c>
      <c r="C662" s="32"/>
      <c r="D662" s="3"/>
      <c r="E662" s="3"/>
      <c r="G662" s="13"/>
      <c r="H662" s="13"/>
      <c r="I662" s="13"/>
      <c r="J662" s="46"/>
    </row>
    <row r="663" spans="1:10" x14ac:dyDescent="0.25">
      <c r="A663" s="7" t="str">
        <f>IF(C662="","",IFERROR(IF(VLOOKUP(C662,'Program Mapping'!B:B,1,FALSE)=C662,"OK","Fix"),"Fix"))</f>
        <v/>
      </c>
      <c r="C663" s="32"/>
      <c r="D663" s="3"/>
      <c r="E663" s="3"/>
      <c r="G663" s="13"/>
      <c r="H663" s="13"/>
      <c r="I663" s="13"/>
      <c r="J663" s="46"/>
    </row>
    <row r="664" spans="1:10" x14ac:dyDescent="0.25">
      <c r="A664" s="7" t="str">
        <f>IF(C663="","",IFERROR(IF(VLOOKUP(C663,'Program Mapping'!B:B,1,FALSE)=C663,"OK","Fix"),"Fix"))</f>
        <v/>
      </c>
      <c r="C664" s="32"/>
      <c r="D664" s="3"/>
      <c r="E664" s="3"/>
      <c r="G664" s="13"/>
      <c r="H664" s="13"/>
      <c r="I664" s="13"/>
      <c r="J664" s="46"/>
    </row>
    <row r="665" spans="1:10" x14ac:dyDescent="0.25">
      <c r="A665" s="7" t="str">
        <f>IF(C664="","",IFERROR(IF(VLOOKUP(C664,'Program Mapping'!B:B,1,FALSE)=C664,"OK","Fix"),"Fix"))</f>
        <v/>
      </c>
      <c r="C665" s="32"/>
      <c r="D665" s="3"/>
      <c r="E665" s="3"/>
      <c r="G665" s="13"/>
      <c r="H665" s="13"/>
      <c r="I665" s="13"/>
      <c r="J665" s="46"/>
    </row>
    <row r="666" spans="1:10" x14ac:dyDescent="0.25">
      <c r="A666" s="7" t="str">
        <f>IF(C665="","",IFERROR(IF(VLOOKUP(C665,'Program Mapping'!B:B,1,FALSE)=C665,"OK","Fix"),"Fix"))</f>
        <v/>
      </c>
      <c r="C666" s="32"/>
      <c r="D666" s="3"/>
      <c r="E666" s="3"/>
      <c r="G666" s="13"/>
      <c r="H666" s="13"/>
      <c r="I666" s="13"/>
      <c r="J666" s="46"/>
    </row>
    <row r="667" spans="1:10" x14ac:dyDescent="0.25">
      <c r="A667" s="7" t="str">
        <f>IF(C666="","",IFERROR(IF(VLOOKUP(C666,'Program Mapping'!B:B,1,FALSE)=C666,"OK","Fix"),"Fix"))</f>
        <v/>
      </c>
      <c r="C667" s="32"/>
      <c r="D667" s="3"/>
      <c r="E667" s="3"/>
      <c r="G667" s="13"/>
      <c r="H667" s="13"/>
      <c r="I667" s="13"/>
      <c r="J667" s="46"/>
    </row>
    <row r="668" spans="1:10" x14ac:dyDescent="0.25">
      <c r="A668" s="7" t="str">
        <f>IF(C667="","",IFERROR(IF(VLOOKUP(C667,'Program Mapping'!B:B,1,FALSE)=C667,"OK","Fix"),"Fix"))</f>
        <v/>
      </c>
      <c r="C668" s="32"/>
      <c r="D668" s="3"/>
      <c r="E668" s="3"/>
      <c r="G668" s="13"/>
      <c r="H668" s="13"/>
      <c r="I668" s="13"/>
      <c r="J668" s="46"/>
    </row>
    <row r="669" spans="1:10" x14ac:dyDescent="0.25">
      <c r="A669" s="7" t="str">
        <f>IF(C668="","",IFERROR(IF(VLOOKUP(C668,'Program Mapping'!B:B,1,FALSE)=C668,"OK","Fix"),"Fix"))</f>
        <v/>
      </c>
      <c r="C669" s="32"/>
      <c r="D669" s="3"/>
      <c r="E669" s="3"/>
      <c r="G669" s="13"/>
      <c r="H669" s="13"/>
      <c r="I669" s="13"/>
      <c r="J669" s="46"/>
    </row>
    <row r="670" spans="1:10" x14ac:dyDescent="0.25">
      <c r="A670" s="7" t="str">
        <f>IF(C669="","",IFERROR(IF(VLOOKUP(C669,'Program Mapping'!B:B,1,FALSE)=C669,"OK","Fix"),"Fix"))</f>
        <v/>
      </c>
      <c r="C670" s="32"/>
      <c r="D670" s="3"/>
      <c r="E670" s="3"/>
      <c r="G670" s="13"/>
      <c r="H670" s="13"/>
      <c r="I670" s="13"/>
      <c r="J670" s="46"/>
    </row>
    <row r="671" spans="1:10" x14ac:dyDescent="0.25">
      <c r="A671" s="7" t="str">
        <f>IF(C670="","",IFERROR(IF(VLOOKUP(C670,'Program Mapping'!B:B,1,FALSE)=C670,"OK","Fix"),"Fix"))</f>
        <v/>
      </c>
      <c r="C671" s="32"/>
      <c r="D671" s="3"/>
      <c r="E671" s="3"/>
      <c r="G671" s="13"/>
      <c r="H671" s="13"/>
      <c r="I671" s="13"/>
      <c r="J671" s="46"/>
    </row>
    <row r="672" spans="1:10" x14ac:dyDescent="0.25">
      <c r="A672" s="7" t="str">
        <f>IF(C671="","",IFERROR(IF(VLOOKUP(C671,'Program Mapping'!B:B,1,FALSE)=C671,"OK","Fix"),"Fix"))</f>
        <v/>
      </c>
      <c r="C672" s="32"/>
      <c r="D672" s="3"/>
      <c r="E672" s="3"/>
      <c r="G672" s="13"/>
      <c r="H672" s="13"/>
      <c r="I672" s="13"/>
      <c r="J672" s="46"/>
    </row>
    <row r="673" spans="1:10" x14ac:dyDescent="0.25">
      <c r="A673" s="7" t="str">
        <f>IF(C672="","",IFERROR(IF(VLOOKUP(C672,'Program Mapping'!B:B,1,FALSE)=C672,"OK","Fix"),"Fix"))</f>
        <v/>
      </c>
      <c r="C673" s="32"/>
      <c r="D673" s="3"/>
      <c r="E673" s="3"/>
      <c r="G673" s="13"/>
      <c r="H673" s="13"/>
      <c r="I673" s="13"/>
      <c r="J673" s="46"/>
    </row>
    <row r="674" spans="1:10" x14ac:dyDescent="0.25">
      <c r="A674" s="7" t="str">
        <f>IF(C673="","",IFERROR(IF(VLOOKUP(C673,'Program Mapping'!B:B,1,FALSE)=C673,"OK","Fix"),"Fix"))</f>
        <v/>
      </c>
      <c r="C674" s="32"/>
      <c r="D674" s="3"/>
      <c r="E674" s="3"/>
      <c r="G674" s="13"/>
      <c r="H674" s="13"/>
      <c r="I674" s="13"/>
      <c r="J674" s="46"/>
    </row>
    <row r="675" spans="1:10" x14ac:dyDescent="0.25">
      <c r="A675" s="7" t="str">
        <f>IF(C674="","",IFERROR(IF(VLOOKUP(C674,'Program Mapping'!B:B,1,FALSE)=C674,"OK","Fix"),"Fix"))</f>
        <v/>
      </c>
      <c r="C675" s="32"/>
      <c r="D675" s="3"/>
      <c r="E675" s="3"/>
      <c r="G675" s="13"/>
      <c r="H675" s="13"/>
      <c r="I675" s="13"/>
      <c r="J675" s="46"/>
    </row>
    <row r="676" spans="1:10" x14ac:dyDescent="0.25">
      <c r="A676" s="7" t="str">
        <f>IF(C675="","",IFERROR(IF(VLOOKUP(C675,'Program Mapping'!B:B,1,FALSE)=C675,"OK","Fix"),"Fix"))</f>
        <v/>
      </c>
      <c r="C676" s="32"/>
      <c r="D676" s="3"/>
      <c r="E676" s="3"/>
      <c r="G676" s="13"/>
      <c r="H676" s="13"/>
      <c r="I676" s="13"/>
      <c r="J676" s="46"/>
    </row>
    <row r="677" spans="1:10" x14ac:dyDescent="0.25">
      <c r="A677" s="7" t="str">
        <f>IF(C676="","",IFERROR(IF(VLOOKUP(C676,'Program Mapping'!B:B,1,FALSE)=C676,"OK","Fix"),"Fix"))</f>
        <v/>
      </c>
      <c r="C677" s="32"/>
      <c r="D677" s="3"/>
      <c r="E677" s="3"/>
      <c r="G677" s="13"/>
      <c r="H677" s="13"/>
      <c r="I677" s="13"/>
      <c r="J677" s="46"/>
    </row>
    <row r="678" spans="1:10" x14ac:dyDescent="0.25">
      <c r="A678" s="7" t="str">
        <f>IF(C677="","",IFERROR(IF(VLOOKUP(C677,'Program Mapping'!B:B,1,FALSE)=C677,"OK","Fix"),"Fix"))</f>
        <v/>
      </c>
      <c r="C678" s="32"/>
      <c r="D678" s="3"/>
      <c r="E678" s="3"/>
      <c r="G678" s="13"/>
      <c r="H678" s="13"/>
      <c r="I678" s="13"/>
      <c r="J678" s="46"/>
    </row>
    <row r="679" spans="1:10" x14ac:dyDescent="0.25">
      <c r="A679" s="7" t="str">
        <f>IF(C678="","",IFERROR(IF(VLOOKUP(C678,'Program Mapping'!B:B,1,FALSE)=C678,"OK","Fix"),"Fix"))</f>
        <v/>
      </c>
      <c r="C679" s="32"/>
      <c r="D679" s="3"/>
      <c r="E679" s="3"/>
      <c r="G679" s="13"/>
      <c r="H679" s="13"/>
      <c r="I679" s="13"/>
      <c r="J679" s="46"/>
    </row>
    <row r="680" spans="1:10" x14ac:dyDescent="0.25">
      <c r="A680" s="7" t="str">
        <f>IF(C679="","",IFERROR(IF(VLOOKUP(C679,'Program Mapping'!B:B,1,FALSE)=C679,"OK","Fix"),"Fix"))</f>
        <v/>
      </c>
      <c r="C680" s="32"/>
      <c r="D680" s="3"/>
      <c r="E680" s="3"/>
      <c r="G680" s="13"/>
      <c r="H680" s="13"/>
      <c r="I680" s="13"/>
      <c r="J680" s="46"/>
    </row>
    <row r="681" spans="1:10" x14ac:dyDescent="0.25">
      <c r="A681" s="7" t="str">
        <f>IF(C680="","",IFERROR(IF(VLOOKUP(C680,'Program Mapping'!B:B,1,FALSE)=C680,"OK","Fix"),"Fix"))</f>
        <v/>
      </c>
      <c r="C681" s="32"/>
      <c r="D681" s="3"/>
      <c r="E681" s="3"/>
      <c r="G681" s="13"/>
      <c r="H681" s="13"/>
      <c r="I681" s="13"/>
      <c r="J681" s="46"/>
    </row>
    <row r="682" spans="1:10" x14ac:dyDescent="0.25">
      <c r="A682" s="7" t="str">
        <f>IF(C681="","",IFERROR(IF(VLOOKUP(C681,'Program Mapping'!B:B,1,FALSE)=C681,"OK","Fix"),"Fix"))</f>
        <v/>
      </c>
      <c r="C682" s="32"/>
      <c r="D682" s="3"/>
      <c r="E682" s="3"/>
      <c r="G682" s="13"/>
      <c r="H682" s="13"/>
      <c r="I682" s="13"/>
      <c r="J682" s="46"/>
    </row>
    <row r="683" spans="1:10" x14ac:dyDescent="0.25">
      <c r="A683" s="7" t="str">
        <f>IF(C682="","",IFERROR(IF(VLOOKUP(C682,'Program Mapping'!B:B,1,FALSE)=C682,"OK","Fix"),"Fix"))</f>
        <v/>
      </c>
      <c r="C683" s="32"/>
      <c r="D683" s="3"/>
      <c r="E683" s="3"/>
      <c r="G683" s="13"/>
      <c r="H683" s="13"/>
      <c r="I683" s="13"/>
      <c r="J683" s="46"/>
    </row>
    <row r="684" spans="1:10" x14ac:dyDescent="0.25">
      <c r="A684" s="7" t="str">
        <f>IF(C683="","",IFERROR(IF(VLOOKUP(C683,'Program Mapping'!B:B,1,FALSE)=C683,"OK","Fix"),"Fix"))</f>
        <v/>
      </c>
      <c r="C684" s="32"/>
      <c r="D684" s="3"/>
      <c r="E684" s="3"/>
      <c r="G684" s="13"/>
      <c r="H684" s="13"/>
      <c r="I684" s="13"/>
      <c r="J684" s="46"/>
    </row>
    <row r="685" spans="1:10" x14ac:dyDescent="0.25">
      <c r="A685" s="7" t="str">
        <f>IF(C684="","",IFERROR(IF(VLOOKUP(C684,'Program Mapping'!B:B,1,FALSE)=C684,"OK","Fix"),"Fix"))</f>
        <v/>
      </c>
      <c r="C685" s="32"/>
      <c r="D685" s="3"/>
      <c r="E685" s="3"/>
      <c r="G685" s="13"/>
      <c r="H685" s="13"/>
      <c r="I685" s="13"/>
      <c r="J685" s="46"/>
    </row>
    <row r="686" spans="1:10" x14ac:dyDescent="0.25">
      <c r="A686" s="7" t="str">
        <f>IF(C685="","",IFERROR(IF(VLOOKUP(C685,'Program Mapping'!B:B,1,FALSE)=C685,"OK","Fix"),"Fix"))</f>
        <v/>
      </c>
      <c r="C686" s="32"/>
      <c r="D686" s="3"/>
      <c r="E686" s="3"/>
      <c r="G686" s="13"/>
      <c r="H686" s="13"/>
      <c r="I686" s="13"/>
      <c r="J686" s="46"/>
    </row>
    <row r="687" spans="1:10" x14ac:dyDescent="0.25">
      <c r="A687" s="7" t="str">
        <f>IF(C686="","",IFERROR(IF(VLOOKUP(C686,'Program Mapping'!B:B,1,FALSE)=C686,"OK","Fix"),"Fix"))</f>
        <v/>
      </c>
      <c r="C687" s="32"/>
      <c r="D687" s="3"/>
      <c r="E687" s="3"/>
      <c r="G687" s="13"/>
      <c r="H687" s="13"/>
      <c r="I687" s="13"/>
      <c r="J687" s="46"/>
    </row>
    <row r="688" spans="1:10" x14ac:dyDescent="0.25">
      <c r="A688" s="7" t="str">
        <f>IF(C687="","",IFERROR(IF(VLOOKUP(C687,'Program Mapping'!B:B,1,FALSE)=C687,"OK","Fix"),"Fix"))</f>
        <v/>
      </c>
      <c r="C688" s="32"/>
      <c r="D688" s="3"/>
      <c r="E688" s="3"/>
      <c r="G688" s="13"/>
      <c r="H688" s="13"/>
      <c r="I688" s="13"/>
      <c r="J688" s="46"/>
    </row>
    <row r="689" spans="1:10" x14ac:dyDescent="0.25">
      <c r="A689" s="7" t="str">
        <f>IF(C688="","",IFERROR(IF(VLOOKUP(C688,'Program Mapping'!B:B,1,FALSE)=C688,"OK","Fix"),"Fix"))</f>
        <v/>
      </c>
      <c r="C689" s="32"/>
      <c r="D689" s="3"/>
      <c r="E689" s="3"/>
      <c r="G689" s="13"/>
      <c r="H689" s="13"/>
      <c r="I689" s="13"/>
      <c r="J689" s="46"/>
    </row>
    <row r="690" spans="1:10" x14ac:dyDescent="0.25">
      <c r="A690" s="7" t="str">
        <f>IF(C689="","",IFERROR(IF(VLOOKUP(C689,'Program Mapping'!B:B,1,FALSE)=C689,"OK","Fix"),"Fix"))</f>
        <v/>
      </c>
      <c r="C690" s="32"/>
      <c r="D690" s="3"/>
      <c r="E690" s="3"/>
      <c r="G690" s="13"/>
      <c r="H690" s="13"/>
      <c r="I690" s="13"/>
      <c r="J690" s="46"/>
    </row>
    <row r="691" spans="1:10" x14ac:dyDescent="0.25">
      <c r="A691" s="7" t="str">
        <f>IF(C690="","",IFERROR(IF(VLOOKUP(C690,'Program Mapping'!B:B,1,FALSE)=C690,"OK","Fix"),"Fix"))</f>
        <v/>
      </c>
      <c r="C691" s="32"/>
      <c r="D691" s="3"/>
      <c r="E691" s="3"/>
      <c r="G691" s="13"/>
      <c r="H691" s="13"/>
      <c r="I691" s="13"/>
      <c r="J691" s="46"/>
    </row>
    <row r="692" spans="1:10" x14ac:dyDescent="0.25">
      <c r="A692" s="7" t="str">
        <f>IF(C691="","",IFERROR(IF(VLOOKUP(C691,'Program Mapping'!B:B,1,FALSE)=C691,"OK","Fix"),"Fix"))</f>
        <v/>
      </c>
      <c r="C692" s="32"/>
      <c r="D692" s="3"/>
      <c r="E692" s="3"/>
      <c r="G692" s="13"/>
      <c r="H692" s="13"/>
      <c r="I692" s="13"/>
      <c r="J692" s="46"/>
    </row>
    <row r="693" spans="1:10" x14ac:dyDescent="0.25">
      <c r="A693" s="7" t="str">
        <f>IF(C692="","",IFERROR(IF(VLOOKUP(C692,'Program Mapping'!B:B,1,FALSE)=C692,"OK","Fix"),"Fix"))</f>
        <v/>
      </c>
      <c r="C693" s="32"/>
      <c r="D693" s="3"/>
      <c r="E693" s="3"/>
      <c r="G693" s="13"/>
      <c r="H693" s="13"/>
      <c r="I693" s="13"/>
      <c r="J693" s="46"/>
    </row>
    <row r="694" spans="1:10" x14ac:dyDescent="0.25">
      <c r="A694" s="7" t="str">
        <f>IF(C693="","",IFERROR(IF(VLOOKUP(C693,'Program Mapping'!B:B,1,FALSE)=C693,"OK","Fix"),"Fix"))</f>
        <v/>
      </c>
      <c r="C694" s="32"/>
      <c r="D694" s="3"/>
      <c r="E694" s="3"/>
      <c r="G694" s="13"/>
      <c r="H694" s="13"/>
      <c r="I694" s="13"/>
      <c r="J694" s="46"/>
    </row>
    <row r="695" spans="1:10" x14ac:dyDescent="0.25">
      <c r="A695" s="7" t="str">
        <f>IF(C694="","",IFERROR(IF(VLOOKUP(C694,'Program Mapping'!B:B,1,FALSE)=C694,"OK","Fix"),"Fix"))</f>
        <v/>
      </c>
      <c r="C695" s="32"/>
      <c r="D695" s="3"/>
      <c r="E695" s="3"/>
      <c r="G695" s="13"/>
      <c r="H695" s="13"/>
      <c r="I695" s="13"/>
      <c r="J695" s="46"/>
    </row>
    <row r="696" spans="1:10" x14ac:dyDescent="0.25">
      <c r="A696" s="7" t="str">
        <f>IF(C695="","",IFERROR(IF(VLOOKUP(C695,'Program Mapping'!B:B,1,FALSE)=C695,"OK","Fix"),"Fix"))</f>
        <v/>
      </c>
      <c r="C696" s="32"/>
      <c r="D696" s="3"/>
      <c r="E696" s="3"/>
      <c r="G696" s="13"/>
      <c r="H696" s="13"/>
      <c r="I696" s="13"/>
      <c r="J696" s="46"/>
    </row>
    <row r="697" spans="1:10" x14ac:dyDescent="0.25">
      <c r="A697" s="7" t="str">
        <f>IF(C696="","",IFERROR(IF(VLOOKUP(C696,'Program Mapping'!B:B,1,FALSE)=C696,"OK","Fix"),"Fix"))</f>
        <v/>
      </c>
      <c r="C697" s="32"/>
      <c r="D697" s="3"/>
      <c r="E697" s="3"/>
      <c r="G697" s="13"/>
      <c r="H697" s="13"/>
      <c r="I697" s="13"/>
      <c r="J697" s="46"/>
    </row>
    <row r="698" spans="1:10" x14ac:dyDescent="0.25">
      <c r="A698" s="7" t="str">
        <f>IF(C697="","",IFERROR(IF(VLOOKUP(C697,'Program Mapping'!B:B,1,FALSE)=C697,"OK","Fix"),"Fix"))</f>
        <v/>
      </c>
      <c r="C698" s="32"/>
      <c r="D698" s="3"/>
      <c r="E698" s="3"/>
      <c r="G698" s="13"/>
      <c r="H698" s="13"/>
      <c r="I698" s="13"/>
      <c r="J698" s="46"/>
    </row>
    <row r="699" spans="1:10" x14ac:dyDescent="0.25">
      <c r="A699" s="7" t="str">
        <f>IF(C698="","",IFERROR(IF(VLOOKUP(C698,'Program Mapping'!B:B,1,FALSE)=C698,"OK","Fix"),"Fix"))</f>
        <v/>
      </c>
      <c r="C699" s="32"/>
      <c r="D699" s="3"/>
      <c r="E699" s="3"/>
      <c r="G699" s="13"/>
      <c r="H699" s="13"/>
      <c r="I699" s="13"/>
      <c r="J699" s="46"/>
    </row>
    <row r="700" spans="1:10" x14ac:dyDescent="0.25">
      <c r="A700" s="7" t="str">
        <f>IF(C699="","",IFERROR(IF(VLOOKUP(C699,'Program Mapping'!B:B,1,FALSE)=C699,"OK","Fix"),"Fix"))</f>
        <v/>
      </c>
      <c r="C700" s="32"/>
      <c r="D700" s="3"/>
      <c r="E700" s="3"/>
      <c r="G700" s="13"/>
      <c r="H700" s="13"/>
      <c r="I700" s="13"/>
      <c r="J700" s="46"/>
    </row>
    <row r="701" spans="1:10" x14ac:dyDescent="0.25">
      <c r="A701" s="7" t="str">
        <f>IF(C700="","",IFERROR(IF(VLOOKUP(C700,'Program Mapping'!B:B,1,FALSE)=C700,"OK","Fix"),"Fix"))</f>
        <v/>
      </c>
      <c r="C701" s="32"/>
      <c r="D701" s="3"/>
      <c r="E701" s="3"/>
      <c r="G701" s="13"/>
      <c r="H701" s="13"/>
      <c r="I701" s="13"/>
      <c r="J701" s="46"/>
    </row>
    <row r="702" spans="1:10" x14ac:dyDescent="0.25">
      <c r="A702" s="7" t="str">
        <f>IF(C701="","",IFERROR(IF(VLOOKUP(C701,'Program Mapping'!B:B,1,FALSE)=C701,"OK","Fix"),"Fix"))</f>
        <v/>
      </c>
      <c r="C702" s="32"/>
      <c r="D702" s="3"/>
      <c r="E702" s="3"/>
      <c r="G702" s="13"/>
      <c r="H702" s="13"/>
      <c r="I702" s="13"/>
      <c r="J702" s="46"/>
    </row>
    <row r="703" spans="1:10" x14ac:dyDescent="0.25">
      <c r="A703" s="7" t="str">
        <f>IF(C702="","",IFERROR(IF(VLOOKUP(C702,'Program Mapping'!B:B,1,FALSE)=C702,"OK","Fix"),"Fix"))</f>
        <v/>
      </c>
      <c r="C703" s="32"/>
      <c r="D703" s="3"/>
      <c r="E703" s="3"/>
      <c r="G703" s="13"/>
      <c r="H703" s="13"/>
      <c r="I703" s="13"/>
      <c r="J703" s="46"/>
    </row>
    <row r="704" spans="1:10" x14ac:dyDescent="0.25">
      <c r="A704" s="7" t="str">
        <f>IF(C703="","",IFERROR(IF(VLOOKUP(C703,'Program Mapping'!B:B,1,FALSE)=C703,"OK","Fix"),"Fix"))</f>
        <v/>
      </c>
      <c r="C704" s="32"/>
      <c r="D704" s="3"/>
      <c r="E704" s="3"/>
      <c r="G704" s="13"/>
      <c r="H704" s="13"/>
      <c r="I704" s="13"/>
      <c r="J704" s="46"/>
    </row>
    <row r="705" spans="1:10" x14ac:dyDescent="0.25">
      <c r="A705" s="7" t="str">
        <f>IF(C704="","",IFERROR(IF(VLOOKUP(C704,'Program Mapping'!B:B,1,FALSE)=C704,"OK","Fix"),"Fix"))</f>
        <v/>
      </c>
      <c r="C705" s="32"/>
      <c r="D705" s="3"/>
      <c r="E705" s="3"/>
      <c r="G705" s="13"/>
      <c r="H705" s="13"/>
      <c r="I705" s="13"/>
      <c r="J705" s="46"/>
    </row>
    <row r="706" spans="1:10" x14ac:dyDescent="0.25">
      <c r="A706" s="7" t="str">
        <f>IF(C705="","",IFERROR(IF(VLOOKUP(C705,'Program Mapping'!B:B,1,FALSE)=C705,"OK","Fix"),"Fix"))</f>
        <v/>
      </c>
      <c r="C706" s="32"/>
      <c r="D706" s="3"/>
      <c r="E706" s="3"/>
      <c r="G706" s="13"/>
      <c r="H706" s="13"/>
      <c r="I706" s="13"/>
      <c r="J706" s="46"/>
    </row>
    <row r="707" spans="1:10" x14ac:dyDescent="0.25">
      <c r="A707" s="7" t="str">
        <f>IF(C706="","",IFERROR(IF(VLOOKUP(C706,'Program Mapping'!B:B,1,FALSE)=C706,"OK","Fix"),"Fix"))</f>
        <v/>
      </c>
      <c r="C707" s="32"/>
      <c r="D707" s="3"/>
      <c r="E707" s="3"/>
      <c r="G707" s="13"/>
      <c r="H707" s="13"/>
      <c r="I707" s="13"/>
      <c r="J707" s="46"/>
    </row>
    <row r="708" spans="1:10" x14ac:dyDescent="0.25">
      <c r="A708" s="7" t="str">
        <f>IF(C707="","",IFERROR(IF(VLOOKUP(C707,'Program Mapping'!B:B,1,FALSE)=C707,"OK","Fix"),"Fix"))</f>
        <v/>
      </c>
      <c r="C708" s="32"/>
      <c r="D708" s="3"/>
      <c r="E708" s="3"/>
      <c r="G708" s="13"/>
      <c r="H708" s="13"/>
      <c r="I708" s="13"/>
      <c r="J708" s="46"/>
    </row>
    <row r="709" spans="1:10" x14ac:dyDescent="0.25">
      <c r="A709" s="7" t="str">
        <f>IF(C708="","",IFERROR(IF(VLOOKUP(C708,'Program Mapping'!B:B,1,FALSE)=C708,"OK","Fix"),"Fix"))</f>
        <v/>
      </c>
      <c r="C709" s="32"/>
      <c r="D709" s="3"/>
      <c r="E709" s="3"/>
      <c r="G709" s="13"/>
      <c r="H709" s="13"/>
      <c r="I709" s="13"/>
      <c r="J709" s="46"/>
    </row>
    <row r="710" spans="1:10" x14ac:dyDescent="0.25">
      <c r="A710" s="7" t="str">
        <f>IF(C709="","",IFERROR(IF(VLOOKUP(C709,'Program Mapping'!B:B,1,FALSE)=C709,"OK","Fix"),"Fix"))</f>
        <v/>
      </c>
      <c r="C710" s="32"/>
      <c r="D710" s="3"/>
      <c r="E710" s="3"/>
      <c r="G710" s="13"/>
      <c r="H710" s="13"/>
      <c r="I710" s="13"/>
      <c r="J710" s="46"/>
    </row>
    <row r="711" spans="1:10" x14ac:dyDescent="0.25">
      <c r="A711" s="7" t="str">
        <f>IF(C710="","",IFERROR(IF(VLOOKUP(C710,'Program Mapping'!B:B,1,FALSE)=C710,"OK","Fix"),"Fix"))</f>
        <v/>
      </c>
      <c r="C711" s="32"/>
      <c r="D711" s="3"/>
      <c r="E711" s="3"/>
      <c r="G711" s="13"/>
      <c r="H711" s="13"/>
      <c r="I711" s="13"/>
      <c r="J711" s="46"/>
    </row>
    <row r="712" spans="1:10" x14ac:dyDescent="0.25">
      <c r="A712" s="7" t="str">
        <f>IF(C711="","",IFERROR(IF(VLOOKUP(C711,'Program Mapping'!B:B,1,FALSE)=C711,"OK","Fix"),"Fix"))</f>
        <v/>
      </c>
      <c r="C712" s="32"/>
      <c r="D712" s="3"/>
      <c r="E712" s="3"/>
      <c r="G712" s="13"/>
      <c r="H712" s="13"/>
      <c r="I712" s="13"/>
      <c r="J712" s="46"/>
    </row>
    <row r="713" spans="1:10" x14ac:dyDescent="0.25">
      <c r="A713" s="7" t="str">
        <f>IF(C712="","",IFERROR(IF(VLOOKUP(C712,'Program Mapping'!B:B,1,FALSE)=C712,"OK","Fix"),"Fix"))</f>
        <v/>
      </c>
      <c r="C713" s="32"/>
      <c r="D713" s="3"/>
      <c r="E713" s="3"/>
      <c r="G713" s="13"/>
      <c r="H713" s="13"/>
      <c r="I713" s="13"/>
      <c r="J713" s="46"/>
    </row>
    <row r="714" spans="1:10" x14ac:dyDescent="0.25">
      <c r="A714" s="7" t="str">
        <f>IF(C713="","",IFERROR(IF(VLOOKUP(C713,'Program Mapping'!B:B,1,FALSE)=C713,"OK","Fix"),"Fix"))</f>
        <v/>
      </c>
      <c r="C714" s="32"/>
      <c r="D714" s="3"/>
      <c r="E714" s="3"/>
      <c r="G714" s="13"/>
      <c r="H714" s="13"/>
      <c r="I714" s="13"/>
      <c r="J714" s="46"/>
    </row>
    <row r="715" spans="1:10" x14ac:dyDescent="0.25">
      <c r="A715" s="7" t="str">
        <f>IF(C714="","",IFERROR(IF(VLOOKUP(C714,'Program Mapping'!B:B,1,FALSE)=C714,"OK","Fix"),"Fix"))</f>
        <v/>
      </c>
      <c r="C715" s="32"/>
      <c r="D715" s="3"/>
      <c r="E715" s="3"/>
      <c r="G715" s="13"/>
      <c r="H715" s="13"/>
      <c r="I715" s="13"/>
      <c r="J715" s="46"/>
    </row>
    <row r="716" spans="1:10" x14ac:dyDescent="0.25">
      <c r="A716" s="7" t="str">
        <f>IF(C715="","",IFERROR(IF(VLOOKUP(C715,'Program Mapping'!B:B,1,FALSE)=C715,"OK","Fix"),"Fix"))</f>
        <v/>
      </c>
      <c r="C716" s="32"/>
      <c r="D716" s="3"/>
      <c r="E716" s="3"/>
      <c r="G716" s="13"/>
      <c r="H716" s="13"/>
      <c r="I716" s="13"/>
      <c r="J716" s="46"/>
    </row>
    <row r="717" spans="1:10" x14ac:dyDescent="0.25">
      <c r="A717" s="7" t="str">
        <f>IF(C716="","",IFERROR(IF(VLOOKUP(C716,'Program Mapping'!B:B,1,FALSE)=C716,"OK","Fix"),"Fix"))</f>
        <v/>
      </c>
      <c r="C717" s="32"/>
      <c r="D717" s="3"/>
      <c r="E717" s="3"/>
      <c r="G717" s="13"/>
      <c r="H717" s="13"/>
      <c r="I717" s="13"/>
      <c r="J717" s="46"/>
    </row>
    <row r="718" spans="1:10" x14ac:dyDescent="0.25">
      <c r="A718" s="7" t="str">
        <f>IF(C717="","",IFERROR(IF(VLOOKUP(C717,'Program Mapping'!B:B,1,FALSE)=C717,"OK","Fix"),"Fix"))</f>
        <v/>
      </c>
      <c r="C718" s="32"/>
      <c r="D718" s="3"/>
      <c r="E718" s="3"/>
      <c r="G718" s="13"/>
      <c r="H718" s="13"/>
      <c r="I718" s="13"/>
      <c r="J718" s="46"/>
    </row>
    <row r="719" spans="1:10" x14ac:dyDescent="0.25">
      <c r="A719" s="7" t="str">
        <f>IF(C718="","",IFERROR(IF(VLOOKUP(C718,'Program Mapping'!B:B,1,FALSE)=C718,"OK","Fix"),"Fix"))</f>
        <v/>
      </c>
      <c r="C719" s="32"/>
      <c r="D719" s="3"/>
      <c r="E719" s="3"/>
      <c r="G719" s="13"/>
      <c r="H719" s="13"/>
      <c r="I719" s="13"/>
      <c r="J719" s="46"/>
    </row>
    <row r="720" spans="1:10" x14ac:dyDescent="0.25">
      <c r="A720" s="7" t="str">
        <f>IF(C719="","",IFERROR(IF(VLOOKUP(C719,'Program Mapping'!B:B,1,FALSE)=C719,"OK","Fix"),"Fix"))</f>
        <v/>
      </c>
      <c r="C720" s="32"/>
      <c r="D720" s="3"/>
      <c r="E720" s="3"/>
      <c r="G720" s="13"/>
      <c r="H720" s="13"/>
      <c r="I720" s="13"/>
      <c r="J720" s="46"/>
    </row>
    <row r="721" spans="1:10" x14ac:dyDescent="0.25">
      <c r="A721" s="7" t="str">
        <f>IF(C720="","",IFERROR(IF(VLOOKUP(C720,'Program Mapping'!B:B,1,FALSE)=C720,"OK","Fix"),"Fix"))</f>
        <v/>
      </c>
      <c r="C721" s="32"/>
      <c r="D721" s="3"/>
      <c r="E721" s="3"/>
      <c r="G721" s="13"/>
      <c r="H721" s="13"/>
      <c r="I721" s="13"/>
      <c r="J721" s="46"/>
    </row>
    <row r="722" spans="1:10" x14ac:dyDescent="0.25">
      <c r="A722" s="7" t="str">
        <f>IF(C721="","",IFERROR(IF(VLOOKUP(C721,'Program Mapping'!B:B,1,FALSE)=C721,"OK","Fix"),"Fix"))</f>
        <v/>
      </c>
      <c r="C722" s="32"/>
      <c r="D722" s="3"/>
      <c r="E722" s="3"/>
      <c r="G722" s="13"/>
      <c r="H722" s="13"/>
      <c r="I722" s="13"/>
      <c r="J722" s="46"/>
    </row>
    <row r="723" spans="1:10" x14ac:dyDescent="0.25">
      <c r="A723" s="7" t="str">
        <f>IF(C722="","",IFERROR(IF(VLOOKUP(C722,'Program Mapping'!B:B,1,FALSE)=C722,"OK","Fix"),"Fix"))</f>
        <v/>
      </c>
      <c r="C723" s="32"/>
      <c r="D723" s="3"/>
      <c r="E723" s="3"/>
      <c r="G723" s="13"/>
      <c r="H723" s="13"/>
      <c r="I723" s="13"/>
      <c r="J723" s="46"/>
    </row>
    <row r="724" spans="1:10" x14ac:dyDescent="0.25">
      <c r="A724" s="7" t="str">
        <f>IF(C723="","",IFERROR(IF(VLOOKUP(C723,'Program Mapping'!B:B,1,FALSE)=C723,"OK","Fix"),"Fix"))</f>
        <v/>
      </c>
      <c r="C724" s="32"/>
      <c r="D724" s="3"/>
      <c r="E724" s="3"/>
      <c r="G724" s="13"/>
      <c r="H724" s="13"/>
      <c r="I724" s="13"/>
      <c r="J724" s="46"/>
    </row>
    <row r="725" spans="1:10" x14ac:dyDescent="0.25">
      <c r="A725" s="7" t="str">
        <f>IF(C724="","",IFERROR(IF(VLOOKUP(C724,'Program Mapping'!B:B,1,FALSE)=C724,"OK","Fix"),"Fix"))</f>
        <v/>
      </c>
      <c r="C725" s="32"/>
      <c r="D725" s="3"/>
      <c r="E725" s="3"/>
      <c r="G725" s="13"/>
      <c r="H725" s="13"/>
      <c r="I725" s="13"/>
      <c r="J725" s="46"/>
    </row>
    <row r="726" spans="1:10" x14ac:dyDescent="0.25">
      <c r="A726" s="7" t="str">
        <f>IF(C725="","",IFERROR(IF(VLOOKUP(C725,'Program Mapping'!B:B,1,FALSE)=C725,"OK","Fix"),"Fix"))</f>
        <v/>
      </c>
      <c r="C726" s="32"/>
      <c r="D726" s="3"/>
      <c r="E726" s="3"/>
      <c r="G726" s="13"/>
      <c r="H726" s="13"/>
      <c r="I726" s="13"/>
      <c r="J726" s="46"/>
    </row>
    <row r="727" spans="1:10" x14ac:dyDescent="0.25">
      <c r="A727" s="7" t="str">
        <f>IF(C726="","",IFERROR(IF(VLOOKUP(C726,'Program Mapping'!B:B,1,FALSE)=C726,"OK","Fix"),"Fix"))</f>
        <v/>
      </c>
      <c r="C727" s="32"/>
      <c r="D727" s="3"/>
      <c r="E727" s="3"/>
      <c r="G727" s="13"/>
      <c r="H727" s="13"/>
      <c r="I727" s="13"/>
      <c r="J727" s="46"/>
    </row>
    <row r="728" spans="1:10" x14ac:dyDescent="0.25">
      <c r="A728" s="7" t="str">
        <f>IF(C727="","",IFERROR(IF(VLOOKUP(C727,'Program Mapping'!B:B,1,FALSE)=C727,"OK","Fix"),"Fix"))</f>
        <v/>
      </c>
      <c r="C728" s="32"/>
      <c r="D728" s="3"/>
      <c r="E728" s="3"/>
      <c r="G728" s="13"/>
      <c r="H728" s="13"/>
      <c r="I728" s="13"/>
      <c r="J728" s="46"/>
    </row>
    <row r="729" spans="1:10" x14ac:dyDescent="0.25">
      <c r="A729" s="7" t="str">
        <f>IF(C728="","",IFERROR(IF(VLOOKUP(C728,'Program Mapping'!B:B,1,FALSE)=C728,"OK","Fix"),"Fix"))</f>
        <v/>
      </c>
      <c r="C729" s="32"/>
      <c r="D729" s="3"/>
      <c r="E729" s="3"/>
      <c r="G729" s="13"/>
      <c r="H729" s="13"/>
      <c r="I729" s="13"/>
      <c r="J729" s="46"/>
    </row>
    <row r="730" spans="1:10" x14ac:dyDescent="0.25">
      <c r="A730" s="7" t="str">
        <f>IF(C729="","",IFERROR(IF(VLOOKUP(C729,'Program Mapping'!B:B,1,FALSE)=C729,"OK","Fix"),"Fix"))</f>
        <v/>
      </c>
      <c r="C730" s="32"/>
      <c r="D730" s="3"/>
      <c r="E730" s="3"/>
      <c r="G730" s="13"/>
      <c r="H730" s="13"/>
      <c r="I730" s="13"/>
      <c r="J730" s="46"/>
    </row>
    <row r="731" spans="1:10" x14ac:dyDescent="0.25">
      <c r="A731" s="7" t="str">
        <f>IF(C730="","",IFERROR(IF(VLOOKUP(C730,'Program Mapping'!B:B,1,FALSE)=C730,"OK","Fix"),"Fix"))</f>
        <v/>
      </c>
      <c r="C731" s="32"/>
      <c r="D731" s="3"/>
      <c r="E731" s="3"/>
      <c r="G731" s="13"/>
      <c r="H731" s="13"/>
      <c r="I731" s="13"/>
      <c r="J731" s="46"/>
    </row>
    <row r="732" spans="1:10" x14ac:dyDescent="0.25">
      <c r="A732" s="7" t="str">
        <f>IF(C731="","",IFERROR(IF(VLOOKUP(C731,'Program Mapping'!B:B,1,FALSE)=C731,"OK","Fix"),"Fix"))</f>
        <v/>
      </c>
      <c r="C732" s="32"/>
      <c r="D732" s="3"/>
      <c r="E732" s="3"/>
      <c r="G732" s="13"/>
      <c r="H732" s="13"/>
      <c r="I732" s="13"/>
      <c r="J732" s="46"/>
    </row>
    <row r="733" spans="1:10" x14ac:dyDescent="0.25">
      <c r="A733" s="7" t="str">
        <f>IF(C732="","",IFERROR(IF(VLOOKUP(C732,'Program Mapping'!B:B,1,FALSE)=C732,"OK","Fix"),"Fix"))</f>
        <v/>
      </c>
      <c r="C733" s="32"/>
      <c r="D733" s="3"/>
      <c r="E733" s="3"/>
      <c r="G733" s="13"/>
      <c r="H733" s="13"/>
      <c r="I733" s="13"/>
      <c r="J733" s="46"/>
    </row>
    <row r="734" spans="1:10" x14ac:dyDescent="0.25">
      <c r="A734" s="7" t="str">
        <f>IF(C733="","",IFERROR(IF(VLOOKUP(C733,'Program Mapping'!B:B,1,FALSE)=C733,"OK","Fix"),"Fix"))</f>
        <v/>
      </c>
      <c r="C734" s="32"/>
      <c r="D734" s="3"/>
      <c r="E734" s="3"/>
      <c r="G734" s="13"/>
      <c r="H734" s="13"/>
      <c r="I734" s="13"/>
      <c r="J734" s="46"/>
    </row>
    <row r="735" spans="1:10" x14ac:dyDescent="0.25">
      <c r="A735" s="7" t="str">
        <f>IF(C734="","",IFERROR(IF(VLOOKUP(C734,'Program Mapping'!B:B,1,FALSE)=C734,"OK","Fix"),"Fix"))</f>
        <v/>
      </c>
      <c r="C735" s="32"/>
      <c r="D735" s="3"/>
      <c r="E735" s="3"/>
      <c r="G735" s="13"/>
      <c r="H735" s="13"/>
      <c r="I735" s="13"/>
      <c r="J735" s="46"/>
    </row>
    <row r="736" spans="1:10" x14ac:dyDescent="0.25">
      <c r="A736" s="7" t="str">
        <f>IF(C735="","",IFERROR(IF(VLOOKUP(C735,'Program Mapping'!B:B,1,FALSE)=C735,"OK","Fix"),"Fix"))</f>
        <v/>
      </c>
      <c r="C736" s="32"/>
      <c r="D736" s="3"/>
      <c r="E736" s="3"/>
      <c r="G736" s="13"/>
      <c r="H736" s="13"/>
      <c r="I736" s="13"/>
      <c r="J736" s="46"/>
    </row>
    <row r="737" spans="1:10" x14ac:dyDescent="0.25">
      <c r="A737" s="7" t="str">
        <f>IF(C736="","",IFERROR(IF(VLOOKUP(C736,'Program Mapping'!B:B,1,FALSE)=C736,"OK","Fix"),"Fix"))</f>
        <v/>
      </c>
      <c r="C737" s="32"/>
      <c r="D737" s="3"/>
      <c r="E737" s="3"/>
      <c r="G737" s="13"/>
      <c r="H737" s="13"/>
      <c r="I737" s="13"/>
      <c r="J737" s="46"/>
    </row>
    <row r="738" spans="1:10" x14ac:dyDescent="0.25">
      <c r="A738" s="7" t="str">
        <f>IF(C737="","",IFERROR(IF(VLOOKUP(C737,'Program Mapping'!B:B,1,FALSE)=C737,"OK","Fix"),"Fix"))</f>
        <v/>
      </c>
      <c r="C738" s="32"/>
      <c r="D738" s="3"/>
      <c r="E738" s="3"/>
      <c r="G738" s="13"/>
      <c r="H738" s="13"/>
      <c r="I738" s="13"/>
      <c r="J738" s="46"/>
    </row>
    <row r="739" spans="1:10" x14ac:dyDescent="0.25">
      <c r="A739" s="7" t="str">
        <f>IF(C738="","",IFERROR(IF(VLOOKUP(C738,'Program Mapping'!B:B,1,FALSE)=C738,"OK","Fix"),"Fix"))</f>
        <v/>
      </c>
      <c r="C739" s="32"/>
      <c r="D739" s="3"/>
      <c r="E739" s="3"/>
      <c r="G739" s="13"/>
      <c r="H739" s="13"/>
      <c r="I739" s="13"/>
      <c r="J739" s="46"/>
    </row>
    <row r="740" spans="1:10" x14ac:dyDescent="0.25">
      <c r="A740" s="7" t="str">
        <f>IF(C739="","",IFERROR(IF(VLOOKUP(C739,'Program Mapping'!B:B,1,FALSE)=C739,"OK","Fix"),"Fix"))</f>
        <v/>
      </c>
      <c r="C740" s="32"/>
      <c r="D740" s="3"/>
      <c r="E740" s="3"/>
      <c r="G740" s="13"/>
      <c r="H740" s="13"/>
      <c r="I740" s="13"/>
      <c r="J740" s="46"/>
    </row>
    <row r="741" spans="1:10" x14ac:dyDescent="0.25">
      <c r="A741" s="7" t="str">
        <f>IF(C740="","",IFERROR(IF(VLOOKUP(C740,'Program Mapping'!B:B,1,FALSE)=C740,"OK","Fix"),"Fix"))</f>
        <v/>
      </c>
      <c r="C741" s="32"/>
      <c r="D741" s="3"/>
      <c r="E741" s="3"/>
      <c r="G741" s="13"/>
      <c r="H741" s="13"/>
      <c r="I741" s="13"/>
      <c r="J741" s="46"/>
    </row>
    <row r="742" spans="1:10" x14ac:dyDescent="0.25">
      <c r="A742" s="7" t="str">
        <f>IF(C741="","",IFERROR(IF(VLOOKUP(C741,'Program Mapping'!B:B,1,FALSE)=C741,"OK","Fix"),"Fix"))</f>
        <v/>
      </c>
      <c r="C742" s="32"/>
      <c r="D742" s="3"/>
      <c r="E742" s="3"/>
      <c r="G742" s="13"/>
      <c r="H742" s="13"/>
      <c r="I742" s="13"/>
      <c r="J742" s="46"/>
    </row>
    <row r="743" spans="1:10" x14ac:dyDescent="0.25">
      <c r="A743" s="7" t="str">
        <f>IF(C742="","",IFERROR(IF(VLOOKUP(C742,'Program Mapping'!B:B,1,FALSE)=C742,"OK","Fix"),"Fix"))</f>
        <v/>
      </c>
      <c r="C743" s="32"/>
      <c r="D743" s="3"/>
      <c r="E743" s="3"/>
      <c r="G743" s="13"/>
      <c r="H743" s="13"/>
      <c r="I743" s="13"/>
      <c r="J743" s="46"/>
    </row>
    <row r="744" spans="1:10" x14ac:dyDescent="0.25">
      <c r="A744" s="7" t="str">
        <f>IF(C743="","",IFERROR(IF(VLOOKUP(C743,'Program Mapping'!B:B,1,FALSE)=C743,"OK","Fix"),"Fix"))</f>
        <v/>
      </c>
      <c r="C744" s="32"/>
      <c r="D744" s="3"/>
      <c r="E744" s="3"/>
      <c r="G744" s="13"/>
      <c r="H744" s="13"/>
      <c r="I744" s="13"/>
      <c r="J744" s="46"/>
    </row>
    <row r="745" spans="1:10" x14ac:dyDescent="0.25">
      <c r="A745" s="7" t="str">
        <f>IF(C744="","",IFERROR(IF(VLOOKUP(C744,'Program Mapping'!B:B,1,FALSE)=C744,"OK","Fix"),"Fix"))</f>
        <v/>
      </c>
      <c r="C745" s="32"/>
      <c r="D745" s="3"/>
      <c r="E745" s="3"/>
      <c r="G745" s="13"/>
      <c r="H745" s="13"/>
      <c r="I745" s="13"/>
      <c r="J745" s="46"/>
    </row>
    <row r="746" spans="1:10" x14ac:dyDescent="0.25">
      <c r="A746" s="7" t="str">
        <f>IF(C745="","",IFERROR(IF(VLOOKUP(C745,'Program Mapping'!B:B,1,FALSE)=C745,"OK","Fix"),"Fix"))</f>
        <v/>
      </c>
      <c r="C746" s="32"/>
      <c r="D746" s="3"/>
      <c r="E746" s="3"/>
      <c r="G746" s="13"/>
      <c r="H746" s="13"/>
      <c r="I746" s="13"/>
      <c r="J746" s="46"/>
    </row>
    <row r="747" spans="1:10" x14ac:dyDescent="0.25">
      <c r="A747" s="7" t="str">
        <f>IF(C746="","",IFERROR(IF(VLOOKUP(C746,'Program Mapping'!B:B,1,FALSE)=C746,"OK","Fix"),"Fix"))</f>
        <v/>
      </c>
      <c r="C747" s="32"/>
      <c r="D747" s="3"/>
      <c r="E747" s="3"/>
      <c r="G747" s="13"/>
      <c r="H747" s="13"/>
      <c r="I747" s="13"/>
      <c r="J747" s="46"/>
    </row>
    <row r="748" spans="1:10" x14ac:dyDescent="0.25">
      <c r="A748" s="7" t="str">
        <f>IF(C747="","",IFERROR(IF(VLOOKUP(C747,'Program Mapping'!B:B,1,FALSE)=C747,"OK","Fix"),"Fix"))</f>
        <v/>
      </c>
      <c r="C748" s="32"/>
      <c r="D748" s="3"/>
      <c r="E748" s="3"/>
      <c r="G748" s="13"/>
      <c r="H748" s="13"/>
      <c r="I748" s="13"/>
      <c r="J748" s="46"/>
    </row>
    <row r="749" spans="1:10" x14ac:dyDescent="0.25">
      <c r="A749" s="7" t="str">
        <f>IF(C748="","",IFERROR(IF(VLOOKUP(C748,'Program Mapping'!B:B,1,FALSE)=C748,"OK","Fix"),"Fix"))</f>
        <v/>
      </c>
      <c r="C749" s="32"/>
      <c r="D749" s="3"/>
      <c r="E749" s="3"/>
      <c r="G749" s="13"/>
      <c r="H749" s="13"/>
      <c r="I749" s="13"/>
      <c r="J749" s="46"/>
    </row>
    <row r="750" spans="1:10" x14ac:dyDescent="0.25">
      <c r="A750" s="7" t="str">
        <f>IF(C749="","",IFERROR(IF(VLOOKUP(C749,'Program Mapping'!B:B,1,FALSE)=C749,"OK","Fix"),"Fix"))</f>
        <v/>
      </c>
      <c r="C750" s="32"/>
      <c r="D750" s="3"/>
      <c r="E750" s="3"/>
      <c r="G750" s="13"/>
      <c r="H750" s="13"/>
      <c r="I750" s="13"/>
      <c r="J750" s="46"/>
    </row>
    <row r="751" spans="1:10" x14ac:dyDescent="0.25">
      <c r="A751" s="7" t="str">
        <f>IF(C750="","",IFERROR(IF(VLOOKUP(C750,'Program Mapping'!B:B,1,FALSE)=C750,"OK","Fix"),"Fix"))</f>
        <v/>
      </c>
      <c r="C751" s="32"/>
      <c r="D751" s="3"/>
      <c r="E751" s="3"/>
      <c r="G751" s="13"/>
      <c r="H751" s="13"/>
      <c r="I751" s="13"/>
      <c r="J751" s="46"/>
    </row>
    <row r="752" spans="1:10" x14ac:dyDescent="0.25">
      <c r="A752" s="7" t="str">
        <f>IF(C751="","",IFERROR(IF(VLOOKUP(C751,'Program Mapping'!B:B,1,FALSE)=C751,"OK","Fix"),"Fix"))</f>
        <v/>
      </c>
      <c r="C752" s="32"/>
      <c r="D752" s="3"/>
      <c r="E752" s="3"/>
      <c r="G752" s="13"/>
      <c r="H752" s="13"/>
      <c r="I752" s="13"/>
      <c r="J752" s="46"/>
    </row>
    <row r="753" spans="1:10" x14ac:dyDescent="0.25">
      <c r="A753" s="7" t="str">
        <f>IF(C752="","",IFERROR(IF(VLOOKUP(C752,'Program Mapping'!B:B,1,FALSE)=C752,"OK","Fix"),"Fix"))</f>
        <v/>
      </c>
      <c r="C753" s="32"/>
      <c r="D753" s="3"/>
      <c r="E753" s="3"/>
      <c r="G753" s="13"/>
      <c r="H753" s="13"/>
      <c r="I753" s="13"/>
      <c r="J753" s="46"/>
    </row>
    <row r="754" spans="1:10" x14ac:dyDescent="0.25">
      <c r="A754" s="7" t="str">
        <f>IF(C753="","",IFERROR(IF(VLOOKUP(C753,'Program Mapping'!B:B,1,FALSE)=C753,"OK","Fix"),"Fix"))</f>
        <v/>
      </c>
      <c r="C754" s="32"/>
      <c r="D754" s="3"/>
      <c r="E754" s="3"/>
      <c r="G754" s="13"/>
      <c r="H754" s="13"/>
      <c r="I754" s="13"/>
      <c r="J754" s="46"/>
    </row>
    <row r="755" spans="1:10" x14ac:dyDescent="0.25">
      <c r="A755" s="7" t="str">
        <f>IF(C754="","",IFERROR(IF(VLOOKUP(C754,'Program Mapping'!B:B,1,FALSE)=C754,"OK","Fix"),"Fix"))</f>
        <v/>
      </c>
      <c r="C755" s="32"/>
      <c r="D755" s="3"/>
      <c r="E755" s="3"/>
      <c r="G755" s="13"/>
      <c r="H755" s="13"/>
      <c r="I755" s="13"/>
      <c r="J755" s="46"/>
    </row>
    <row r="756" spans="1:10" x14ac:dyDescent="0.25">
      <c r="A756" s="7" t="str">
        <f>IF(C755="","",IFERROR(IF(VLOOKUP(C755,'Program Mapping'!B:B,1,FALSE)=C755,"OK","Fix"),"Fix"))</f>
        <v/>
      </c>
      <c r="C756" s="32"/>
      <c r="D756" s="3"/>
      <c r="E756" s="3"/>
      <c r="G756" s="13"/>
      <c r="H756" s="13"/>
      <c r="I756" s="13"/>
      <c r="J756" s="46"/>
    </row>
    <row r="757" spans="1:10" x14ac:dyDescent="0.25">
      <c r="A757" s="7" t="str">
        <f>IF(C756="","",IFERROR(IF(VLOOKUP(C756,'Program Mapping'!B:B,1,FALSE)=C756,"OK","Fix"),"Fix"))</f>
        <v/>
      </c>
      <c r="C757" s="32"/>
      <c r="D757" s="3"/>
      <c r="E757" s="3"/>
      <c r="G757" s="13"/>
      <c r="H757" s="13"/>
      <c r="I757" s="13"/>
      <c r="J757" s="46"/>
    </row>
    <row r="758" spans="1:10" x14ac:dyDescent="0.25">
      <c r="A758" s="7" t="str">
        <f>IF(C757="","",IFERROR(IF(VLOOKUP(C757,'Program Mapping'!B:B,1,FALSE)=C757,"OK","Fix"),"Fix"))</f>
        <v/>
      </c>
      <c r="C758" s="32"/>
      <c r="D758" s="3"/>
      <c r="E758" s="3"/>
      <c r="G758" s="13"/>
      <c r="H758" s="13"/>
      <c r="I758" s="13"/>
      <c r="J758" s="46"/>
    </row>
    <row r="759" spans="1:10" x14ac:dyDescent="0.25">
      <c r="A759" s="7" t="str">
        <f>IF(C758="","",IFERROR(IF(VLOOKUP(C758,'Program Mapping'!B:B,1,FALSE)=C758,"OK","Fix"),"Fix"))</f>
        <v/>
      </c>
      <c r="C759" s="32"/>
      <c r="D759" s="3"/>
      <c r="E759" s="3"/>
      <c r="G759" s="13"/>
      <c r="H759" s="13"/>
      <c r="I759" s="13"/>
      <c r="J759" s="46"/>
    </row>
    <row r="760" spans="1:10" x14ac:dyDescent="0.25">
      <c r="A760" s="7" t="str">
        <f>IF(C759="","",IFERROR(IF(VLOOKUP(C759,'Program Mapping'!B:B,1,FALSE)=C759,"OK","Fix"),"Fix"))</f>
        <v/>
      </c>
      <c r="C760" s="32"/>
      <c r="D760" s="3"/>
      <c r="E760" s="3"/>
      <c r="G760" s="13"/>
      <c r="H760" s="13"/>
      <c r="I760" s="13"/>
      <c r="J760" s="46"/>
    </row>
    <row r="761" spans="1:10" x14ac:dyDescent="0.25">
      <c r="A761" s="7" t="str">
        <f>IF(C760="","",IFERROR(IF(VLOOKUP(C760,'Program Mapping'!B:B,1,FALSE)=C760,"OK","Fix"),"Fix"))</f>
        <v/>
      </c>
      <c r="C761" s="32"/>
      <c r="D761" s="3"/>
      <c r="E761" s="3"/>
      <c r="G761" s="13"/>
      <c r="H761" s="13"/>
      <c r="I761" s="13"/>
      <c r="J761" s="46"/>
    </row>
    <row r="762" spans="1:10" x14ac:dyDescent="0.25">
      <c r="A762" s="7" t="str">
        <f>IF(C761="","",IFERROR(IF(VLOOKUP(C761,'Program Mapping'!B:B,1,FALSE)=C761,"OK","Fix"),"Fix"))</f>
        <v/>
      </c>
      <c r="C762" s="32"/>
      <c r="D762" s="3"/>
      <c r="E762" s="3"/>
      <c r="G762" s="13"/>
      <c r="H762" s="13"/>
      <c r="I762" s="13"/>
      <c r="J762" s="46"/>
    </row>
    <row r="763" spans="1:10" x14ac:dyDescent="0.25">
      <c r="A763" s="7" t="str">
        <f>IF(C762="","",IFERROR(IF(VLOOKUP(C762,'Program Mapping'!B:B,1,FALSE)=C762,"OK","Fix"),"Fix"))</f>
        <v/>
      </c>
      <c r="C763" s="32"/>
      <c r="D763" s="3"/>
      <c r="E763" s="3"/>
      <c r="G763" s="13"/>
      <c r="H763" s="13"/>
      <c r="I763" s="13"/>
      <c r="J763" s="46"/>
    </row>
    <row r="764" spans="1:10" x14ac:dyDescent="0.25">
      <c r="A764" s="7" t="str">
        <f>IF(C763="","",IFERROR(IF(VLOOKUP(C763,'Program Mapping'!B:B,1,FALSE)=C763,"OK","Fix"),"Fix"))</f>
        <v/>
      </c>
      <c r="C764" s="32"/>
      <c r="D764" s="3"/>
      <c r="E764" s="3"/>
      <c r="G764" s="13"/>
      <c r="H764" s="13"/>
      <c r="I764" s="13"/>
      <c r="J764" s="46"/>
    </row>
    <row r="765" spans="1:10" x14ac:dyDescent="0.25">
      <c r="A765" s="7" t="str">
        <f>IF(C764="","",IFERROR(IF(VLOOKUP(C764,'Program Mapping'!B:B,1,FALSE)=C764,"OK","Fix"),"Fix"))</f>
        <v/>
      </c>
      <c r="C765" s="32"/>
      <c r="D765" s="3"/>
      <c r="E765" s="3"/>
      <c r="G765" s="13"/>
      <c r="H765" s="13"/>
      <c r="I765" s="13"/>
      <c r="J765" s="46"/>
    </row>
    <row r="766" spans="1:10" x14ac:dyDescent="0.25">
      <c r="A766" s="7" t="str">
        <f>IF(C765="","",IFERROR(IF(VLOOKUP(C765,'Program Mapping'!B:B,1,FALSE)=C765,"OK","Fix"),"Fix"))</f>
        <v/>
      </c>
      <c r="C766" s="32"/>
      <c r="D766" s="3"/>
      <c r="E766" s="3"/>
      <c r="G766" s="13"/>
      <c r="H766" s="13"/>
      <c r="I766" s="13"/>
      <c r="J766" s="46"/>
    </row>
    <row r="767" spans="1:10" x14ac:dyDescent="0.25">
      <c r="A767" s="7" t="str">
        <f>IF(C766="","",IFERROR(IF(VLOOKUP(C766,'Program Mapping'!B:B,1,FALSE)=C766,"OK","Fix"),"Fix"))</f>
        <v/>
      </c>
      <c r="C767" s="32"/>
      <c r="D767" s="3"/>
      <c r="E767" s="3"/>
      <c r="G767" s="13"/>
      <c r="H767" s="13"/>
      <c r="I767" s="13"/>
      <c r="J767" s="46"/>
    </row>
    <row r="768" spans="1:10" x14ac:dyDescent="0.25">
      <c r="A768" s="7" t="str">
        <f>IF(C767="","",IFERROR(IF(VLOOKUP(C767,'Program Mapping'!B:B,1,FALSE)=C767,"OK","Fix"),"Fix"))</f>
        <v/>
      </c>
      <c r="C768" s="32"/>
      <c r="D768" s="3"/>
      <c r="E768" s="3"/>
      <c r="G768" s="13"/>
      <c r="H768" s="13"/>
      <c r="I768" s="13"/>
      <c r="J768" s="46"/>
    </row>
    <row r="769" spans="1:10" x14ac:dyDescent="0.25">
      <c r="A769" s="7" t="str">
        <f>IF(C768="","",IFERROR(IF(VLOOKUP(C768,'Program Mapping'!B:B,1,FALSE)=C768,"OK","Fix"),"Fix"))</f>
        <v/>
      </c>
      <c r="C769" s="32"/>
      <c r="D769" s="3"/>
      <c r="E769" s="3"/>
      <c r="G769" s="13"/>
      <c r="H769" s="13"/>
      <c r="I769" s="13"/>
      <c r="J769" s="46"/>
    </row>
    <row r="770" spans="1:10" x14ac:dyDescent="0.25">
      <c r="A770" s="7" t="str">
        <f>IF(C769="","",IFERROR(IF(VLOOKUP(C769,'Program Mapping'!B:B,1,FALSE)=C769,"OK","Fix"),"Fix"))</f>
        <v/>
      </c>
      <c r="C770" s="32"/>
      <c r="D770" s="3"/>
      <c r="E770" s="3"/>
      <c r="G770" s="13"/>
      <c r="H770" s="13"/>
      <c r="I770" s="13"/>
      <c r="J770" s="46"/>
    </row>
    <row r="771" spans="1:10" x14ac:dyDescent="0.25">
      <c r="A771" s="7" t="str">
        <f>IF(C770="","",IFERROR(IF(VLOOKUP(C770,'Program Mapping'!B:B,1,FALSE)=C770,"OK","Fix"),"Fix"))</f>
        <v/>
      </c>
      <c r="C771" s="32"/>
      <c r="D771" s="3"/>
      <c r="E771" s="3"/>
      <c r="G771" s="13"/>
      <c r="H771" s="13"/>
      <c r="I771" s="13"/>
      <c r="J771" s="46"/>
    </row>
    <row r="772" spans="1:10" x14ac:dyDescent="0.25">
      <c r="A772" s="7" t="str">
        <f>IF(C771="","",IFERROR(IF(VLOOKUP(C771,'Program Mapping'!B:B,1,FALSE)=C771,"OK","Fix"),"Fix"))</f>
        <v/>
      </c>
      <c r="C772" s="32"/>
      <c r="D772" s="3"/>
      <c r="E772" s="3"/>
      <c r="G772" s="13"/>
      <c r="H772" s="13"/>
      <c r="I772" s="13"/>
      <c r="J772" s="46"/>
    </row>
    <row r="773" spans="1:10" x14ac:dyDescent="0.25">
      <c r="A773" s="7" t="str">
        <f>IF(C772="","",IFERROR(IF(VLOOKUP(C772,'Program Mapping'!B:B,1,FALSE)=C772,"OK","Fix"),"Fix"))</f>
        <v/>
      </c>
      <c r="C773" s="32"/>
      <c r="D773" s="3"/>
      <c r="E773" s="3"/>
      <c r="G773" s="13"/>
      <c r="H773" s="13"/>
      <c r="I773" s="13"/>
      <c r="J773" s="46"/>
    </row>
    <row r="774" spans="1:10" x14ac:dyDescent="0.25">
      <c r="A774" s="7" t="str">
        <f>IF(C773="","",IFERROR(IF(VLOOKUP(C773,'Program Mapping'!B:B,1,FALSE)=C773,"OK","Fix"),"Fix"))</f>
        <v/>
      </c>
      <c r="C774" s="32"/>
      <c r="D774" s="3"/>
      <c r="E774" s="3"/>
      <c r="G774" s="13"/>
      <c r="H774" s="13"/>
      <c r="I774" s="13"/>
      <c r="J774" s="46"/>
    </row>
    <row r="775" spans="1:10" x14ac:dyDescent="0.25">
      <c r="A775" s="7" t="str">
        <f>IF(C774="","",IFERROR(IF(VLOOKUP(C774,'Program Mapping'!B:B,1,FALSE)=C774,"OK","Fix"),"Fix"))</f>
        <v/>
      </c>
      <c r="C775" s="32"/>
      <c r="D775" s="3"/>
      <c r="E775" s="3"/>
      <c r="G775" s="13"/>
      <c r="H775" s="13"/>
      <c r="I775" s="13"/>
      <c r="J775" s="46"/>
    </row>
    <row r="776" spans="1:10" x14ac:dyDescent="0.25">
      <c r="A776" s="7" t="str">
        <f>IF(C775="","",IFERROR(IF(VLOOKUP(C775,'Program Mapping'!B:B,1,FALSE)=C775,"OK","Fix"),"Fix"))</f>
        <v/>
      </c>
      <c r="C776" s="32"/>
      <c r="D776" s="3"/>
      <c r="E776" s="3"/>
      <c r="G776" s="13"/>
      <c r="H776" s="13"/>
      <c r="I776" s="13"/>
      <c r="J776" s="46"/>
    </row>
    <row r="777" spans="1:10" x14ac:dyDescent="0.25">
      <c r="A777" s="7" t="str">
        <f>IF(C776="","",IFERROR(IF(VLOOKUP(C776,'Program Mapping'!B:B,1,FALSE)=C776,"OK","Fix"),"Fix"))</f>
        <v/>
      </c>
      <c r="C777" s="32"/>
      <c r="D777" s="3"/>
      <c r="E777" s="3"/>
      <c r="G777" s="13"/>
      <c r="H777" s="13"/>
      <c r="I777" s="13"/>
      <c r="J777" s="46"/>
    </row>
    <row r="778" spans="1:10" x14ac:dyDescent="0.25">
      <c r="A778" s="7" t="str">
        <f>IF(C777="","",IFERROR(IF(VLOOKUP(C777,'Program Mapping'!B:B,1,FALSE)=C777,"OK","Fix"),"Fix"))</f>
        <v/>
      </c>
      <c r="C778" s="32"/>
      <c r="D778" s="3"/>
      <c r="E778" s="3"/>
      <c r="G778" s="13"/>
      <c r="H778" s="13"/>
      <c r="I778" s="13"/>
      <c r="J778" s="46"/>
    </row>
    <row r="779" spans="1:10" x14ac:dyDescent="0.25">
      <c r="A779" s="7" t="str">
        <f>IF(C778="","",IFERROR(IF(VLOOKUP(C778,'Program Mapping'!B:B,1,FALSE)=C778,"OK","Fix"),"Fix"))</f>
        <v/>
      </c>
      <c r="C779" s="32"/>
      <c r="D779" s="3"/>
      <c r="E779" s="3"/>
      <c r="G779" s="13"/>
      <c r="H779" s="13"/>
      <c r="I779" s="13"/>
      <c r="J779" s="46"/>
    </row>
    <row r="780" spans="1:10" x14ac:dyDescent="0.25">
      <c r="A780" s="7" t="str">
        <f>IF(C779="","",IFERROR(IF(VLOOKUP(C779,'Program Mapping'!B:B,1,FALSE)=C779,"OK","Fix"),"Fix"))</f>
        <v/>
      </c>
      <c r="C780" s="32"/>
      <c r="D780" s="3"/>
      <c r="E780" s="3"/>
      <c r="G780" s="13"/>
      <c r="H780" s="13"/>
      <c r="I780" s="13"/>
      <c r="J780" s="46"/>
    </row>
    <row r="781" spans="1:10" x14ac:dyDescent="0.25">
      <c r="A781" s="7" t="str">
        <f>IF(C780="","",IFERROR(IF(VLOOKUP(C780,'Program Mapping'!B:B,1,FALSE)=C780,"OK","Fix"),"Fix"))</f>
        <v/>
      </c>
      <c r="C781" s="32"/>
      <c r="D781" s="3"/>
      <c r="E781" s="3"/>
      <c r="G781" s="13"/>
      <c r="H781" s="13"/>
      <c r="I781" s="13"/>
      <c r="J781" s="46"/>
    </row>
    <row r="782" spans="1:10" x14ac:dyDescent="0.25">
      <c r="A782" s="7" t="str">
        <f>IF(C781="","",IFERROR(IF(VLOOKUP(C781,'Program Mapping'!B:B,1,FALSE)=C781,"OK","Fix"),"Fix"))</f>
        <v/>
      </c>
      <c r="C782" s="32"/>
      <c r="D782" s="3"/>
      <c r="E782" s="3"/>
      <c r="G782" s="13"/>
      <c r="H782" s="13"/>
      <c r="I782" s="13"/>
      <c r="J782" s="46"/>
    </row>
    <row r="783" spans="1:10" x14ac:dyDescent="0.25">
      <c r="A783" s="7" t="str">
        <f>IF(C782="","",IFERROR(IF(VLOOKUP(C782,'Program Mapping'!B:B,1,FALSE)=C782,"OK","Fix"),"Fix"))</f>
        <v/>
      </c>
      <c r="C783" s="32"/>
      <c r="D783" s="3"/>
      <c r="E783" s="3"/>
      <c r="G783" s="13"/>
      <c r="H783" s="13"/>
      <c r="I783" s="13"/>
      <c r="J783" s="46"/>
    </row>
    <row r="784" spans="1:10" x14ac:dyDescent="0.25">
      <c r="A784" s="7" t="str">
        <f>IF(C783="","",IFERROR(IF(VLOOKUP(C783,'Program Mapping'!B:B,1,FALSE)=C783,"OK","Fix"),"Fix"))</f>
        <v/>
      </c>
      <c r="C784" s="32"/>
      <c r="D784" s="3"/>
      <c r="E784" s="3"/>
      <c r="G784" s="13"/>
      <c r="H784" s="13"/>
      <c r="I784" s="13"/>
      <c r="J784" s="46"/>
    </row>
    <row r="785" spans="1:10" x14ac:dyDescent="0.25">
      <c r="A785" s="7" t="str">
        <f>IF(C784="","",IFERROR(IF(VLOOKUP(C784,'Program Mapping'!B:B,1,FALSE)=C784,"OK","Fix"),"Fix"))</f>
        <v/>
      </c>
      <c r="C785" s="32"/>
      <c r="D785" s="3"/>
      <c r="E785" s="3"/>
      <c r="G785" s="13"/>
      <c r="H785" s="13"/>
      <c r="I785" s="13"/>
      <c r="J785" s="46"/>
    </row>
    <row r="786" spans="1:10" x14ac:dyDescent="0.25">
      <c r="A786" s="7" t="str">
        <f>IF(C785="","",IFERROR(IF(VLOOKUP(C785,'Program Mapping'!B:B,1,FALSE)=C785,"OK","Fix"),"Fix"))</f>
        <v/>
      </c>
      <c r="C786" s="32"/>
      <c r="D786" s="3"/>
      <c r="E786" s="3"/>
      <c r="G786" s="13"/>
      <c r="H786" s="13"/>
      <c r="I786" s="13"/>
      <c r="J786" s="46"/>
    </row>
    <row r="787" spans="1:10" x14ac:dyDescent="0.25">
      <c r="A787" s="7" t="str">
        <f>IF(C786="","",IFERROR(IF(VLOOKUP(C786,'Program Mapping'!B:B,1,FALSE)=C786,"OK","Fix"),"Fix"))</f>
        <v/>
      </c>
      <c r="C787" s="32"/>
      <c r="D787" s="3"/>
      <c r="E787" s="3"/>
      <c r="G787" s="13"/>
      <c r="H787" s="13"/>
      <c r="I787" s="13"/>
      <c r="J787" s="46"/>
    </row>
    <row r="788" spans="1:10" x14ac:dyDescent="0.25">
      <c r="A788" s="7" t="str">
        <f>IF(C787="","",IFERROR(IF(VLOOKUP(C787,'Program Mapping'!B:B,1,FALSE)=C787,"OK","Fix"),"Fix"))</f>
        <v/>
      </c>
      <c r="C788" s="32"/>
      <c r="D788" s="3"/>
      <c r="E788" s="3"/>
      <c r="G788" s="13"/>
      <c r="H788" s="13"/>
      <c r="I788" s="13"/>
      <c r="J788" s="46"/>
    </row>
    <row r="789" spans="1:10" x14ac:dyDescent="0.25">
      <c r="A789" s="7" t="str">
        <f>IF(C788="","",IFERROR(IF(VLOOKUP(C788,'Program Mapping'!B:B,1,FALSE)=C788,"OK","Fix"),"Fix"))</f>
        <v/>
      </c>
      <c r="C789" s="32"/>
      <c r="D789" s="3"/>
      <c r="E789" s="3"/>
      <c r="G789" s="13"/>
      <c r="H789" s="13"/>
      <c r="I789" s="13"/>
      <c r="J789" s="46"/>
    </row>
    <row r="790" spans="1:10" x14ac:dyDescent="0.25">
      <c r="A790" s="7" t="str">
        <f>IF(C789="","",IFERROR(IF(VLOOKUP(C789,'Program Mapping'!B:B,1,FALSE)=C789,"OK","Fix"),"Fix"))</f>
        <v/>
      </c>
      <c r="C790" s="32"/>
      <c r="D790" s="3"/>
      <c r="E790" s="3"/>
      <c r="G790" s="13"/>
      <c r="H790" s="13"/>
      <c r="I790" s="13"/>
      <c r="J790" s="46"/>
    </row>
    <row r="791" spans="1:10" x14ac:dyDescent="0.25">
      <c r="A791" s="7" t="str">
        <f>IF(C790="","",IFERROR(IF(VLOOKUP(C790,'Program Mapping'!B:B,1,FALSE)=C790,"OK","Fix"),"Fix"))</f>
        <v/>
      </c>
      <c r="C791" s="32"/>
      <c r="D791" s="3"/>
      <c r="E791" s="3"/>
      <c r="G791" s="13"/>
      <c r="H791" s="13"/>
      <c r="I791" s="13"/>
      <c r="J791" s="46"/>
    </row>
    <row r="792" spans="1:10" x14ac:dyDescent="0.25">
      <c r="A792" s="7" t="str">
        <f>IF(C791="","",IFERROR(IF(VLOOKUP(C791,'Program Mapping'!B:B,1,FALSE)=C791,"OK","Fix"),"Fix"))</f>
        <v/>
      </c>
      <c r="C792" s="32"/>
      <c r="D792" s="3"/>
      <c r="E792" s="3"/>
      <c r="G792" s="13"/>
      <c r="H792" s="13"/>
      <c r="I792" s="13"/>
      <c r="J792" s="46"/>
    </row>
    <row r="793" spans="1:10" x14ac:dyDescent="0.25">
      <c r="A793" s="7" t="str">
        <f>IF(C792="","",IFERROR(IF(VLOOKUP(C792,'Program Mapping'!B:B,1,FALSE)=C792,"OK","Fix"),"Fix"))</f>
        <v/>
      </c>
      <c r="C793" s="32"/>
      <c r="D793" s="3"/>
      <c r="E793" s="3"/>
      <c r="G793" s="13"/>
      <c r="H793" s="13"/>
      <c r="I793" s="13"/>
      <c r="J793" s="46"/>
    </row>
    <row r="794" spans="1:10" x14ac:dyDescent="0.25">
      <c r="A794" s="7" t="str">
        <f>IF(C793="","",IFERROR(IF(VLOOKUP(C793,'Program Mapping'!B:B,1,FALSE)=C793,"OK","Fix"),"Fix"))</f>
        <v/>
      </c>
      <c r="C794" s="32"/>
      <c r="D794" s="3"/>
      <c r="E794" s="3"/>
      <c r="G794" s="13"/>
      <c r="H794" s="13"/>
      <c r="I794" s="13"/>
      <c r="J794" s="46"/>
    </row>
    <row r="795" spans="1:10" x14ac:dyDescent="0.25">
      <c r="A795" s="7" t="str">
        <f>IF(C794="","",IFERROR(IF(VLOOKUP(C794,'Program Mapping'!B:B,1,FALSE)=C794,"OK","Fix"),"Fix"))</f>
        <v/>
      </c>
      <c r="C795" s="32"/>
      <c r="D795" s="3"/>
      <c r="E795" s="3"/>
      <c r="G795" s="13"/>
      <c r="H795" s="13"/>
      <c r="I795" s="13"/>
      <c r="J795" s="46"/>
    </row>
    <row r="796" spans="1:10" x14ac:dyDescent="0.25">
      <c r="A796" s="7" t="str">
        <f>IF(C795="","",IFERROR(IF(VLOOKUP(C795,'Program Mapping'!B:B,1,FALSE)=C795,"OK","Fix"),"Fix"))</f>
        <v/>
      </c>
      <c r="C796" s="32"/>
      <c r="D796" s="3"/>
      <c r="E796" s="3"/>
      <c r="G796" s="13"/>
      <c r="H796" s="13"/>
      <c r="I796" s="13"/>
      <c r="J796" s="46"/>
    </row>
    <row r="797" spans="1:10" x14ac:dyDescent="0.25">
      <c r="A797" s="7" t="str">
        <f>IF(C796="","",IFERROR(IF(VLOOKUP(C796,'Program Mapping'!B:B,1,FALSE)=C796,"OK","Fix"),"Fix"))</f>
        <v/>
      </c>
      <c r="C797" s="32"/>
      <c r="D797" s="3"/>
      <c r="E797" s="3"/>
      <c r="G797" s="13"/>
      <c r="H797" s="13"/>
      <c r="I797" s="13"/>
      <c r="J797" s="46"/>
    </row>
    <row r="798" spans="1:10" x14ac:dyDescent="0.25">
      <c r="A798" s="7" t="str">
        <f>IF(C797="","",IFERROR(IF(VLOOKUP(C797,'Program Mapping'!B:B,1,FALSE)=C797,"OK","Fix"),"Fix"))</f>
        <v/>
      </c>
      <c r="C798" s="32"/>
      <c r="D798" s="3"/>
      <c r="E798" s="3"/>
      <c r="G798" s="13"/>
      <c r="H798" s="13"/>
      <c r="I798" s="13"/>
      <c r="J798" s="46"/>
    </row>
    <row r="799" spans="1:10" x14ac:dyDescent="0.25">
      <c r="A799" s="7" t="str">
        <f>IF(C798="","",IFERROR(IF(VLOOKUP(C798,'Program Mapping'!B:B,1,FALSE)=C798,"OK","Fix"),"Fix"))</f>
        <v/>
      </c>
      <c r="C799" s="32"/>
      <c r="D799" s="3"/>
      <c r="E799" s="3"/>
      <c r="G799" s="13"/>
      <c r="H799" s="13"/>
      <c r="I799" s="13"/>
      <c r="J799" s="46"/>
    </row>
    <row r="800" spans="1:10" x14ac:dyDescent="0.25">
      <c r="A800" s="7" t="str">
        <f>IF(C799="","",IFERROR(IF(VLOOKUP(C799,'Program Mapping'!B:B,1,FALSE)=C799,"OK","Fix"),"Fix"))</f>
        <v/>
      </c>
      <c r="C800" s="32"/>
      <c r="D800" s="3"/>
      <c r="E800" s="3"/>
      <c r="G800" s="13"/>
      <c r="H800" s="13"/>
      <c r="I800" s="13"/>
      <c r="J800" s="46"/>
    </row>
    <row r="801" spans="1:10" x14ac:dyDescent="0.25">
      <c r="A801" s="7" t="str">
        <f>IF(C800="","",IFERROR(IF(VLOOKUP(C800,'Program Mapping'!B:B,1,FALSE)=C800,"OK","Fix"),"Fix"))</f>
        <v/>
      </c>
      <c r="C801" s="32"/>
      <c r="D801" s="3"/>
      <c r="E801" s="3"/>
      <c r="G801" s="13"/>
      <c r="H801" s="13"/>
      <c r="I801" s="13"/>
      <c r="J801" s="46"/>
    </row>
    <row r="802" spans="1:10" x14ac:dyDescent="0.25">
      <c r="A802" s="7" t="str">
        <f>IF(C801="","",IFERROR(IF(VLOOKUP(C801,'Program Mapping'!B:B,1,FALSE)=C801,"OK","Fix"),"Fix"))</f>
        <v/>
      </c>
      <c r="C802" s="32"/>
      <c r="D802" s="3"/>
      <c r="E802" s="3"/>
      <c r="G802" s="13"/>
      <c r="H802" s="13"/>
      <c r="I802" s="13"/>
      <c r="J802" s="46"/>
    </row>
    <row r="803" spans="1:10" x14ac:dyDescent="0.25">
      <c r="A803" s="7" t="str">
        <f>IF(C802="","",IFERROR(IF(VLOOKUP(C802,'Program Mapping'!B:B,1,FALSE)=C802,"OK","Fix"),"Fix"))</f>
        <v/>
      </c>
      <c r="C803" s="32"/>
      <c r="D803" s="3"/>
      <c r="E803" s="3"/>
      <c r="G803" s="13"/>
      <c r="H803" s="13"/>
      <c r="I803" s="13"/>
      <c r="J803" s="46"/>
    </row>
    <row r="804" spans="1:10" x14ac:dyDescent="0.25">
      <c r="A804" s="7" t="str">
        <f>IF(C803="","",IFERROR(IF(VLOOKUP(C803,'Program Mapping'!B:B,1,FALSE)=C803,"OK","Fix"),"Fix"))</f>
        <v/>
      </c>
      <c r="C804" s="32"/>
      <c r="D804" s="3"/>
      <c r="E804" s="3"/>
      <c r="G804" s="13"/>
      <c r="H804" s="13"/>
      <c r="I804" s="13"/>
      <c r="J804" s="46"/>
    </row>
    <row r="805" spans="1:10" x14ac:dyDescent="0.25">
      <c r="A805" s="7" t="str">
        <f>IF(C804="","",IFERROR(IF(VLOOKUP(C804,'Program Mapping'!B:B,1,FALSE)=C804,"OK","Fix"),"Fix"))</f>
        <v/>
      </c>
      <c r="C805" s="32"/>
      <c r="D805" s="3"/>
      <c r="E805" s="3"/>
      <c r="G805" s="13"/>
      <c r="H805" s="13"/>
      <c r="I805" s="13"/>
      <c r="J805" s="46"/>
    </row>
    <row r="806" spans="1:10" x14ac:dyDescent="0.25">
      <c r="A806" s="7" t="str">
        <f>IF(C805="","",IFERROR(IF(VLOOKUP(C805,'Program Mapping'!B:B,1,FALSE)=C805,"OK","Fix"),"Fix"))</f>
        <v/>
      </c>
      <c r="C806" s="32"/>
      <c r="D806" s="3"/>
      <c r="E806" s="3"/>
      <c r="G806" s="13"/>
      <c r="H806" s="13"/>
      <c r="I806" s="13"/>
      <c r="J806" s="46"/>
    </row>
    <row r="807" spans="1:10" x14ac:dyDescent="0.25">
      <c r="A807" s="7" t="str">
        <f>IF(C806="","",IFERROR(IF(VLOOKUP(C806,'Program Mapping'!B:B,1,FALSE)=C806,"OK","Fix"),"Fix"))</f>
        <v/>
      </c>
      <c r="C807" s="32"/>
      <c r="D807" s="3"/>
      <c r="E807" s="3"/>
      <c r="G807" s="13"/>
      <c r="H807" s="13"/>
      <c r="I807" s="13"/>
      <c r="J807" s="46"/>
    </row>
    <row r="808" spans="1:10" x14ac:dyDescent="0.25">
      <c r="A808" s="7" t="str">
        <f>IF(C807="","",IFERROR(IF(VLOOKUP(C807,'Program Mapping'!B:B,1,FALSE)=C807,"OK","Fix"),"Fix"))</f>
        <v/>
      </c>
      <c r="C808" s="32"/>
      <c r="D808" s="3"/>
      <c r="E808" s="3"/>
      <c r="G808" s="13"/>
      <c r="H808" s="13"/>
      <c r="I808" s="13"/>
      <c r="J808" s="46"/>
    </row>
    <row r="809" spans="1:10" x14ac:dyDescent="0.25">
      <c r="A809" s="7" t="str">
        <f>IF(C808="","",IFERROR(IF(VLOOKUP(C808,'Program Mapping'!B:B,1,FALSE)=C808,"OK","Fix"),"Fix"))</f>
        <v/>
      </c>
      <c r="C809" s="32"/>
      <c r="D809" s="3"/>
      <c r="E809" s="3"/>
      <c r="G809" s="13"/>
      <c r="H809" s="13"/>
      <c r="I809" s="13"/>
      <c r="J809" s="46"/>
    </row>
    <row r="810" spans="1:10" x14ac:dyDescent="0.25">
      <c r="A810" s="7" t="str">
        <f>IF(C809="","",IFERROR(IF(VLOOKUP(C809,'Program Mapping'!B:B,1,FALSE)=C809,"OK","Fix"),"Fix"))</f>
        <v/>
      </c>
      <c r="C810" s="32"/>
      <c r="D810" s="3"/>
      <c r="E810" s="3"/>
      <c r="G810" s="13"/>
      <c r="H810" s="13"/>
      <c r="I810" s="13"/>
      <c r="J810" s="46"/>
    </row>
    <row r="811" spans="1:10" x14ac:dyDescent="0.25">
      <c r="A811" s="7" t="str">
        <f>IF(C810="","",IFERROR(IF(VLOOKUP(C810,'Program Mapping'!B:B,1,FALSE)=C810,"OK","Fix"),"Fix"))</f>
        <v/>
      </c>
      <c r="C811" s="32"/>
      <c r="D811" s="3"/>
      <c r="E811" s="3"/>
      <c r="G811" s="13"/>
      <c r="H811" s="13"/>
      <c r="I811" s="13"/>
      <c r="J811" s="46"/>
    </row>
    <row r="812" spans="1:10" x14ac:dyDescent="0.25">
      <c r="A812" s="7" t="str">
        <f>IF(C811="","",IFERROR(IF(VLOOKUP(C811,'Program Mapping'!B:B,1,FALSE)=C811,"OK","Fix"),"Fix"))</f>
        <v/>
      </c>
      <c r="C812" s="32"/>
      <c r="D812" s="3"/>
      <c r="E812" s="3"/>
      <c r="G812" s="13"/>
      <c r="H812" s="13"/>
      <c r="I812" s="13"/>
      <c r="J812" s="46"/>
    </row>
    <row r="813" spans="1:10" x14ac:dyDescent="0.25">
      <c r="A813" s="7" t="str">
        <f>IF(C812="","",IFERROR(IF(VLOOKUP(C812,'Program Mapping'!B:B,1,FALSE)=C812,"OK","Fix"),"Fix"))</f>
        <v/>
      </c>
      <c r="C813" s="32"/>
      <c r="D813" s="3"/>
      <c r="E813" s="3"/>
      <c r="G813" s="13"/>
      <c r="H813" s="13"/>
      <c r="I813" s="13"/>
      <c r="J813" s="46"/>
    </row>
    <row r="814" spans="1:10" x14ac:dyDescent="0.25">
      <c r="A814" s="7" t="str">
        <f>IF(C813="","",IFERROR(IF(VLOOKUP(C813,'Program Mapping'!B:B,1,FALSE)=C813,"OK","Fix"),"Fix"))</f>
        <v/>
      </c>
      <c r="C814" s="32"/>
      <c r="D814" s="3"/>
      <c r="E814" s="3"/>
      <c r="G814" s="13"/>
      <c r="H814" s="13"/>
      <c r="I814" s="13"/>
      <c r="J814" s="46"/>
    </row>
    <row r="815" spans="1:10" x14ac:dyDescent="0.25">
      <c r="A815" s="7" t="str">
        <f>IF(C814="","",IFERROR(IF(VLOOKUP(C814,'Program Mapping'!B:B,1,FALSE)=C814,"OK","Fix"),"Fix"))</f>
        <v/>
      </c>
      <c r="C815" s="32"/>
      <c r="D815" s="3"/>
      <c r="E815" s="3"/>
      <c r="G815" s="13"/>
      <c r="H815" s="13"/>
      <c r="I815" s="13"/>
      <c r="J815" s="46"/>
    </row>
    <row r="816" spans="1:10" x14ac:dyDescent="0.25">
      <c r="A816" s="7" t="str">
        <f>IF(C815="","",IFERROR(IF(VLOOKUP(C815,'Program Mapping'!B:B,1,FALSE)=C815,"OK","Fix"),"Fix"))</f>
        <v/>
      </c>
      <c r="C816" s="32"/>
      <c r="D816" s="3"/>
      <c r="E816" s="3"/>
      <c r="G816" s="13"/>
      <c r="H816" s="13"/>
      <c r="I816" s="13"/>
      <c r="J816" s="46"/>
    </row>
    <row r="817" spans="1:10" x14ac:dyDescent="0.25">
      <c r="A817" s="7" t="str">
        <f>IF(C816="","",IFERROR(IF(VLOOKUP(C816,'Program Mapping'!B:B,1,FALSE)=C816,"OK","Fix"),"Fix"))</f>
        <v/>
      </c>
      <c r="C817" s="32"/>
      <c r="D817" s="3"/>
      <c r="E817" s="3"/>
      <c r="G817" s="13"/>
      <c r="H817" s="13"/>
      <c r="I817" s="13"/>
      <c r="J817" s="46"/>
    </row>
    <row r="818" spans="1:10" x14ac:dyDescent="0.25">
      <c r="A818" s="7" t="str">
        <f>IF(C817="","",IFERROR(IF(VLOOKUP(C817,'Program Mapping'!B:B,1,FALSE)=C817,"OK","Fix"),"Fix"))</f>
        <v/>
      </c>
      <c r="C818" s="32"/>
      <c r="D818" s="3"/>
      <c r="E818" s="3"/>
      <c r="G818" s="13"/>
      <c r="H818" s="13"/>
      <c r="I818" s="13"/>
      <c r="J818" s="46"/>
    </row>
    <row r="819" spans="1:10" x14ac:dyDescent="0.25">
      <c r="A819" s="7" t="str">
        <f>IF(C818="","",IFERROR(IF(VLOOKUP(C818,'Program Mapping'!B:B,1,FALSE)=C818,"OK","Fix"),"Fix"))</f>
        <v/>
      </c>
      <c r="C819" s="32"/>
      <c r="D819" s="3"/>
      <c r="E819" s="3"/>
      <c r="G819" s="13"/>
      <c r="H819" s="13"/>
      <c r="I819" s="13"/>
      <c r="J819" s="46"/>
    </row>
    <row r="820" spans="1:10" x14ac:dyDescent="0.25">
      <c r="A820" s="7" t="str">
        <f>IF(C819="","",IFERROR(IF(VLOOKUP(C819,'Program Mapping'!B:B,1,FALSE)=C819,"OK","Fix"),"Fix"))</f>
        <v/>
      </c>
      <c r="C820" s="32"/>
      <c r="D820" s="3"/>
      <c r="E820" s="3"/>
      <c r="G820" s="13"/>
      <c r="H820" s="13"/>
      <c r="I820" s="13"/>
      <c r="J820" s="46"/>
    </row>
    <row r="821" spans="1:10" x14ac:dyDescent="0.25">
      <c r="A821" s="7" t="str">
        <f>IF(C820="","",IFERROR(IF(VLOOKUP(C820,'Program Mapping'!B:B,1,FALSE)=C820,"OK","Fix"),"Fix"))</f>
        <v/>
      </c>
      <c r="C821" s="32"/>
      <c r="D821" s="3"/>
      <c r="E821" s="3"/>
      <c r="G821" s="13"/>
      <c r="H821" s="13"/>
      <c r="I821" s="13"/>
      <c r="J821" s="46"/>
    </row>
    <row r="822" spans="1:10" x14ac:dyDescent="0.25">
      <c r="A822" s="7" t="str">
        <f>IF(C821="","",IFERROR(IF(VLOOKUP(C821,'Program Mapping'!B:B,1,FALSE)=C821,"OK","Fix"),"Fix"))</f>
        <v/>
      </c>
      <c r="C822" s="32"/>
      <c r="D822" s="3"/>
      <c r="E822" s="3"/>
      <c r="G822" s="13"/>
      <c r="H822" s="13"/>
      <c r="I822" s="13"/>
      <c r="J822" s="46"/>
    </row>
    <row r="823" spans="1:10" x14ac:dyDescent="0.25">
      <c r="A823" s="7" t="str">
        <f>IF(C822="","",IFERROR(IF(VLOOKUP(C822,'Program Mapping'!B:B,1,FALSE)=C822,"OK","Fix"),"Fix"))</f>
        <v/>
      </c>
      <c r="C823" s="32"/>
      <c r="D823" s="3"/>
      <c r="E823" s="3"/>
      <c r="G823" s="13"/>
      <c r="H823" s="13"/>
      <c r="I823" s="13"/>
      <c r="J823" s="46"/>
    </row>
    <row r="824" spans="1:10" x14ac:dyDescent="0.25">
      <c r="A824" s="7" t="str">
        <f>IF(C823="","",IFERROR(IF(VLOOKUP(C823,'Program Mapping'!B:B,1,FALSE)=C823,"OK","Fix"),"Fix"))</f>
        <v/>
      </c>
      <c r="C824" s="32"/>
      <c r="D824" s="3"/>
      <c r="E824" s="3"/>
      <c r="G824" s="13"/>
      <c r="H824" s="13"/>
      <c r="I824" s="13"/>
      <c r="J824" s="46"/>
    </row>
    <row r="825" spans="1:10" x14ac:dyDescent="0.25">
      <c r="A825" s="7" t="str">
        <f>IF(C824="","",IFERROR(IF(VLOOKUP(C824,'Program Mapping'!B:B,1,FALSE)=C824,"OK","Fix"),"Fix"))</f>
        <v/>
      </c>
      <c r="C825" s="32"/>
      <c r="D825" s="3"/>
      <c r="E825" s="3"/>
      <c r="G825" s="13"/>
      <c r="H825" s="13"/>
      <c r="I825" s="13"/>
      <c r="J825" s="46"/>
    </row>
    <row r="826" spans="1:10" x14ac:dyDescent="0.25">
      <c r="A826" s="7" t="str">
        <f>IF(C825="","",IFERROR(IF(VLOOKUP(C825,'Program Mapping'!B:B,1,FALSE)=C825,"OK","Fix"),"Fix"))</f>
        <v/>
      </c>
      <c r="C826" s="32"/>
      <c r="D826" s="3"/>
      <c r="E826" s="3"/>
      <c r="G826" s="13"/>
      <c r="H826" s="13"/>
      <c r="I826" s="13"/>
      <c r="J826" s="46"/>
    </row>
    <row r="827" spans="1:10" x14ac:dyDescent="0.25">
      <c r="A827" s="7" t="str">
        <f>IF(C826="","",IFERROR(IF(VLOOKUP(C826,'Program Mapping'!B:B,1,FALSE)=C826,"OK","Fix"),"Fix"))</f>
        <v/>
      </c>
      <c r="C827" s="32"/>
      <c r="D827" s="3"/>
      <c r="E827" s="3"/>
      <c r="G827" s="13"/>
      <c r="H827" s="13"/>
      <c r="I827" s="13"/>
      <c r="J827" s="46"/>
    </row>
    <row r="828" spans="1:10" x14ac:dyDescent="0.25">
      <c r="A828" s="7" t="str">
        <f>IF(C827="","",IFERROR(IF(VLOOKUP(C827,'Program Mapping'!B:B,1,FALSE)=C827,"OK","Fix"),"Fix"))</f>
        <v/>
      </c>
      <c r="C828" s="32"/>
      <c r="D828" s="3"/>
      <c r="E828" s="3"/>
      <c r="G828" s="13"/>
      <c r="H828" s="13"/>
      <c r="I828" s="13"/>
      <c r="J828" s="46"/>
    </row>
    <row r="829" spans="1:10" x14ac:dyDescent="0.25">
      <c r="A829" s="7" t="str">
        <f>IF(C828="","",IFERROR(IF(VLOOKUP(C828,'Program Mapping'!B:B,1,FALSE)=C828,"OK","Fix"),"Fix"))</f>
        <v/>
      </c>
      <c r="C829" s="32"/>
      <c r="D829" s="3"/>
      <c r="E829" s="3"/>
      <c r="G829" s="13"/>
      <c r="H829" s="13"/>
      <c r="I829" s="13"/>
      <c r="J829" s="46"/>
    </row>
    <row r="830" spans="1:10" x14ac:dyDescent="0.25">
      <c r="A830" s="7" t="str">
        <f>IF(C829="","",IFERROR(IF(VLOOKUP(C829,'Program Mapping'!B:B,1,FALSE)=C829,"OK","Fix"),"Fix"))</f>
        <v/>
      </c>
      <c r="C830" s="32"/>
      <c r="D830" s="3"/>
      <c r="E830" s="3"/>
      <c r="G830" s="13"/>
      <c r="H830" s="13"/>
      <c r="I830" s="13"/>
      <c r="J830" s="46"/>
    </row>
    <row r="831" spans="1:10" x14ac:dyDescent="0.25">
      <c r="A831" s="7" t="str">
        <f>IF(C830="","",IFERROR(IF(VLOOKUP(C830,'Program Mapping'!B:B,1,FALSE)=C830,"OK","Fix"),"Fix"))</f>
        <v/>
      </c>
      <c r="C831" s="32"/>
      <c r="D831" s="3"/>
      <c r="E831" s="3"/>
      <c r="G831" s="13"/>
      <c r="H831" s="13"/>
      <c r="I831" s="13"/>
      <c r="J831" s="46"/>
    </row>
    <row r="832" spans="1:10" x14ac:dyDescent="0.25">
      <c r="A832" s="7" t="str">
        <f>IF(C831="","",IFERROR(IF(VLOOKUP(C831,'Program Mapping'!B:B,1,FALSE)=C831,"OK","Fix"),"Fix"))</f>
        <v/>
      </c>
      <c r="C832" s="32"/>
      <c r="D832" s="3"/>
      <c r="E832" s="3"/>
      <c r="G832" s="13"/>
      <c r="H832" s="13"/>
      <c r="I832" s="13"/>
      <c r="J832" s="46"/>
    </row>
    <row r="833" spans="1:10" x14ac:dyDescent="0.25">
      <c r="A833" s="7" t="str">
        <f>IF(C832="","",IFERROR(IF(VLOOKUP(C832,'Program Mapping'!B:B,1,FALSE)=C832,"OK","Fix"),"Fix"))</f>
        <v/>
      </c>
      <c r="C833" s="32"/>
      <c r="D833" s="3"/>
      <c r="E833" s="3"/>
      <c r="G833" s="13"/>
      <c r="H833" s="13"/>
      <c r="I833" s="13"/>
      <c r="J833" s="46"/>
    </row>
    <row r="834" spans="1:10" x14ac:dyDescent="0.25">
      <c r="A834" s="7" t="str">
        <f>IF(C833="","",IFERROR(IF(VLOOKUP(C833,'Program Mapping'!B:B,1,FALSE)=C833,"OK","Fix"),"Fix"))</f>
        <v/>
      </c>
      <c r="C834" s="32"/>
      <c r="D834" s="3"/>
      <c r="E834" s="3"/>
      <c r="G834" s="13"/>
      <c r="H834" s="13"/>
      <c r="I834" s="13"/>
      <c r="J834" s="46"/>
    </row>
    <row r="835" spans="1:10" x14ac:dyDescent="0.25">
      <c r="A835" s="7" t="str">
        <f>IF(C834="","",IFERROR(IF(VLOOKUP(C834,'Program Mapping'!B:B,1,FALSE)=C834,"OK","Fix"),"Fix"))</f>
        <v/>
      </c>
      <c r="C835" s="32"/>
      <c r="D835" s="3"/>
      <c r="E835" s="3"/>
      <c r="G835" s="13"/>
      <c r="H835" s="13"/>
      <c r="I835" s="13"/>
      <c r="J835" s="46"/>
    </row>
    <row r="836" spans="1:10" x14ac:dyDescent="0.25">
      <c r="A836" s="7" t="str">
        <f>IF(C835="","",IFERROR(IF(VLOOKUP(C835,'Program Mapping'!B:B,1,FALSE)=C835,"OK","Fix"),"Fix"))</f>
        <v/>
      </c>
      <c r="C836" s="32"/>
      <c r="D836" s="3"/>
      <c r="E836" s="3"/>
      <c r="G836" s="13"/>
      <c r="H836" s="13"/>
      <c r="I836" s="13"/>
      <c r="J836" s="46"/>
    </row>
    <row r="837" spans="1:10" x14ac:dyDescent="0.25">
      <c r="A837" s="7" t="str">
        <f>IF(C836="","",IFERROR(IF(VLOOKUP(C836,'Program Mapping'!B:B,1,FALSE)=C836,"OK","Fix"),"Fix"))</f>
        <v/>
      </c>
      <c r="C837" s="32"/>
      <c r="D837" s="3"/>
      <c r="E837" s="3"/>
      <c r="G837" s="13"/>
      <c r="H837" s="13"/>
      <c r="I837" s="13"/>
      <c r="J837" s="46"/>
    </row>
    <row r="838" spans="1:10" x14ac:dyDescent="0.25">
      <c r="A838" s="7" t="str">
        <f>IF(C837="","",IFERROR(IF(VLOOKUP(C837,'Program Mapping'!B:B,1,FALSE)=C837,"OK","Fix"),"Fix"))</f>
        <v/>
      </c>
      <c r="C838" s="32"/>
      <c r="D838" s="3"/>
      <c r="E838" s="3"/>
      <c r="G838" s="13"/>
      <c r="H838" s="13"/>
      <c r="I838" s="13"/>
      <c r="J838" s="46"/>
    </row>
    <row r="839" spans="1:10" x14ac:dyDescent="0.25">
      <c r="A839" s="7" t="str">
        <f>IF(C838="","",IFERROR(IF(VLOOKUP(C838,'Program Mapping'!B:B,1,FALSE)=C838,"OK","Fix"),"Fix"))</f>
        <v/>
      </c>
      <c r="C839" s="32"/>
      <c r="D839" s="3"/>
      <c r="E839" s="3"/>
      <c r="G839" s="13"/>
      <c r="H839" s="13"/>
      <c r="I839" s="13"/>
      <c r="J839" s="46"/>
    </row>
    <row r="840" spans="1:10" x14ac:dyDescent="0.25">
      <c r="A840" s="7" t="str">
        <f>IF(C839="","",IFERROR(IF(VLOOKUP(C839,'Program Mapping'!B:B,1,FALSE)=C839,"OK","Fix"),"Fix"))</f>
        <v/>
      </c>
      <c r="C840" s="32"/>
      <c r="D840" s="3"/>
      <c r="E840" s="3"/>
      <c r="G840" s="13"/>
      <c r="H840" s="13"/>
      <c r="I840" s="13"/>
      <c r="J840" s="46"/>
    </row>
    <row r="841" spans="1:10" x14ac:dyDescent="0.25">
      <c r="A841" s="7" t="str">
        <f>IF(C840="","",IFERROR(IF(VLOOKUP(C840,'Program Mapping'!B:B,1,FALSE)=C840,"OK","Fix"),"Fix"))</f>
        <v/>
      </c>
      <c r="C841" s="32"/>
      <c r="D841" s="3"/>
      <c r="E841" s="3"/>
      <c r="G841" s="13"/>
      <c r="H841" s="13"/>
      <c r="I841" s="13"/>
      <c r="J841" s="46"/>
    </row>
    <row r="842" spans="1:10" x14ac:dyDescent="0.25">
      <c r="A842" s="7" t="str">
        <f>IF(C841="","",IFERROR(IF(VLOOKUP(C841,'Program Mapping'!B:B,1,FALSE)=C841,"OK","Fix"),"Fix"))</f>
        <v/>
      </c>
      <c r="C842" s="32"/>
      <c r="D842" s="3"/>
      <c r="E842" s="3"/>
      <c r="G842" s="13"/>
      <c r="H842" s="13"/>
      <c r="I842" s="13"/>
      <c r="J842" s="46"/>
    </row>
    <row r="843" spans="1:10" x14ac:dyDescent="0.25">
      <c r="A843" s="7" t="str">
        <f>IF(C842="","",IFERROR(IF(VLOOKUP(C842,'Program Mapping'!B:B,1,FALSE)=C842,"OK","Fix"),"Fix"))</f>
        <v/>
      </c>
      <c r="C843" s="32"/>
      <c r="D843" s="3"/>
      <c r="E843" s="3"/>
      <c r="G843" s="13"/>
      <c r="H843" s="13"/>
      <c r="I843" s="13"/>
      <c r="J843" s="46"/>
    </row>
    <row r="844" spans="1:10" x14ac:dyDescent="0.25">
      <c r="A844" s="7" t="str">
        <f>IF(C843="","",IFERROR(IF(VLOOKUP(C843,'Program Mapping'!B:B,1,FALSE)=C843,"OK","Fix"),"Fix"))</f>
        <v/>
      </c>
      <c r="C844" s="32"/>
      <c r="D844" s="3"/>
      <c r="E844" s="3"/>
      <c r="G844" s="13"/>
      <c r="H844" s="13"/>
      <c r="I844" s="13"/>
      <c r="J844" s="46"/>
    </row>
    <row r="845" spans="1:10" x14ac:dyDescent="0.25">
      <c r="A845" s="7" t="str">
        <f>IF(C844="","",IFERROR(IF(VLOOKUP(C844,'Program Mapping'!B:B,1,FALSE)=C844,"OK","Fix"),"Fix"))</f>
        <v/>
      </c>
      <c r="C845" s="32"/>
      <c r="D845" s="3"/>
      <c r="E845" s="3"/>
      <c r="G845" s="13"/>
      <c r="H845" s="13"/>
      <c r="I845" s="13"/>
      <c r="J845" s="46"/>
    </row>
    <row r="846" spans="1:10" x14ac:dyDescent="0.25">
      <c r="A846" s="7" t="str">
        <f>IF(C845="","",IFERROR(IF(VLOOKUP(C845,'Program Mapping'!B:B,1,FALSE)=C845,"OK","Fix"),"Fix"))</f>
        <v/>
      </c>
      <c r="C846" s="32"/>
      <c r="D846" s="3"/>
      <c r="E846" s="3"/>
      <c r="G846" s="13"/>
      <c r="H846" s="13"/>
      <c r="I846" s="13"/>
      <c r="J846" s="46"/>
    </row>
    <row r="847" spans="1:10" x14ac:dyDescent="0.25">
      <c r="A847" s="7" t="str">
        <f>IF(C846="","",IFERROR(IF(VLOOKUP(C846,'Program Mapping'!B:B,1,FALSE)=C846,"OK","Fix"),"Fix"))</f>
        <v/>
      </c>
      <c r="C847" s="32"/>
      <c r="D847" s="3"/>
      <c r="E847" s="3"/>
      <c r="G847" s="13"/>
      <c r="H847" s="13"/>
      <c r="I847" s="13"/>
      <c r="J847" s="46"/>
    </row>
    <row r="848" spans="1:10" x14ac:dyDescent="0.25">
      <c r="A848" s="7" t="str">
        <f>IF(C847="","",IFERROR(IF(VLOOKUP(C847,'Program Mapping'!B:B,1,FALSE)=C847,"OK","Fix"),"Fix"))</f>
        <v/>
      </c>
      <c r="C848" s="32"/>
      <c r="D848" s="3"/>
      <c r="E848" s="3"/>
      <c r="G848" s="13"/>
      <c r="H848" s="13"/>
      <c r="I848" s="13"/>
      <c r="J848" s="46"/>
    </row>
    <row r="849" spans="1:10" x14ac:dyDescent="0.25">
      <c r="A849" s="7" t="str">
        <f>IF(C848="","",IFERROR(IF(VLOOKUP(C848,'Program Mapping'!B:B,1,FALSE)=C848,"OK","Fix"),"Fix"))</f>
        <v/>
      </c>
      <c r="C849" s="32"/>
      <c r="D849" s="3"/>
      <c r="E849" s="3"/>
      <c r="G849" s="13"/>
      <c r="H849" s="13"/>
      <c r="I849" s="13"/>
      <c r="J849" s="46"/>
    </row>
    <row r="850" spans="1:10" x14ac:dyDescent="0.25">
      <c r="A850" s="7" t="str">
        <f>IF(C849="","",IFERROR(IF(VLOOKUP(C849,'Program Mapping'!B:B,1,FALSE)=C849,"OK","Fix"),"Fix"))</f>
        <v/>
      </c>
      <c r="C850" s="32"/>
      <c r="D850" s="3"/>
      <c r="E850" s="3"/>
      <c r="G850" s="13"/>
      <c r="H850" s="13"/>
      <c r="I850" s="13"/>
      <c r="J850" s="46"/>
    </row>
    <row r="851" spans="1:10" x14ac:dyDescent="0.25">
      <c r="A851" s="7" t="str">
        <f>IF(C850="","",IFERROR(IF(VLOOKUP(C850,'Program Mapping'!B:B,1,FALSE)=C850,"OK","Fix"),"Fix"))</f>
        <v/>
      </c>
      <c r="C851" s="32"/>
      <c r="D851" s="3"/>
      <c r="E851" s="3"/>
      <c r="G851" s="13"/>
      <c r="H851" s="13"/>
      <c r="I851" s="13"/>
      <c r="J851" s="46"/>
    </row>
    <row r="852" spans="1:10" x14ac:dyDescent="0.25">
      <c r="A852" s="7" t="str">
        <f>IF(C851="","",IFERROR(IF(VLOOKUP(C851,'Program Mapping'!B:B,1,FALSE)=C851,"OK","Fix"),"Fix"))</f>
        <v/>
      </c>
      <c r="C852" s="32"/>
      <c r="D852" s="3"/>
      <c r="E852" s="3"/>
      <c r="G852" s="13"/>
      <c r="H852" s="13"/>
      <c r="I852" s="13"/>
      <c r="J852" s="46"/>
    </row>
    <row r="853" spans="1:10" x14ac:dyDescent="0.25">
      <c r="A853" s="7" t="str">
        <f>IF(C852="","",IFERROR(IF(VLOOKUP(C852,'Program Mapping'!B:B,1,FALSE)=C852,"OK","Fix"),"Fix"))</f>
        <v/>
      </c>
      <c r="C853" s="32"/>
      <c r="D853" s="3"/>
      <c r="E853" s="3"/>
      <c r="G853" s="13"/>
      <c r="H853" s="13"/>
      <c r="I853" s="13"/>
      <c r="J853" s="46"/>
    </row>
    <row r="854" spans="1:10" x14ac:dyDescent="0.25">
      <c r="A854" s="7" t="str">
        <f>IF(C853="","",IFERROR(IF(VLOOKUP(C853,'Program Mapping'!B:B,1,FALSE)=C853,"OK","Fix"),"Fix"))</f>
        <v/>
      </c>
      <c r="C854" s="32"/>
      <c r="D854" s="3"/>
      <c r="E854" s="3"/>
      <c r="G854" s="13"/>
      <c r="H854" s="13"/>
      <c r="I854" s="13"/>
      <c r="J854" s="46"/>
    </row>
    <row r="855" spans="1:10" x14ac:dyDescent="0.25">
      <c r="A855" s="7" t="str">
        <f>IF(C854="","",IFERROR(IF(VLOOKUP(C854,'Program Mapping'!B:B,1,FALSE)=C854,"OK","Fix"),"Fix"))</f>
        <v/>
      </c>
      <c r="C855" s="32"/>
      <c r="D855" s="3"/>
      <c r="E855" s="3"/>
      <c r="G855" s="13"/>
      <c r="H855" s="13"/>
      <c r="I855" s="13"/>
      <c r="J855" s="46"/>
    </row>
    <row r="856" spans="1:10" x14ac:dyDescent="0.25">
      <c r="A856" s="7" t="str">
        <f>IF(C855="","",IFERROR(IF(VLOOKUP(C855,'Program Mapping'!B:B,1,FALSE)=C855,"OK","Fix"),"Fix"))</f>
        <v/>
      </c>
      <c r="C856" s="32"/>
      <c r="D856" s="3"/>
      <c r="E856" s="3"/>
      <c r="G856" s="13"/>
      <c r="H856" s="13"/>
      <c r="I856" s="13"/>
      <c r="J856" s="46"/>
    </row>
    <row r="857" spans="1:10" x14ac:dyDescent="0.25">
      <c r="A857" s="7" t="str">
        <f>IF(C856="","",IFERROR(IF(VLOOKUP(C856,'Program Mapping'!B:B,1,FALSE)=C856,"OK","Fix"),"Fix"))</f>
        <v/>
      </c>
      <c r="C857" s="32"/>
      <c r="D857" s="3"/>
      <c r="E857" s="3"/>
      <c r="G857" s="13"/>
      <c r="H857" s="13"/>
      <c r="I857" s="13"/>
      <c r="J857" s="46"/>
    </row>
    <row r="858" spans="1:10" x14ac:dyDescent="0.25">
      <c r="A858" s="7" t="str">
        <f>IF(C857="","",IFERROR(IF(VLOOKUP(C857,'Program Mapping'!B:B,1,FALSE)=C857,"OK","Fix"),"Fix"))</f>
        <v/>
      </c>
      <c r="C858" s="32"/>
      <c r="D858" s="3"/>
      <c r="E858" s="3"/>
      <c r="G858" s="13"/>
      <c r="H858" s="13"/>
      <c r="I858" s="13"/>
      <c r="J858" s="46"/>
    </row>
    <row r="859" spans="1:10" x14ac:dyDescent="0.25">
      <c r="A859" s="7" t="str">
        <f>IF(C858="","",IFERROR(IF(VLOOKUP(C858,'Program Mapping'!B:B,1,FALSE)=C858,"OK","Fix"),"Fix"))</f>
        <v/>
      </c>
      <c r="C859" s="32"/>
      <c r="D859" s="3"/>
      <c r="E859" s="3"/>
      <c r="G859" s="13"/>
      <c r="H859" s="13"/>
      <c r="I859" s="13"/>
      <c r="J859" s="46"/>
    </row>
    <row r="860" spans="1:10" x14ac:dyDescent="0.25">
      <c r="A860" s="7" t="str">
        <f>IF(C859="","",IFERROR(IF(VLOOKUP(C859,'Program Mapping'!B:B,1,FALSE)=C859,"OK","Fix"),"Fix"))</f>
        <v/>
      </c>
      <c r="C860" s="32"/>
      <c r="D860" s="3"/>
      <c r="E860" s="3"/>
      <c r="G860" s="13"/>
      <c r="H860" s="13"/>
      <c r="I860" s="13"/>
      <c r="J860" s="46"/>
    </row>
    <row r="861" spans="1:10" x14ac:dyDescent="0.25">
      <c r="A861" s="7" t="str">
        <f>IF(C860="","",IFERROR(IF(VLOOKUP(C860,'Program Mapping'!B:B,1,FALSE)=C860,"OK","Fix"),"Fix"))</f>
        <v/>
      </c>
      <c r="C861" s="32"/>
      <c r="D861" s="3"/>
      <c r="E861" s="3"/>
      <c r="G861" s="13"/>
      <c r="H861" s="13"/>
      <c r="I861" s="13"/>
      <c r="J861" s="46"/>
    </row>
    <row r="862" spans="1:10" x14ac:dyDescent="0.25">
      <c r="A862" s="7" t="str">
        <f>IF(C861="","",IFERROR(IF(VLOOKUP(C861,'Program Mapping'!B:B,1,FALSE)=C861,"OK","Fix"),"Fix"))</f>
        <v/>
      </c>
      <c r="C862" s="32"/>
      <c r="D862" s="3"/>
      <c r="E862" s="3"/>
      <c r="G862" s="13"/>
      <c r="H862" s="13"/>
      <c r="I862" s="13"/>
      <c r="J862" s="46"/>
    </row>
    <row r="863" spans="1:10" x14ac:dyDescent="0.25">
      <c r="A863" s="7" t="str">
        <f>IF(C862="","",IFERROR(IF(VLOOKUP(C862,'Program Mapping'!B:B,1,FALSE)=C862,"OK","Fix"),"Fix"))</f>
        <v/>
      </c>
      <c r="C863" s="32"/>
      <c r="D863" s="3"/>
      <c r="E863" s="3"/>
      <c r="G863" s="13"/>
      <c r="H863" s="13"/>
      <c r="I863" s="13"/>
      <c r="J863" s="46"/>
    </row>
    <row r="864" spans="1:10" x14ac:dyDescent="0.25">
      <c r="A864" s="7" t="str">
        <f>IF(C863="","",IFERROR(IF(VLOOKUP(C863,'Program Mapping'!B:B,1,FALSE)=C863,"OK","Fix"),"Fix"))</f>
        <v/>
      </c>
      <c r="C864" s="32"/>
      <c r="D864" s="3"/>
      <c r="E864" s="3"/>
      <c r="G864" s="13"/>
      <c r="H864" s="13"/>
      <c r="I864" s="13"/>
      <c r="J864" s="46"/>
    </row>
    <row r="865" spans="1:10" x14ac:dyDescent="0.25">
      <c r="A865" s="7" t="str">
        <f>IF(C864="","",IFERROR(IF(VLOOKUP(C864,'Program Mapping'!B:B,1,FALSE)=C864,"OK","Fix"),"Fix"))</f>
        <v/>
      </c>
      <c r="C865" s="32"/>
      <c r="D865" s="3"/>
      <c r="E865" s="3"/>
      <c r="G865" s="13"/>
      <c r="H865" s="13"/>
      <c r="I865" s="13"/>
      <c r="J865" s="46"/>
    </row>
    <row r="866" spans="1:10" x14ac:dyDescent="0.25">
      <c r="A866" s="7" t="str">
        <f>IF(C865="","",IFERROR(IF(VLOOKUP(C865,'Program Mapping'!B:B,1,FALSE)=C865,"OK","Fix"),"Fix"))</f>
        <v/>
      </c>
      <c r="C866" s="32"/>
      <c r="D866" s="3"/>
      <c r="E866" s="3"/>
      <c r="G866" s="13"/>
      <c r="H866" s="13"/>
      <c r="I866" s="13"/>
      <c r="J866" s="46"/>
    </row>
    <row r="867" spans="1:10" x14ac:dyDescent="0.25">
      <c r="A867" s="7" t="str">
        <f>IF(C866="","",IFERROR(IF(VLOOKUP(C866,'Program Mapping'!B:B,1,FALSE)=C866,"OK","Fix"),"Fix"))</f>
        <v/>
      </c>
      <c r="C867" s="32"/>
      <c r="D867" s="3"/>
      <c r="E867" s="3"/>
      <c r="G867" s="13"/>
      <c r="H867" s="13"/>
      <c r="I867" s="13"/>
      <c r="J867" s="46"/>
    </row>
    <row r="868" spans="1:10" x14ac:dyDescent="0.25">
      <c r="A868" s="7" t="str">
        <f>IF(C867="","",IFERROR(IF(VLOOKUP(C867,'Program Mapping'!B:B,1,FALSE)=C867,"OK","Fix"),"Fix"))</f>
        <v/>
      </c>
      <c r="C868" s="32"/>
      <c r="D868" s="3"/>
      <c r="E868" s="3"/>
      <c r="G868" s="13"/>
      <c r="H868" s="13"/>
      <c r="I868" s="13"/>
      <c r="J868" s="46"/>
    </row>
    <row r="869" spans="1:10" x14ac:dyDescent="0.25">
      <c r="A869" s="7" t="str">
        <f>IF(C868="","",IFERROR(IF(VLOOKUP(C868,'Program Mapping'!B:B,1,FALSE)=C868,"OK","Fix"),"Fix"))</f>
        <v/>
      </c>
      <c r="C869" s="32"/>
      <c r="D869" s="3"/>
      <c r="E869" s="3"/>
      <c r="G869" s="13"/>
      <c r="H869" s="13"/>
      <c r="I869" s="13"/>
      <c r="J869" s="46"/>
    </row>
    <row r="870" spans="1:10" x14ac:dyDescent="0.25">
      <c r="A870" s="7" t="str">
        <f>IF(C869="","",IFERROR(IF(VLOOKUP(C869,'Program Mapping'!B:B,1,FALSE)=C869,"OK","Fix"),"Fix"))</f>
        <v/>
      </c>
      <c r="C870" s="32"/>
      <c r="D870" s="3"/>
      <c r="E870" s="3"/>
      <c r="G870" s="13"/>
      <c r="H870" s="13"/>
      <c r="I870" s="13"/>
      <c r="J870" s="46"/>
    </row>
    <row r="871" spans="1:10" x14ac:dyDescent="0.25">
      <c r="A871" s="7" t="str">
        <f>IF(C870="","",IFERROR(IF(VLOOKUP(C870,'Program Mapping'!B:B,1,FALSE)=C870,"OK","Fix"),"Fix"))</f>
        <v/>
      </c>
      <c r="C871" s="32"/>
      <c r="D871" s="3"/>
      <c r="E871" s="3"/>
      <c r="G871" s="13"/>
      <c r="H871" s="13"/>
      <c r="I871" s="13"/>
      <c r="J871" s="46"/>
    </row>
    <row r="872" spans="1:10" x14ac:dyDescent="0.25">
      <c r="A872" s="7" t="str">
        <f>IF(C871="","",IFERROR(IF(VLOOKUP(C871,'Program Mapping'!B:B,1,FALSE)=C871,"OK","Fix"),"Fix"))</f>
        <v/>
      </c>
      <c r="C872" s="32"/>
      <c r="D872" s="3"/>
      <c r="E872" s="3"/>
      <c r="G872" s="13"/>
      <c r="H872" s="13"/>
      <c r="I872" s="13"/>
      <c r="J872" s="46"/>
    </row>
    <row r="873" spans="1:10" x14ac:dyDescent="0.25">
      <c r="A873" s="7" t="str">
        <f>IF(C872="","",IFERROR(IF(VLOOKUP(C872,'Program Mapping'!B:B,1,FALSE)=C872,"OK","Fix"),"Fix"))</f>
        <v/>
      </c>
      <c r="C873" s="32"/>
      <c r="D873" s="3"/>
      <c r="E873" s="3"/>
      <c r="G873" s="13"/>
      <c r="H873" s="13"/>
      <c r="I873" s="13"/>
      <c r="J873" s="46"/>
    </row>
    <row r="874" spans="1:10" x14ac:dyDescent="0.25">
      <c r="A874" s="7" t="str">
        <f>IF(C873="","",IFERROR(IF(VLOOKUP(C873,'Program Mapping'!B:B,1,FALSE)=C873,"OK","Fix"),"Fix"))</f>
        <v/>
      </c>
      <c r="C874" s="32"/>
      <c r="D874" s="3"/>
      <c r="E874" s="3"/>
      <c r="G874" s="13"/>
      <c r="H874" s="13"/>
      <c r="I874" s="13"/>
      <c r="J874" s="46"/>
    </row>
    <row r="875" spans="1:10" x14ac:dyDescent="0.25">
      <c r="A875" s="7" t="str">
        <f>IF(C874="","",IFERROR(IF(VLOOKUP(C874,'Program Mapping'!B:B,1,FALSE)=C874,"OK","Fix"),"Fix"))</f>
        <v/>
      </c>
      <c r="C875" s="32"/>
      <c r="D875" s="3"/>
      <c r="E875" s="3"/>
      <c r="G875" s="13"/>
      <c r="H875" s="13"/>
      <c r="I875" s="13"/>
      <c r="J875" s="46"/>
    </row>
    <row r="876" spans="1:10" x14ac:dyDescent="0.25">
      <c r="A876" s="7" t="str">
        <f>IF(C875="","",IFERROR(IF(VLOOKUP(C875,'Program Mapping'!B:B,1,FALSE)=C875,"OK","Fix"),"Fix"))</f>
        <v/>
      </c>
      <c r="C876" s="32"/>
      <c r="D876" s="3"/>
      <c r="E876" s="3"/>
      <c r="G876" s="13"/>
      <c r="H876" s="13"/>
      <c r="I876" s="13"/>
      <c r="J876" s="46"/>
    </row>
    <row r="877" spans="1:10" x14ac:dyDescent="0.25">
      <c r="A877" s="7" t="str">
        <f>IF(C876="","",IFERROR(IF(VLOOKUP(C876,'Program Mapping'!B:B,1,FALSE)=C876,"OK","Fix"),"Fix"))</f>
        <v/>
      </c>
      <c r="C877" s="32"/>
      <c r="D877" s="3"/>
      <c r="E877" s="3"/>
      <c r="G877" s="13"/>
      <c r="H877" s="13"/>
      <c r="I877" s="13"/>
      <c r="J877" s="46"/>
    </row>
    <row r="878" spans="1:10" x14ac:dyDescent="0.25">
      <c r="A878" s="7" t="str">
        <f>IF(C877="","",IFERROR(IF(VLOOKUP(C877,'Program Mapping'!B:B,1,FALSE)=C877,"OK","Fix"),"Fix"))</f>
        <v/>
      </c>
      <c r="C878" s="32"/>
      <c r="D878" s="3"/>
      <c r="E878" s="3"/>
      <c r="G878" s="13"/>
      <c r="H878" s="13"/>
      <c r="I878" s="13"/>
      <c r="J878" s="46"/>
    </row>
    <row r="879" spans="1:10" x14ac:dyDescent="0.25">
      <c r="A879" s="7" t="str">
        <f>IF(C878="","",IFERROR(IF(VLOOKUP(C878,'Program Mapping'!B:B,1,FALSE)=C878,"OK","Fix"),"Fix"))</f>
        <v/>
      </c>
      <c r="C879" s="32"/>
      <c r="D879" s="3"/>
      <c r="E879" s="3"/>
      <c r="G879" s="13"/>
      <c r="H879" s="13"/>
      <c r="I879" s="13"/>
      <c r="J879" s="46"/>
    </row>
    <row r="880" spans="1:10" x14ac:dyDescent="0.25">
      <c r="A880" s="7" t="str">
        <f>IF(C879="","",IFERROR(IF(VLOOKUP(C879,'Program Mapping'!B:B,1,FALSE)=C879,"OK","Fix"),"Fix"))</f>
        <v/>
      </c>
      <c r="C880" s="32"/>
      <c r="D880" s="3"/>
      <c r="E880" s="3"/>
      <c r="G880" s="13"/>
      <c r="H880" s="13"/>
      <c r="I880" s="13"/>
      <c r="J880" s="46"/>
    </row>
    <row r="881" spans="1:10" x14ac:dyDescent="0.25">
      <c r="A881" s="7" t="str">
        <f>IF(C880="","",IFERROR(IF(VLOOKUP(C880,'Program Mapping'!B:B,1,FALSE)=C880,"OK","Fix"),"Fix"))</f>
        <v/>
      </c>
      <c r="C881" s="32"/>
      <c r="D881" s="3"/>
      <c r="E881" s="3"/>
      <c r="G881" s="13"/>
      <c r="H881" s="13"/>
      <c r="I881" s="13"/>
      <c r="J881" s="46"/>
    </row>
    <row r="882" spans="1:10" x14ac:dyDescent="0.25">
      <c r="A882" s="7" t="str">
        <f>IF(C881="","",IFERROR(IF(VLOOKUP(C881,'Program Mapping'!B:B,1,FALSE)=C881,"OK","Fix"),"Fix"))</f>
        <v/>
      </c>
      <c r="C882" s="32"/>
      <c r="D882" s="3"/>
      <c r="E882" s="3"/>
      <c r="G882" s="13"/>
      <c r="H882" s="13"/>
      <c r="I882" s="13"/>
      <c r="J882" s="46"/>
    </row>
    <row r="883" spans="1:10" x14ac:dyDescent="0.25">
      <c r="A883" s="7" t="str">
        <f>IF(C882="","",IFERROR(IF(VLOOKUP(C882,'Program Mapping'!B:B,1,FALSE)=C882,"OK","Fix"),"Fix"))</f>
        <v/>
      </c>
      <c r="C883" s="32"/>
      <c r="D883" s="3"/>
      <c r="E883" s="3"/>
      <c r="G883" s="13"/>
      <c r="H883" s="13"/>
      <c r="I883" s="13"/>
      <c r="J883" s="46"/>
    </row>
    <row r="884" spans="1:10" x14ac:dyDescent="0.25">
      <c r="A884" s="7" t="str">
        <f>IF(C883="","",IFERROR(IF(VLOOKUP(C883,'Program Mapping'!B:B,1,FALSE)=C883,"OK","Fix"),"Fix"))</f>
        <v/>
      </c>
      <c r="C884" s="32"/>
      <c r="D884" s="3"/>
      <c r="E884" s="3"/>
      <c r="G884" s="13"/>
      <c r="H884" s="13"/>
      <c r="I884" s="13"/>
      <c r="J884" s="46"/>
    </row>
    <row r="885" spans="1:10" x14ac:dyDescent="0.25">
      <c r="A885" s="7" t="str">
        <f>IF(C884="","",IFERROR(IF(VLOOKUP(C884,'Program Mapping'!B:B,1,FALSE)=C884,"OK","Fix"),"Fix"))</f>
        <v/>
      </c>
      <c r="C885" s="32"/>
      <c r="D885" s="3"/>
      <c r="E885" s="3"/>
      <c r="G885" s="13"/>
      <c r="H885" s="13"/>
      <c r="I885" s="13"/>
      <c r="J885" s="46"/>
    </row>
    <row r="886" spans="1:10" x14ac:dyDescent="0.25">
      <c r="A886" s="7" t="str">
        <f>IF(C885="","",IFERROR(IF(VLOOKUP(C885,'Program Mapping'!B:B,1,FALSE)=C885,"OK","Fix"),"Fix"))</f>
        <v/>
      </c>
      <c r="C886" s="32"/>
      <c r="D886" s="3"/>
      <c r="E886" s="3"/>
      <c r="G886" s="13"/>
      <c r="H886" s="13"/>
      <c r="I886" s="13"/>
      <c r="J886" s="46"/>
    </row>
    <row r="887" spans="1:10" x14ac:dyDescent="0.25">
      <c r="A887" s="7" t="str">
        <f>IF(C886="","",IFERROR(IF(VLOOKUP(C886,'Program Mapping'!B:B,1,FALSE)=C886,"OK","Fix"),"Fix"))</f>
        <v/>
      </c>
      <c r="C887" s="32"/>
      <c r="D887" s="3"/>
      <c r="E887" s="3"/>
      <c r="G887" s="13"/>
      <c r="H887" s="13"/>
      <c r="I887" s="13"/>
      <c r="J887" s="46"/>
    </row>
    <row r="888" spans="1:10" x14ac:dyDescent="0.25">
      <c r="A888" s="7" t="str">
        <f>IF(C887="","",IFERROR(IF(VLOOKUP(C887,'Program Mapping'!B:B,1,FALSE)=C887,"OK","Fix"),"Fix"))</f>
        <v/>
      </c>
      <c r="C888" s="32"/>
      <c r="D888" s="3"/>
      <c r="E888" s="3"/>
      <c r="G888" s="13"/>
      <c r="H888" s="13"/>
      <c r="I888" s="13"/>
      <c r="J888" s="46"/>
    </row>
    <row r="889" spans="1:10" x14ac:dyDescent="0.25">
      <c r="A889" s="7" t="str">
        <f>IF(C888="","",IFERROR(IF(VLOOKUP(C888,'Program Mapping'!B:B,1,FALSE)=C888,"OK","Fix"),"Fix"))</f>
        <v/>
      </c>
      <c r="C889" s="32"/>
      <c r="D889" s="3"/>
      <c r="E889" s="3"/>
      <c r="G889" s="13"/>
      <c r="H889" s="13"/>
      <c r="I889" s="13"/>
      <c r="J889" s="46"/>
    </row>
    <row r="890" spans="1:10" x14ac:dyDescent="0.25">
      <c r="A890" s="7" t="str">
        <f>IF(C889="","",IFERROR(IF(VLOOKUP(C889,'Program Mapping'!B:B,1,FALSE)=C889,"OK","Fix"),"Fix"))</f>
        <v/>
      </c>
      <c r="C890" s="32"/>
      <c r="D890" s="3"/>
      <c r="E890" s="3"/>
      <c r="G890" s="13"/>
      <c r="H890" s="13"/>
      <c r="I890" s="13"/>
      <c r="J890" s="46"/>
    </row>
    <row r="891" spans="1:10" x14ac:dyDescent="0.25">
      <c r="A891" s="7" t="str">
        <f>IF(C890="","",IFERROR(IF(VLOOKUP(C890,'Program Mapping'!B:B,1,FALSE)=C890,"OK","Fix"),"Fix"))</f>
        <v/>
      </c>
      <c r="C891" s="32"/>
      <c r="D891" s="3"/>
      <c r="E891" s="3"/>
      <c r="G891" s="13"/>
      <c r="H891" s="13"/>
      <c r="I891" s="13"/>
      <c r="J891" s="46"/>
    </row>
    <row r="892" spans="1:10" x14ac:dyDescent="0.25">
      <c r="A892" s="7" t="str">
        <f>IF(C891="","",IFERROR(IF(VLOOKUP(C891,'Program Mapping'!B:B,1,FALSE)=C891,"OK","Fix"),"Fix"))</f>
        <v/>
      </c>
      <c r="C892" s="32"/>
      <c r="D892" s="3"/>
      <c r="E892" s="3"/>
      <c r="G892" s="13"/>
      <c r="H892" s="13"/>
      <c r="I892" s="13"/>
      <c r="J892" s="46"/>
    </row>
    <row r="893" spans="1:10" x14ac:dyDescent="0.25">
      <c r="A893" s="7" t="str">
        <f>IF(C892="","",IFERROR(IF(VLOOKUP(C892,'Program Mapping'!B:B,1,FALSE)=C892,"OK","Fix"),"Fix"))</f>
        <v/>
      </c>
      <c r="C893" s="32"/>
      <c r="D893" s="3"/>
      <c r="E893" s="3"/>
      <c r="G893" s="13"/>
      <c r="H893" s="13"/>
      <c r="I893" s="13"/>
      <c r="J893" s="46"/>
    </row>
    <row r="894" spans="1:10" x14ac:dyDescent="0.25">
      <c r="A894" s="7" t="str">
        <f>IF(C893="","",IFERROR(IF(VLOOKUP(C893,'Program Mapping'!B:B,1,FALSE)=C893,"OK","Fix"),"Fix"))</f>
        <v/>
      </c>
      <c r="C894" s="32"/>
      <c r="D894" s="3"/>
      <c r="E894" s="3"/>
      <c r="G894" s="13"/>
      <c r="H894" s="13"/>
      <c r="I894" s="13"/>
      <c r="J894" s="46"/>
    </row>
    <row r="895" spans="1:10" x14ac:dyDescent="0.25">
      <c r="A895" s="7" t="str">
        <f>IF(C894="","",IFERROR(IF(VLOOKUP(C894,'Program Mapping'!B:B,1,FALSE)=C894,"OK","Fix"),"Fix"))</f>
        <v/>
      </c>
      <c r="C895" s="32"/>
      <c r="D895" s="3"/>
      <c r="E895" s="3"/>
      <c r="G895" s="13"/>
      <c r="H895" s="13"/>
      <c r="I895" s="13"/>
      <c r="J895" s="46"/>
    </row>
    <row r="896" spans="1:10" x14ac:dyDescent="0.25">
      <c r="A896" s="7" t="str">
        <f>IF(C895="","",IFERROR(IF(VLOOKUP(C895,'Program Mapping'!B:B,1,FALSE)=C895,"OK","Fix"),"Fix"))</f>
        <v/>
      </c>
      <c r="C896" s="32"/>
      <c r="D896" s="3"/>
      <c r="E896" s="3"/>
      <c r="G896" s="13"/>
      <c r="H896" s="13"/>
      <c r="I896" s="13"/>
      <c r="J896" s="46"/>
    </row>
    <row r="897" spans="1:10" x14ac:dyDescent="0.25">
      <c r="A897" s="7" t="str">
        <f>IF(C896="","",IFERROR(IF(VLOOKUP(C896,'Program Mapping'!B:B,1,FALSE)=C896,"OK","Fix"),"Fix"))</f>
        <v/>
      </c>
      <c r="C897" s="32"/>
      <c r="D897" s="3"/>
      <c r="E897" s="3"/>
      <c r="G897" s="13"/>
      <c r="H897" s="13"/>
      <c r="I897" s="13"/>
      <c r="J897" s="46"/>
    </row>
    <row r="898" spans="1:10" x14ac:dyDescent="0.25">
      <c r="A898" s="7" t="str">
        <f>IF(C897="","",IFERROR(IF(VLOOKUP(C897,'Program Mapping'!B:B,1,FALSE)=C897,"OK","Fix"),"Fix"))</f>
        <v/>
      </c>
      <c r="C898" s="32"/>
      <c r="D898" s="3"/>
      <c r="E898" s="3"/>
      <c r="G898" s="13"/>
      <c r="H898" s="13"/>
      <c r="I898" s="13"/>
      <c r="J898" s="46"/>
    </row>
    <row r="899" spans="1:10" x14ac:dyDescent="0.25">
      <c r="A899" s="7" t="str">
        <f>IF(C898="","",IFERROR(IF(VLOOKUP(C898,'Program Mapping'!B:B,1,FALSE)=C898,"OK","Fix"),"Fix"))</f>
        <v/>
      </c>
      <c r="C899" s="32"/>
      <c r="D899" s="3"/>
      <c r="E899" s="3"/>
      <c r="G899" s="13"/>
      <c r="H899" s="13"/>
      <c r="I899" s="13"/>
      <c r="J899" s="46"/>
    </row>
    <row r="900" spans="1:10" x14ac:dyDescent="0.25">
      <c r="A900" s="7" t="str">
        <f>IF(C899="","",IFERROR(IF(VLOOKUP(C899,'Program Mapping'!B:B,1,FALSE)=C899,"OK","Fix"),"Fix"))</f>
        <v/>
      </c>
      <c r="C900" s="32"/>
      <c r="D900" s="3"/>
      <c r="E900" s="3"/>
      <c r="G900" s="13"/>
      <c r="H900" s="13"/>
      <c r="I900" s="13"/>
      <c r="J900" s="46"/>
    </row>
    <row r="901" spans="1:10" x14ac:dyDescent="0.25">
      <c r="A901" s="7" t="str">
        <f>IF(C900="","",IFERROR(IF(VLOOKUP(C900,'Program Mapping'!B:B,1,FALSE)=C900,"OK","Fix"),"Fix"))</f>
        <v/>
      </c>
      <c r="C901" s="32"/>
      <c r="D901" s="3"/>
      <c r="E901" s="3"/>
      <c r="G901" s="13"/>
      <c r="H901" s="13"/>
      <c r="I901" s="13"/>
      <c r="J901" s="46"/>
    </row>
    <row r="902" spans="1:10" x14ac:dyDescent="0.25">
      <c r="A902" s="7" t="str">
        <f>IF(C901="","",IFERROR(IF(VLOOKUP(C901,'Program Mapping'!B:B,1,FALSE)=C901,"OK","Fix"),"Fix"))</f>
        <v/>
      </c>
      <c r="C902" s="32"/>
      <c r="D902" s="3"/>
      <c r="E902" s="3"/>
      <c r="G902" s="13"/>
      <c r="H902" s="13"/>
      <c r="I902" s="13"/>
      <c r="J902" s="46"/>
    </row>
    <row r="903" spans="1:10" x14ac:dyDescent="0.25">
      <c r="A903" s="7" t="str">
        <f>IF(C902="","",IFERROR(IF(VLOOKUP(C902,'Program Mapping'!B:B,1,FALSE)=C902,"OK","Fix"),"Fix"))</f>
        <v/>
      </c>
      <c r="C903" s="32"/>
      <c r="D903" s="3"/>
      <c r="E903" s="3"/>
      <c r="G903" s="13"/>
      <c r="H903" s="13"/>
      <c r="I903" s="13"/>
      <c r="J903" s="46"/>
    </row>
    <row r="904" spans="1:10" x14ac:dyDescent="0.25">
      <c r="A904" s="7" t="str">
        <f>IF(C903="","",IFERROR(IF(VLOOKUP(C903,'Program Mapping'!B:B,1,FALSE)=C903,"OK","Fix"),"Fix"))</f>
        <v/>
      </c>
      <c r="C904" s="32"/>
      <c r="D904" s="3"/>
      <c r="E904" s="3"/>
      <c r="G904" s="13"/>
      <c r="H904" s="13"/>
      <c r="I904" s="13"/>
      <c r="J904" s="46"/>
    </row>
    <row r="905" spans="1:10" x14ac:dyDescent="0.25">
      <c r="A905" s="7" t="str">
        <f>IF(C904="","",IFERROR(IF(VLOOKUP(C904,'Program Mapping'!B:B,1,FALSE)=C904,"OK","Fix"),"Fix"))</f>
        <v/>
      </c>
      <c r="C905" s="32"/>
      <c r="D905" s="3"/>
      <c r="E905" s="3"/>
      <c r="G905" s="13"/>
      <c r="H905" s="13"/>
      <c r="I905" s="13"/>
      <c r="J905" s="46"/>
    </row>
    <row r="906" spans="1:10" x14ac:dyDescent="0.25">
      <c r="A906" s="7" t="str">
        <f>IF(C905="","",IFERROR(IF(VLOOKUP(C905,'Program Mapping'!B:B,1,FALSE)=C905,"OK","Fix"),"Fix"))</f>
        <v/>
      </c>
      <c r="C906" s="32"/>
      <c r="D906" s="3"/>
      <c r="E906" s="3"/>
      <c r="G906" s="13"/>
      <c r="H906" s="13"/>
      <c r="I906" s="13"/>
      <c r="J906" s="46"/>
    </row>
    <row r="907" spans="1:10" x14ac:dyDescent="0.25">
      <c r="A907" s="7" t="str">
        <f>IF(C906="","",IFERROR(IF(VLOOKUP(C906,'Program Mapping'!B:B,1,FALSE)=C906,"OK","Fix"),"Fix"))</f>
        <v/>
      </c>
      <c r="C907" s="32"/>
      <c r="D907" s="3"/>
      <c r="E907" s="3"/>
      <c r="G907" s="13"/>
      <c r="H907" s="13"/>
      <c r="I907" s="13"/>
      <c r="J907" s="46"/>
    </row>
    <row r="908" spans="1:10" x14ac:dyDescent="0.25">
      <c r="A908" s="7" t="str">
        <f>IF(C907="","",IFERROR(IF(VLOOKUP(C907,'Program Mapping'!B:B,1,FALSE)=C907,"OK","Fix"),"Fix"))</f>
        <v/>
      </c>
      <c r="C908" s="32"/>
      <c r="D908" s="3"/>
      <c r="E908" s="3"/>
      <c r="G908" s="13"/>
      <c r="H908" s="13"/>
      <c r="I908" s="13"/>
      <c r="J908" s="46"/>
    </row>
    <row r="909" spans="1:10" x14ac:dyDescent="0.25">
      <c r="A909" s="7" t="str">
        <f>IF(C908="","",IFERROR(IF(VLOOKUP(C908,'Program Mapping'!B:B,1,FALSE)=C908,"OK","Fix"),"Fix"))</f>
        <v/>
      </c>
      <c r="C909" s="32"/>
      <c r="D909" s="3"/>
      <c r="E909" s="3"/>
      <c r="G909" s="13"/>
      <c r="H909" s="13"/>
      <c r="I909" s="13"/>
      <c r="J909" s="46"/>
    </row>
    <row r="910" spans="1:10" x14ac:dyDescent="0.25">
      <c r="A910" s="7" t="str">
        <f>IF(C909="","",IFERROR(IF(VLOOKUP(C909,'Program Mapping'!B:B,1,FALSE)=C909,"OK","Fix"),"Fix"))</f>
        <v/>
      </c>
      <c r="C910" s="32"/>
      <c r="D910" s="3"/>
      <c r="E910" s="3"/>
      <c r="G910" s="13"/>
      <c r="H910" s="13"/>
      <c r="I910" s="13"/>
      <c r="J910" s="46"/>
    </row>
    <row r="911" spans="1:10" x14ac:dyDescent="0.25">
      <c r="A911" s="7" t="str">
        <f>IF(C910="","",IFERROR(IF(VLOOKUP(C910,'Program Mapping'!B:B,1,FALSE)=C910,"OK","Fix"),"Fix"))</f>
        <v/>
      </c>
      <c r="C911" s="32"/>
      <c r="D911" s="3"/>
      <c r="E911" s="3"/>
      <c r="G911" s="13"/>
      <c r="H911" s="13"/>
      <c r="I911" s="13"/>
      <c r="J911" s="46"/>
    </row>
    <row r="912" spans="1:10" x14ac:dyDescent="0.25">
      <c r="A912" s="7" t="str">
        <f>IF(C911="","",IFERROR(IF(VLOOKUP(C911,'Program Mapping'!B:B,1,FALSE)=C911,"OK","Fix"),"Fix"))</f>
        <v/>
      </c>
      <c r="C912" s="32"/>
      <c r="D912" s="3"/>
      <c r="E912" s="3"/>
      <c r="G912" s="13"/>
      <c r="H912" s="13"/>
      <c r="I912" s="13"/>
      <c r="J912" s="46"/>
    </row>
    <row r="913" spans="1:10" x14ac:dyDescent="0.25">
      <c r="A913" s="7" t="str">
        <f>IF(C912="","",IFERROR(IF(VLOOKUP(C912,'Program Mapping'!B:B,1,FALSE)=C912,"OK","Fix"),"Fix"))</f>
        <v/>
      </c>
      <c r="C913" s="32"/>
      <c r="D913" s="3"/>
      <c r="E913" s="3"/>
      <c r="G913" s="13"/>
      <c r="H913" s="13"/>
      <c r="I913" s="13"/>
      <c r="J913" s="46"/>
    </row>
    <row r="914" spans="1:10" x14ac:dyDescent="0.25">
      <c r="A914" s="7" t="str">
        <f>IF(C913="","",IFERROR(IF(VLOOKUP(C913,'Program Mapping'!B:B,1,FALSE)=C913,"OK","Fix"),"Fix"))</f>
        <v/>
      </c>
      <c r="C914" s="32"/>
      <c r="D914" s="3"/>
      <c r="E914" s="3"/>
      <c r="G914" s="13"/>
      <c r="H914" s="13"/>
      <c r="I914" s="13"/>
      <c r="J914" s="46"/>
    </row>
    <row r="915" spans="1:10" x14ac:dyDescent="0.25">
      <c r="A915" s="7" t="str">
        <f>IF(C914="","",IFERROR(IF(VLOOKUP(C914,'Program Mapping'!B:B,1,FALSE)=C914,"OK","Fix"),"Fix"))</f>
        <v/>
      </c>
      <c r="C915" s="32"/>
      <c r="D915" s="3"/>
      <c r="E915" s="3"/>
      <c r="G915" s="13"/>
      <c r="H915" s="13"/>
      <c r="I915" s="13"/>
      <c r="J915" s="46"/>
    </row>
    <row r="916" spans="1:10" x14ac:dyDescent="0.25">
      <c r="A916" s="7" t="str">
        <f>IF(C915="","",IFERROR(IF(VLOOKUP(C915,'Program Mapping'!B:B,1,FALSE)=C915,"OK","Fix"),"Fix"))</f>
        <v/>
      </c>
      <c r="C916" s="32"/>
      <c r="D916" s="3"/>
      <c r="E916" s="3"/>
      <c r="G916" s="13"/>
      <c r="H916" s="13"/>
      <c r="I916" s="13"/>
      <c r="J916" s="46"/>
    </row>
    <row r="917" spans="1:10" x14ac:dyDescent="0.25">
      <c r="A917" s="7" t="str">
        <f>IF(C916="","",IFERROR(IF(VLOOKUP(C916,'Program Mapping'!B:B,1,FALSE)=C916,"OK","Fix"),"Fix"))</f>
        <v/>
      </c>
      <c r="C917" s="32"/>
      <c r="D917" s="3"/>
      <c r="E917" s="3"/>
      <c r="G917" s="13"/>
      <c r="H917" s="13"/>
      <c r="I917" s="13"/>
      <c r="J917" s="46"/>
    </row>
    <row r="918" spans="1:10" x14ac:dyDescent="0.25">
      <c r="A918" s="7" t="str">
        <f>IF(C917="","",IFERROR(IF(VLOOKUP(C917,'Program Mapping'!B:B,1,FALSE)=C917,"OK","Fix"),"Fix"))</f>
        <v/>
      </c>
      <c r="C918" s="32"/>
      <c r="D918" s="3"/>
      <c r="E918" s="3"/>
      <c r="G918" s="13"/>
      <c r="H918" s="13"/>
      <c r="I918" s="13"/>
      <c r="J918" s="46"/>
    </row>
    <row r="919" spans="1:10" x14ac:dyDescent="0.25">
      <c r="A919" s="7" t="str">
        <f>IF(C918="","",IFERROR(IF(VLOOKUP(C918,'Program Mapping'!B:B,1,FALSE)=C918,"OK","Fix"),"Fix"))</f>
        <v/>
      </c>
      <c r="C919" s="32"/>
      <c r="D919" s="3"/>
      <c r="E919" s="3"/>
      <c r="G919" s="13"/>
      <c r="H919" s="13"/>
      <c r="I919" s="13"/>
      <c r="J919" s="46"/>
    </row>
    <row r="920" spans="1:10" x14ac:dyDescent="0.25">
      <c r="A920" s="7" t="str">
        <f>IF(C919="","",IFERROR(IF(VLOOKUP(C919,'Program Mapping'!B:B,1,FALSE)=C919,"OK","Fix"),"Fix"))</f>
        <v/>
      </c>
      <c r="C920" s="32"/>
      <c r="D920" s="3"/>
      <c r="E920" s="3"/>
      <c r="G920" s="13"/>
      <c r="H920" s="13"/>
      <c r="I920" s="13"/>
      <c r="J920" s="46"/>
    </row>
    <row r="921" spans="1:10" x14ac:dyDescent="0.25">
      <c r="A921" s="7" t="str">
        <f>IF(C920="","",IFERROR(IF(VLOOKUP(C920,'Program Mapping'!B:B,1,FALSE)=C920,"OK","Fix"),"Fix"))</f>
        <v/>
      </c>
      <c r="C921" s="32"/>
      <c r="D921" s="3"/>
      <c r="E921" s="3"/>
      <c r="G921" s="13"/>
      <c r="H921" s="13"/>
      <c r="I921" s="13"/>
      <c r="J921" s="46"/>
    </row>
    <row r="922" spans="1:10" x14ac:dyDescent="0.25">
      <c r="A922" s="7" t="str">
        <f>IF(C921="","",IFERROR(IF(VLOOKUP(C921,'Program Mapping'!B:B,1,FALSE)=C921,"OK","Fix"),"Fix"))</f>
        <v/>
      </c>
      <c r="C922" s="32"/>
      <c r="D922" s="3"/>
      <c r="E922" s="3"/>
      <c r="G922" s="13"/>
      <c r="H922" s="13"/>
      <c r="I922" s="13"/>
      <c r="J922" s="46"/>
    </row>
    <row r="923" spans="1:10" x14ac:dyDescent="0.25">
      <c r="A923" s="7" t="str">
        <f>IF(C922="","",IFERROR(IF(VLOOKUP(C922,'Program Mapping'!B:B,1,FALSE)=C922,"OK","Fix"),"Fix"))</f>
        <v/>
      </c>
      <c r="C923" s="32"/>
      <c r="D923" s="3"/>
      <c r="E923" s="3"/>
      <c r="G923" s="13"/>
      <c r="H923" s="13"/>
      <c r="I923" s="13"/>
      <c r="J923" s="46"/>
    </row>
    <row r="924" spans="1:10" x14ac:dyDescent="0.25">
      <c r="A924" s="7" t="str">
        <f>IF(C923="","",IFERROR(IF(VLOOKUP(C923,'Program Mapping'!B:B,1,FALSE)=C923,"OK","Fix"),"Fix"))</f>
        <v/>
      </c>
      <c r="C924" s="32"/>
      <c r="D924" s="3"/>
      <c r="E924" s="3"/>
      <c r="G924" s="13"/>
      <c r="H924" s="13"/>
      <c r="I924" s="13"/>
      <c r="J924" s="46"/>
    </row>
    <row r="925" spans="1:10" x14ac:dyDescent="0.25">
      <c r="A925" s="7" t="str">
        <f>IF(C924="","",IFERROR(IF(VLOOKUP(C924,'Program Mapping'!B:B,1,FALSE)=C924,"OK","Fix"),"Fix"))</f>
        <v/>
      </c>
      <c r="C925" s="32"/>
      <c r="D925" s="3"/>
      <c r="E925" s="3"/>
      <c r="G925" s="13"/>
      <c r="H925" s="13"/>
      <c r="I925" s="13"/>
      <c r="J925" s="46"/>
    </row>
    <row r="926" spans="1:10" x14ac:dyDescent="0.25">
      <c r="A926" s="7" t="str">
        <f>IF(C925="","",IFERROR(IF(VLOOKUP(C925,'Program Mapping'!B:B,1,FALSE)=C925,"OK","Fix"),"Fix"))</f>
        <v/>
      </c>
      <c r="C926" s="32"/>
      <c r="D926" s="3"/>
      <c r="E926" s="3"/>
      <c r="G926" s="13"/>
      <c r="H926" s="13"/>
      <c r="I926" s="13"/>
      <c r="J926" s="46"/>
    </row>
    <row r="927" spans="1:10" x14ac:dyDescent="0.25">
      <c r="A927" s="7" t="str">
        <f>IF(C926="","",IFERROR(IF(VLOOKUP(C926,'Program Mapping'!B:B,1,FALSE)=C926,"OK","Fix"),"Fix"))</f>
        <v/>
      </c>
      <c r="C927" s="32"/>
      <c r="D927" s="3"/>
      <c r="E927" s="3"/>
      <c r="G927" s="13"/>
      <c r="H927" s="13"/>
      <c r="I927" s="13"/>
      <c r="J927" s="46"/>
    </row>
    <row r="928" spans="1:10" x14ac:dyDescent="0.25">
      <c r="A928" s="7" t="str">
        <f>IF(C927="","",IFERROR(IF(VLOOKUP(C927,'Program Mapping'!B:B,1,FALSE)=C927,"OK","Fix"),"Fix"))</f>
        <v/>
      </c>
      <c r="C928" s="32"/>
      <c r="D928" s="3"/>
      <c r="E928" s="3"/>
      <c r="G928" s="13"/>
      <c r="H928" s="13"/>
      <c r="I928" s="13"/>
      <c r="J928" s="46"/>
    </row>
    <row r="929" spans="1:10" x14ac:dyDescent="0.25">
      <c r="A929" s="7" t="str">
        <f>IF(C928="","",IFERROR(IF(VLOOKUP(C928,'Program Mapping'!B:B,1,FALSE)=C928,"OK","Fix"),"Fix"))</f>
        <v/>
      </c>
      <c r="C929" s="32"/>
      <c r="D929" s="3"/>
      <c r="E929" s="3"/>
      <c r="G929" s="13"/>
      <c r="H929" s="13"/>
      <c r="I929" s="13"/>
      <c r="J929" s="46"/>
    </row>
    <row r="930" spans="1:10" x14ac:dyDescent="0.25">
      <c r="A930" s="7" t="str">
        <f>IF(C929="","",IFERROR(IF(VLOOKUP(C929,'Program Mapping'!B:B,1,FALSE)=C929,"OK","Fix"),"Fix"))</f>
        <v/>
      </c>
      <c r="C930" s="32"/>
      <c r="D930" s="3"/>
      <c r="E930" s="3"/>
      <c r="G930" s="13"/>
      <c r="H930" s="13"/>
      <c r="I930" s="13"/>
      <c r="J930" s="46"/>
    </row>
    <row r="931" spans="1:10" x14ac:dyDescent="0.25">
      <c r="A931" s="7" t="str">
        <f>IF(C930="","",IFERROR(IF(VLOOKUP(C930,'Program Mapping'!B:B,1,FALSE)=C930,"OK","Fix"),"Fix"))</f>
        <v/>
      </c>
      <c r="C931" s="32"/>
      <c r="D931" s="3"/>
      <c r="E931" s="3"/>
      <c r="G931" s="13"/>
      <c r="H931" s="13"/>
      <c r="I931" s="13"/>
      <c r="J931" s="46"/>
    </row>
    <row r="932" spans="1:10" x14ac:dyDescent="0.25">
      <c r="A932" s="7" t="str">
        <f>IF(C931="","",IFERROR(IF(VLOOKUP(C931,'Program Mapping'!B:B,1,FALSE)=C931,"OK","Fix"),"Fix"))</f>
        <v/>
      </c>
      <c r="C932" s="32"/>
      <c r="D932" s="3"/>
      <c r="E932" s="3"/>
      <c r="G932" s="13"/>
      <c r="H932" s="13"/>
      <c r="I932" s="13"/>
      <c r="J932" s="46"/>
    </row>
    <row r="933" spans="1:10" x14ac:dyDescent="0.25">
      <c r="A933" s="7" t="str">
        <f>IF(C932="","",IFERROR(IF(VLOOKUP(C932,'Program Mapping'!B:B,1,FALSE)=C932,"OK","Fix"),"Fix"))</f>
        <v/>
      </c>
      <c r="C933" s="32"/>
      <c r="D933" s="3"/>
      <c r="E933" s="3"/>
      <c r="G933" s="13"/>
      <c r="H933" s="13"/>
      <c r="I933" s="13"/>
      <c r="J933" s="46"/>
    </row>
    <row r="934" spans="1:10" x14ac:dyDescent="0.25">
      <c r="A934" s="7" t="str">
        <f>IF(C933="","",IFERROR(IF(VLOOKUP(C933,'Program Mapping'!B:B,1,FALSE)=C933,"OK","Fix"),"Fix"))</f>
        <v/>
      </c>
      <c r="C934" s="32"/>
      <c r="D934" s="3"/>
      <c r="E934" s="3"/>
      <c r="G934" s="13"/>
      <c r="H934" s="13"/>
      <c r="I934" s="13"/>
      <c r="J934" s="46"/>
    </row>
    <row r="935" spans="1:10" x14ac:dyDescent="0.25">
      <c r="A935" s="7" t="str">
        <f>IF(C934="","",IFERROR(IF(VLOOKUP(C934,'Program Mapping'!B:B,1,FALSE)=C934,"OK","Fix"),"Fix"))</f>
        <v/>
      </c>
      <c r="C935" s="32"/>
      <c r="D935" s="3"/>
      <c r="E935" s="3"/>
      <c r="G935" s="13"/>
      <c r="H935" s="13"/>
      <c r="I935" s="13"/>
      <c r="J935" s="46"/>
    </row>
    <row r="936" spans="1:10" x14ac:dyDescent="0.25">
      <c r="A936" s="7" t="str">
        <f>IF(C935="","",IFERROR(IF(VLOOKUP(C935,'Program Mapping'!B:B,1,FALSE)=C935,"OK","Fix"),"Fix"))</f>
        <v/>
      </c>
      <c r="C936" s="32"/>
      <c r="D936" s="3"/>
      <c r="E936" s="3"/>
      <c r="G936" s="13"/>
      <c r="H936" s="13"/>
      <c r="I936" s="13"/>
      <c r="J936" s="46"/>
    </row>
    <row r="937" spans="1:10" x14ac:dyDescent="0.25">
      <c r="A937" s="7" t="str">
        <f>IF(C936="","",IFERROR(IF(VLOOKUP(C936,'Program Mapping'!B:B,1,FALSE)=C936,"OK","Fix"),"Fix"))</f>
        <v/>
      </c>
      <c r="C937" s="32"/>
      <c r="D937" s="3"/>
      <c r="E937" s="3"/>
      <c r="G937" s="13"/>
      <c r="H937" s="13"/>
      <c r="I937" s="13"/>
      <c r="J937" s="46"/>
    </row>
    <row r="938" spans="1:10" x14ac:dyDescent="0.25">
      <c r="A938" s="7" t="str">
        <f>IF(C937="","",IFERROR(IF(VLOOKUP(C937,'Program Mapping'!B:B,1,FALSE)=C937,"OK","Fix"),"Fix"))</f>
        <v/>
      </c>
      <c r="C938" s="32"/>
      <c r="D938" s="3"/>
      <c r="E938" s="3"/>
      <c r="G938" s="13"/>
      <c r="H938" s="13"/>
      <c r="I938" s="13"/>
      <c r="J938" s="46"/>
    </row>
    <row r="939" spans="1:10" x14ac:dyDescent="0.25">
      <c r="A939" s="7" t="str">
        <f>IF(C938="","",IFERROR(IF(VLOOKUP(C938,'Program Mapping'!B:B,1,FALSE)=C938,"OK","Fix"),"Fix"))</f>
        <v/>
      </c>
      <c r="C939" s="32"/>
      <c r="D939" s="3"/>
      <c r="E939" s="3"/>
      <c r="G939" s="13"/>
      <c r="H939" s="13"/>
      <c r="I939" s="13"/>
      <c r="J939" s="46"/>
    </row>
    <row r="940" spans="1:10" x14ac:dyDescent="0.25">
      <c r="A940" s="7" t="str">
        <f>IF(C939="","",IFERROR(IF(VLOOKUP(C939,'Program Mapping'!B:B,1,FALSE)=C939,"OK","Fix"),"Fix"))</f>
        <v/>
      </c>
      <c r="C940" s="32"/>
      <c r="D940" s="3"/>
      <c r="E940" s="3"/>
      <c r="G940" s="13"/>
      <c r="H940" s="13"/>
      <c r="I940" s="13"/>
      <c r="J940" s="46"/>
    </row>
    <row r="941" spans="1:10" x14ac:dyDescent="0.25">
      <c r="A941" s="7" t="str">
        <f>IF(C940="","",IFERROR(IF(VLOOKUP(C940,'Program Mapping'!B:B,1,FALSE)=C940,"OK","Fix"),"Fix"))</f>
        <v/>
      </c>
      <c r="C941" s="32"/>
      <c r="D941" s="3"/>
      <c r="E941" s="3"/>
      <c r="G941" s="13"/>
      <c r="H941" s="13"/>
      <c r="I941" s="13"/>
      <c r="J941" s="46"/>
    </row>
    <row r="942" spans="1:10" x14ac:dyDescent="0.25">
      <c r="A942" s="7" t="str">
        <f>IF(C941="","",IFERROR(IF(VLOOKUP(C941,'Program Mapping'!B:B,1,FALSE)=C941,"OK","Fix"),"Fix"))</f>
        <v/>
      </c>
      <c r="C942" s="32"/>
      <c r="D942" s="3"/>
      <c r="E942" s="3"/>
      <c r="G942" s="13"/>
      <c r="H942" s="13"/>
      <c r="I942" s="13"/>
      <c r="J942" s="46"/>
    </row>
    <row r="943" spans="1:10" x14ac:dyDescent="0.25">
      <c r="A943" s="7" t="str">
        <f>IF(C942="","",IFERROR(IF(VLOOKUP(C942,'Program Mapping'!B:B,1,FALSE)=C942,"OK","Fix"),"Fix"))</f>
        <v/>
      </c>
      <c r="C943" s="32"/>
      <c r="D943" s="3"/>
      <c r="E943" s="3"/>
      <c r="G943" s="13"/>
      <c r="H943" s="13"/>
      <c r="I943" s="13"/>
      <c r="J943" s="46"/>
    </row>
    <row r="944" spans="1:10" x14ac:dyDescent="0.25">
      <c r="A944" s="7" t="str">
        <f>IF(C943="","",IFERROR(IF(VLOOKUP(C943,'Program Mapping'!B:B,1,FALSE)=C943,"OK","Fix"),"Fix"))</f>
        <v/>
      </c>
      <c r="C944" s="32"/>
      <c r="D944" s="3"/>
      <c r="E944" s="3"/>
      <c r="G944" s="13"/>
      <c r="H944" s="13"/>
      <c r="I944" s="13"/>
      <c r="J944" s="46"/>
    </row>
    <row r="945" spans="1:10" x14ac:dyDescent="0.25">
      <c r="A945" s="7" t="str">
        <f>IF(C944="","",IFERROR(IF(VLOOKUP(C944,'Program Mapping'!B:B,1,FALSE)=C944,"OK","Fix"),"Fix"))</f>
        <v/>
      </c>
      <c r="C945" s="32"/>
      <c r="D945" s="3"/>
      <c r="E945" s="3"/>
      <c r="G945" s="13"/>
      <c r="H945" s="13"/>
      <c r="I945" s="13"/>
      <c r="J945" s="46"/>
    </row>
    <row r="946" spans="1:10" x14ac:dyDescent="0.25">
      <c r="A946" s="7" t="str">
        <f>IF(C945="","",IFERROR(IF(VLOOKUP(C945,'Program Mapping'!B:B,1,FALSE)=C945,"OK","Fix"),"Fix"))</f>
        <v/>
      </c>
      <c r="C946" s="32"/>
      <c r="D946" s="3"/>
      <c r="E946" s="3"/>
      <c r="G946" s="13"/>
      <c r="H946" s="13"/>
      <c r="I946" s="13"/>
      <c r="J946" s="46"/>
    </row>
    <row r="947" spans="1:10" x14ac:dyDescent="0.25">
      <c r="A947" s="7" t="str">
        <f>IF(C946="","",IFERROR(IF(VLOOKUP(C946,'Program Mapping'!B:B,1,FALSE)=C946,"OK","Fix"),"Fix"))</f>
        <v/>
      </c>
      <c r="C947" s="32"/>
      <c r="D947" s="3"/>
      <c r="E947" s="3"/>
      <c r="G947" s="13"/>
      <c r="H947" s="13"/>
      <c r="I947" s="13"/>
      <c r="J947" s="46"/>
    </row>
    <row r="948" spans="1:10" x14ac:dyDescent="0.25">
      <c r="A948" s="7" t="str">
        <f>IF(C947="","",IFERROR(IF(VLOOKUP(C947,'Program Mapping'!B:B,1,FALSE)=C947,"OK","Fix"),"Fix"))</f>
        <v/>
      </c>
      <c r="C948" s="32"/>
      <c r="D948" s="3"/>
      <c r="E948" s="3"/>
      <c r="G948" s="13"/>
      <c r="H948" s="13"/>
      <c r="I948" s="13"/>
      <c r="J948" s="46"/>
    </row>
    <row r="949" spans="1:10" x14ac:dyDescent="0.25">
      <c r="A949" s="7" t="str">
        <f>IF(C948="","",IFERROR(IF(VLOOKUP(C948,'Program Mapping'!B:B,1,FALSE)=C948,"OK","Fix"),"Fix"))</f>
        <v/>
      </c>
      <c r="C949" s="32"/>
      <c r="D949" s="3"/>
      <c r="E949" s="3"/>
      <c r="G949" s="13"/>
      <c r="H949" s="13"/>
      <c r="I949" s="13"/>
      <c r="J949" s="46"/>
    </row>
    <row r="950" spans="1:10" x14ac:dyDescent="0.25">
      <c r="A950" s="7" t="str">
        <f>IF(C949="","",IFERROR(IF(VLOOKUP(C949,'Program Mapping'!B:B,1,FALSE)=C949,"OK","Fix"),"Fix"))</f>
        <v/>
      </c>
      <c r="C950" s="32"/>
      <c r="D950" s="3"/>
      <c r="E950" s="3"/>
      <c r="G950" s="13"/>
      <c r="H950" s="13"/>
      <c r="I950" s="13"/>
      <c r="J950" s="46"/>
    </row>
    <row r="951" spans="1:10" x14ac:dyDescent="0.25">
      <c r="A951" s="7" t="str">
        <f>IF(C950="","",IFERROR(IF(VLOOKUP(C950,'Program Mapping'!B:B,1,FALSE)=C950,"OK","Fix"),"Fix"))</f>
        <v/>
      </c>
      <c r="C951" s="32"/>
      <c r="D951" s="3"/>
      <c r="E951" s="3"/>
      <c r="G951" s="13"/>
      <c r="H951" s="13"/>
      <c r="I951" s="13"/>
      <c r="J951" s="46"/>
    </row>
    <row r="952" spans="1:10" x14ac:dyDescent="0.25">
      <c r="A952" s="7" t="str">
        <f>IF(C951="","",IFERROR(IF(VLOOKUP(C951,'Program Mapping'!B:B,1,FALSE)=C951,"OK","Fix"),"Fix"))</f>
        <v/>
      </c>
      <c r="C952" s="32"/>
      <c r="D952" s="3"/>
      <c r="E952" s="3"/>
      <c r="G952" s="13"/>
      <c r="H952" s="13"/>
      <c r="I952" s="13"/>
      <c r="J952" s="46"/>
    </row>
    <row r="953" spans="1:10" x14ac:dyDescent="0.25">
      <c r="A953" s="7" t="str">
        <f>IF(C952="","",IFERROR(IF(VLOOKUP(C952,'Program Mapping'!B:B,1,FALSE)=C952,"OK","Fix"),"Fix"))</f>
        <v/>
      </c>
      <c r="C953" s="32"/>
      <c r="D953" s="3"/>
      <c r="E953" s="3"/>
      <c r="G953" s="13"/>
      <c r="H953" s="13"/>
      <c r="I953" s="13"/>
      <c r="J953" s="46"/>
    </row>
    <row r="954" spans="1:10" x14ac:dyDescent="0.25">
      <c r="A954" s="7" t="str">
        <f>IF(C953="","",IFERROR(IF(VLOOKUP(C953,'Program Mapping'!B:B,1,FALSE)=C953,"OK","Fix"),"Fix"))</f>
        <v/>
      </c>
      <c r="C954" s="32"/>
      <c r="D954" s="3"/>
      <c r="E954" s="3"/>
      <c r="G954" s="13"/>
      <c r="H954" s="13"/>
      <c r="I954" s="13"/>
      <c r="J954" s="46"/>
    </row>
    <row r="955" spans="1:10" x14ac:dyDescent="0.25">
      <c r="A955" s="7" t="str">
        <f>IF(C954="","",IFERROR(IF(VLOOKUP(C954,'Program Mapping'!B:B,1,FALSE)=C954,"OK","Fix"),"Fix"))</f>
        <v/>
      </c>
      <c r="C955" s="32"/>
      <c r="D955" s="3"/>
      <c r="E955" s="3"/>
      <c r="G955" s="13"/>
      <c r="H955" s="13"/>
      <c r="I955" s="13"/>
      <c r="J955" s="46"/>
    </row>
    <row r="956" spans="1:10" x14ac:dyDescent="0.25">
      <c r="A956" s="7" t="str">
        <f>IF(C955="","",IFERROR(IF(VLOOKUP(C955,'Program Mapping'!B:B,1,FALSE)=C955,"OK","Fix"),"Fix"))</f>
        <v/>
      </c>
      <c r="C956" s="32"/>
      <c r="D956" s="3"/>
      <c r="E956" s="3"/>
      <c r="G956" s="13"/>
      <c r="H956" s="13"/>
      <c r="I956" s="13"/>
      <c r="J956" s="46"/>
    </row>
    <row r="957" spans="1:10" x14ac:dyDescent="0.25">
      <c r="A957" s="7" t="str">
        <f>IF(C956="","",IFERROR(IF(VLOOKUP(C956,'Program Mapping'!B:B,1,FALSE)=C956,"OK","Fix"),"Fix"))</f>
        <v/>
      </c>
      <c r="C957" s="32"/>
      <c r="D957" s="3"/>
      <c r="E957" s="3"/>
      <c r="G957" s="13"/>
      <c r="H957" s="13"/>
      <c r="I957" s="13"/>
      <c r="J957" s="46"/>
    </row>
    <row r="958" spans="1:10" x14ac:dyDescent="0.25">
      <c r="A958" s="7" t="str">
        <f>IF(C957="","",IFERROR(IF(VLOOKUP(C957,'Program Mapping'!B:B,1,FALSE)=C957,"OK","Fix"),"Fix"))</f>
        <v/>
      </c>
      <c r="C958" s="32"/>
      <c r="D958" s="3"/>
      <c r="E958" s="3"/>
      <c r="G958" s="13"/>
      <c r="H958" s="13"/>
      <c r="I958" s="13"/>
      <c r="J958" s="46"/>
    </row>
    <row r="959" spans="1:10" x14ac:dyDescent="0.25">
      <c r="A959" s="7" t="str">
        <f>IF(C958="","",IFERROR(IF(VLOOKUP(C958,'Program Mapping'!B:B,1,FALSE)=C958,"OK","Fix"),"Fix"))</f>
        <v/>
      </c>
      <c r="C959" s="32"/>
      <c r="D959" s="3"/>
      <c r="E959" s="3"/>
      <c r="G959" s="13"/>
      <c r="H959" s="13"/>
      <c r="I959" s="13"/>
      <c r="J959" s="46"/>
    </row>
    <row r="960" spans="1:10" x14ac:dyDescent="0.25">
      <c r="A960" s="7" t="str">
        <f>IF(C959="","",IFERROR(IF(VLOOKUP(C959,'Program Mapping'!B:B,1,FALSE)=C959,"OK","Fix"),"Fix"))</f>
        <v/>
      </c>
      <c r="C960" s="32"/>
      <c r="D960" s="3"/>
      <c r="E960" s="3"/>
      <c r="G960" s="13"/>
      <c r="H960" s="13"/>
      <c r="I960" s="13"/>
      <c r="J960" s="46"/>
    </row>
    <row r="961" spans="1:10" x14ac:dyDescent="0.25">
      <c r="A961" s="7" t="str">
        <f>IF(C960="","",IFERROR(IF(VLOOKUP(C960,'Program Mapping'!B:B,1,FALSE)=C960,"OK","Fix"),"Fix"))</f>
        <v/>
      </c>
      <c r="C961" s="32"/>
      <c r="D961" s="3"/>
      <c r="E961" s="3"/>
      <c r="G961" s="13"/>
      <c r="H961" s="13"/>
      <c r="I961" s="13"/>
      <c r="J961" s="46"/>
    </row>
    <row r="962" spans="1:10" x14ac:dyDescent="0.25">
      <c r="A962" s="7" t="str">
        <f>IF(C961="","",IFERROR(IF(VLOOKUP(C961,'Program Mapping'!B:B,1,FALSE)=C961,"OK","Fix"),"Fix"))</f>
        <v/>
      </c>
      <c r="C962" s="32"/>
      <c r="D962" s="3"/>
      <c r="E962" s="3"/>
      <c r="G962" s="13"/>
      <c r="H962" s="13"/>
      <c r="I962" s="13"/>
      <c r="J962" s="46"/>
    </row>
    <row r="963" spans="1:10" x14ac:dyDescent="0.25">
      <c r="A963" s="7" t="str">
        <f>IF(C962="","",IFERROR(IF(VLOOKUP(C962,'Program Mapping'!B:B,1,FALSE)=C962,"OK","Fix"),"Fix"))</f>
        <v/>
      </c>
      <c r="C963" s="32"/>
      <c r="D963" s="3"/>
      <c r="E963" s="3"/>
      <c r="G963" s="13"/>
      <c r="H963" s="13"/>
      <c r="I963" s="13"/>
      <c r="J963" s="46"/>
    </row>
    <row r="964" spans="1:10" x14ac:dyDescent="0.25">
      <c r="A964" s="7" t="str">
        <f>IF(C963="","",IFERROR(IF(VLOOKUP(C963,'Program Mapping'!B:B,1,FALSE)=C963,"OK","Fix"),"Fix"))</f>
        <v/>
      </c>
      <c r="C964" s="32"/>
      <c r="D964" s="3"/>
      <c r="E964" s="3"/>
      <c r="G964" s="13"/>
      <c r="H964" s="13"/>
      <c r="I964" s="13"/>
      <c r="J964" s="46"/>
    </row>
    <row r="965" spans="1:10" x14ac:dyDescent="0.25">
      <c r="A965" s="7" t="str">
        <f>IF(C964="","",IFERROR(IF(VLOOKUP(C964,'Program Mapping'!B:B,1,FALSE)=C964,"OK","Fix"),"Fix"))</f>
        <v/>
      </c>
      <c r="C965" s="32"/>
      <c r="D965" s="3"/>
      <c r="E965" s="3"/>
      <c r="G965" s="13"/>
      <c r="H965" s="13"/>
      <c r="I965" s="13"/>
      <c r="J965" s="46"/>
    </row>
    <row r="966" spans="1:10" x14ac:dyDescent="0.25">
      <c r="A966" s="7" t="str">
        <f>IF(C965="","",IFERROR(IF(VLOOKUP(C965,'Program Mapping'!B:B,1,FALSE)=C965,"OK","Fix"),"Fix"))</f>
        <v/>
      </c>
      <c r="C966" s="32"/>
      <c r="D966" s="3"/>
      <c r="E966" s="3"/>
      <c r="G966" s="13"/>
      <c r="H966" s="13"/>
      <c r="I966" s="13"/>
      <c r="J966" s="46"/>
    </row>
    <row r="967" spans="1:10" x14ac:dyDescent="0.25">
      <c r="A967" s="7" t="str">
        <f>IF(C966="","",IFERROR(IF(VLOOKUP(C966,'Program Mapping'!B:B,1,FALSE)=C966,"OK","Fix"),"Fix"))</f>
        <v/>
      </c>
      <c r="C967" s="32"/>
      <c r="D967" s="3"/>
      <c r="E967" s="3"/>
      <c r="G967" s="13"/>
      <c r="H967" s="13"/>
      <c r="I967" s="13"/>
      <c r="J967" s="46"/>
    </row>
    <row r="968" spans="1:10" x14ac:dyDescent="0.25">
      <c r="A968" s="7" t="str">
        <f>IF(C967="","",IFERROR(IF(VLOOKUP(C967,'Program Mapping'!B:B,1,FALSE)=C967,"OK","Fix"),"Fix"))</f>
        <v/>
      </c>
      <c r="C968" s="32"/>
      <c r="D968" s="3"/>
      <c r="E968" s="3"/>
      <c r="G968" s="13"/>
      <c r="H968" s="13"/>
      <c r="I968" s="13"/>
      <c r="J968" s="46"/>
    </row>
    <row r="969" spans="1:10" x14ac:dyDescent="0.25">
      <c r="A969" s="7" t="str">
        <f>IF(C968="","",IFERROR(IF(VLOOKUP(C968,'Program Mapping'!B:B,1,FALSE)=C968,"OK","Fix"),"Fix"))</f>
        <v/>
      </c>
      <c r="C969" s="32"/>
      <c r="D969" s="3"/>
      <c r="E969" s="3"/>
      <c r="G969" s="13"/>
      <c r="H969" s="13"/>
      <c r="I969" s="13"/>
      <c r="J969" s="46"/>
    </row>
    <row r="970" spans="1:10" x14ac:dyDescent="0.25">
      <c r="A970" s="7" t="str">
        <f>IF(C969="","",IFERROR(IF(VLOOKUP(C969,'Program Mapping'!B:B,1,FALSE)=C969,"OK","Fix"),"Fix"))</f>
        <v/>
      </c>
      <c r="C970" s="32"/>
      <c r="D970" s="3"/>
      <c r="E970" s="3"/>
      <c r="G970" s="13"/>
      <c r="H970" s="13"/>
      <c r="I970" s="13"/>
      <c r="J970" s="46"/>
    </row>
    <row r="971" spans="1:10" x14ac:dyDescent="0.25">
      <c r="A971" s="7" t="str">
        <f>IF(C970="","",IFERROR(IF(VLOOKUP(C970,'Program Mapping'!B:B,1,FALSE)=C970,"OK","Fix"),"Fix"))</f>
        <v/>
      </c>
      <c r="C971" s="32"/>
      <c r="D971" s="3"/>
      <c r="E971" s="3"/>
      <c r="G971" s="13"/>
      <c r="H971" s="13"/>
      <c r="I971" s="13"/>
      <c r="J971" s="46"/>
    </row>
    <row r="972" spans="1:10" x14ac:dyDescent="0.25">
      <c r="A972" s="7" t="str">
        <f>IF(C971="","",IFERROR(IF(VLOOKUP(C971,'Program Mapping'!B:B,1,FALSE)=C971,"OK","Fix"),"Fix"))</f>
        <v/>
      </c>
      <c r="C972" s="32"/>
      <c r="D972" s="3"/>
      <c r="E972" s="3"/>
      <c r="G972" s="13"/>
      <c r="H972" s="13"/>
      <c r="I972" s="13"/>
      <c r="J972" s="46"/>
    </row>
    <row r="973" spans="1:10" x14ac:dyDescent="0.25">
      <c r="A973" s="7" t="str">
        <f>IF(C972="","",IFERROR(IF(VLOOKUP(C972,'Program Mapping'!B:B,1,FALSE)=C972,"OK","Fix"),"Fix"))</f>
        <v/>
      </c>
      <c r="C973" s="32"/>
      <c r="D973" s="3"/>
      <c r="E973" s="3"/>
      <c r="G973" s="13"/>
      <c r="H973" s="13"/>
      <c r="I973" s="13"/>
      <c r="J973" s="46"/>
    </row>
    <row r="974" spans="1:10" x14ac:dyDescent="0.25">
      <c r="A974" s="7" t="str">
        <f>IF(C973="","",IFERROR(IF(VLOOKUP(C973,'Program Mapping'!B:B,1,FALSE)=C973,"OK","Fix"),"Fix"))</f>
        <v/>
      </c>
      <c r="C974" s="32"/>
      <c r="D974" s="3"/>
      <c r="E974" s="3"/>
      <c r="G974" s="13"/>
      <c r="H974" s="13"/>
      <c r="I974" s="13"/>
      <c r="J974" s="46"/>
    </row>
    <row r="975" spans="1:10" x14ac:dyDescent="0.25">
      <c r="A975" s="7" t="str">
        <f>IF(C974="","",IFERROR(IF(VLOOKUP(C974,'Program Mapping'!B:B,1,FALSE)=C974,"OK","Fix"),"Fix"))</f>
        <v/>
      </c>
      <c r="C975" s="32"/>
      <c r="D975" s="3"/>
      <c r="E975" s="3"/>
      <c r="G975" s="13"/>
      <c r="H975" s="13"/>
      <c r="I975" s="13"/>
      <c r="J975" s="46"/>
    </row>
    <row r="976" spans="1:10" x14ac:dyDescent="0.25">
      <c r="A976" s="7" t="str">
        <f>IF(C975="","",IFERROR(IF(VLOOKUP(C975,'Program Mapping'!B:B,1,FALSE)=C975,"OK","Fix"),"Fix"))</f>
        <v/>
      </c>
      <c r="C976" s="32"/>
      <c r="D976" s="3"/>
      <c r="E976" s="3"/>
      <c r="G976" s="13"/>
      <c r="H976" s="13"/>
      <c r="I976" s="13"/>
      <c r="J976" s="46"/>
    </row>
    <row r="977" spans="1:10" x14ac:dyDescent="0.25">
      <c r="A977" s="7" t="str">
        <f>IF(C976="","",IFERROR(IF(VLOOKUP(C976,'Program Mapping'!B:B,1,FALSE)=C976,"OK","Fix"),"Fix"))</f>
        <v/>
      </c>
      <c r="C977" s="32"/>
      <c r="D977" s="3"/>
      <c r="E977" s="3"/>
      <c r="G977" s="13"/>
      <c r="H977" s="13"/>
      <c r="I977" s="13"/>
      <c r="J977" s="46"/>
    </row>
    <row r="978" spans="1:10" x14ac:dyDescent="0.25">
      <c r="A978" s="7" t="str">
        <f>IF(C977="","",IFERROR(IF(VLOOKUP(C977,'Program Mapping'!B:B,1,FALSE)=C977,"OK","Fix"),"Fix"))</f>
        <v/>
      </c>
      <c r="C978" s="32"/>
      <c r="D978" s="3"/>
      <c r="E978" s="3"/>
      <c r="G978" s="13"/>
      <c r="H978" s="13"/>
      <c r="I978" s="13"/>
      <c r="J978" s="46"/>
    </row>
    <row r="979" spans="1:10" x14ac:dyDescent="0.25">
      <c r="A979" s="7" t="str">
        <f>IF(C978="","",IFERROR(IF(VLOOKUP(C978,'Program Mapping'!B:B,1,FALSE)=C978,"OK","Fix"),"Fix"))</f>
        <v/>
      </c>
      <c r="C979" s="32"/>
      <c r="D979" s="3"/>
      <c r="E979" s="3"/>
      <c r="G979" s="13"/>
      <c r="H979" s="13"/>
      <c r="I979" s="13"/>
      <c r="J979" s="46"/>
    </row>
    <row r="980" spans="1:10" x14ac:dyDescent="0.25">
      <c r="A980" s="7" t="str">
        <f>IF(C979="","",IFERROR(IF(VLOOKUP(C979,'Program Mapping'!B:B,1,FALSE)=C979,"OK","Fix"),"Fix"))</f>
        <v/>
      </c>
      <c r="C980" s="32"/>
      <c r="D980" s="3"/>
      <c r="E980" s="3"/>
      <c r="G980" s="13"/>
      <c r="H980" s="13"/>
      <c r="I980" s="13"/>
      <c r="J980" s="46"/>
    </row>
    <row r="981" spans="1:10" x14ac:dyDescent="0.25">
      <c r="A981" s="7" t="str">
        <f>IF(C980="","",IFERROR(IF(VLOOKUP(C980,'Program Mapping'!B:B,1,FALSE)=C980,"OK","Fix"),"Fix"))</f>
        <v/>
      </c>
      <c r="C981" s="32"/>
      <c r="D981" s="3"/>
      <c r="E981" s="3"/>
      <c r="G981" s="13"/>
      <c r="H981" s="13"/>
      <c r="I981" s="13"/>
      <c r="J981" s="46"/>
    </row>
    <row r="982" spans="1:10" x14ac:dyDescent="0.25">
      <c r="A982" s="7" t="str">
        <f>IF(C981="","",IFERROR(IF(VLOOKUP(C981,'Program Mapping'!B:B,1,FALSE)=C981,"OK","Fix"),"Fix"))</f>
        <v/>
      </c>
      <c r="C982" s="32"/>
      <c r="D982" s="3"/>
      <c r="E982" s="3"/>
      <c r="G982" s="13"/>
      <c r="H982" s="13"/>
      <c r="I982" s="13"/>
      <c r="J982" s="46"/>
    </row>
    <row r="983" spans="1:10" x14ac:dyDescent="0.25">
      <c r="A983" s="7" t="str">
        <f>IF(C982="","",IFERROR(IF(VLOOKUP(C982,'Program Mapping'!B:B,1,FALSE)=C982,"OK","Fix"),"Fix"))</f>
        <v/>
      </c>
      <c r="C983" s="32"/>
      <c r="D983" s="3"/>
      <c r="E983" s="3"/>
      <c r="G983" s="13"/>
      <c r="H983" s="13"/>
      <c r="I983" s="13"/>
      <c r="J983" s="46"/>
    </row>
    <row r="984" spans="1:10" x14ac:dyDescent="0.25">
      <c r="A984" s="7" t="str">
        <f>IF(C983="","",IFERROR(IF(VLOOKUP(C983,'Program Mapping'!B:B,1,FALSE)=C983,"OK","Fix"),"Fix"))</f>
        <v/>
      </c>
      <c r="C984" s="32"/>
      <c r="D984" s="3"/>
      <c r="E984" s="3"/>
      <c r="G984" s="13"/>
      <c r="H984" s="13"/>
      <c r="I984" s="13"/>
      <c r="J984" s="46"/>
    </row>
    <row r="985" spans="1:10" x14ac:dyDescent="0.25">
      <c r="A985" s="7" t="str">
        <f>IF(C984="","",IFERROR(IF(VLOOKUP(C984,'Program Mapping'!B:B,1,FALSE)=C984,"OK","Fix"),"Fix"))</f>
        <v/>
      </c>
      <c r="C985" s="32"/>
      <c r="D985" s="3"/>
      <c r="E985" s="3"/>
      <c r="G985" s="13"/>
      <c r="H985" s="13"/>
      <c r="I985" s="13"/>
      <c r="J985" s="46"/>
    </row>
    <row r="986" spans="1:10" x14ac:dyDescent="0.25">
      <c r="A986" s="7" t="str">
        <f>IF(C985="","",IFERROR(IF(VLOOKUP(C985,'Program Mapping'!B:B,1,FALSE)=C985,"OK","Fix"),"Fix"))</f>
        <v/>
      </c>
      <c r="C986" s="32"/>
      <c r="D986" s="3"/>
      <c r="E986" s="3"/>
      <c r="G986" s="13"/>
      <c r="H986" s="13"/>
      <c r="I986" s="13"/>
      <c r="J986" s="46"/>
    </row>
    <row r="987" spans="1:10" x14ac:dyDescent="0.25">
      <c r="A987" s="7" t="str">
        <f>IF(C986="","",IFERROR(IF(VLOOKUP(C986,'Program Mapping'!B:B,1,FALSE)=C986,"OK","Fix"),"Fix"))</f>
        <v/>
      </c>
      <c r="C987" s="32"/>
      <c r="D987" s="3"/>
      <c r="E987" s="3"/>
      <c r="G987" s="13"/>
      <c r="H987" s="13"/>
      <c r="I987" s="13"/>
      <c r="J987" s="46"/>
    </row>
    <row r="988" spans="1:10" x14ac:dyDescent="0.25">
      <c r="A988" s="7" t="str">
        <f>IF(C987="","",IFERROR(IF(VLOOKUP(C987,'Program Mapping'!B:B,1,FALSE)=C987,"OK","Fix"),"Fix"))</f>
        <v/>
      </c>
      <c r="C988" s="32"/>
      <c r="D988" s="3"/>
      <c r="E988" s="3"/>
      <c r="G988" s="13"/>
      <c r="H988" s="13"/>
      <c r="I988" s="13"/>
      <c r="J988" s="46"/>
    </row>
    <row r="989" spans="1:10" x14ac:dyDescent="0.25">
      <c r="A989" s="7" t="str">
        <f>IF(C988="","",IFERROR(IF(VLOOKUP(C988,'Program Mapping'!B:B,1,FALSE)=C988,"OK","Fix"),"Fix"))</f>
        <v/>
      </c>
      <c r="C989" s="32"/>
      <c r="D989" s="3"/>
      <c r="E989" s="3"/>
      <c r="G989" s="13"/>
      <c r="H989" s="13"/>
      <c r="I989" s="13"/>
      <c r="J989" s="46"/>
    </row>
    <row r="990" spans="1:10" x14ac:dyDescent="0.25">
      <c r="A990" s="7" t="str">
        <f>IF(C989="","",IFERROR(IF(VLOOKUP(C989,'Program Mapping'!B:B,1,FALSE)=C989,"OK","Fix"),"Fix"))</f>
        <v/>
      </c>
      <c r="C990" s="32"/>
      <c r="D990" s="3"/>
      <c r="E990" s="3"/>
      <c r="G990" s="13"/>
      <c r="H990" s="13"/>
      <c r="I990" s="13"/>
      <c r="J990" s="46"/>
    </row>
    <row r="991" spans="1:10" x14ac:dyDescent="0.25">
      <c r="A991" s="7" t="str">
        <f>IF(C990="","",IFERROR(IF(VLOOKUP(C990,'Program Mapping'!B:B,1,FALSE)=C990,"OK","Fix"),"Fix"))</f>
        <v/>
      </c>
      <c r="C991" s="32"/>
      <c r="D991" s="3"/>
      <c r="E991" s="3"/>
      <c r="G991" s="13"/>
      <c r="H991" s="13"/>
      <c r="I991" s="13"/>
      <c r="J991" s="46"/>
    </row>
    <row r="992" spans="1:10" x14ac:dyDescent="0.25">
      <c r="A992" s="7" t="str">
        <f>IF(C991="","",IFERROR(IF(VLOOKUP(C991,'Program Mapping'!B:B,1,FALSE)=C991,"OK","Fix"),"Fix"))</f>
        <v/>
      </c>
      <c r="C992" s="32"/>
      <c r="D992" s="3"/>
      <c r="E992" s="3"/>
      <c r="G992" s="13"/>
      <c r="H992" s="13"/>
      <c r="I992" s="13"/>
      <c r="J992" s="46"/>
    </row>
    <row r="993" spans="1:10" x14ac:dyDescent="0.25">
      <c r="A993" s="7" t="str">
        <f>IF(C992="","",IFERROR(IF(VLOOKUP(C992,'Program Mapping'!B:B,1,FALSE)=C992,"OK","Fix"),"Fix"))</f>
        <v/>
      </c>
      <c r="C993" s="32"/>
      <c r="D993" s="3"/>
      <c r="E993" s="3"/>
      <c r="G993" s="13"/>
      <c r="H993" s="13"/>
      <c r="I993" s="13"/>
      <c r="J993" s="46"/>
    </row>
    <row r="994" spans="1:10" x14ac:dyDescent="0.25">
      <c r="A994" s="7" t="str">
        <f>IF(C993="","",IFERROR(IF(VLOOKUP(C993,'Program Mapping'!B:B,1,FALSE)=C993,"OK","Fix"),"Fix"))</f>
        <v/>
      </c>
      <c r="C994" s="32"/>
      <c r="D994" s="3"/>
      <c r="E994" s="3"/>
      <c r="G994" s="13"/>
      <c r="H994" s="13"/>
      <c r="I994" s="13"/>
      <c r="J994" s="46"/>
    </row>
    <row r="995" spans="1:10" x14ac:dyDescent="0.25">
      <c r="A995" s="7" t="str">
        <f>IF(C994="","",IFERROR(IF(VLOOKUP(C994,'Program Mapping'!B:B,1,FALSE)=C994,"OK","Fix"),"Fix"))</f>
        <v/>
      </c>
      <c r="C995" s="32"/>
      <c r="D995" s="3"/>
      <c r="E995" s="3"/>
      <c r="G995" s="13"/>
      <c r="H995" s="13"/>
      <c r="I995" s="13"/>
      <c r="J995" s="46"/>
    </row>
    <row r="996" spans="1:10" x14ac:dyDescent="0.25">
      <c r="A996" s="7" t="str">
        <f>IF(C995="","",IFERROR(IF(VLOOKUP(C995,'Program Mapping'!B:B,1,FALSE)=C995,"OK","Fix"),"Fix"))</f>
        <v/>
      </c>
      <c r="C996" s="32"/>
      <c r="D996" s="3"/>
      <c r="E996" s="3"/>
      <c r="G996" s="13"/>
      <c r="H996" s="13"/>
      <c r="I996" s="13"/>
      <c r="J996" s="46"/>
    </row>
    <row r="997" spans="1:10" x14ac:dyDescent="0.25">
      <c r="A997" s="7" t="str">
        <f>IF(C996="","",IFERROR(IF(VLOOKUP(C996,'Program Mapping'!B:B,1,FALSE)=C996,"OK","Fix"),"Fix"))</f>
        <v/>
      </c>
      <c r="C997" s="32"/>
      <c r="D997" s="3"/>
      <c r="E997" s="3"/>
      <c r="G997" s="13"/>
      <c r="H997" s="13"/>
      <c r="I997" s="13"/>
      <c r="J997" s="46"/>
    </row>
    <row r="998" spans="1:10" x14ac:dyDescent="0.25">
      <c r="A998" s="7" t="str">
        <f>IF(C997="","",IFERROR(IF(VLOOKUP(C997,'Program Mapping'!B:B,1,FALSE)=C997,"OK","Fix"),"Fix"))</f>
        <v/>
      </c>
      <c r="C998" s="32"/>
      <c r="D998" s="3"/>
      <c r="E998" s="3"/>
      <c r="G998" s="13"/>
      <c r="H998" s="13"/>
      <c r="I998" s="13"/>
      <c r="J998" s="46"/>
    </row>
    <row r="999" spans="1:10" x14ac:dyDescent="0.25">
      <c r="A999" s="7" t="str">
        <f>IF(C998="","",IFERROR(IF(VLOOKUP(C998,'Program Mapping'!B:B,1,FALSE)=C998,"OK","Fix"),"Fix"))</f>
        <v/>
      </c>
      <c r="C999" s="32"/>
      <c r="D999" s="3"/>
      <c r="E999" s="3"/>
      <c r="G999" s="13"/>
      <c r="H999" s="13"/>
      <c r="I999" s="13"/>
      <c r="J999" s="46"/>
    </row>
    <row r="1000" spans="1:10" x14ac:dyDescent="0.25">
      <c r="A1000" s="7" t="str">
        <f>IF(C999="","",IFERROR(IF(VLOOKUP(C999,'Program Mapping'!B:B,1,FALSE)=C999,"OK","Fix"),"Fix"))</f>
        <v/>
      </c>
      <c r="C1000" s="32"/>
      <c r="D1000" s="3"/>
      <c r="E1000" s="3"/>
      <c r="G1000" s="13"/>
      <c r="H1000" s="13"/>
      <c r="I1000" s="13"/>
      <c r="J1000" s="46"/>
    </row>
    <row r="1001" spans="1:10" x14ac:dyDescent="0.25">
      <c r="A1001" s="7" t="str">
        <f>IF(C1000="","",IFERROR(IF(VLOOKUP(C1000,'Program Mapping'!B:B,1,FALSE)=C1000,"OK","Fix"),"Fix"))</f>
        <v/>
      </c>
      <c r="C1001" s="32"/>
      <c r="D1001" s="3"/>
      <c r="E1001" s="3"/>
      <c r="G1001" s="13"/>
      <c r="H1001" s="13"/>
      <c r="I1001" s="13"/>
      <c r="J1001" s="46"/>
    </row>
    <row r="1002" spans="1:10" x14ac:dyDescent="0.25">
      <c r="A1002" s="7" t="str">
        <f>IF(C1001="","",IFERROR(IF(VLOOKUP(C1001,'Program Mapping'!B:B,1,FALSE)=C1001,"OK","Fix"),"Fix"))</f>
        <v/>
      </c>
      <c r="C1002" s="32"/>
      <c r="D1002" s="3"/>
      <c r="E1002" s="3"/>
      <c r="G1002" s="13"/>
      <c r="H1002" s="13"/>
      <c r="I1002" s="13"/>
      <c r="J1002" s="46"/>
    </row>
    <row r="1003" spans="1:10" x14ac:dyDescent="0.25">
      <c r="A1003" s="7" t="str">
        <f>IF(C1002="","",IFERROR(IF(VLOOKUP(C1002,'Program Mapping'!B:B,1,FALSE)=C1002,"OK","Fix"),"Fix"))</f>
        <v/>
      </c>
      <c r="C1003" s="32"/>
      <c r="D1003" s="3"/>
      <c r="E1003" s="3"/>
      <c r="G1003" s="13"/>
      <c r="H1003" s="13"/>
      <c r="I1003" s="13"/>
      <c r="J1003" s="46"/>
    </row>
    <row r="1004" spans="1:10" x14ac:dyDescent="0.25">
      <c r="A1004" s="7" t="str">
        <f>IF(C1003="","",IFERROR(IF(VLOOKUP(C1003,'Program Mapping'!B:B,1,FALSE)=C1003,"OK","Fix"),"Fix"))</f>
        <v/>
      </c>
      <c r="C1004" s="32"/>
      <c r="D1004" s="3"/>
      <c r="E1004" s="3"/>
      <c r="G1004" s="13"/>
      <c r="H1004" s="13"/>
      <c r="I1004" s="13"/>
      <c r="J1004" s="46"/>
    </row>
    <row r="1005" spans="1:10" x14ac:dyDescent="0.25">
      <c r="A1005" s="7" t="str">
        <f>IF(C1004="","",IFERROR(IF(VLOOKUP(C1004,'Program Mapping'!B:B,1,FALSE)=C1004,"OK","Fix"),"Fix"))</f>
        <v/>
      </c>
      <c r="C1005" s="32"/>
      <c r="D1005" s="3"/>
      <c r="E1005" s="3"/>
      <c r="G1005" s="13"/>
      <c r="H1005" s="13"/>
      <c r="I1005" s="13"/>
      <c r="J1005" s="46"/>
    </row>
    <row r="1006" spans="1:10" x14ac:dyDescent="0.25">
      <c r="A1006" s="7" t="str">
        <f>IF(C1005="","",IFERROR(IF(VLOOKUP(C1005,'Program Mapping'!B:B,1,FALSE)=C1005,"OK","Fix"),"Fix"))</f>
        <v/>
      </c>
      <c r="C1006" s="32"/>
      <c r="D1006" s="3"/>
      <c r="E1006" s="3"/>
      <c r="G1006" s="13"/>
      <c r="H1006" s="13"/>
      <c r="I1006" s="13"/>
      <c r="J1006" s="46"/>
    </row>
    <row r="1007" spans="1:10" x14ac:dyDescent="0.25">
      <c r="A1007" s="7" t="str">
        <f>IF(C1006="","",IFERROR(IF(VLOOKUP(C1006,'Program Mapping'!B:B,1,FALSE)=C1006,"OK","Fix"),"Fix"))</f>
        <v/>
      </c>
      <c r="C1007" s="32"/>
      <c r="D1007" s="3"/>
      <c r="E1007" s="3"/>
      <c r="G1007" s="13"/>
      <c r="H1007" s="13"/>
      <c r="I1007" s="13"/>
      <c r="J1007" s="46"/>
    </row>
    <row r="1008" spans="1:10" x14ac:dyDescent="0.25">
      <c r="A1008" s="7" t="str">
        <f>IF(C1007="","",IFERROR(IF(VLOOKUP(C1007,'Program Mapping'!B:B,1,FALSE)=C1007,"OK","Fix"),"Fix"))</f>
        <v/>
      </c>
      <c r="C1008" s="32"/>
      <c r="D1008" s="3"/>
      <c r="E1008" s="3"/>
      <c r="G1008" s="13"/>
      <c r="H1008" s="13"/>
      <c r="I1008" s="13"/>
      <c r="J1008" s="46"/>
    </row>
    <row r="1009" spans="1:10" x14ac:dyDescent="0.25">
      <c r="A1009" s="7" t="str">
        <f>IF(C1008="","",IFERROR(IF(VLOOKUP(C1008,'Program Mapping'!B:B,1,FALSE)=C1008,"OK","Fix"),"Fix"))</f>
        <v/>
      </c>
      <c r="C1009" s="32"/>
      <c r="D1009" s="3"/>
      <c r="E1009" s="3"/>
      <c r="G1009" s="13"/>
      <c r="H1009" s="13"/>
      <c r="I1009" s="13"/>
      <c r="J1009" s="46"/>
    </row>
    <row r="1010" spans="1:10" x14ac:dyDescent="0.25">
      <c r="A1010" s="7" t="str">
        <f>IF(C1009="","",IFERROR(IF(VLOOKUP(C1009,'Program Mapping'!B:B,1,FALSE)=C1009,"OK","Fix"),"Fix"))</f>
        <v/>
      </c>
      <c r="C1010" s="32"/>
      <c r="D1010" s="3"/>
      <c r="E1010" s="3"/>
      <c r="G1010" s="13"/>
      <c r="H1010" s="13"/>
      <c r="I1010" s="13"/>
      <c r="J1010" s="46"/>
    </row>
    <row r="1011" spans="1:10" x14ac:dyDescent="0.25">
      <c r="A1011" s="7" t="str">
        <f>IF(C1010="","",IFERROR(IF(VLOOKUP(C1010,'Program Mapping'!B:B,1,FALSE)=C1010,"OK","Fix"),"Fix"))</f>
        <v/>
      </c>
      <c r="C1011" s="32"/>
      <c r="D1011" s="3"/>
      <c r="E1011" s="3"/>
      <c r="G1011" s="13"/>
      <c r="H1011" s="13"/>
      <c r="I1011" s="13"/>
      <c r="J1011" s="46"/>
    </row>
    <row r="1012" spans="1:10" x14ac:dyDescent="0.25">
      <c r="A1012" s="7" t="str">
        <f>IF(C1011="","",IFERROR(IF(VLOOKUP(C1011,'Program Mapping'!B:B,1,FALSE)=C1011,"OK","Fix"),"Fix"))</f>
        <v/>
      </c>
      <c r="C1012" s="32"/>
      <c r="D1012" s="3"/>
      <c r="E1012" s="3"/>
      <c r="G1012" s="13"/>
      <c r="H1012" s="13"/>
      <c r="I1012" s="13"/>
      <c r="J1012" s="46"/>
    </row>
    <row r="1013" spans="1:10" x14ac:dyDescent="0.25">
      <c r="A1013" s="7" t="str">
        <f>IF(C1012="","",IFERROR(IF(VLOOKUP(C1012,'Program Mapping'!B:B,1,FALSE)=C1012,"OK","Fix"),"Fix"))</f>
        <v/>
      </c>
      <c r="C1013" s="32"/>
      <c r="D1013" s="3"/>
      <c r="E1013" s="3"/>
      <c r="G1013" s="13"/>
      <c r="H1013" s="13"/>
      <c r="I1013" s="13"/>
      <c r="J1013" s="46"/>
    </row>
    <row r="1014" spans="1:10" x14ac:dyDescent="0.25">
      <c r="A1014" s="7" t="str">
        <f>IF(C1013="","",IFERROR(IF(VLOOKUP(C1013,'Program Mapping'!B:B,1,FALSE)=C1013,"OK","Fix"),"Fix"))</f>
        <v/>
      </c>
      <c r="C1014" s="32"/>
      <c r="D1014" s="3"/>
      <c r="E1014" s="3"/>
      <c r="G1014" s="13"/>
      <c r="H1014" s="13"/>
      <c r="I1014" s="13"/>
      <c r="J1014" s="46"/>
    </row>
    <row r="1015" spans="1:10" x14ac:dyDescent="0.25">
      <c r="A1015" s="7" t="str">
        <f>IF(C1014="","",IFERROR(IF(VLOOKUP(C1014,'Program Mapping'!B:B,1,FALSE)=C1014,"OK","Fix"),"Fix"))</f>
        <v/>
      </c>
      <c r="C1015" s="32"/>
      <c r="D1015" s="3"/>
      <c r="E1015" s="3"/>
      <c r="G1015" s="13"/>
      <c r="H1015" s="13"/>
      <c r="I1015" s="13"/>
      <c r="J1015" s="46"/>
    </row>
    <row r="1016" spans="1:10" x14ac:dyDescent="0.25">
      <c r="A1016" s="7" t="str">
        <f>IF(C1015="","",IFERROR(IF(VLOOKUP(C1015,'Program Mapping'!B:B,1,FALSE)=C1015,"OK","Fix"),"Fix"))</f>
        <v/>
      </c>
      <c r="C1016" s="32"/>
      <c r="D1016" s="3"/>
      <c r="E1016" s="3"/>
      <c r="G1016" s="13"/>
      <c r="H1016" s="13"/>
      <c r="I1016" s="13"/>
      <c r="J1016" s="46"/>
    </row>
    <row r="1017" spans="1:10" x14ac:dyDescent="0.25">
      <c r="A1017" s="7" t="str">
        <f>IF(C1016="","",IFERROR(IF(VLOOKUP(C1016,'Program Mapping'!B:B,1,FALSE)=C1016,"OK","Fix"),"Fix"))</f>
        <v/>
      </c>
      <c r="C1017" s="32"/>
      <c r="D1017" s="3"/>
      <c r="E1017" s="3"/>
      <c r="G1017" s="13"/>
      <c r="H1017" s="13"/>
      <c r="I1017" s="13"/>
      <c r="J1017" s="46"/>
    </row>
    <row r="1018" spans="1:10" x14ac:dyDescent="0.25">
      <c r="A1018" s="7" t="str">
        <f>IF(C1017="","",IFERROR(IF(VLOOKUP(C1017,'Program Mapping'!B:B,1,FALSE)=C1017,"OK","Fix"),"Fix"))</f>
        <v/>
      </c>
      <c r="C1018" s="32"/>
      <c r="D1018" s="3"/>
      <c r="E1018" s="3"/>
      <c r="G1018" s="13"/>
      <c r="H1018" s="13"/>
      <c r="I1018" s="13"/>
      <c r="J1018" s="46"/>
    </row>
    <row r="1019" spans="1:10" x14ac:dyDescent="0.25">
      <c r="A1019" s="7" t="str">
        <f>IF(C1018="","",IFERROR(IF(VLOOKUP(C1018,'Program Mapping'!B:B,1,FALSE)=C1018,"OK","Fix"),"Fix"))</f>
        <v/>
      </c>
      <c r="C1019" s="32"/>
      <c r="D1019" s="3"/>
      <c r="E1019" s="3"/>
      <c r="G1019" s="13"/>
      <c r="H1019" s="13"/>
      <c r="I1019" s="13"/>
      <c r="J1019" s="46"/>
    </row>
    <row r="1020" spans="1:10" x14ac:dyDescent="0.25">
      <c r="A1020" s="7" t="str">
        <f>IF(C1019="","",IFERROR(IF(VLOOKUP(C1019,'Program Mapping'!B:B,1,FALSE)=C1019,"OK","Fix"),"Fix"))</f>
        <v/>
      </c>
      <c r="C1020" s="32"/>
      <c r="D1020" s="3"/>
      <c r="E1020" s="3"/>
      <c r="G1020" s="13"/>
      <c r="H1020" s="13"/>
      <c r="I1020" s="13"/>
      <c r="J1020" s="46"/>
    </row>
    <row r="1021" spans="1:10" x14ac:dyDescent="0.25">
      <c r="A1021" s="7" t="str">
        <f>IF(C1020="","",IFERROR(IF(VLOOKUP(C1020,'Program Mapping'!B:B,1,FALSE)=C1020,"OK","Fix"),"Fix"))</f>
        <v/>
      </c>
      <c r="C1021" s="32"/>
      <c r="D1021" s="3"/>
      <c r="E1021" s="3"/>
      <c r="G1021" s="13"/>
      <c r="H1021" s="13"/>
      <c r="I1021" s="13"/>
      <c r="J1021" s="46"/>
    </row>
    <row r="1022" spans="1:10" x14ac:dyDescent="0.25">
      <c r="A1022" s="7" t="str">
        <f>IF(C1021="","",IFERROR(IF(VLOOKUP(C1021,'Program Mapping'!B:B,1,FALSE)=C1021,"OK","Fix"),"Fix"))</f>
        <v/>
      </c>
      <c r="C1022" s="32"/>
      <c r="D1022" s="3"/>
      <c r="E1022" s="3"/>
      <c r="G1022" s="13"/>
      <c r="H1022" s="13"/>
      <c r="I1022" s="13"/>
      <c r="J1022" s="46"/>
    </row>
    <row r="1023" spans="1:10" x14ac:dyDescent="0.25">
      <c r="A1023" s="7" t="str">
        <f>IF(C1022="","",IFERROR(IF(VLOOKUP(C1022,'Program Mapping'!B:B,1,FALSE)=C1022,"OK","Fix"),"Fix"))</f>
        <v/>
      </c>
      <c r="C1023" s="32"/>
      <c r="D1023" s="3"/>
      <c r="E1023" s="3"/>
      <c r="G1023" s="13"/>
      <c r="H1023" s="13"/>
      <c r="I1023" s="13"/>
      <c r="J1023" s="46"/>
    </row>
    <row r="1024" spans="1:10" x14ac:dyDescent="0.25">
      <c r="A1024" s="7" t="str">
        <f>IF(C1023="","",IFERROR(IF(VLOOKUP(C1023,'Program Mapping'!B:B,1,FALSE)=C1023,"OK","Fix"),"Fix"))</f>
        <v/>
      </c>
      <c r="C1024" s="32"/>
      <c r="D1024" s="3"/>
      <c r="E1024" s="3"/>
      <c r="G1024" s="13"/>
      <c r="H1024" s="13"/>
      <c r="I1024" s="13"/>
      <c r="J1024" s="46"/>
    </row>
    <row r="1025" spans="1:10" x14ac:dyDescent="0.25">
      <c r="A1025" s="7" t="str">
        <f>IF(C1024="","",IFERROR(IF(VLOOKUP(C1024,'Program Mapping'!B:B,1,FALSE)=C1024,"OK","Fix"),"Fix"))</f>
        <v/>
      </c>
      <c r="C1025" s="32"/>
      <c r="D1025" s="3"/>
      <c r="E1025" s="3"/>
      <c r="G1025" s="13"/>
      <c r="H1025" s="13"/>
      <c r="I1025" s="13"/>
      <c r="J1025" s="46"/>
    </row>
    <row r="1026" spans="1:10" x14ac:dyDescent="0.25">
      <c r="A1026" s="7" t="str">
        <f>IF(C1025="","",IFERROR(IF(VLOOKUP(C1025,'Program Mapping'!B:B,1,FALSE)=C1025,"OK","Fix"),"Fix"))</f>
        <v/>
      </c>
      <c r="C1026" s="32"/>
      <c r="D1026" s="3"/>
      <c r="E1026" s="3"/>
      <c r="G1026" s="13"/>
      <c r="H1026" s="13"/>
      <c r="I1026" s="13"/>
      <c r="J1026" s="46"/>
    </row>
    <row r="1027" spans="1:10" x14ac:dyDescent="0.25">
      <c r="A1027" s="7" t="str">
        <f>IF(C1026="","",IFERROR(IF(VLOOKUP(C1026,'Program Mapping'!B:B,1,FALSE)=C1026,"OK","Fix"),"Fix"))</f>
        <v/>
      </c>
      <c r="C1027" s="32"/>
      <c r="D1027" s="3"/>
      <c r="E1027" s="3"/>
      <c r="G1027" s="13"/>
      <c r="H1027" s="13"/>
      <c r="I1027" s="13"/>
      <c r="J1027" s="46"/>
    </row>
    <row r="1028" spans="1:10" x14ac:dyDescent="0.25">
      <c r="A1028" s="7" t="str">
        <f>IF(C1027="","",IFERROR(IF(VLOOKUP(C1027,'Program Mapping'!B:B,1,FALSE)=C1027,"OK","Fix"),"Fix"))</f>
        <v/>
      </c>
      <c r="C1028" s="32"/>
      <c r="D1028" s="3"/>
      <c r="E1028" s="3"/>
      <c r="G1028" s="13"/>
      <c r="H1028" s="13"/>
      <c r="I1028" s="13"/>
      <c r="J1028" s="46"/>
    </row>
    <row r="1029" spans="1:10" x14ac:dyDescent="0.25">
      <c r="A1029" s="7" t="str">
        <f>IF(C1028="","",IFERROR(IF(VLOOKUP(C1028,'Program Mapping'!B:B,1,FALSE)=C1028,"OK","Fix"),"Fix"))</f>
        <v/>
      </c>
      <c r="C1029" s="32"/>
      <c r="D1029" s="3"/>
      <c r="E1029" s="3"/>
      <c r="G1029" s="13"/>
      <c r="H1029" s="13"/>
      <c r="I1029" s="13"/>
      <c r="J1029" s="46"/>
    </row>
    <row r="1030" spans="1:10" x14ac:dyDescent="0.25">
      <c r="A1030" s="7" t="str">
        <f>IF(C1029="","",IFERROR(IF(VLOOKUP(C1029,'Program Mapping'!B:B,1,FALSE)=C1029,"OK","Fix"),"Fix"))</f>
        <v/>
      </c>
      <c r="C1030" s="32"/>
      <c r="D1030" s="3"/>
      <c r="E1030" s="3"/>
      <c r="G1030" s="13"/>
      <c r="H1030" s="13"/>
      <c r="I1030" s="13"/>
      <c r="J1030" s="46"/>
    </row>
    <row r="1031" spans="1:10" x14ac:dyDescent="0.25">
      <c r="A1031" s="7" t="str">
        <f>IF(C1030="","",IFERROR(IF(VLOOKUP(C1030,'Program Mapping'!B:B,1,FALSE)=C1030,"OK","Fix"),"Fix"))</f>
        <v/>
      </c>
      <c r="C1031" s="32"/>
      <c r="D1031" s="3"/>
      <c r="E1031" s="3"/>
      <c r="G1031" s="13"/>
      <c r="H1031" s="13"/>
      <c r="I1031" s="13"/>
      <c r="J1031" s="46"/>
    </row>
    <row r="1032" spans="1:10" x14ac:dyDescent="0.25">
      <c r="A1032" s="7" t="str">
        <f>IF(C1031="","",IFERROR(IF(VLOOKUP(C1031,'Program Mapping'!B:B,1,FALSE)=C1031,"OK","Fix"),"Fix"))</f>
        <v/>
      </c>
      <c r="C1032" s="32"/>
      <c r="D1032" s="3"/>
      <c r="E1032" s="3"/>
      <c r="G1032" s="13"/>
      <c r="H1032" s="13"/>
      <c r="I1032" s="13"/>
      <c r="J1032" s="46"/>
    </row>
    <row r="1033" spans="1:10" x14ac:dyDescent="0.25">
      <c r="A1033" s="7" t="str">
        <f>IF(C1032="","",IFERROR(IF(VLOOKUP(C1032,'Program Mapping'!B:B,1,FALSE)=C1032,"OK","Fix"),"Fix"))</f>
        <v/>
      </c>
      <c r="C1033" s="32"/>
      <c r="D1033" s="3"/>
      <c r="E1033" s="3"/>
      <c r="G1033" s="13"/>
      <c r="H1033" s="13"/>
      <c r="I1033" s="13"/>
      <c r="J1033" s="46"/>
    </row>
    <row r="1034" spans="1:10" x14ac:dyDescent="0.25">
      <c r="A1034" s="7" t="str">
        <f>IF(C1033="","",IFERROR(IF(VLOOKUP(C1033,'Program Mapping'!B:B,1,FALSE)=C1033,"OK","Fix"),"Fix"))</f>
        <v/>
      </c>
      <c r="C1034" s="32"/>
      <c r="D1034" s="3"/>
      <c r="E1034" s="3"/>
      <c r="G1034" s="13"/>
      <c r="H1034" s="13"/>
      <c r="I1034" s="13"/>
      <c r="J1034" s="46"/>
    </row>
    <row r="1035" spans="1:10" x14ac:dyDescent="0.25">
      <c r="A1035" s="7" t="str">
        <f>IF(C1034="","",IFERROR(IF(VLOOKUP(C1034,'Program Mapping'!B:B,1,FALSE)=C1034,"OK","Fix"),"Fix"))</f>
        <v/>
      </c>
      <c r="C1035" s="32"/>
      <c r="D1035" s="3"/>
      <c r="E1035" s="3"/>
      <c r="G1035" s="13"/>
      <c r="H1035" s="13"/>
      <c r="I1035" s="13"/>
      <c r="J1035" s="46"/>
    </row>
    <row r="1036" spans="1:10" x14ac:dyDescent="0.25">
      <c r="A1036" s="7" t="str">
        <f>IF(C1035="","",IFERROR(IF(VLOOKUP(C1035,'Program Mapping'!B:B,1,FALSE)=C1035,"OK","Fix"),"Fix"))</f>
        <v/>
      </c>
      <c r="C1036" s="32"/>
      <c r="D1036" s="3"/>
      <c r="E1036" s="3"/>
      <c r="G1036" s="13"/>
      <c r="H1036" s="13"/>
      <c r="I1036" s="13"/>
      <c r="J1036" s="46"/>
    </row>
    <row r="1037" spans="1:10" x14ac:dyDescent="0.25">
      <c r="A1037" s="7" t="str">
        <f>IF(C1036="","",IFERROR(IF(VLOOKUP(C1036,'Program Mapping'!B:B,1,FALSE)=C1036,"OK","Fix"),"Fix"))</f>
        <v/>
      </c>
      <c r="C1037" s="32"/>
      <c r="D1037" s="3"/>
      <c r="E1037" s="3"/>
      <c r="G1037" s="13"/>
      <c r="H1037" s="13"/>
      <c r="I1037" s="13"/>
      <c r="J1037" s="46"/>
    </row>
    <row r="1038" spans="1:10" x14ac:dyDescent="0.25">
      <c r="A1038" s="7" t="str">
        <f>IF(C1037="","",IFERROR(IF(VLOOKUP(C1037,'Program Mapping'!B:B,1,FALSE)=C1037,"OK","Fix"),"Fix"))</f>
        <v/>
      </c>
      <c r="C1038" s="32"/>
      <c r="D1038" s="3"/>
      <c r="E1038" s="3"/>
      <c r="G1038" s="13"/>
      <c r="H1038" s="13"/>
      <c r="I1038" s="13"/>
      <c r="J1038" s="46"/>
    </row>
    <row r="1039" spans="1:10" x14ac:dyDescent="0.25">
      <c r="A1039" s="7" t="str">
        <f>IF(C1038="","",IFERROR(IF(VLOOKUP(C1038,'Program Mapping'!B:B,1,FALSE)=C1038,"OK","Fix"),"Fix"))</f>
        <v/>
      </c>
      <c r="C1039" s="32"/>
      <c r="D1039" s="3"/>
      <c r="E1039" s="3"/>
      <c r="G1039" s="13"/>
      <c r="H1039" s="13"/>
      <c r="I1039" s="13"/>
      <c r="J1039" s="46"/>
    </row>
    <row r="1040" spans="1:10" x14ac:dyDescent="0.25">
      <c r="A1040" s="7" t="str">
        <f>IF(C1039="","",IFERROR(IF(VLOOKUP(C1039,'Program Mapping'!B:B,1,FALSE)=C1039,"OK","Fix"),"Fix"))</f>
        <v/>
      </c>
      <c r="C1040" s="32"/>
      <c r="D1040" s="3"/>
      <c r="E1040" s="3"/>
      <c r="G1040" s="13"/>
      <c r="H1040" s="13"/>
      <c r="I1040" s="13"/>
      <c r="J1040" s="46"/>
    </row>
    <row r="1041" spans="1:10" x14ac:dyDescent="0.25">
      <c r="A1041" s="7" t="str">
        <f>IF(C1040="","",IFERROR(IF(VLOOKUP(C1040,'Program Mapping'!B:B,1,FALSE)=C1040,"OK","Fix"),"Fix"))</f>
        <v/>
      </c>
      <c r="C1041" s="32"/>
      <c r="D1041" s="3"/>
      <c r="E1041" s="3"/>
      <c r="G1041" s="13"/>
      <c r="H1041" s="13"/>
      <c r="I1041" s="13"/>
      <c r="J1041" s="46"/>
    </row>
    <row r="1042" spans="1:10" x14ac:dyDescent="0.25">
      <c r="A1042" s="7" t="str">
        <f>IF(C1041="","",IFERROR(IF(VLOOKUP(C1041,'Program Mapping'!B:B,1,FALSE)=C1041,"OK","Fix"),"Fix"))</f>
        <v/>
      </c>
      <c r="C1042" s="32"/>
      <c r="D1042" s="3"/>
      <c r="E1042" s="3"/>
      <c r="G1042" s="13"/>
      <c r="H1042" s="13"/>
      <c r="I1042" s="13"/>
      <c r="J1042" s="46"/>
    </row>
    <row r="1043" spans="1:10" x14ac:dyDescent="0.25">
      <c r="A1043" s="7" t="str">
        <f>IF(C1042="","",IFERROR(IF(VLOOKUP(C1042,'Program Mapping'!B:B,1,FALSE)=C1042,"OK","Fix"),"Fix"))</f>
        <v/>
      </c>
      <c r="C1043" s="32"/>
      <c r="D1043" s="3"/>
      <c r="E1043" s="3"/>
      <c r="G1043" s="13"/>
      <c r="H1043" s="13"/>
      <c r="I1043" s="13"/>
      <c r="J1043" s="46"/>
    </row>
    <row r="1044" spans="1:10" x14ac:dyDescent="0.25">
      <c r="A1044" s="7" t="str">
        <f>IF(C1043="","",IFERROR(IF(VLOOKUP(C1043,'Program Mapping'!B:B,1,FALSE)=C1043,"OK","Fix"),"Fix"))</f>
        <v/>
      </c>
      <c r="C1044" s="32"/>
      <c r="D1044" s="3"/>
      <c r="E1044" s="3"/>
      <c r="G1044" s="13"/>
      <c r="H1044" s="13"/>
      <c r="I1044" s="13"/>
      <c r="J1044" s="46"/>
    </row>
    <row r="1045" spans="1:10" x14ac:dyDescent="0.25">
      <c r="A1045" s="7" t="str">
        <f>IF(C1044="","",IFERROR(IF(VLOOKUP(C1044,'Program Mapping'!B:B,1,FALSE)=C1044,"OK","Fix"),"Fix"))</f>
        <v/>
      </c>
      <c r="C1045" s="32"/>
      <c r="D1045" s="3"/>
      <c r="E1045" s="3"/>
      <c r="G1045" s="13"/>
      <c r="H1045" s="13"/>
      <c r="I1045" s="13"/>
      <c r="J1045" s="46"/>
    </row>
    <row r="1046" spans="1:10" x14ac:dyDescent="0.25">
      <c r="A1046" s="7" t="str">
        <f>IF(C1045="","",IFERROR(IF(VLOOKUP(C1045,'Program Mapping'!B:B,1,FALSE)=C1045,"OK","Fix"),"Fix"))</f>
        <v/>
      </c>
      <c r="C1046" s="32"/>
      <c r="D1046" s="3"/>
      <c r="E1046" s="3"/>
      <c r="G1046" s="13"/>
      <c r="H1046" s="13"/>
      <c r="I1046" s="13"/>
      <c r="J1046" s="46"/>
    </row>
    <row r="1047" spans="1:10" x14ac:dyDescent="0.25">
      <c r="A1047" s="7" t="str">
        <f>IF(C1046="","",IFERROR(IF(VLOOKUP(C1046,'Program Mapping'!B:B,1,FALSE)=C1046,"OK","Fix"),"Fix"))</f>
        <v/>
      </c>
      <c r="C1047" s="32"/>
      <c r="D1047" s="3"/>
      <c r="E1047" s="3"/>
      <c r="G1047" s="13"/>
      <c r="H1047" s="13"/>
      <c r="I1047" s="13"/>
      <c r="J1047" s="46"/>
    </row>
    <row r="1048" spans="1:10" x14ac:dyDescent="0.25">
      <c r="A1048" s="7" t="str">
        <f>IF(C1047="","",IFERROR(IF(VLOOKUP(C1047,'Program Mapping'!B:B,1,FALSE)=C1047,"OK","Fix"),"Fix"))</f>
        <v/>
      </c>
      <c r="C1048" s="32"/>
      <c r="D1048" s="3"/>
      <c r="E1048" s="3"/>
      <c r="G1048" s="13"/>
      <c r="H1048" s="13"/>
      <c r="I1048" s="13"/>
      <c r="J1048" s="46"/>
    </row>
    <row r="1049" spans="1:10" x14ac:dyDescent="0.25">
      <c r="A1049" s="7" t="str">
        <f>IF(C1048="","",IFERROR(IF(VLOOKUP(C1048,'Program Mapping'!B:B,1,FALSE)=C1048,"OK","Fix"),"Fix"))</f>
        <v/>
      </c>
      <c r="C1049" s="32"/>
      <c r="D1049" s="3"/>
      <c r="E1049" s="3"/>
      <c r="G1049" s="13"/>
      <c r="H1049" s="13"/>
      <c r="I1049" s="13"/>
      <c r="J1049" s="46"/>
    </row>
    <row r="1050" spans="1:10" x14ac:dyDescent="0.25">
      <c r="A1050" s="7" t="str">
        <f>IF(C1049="","",IFERROR(IF(VLOOKUP(C1049,'Program Mapping'!B:B,1,FALSE)=C1049,"OK","Fix"),"Fix"))</f>
        <v/>
      </c>
      <c r="C1050" s="32"/>
      <c r="D1050" s="3"/>
      <c r="E1050" s="3"/>
      <c r="G1050" s="13"/>
      <c r="H1050" s="13"/>
      <c r="I1050" s="13"/>
      <c r="J1050" s="46"/>
    </row>
    <row r="1051" spans="1:10" x14ac:dyDescent="0.25">
      <c r="A1051" s="7" t="str">
        <f>IF(C1050="","",IFERROR(IF(VLOOKUP(C1050,'Program Mapping'!B:B,1,FALSE)=C1050,"OK","Fix"),"Fix"))</f>
        <v/>
      </c>
      <c r="C1051" s="32"/>
      <c r="D1051" s="3"/>
      <c r="E1051" s="3"/>
      <c r="G1051" s="13"/>
      <c r="H1051" s="13"/>
      <c r="I1051" s="13"/>
      <c r="J1051" s="46"/>
    </row>
    <row r="1052" spans="1:10" x14ac:dyDescent="0.25">
      <c r="A1052" s="7" t="str">
        <f>IF(C1051="","",IFERROR(IF(VLOOKUP(C1051,'Program Mapping'!B:B,1,FALSE)=C1051,"OK","Fix"),"Fix"))</f>
        <v/>
      </c>
      <c r="C1052" s="32"/>
      <c r="D1052" s="3"/>
      <c r="E1052" s="3"/>
      <c r="G1052" s="13"/>
      <c r="H1052" s="13"/>
      <c r="I1052" s="13"/>
      <c r="J1052" s="46"/>
    </row>
    <row r="1053" spans="1:10" x14ac:dyDescent="0.25">
      <c r="A1053" s="7" t="str">
        <f>IF(C1052="","",IFERROR(IF(VLOOKUP(C1052,'Program Mapping'!B:B,1,FALSE)=C1052,"OK","Fix"),"Fix"))</f>
        <v/>
      </c>
      <c r="C1053" s="32"/>
      <c r="D1053" s="3"/>
      <c r="E1053" s="3"/>
      <c r="G1053" s="13"/>
      <c r="H1053" s="13"/>
      <c r="I1053" s="13"/>
      <c r="J1053" s="46"/>
    </row>
    <row r="1054" spans="1:10" x14ac:dyDescent="0.25">
      <c r="A1054" s="7" t="str">
        <f>IF(C1053="","",IFERROR(IF(VLOOKUP(C1053,'Program Mapping'!B:B,1,FALSE)=C1053,"OK","Fix"),"Fix"))</f>
        <v/>
      </c>
      <c r="C1054" s="32"/>
      <c r="D1054" s="3"/>
      <c r="E1054" s="3"/>
      <c r="G1054" s="13"/>
      <c r="H1054" s="13"/>
      <c r="I1054" s="13"/>
      <c r="J1054" s="46"/>
    </row>
    <row r="1055" spans="1:10" x14ac:dyDescent="0.25">
      <c r="A1055" s="7" t="str">
        <f>IF(C1054="","",IFERROR(IF(VLOOKUP(C1054,'Program Mapping'!B:B,1,FALSE)=C1054,"OK","Fix"),"Fix"))</f>
        <v/>
      </c>
      <c r="C1055" s="32"/>
      <c r="D1055" s="3"/>
      <c r="E1055" s="3"/>
      <c r="G1055" s="13"/>
      <c r="H1055" s="13"/>
      <c r="I1055" s="13"/>
      <c r="J1055" s="46"/>
    </row>
    <row r="1056" spans="1:10" x14ac:dyDescent="0.25">
      <c r="A1056" s="7" t="str">
        <f>IF(C1055="","",IFERROR(IF(VLOOKUP(C1055,'Program Mapping'!B:B,1,FALSE)=C1055,"OK","Fix"),"Fix"))</f>
        <v/>
      </c>
      <c r="C1056" s="32"/>
      <c r="D1056" s="3"/>
      <c r="E1056" s="3"/>
      <c r="G1056" s="13"/>
      <c r="H1056" s="13"/>
      <c r="I1056" s="13"/>
      <c r="J1056" s="46"/>
    </row>
    <row r="1057" spans="1:10" x14ac:dyDescent="0.25">
      <c r="A1057" s="7" t="str">
        <f>IF(C1056="","",IFERROR(IF(VLOOKUP(C1056,'Program Mapping'!B:B,1,FALSE)=C1056,"OK","Fix"),"Fix"))</f>
        <v/>
      </c>
      <c r="C1057" s="32"/>
      <c r="D1057" s="3"/>
      <c r="E1057" s="3"/>
      <c r="G1057" s="13"/>
      <c r="H1057" s="13"/>
      <c r="I1057" s="13"/>
      <c r="J1057" s="46"/>
    </row>
    <row r="1058" spans="1:10" x14ac:dyDescent="0.25">
      <c r="A1058" s="7" t="str">
        <f>IF(C1057="","",IFERROR(IF(VLOOKUP(C1057,'Program Mapping'!B:B,1,FALSE)=C1057,"OK","Fix"),"Fix"))</f>
        <v/>
      </c>
      <c r="C1058" s="32"/>
      <c r="D1058" s="3"/>
      <c r="E1058" s="3"/>
      <c r="G1058" s="13"/>
      <c r="H1058" s="13"/>
      <c r="I1058" s="13"/>
      <c r="J1058" s="46"/>
    </row>
    <row r="1059" spans="1:10" x14ac:dyDescent="0.25">
      <c r="A1059" s="7" t="str">
        <f>IF(C1058="","",IFERROR(IF(VLOOKUP(C1058,'Program Mapping'!B:B,1,FALSE)=C1058,"OK","Fix"),"Fix"))</f>
        <v/>
      </c>
      <c r="C1059" s="32"/>
      <c r="D1059" s="3"/>
      <c r="E1059" s="3"/>
      <c r="G1059" s="13"/>
      <c r="H1059" s="13"/>
      <c r="I1059" s="13"/>
      <c r="J1059" s="46"/>
    </row>
    <row r="1060" spans="1:10" x14ac:dyDescent="0.25">
      <c r="A1060" s="7" t="str">
        <f>IF(C1059="","",IFERROR(IF(VLOOKUP(C1059,'Program Mapping'!B:B,1,FALSE)=C1059,"OK","Fix"),"Fix"))</f>
        <v/>
      </c>
      <c r="C1060" s="32"/>
      <c r="D1060" s="3"/>
      <c r="E1060" s="3"/>
      <c r="G1060" s="13"/>
      <c r="H1060" s="13"/>
      <c r="I1060" s="13"/>
      <c r="J1060" s="46"/>
    </row>
    <row r="1061" spans="1:10" x14ac:dyDescent="0.25">
      <c r="A1061" s="7" t="str">
        <f>IF(C1060="","",IFERROR(IF(VLOOKUP(C1060,'Program Mapping'!B:B,1,FALSE)=C1060,"OK","Fix"),"Fix"))</f>
        <v/>
      </c>
      <c r="C1061" s="32"/>
      <c r="D1061" s="3"/>
      <c r="E1061" s="3"/>
      <c r="G1061" s="13"/>
      <c r="H1061" s="13"/>
      <c r="I1061" s="13"/>
      <c r="J1061" s="46"/>
    </row>
    <row r="1062" spans="1:10" x14ac:dyDescent="0.25">
      <c r="A1062" s="7" t="str">
        <f>IF(C1061="","",IFERROR(IF(VLOOKUP(C1061,'Program Mapping'!B:B,1,FALSE)=C1061,"OK","Fix"),"Fix"))</f>
        <v/>
      </c>
      <c r="C1062" s="32"/>
      <c r="D1062" s="3"/>
      <c r="E1062" s="3"/>
      <c r="G1062" s="13"/>
      <c r="H1062" s="13"/>
      <c r="I1062" s="13"/>
      <c r="J1062" s="46"/>
    </row>
    <row r="1063" spans="1:10" x14ac:dyDescent="0.25">
      <c r="A1063" s="7" t="str">
        <f>IF(C1062="","",IFERROR(IF(VLOOKUP(C1062,'Program Mapping'!B:B,1,FALSE)=C1062,"OK","Fix"),"Fix"))</f>
        <v/>
      </c>
      <c r="C1063" s="32"/>
      <c r="D1063" s="3"/>
      <c r="E1063" s="3"/>
      <c r="G1063" s="13"/>
      <c r="H1063" s="13"/>
      <c r="I1063" s="13"/>
      <c r="J1063" s="46"/>
    </row>
    <row r="1064" spans="1:10" x14ac:dyDescent="0.25">
      <c r="A1064" s="7" t="str">
        <f>IF(C1063="","",IFERROR(IF(VLOOKUP(C1063,'Program Mapping'!B:B,1,FALSE)=C1063,"OK","Fix"),"Fix"))</f>
        <v/>
      </c>
      <c r="C1064" s="32"/>
      <c r="D1064" s="3"/>
      <c r="E1064" s="3"/>
      <c r="G1064" s="13"/>
      <c r="H1064" s="13"/>
      <c r="I1064" s="13"/>
      <c r="J1064" s="46"/>
    </row>
    <row r="1065" spans="1:10" x14ac:dyDescent="0.25">
      <c r="A1065" s="7" t="str">
        <f>IF(C1064="","",IFERROR(IF(VLOOKUP(C1064,'Program Mapping'!B:B,1,FALSE)=C1064,"OK","Fix"),"Fix"))</f>
        <v/>
      </c>
      <c r="C1065" s="32"/>
      <c r="D1065" s="3"/>
      <c r="E1065" s="3"/>
      <c r="G1065" s="13"/>
      <c r="H1065" s="13"/>
      <c r="I1065" s="13"/>
      <c r="J1065" s="46"/>
    </row>
    <row r="1066" spans="1:10" x14ac:dyDescent="0.25">
      <c r="A1066" s="7" t="str">
        <f>IF(C1065="","",IFERROR(IF(VLOOKUP(C1065,'Program Mapping'!B:B,1,FALSE)=C1065,"OK","Fix"),"Fix"))</f>
        <v/>
      </c>
      <c r="C1066" s="32"/>
      <c r="D1066" s="3"/>
      <c r="E1066" s="3"/>
      <c r="G1066" s="13"/>
      <c r="H1066" s="13"/>
      <c r="I1066" s="13"/>
      <c r="J1066" s="46"/>
    </row>
    <row r="1067" spans="1:10" x14ac:dyDescent="0.25">
      <c r="A1067" s="7" t="str">
        <f>IF(C1066="","",IFERROR(IF(VLOOKUP(C1066,'Program Mapping'!B:B,1,FALSE)=C1066,"OK","Fix"),"Fix"))</f>
        <v/>
      </c>
      <c r="C1067" s="32"/>
      <c r="D1067" s="3"/>
      <c r="E1067" s="3"/>
      <c r="G1067" s="13"/>
      <c r="H1067" s="13"/>
      <c r="I1067" s="13"/>
      <c r="J1067" s="46"/>
    </row>
    <row r="1068" spans="1:10" x14ac:dyDescent="0.25">
      <c r="A1068" s="7" t="str">
        <f>IF(C1067="","",IFERROR(IF(VLOOKUP(C1067,'Program Mapping'!B:B,1,FALSE)=C1067,"OK","Fix"),"Fix"))</f>
        <v/>
      </c>
      <c r="C1068" s="32"/>
      <c r="D1068" s="3"/>
      <c r="E1068" s="3"/>
      <c r="G1068" s="13"/>
      <c r="H1068" s="13"/>
      <c r="I1068" s="13"/>
      <c r="J1068" s="46"/>
    </row>
    <row r="1069" spans="1:10" x14ac:dyDescent="0.25">
      <c r="A1069" s="7" t="str">
        <f>IF(C1068="","",IFERROR(IF(VLOOKUP(C1068,'Program Mapping'!B:B,1,FALSE)=C1068,"OK","Fix"),"Fix"))</f>
        <v/>
      </c>
      <c r="C1069" s="32"/>
      <c r="D1069" s="3"/>
      <c r="E1069" s="3"/>
      <c r="G1069" s="13"/>
      <c r="H1069" s="13"/>
      <c r="I1069" s="13"/>
      <c r="J1069" s="46"/>
    </row>
    <row r="1070" spans="1:10" x14ac:dyDescent="0.25">
      <c r="A1070" s="7" t="str">
        <f>IF(C1069="","",IFERROR(IF(VLOOKUP(C1069,'Program Mapping'!B:B,1,FALSE)=C1069,"OK","Fix"),"Fix"))</f>
        <v/>
      </c>
      <c r="C1070" s="32"/>
      <c r="D1070" s="3"/>
      <c r="E1070" s="3"/>
      <c r="G1070" s="13"/>
      <c r="H1070" s="13"/>
      <c r="I1070" s="13"/>
      <c r="J1070" s="46"/>
    </row>
    <row r="1071" spans="1:10" x14ac:dyDescent="0.25">
      <c r="A1071" s="7" t="str">
        <f>IF(C1070="","",IFERROR(IF(VLOOKUP(C1070,'Program Mapping'!B:B,1,FALSE)=C1070,"OK","Fix"),"Fix"))</f>
        <v/>
      </c>
      <c r="C1071" s="32"/>
      <c r="D1071" s="3"/>
      <c r="E1071" s="3"/>
      <c r="G1071" s="13"/>
      <c r="H1071" s="13"/>
      <c r="I1071" s="13"/>
      <c r="J1071" s="46"/>
    </row>
    <row r="1072" spans="1:10" x14ac:dyDescent="0.25">
      <c r="A1072" s="7" t="str">
        <f>IF(C1071="","",IFERROR(IF(VLOOKUP(C1071,'Program Mapping'!B:B,1,FALSE)=C1071,"OK","Fix"),"Fix"))</f>
        <v/>
      </c>
      <c r="C1072" s="32"/>
      <c r="D1072" s="3"/>
      <c r="E1072" s="3"/>
      <c r="G1072" s="13"/>
      <c r="H1072" s="13"/>
      <c r="I1072" s="13"/>
      <c r="J1072" s="46"/>
    </row>
    <row r="1073" spans="1:10" x14ac:dyDescent="0.25">
      <c r="A1073" s="7" t="str">
        <f>IF(C1072="","",IFERROR(IF(VLOOKUP(C1072,'Program Mapping'!B:B,1,FALSE)=C1072,"OK","Fix"),"Fix"))</f>
        <v/>
      </c>
      <c r="C1073" s="32"/>
      <c r="D1073" s="3"/>
      <c r="E1073" s="3"/>
      <c r="G1073" s="13"/>
      <c r="H1073" s="13"/>
      <c r="I1073" s="13"/>
      <c r="J1073" s="46"/>
    </row>
    <row r="1074" spans="1:10" x14ac:dyDescent="0.25">
      <c r="A1074" s="7" t="str">
        <f>IF(C1073="","",IFERROR(IF(VLOOKUP(C1073,'Program Mapping'!B:B,1,FALSE)=C1073,"OK","Fix"),"Fix"))</f>
        <v/>
      </c>
      <c r="C1074" s="32"/>
      <c r="D1074" s="3"/>
      <c r="E1074" s="3"/>
      <c r="G1074" s="13"/>
      <c r="H1074" s="13"/>
      <c r="I1074" s="13"/>
      <c r="J1074" s="46"/>
    </row>
    <row r="1075" spans="1:10" x14ac:dyDescent="0.25">
      <c r="A1075" s="7" t="str">
        <f>IF(C1074="","",IFERROR(IF(VLOOKUP(C1074,'Program Mapping'!B:B,1,FALSE)=C1074,"OK","Fix"),"Fix"))</f>
        <v/>
      </c>
      <c r="C1075" s="32"/>
      <c r="D1075" s="3"/>
      <c r="E1075" s="3"/>
      <c r="G1075" s="13"/>
      <c r="H1075" s="13"/>
      <c r="I1075" s="13"/>
      <c r="J1075" s="46"/>
    </row>
    <row r="1076" spans="1:10" x14ac:dyDescent="0.25">
      <c r="A1076" s="7" t="str">
        <f>IF(C1075="","",IFERROR(IF(VLOOKUP(C1075,'Program Mapping'!B:B,1,FALSE)=C1075,"OK","Fix"),"Fix"))</f>
        <v/>
      </c>
      <c r="C1076" s="32"/>
      <c r="D1076" s="3"/>
      <c r="E1076" s="3"/>
      <c r="G1076" s="13"/>
      <c r="H1076" s="13"/>
      <c r="I1076" s="13"/>
      <c r="J1076" s="46"/>
    </row>
    <row r="1077" spans="1:10" x14ac:dyDescent="0.25">
      <c r="A1077" s="7" t="str">
        <f>IF(C1076="","",IFERROR(IF(VLOOKUP(C1076,'Program Mapping'!B:B,1,FALSE)=C1076,"OK","Fix"),"Fix"))</f>
        <v/>
      </c>
      <c r="C1077" s="32"/>
      <c r="D1077" s="3"/>
      <c r="E1077" s="3"/>
      <c r="G1077" s="13"/>
      <c r="H1077" s="13"/>
      <c r="I1077" s="13"/>
      <c r="J1077" s="46"/>
    </row>
    <row r="1078" spans="1:10" x14ac:dyDescent="0.25">
      <c r="A1078" s="7" t="str">
        <f>IF(C1077="","",IFERROR(IF(VLOOKUP(C1077,'Program Mapping'!B:B,1,FALSE)=C1077,"OK","Fix"),"Fix"))</f>
        <v/>
      </c>
      <c r="C1078" s="32"/>
      <c r="D1078" s="3"/>
      <c r="E1078" s="3"/>
      <c r="G1078" s="13"/>
      <c r="H1078" s="13"/>
      <c r="I1078" s="13"/>
      <c r="J1078" s="46"/>
    </row>
    <row r="1079" spans="1:10" x14ac:dyDescent="0.25">
      <c r="A1079" s="7" t="str">
        <f>IF(C1078="","",IFERROR(IF(VLOOKUP(C1078,'Program Mapping'!B:B,1,FALSE)=C1078,"OK","Fix"),"Fix"))</f>
        <v/>
      </c>
      <c r="C1079" s="32"/>
      <c r="D1079" s="3"/>
      <c r="E1079" s="3"/>
      <c r="G1079" s="13"/>
      <c r="H1079" s="13"/>
      <c r="I1079" s="13"/>
      <c r="J1079" s="46"/>
    </row>
    <row r="1080" spans="1:10" x14ac:dyDescent="0.25">
      <c r="A1080" s="7" t="str">
        <f>IF(C1079="","",IFERROR(IF(VLOOKUP(C1079,'Program Mapping'!B:B,1,FALSE)=C1079,"OK","Fix"),"Fix"))</f>
        <v/>
      </c>
      <c r="C1080" s="32"/>
      <c r="D1080" s="3"/>
      <c r="E1080" s="3"/>
      <c r="G1080" s="13"/>
      <c r="H1080" s="13"/>
      <c r="I1080" s="13"/>
      <c r="J1080" s="46"/>
    </row>
    <row r="1081" spans="1:10" x14ac:dyDescent="0.25">
      <c r="A1081" s="7" t="str">
        <f>IF(C1080="","",IFERROR(IF(VLOOKUP(C1080,'Program Mapping'!B:B,1,FALSE)=C1080,"OK","Fix"),"Fix"))</f>
        <v/>
      </c>
      <c r="C1081" s="32"/>
      <c r="D1081" s="3"/>
      <c r="E1081" s="3"/>
      <c r="G1081" s="13"/>
      <c r="H1081" s="13"/>
      <c r="I1081" s="13"/>
      <c r="J1081" s="46"/>
    </row>
    <row r="1082" spans="1:10" x14ac:dyDescent="0.25">
      <c r="A1082" s="7" t="str">
        <f>IF(C1081="","",IFERROR(IF(VLOOKUP(C1081,'Program Mapping'!B:B,1,FALSE)=C1081,"OK","Fix"),"Fix"))</f>
        <v/>
      </c>
      <c r="C1082" s="32"/>
      <c r="D1082" s="3"/>
      <c r="E1082" s="3"/>
      <c r="G1082" s="13"/>
      <c r="H1082" s="13"/>
      <c r="I1082" s="13"/>
      <c r="J1082" s="46"/>
    </row>
    <row r="1083" spans="1:10" x14ac:dyDescent="0.25">
      <c r="A1083" s="7" t="str">
        <f>IF(C1082="","",IFERROR(IF(VLOOKUP(C1082,'Program Mapping'!B:B,1,FALSE)=C1082,"OK","Fix"),"Fix"))</f>
        <v/>
      </c>
      <c r="C1083" s="32"/>
      <c r="D1083" s="3"/>
      <c r="E1083" s="3"/>
      <c r="G1083" s="13"/>
      <c r="H1083" s="13"/>
      <c r="I1083" s="13"/>
      <c r="J1083" s="46"/>
    </row>
    <row r="1084" spans="1:10" x14ac:dyDescent="0.25">
      <c r="A1084" s="7" t="str">
        <f>IF(C1083="","",IFERROR(IF(VLOOKUP(C1083,'Program Mapping'!B:B,1,FALSE)=C1083,"OK","Fix"),"Fix"))</f>
        <v/>
      </c>
      <c r="C1084" s="32"/>
      <c r="D1084" s="3"/>
      <c r="E1084" s="3"/>
      <c r="G1084" s="13"/>
      <c r="H1084" s="13"/>
      <c r="I1084" s="13"/>
      <c r="J1084" s="46"/>
    </row>
    <row r="1085" spans="1:10" x14ac:dyDescent="0.25">
      <c r="A1085" s="7" t="str">
        <f>IF(C1084="","",IFERROR(IF(VLOOKUP(C1084,'Program Mapping'!B:B,1,FALSE)=C1084,"OK","Fix"),"Fix"))</f>
        <v/>
      </c>
      <c r="C1085" s="32"/>
      <c r="D1085" s="3"/>
      <c r="E1085" s="3"/>
      <c r="G1085" s="13"/>
      <c r="H1085" s="13"/>
      <c r="I1085" s="13"/>
      <c r="J1085" s="46"/>
    </row>
    <row r="1086" spans="1:10" x14ac:dyDescent="0.25">
      <c r="A1086" s="7" t="str">
        <f>IF(C1085="","",IFERROR(IF(VLOOKUP(C1085,'Program Mapping'!B:B,1,FALSE)=C1085,"OK","Fix"),"Fix"))</f>
        <v/>
      </c>
      <c r="C1086" s="32"/>
      <c r="D1086" s="3"/>
      <c r="E1086" s="3"/>
      <c r="G1086" s="13"/>
      <c r="H1086" s="13"/>
      <c r="I1086" s="13"/>
      <c r="J1086" s="46"/>
    </row>
    <row r="1087" spans="1:10" x14ac:dyDescent="0.25">
      <c r="A1087" s="7" t="str">
        <f>IF(C1086="","",IFERROR(IF(VLOOKUP(C1086,'Program Mapping'!B:B,1,FALSE)=C1086,"OK","Fix"),"Fix"))</f>
        <v/>
      </c>
      <c r="C1087" s="32"/>
      <c r="D1087" s="3"/>
      <c r="E1087" s="3"/>
      <c r="G1087" s="13"/>
      <c r="H1087" s="13"/>
      <c r="I1087" s="13"/>
      <c r="J1087" s="46"/>
    </row>
    <row r="1088" spans="1:10" x14ac:dyDescent="0.25">
      <c r="A1088" s="7" t="str">
        <f>IF(C1087="","",IFERROR(IF(VLOOKUP(C1087,'Program Mapping'!B:B,1,FALSE)=C1087,"OK","Fix"),"Fix"))</f>
        <v/>
      </c>
      <c r="C1088" s="32"/>
      <c r="D1088" s="3"/>
      <c r="E1088" s="3"/>
      <c r="G1088" s="13"/>
      <c r="H1088" s="13"/>
      <c r="I1088" s="13"/>
      <c r="J1088" s="46"/>
    </row>
    <row r="1089" spans="1:10" x14ac:dyDescent="0.25">
      <c r="A1089" s="7" t="str">
        <f>IF(C1088="","",IFERROR(IF(VLOOKUP(C1088,'Program Mapping'!B:B,1,FALSE)=C1088,"OK","Fix"),"Fix"))</f>
        <v/>
      </c>
      <c r="C1089" s="32"/>
      <c r="D1089" s="3"/>
      <c r="E1089" s="3"/>
      <c r="G1089" s="13"/>
      <c r="H1089" s="13"/>
      <c r="I1089" s="13"/>
      <c r="J1089" s="46"/>
    </row>
    <row r="1090" spans="1:10" x14ac:dyDescent="0.25">
      <c r="A1090" s="7" t="str">
        <f>IF(C1089="","",IFERROR(IF(VLOOKUP(C1089,'Program Mapping'!B:B,1,FALSE)=C1089,"OK","Fix"),"Fix"))</f>
        <v/>
      </c>
      <c r="C1090" s="32"/>
      <c r="D1090" s="3"/>
      <c r="E1090" s="3"/>
      <c r="G1090" s="13"/>
      <c r="H1090" s="13"/>
      <c r="I1090" s="13"/>
      <c r="J1090" s="46"/>
    </row>
    <row r="1091" spans="1:10" x14ac:dyDescent="0.25">
      <c r="A1091" s="7" t="str">
        <f>IF(C1090="","",IFERROR(IF(VLOOKUP(C1090,'Program Mapping'!B:B,1,FALSE)=C1090,"OK","Fix"),"Fix"))</f>
        <v/>
      </c>
      <c r="C1091" s="32"/>
      <c r="D1091" s="3"/>
      <c r="E1091" s="3"/>
      <c r="G1091" s="13"/>
      <c r="H1091" s="13"/>
      <c r="I1091" s="13"/>
      <c r="J1091" s="46"/>
    </row>
    <row r="1092" spans="1:10" x14ac:dyDescent="0.25">
      <c r="A1092" s="7" t="str">
        <f>IF(C1091="","",IFERROR(IF(VLOOKUP(C1091,'Program Mapping'!B:B,1,FALSE)=C1091,"OK","Fix"),"Fix"))</f>
        <v/>
      </c>
      <c r="C1092" s="32"/>
      <c r="D1092" s="3"/>
      <c r="E1092" s="3"/>
      <c r="G1092" s="13"/>
      <c r="H1092" s="13"/>
      <c r="I1092" s="13"/>
      <c r="J1092" s="46"/>
    </row>
    <row r="1093" spans="1:10" x14ac:dyDescent="0.25">
      <c r="A1093" s="7" t="str">
        <f>IF(C1092="","",IFERROR(IF(VLOOKUP(C1092,'Program Mapping'!B:B,1,FALSE)=C1092,"OK","Fix"),"Fix"))</f>
        <v/>
      </c>
      <c r="C1093" s="32"/>
      <c r="D1093" s="3"/>
      <c r="E1093" s="3"/>
      <c r="G1093" s="13"/>
      <c r="H1093" s="13"/>
      <c r="I1093" s="13"/>
      <c r="J1093" s="46"/>
    </row>
    <row r="1094" spans="1:10" x14ac:dyDescent="0.25">
      <c r="A1094" s="7" t="str">
        <f>IF(C1093="","",IFERROR(IF(VLOOKUP(C1093,'Program Mapping'!B:B,1,FALSE)=C1093,"OK","Fix"),"Fix"))</f>
        <v/>
      </c>
      <c r="C1094" s="32"/>
      <c r="D1094" s="3"/>
      <c r="E1094" s="3"/>
      <c r="G1094" s="13"/>
      <c r="H1094" s="13"/>
      <c r="I1094" s="13"/>
      <c r="J1094" s="46"/>
    </row>
    <row r="1095" spans="1:10" x14ac:dyDescent="0.25">
      <c r="A1095" s="7" t="str">
        <f>IF(C1094="","",IFERROR(IF(VLOOKUP(C1094,'Program Mapping'!B:B,1,FALSE)=C1094,"OK","Fix"),"Fix"))</f>
        <v/>
      </c>
      <c r="C1095" s="32"/>
      <c r="D1095" s="3"/>
      <c r="E1095" s="3"/>
      <c r="G1095" s="13"/>
      <c r="H1095" s="13"/>
      <c r="I1095" s="13"/>
      <c r="J1095" s="46"/>
    </row>
    <row r="1096" spans="1:10" x14ac:dyDescent="0.25">
      <c r="A1096" s="7" t="str">
        <f>IF(C1095="","",IFERROR(IF(VLOOKUP(C1095,'Program Mapping'!B:B,1,FALSE)=C1095,"OK","Fix"),"Fix"))</f>
        <v/>
      </c>
      <c r="C1096" s="32"/>
      <c r="D1096" s="3"/>
      <c r="E1096" s="3"/>
      <c r="G1096" s="13"/>
      <c r="H1096" s="13"/>
      <c r="I1096" s="13"/>
      <c r="J1096" s="46"/>
    </row>
    <row r="1097" spans="1:10" x14ac:dyDescent="0.25">
      <c r="A1097" s="7" t="str">
        <f>IF(C1096="","",IFERROR(IF(VLOOKUP(C1096,'Program Mapping'!B:B,1,FALSE)=C1096,"OK","Fix"),"Fix"))</f>
        <v/>
      </c>
      <c r="C1097" s="32"/>
      <c r="D1097" s="3"/>
      <c r="E1097" s="3"/>
      <c r="G1097" s="13"/>
      <c r="H1097" s="13"/>
      <c r="I1097" s="13"/>
      <c r="J1097" s="46"/>
    </row>
    <row r="1098" spans="1:10" x14ac:dyDescent="0.25">
      <c r="A1098" s="7" t="str">
        <f>IF(C1097="","",IFERROR(IF(VLOOKUP(C1097,'Program Mapping'!B:B,1,FALSE)=C1097,"OK","Fix"),"Fix"))</f>
        <v/>
      </c>
      <c r="C1098" s="32"/>
      <c r="D1098" s="3"/>
      <c r="E1098" s="3"/>
      <c r="G1098" s="13"/>
      <c r="H1098" s="13"/>
      <c r="I1098" s="13"/>
      <c r="J1098" s="46"/>
    </row>
    <row r="1099" spans="1:10" x14ac:dyDescent="0.25">
      <c r="A1099" s="7" t="str">
        <f>IF(C1098="","",IFERROR(IF(VLOOKUP(C1098,'Program Mapping'!B:B,1,FALSE)=C1098,"OK","Fix"),"Fix"))</f>
        <v/>
      </c>
      <c r="C1099" s="32"/>
      <c r="D1099" s="3"/>
      <c r="E1099" s="3"/>
      <c r="G1099" s="13"/>
      <c r="H1099" s="13"/>
      <c r="I1099" s="13"/>
      <c r="J1099" s="46"/>
    </row>
    <row r="1100" spans="1:10" x14ac:dyDescent="0.25">
      <c r="A1100" s="7" t="str">
        <f>IF(C1099="","",IFERROR(IF(VLOOKUP(C1099,'Program Mapping'!B:B,1,FALSE)=C1099,"OK","Fix"),"Fix"))</f>
        <v/>
      </c>
      <c r="C1100" s="32"/>
      <c r="D1100" s="3"/>
      <c r="E1100" s="3"/>
      <c r="G1100" s="13"/>
      <c r="H1100" s="13"/>
      <c r="I1100" s="13"/>
      <c r="J1100" s="46"/>
    </row>
    <row r="1101" spans="1:10" x14ac:dyDescent="0.25">
      <c r="A1101" s="7" t="str">
        <f>IF(C1100="","",IFERROR(IF(VLOOKUP(C1100,'Program Mapping'!B:B,1,FALSE)=C1100,"OK","Fix"),"Fix"))</f>
        <v/>
      </c>
      <c r="C1101" s="32"/>
      <c r="D1101" s="3"/>
      <c r="E1101" s="3"/>
      <c r="G1101" s="13"/>
      <c r="H1101" s="13"/>
      <c r="I1101" s="13"/>
      <c r="J1101" s="46"/>
    </row>
    <row r="1102" spans="1:10" x14ac:dyDescent="0.25">
      <c r="A1102" s="7" t="str">
        <f>IF(C1101="","",IFERROR(IF(VLOOKUP(C1101,'Program Mapping'!B:B,1,FALSE)=C1101,"OK","Fix"),"Fix"))</f>
        <v/>
      </c>
      <c r="C1102" s="32"/>
      <c r="D1102" s="3"/>
      <c r="E1102" s="3"/>
      <c r="G1102" s="13"/>
      <c r="H1102" s="13"/>
      <c r="I1102" s="13"/>
      <c r="J1102" s="46"/>
    </row>
    <row r="1103" spans="1:10" x14ac:dyDescent="0.25">
      <c r="A1103" s="7" t="str">
        <f>IF(C1102="","",IFERROR(IF(VLOOKUP(C1102,'Program Mapping'!B:B,1,FALSE)=C1102,"OK","Fix"),"Fix"))</f>
        <v/>
      </c>
      <c r="C1103" s="32"/>
      <c r="D1103" s="3"/>
      <c r="E1103" s="3"/>
      <c r="G1103" s="13"/>
      <c r="H1103" s="13"/>
      <c r="I1103" s="13"/>
      <c r="J1103" s="46"/>
    </row>
    <row r="1104" spans="1:10" x14ac:dyDescent="0.25">
      <c r="A1104" s="7" t="str">
        <f>IF(C1103="","",IFERROR(IF(VLOOKUP(C1103,'Program Mapping'!B:B,1,FALSE)=C1103,"OK","Fix"),"Fix"))</f>
        <v/>
      </c>
      <c r="C1104" s="32"/>
      <c r="D1104" s="3"/>
      <c r="E1104" s="3"/>
      <c r="G1104" s="13"/>
      <c r="H1104" s="13"/>
      <c r="I1104" s="13"/>
      <c r="J1104" s="46"/>
    </row>
    <row r="1105" spans="1:10" x14ac:dyDescent="0.25">
      <c r="A1105" s="7" t="str">
        <f>IF(C1104="","",IFERROR(IF(VLOOKUP(C1104,'Program Mapping'!B:B,1,FALSE)=C1104,"OK","Fix"),"Fix"))</f>
        <v/>
      </c>
      <c r="C1105" s="32"/>
      <c r="D1105" s="3"/>
      <c r="E1105" s="3"/>
      <c r="G1105" s="13"/>
      <c r="H1105" s="13"/>
      <c r="I1105" s="13"/>
      <c r="J1105" s="46"/>
    </row>
    <row r="1106" spans="1:10" x14ac:dyDescent="0.25">
      <c r="A1106" s="7" t="str">
        <f>IF(C1105="","",IFERROR(IF(VLOOKUP(C1105,'Program Mapping'!B:B,1,FALSE)=C1105,"OK","Fix"),"Fix"))</f>
        <v/>
      </c>
      <c r="C1106" s="32"/>
      <c r="D1106" s="3"/>
      <c r="E1106" s="3"/>
      <c r="G1106" s="13"/>
      <c r="H1106" s="13"/>
      <c r="I1106" s="13"/>
      <c r="J1106" s="46"/>
    </row>
    <row r="1107" spans="1:10" x14ac:dyDescent="0.25">
      <c r="A1107" s="7" t="str">
        <f>IF(C1106="","",IFERROR(IF(VLOOKUP(C1106,'Program Mapping'!B:B,1,FALSE)=C1106,"OK","Fix"),"Fix"))</f>
        <v/>
      </c>
      <c r="C1107" s="32"/>
      <c r="D1107" s="3"/>
      <c r="E1107" s="3"/>
      <c r="G1107" s="13"/>
      <c r="H1107" s="13"/>
      <c r="I1107" s="13"/>
      <c r="J1107" s="46"/>
    </row>
    <row r="1108" spans="1:10" x14ac:dyDescent="0.25">
      <c r="A1108" s="7" t="str">
        <f>IF(C1107="","",IFERROR(IF(VLOOKUP(C1107,'Program Mapping'!B:B,1,FALSE)=C1107,"OK","Fix"),"Fix"))</f>
        <v/>
      </c>
      <c r="C1108" s="32"/>
      <c r="D1108" s="3"/>
      <c r="E1108" s="3"/>
      <c r="G1108" s="13"/>
      <c r="H1108" s="13"/>
      <c r="I1108" s="13"/>
      <c r="J1108" s="46"/>
    </row>
    <row r="1109" spans="1:10" x14ac:dyDescent="0.25">
      <c r="A1109" s="7" t="str">
        <f>IF(C1108="","",IFERROR(IF(VLOOKUP(C1108,'Program Mapping'!B:B,1,FALSE)=C1108,"OK","Fix"),"Fix"))</f>
        <v/>
      </c>
      <c r="C1109" s="32"/>
      <c r="D1109" s="3"/>
      <c r="E1109" s="3"/>
      <c r="G1109" s="13"/>
      <c r="H1109" s="13"/>
      <c r="I1109" s="13"/>
      <c r="J1109" s="46"/>
    </row>
    <row r="1110" spans="1:10" x14ac:dyDescent="0.25">
      <c r="A1110" s="7" t="str">
        <f>IF(C1109="","",IFERROR(IF(VLOOKUP(C1109,'Program Mapping'!B:B,1,FALSE)=C1109,"OK","Fix"),"Fix"))</f>
        <v/>
      </c>
      <c r="C1110" s="32"/>
      <c r="D1110" s="3"/>
      <c r="E1110" s="3"/>
      <c r="G1110" s="13"/>
      <c r="H1110" s="13"/>
      <c r="I1110" s="13"/>
      <c r="J1110" s="46"/>
    </row>
    <row r="1111" spans="1:10" x14ac:dyDescent="0.25">
      <c r="A1111" s="7" t="str">
        <f>IF(C1110="","",IFERROR(IF(VLOOKUP(C1110,'Program Mapping'!B:B,1,FALSE)=C1110,"OK","Fix"),"Fix"))</f>
        <v/>
      </c>
      <c r="C1111" s="32"/>
      <c r="D1111" s="3"/>
      <c r="E1111" s="3"/>
      <c r="G1111" s="13"/>
      <c r="H1111" s="13"/>
      <c r="I1111" s="13"/>
      <c r="J1111" s="46"/>
    </row>
    <row r="1112" spans="1:10" x14ac:dyDescent="0.25">
      <c r="A1112" s="7" t="str">
        <f>IF(C1111="","",IFERROR(IF(VLOOKUP(C1111,'Program Mapping'!B:B,1,FALSE)=C1111,"OK","Fix"),"Fix"))</f>
        <v/>
      </c>
      <c r="C1112" s="32"/>
      <c r="D1112" s="3"/>
      <c r="E1112" s="3"/>
      <c r="G1112" s="13"/>
      <c r="H1112" s="13"/>
      <c r="I1112" s="13"/>
      <c r="J1112" s="46"/>
    </row>
    <row r="1113" spans="1:10" x14ac:dyDescent="0.25">
      <c r="A1113" s="7" t="str">
        <f>IF(C1112="","",IFERROR(IF(VLOOKUP(C1112,'Program Mapping'!B:B,1,FALSE)=C1112,"OK","Fix"),"Fix"))</f>
        <v/>
      </c>
      <c r="C1113" s="32"/>
      <c r="D1113" s="3"/>
      <c r="E1113" s="3"/>
      <c r="G1113" s="13"/>
      <c r="H1113" s="13"/>
      <c r="I1113" s="13"/>
      <c r="J1113" s="46"/>
    </row>
    <row r="1114" spans="1:10" x14ac:dyDescent="0.25">
      <c r="A1114" s="7" t="str">
        <f>IF(C1113="","",IFERROR(IF(VLOOKUP(C1113,'Program Mapping'!B:B,1,FALSE)=C1113,"OK","Fix"),"Fix"))</f>
        <v/>
      </c>
      <c r="C1114" s="32"/>
      <c r="D1114" s="3"/>
      <c r="E1114" s="3"/>
      <c r="G1114" s="13"/>
      <c r="H1114" s="13"/>
      <c r="I1114" s="13"/>
      <c r="J1114" s="46"/>
    </row>
    <row r="1115" spans="1:10" x14ac:dyDescent="0.25">
      <c r="A1115" s="7" t="str">
        <f>IF(C1114="","",IFERROR(IF(VLOOKUP(C1114,'Program Mapping'!B:B,1,FALSE)=C1114,"OK","Fix"),"Fix"))</f>
        <v/>
      </c>
      <c r="C1115" s="32"/>
      <c r="D1115" s="3"/>
      <c r="E1115" s="3"/>
      <c r="G1115" s="13"/>
      <c r="H1115" s="13"/>
      <c r="I1115" s="13"/>
      <c r="J1115" s="46"/>
    </row>
    <row r="1116" spans="1:10" x14ac:dyDescent="0.25">
      <c r="A1116" s="7" t="str">
        <f>IF(C1115="","",IFERROR(IF(VLOOKUP(C1115,'Program Mapping'!B:B,1,FALSE)=C1115,"OK","Fix"),"Fix"))</f>
        <v/>
      </c>
      <c r="C1116" s="32"/>
      <c r="D1116" s="3"/>
      <c r="E1116" s="3"/>
      <c r="G1116" s="13"/>
      <c r="H1116" s="13"/>
      <c r="I1116" s="13"/>
      <c r="J1116" s="46"/>
    </row>
    <row r="1117" spans="1:10" x14ac:dyDescent="0.25">
      <c r="A1117" s="7" t="str">
        <f>IF(C1116="","",IFERROR(IF(VLOOKUP(C1116,'Program Mapping'!B:B,1,FALSE)=C1116,"OK","Fix"),"Fix"))</f>
        <v/>
      </c>
      <c r="C1117" s="32"/>
      <c r="D1117" s="3"/>
      <c r="E1117" s="3"/>
      <c r="G1117" s="13"/>
      <c r="H1117" s="13"/>
      <c r="I1117" s="13"/>
      <c r="J1117" s="46"/>
    </row>
    <row r="1118" spans="1:10" x14ac:dyDescent="0.25">
      <c r="A1118" s="7" t="str">
        <f>IF(C1117="","",IFERROR(IF(VLOOKUP(C1117,'Program Mapping'!B:B,1,FALSE)=C1117,"OK","Fix"),"Fix"))</f>
        <v/>
      </c>
      <c r="C1118" s="32"/>
      <c r="D1118" s="3"/>
      <c r="E1118" s="3"/>
      <c r="G1118" s="13"/>
      <c r="H1118" s="13"/>
      <c r="I1118" s="13"/>
      <c r="J1118" s="46"/>
    </row>
    <row r="1119" spans="1:10" x14ac:dyDescent="0.25">
      <c r="A1119" s="7" t="str">
        <f>IF(C1118="","",IFERROR(IF(VLOOKUP(C1118,'Program Mapping'!B:B,1,FALSE)=C1118,"OK","Fix"),"Fix"))</f>
        <v/>
      </c>
      <c r="C1119" s="32"/>
      <c r="D1119" s="3"/>
      <c r="E1119" s="3"/>
      <c r="G1119" s="13"/>
      <c r="H1119" s="13"/>
      <c r="I1119" s="13"/>
      <c r="J1119" s="46"/>
    </row>
    <row r="1120" spans="1:10" x14ac:dyDescent="0.25">
      <c r="A1120" s="7" t="str">
        <f>IF(C1119="","",IFERROR(IF(VLOOKUP(C1119,'Program Mapping'!B:B,1,FALSE)=C1119,"OK","Fix"),"Fix"))</f>
        <v/>
      </c>
      <c r="C1120" s="32"/>
      <c r="D1120" s="3"/>
      <c r="E1120" s="3"/>
      <c r="G1120" s="13"/>
      <c r="H1120" s="13"/>
      <c r="I1120" s="13"/>
      <c r="J1120" s="46"/>
    </row>
    <row r="1121" spans="1:10" x14ac:dyDescent="0.25">
      <c r="A1121" s="7" t="str">
        <f>IF(C1120="","",IFERROR(IF(VLOOKUP(C1120,'Program Mapping'!B:B,1,FALSE)=C1120,"OK","Fix"),"Fix"))</f>
        <v/>
      </c>
      <c r="C1121" s="32"/>
      <c r="D1121" s="3"/>
      <c r="E1121" s="3"/>
      <c r="G1121" s="13"/>
      <c r="H1121" s="13"/>
      <c r="I1121" s="13"/>
      <c r="J1121" s="46"/>
    </row>
    <row r="1122" spans="1:10" x14ac:dyDescent="0.25">
      <c r="A1122" s="7" t="str">
        <f>IF(C1121="","",IFERROR(IF(VLOOKUP(C1121,'Program Mapping'!B:B,1,FALSE)=C1121,"OK","Fix"),"Fix"))</f>
        <v/>
      </c>
      <c r="C1122" s="32"/>
      <c r="D1122" s="3"/>
      <c r="E1122" s="3"/>
      <c r="G1122" s="13"/>
      <c r="H1122" s="13"/>
      <c r="I1122" s="13"/>
      <c r="J1122" s="46"/>
    </row>
    <row r="1123" spans="1:10" x14ac:dyDescent="0.25">
      <c r="A1123" s="7" t="str">
        <f>IF(C1122="","",IFERROR(IF(VLOOKUP(C1122,'Program Mapping'!B:B,1,FALSE)=C1122,"OK","Fix"),"Fix"))</f>
        <v/>
      </c>
      <c r="C1123" s="32"/>
      <c r="D1123" s="3"/>
      <c r="E1123" s="3"/>
      <c r="G1123" s="13"/>
      <c r="H1123" s="13"/>
      <c r="I1123" s="13"/>
      <c r="J1123" s="46"/>
    </row>
    <row r="1124" spans="1:10" x14ac:dyDescent="0.25">
      <c r="A1124" s="7" t="str">
        <f>IF(C1123="","",IFERROR(IF(VLOOKUP(C1123,'Program Mapping'!B:B,1,FALSE)=C1123,"OK","Fix"),"Fix"))</f>
        <v/>
      </c>
      <c r="C1124" s="32"/>
      <c r="D1124" s="3"/>
      <c r="E1124" s="3"/>
      <c r="G1124" s="13"/>
      <c r="H1124" s="13"/>
      <c r="I1124" s="13"/>
      <c r="J1124" s="46"/>
    </row>
    <row r="1125" spans="1:10" x14ac:dyDescent="0.25">
      <c r="A1125" s="7" t="str">
        <f>IF(C1124="","",IFERROR(IF(VLOOKUP(C1124,'Program Mapping'!B:B,1,FALSE)=C1124,"OK","Fix"),"Fix"))</f>
        <v/>
      </c>
      <c r="C1125" s="32"/>
      <c r="D1125" s="3"/>
      <c r="E1125" s="3"/>
      <c r="G1125" s="13"/>
      <c r="H1125" s="13"/>
      <c r="I1125" s="13"/>
      <c r="J1125" s="46"/>
    </row>
    <row r="1126" spans="1:10" x14ac:dyDescent="0.25">
      <c r="A1126" s="7" t="str">
        <f>IF(C1125="","",IFERROR(IF(VLOOKUP(C1125,'Program Mapping'!B:B,1,FALSE)=C1125,"OK","Fix"),"Fix"))</f>
        <v/>
      </c>
      <c r="C1126" s="32"/>
      <c r="D1126" s="3"/>
      <c r="E1126" s="3"/>
      <c r="G1126" s="13"/>
      <c r="H1126" s="13"/>
      <c r="I1126" s="13"/>
      <c r="J1126" s="46"/>
    </row>
    <row r="1127" spans="1:10" x14ac:dyDescent="0.25">
      <c r="A1127" s="7" t="str">
        <f>IF(C1126="","",IFERROR(IF(VLOOKUP(C1126,'Program Mapping'!B:B,1,FALSE)=C1126,"OK","Fix"),"Fix"))</f>
        <v/>
      </c>
      <c r="C1127" s="32"/>
      <c r="D1127" s="3"/>
      <c r="E1127" s="3"/>
      <c r="G1127" s="13"/>
      <c r="H1127" s="13"/>
      <c r="I1127" s="13"/>
      <c r="J1127" s="46"/>
    </row>
    <row r="1128" spans="1:10" x14ac:dyDescent="0.25">
      <c r="A1128" s="7" t="str">
        <f>IF(C1127="","",IFERROR(IF(VLOOKUP(C1127,'Program Mapping'!B:B,1,FALSE)=C1127,"OK","Fix"),"Fix"))</f>
        <v/>
      </c>
      <c r="C1128" s="32"/>
      <c r="D1128" s="3"/>
      <c r="E1128" s="3"/>
      <c r="G1128" s="13"/>
      <c r="H1128" s="13"/>
      <c r="I1128" s="13"/>
      <c r="J1128" s="46"/>
    </row>
    <row r="1129" spans="1:10" x14ac:dyDescent="0.25">
      <c r="A1129" s="7" t="str">
        <f>IF(C1128="","",IFERROR(IF(VLOOKUP(C1128,'Program Mapping'!B:B,1,FALSE)=C1128,"OK","Fix"),"Fix"))</f>
        <v/>
      </c>
      <c r="C1129" s="32"/>
      <c r="D1129" s="3"/>
      <c r="E1129" s="3"/>
      <c r="G1129" s="13"/>
      <c r="H1129" s="13"/>
      <c r="I1129" s="13"/>
      <c r="J1129" s="46"/>
    </row>
    <row r="1130" spans="1:10" x14ac:dyDescent="0.25">
      <c r="A1130" s="7" t="str">
        <f>IF(C1129="","",IFERROR(IF(VLOOKUP(C1129,'Program Mapping'!B:B,1,FALSE)=C1129,"OK","Fix"),"Fix"))</f>
        <v/>
      </c>
      <c r="C1130" s="32"/>
      <c r="D1130" s="3"/>
      <c r="E1130" s="3"/>
      <c r="G1130" s="13"/>
      <c r="H1130" s="13"/>
      <c r="I1130" s="13"/>
      <c r="J1130" s="46"/>
    </row>
    <row r="1131" spans="1:10" x14ac:dyDescent="0.25">
      <c r="A1131" s="7" t="str">
        <f>IF(C1130="","",IFERROR(IF(VLOOKUP(C1130,'Program Mapping'!B:B,1,FALSE)=C1130,"OK","Fix"),"Fix"))</f>
        <v/>
      </c>
      <c r="C1131" s="32"/>
      <c r="D1131" s="3"/>
      <c r="E1131" s="3"/>
      <c r="G1131" s="13"/>
      <c r="H1131" s="13"/>
      <c r="I1131" s="13"/>
      <c r="J1131" s="46"/>
    </row>
    <row r="1132" spans="1:10" x14ac:dyDescent="0.25">
      <c r="A1132" s="7" t="str">
        <f>IF(C1131="","",IFERROR(IF(VLOOKUP(C1131,'Program Mapping'!B:B,1,FALSE)=C1131,"OK","Fix"),"Fix"))</f>
        <v/>
      </c>
      <c r="C1132" s="32"/>
      <c r="D1132" s="3"/>
      <c r="E1132" s="3"/>
      <c r="G1132" s="13"/>
      <c r="H1132" s="13"/>
      <c r="I1132" s="13"/>
      <c r="J1132" s="46"/>
    </row>
    <row r="1133" spans="1:10" x14ac:dyDescent="0.25">
      <c r="A1133" s="7" t="str">
        <f>IF(C1132="","",IFERROR(IF(VLOOKUP(C1132,'Program Mapping'!B:B,1,FALSE)=C1132,"OK","Fix"),"Fix"))</f>
        <v/>
      </c>
      <c r="C1133" s="32"/>
      <c r="D1133" s="3"/>
      <c r="E1133" s="3"/>
      <c r="G1133" s="13"/>
      <c r="H1133" s="13"/>
      <c r="I1133" s="13"/>
      <c r="J1133" s="46"/>
    </row>
    <row r="1134" spans="1:10" x14ac:dyDescent="0.25">
      <c r="A1134" s="7" t="str">
        <f>IF(C1133="","",IFERROR(IF(VLOOKUP(C1133,'Program Mapping'!B:B,1,FALSE)=C1133,"OK","Fix"),"Fix"))</f>
        <v/>
      </c>
      <c r="C1134" s="32"/>
      <c r="D1134" s="3"/>
      <c r="E1134" s="3"/>
      <c r="G1134" s="13"/>
      <c r="H1134" s="13"/>
      <c r="I1134" s="13"/>
      <c r="J1134" s="46"/>
    </row>
    <row r="1135" spans="1:10" x14ac:dyDescent="0.25">
      <c r="A1135" s="7" t="str">
        <f>IF(C1134="","",IFERROR(IF(VLOOKUP(C1134,'Program Mapping'!B:B,1,FALSE)=C1134,"OK","Fix"),"Fix"))</f>
        <v/>
      </c>
      <c r="C1135" s="32"/>
      <c r="D1135" s="3"/>
      <c r="E1135" s="3"/>
      <c r="G1135" s="13"/>
      <c r="H1135" s="13"/>
      <c r="I1135" s="13"/>
      <c r="J1135" s="46"/>
    </row>
    <row r="1136" spans="1:10" x14ac:dyDescent="0.25">
      <c r="A1136" s="7" t="str">
        <f>IF(C1135="","",IFERROR(IF(VLOOKUP(C1135,'Program Mapping'!B:B,1,FALSE)=C1135,"OK","Fix"),"Fix"))</f>
        <v/>
      </c>
      <c r="C1136" s="32"/>
      <c r="D1136" s="3"/>
      <c r="E1136" s="3"/>
      <c r="G1136" s="13"/>
      <c r="H1136" s="13"/>
      <c r="I1136" s="13"/>
      <c r="J1136" s="46"/>
    </row>
    <row r="1137" spans="1:10" x14ac:dyDescent="0.25">
      <c r="A1137" s="7" t="str">
        <f>IF(C1136="","",IFERROR(IF(VLOOKUP(C1136,'Program Mapping'!B:B,1,FALSE)=C1136,"OK","Fix"),"Fix"))</f>
        <v/>
      </c>
      <c r="C1137" s="32"/>
      <c r="D1137" s="3"/>
      <c r="E1137" s="3"/>
      <c r="G1137" s="13"/>
      <c r="H1137" s="13"/>
      <c r="I1137" s="13"/>
      <c r="J1137" s="46"/>
    </row>
    <row r="1138" spans="1:10" x14ac:dyDescent="0.25">
      <c r="A1138" s="7" t="str">
        <f>IF(C1137="","",IFERROR(IF(VLOOKUP(C1137,'Program Mapping'!B:B,1,FALSE)=C1137,"OK","Fix"),"Fix"))</f>
        <v/>
      </c>
      <c r="C1138" s="32"/>
      <c r="D1138" s="3"/>
      <c r="E1138" s="3"/>
      <c r="G1138" s="13"/>
      <c r="H1138" s="13"/>
      <c r="I1138" s="13"/>
      <c r="J1138" s="46"/>
    </row>
    <row r="1139" spans="1:10" x14ac:dyDescent="0.25">
      <c r="A1139" s="7" t="str">
        <f>IF(C1138="","",IFERROR(IF(VLOOKUP(C1138,'Program Mapping'!B:B,1,FALSE)=C1138,"OK","Fix"),"Fix"))</f>
        <v/>
      </c>
      <c r="C1139" s="32"/>
      <c r="D1139" s="3"/>
      <c r="E1139" s="3"/>
      <c r="G1139" s="13"/>
      <c r="H1139" s="13"/>
      <c r="I1139" s="13"/>
      <c r="J1139" s="46"/>
    </row>
    <row r="1140" spans="1:10" x14ac:dyDescent="0.25">
      <c r="A1140" s="7" t="str">
        <f>IF(C1139="","",IFERROR(IF(VLOOKUP(C1139,'Program Mapping'!B:B,1,FALSE)=C1139,"OK","Fix"),"Fix"))</f>
        <v/>
      </c>
      <c r="C1140" s="32"/>
      <c r="D1140" s="3"/>
      <c r="E1140" s="3"/>
      <c r="G1140" s="13"/>
      <c r="H1140" s="13"/>
      <c r="I1140" s="13"/>
      <c r="J1140" s="46"/>
    </row>
    <row r="1141" spans="1:10" x14ac:dyDescent="0.25">
      <c r="A1141" s="7" t="str">
        <f>IF(C1140="","",IFERROR(IF(VLOOKUP(C1140,'Program Mapping'!B:B,1,FALSE)=C1140,"OK","Fix"),"Fix"))</f>
        <v/>
      </c>
      <c r="C1141" s="32"/>
      <c r="D1141" s="3"/>
      <c r="E1141" s="3"/>
      <c r="G1141" s="13"/>
      <c r="H1141" s="13"/>
      <c r="I1141" s="13"/>
      <c r="J1141" s="46"/>
    </row>
    <row r="1142" spans="1:10" x14ac:dyDescent="0.25">
      <c r="A1142" s="7" t="str">
        <f>IF(C1141="","",IFERROR(IF(VLOOKUP(C1141,'Program Mapping'!B:B,1,FALSE)=C1141,"OK","Fix"),"Fix"))</f>
        <v/>
      </c>
      <c r="C1142" s="32"/>
      <c r="D1142" s="3"/>
      <c r="E1142" s="3"/>
      <c r="G1142" s="13"/>
      <c r="H1142" s="13"/>
      <c r="I1142" s="13"/>
      <c r="J1142" s="46"/>
    </row>
    <row r="1143" spans="1:10" x14ac:dyDescent="0.25">
      <c r="A1143" s="7" t="str">
        <f>IF(C1142="","",IFERROR(IF(VLOOKUP(C1142,'Program Mapping'!B:B,1,FALSE)=C1142,"OK","Fix"),"Fix"))</f>
        <v/>
      </c>
      <c r="C1143" s="32"/>
      <c r="D1143" s="3"/>
      <c r="E1143" s="3"/>
      <c r="G1143" s="13"/>
      <c r="H1143" s="13"/>
      <c r="I1143" s="13"/>
      <c r="J1143" s="46"/>
    </row>
    <row r="1144" spans="1:10" x14ac:dyDescent="0.25">
      <c r="A1144" s="7" t="str">
        <f>IF(C1143="","",IFERROR(IF(VLOOKUP(C1143,'Program Mapping'!B:B,1,FALSE)=C1143,"OK","Fix"),"Fix"))</f>
        <v/>
      </c>
      <c r="C1144" s="32"/>
      <c r="D1144" s="3"/>
      <c r="E1144" s="3"/>
      <c r="G1144" s="13"/>
      <c r="H1144" s="13"/>
      <c r="I1144" s="13"/>
      <c r="J1144" s="46"/>
    </row>
    <row r="1145" spans="1:10" x14ac:dyDescent="0.25">
      <c r="A1145" s="7" t="str">
        <f>IF(C1144="","",IFERROR(IF(VLOOKUP(C1144,'Program Mapping'!B:B,1,FALSE)=C1144,"OK","Fix"),"Fix"))</f>
        <v/>
      </c>
      <c r="C1145" s="32"/>
      <c r="D1145" s="3"/>
      <c r="E1145" s="3"/>
      <c r="G1145" s="13"/>
      <c r="H1145" s="13"/>
      <c r="I1145" s="13"/>
      <c r="J1145" s="46"/>
    </row>
    <row r="1146" spans="1:10" x14ac:dyDescent="0.25">
      <c r="A1146" s="7" t="str">
        <f>IF(C1145="","",IFERROR(IF(VLOOKUP(C1145,'Program Mapping'!B:B,1,FALSE)=C1145,"OK","Fix"),"Fix"))</f>
        <v/>
      </c>
      <c r="C1146" s="32"/>
      <c r="D1146" s="3"/>
      <c r="E1146" s="3"/>
      <c r="G1146" s="13"/>
      <c r="H1146" s="13"/>
      <c r="I1146" s="13"/>
      <c r="J1146" s="46"/>
    </row>
    <row r="1147" spans="1:10" x14ac:dyDescent="0.25">
      <c r="A1147" s="7" t="str">
        <f>IF(C1146="","",IFERROR(IF(VLOOKUP(C1146,'Program Mapping'!B:B,1,FALSE)=C1146,"OK","Fix"),"Fix"))</f>
        <v/>
      </c>
      <c r="C1147" s="32"/>
      <c r="D1147" s="3"/>
      <c r="E1147" s="3"/>
      <c r="G1147" s="13"/>
      <c r="H1147" s="13"/>
      <c r="I1147" s="13"/>
      <c r="J1147" s="46"/>
    </row>
    <row r="1148" spans="1:10" x14ac:dyDescent="0.25">
      <c r="A1148" s="7" t="str">
        <f>IF(C1147="","",IFERROR(IF(VLOOKUP(C1147,'Program Mapping'!B:B,1,FALSE)=C1147,"OK","Fix"),"Fix"))</f>
        <v/>
      </c>
      <c r="C1148" s="32"/>
      <c r="D1148" s="3"/>
      <c r="E1148" s="3"/>
      <c r="G1148" s="13"/>
      <c r="H1148" s="13"/>
      <c r="I1148" s="13"/>
      <c r="J1148" s="46"/>
    </row>
    <row r="1149" spans="1:10" x14ac:dyDescent="0.25">
      <c r="A1149" s="7" t="str">
        <f>IF(C1148="","",IFERROR(IF(VLOOKUP(C1148,'Program Mapping'!B:B,1,FALSE)=C1148,"OK","Fix"),"Fix"))</f>
        <v/>
      </c>
      <c r="C1149" s="32"/>
      <c r="D1149" s="3"/>
      <c r="E1149" s="3"/>
      <c r="G1149" s="13"/>
      <c r="H1149" s="13"/>
      <c r="I1149" s="13"/>
      <c r="J1149" s="46"/>
    </row>
    <row r="1150" spans="1:10" x14ac:dyDescent="0.25">
      <c r="A1150" s="7" t="str">
        <f>IF(C1149="","",IFERROR(IF(VLOOKUP(C1149,'Program Mapping'!B:B,1,FALSE)=C1149,"OK","Fix"),"Fix"))</f>
        <v/>
      </c>
      <c r="C1150" s="32"/>
      <c r="D1150" s="3"/>
      <c r="E1150" s="3"/>
      <c r="G1150" s="13"/>
      <c r="H1150" s="13"/>
      <c r="I1150" s="13"/>
      <c r="J1150" s="46"/>
    </row>
    <row r="1151" spans="1:10" x14ac:dyDescent="0.25">
      <c r="A1151" s="7" t="str">
        <f>IF(C1150="","",IFERROR(IF(VLOOKUP(C1150,'Program Mapping'!B:B,1,FALSE)=C1150,"OK","Fix"),"Fix"))</f>
        <v/>
      </c>
      <c r="C1151" s="32"/>
      <c r="D1151" s="3"/>
      <c r="E1151" s="3"/>
      <c r="G1151" s="13"/>
      <c r="H1151" s="13"/>
      <c r="I1151" s="13"/>
      <c r="J1151" s="46"/>
    </row>
    <row r="1152" spans="1:10" x14ac:dyDescent="0.25">
      <c r="A1152" s="7" t="str">
        <f>IF(C1151="","",IFERROR(IF(VLOOKUP(C1151,'Program Mapping'!B:B,1,FALSE)=C1151,"OK","Fix"),"Fix"))</f>
        <v/>
      </c>
      <c r="C1152" s="32"/>
      <c r="D1152" s="3"/>
      <c r="E1152" s="3"/>
      <c r="G1152" s="13"/>
      <c r="H1152" s="13"/>
      <c r="I1152" s="13"/>
      <c r="J1152" s="46"/>
    </row>
    <row r="1153" spans="1:10" x14ac:dyDescent="0.25">
      <c r="A1153" s="7" t="str">
        <f>IF(C1152="","",IFERROR(IF(VLOOKUP(C1152,'Program Mapping'!B:B,1,FALSE)=C1152,"OK","Fix"),"Fix"))</f>
        <v/>
      </c>
      <c r="C1153" s="32"/>
      <c r="D1153" s="3"/>
      <c r="E1153" s="3"/>
      <c r="G1153" s="13"/>
      <c r="H1153" s="13"/>
      <c r="I1153" s="13"/>
      <c r="J1153" s="46"/>
    </row>
    <row r="1154" spans="1:10" x14ac:dyDescent="0.25">
      <c r="A1154" s="7" t="str">
        <f>IF(C1153="","",IFERROR(IF(VLOOKUP(C1153,'Program Mapping'!B:B,1,FALSE)=C1153,"OK","Fix"),"Fix"))</f>
        <v/>
      </c>
      <c r="C1154" s="32"/>
      <c r="D1154" s="3"/>
      <c r="E1154" s="3"/>
      <c r="G1154" s="13"/>
      <c r="H1154" s="13"/>
      <c r="I1154" s="13"/>
      <c r="J1154" s="46"/>
    </row>
    <row r="1155" spans="1:10" x14ac:dyDescent="0.25">
      <c r="A1155" s="7" t="str">
        <f>IF(C1154="","",IFERROR(IF(VLOOKUP(C1154,'Program Mapping'!B:B,1,FALSE)=C1154,"OK","Fix"),"Fix"))</f>
        <v/>
      </c>
      <c r="C1155" s="32"/>
      <c r="D1155" s="3"/>
      <c r="E1155" s="3"/>
      <c r="G1155" s="13"/>
      <c r="H1155" s="13"/>
      <c r="I1155" s="13"/>
      <c r="J1155" s="46"/>
    </row>
    <row r="1156" spans="1:10" x14ac:dyDescent="0.25">
      <c r="A1156" s="7" t="str">
        <f>IF(C1155="","",IFERROR(IF(VLOOKUP(C1155,'Program Mapping'!B:B,1,FALSE)=C1155,"OK","Fix"),"Fix"))</f>
        <v/>
      </c>
      <c r="C1156" s="32"/>
      <c r="D1156" s="3"/>
      <c r="E1156" s="3"/>
      <c r="G1156" s="13"/>
      <c r="H1156" s="13"/>
      <c r="I1156" s="13"/>
      <c r="J1156" s="46"/>
    </row>
    <row r="1157" spans="1:10" x14ac:dyDescent="0.25">
      <c r="A1157" s="7" t="str">
        <f>IF(C1156="","",IFERROR(IF(VLOOKUP(C1156,'Program Mapping'!B:B,1,FALSE)=C1156,"OK","Fix"),"Fix"))</f>
        <v/>
      </c>
      <c r="C1157" s="32"/>
      <c r="D1157" s="3"/>
      <c r="E1157" s="3"/>
      <c r="G1157" s="13"/>
      <c r="H1157" s="13"/>
      <c r="I1157" s="13"/>
      <c r="J1157" s="46"/>
    </row>
    <row r="1158" spans="1:10" x14ac:dyDescent="0.25">
      <c r="A1158" s="7" t="str">
        <f>IF(C1157="","",IFERROR(IF(VLOOKUP(C1157,'Program Mapping'!B:B,1,FALSE)=C1157,"OK","Fix"),"Fix"))</f>
        <v/>
      </c>
      <c r="C1158" s="32"/>
      <c r="D1158" s="3"/>
      <c r="E1158" s="3"/>
      <c r="G1158" s="13"/>
      <c r="H1158" s="13"/>
      <c r="I1158" s="13"/>
      <c r="J1158" s="46"/>
    </row>
    <row r="1159" spans="1:10" x14ac:dyDescent="0.25">
      <c r="A1159" s="7" t="str">
        <f>IF(C1158="","",IFERROR(IF(VLOOKUP(C1158,'Program Mapping'!B:B,1,FALSE)=C1158,"OK","Fix"),"Fix"))</f>
        <v/>
      </c>
      <c r="C1159" s="32"/>
      <c r="D1159" s="3"/>
      <c r="E1159" s="3"/>
      <c r="G1159" s="13"/>
      <c r="H1159" s="13"/>
      <c r="I1159" s="13"/>
      <c r="J1159" s="46"/>
    </row>
    <row r="1160" spans="1:10" x14ac:dyDescent="0.25">
      <c r="A1160" s="7" t="str">
        <f>IF(C1159="","",IFERROR(IF(VLOOKUP(C1159,'Program Mapping'!B:B,1,FALSE)=C1159,"OK","Fix"),"Fix"))</f>
        <v/>
      </c>
      <c r="C1160" s="32"/>
      <c r="D1160" s="3"/>
      <c r="E1160" s="3"/>
      <c r="G1160" s="13"/>
      <c r="H1160" s="13"/>
      <c r="I1160" s="13"/>
      <c r="J1160" s="46"/>
    </row>
    <row r="1161" spans="1:10" x14ac:dyDescent="0.25">
      <c r="A1161" s="7" t="str">
        <f>IF(C1160="","",IFERROR(IF(VLOOKUP(C1160,'Program Mapping'!B:B,1,FALSE)=C1160,"OK","Fix"),"Fix"))</f>
        <v/>
      </c>
      <c r="C1161" s="32"/>
      <c r="D1161" s="3"/>
      <c r="E1161" s="3"/>
      <c r="G1161" s="13"/>
      <c r="H1161" s="13"/>
      <c r="I1161" s="13"/>
      <c r="J1161" s="46"/>
    </row>
    <row r="1162" spans="1:10" x14ac:dyDescent="0.25">
      <c r="A1162" s="7" t="str">
        <f>IF(C1161="","",IFERROR(IF(VLOOKUP(C1161,'Program Mapping'!B:B,1,FALSE)=C1161,"OK","Fix"),"Fix"))</f>
        <v/>
      </c>
      <c r="C1162" s="32"/>
      <c r="D1162" s="3"/>
      <c r="E1162" s="3"/>
      <c r="G1162" s="13"/>
      <c r="H1162" s="13"/>
      <c r="I1162" s="13"/>
      <c r="J1162" s="46"/>
    </row>
    <row r="1163" spans="1:10" x14ac:dyDescent="0.25">
      <c r="A1163" s="7" t="str">
        <f>IF(C1162="","",IFERROR(IF(VLOOKUP(C1162,'Program Mapping'!B:B,1,FALSE)=C1162,"OK","Fix"),"Fix"))</f>
        <v/>
      </c>
      <c r="C1163" s="32"/>
      <c r="D1163" s="3"/>
      <c r="E1163" s="3"/>
      <c r="G1163" s="13"/>
      <c r="H1163" s="13"/>
      <c r="I1163" s="13"/>
      <c r="J1163" s="46"/>
    </row>
    <row r="1164" spans="1:10" x14ac:dyDescent="0.25">
      <c r="A1164" s="7" t="str">
        <f>IF(C1163="","",IFERROR(IF(VLOOKUP(C1163,'Program Mapping'!B:B,1,FALSE)=C1163,"OK","Fix"),"Fix"))</f>
        <v/>
      </c>
      <c r="C1164" s="32"/>
      <c r="D1164" s="3"/>
      <c r="E1164" s="3"/>
      <c r="G1164" s="13"/>
      <c r="H1164" s="13"/>
      <c r="I1164" s="13"/>
      <c r="J1164" s="46"/>
    </row>
    <row r="1165" spans="1:10" x14ac:dyDescent="0.25">
      <c r="A1165" s="7" t="str">
        <f>IF(C1164="","",IFERROR(IF(VLOOKUP(C1164,'Program Mapping'!B:B,1,FALSE)=C1164,"OK","Fix"),"Fix"))</f>
        <v/>
      </c>
      <c r="C1165" s="32"/>
      <c r="D1165" s="3"/>
      <c r="E1165" s="3"/>
      <c r="G1165" s="13"/>
      <c r="H1165" s="13"/>
      <c r="I1165" s="13"/>
      <c r="J1165" s="46"/>
    </row>
    <row r="1166" spans="1:10" x14ac:dyDescent="0.25">
      <c r="A1166" s="7" t="str">
        <f>IF(C1165="","",IFERROR(IF(VLOOKUP(C1165,'Program Mapping'!B:B,1,FALSE)=C1165,"OK","Fix"),"Fix"))</f>
        <v/>
      </c>
      <c r="C1166" s="32"/>
      <c r="D1166" s="3"/>
      <c r="E1166" s="3"/>
      <c r="G1166" s="13"/>
      <c r="H1166" s="13"/>
      <c r="I1166" s="13"/>
      <c r="J1166" s="46"/>
    </row>
    <row r="1167" spans="1:10" x14ac:dyDescent="0.25">
      <c r="A1167" s="7" t="str">
        <f>IF(C1166="","",IFERROR(IF(VLOOKUP(C1166,'Program Mapping'!B:B,1,FALSE)=C1166,"OK","Fix"),"Fix"))</f>
        <v/>
      </c>
      <c r="C1167" s="32"/>
      <c r="D1167" s="3"/>
      <c r="E1167" s="3"/>
      <c r="G1167" s="13"/>
      <c r="H1167" s="13"/>
      <c r="I1167" s="13"/>
      <c r="J1167" s="46"/>
    </row>
    <row r="1168" spans="1:10" x14ac:dyDescent="0.25">
      <c r="A1168" s="7" t="str">
        <f>IF(C1167="","",IFERROR(IF(VLOOKUP(C1167,'Program Mapping'!B:B,1,FALSE)=C1167,"OK","Fix"),"Fix"))</f>
        <v/>
      </c>
      <c r="C1168" s="32"/>
      <c r="D1168" s="3"/>
      <c r="E1168" s="3"/>
      <c r="G1168" s="13"/>
      <c r="H1168" s="13"/>
      <c r="I1168" s="13"/>
      <c r="J1168" s="46"/>
    </row>
    <row r="1169" spans="1:10" x14ac:dyDescent="0.25">
      <c r="A1169" s="7" t="str">
        <f>IF(C1168="","",IFERROR(IF(VLOOKUP(C1168,'Program Mapping'!B:B,1,FALSE)=C1168,"OK","Fix"),"Fix"))</f>
        <v/>
      </c>
      <c r="C1169" s="32"/>
      <c r="D1169" s="3"/>
      <c r="E1169" s="3"/>
      <c r="G1169" s="13"/>
      <c r="H1169" s="13"/>
      <c r="I1169" s="13"/>
      <c r="J1169" s="46"/>
    </row>
    <row r="1170" spans="1:10" x14ac:dyDescent="0.25">
      <c r="A1170" s="7" t="str">
        <f>IF(C1169="","",IFERROR(IF(VLOOKUP(C1169,'Program Mapping'!B:B,1,FALSE)=C1169,"OK","Fix"),"Fix"))</f>
        <v/>
      </c>
      <c r="C1170" s="32"/>
      <c r="D1170" s="3"/>
      <c r="E1170" s="3"/>
      <c r="G1170" s="13"/>
      <c r="H1170" s="13"/>
      <c r="I1170" s="13"/>
      <c r="J1170" s="46"/>
    </row>
    <row r="1171" spans="1:10" x14ac:dyDescent="0.25">
      <c r="A1171" s="7" t="str">
        <f>IF(C1170="","",IFERROR(IF(VLOOKUP(C1170,'Program Mapping'!B:B,1,FALSE)=C1170,"OK","Fix"),"Fix"))</f>
        <v/>
      </c>
      <c r="C1171" s="32"/>
      <c r="D1171" s="3"/>
      <c r="E1171" s="3"/>
      <c r="G1171" s="13"/>
      <c r="H1171" s="13"/>
      <c r="I1171" s="13"/>
      <c r="J1171" s="46"/>
    </row>
    <row r="1172" spans="1:10" x14ac:dyDescent="0.25">
      <c r="A1172" s="7" t="str">
        <f>IF(C1171="","",IFERROR(IF(VLOOKUP(C1171,'Program Mapping'!B:B,1,FALSE)=C1171,"OK","Fix"),"Fix"))</f>
        <v/>
      </c>
      <c r="C1172" s="32"/>
      <c r="D1172" s="3"/>
      <c r="E1172" s="3"/>
      <c r="G1172" s="13"/>
      <c r="H1172" s="13"/>
      <c r="I1172" s="13"/>
      <c r="J1172" s="46"/>
    </row>
    <row r="1173" spans="1:10" x14ac:dyDescent="0.25">
      <c r="A1173" s="7" t="str">
        <f>IF(C1172="","",IFERROR(IF(VLOOKUP(C1172,'Program Mapping'!B:B,1,FALSE)=C1172,"OK","Fix"),"Fix"))</f>
        <v/>
      </c>
      <c r="C1173" s="32"/>
      <c r="D1173" s="3"/>
      <c r="E1173" s="3"/>
      <c r="G1173" s="13"/>
      <c r="H1173" s="13"/>
      <c r="I1173" s="13"/>
      <c r="J1173" s="46"/>
    </row>
    <row r="1174" spans="1:10" x14ac:dyDescent="0.25">
      <c r="A1174" s="7" t="str">
        <f>IF(C1173="","",IFERROR(IF(VLOOKUP(C1173,'Program Mapping'!B:B,1,FALSE)=C1173,"OK","Fix"),"Fix"))</f>
        <v/>
      </c>
      <c r="C1174" s="32"/>
      <c r="D1174" s="3"/>
      <c r="E1174" s="3"/>
      <c r="G1174" s="13"/>
      <c r="H1174" s="13"/>
      <c r="I1174" s="13"/>
      <c r="J1174" s="46"/>
    </row>
    <row r="1175" spans="1:10" x14ac:dyDescent="0.25">
      <c r="A1175" s="7" t="str">
        <f>IF(C1174="","",IFERROR(IF(VLOOKUP(C1174,'Program Mapping'!B:B,1,FALSE)=C1174,"OK","Fix"),"Fix"))</f>
        <v/>
      </c>
      <c r="C1175" s="32"/>
      <c r="D1175" s="3"/>
      <c r="E1175" s="3"/>
      <c r="G1175" s="13"/>
      <c r="H1175" s="13"/>
      <c r="I1175" s="13"/>
      <c r="J1175" s="46"/>
    </row>
    <row r="1176" spans="1:10" x14ac:dyDescent="0.25">
      <c r="A1176" s="7" t="str">
        <f>IF(C1175="","",IFERROR(IF(VLOOKUP(C1175,'Program Mapping'!B:B,1,FALSE)=C1175,"OK","Fix"),"Fix"))</f>
        <v/>
      </c>
      <c r="C1176" s="32"/>
      <c r="D1176" s="3"/>
      <c r="E1176" s="3"/>
      <c r="G1176" s="13"/>
      <c r="H1176" s="13"/>
      <c r="I1176" s="13"/>
      <c r="J1176" s="46"/>
    </row>
    <row r="1177" spans="1:10" x14ac:dyDescent="0.25">
      <c r="A1177" s="7" t="str">
        <f>IF(C1176="","",IFERROR(IF(VLOOKUP(C1176,'Program Mapping'!B:B,1,FALSE)=C1176,"OK","Fix"),"Fix"))</f>
        <v/>
      </c>
      <c r="C1177" s="32"/>
      <c r="D1177" s="3"/>
      <c r="E1177" s="3"/>
      <c r="G1177" s="13"/>
      <c r="H1177" s="13"/>
      <c r="I1177" s="13"/>
      <c r="J1177" s="46"/>
    </row>
    <row r="1178" spans="1:10" x14ac:dyDescent="0.25">
      <c r="A1178" s="7" t="str">
        <f>IF(C1177="","",IFERROR(IF(VLOOKUP(C1177,'Program Mapping'!B:B,1,FALSE)=C1177,"OK","Fix"),"Fix"))</f>
        <v/>
      </c>
      <c r="C1178" s="32"/>
      <c r="D1178" s="3"/>
      <c r="E1178" s="3"/>
      <c r="G1178" s="13"/>
      <c r="H1178" s="13"/>
      <c r="I1178" s="13"/>
      <c r="J1178" s="46"/>
    </row>
    <row r="1179" spans="1:10" x14ac:dyDescent="0.25">
      <c r="A1179" s="7" t="str">
        <f>IF(C1178="","",IFERROR(IF(VLOOKUP(C1178,'Program Mapping'!B:B,1,FALSE)=C1178,"OK","Fix"),"Fix"))</f>
        <v/>
      </c>
      <c r="C1179" s="32"/>
      <c r="D1179" s="3"/>
      <c r="E1179" s="3"/>
      <c r="G1179" s="13"/>
      <c r="H1179" s="13"/>
      <c r="I1179" s="13"/>
      <c r="J1179" s="46"/>
    </row>
    <row r="1180" spans="1:10" x14ac:dyDescent="0.25">
      <c r="A1180" s="7" t="str">
        <f>IF(C1179="","",IFERROR(IF(VLOOKUP(C1179,'Program Mapping'!B:B,1,FALSE)=C1179,"OK","Fix"),"Fix"))</f>
        <v/>
      </c>
      <c r="C1180" s="32"/>
      <c r="D1180" s="3"/>
      <c r="E1180" s="3"/>
      <c r="G1180" s="13"/>
      <c r="H1180" s="13"/>
      <c r="I1180" s="13"/>
      <c r="J1180" s="46"/>
    </row>
    <row r="1181" spans="1:10" x14ac:dyDescent="0.25">
      <c r="A1181" s="7" t="str">
        <f>IF(C1180="","",IFERROR(IF(VLOOKUP(C1180,'Program Mapping'!B:B,1,FALSE)=C1180,"OK","Fix"),"Fix"))</f>
        <v/>
      </c>
      <c r="C1181" s="32"/>
      <c r="D1181" s="3"/>
      <c r="E1181" s="3"/>
      <c r="G1181" s="13"/>
      <c r="H1181" s="13"/>
      <c r="I1181" s="13"/>
      <c r="J1181" s="46"/>
    </row>
    <row r="1182" spans="1:10" x14ac:dyDescent="0.25">
      <c r="A1182" s="7" t="str">
        <f>IF(C1181="","",IFERROR(IF(VLOOKUP(C1181,'Program Mapping'!B:B,1,FALSE)=C1181,"OK","Fix"),"Fix"))</f>
        <v/>
      </c>
      <c r="C1182" s="32"/>
      <c r="D1182" s="3"/>
      <c r="E1182" s="3"/>
      <c r="G1182" s="13"/>
      <c r="H1182" s="13"/>
      <c r="I1182" s="13"/>
      <c r="J1182" s="46"/>
    </row>
    <row r="1183" spans="1:10" x14ac:dyDescent="0.25">
      <c r="A1183" s="7" t="str">
        <f>IF(C1182="","",IFERROR(IF(VLOOKUP(C1182,'Program Mapping'!B:B,1,FALSE)=C1182,"OK","Fix"),"Fix"))</f>
        <v/>
      </c>
      <c r="C1183" s="32"/>
      <c r="D1183" s="3"/>
      <c r="E1183" s="3"/>
      <c r="G1183" s="13"/>
      <c r="H1183" s="13"/>
      <c r="I1183" s="13"/>
      <c r="J1183" s="46"/>
    </row>
    <row r="1184" spans="1:10" x14ac:dyDescent="0.25">
      <c r="A1184" s="7" t="str">
        <f>IF(C1183="","",IFERROR(IF(VLOOKUP(C1183,'Program Mapping'!B:B,1,FALSE)=C1183,"OK","Fix"),"Fix"))</f>
        <v/>
      </c>
      <c r="C1184" s="32"/>
      <c r="D1184" s="3"/>
      <c r="E1184" s="3"/>
      <c r="G1184" s="13"/>
      <c r="H1184" s="13"/>
      <c r="I1184" s="13"/>
      <c r="J1184" s="46"/>
    </row>
    <row r="1185" spans="1:10" x14ac:dyDescent="0.25">
      <c r="A1185" s="7" t="str">
        <f>IF(C1184="","",IFERROR(IF(VLOOKUP(C1184,'Program Mapping'!B:B,1,FALSE)=C1184,"OK","Fix"),"Fix"))</f>
        <v/>
      </c>
      <c r="C1185" s="32"/>
      <c r="D1185" s="3"/>
      <c r="E1185" s="3"/>
      <c r="G1185" s="13"/>
      <c r="H1185" s="13"/>
      <c r="I1185" s="13"/>
      <c r="J1185" s="46"/>
    </row>
    <row r="1186" spans="1:10" x14ac:dyDescent="0.25">
      <c r="A1186" s="7" t="str">
        <f>IF(C1185="","",IFERROR(IF(VLOOKUP(C1185,'Program Mapping'!B:B,1,FALSE)=C1185,"OK","Fix"),"Fix"))</f>
        <v/>
      </c>
      <c r="C1186" s="32"/>
      <c r="D1186" s="3"/>
      <c r="E1186" s="3"/>
      <c r="G1186" s="13"/>
      <c r="H1186" s="13"/>
      <c r="I1186" s="13"/>
      <c r="J1186" s="46"/>
    </row>
    <row r="1187" spans="1:10" x14ac:dyDescent="0.25">
      <c r="A1187" s="7" t="str">
        <f>IF(C1186="","",IFERROR(IF(VLOOKUP(C1186,'Program Mapping'!B:B,1,FALSE)=C1186,"OK","Fix"),"Fix"))</f>
        <v/>
      </c>
      <c r="C1187" s="32"/>
      <c r="D1187" s="3"/>
      <c r="E1187" s="3"/>
      <c r="G1187" s="13"/>
      <c r="H1187" s="13"/>
      <c r="I1187" s="13"/>
      <c r="J1187" s="46"/>
    </row>
    <row r="1188" spans="1:10" x14ac:dyDescent="0.25">
      <c r="A1188" s="7" t="str">
        <f>IF(C1187="","",IFERROR(IF(VLOOKUP(C1187,'Program Mapping'!B:B,1,FALSE)=C1187,"OK","Fix"),"Fix"))</f>
        <v/>
      </c>
      <c r="C1188" s="32"/>
      <c r="D1188" s="3"/>
      <c r="E1188" s="3"/>
      <c r="G1188" s="13"/>
      <c r="H1188" s="13"/>
      <c r="I1188" s="13"/>
      <c r="J1188" s="46"/>
    </row>
    <row r="1189" spans="1:10" x14ac:dyDescent="0.25">
      <c r="A1189" s="7" t="str">
        <f>IF(C1188="","",IFERROR(IF(VLOOKUP(C1188,'Program Mapping'!B:B,1,FALSE)=C1188,"OK","Fix"),"Fix"))</f>
        <v/>
      </c>
      <c r="C1189" s="32"/>
      <c r="D1189" s="3"/>
      <c r="E1189" s="3"/>
      <c r="G1189" s="13"/>
      <c r="H1189" s="13"/>
      <c r="I1189" s="13"/>
      <c r="J1189" s="46"/>
    </row>
    <row r="1190" spans="1:10" x14ac:dyDescent="0.25">
      <c r="A1190" s="7" t="str">
        <f>IF(C1189="","",IFERROR(IF(VLOOKUP(C1189,'Program Mapping'!B:B,1,FALSE)=C1189,"OK","Fix"),"Fix"))</f>
        <v/>
      </c>
      <c r="C1190" s="32"/>
      <c r="D1190" s="3"/>
      <c r="E1190" s="3"/>
      <c r="G1190" s="13"/>
      <c r="H1190" s="13"/>
      <c r="I1190" s="13"/>
      <c r="J1190" s="46"/>
    </row>
    <row r="1191" spans="1:10" x14ac:dyDescent="0.25">
      <c r="A1191" s="7" t="str">
        <f>IF(C1190="","",IFERROR(IF(VLOOKUP(C1190,'Program Mapping'!B:B,1,FALSE)=C1190,"OK","Fix"),"Fix"))</f>
        <v/>
      </c>
      <c r="C1191" s="32"/>
      <c r="D1191" s="3"/>
      <c r="E1191" s="3"/>
      <c r="G1191" s="13"/>
      <c r="H1191" s="13"/>
      <c r="I1191" s="13"/>
      <c r="J1191" s="46"/>
    </row>
    <row r="1192" spans="1:10" x14ac:dyDescent="0.25">
      <c r="A1192" s="7" t="str">
        <f>IF(C1191="","",IFERROR(IF(VLOOKUP(C1191,'Program Mapping'!B:B,1,FALSE)=C1191,"OK","Fix"),"Fix"))</f>
        <v/>
      </c>
      <c r="C1192" s="32"/>
      <c r="D1192" s="3"/>
      <c r="E1192" s="3"/>
      <c r="G1192" s="13"/>
      <c r="H1192" s="13"/>
      <c r="I1192" s="13"/>
      <c r="J1192" s="46"/>
    </row>
    <row r="1193" spans="1:10" x14ac:dyDescent="0.25">
      <c r="A1193" s="7" t="str">
        <f>IF(C1192="","",IFERROR(IF(VLOOKUP(C1192,'Program Mapping'!B:B,1,FALSE)=C1192,"OK","Fix"),"Fix"))</f>
        <v/>
      </c>
      <c r="C1193" s="32"/>
      <c r="D1193" s="3"/>
      <c r="E1193" s="3"/>
      <c r="G1193" s="13"/>
      <c r="H1193" s="13"/>
      <c r="I1193" s="13"/>
      <c r="J1193" s="46"/>
    </row>
    <row r="1194" spans="1:10" x14ac:dyDescent="0.25">
      <c r="A1194" s="7" t="str">
        <f>IF(C1193="","",IFERROR(IF(VLOOKUP(C1193,'Program Mapping'!B:B,1,FALSE)=C1193,"OK","Fix"),"Fix"))</f>
        <v/>
      </c>
      <c r="C1194" s="32"/>
      <c r="D1194" s="3"/>
      <c r="E1194" s="3"/>
      <c r="G1194" s="13"/>
      <c r="H1194" s="13"/>
      <c r="I1194" s="13"/>
      <c r="J1194" s="46"/>
    </row>
    <row r="1195" spans="1:10" x14ac:dyDescent="0.25">
      <c r="A1195" s="7" t="str">
        <f>IF(C1194="","",IFERROR(IF(VLOOKUP(C1194,'Program Mapping'!B:B,1,FALSE)=C1194,"OK","Fix"),"Fix"))</f>
        <v/>
      </c>
      <c r="C1195" s="32"/>
      <c r="D1195" s="3"/>
      <c r="E1195" s="3"/>
      <c r="G1195" s="13"/>
      <c r="H1195" s="13"/>
      <c r="I1195" s="13"/>
      <c r="J1195" s="46"/>
    </row>
    <row r="1196" spans="1:10" x14ac:dyDescent="0.25">
      <c r="A1196" s="7" t="str">
        <f>IF(C1195="","",IFERROR(IF(VLOOKUP(C1195,'Program Mapping'!B:B,1,FALSE)=C1195,"OK","Fix"),"Fix"))</f>
        <v/>
      </c>
      <c r="C1196" s="32"/>
      <c r="D1196" s="3"/>
      <c r="E1196" s="3"/>
      <c r="G1196" s="13"/>
      <c r="H1196" s="13"/>
      <c r="I1196" s="13"/>
      <c r="J1196" s="46"/>
    </row>
    <row r="1197" spans="1:10" x14ac:dyDescent="0.25">
      <c r="A1197" s="7" t="str">
        <f>IF(C1196="","",IFERROR(IF(VLOOKUP(C1196,'Program Mapping'!B:B,1,FALSE)=C1196,"OK","Fix"),"Fix"))</f>
        <v/>
      </c>
      <c r="C1197" s="32"/>
      <c r="D1197" s="3"/>
      <c r="E1197" s="3"/>
      <c r="G1197" s="13"/>
      <c r="H1197" s="13"/>
      <c r="I1197" s="13"/>
      <c r="J1197" s="46"/>
    </row>
    <row r="1198" spans="1:10" x14ac:dyDescent="0.25">
      <c r="A1198" s="7" t="str">
        <f>IF(C1197="","",IFERROR(IF(VLOOKUP(C1197,'Program Mapping'!B:B,1,FALSE)=C1197,"OK","Fix"),"Fix"))</f>
        <v/>
      </c>
      <c r="C1198" s="32"/>
      <c r="D1198" s="3"/>
      <c r="E1198" s="3"/>
      <c r="G1198" s="13"/>
      <c r="H1198" s="13"/>
      <c r="I1198" s="13"/>
      <c r="J1198" s="46"/>
    </row>
    <row r="1199" spans="1:10" x14ac:dyDescent="0.25">
      <c r="A1199" s="7" t="str">
        <f>IF(C1198="","",IFERROR(IF(VLOOKUP(C1198,'Program Mapping'!B:B,1,FALSE)=C1198,"OK","Fix"),"Fix"))</f>
        <v/>
      </c>
      <c r="C1199" s="32"/>
      <c r="D1199" s="3"/>
      <c r="E1199" s="3"/>
      <c r="G1199" s="13"/>
      <c r="H1199" s="13"/>
      <c r="I1199" s="13"/>
      <c r="J1199" s="46"/>
    </row>
    <row r="1200" spans="1:10" x14ac:dyDescent="0.25">
      <c r="A1200" s="7" t="str">
        <f>IF(C1199="","",IFERROR(IF(VLOOKUP(C1199,'Program Mapping'!B:B,1,FALSE)=C1199,"OK","Fix"),"Fix"))</f>
        <v/>
      </c>
      <c r="C1200" s="32"/>
      <c r="D1200" s="3"/>
      <c r="E1200" s="3"/>
      <c r="G1200" s="13"/>
      <c r="H1200" s="13"/>
      <c r="I1200" s="13"/>
      <c r="J1200" s="46"/>
    </row>
    <row r="1201" spans="1:10" x14ac:dyDescent="0.25">
      <c r="A1201" s="7" t="str">
        <f>IF(C1200="","",IFERROR(IF(VLOOKUP(C1200,'Program Mapping'!B:B,1,FALSE)=C1200,"OK","Fix"),"Fix"))</f>
        <v/>
      </c>
      <c r="C1201" s="32"/>
      <c r="D1201" s="3"/>
      <c r="E1201" s="3"/>
      <c r="G1201" s="13"/>
      <c r="H1201" s="13"/>
      <c r="I1201" s="13"/>
      <c r="J1201" s="46"/>
    </row>
    <row r="1202" spans="1:10" x14ac:dyDescent="0.25">
      <c r="A1202" s="7" t="str">
        <f>IF(C1201="","",IFERROR(IF(VLOOKUP(C1201,'Program Mapping'!B:B,1,FALSE)=C1201,"OK","Fix"),"Fix"))</f>
        <v/>
      </c>
      <c r="C1202" s="32"/>
      <c r="D1202" s="3"/>
      <c r="E1202" s="3"/>
      <c r="G1202" s="13"/>
      <c r="H1202" s="13"/>
      <c r="I1202" s="13"/>
      <c r="J1202" s="46"/>
    </row>
    <row r="1203" spans="1:10" x14ac:dyDescent="0.25">
      <c r="A1203" s="7" t="str">
        <f>IF(C1202="","",IFERROR(IF(VLOOKUP(C1202,'Program Mapping'!B:B,1,FALSE)=C1202,"OK","Fix"),"Fix"))</f>
        <v/>
      </c>
      <c r="C1203" s="32"/>
      <c r="D1203" s="3"/>
      <c r="E1203" s="3"/>
      <c r="G1203" s="13"/>
      <c r="H1203" s="13"/>
      <c r="I1203" s="13"/>
      <c r="J1203" s="46"/>
    </row>
    <row r="1204" spans="1:10" x14ac:dyDescent="0.25">
      <c r="A1204" s="7" t="str">
        <f>IF(C1203="","",IFERROR(IF(VLOOKUP(C1203,'Program Mapping'!B:B,1,FALSE)=C1203,"OK","Fix"),"Fix"))</f>
        <v/>
      </c>
      <c r="C1204" s="32"/>
      <c r="D1204" s="3"/>
      <c r="E1204" s="3"/>
      <c r="G1204" s="13"/>
      <c r="H1204" s="13"/>
      <c r="I1204" s="13"/>
      <c r="J1204" s="46"/>
    </row>
    <row r="1205" spans="1:10" x14ac:dyDescent="0.25">
      <c r="A1205" s="7" t="str">
        <f>IF(C1204="","",IFERROR(IF(VLOOKUP(C1204,'Program Mapping'!B:B,1,FALSE)=C1204,"OK","Fix"),"Fix"))</f>
        <v/>
      </c>
      <c r="C1205" s="32"/>
      <c r="D1205" s="3"/>
      <c r="E1205" s="3"/>
      <c r="G1205" s="13"/>
      <c r="H1205" s="13"/>
      <c r="I1205" s="13"/>
      <c r="J1205" s="46"/>
    </row>
    <row r="1206" spans="1:10" x14ac:dyDescent="0.25">
      <c r="A1206" s="7" t="str">
        <f>IF(C1205="","",IFERROR(IF(VLOOKUP(C1205,'Program Mapping'!B:B,1,FALSE)=C1205,"OK","Fix"),"Fix"))</f>
        <v/>
      </c>
      <c r="C1206" s="32"/>
      <c r="D1206" s="3"/>
      <c r="E1206" s="3"/>
      <c r="G1206" s="13"/>
      <c r="H1206" s="13"/>
      <c r="I1206" s="13"/>
      <c r="J1206" s="46"/>
    </row>
    <row r="1207" spans="1:10" x14ac:dyDescent="0.25">
      <c r="A1207" s="7" t="str">
        <f>IF(C1206="","",IFERROR(IF(VLOOKUP(C1206,'Program Mapping'!B:B,1,FALSE)=C1206,"OK","Fix"),"Fix"))</f>
        <v/>
      </c>
      <c r="C1207" s="32"/>
      <c r="D1207" s="3"/>
      <c r="E1207" s="3"/>
      <c r="G1207" s="13"/>
      <c r="H1207" s="13"/>
      <c r="I1207" s="13"/>
      <c r="J1207" s="46"/>
    </row>
    <row r="1208" spans="1:10" x14ac:dyDescent="0.25">
      <c r="A1208" s="7" t="str">
        <f>IF(C1207="","",IFERROR(IF(VLOOKUP(C1207,'Program Mapping'!B:B,1,FALSE)=C1207,"OK","Fix"),"Fix"))</f>
        <v/>
      </c>
      <c r="C1208" s="32"/>
      <c r="D1208" s="3"/>
      <c r="E1208" s="3"/>
      <c r="G1208" s="13"/>
      <c r="H1208" s="13"/>
      <c r="I1208" s="13"/>
      <c r="J1208" s="46"/>
    </row>
    <row r="1209" spans="1:10" x14ac:dyDescent="0.25">
      <c r="A1209" s="7" t="str">
        <f>IF(C1208="","",IFERROR(IF(VLOOKUP(C1208,'Program Mapping'!B:B,1,FALSE)=C1208,"OK","Fix"),"Fix"))</f>
        <v/>
      </c>
      <c r="C1209" s="32"/>
      <c r="D1209" s="3"/>
      <c r="E1209" s="3"/>
      <c r="G1209" s="13"/>
      <c r="H1209" s="13"/>
      <c r="I1209" s="13"/>
      <c r="J1209" s="46"/>
    </row>
    <row r="1210" spans="1:10" x14ac:dyDescent="0.25">
      <c r="A1210" s="7" t="str">
        <f>IF(C1209="","",IFERROR(IF(VLOOKUP(C1209,'Program Mapping'!B:B,1,FALSE)=C1209,"OK","Fix"),"Fix"))</f>
        <v/>
      </c>
      <c r="C1210" s="32"/>
      <c r="D1210" s="3"/>
      <c r="E1210" s="3"/>
      <c r="G1210" s="13"/>
      <c r="H1210" s="13"/>
      <c r="I1210" s="13"/>
      <c r="J1210" s="46"/>
    </row>
    <row r="1211" spans="1:10" x14ac:dyDescent="0.25">
      <c r="A1211" s="7" t="str">
        <f>IF(C1210="","",IFERROR(IF(VLOOKUP(C1210,'Program Mapping'!B:B,1,FALSE)=C1210,"OK","Fix"),"Fix"))</f>
        <v/>
      </c>
      <c r="C1211" s="32"/>
      <c r="D1211" s="3"/>
      <c r="E1211" s="3"/>
      <c r="G1211" s="13"/>
      <c r="H1211" s="13"/>
      <c r="I1211" s="13"/>
      <c r="J1211" s="46"/>
    </row>
    <row r="1212" spans="1:10" x14ac:dyDescent="0.25">
      <c r="A1212" s="7" t="str">
        <f>IF(C1211="","",IFERROR(IF(VLOOKUP(C1211,'Program Mapping'!B:B,1,FALSE)=C1211,"OK","Fix"),"Fix"))</f>
        <v/>
      </c>
      <c r="C1212" s="32"/>
      <c r="D1212" s="3"/>
      <c r="E1212" s="3"/>
      <c r="G1212" s="13"/>
      <c r="H1212" s="13"/>
      <c r="I1212" s="13"/>
      <c r="J1212" s="46"/>
    </row>
    <row r="1213" spans="1:10" x14ac:dyDescent="0.25">
      <c r="A1213" s="7" t="str">
        <f>IF(C1212="","",IFERROR(IF(VLOOKUP(C1212,'Program Mapping'!B:B,1,FALSE)=C1212,"OK","Fix"),"Fix"))</f>
        <v/>
      </c>
      <c r="C1213" s="32"/>
      <c r="D1213" s="3"/>
      <c r="E1213" s="3"/>
      <c r="G1213" s="13"/>
      <c r="H1213" s="13"/>
      <c r="I1213" s="13"/>
      <c r="J1213" s="46"/>
    </row>
    <row r="1214" spans="1:10" x14ac:dyDescent="0.25">
      <c r="A1214" s="7" t="str">
        <f>IF(C1213="","",IFERROR(IF(VLOOKUP(C1213,'Program Mapping'!B:B,1,FALSE)=C1213,"OK","Fix"),"Fix"))</f>
        <v/>
      </c>
      <c r="C1214" s="32"/>
      <c r="D1214" s="3"/>
      <c r="E1214" s="3"/>
      <c r="G1214" s="13"/>
      <c r="H1214" s="13"/>
      <c r="I1214" s="13"/>
      <c r="J1214" s="46"/>
    </row>
    <row r="1215" spans="1:10" x14ac:dyDescent="0.25">
      <c r="A1215" s="7" t="str">
        <f>IF(C1214="","",IFERROR(IF(VLOOKUP(C1214,'Program Mapping'!B:B,1,FALSE)=C1214,"OK","Fix"),"Fix"))</f>
        <v/>
      </c>
      <c r="C1215" s="32"/>
      <c r="D1215" s="3"/>
      <c r="E1215" s="3"/>
      <c r="G1215" s="13"/>
      <c r="H1215" s="13"/>
      <c r="I1215" s="13"/>
      <c r="J1215" s="46"/>
    </row>
    <row r="1216" spans="1:10" x14ac:dyDescent="0.25">
      <c r="A1216" s="7" t="str">
        <f>IF(C1215="","",IFERROR(IF(VLOOKUP(C1215,'Program Mapping'!B:B,1,FALSE)=C1215,"OK","Fix"),"Fix"))</f>
        <v/>
      </c>
      <c r="C1216" s="32"/>
      <c r="D1216" s="3"/>
      <c r="E1216" s="3"/>
      <c r="G1216" s="13"/>
      <c r="H1216" s="13"/>
      <c r="I1216" s="13"/>
      <c r="J1216" s="46"/>
    </row>
    <row r="1217" spans="1:10" x14ac:dyDescent="0.25">
      <c r="A1217" s="7" t="str">
        <f>IF(C1216="","",IFERROR(IF(VLOOKUP(C1216,'Program Mapping'!B:B,1,FALSE)=C1216,"OK","Fix"),"Fix"))</f>
        <v/>
      </c>
      <c r="C1217" s="32"/>
      <c r="D1217" s="3"/>
      <c r="E1217" s="3"/>
      <c r="G1217" s="13"/>
      <c r="H1217" s="13"/>
      <c r="I1217" s="13"/>
      <c r="J1217" s="46"/>
    </row>
    <row r="1218" spans="1:10" x14ac:dyDescent="0.25">
      <c r="A1218" s="7" t="str">
        <f>IF(C1217="","",IFERROR(IF(VLOOKUP(C1217,'Program Mapping'!B:B,1,FALSE)=C1217,"OK","Fix"),"Fix"))</f>
        <v/>
      </c>
      <c r="C1218" s="32"/>
      <c r="D1218" s="3"/>
      <c r="E1218" s="3"/>
      <c r="G1218" s="13"/>
      <c r="H1218" s="13"/>
      <c r="I1218" s="13"/>
      <c r="J1218" s="46"/>
    </row>
    <row r="1219" spans="1:10" x14ac:dyDescent="0.25">
      <c r="A1219" s="7" t="str">
        <f>IF(C1218="","",IFERROR(IF(VLOOKUP(C1218,'Program Mapping'!B:B,1,FALSE)=C1218,"OK","Fix"),"Fix"))</f>
        <v/>
      </c>
      <c r="C1219" s="32"/>
      <c r="D1219" s="3"/>
      <c r="E1219" s="3"/>
      <c r="G1219" s="13"/>
      <c r="H1219" s="13"/>
      <c r="I1219" s="13"/>
      <c r="J1219" s="46"/>
    </row>
    <row r="1220" spans="1:10" x14ac:dyDescent="0.25">
      <c r="A1220" s="7" t="str">
        <f>IF(C1219="","",IFERROR(IF(VLOOKUP(C1219,'Program Mapping'!B:B,1,FALSE)=C1219,"OK","Fix"),"Fix"))</f>
        <v/>
      </c>
      <c r="C1220" s="32"/>
      <c r="D1220" s="3"/>
      <c r="E1220" s="3"/>
      <c r="G1220" s="13"/>
      <c r="H1220" s="13"/>
      <c r="I1220" s="13"/>
      <c r="J1220" s="46"/>
    </row>
    <row r="1221" spans="1:10" x14ac:dyDescent="0.25">
      <c r="A1221" s="7" t="str">
        <f>IF(C1220="","",IFERROR(IF(VLOOKUP(C1220,'Program Mapping'!B:B,1,FALSE)=C1220,"OK","Fix"),"Fix"))</f>
        <v/>
      </c>
      <c r="C1221" s="32"/>
      <c r="D1221" s="3"/>
      <c r="E1221" s="3"/>
      <c r="G1221" s="13"/>
      <c r="H1221" s="13"/>
      <c r="I1221" s="13"/>
      <c r="J1221" s="46"/>
    </row>
    <row r="1222" spans="1:10" x14ac:dyDescent="0.25">
      <c r="A1222" s="7" t="str">
        <f>IF(C1221="","",IFERROR(IF(VLOOKUP(C1221,'Program Mapping'!B:B,1,FALSE)=C1221,"OK","Fix"),"Fix"))</f>
        <v/>
      </c>
      <c r="C1222" s="32"/>
      <c r="D1222" s="3"/>
      <c r="E1222" s="3"/>
      <c r="G1222" s="13"/>
      <c r="H1222" s="13"/>
      <c r="I1222" s="13"/>
      <c r="J1222" s="46"/>
    </row>
    <row r="1223" spans="1:10" x14ac:dyDescent="0.25">
      <c r="A1223" s="7" t="str">
        <f>IF(C1222="","",IFERROR(IF(VLOOKUP(C1222,'Program Mapping'!B:B,1,FALSE)=C1222,"OK","Fix"),"Fix"))</f>
        <v/>
      </c>
      <c r="C1223" s="32"/>
      <c r="D1223" s="3"/>
      <c r="E1223" s="3"/>
      <c r="G1223" s="13"/>
      <c r="H1223" s="13"/>
      <c r="I1223" s="13"/>
      <c r="J1223" s="46"/>
    </row>
    <row r="1224" spans="1:10" x14ac:dyDescent="0.25">
      <c r="A1224" s="7" t="str">
        <f>IF(C1223="","",IFERROR(IF(VLOOKUP(C1223,'Program Mapping'!B:B,1,FALSE)=C1223,"OK","Fix"),"Fix"))</f>
        <v/>
      </c>
      <c r="C1224" s="32"/>
      <c r="D1224" s="3"/>
      <c r="E1224" s="3"/>
      <c r="G1224" s="13"/>
      <c r="H1224" s="13"/>
      <c r="I1224" s="13"/>
      <c r="J1224" s="46"/>
    </row>
    <row r="1225" spans="1:10" x14ac:dyDescent="0.25">
      <c r="A1225" s="7" t="str">
        <f>IF(C1224="","",IFERROR(IF(VLOOKUP(C1224,'Program Mapping'!B:B,1,FALSE)=C1224,"OK","Fix"),"Fix"))</f>
        <v/>
      </c>
      <c r="C1225" s="32"/>
      <c r="D1225" s="3"/>
      <c r="E1225" s="3"/>
      <c r="G1225" s="13"/>
      <c r="H1225" s="13"/>
      <c r="I1225" s="13"/>
      <c r="J1225" s="46"/>
    </row>
    <row r="1226" spans="1:10" x14ac:dyDescent="0.25">
      <c r="A1226" s="7" t="str">
        <f>IF(C1225="","",IFERROR(IF(VLOOKUP(C1225,'Program Mapping'!B:B,1,FALSE)=C1225,"OK","Fix"),"Fix"))</f>
        <v/>
      </c>
      <c r="C1226" s="32"/>
      <c r="D1226" s="3"/>
      <c r="E1226" s="3"/>
      <c r="G1226" s="13"/>
      <c r="H1226" s="13"/>
      <c r="I1226" s="13"/>
      <c r="J1226" s="46"/>
    </row>
    <row r="1227" spans="1:10" x14ac:dyDescent="0.25">
      <c r="A1227" s="7" t="str">
        <f>IF(C1226="","",IFERROR(IF(VLOOKUP(C1226,'Program Mapping'!B:B,1,FALSE)=C1226,"OK","Fix"),"Fix"))</f>
        <v/>
      </c>
      <c r="C1227" s="32"/>
      <c r="D1227" s="3"/>
      <c r="E1227" s="3"/>
      <c r="G1227" s="13"/>
      <c r="H1227" s="13"/>
      <c r="I1227" s="13"/>
      <c r="J1227" s="46"/>
    </row>
    <row r="1228" spans="1:10" x14ac:dyDescent="0.25">
      <c r="A1228" s="7" t="str">
        <f>IF(C1227="","",IFERROR(IF(VLOOKUP(C1227,'Program Mapping'!B:B,1,FALSE)=C1227,"OK","Fix"),"Fix"))</f>
        <v/>
      </c>
      <c r="C1228" s="32"/>
      <c r="D1228" s="3"/>
      <c r="E1228" s="3"/>
      <c r="G1228" s="13"/>
      <c r="H1228" s="13"/>
      <c r="I1228" s="13"/>
      <c r="J1228" s="46"/>
    </row>
    <row r="1229" spans="1:10" x14ac:dyDescent="0.25">
      <c r="A1229" s="7" t="str">
        <f>IF(C1228="","",IFERROR(IF(VLOOKUP(C1228,'Program Mapping'!B:B,1,FALSE)=C1228,"OK","Fix"),"Fix"))</f>
        <v/>
      </c>
      <c r="C1229" s="32"/>
      <c r="D1229" s="3"/>
      <c r="E1229" s="3"/>
      <c r="G1229" s="13"/>
      <c r="H1229" s="13"/>
      <c r="I1229" s="13"/>
      <c r="J1229" s="46"/>
    </row>
    <row r="1230" spans="1:10" x14ac:dyDescent="0.25">
      <c r="A1230" s="7" t="str">
        <f>IF(C1229="","",IFERROR(IF(VLOOKUP(C1229,'Program Mapping'!B:B,1,FALSE)=C1229,"OK","Fix"),"Fix"))</f>
        <v/>
      </c>
      <c r="C1230" s="32"/>
      <c r="D1230" s="3"/>
      <c r="E1230" s="3"/>
      <c r="G1230" s="13"/>
      <c r="H1230" s="13"/>
      <c r="I1230" s="13"/>
      <c r="J1230" s="46"/>
    </row>
    <row r="1231" spans="1:10" x14ac:dyDescent="0.25">
      <c r="A1231" s="7" t="str">
        <f>IF(C1230="","",IFERROR(IF(VLOOKUP(C1230,'Program Mapping'!B:B,1,FALSE)=C1230,"OK","Fix"),"Fix"))</f>
        <v/>
      </c>
      <c r="C1231" s="32"/>
      <c r="D1231" s="3"/>
      <c r="E1231" s="3"/>
      <c r="G1231" s="13"/>
      <c r="H1231" s="13"/>
      <c r="I1231" s="13"/>
      <c r="J1231" s="46"/>
    </row>
    <row r="1232" spans="1:10" x14ac:dyDescent="0.25">
      <c r="A1232" s="7" t="str">
        <f>IF(C1231="","",IFERROR(IF(VLOOKUP(C1231,'Program Mapping'!B:B,1,FALSE)=C1231,"OK","Fix"),"Fix"))</f>
        <v/>
      </c>
      <c r="C1232" s="32"/>
      <c r="D1232" s="3"/>
      <c r="E1232" s="3"/>
      <c r="G1232" s="13"/>
      <c r="H1232" s="13"/>
      <c r="I1232" s="13"/>
      <c r="J1232" s="46"/>
    </row>
    <row r="1233" spans="1:10" x14ac:dyDescent="0.25">
      <c r="A1233" s="7" t="str">
        <f>IF(C1232="","",IFERROR(IF(VLOOKUP(C1232,'Program Mapping'!B:B,1,FALSE)=C1232,"OK","Fix"),"Fix"))</f>
        <v/>
      </c>
      <c r="C1233" s="32"/>
      <c r="D1233" s="3"/>
      <c r="E1233" s="3"/>
      <c r="G1233" s="13"/>
      <c r="H1233" s="13"/>
      <c r="I1233" s="13"/>
      <c r="J1233" s="46"/>
    </row>
    <row r="1234" spans="1:10" x14ac:dyDescent="0.25">
      <c r="A1234" s="7" t="str">
        <f>IF(C1233="","",IFERROR(IF(VLOOKUP(C1233,'Program Mapping'!B:B,1,FALSE)=C1233,"OK","Fix"),"Fix"))</f>
        <v/>
      </c>
      <c r="C1234" s="32"/>
      <c r="D1234" s="3"/>
      <c r="E1234" s="3"/>
      <c r="G1234" s="13"/>
      <c r="H1234" s="13"/>
      <c r="I1234" s="13"/>
      <c r="J1234" s="46"/>
    </row>
    <row r="1235" spans="1:10" x14ac:dyDescent="0.25">
      <c r="A1235" s="7" t="str">
        <f>IF(C1234="","",IFERROR(IF(VLOOKUP(C1234,'Program Mapping'!B:B,1,FALSE)=C1234,"OK","Fix"),"Fix"))</f>
        <v/>
      </c>
      <c r="C1235" s="32"/>
      <c r="D1235" s="3"/>
      <c r="E1235" s="3"/>
      <c r="G1235" s="13"/>
      <c r="H1235" s="13"/>
      <c r="I1235" s="13"/>
      <c r="J1235" s="46"/>
    </row>
    <row r="1236" spans="1:10" x14ac:dyDescent="0.25">
      <c r="A1236" s="7" t="str">
        <f>IF(C1235="","",IFERROR(IF(VLOOKUP(C1235,'Program Mapping'!B:B,1,FALSE)=C1235,"OK","Fix"),"Fix"))</f>
        <v/>
      </c>
      <c r="C1236" s="32"/>
      <c r="D1236" s="3"/>
      <c r="E1236" s="3"/>
      <c r="G1236" s="13"/>
      <c r="H1236" s="13"/>
      <c r="I1236" s="13"/>
      <c r="J1236" s="46"/>
    </row>
    <row r="1237" spans="1:10" x14ac:dyDescent="0.25">
      <c r="A1237" s="7" t="str">
        <f>IF(C1236="","",IFERROR(IF(VLOOKUP(C1236,'Program Mapping'!B:B,1,FALSE)=C1236,"OK","Fix"),"Fix"))</f>
        <v/>
      </c>
      <c r="C1237" s="32"/>
      <c r="D1237" s="3"/>
      <c r="E1237" s="3"/>
      <c r="G1237" s="13"/>
      <c r="H1237" s="13"/>
      <c r="I1237" s="13"/>
      <c r="J1237" s="46"/>
    </row>
    <row r="1238" spans="1:10" x14ac:dyDescent="0.25">
      <c r="A1238" s="7" t="str">
        <f>IF(C1237="","",IFERROR(IF(VLOOKUP(C1237,'Program Mapping'!B:B,1,FALSE)=C1237,"OK","Fix"),"Fix"))</f>
        <v/>
      </c>
      <c r="C1238" s="32"/>
      <c r="D1238" s="3"/>
      <c r="E1238" s="3"/>
      <c r="G1238" s="13"/>
      <c r="H1238" s="13"/>
      <c r="I1238" s="13"/>
      <c r="J1238" s="46"/>
    </row>
    <row r="1239" spans="1:10" x14ac:dyDescent="0.25">
      <c r="A1239" s="7" t="str">
        <f>IF(C1238="","",IFERROR(IF(VLOOKUP(C1238,'Program Mapping'!B:B,1,FALSE)=C1238,"OK","Fix"),"Fix"))</f>
        <v/>
      </c>
      <c r="C1239" s="32"/>
      <c r="D1239" s="3"/>
      <c r="E1239" s="3"/>
      <c r="G1239" s="13"/>
      <c r="H1239" s="13"/>
      <c r="I1239" s="13"/>
      <c r="J1239" s="46"/>
    </row>
    <row r="1240" spans="1:10" x14ac:dyDescent="0.25">
      <c r="A1240" s="7" t="str">
        <f>IF(C1239="","",IFERROR(IF(VLOOKUP(C1239,'Program Mapping'!B:B,1,FALSE)=C1239,"OK","Fix"),"Fix"))</f>
        <v/>
      </c>
      <c r="C1240" s="32"/>
      <c r="D1240" s="3"/>
      <c r="E1240" s="3"/>
      <c r="G1240" s="13"/>
      <c r="H1240" s="13"/>
      <c r="I1240" s="13"/>
      <c r="J1240" s="46"/>
    </row>
    <row r="1241" spans="1:10" x14ac:dyDescent="0.25">
      <c r="A1241" s="7" t="str">
        <f>IF(C1240="","",IFERROR(IF(VLOOKUP(C1240,'Program Mapping'!B:B,1,FALSE)=C1240,"OK","Fix"),"Fix"))</f>
        <v/>
      </c>
      <c r="C1241" s="32"/>
      <c r="D1241" s="3"/>
      <c r="E1241" s="3"/>
      <c r="G1241" s="13"/>
      <c r="H1241" s="13"/>
      <c r="I1241" s="13"/>
      <c r="J1241" s="46"/>
    </row>
    <row r="1242" spans="1:10" x14ac:dyDescent="0.25">
      <c r="A1242" s="7" t="str">
        <f>IF(C1241="","",IFERROR(IF(VLOOKUP(C1241,'Program Mapping'!B:B,1,FALSE)=C1241,"OK","Fix"),"Fix"))</f>
        <v/>
      </c>
      <c r="C1242" s="32"/>
      <c r="D1242" s="3"/>
      <c r="E1242" s="3"/>
      <c r="G1242" s="13"/>
      <c r="H1242" s="13"/>
      <c r="I1242" s="13"/>
      <c r="J1242" s="46"/>
    </row>
    <row r="1243" spans="1:10" x14ac:dyDescent="0.25">
      <c r="A1243" s="7" t="str">
        <f>IF(C1242="","",IFERROR(IF(VLOOKUP(C1242,'Program Mapping'!B:B,1,FALSE)=C1242,"OK","Fix"),"Fix"))</f>
        <v/>
      </c>
      <c r="C1243" s="32"/>
      <c r="D1243" s="3"/>
      <c r="E1243" s="3"/>
      <c r="G1243" s="13"/>
      <c r="H1243" s="13"/>
      <c r="I1243" s="13"/>
      <c r="J1243" s="46"/>
    </row>
    <row r="1244" spans="1:10" x14ac:dyDescent="0.25">
      <c r="A1244" s="7" t="str">
        <f>IF(C1243="","",IFERROR(IF(VLOOKUP(C1243,'Program Mapping'!B:B,1,FALSE)=C1243,"OK","Fix"),"Fix"))</f>
        <v/>
      </c>
      <c r="C1244" s="32"/>
      <c r="D1244" s="3"/>
      <c r="E1244" s="3"/>
      <c r="G1244" s="13"/>
      <c r="H1244" s="13"/>
      <c r="I1244" s="13"/>
      <c r="J1244" s="46"/>
    </row>
    <row r="1245" spans="1:10" x14ac:dyDescent="0.25">
      <c r="A1245" s="7" t="str">
        <f>IF(C1244="","",IFERROR(IF(VLOOKUP(C1244,'Program Mapping'!B:B,1,FALSE)=C1244,"OK","Fix"),"Fix"))</f>
        <v/>
      </c>
      <c r="C1245" s="32"/>
      <c r="D1245" s="3"/>
      <c r="E1245" s="3"/>
      <c r="G1245" s="13"/>
      <c r="H1245" s="13"/>
      <c r="I1245" s="13"/>
      <c r="J1245" s="46"/>
    </row>
    <row r="1246" spans="1:10" x14ac:dyDescent="0.25">
      <c r="A1246" s="7" t="str">
        <f>IF(C1245="","",IFERROR(IF(VLOOKUP(C1245,'Program Mapping'!B:B,1,FALSE)=C1245,"OK","Fix"),"Fix"))</f>
        <v/>
      </c>
      <c r="C1246" s="32"/>
      <c r="D1246" s="3"/>
      <c r="E1246" s="3"/>
      <c r="G1246" s="13"/>
      <c r="H1246" s="13"/>
      <c r="I1246" s="13"/>
      <c r="J1246" s="46"/>
    </row>
    <row r="1247" spans="1:10" x14ac:dyDescent="0.25">
      <c r="A1247" s="7" t="str">
        <f>IF(C1246="","",IFERROR(IF(VLOOKUP(C1246,'Program Mapping'!B:B,1,FALSE)=C1246,"OK","Fix"),"Fix"))</f>
        <v/>
      </c>
      <c r="C1247" s="32"/>
      <c r="D1247" s="3"/>
      <c r="E1247" s="3"/>
      <c r="G1247" s="13"/>
      <c r="H1247" s="13"/>
      <c r="I1247" s="13"/>
      <c r="J1247" s="46"/>
    </row>
    <row r="1248" spans="1:10" x14ac:dyDescent="0.25">
      <c r="A1248" s="7" t="str">
        <f>IF(C1247="","",IFERROR(IF(VLOOKUP(C1247,'Program Mapping'!B:B,1,FALSE)=C1247,"OK","Fix"),"Fix"))</f>
        <v/>
      </c>
      <c r="C1248" s="32"/>
      <c r="D1248" s="3"/>
      <c r="E1248" s="3"/>
      <c r="G1248" s="13"/>
      <c r="H1248" s="13"/>
      <c r="I1248" s="13"/>
      <c r="J1248" s="46"/>
    </row>
    <row r="1249" spans="1:10" x14ac:dyDescent="0.25">
      <c r="A1249" s="7" t="str">
        <f>IF(C1248="","",IFERROR(IF(VLOOKUP(C1248,'Program Mapping'!B:B,1,FALSE)=C1248,"OK","Fix"),"Fix"))</f>
        <v/>
      </c>
      <c r="C1249" s="32"/>
      <c r="D1249" s="3"/>
      <c r="E1249" s="3"/>
      <c r="G1249" s="13"/>
      <c r="H1249" s="13"/>
      <c r="I1249" s="13"/>
      <c r="J1249" s="46"/>
    </row>
    <row r="1250" spans="1:10" x14ac:dyDescent="0.25">
      <c r="A1250" s="7" t="str">
        <f>IF(C1249="","",IFERROR(IF(VLOOKUP(C1249,'Program Mapping'!B:B,1,FALSE)=C1249,"OK","Fix"),"Fix"))</f>
        <v/>
      </c>
      <c r="C1250" s="32"/>
      <c r="D1250" s="3"/>
      <c r="E1250" s="3"/>
      <c r="G1250" s="13"/>
      <c r="H1250" s="13"/>
      <c r="I1250" s="13"/>
      <c r="J1250" s="46"/>
    </row>
    <row r="1251" spans="1:10" x14ac:dyDescent="0.25">
      <c r="A1251" s="7" t="str">
        <f>IF(C1250="","",IFERROR(IF(VLOOKUP(C1250,'Program Mapping'!B:B,1,FALSE)=C1250,"OK","Fix"),"Fix"))</f>
        <v/>
      </c>
      <c r="C1251" s="32"/>
      <c r="D1251" s="3"/>
      <c r="E1251" s="3"/>
      <c r="G1251" s="13"/>
      <c r="H1251" s="13"/>
      <c r="I1251" s="13"/>
      <c r="J1251" s="46"/>
    </row>
    <row r="1252" spans="1:10" x14ac:dyDescent="0.25">
      <c r="A1252" s="7" t="str">
        <f>IF(C1251="","",IFERROR(IF(VLOOKUP(C1251,'Program Mapping'!B:B,1,FALSE)=C1251,"OK","Fix"),"Fix"))</f>
        <v/>
      </c>
      <c r="C1252" s="32"/>
      <c r="D1252" s="3"/>
      <c r="E1252" s="3"/>
      <c r="G1252" s="13"/>
      <c r="H1252" s="13"/>
      <c r="I1252" s="13"/>
      <c r="J1252" s="46"/>
    </row>
    <row r="1253" spans="1:10" x14ac:dyDescent="0.25">
      <c r="A1253" s="7" t="str">
        <f>IF(C1252="","",IFERROR(IF(VLOOKUP(C1252,'Program Mapping'!B:B,1,FALSE)=C1252,"OK","Fix"),"Fix"))</f>
        <v/>
      </c>
      <c r="C1253" s="32"/>
      <c r="D1253" s="3"/>
      <c r="E1253" s="3"/>
      <c r="G1253" s="13"/>
      <c r="H1253" s="13"/>
      <c r="I1253" s="13"/>
      <c r="J1253" s="46"/>
    </row>
    <row r="1254" spans="1:10" x14ac:dyDescent="0.25">
      <c r="A1254" s="7" t="str">
        <f>IF(C1253="","",IFERROR(IF(VLOOKUP(C1253,'Program Mapping'!B:B,1,FALSE)=C1253,"OK","Fix"),"Fix"))</f>
        <v/>
      </c>
      <c r="C1254" s="32"/>
      <c r="D1254" s="3"/>
      <c r="E1254" s="3"/>
      <c r="G1254" s="13"/>
      <c r="H1254" s="13"/>
      <c r="I1254" s="13"/>
      <c r="J1254" s="46"/>
    </row>
    <row r="1255" spans="1:10" x14ac:dyDescent="0.25">
      <c r="A1255" s="7" t="str">
        <f>IF(C1254="","",IFERROR(IF(VLOOKUP(C1254,'Program Mapping'!B:B,1,FALSE)=C1254,"OK","Fix"),"Fix"))</f>
        <v/>
      </c>
      <c r="C1255" s="32"/>
      <c r="D1255" s="3"/>
      <c r="E1255" s="3"/>
      <c r="G1255" s="13"/>
      <c r="H1255" s="13"/>
      <c r="I1255" s="13"/>
      <c r="J1255" s="46"/>
    </row>
    <row r="1256" spans="1:10" x14ac:dyDescent="0.25">
      <c r="A1256" s="7" t="str">
        <f>IF(C1255="","",IFERROR(IF(VLOOKUP(C1255,'Program Mapping'!B:B,1,FALSE)=C1255,"OK","Fix"),"Fix"))</f>
        <v/>
      </c>
      <c r="C1256" s="32"/>
      <c r="D1256" s="3"/>
      <c r="E1256" s="3"/>
      <c r="G1256" s="13"/>
      <c r="H1256" s="13"/>
      <c r="I1256" s="13"/>
      <c r="J1256" s="46"/>
    </row>
    <row r="1257" spans="1:10" x14ac:dyDescent="0.25">
      <c r="A1257" s="7" t="str">
        <f>IF(C1256="","",IFERROR(IF(VLOOKUP(C1256,'Program Mapping'!B:B,1,FALSE)=C1256,"OK","Fix"),"Fix"))</f>
        <v/>
      </c>
      <c r="C1257" s="32"/>
      <c r="D1257" s="3"/>
      <c r="E1257" s="3"/>
      <c r="G1257" s="13"/>
      <c r="H1257" s="13"/>
      <c r="I1257" s="13"/>
      <c r="J1257" s="46"/>
    </row>
    <row r="1258" spans="1:10" x14ac:dyDescent="0.25">
      <c r="A1258" s="7" t="str">
        <f>IF(C1257="","",IFERROR(IF(VLOOKUP(C1257,'Program Mapping'!B:B,1,FALSE)=C1257,"OK","Fix"),"Fix"))</f>
        <v/>
      </c>
      <c r="C1258" s="32"/>
      <c r="D1258" s="3"/>
      <c r="E1258" s="3"/>
      <c r="G1258" s="13"/>
      <c r="H1258" s="13"/>
      <c r="I1258" s="13"/>
      <c r="J1258" s="46"/>
    </row>
    <row r="1259" spans="1:10" x14ac:dyDescent="0.25">
      <c r="A1259" s="7" t="str">
        <f>IF(C1258="","",IFERROR(IF(VLOOKUP(C1258,'Program Mapping'!B:B,1,FALSE)=C1258,"OK","Fix"),"Fix"))</f>
        <v/>
      </c>
      <c r="C1259" s="32"/>
      <c r="D1259" s="3"/>
      <c r="E1259" s="3"/>
      <c r="G1259" s="13"/>
      <c r="H1259" s="13"/>
      <c r="I1259" s="13"/>
      <c r="J1259" s="46"/>
    </row>
    <row r="1260" spans="1:10" x14ac:dyDescent="0.25">
      <c r="A1260" s="7" t="str">
        <f>IF(C1259="","",IFERROR(IF(VLOOKUP(C1259,'Program Mapping'!B:B,1,FALSE)=C1259,"OK","Fix"),"Fix"))</f>
        <v/>
      </c>
      <c r="C1260" s="32"/>
      <c r="D1260" s="3"/>
      <c r="E1260" s="3"/>
      <c r="G1260" s="13"/>
      <c r="H1260" s="13"/>
      <c r="I1260" s="13"/>
      <c r="J1260" s="46"/>
    </row>
    <row r="1261" spans="1:10" x14ac:dyDescent="0.25">
      <c r="A1261" s="7" t="str">
        <f>IF(C1260="","",IFERROR(IF(VLOOKUP(C1260,'Program Mapping'!B:B,1,FALSE)=C1260,"OK","Fix"),"Fix"))</f>
        <v/>
      </c>
      <c r="C1261" s="32"/>
      <c r="D1261" s="3"/>
      <c r="E1261" s="3"/>
      <c r="G1261" s="13"/>
      <c r="H1261" s="13"/>
      <c r="I1261" s="13"/>
      <c r="J1261" s="46"/>
    </row>
    <row r="1262" spans="1:10" x14ac:dyDescent="0.25">
      <c r="A1262" s="7" t="str">
        <f>IF(C1261="","",IFERROR(IF(VLOOKUP(C1261,'Program Mapping'!B:B,1,FALSE)=C1261,"OK","Fix"),"Fix"))</f>
        <v/>
      </c>
      <c r="C1262" s="32"/>
      <c r="D1262" s="3"/>
      <c r="E1262" s="3"/>
      <c r="G1262" s="13"/>
      <c r="H1262" s="13"/>
      <c r="I1262" s="13"/>
      <c r="J1262" s="46"/>
    </row>
    <row r="1263" spans="1:10" x14ac:dyDescent="0.25">
      <c r="A1263" s="7" t="str">
        <f>IF(C1262="","",IFERROR(IF(VLOOKUP(C1262,'Program Mapping'!B:B,1,FALSE)=C1262,"OK","Fix"),"Fix"))</f>
        <v/>
      </c>
      <c r="C1263" s="32"/>
      <c r="D1263" s="3"/>
      <c r="E1263" s="3"/>
      <c r="G1263" s="13"/>
      <c r="H1263" s="13"/>
      <c r="I1263" s="13"/>
      <c r="J1263" s="46"/>
    </row>
    <row r="1264" spans="1:10" x14ac:dyDescent="0.25">
      <c r="A1264" s="7" t="str">
        <f>IF(C1263="","",IFERROR(IF(VLOOKUP(C1263,'Program Mapping'!B:B,1,FALSE)=C1263,"OK","Fix"),"Fix"))</f>
        <v/>
      </c>
      <c r="C1264" s="32"/>
      <c r="D1264" s="3"/>
      <c r="E1264" s="3"/>
      <c r="G1264" s="13"/>
      <c r="H1264" s="13"/>
      <c r="I1264" s="13"/>
      <c r="J1264" s="46"/>
    </row>
    <row r="1265" spans="1:10" x14ac:dyDescent="0.25">
      <c r="A1265" s="7" t="str">
        <f>IF(C1264="","",IFERROR(IF(VLOOKUP(C1264,'Program Mapping'!B:B,1,FALSE)=C1264,"OK","Fix"),"Fix"))</f>
        <v/>
      </c>
      <c r="C1265" s="32"/>
      <c r="D1265" s="3"/>
      <c r="E1265" s="3"/>
      <c r="G1265" s="13"/>
      <c r="H1265" s="13"/>
      <c r="I1265" s="13"/>
      <c r="J1265" s="46"/>
    </row>
    <row r="1266" spans="1:10" x14ac:dyDescent="0.25">
      <c r="A1266" s="7" t="str">
        <f>IF(C1265="","",IFERROR(IF(VLOOKUP(C1265,'Program Mapping'!B:B,1,FALSE)=C1265,"OK","Fix"),"Fix"))</f>
        <v/>
      </c>
      <c r="C1266" s="32"/>
      <c r="D1266" s="3"/>
      <c r="E1266" s="3"/>
      <c r="G1266" s="13"/>
      <c r="H1266" s="13"/>
      <c r="I1266" s="13"/>
      <c r="J1266" s="46"/>
    </row>
    <row r="1267" spans="1:10" x14ac:dyDescent="0.25">
      <c r="A1267" s="7" t="str">
        <f>IF(C1266="","",IFERROR(IF(VLOOKUP(C1266,'Program Mapping'!B:B,1,FALSE)=C1266,"OK","Fix"),"Fix"))</f>
        <v/>
      </c>
      <c r="C1267" s="32"/>
      <c r="D1267" s="3"/>
      <c r="E1267" s="3"/>
      <c r="G1267" s="13"/>
      <c r="H1267" s="13"/>
      <c r="I1267" s="13"/>
      <c r="J1267" s="46"/>
    </row>
    <row r="1268" spans="1:10" x14ac:dyDescent="0.25">
      <c r="A1268" s="7" t="str">
        <f>IF(C1267="","",IFERROR(IF(VLOOKUP(C1267,'Program Mapping'!B:B,1,FALSE)=C1267,"OK","Fix"),"Fix"))</f>
        <v/>
      </c>
      <c r="C1268" s="32"/>
      <c r="D1268" s="3"/>
      <c r="E1268" s="3"/>
      <c r="G1268" s="13"/>
      <c r="H1268" s="13"/>
      <c r="I1268" s="13"/>
      <c r="J1268" s="46"/>
    </row>
    <row r="1269" spans="1:10" x14ac:dyDescent="0.25">
      <c r="A1269" s="7" t="str">
        <f>IF(C1268="","",IFERROR(IF(VLOOKUP(C1268,'Program Mapping'!B:B,1,FALSE)=C1268,"OK","Fix"),"Fix"))</f>
        <v/>
      </c>
      <c r="C1269" s="32"/>
      <c r="D1269" s="3"/>
      <c r="E1269" s="3"/>
      <c r="G1269" s="13"/>
      <c r="H1269" s="13"/>
      <c r="I1269" s="13"/>
      <c r="J1269" s="46"/>
    </row>
    <row r="1270" spans="1:10" x14ac:dyDescent="0.25">
      <c r="A1270" s="7" t="str">
        <f>IF(C1269="","",IFERROR(IF(VLOOKUP(C1269,'Program Mapping'!B:B,1,FALSE)=C1269,"OK","Fix"),"Fix"))</f>
        <v/>
      </c>
      <c r="C1270" s="32"/>
      <c r="D1270" s="3"/>
      <c r="E1270" s="3"/>
      <c r="G1270" s="13"/>
      <c r="H1270" s="13"/>
      <c r="I1270" s="13"/>
      <c r="J1270" s="46"/>
    </row>
    <row r="1271" spans="1:10" x14ac:dyDescent="0.25">
      <c r="A1271" s="7" t="str">
        <f>IF(C1270="","",IFERROR(IF(VLOOKUP(C1270,'Program Mapping'!B:B,1,FALSE)=C1270,"OK","Fix"),"Fix"))</f>
        <v/>
      </c>
      <c r="C1271" s="32"/>
      <c r="D1271" s="3"/>
      <c r="E1271" s="3"/>
      <c r="G1271" s="13"/>
      <c r="H1271" s="13"/>
      <c r="I1271" s="13"/>
      <c r="J1271" s="46"/>
    </row>
    <row r="1272" spans="1:10" x14ac:dyDescent="0.25">
      <c r="A1272" s="7" t="str">
        <f>IF(C1271="","",IFERROR(IF(VLOOKUP(C1271,'Program Mapping'!B:B,1,FALSE)=C1271,"OK","Fix"),"Fix"))</f>
        <v/>
      </c>
      <c r="C1272" s="32"/>
      <c r="D1272" s="3"/>
      <c r="E1272" s="3"/>
      <c r="G1272" s="13"/>
      <c r="H1272" s="13"/>
      <c r="I1272" s="13"/>
      <c r="J1272" s="46"/>
    </row>
    <row r="1273" spans="1:10" x14ac:dyDescent="0.25">
      <c r="A1273" s="7" t="str">
        <f>IF(C1272="","",IFERROR(IF(VLOOKUP(C1272,'Program Mapping'!B:B,1,FALSE)=C1272,"OK","Fix"),"Fix"))</f>
        <v/>
      </c>
      <c r="C1273" s="32"/>
      <c r="D1273" s="3"/>
      <c r="E1273" s="3"/>
      <c r="G1273" s="13"/>
      <c r="H1273" s="13"/>
      <c r="I1273" s="13"/>
      <c r="J1273" s="46"/>
    </row>
    <row r="1274" spans="1:10" x14ac:dyDescent="0.25">
      <c r="A1274" s="7" t="str">
        <f>IF(C1273="","",IFERROR(IF(VLOOKUP(C1273,'Program Mapping'!B:B,1,FALSE)=C1273,"OK","Fix"),"Fix"))</f>
        <v/>
      </c>
      <c r="C1274" s="32"/>
      <c r="D1274" s="3"/>
      <c r="E1274" s="3"/>
      <c r="G1274" s="13"/>
      <c r="H1274" s="13"/>
      <c r="I1274" s="13"/>
      <c r="J1274" s="46"/>
    </row>
    <row r="1275" spans="1:10" x14ac:dyDescent="0.25">
      <c r="A1275" s="7" t="str">
        <f>IF(C1274="","",IFERROR(IF(VLOOKUP(C1274,'Program Mapping'!B:B,1,FALSE)=C1274,"OK","Fix"),"Fix"))</f>
        <v/>
      </c>
      <c r="C1275" s="32"/>
      <c r="D1275" s="3"/>
      <c r="E1275" s="3"/>
      <c r="G1275" s="13"/>
      <c r="H1275" s="13"/>
      <c r="I1275" s="13"/>
      <c r="J1275" s="46"/>
    </row>
    <row r="1276" spans="1:10" x14ac:dyDescent="0.25">
      <c r="A1276" s="7" t="str">
        <f>IF(C1275="","",IFERROR(IF(VLOOKUP(C1275,'Program Mapping'!B:B,1,FALSE)=C1275,"OK","Fix"),"Fix"))</f>
        <v/>
      </c>
      <c r="C1276" s="32"/>
      <c r="D1276" s="3"/>
      <c r="E1276" s="3"/>
      <c r="G1276" s="13"/>
      <c r="H1276" s="13"/>
      <c r="I1276" s="13"/>
      <c r="J1276" s="46"/>
    </row>
    <row r="1277" spans="1:10" x14ac:dyDescent="0.25">
      <c r="A1277" s="7" t="str">
        <f>IF(C1276="","",IFERROR(IF(VLOOKUP(C1276,'Program Mapping'!B:B,1,FALSE)=C1276,"OK","Fix"),"Fix"))</f>
        <v/>
      </c>
      <c r="C1277" s="32"/>
      <c r="D1277" s="3"/>
      <c r="E1277" s="3"/>
      <c r="G1277" s="13"/>
      <c r="H1277" s="13"/>
      <c r="I1277" s="13"/>
      <c r="J1277" s="46"/>
    </row>
    <row r="1278" spans="1:10" x14ac:dyDescent="0.25">
      <c r="A1278" s="7" t="str">
        <f>IF(C1277="","",IFERROR(IF(VLOOKUP(C1277,'Program Mapping'!B:B,1,FALSE)=C1277,"OK","Fix"),"Fix"))</f>
        <v/>
      </c>
      <c r="C1278" s="32"/>
      <c r="D1278" s="3"/>
      <c r="E1278" s="3"/>
      <c r="G1278" s="13"/>
      <c r="H1278" s="13"/>
      <c r="I1278" s="13"/>
      <c r="J1278" s="46"/>
    </row>
    <row r="1279" spans="1:10" x14ac:dyDescent="0.25">
      <c r="A1279" s="7" t="str">
        <f>IF(C1278="","",IFERROR(IF(VLOOKUP(C1278,'Program Mapping'!B:B,1,FALSE)=C1278,"OK","Fix"),"Fix"))</f>
        <v/>
      </c>
      <c r="C1279" s="32"/>
      <c r="D1279" s="3"/>
      <c r="E1279" s="3"/>
      <c r="G1279" s="13"/>
      <c r="H1279" s="13"/>
      <c r="I1279" s="13"/>
      <c r="J1279" s="46"/>
    </row>
    <row r="1280" spans="1:10" x14ac:dyDescent="0.25">
      <c r="A1280" s="7" t="str">
        <f>IF(C1279="","",IFERROR(IF(VLOOKUP(C1279,'Program Mapping'!B:B,1,FALSE)=C1279,"OK","Fix"),"Fix"))</f>
        <v/>
      </c>
      <c r="C1280" s="32"/>
      <c r="D1280" s="3"/>
      <c r="E1280" s="3"/>
      <c r="G1280" s="13"/>
      <c r="H1280" s="13"/>
      <c r="I1280" s="13"/>
      <c r="J1280" s="46"/>
    </row>
    <row r="1281" spans="1:10" x14ac:dyDescent="0.25">
      <c r="A1281" s="7" t="str">
        <f>IF(C1280="","",IFERROR(IF(VLOOKUP(C1280,'Program Mapping'!B:B,1,FALSE)=C1280,"OK","Fix"),"Fix"))</f>
        <v/>
      </c>
      <c r="C1281" s="32"/>
      <c r="D1281" s="3"/>
      <c r="E1281" s="3"/>
      <c r="G1281" s="13"/>
      <c r="H1281" s="13"/>
      <c r="I1281" s="13"/>
      <c r="J1281" s="46"/>
    </row>
    <row r="1282" spans="1:10" x14ac:dyDescent="0.25">
      <c r="A1282" s="7" t="str">
        <f>IF(C1281="","",IFERROR(IF(VLOOKUP(C1281,'Program Mapping'!B:B,1,FALSE)=C1281,"OK","Fix"),"Fix"))</f>
        <v/>
      </c>
      <c r="C1282" s="32"/>
      <c r="D1282" s="3"/>
      <c r="E1282" s="3"/>
      <c r="G1282" s="13"/>
      <c r="H1282" s="13"/>
      <c r="I1282" s="13"/>
      <c r="J1282" s="46"/>
    </row>
    <row r="1283" spans="1:10" x14ac:dyDescent="0.25">
      <c r="A1283" s="7" t="str">
        <f>IF(C1282="","",IFERROR(IF(VLOOKUP(C1282,'Program Mapping'!B:B,1,FALSE)=C1282,"OK","Fix"),"Fix"))</f>
        <v/>
      </c>
      <c r="C1283" s="32"/>
      <c r="D1283" s="3"/>
      <c r="E1283" s="3"/>
      <c r="G1283" s="13"/>
      <c r="H1283" s="13"/>
      <c r="I1283" s="13"/>
      <c r="J1283" s="46"/>
    </row>
    <row r="1284" spans="1:10" x14ac:dyDescent="0.25">
      <c r="A1284" s="7" t="str">
        <f>IF(C1283="","",IFERROR(IF(VLOOKUP(C1283,'Program Mapping'!B:B,1,FALSE)=C1283,"OK","Fix"),"Fix"))</f>
        <v/>
      </c>
      <c r="C1284" s="32"/>
      <c r="D1284" s="3"/>
      <c r="E1284" s="3"/>
      <c r="G1284" s="13"/>
      <c r="H1284" s="13"/>
      <c r="I1284" s="13"/>
      <c r="J1284" s="46"/>
    </row>
    <row r="1285" spans="1:10" x14ac:dyDescent="0.25">
      <c r="A1285" s="7" t="str">
        <f>IF(C1284="","",IFERROR(IF(VLOOKUP(C1284,'Program Mapping'!B:B,1,FALSE)=C1284,"OK","Fix"),"Fix"))</f>
        <v/>
      </c>
      <c r="C1285" s="32"/>
      <c r="D1285" s="3"/>
      <c r="E1285" s="3"/>
      <c r="G1285" s="13"/>
      <c r="H1285" s="13"/>
      <c r="I1285" s="13"/>
      <c r="J1285" s="46"/>
    </row>
    <row r="1286" spans="1:10" x14ac:dyDescent="0.25">
      <c r="A1286" s="7" t="str">
        <f>IF(C1285="","",IFERROR(IF(VLOOKUP(C1285,'Program Mapping'!B:B,1,FALSE)=C1285,"OK","Fix"),"Fix"))</f>
        <v/>
      </c>
      <c r="C1286" s="32"/>
      <c r="D1286" s="3"/>
      <c r="E1286" s="3"/>
      <c r="G1286" s="13"/>
      <c r="H1286" s="13"/>
      <c r="I1286" s="13"/>
      <c r="J1286" s="46"/>
    </row>
    <row r="1287" spans="1:10" x14ac:dyDescent="0.25">
      <c r="A1287" s="7" t="str">
        <f>IF(C1286="","",IFERROR(IF(VLOOKUP(C1286,'Program Mapping'!B:B,1,FALSE)=C1286,"OK","Fix"),"Fix"))</f>
        <v/>
      </c>
      <c r="C1287" s="32"/>
      <c r="D1287" s="3"/>
      <c r="E1287" s="3"/>
      <c r="G1287" s="13"/>
      <c r="H1287" s="13"/>
      <c r="I1287" s="13"/>
      <c r="J1287" s="46"/>
    </row>
    <row r="1288" spans="1:10" x14ac:dyDescent="0.25">
      <c r="A1288" s="7" t="str">
        <f>IF(C1287="","",IFERROR(IF(VLOOKUP(C1287,'Program Mapping'!B:B,1,FALSE)=C1287,"OK","Fix"),"Fix"))</f>
        <v/>
      </c>
      <c r="C1288" s="32"/>
      <c r="D1288" s="3"/>
      <c r="E1288" s="3"/>
      <c r="G1288" s="13"/>
      <c r="H1288" s="13"/>
      <c r="I1288" s="13"/>
      <c r="J1288" s="46"/>
    </row>
    <row r="1289" spans="1:10" x14ac:dyDescent="0.25">
      <c r="A1289" s="7" t="str">
        <f>IF(C1288="","",IFERROR(IF(VLOOKUP(C1288,'Program Mapping'!B:B,1,FALSE)=C1288,"OK","Fix"),"Fix"))</f>
        <v/>
      </c>
      <c r="C1289" s="32"/>
      <c r="D1289" s="3"/>
      <c r="E1289" s="3"/>
      <c r="G1289" s="13"/>
      <c r="H1289" s="13"/>
      <c r="I1289" s="13"/>
      <c r="J1289" s="46"/>
    </row>
    <row r="1290" spans="1:10" x14ac:dyDescent="0.25">
      <c r="A1290" s="7" t="str">
        <f>IF(C1289="","",IFERROR(IF(VLOOKUP(C1289,'Program Mapping'!B:B,1,FALSE)=C1289,"OK","Fix"),"Fix"))</f>
        <v/>
      </c>
      <c r="C1290" s="32"/>
      <c r="D1290" s="3"/>
      <c r="E1290" s="3"/>
      <c r="G1290" s="13"/>
      <c r="H1290" s="13"/>
      <c r="I1290" s="13"/>
      <c r="J1290" s="46"/>
    </row>
    <row r="1291" spans="1:10" x14ac:dyDescent="0.25">
      <c r="A1291" s="7" t="str">
        <f>IF(C1290="","",IFERROR(IF(VLOOKUP(C1290,'Program Mapping'!B:B,1,FALSE)=C1290,"OK","Fix"),"Fix"))</f>
        <v/>
      </c>
      <c r="C1291" s="32"/>
      <c r="D1291" s="3"/>
      <c r="E1291" s="3"/>
      <c r="G1291" s="13"/>
      <c r="H1291" s="13"/>
      <c r="I1291" s="13"/>
      <c r="J1291" s="46"/>
    </row>
    <row r="1292" spans="1:10" x14ac:dyDescent="0.25">
      <c r="A1292" s="7" t="str">
        <f>IF(C1291="","",IFERROR(IF(VLOOKUP(C1291,'Program Mapping'!B:B,1,FALSE)=C1291,"OK","Fix"),"Fix"))</f>
        <v/>
      </c>
      <c r="C1292" s="32"/>
      <c r="D1292" s="3"/>
      <c r="E1292" s="3"/>
      <c r="G1292" s="13"/>
      <c r="H1292" s="13"/>
      <c r="I1292" s="13"/>
      <c r="J1292" s="46"/>
    </row>
    <row r="1293" spans="1:10" x14ac:dyDescent="0.25">
      <c r="A1293" s="7" t="str">
        <f>IF(C1292="","",IFERROR(IF(VLOOKUP(C1292,'Program Mapping'!B:B,1,FALSE)=C1292,"OK","Fix"),"Fix"))</f>
        <v/>
      </c>
      <c r="C1293" s="32"/>
      <c r="D1293" s="3"/>
      <c r="E1293" s="3"/>
      <c r="G1293" s="13"/>
      <c r="H1293" s="13"/>
      <c r="I1293" s="13"/>
      <c r="J1293" s="46"/>
    </row>
    <row r="1294" spans="1:10" x14ac:dyDescent="0.25">
      <c r="A1294" s="7" t="str">
        <f>IF(C1293="","",IFERROR(IF(VLOOKUP(C1293,'Program Mapping'!B:B,1,FALSE)=C1293,"OK","Fix"),"Fix"))</f>
        <v/>
      </c>
      <c r="C1294" s="32"/>
      <c r="D1294" s="3"/>
      <c r="E1294" s="3"/>
      <c r="G1294" s="13"/>
      <c r="H1294" s="13"/>
      <c r="I1294" s="13"/>
      <c r="J1294" s="46"/>
    </row>
    <row r="1295" spans="1:10" x14ac:dyDescent="0.25">
      <c r="A1295" s="7" t="str">
        <f>IF(C1294="","",IFERROR(IF(VLOOKUP(C1294,'Program Mapping'!B:B,1,FALSE)=C1294,"OK","Fix"),"Fix"))</f>
        <v/>
      </c>
      <c r="C1295" s="32"/>
      <c r="D1295" s="3"/>
      <c r="E1295" s="3"/>
      <c r="G1295" s="13"/>
      <c r="H1295" s="13"/>
      <c r="I1295" s="13"/>
      <c r="J1295" s="46"/>
    </row>
    <row r="1296" spans="1:10" x14ac:dyDescent="0.25">
      <c r="A1296" s="7" t="str">
        <f>IF(C1295="","",IFERROR(IF(VLOOKUP(C1295,'Program Mapping'!B:B,1,FALSE)=C1295,"OK","Fix"),"Fix"))</f>
        <v/>
      </c>
      <c r="C1296" s="32"/>
      <c r="D1296" s="3"/>
      <c r="E1296" s="3"/>
      <c r="G1296" s="13"/>
      <c r="H1296" s="13"/>
      <c r="I1296" s="13"/>
      <c r="J1296" s="46"/>
    </row>
    <row r="1297" spans="1:10" x14ac:dyDescent="0.25">
      <c r="A1297" s="7" t="str">
        <f>IF(C1296="","",IFERROR(IF(VLOOKUP(C1296,'Program Mapping'!B:B,1,FALSE)=C1296,"OK","Fix"),"Fix"))</f>
        <v/>
      </c>
      <c r="C1297" s="32"/>
      <c r="D1297" s="3"/>
      <c r="E1297" s="3"/>
      <c r="G1297" s="13"/>
      <c r="H1297" s="13"/>
      <c r="I1297" s="13"/>
      <c r="J1297" s="46"/>
    </row>
    <row r="1298" spans="1:10" x14ac:dyDescent="0.25">
      <c r="A1298" s="7" t="str">
        <f>IF(C1297="","",IFERROR(IF(VLOOKUP(C1297,'Program Mapping'!B:B,1,FALSE)=C1297,"OK","Fix"),"Fix"))</f>
        <v/>
      </c>
      <c r="C1298" s="32"/>
      <c r="D1298" s="3"/>
      <c r="E1298" s="3"/>
      <c r="G1298" s="13"/>
      <c r="H1298" s="13"/>
      <c r="I1298" s="13"/>
      <c r="J1298" s="46"/>
    </row>
    <row r="1299" spans="1:10" x14ac:dyDescent="0.25">
      <c r="A1299" s="7" t="str">
        <f>IF(C1298="","",IFERROR(IF(VLOOKUP(C1298,'Program Mapping'!B:B,1,FALSE)=C1298,"OK","Fix"),"Fix"))</f>
        <v/>
      </c>
      <c r="C1299" s="32"/>
      <c r="D1299" s="3"/>
      <c r="E1299" s="3"/>
      <c r="G1299" s="13"/>
      <c r="H1299" s="13"/>
      <c r="I1299" s="13"/>
      <c r="J1299" s="46"/>
    </row>
    <row r="1300" spans="1:10" x14ac:dyDescent="0.25">
      <c r="A1300" s="7" t="str">
        <f>IF(C1299="","",IFERROR(IF(VLOOKUP(C1299,'Program Mapping'!B:B,1,FALSE)=C1299,"OK","Fix"),"Fix"))</f>
        <v/>
      </c>
      <c r="C1300" s="32"/>
      <c r="D1300" s="3"/>
      <c r="E1300" s="3"/>
      <c r="G1300" s="13"/>
      <c r="H1300" s="13"/>
      <c r="I1300" s="13"/>
      <c r="J1300" s="46"/>
    </row>
    <row r="1301" spans="1:10" x14ac:dyDescent="0.25">
      <c r="A1301" s="7" t="str">
        <f>IF(C1300="","",IFERROR(IF(VLOOKUP(C1300,'Program Mapping'!B:B,1,FALSE)=C1300,"OK","Fix"),"Fix"))</f>
        <v/>
      </c>
      <c r="C1301" s="32"/>
      <c r="D1301" s="3"/>
      <c r="E1301" s="3"/>
      <c r="G1301" s="13"/>
      <c r="H1301" s="13"/>
      <c r="I1301" s="13"/>
      <c r="J1301" s="46"/>
    </row>
    <row r="1302" spans="1:10" x14ac:dyDescent="0.25">
      <c r="A1302" s="7" t="str">
        <f>IF(C1301="","",IFERROR(IF(VLOOKUP(C1301,'Program Mapping'!B:B,1,FALSE)=C1301,"OK","Fix"),"Fix"))</f>
        <v/>
      </c>
      <c r="C1302" s="32"/>
      <c r="D1302" s="3"/>
      <c r="E1302" s="3"/>
      <c r="G1302" s="13"/>
      <c r="H1302" s="13"/>
      <c r="I1302" s="13"/>
      <c r="J1302" s="46"/>
    </row>
    <row r="1303" spans="1:10" x14ac:dyDescent="0.25">
      <c r="A1303" s="7" t="str">
        <f>IF(C1302="","",IFERROR(IF(VLOOKUP(C1302,'Program Mapping'!B:B,1,FALSE)=C1302,"OK","Fix"),"Fix"))</f>
        <v/>
      </c>
      <c r="C1303" s="32"/>
      <c r="D1303" s="3"/>
      <c r="E1303" s="3"/>
      <c r="G1303" s="13"/>
      <c r="H1303" s="13"/>
      <c r="I1303" s="13"/>
      <c r="J1303" s="46"/>
    </row>
    <row r="1304" spans="1:10" x14ac:dyDescent="0.25">
      <c r="A1304" s="7" t="str">
        <f>IF(C1303="","",IFERROR(IF(VLOOKUP(C1303,'Program Mapping'!B:B,1,FALSE)=C1303,"OK","Fix"),"Fix"))</f>
        <v/>
      </c>
      <c r="C1304" s="32"/>
      <c r="D1304" s="3"/>
      <c r="E1304" s="3"/>
      <c r="G1304" s="13"/>
      <c r="H1304" s="13"/>
      <c r="I1304" s="13"/>
      <c r="J1304" s="46"/>
    </row>
    <row r="1305" spans="1:10" x14ac:dyDescent="0.25">
      <c r="A1305" s="7" t="str">
        <f>IF(C1304="","",IFERROR(IF(VLOOKUP(C1304,'Program Mapping'!B:B,1,FALSE)=C1304,"OK","Fix"),"Fix"))</f>
        <v/>
      </c>
      <c r="C1305" s="32"/>
      <c r="D1305" s="3"/>
      <c r="E1305" s="3"/>
      <c r="G1305" s="13"/>
      <c r="H1305" s="13"/>
      <c r="I1305" s="13"/>
      <c r="J1305" s="46"/>
    </row>
    <row r="1306" spans="1:10" x14ac:dyDescent="0.25">
      <c r="A1306" s="7" t="str">
        <f>IF(C1305="","",IFERROR(IF(VLOOKUP(C1305,'Program Mapping'!B:B,1,FALSE)=C1305,"OK","Fix"),"Fix"))</f>
        <v/>
      </c>
      <c r="C1306" s="32"/>
      <c r="D1306" s="3"/>
      <c r="E1306" s="3"/>
      <c r="G1306" s="13"/>
      <c r="H1306" s="13"/>
      <c r="I1306" s="13"/>
      <c r="J1306" s="46"/>
    </row>
    <row r="1307" spans="1:10" x14ac:dyDescent="0.25">
      <c r="A1307" s="7" t="str">
        <f>IF(C1306="","",IFERROR(IF(VLOOKUP(C1306,'Program Mapping'!B:B,1,FALSE)=C1306,"OK","Fix"),"Fix"))</f>
        <v/>
      </c>
      <c r="C1307" s="32"/>
      <c r="D1307" s="3"/>
      <c r="E1307" s="3"/>
      <c r="G1307" s="13"/>
      <c r="H1307" s="13"/>
      <c r="I1307" s="13"/>
      <c r="J1307" s="46"/>
    </row>
    <row r="1308" spans="1:10" x14ac:dyDescent="0.25">
      <c r="A1308" s="7" t="str">
        <f>IF(C1307="","",IFERROR(IF(VLOOKUP(C1307,'Program Mapping'!B:B,1,FALSE)=C1307,"OK","Fix"),"Fix"))</f>
        <v/>
      </c>
      <c r="C1308" s="32"/>
      <c r="D1308" s="3"/>
      <c r="E1308" s="3"/>
      <c r="G1308" s="13"/>
      <c r="H1308" s="13"/>
      <c r="I1308" s="13"/>
      <c r="J1308" s="46"/>
    </row>
    <row r="1309" spans="1:10" x14ac:dyDescent="0.25">
      <c r="A1309" s="7" t="str">
        <f>IF(C1308="","",IFERROR(IF(VLOOKUP(C1308,'Program Mapping'!B:B,1,FALSE)=C1308,"OK","Fix"),"Fix"))</f>
        <v/>
      </c>
      <c r="C1309" s="32"/>
      <c r="D1309" s="3"/>
      <c r="E1309" s="3"/>
      <c r="G1309" s="13"/>
      <c r="H1309" s="13"/>
      <c r="I1309" s="13"/>
      <c r="J1309" s="46"/>
    </row>
    <row r="1310" spans="1:10" x14ac:dyDescent="0.25">
      <c r="A1310" s="7" t="str">
        <f>IF(C1309="","",IFERROR(IF(VLOOKUP(C1309,'Program Mapping'!B:B,1,FALSE)=C1309,"OK","Fix"),"Fix"))</f>
        <v/>
      </c>
      <c r="C1310" s="32"/>
      <c r="D1310" s="3"/>
      <c r="E1310" s="3"/>
      <c r="G1310" s="13"/>
      <c r="H1310" s="13"/>
      <c r="I1310" s="13"/>
      <c r="J1310" s="46"/>
    </row>
    <row r="1311" spans="1:10" x14ac:dyDescent="0.25">
      <c r="A1311" s="7" t="str">
        <f>IF(C1310="","",IFERROR(IF(VLOOKUP(C1310,'Program Mapping'!B:B,1,FALSE)=C1310,"OK","Fix"),"Fix"))</f>
        <v/>
      </c>
      <c r="C1311" s="32"/>
      <c r="D1311" s="3"/>
      <c r="E1311" s="3"/>
      <c r="G1311" s="13"/>
      <c r="H1311" s="13"/>
      <c r="I1311" s="13"/>
      <c r="J1311" s="46"/>
    </row>
    <row r="1312" spans="1:10" x14ac:dyDescent="0.25">
      <c r="A1312" s="7" t="str">
        <f>IF(C1311="","",IFERROR(IF(VLOOKUP(C1311,'Program Mapping'!B:B,1,FALSE)=C1311,"OK","Fix"),"Fix"))</f>
        <v/>
      </c>
      <c r="C1312" s="32"/>
      <c r="D1312" s="3"/>
      <c r="E1312" s="3"/>
      <c r="G1312" s="13"/>
      <c r="H1312" s="13"/>
      <c r="I1312" s="13"/>
      <c r="J1312" s="46"/>
    </row>
    <row r="1313" spans="1:10" x14ac:dyDescent="0.25">
      <c r="A1313" s="7" t="str">
        <f>IF(C1312="","",IFERROR(IF(VLOOKUP(C1312,'Program Mapping'!B:B,1,FALSE)=C1312,"OK","Fix"),"Fix"))</f>
        <v/>
      </c>
      <c r="C1313" s="32"/>
      <c r="D1313" s="3"/>
      <c r="E1313" s="3"/>
      <c r="G1313" s="13"/>
      <c r="H1313" s="13"/>
      <c r="I1313" s="13"/>
      <c r="J1313" s="46"/>
    </row>
    <row r="1314" spans="1:10" x14ac:dyDescent="0.25">
      <c r="A1314" s="7" t="str">
        <f>IF(C1313="","",IFERROR(IF(VLOOKUP(C1313,'Program Mapping'!B:B,1,FALSE)=C1313,"OK","Fix"),"Fix"))</f>
        <v/>
      </c>
      <c r="C1314" s="32"/>
      <c r="D1314" s="3"/>
      <c r="E1314" s="3"/>
      <c r="G1314" s="13"/>
      <c r="H1314" s="13"/>
      <c r="I1314" s="13"/>
      <c r="J1314" s="46"/>
    </row>
    <row r="1315" spans="1:10" x14ac:dyDescent="0.25">
      <c r="A1315" s="7" t="str">
        <f>IF(C1314="","",IFERROR(IF(VLOOKUP(C1314,'Program Mapping'!B:B,1,FALSE)=C1314,"OK","Fix"),"Fix"))</f>
        <v/>
      </c>
      <c r="C1315" s="32"/>
      <c r="D1315" s="3"/>
      <c r="E1315" s="3"/>
      <c r="G1315" s="13"/>
      <c r="H1315" s="13"/>
      <c r="I1315" s="13"/>
      <c r="J1315" s="46"/>
    </row>
    <row r="1316" spans="1:10" x14ac:dyDescent="0.25">
      <c r="A1316" s="7" t="str">
        <f>IF(C1315="","",IFERROR(IF(VLOOKUP(C1315,'Program Mapping'!B:B,1,FALSE)=C1315,"OK","Fix"),"Fix"))</f>
        <v/>
      </c>
      <c r="C1316" s="32"/>
      <c r="D1316" s="3"/>
      <c r="E1316" s="3"/>
      <c r="G1316" s="13"/>
      <c r="H1316" s="13"/>
      <c r="I1316" s="13"/>
      <c r="J1316" s="46"/>
    </row>
    <row r="1317" spans="1:10" x14ac:dyDescent="0.25">
      <c r="A1317" s="7" t="str">
        <f>IF(C1316="","",IFERROR(IF(VLOOKUP(C1316,'Program Mapping'!B:B,1,FALSE)=C1316,"OK","Fix"),"Fix"))</f>
        <v/>
      </c>
      <c r="C1317" s="32"/>
      <c r="D1317" s="3"/>
      <c r="E1317" s="3"/>
      <c r="G1317" s="13"/>
      <c r="H1317" s="13"/>
      <c r="I1317" s="13"/>
      <c r="J1317" s="46"/>
    </row>
    <row r="1318" spans="1:10" x14ac:dyDescent="0.25">
      <c r="A1318" s="7" t="str">
        <f>IF(C1317="","",IFERROR(IF(VLOOKUP(C1317,'Program Mapping'!B:B,1,FALSE)=C1317,"OK","Fix"),"Fix"))</f>
        <v/>
      </c>
      <c r="C1318" s="32"/>
      <c r="D1318" s="3"/>
      <c r="E1318" s="3"/>
      <c r="G1318" s="13"/>
      <c r="H1318" s="13"/>
      <c r="I1318" s="13"/>
      <c r="J1318" s="46"/>
    </row>
    <row r="1319" spans="1:10" x14ac:dyDescent="0.25">
      <c r="A1319" s="7" t="str">
        <f>IF(C1318="","",IFERROR(IF(VLOOKUP(C1318,'Program Mapping'!B:B,1,FALSE)=C1318,"OK","Fix"),"Fix"))</f>
        <v/>
      </c>
      <c r="C1319" s="32"/>
      <c r="D1319" s="3"/>
      <c r="E1319" s="3"/>
      <c r="G1319" s="13"/>
      <c r="H1319" s="13"/>
      <c r="I1319" s="13"/>
      <c r="J1319" s="46"/>
    </row>
    <row r="1320" spans="1:10" x14ac:dyDescent="0.25">
      <c r="A1320" s="7" t="str">
        <f>IF(C1319="","",IFERROR(IF(VLOOKUP(C1319,'Program Mapping'!B:B,1,FALSE)=C1319,"OK","Fix"),"Fix"))</f>
        <v/>
      </c>
      <c r="C1320" s="32"/>
      <c r="D1320" s="3"/>
      <c r="E1320" s="3"/>
      <c r="G1320" s="13"/>
      <c r="H1320" s="13"/>
      <c r="I1320" s="13"/>
      <c r="J1320" s="46"/>
    </row>
    <row r="1321" spans="1:10" x14ac:dyDescent="0.25">
      <c r="A1321" s="7" t="str">
        <f>IF(C1320="","",IFERROR(IF(VLOOKUP(C1320,'Program Mapping'!B:B,1,FALSE)=C1320,"OK","Fix"),"Fix"))</f>
        <v/>
      </c>
      <c r="C1321" s="32"/>
      <c r="D1321" s="3"/>
      <c r="E1321" s="3"/>
      <c r="G1321" s="13"/>
      <c r="H1321" s="13"/>
      <c r="I1321" s="13"/>
      <c r="J1321" s="46"/>
    </row>
    <row r="1322" spans="1:10" x14ac:dyDescent="0.25">
      <c r="A1322" s="7" t="str">
        <f>IF(C1321="","",IFERROR(IF(VLOOKUP(C1321,'Program Mapping'!B:B,1,FALSE)=C1321,"OK","Fix"),"Fix"))</f>
        <v/>
      </c>
      <c r="C1322" s="32"/>
      <c r="D1322" s="3"/>
      <c r="E1322" s="3"/>
      <c r="G1322" s="13"/>
      <c r="H1322" s="13"/>
      <c r="I1322" s="13"/>
      <c r="J1322" s="46"/>
    </row>
    <row r="1323" spans="1:10" x14ac:dyDescent="0.25">
      <c r="A1323" s="7" t="str">
        <f>IF(C1322="","",IFERROR(IF(VLOOKUP(C1322,'Program Mapping'!B:B,1,FALSE)=C1322,"OK","Fix"),"Fix"))</f>
        <v/>
      </c>
      <c r="C1323" s="32"/>
      <c r="D1323" s="3"/>
      <c r="E1323" s="3"/>
      <c r="G1323" s="13"/>
      <c r="H1323" s="13"/>
      <c r="I1323" s="13"/>
      <c r="J1323" s="46"/>
    </row>
    <row r="1324" spans="1:10" x14ac:dyDescent="0.25">
      <c r="A1324" s="7" t="str">
        <f>IF(C1323="","",IFERROR(IF(VLOOKUP(C1323,'Program Mapping'!B:B,1,FALSE)=C1323,"OK","Fix"),"Fix"))</f>
        <v/>
      </c>
      <c r="C1324" s="32"/>
      <c r="D1324" s="3"/>
      <c r="E1324" s="3"/>
      <c r="G1324" s="13"/>
      <c r="H1324" s="13"/>
      <c r="I1324" s="13"/>
      <c r="J1324" s="46"/>
    </row>
    <row r="1325" spans="1:10" x14ac:dyDescent="0.25">
      <c r="A1325" s="7" t="str">
        <f>IF(C1324="","",IFERROR(IF(VLOOKUP(C1324,'Program Mapping'!B:B,1,FALSE)=C1324,"OK","Fix"),"Fix"))</f>
        <v/>
      </c>
      <c r="C1325" s="32"/>
      <c r="D1325" s="3"/>
      <c r="E1325" s="3"/>
      <c r="G1325" s="13"/>
      <c r="H1325" s="13"/>
      <c r="I1325" s="13"/>
      <c r="J1325" s="46"/>
    </row>
    <row r="1326" spans="1:10" x14ac:dyDescent="0.25">
      <c r="A1326" s="7" t="str">
        <f>IF(C1325="","",IFERROR(IF(VLOOKUP(C1325,'Program Mapping'!B:B,1,FALSE)=C1325,"OK","Fix"),"Fix"))</f>
        <v/>
      </c>
      <c r="C1326" s="32"/>
      <c r="D1326" s="3"/>
      <c r="E1326" s="3"/>
      <c r="G1326" s="13"/>
      <c r="H1326" s="13"/>
      <c r="I1326" s="13"/>
      <c r="J1326" s="46"/>
    </row>
    <row r="1327" spans="1:10" x14ac:dyDescent="0.25">
      <c r="A1327" s="7" t="str">
        <f>IF(C1326="","",IFERROR(IF(VLOOKUP(C1326,'Program Mapping'!B:B,1,FALSE)=C1326,"OK","Fix"),"Fix"))</f>
        <v/>
      </c>
      <c r="C1327" s="32"/>
      <c r="D1327" s="3"/>
      <c r="E1327" s="3"/>
      <c r="G1327" s="13"/>
      <c r="H1327" s="13"/>
      <c r="I1327" s="13"/>
      <c r="J1327" s="46"/>
    </row>
    <row r="1328" spans="1:10" x14ac:dyDescent="0.25">
      <c r="A1328" s="7" t="str">
        <f>IF(C1327="","",IFERROR(IF(VLOOKUP(C1327,'Program Mapping'!B:B,1,FALSE)=C1327,"OK","Fix"),"Fix"))</f>
        <v/>
      </c>
      <c r="C1328" s="32"/>
      <c r="D1328" s="3"/>
      <c r="E1328" s="3"/>
      <c r="G1328" s="13"/>
      <c r="H1328" s="13"/>
      <c r="I1328" s="13"/>
      <c r="J1328" s="46"/>
    </row>
    <row r="1329" spans="1:10" x14ac:dyDescent="0.25">
      <c r="A1329" s="7" t="str">
        <f>IF(C1328="","",IFERROR(IF(VLOOKUP(C1328,'Program Mapping'!B:B,1,FALSE)=C1328,"OK","Fix"),"Fix"))</f>
        <v/>
      </c>
      <c r="C1329" s="32"/>
      <c r="D1329" s="3"/>
      <c r="E1329" s="3"/>
      <c r="G1329" s="13"/>
      <c r="H1329" s="13"/>
      <c r="I1329" s="13"/>
      <c r="J1329" s="46"/>
    </row>
    <row r="1330" spans="1:10" x14ac:dyDescent="0.25">
      <c r="A1330" s="7" t="str">
        <f>IF(C1329="","",IFERROR(IF(VLOOKUP(C1329,'Program Mapping'!B:B,1,FALSE)=C1329,"OK","Fix"),"Fix"))</f>
        <v/>
      </c>
      <c r="C1330" s="32"/>
      <c r="D1330" s="3"/>
      <c r="E1330" s="3"/>
      <c r="G1330" s="13"/>
      <c r="H1330" s="13"/>
      <c r="I1330" s="13"/>
      <c r="J1330" s="46"/>
    </row>
    <row r="1331" spans="1:10" x14ac:dyDescent="0.25">
      <c r="A1331" s="7" t="str">
        <f>IF(C1330="","",IFERROR(IF(VLOOKUP(C1330,'Program Mapping'!B:B,1,FALSE)=C1330,"OK","Fix"),"Fix"))</f>
        <v/>
      </c>
      <c r="C1331" s="32"/>
      <c r="D1331" s="3"/>
      <c r="E1331" s="3"/>
      <c r="G1331" s="13"/>
      <c r="H1331" s="13"/>
      <c r="I1331" s="13"/>
      <c r="J1331" s="46"/>
    </row>
    <row r="1332" spans="1:10" x14ac:dyDescent="0.25">
      <c r="A1332" s="7" t="str">
        <f>IF(C1331="","",IFERROR(IF(VLOOKUP(C1331,'Program Mapping'!B:B,1,FALSE)=C1331,"OK","Fix"),"Fix"))</f>
        <v/>
      </c>
      <c r="C1332" s="32"/>
      <c r="D1332" s="3"/>
      <c r="E1332" s="3"/>
      <c r="G1332" s="13"/>
      <c r="H1332" s="13"/>
      <c r="I1332" s="13"/>
      <c r="J1332" s="46"/>
    </row>
    <row r="1333" spans="1:10" x14ac:dyDescent="0.25">
      <c r="A1333" s="7" t="str">
        <f>IF(C1332="","",IFERROR(IF(VLOOKUP(C1332,'Program Mapping'!B:B,1,FALSE)=C1332,"OK","Fix"),"Fix"))</f>
        <v/>
      </c>
      <c r="C1333" s="32"/>
      <c r="D1333" s="3"/>
      <c r="E1333" s="3"/>
      <c r="G1333" s="13"/>
      <c r="H1333" s="13"/>
      <c r="I1333" s="13"/>
      <c r="J1333" s="46"/>
    </row>
    <row r="1334" spans="1:10" x14ac:dyDescent="0.25">
      <c r="A1334" s="7" t="str">
        <f>IF(C1333="","",IFERROR(IF(VLOOKUP(C1333,'Program Mapping'!B:B,1,FALSE)=C1333,"OK","Fix"),"Fix"))</f>
        <v/>
      </c>
      <c r="C1334" s="32"/>
      <c r="D1334" s="3"/>
      <c r="E1334" s="3"/>
      <c r="G1334" s="13"/>
      <c r="H1334" s="13"/>
      <c r="I1334" s="13"/>
      <c r="J1334" s="46"/>
    </row>
    <row r="1335" spans="1:10" x14ac:dyDescent="0.25">
      <c r="A1335" s="7" t="str">
        <f>IF(C1334="","",IFERROR(IF(VLOOKUP(C1334,'Program Mapping'!B:B,1,FALSE)=C1334,"OK","Fix"),"Fix"))</f>
        <v/>
      </c>
      <c r="C1335" s="32"/>
      <c r="D1335" s="3"/>
      <c r="E1335" s="3"/>
      <c r="G1335" s="13"/>
      <c r="H1335" s="13"/>
      <c r="I1335" s="13"/>
      <c r="J1335" s="46"/>
    </row>
    <row r="1336" spans="1:10" x14ac:dyDescent="0.25">
      <c r="A1336" s="7" t="str">
        <f>IF(C1335="","",IFERROR(IF(VLOOKUP(C1335,'Program Mapping'!B:B,1,FALSE)=C1335,"OK","Fix"),"Fix"))</f>
        <v/>
      </c>
      <c r="C1336" s="32"/>
      <c r="D1336" s="3"/>
      <c r="E1336" s="3"/>
      <c r="G1336" s="13"/>
      <c r="H1336" s="13"/>
      <c r="I1336" s="13"/>
      <c r="J1336" s="46"/>
    </row>
    <row r="1337" spans="1:10" x14ac:dyDescent="0.25">
      <c r="A1337" s="7" t="str">
        <f>IF(C1336="","",IFERROR(IF(VLOOKUP(C1336,'Program Mapping'!B:B,1,FALSE)=C1336,"OK","Fix"),"Fix"))</f>
        <v/>
      </c>
      <c r="C1337" s="32"/>
      <c r="D1337" s="3"/>
      <c r="E1337" s="3"/>
      <c r="G1337" s="13"/>
      <c r="H1337" s="13"/>
      <c r="I1337" s="13"/>
      <c r="J1337" s="46"/>
    </row>
    <row r="1338" spans="1:10" x14ac:dyDescent="0.25">
      <c r="A1338" s="7" t="str">
        <f>IF(C1337="","",IFERROR(IF(VLOOKUP(C1337,'Program Mapping'!B:B,1,FALSE)=C1337,"OK","Fix"),"Fix"))</f>
        <v/>
      </c>
      <c r="C1338" s="32"/>
      <c r="D1338" s="3"/>
      <c r="E1338" s="3"/>
      <c r="G1338" s="13"/>
      <c r="H1338" s="13"/>
      <c r="I1338" s="13"/>
      <c r="J1338" s="46"/>
    </row>
    <row r="1339" spans="1:10" x14ac:dyDescent="0.25">
      <c r="A1339" s="7" t="str">
        <f>IF(C1338="","",IFERROR(IF(VLOOKUP(C1338,'Program Mapping'!B:B,1,FALSE)=C1338,"OK","Fix"),"Fix"))</f>
        <v/>
      </c>
      <c r="C1339" s="32"/>
      <c r="D1339" s="3"/>
      <c r="E1339" s="3"/>
      <c r="G1339" s="13"/>
      <c r="H1339" s="13"/>
      <c r="I1339" s="13"/>
      <c r="J1339" s="46"/>
    </row>
    <row r="1340" spans="1:10" x14ac:dyDescent="0.25">
      <c r="A1340" s="7" t="str">
        <f>IF(C1339="","",IFERROR(IF(VLOOKUP(C1339,'Program Mapping'!B:B,1,FALSE)=C1339,"OK","Fix"),"Fix"))</f>
        <v/>
      </c>
      <c r="C1340" s="32"/>
      <c r="D1340" s="3"/>
      <c r="E1340" s="3"/>
      <c r="G1340" s="13"/>
      <c r="H1340" s="13"/>
      <c r="I1340" s="13"/>
      <c r="J1340" s="46"/>
    </row>
    <row r="1341" spans="1:10" x14ac:dyDescent="0.25">
      <c r="A1341" s="7" t="str">
        <f>IF(C1340="","",IFERROR(IF(VLOOKUP(C1340,'Program Mapping'!B:B,1,FALSE)=C1340,"OK","Fix"),"Fix"))</f>
        <v/>
      </c>
      <c r="C1341" s="32"/>
      <c r="D1341" s="3"/>
      <c r="E1341" s="3"/>
      <c r="G1341" s="13"/>
      <c r="H1341" s="13"/>
      <c r="I1341" s="13"/>
      <c r="J1341" s="46"/>
    </row>
    <row r="1342" spans="1:10" x14ac:dyDescent="0.25">
      <c r="A1342" s="7" t="str">
        <f>IF(C1341="","",IFERROR(IF(VLOOKUP(C1341,'Program Mapping'!B:B,1,FALSE)=C1341,"OK","Fix"),"Fix"))</f>
        <v/>
      </c>
      <c r="C1342" s="32"/>
      <c r="D1342" s="3"/>
      <c r="E1342" s="3"/>
      <c r="G1342" s="13"/>
      <c r="H1342" s="13"/>
      <c r="I1342" s="13"/>
      <c r="J1342" s="46"/>
    </row>
    <row r="1343" spans="1:10" x14ac:dyDescent="0.25">
      <c r="A1343" s="7" t="str">
        <f>IF(C1342="","",IFERROR(IF(VLOOKUP(C1342,'Program Mapping'!B:B,1,FALSE)=C1342,"OK","Fix"),"Fix"))</f>
        <v/>
      </c>
      <c r="C1343" s="32"/>
      <c r="D1343" s="3"/>
      <c r="E1343" s="3"/>
      <c r="G1343" s="13"/>
      <c r="H1343" s="13"/>
      <c r="I1343" s="13"/>
      <c r="J1343" s="46"/>
    </row>
    <row r="1344" spans="1:10" x14ac:dyDescent="0.25">
      <c r="A1344" s="7" t="str">
        <f>IF(C1343="","",IFERROR(IF(VLOOKUP(C1343,'Program Mapping'!B:B,1,FALSE)=C1343,"OK","Fix"),"Fix"))</f>
        <v/>
      </c>
      <c r="C1344" s="32"/>
      <c r="D1344" s="3"/>
      <c r="E1344" s="3"/>
      <c r="G1344" s="13"/>
      <c r="H1344" s="13"/>
      <c r="I1344" s="13"/>
      <c r="J1344" s="46"/>
    </row>
    <row r="1345" spans="1:10" x14ac:dyDescent="0.25">
      <c r="A1345" s="7" t="str">
        <f>IF(C1344="","",IFERROR(IF(VLOOKUP(C1344,'Program Mapping'!B:B,1,FALSE)=C1344,"OK","Fix"),"Fix"))</f>
        <v/>
      </c>
      <c r="C1345" s="32"/>
      <c r="D1345" s="3"/>
      <c r="E1345" s="3"/>
      <c r="G1345" s="13"/>
      <c r="H1345" s="13"/>
      <c r="I1345" s="13"/>
      <c r="J1345" s="46"/>
    </row>
    <row r="1346" spans="1:10" x14ac:dyDescent="0.25">
      <c r="A1346" s="7" t="str">
        <f>IF(C1345="","",IFERROR(IF(VLOOKUP(C1345,'Program Mapping'!B:B,1,FALSE)=C1345,"OK","Fix"),"Fix"))</f>
        <v/>
      </c>
      <c r="C1346" s="32"/>
      <c r="D1346" s="3"/>
      <c r="E1346" s="3"/>
      <c r="G1346" s="13"/>
      <c r="H1346" s="13"/>
      <c r="I1346" s="13"/>
      <c r="J1346" s="46"/>
    </row>
    <row r="1347" spans="1:10" x14ac:dyDescent="0.25">
      <c r="A1347" s="7" t="str">
        <f>IF(C1346="","",IFERROR(IF(VLOOKUP(C1346,'Program Mapping'!B:B,1,FALSE)=C1346,"OK","Fix"),"Fix"))</f>
        <v/>
      </c>
      <c r="C1347" s="32"/>
      <c r="D1347" s="3"/>
      <c r="E1347" s="3"/>
      <c r="G1347" s="13"/>
      <c r="H1347" s="13"/>
      <c r="I1347" s="13"/>
      <c r="J1347" s="46"/>
    </row>
    <row r="1348" spans="1:10" x14ac:dyDescent="0.25">
      <c r="A1348" s="7" t="str">
        <f>IF(C1347="","",IFERROR(IF(VLOOKUP(C1347,'Program Mapping'!B:B,1,FALSE)=C1347,"OK","Fix"),"Fix"))</f>
        <v/>
      </c>
      <c r="C1348" s="32"/>
      <c r="D1348" s="3"/>
      <c r="E1348" s="3"/>
      <c r="G1348" s="13"/>
      <c r="H1348" s="13"/>
      <c r="I1348" s="13"/>
      <c r="J1348" s="46"/>
    </row>
    <row r="1349" spans="1:10" x14ac:dyDescent="0.25">
      <c r="A1349" s="7" t="str">
        <f>IF(C1348="","",IFERROR(IF(VLOOKUP(C1348,'Program Mapping'!B:B,1,FALSE)=C1348,"OK","Fix"),"Fix"))</f>
        <v/>
      </c>
      <c r="C1349" s="32"/>
      <c r="D1349" s="3"/>
      <c r="E1349" s="3"/>
      <c r="G1349" s="13"/>
      <c r="H1349" s="13"/>
      <c r="I1349" s="13"/>
      <c r="J1349" s="46"/>
    </row>
    <row r="1350" spans="1:10" x14ac:dyDescent="0.25">
      <c r="A1350" s="7" t="str">
        <f>IF(C1349="","",IFERROR(IF(VLOOKUP(C1349,'Program Mapping'!B:B,1,FALSE)=C1349,"OK","Fix"),"Fix"))</f>
        <v/>
      </c>
      <c r="C1350" s="32"/>
      <c r="D1350" s="3"/>
      <c r="E1350" s="3"/>
      <c r="G1350" s="13"/>
      <c r="H1350" s="13"/>
      <c r="I1350" s="13"/>
      <c r="J1350" s="46"/>
    </row>
    <row r="1351" spans="1:10" x14ac:dyDescent="0.25">
      <c r="A1351" s="7" t="str">
        <f>IF(C1350="","",IFERROR(IF(VLOOKUP(C1350,'Program Mapping'!B:B,1,FALSE)=C1350,"OK","Fix"),"Fix"))</f>
        <v/>
      </c>
      <c r="C1351" s="32"/>
      <c r="D1351" s="3"/>
      <c r="E1351" s="3"/>
      <c r="G1351" s="13"/>
      <c r="H1351" s="13"/>
      <c r="I1351" s="13"/>
      <c r="J1351" s="46"/>
    </row>
    <row r="1352" spans="1:10" x14ac:dyDescent="0.25">
      <c r="A1352" s="7" t="str">
        <f>IF(C1351="","",IFERROR(IF(VLOOKUP(C1351,'Program Mapping'!B:B,1,FALSE)=C1351,"OK","Fix"),"Fix"))</f>
        <v/>
      </c>
      <c r="C1352" s="32"/>
      <c r="D1352" s="3"/>
      <c r="E1352" s="3"/>
      <c r="G1352" s="13"/>
      <c r="H1352" s="13"/>
      <c r="I1352" s="13"/>
      <c r="J1352" s="46"/>
    </row>
    <row r="1353" spans="1:10" x14ac:dyDescent="0.25">
      <c r="A1353" s="7" t="str">
        <f>IF(C1352="","",IFERROR(IF(VLOOKUP(C1352,'Program Mapping'!B:B,1,FALSE)=C1352,"OK","Fix"),"Fix"))</f>
        <v/>
      </c>
      <c r="C1353" s="32"/>
      <c r="D1353" s="3"/>
      <c r="E1353" s="3"/>
      <c r="G1353" s="13"/>
      <c r="H1353" s="13"/>
      <c r="I1353" s="13"/>
      <c r="J1353" s="46"/>
    </row>
    <row r="1354" spans="1:10" x14ac:dyDescent="0.25">
      <c r="A1354" s="7" t="str">
        <f>IF(C1353="","",IFERROR(IF(VLOOKUP(C1353,'Program Mapping'!B:B,1,FALSE)=C1353,"OK","Fix"),"Fix"))</f>
        <v/>
      </c>
      <c r="C1354" s="32"/>
      <c r="D1354" s="3"/>
      <c r="E1354" s="3"/>
      <c r="G1354" s="13"/>
      <c r="H1354" s="13"/>
      <c r="I1354" s="13"/>
      <c r="J1354" s="46"/>
    </row>
    <row r="1355" spans="1:10" x14ac:dyDescent="0.25">
      <c r="A1355" s="7" t="str">
        <f>IF(C1354="","",IFERROR(IF(VLOOKUP(C1354,'Program Mapping'!B:B,1,FALSE)=C1354,"OK","Fix"),"Fix"))</f>
        <v/>
      </c>
      <c r="C1355" s="32"/>
      <c r="D1355" s="3"/>
      <c r="E1355" s="3"/>
      <c r="G1355" s="13"/>
      <c r="H1355" s="13"/>
      <c r="I1355" s="13"/>
      <c r="J1355" s="46"/>
    </row>
    <row r="1356" spans="1:10" x14ac:dyDescent="0.25">
      <c r="A1356" s="7" t="str">
        <f>IF(C1355="","",IFERROR(IF(VLOOKUP(C1355,'Program Mapping'!B:B,1,FALSE)=C1355,"OK","Fix"),"Fix"))</f>
        <v/>
      </c>
      <c r="C1356" s="32"/>
      <c r="D1356" s="3"/>
      <c r="E1356" s="3"/>
      <c r="G1356" s="13"/>
      <c r="H1356" s="13"/>
      <c r="I1356" s="13"/>
      <c r="J1356" s="46"/>
    </row>
    <row r="1357" spans="1:10" x14ac:dyDescent="0.25">
      <c r="A1357" s="7" t="str">
        <f>IF(C1356="","",IFERROR(IF(VLOOKUP(C1356,'Program Mapping'!B:B,1,FALSE)=C1356,"OK","Fix"),"Fix"))</f>
        <v/>
      </c>
      <c r="C1357" s="32"/>
      <c r="D1357" s="3"/>
      <c r="E1357" s="3"/>
      <c r="G1357" s="13"/>
      <c r="H1357" s="13"/>
      <c r="I1357" s="13"/>
      <c r="J1357" s="46"/>
    </row>
    <row r="1358" spans="1:10" x14ac:dyDescent="0.25">
      <c r="A1358" s="7" t="str">
        <f>IF(C1357="","",IFERROR(IF(VLOOKUP(C1357,'Program Mapping'!B:B,1,FALSE)=C1357,"OK","Fix"),"Fix"))</f>
        <v/>
      </c>
      <c r="C1358" s="32"/>
      <c r="D1358" s="3"/>
      <c r="E1358" s="3"/>
      <c r="G1358" s="13"/>
      <c r="H1358" s="13"/>
      <c r="I1358" s="13"/>
      <c r="J1358" s="46"/>
    </row>
    <row r="1359" spans="1:10" x14ac:dyDescent="0.25">
      <c r="A1359" s="7" t="str">
        <f>IF(C1358="","",IFERROR(IF(VLOOKUP(C1358,'Program Mapping'!B:B,1,FALSE)=C1358,"OK","Fix"),"Fix"))</f>
        <v/>
      </c>
      <c r="C1359" s="32"/>
      <c r="D1359" s="3"/>
      <c r="E1359" s="3"/>
      <c r="G1359" s="13"/>
      <c r="H1359" s="13"/>
      <c r="I1359" s="13"/>
      <c r="J1359" s="46"/>
    </row>
    <row r="1360" spans="1:10" x14ac:dyDescent="0.25">
      <c r="A1360" s="7" t="str">
        <f>IF(C1359="","",IFERROR(IF(VLOOKUP(C1359,'Program Mapping'!B:B,1,FALSE)=C1359,"OK","Fix"),"Fix"))</f>
        <v/>
      </c>
      <c r="C1360" s="32"/>
      <c r="D1360" s="3"/>
      <c r="E1360" s="3"/>
      <c r="G1360" s="13"/>
      <c r="H1360" s="13"/>
      <c r="I1360" s="13"/>
      <c r="J1360" s="46"/>
    </row>
    <row r="1361" spans="1:10" x14ac:dyDescent="0.25">
      <c r="A1361" s="7" t="str">
        <f>IF(C1360="","",IFERROR(IF(VLOOKUP(C1360,'Program Mapping'!B:B,1,FALSE)=C1360,"OK","Fix"),"Fix"))</f>
        <v/>
      </c>
      <c r="C1361" s="32"/>
      <c r="D1361" s="3"/>
      <c r="E1361" s="3"/>
      <c r="G1361" s="13"/>
      <c r="H1361" s="13"/>
      <c r="I1361" s="13"/>
      <c r="J1361" s="46"/>
    </row>
    <row r="1362" spans="1:10" x14ac:dyDescent="0.25">
      <c r="A1362" s="7" t="str">
        <f>IF(C1361="","",IFERROR(IF(VLOOKUP(C1361,'Program Mapping'!B:B,1,FALSE)=C1361,"OK","Fix"),"Fix"))</f>
        <v/>
      </c>
      <c r="C1362" s="32"/>
      <c r="D1362" s="3"/>
      <c r="E1362" s="3"/>
      <c r="G1362" s="13"/>
      <c r="H1362" s="13"/>
      <c r="I1362" s="13"/>
      <c r="J1362" s="46"/>
    </row>
    <row r="1363" spans="1:10" x14ac:dyDescent="0.25">
      <c r="A1363" s="7" t="str">
        <f>IF(C1362="","",IFERROR(IF(VLOOKUP(C1362,'Program Mapping'!B:B,1,FALSE)=C1362,"OK","Fix"),"Fix"))</f>
        <v/>
      </c>
      <c r="C1363" s="32"/>
      <c r="D1363" s="3"/>
      <c r="E1363" s="3"/>
      <c r="G1363" s="13"/>
      <c r="H1363" s="13"/>
      <c r="I1363" s="13"/>
      <c r="J1363" s="46"/>
    </row>
    <row r="1364" spans="1:10" x14ac:dyDescent="0.25">
      <c r="A1364" s="7" t="str">
        <f>IF(C1363="","",IFERROR(IF(VLOOKUP(C1363,'Program Mapping'!B:B,1,FALSE)=C1363,"OK","Fix"),"Fix"))</f>
        <v/>
      </c>
      <c r="C1364" s="32"/>
      <c r="D1364" s="3"/>
      <c r="E1364" s="3"/>
      <c r="G1364" s="13"/>
      <c r="H1364" s="13"/>
      <c r="I1364" s="13"/>
      <c r="J1364" s="46"/>
    </row>
    <row r="1365" spans="1:10" x14ac:dyDescent="0.25">
      <c r="A1365" s="7" t="str">
        <f>IF(C1364="","",IFERROR(IF(VLOOKUP(C1364,'Program Mapping'!B:B,1,FALSE)=C1364,"OK","Fix"),"Fix"))</f>
        <v/>
      </c>
      <c r="C1365" s="32"/>
      <c r="D1365" s="3"/>
      <c r="E1365" s="3"/>
      <c r="G1365" s="13"/>
      <c r="H1365" s="13"/>
      <c r="I1365" s="13"/>
      <c r="J1365" s="46"/>
    </row>
    <row r="1366" spans="1:10" x14ac:dyDescent="0.25">
      <c r="A1366" s="7" t="str">
        <f>IF(C1365="","",IFERROR(IF(VLOOKUP(C1365,'Program Mapping'!B:B,1,FALSE)=C1365,"OK","Fix"),"Fix"))</f>
        <v/>
      </c>
      <c r="C1366" s="32"/>
      <c r="D1366" s="3"/>
      <c r="E1366" s="3"/>
      <c r="G1366" s="13"/>
      <c r="H1366" s="13"/>
      <c r="I1366" s="13"/>
      <c r="J1366" s="46"/>
    </row>
    <row r="1367" spans="1:10" x14ac:dyDescent="0.25">
      <c r="A1367" s="7" t="str">
        <f>IF(C1366="","",IFERROR(IF(VLOOKUP(C1366,'Program Mapping'!B:B,1,FALSE)=C1366,"OK","Fix"),"Fix"))</f>
        <v/>
      </c>
      <c r="C1367" s="32"/>
      <c r="D1367" s="3"/>
      <c r="E1367" s="3"/>
      <c r="G1367" s="13"/>
      <c r="H1367" s="13"/>
      <c r="I1367" s="13"/>
      <c r="J1367" s="46"/>
    </row>
    <row r="1368" spans="1:10" x14ac:dyDescent="0.25">
      <c r="A1368" s="7" t="str">
        <f>IF(C1367="","",IFERROR(IF(VLOOKUP(C1367,'Program Mapping'!B:B,1,FALSE)=C1367,"OK","Fix"),"Fix"))</f>
        <v/>
      </c>
      <c r="C1368" s="32"/>
      <c r="D1368" s="3"/>
      <c r="E1368" s="3"/>
      <c r="G1368" s="13"/>
      <c r="H1368" s="13"/>
      <c r="I1368" s="13"/>
      <c r="J1368" s="46"/>
    </row>
    <row r="1369" spans="1:10" x14ac:dyDescent="0.25">
      <c r="A1369" s="7" t="str">
        <f>IF(C1368="","",IFERROR(IF(VLOOKUP(C1368,'Program Mapping'!B:B,1,FALSE)=C1368,"OK","Fix"),"Fix"))</f>
        <v/>
      </c>
      <c r="C1369" s="32"/>
      <c r="D1369" s="3"/>
      <c r="E1369" s="3"/>
      <c r="G1369" s="13"/>
      <c r="H1369" s="13"/>
      <c r="I1369" s="13"/>
      <c r="J1369" s="46"/>
    </row>
    <row r="1370" spans="1:10" x14ac:dyDescent="0.25">
      <c r="A1370" s="7" t="str">
        <f>IF(C1369="","",IFERROR(IF(VLOOKUP(C1369,'Program Mapping'!B:B,1,FALSE)=C1369,"OK","Fix"),"Fix"))</f>
        <v/>
      </c>
      <c r="C1370" s="32"/>
      <c r="D1370" s="3"/>
      <c r="E1370" s="3"/>
      <c r="G1370" s="13"/>
      <c r="H1370" s="13"/>
      <c r="I1370" s="13"/>
      <c r="J1370" s="46"/>
    </row>
    <row r="1371" spans="1:10" x14ac:dyDescent="0.25">
      <c r="A1371" s="7" t="str">
        <f>IF(C1370="","",IFERROR(IF(VLOOKUP(C1370,'Program Mapping'!B:B,1,FALSE)=C1370,"OK","Fix"),"Fix"))</f>
        <v/>
      </c>
      <c r="C1371" s="32"/>
      <c r="D1371" s="3"/>
      <c r="E1371" s="3"/>
      <c r="G1371" s="13"/>
      <c r="H1371" s="13"/>
      <c r="I1371" s="13"/>
      <c r="J1371" s="46"/>
    </row>
    <row r="1372" spans="1:10" x14ac:dyDescent="0.25">
      <c r="A1372" s="7" t="str">
        <f>IF(C1371="","",IFERROR(IF(VLOOKUP(C1371,'Program Mapping'!B:B,1,FALSE)=C1371,"OK","Fix"),"Fix"))</f>
        <v/>
      </c>
      <c r="C1372" s="32"/>
      <c r="D1372" s="3"/>
      <c r="E1372" s="3"/>
      <c r="G1372" s="13"/>
      <c r="H1372" s="13"/>
      <c r="I1372" s="13"/>
      <c r="J1372" s="46"/>
    </row>
    <row r="1373" spans="1:10" x14ac:dyDescent="0.25">
      <c r="A1373" s="7" t="str">
        <f>IF(C1372="","",IFERROR(IF(VLOOKUP(C1372,'Program Mapping'!B:B,1,FALSE)=C1372,"OK","Fix"),"Fix"))</f>
        <v/>
      </c>
      <c r="C1373" s="32"/>
      <c r="D1373" s="3"/>
      <c r="E1373" s="3"/>
      <c r="G1373" s="13"/>
      <c r="H1373" s="13"/>
      <c r="I1373" s="13"/>
      <c r="J1373" s="46"/>
    </row>
    <row r="1374" spans="1:10" x14ac:dyDescent="0.25">
      <c r="A1374" s="7" t="str">
        <f>IF(C1373="","",IFERROR(IF(VLOOKUP(C1373,'Program Mapping'!B:B,1,FALSE)=C1373,"OK","Fix"),"Fix"))</f>
        <v/>
      </c>
      <c r="C1374" s="32"/>
      <c r="D1374" s="3"/>
      <c r="E1374" s="3"/>
      <c r="G1374" s="13"/>
      <c r="H1374" s="13"/>
      <c r="I1374" s="13"/>
      <c r="J1374" s="46"/>
    </row>
    <row r="1375" spans="1:10" x14ac:dyDescent="0.25">
      <c r="A1375" s="7" t="str">
        <f>IF(C1374="","",IFERROR(IF(VLOOKUP(C1374,'Program Mapping'!B:B,1,FALSE)=C1374,"OK","Fix"),"Fix"))</f>
        <v/>
      </c>
      <c r="C1375" s="32"/>
      <c r="D1375" s="3"/>
      <c r="E1375" s="3"/>
      <c r="G1375" s="13"/>
      <c r="H1375" s="13"/>
      <c r="I1375" s="13"/>
      <c r="J1375" s="46"/>
    </row>
    <row r="1376" spans="1:10" x14ac:dyDescent="0.25">
      <c r="A1376" s="7" t="str">
        <f>IF(C1375="","",IFERROR(IF(VLOOKUP(C1375,'Program Mapping'!B:B,1,FALSE)=C1375,"OK","Fix"),"Fix"))</f>
        <v/>
      </c>
      <c r="C1376" s="32"/>
      <c r="D1376" s="3"/>
      <c r="E1376" s="3"/>
      <c r="G1376" s="13"/>
      <c r="H1376" s="13"/>
      <c r="I1376" s="13"/>
      <c r="J1376" s="46"/>
    </row>
    <row r="1377" spans="1:10" x14ac:dyDescent="0.25">
      <c r="A1377" s="7" t="str">
        <f>IF(C1376="","",IFERROR(IF(VLOOKUP(C1376,'Program Mapping'!B:B,1,FALSE)=C1376,"OK","Fix"),"Fix"))</f>
        <v/>
      </c>
      <c r="C1377" s="32"/>
      <c r="D1377" s="3"/>
      <c r="E1377" s="3"/>
      <c r="G1377" s="13"/>
      <c r="H1377" s="13"/>
      <c r="I1377" s="13"/>
      <c r="J1377" s="46"/>
    </row>
    <row r="1378" spans="1:10" x14ac:dyDescent="0.25">
      <c r="A1378" s="7" t="str">
        <f>IF(C1377="","",IFERROR(IF(VLOOKUP(C1377,'Program Mapping'!B:B,1,FALSE)=C1377,"OK","Fix"),"Fix"))</f>
        <v/>
      </c>
      <c r="C1378" s="32"/>
      <c r="D1378" s="3"/>
      <c r="E1378" s="3"/>
      <c r="G1378" s="13"/>
      <c r="H1378" s="13"/>
      <c r="I1378" s="13"/>
      <c r="J1378" s="46"/>
    </row>
    <row r="1379" spans="1:10" x14ac:dyDescent="0.25">
      <c r="A1379" s="7" t="str">
        <f>IF(C1378="","",IFERROR(IF(VLOOKUP(C1378,'Program Mapping'!B:B,1,FALSE)=C1378,"OK","Fix"),"Fix"))</f>
        <v/>
      </c>
      <c r="C1379" s="32"/>
      <c r="D1379" s="3"/>
      <c r="E1379" s="3"/>
      <c r="G1379" s="13"/>
      <c r="H1379" s="13"/>
      <c r="I1379" s="13"/>
      <c r="J1379" s="46"/>
    </row>
    <row r="1380" spans="1:10" x14ac:dyDescent="0.25">
      <c r="A1380" s="7" t="str">
        <f>IF(C1379="","",IFERROR(IF(VLOOKUP(C1379,'Program Mapping'!B:B,1,FALSE)=C1379,"OK","Fix"),"Fix"))</f>
        <v/>
      </c>
      <c r="C1380" s="32"/>
      <c r="D1380" s="3"/>
      <c r="E1380" s="3"/>
      <c r="G1380" s="13"/>
      <c r="H1380" s="13"/>
      <c r="I1380" s="13"/>
      <c r="J1380" s="46"/>
    </row>
    <row r="1381" spans="1:10" x14ac:dyDescent="0.25">
      <c r="A1381" s="7" t="str">
        <f>IF(C1380="","",IFERROR(IF(VLOOKUP(C1380,'Program Mapping'!B:B,1,FALSE)=C1380,"OK","Fix"),"Fix"))</f>
        <v/>
      </c>
      <c r="C1381" s="32"/>
      <c r="D1381" s="3"/>
      <c r="E1381" s="3"/>
      <c r="G1381" s="13"/>
      <c r="H1381" s="13"/>
      <c r="I1381" s="13"/>
      <c r="J1381" s="46"/>
    </row>
    <row r="1382" spans="1:10" x14ac:dyDescent="0.25">
      <c r="A1382" s="7" t="str">
        <f>IF(C1381="","",IFERROR(IF(VLOOKUP(C1381,'Program Mapping'!B:B,1,FALSE)=C1381,"OK","Fix"),"Fix"))</f>
        <v/>
      </c>
      <c r="C1382" s="32"/>
      <c r="D1382" s="3"/>
      <c r="E1382" s="3"/>
      <c r="G1382" s="13"/>
      <c r="H1382" s="13"/>
      <c r="I1382" s="13"/>
      <c r="J1382" s="46"/>
    </row>
    <row r="1383" spans="1:10" x14ac:dyDescent="0.25">
      <c r="A1383" s="7" t="str">
        <f>IF(C1382="","",IFERROR(IF(VLOOKUP(C1382,'Program Mapping'!B:B,1,FALSE)=C1382,"OK","Fix"),"Fix"))</f>
        <v/>
      </c>
      <c r="C1383" s="32"/>
      <c r="D1383" s="3"/>
      <c r="E1383" s="3"/>
      <c r="G1383" s="13"/>
      <c r="H1383" s="13"/>
      <c r="I1383" s="13"/>
      <c r="J1383" s="46"/>
    </row>
    <row r="1384" spans="1:10" x14ac:dyDescent="0.25">
      <c r="A1384" s="7" t="str">
        <f>IF(C1383="","",IFERROR(IF(VLOOKUP(C1383,'Program Mapping'!B:B,1,FALSE)=C1383,"OK","Fix"),"Fix"))</f>
        <v/>
      </c>
      <c r="C1384" s="32"/>
      <c r="D1384" s="3"/>
      <c r="E1384" s="3"/>
      <c r="G1384" s="13"/>
      <c r="H1384" s="13"/>
      <c r="I1384" s="13"/>
      <c r="J1384" s="46"/>
    </row>
    <row r="1385" spans="1:10" x14ac:dyDescent="0.25">
      <c r="A1385" s="7" t="str">
        <f>IF(C1384="","",IFERROR(IF(VLOOKUP(C1384,'Program Mapping'!B:B,1,FALSE)=C1384,"OK","Fix"),"Fix"))</f>
        <v/>
      </c>
      <c r="C1385" s="32"/>
      <c r="D1385" s="3"/>
      <c r="E1385" s="3"/>
      <c r="G1385" s="13"/>
      <c r="H1385" s="13"/>
      <c r="I1385" s="13"/>
      <c r="J1385" s="46"/>
    </row>
    <row r="1386" spans="1:10" x14ac:dyDescent="0.25">
      <c r="A1386" s="7" t="str">
        <f>IF(C1385="","",IFERROR(IF(VLOOKUP(C1385,'Program Mapping'!B:B,1,FALSE)=C1385,"OK","Fix"),"Fix"))</f>
        <v/>
      </c>
      <c r="C1386" s="32"/>
      <c r="D1386" s="3"/>
      <c r="E1386" s="3"/>
      <c r="G1386" s="13"/>
      <c r="H1386" s="13"/>
      <c r="I1386" s="13"/>
      <c r="J1386" s="46"/>
    </row>
    <row r="1387" spans="1:10" x14ac:dyDescent="0.25">
      <c r="A1387" s="7" t="str">
        <f>IF(C1386="","",IFERROR(IF(VLOOKUP(C1386,'Program Mapping'!B:B,1,FALSE)=C1386,"OK","Fix"),"Fix"))</f>
        <v/>
      </c>
      <c r="C1387" s="32"/>
      <c r="D1387" s="3"/>
      <c r="E1387" s="3"/>
      <c r="G1387" s="13"/>
      <c r="H1387" s="13"/>
      <c r="I1387" s="13"/>
      <c r="J1387" s="46"/>
    </row>
    <row r="1388" spans="1:10" x14ac:dyDescent="0.25">
      <c r="A1388" s="7" t="str">
        <f>IF(C1387="","",IFERROR(IF(VLOOKUP(C1387,'Program Mapping'!B:B,1,FALSE)=C1387,"OK","Fix"),"Fix"))</f>
        <v/>
      </c>
      <c r="C1388" s="32"/>
      <c r="D1388" s="3"/>
      <c r="E1388" s="3"/>
      <c r="G1388" s="13"/>
      <c r="H1388" s="13"/>
      <c r="I1388" s="13"/>
      <c r="J1388" s="46"/>
    </row>
    <row r="1389" spans="1:10" x14ac:dyDescent="0.25">
      <c r="A1389" s="7" t="str">
        <f>IF(C1388="","",IFERROR(IF(VLOOKUP(C1388,'Program Mapping'!B:B,1,FALSE)=C1388,"OK","Fix"),"Fix"))</f>
        <v/>
      </c>
      <c r="C1389" s="32"/>
      <c r="D1389" s="3"/>
      <c r="E1389" s="3"/>
      <c r="G1389" s="13"/>
      <c r="H1389" s="13"/>
      <c r="I1389" s="13"/>
      <c r="J1389" s="46"/>
    </row>
    <row r="1390" spans="1:10" x14ac:dyDescent="0.25">
      <c r="A1390" s="7" t="str">
        <f>IF(C1389="","",IFERROR(IF(VLOOKUP(C1389,'Program Mapping'!B:B,1,FALSE)=C1389,"OK","Fix"),"Fix"))</f>
        <v/>
      </c>
      <c r="C1390" s="32"/>
      <c r="D1390" s="3"/>
      <c r="E1390" s="3"/>
      <c r="G1390" s="13"/>
      <c r="H1390" s="13"/>
      <c r="I1390" s="13"/>
      <c r="J1390" s="46"/>
    </row>
    <row r="1391" spans="1:10" x14ac:dyDescent="0.25">
      <c r="A1391" s="7" t="str">
        <f>IF(C1390="","",IFERROR(IF(VLOOKUP(C1390,'Program Mapping'!B:B,1,FALSE)=C1390,"OK","Fix"),"Fix"))</f>
        <v/>
      </c>
      <c r="C1391" s="32"/>
      <c r="D1391" s="3"/>
      <c r="E1391" s="3"/>
      <c r="G1391" s="13"/>
      <c r="H1391" s="13"/>
      <c r="I1391" s="13"/>
      <c r="J1391" s="46"/>
    </row>
    <row r="1392" spans="1:10" x14ac:dyDescent="0.25">
      <c r="A1392" s="7" t="str">
        <f>IF(C1391="","",IFERROR(IF(VLOOKUP(C1391,'Program Mapping'!B:B,1,FALSE)=C1391,"OK","Fix"),"Fix"))</f>
        <v/>
      </c>
      <c r="C1392" s="32"/>
      <c r="D1392" s="3"/>
      <c r="E1392" s="3"/>
      <c r="G1392" s="13"/>
      <c r="H1392" s="13"/>
      <c r="I1392" s="13"/>
      <c r="J1392" s="46"/>
    </row>
    <row r="1393" spans="1:10" x14ac:dyDescent="0.25">
      <c r="A1393" s="7" t="str">
        <f>IF(C1392="","",IFERROR(IF(VLOOKUP(C1392,'Program Mapping'!B:B,1,FALSE)=C1392,"OK","Fix"),"Fix"))</f>
        <v/>
      </c>
      <c r="C1393" s="32"/>
      <c r="D1393" s="3"/>
      <c r="E1393" s="3"/>
      <c r="G1393" s="13"/>
      <c r="H1393" s="13"/>
      <c r="I1393" s="13"/>
      <c r="J1393" s="46"/>
    </row>
    <row r="1394" spans="1:10" x14ac:dyDescent="0.25">
      <c r="A1394" s="7" t="str">
        <f>IF(C1393="","",IFERROR(IF(VLOOKUP(C1393,'Program Mapping'!B:B,1,FALSE)=C1393,"OK","Fix"),"Fix"))</f>
        <v/>
      </c>
      <c r="C1394" s="32"/>
      <c r="D1394" s="3"/>
      <c r="E1394" s="3"/>
      <c r="G1394" s="13"/>
      <c r="H1394" s="13"/>
      <c r="I1394" s="13"/>
      <c r="J1394" s="46"/>
    </row>
    <row r="1395" spans="1:10" x14ac:dyDescent="0.25">
      <c r="A1395" s="7" t="str">
        <f>IF(C1394="","",IFERROR(IF(VLOOKUP(C1394,'Program Mapping'!B:B,1,FALSE)=C1394,"OK","Fix"),"Fix"))</f>
        <v/>
      </c>
      <c r="C1395" s="32"/>
      <c r="D1395" s="3"/>
      <c r="E1395" s="3"/>
      <c r="G1395" s="13"/>
      <c r="H1395" s="13"/>
      <c r="I1395" s="13"/>
      <c r="J1395" s="46"/>
    </row>
    <row r="1396" spans="1:10" x14ac:dyDescent="0.25">
      <c r="A1396" s="7" t="str">
        <f>IF(C1395="","",IFERROR(IF(VLOOKUP(C1395,'Program Mapping'!B:B,1,FALSE)=C1395,"OK","Fix"),"Fix"))</f>
        <v/>
      </c>
      <c r="C1396" s="32"/>
      <c r="D1396" s="3"/>
      <c r="E1396" s="3"/>
      <c r="G1396" s="13"/>
      <c r="H1396" s="13"/>
      <c r="I1396" s="13"/>
      <c r="J1396" s="46"/>
    </row>
    <row r="1397" spans="1:10" x14ac:dyDescent="0.25">
      <c r="A1397" s="7" t="str">
        <f>IF(C1396="","",IFERROR(IF(VLOOKUP(C1396,'Program Mapping'!B:B,1,FALSE)=C1396,"OK","Fix"),"Fix"))</f>
        <v/>
      </c>
      <c r="C1397" s="32"/>
      <c r="D1397" s="3"/>
      <c r="E1397" s="3"/>
      <c r="G1397" s="13"/>
      <c r="H1397" s="13"/>
      <c r="I1397" s="13"/>
      <c r="J1397" s="46"/>
    </row>
    <row r="1398" spans="1:10" x14ac:dyDescent="0.25">
      <c r="A1398" s="7" t="str">
        <f>IF(C1397="","",IFERROR(IF(VLOOKUP(C1397,'Program Mapping'!B:B,1,FALSE)=C1397,"OK","Fix"),"Fix"))</f>
        <v/>
      </c>
      <c r="C1398" s="32"/>
      <c r="D1398" s="3"/>
      <c r="E1398" s="3"/>
      <c r="G1398" s="13"/>
      <c r="H1398" s="13"/>
      <c r="I1398" s="13"/>
      <c r="J1398" s="46"/>
    </row>
    <row r="1399" spans="1:10" x14ac:dyDescent="0.25">
      <c r="A1399" s="7" t="str">
        <f>IF(C1398="","",IFERROR(IF(VLOOKUP(C1398,'Program Mapping'!B:B,1,FALSE)=C1398,"OK","Fix"),"Fix"))</f>
        <v/>
      </c>
      <c r="C1399" s="32"/>
      <c r="D1399" s="3"/>
      <c r="E1399" s="3"/>
      <c r="G1399" s="13"/>
      <c r="H1399" s="13"/>
      <c r="I1399" s="13"/>
      <c r="J1399" s="46"/>
    </row>
    <row r="1400" spans="1:10" x14ac:dyDescent="0.25">
      <c r="A1400" s="7" t="str">
        <f>IF(C1399="","",IFERROR(IF(VLOOKUP(C1399,'Program Mapping'!B:B,1,FALSE)=C1399,"OK","Fix"),"Fix"))</f>
        <v/>
      </c>
      <c r="C1400" s="32"/>
      <c r="D1400" s="3"/>
      <c r="E1400" s="3"/>
      <c r="G1400" s="13"/>
      <c r="H1400" s="13"/>
      <c r="I1400" s="13"/>
      <c r="J1400" s="46"/>
    </row>
    <row r="1401" spans="1:10" x14ac:dyDescent="0.25">
      <c r="A1401" s="7" t="str">
        <f>IF(C1400="","",IFERROR(IF(VLOOKUP(C1400,'Program Mapping'!B:B,1,FALSE)=C1400,"OK","Fix"),"Fix"))</f>
        <v/>
      </c>
      <c r="C1401" s="32"/>
      <c r="D1401" s="3"/>
      <c r="E1401" s="3"/>
      <c r="G1401" s="13"/>
      <c r="H1401" s="13"/>
      <c r="I1401" s="13"/>
      <c r="J1401" s="46"/>
    </row>
    <row r="1402" spans="1:10" x14ac:dyDescent="0.25">
      <c r="A1402" s="7" t="str">
        <f>IF(C1401="","",IFERROR(IF(VLOOKUP(C1401,'Program Mapping'!B:B,1,FALSE)=C1401,"OK","Fix"),"Fix"))</f>
        <v/>
      </c>
      <c r="C1402" s="32"/>
      <c r="D1402" s="3"/>
      <c r="E1402" s="3"/>
      <c r="G1402" s="13"/>
      <c r="H1402" s="13"/>
      <c r="I1402" s="13"/>
      <c r="J1402" s="46"/>
    </row>
    <row r="1403" spans="1:10" x14ac:dyDescent="0.25">
      <c r="A1403" s="7" t="str">
        <f>IF(C1402="","",IFERROR(IF(VLOOKUP(C1402,'Program Mapping'!B:B,1,FALSE)=C1402,"OK","Fix"),"Fix"))</f>
        <v/>
      </c>
      <c r="C1403" s="32"/>
      <c r="D1403" s="3"/>
      <c r="E1403" s="3"/>
      <c r="G1403" s="13"/>
      <c r="H1403" s="13"/>
      <c r="I1403" s="13"/>
      <c r="J1403" s="46"/>
    </row>
    <row r="1404" spans="1:10" x14ac:dyDescent="0.25">
      <c r="A1404" s="7" t="str">
        <f>IF(C1403="","",IFERROR(IF(VLOOKUP(C1403,'Program Mapping'!B:B,1,FALSE)=C1403,"OK","Fix"),"Fix"))</f>
        <v/>
      </c>
      <c r="C1404" s="32"/>
      <c r="D1404" s="3"/>
      <c r="E1404" s="3"/>
      <c r="G1404" s="13"/>
      <c r="H1404" s="13"/>
      <c r="I1404" s="13"/>
      <c r="J1404" s="46"/>
    </row>
    <row r="1405" spans="1:10" x14ac:dyDescent="0.25">
      <c r="A1405" s="7" t="str">
        <f>IF(C1404="","",IFERROR(IF(VLOOKUP(C1404,'Program Mapping'!B:B,1,FALSE)=C1404,"OK","Fix"),"Fix"))</f>
        <v/>
      </c>
      <c r="C1405" s="32"/>
      <c r="D1405" s="3"/>
      <c r="E1405" s="3"/>
      <c r="G1405" s="13"/>
      <c r="H1405" s="13"/>
      <c r="I1405" s="13"/>
      <c r="J1405" s="46"/>
    </row>
    <row r="1406" spans="1:10" x14ac:dyDescent="0.25">
      <c r="A1406" s="7" t="str">
        <f>IF(C1405="","",IFERROR(IF(VLOOKUP(C1405,'Program Mapping'!B:B,1,FALSE)=C1405,"OK","Fix"),"Fix"))</f>
        <v/>
      </c>
      <c r="C1406" s="32"/>
      <c r="D1406" s="3"/>
      <c r="E1406" s="3"/>
      <c r="G1406" s="13"/>
      <c r="H1406" s="13"/>
      <c r="I1406" s="13"/>
      <c r="J1406" s="46"/>
    </row>
    <row r="1407" spans="1:10" x14ac:dyDescent="0.25">
      <c r="A1407" s="7" t="str">
        <f>IF(C1406="","",IFERROR(IF(VLOOKUP(C1406,'Program Mapping'!B:B,1,FALSE)=C1406,"OK","Fix"),"Fix"))</f>
        <v/>
      </c>
      <c r="C1407" s="32"/>
      <c r="D1407" s="3"/>
      <c r="E1407" s="3"/>
      <c r="G1407" s="13"/>
      <c r="H1407" s="13"/>
      <c r="I1407" s="13"/>
      <c r="J1407" s="46"/>
    </row>
    <row r="1408" spans="1:10" x14ac:dyDescent="0.25">
      <c r="A1408" s="7" t="str">
        <f>IF(C1407="","",IFERROR(IF(VLOOKUP(C1407,'Program Mapping'!B:B,1,FALSE)=C1407,"OK","Fix"),"Fix"))</f>
        <v/>
      </c>
      <c r="C1408" s="32"/>
      <c r="D1408" s="3"/>
      <c r="E1408" s="3"/>
      <c r="G1408" s="13"/>
      <c r="H1408" s="13"/>
      <c r="I1408" s="13"/>
      <c r="J1408" s="46"/>
    </row>
    <row r="1409" spans="1:10" x14ac:dyDescent="0.25">
      <c r="A1409" s="7" t="str">
        <f>IF(C1408="","",IFERROR(IF(VLOOKUP(C1408,'Program Mapping'!B:B,1,FALSE)=C1408,"OK","Fix"),"Fix"))</f>
        <v/>
      </c>
      <c r="C1409" s="32"/>
      <c r="D1409" s="3"/>
      <c r="E1409" s="3"/>
      <c r="G1409" s="13"/>
      <c r="H1409" s="13"/>
      <c r="I1409" s="13"/>
      <c r="J1409" s="46"/>
    </row>
    <row r="1410" spans="1:10" x14ac:dyDescent="0.25">
      <c r="A1410" s="7" t="str">
        <f>IF(C1409="","",IFERROR(IF(VLOOKUP(C1409,'Program Mapping'!B:B,1,FALSE)=C1409,"OK","Fix"),"Fix"))</f>
        <v/>
      </c>
      <c r="C1410" s="32"/>
      <c r="D1410" s="3"/>
      <c r="E1410" s="3"/>
      <c r="G1410" s="13"/>
      <c r="H1410" s="13"/>
      <c r="I1410" s="13"/>
      <c r="J1410" s="46"/>
    </row>
    <row r="1411" spans="1:10" x14ac:dyDescent="0.25">
      <c r="A1411" s="7" t="str">
        <f>IF(C1410="","",IFERROR(IF(VLOOKUP(C1410,'Program Mapping'!B:B,1,FALSE)=C1410,"OK","Fix"),"Fix"))</f>
        <v/>
      </c>
      <c r="C1411" s="32"/>
      <c r="D1411" s="3"/>
      <c r="E1411" s="3"/>
      <c r="G1411" s="13"/>
      <c r="H1411" s="13"/>
      <c r="I1411" s="13"/>
      <c r="J1411" s="46"/>
    </row>
    <row r="1412" spans="1:10" x14ac:dyDescent="0.25">
      <c r="A1412" s="7" t="str">
        <f>IF(C1411="","",IFERROR(IF(VLOOKUP(C1411,'Program Mapping'!B:B,1,FALSE)=C1411,"OK","Fix"),"Fix"))</f>
        <v/>
      </c>
      <c r="C1412" s="32"/>
      <c r="D1412" s="3"/>
      <c r="E1412" s="3"/>
      <c r="G1412" s="13"/>
      <c r="H1412" s="13"/>
      <c r="I1412" s="13"/>
      <c r="J1412" s="46"/>
    </row>
    <row r="1413" spans="1:10" x14ac:dyDescent="0.25">
      <c r="A1413" s="7" t="str">
        <f>IF(C1412="","",IFERROR(IF(VLOOKUP(C1412,'Program Mapping'!B:B,1,FALSE)=C1412,"OK","Fix"),"Fix"))</f>
        <v/>
      </c>
      <c r="C1413" s="32"/>
      <c r="D1413" s="3"/>
      <c r="E1413" s="3"/>
      <c r="G1413" s="13"/>
      <c r="H1413" s="13"/>
      <c r="I1413" s="13"/>
      <c r="J1413" s="46"/>
    </row>
    <row r="1414" spans="1:10" x14ac:dyDescent="0.25">
      <c r="A1414" s="7" t="str">
        <f>IF(C1413="","",IFERROR(IF(VLOOKUP(C1413,'Program Mapping'!B:B,1,FALSE)=C1413,"OK","Fix"),"Fix"))</f>
        <v/>
      </c>
      <c r="C1414" s="32"/>
      <c r="D1414" s="3"/>
      <c r="E1414" s="3"/>
      <c r="G1414" s="13"/>
      <c r="H1414" s="13"/>
      <c r="I1414" s="13"/>
      <c r="J1414" s="46"/>
    </row>
    <row r="1415" spans="1:10" x14ac:dyDescent="0.25">
      <c r="A1415" s="7" t="str">
        <f>IF(C1414="","",IFERROR(IF(VLOOKUP(C1414,'Program Mapping'!B:B,1,FALSE)=C1414,"OK","Fix"),"Fix"))</f>
        <v/>
      </c>
      <c r="C1415" s="32"/>
      <c r="D1415" s="3"/>
      <c r="E1415" s="3"/>
      <c r="G1415" s="13"/>
      <c r="H1415" s="13"/>
      <c r="I1415" s="13"/>
      <c r="J1415" s="46"/>
    </row>
    <row r="1416" spans="1:10" x14ac:dyDescent="0.25">
      <c r="A1416" s="7" t="str">
        <f>IF(C1415="","",IFERROR(IF(VLOOKUP(C1415,'Program Mapping'!B:B,1,FALSE)=C1415,"OK","Fix"),"Fix"))</f>
        <v/>
      </c>
      <c r="C1416" s="32"/>
      <c r="D1416" s="3"/>
      <c r="E1416" s="3"/>
      <c r="G1416" s="13"/>
      <c r="H1416" s="13"/>
      <c r="I1416" s="13"/>
      <c r="J1416" s="46"/>
    </row>
    <row r="1417" spans="1:10" x14ac:dyDescent="0.25">
      <c r="A1417" s="7" t="str">
        <f>IF(C1416="","",IFERROR(IF(VLOOKUP(C1416,'Program Mapping'!B:B,1,FALSE)=C1416,"OK","Fix"),"Fix"))</f>
        <v/>
      </c>
      <c r="C1417" s="32"/>
      <c r="D1417" s="3"/>
      <c r="E1417" s="3"/>
      <c r="G1417" s="13"/>
      <c r="H1417" s="13"/>
      <c r="I1417" s="13"/>
      <c r="J1417" s="46"/>
    </row>
    <row r="1418" spans="1:10" x14ac:dyDescent="0.25">
      <c r="A1418" s="7" t="str">
        <f>IF(C1417="","",IFERROR(IF(VLOOKUP(C1417,'Program Mapping'!B:B,1,FALSE)=C1417,"OK","Fix"),"Fix"))</f>
        <v/>
      </c>
      <c r="C1418" s="32"/>
      <c r="D1418" s="3"/>
      <c r="E1418" s="3"/>
      <c r="G1418" s="13"/>
      <c r="H1418" s="13"/>
      <c r="I1418" s="13"/>
      <c r="J1418" s="46"/>
    </row>
    <row r="1419" spans="1:10" x14ac:dyDescent="0.25">
      <c r="A1419" s="7" t="str">
        <f>IF(C1418="","",IFERROR(IF(VLOOKUP(C1418,'Program Mapping'!B:B,1,FALSE)=C1418,"OK","Fix"),"Fix"))</f>
        <v/>
      </c>
      <c r="C1419" s="32"/>
      <c r="D1419" s="3"/>
      <c r="E1419" s="3"/>
      <c r="G1419" s="13"/>
      <c r="H1419" s="13"/>
      <c r="I1419" s="13"/>
      <c r="J1419" s="46"/>
    </row>
    <row r="1420" spans="1:10" x14ac:dyDescent="0.25">
      <c r="A1420" s="7" t="str">
        <f>IF(C1419="","",IFERROR(IF(VLOOKUP(C1419,'Program Mapping'!B:B,1,FALSE)=C1419,"OK","Fix"),"Fix"))</f>
        <v/>
      </c>
      <c r="C1420" s="32"/>
      <c r="D1420" s="3"/>
      <c r="E1420" s="3"/>
      <c r="G1420" s="13"/>
      <c r="H1420" s="13"/>
      <c r="I1420" s="13"/>
      <c r="J1420" s="46"/>
    </row>
    <row r="1421" spans="1:10" x14ac:dyDescent="0.25">
      <c r="A1421" s="7" t="str">
        <f>IF(C1420="","",IFERROR(IF(VLOOKUP(C1420,'Program Mapping'!B:B,1,FALSE)=C1420,"OK","Fix"),"Fix"))</f>
        <v/>
      </c>
      <c r="C1421" s="32"/>
      <c r="D1421" s="3"/>
      <c r="E1421" s="3"/>
      <c r="G1421" s="13"/>
      <c r="H1421" s="13"/>
      <c r="I1421" s="13"/>
      <c r="J1421" s="46"/>
    </row>
    <row r="1422" spans="1:10" x14ac:dyDescent="0.25">
      <c r="A1422" s="7" t="str">
        <f>IF(C1421="","",IFERROR(IF(VLOOKUP(C1421,'Program Mapping'!B:B,1,FALSE)=C1421,"OK","Fix"),"Fix"))</f>
        <v/>
      </c>
      <c r="C1422" s="32"/>
      <c r="D1422" s="3"/>
      <c r="E1422" s="3"/>
      <c r="G1422" s="13"/>
      <c r="H1422" s="13"/>
      <c r="I1422" s="13"/>
      <c r="J1422" s="46"/>
    </row>
    <row r="1423" spans="1:10" x14ac:dyDescent="0.25">
      <c r="A1423" s="7" t="str">
        <f>IF(C1422="","",IFERROR(IF(VLOOKUP(C1422,'Program Mapping'!B:B,1,FALSE)=C1422,"OK","Fix"),"Fix"))</f>
        <v/>
      </c>
      <c r="C1423" s="32"/>
      <c r="D1423" s="3"/>
      <c r="E1423" s="3"/>
      <c r="G1423" s="13"/>
      <c r="H1423" s="13"/>
      <c r="I1423" s="13"/>
      <c r="J1423" s="46"/>
    </row>
    <row r="1424" spans="1:10" x14ac:dyDescent="0.25">
      <c r="A1424" s="7" t="str">
        <f>IF(C1423="","",IFERROR(IF(VLOOKUP(C1423,'Program Mapping'!B:B,1,FALSE)=C1423,"OK","Fix"),"Fix"))</f>
        <v/>
      </c>
      <c r="C1424" s="32"/>
      <c r="D1424" s="3"/>
      <c r="E1424" s="3"/>
      <c r="G1424" s="13"/>
      <c r="H1424" s="13"/>
      <c r="I1424" s="13"/>
      <c r="J1424" s="46"/>
    </row>
    <row r="1425" spans="1:10" x14ac:dyDescent="0.25">
      <c r="A1425" s="7" t="str">
        <f>IF(C1424="","",IFERROR(IF(VLOOKUP(C1424,'Program Mapping'!B:B,1,FALSE)=C1424,"OK","Fix"),"Fix"))</f>
        <v/>
      </c>
      <c r="C1425" s="32"/>
      <c r="D1425" s="3"/>
      <c r="E1425" s="3"/>
      <c r="G1425" s="13"/>
      <c r="H1425" s="13"/>
      <c r="I1425" s="13"/>
      <c r="J1425" s="46"/>
    </row>
    <row r="1426" spans="1:10" x14ac:dyDescent="0.25">
      <c r="A1426" s="7" t="str">
        <f>IF(C1425="","",IFERROR(IF(VLOOKUP(C1425,'Program Mapping'!B:B,1,FALSE)=C1425,"OK","Fix"),"Fix"))</f>
        <v/>
      </c>
      <c r="C1426" s="32"/>
      <c r="D1426" s="3"/>
      <c r="E1426" s="3"/>
      <c r="G1426" s="13"/>
      <c r="H1426" s="13"/>
      <c r="I1426" s="13"/>
      <c r="J1426" s="46"/>
    </row>
    <row r="1427" spans="1:10" x14ac:dyDescent="0.25">
      <c r="A1427" s="7" t="str">
        <f>IF(C1426="","",IFERROR(IF(VLOOKUP(C1426,'Program Mapping'!B:B,1,FALSE)=C1426,"OK","Fix"),"Fix"))</f>
        <v/>
      </c>
      <c r="C1427" s="32"/>
      <c r="D1427" s="3"/>
      <c r="E1427" s="3"/>
      <c r="G1427" s="13"/>
      <c r="H1427" s="13"/>
      <c r="I1427" s="13"/>
      <c r="J1427" s="46"/>
    </row>
    <row r="1428" spans="1:10" x14ac:dyDescent="0.25">
      <c r="A1428" s="7" t="str">
        <f>IF(C1427="","",IFERROR(IF(VLOOKUP(C1427,'Program Mapping'!B:B,1,FALSE)=C1427,"OK","Fix"),"Fix"))</f>
        <v/>
      </c>
      <c r="C1428" s="32"/>
      <c r="D1428" s="3"/>
      <c r="E1428" s="3"/>
      <c r="G1428" s="13"/>
      <c r="H1428" s="13"/>
      <c r="I1428" s="13"/>
      <c r="J1428" s="46"/>
    </row>
    <row r="1429" spans="1:10" x14ac:dyDescent="0.25">
      <c r="A1429" s="7" t="str">
        <f>IF(C1428="","",IFERROR(IF(VLOOKUP(C1428,'Program Mapping'!B:B,1,FALSE)=C1428,"OK","Fix"),"Fix"))</f>
        <v/>
      </c>
      <c r="C1429" s="32"/>
      <c r="D1429" s="3"/>
      <c r="E1429" s="3"/>
      <c r="G1429" s="13"/>
      <c r="H1429" s="13"/>
      <c r="I1429" s="13"/>
      <c r="J1429" s="46"/>
    </row>
    <row r="1430" spans="1:10" x14ac:dyDescent="0.25">
      <c r="A1430" s="7" t="str">
        <f>IF(C1429="","",IFERROR(IF(VLOOKUP(C1429,'Program Mapping'!B:B,1,FALSE)=C1429,"OK","Fix"),"Fix"))</f>
        <v/>
      </c>
      <c r="C1430" s="32"/>
      <c r="D1430" s="3"/>
      <c r="E1430" s="3"/>
      <c r="G1430" s="13"/>
      <c r="H1430" s="13"/>
      <c r="I1430" s="13"/>
      <c r="J1430" s="46"/>
    </row>
    <row r="1431" spans="1:10" x14ac:dyDescent="0.25">
      <c r="A1431" s="7" t="str">
        <f>IF(C1430="","",IFERROR(IF(VLOOKUP(C1430,'Program Mapping'!B:B,1,FALSE)=C1430,"OK","Fix"),"Fix"))</f>
        <v/>
      </c>
      <c r="C1431" s="32"/>
      <c r="D1431" s="3"/>
      <c r="E1431" s="3"/>
      <c r="G1431" s="13"/>
      <c r="H1431" s="13"/>
      <c r="I1431" s="13"/>
      <c r="J1431" s="46"/>
    </row>
    <row r="1432" spans="1:10" x14ac:dyDescent="0.25">
      <c r="A1432" s="7" t="str">
        <f>IF(C1431="","",IFERROR(IF(VLOOKUP(C1431,'Program Mapping'!B:B,1,FALSE)=C1431,"OK","Fix"),"Fix"))</f>
        <v/>
      </c>
      <c r="C1432" s="32"/>
      <c r="D1432" s="3"/>
      <c r="E1432" s="3"/>
      <c r="G1432" s="13"/>
      <c r="H1432" s="13"/>
      <c r="I1432" s="13"/>
      <c r="J1432" s="46"/>
    </row>
    <row r="1433" spans="1:10" x14ac:dyDescent="0.25">
      <c r="A1433" s="7" t="str">
        <f>IF(C1432="","",IFERROR(IF(VLOOKUP(C1432,'Program Mapping'!B:B,1,FALSE)=C1432,"OK","Fix"),"Fix"))</f>
        <v/>
      </c>
      <c r="C1433" s="32"/>
      <c r="D1433" s="3"/>
      <c r="E1433" s="3"/>
      <c r="G1433" s="13"/>
      <c r="H1433" s="13"/>
      <c r="I1433" s="13"/>
      <c r="J1433" s="46"/>
    </row>
    <row r="1434" spans="1:10" x14ac:dyDescent="0.25">
      <c r="A1434" s="7" t="str">
        <f>IF(C1433="","",IFERROR(IF(VLOOKUP(C1433,'Program Mapping'!B:B,1,FALSE)=C1433,"OK","Fix"),"Fix"))</f>
        <v/>
      </c>
      <c r="C1434" s="32"/>
      <c r="D1434" s="3"/>
      <c r="E1434" s="3"/>
      <c r="G1434" s="13"/>
      <c r="H1434" s="13"/>
      <c r="I1434" s="13"/>
      <c r="J1434" s="46"/>
    </row>
    <row r="1435" spans="1:10" x14ac:dyDescent="0.25">
      <c r="A1435" s="7" t="str">
        <f>IF(C1434="","",IFERROR(IF(VLOOKUP(C1434,'Program Mapping'!B:B,1,FALSE)=C1434,"OK","Fix"),"Fix"))</f>
        <v/>
      </c>
      <c r="C1435" s="32"/>
      <c r="D1435" s="3"/>
      <c r="E1435" s="3"/>
      <c r="G1435" s="13"/>
      <c r="H1435" s="13"/>
      <c r="I1435" s="13"/>
      <c r="J1435" s="46"/>
    </row>
    <row r="1436" spans="1:10" x14ac:dyDescent="0.25">
      <c r="A1436" s="7" t="str">
        <f>IF(C1435="","",IFERROR(IF(VLOOKUP(C1435,'Program Mapping'!B:B,1,FALSE)=C1435,"OK","Fix"),"Fix"))</f>
        <v/>
      </c>
      <c r="C1436" s="32"/>
      <c r="D1436" s="3"/>
      <c r="E1436" s="3"/>
      <c r="G1436" s="13"/>
      <c r="H1436" s="13"/>
      <c r="I1436" s="13"/>
      <c r="J1436" s="46"/>
    </row>
    <row r="1437" spans="1:10" x14ac:dyDescent="0.25">
      <c r="A1437" s="7" t="str">
        <f>IF(C1436="","",IFERROR(IF(VLOOKUP(C1436,'Program Mapping'!B:B,1,FALSE)=C1436,"OK","Fix"),"Fix"))</f>
        <v/>
      </c>
      <c r="C1437" s="32"/>
      <c r="D1437" s="3"/>
      <c r="E1437" s="3"/>
      <c r="G1437" s="13"/>
      <c r="H1437" s="13"/>
      <c r="I1437" s="13"/>
      <c r="J1437" s="46"/>
    </row>
    <row r="1438" spans="1:10" x14ac:dyDescent="0.25">
      <c r="A1438" s="7" t="str">
        <f>IF(C1437="","",IFERROR(IF(VLOOKUP(C1437,'Program Mapping'!B:B,1,FALSE)=C1437,"OK","Fix"),"Fix"))</f>
        <v/>
      </c>
      <c r="C1438" s="32"/>
      <c r="D1438" s="3"/>
      <c r="E1438" s="3"/>
      <c r="G1438" s="13"/>
      <c r="H1438" s="13"/>
      <c r="I1438" s="13"/>
      <c r="J1438" s="46"/>
    </row>
    <row r="1439" spans="1:10" x14ac:dyDescent="0.25">
      <c r="A1439" s="7" t="str">
        <f>IF(C1438="","",IFERROR(IF(VLOOKUP(C1438,'Program Mapping'!B:B,1,FALSE)=C1438,"OK","Fix"),"Fix"))</f>
        <v/>
      </c>
      <c r="C1439" s="32"/>
      <c r="D1439" s="3"/>
      <c r="E1439" s="3"/>
      <c r="G1439" s="13"/>
      <c r="H1439" s="13"/>
      <c r="I1439" s="13"/>
      <c r="J1439" s="46"/>
    </row>
    <row r="1440" spans="1:10" x14ac:dyDescent="0.25">
      <c r="A1440" s="7" t="str">
        <f>IF(C1439="","",IFERROR(IF(VLOOKUP(C1439,'Program Mapping'!B:B,1,FALSE)=C1439,"OK","Fix"),"Fix"))</f>
        <v/>
      </c>
      <c r="C1440" s="32"/>
      <c r="D1440" s="3"/>
      <c r="E1440" s="3"/>
      <c r="G1440" s="13"/>
      <c r="H1440" s="13"/>
      <c r="I1440" s="13"/>
      <c r="J1440" s="46"/>
    </row>
    <row r="1441" spans="1:10" x14ac:dyDescent="0.25">
      <c r="A1441" s="7" t="str">
        <f>IF(C1440="","",IFERROR(IF(VLOOKUP(C1440,'Program Mapping'!B:B,1,FALSE)=C1440,"OK","Fix"),"Fix"))</f>
        <v/>
      </c>
      <c r="C1441" s="32"/>
      <c r="D1441" s="3"/>
      <c r="E1441" s="3"/>
      <c r="G1441" s="13"/>
      <c r="H1441" s="13"/>
      <c r="I1441" s="13"/>
      <c r="J1441" s="46"/>
    </row>
    <row r="1442" spans="1:10" x14ac:dyDescent="0.25">
      <c r="A1442" s="7" t="str">
        <f>IF(C1441="","",IFERROR(IF(VLOOKUP(C1441,'Program Mapping'!B:B,1,FALSE)=C1441,"OK","Fix"),"Fix"))</f>
        <v/>
      </c>
      <c r="C1442" s="32"/>
      <c r="D1442" s="3"/>
      <c r="E1442" s="3"/>
      <c r="G1442" s="13"/>
      <c r="H1442" s="13"/>
      <c r="I1442" s="13"/>
      <c r="J1442" s="46"/>
    </row>
    <row r="1443" spans="1:10" x14ac:dyDescent="0.25">
      <c r="A1443" s="7" t="str">
        <f>IF(C1442="","",IFERROR(IF(VLOOKUP(C1442,'Program Mapping'!B:B,1,FALSE)=C1442,"OK","Fix"),"Fix"))</f>
        <v/>
      </c>
      <c r="C1443" s="32"/>
      <c r="D1443" s="3"/>
      <c r="E1443" s="3"/>
      <c r="G1443" s="13"/>
      <c r="H1443" s="13"/>
      <c r="I1443" s="13"/>
      <c r="J1443" s="46"/>
    </row>
    <row r="1444" spans="1:10" x14ac:dyDescent="0.25">
      <c r="A1444" s="7" t="str">
        <f>IF(C1443="","",IFERROR(IF(VLOOKUP(C1443,'Program Mapping'!B:B,1,FALSE)=C1443,"OK","Fix"),"Fix"))</f>
        <v/>
      </c>
      <c r="C1444" s="32"/>
      <c r="D1444" s="3"/>
      <c r="E1444" s="3"/>
      <c r="G1444" s="13"/>
      <c r="H1444" s="13"/>
      <c r="I1444" s="13"/>
      <c r="J1444" s="46"/>
    </row>
    <row r="1445" spans="1:10" x14ac:dyDescent="0.25">
      <c r="A1445" s="7" t="str">
        <f>IF(C1444="","",IFERROR(IF(VLOOKUP(C1444,'Program Mapping'!B:B,1,FALSE)=C1444,"OK","Fix"),"Fix"))</f>
        <v/>
      </c>
      <c r="C1445" s="32"/>
      <c r="D1445" s="3"/>
      <c r="E1445" s="3"/>
      <c r="G1445" s="13"/>
      <c r="H1445" s="13"/>
      <c r="I1445" s="13"/>
      <c r="J1445" s="46"/>
    </row>
    <row r="1446" spans="1:10" x14ac:dyDescent="0.25">
      <c r="A1446" s="7" t="str">
        <f>IF(C1445="","",IFERROR(IF(VLOOKUP(C1445,'Program Mapping'!B:B,1,FALSE)=C1445,"OK","Fix"),"Fix"))</f>
        <v/>
      </c>
      <c r="C1446" s="32"/>
      <c r="D1446" s="3"/>
      <c r="E1446" s="3"/>
      <c r="G1446" s="13"/>
      <c r="H1446" s="13"/>
      <c r="I1446" s="13"/>
      <c r="J1446" s="46"/>
    </row>
    <row r="1447" spans="1:10" x14ac:dyDescent="0.25">
      <c r="A1447" s="7" t="str">
        <f>IF(C1446="","",IFERROR(IF(VLOOKUP(C1446,'Program Mapping'!B:B,1,FALSE)=C1446,"OK","Fix"),"Fix"))</f>
        <v/>
      </c>
      <c r="C1447" s="32"/>
      <c r="D1447" s="3"/>
      <c r="E1447" s="3"/>
      <c r="G1447" s="13"/>
      <c r="H1447" s="13"/>
      <c r="I1447" s="13"/>
      <c r="J1447" s="46"/>
    </row>
    <row r="1448" spans="1:10" x14ac:dyDescent="0.25">
      <c r="A1448" s="7" t="str">
        <f>IF(C1447="","",IFERROR(IF(VLOOKUP(C1447,'Program Mapping'!B:B,1,FALSE)=C1447,"OK","Fix"),"Fix"))</f>
        <v/>
      </c>
      <c r="C1448" s="32"/>
      <c r="D1448" s="3"/>
      <c r="E1448" s="3"/>
      <c r="G1448" s="13"/>
      <c r="H1448" s="13"/>
      <c r="I1448" s="13"/>
      <c r="J1448" s="46"/>
    </row>
    <row r="1449" spans="1:10" x14ac:dyDescent="0.25">
      <c r="A1449" s="7" t="str">
        <f>IF(C1448="","",IFERROR(IF(VLOOKUP(C1448,'Program Mapping'!B:B,1,FALSE)=C1448,"OK","Fix"),"Fix"))</f>
        <v/>
      </c>
      <c r="C1449" s="32"/>
      <c r="D1449" s="3"/>
      <c r="E1449" s="3"/>
      <c r="G1449" s="13"/>
      <c r="H1449" s="13"/>
      <c r="I1449" s="13"/>
      <c r="J1449" s="46"/>
    </row>
    <row r="1450" spans="1:10" x14ac:dyDescent="0.25">
      <c r="A1450" s="7" t="str">
        <f>IF(C1449="","",IFERROR(IF(VLOOKUP(C1449,'Program Mapping'!B:B,1,FALSE)=C1449,"OK","Fix"),"Fix"))</f>
        <v/>
      </c>
      <c r="C1450" s="32"/>
      <c r="D1450" s="3"/>
      <c r="E1450" s="3"/>
      <c r="G1450" s="13"/>
      <c r="H1450" s="13"/>
      <c r="I1450" s="13"/>
      <c r="J1450" s="46"/>
    </row>
    <row r="1451" spans="1:10" x14ac:dyDescent="0.25">
      <c r="A1451" s="7" t="str">
        <f>IF(C1450="","",IFERROR(IF(VLOOKUP(C1450,'Program Mapping'!B:B,1,FALSE)=C1450,"OK","Fix"),"Fix"))</f>
        <v/>
      </c>
      <c r="C1451" s="32"/>
      <c r="D1451" s="3"/>
      <c r="E1451" s="3"/>
      <c r="G1451" s="13"/>
      <c r="H1451" s="13"/>
      <c r="I1451" s="13"/>
      <c r="J1451" s="46"/>
    </row>
    <row r="1452" spans="1:10" x14ac:dyDescent="0.25">
      <c r="A1452" s="7" t="str">
        <f>IF(C1451="","",IFERROR(IF(VLOOKUP(C1451,'Program Mapping'!B:B,1,FALSE)=C1451,"OK","Fix"),"Fix"))</f>
        <v/>
      </c>
      <c r="C1452" s="32"/>
      <c r="D1452" s="3"/>
      <c r="E1452" s="3"/>
      <c r="G1452" s="13"/>
      <c r="H1452" s="13"/>
      <c r="I1452" s="13"/>
      <c r="J1452" s="46"/>
    </row>
    <row r="1453" spans="1:10" x14ac:dyDescent="0.25">
      <c r="A1453" s="7" t="str">
        <f>IF(C1452="","",IFERROR(IF(VLOOKUP(C1452,'Program Mapping'!B:B,1,FALSE)=C1452,"OK","Fix"),"Fix"))</f>
        <v/>
      </c>
      <c r="C1453" s="32"/>
      <c r="D1453" s="3"/>
      <c r="E1453" s="3"/>
      <c r="G1453" s="13"/>
      <c r="H1453" s="13"/>
      <c r="I1453" s="13"/>
      <c r="J1453" s="46"/>
    </row>
    <row r="1454" spans="1:10" x14ac:dyDescent="0.25">
      <c r="A1454" s="7" t="str">
        <f>IF(C1453="","",IFERROR(IF(VLOOKUP(C1453,'Program Mapping'!B:B,1,FALSE)=C1453,"OK","Fix"),"Fix"))</f>
        <v/>
      </c>
      <c r="C1454" s="32"/>
      <c r="D1454" s="3"/>
      <c r="E1454" s="3"/>
      <c r="G1454" s="13"/>
      <c r="H1454" s="13"/>
      <c r="I1454" s="13"/>
      <c r="J1454" s="46"/>
    </row>
    <row r="1455" spans="1:10" x14ac:dyDescent="0.25">
      <c r="A1455" s="7" t="str">
        <f>IF(C1454="","",IFERROR(IF(VLOOKUP(C1454,'Program Mapping'!B:B,1,FALSE)=C1454,"OK","Fix"),"Fix"))</f>
        <v/>
      </c>
      <c r="C1455" s="32"/>
      <c r="D1455" s="3"/>
      <c r="E1455" s="3"/>
      <c r="G1455" s="13"/>
      <c r="H1455" s="13"/>
      <c r="I1455" s="13"/>
      <c r="J1455" s="46"/>
    </row>
    <row r="1456" spans="1:10" x14ac:dyDescent="0.25">
      <c r="A1456" s="7" t="str">
        <f>IF(C1455="","",IFERROR(IF(VLOOKUP(C1455,'Program Mapping'!B:B,1,FALSE)=C1455,"OK","Fix"),"Fix"))</f>
        <v/>
      </c>
      <c r="C1456" s="32"/>
      <c r="D1456" s="3"/>
      <c r="E1456" s="3"/>
      <c r="G1456" s="13"/>
      <c r="H1456" s="13"/>
      <c r="I1456" s="13"/>
      <c r="J1456" s="46"/>
    </row>
    <row r="1457" spans="1:10" x14ac:dyDescent="0.25">
      <c r="A1457" s="7" t="str">
        <f>IF(C1456="","",IFERROR(IF(VLOOKUP(C1456,'Program Mapping'!B:B,1,FALSE)=C1456,"OK","Fix"),"Fix"))</f>
        <v/>
      </c>
      <c r="C1457" s="32"/>
      <c r="D1457" s="3"/>
      <c r="E1457" s="3"/>
      <c r="G1457" s="13"/>
      <c r="H1457" s="13"/>
      <c r="I1457" s="13"/>
      <c r="J1457" s="46"/>
    </row>
    <row r="1458" spans="1:10" x14ac:dyDescent="0.25">
      <c r="A1458" s="7" t="str">
        <f>IF(C1457="","",IFERROR(IF(VLOOKUP(C1457,'Program Mapping'!B:B,1,FALSE)=C1457,"OK","Fix"),"Fix"))</f>
        <v/>
      </c>
      <c r="C1458" s="32"/>
      <c r="D1458" s="3"/>
      <c r="E1458" s="3"/>
      <c r="G1458" s="13"/>
      <c r="H1458" s="13"/>
      <c r="I1458" s="13"/>
      <c r="J1458" s="46"/>
    </row>
    <row r="1459" spans="1:10" x14ac:dyDescent="0.25">
      <c r="A1459" s="7" t="str">
        <f>IF(C1458="","",IFERROR(IF(VLOOKUP(C1458,'Program Mapping'!B:B,1,FALSE)=C1458,"OK","Fix"),"Fix"))</f>
        <v/>
      </c>
      <c r="C1459" s="32"/>
      <c r="D1459" s="3"/>
      <c r="E1459" s="3"/>
      <c r="G1459" s="13"/>
      <c r="H1459" s="13"/>
      <c r="I1459" s="13"/>
      <c r="J1459" s="46"/>
    </row>
    <row r="1460" spans="1:10" x14ac:dyDescent="0.25">
      <c r="A1460" s="7" t="str">
        <f>IF(C1459="","",IFERROR(IF(VLOOKUP(C1459,'Program Mapping'!B:B,1,FALSE)=C1459,"OK","Fix"),"Fix"))</f>
        <v/>
      </c>
      <c r="C1460" s="32"/>
      <c r="D1460" s="3"/>
      <c r="E1460" s="3"/>
      <c r="G1460" s="13"/>
      <c r="H1460" s="13"/>
      <c r="I1460" s="13"/>
      <c r="J1460" s="46"/>
    </row>
    <row r="1461" spans="1:10" x14ac:dyDescent="0.25">
      <c r="A1461" s="7" t="str">
        <f>IF(C1460="","",IFERROR(IF(VLOOKUP(C1460,'Program Mapping'!B:B,1,FALSE)=C1460,"OK","Fix"),"Fix"))</f>
        <v/>
      </c>
      <c r="C1461" s="32"/>
      <c r="D1461" s="3"/>
      <c r="E1461" s="3"/>
      <c r="G1461" s="13"/>
      <c r="H1461" s="13"/>
      <c r="I1461" s="13"/>
      <c r="J1461" s="46"/>
    </row>
    <row r="1462" spans="1:10" x14ac:dyDescent="0.25">
      <c r="A1462" s="7" t="str">
        <f>IF(C1461="","",IFERROR(IF(VLOOKUP(C1461,'Program Mapping'!B:B,1,FALSE)=C1461,"OK","Fix"),"Fix"))</f>
        <v/>
      </c>
      <c r="C1462" s="32"/>
      <c r="D1462" s="3"/>
      <c r="E1462" s="3"/>
      <c r="G1462" s="13"/>
      <c r="H1462" s="13"/>
      <c r="I1462" s="13"/>
      <c r="J1462" s="46"/>
    </row>
    <row r="1463" spans="1:10" x14ac:dyDescent="0.25">
      <c r="A1463" s="7" t="str">
        <f>IF(C1462="","",IFERROR(IF(VLOOKUP(C1462,'Program Mapping'!B:B,1,FALSE)=C1462,"OK","Fix"),"Fix"))</f>
        <v/>
      </c>
      <c r="C1463" s="32"/>
      <c r="D1463" s="3"/>
      <c r="E1463" s="3"/>
      <c r="G1463" s="13"/>
      <c r="H1463" s="13"/>
      <c r="I1463" s="13"/>
      <c r="J1463" s="46"/>
    </row>
    <row r="1464" spans="1:10" x14ac:dyDescent="0.25">
      <c r="A1464" s="7" t="str">
        <f>IF(C1463="","",IFERROR(IF(VLOOKUP(C1463,'Program Mapping'!B:B,1,FALSE)=C1463,"OK","Fix"),"Fix"))</f>
        <v/>
      </c>
      <c r="C1464" s="32"/>
      <c r="D1464" s="3"/>
      <c r="E1464" s="3"/>
      <c r="G1464" s="13"/>
      <c r="H1464" s="13"/>
      <c r="I1464" s="13"/>
      <c r="J1464" s="46"/>
    </row>
    <row r="1465" spans="1:10" x14ac:dyDescent="0.25">
      <c r="A1465" s="7" t="str">
        <f>IF(C1464="","",IFERROR(IF(VLOOKUP(C1464,'Program Mapping'!B:B,1,FALSE)=C1464,"OK","Fix"),"Fix"))</f>
        <v/>
      </c>
      <c r="C1465" s="32"/>
      <c r="D1465" s="3"/>
      <c r="E1465" s="3"/>
      <c r="G1465" s="13"/>
      <c r="H1465" s="13"/>
      <c r="I1465" s="13"/>
      <c r="J1465" s="46"/>
    </row>
    <row r="1466" spans="1:10" x14ac:dyDescent="0.25">
      <c r="A1466" s="7" t="str">
        <f>IF(C1465="","",IFERROR(IF(VLOOKUP(C1465,'Program Mapping'!B:B,1,FALSE)=C1465,"OK","Fix"),"Fix"))</f>
        <v/>
      </c>
      <c r="C1466" s="32"/>
      <c r="D1466" s="3"/>
      <c r="E1466" s="3"/>
      <c r="G1466" s="13"/>
      <c r="H1466" s="13"/>
      <c r="I1466" s="13"/>
      <c r="J1466" s="46"/>
    </row>
    <row r="1467" spans="1:10" x14ac:dyDescent="0.25">
      <c r="A1467" s="7" t="str">
        <f>IF(C1466="","",IFERROR(IF(VLOOKUP(C1466,'Program Mapping'!B:B,1,FALSE)=C1466,"OK","Fix"),"Fix"))</f>
        <v/>
      </c>
      <c r="C1467" s="32"/>
      <c r="D1467" s="3"/>
      <c r="E1467" s="3"/>
      <c r="G1467" s="13"/>
      <c r="H1467" s="13"/>
      <c r="I1467" s="13"/>
      <c r="J1467" s="46"/>
    </row>
    <row r="1468" spans="1:10" x14ac:dyDescent="0.25">
      <c r="A1468" s="7" t="str">
        <f>IF(C1467="","",IFERROR(IF(VLOOKUP(C1467,'Program Mapping'!B:B,1,FALSE)=C1467,"OK","Fix"),"Fix"))</f>
        <v/>
      </c>
      <c r="C1468" s="32"/>
      <c r="D1468" s="3"/>
      <c r="E1468" s="3"/>
      <c r="G1468" s="13"/>
      <c r="H1468" s="13"/>
      <c r="I1468" s="13"/>
      <c r="J1468" s="46"/>
    </row>
    <row r="1469" spans="1:10" x14ac:dyDescent="0.25">
      <c r="A1469" s="7" t="str">
        <f>IF(C1468="","",IFERROR(IF(VLOOKUP(C1468,'Program Mapping'!B:B,1,FALSE)=C1468,"OK","Fix"),"Fix"))</f>
        <v/>
      </c>
      <c r="C1469" s="32"/>
      <c r="D1469" s="3"/>
      <c r="E1469" s="3"/>
      <c r="G1469" s="13"/>
      <c r="H1469" s="13"/>
      <c r="I1469" s="13"/>
      <c r="J1469" s="46"/>
    </row>
    <row r="1470" spans="1:10" x14ac:dyDescent="0.25">
      <c r="A1470" s="7" t="str">
        <f>IF(C1469="","",IFERROR(IF(VLOOKUP(C1469,'Program Mapping'!B:B,1,FALSE)=C1469,"OK","Fix"),"Fix"))</f>
        <v/>
      </c>
      <c r="C1470" s="32"/>
      <c r="D1470" s="3"/>
      <c r="E1470" s="3"/>
      <c r="G1470" s="13"/>
      <c r="H1470" s="13"/>
      <c r="I1470" s="13"/>
      <c r="J1470" s="46"/>
    </row>
    <row r="1471" spans="1:10" x14ac:dyDescent="0.25">
      <c r="A1471" s="7" t="str">
        <f>IF(C1470="","",IFERROR(IF(VLOOKUP(C1470,'Program Mapping'!B:B,1,FALSE)=C1470,"OK","Fix"),"Fix"))</f>
        <v/>
      </c>
      <c r="C1471" s="32"/>
      <c r="D1471" s="3"/>
      <c r="E1471" s="3"/>
      <c r="G1471" s="13"/>
      <c r="H1471" s="13"/>
      <c r="I1471" s="13"/>
      <c r="J1471" s="46"/>
    </row>
    <row r="1472" spans="1:10" x14ac:dyDescent="0.25">
      <c r="A1472" s="7" t="str">
        <f>IF(C1471="","",IFERROR(IF(VLOOKUP(C1471,'Program Mapping'!B:B,1,FALSE)=C1471,"OK","Fix"),"Fix"))</f>
        <v/>
      </c>
      <c r="C1472" s="32"/>
      <c r="D1472" s="3"/>
      <c r="E1472" s="3"/>
      <c r="G1472" s="13"/>
      <c r="H1472" s="13"/>
      <c r="I1472" s="13"/>
      <c r="J1472" s="46"/>
    </row>
    <row r="1473" spans="1:10" x14ac:dyDescent="0.25">
      <c r="A1473" s="7" t="str">
        <f>IF(C1472="","",IFERROR(IF(VLOOKUP(C1472,'Program Mapping'!B:B,1,FALSE)=C1472,"OK","Fix"),"Fix"))</f>
        <v/>
      </c>
      <c r="C1473" s="32"/>
      <c r="D1473" s="3"/>
      <c r="E1473" s="3"/>
      <c r="G1473" s="13"/>
      <c r="H1473" s="13"/>
      <c r="I1473" s="13"/>
      <c r="J1473" s="46"/>
    </row>
    <row r="1474" spans="1:10" x14ac:dyDescent="0.25">
      <c r="A1474" s="7" t="str">
        <f>IF(C1473="","",IFERROR(IF(VLOOKUP(C1473,'Program Mapping'!B:B,1,FALSE)=C1473,"OK","Fix"),"Fix"))</f>
        <v/>
      </c>
      <c r="C1474" s="32"/>
      <c r="D1474" s="3"/>
      <c r="E1474" s="3"/>
      <c r="G1474" s="13"/>
      <c r="H1474" s="13"/>
      <c r="I1474" s="13"/>
      <c r="J1474" s="46"/>
    </row>
    <row r="1475" spans="1:10" x14ac:dyDescent="0.25">
      <c r="A1475" s="7" t="str">
        <f>IF(C1474="","",IFERROR(IF(VLOOKUP(C1474,'Program Mapping'!B:B,1,FALSE)=C1474,"OK","Fix"),"Fix"))</f>
        <v/>
      </c>
      <c r="C1475" s="32"/>
      <c r="D1475" s="3"/>
      <c r="E1475" s="3"/>
      <c r="G1475" s="13"/>
      <c r="H1475" s="13"/>
      <c r="I1475" s="13"/>
      <c r="J1475" s="46"/>
    </row>
    <row r="1476" spans="1:10" x14ac:dyDescent="0.25">
      <c r="A1476" s="7" t="str">
        <f>IF(C1475="","",IFERROR(IF(VLOOKUP(C1475,'Program Mapping'!B:B,1,FALSE)=C1475,"OK","Fix"),"Fix"))</f>
        <v/>
      </c>
      <c r="C1476" s="32"/>
      <c r="D1476" s="3"/>
      <c r="E1476" s="3"/>
      <c r="G1476" s="13"/>
      <c r="H1476" s="13"/>
      <c r="I1476" s="13"/>
      <c r="J1476" s="46"/>
    </row>
    <row r="1477" spans="1:10" x14ac:dyDescent="0.25">
      <c r="A1477" s="7" t="str">
        <f>IF(C1476="","",IFERROR(IF(VLOOKUP(C1476,'Program Mapping'!B:B,1,FALSE)=C1476,"OK","Fix"),"Fix"))</f>
        <v/>
      </c>
      <c r="C1477" s="32"/>
      <c r="D1477" s="3"/>
      <c r="E1477" s="3"/>
      <c r="G1477" s="13"/>
      <c r="H1477" s="13"/>
      <c r="I1477" s="13"/>
      <c r="J1477" s="46"/>
    </row>
    <row r="1478" spans="1:10" x14ac:dyDescent="0.25">
      <c r="A1478" s="7" t="str">
        <f>IF(C1477="","",IFERROR(IF(VLOOKUP(C1477,'Program Mapping'!B:B,1,FALSE)=C1477,"OK","Fix"),"Fix"))</f>
        <v/>
      </c>
      <c r="C1478" s="32"/>
      <c r="D1478" s="3"/>
      <c r="E1478" s="3"/>
      <c r="G1478" s="13"/>
      <c r="H1478" s="13"/>
      <c r="I1478" s="13"/>
      <c r="J1478" s="46"/>
    </row>
    <row r="1479" spans="1:10" x14ac:dyDescent="0.25">
      <c r="A1479" s="7" t="str">
        <f>IF(C1478="","",IFERROR(IF(VLOOKUP(C1478,'Program Mapping'!B:B,1,FALSE)=C1478,"OK","Fix"),"Fix"))</f>
        <v/>
      </c>
      <c r="C1479" s="32"/>
      <c r="D1479" s="3"/>
      <c r="E1479" s="3"/>
      <c r="G1479" s="13"/>
      <c r="H1479" s="13"/>
      <c r="I1479" s="13"/>
      <c r="J1479" s="46"/>
    </row>
    <row r="1480" spans="1:10" x14ac:dyDescent="0.25">
      <c r="A1480" s="7" t="str">
        <f>IF(C1479="","",IFERROR(IF(VLOOKUP(C1479,'Program Mapping'!B:B,1,FALSE)=C1479,"OK","Fix"),"Fix"))</f>
        <v/>
      </c>
      <c r="C1480" s="32"/>
      <c r="D1480" s="3"/>
      <c r="E1480" s="3"/>
      <c r="G1480" s="13"/>
      <c r="H1480" s="13"/>
      <c r="I1480" s="13"/>
      <c r="J1480" s="46"/>
    </row>
    <row r="1481" spans="1:10" x14ac:dyDescent="0.25">
      <c r="A1481" s="7" t="str">
        <f>IF(C1480="","",IFERROR(IF(VLOOKUP(C1480,'Program Mapping'!B:B,1,FALSE)=C1480,"OK","Fix"),"Fix"))</f>
        <v/>
      </c>
      <c r="C1481" s="32"/>
      <c r="D1481" s="3"/>
      <c r="E1481" s="3"/>
      <c r="G1481" s="13"/>
      <c r="H1481" s="13"/>
      <c r="I1481" s="13"/>
      <c r="J1481" s="46"/>
    </row>
    <row r="1482" spans="1:10" x14ac:dyDescent="0.25">
      <c r="A1482" s="7" t="str">
        <f>IF(C1481="","",IFERROR(IF(VLOOKUP(C1481,'Program Mapping'!B:B,1,FALSE)=C1481,"OK","Fix"),"Fix"))</f>
        <v/>
      </c>
      <c r="C1482" s="32"/>
      <c r="D1482" s="3"/>
      <c r="E1482" s="3"/>
      <c r="G1482" s="13"/>
      <c r="H1482" s="13"/>
      <c r="I1482" s="13"/>
      <c r="J1482" s="46"/>
    </row>
    <row r="1483" spans="1:10" x14ac:dyDescent="0.25">
      <c r="A1483" s="7" t="str">
        <f>IF(C1482="","",IFERROR(IF(VLOOKUP(C1482,'Program Mapping'!B:B,1,FALSE)=C1482,"OK","Fix"),"Fix"))</f>
        <v/>
      </c>
      <c r="C1483" s="32"/>
      <c r="D1483" s="3"/>
      <c r="E1483" s="3"/>
      <c r="G1483" s="13"/>
      <c r="H1483" s="13"/>
      <c r="I1483" s="13"/>
      <c r="J1483" s="46"/>
    </row>
    <row r="1484" spans="1:10" x14ac:dyDescent="0.25">
      <c r="A1484" s="7" t="str">
        <f>IF(C1483="","",IFERROR(IF(VLOOKUP(C1483,'Program Mapping'!B:B,1,FALSE)=C1483,"OK","Fix"),"Fix"))</f>
        <v/>
      </c>
      <c r="C1484" s="32"/>
      <c r="D1484" s="3"/>
      <c r="E1484" s="3"/>
      <c r="G1484" s="13"/>
      <c r="H1484" s="13"/>
      <c r="I1484" s="13"/>
      <c r="J1484" s="46"/>
    </row>
    <row r="1485" spans="1:10" x14ac:dyDescent="0.25">
      <c r="A1485" s="7" t="str">
        <f>IF(C1484="","",IFERROR(IF(VLOOKUP(C1484,'Program Mapping'!B:B,1,FALSE)=C1484,"OK","Fix"),"Fix"))</f>
        <v/>
      </c>
      <c r="C1485" s="32"/>
      <c r="D1485" s="3"/>
      <c r="E1485" s="3"/>
      <c r="G1485" s="13"/>
      <c r="H1485" s="13"/>
      <c r="I1485" s="13"/>
      <c r="J1485" s="46"/>
    </row>
    <row r="1486" spans="1:10" x14ac:dyDescent="0.25">
      <c r="A1486" s="7" t="str">
        <f>IF(C1485="","",IFERROR(IF(VLOOKUP(C1485,'Program Mapping'!B:B,1,FALSE)=C1485,"OK","Fix"),"Fix"))</f>
        <v/>
      </c>
      <c r="C1486" s="32"/>
      <c r="D1486" s="3"/>
      <c r="E1486" s="3"/>
      <c r="G1486" s="13"/>
      <c r="H1486" s="13"/>
      <c r="I1486" s="13"/>
      <c r="J1486" s="46"/>
    </row>
    <row r="1487" spans="1:10" x14ac:dyDescent="0.25">
      <c r="A1487" s="7" t="str">
        <f>IF(C1486="","",IFERROR(IF(VLOOKUP(C1486,'Program Mapping'!B:B,1,FALSE)=C1486,"OK","Fix"),"Fix"))</f>
        <v/>
      </c>
      <c r="C1487" s="32"/>
      <c r="D1487" s="3"/>
      <c r="E1487" s="3"/>
      <c r="G1487" s="13"/>
      <c r="H1487" s="13"/>
      <c r="I1487" s="13"/>
      <c r="J1487" s="46"/>
    </row>
    <row r="1488" spans="1:10" x14ac:dyDescent="0.25">
      <c r="A1488" s="7" t="str">
        <f>IF(C1487="","",IFERROR(IF(VLOOKUP(C1487,'Program Mapping'!B:B,1,FALSE)=C1487,"OK","Fix"),"Fix"))</f>
        <v/>
      </c>
      <c r="C1488" s="32"/>
      <c r="D1488" s="3"/>
      <c r="E1488" s="3"/>
      <c r="G1488" s="13"/>
      <c r="H1488" s="13"/>
      <c r="I1488" s="13"/>
      <c r="J1488" s="46"/>
    </row>
    <row r="1489" spans="1:10" x14ac:dyDescent="0.25">
      <c r="A1489" s="7" t="str">
        <f>IF(C1488="","",IFERROR(IF(VLOOKUP(C1488,'Program Mapping'!B:B,1,FALSE)=C1488,"OK","Fix"),"Fix"))</f>
        <v/>
      </c>
      <c r="C1489" s="32"/>
      <c r="D1489" s="3"/>
      <c r="E1489" s="3"/>
      <c r="G1489" s="13"/>
      <c r="H1489" s="13"/>
      <c r="I1489" s="13"/>
      <c r="J1489" s="46"/>
    </row>
    <row r="1490" spans="1:10" x14ac:dyDescent="0.25">
      <c r="A1490" s="7" t="str">
        <f>IF(C1489="","",IFERROR(IF(VLOOKUP(C1489,'Program Mapping'!B:B,1,FALSE)=C1489,"OK","Fix"),"Fix"))</f>
        <v/>
      </c>
      <c r="C1490" s="32"/>
      <c r="D1490" s="3"/>
      <c r="E1490" s="3"/>
      <c r="G1490" s="13"/>
      <c r="H1490" s="13"/>
      <c r="I1490" s="13"/>
      <c r="J1490" s="46"/>
    </row>
    <row r="1491" spans="1:10" x14ac:dyDescent="0.25">
      <c r="A1491" s="7" t="str">
        <f>IF(C1490="","",IFERROR(IF(VLOOKUP(C1490,'Program Mapping'!B:B,1,FALSE)=C1490,"OK","Fix"),"Fix"))</f>
        <v/>
      </c>
      <c r="C1491" s="32"/>
      <c r="D1491" s="3"/>
      <c r="E1491" s="3"/>
      <c r="G1491" s="13"/>
      <c r="H1491" s="13"/>
      <c r="I1491" s="13"/>
      <c r="J1491" s="46"/>
    </row>
    <row r="1492" spans="1:10" x14ac:dyDescent="0.25">
      <c r="A1492" s="7" t="str">
        <f>IF(C1491="","",IFERROR(IF(VLOOKUP(C1491,'Program Mapping'!B:B,1,FALSE)=C1491,"OK","Fix"),"Fix"))</f>
        <v/>
      </c>
      <c r="C1492" s="32"/>
      <c r="D1492" s="3"/>
      <c r="E1492" s="3"/>
      <c r="G1492" s="13"/>
      <c r="H1492" s="13"/>
      <c r="I1492" s="13"/>
      <c r="J1492" s="46"/>
    </row>
    <row r="1493" spans="1:10" x14ac:dyDescent="0.25">
      <c r="A1493" s="7" t="str">
        <f>IF(C1492="","",IFERROR(IF(VLOOKUP(C1492,'Program Mapping'!B:B,1,FALSE)=C1492,"OK","Fix"),"Fix"))</f>
        <v/>
      </c>
      <c r="C1493" s="32"/>
      <c r="D1493" s="3"/>
      <c r="E1493" s="3"/>
      <c r="G1493" s="13"/>
      <c r="H1493" s="13"/>
      <c r="I1493" s="13"/>
      <c r="J1493" s="46"/>
    </row>
    <row r="1494" spans="1:10" x14ac:dyDescent="0.25">
      <c r="A1494" s="7" t="str">
        <f>IF(C1493="","",IFERROR(IF(VLOOKUP(C1493,'Program Mapping'!B:B,1,FALSE)=C1493,"OK","Fix"),"Fix"))</f>
        <v/>
      </c>
      <c r="C1494" s="32"/>
      <c r="D1494" s="3"/>
      <c r="E1494" s="3"/>
      <c r="G1494" s="13"/>
      <c r="H1494" s="13"/>
      <c r="I1494" s="13"/>
      <c r="J1494" s="46"/>
    </row>
    <row r="1495" spans="1:10" x14ac:dyDescent="0.25">
      <c r="A1495" s="7" t="str">
        <f>IF(C1494="","",IFERROR(IF(VLOOKUP(C1494,'Program Mapping'!B:B,1,FALSE)=C1494,"OK","Fix"),"Fix"))</f>
        <v/>
      </c>
      <c r="C1495" s="32"/>
      <c r="D1495" s="3"/>
      <c r="E1495" s="3"/>
      <c r="G1495" s="13"/>
      <c r="H1495" s="13"/>
      <c r="I1495" s="13"/>
      <c r="J1495" s="46"/>
    </row>
    <row r="1496" spans="1:10" x14ac:dyDescent="0.25">
      <c r="A1496" s="7" t="str">
        <f>IF(C1495="","",IFERROR(IF(VLOOKUP(C1495,'Program Mapping'!B:B,1,FALSE)=C1495,"OK","Fix"),"Fix"))</f>
        <v/>
      </c>
      <c r="C1496" s="32"/>
      <c r="D1496" s="3"/>
      <c r="E1496" s="3"/>
      <c r="G1496" s="13"/>
      <c r="H1496" s="13"/>
      <c r="I1496" s="13"/>
      <c r="J1496" s="46"/>
    </row>
    <row r="1497" spans="1:10" x14ac:dyDescent="0.25">
      <c r="A1497" s="7" t="str">
        <f>IF(C1496="","",IFERROR(IF(VLOOKUP(C1496,'Program Mapping'!B:B,1,FALSE)=C1496,"OK","Fix"),"Fix"))</f>
        <v/>
      </c>
      <c r="C1497" s="32"/>
      <c r="D1497" s="3"/>
      <c r="E1497" s="3"/>
      <c r="G1497" s="13"/>
      <c r="H1497" s="13"/>
      <c r="I1497" s="13"/>
      <c r="J1497" s="46"/>
    </row>
    <row r="1498" spans="1:10" x14ac:dyDescent="0.25">
      <c r="A1498" s="7" t="str">
        <f>IF(C1497="","",IFERROR(IF(VLOOKUP(C1497,'Program Mapping'!B:B,1,FALSE)=C1497,"OK","Fix"),"Fix"))</f>
        <v/>
      </c>
      <c r="C1498" s="32"/>
      <c r="D1498" s="3"/>
      <c r="E1498" s="3"/>
      <c r="G1498" s="13"/>
      <c r="H1498" s="13"/>
      <c r="I1498" s="13"/>
      <c r="J1498" s="46"/>
    </row>
    <row r="1499" spans="1:10" x14ac:dyDescent="0.25">
      <c r="A1499" s="7" t="str">
        <f>IF(C1498="","",IFERROR(IF(VLOOKUP(C1498,'Program Mapping'!B:B,1,FALSE)=C1498,"OK","Fix"),"Fix"))</f>
        <v/>
      </c>
      <c r="C1499" s="32"/>
      <c r="D1499" s="3"/>
      <c r="E1499" s="3"/>
      <c r="G1499" s="13"/>
      <c r="H1499" s="13"/>
      <c r="I1499" s="13"/>
      <c r="J1499" s="46"/>
    </row>
    <row r="1500" spans="1:10" x14ac:dyDescent="0.25">
      <c r="A1500" s="7" t="str">
        <f>IF(C1499="","",IFERROR(IF(VLOOKUP(C1499,'Program Mapping'!B:B,1,FALSE)=C1499,"OK","Fix"),"Fix"))</f>
        <v/>
      </c>
      <c r="C1500" s="32"/>
      <c r="D1500" s="3"/>
      <c r="E1500" s="3"/>
      <c r="G1500" s="13"/>
      <c r="H1500" s="13"/>
      <c r="I1500" s="13"/>
      <c r="J1500" s="46"/>
    </row>
    <row r="1501" spans="1:10" x14ac:dyDescent="0.25">
      <c r="A1501" s="7" t="str">
        <f>IF(C1500="","",IFERROR(IF(VLOOKUP(C1500,'Program Mapping'!B:B,1,FALSE)=C1500,"OK","Fix"),"Fix"))</f>
        <v/>
      </c>
      <c r="C1501" s="32"/>
      <c r="D1501" s="3"/>
      <c r="E1501" s="3"/>
      <c r="G1501" s="13"/>
      <c r="H1501" s="13"/>
      <c r="I1501" s="13"/>
      <c r="J1501" s="46"/>
    </row>
    <row r="1502" spans="1:10" x14ac:dyDescent="0.25">
      <c r="A1502" s="7" t="str">
        <f>IF(C1501="","",IFERROR(IF(VLOOKUP(C1501,'Program Mapping'!B:B,1,FALSE)=C1501,"OK","Fix"),"Fix"))</f>
        <v/>
      </c>
      <c r="C1502" s="32"/>
      <c r="D1502" s="3"/>
      <c r="E1502" s="3"/>
      <c r="G1502" s="13"/>
      <c r="H1502" s="13"/>
      <c r="I1502" s="13"/>
      <c r="J1502" s="46"/>
    </row>
    <row r="1503" spans="1:10" x14ac:dyDescent="0.25">
      <c r="A1503" s="7" t="str">
        <f>IF(C1502="","",IFERROR(IF(VLOOKUP(C1502,'Program Mapping'!B:B,1,FALSE)=C1502,"OK","Fix"),"Fix"))</f>
        <v/>
      </c>
      <c r="C1503" s="32"/>
      <c r="D1503" s="3"/>
      <c r="E1503" s="3"/>
      <c r="G1503" s="13"/>
      <c r="H1503" s="13"/>
      <c r="I1503" s="13"/>
      <c r="J1503" s="46"/>
    </row>
    <row r="1504" spans="1:10" x14ac:dyDescent="0.25">
      <c r="A1504" s="7" t="str">
        <f>IF(C1503="","",IFERROR(IF(VLOOKUP(C1503,'Program Mapping'!B:B,1,FALSE)=C1503,"OK","Fix"),"Fix"))</f>
        <v/>
      </c>
      <c r="C1504" s="32"/>
      <c r="D1504" s="3"/>
      <c r="E1504" s="3"/>
      <c r="G1504" s="13"/>
      <c r="H1504" s="13"/>
      <c r="I1504" s="13"/>
      <c r="J1504" s="46"/>
    </row>
    <row r="1505" spans="1:10" x14ac:dyDescent="0.25">
      <c r="A1505" s="7" t="str">
        <f>IF(C1504="","",IFERROR(IF(VLOOKUP(C1504,'Program Mapping'!B:B,1,FALSE)=C1504,"OK","Fix"),"Fix"))</f>
        <v/>
      </c>
      <c r="C1505" s="32"/>
      <c r="D1505" s="3"/>
      <c r="E1505" s="3"/>
      <c r="G1505" s="13"/>
      <c r="H1505" s="13"/>
      <c r="I1505" s="13"/>
      <c r="J1505" s="46"/>
    </row>
    <row r="1506" spans="1:10" x14ac:dyDescent="0.25">
      <c r="A1506" s="7" t="str">
        <f>IF(C1505="","",IFERROR(IF(VLOOKUP(C1505,'Program Mapping'!B:B,1,FALSE)=C1505,"OK","Fix"),"Fix"))</f>
        <v/>
      </c>
      <c r="C1506" s="32"/>
      <c r="D1506" s="3"/>
      <c r="E1506" s="3"/>
      <c r="G1506" s="13"/>
      <c r="H1506" s="13"/>
      <c r="I1506" s="13"/>
      <c r="J1506" s="46"/>
    </row>
    <row r="1507" spans="1:10" x14ac:dyDescent="0.25">
      <c r="A1507" s="7" t="str">
        <f>IF(C1506="","",IFERROR(IF(VLOOKUP(C1506,'Program Mapping'!B:B,1,FALSE)=C1506,"OK","Fix"),"Fix"))</f>
        <v/>
      </c>
      <c r="C1507" s="32"/>
      <c r="D1507" s="3"/>
      <c r="E1507" s="3"/>
      <c r="G1507" s="13"/>
      <c r="H1507" s="13"/>
      <c r="I1507" s="13"/>
      <c r="J1507" s="46"/>
    </row>
    <row r="1508" spans="1:10" x14ac:dyDescent="0.25">
      <c r="A1508" s="7" t="str">
        <f>IF(C1507="","",IFERROR(IF(VLOOKUP(C1507,'Program Mapping'!B:B,1,FALSE)=C1507,"OK","Fix"),"Fix"))</f>
        <v/>
      </c>
      <c r="C1508" s="32"/>
      <c r="D1508" s="3"/>
      <c r="E1508" s="3"/>
      <c r="G1508" s="13"/>
      <c r="H1508" s="13"/>
      <c r="I1508" s="13"/>
      <c r="J1508" s="46"/>
    </row>
    <row r="1509" spans="1:10" x14ac:dyDescent="0.25">
      <c r="A1509" s="7" t="str">
        <f>IF(C1508="","",IFERROR(IF(VLOOKUP(C1508,'Program Mapping'!B:B,1,FALSE)=C1508,"OK","Fix"),"Fix"))</f>
        <v/>
      </c>
      <c r="C1509" s="32"/>
      <c r="D1509" s="3"/>
      <c r="E1509" s="3"/>
      <c r="G1509" s="13"/>
      <c r="H1509" s="13"/>
      <c r="I1509" s="13"/>
      <c r="J1509" s="46"/>
    </row>
    <row r="1510" spans="1:10" x14ac:dyDescent="0.25">
      <c r="A1510" s="7" t="str">
        <f>IF(C1509="","",IFERROR(IF(VLOOKUP(C1509,'Program Mapping'!B:B,1,FALSE)=C1509,"OK","Fix"),"Fix"))</f>
        <v/>
      </c>
      <c r="C1510" s="32"/>
      <c r="D1510" s="3"/>
      <c r="E1510" s="3"/>
      <c r="G1510" s="13"/>
      <c r="H1510" s="13"/>
      <c r="I1510" s="13"/>
      <c r="J1510" s="46"/>
    </row>
    <row r="1511" spans="1:10" x14ac:dyDescent="0.25">
      <c r="A1511" s="7" t="str">
        <f>IF(C1510="","",IFERROR(IF(VLOOKUP(C1510,'Program Mapping'!B:B,1,FALSE)=C1510,"OK","Fix"),"Fix"))</f>
        <v/>
      </c>
      <c r="C1511" s="32"/>
      <c r="D1511" s="3"/>
      <c r="E1511" s="3"/>
      <c r="G1511" s="13"/>
      <c r="H1511" s="13"/>
      <c r="I1511" s="13"/>
      <c r="J1511" s="46"/>
    </row>
    <row r="1512" spans="1:10" x14ac:dyDescent="0.25">
      <c r="A1512" s="7" t="str">
        <f>IF(C1511="","",IFERROR(IF(VLOOKUP(C1511,'Program Mapping'!B:B,1,FALSE)=C1511,"OK","Fix"),"Fix"))</f>
        <v/>
      </c>
      <c r="C1512" s="32"/>
      <c r="D1512" s="3"/>
      <c r="E1512" s="3"/>
      <c r="G1512" s="13"/>
      <c r="H1512" s="13"/>
      <c r="I1512" s="13"/>
      <c r="J1512" s="46"/>
    </row>
    <row r="1513" spans="1:10" x14ac:dyDescent="0.25">
      <c r="A1513" s="7" t="str">
        <f>IF(C1512="","",IFERROR(IF(VLOOKUP(C1512,'Program Mapping'!B:B,1,FALSE)=C1512,"OK","Fix"),"Fix"))</f>
        <v/>
      </c>
      <c r="C1513" s="32"/>
      <c r="D1513" s="3"/>
      <c r="E1513" s="3"/>
      <c r="G1513" s="13"/>
      <c r="H1513" s="13"/>
      <c r="I1513" s="13"/>
      <c r="J1513" s="46"/>
    </row>
    <row r="1514" spans="1:10" x14ac:dyDescent="0.25">
      <c r="A1514" s="7" t="str">
        <f>IF(C1513="","",IFERROR(IF(VLOOKUP(C1513,'Program Mapping'!B:B,1,FALSE)=C1513,"OK","Fix"),"Fix"))</f>
        <v/>
      </c>
      <c r="C1514" s="32"/>
      <c r="D1514" s="3"/>
      <c r="E1514" s="3"/>
      <c r="G1514" s="13"/>
      <c r="H1514" s="13"/>
      <c r="I1514" s="13"/>
      <c r="J1514" s="46"/>
    </row>
    <row r="1515" spans="1:10" x14ac:dyDescent="0.25">
      <c r="A1515" s="7" t="str">
        <f>IF(C1514="","",IFERROR(IF(VLOOKUP(C1514,'Program Mapping'!B:B,1,FALSE)=C1514,"OK","Fix"),"Fix"))</f>
        <v/>
      </c>
      <c r="C1515" s="32"/>
      <c r="D1515" s="3"/>
      <c r="E1515" s="3"/>
      <c r="G1515" s="13"/>
      <c r="H1515" s="13"/>
      <c r="I1515" s="13"/>
      <c r="J1515" s="46"/>
    </row>
    <row r="1516" spans="1:10" x14ac:dyDescent="0.25">
      <c r="A1516" s="7" t="str">
        <f>IF(C1515="","",IFERROR(IF(VLOOKUP(C1515,'Program Mapping'!B:B,1,FALSE)=C1515,"OK","Fix"),"Fix"))</f>
        <v/>
      </c>
      <c r="C1516" s="32"/>
      <c r="D1516" s="3"/>
      <c r="E1516" s="3"/>
      <c r="G1516" s="13"/>
      <c r="H1516" s="13"/>
      <c r="I1516" s="13"/>
      <c r="J1516" s="46"/>
    </row>
    <row r="1517" spans="1:10" x14ac:dyDescent="0.25">
      <c r="A1517" s="7" t="str">
        <f>IF(C1516="","",IFERROR(IF(VLOOKUP(C1516,'Program Mapping'!B:B,1,FALSE)=C1516,"OK","Fix"),"Fix"))</f>
        <v/>
      </c>
      <c r="C1517" s="32"/>
      <c r="D1517" s="3"/>
      <c r="E1517" s="3"/>
      <c r="G1517" s="13"/>
      <c r="H1517" s="13"/>
      <c r="I1517" s="13"/>
      <c r="J1517" s="46"/>
    </row>
    <row r="1518" spans="1:10" x14ac:dyDescent="0.25">
      <c r="A1518" s="7" t="str">
        <f>IF(C1517="","",IFERROR(IF(VLOOKUP(C1517,'Program Mapping'!B:B,1,FALSE)=C1517,"OK","Fix"),"Fix"))</f>
        <v/>
      </c>
      <c r="C1518" s="32"/>
      <c r="D1518" s="3"/>
      <c r="E1518" s="3"/>
      <c r="G1518" s="13"/>
      <c r="H1518" s="13"/>
      <c r="I1518" s="13"/>
      <c r="J1518" s="46"/>
    </row>
    <row r="1519" spans="1:10" x14ac:dyDescent="0.25">
      <c r="A1519" s="7" t="str">
        <f>IF(C1518="","",IFERROR(IF(VLOOKUP(C1518,'Program Mapping'!B:B,1,FALSE)=C1518,"OK","Fix"),"Fix"))</f>
        <v/>
      </c>
      <c r="C1519" s="32"/>
      <c r="D1519" s="3"/>
      <c r="E1519" s="3"/>
      <c r="G1519" s="13"/>
      <c r="H1519" s="13"/>
      <c r="I1519" s="13"/>
      <c r="J1519" s="46"/>
    </row>
    <row r="1520" spans="1:10" x14ac:dyDescent="0.25">
      <c r="A1520" s="7" t="str">
        <f>IF(C1519="","",IFERROR(IF(VLOOKUP(C1519,'Program Mapping'!B:B,1,FALSE)=C1519,"OK","Fix"),"Fix"))</f>
        <v/>
      </c>
      <c r="C1520" s="32"/>
      <c r="D1520" s="3"/>
      <c r="E1520" s="3"/>
      <c r="G1520" s="13"/>
      <c r="H1520" s="13"/>
      <c r="I1520" s="13"/>
      <c r="J1520" s="46"/>
    </row>
    <row r="1521" spans="1:10" x14ac:dyDescent="0.25">
      <c r="A1521" s="7" t="str">
        <f>IF(C1520="","",IFERROR(IF(VLOOKUP(C1520,'Program Mapping'!B:B,1,FALSE)=C1520,"OK","Fix"),"Fix"))</f>
        <v/>
      </c>
      <c r="C1521" s="32"/>
      <c r="D1521" s="3"/>
      <c r="E1521" s="3"/>
      <c r="G1521" s="13"/>
      <c r="H1521" s="13"/>
      <c r="I1521" s="13"/>
      <c r="J1521" s="46"/>
    </row>
    <row r="1522" spans="1:10" x14ac:dyDescent="0.25">
      <c r="A1522" s="7" t="str">
        <f>IF(C1521="","",IFERROR(IF(VLOOKUP(C1521,'Program Mapping'!B:B,1,FALSE)=C1521,"OK","Fix"),"Fix"))</f>
        <v/>
      </c>
      <c r="C1522" s="32"/>
      <c r="D1522" s="3"/>
      <c r="E1522" s="3"/>
      <c r="G1522" s="13"/>
      <c r="H1522" s="13"/>
      <c r="I1522" s="13"/>
      <c r="J1522" s="46"/>
    </row>
    <row r="1523" spans="1:10" x14ac:dyDescent="0.25">
      <c r="A1523" s="7" t="str">
        <f>IF(C1522="","",IFERROR(IF(VLOOKUP(C1522,'Program Mapping'!B:B,1,FALSE)=C1522,"OK","Fix"),"Fix"))</f>
        <v/>
      </c>
      <c r="C1523" s="32"/>
      <c r="D1523" s="3"/>
      <c r="E1523" s="3"/>
      <c r="G1523" s="13"/>
      <c r="H1523" s="13"/>
      <c r="I1523" s="13"/>
      <c r="J1523" s="46"/>
    </row>
    <row r="1524" spans="1:10" x14ac:dyDescent="0.25">
      <c r="A1524" s="7" t="str">
        <f>IF(C1523="","",IFERROR(IF(VLOOKUP(C1523,'Program Mapping'!B:B,1,FALSE)=C1523,"OK","Fix"),"Fix"))</f>
        <v/>
      </c>
      <c r="C1524" s="32"/>
      <c r="D1524" s="3"/>
      <c r="E1524" s="3"/>
      <c r="G1524" s="13"/>
      <c r="H1524" s="13"/>
      <c r="I1524" s="13"/>
      <c r="J1524" s="46"/>
    </row>
    <row r="1525" spans="1:10" x14ac:dyDescent="0.25">
      <c r="A1525" s="7" t="str">
        <f>IF(C1524="","",IFERROR(IF(VLOOKUP(C1524,'Program Mapping'!B:B,1,FALSE)=C1524,"OK","Fix"),"Fix"))</f>
        <v/>
      </c>
      <c r="C1525" s="32"/>
      <c r="D1525" s="3"/>
      <c r="E1525" s="3"/>
      <c r="G1525" s="13"/>
      <c r="H1525" s="13"/>
      <c r="I1525" s="13"/>
      <c r="J1525" s="46"/>
    </row>
    <row r="1526" spans="1:10" x14ac:dyDescent="0.25">
      <c r="A1526" s="7" t="str">
        <f>IF(C1525="","",IFERROR(IF(VLOOKUP(C1525,'Program Mapping'!B:B,1,FALSE)=C1525,"OK","Fix"),"Fix"))</f>
        <v/>
      </c>
      <c r="C1526" s="32"/>
      <c r="D1526" s="3"/>
      <c r="E1526" s="3"/>
      <c r="G1526" s="13"/>
      <c r="H1526" s="13"/>
      <c r="I1526" s="13"/>
      <c r="J1526" s="46"/>
    </row>
    <row r="1527" spans="1:10" x14ac:dyDescent="0.25">
      <c r="A1527" s="7" t="str">
        <f>IF(C1526="","",IFERROR(IF(VLOOKUP(C1526,'Program Mapping'!B:B,1,FALSE)=C1526,"OK","Fix"),"Fix"))</f>
        <v/>
      </c>
      <c r="C1527" s="32"/>
      <c r="D1527" s="3"/>
      <c r="E1527" s="3"/>
      <c r="G1527" s="13"/>
      <c r="H1527" s="13"/>
      <c r="I1527" s="13"/>
      <c r="J1527" s="46"/>
    </row>
    <row r="1528" spans="1:10" x14ac:dyDescent="0.25">
      <c r="A1528" s="7" t="str">
        <f>IF(C1527="","",IFERROR(IF(VLOOKUP(C1527,'Program Mapping'!B:B,1,FALSE)=C1527,"OK","Fix"),"Fix"))</f>
        <v/>
      </c>
      <c r="C1528" s="32"/>
      <c r="D1528" s="3"/>
      <c r="E1528" s="3"/>
      <c r="G1528" s="13"/>
      <c r="H1528" s="13"/>
      <c r="I1528" s="13"/>
      <c r="J1528" s="46"/>
    </row>
    <row r="1529" spans="1:10" x14ac:dyDescent="0.25">
      <c r="A1529" s="7" t="str">
        <f>IF(C1528="","",IFERROR(IF(VLOOKUP(C1528,'Program Mapping'!B:B,1,FALSE)=C1528,"OK","Fix"),"Fix"))</f>
        <v/>
      </c>
      <c r="C1529" s="32"/>
      <c r="D1529" s="3"/>
      <c r="E1529" s="3"/>
      <c r="G1529" s="13"/>
      <c r="H1529" s="13"/>
      <c r="I1529" s="13"/>
      <c r="J1529" s="46"/>
    </row>
    <row r="1530" spans="1:10" x14ac:dyDescent="0.25">
      <c r="A1530" s="7" t="str">
        <f>IF(C1529="","",IFERROR(IF(VLOOKUP(C1529,'Program Mapping'!B:B,1,FALSE)=C1529,"OK","Fix"),"Fix"))</f>
        <v/>
      </c>
      <c r="C1530" s="32"/>
      <c r="D1530" s="3"/>
      <c r="E1530" s="3"/>
      <c r="G1530" s="13"/>
      <c r="H1530" s="13"/>
      <c r="I1530" s="13"/>
      <c r="J1530" s="46"/>
    </row>
    <row r="1531" spans="1:10" x14ac:dyDescent="0.25">
      <c r="A1531" s="7" t="str">
        <f>IF(C1530="","",IFERROR(IF(VLOOKUP(C1530,'Program Mapping'!B:B,1,FALSE)=C1530,"OK","Fix"),"Fix"))</f>
        <v/>
      </c>
      <c r="C1531" s="32"/>
      <c r="D1531" s="3"/>
      <c r="E1531" s="3"/>
      <c r="G1531" s="13"/>
      <c r="H1531" s="13"/>
      <c r="I1531" s="13"/>
      <c r="J1531" s="46"/>
    </row>
    <row r="1532" spans="1:10" x14ac:dyDescent="0.25">
      <c r="A1532" s="7" t="str">
        <f>IF(C1531="","",IFERROR(IF(VLOOKUP(C1531,'Program Mapping'!B:B,1,FALSE)=C1531,"OK","Fix"),"Fix"))</f>
        <v/>
      </c>
      <c r="C1532" s="32"/>
      <c r="D1532" s="3"/>
      <c r="E1532" s="3"/>
      <c r="G1532" s="13"/>
      <c r="H1532" s="13"/>
      <c r="I1532" s="13"/>
      <c r="J1532" s="46"/>
    </row>
    <row r="1533" spans="1:10" x14ac:dyDescent="0.25">
      <c r="A1533" s="7" t="str">
        <f>IF(C1532="","",IFERROR(IF(VLOOKUP(C1532,'Program Mapping'!B:B,1,FALSE)=C1532,"OK","Fix"),"Fix"))</f>
        <v/>
      </c>
      <c r="C1533" s="32"/>
      <c r="D1533" s="3"/>
      <c r="E1533" s="3"/>
      <c r="G1533" s="13"/>
      <c r="H1533" s="13"/>
      <c r="I1533" s="13"/>
      <c r="J1533" s="46"/>
    </row>
    <row r="1534" spans="1:10" x14ac:dyDescent="0.25">
      <c r="A1534" s="7" t="str">
        <f>IF(C1533="","",IFERROR(IF(VLOOKUP(C1533,'Program Mapping'!B:B,1,FALSE)=C1533,"OK","Fix"),"Fix"))</f>
        <v/>
      </c>
      <c r="C1534" s="32"/>
      <c r="D1534" s="3"/>
      <c r="E1534" s="3"/>
      <c r="G1534" s="13"/>
      <c r="H1534" s="13"/>
      <c r="I1534" s="13"/>
      <c r="J1534" s="46"/>
    </row>
    <row r="1535" spans="1:10" x14ac:dyDescent="0.25">
      <c r="A1535" s="7" t="str">
        <f>IF(C1534="","",IFERROR(IF(VLOOKUP(C1534,'Program Mapping'!B:B,1,FALSE)=C1534,"OK","Fix"),"Fix"))</f>
        <v/>
      </c>
      <c r="C1535" s="32"/>
      <c r="D1535" s="3"/>
      <c r="E1535" s="3"/>
      <c r="G1535" s="13"/>
      <c r="H1535" s="13"/>
      <c r="I1535" s="13"/>
      <c r="J1535" s="46"/>
    </row>
    <row r="1536" spans="1:10" x14ac:dyDescent="0.25">
      <c r="A1536" s="7" t="str">
        <f>IF(C1535="","",IFERROR(IF(VLOOKUP(C1535,'Program Mapping'!B:B,1,FALSE)=C1535,"OK","Fix"),"Fix"))</f>
        <v/>
      </c>
      <c r="C1536" s="32"/>
      <c r="D1536" s="3"/>
      <c r="E1536" s="3"/>
      <c r="G1536" s="13"/>
      <c r="H1536" s="13"/>
      <c r="I1536" s="13"/>
      <c r="J1536" s="46"/>
    </row>
    <row r="1537" spans="1:10" x14ac:dyDescent="0.25">
      <c r="A1537" s="7" t="str">
        <f>IF(C1536="","",IFERROR(IF(VLOOKUP(C1536,'Program Mapping'!B:B,1,FALSE)=C1536,"OK","Fix"),"Fix"))</f>
        <v/>
      </c>
      <c r="C1537" s="32"/>
      <c r="D1537" s="3"/>
      <c r="E1537" s="3"/>
      <c r="G1537" s="13"/>
      <c r="H1537" s="13"/>
      <c r="I1537" s="13"/>
      <c r="J1537" s="46"/>
    </row>
    <row r="1538" spans="1:10" x14ac:dyDescent="0.25">
      <c r="A1538" s="7" t="str">
        <f>IF(C1537="","",IFERROR(IF(VLOOKUP(C1537,'Program Mapping'!B:B,1,FALSE)=C1537,"OK","Fix"),"Fix"))</f>
        <v/>
      </c>
      <c r="C1538" s="32"/>
      <c r="D1538" s="3"/>
      <c r="E1538" s="3"/>
      <c r="G1538" s="13"/>
      <c r="H1538" s="13"/>
      <c r="I1538" s="13"/>
      <c r="J1538" s="46"/>
    </row>
    <row r="1539" spans="1:10" x14ac:dyDescent="0.25">
      <c r="A1539" s="7" t="str">
        <f>IF(C1538="","",IFERROR(IF(VLOOKUP(C1538,'Program Mapping'!B:B,1,FALSE)=C1538,"OK","Fix"),"Fix"))</f>
        <v/>
      </c>
      <c r="C1539" s="32"/>
      <c r="D1539" s="3"/>
      <c r="E1539" s="3"/>
      <c r="G1539" s="13"/>
      <c r="H1539" s="13"/>
      <c r="I1539" s="13"/>
      <c r="J1539" s="46"/>
    </row>
    <row r="1540" spans="1:10" x14ac:dyDescent="0.25">
      <c r="A1540" s="7" t="str">
        <f>IF(C1539="","",IFERROR(IF(VLOOKUP(C1539,'Program Mapping'!B:B,1,FALSE)=C1539,"OK","Fix"),"Fix"))</f>
        <v/>
      </c>
      <c r="C1540" s="32"/>
      <c r="D1540" s="3"/>
      <c r="E1540" s="3"/>
      <c r="G1540" s="13"/>
      <c r="H1540" s="13"/>
      <c r="I1540" s="13"/>
      <c r="J1540" s="46"/>
    </row>
    <row r="1541" spans="1:10" x14ac:dyDescent="0.25">
      <c r="A1541" s="7" t="str">
        <f>IF(C1540="","",IFERROR(IF(VLOOKUP(C1540,'Program Mapping'!B:B,1,FALSE)=C1540,"OK","Fix"),"Fix"))</f>
        <v/>
      </c>
      <c r="C1541" s="32"/>
      <c r="D1541" s="3"/>
      <c r="E1541" s="3"/>
      <c r="G1541" s="13"/>
      <c r="H1541" s="13"/>
      <c r="I1541" s="13"/>
      <c r="J1541" s="46"/>
    </row>
    <row r="1542" spans="1:10" x14ac:dyDescent="0.25">
      <c r="A1542" s="7" t="str">
        <f>IF(C1541="","",IFERROR(IF(VLOOKUP(C1541,'Program Mapping'!B:B,1,FALSE)=C1541,"OK","Fix"),"Fix"))</f>
        <v/>
      </c>
      <c r="C1542" s="32"/>
      <c r="D1542" s="3"/>
      <c r="E1542" s="3"/>
      <c r="G1542" s="13"/>
      <c r="H1542" s="13"/>
      <c r="I1542" s="13"/>
      <c r="J1542" s="46"/>
    </row>
    <row r="1543" spans="1:10" x14ac:dyDescent="0.25">
      <c r="A1543" s="7" t="str">
        <f>IF(C1542="","",IFERROR(IF(VLOOKUP(C1542,'Program Mapping'!B:B,1,FALSE)=C1542,"OK","Fix"),"Fix"))</f>
        <v/>
      </c>
      <c r="C1543" s="32"/>
      <c r="D1543" s="3"/>
      <c r="E1543" s="3"/>
      <c r="G1543" s="13"/>
      <c r="H1543" s="13"/>
      <c r="I1543" s="13"/>
      <c r="J1543" s="46"/>
    </row>
    <row r="1544" spans="1:10" x14ac:dyDescent="0.25">
      <c r="A1544" s="7" t="str">
        <f>IF(C1543="","",IFERROR(IF(VLOOKUP(C1543,'Program Mapping'!B:B,1,FALSE)=C1543,"OK","Fix"),"Fix"))</f>
        <v/>
      </c>
      <c r="C1544" s="32"/>
      <c r="D1544" s="3"/>
      <c r="E1544" s="3"/>
      <c r="G1544" s="13"/>
      <c r="H1544" s="13"/>
      <c r="I1544" s="13"/>
      <c r="J1544" s="46"/>
    </row>
    <row r="1545" spans="1:10" x14ac:dyDescent="0.25">
      <c r="A1545" s="7" t="str">
        <f>IF(C1544="","",IFERROR(IF(VLOOKUP(C1544,'Program Mapping'!B:B,1,FALSE)=C1544,"OK","Fix"),"Fix"))</f>
        <v/>
      </c>
      <c r="C1545" s="32"/>
      <c r="D1545" s="3"/>
      <c r="E1545" s="3"/>
      <c r="G1545" s="13"/>
      <c r="H1545" s="13"/>
      <c r="I1545" s="13"/>
      <c r="J1545" s="46"/>
    </row>
    <row r="1546" spans="1:10" x14ac:dyDescent="0.25">
      <c r="A1546" s="7" t="str">
        <f>IF(C1545="","",IFERROR(IF(VLOOKUP(C1545,'Program Mapping'!B:B,1,FALSE)=C1545,"OK","Fix"),"Fix"))</f>
        <v/>
      </c>
      <c r="C1546" s="32"/>
      <c r="D1546" s="3"/>
      <c r="E1546" s="3"/>
      <c r="G1546" s="13"/>
      <c r="H1546" s="13"/>
      <c r="I1546" s="13"/>
      <c r="J1546" s="46"/>
    </row>
    <row r="1547" spans="1:10" x14ac:dyDescent="0.25">
      <c r="A1547" s="7" t="str">
        <f>IF(C1546="","",IFERROR(IF(VLOOKUP(C1546,'Program Mapping'!B:B,1,FALSE)=C1546,"OK","Fix"),"Fix"))</f>
        <v/>
      </c>
      <c r="C1547" s="32"/>
      <c r="D1547" s="3"/>
      <c r="E1547" s="3"/>
      <c r="G1547" s="13"/>
      <c r="H1547" s="13"/>
      <c r="I1547" s="13"/>
      <c r="J1547" s="46"/>
    </row>
    <row r="1548" spans="1:10" x14ac:dyDescent="0.25">
      <c r="A1548" s="7" t="str">
        <f>IF(C1547="","",IFERROR(IF(VLOOKUP(C1547,'Program Mapping'!B:B,1,FALSE)=C1547,"OK","Fix"),"Fix"))</f>
        <v/>
      </c>
      <c r="C1548" s="32"/>
      <c r="D1548" s="3"/>
      <c r="E1548" s="3"/>
      <c r="G1548" s="13"/>
      <c r="H1548" s="13"/>
      <c r="I1548" s="13"/>
      <c r="J1548" s="46"/>
    </row>
    <row r="1549" spans="1:10" x14ac:dyDescent="0.25">
      <c r="A1549" s="7" t="str">
        <f>IF(C1548="","",IFERROR(IF(VLOOKUP(C1548,'Program Mapping'!B:B,1,FALSE)=C1548,"OK","Fix"),"Fix"))</f>
        <v/>
      </c>
      <c r="C1549" s="32"/>
      <c r="D1549" s="3"/>
      <c r="E1549" s="3"/>
      <c r="G1549" s="13"/>
      <c r="H1549" s="13"/>
      <c r="I1549" s="13"/>
      <c r="J1549" s="46"/>
    </row>
    <row r="1550" spans="1:10" x14ac:dyDescent="0.25">
      <c r="A1550" s="7" t="str">
        <f>IF(C1549="","",IFERROR(IF(VLOOKUP(C1549,'Program Mapping'!B:B,1,FALSE)=C1549,"OK","Fix"),"Fix"))</f>
        <v/>
      </c>
      <c r="C1550" s="32"/>
      <c r="D1550" s="3"/>
      <c r="E1550" s="3"/>
      <c r="G1550" s="13"/>
      <c r="H1550" s="13"/>
      <c r="I1550" s="13"/>
      <c r="J1550" s="46"/>
    </row>
    <row r="1551" spans="1:10" x14ac:dyDescent="0.25">
      <c r="A1551" s="7" t="str">
        <f>IF(C1550="","",IFERROR(IF(VLOOKUP(C1550,'Program Mapping'!B:B,1,FALSE)=C1550,"OK","Fix"),"Fix"))</f>
        <v/>
      </c>
      <c r="C1551" s="32"/>
      <c r="D1551" s="3"/>
      <c r="E1551" s="3"/>
      <c r="G1551" s="13"/>
      <c r="H1551" s="13"/>
      <c r="I1551" s="13"/>
      <c r="J1551" s="46"/>
    </row>
    <row r="1552" spans="1:10" x14ac:dyDescent="0.25">
      <c r="A1552" s="7" t="str">
        <f>IF(C1551="","",IFERROR(IF(VLOOKUP(C1551,'Program Mapping'!B:B,1,FALSE)=C1551,"OK","Fix"),"Fix"))</f>
        <v/>
      </c>
      <c r="C1552" s="32"/>
      <c r="D1552" s="3"/>
      <c r="E1552" s="3"/>
      <c r="G1552" s="13"/>
      <c r="H1552" s="13"/>
      <c r="I1552" s="13"/>
      <c r="J1552" s="46"/>
    </row>
    <row r="1553" spans="1:10" x14ac:dyDescent="0.25">
      <c r="A1553" s="7" t="str">
        <f>IF(C1552="","",IFERROR(IF(VLOOKUP(C1552,'Program Mapping'!B:B,1,FALSE)=C1552,"OK","Fix"),"Fix"))</f>
        <v/>
      </c>
      <c r="C1553" s="32"/>
      <c r="D1553" s="3"/>
      <c r="E1553" s="3"/>
      <c r="G1553" s="13"/>
      <c r="H1553" s="13"/>
      <c r="I1553" s="13"/>
      <c r="J1553" s="46"/>
    </row>
    <row r="1554" spans="1:10" x14ac:dyDescent="0.25">
      <c r="A1554" s="7" t="str">
        <f>IF(C1553="","",IFERROR(IF(VLOOKUP(C1553,'Program Mapping'!B:B,1,FALSE)=C1553,"OK","Fix"),"Fix"))</f>
        <v/>
      </c>
      <c r="C1554" s="32"/>
      <c r="D1554" s="3"/>
      <c r="E1554" s="3"/>
      <c r="G1554" s="13"/>
      <c r="H1554" s="13"/>
      <c r="I1554" s="13"/>
      <c r="J1554" s="46"/>
    </row>
    <row r="1555" spans="1:10" x14ac:dyDescent="0.25">
      <c r="A1555" s="7" t="str">
        <f>IF(C1554="","",IFERROR(IF(VLOOKUP(C1554,'Program Mapping'!B:B,1,FALSE)=C1554,"OK","Fix"),"Fix"))</f>
        <v/>
      </c>
      <c r="C1555" s="32"/>
      <c r="D1555" s="3"/>
      <c r="E1555" s="3"/>
      <c r="G1555" s="13"/>
      <c r="H1555" s="13"/>
      <c r="I1555" s="13"/>
      <c r="J1555" s="46"/>
    </row>
    <row r="1556" spans="1:10" x14ac:dyDescent="0.25">
      <c r="A1556" s="7" t="str">
        <f>IF(C1555="","",IFERROR(IF(VLOOKUP(C1555,'Program Mapping'!B:B,1,FALSE)=C1555,"OK","Fix"),"Fix"))</f>
        <v/>
      </c>
      <c r="C1556" s="32"/>
      <c r="D1556" s="3"/>
      <c r="E1556" s="3"/>
      <c r="G1556" s="13"/>
      <c r="H1556" s="13"/>
      <c r="I1556" s="13"/>
      <c r="J1556" s="46"/>
    </row>
    <row r="1557" spans="1:10" x14ac:dyDescent="0.25">
      <c r="A1557" s="7" t="str">
        <f>IF(C1556="","",IFERROR(IF(VLOOKUP(C1556,'Program Mapping'!B:B,1,FALSE)=C1556,"OK","Fix"),"Fix"))</f>
        <v/>
      </c>
      <c r="C1557" s="32"/>
      <c r="D1557" s="3"/>
      <c r="E1557" s="3"/>
      <c r="G1557" s="13"/>
      <c r="H1557" s="13"/>
      <c r="I1557" s="13"/>
      <c r="J1557" s="46"/>
    </row>
    <row r="1558" spans="1:10" x14ac:dyDescent="0.25">
      <c r="A1558" s="7" t="str">
        <f>IF(C1557="","",IFERROR(IF(VLOOKUP(C1557,'Program Mapping'!B:B,1,FALSE)=C1557,"OK","Fix"),"Fix"))</f>
        <v/>
      </c>
      <c r="C1558" s="32"/>
      <c r="D1558" s="3"/>
      <c r="E1558" s="3"/>
      <c r="G1558" s="13"/>
      <c r="H1558" s="13"/>
      <c r="I1558" s="13"/>
      <c r="J1558" s="46"/>
    </row>
    <row r="1559" spans="1:10" x14ac:dyDescent="0.25">
      <c r="A1559" s="7" t="str">
        <f>IF(C1558="","",IFERROR(IF(VLOOKUP(C1558,'Program Mapping'!B:B,1,FALSE)=C1558,"OK","Fix"),"Fix"))</f>
        <v/>
      </c>
      <c r="C1559" s="32"/>
      <c r="D1559" s="3"/>
      <c r="E1559" s="3"/>
      <c r="G1559" s="13"/>
      <c r="H1559" s="13"/>
      <c r="I1559" s="13"/>
      <c r="J1559" s="46"/>
    </row>
    <row r="1560" spans="1:10" x14ac:dyDescent="0.25">
      <c r="A1560" s="7" t="str">
        <f>IF(C1559="","",IFERROR(IF(VLOOKUP(C1559,'Program Mapping'!B:B,1,FALSE)=C1559,"OK","Fix"),"Fix"))</f>
        <v/>
      </c>
      <c r="C1560" s="32"/>
      <c r="D1560" s="3"/>
      <c r="E1560" s="3"/>
      <c r="G1560" s="13"/>
      <c r="H1560" s="13"/>
      <c r="I1560" s="13"/>
      <c r="J1560" s="46"/>
    </row>
    <row r="1561" spans="1:10" x14ac:dyDescent="0.25">
      <c r="A1561" s="7" t="str">
        <f>IF(C1560="","",IFERROR(IF(VLOOKUP(C1560,'Program Mapping'!B:B,1,FALSE)=C1560,"OK","Fix"),"Fix"))</f>
        <v/>
      </c>
      <c r="C1561" s="32"/>
      <c r="D1561" s="3"/>
      <c r="E1561" s="3"/>
      <c r="G1561" s="13"/>
      <c r="H1561" s="13"/>
      <c r="I1561" s="13"/>
      <c r="J1561" s="46"/>
    </row>
    <row r="1562" spans="1:10" x14ac:dyDescent="0.25">
      <c r="A1562" s="7" t="str">
        <f>IF(C1561="","",IFERROR(IF(VLOOKUP(C1561,'Program Mapping'!B:B,1,FALSE)=C1561,"OK","Fix"),"Fix"))</f>
        <v/>
      </c>
      <c r="C1562" s="32"/>
      <c r="D1562" s="3"/>
      <c r="E1562" s="3"/>
      <c r="G1562" s="13"/>
      <c r="H1562" s="13"/>
      <c r="I1562" s="13"/>
      <c r="J1562" s="46"/>
    </row>
    <row r="1563" spans="1:10" x14ac:dyDescent="0.25">
      <c r="A1563" s="7" t="str">
        <f>IF(C1562="","",IFERROR(IF(VLOOKUP(C1562,'Program Mapping'!B:B,1,FALSE)=C1562,"OK","Fix"),"Fix"))</f>
        <v/>
      </c>
      <c r="C1563" s="32"/>
      <c r="D1563" s="3"/>
      <c r="E1563" s="3"/>
      <c r="G1563" s="13"/>
      <c r="H1563" s="13"/>
      <c r="I1563" s="13"/>
      <c r="J1563" s="46"/>
    </row>
    <row r="1564" spans="1:10" x14ac:dyDescent="0.25">
      <c r="A1564" s="7" t="str">
        <f>IF(C1563="","",IFERROR(IF(VLOOKUP(C1563,'Program Mapping'!B:B,1,FALSE)=C1563,"OK","Fix"),"Fix"))</f>
        <v/>
      </c>
      <c r="C1564" s="32"/>
      <c r="D1564" s="3"/>
      <c r="E1564" s="3"/>
      <c r="G1564" s="13"/>
      <c r="H1564" s="13"/>
      <c r="I1564" s="13"/>
      <c r="J1564" s="46"/>
    </row>
    <row r="1565" spans="1:10" x14ac:dyDescent="0.25">
      <c r="A1565" s="7" t="str">
        <f>IF(C1564="","",IFERROR(IF(VLOOKUP(C1564,'Program Mapping'!B:B,1,FALSE)=C1564,"OK","Fix"),"Fix"))</f>
        <v/>
      </c>
      <c r="C1565" s="32"/>
      <c r="D1565" s="3"/>
      <c r="E1565" s="3"/>
      <c r="G1565" s="13"/>
      <c r="H1565" s="13"/>
      <c r="I1565" s="13"/>
      <c r="J1565" s="46"/>
    </row>
    <row r="1566" spans="1:10" x14ac:dyDescent="0.25">
      <c r="A1566" s="7" t="str">
        <f>IF(C1565="","",IFERROR(IF(VLOOKUP(C1565,'Program Mapping'!B:B,1,FALSE)=C1565,"OK","Fix"),"Fix"))</f>
        <v/>
      </c>
      <c r="C1566" s="32"/>
      <c r="D1566" s="3"/>
      <c r="E1566" s="3"/>
      <c r="G1566" s="13"/>
      <c r="H1566" s="13"/>
      <c r="I1566" s="13"/>
      <c r="J1566" s="46"/>
    </row>
    <row r="1567" spans="1:10" x14ac:dyDescent="0.25">
      <c r="A1567" s="7" t="str">
        <f>IF(C1566="","",IFERROR(IF(VLOOKUP(C1566,'Program Mapping'!B:B,1,FALSE)=C1566,"OK","Fix"),"Fix"))</f>
        <v/>
      </c>
      <c r="C1567" s="32"/>
      <c r="D1567" s="3"/>
      <c r="E1567" s="3"/>
      <c r="G1567" s="13"/>
      <c r="H1567" s="13"/>
      <c r="I1567" s="13"/>
      <c r="J1567" s="46"/>
    </row>
    <row r="1568" spans="1:10" x14ac:dyDescent="0.25">
      <c r="A1568" s="7" t="str">
        <f>IF(C1567="","",IFERROR(IF(VLOOKUP(C1567,'Program Mapping'!B:B,1,FALSE)=C1567,"OK","Fix"),"Fix"))</f>
        <v/>
      </c>
      <c r="C1568" s="32"/>
      <c r="D1568" s="3"/>
      <c r="E1568" s="3"/>
      <c r="G1568" s="13"/>
      <c r="H1568" s="13"/>
      <c r="I1568" s="13"/>
      <c r="J1568" s="46"/>
    </row>
    <row r="1569" spans="1:10" x14ac:dyDescent="0.25">
      <c r="A1569" s="7" t="str">
        <f>IF(C1568="","",IFERROR(IF(VLOOKUP(C1568,'Program Mapping'!B:B,1,FALSE)=C1568,"OK","Fix"),"Fix"))</f>
        <v/>
      </c>
      <c r="C1569" s="32"/>
      <c r="D1569" s="3"/>
      <c r="E1569" s="3"/>
      <c r="G1569" s="13"/>
      <c r="H1569" s="13"/>
      <c r="I1569" s="13"/>
      <c r="J1569" s="46"/>
    </row>
    <row r="1570" spans="1:10" x14ac:dyDescent="0.25">
      <c r="A1570" s="7" t="str">
        <f>IF(C1569="","",IFERROR(IF(VLOOKUP(C1569,'Program Mapping'!B:B,1,FALSE)=C1569,"OK","Fix"),"Fix"))</f>
        <v/>
      </c>
      <c r="C1570" s="32"/>
      <c r="D1570" s="3"/>
      <c r="E1570" s="3"/>
      <c r="G1570" s="13"/>
      <c r="H1570" s="13"/>
      <c r="I1570" s="13"/>
      <c r="J1570" s="46"/>
    </row>
    <row r="1571" spans="1:10" x14ac:dyDescent="0.25">
      <c r="A1571" s="7" t="str">
        <f>IF(C1570="","",IFERROR(IF(VLOOKUP(C1570,'Program Mapping'!B:B,1,FALSE)=C1570,"OK","Fix"),"Fix"))</f>
        <v/>
      </c>
      <c r="C1571" s="32"/>
      <c r="D1571" s="3"/>
      <c r="E1571" s="3"/>
      <c r="G1571" s="13"/>
      <c r="H1571" s="13"/>
      <c r="I1571" s="13"/>
      <c r="J1571" s="46"/>
    </row>
    <row r="1572" spans="1:10" x14ac:dyDescent="0.25">
      <c r="A1572" s="7" t="str">
        <f>IF(C1571="","",IFERROR(IF(VLOOKUP(C1571,'Program Mapping'!B:B,1,FALSE)=C1571,"OK","Fix"),"Fix"))</f>
        <v/>
      </c>
      <c r="C1572" s="32"/>
      <c r="D1572" s="3"/>
      <c r="E1572" s="3"/>
      <c r="G1572" s="13"/>
      <c r="H1572" s="13"/>
      <c r="I1572" s="13"/>
      <c r="J1572" s="46"/>
    </row>
    <row r="1573" spans="1:10" x14ac:dyDescent="0.25">
      <c r="A1573" s="7" t="str">
        <f>IF(C1572="","",IFERROR(IF(VLOOKUP(C1572,'Program Mapping'!B:B,1,FALSE)=C1572,"OK","Fix"),"Fix"))</f>
        <v/>
      </c>
      <c r="C1573" s="32"/>
      <c r="D1573" s="3"/>
      <c r="E1573" s="3"/>
      <c r="G1573" s="13"/>
      <c r="H1573" s="13"/>
      <c r="I1573" s="13"/>
      <c r="J1573" s="46"/>
    </row>
    <row r="1574" spans="1:10" x14ac:dyDescent="0.25">
      <c r="A1574" s="7" t="str">
        <f>IF(C1573="","",IFERROR(IF(VLOOKUP(C1573,'Program Mapping'!B:B,1,FALSE)=C1573,"OK","Fix"),"Fix"))</f>
        <v/>
      </c>
      <c r="C1574" s="32"/>
      <c r="D1574" s="3"/>
      <c r="E1574" s="3"/>
      <c r="G1574" s="13"/>
      <c r="H1574" s="13"/>
      <c r="I1574" s="13"/>
      <c r="J1574" s="46"/>
    </row>
    <row r="1575" spans="1:10" x14ac:dyDescent="0.25">
      <c r="A1575" s="7" t="str">
        <f>IF(C1574="","",IFERROR(IF(VLOOKUP(C1574,'Program Mapping'!B:B,1,FALSE)=C1574,"OK","Fix"),"Fix"))</f>
        <v/>
      </c>
      <c r="C1575" s="32"/>
      <c r="D1575" s="3"/>
      <c r="E1575" s="3"/>
      <c r="G1575" s="13"/>
      <c r="H1575" s="13"/>
      <c r="I1575" s="13"/>
      <c r="J1575" s="46"/>
    </row>
    <row r="1576" spans="1:10" x14ac:dyDescent="0.25">
      <c r="A1576" s="7" t="str">
        <f>IF(C1575="","",IFERROR(IF(VLOOKUP(C1575,'Program Mapping'!B:B,1,FALSE)=C1575,"OK","Fix"),"Fix"))</f>
        <v/>
      </c>
      <c r="C1576" s="32"/>
      <c r="D1576" s="3"/>
      <c r="E1576" s="3"/>
      <c r="G1576" s="13"/>
      <c r="H1576" s="13"/>
      <c r="I1576" s="13"/>
      <c r="J1576" s="46"/>
    </row>
    <row r="1577" spans="1:10" x14ac:dyDescent="0.25">
      <c r="A1577" s="7" t="str">
        <f>IF(C1576="","",IFERROR(IF(VLOOKUP(C1576,'Program Mapping'!B:B,1,FALSE)=C1576,"OK","Fix"),"Fix"))</f>
        <v/>
      </c>
      <c r="C1577" s="32"/>
      <c r="D1577" s="3"/>
      <c r="E1577" s="3"/>
      <c r="G1577" s="13"/>
      <c r="H1577" s="13"/>
      <c r="I1577" s="13"/>
      <c r="J1577" s="46"/>
    </row>
    <row r="1578" spans="1:10" x14ac:dyDescent="0.25">
      <c r="A1578" s="7" t="str">
        <f>IF(C1577="","",IFERROR(IF(VLOOKUP(C1577,'Program Mapping'!B:B,1,FALSE)=C1577,"OK","Fix"),"Fix"))</f>
        <v/>
      </c>
      <c r="C1578" s="32"/>
      <c r="D1578" s="3"/>
      <c r="E1578" s="3"/>
      <c r="G1578" s="13"/>
      <c r="H1578" s="13"/>
      <c r="I1578" s="13"/>
      <c r="J1578" s="46"/>
    </row>
    <row r="1579" spans="1:10" x14ac:dyDescent="0.25">
      <c r="A1579" s="7" t="str">
        <f>IF(C1578="","",IFERROR(IF(VLOOKUP(C1578,'Program Mapping'!B:B,1,FALSE)=C1578,"OK","Fix"),"Fix"))</f>
        <v/>
      </c>
      <c r="C1579" s="32"/>
      <c r="D1579" s="3"/>
      <c r="E1579" s="3"/>
      <c r="G1579" s="13"/>
      <c r="H1579" s="13"/>
      <c r="I1579" s="13"/>
      <c r="J1579" s="46"/>
    </row>
    <row r="1580" spans="1:10" x14ac:dyDescent="0.25">
      <c r="A1580" s="7" t="str">
        <f>IF(C1579="","",IFERROR(IF(VLOOKUP(C1579,'Program Mapping'!B:B,1,FALSE)=C1579,"OK","Fix"),"Fix"))</f>
        <v/>
      </c>
      <c r="C1580" s="32"/>
      <c r="D1580" s="3"/>
      <c r="E1580" s="3"/>
      <c r="G1580" s="13"/>
      <c r="H1580" s="13"/>
      <c r="I1580" s="13"/>
      <c r="J1580" s="46"/>
    </row>
    <row r="1581" spans="1:10" x14ac:dyDescent="0.25">
      <c r="A1581" s="7" t="str">
        <f>IF(C1580="","",IFERROR(IF(VLOOKUP(C1580,'Program Mapping'!B:B,1,FALSE)=C1580,"OK","Fix"),"Fix"))</f>
        <v/>
      </c>
      <c r="C1581" s="32"/>
      <c r="D1581" s="3"/>
      <c r="E1581" s="3"/>
      <c r="G1581" s="13"/>
      <c r="H1581" s="13"/>
      <c r="I1581" s="13"/>
      <c r="J1581" s="46"/>
    </row>
    <row r="1582" spans="1:10" x14ac:dyDescent="0.25">
      <c r="A1582" s="7" t="str">
        <f>IF(C1581="","",IFERROR(IF(VLOOKUP(C1581,'Program Mapping'!B:B,1,FALSE)=C1581,"OK","Fix"),"Fix"))</f>
        <v/>
      </c>
      <c r="C1582" s="32"/>
      <c r="D1582" s="3"/>
      <c r="E1582" s="3"/>
      <c r="G1582" s="13"/>
      <c r="H1582" s="13"/>
      <c r="I1582" s="13"/>
      <c r="J1582" s="46"/>
    </row>
    <row r="1583" spans="1:10" x14ac:dyDescent="0.25">
      <c r="A1583" s="7" t="str">
        <f>IF(C1582="","",IFERROR(IF(VLOOKUP(C1582,'Program Mapping'!B:B,1,FALSE)=C1582,"OK","Fix"),"Fix"))</f>
        <v/>
      </c>
      <c r="C1583" s="32"/>
      <c r="D1583" s="3"/>
      <c r="E1583" s="3"/>
      <c r="G1583" s="13"/>
      <c r="H1583" s="13"/>
      <c r="I1583" s="13"/>
      <c r="J1583" s="46"/>
    </row>
    <row r="1584" spans="1:10" x14ac:dyDescent="0.25">
      <c r="A1584" s="7" t="str">
        <f>IF(C1583="","",IFERROR(IF(VLOOKUP(C1583,'Program Mapping'!B:B,1,FALSE)=C1583,"OK","Fix"),"Fix"))</f>
        <v/>
      </c>
      <c r="C1584" s="32"/>
      <c r="D1584" s="3"/>
      <c r="E1584" s="3"/>
      <c r="G1584" s="13"/>
      <c r="H1584" s="13"/>
      <c r="I1584" s="13"/>
      <c r="J1584" s="46"/>
    </row>
    <row r="1585" spans="1:10" x14ac:dyDescent="0.25">
      <c r="A1585" s="7" t="str">
        <f>IF(C1584="","",IFERROR(IF(VLOOKUP(C1584,'Program Mapping'!B:B,1,FALSE)=C1584,"OK","Fix"),"Fix"))</f>
        <v/>
      </c>
      <c r="C1585" s="32"/>
      <c r="D1585" s="3"/>
      <c r="E1585" s="3"/>
      <c r="G1585" s="13"/>
      <c r="H1585" s="13"/>
      <c r="I1585" s="13"/>
      <c r="J1585" s="46"/>
    </row>
    <row r="1586" spans="1:10" x14ac:dyDescent="0.25">
      <c r="A1586" s="7" t="str">
        <f>IF(C1585="","",IFERROR(IF(VLOOKUP(C1585,'Program Mapping'!B:B,1,FALSE)=C1585,"OK","Fix"),"Fix"))</f>
        <v/>
      </c>
      <c r="C1586" s="32"/>
      <c r="D1586" s="3"/>
      <c r="E1586" s="3"/>
      <c r="G1586" s="13"/>
      <c r="H1586" s="13"/>
      <c r="I1586" s="13"/>
      <c r="J1586" s="46"/>
    </row>
    <row r="1587" spans="1:10" x14ac:dyDescent="0.25">
      <c r="A1587" s="7" t="str">
        <f>IF(C1586="","",IFERROR(IF(VLOOKUP(C1586,'Program Mapping'!B:B,1,FALSE)=C1586,"OK","Fix"),"Fix"))</f>
        <v/>
      </c>
      <c r="C1587" s="32"/>
      <c r="D1587" s="3"/>
      <c r="E1587" s="3"/>
      <c r="G1587" s="13"/>
      <c r="H1587" s="13"/>
      <c r="I1587" s="13"/>
      <c r="J1587" s="46"/>
    </row>
    <row r="1588" spans="1:10" x14ac:dyDescent="0.25">
      <c r="A1588" s="7" t="str">
        <f>IF(C1587="","",IFERROR(IF(VLOOKUP(C1587,'Program Mapping'!B:B,1,FALSE)=C1587,"OK","Fix"),"Fix"))</f>
        <v/>
      </c>
      <c r="C1588" s="32"/>
      <c r="D1588" s="3"/>
      <c r="E1588" s="3"/>
      <c r="G1588" s="13"/>
      <c r="H1588" s="13"/>
      <c r="I1588" s="13"/>
      <c r="J1588" s="46"/>
    </row>
    <row r="1589" spans="1:10" x14ac:dyDescent="0.25">
      <c r="A1589" s="7" t="str">
        <f>IF(C1588="","",IFERROR(IF(VLOOKUP(C1588,'Program Mapping'!B:B,1,FALSE)=C1588,"OK","Fix"),"Fix"))</f>
        <v/>
      </c>
      <c r="C1589" s="32"/>
      <c r="D1589" s="3"/>
      <c r="E1589" s="3"/>
      <c r="G1589" s="13"/>
      <c r="H1589" s="13"/>
      <c r="I1589" s="13"/>
      <c r="J1589" s="46"/>
    </row>
    <row r="1590" spans="1:10" x14ac:dyDescent="0.25">
      <c r="A1590" s="7" t="str">
        <f>IF(C1589="","",IFERROR(IF(VLOOKUP(C1589,'Program Mapping'!B:B,1,FALSE)=C1589,"OK","Fix"),"Fix"))</f>
        <v/>
      </c>
      <c r="C1590" s="32"/>
      <c r="D1590" s="3"/>
      <c r="E1590" s="3"/>
      <c r="G1590" s="13"/>
      <c r="H1590" s="13"/>
      <c r="I1590" s="13"/>
      <c r="J1590" s="46"/>
    </row>
    <row r="1591" spans="1:10" x14ac:dyDescent="0.25">
      <c r="A1591" s="7" t="str">
        <f>IF(C1590="","",IFERROR(IF(VLOOKUP(C1590,'Program Mapping'!B:B,1,FALSE)=C1590,"OK","Fix"),"Fix"))</f>
        <v/>
      </c>
      <c r="C1591" s="32"/>
      <c r="D1591" s="3"/>
      <c r="E1591" s="3"/>
      <c r="G1591" s="13"/>
      <c r="H1591" s="13"/>
      <c r="I1591" s="13"/>
      <c r="J1591" s="46"/>
    </row>
    <row r="1592" spans="1:10" x14ac:dyDescent="0.25">
      <c r="A1592" s="7" t="str">
        <f>IF(C1591="","",IFERROR(IF(VLOOKUP(C1591,'Program Mapping'!B:B,1,FALSE)=C1591,"OK","Fix"),"Fix"))</f>
        <v/>
      </c>
      <c r="C1592" s="32"/>
      <c r="D1592" s="3"/>
      <c r="E1592" s="3"/>
      <c r="G1592" s="13"/>
      <c r="H1592" s="13"/>
      <c r="I1592" s="13"/>
      <c r="J1592" s="46"/>
    </row>
    <row r="1593" spans="1:10" x14ac:dyDescent="0.25">
      <c r="A1593" s="7" t="str">
        <f>IF(C1592="","",IFERROR(IF(VLOOKUP(C1592,'Program Mapping'!B:B,1,FALSE)=C1592,"OK","Fix"),"Fix"))</f>
        <v/>
      </c>
      <c r="C1593" s="32"/>
      <c r="D1593" s="3"/>
      <c r="E1593" s="3"/>
      <c r="G1593" s="13"/>
      <c r="H1593" s="13"/>
      <c r="I1593" s="13"/>
      <c r="J1593" s="46"/>
    </row>
    <row r="1594" spans="1:10" x14ac:dyDescent="0.25">
      <c r="A1594" s="7" t="str">
        <f>IF(C1593="","",IFERROR(IF(VLOOKUP(C1593,'Program Mapping'!B:B,1,FALSE)=C1593,"OK","Fix"),"Fix"))</f>
        <v/>
      </c>
      <c r="C1594" s="32"/>
      <c r="D1594" s="3"/>
      <c r="E1594" s="3"/>
      <c r="G1594" s="13"/>
      <c r="H1594" s="13"/>
      <c r="I1594" s="13"/>
      <c r="J1594" s="46"/>
    </row>
    <row r="1595" spans="1:10" x14ac:dyDescent="0.25">
      <c r="A1595" s="7" t="str">
        <f>IF(C1594="","",IFERROR(IF(VLOOKUP(C1594,'Program Mapping'!B:B,1,FALSE)=C1594,"OK","Fix"),"Fix"))</f>
        <v/>
      </c>
      <c r="C1595" s="32"/>
      <c r="D1595" s="3"/>
      <c r="E1595" s="3"/>
      <c r="G1595" s="13"/>
      <c r="H1595" s="13"/>
      <c r="I1595" s="13"/>
      <c r="J1595" s="46"/>
    </row>
    <row r="1596" spans="1:10" x14ac:dyDescent="0.25">
      <c r="A1596" s="7" t="str">
        <f>IF(C1595="","",IFERROR(IF(VLOOKUP(C1595,'Program Mapping'!B:B,1,FALSE)=C1595,"OK","Fix"),"Fix"))</f>
        <v/>
      </c>
      <c r="C1596" s="32"/>
      <c r="D1596" s="3"/>
      <c r="E1596" s="3"/>
      <c r="G1596" s="13"/>
      <c r="H1596" s="13"/>
      <c r="I1596" s="13"/>
      <c r="J1596" s="46"/>
    </row>
    <row r="1597" spans="1:10" x14ac:dyDescent="0.25">
      <c r="A1597" s="7" t="str">
        <f>IF(C1596="","",IFERROR(IF(VLOOKUP(C1596,'Program Mapping'!B:B,1,FALSE)=C1596,"OK","Fix"),"Fix"))</f>
        <v/>
      </c>
      <c r="C1597" s="32"/>
      <c r="D1597" s="3"/>
      <c r="E1597" s="3"/>
      <c r="G1597" s="13"/>
      <c r="H1597" s="13"/>
      <c r="I1597" s="13"/>
      <c r="J1597" s="46"/>
    </row>
    <row r="1598" spans="1:10" x14ac:dyDescent="0.25">
      <c r="A1598" s="7" t="str">
        <f>IF(C1597="","",IFERROR(IF(VLOOKUP(C1597,'Program Mapping'!B:B,1,FALSE)=C1597,"OK","Fix"),"Fix"))</f>
        <v/>
      </c>
      <c r="C1598" s="32"/>
      <c r="D1598" s="3"/>
      <c r="E1598" s="3"/>
      <c r="G1598" s="13"/>
      <c r="H1598" s="13"/>
      <c r="I1598" s="13"/>
      <c r="J1598" s="46"/>
    </row>
    <row r="1599" spans="1:10" x14ac:dyDescent="0.25">
      <c r="A1599" s="7" t="str">
        <f>IF(C1598="","",IFERROR(IF(VLOOKUP(C1598,'Program Mapping'!B:B,1,FALSE)=C1598,"OK","Fix"),"Fix"))</f>
        <v/>
      </c>
      <c r="C1599" s="32"/>
      <c r="D1599" s="3"/>
      <c r="E1599" s="3"/>
      <c r="G1599" s="13"/>
      <c r="H1599" s="13"/>
      <c r="I1599" s="13"/>
      <c r="J1599" s="46"/>
    </row>
    <row r="1600" spans="1:10" x14ac:dyDescent="0.25">
      <c r="A1600" s="7" t="str">
        <f>IF(C1599="","",IFERROR(IF(VLOOKUP(C1599,'Program Mapping'!B:B,1,FALSE)=C1599,"OK","Fix"),"Fix"))</f>
        <v/>
      </c>
      <c r="C1600" s="32"/>
      <c r="D1600" s="3"/>
      <c r="E1600" s="3"/>
      <c r="G1600" s="13"/>
      <c r="H1600" s="13"/>
      <c r="I1600" s="13"/>
      <c r="J1600" s="46"/>
    </row>
    <row r="1601" spans="1:10" x14ac:dyDescent="0.25">
      <c r="A1601" s="7" t="str">
        <f>IF(C1600="","",IFERROR(IF(VLOOKUP(C1600,'Program Mapping'!B:B,1,FALSE)=C1600,"OK","Fix"),"Fix"))</f>
        <v/>
      </c>
      <c r="C1601" s="32"/>
      <c r="D1601" s="3"/>
      <c r="E1601" s="3"/>
      <c r="G1601" s="13"/>
      <c r="H1601" s="13"/>
      <c r="I1601" s="13"/>
      <c r="J1601" s="46"/>
    </row>
    <row r="1602" spans="1:10" x14ac:dyDescent="0.25">
      <c r="A1602" s="7" t="str">
        <f>IF(C1601="","",IFERROR(IF(VLOOKUP(C1601,'Program Mapping'!B:B,1,FALSE)=C1601,"OK","Fix"),"Fix"))</f>
        <v/>
      </c>
      <c r="C1602" s="32"/>
      <c r="D1602" s="3"/>
      <c r="E1602" s="3"/>
      <c r="G1602" s="13"/>
      <c r="H1602" s="13"/>
      <c r="I1602" s="13"/>
      <c r="J1602" s="46"/>
    </row>
    <row r="1603" spans="1:10" x14ac:dyDescent="0.25">
      <c r="A1603" s="7" t="str">
        <f>IF(C1602="","",IFERROR(IF(VLOOKUP(C1602,'Program Mapping'!B:B,1,FALSE)=C1602,"OK","Fix"),"Fix"))</f>
        <v/>
      </c>
      <c r="C1603" s="32"/>
      <c r="D1603" s="3"/>
      <c r="E1603" s="3"/>
      <c r="G1603" s="13"/>
      <c r="H1603" s="13"/>
      <c r="I1603" s="13"/>
      <c r="J1603" s="46"/>
    </row>
    <row r="1604" spans="1:10" x14ac:dyDescent="0.25">
      <c r="A1604" s="7" t="str">
        <f>IF(C1603="","",IFERROR(IF(VLOOKUP(C1603,'Program Mapping'!B:B,1,FALSE)=C1603,"OK","Fix"),"Fix"))</f>
        <v/>
      </c>
      <c r="C1604" s="32"/>
      <c r="D1604" s="3"/>
      <c r="E1604" s="3"/>
      <c r="G1604" s="13"/>
      <c r="H1604" s="13"/>
      <c r="I1604" s="13"/>
      <c r="J1604" s="46"/>
    </row>
    <row r="1605" spans="1:10" x14ac:dyDescent="0.25">
      <c r="A1605" s="7" t="str">
        <f>IF(C1604="","",IFERROR(IF(VLOOKUP(C1604,'Program Mapping'!B:B,1,FALSE)=C1604,"OK","Fix"),"Fix"))</f>
        <v/>
      </c>
      <c r="C1605" s="32"/>
      <c r="D1605" s="3"/>
      <c r="E1605" s="3"/>
      <c r="G1605" s="13"/>
      <c r="H1605" s="13"/>
      <c r="I1605" s="13"/>
      <c r="J1605" s="46"/>
    </row>
    <row r="1606" spans="1:10" x14ac:dyDescent="0.25">
      <c r="A1606" s="7" t="str">
        <f>IF(C1605="","",IFERROR(IF(VLOOKUP(C1605,'Program Mapping'!B:B,1,FALSE)=C1605,"OK","Fix"),"Fix"))</f>
        <v/>
      </c>
      <c r="C1606" s="32"/>
      <c r="D1606" s="3"/>
      <c r="E1606" s="3"/>
      <c r="G1606" s="13"/>
      <c r="H1606" s="13"/>
      <c r="I1606" s="13"/>
      <c r="J1606" s="46"/>
    </row>
    <row r="1607" spans="1:10" x14ac:dyDescent="0.25">
      <c r="A1607" s="7" t="str">
        <f>IF(C1606="","",IFERROR(IF(VLOOKUP(C1606,'Program Mapping'!B:B,1,FALSE)=C1606,"OK","Fix"),"Fix"))</f>
        <v/>
      </c>
      <c r="C1607" s="32"/>
      <c r="D1607" s="3"/>
      <c r="E1607" s="3"/>
      <c r="G1607" s="13"/>
      <c r="H1607" s="13"/>
      <c r="I1607" s="13"/>
      <c r="J1607" s="46"/>
    </row>
    <row r="1608" spans="1:10" x14ac:dyDescent="0.25">
      <c r="A1608" s="7" t="str">
        <f>IF(C1607="","",IFERROR(IF(VLOOKUP(C1607,'Program Mapping'!B:B,1,FALSE)=C1607,"OK","Fix"),"Fix"))</f>
        <v/>
      </c>
      <c r="C1608" s="32"/>
      <c r="D1608" s="3"/>
      <c r="E1608" s="3"/>
      <c r="G1608" s="13"/>
      <c r="H1608" s="13"/>
      <c r="I1608" s="13"/>
      <c r="J1608" s="46"/>
    </row>
    <row r="1609" spans="1:10" x14ac:dyDescent="0.25">
      <c r="A1609" s="7" t="str">
        <f>IF(C1608="","",IFERROR(IF(VLOOKUP(C1608,'Program Mapping'!B:B,1,FALSE)=C1608,"OK","Fix"),"Fix"))</f>
        <v/>
      </c>
      <c r="C1609" s="32"/>
      <c r="D1609" s="3"/>
      <c r="E1609" s="3"/>
      <c r="G1609" s="13"/>
      <c r="H1609" s="13"/>
      <c r="I1609" s="13"/>
      <c r="J1609" s="46"/>
    </row>
    <row r="1610" spans="1:10" x14ac:dyDescent="0.25">
      <c r="A1610" s="7" t="str">
        <f>IF(C1609="","",IFERROR(IF(VLOOKUP(C1609,'Program Mapping'!B:B,1,FALSE)=C1609,"OK","Fix"),"Fix"))</f>
        <v/>
      </c>
      <c r="C1610" s="32"/>
      <c r="D1610" s="3"/>
      <c r="E1610" s="3"/>
      <c r="G1610" s="13"/>
      <c r="H1610" s="13"/>
      <c r="I1610" s="13"/>
      <c r="J1610" s="46"/>
    </row>
    <row r="1611" spans="1:10" x14ac:dyDescent="0.25">
      <c r="A1611" s="7" t="str">
        <f>IF(C1610="","",IFERROR(IF(VLOOKUP(C1610,'Program Mapping'!B:B,1,FALSE)=C1610,"OK","Fix"),"Fix"))</f>
        <v/>
      </c>
      <c r="C1611" s="32"/>
      <c r="D1611" s="3"/>
      <c r="E1611" s="3"/>
      <c r="G1611" s="13"/>
      <c r="H1611" s="13"/>
      <c r="I1611" s="13"/>
      <c r="J1611" s="46"/>
    </row>
    <row r="1612" spans="1:10" x14ac:dyDescent="0.25">
      <c r="A1612" s="7" t="str">
        <f>IF(C1611="","",IFERROR(IF(VLOOKUP(C1611,'Program Mapping'!B:B,1,FALSE)=C1611,"OK","Fix"),"Fix"))</f>
        <v/>
      </c>
      <c r="C1612" s="32"/>
      <c r="D1612" s="3"/>
      <c r="E1612" s="3"/>
      <c r="G1612" s="13"/>
      <c r="H1612" s="13"/>
      <c r="I1612" s="13"/>
      <c r="J1612" s="46"/>
    </row>
    <row r="1613" spans="1:10" x14ac:dyDescent="0.25">
      <c r="A1613" s="7" t="str">
        <f>IF(C1612="","",IFERROR(IF(VLOOKUP(C1612,'Program Mapping'!B:B,1,FALSE)=C1612,"OK","Fix"),"Fix"))</f>
        <v/>
      </c>
      <c r="C1613" s="32"/>
      <c r="D1613" s="3"/>
      <c r="E1613" s="3"/>
      <c r="G1613" s="13"/>
      <c r="H1613" s="13"/>
      <c r="I1613" s="13"/>
      <c r="J1613" s="46"/>
    </row>
    <row r="1614" spans="1:10" x14ac:dyDescent="0.25">
      <c r="A1614" s="7" t="str">
        <f>IF(C1613="","",IFERROR(IF(VLOOKUP(C1613,'Program Mapping'!B:B,1,FALSE)=C1613,"OK","Fix"),"Fix"))</f>
        <v/>
      </c>
      <c r="C1614" s="32"/>
      <c r="D1614" s="3"/>
      <c r="E1614" s="3"/>
      <c r="G1614" s="13"/>
      <c r="H1614" s="13"/>
      <c r="I1614" s="13"/>
      <c r="J1614" s="46"/>
    </row>
    <row r="1615" spans="1:10" x14ac:dyDescent="0.25">
      <c r="A1615" s="7" t="str">
        <f>IF(C1614="","",IFERROR(IF(VLOOKUP(C1614,'Program Mapping'!B:B,1,FALSE)=C1614,"OK","Fix"),"Fix"))</f>
        <v/>
      </c>
      <c r="C1615" s="32"/>
      <c r="D1615" s="3"/>
      <c r="E1615" s="3"/>
      <c r="G1615" s="13"/>
      <c r="H1615" s="13"/>
      <c r="I1615" s="13"/>
      <c r="J1615" s="46"/>
    </row>
    <row r="1616" spans="1:10" x14ac:dyDescent="0.25">
      <c r="A1616" s="7" t="str">
        <f>IF(C1615="","",IFERROR(IF(VLOOKUP(C1615,'Program Mapping'!B:B,1,FALSE)=C1615,"OK","Fix"),"Fix"))</f>
        <v/>
      </c>
      <c r="C1616" s="32"/>
      <c r="D1616" s="3"/>
      <c r="E1616" s="3"/>
      <c r="G1616" s="13"/>
      <c r="H1616" s="13"/>
      <c r="I1616" s="13"/>
      <c r="J1616" s="46"/>
    </row>
    <row r="1617" spans="1:10" x14ac:dyDescent="0.25">
      <c r="A1617" s="7" t="str">
        <f>IF(C1616="","",IFERROR(IF(VLOOKUP(C1616,'Program Mapping'!B:B,1,FALSE)=C1616,"OK","Fix"),"Fix"))</f>
        <v/>
      </c>
      <c r="C1617" s="32"/>
      <c r="D1617" s="3"/>
      <c r="E1617" s="3"/>
      <c r="G1617" s="13"/>
      <c r="H1617" s="13"/>
      <c r="I1617" s="13"/>
      <c r="J1617" s="46"/>
    </row>
    <row r="1618" spans="1:10" x14ac:dyDescent="0.25">
      <c r="A1618" s="7" t="str">
        <f>IF(C1617="","",IFERROR(IF(VLOOKUP(C1617,'Program Mapping'!B:B,1,FALSE)=C1617,"OK","Fix"),"Fix"))</f>
        <v/>
      </c>
      <c r="C1618" s="32"/>
      <c r="D1618" s="3"/>
      <c r="E1618" s="3"/>
      <c r="G1618" s="13"/>
      <c r="H1618" s="13"/>
      <c r="I1618" s="13"/>
      <c r="J1618" s="46"/>
    </row>
    <row r="1619" spans="1:10" x14ac:dyDescent="0.25">
      <c r="A1619" s="7" t="str">
        <f>IF(C1618="","",IFERROR(IF(VLOOKUP(C1618,'Program Mapping'!B:B,1,FALSE)=C1618,"OK","Fix"),"Fix"))</f>
        <v/>
      </c>
      <c r="C1619" s="32"/>
      <c r="D1619" s="3"/>
      <c r="E1619" s="3"/>
      <c r="G1619" s="13"/>
      <c r="H1619" s="13"/>
      <c r="I1619" s="13"/>
      <c r="J1619" s="46"/>
    </row>
    <row r="1620" spans="1:10" x14ac:dyDescent="0.25">
      <c r="A1620" s="7" t="str">
        <f>IF(C1619="","",IFERROR(IF(VLOOKUP(C1619,'Program Mapping'!B:B,1,FALSE)=C1619,"OK","Fix"),"Fix"))</f>
        <v/>
      </c>
      <c r="C1620" s="32"/>
      <c r="D1620" s="3"/>
      <c r="E1620" s="3"/>
      <c r="G1620" s="13"/>
      <c r="H1620" s="13"/>
      <c r="I1620" s="13"/>
      <c r="J1620" s="46"/>
    </row>
    <row r="1621" spans="1:10" x14ac:dyDescent="0.25">
      <c r="A1621" s="7" t="str">
        <f>IF(C1620="","",IFERROR(IF(VLOOKUP(C1620,'Program Mapping'!B:B,1,FALSE)=C1620,"OK","Fix"),"Fix"))</f>
        <v/>
      </c>
      <c r="C1621" s="32"/>
      <c r="D1621" s="3"/>
      <c r="E1621" s="3"/>
      <c r="G1621" s="13"/>
      <c r="H1621" s="13"/>
      <c r="I1621" s="13"/>
      <c r="J1621" s="46"/>
    </row>
    <row r="1622" spans="1:10" x14ac:dyDescent="0.25">
      <c r="A1622" s="7" t="str">
        <f>IF(C1621="","",IFERROR(IF(VLOOKUP(C1621,'Program Mapping'!B:B,1,FALSE)=C1621,"OK","Fix"),"Fix"))</f>
        <v/>
      </c>
      <c r="C1622" s="32"/>
      <c r="D1622" s="3"/>
      <c r="E1622" s="3"/>
      <c r="G1622" s="13"/>
      <c r="H1622" s="13"/>
      <c r="I1622" s="13"/>
      <c r="J1622" s="46"/>
    </row>
    <row r="1623" spans="1:10" x14ac:dyDescent="0.25">
      <c r="A1623" s="7" t="str">
        <f>IF(C1622="","",IFERROR(IF(VLOOKUP(C1622,'Program Mapping'!B:B,1,FALSE)=C1622,"OK","Fix"),"Fix"))</f>
        <v/>
      </c>
      <c r="C1623" s="32"/>
      <c r="D1623" s="3"/>
      <c r="E1623" s="3"/>
      <c r="G1623" s="13"/>
      <c r="H1623" s="13"/>
      <c r="I1623" s="13"/>
      <c r="J1623" s="46"/>
    </row>
    <row r="1624" spans="1:10" x14ac:dyDescent="0.25">
      <c r="A1624" s="7" t="str">
        <f>IF(C1623="","",IFERROR(IF(VLOOKUP(C1623,'Program Mapping'!B:B,1,FALSE)=C1623,"OK","Fix"),"Fix"))</f>
        <v/>
      </c>
      <c r="C1624" s="32"/>
      <c r="D1624" s="3"/>
      <c r="E1624" s="3"/>
      <c r="G1624" s="13"/>
      <c r="H1624" s="13"/>
      <c r="I1624" s="13"/>
      <c r="J1624" s="46"/>
    </row>
    <row r="1625" spans="1:10" x14ac:dyDescent="0.25">
      <c r="A1625" s="7" t="str">
        <f>IF(C1624="","",IFERROR(IF(VLOOKUP(C1624,'Program Mapping'!B:B,1,FALSE)=C1624,"OK","Fix"),"Fix"))</f>
        <v/>
      </c>
      <c r="C1625" s="32"/>
      <c r="D1625" s="3"/>
      <c r="E1625" s="3"/>
      <c r="G1625" s="13"/>
      <c r="H1625" s="13"/>
      <c r="I1625" s="13"/>
      <c r="J1625" s="46"/>
    </row>
    <row r="1626" spans="1:10" x14ac:dyDescent="0.25">
      <c r="A1626" s="7" t="str">
        <f>IF(C1625="","",IFERROR(IF(VLOOKUP(C1625,'Program Mapping'!B:B,1,FALSE)=C1625,"OK","Fix"),"Fix"))</f>
        <v/>
      </c>
      <c r="C1626" s="32"/>
      <c r="D1626" s="3"/>
      <c r="E1626" s="3"/>
      <c r="G1626" s="13"/>
      <c r="H1626" s="13"/>
      <c r="I1626" s="13"/>
      <c r="J1626" s="46"/>
    </row>
    <row r="1627" spans="1:10" x14ac:dyDescent="0.25">
      <c r="A1627" s="7" t="str">
        <f>IF(C1626="","",IFERROR(IF(VLOOKUP(C1626,'Program Mapping'!B:B,1,FALSE)=C1626,"OK","Fix"),"Fix"))</f>
        <v/>
      </c>
      <c r="C1627" s="32"/>
      <c r="D1627" s="3"/>
      <c r="E1627" s="3"/>
      <c r="G1627" s="13"/>
      <c r="H1627" s="13"/>
      <c r="I1627" s="13"/>
      <c r="J1627" s="46"/>
    </row>
    <row r="1628" spans="1:10" x14ac:dyDescent="0.25">
      <c r="A1628" s="7" t="str">
        <f>IF(C1627="","",IFERROR(IF(VLOOKUP(C1627,'Program Mapping'!B:B,1,FALSE)=C1627,"OK","Fix"),"Fix"))</f>
        <v/>
      </c>
      <c r="C1628" s="32"/>
      <c r="D1628" s="3"/>
      <c r="E1628" s="3"/>
      <c r="G1628" s="13"/>
      <c r="H1628" s="13"/>
      <c r="I1628" s="13"/>
      <c r="J1628" s="46"/>
    </row>
    <row r="1629" spans="1:10" x14ac:dyDescent="0.25">
      <c r="A1629" s="7" t="str">
        <f>IF(C1628="","",IFERROR(IF(VLOOKUP(C1628,'Program Mapping'!B:B,1,FALSE)=C1628,"OK","Fix"),"Fix"))</f>
        <v/>
      </c>
      <c r="C1629" s="32"/>
      <c r="D1629" s="3"/>
      <c r="E1629" s="3"/>
      <c r="G1629" s="13"/>
      <c r="H1629" s="13"/>
      <c r="I1629" s="13"/>
      <c r="J1629" s="46"/>
    </row>
    <row r="1630" spans="1:10" x14ac:dyDescent="0.25">
      <c r="A1630" s="7" t="str">
        <f>IF(C1629="","",IFERROR(IF(VLOOKUP(C1629,'Program Mapping'!B:B,1,FALSE)=C1629,"OK","Fix"),"Fix"))</f>
        <v/>
      </c>
      <c r="C1630" s="32"/>
      <c r="D1630" s="3"/>
      <c r="E1630" s="3"/>
      <c r="G1630" s="13"/>
      <c r="H1630" s="13"/>
      <c r="I1630" s="13"/>
      <c r="J1630" s="46"/>
    </row>
    <row r="1631" spans="1:10" x14ac:dyDescent="0.25">
      <c r="A1631" s="7" t="str">
        <f>IF(C1630="","",IFERROR(IF(VLOOKUP(C1630,'Program Mapping'!B:B,1,FALSE)=C1630,"OK","Fix"),"Fix"))</f>
        <v/>
      </c>
      <c r="C1631" s="32"/>
      <c r="D1631" s="3"/>
      <c r="E1631" s="3"/>
      <c r="G1631" s="13"/>
      <c r="H1631" s="13"/>
      <c r="I1631" s="13"/>
      <c r="J1631" s="46"/>
    </row>
    <row r="1632" spans="1:10" x14ac:dyDescent="0.25">
      <c r="A1632" s="7" t="str">
        <f>IF(C1631="","",IFERROR(IF(VLOOKUP(C1631,'Program Mapping'!B:B,1,FALSE)=C1631,"OK","Fix"),"Fix"))</f>
        <v/>
      </c>
      <c r="C1632" s="32"/>
      <c r="D1632" s="3"/>
      <c r="E1632" s="3"/>
      <c r="G1632" s="13"/>
      <c r="H1632" s="13"/>
      <c r="I1632" s="13"/>
      <c r="J1632" s="46"/>
    </row>
    <row r="1633" spans="1:10" x14ac:dyDescent="0.25">
      <c r="A1633" s="7" t="str">
        <f>IF(C1632="","",IFERROR(IF(VLOOKUP(C1632,'Program Mapping'!B:B,1,FALSE)=C1632,"OK","Fix"),"Fix"))</f>
        <v/>
      </c>
      <c r="C1633" s="32"/>
      <c r="D1633" s="3"/>
      <c r="E1633" s="3"/>
      <c r="G1633" s="13"/>
      <c r="H1633" s="13"/>
      <c r="I1633" s="13"/>
      <c r="J1633" s="46"/>
    </row>
    <row r="1634" spans="1:10" x14ac:dyDescent="0.25">
      <c r="A1634" s="7" t="str">
        <f>IF(C1633="","",IFERROR(IF(VLOOKUP(C1633,'Program Mapping'!B:B,1,FALSE)=C1633,"OK","Fix"),"Fix"))</f>
        <v/>
      </c>
      <c r="C1634" s="32"/>
      <c r="D1634" s="3"/>
      <c r="E1634" s="3"/>
      <c r="G1634" s="13"/>
      <c r="H1634" s="13"/>
      <c r="I1634" s="13"/>
      <c r="J1634" s="46"/>
    </row>
    <row r="1635" spans="1:10" x14ac:dyDescent="0.25">
      <c r="A1635" s="7" t="str">
        <f>IF(C1634="","",IFERROR(IF(VLOOKUP(C1634,'Program Mapping'!B:B,1,FALSE)=C1634,"OK","Fix"),"Fix"))</f>
        <v/>
      </c>
      <c r="C1635" s="32"/>
      <c r="D1635" s="3"/>
      <c r="E1635" s="3"/>
      <c r="G1635" s="13"/>
      <c r="H1635" s="13"/>
      <c r="I1635" s="13"/>
      <c r="J1635" s="46"/>
    </row>
    <row r="1636" spans="1:10" x14ac:dyDescent="0.25">
      <c r="A1636" s="7" t="str">
        <f>IF(C1635="","",IFERROR(IF(VLOOKUP(C1635,'Program Mapping'!B:B,1,FALSE)=C1635,"OK","Fix"),"Fix"))</f>
        <v/>
      </c>
      <c r="C1636" s="32"/>
      <c r="D1636" s="3"/>
      <c r="E1636" s="3"/>
      <c r="G1636" s="13"/>
      <c r="H1636" s="13"/>
      <c r="I1636" s="13"/>
      <c r="J1636" s="46"/>
    </row>
    <row r="1637" spans="1:10" x14ac:dyDescent="0.25">
      <c r="A1637" s="7" t="str">
        <f>IF(C1636="","",IFERROR(IF(VLOOKUP(C1636,'Program Mapping'!B:B,1,FALSE)=C1636,"OK","Fix"),"Fix"))</f>
        <v/>
      </c>
      <c r="C1637" s="32"/>
      <c r="D1637" s="3"/>
      <c r="E1637" s="3"/>
      <c r="G1637" s="13"/>
      <c r="H1637" s="13"/>
      <c r="I1637" s="13"/>
      <c r="J1637" s="46"/>
    </row>
    <row r="1638" spans="1:10" x14ac:dyDescent="0.25">
      <c r="A1638" s="7" t="str">
        <f>IF(C1637="","",IFERROR(IF(VLOOKUP(C1637,'Program Mapping'!B:B,1,FALSE)=C1637,"OK","Fix"),"Fix"))</f>
        <v/>
      </c>
      <c r="C1638" s="32"/>
      <c r="D1638" s="3"/>
      <c r="E1638" s="3"/>
      <c r="G1638" s="13"/>
      <c r="H1638" s="13"/>
      <c r="I1638" s="13"/>
      <c r="J1638" s="46"/>
    </row>
    <row r="1639" spans="1:10" x14ac:dyDescent="0.25">
      <c r="A1639" s="7" t="str">
        <f>IF(C1638="","",IFERROR(IF(VLOOKUP(C1638,'Program Mapping'!B:B,1,FALSE)=C1638,"OK","Fix"),"Fix"))</f>
        <v/>
      </c>
      <c r="C1639" s="32"/>
      <c r="D1639" s="3"/>
      <c r="E1639" s="3"/>
      <c r="G1639" s="13"/>
      <c r="H1639" s="13"/>
      <c r="I1639" s="13"/>
      <c r="J1639" s="46"/>
    </row>
    <row r="1640" spans="1:10" x14ac:dyDescent="0.25">
      <c r="A1640" s="7" t="str">
        <f>IF(C1639="","",IFERROR(IF(VLOOKUP(C1639,'Program Mapping'!B:B,1,FALSE)=C1639,"OK","Fix"),"Fix"))</f>
        <v/>
      </c>
      <c r="C1640" s="32"/>
      <c r="D1640" s="3"/>
      <c r="E1640" s="3"/>
      <c r="G1640" s="13"/>
      <c r="H1640" s="13"/>
      <c r="I1640" s="13"/>
      <c r="J1640" s="46"/>
    </row>
    <row r="1641" spans="1:10" x14ac:dyDescent="0.25">
      <c r="A1641" s="7" t="str">
        <f>IF(C1640="","",IFERROR(IF(VLOOKUP(C1640,'Program Mapping'!B:B,1,FALSE)=C1640,"OK","Fix"),"Fix"))</f>
        <v/>
      </c>
      <c r="C1641" s="32"/>
      <c r="D1641" s="3"/>
      <c r="E1641" s="3"/>
      <c r="G1641" s="13"/>
      <c r="H1641" s="13"/>
      <c r="I1641" s="13"/>
      <c r="J1641" s="46"/>
    </row>
    <row r="1642" spans="1:10" x14ac:dyDescent="0.25">
      <c r="A1642" s="7" t="str">
        <f>IF(C1641="","",IFERROR(IF(VLOOKUP(C1641,'Program Mapping'!B:B,1,FALSE)=C1641,"OK","Fix"),"Fix"))</f>
        <v/>
      </c>
      <c r="C1642" s="32"/>
      <c r="D1642" s="3"/>
      <c r="E1642" s="3"/>
      <c r="G1642" s="13"/>
      <c r="H1642" s="13"/>
      <c r="I1642" s="13"/>
      <c r="J1642" s="46"/>
    </row>
    <row r="1643" spans="1:10" x14ac:dyDescent="0.25">
      <c r="A1643" s="7" t="str">
        <f>IF(C1642="","",IFERROR(IF(VLOOKUP(C1642,'Program Mapping'!B:B,1,FALSE)=C1642,"OK","Fix"),"Fix"))</f>
        <v/>
      </c>
      <c r="C1643" s="32"/>
      <c r="D1643" s="3"/>
      <c r="E1643" s="3"/>
      <c r="G1643" s="13"/>
      <c r="H1643" s="13"/>
      <c r="I1643" s="13"/>
      <c r="J1643" s="46"/>
    </row>
    <row r="1644" spans="1:10" x14ac:dyDescent="0.25">
      <c r="A1644" s="7" t="str">
        <f>IF(C1643="","",IFERROR(IF(VLOOKUP(C1643,'Program Mapping'!B:B,1,FALSE)=C1643,"OK","Fix"),"Fix"))</f>
        <v/>
      </c>
      <c r="C1644" s="32"/>
      <c r="D1644" s="3"/>
      <c r="E1644" s="3"/>
      <c r="G1644" s="13"/>
      <c r="H1644" s="13"/>
      <c r="I1644" s="13"/>
      <c r="J1644" s="46"/>
    </row>
    <row r="1645" spans="1:10" x14ac:dyDescent="0.25">
      <c r="A1645" s="7" t="str">
        <f>IF(C1644="","",IFERROR(IF(VLOOKUP(C1644,'Program Mapping'!B:B,1,FALSE)=C1644,"OK","Fix"),"Fix"))</f>
        <v/>
      </c>
      <c r="C1645" s="32"/>
      <c r="D1645" s="3"/>
      <c r="E1645" s="3"/>
      <c r="G1645" s="13"/>
      <c r="H1645" s="13"/>
      <c r="I1645" s="13"/>
      <c r="J1645" s="46"/>
    </row>
    <row r="1646" spans="1:10" x14ac:dyDescent="0.25">
      <c r="A1646" s="7" t="str">
        <f>IF(C1645="","",IFERROR(IF(VLOOKUP(C1645,'Program Mapping'!B:B,1,FALSE)=C1645,"OK","Fix"),"Fix"))</f>
        <v/>
      </c>
      <c r="C1646" s="32"/>
      <c r="D1646" s="3"/>
      <c r="E1646" s="3"/>
      <c r="G1646" s="13"/>
      <c r="H1646" s="13"/>
      <c r="I1646" s="13"/>
      <c r="J1646" s="46"/>
    </row>
    <row r="1647" spans="1:10" x14ac:dyDescent="0.25">
      <c r="A1647" s="7" t="str">
        <f>IF(C1646="","",IFERROR(IF(VLOOKUP(C1646,'Program Mapping'!B:B,1,FALSE)=C1646,"OK","Fix"),"Fix"))</f>
        <v/>
      </c>
      <c r="C1647" s="32"/>
      <c r="D1647" s="3"/>
      <c r="E1647" s="3"/>
      <c r="G1647" s="13"/>
      <c r="H1647" s="13"/>
      <c r="I1647" s="13"/>
      <c r="J1647" s="46"/>
    </row>
    <row r="1648" spans="1:10" x14ac:dyDescent="0.25">
      <c r="A1648" s="7" t="str">
        <f>IF(C1647="","",IFERROR(IF(VLOOKUP(C1647,'Program Mapping'!B:B,1,FALSE)=C1647,"OK","Fix"),"Fix"))</f>
        <v/>
      </c>
      <c r="C1648" s="32"/>
      <c r="D1648" s="3"/>
      <c r="E1648" s="3"/>
      <c r="G1648" s="13"/>
      <c r="H1648" s="13"/>
      <c r="I1648" s="13"/>
      <c r="J1648" s="46"/>
    </row>
    <row r="1649" spans="1:10" x14ac:dyDescent="0.25">
      <c r="A1649" s="7" t="str">
        <f>IF(C1648="","",IFERROR(IF(VLOOKUP(C1648,'Program Mapping'!B:B,1,FALSE)=C1648,"OK","Fix"),"Fix"))</f>
        <v/>
      </c>
      <c r="C1649" s="32"/>
      <c r="D1649" s="3"/>
      <c r="E1649" s="3"/>
      <c r="G1649" s="13"/>
      <c r="H1649" s="13"/>
      <c r="I1649" s="13"/>
      <c r="J1649" s="46"/>
    </row>
    <row r="1650" spans="1:10" x14ac:dyDescent="0.25">
      <c r="A1650" s="7" t="str">
        <f>IF(C1649="","",IFERROR(IF(VLOOKUP(C1649,'Program Mapping'!B:B,1,FALSE)=C1649,"OK","Fix"),"Fix"))</f>
        <v/>
      </c>
      <c r="C1650" s="32"/>
      <c r="D1650" s="3"/>
      <c r="E1650" s="3"/>
      <c r="G1650" s="13"/>
      <c r="H1650" s="13"/>
      <c r="I1650" s="13"/>
      <c r="J1650" s="46"/>
    </row>
    <row r="1651" spans="1:10" x14ac:dyDescent="0.25">
      <c r="A1651" s="7" t="str">
        <f>IF(C1650="","",IFERROR(IF(VLOOKUP(C1650,'Program Mapping'!B:B,1,FALSE)=C1650,"OK","Fix"),"Fix"))</f>
        <v/>
      </c>
      <c r="C1651" s="32"/>
      <c r="D1651" s="3"/>
      <c r="E1651" s="3"/>
      <c r="G1651" s="13"/>
      <c r="H1651" s="13"/>
      <c r="I1651" s="13"/>
      <c r="J1651" s="46"/>
    </row>
    <row r="1652" spans="1:10" x14ac:dyDescent="0.25">
      <c r="A1652" s="7" t="str">
        <f>IF(C1651="","",IFERROR(IF(VLOOKUP(C1651,'Program Mapping'!B:B,1,FALSE)=C1651,"OK","Fix"),"Fix"))</f>
        <v/>
      </c>
      <c r="C1652" s="32"/>
      <c r="D1652" s="3"/>
      <c r="E1652" s="3"/>
      <c r="G1652" s="13"/>
      <c r="H1652" s="13"/>
      <c r="I1652" s="13"/>
      <c r="J1652" s="46"/>
    </row>
    <row r="1653" spans="1:10" x14ac:dyDescent="0.25">
      <c r="A1653" s="7" t="str">
        <f>IF(C1652="","",IFERROR(IF(VLOOKUP(C1652,'Program Mapping'!B:B,1,FALSE)=C1652,"OK","Fix"),"Fix"))</f>
        <v/>
      </c>
      <c r="C1653" s="32"/>
      <c r="D1653" s="3"/>
      <c r="E1653" s="3"/>
      <c r="G1653" s="13"/>
      <c r="H1653" s="13"/>
      <c r="I1653" s="13"/>
      <c r="J1653" s="46"/>
    </row>
    <row r="1654" spans="1:10" x14ac:dyDescent="0.25">
      <c r="A1654" s="7" t="str">
        <f>IF(C1653="","",IFERROR(IF(VLOOKUP(C1653,'Program Mapping'!B:B,1,FALSE)=C1653,"OK","Fix"),"Fix"))</f>
        <v/>
      </c>
      <c r="C1654" s="32"/>
      <c r="D1654" s="3"/>
      <c r="E1654" s="3"/>
      <c r="G1654" s="13"/>
      <c r="H1654" s="13"/>
      <c r="I1654" s="13"/>
      <c r="J1654" s="46"/>
    </row>
    <row r="1655" spans="1:10" x14ac:dyDescent="0.25">
      <c r="A1655" s="7" t="str">
        <f>IF(C1654="","",IFERROR(IF(VLOOKUP(C1654,'Program Mapping'!B:B,1,FALSE)=C1654,"OK","Fix"),"Fix"))</f>
        <v/>
      </c>
      <c r="C1655" s="32"/>
      <c r="D1655" s="3"/>
      <c r="E1655" s="3"/>
      <c r="G1655" s="13"/>
      <c r="H1655" s="13"/>
      <c r="I1655" s="13"/>
      <c r="J1655" s="46"/>
    </row>
    <row r="1656" spans="1:10" x14ac:dyDescent="0.25">
      <c r="A1656" s="7" t="str">
        <f>IF(C1655="","",IFERROR(IF(VLOOKUP(C1655,'Program Mapping'!B:B,1,FALSE)=C1655,"OK","Fix"),"Fix"))</f>
        <v/>
      </c>
      <c r="C1656" s="32"/>
      <c r="D1656" s="3"/>
      <c r="E1656" s="3"/>
      <c r="G1656" s="13"/>
      <c r="H1656" s="13"/>
      <c r="I1656" s="13"/>
      <c r="J1656" s="46"/>
    </row>
    <row r="1657" spans="1:10" x14ac:dyDescent="0.25">
      <c r="A1657" s="7" t="str">
        <f>IF(C1656="","",IFERROR(IF(VLOOKUP(C1656,'Program Mapping'!B:B,1,FALSE)=C1656,"OK","Fix"),"Fix"))</f>
        <v/>
      </c>
      <c r="C1657" s="32"/>
      <c r="D1657" s="3"/>
      <c r="E1657" s="3"/>
      <c r="G1657" s="13"/>
      <c r="H1657" s="13"/>
      <c r="I1657" s="13"/>
      <c r="J1657" s="46"/>
    </row>
    <row r="1658" spans="1:10" x14ac:dyDescent="0.25">
      <c r="A1658" s="7" t="str">
        <f>IF(C1657="","",IFERROR(IF(VLOOKUP(C1657,'Program Mapping'!B:B,1,FALSE)=C1657,"OK","Fix"),"Fix"))</f>
        <v/>
      </c>
      <c r="C1658" s="32"/>
      <c r="D1658" s="3"/>
      <c r="E1658" s="3"/>
      <c r="G1658" s="13"/>
      <c r="H1658" s="13"/>
      <c r="I1658" s="13"/>
      <c r="J1658" s="46"/>
    </row>
    <row r="1659" spans="1:10" x14ac:dyDescent="0.25">
      <c r="A1659" s="7" t="str">
        <f>IF(C1658="","",IFERROR(IF(VLOOKUP(C1658,'Program Mapping'!B:B,1,FALSE)=C1658,"OK","Fix"),"Fix"))</f>
        <v/>
      </c>
      <c r="C1659" s="32"/>
      <c r="D1659" s="3"/>
      <c r="E1659" s="3"/>
      <c r="G1659" s="13"/>
      <c r="H1659" s="13"/>
      <c r="I1659" s="13"/>
      <c r="J1659" s="46"/>
    </row>
    <row r="1660" spans="1:10" x14ac:dyDescent="0.25">
      <c r="A1660" s="7" t="str">
        <f>IF(C1659="","",IFERROR(IF(VLOOKUP(C1659,'Program Mapping'!B:B,1,FALSE)=C1659,"OK","Fix"),"Fix"))</f>
        <v/>
      </c>
      <c r="C1660" s="32"/>
      <c r="D1660" s="3"/>
      <c r="E1660" s="3"/>
      <c r="G1660" s="13"/>
      <c r="H1660" s="13"/>
      <c r="I1660" s="13"/>
      <c r="J1660" s="46"/>
    </row>
    <row r="1661" spans="1:10" x14ac:dyDescent="0.25">
      <c r="A1661" s="7" t="str">
        <f>IF(C1660="","",IFERROR(IF(VLOOKUP(C1660,'Program Mapping'!B:B,1,FALSE)=C1660,"OK","Fix"),"Fix"))</f>
        <v/>
      </c>
      <c r="C1661" s="32"/>
      <c r="D1661" s="3"/>
      <c r="E1661" s="3"/>
      <c r="G1661" s="13"/>
      <c r="H1661" s="13"/>
      <c r="I1661" s="13"/>
      <c r="J1661" s="46"/>
    </row>
    <row r="1662" spans="1:10" x14ac:dyDescent="0.25">
      <c r="A1662" s="7" t="str">
        <f>IF(C1661="","",IFERROR(IF(VLOOKUP(C1661,'Program Mapping'!B:B,1,FALSE)=C1661,"OK","Fix"),"Fix"))</f>
        <v/>
      </c>
      <c r="C1662" s="32"/>
      <c r="D1662" s="3"/>
      <c r="E1662" s="3"/>
      <c r="G1662" s="13"/>
      <c r="H1662" s="13"/>
      <c r="I1662" s="13"/>
      <c r="J1662" s="46"/>
    </row>
    <row r="1663" spans="1:10" x14ac:dyDescent="0.25">
      <c r="A1663" s="7" t="str">
        <f>IF(C1662="","",IFERROR(IF(VLOOKUP(C1662,'Program Mapping'!B:B,1,FALSE)=C1662,"OK","Fix"),"Fix"))</f>
        <v/>
      </c>
      <c r="C1663" s="32"/>
      <c r="D1663" s="3"/>
      <c r="E1663" s="3"/>
      <c r="G1663" s="13"/>
      <c r="H1663" s="13"/>
      <c r="I1663" s="13"/>
      <c r="J1663" s="46"/>
    </row>
    <row r="1664" spans="1:10" x14ac:dyDescent="0.25">
      <c r="A1664" s="7" t="str">
        <f>IF(C1663="","",IFERROR(IF(VLOOKUP(C1663,'Program Mapping'!B:B,1,FALSE)=C1663,"OK","Fix"),"Fix"))</f>
        <v/>
      </c>
      <c r="C1664" s="32"/>
      <c r="D1664" s="3"/>
      <c r="E1664" s="3"/>
      <c r="G1664" s="13"/>
      <c r="H1664" s="13"/>
      <c r="I1664" s="13"/>
      <c r="J1664" s="46"/>
    </row>
    <row r="1665" spans="1:10" x14ac:dyDescent="0.25">
      <c r="A1665" s="7" t="str">
        <f>IF(C1664="","",IFERROR(IF(VLOOKUP(C1664,'Program Mapping'!B:B,1,FALSE)=C1664,"OK","Fix"),"Fix"))</f>
        <v/>
      </c>
      <c r="C1665" s="32"/>
      <c r="D1665" s="3"/>
      <c r="E1665" s="3"/>
      <c r="G1665" s="13"/>
      <c r="H1665" s="13"/>
      <c r="I1665" s="13"/>
      <c r="J1665" s="46"/>
    </row>
    <row r="1666" spans="1:10" x14ac:dyDescent="0.25">
      <c r="A1666" s="7" t="str">
        <f>IF(C1665="","",IFERROR(IF(VLOOKUP(C1665,'Program Mapping'!B:B,1,FALSE)=C1665,"OK","Fix"),"Fix"))</f>
        <v/>
      </c>
      <c r="C1666" s="32"/>
      <c r="D1666" s="3"/>
      <c r="E1666" s="3"/>
      <c r="G1666" s="13"/>
      <c r="H1666" s="13"/>
      <c r="I1666" s="13"/>
      <c r="J1666" s="46"/>
    </row>
    <row r="1667" spans="1:10" x14ac:dyDescent="0.25">
      <c r="A1667" s="7" t="str">
        <f>IF(C1666="","",IFERROR(IF(VLOOKUP(C1666,'Program Mapping'!B:B,1,FALSE)=C1666,"OK","Fix"),"Fix"))</f>
        <v/>
      </c>
      <c r="C1667" s="32"/>
      <c r="D1667" s="3"/>
      <c r="E1667" s="3"/>
      <c r="G1667" s="13"/>
      <c r="H1667" s="13"/>
      <c r="I1667" s="13"/>
      <c r="J1667" s="46"/>
    </row>
    <row r="1668" spans="1:10" x14ac:dyDescent="0.25">
      <c r="A1668" s="7" t="str">
        <f>IF(C1667="","",IFERROR(IF(VLOOKUP(C1667,'Program Mapping'!B:B,1,FALSE)=C1667,"OK","Fix"),"Fix"))</f>
        <v/>
      </c>
      <c r="C1668" s="32"/>
      <c r="D1668" s="3"/>
      <c r="E1668" s="3"/>
      <c r="G1668" s="13"/>
      <c r="H1668" s="13"/>
      <c r="I1668" s="13"/>
      <c r="J1668" s="46"/>
    </row>
    <row r="1669" spans="1:10" x14ac:dyDescent="0.25">
      <c r="A1669" s="7" t="str">
        <f>IF(C1668="","",IFERROR(IF(VLOOKUP(C1668,'Program Mapping'!B:B,1,FALSE)=C1668,"OK","Fix"),"Fix"))</f>
        <v/>
      </c>
      <c r="C1669" s="32"/>
      <c r="D1669" s="3"/>
      <c r="E1669" s="3"/>
      <c r="G1669" s="13"/>
      <c r="H1669" s="13"/>
      <c r="I1669" s="13"/>
      <c r="J1669" s="46"/>
    </row>
    <row r="1670" spans="1:10" x14ac:dyDescent="0.25">
      <c r="A1670" s="7" t="str">
        <f>IF(C1669="","",IFERROR(IF(VLOOKUP(C1669,'Program Mapping'!B:B,1,FALSE)=C1669,"OK","Fix"),"Fix"))</f>
        <v/>
      </c>
      <c r="C1670" s="32"/>
      <c r="D1670" s="3"/>
      <c r="E1670" s="3"/>
      <c r="G1670" s="13"/>
      <c r="H1670" s="13"/>
      <c r="I1670" s="13"/>
      <c r="J1670" s="46"/>
    </row>
    <row r="1671" spans="1:10" x14ac:dyDescent="0.25">
      <c r="A1671" s="7" t="str">
        <f>IF(C1670="","",IFERROR(IF(VLOOKUP(C1670,'Program Mapping'!B:B,1,FALSE)=C1670,"OK","Fix"),"Fix"))</f>
        <v/>
      </c>
      <c r="C1671" s="32"/>
      <c r="D1671" s="3"/>
      <c r="E1671" s="3"/>
      <c r="G1671" s="13"/>
      <c r="H1671" s="13"/>
      <c r="I1671" s="13"/>
      <c r="J1671" s="46"/>
    </row>
    <row r="1672" spans="1:10" x14ac:dyDescent="0.25">
      <c r="A1672" s="7" t="str">
        <f>IF(C1671="","",IFERROR(IF(VLOOKUP(C1671,'Program Mapping'!B:B,1,FALSE)=C1671,"OK","Fix"),"Fix"))</f>
        <v/>
      </c>
      <c r="C1672" s="32"/>
      <c r="D1672" s="3"/>
      <c r="E1672" s="3"/>
      <c r="G1672" s="13"/>
      <c r="H1672" s="13"/>
      <c r="I1672" s="13"/>
      <c r="J1672" s="46"/>
    </row>
    <row r="1673" spans="1:10" x14ac:dyDescent="0.25">
      <c r="A1673" s="7" t="str">
        <f>IF(C1672="","",IFERROR(IF(VLOOKUP(C1672,'Program Mapping'!B:B,1,FALSE)=C1672,"OK","Fix"),"Fix"))</f>
        <v/>
      </c>
      <c r="C1673" s="32"/>
      <c r="D1673" s="3"/>
      <c r="E1673" s="3"/>
      <c r="G1673" s="13"/>
      <c r="H1673" s="13"/>
      <c r="I1673" s="13"/>
      <c r="J1673" s="46"/>
    </row>
    <row r="1674" spans="1:10" x14ac:dyDescent="0.25">
      <c r="A1674" s="7" t="str">
        <f>IF(C1673="","",IFERROR(IF(VLOOKUP(C1673,'Program Mapping'!B:B,1,FALSE)=C1673,"OK","Fix"),"Fix"))</f>
        <v/>
      </c>
      <c r="C1674" s="32"/>
      <c r="D1674" s="3"/>
      <c r="E1674" s="3"/>
      <c r="G1674" s="13"/>
      <c r="H1674" s="13"/>
      <c r="I1674" s="13"/>
      <c r="J1674" s="46"/>
    </row>
    <row r="1675" spans="1:10" x14ac:dyDescent="0.25">
      <c r="A1675" s="7" t="str">
        <f>IF(C1674="","",IFERROR(IF(VLOOKUP(C1674,'Program Mapping'!B:B,1,FALSE)=C1674,"OK","Fix"),"Fix"))</f>
        <v/>
      </c>
      <c r="C1675" s="32"/>
      <c r="D1675" s="3"/>
      <c r="E1675" s="3"/>
      <c r="G1675" s="13"/>
      <c r="H1675" s="13"/>
      <c r="I1675" s="13"/>
      <c r="J1675" s="46"/>
    </row>
    <row r="1676" spans="1:10" x14ac:dyDescent="0.25">
      <c r="A1676" s="7" t="str">
        <f>IF(C1675="","",IFERROR(IF(VLOOKUP(C1675,'Program Mapping'!B:B,1,FALSE)=C1675,"OK","Fix"),"Fix"))</f>
        <v/>
      </c>
      <c r="C1676" s="32"/>
      <c r="D1676" s="3"/>
      <c r="E1676" s="3"/>
      <c r="G1676" s="13"/>
      <c r="H1676" s="13"/>
      <c r="I1676" s="13"/>
      <c r="J1676" s="46"/>
    </row>
    <row r="1677" spans="1:10" x14ac:dyDescent="0.25">
      <c r="A1677" s="7" t="str">
        <f>IF(C1676="","",IFERROR(IF(VLOOKUP(C1676,'Program Mapping'!B:B,1,FALSE)=C1676,"OK","Fix"),"Fix"))</f>
        <v/>
      </c>
      <c r="C1677" s="32"/>
      <c r="D1677" s="3"/>
      <c r="E1677" s="3"/>
      <c r="G1677" s="13"/>
      <c r="H1677" s="13"/>
      <c r="I1677" s="13"/>
      <c r="J1677" s="46"/>
    </row>
    <row r="1678" spans="1:10" x14ac:dyDescent="0.25">
      <c r="A1678" s="7" t="str">
        <f>IF(C1677="","",IFERROR(IF(VLOOKUP(C1677,'Program Mapping'!B:B,1,FALSE)=C1677,"OK","Fix"),"Fix"))</f>
        <v/>
      </c>
      <c r="C1678" s="32"/>
      <c r="D1678" s="3"/>
      <c r="E1678" s="3"/>
      <c r="G1678" s="13"/>
      <c r="H1678" s="13"/>
      <c r="I1678" s="13"/>
      <c r="J1678" s="46"/>
    </row>
    <row r="1679" spans="1:10" x14ac:dyDescent="0.25">
      <c r="A1679" s="7" t="str">
        <f>IF(C1678="","",IFERROR(IF(VLOOKUP(C1678,'Program Mapping'!B:B,1,FALSE)=C1678,"OK","Fix"),"Fix"))</f>
        <v/>
      </c>
      <c r="C1679" s="32"/>
      <c r="D1679" s="3"/>
      <c r="E1679" s="3"/>
      <c r="G1679" s="13"/>
      <c r="H1679" s="13"/>
      <c r="I1679" s="13"/>
      <c r="J1679" s="46"/>
    </row>
    <row r="1680" spans="1:10" x14ac:dyDescent="0.25">
      <c r="A1680" s="7" t="str">
        <f>IF(C1679="","",IFERROR(IF(VLOOKUP(C1679,'Program Mapping'!B:B,1,FALSE)=C1679,"OK","Fix"),"Fix"))</f>
        <v/>
      </c>
      <c r="C1680" s="32"/>
      <c r="D1680" s="3"/>
      <c r="E1680" s="3"/>
      <c r="G1680" s="13"/>
      <c r="H1680" s="13"/>
      <c r="I1680" s="13"/>
      <c r="J1680" s="46"/>
    </row>
    <row r="1681" spans="1:10" x14ac:dyDescent="0.25">
      <c r="A1681" s="7" t="str">
        <f>IF(C1680="","",IFERROR(IF(VLOOKUP(C1680,'Program Mapping'!B:B,1,FALSE)=C1680,"OK","Fix"),"Fix"))</f>
        <v/>
      </c>
      <c r="C1681" s="32"/>
      <c r="D1681" s="3"/>
      <c r="E1681" s="3"/>
      <c r="G1681" s="13"/>
      <c r="H1681" s="13"/>
      <c r="I1681" s="13"/>
      <c r="J1681" s="46"/>
    </row>
    <row r="1682" spans="1:10" x14ac:dyDescent="0.25">
      <c r="A1682" s="7" t="str">
        <f>IF(C1681="","",IFERROR(IF(VLOOKUP(C1681,'Program Mapping'!B:B,1,FALSE)=C1681,"OK","Fix"),"Fix"))</f>
        <v/>
      </c>
      <c r="C1682" s="32"/>
      <c r="D1682" s="3"/>
      <c r="E1682" s="3"/>
      <c r="G1682" s="13"/>
      <c r="H1682" s="13"/>
      <c r="I1682" s="13"/>
      <c r="J1682" s="46"/>
    </row>
    <row r="1683" spans="1:10" x14ac:dyDescent="0.25">
      <c r="A1683" s="7" t="str">
        <f>IF(C1682="","",IFERROR(IF(VLOOKUP(C1682,'Program Mapping'!B:B,1,FALSE)=C1682,"OK","Fix"),"Fix"))</f>
        <v/>
      </c>
      <c r="C1683" s="32"/>
      <c r="D1683" s="3"/>
      <c r="E1683" s="3"/>
      <c r="G1683" s="13"/>
      <c r="H1683" s="13"/>
      <c r="I1683" s="13"/>
      <c r="J1683" s="46"/>
    </row>
    <row r="1684" spans="1:10" x14ac:dyDescent="0.25">
      <c r="A1684" s="7" t="str">
        <f>IF(C1683="","",IFERROR(IF(VLOOKUP(C1683,'Program Mapping'!B:B,1,FALSE)=C1683,"OK","Fix"),"Fix"))</f>
        <v/>
      </c>
      <c r="C1684" s="32"/>
      <c r="D1684" s="3"/>
      <c r="E1684" s="3"/>
      <c r="G1684" s="13"/>
      <c r="H1684" s="13"/>
      <c r="I1684" s="13"/>
      <c r="J1684" s="46"/>
    </row>
    <row r="1685" spans="1:10" x14ac:dyDescent="0.25">
      <c r="A1685" s="7" t="str">
        <f>IF(C1684="","",IFERROR(IF(VLOOKUP(C1684,'Program Mapping'!B:B,1,FALSE)=C1684,"OK","Fix"),"Fix"))</f>
        <v/>
      </c>
      <c r="C1685" s="32"/>
      <c r="D1685" s="3"/>
      <c r="E1685" s="3"/>
      <c r="G1685" s="13"/>
      <c r="H1685" s="13"/>
      <c r="I1685" s="13"/>
      <c r="J1685" s="46"/>
    </row>
    <row r="1686" spans="1:10" x14ac:dyDescent="0.25">
      <c r="A1686" s="7" t="str">
        <f>IF(C1685="","",IFERROR(IF(VLOOKUP(C1685,'Program Mapping'!B:B,1,FALSE)=C1685,"OK","Fix"),"Fix"))</f>
        <v/>
      </c>
      <c r="C1686" s="32"/>
      <c r="D1686" s="3"/>
      <c r="E1686" s="3"/>
      <c r="G1686" s="13"/>
      <c r="H1686" s="13"/>
      <c r="I1686" s="13"/>
      <c r="J1686" s="46"/>
    </row>
    <row r="1687" spans="1:10" x14ac:dyDescent="0.25">
      <c r="A1687" s="7" t="str">
        <f>IF(C1686="","",IFERROR(IF(VLOOKUP(C1686,'Program Mapping'!B:B,1,FALSE)=C1686,"OK","Fix"),"Fix"))</f>
        <v/>
      </c>
      <c r="C1687" s="32"/>
      <c r="D1687" s="3"/>
      <c r="E1687" s="3"/>
      <c r="G1687" s="13"/>
      <c r="H1687" s="13"/>
      <c r="I1687" s="13"/>
      <c r="J1687" s="46"/>
    </row>
    <row r="1688" spans="1:10" x14ac:dyDescent="0.25">
      <c r="A1688" s="7" t="str">
        <f>IF(C1687="","",IFERROR(IF(VLOOKUP(C1687,'Program Mapping'!B:B,1,FALSE)=C1687,"OK","Fix"),"Fix"))</f>
        <v/>
      </c>
      <c r="C1688" s="32"/>
      <c r="D1688" s="3"/>
      <c r="E1688" s="3"/>
      <c r="G1688" s="13"/>
      <c r="H1688" s="13"/>
      <c r="I1688" s="13"/>
      <c r="J1688" s="46"/>
    </row>
    <row r="1689" spans="1:10" x14ac:dyDescent="0.25">
      <c r="A1689" s="7" t="str">
        <f>IF(C1688="","",IFERROR(IF(VLOOKUP(C1688,'Program Mapping'!B:B,1,FALSE)=C1688,"OK","Fix"),"Fix"))</f>
        <v/>
      </c>
      <c r="C1689" s="32"/>
      <c r="D1689" s="3"/>
      <c r="E1689" s="3"/>
      <c r="G1689" s="13"/>
      <c r="H1689" s="13"/>
      <c r="I1689" s="13"/>
      <c r="J1689" s="46"/>
    </row>
    <row r="1690" spans="1:10" x14ac:dyDescent="0.25">
      <c r="A1690" s="7" t="str">
        <f>IF(C1689="","",IFERROR(IF(VLOOKUP(C1689,'Program Mapping'!B:B,1,FALSE)=C1689,"OK","Fix"),"Fix"))</f>
        <v/>
      </c>
      <c r="C1690" s="32"/>
      <c r="D1690" s="3"/>
      <c r="E1690" s="3"/>
      <c r="G1690" s="13"/>
      <c r="H1690" s="13"/>
      <c r="I1690" s="13"/>
      <c r="J1690" s="46"/>
    </row>
    <row r="1691" spans="1:10" x14ac:dyDescent="0.25">
      <c r="A1691" s="7" t="str">
        <f>IF(C1690="","",IFERROR(IF(VLOOKUP(C1690,'Program Mapping'!B:B,1,FALSE)=C1690,"OK","Fix"),"Fix"))</f>
        <v/>
      </c>
      <c r="C1691" s="32"/>
      <c r="D1691" s="3"/>
      <c r="E1691" s="3"/>
      <c r="G1691" s="13"/>
      <c r="H1691" s="13"/>
      <c r="I1691" s="13"/>
      <c r="J1691" s="46"/>
    </row>
    <row r="1692" spans="1:10" x14ac:dyDescent="0.25">
      <c r="A1692" s="7" t="str">
        <f>IF(C1691="","",IFERROR(IF(VLOOKUP(C1691,'Program Mapping'!B:B,1,FALSE)=C1691,"OK","Fix"),"Fix"))</f>
        <v/>
      </c>
      <c r="C1692" s="32"/>
      <c r="D1692" s="3"/>
      <c r="E1692" s="3"/>
      <c r="G1692" s="13"/>
      <c r="H1692" s="13"/>
      <c r="I1692" s="13"/>
      <c r="J1692" s="46"/>
    </row>
    <row r="1693" spans="1:10" x14ac:dyDescent="0.25">
      <c r="A1693" s="7" t="str">
        <f>IF(C1692="","",IFERROR(IF(VLOOKUP(C1692,'Program Mapping'!B:B,1,FALSE)=C1692,"OK","Fix"),"Fix"))</f>
        <v/>
      </c>
      <c r="C1693" s="32"/>
      <c r="D1693" s="3"/>
      <c r="E1693" s="3"/>
      <c r="G1693" s="13"/>
      <c r="H1693" s="13"/>
      <c r="I1693" s="13"/>
      <c r="J1693" s="46"/>
    </row>
    <row r="1694" spans="1:10" x14ac:dyDescent="0.25">
      <c r="A1694" s="7" t="str">
        <f>IF(C1693="","",IFERROR(IF(VLOOKUP(C1693,'Program Mapping'!B:B,1,FALSE)=C1693,"OK","Fix"),"Fix"))</f>
        <v/>
      </c>
      <c r="C1694" s="32"/>
      <c r="D1694" s="3"/>
      <c r="E1694" s="3"/>
      <c r="G1694" s="13"/>
      <c r="H1694" s="13"/>
      <c r="I1694" s="13"/>
      <c r="J1694" s="46"/>
    </row>
    <row r="1695" spans="1:10" x14ac:dyDescent="0.25">
      <c r="A1695" s="7" t="str">
        <f>IF(C1694="","",IFERROR(IF(VLOOKUP(C1694,'Program Mapping'!B:B,1,FALSE)=C1694,"OK","Fix"),"Fix"))</f>
        <v/>
      </c>
      <c r="C1695" s="32"/>
      <c r="D1695" s="3"/>
      <c r="E1695" s="3"/>
      <c r="G1695" s="13"/>
      <c r="H1695" s="13"/>
      <c r="I1695" s="13"/>
      <c r="J1695" s="46"/>
    </row>
    <row r="1696" spans="1:10" x14ac:dyDescent="0.25">
      <c r="A1696" s="7" t="str">
        <f>IF(C1695="","",IFERROR(IF(VLOOKUP(C1695,'Program Mapping'!B:B,1,FALSE)=C1695,"OK","Fix"),"Fix"))</f>
        <v/>
      </c>
      <c r="C1696" s="32"/>
      <c r="D1696" s="3"/>
      <c r="E1696" s="3"/>
      <c r="G1696" s="13"/>
      <c r="H1696" s="13"/>
      <c r="I1696" s="13"/>
      <c r="J1696" s="46"/>
    </row>
    <row r="1697" spans="1:10" x14ac:dyDescent="0.25">
      <c r="A1697" s="7" t="str">
        <f>IF(C1696="","",IFERROR(IF(VLOOKUP(C1696,'Program Mapping'!B:B,1,FALSE)=C1696,"OK","Fix"),"Fix"))</f>
        <v/>
      </c>
      <c r="C1697" s="32"/>
      <c r="D1697" s="3"/>
      <c r="E1697" s="3"/>
      <c r="G1697" s="13"/>
      <c r="H1697" s="13"/>
      <c r="I1697" s="13"/>
      <c r="J1697" s="46"/>
    </row>
    <row r="1698" spans="1:10" x14ac:dyDescent="0.25">
      <c r="A1698" s="7" t="str">
        <f>IF(C1697="","",IFERROR(IF(VLOOKUP(C1697,'Program Mapping'!B:B,1,FALSE)=C1697,"OK","Fix"),"Fix"))</f>
        <v/>
      </c>
      <c r="C1698" s="32"/>
      <c r="D1698" s="3"/>
      <c r="E1698" s="3"/>
      <c r="G1698" s="13"/>
      <c r="H1698" s="13"/>
      <c r="I1698" s="13"/>
      <c r="J1698" s="46"/>
    </row>
    <row r="1699" spans="1:10" x14ac:dyDescent="0.25">
      <c r="A1699" s="7" t="str">
        <f>IF(C1698="","",IFERROR(IF(VLOOKUP(C1698,'Program Mapping'!B:B,1,FALSE)=C1698,"OK","Fix"),"Fix"))</f>
        <v/>
      </c>
      <c r="C1699" s="32"/>
      <c r="D1699" s="3"/>
      <c r="E1699" s="3"/>
      <c r="G1699" s="13"/>
      <c r="H1699" s="13"/>
      <c r="I1699" s="13"/>
      <c r="J1699" s="46"/>
    </row>
    <row r="1700" spans="1:10" x14ac:dyDescent="0.25">
      <c r="A1700" s="7" t="str">
        <f>IF(C1699="","",IFERROR(IF(VLOOKUP(C1699,'Program Mapping'!B:B,1,FALSE)=C1699,"OK","Fix"),"Fix"))</f>
        <v/>
      </c>
      <c r="C1700" s="32"/>
      <c r="D1700" s="3"/>
      <c r="E1700" s="3"/>
      <c r="G1700" s="13"/>
      <c r="H1700" s="13"/>
      <c r="I1700" s="13"/>
      <c r="J1700" s="46"/>
    </row>
    <row r="1701" spans="1:10" x14ac:dyDescent="0.25">
      <c r="A1701" s="7" t="str">
        <f>IF(C1700="","",IFERROR(IF(VLOOKUP(C1700,'Program Mapping'!B:B,1,FALSE)=C1700,"OK","Fix"),"Fix"))</f>
        <v/>
      </c>
      <c r="C1701" s="32"/>
      <c r="D1701" s="3"/>
      <c r="E1701" s="3"/>
      <c r="G1701" s="13"/>
      <c r="H1701" s="13"/>
      <c r="I1701" s="13"/>
      <c r="J1701" s="46"/>
    </row>
    <row r="1702" spans="1:10" x14ac:dyDescent="0.25">
      <c r="A1702" s="7" t="str">
        <f>IF(C1701="","",IFERROR(IF(VLOOKUP(C1701,'Program Mapping'!B:B,1,FALSE)=C1701,"OK","Fix"),"Fix"))</f>
        <v/>
      </c>
      <c r="C1702" s="32"/>
      <c r="D1702" s="3"/>
      <c r="E1702" s="3"/>
      <c r="G1702" s="13"/>
      <c r="H1702" s="13"/>
      <c r="I1702" s="13"/>
      <c r="J1702" s="46"/>
    </row>
    <row r="1703" spans="1:10" x14ac:dyDescent="0.25">
      <c r="A1703" s="7" t="str">
        <f>IF(C1702="","",IFERROR(IF(VLOOKUP(C1702,'Program Mapping'!B:B,1,FALSE)=C1702,"OK","Fix"),"Fix"))</f>
        <v/>
      </c>
      <c r="C1703" s="32"/>
      <c r="D1703" s="3"/>
      <c r="E1703" s="3"/>
      <c r="G1703" s="13"/>
      <c r="H1703" s="13"/>
      <c r="I1703" s="13"/>
      <c r="J1703" s="46"/>
    </row>
    <row r="1704" spans="1:10" x14ac:dyDescent="0.25">
      <c r="A1704" s="7" t="str">
        <f>IF(C1703="","",IFERROR(IF(VLOOKUP(C1703,'Program Mapping'!B:B,1,FALSE)=C1703,"OK","Fix"),"Fix"))</f>
        <v/>
      </c>
      <c r="C1704" s="32"/>
      <c r="D1704" s="3"/>
      <c r="E1704" s="3"/>
      <c r="G1704" s="13"/>
      <c r="H1704" s="13"/>
      <c r="I1704" s="13"/>
      <c r="J1704" s="46"/>
    </row>
    <row r="1705" spans="1:10" x14ac:dyDescent="0.25">
      <c r="A1705" s="7" t="str">
        <f>IF(C1704="","",IFERROR(IF(VLOOKUP(C1704,'Program Mapping'!B:B,1,FALSE)=C1704,"OK","Fix"),"Fix"))</f>
        <v/>
      </c>
      <c r="C1705" s="32"/>
      <c r="D1705" s="3"/>
      <c r="E1705" s="3"/>
      <c r="G1705" s="13"/>
      <c r="H1705" s="13"/>
      <c r="I1705" s="13"/>
      <c r="J1705" s="46"/>
    </row>
    <row r="1706" spans="1:10" x14ac:dyDescent="0.25">
      <c r="A1706" s="7" t="str">
        <f>IF(C1705="","",IFERROR(IF(VLOOKUP(C1705,'Program Mapping'!B:B,1,FALSE)=C1705,"OK","Fix"),"Fix"))</f>
        <v/>
      </c>
      <c r="C1706" s="32"/>
      <c r="D1706" s="3"/>
      <c r="E1706" s="3"/>
      <c r="G1706" s="13"/>
      <c r="H1706" s="13"/>
      <c r="I1706" s="13"/>
      <c r="J1706" s="46"/>
    </row>
    <row r="1707" spans="1:10" x14ac:dyDescent="0.25">
      <c r="A1707" s="7" t="str">
        <f>IF(C1706="","",IFERROR(IF(VLOOKUP(C1706,'Program Mapping'!B:B,1,FALSE)=C1706,"OK","Fix"),"Fix"))</f>
        <v/>
      </c>
      <c r="C1707" s="32"/>
      <c r="D1707" s="3"/>
      <c r="E1707" s="3"/>
      <c r="G1707" s="13"/>
      <c r="H1707" s="13"/>
      <c r="I1707" s="13"/>
      <c r="J1707" s="46"/>
    </row>
    <row r="1708" spans="1:10" x14ac:dyDescent="0.25">
      <c r="A1708" s="7" t="str">
        <f>IF(C1707="","",IFERROR(IF(VLOOKUP(C1707,'Program Mapping'!B:B,1,FALSE)=C1707,"OK","Fix"),"Fix"))</f>
        <v/>
      </c>
      <c r="C1708" s="32"/>
      <c r="D1708" s="3"/>
      <c r="E1708" s="3"/>
      <c r="G1708" s="13"/>
      <c r="H1708" s="13"/>
      <c r="I1708" s="13"/>
      <c r="J1708" s="46"/>
    </row>
    <row r="1709" spans="1:10" x14ac:dyDescent="0.25">
      <c r="A1709" s="7" t="str">
        <f>IF(C1708="","",IFERROR(IF(VLOOKUP(C1708,'Program Mapping'!B:B,1,FALSE)=C1708,"OK","Fix"),"Fix"))</f>
        <v/>
      </c>
      <c r="C1709" s="32"/>
      <c r="D1709" s="3"/>
      <c r="E1709" s="3"/>
      <c r="G1709" s="13"/>
      <c r="H1709" s="13"/>
      <c r="I1709" s="13"/>
      <c r="J1709" s="46"/>
    </row>
    <row r="1710" spans="1:10" x14ac:dyDescent="0.25">
      <c r="A1710" s="7" t="str">
        <f>IF(C1709="","",IFERROR(IF(VLOOKUP(C1709,'Program Mapping'!B:B,1,FALSE)=C1709,"OK","Fix"),"Fix"))</f>
        <v/>
      </c>
      <c r="C1710" s="32"/>
      <c r="D1710" s="3"/>
      <c r="E1710" s="3"/>
      <c r="G1710" s="13"/>
      <c r="H1710" s="13"/>
      <c r="I1710" s="13"/>
      <c r="J1710" s="46"/>
    </row>
    <row r="1711" spans="1:10" x14ac:dyDescent="0.25">
      <c r="A1711" s="7" t="str">
        <f>IF(C1710="","",IFERROR(IF(VLOOKUP(C1710,'Program Mapping'!B:B,1,FALSE)=C1710,"OK","Fix"),"Fix"))</f>
        <v/>
      </c>
      <c r="C1711" s="32"/>
      <c r="D1711" s="3"/>
      <c r="E1711" s="3"/>
      <c r="G1711" s="13"/>
      <c r="H1711" s="13"/>
      <c r="I1711" s="13"/>
      <c r="J1711" s="46"/>
    </row>
    <row r="1712" spans="1:10" x14ac:dyDescent="0.25">
      <c r="A1712" s="7" t="str">
        <f>IF(C1711="","",IFERROR(IF(VLOOKUP(C1711,'Program Mapping'!B:B,1,FALSE)=C1711,"OK","Fix"),"Fix"))</f>
        <v/>
      </c>
      <c r="C1712" s="32"/>
      <c r="D1712" s="3"/>
      <c r="E1712" s="3"/>
      <c r="G1712" s="13"/>
      <c r="H1712" s="13"/>
      <c r="I1712" s="13"/>
      <c r="J1712" s="46"/>
    </row>
    <row r="1713" spans="1:10" x14ac:dyDescent="0.25">
      <c r="A1713" s="7" t="str">
        <f>IF(C1712="","",IFERROR(IF(VLOOKUP(C1712,'Program Mapping'!B:B,1,FALSE)=C1712,"OK","Fix"),"Fix"))</f>
        <v/>
      </c>
      <c r="C1713" s="32"/>
      <c r="D1713" s="3"/>
      <c r="E1713" s="3"/>
      <c r="G1713" s="13"/>
      <c r="H1713" s="13"/>
      <c r="I1713" s="13"/>
      <c r="J1713" s="46"/>
    </row>
    <row r="1714" spans="1:10" x14ac:dyDescent="0.25">
      <c r="A1714" s="7" t="str">
        <f>IF(C1713="","",IFERROR(IF(VLOOKUP(C1713,'Program Mapping'!B:B,1,FALSE)=C1713,"OK","Fix"),"Fix"))</f>
        <v/>
      </c>
      <c r="C1714" s="32"/>
      <c r="D1714" s="3"/>
      <c r="E1714" s="3"/>
      <c r="G1714" s="13"/>
      <c r="H1714" s="13"/>
      <c r="I1714" s="13"/>
      <c r="J1714" s="46"/>
    </row>
    <row r="1715" spans="1:10" x14ac:dyDescent="0.25">
      <c r="A1715" s="7" t="str">
        <f>IF(C1714="","",IFERROR(IF(VLOOKUP(C1714,'Program Mapping'!B:B,1,FALSE)=C1714,"OK","Fix"),"Fix"))</f>
        <v/>
      </c>
      <c r="C1715" s="32"/>
      <c r="D1715" s="3"/>
      <c r="E1715" s="3"/>
      <c r="G1715" s="13"/>
      <c r="H1715" s="13"/>
      <c r="I1715" s="13"/>
      <c r="J1715" s="46"/>
    </row>
    <row r="1716" spans="1:10" x14ac:dyDescent="0.25">
      <c r="A1716" s="7" t="str">
        <f>IF(C1715="","",IFERROR(IF(VLOOKUP(C1715,'Program Mapping'!B:B,1,FALSE)=C1715,"OK","Fix"),"Fix"))</f>
        <v/>
      </c>
      <c r="C1716" s="32"/>
      <c r="D1716" s="3"/>
      <c r="E1716" s="3"/>
      <c r="G1716" s="13"/>
      <c r="H1716" s="13"/>
      <c r="I1716" s="13"/>
      <c r="J1716" s="46"/>
    </row>
    <row r="1717" spans="1:10" x14ac:dyDescent="0.25">
      <c r="A1717" s="7" t="str">
        <f>IF(C1716="","",IFERROR(IF(VLOOKUP(C1716,'Program Mapping'!B:B,1,FALSE)=C1716,"OK","Fix"),"Fix"))</f>
        <v/>
      </c>
      <c r="C1717" s="32"/>
      <c r="D1717" s="3"/>
      <c r="E1717" s="3"/>
      <c r="G1717" s="13"/>
      <c r="H1717" s="13"/>
      <c r="I1717" s="13"/>
      <c r="J1717" s="46"/>
    </row>
    <row r="1718" spans="1:10" x14ac:dyDescent="0.25">
      <c r="A1718" s="7" t="str">
        <f>IF(C1717="","",IFERROR(IF(VLOOKUP(C1717,'Program Mapping'!B:B,1,FALSE)=C1717,"OK","Fix"),"Fix"))</f>
        <v/>
      </c>
      <c r="C1718" s="32"/>
      <c r="D1718" s="3"/>
      <c r="E1718" s="3"/>
      <c r="G1718" s="13"/>
      <c r="H1718" s="13"/>
      <c r="I1718" s="13"/>
      <c r="J1718" s="46"/>
    </row>
    <row r="1719" spans="1:10" x14ac:dyDescent="0.25">
      <c r="A1719" s="7" t="str">
        <f>IF(C1718="","",IFERROR(IF(VLOOKUP(C1718,'Program Mapping'!B:B,1,FALSE)=C1718,"OK","Fix"),"Fix"))</f>
        <v/>
      </c>
      <c r="C1719" s="32"/>
      <c r="D1719" s="3"/>
      <c r="E1719" s="3"/>
      <c r="G1719" s="13"/>
      <c r="H1719" s="13"/>
      <c r="I1719" s="13"/>
      <c r="J1719" s="46"/>
    </row>
    <row r="1720" spans="1:10" x14ac:dyDescent="0.25">
      <c r="A1720" s="7" t="str">
        <f>IF(C1719="","",IFERROR(IF(VLOOKUP(C1719,'Program Mapping'!B:B,1,FALSE)=C1719,"OK","Fix"),"Fix"))</f>
        <v/>
      </c>
      <c r="C1720" s="32"/>
      <c r="D1720" s="3"/>
      <c r="E1720" s="3"/>
      <c r="G1720" s="13"/>
      <c r="H1720" s="13"/>
      <c r="I1720" s="13"/>
      <c r="J1720" s="46"/>
    </row>
    <row r="1721" spans="1:10" x14ac:dyDescent="0.25">
      <c r="A1721" s="7" t="str">
        <f>IF(C1720="","",IFERROR(IF(VLOOKUP(C1720,'Program Mapping'!B:B,1,FALSE)=C1720,"OK","Fix"),"Fix"))</f>
        <v/>
      </c>
      <c r="C1721" s="32"/>
      <c r="D1721" s="3"/>
      <c r="E1721" s="3"/>
      <c r="G1721" s="13"/>
      <c r="H1721" s="13"/>
      <c r="I1721" s="13"/>
      <c r="J1721" s="46"/>
    </row>
    <row r="1722" spans="1:10" x14ac:dyDescent="0.25">
      <c r="A1722" s="7" t="str">
        <f>IF(C1721="","",IFERROR(IF(VLOOKUP(C1721,'Program Mapping'!B:B,1,FALSE)=C1721,"OK","Fix"),"Fix"))</f>
        <v/>
      </c>
      <c r="C1722" s="32"/>
      <c r="D1722" s="3"/>
      <c r="E1722" s="3"/>
      <c r="G1722" s="13"/>
      <c r="H1722" s="13"/>
      <c r="I1722" s="13"/>
      <c r="J1722" s="46"/>
    </row>
    <row r="1723" spans="1:10" x14ac:dyDescent="0.25">
      <c r="A1723" s="7" t="str">
        <f>IF(C1722="","",IFERROR(IF(VLOOKUP(C1722,'Program Mapping'!B:B,1,FALSE)=C1722,"OK","Fix"),"Fix"))</f>
        <v/>
      </c>
      <c r="C1723" s="32"/>
      <c r="D1723" s="3"/>
      <c r="E1723" s="3"/>
      <c r="G1723" s="13"/>
      <c r="H1723" s="13"/>
      <c r="I1723" s="13"/>
      <c r="J1723" s="46"/>
    </row>
    <row r="1724" spans="1:10" x14ac:dyDescent="0.25">
      <c r="A1724" s="7" t="str">
        <f>IF(C1723="","",IFERROR(IF(VLOOKUP(C1723,'Program Mapping'!B:B,1,FALSE)=C1723,"OK","Fix"),"Fix"))</f>
        <v/>
      </c>
      <c r="C1724" s="32"/>
      <c r="D1724" s="3"/>
      <c r="E1724" s="3"/>
      <c r="G1724" s="13"/>
      <c r="H1724" s="13"/>
      <c r="I1724" s="13"/>
      <c r="J1724" s="46"/>
    </row>
    <row r="1725" spans="1:10" x14ac:dyDescent="0.25">
      <c r="A1725" s="7" t="str">
        <f>IF(C1724="","",IFERROR(IF(VLOOKUP(C1724,'Program Mapping'!B:B,1,FALSE)=C1724,"OK","Fix"),"Fix"))</f>
        <v/>
      </c>
      <c r="C1725" s="32"/>
      <c r="D1725" s="3"/>
      <c r="E1725" s="3"/>
      <c r="G1725" s="13"/>
      <c r="H1725" s="13"/>
      <c r="I1725" s="13"/>
      <c r="J1725" s="46"/>
    </row>
    <row r="1726" spans="1:10" x14ac:dyDescent="0.25">
      <c r="A1726" s="7" t="str">
        <f>IF(C1725="","",IFERROR(IF(VLOOKUP(C1725,'Program Mapping'!B:B,1,FALSE)=C1725,"OK","Fix"),"Fix"))</f>
        <v/>
      </c>
      <c r="C1726" s="32"/>
      <c r="D1726" s="3"/>
      <c r="E1726" s="3"/>
      <c r="G1726" s="13"/>
      <c r="H1726" s="13"/>
      <c r="I1726" s="13"/>
      <c r="J1726" s="46"/>
    </row>
    <row r="1727" spans="1:10" x14ac:dyDescent="0.25">
      <c r="A1727" s="7" t="str">
        <f>IF(C1726="","",IFERROR(IF(VLOOKUP(C1726,'Program Mapping'!B:B,1,FALSE)=C1726,"OK","Fix"),"Fix"))</f>
        <v/>
      </c>
      <c r="C1727" s="32"/>
      <c r="D1727" s="3"/>
      <c r="E1727" s="3"/>
      <c r="G1727" s="13"/>
      <c r="H1727" s="13"/>
      <c r="I1727" s="13"/>
      <c r="J1727" s="46"/>
    </row>
    <row r="1728" spans="1:10" x14ac:dyDescent="0.25">
      <c r="A1728" s="7" t="str">
        <f>IF(C1727="","",IFERROR(IF(VLOOKUP(C1727,'Program Mapping'!B:B,1,FALSE)=C1727,"OK","Fix"),"Fix"))</f>
        <v/>
      </c>
      <c r="C1728" s="32"/>
      <c r="D1728" s="3"/>
      <c r="E1728" s="3"/>
      <c r="G1728" s="13"/>
      <c r="H1728" s="13"/>
      <c r="I1728" s="13"/>
      <c r="J1728" s="46"/>
    </row>
    <row r="1729" spans="1:10" x14ac:dyDescent="0.25">
      <c r="A1729" s="7" t="str">
        <f>IF(C1728="","",IFERROR(IF(VLOOKUP(C1728,'Program Mapping'!B:B,1,FALSE)=C1728,"OK","Fix"),"Fix"))</f>
        <v/>
      </c>
      <c r="C1729" s="32"/>
      <c r="D1729" s="3"/>
      <c r="E1729" s="3"/>
      <c r="G1729" s="13"/>
      <c r="H1729" s="13"/>
      <c r="I1729" s="13"/>
      <c r="J1729" s="46"/>
    </row>
    <row r="1730" spans="1:10" x14ac:dyDescent="0.25">
      <c r="A1730" s="7" t="str">
        <f>IF(C1729="","",IFERROR(IF(VLOOKUP(C1729,'Program Mapping'!B:B,1,FALSE)=C1729,"OK","Fix"),"Fix"))</f>
        <v/>
      </c>
      <c r="C1730" s="32"/>
      <c r="D1730" s="3"/>
      <c r="E1730" s="3"/>
      <c r="G1730" s="13"/>
      <c r="H1730" s="13"/>
      <c r="I1730" s="13"/>
      <c r="J1730" s="46"/>
    </row>
    <row r="1731" spans="1:10" x14ac:dyDescent="0.25">
      <c r="A1731" s="7" t="str">
        <f>IF(C1730="","",IFERROR(IF(VLOOKUP(C1730,'Program Mapping'!B:B,1,FALSE)=C1730,"OK","Fix"),"Fix"))</f>
        <v/>
      </c>
      <c r="C1731" s="32"/>
      <c r="D1731" s="3"/>
      <c r="E1731" s="3"/>
      <c r="G1731" s="13"/>
      <c r="H1731" s="13"/>
      <c r="I1731" s="13"/>
      <c r="J1731" s="46"/>
    </row>
    <row r="1732" spans="1:10" x14ac:dyDescent="0.25">
      <c r="A1732" s="7" t="str">
        <f>IF(C1731="","",IFERROR(IF(VLOOKUP(C1731,'Program Mapping'!B:B,1,FALSE)=C1731,"OK","Fix"),"Fix"))</f>
        <v/>
      </c>
      <c r="C1732" s="32"/>
      <c r="D1732" s="3"/>
      <c r="E1732" s="3"/>
      <c r="G1732" s="13"/>
      <c r="H1732" s="13"/>
      <c r="I1732" s="13"/>
      <c r="J1732" s="46"/>
    </row>
    <row r="1733" spans="1:10" x14ac:dyDescent="0.25">
      <c r="A1733" s="7" t="str">
        <f>IF(C1732="","",IFERROR(IF(VLOOKUP(C1732,'Program Mapping'!B:B,1,FALSE)=C1732,"OK","Fix"),"Fix"))</f>
        <v/>
      </c>
      <c r="C1733" s="32"/>
      <c r="D1733" s="3"/>
      <c r="E1733" s="3"/>
      <c r="G1733" s="13"/>
      <c r="H1733" s="13"/>
      <c r="I1733" s="13"/>
      <c r="J1733" s="46"/>
    </row>
    <row r="1734" spans="1:10" x14ac:dyDescent="0.25">
      <c r="A1734" s="7" t="str">
        <f>IF(C1733="","",IFERROR(IF(VLOOKUP(C1733,'Program Mapping'!B:B,1,FALSE)=C1733,"OK","Fix"),"Fix"))</f>
        <v/>
      </c>
      <c r="C1734" s="32"/>
      <c r="D1734" s="3"/>
      <c r="E1734" s="3"/>
      <c r="G1734" s="13"/>
      <c r="H1734" s="13"/>
      <c r="I1734" s="13"/>
      <c r="J1734" s="46"/>
    </row>
    <row r="1735" spans="1:10" x14ac:dyDescent="0.25">
      <c r="A1735" s="7" t="str">
        <f>IF(C1734="","",IFERROR(IF(VLOOKUP(C1734,'Program Mapping'!B:B,1,FALSE)=C1734,"OK","Fix"),"Fix"))</f>
        <v/>
      </c>
      <c r="C1735" s="32"/>
      <c r="D1735" s="3"/>
      <c r="E1735" s="3"/>
      <c r="G1735" s="13"/>
      <c r="H1735" s="13"/>
      <c r="I1735" s="13"/>
      <c r="J1735" s="46"/>
    </row>
    <row r="1736" spans="1:10" x14ac:dyDescent="0.25">
      <c r="A1736" s="7" t="str">
        <f>IF(C1735="","",IFERROR(IF(VLOOKUP(C1735,'Program Mapping'!B:B,1,FALSE)=C1735,"OK","Fix"),"Fix"))</f>
        <v/>
      </c>
      <c r="C1736" s="32"/>
      <c r="D1736" s="3"/>
      <c r="E1736" s="3"/>
      <c r="G1736" s="13"/>
      <c r="H1736" s="13"/>
      <c r="I1736" s="13"/>
      <c r="J1736" s="46"/>
    </row>
    <row r="1737" spans="1:10" x14ac:dyDescent="0.25">
      <c r="A1737" s="7" t="str">
        <f>IF(C1736="","",IFERROR(IF(VLOOKUP(C1736,'Program Mapping'!B:B,1,FALSE)=C1736,"OK","Fix"),"Fix"))</f>
        <v/>
      </c>
      <c r="C1737" s="32"/>
      <c r="D1737" s="3"/>
      <c r="E1737" s="3"/>
      <c r="G1737" s="13"/>
      <c r="H1737" s="13"/>
      <c r="I1737" s="13"/>
      <c r="J1737" s="46"/>
    </row>
    <row r="1738" spans="1:10" x14ac:dyDescent="0.25">
      <c r="A1738" s="7" t="str">
        <f>IF(C1737="","",IFERROR(IF(VLOOKUP(C1737,'Program Mapping'!B:B,1,FALSE)=C1737,"OK","Fix"),"Fix"))</f>
        <v/>
      </c>
      <c r="C1738" s="32"/>
      <c r="D1738" s="3"/>
      <c r="E1738" s="3"/>
      <c r="G1738" s="13"/>
      <c r="H1738" s="13"/>
      <c r="I1738" s="13"/>
      <c r="J1738" s="46"/>
    </row>
    <row r="1739" spans="1:10" x14ac:dyDescent="0.25">
      <c r="A1739" s="7" t="str">
        <f>IF(C1738="","",IFERROR(IF(VLOOKUP(C1738,'Program Mapping'!B:B,1,FALSE)=C1738,"OK","Fix"),"Fix"))</f>
        <v/>
      </c>
      <c r="C1739" s="32"/>
      <c r="D1739" s="3"/>
      <c r="E1739" s="3"/>
      <c r="G1739" s="13"/>
      <c r="H1739" s="13"/>
      <c r="I1739" s="13"/>
      <c r="J1739" s="46"/>
    </row>
    <row r="1740" spans="1:10" x14ac:dyDescent="0.25">
      <c r="A1740" s="7" t="str">
        <f>IF(C1739="","",IFERROR(IF(VLOOKUP(C1739,'Program Mapping'!B:B,1,FALSE)=C1739,"OK","Fix"),"Fix"))</f>
        <v/>
      </c>
      <c r="C1740" s="32"/>
      <c r="D1740" s="3"/>
      <c r="E1740" s="3"/>
      <c r="G1740" s="13"/>
      <c r="H1740" s="13"/>
      <c r="I1740" s="13"/>
      <c r="J1740" s="46"/>
    </row>
    <row r="1741" spans="1:10" x14ac:dyDescent="0.25">
      <c r="A1741" s="7" t="str">
        <f>IF(C1740="","",IFERROR(IF(VLOOKUP(C1740,'Program Mapping'!B:B,1,FALSE)=C1740,"OK","Fix"),"Fix"))</f>
        <v/>
      </c>
      <c r="C1741" s="32"/>
      <c r="D1741" s="3"/>
      <c r="E1741" s="3"/>
      <c r="G1741" s="13"/>
      <c r="H1741" s="13"/>
      <c r="I1741" s="13"/>
      <c r="J1741" s="46"/>
    </row>
    <row r="1742" spans="1:10" x14ac:dyDescent="0.25">
      <c r="A1742" s="7" t="str">
        <f>IF(C1741="","",IFERROR(IF(VLOOKUP(C1741,'Program Mapping'!B:B,1,FALSE)=C1741,"OK","Fix"),"Fix"))</f>
        <v/>
      </c>
      <c r="C1742" s="32"/>
      <c r="D1742" s="3"/>
      <c r="E1742" s="3"/>
      <c r="G1742" s="13"/>
      <c r="H1742" s="13"/>
      <c r="I1742" s="13"/>
      <c r="J1742" s="46"/>
    </row>
    <row r="1743" spans="1:10" x14ac:dyDescent="0.25">
      <c r="A1743" s="7" t="str">
        <f>IF(C1742="","",IFERROR(IF(VLOOKUP(C1742,'Program Mapping'!B:B,1,FALSE)=C1742,"OK","Fix"),"Fix"))</f>
        <v/>
      </c>
      <c r="C1743" s="32"/>
      <c r="D1743" s="3"/>
      <c r="E1743" s="3"/>
      <c r="G1743" s="13"/>
      <c r="H1743" s="13"/>
      <c r="I1743" s="13"/>
      <c r="J1743" s="46"/>
    </row>
    <row r="1744" spans="1:10" x14ac:dyDescent="0.25">
      <c r="A1744" s="7" t="str">
        <f>IF(C1743="","",IFERROR(IF(VLOOKUP(C1743,'Program Mapping'!B:B,1,FALSE)=C1743,"OK","Fix"),"Fix"))</f>
        <v/>
      </c>
      <c r="C1744" s="32"/>
      <c r="D1744" s="3"/>
      <c r="E1744" s="3"/>
      <c r="G1744" s="13"/>
      <c r="H1744" s="13"/>
      <c r="I1744" s="13"/>
      <c r="J1744" s="46"/>
    </row>
    <row r="1745" spans="1:10" x14ac:dyDescent="0.25">
      <c r="A1745" s="7" t="str">
        <f>IF(C1744="","",IFERROR(IF(VLOOKUP(C1744,'Program Mapping'!B:B,1,FALSE)=C1744,"OK","Fix"),"Fix"))</f>
        <v/>
      </c>
      <c r="C1745" s="32"/>
      <c r="D1745" s="3"/>
      <c r="E1745" s="3"/>
      <c r="G1745" s="13"/>
      <c r="H1745" s="13"/>
      <c r="I1745" s="13"/>
      <c r="J1745" s="46"/>
    </row>
    <row r="1746" spans="1:10" x14ac:dyDescent="0.25">
      <c r="A1746" s="7" t="str">
        <f>IF(C1745="","",IFERROR(IF(VLOOKUP(C1745,'Program Mapping'!B:B,1,FALSE)=C1745,"OK","Fix"),"Fix"))</f>
        <v/>
      </c>
      <c r="C1746" s="32"/>
      <c r="D1746" s="3"/>
      <c r="E1746" s="3"/>
      <c r="G1746" s="13"/>
      <c r="H1746" s="13"/>
      <c r="I1746" s="13"/>
      <c r="J1746" s="46"/>
    </row>
    <row r="1747" spans="1:10" x14ac:dyDescent="0.25">
      <c r="A1747" s="7" t="str">
        <f>IF(C1746="","",IFERROR(IF(VLOOKUP(C1746,'Program Mapping'!B:B,1,FALSE)=C1746,"OK","Fix"),"Fix"))</f>
        <v/>
      </c>
      <c r="C1747" s="32"/>
      <c r="D1747" s="3"/>
      <c r="E1747" s="3"/>
      <c r="G1747" s="13"/>
      <c r="H1747" s="13"/>
      <c r="I1747" s="13"/>
      <c r="J1747" s="46"/>
    </row>
    <row r="1748" spans="1:10" x14ac:dyDescent="0.25">
      <c r="A1748" s="7" t="str">
        <f>IF(C1747="","",IFERROR(IF(VLOOKUP(C1747,'Program Mapping'!B:B,1,FALSE)=C1747,"OK","Fix"),"Fix"))</f>
        <v/>
      </c>
      <c r="C1748" s="32"/>
      <c r="D1748" s="3"/>
      <c r="E1748" s="3"/>
      <c r="G1748" s="13"/>
      <c r="H1748" s="13"/>
      <c r="I1748" s="13"/>
      <c r="J1748" s="46"/>
    </row>
    <row r="1749" spans="1:10" x14ac:dyDescent="0.25">
      <c r="A1749" s="7" t="str">
        <f>IF(C1748="","",IFERROR(IF(VLOOKUP(C1748,'Program Mapping'!B:B,1,FALSE)=C1748,"OK","Fix"),"Fix"))</f>
        <v/>
      </c>
      <c r="C1749" s="32"/>
      <c r="D1749" s="3"/>
      <c r="E1749" s="3"/>
      <c r="G1749" s="13"/>
      <c r="H1749" s="13"/>
      <c r="I1749" s="13"/>
      <c r="J1749" s="46"/>
    </row>
    <row r="1750" spans="1:10" x14ac:dyDescent="0.25">
      <c r="A1750" s="7" t="str">
        <f>IF(C1749="","",IFERROR(IF(VLOOKUP(C1749,'Program Mapping'!B:B,1,FALSE)=C1749,"OK","Fix"),"Fix"))</f>
        <v/>
      </c>
      <c r="C1750" s="32"/>
      <c r="D1750" s="3"/>
      <c r="E1750" s="3"/>
      <c r="G1750" s="13"/>
      <c r="H1750" s="13"/>
      <c r="I1750" s="13"/>
      <c r="J1750" s="46"/>
    </row>
    <row r="1751" spans="1:10" x14ac:dyDescent="0.25">
      <c r="A1751" s="7" t="str">
        <f>IF(C1750="","",IFERROR(IF(VLOOKUP(C1750,'Program Mapping'!B:B,1,FALSE)=C1750,"OK","Fix"),"Fix"))</f>
        <v/>
      </c>
      <c r="C1751" s="32"/>
      <c r="D1751" s="3"/>
      <c r="E1751" s="3"/>
      <c r="G1751" s="13"/>
      <c r="H1751" s="13"/>
      <c r="I1751" s="13"/>
      <c r="J1751" s="46"/>
    </row>
    <row r="1752" spans="1:10" x14ac:dyDescent="0.25">
      <c r="A1752" s="7" t="str">
        <f>IF(C1751="","",IFERROR(IF(VLOOKUP(C1751,'Program Mapping'!B:B,1,FALSE)=C1751,"OK","Fix"),"Fix"))</f>
        <v/>
      </c>
      <c r="C1752" s="32"/>
      <c r="D1752" s="3"/>
      <c r="E1752" s="3"/>
      <c r="G1752" s="13"/>
      <c r="H1752" s="13"/>
      <c r="I1752" s="13"/>
      <c r="J1752" s="46"/>
    </row>
    <row r="1753" spans="1:10" x14ac:dyDescent="0.25">
      <c r="A1753" s="7" t="str">
        <f>IF(C1752="","",IFERROR(IF(VLOOKUP(C1752,'Program Mapping'!B:B,1,FALSE)=C1752,"OK","Fix"),"Fix"))</f>
        <v/>
      </c>
      <c r="C1753" s="32"/>
      <c r="D1753" s="3"/>
      <c r="E1753" s="3"/>
      <c r="G1753" s="13"/>
      <c r="H1753" s="13"/>
      <c r="I1753" s="13"/>
      <c r="J1753" s="46"/>
    </row>
    <row r="1754" spans="1:10" x14ac:dyDescent="0.25">
      <c r="A1754" s="7" t="str">
        <f>IF(C1753="","",IFERROR(IF(VLOOKUP(C1753,'Program Mapping'!B:B,1,FALSE)=C1753,"OK","Fix"),"Fix"))</f>
        <v/>
      </c>
      <c r="C1754" s="32"/>
      <c r="D1754" s="3"/>
      <c r="E1754" s="3"/>
      <c r="G1754" s="13"/>
      <c r="H1754" s="13"/>
      <c r="I1754" s="13"/>
      <c r="J1754" s="46"/>
    </row>
    <row r="1755" spans="1:10" x14ac:dyDescent="0.25">
      <c r="A1755" s="7" t="str">
        <f>IF(C1754="","",IFERROR(IF(VLOOKUP(C1754,'Program Mapping'!B:B,1,FALSE)=C1754,"OK","Fix"),"Fix"))</f>
        <v/>
      </c>
      <c r="C1755" s="32"/>
      <c r="D1755" s="3"/>
      <c r="E1755" s="3"/>
      <c r="G1755" s="13"/>
      <c r="H1755" s="13"/>
      <c r="I1755" s="13"/>
      <c r="J1755" s="46"/>
    </row>
    <row r="1756" spans="1:10" x14ac:dyDescent="0.25">
      <c r="A1756" s="7" t="str">
        <f>IF(C1755="","",IFERROR(IF(VLOOKUP(C1755,'Program Mapping'!B:B,1,FALSE)=C1755,"OK","Fix"),"Fix"))</f>
        <v/>
      </c>
      <c r="C1756" s="32"/>
      <c r="D1756" s="3"/>
      <c r="E1756" s="3"/>
      <c r="G1756" s="13"/>
      <c r="H1756" s="13"/>
      <c r="I1756" s="13"/>
      <c r="J1756" s="46"/>
    </row>
    <row r="1757" spans="1:10" x14ac:dyDescent="0.25">
      <c r="A1757" s="7" t="str">
        <f>IF(C1756="","",IFERROR(IF(VLOOKUP(C1756,'Program Mapping'!B:B,1,FALSE)=C1756,"OK","Fix"),"Fix"))</f>
        <v/>
      </c>
      <c r="C1757" s="32"/>
      <c r="D1757" s="3"/>
      <c r="E1757" s="3"/>
      <c r="G1757" s="13"/>
      <c r="H1757" s="13"/>
      <c r="I1757" s="13"/>
      <c r="J1757" s="46"/>
    </row>
    <row r="1758" spans="1:10" x14ac:dyDescent="0.25">
      <c r="A1758" s="7" t="str">
        <f>IF(C1757="","",IFERROR(IF(VLOOKUP(C1757,'Program Mapping'!B:B,1,FALSE)=C1757,"OK","Fix"),"Fix"))</f>
        <v/>
      </c>
      <c r="C1758" s="32"/>
      <c r="D1758" s="3"/>
      <c r="E1758" s="3"/>
      <c r="G1758" s="13"/>
      <c r="H1758" s="13"/>
      <c r="I1758" s="13"/>
      <c r="J1758" s="46"/>
    </row>
    <row r="1759" spans="1:10" x14ac:dyDescent="0.25">
      <c r="A1759" s="7" t="str">
        <f>IF(C1758="","",IFERROR(IF(VLOOKUP(C1758,'Program Mapping'!B:B,1,FALSE)=C1758,"OK","Fix"),"Fix"))</f>
        <v/>
      </c>
      <c r="C1759" s="32"/>
      <c r="D1759" s="3"/>
      <c r="E1759" s="3"/>
      <c r="G1759" s="13"/>
      <c r="H1759" s="13"/>
      <c r="I1759" s="13"/>
      <c r="J1759" s="46"/>
    </row>
    <row r="1760" spans="1:10" x14ac:dyDescent="0.25">
      <c r="A1760" s="7" t="str">
        <f>IF(C1759="","",IFERROR(IF(VLOOKUP(C1759,'Program Mapping'!B:B,1,FALSE)=C1759,"OK","Fix"),"Fix"))</f>
        <v/>
      </c>
      <c r="C1760" s="32"/>
      <c r="D1760" s="3"/>
      <c r="E1760" s="3"/>
      <c r="G1760" s="13"/>
      <c r="H1760" s="13"/>
      <c r="I1760" s="13"/>
      <c r="J1760" s="46"/>
    </row>
    <row r="1761" spans="1:10" x14ac:dyDescent="0.25">
      <c r="A1761" s="7" t="str">
        <f>IF(C1760="","",IFERROR(IF(VLOOKUP(C1760,'Program Mapping'!B:B,1,FALSE)=C1760,"OK","Fix"),"Fix"))</f>
        <v/>
      </c>
      <c r="C1761" s="32"/>
      <c r="D1761" s="3"/>
      <c r="E1761" s="3"/>
      <c r="G1761" s="13"/>
      <c r="H1761" s="13"/>
      <c r="I1761" s="13"/>
      <c r="J1761" s="46"/>
    </row>
    <row r="1762" spans="1:10" x14ac:dyDescent="0.25">
      <c r="A1762" s="7" t="str">
        <f>IF(C1761="","",IFERROR(IF(VLOOKUP(C1761,'Program Mapping'!B:B,1,FALSE)=C1761,"OK","Fix"),"Fix"))</f>
        <v/>
      </c>
      <c r="C1762" s="32"/>
      <c r="D1762" s="3"/>
      <c r="E1762" s="3"/>
      <c r="G1762" s="13"/>
      <c r="H1762" s="13"/>
      <c r="I1762" s="13"/>
      <c r="J1762" s="46"/>
    </row>
    <row r="1763" spans="1:10" x14ac:dyDescent="0.25">
      <c r="A1763" s="7" t="str">
        <f>IF(C1762="","",IFERROR(IF(VLOOKUP(C1762,'Program Mapping'!B:B,1,FALSE)=C1762,"OK","Fix"),"Fix"))</f>
        <v/>
      </c>
      <c r="C1763" s="32"/>
      <c r="D1763" s="3"/>
      <c r="E1763" s="3"/>
      <c r="G1763" s="13"/>
      <c r="H1763" s="13"/>
      <c r="I1763" s="13"/>
      <c r="J1763" s="46"/>
    </row>
    <row r="1764" spans="1:10" x14ac:dyDescent="0.25">
      <c r="A1764" s="7" t="str">
        <f>IF(C1763="","",IFERROR(IF(VLOOKUP(C1763,'Program Mapping'!B:B,1,FALSE)=C1763,"OK","Fix"),"Fix"))</f>
        <v/>
      </c>
      <c r="C1764" s="32"/>
      <c r="D1764" s="3"/>
      <c r="E1764" s="3"/>
      <c r="G1764" s="13"/>
      <c r="H1764" s="13"/>
      <c r="I1764" s="13"/>
      <c r="J1764" s="46"/>
    </row>
    <row r="1765" spans="1:10" x14ac:dyDescent="0.25">
      <c r="A1765" s="7" t="str">
        <f>IF(C1764="","",IFERROR(IF(VLOOKUP(C1764,'Program Mapping'!B:B,1,FALSE)=C1764,"OK","Fix"),"Fix"))</f>
        <v/>
      </c>
      <c r="C1765" s="32"/>
      <c r="D1765" s="3"/>
      <c r="E1765" s="3"/>
      <c r="G1765" s="13"/>
      <c r="H1765" s="13"/>
      <c r="I1765" s="13"/>
      <c r="J1765" s="46"/>
    </row>
    <row r="1766" spans="1:10" x14ac:dyDescent="0.25">
      <c r="A1766" s="7" t="str">
        <f>IF(C1765="","",IFERROR(IF(VLOOKUP(C1765,'Program Mapping'!B:B,1,FALSE)=C1765,"OK","Fix"),"Fix"))</f>
        <v/>
      </c>
      <c r="C1766" s="32"/>
      <c r="D1766" s="3"/>
      <c r="E1766" s="3"/>
      <c r="G1766" s="13"/>
      <c r="H1766" s="13"/>
      <c r="I1766" s="13"/>
      <c r="J1766" s="46"/>
    </row>
    <row r="1767" spans="1:10" x14ac:dyDescent="0.25">
      <c r="A1767" s="7" t="str">
        <f>IF(C1766="","",IFERROR(IF(VLOOKUP(C1766,'Program Mapping'!B:B,1,FALSE)=C1766,"OK","Fix"),"Fix"))</f>
        <v/>
      </c>
      <c r="C1767" s="32"/>
      <c r="D1767" s="3"/>
      <c r="E1767" s="3"/>
      <c r="G1767" s="13"/>
      <c r="H1767" s="13"/>
      <c r="I1767" s="13"/>
      <c r="J1767" s="46"/>
    </row>
    <row r="1768" spans="1:10" x14ac:dyDescent="0.25">
      <c r="A1768" s="7" t="str">
        <f>IF(C1767="","",IFERROR(IF(VLOOKUP(C1767,'Program Mapping'!B:B,1,FALSE)=C1767,"OK","Fix"),"Fix"))</f>
        <v/>
      </c>
      <c r="C1768" s="32"/>
      <c r="D1768" s="3"/>
      <c r="E1768" s="3"/>
      <c r="G1768" s="13"/>
      <c r="H1768" s="13"/>
      <c r="I1768" s="13"/>
      <c r="J1768" s="46"/>
    </row>
    <row r="1769" spans="1:10" x14ac:dyDescent="0.25">
      <c r="A1769" s="7" t="str">
        <f>IF(C1768="","",IFERROR(IF(VLOOKUP(C1768,'Program Mapping'!B:B,1,FALSE)=C1768,"OK","Fix"),"Fix"))</f>
        <v/>
      </c>
      <c r="C1769" s="32"/>
      <c r="D1769" s="3"/>
      <c r="E1769" s="3"/>
      <c r="G1769" s="13"/>
      <c r="H1769" s="13"/>
      <c r="I1769" s="13"/>
      <c r="J1769" s="46"/>
    </row>
    <row r="1770" spans="1:10" x14ac:dyDescent="0.25">
      <c r="A1770" s="7" t="str">
        <f>IF(C1769="","",IFERROR(IF(VLOOKUP(C1769,'Program Mapping'!B:B,1,FALSE)=C1769,"OK","Fix"),"Fix"))</f>
        <v/>
      </c>
      <c r="C1770" s="32"/>
      <c r="D1770" s="3"/>
      <c r="E1770" s="3"/>
      <c r="G1770" s="13"/>
      <c r="H1770" s="13"/>
      <c r="I1770" s="13"/>
      <c r="J1770" s="46"/>
    </row>
    <row r="1771" spans="1:10" x14ac:dyDescent="0.25">
      <c r="A1771" s="7" t="str">
        <f>IF(C1770="","",IFERROR(IF(VLOOKUP(C1770,'Program Mapping'!B:B,1,FALSE)=C1770,"OK","Fix"),"Fix"))</f>
        <v/>
      </c>
      <c r="C1771" s="32"/>
      <c r="D1771" s="3"/>
      <c r="E1771" s="3"/>
      <c r="G1771" s="13"/>
      <c r="H1771" s="13"/>
      <c r="I1771" s="13"/>
      <c r="J1771" s="46"/>
    </row>
    <row r="1772" spans="1:10" x14ac:dyDescent="0.25">
      <c r="A1772" s="7" t="str">
        <f>IF(C1771="","",IFERROR(IF(VLOOKUP(C1771,'Program Mapping'!B:B,1,FALSE)=C1771,"OK","Fix"),"Fix"))</f>
        <v/>
      </c>
      <c r="C1772" s="32"/>
      <c r="D1772" s="3"/>
      <c r="E1772" s="3"/>
      <c r="G1772" s="13"/>
      <c r="H1772" s="13"/>
      <c r="I1772" s="13"/>
      <c r="J1772" s="46"/>
    </row>
    <row r="1773" spans="1:10" x14ac:dyDescent="0.25">
      <c r="A1773" s="7" t="str">
        <f>IF(C1772="","",IFERROR(IF(VLOOKUP(C1772,'Program Mapping'!B:B,1,FALSE)=C1772,"OK","Fix"),"Fix"))</f>
        <v/>
      </c>
      <c r="C1773" s="32"/>
      <c r="D1773" s="3"/>
      <c r="E1773" s="3"/>
      <c r="G1773" s="13"/>
      <c r="H1773" s="13"/>
      <c r="I1773" s="13"/>
      <c r="J1773" s="46"/>
    </row>
    <row r="1774" spans="1:10" x14ac:dyDescent="0.25">
      <c r="A1774" s="7" t="str">
        <f>IF(C1773="","",IFERROR(IF(VLOOKUP(C1773,'Program Mapping'!B:B,1,FALSE)=C1773,"OK","Fix"),"Fix"))</f>
        <v/>
      </c>
      <c r="C1774" s="32"/>
      <c r="D1774" s="3"/>
      <c r="E1774" s="3"/>
      <c r="G1774" s="13"/>
      <c r="H1774" s="13"/>
      <c r="I1774" s="13"/>
      <c r="J1774" s="46"/>
    </row>
    <row r="1775" spans="1:10" x14ac:dyDescent="0.25">
      <c r="A1775" s="7" t="str">
        <f>IF(C1774="","",IFERROR(IF(VLOOKUP(C1774,'Program Mapping'!B:B,1,FALSE)=C1774,"OK","Fix"),"Fix"))</f>
        <v/>
      </c>
      <c r="C1775" s="32"/>
      <c r="D1775" s="3"/>
      <c r="E1775" s="3"/>
      <c r="G1775" s="13"/>
      <c r="H1775" s="13"/>
      <c r="I1775" s="13"/>
      <c r="J1775" s="46"/>
    </row>
    <row r="1776" spans="1:10" x14ac:dyDescent="0.25">
      <c r="A1776" s="7" t="str">
        <f>IF(C1775="","",IFERROR(IF(VLOOKUP(C1775,'Program Mapping'!B:B,1,FALSE)=C1775,"OK","Fix"),"Fix"))</f>
        <v/>
      </c>
      <c r="C1776" s="32"/>
      <c r="D1776" s="3"/>
      <c r="E1776" s="3"/>
      <c r="G1776" s="13"/>
      <c r="H1776" s="13"/>
      <c r="I1776" s="13"/>
      <c r="J1776" s="46"/>
    </row>
    <row r="1777" spans="1:10" x14ac:dyDescent="0.25">
      <c r="A1777" s="7" t="str">
        <f>IF(C1776="","",IFERROR(IF(VLOOKUP(C1776,'Program Mapping'!B:B,1,FALSE)=C1776,"OK","Fix"),"Fix"))</f>
        <v/>
      </c>
      <c r="C1777" s="32"/>
      <c r="D1777" s="3"/>
      <c r="E1777" s="3"/>
      <c r="G1777" s="13"/>
      <c r="H1777" s="13"/>
      <c r="I1777" s="13"/>
      <c r="J1777" s="46"/>
    </row>
    <row r="1778" spans="1:10" x14ac:dyDescent="0.25">
      <c r="A1778" s="7" t="str">
        <f>IF(C1777="","",IFERROR(IF(VLOOKUP(C1777,'Program Mapping'!B:B,1,FALSE)=C1777,"OK","Fix"),"Fix"))</f>
        <v/>
      </c>
      <c r="C1778" s="32"/>
      <c r="D1778" s="3"/>
      <c r="E1778" s="3"/>
      <c r="G1778" s="13"/>
      <c r="H1778" s="13"/>
      <c r="I1778" s="13"/>
      <c r="J1778" s="46"/>
    </row>
    <row r="1779" spans="1:10" x14ac:dyDescent="0.25">
      <c r="A1779" s="7" t="str">
        <f>IF(C1778="","",IFERROR(IF(VLOOKUP(C1778,'Program Mapping'!B:B,1,FALSE)=C1778,"OK","Fix"),"Fix"))</f>
        <v/>
      </c>
      <c r="C1779" s="32"/>
      <c r="D1779" s="3"/>
      <c r="E1779" s="3"/>
      <c r="G1779" s="13"/>
      <c r="H1779" s="13"/>
      <c r="I1779" s="13"/>
      <c r="J1779" s="46"/>
    </row>
    <row r="1780" spans="1:10" x14ac:dyDescent="0.25">
      <c r="A1780" s="7" t="str">
        <f>IF(C1779="","",IFERROR(IF(VLOOKUP(C1779,'Program Mapping'!B:B,1,FALSE)=C1779,"OK","Fix"),"Fix"))</f>
        <v/>
      </c>
      <c r="C1780" s="32"/>
      <c r="D1780" s="3"/>
      <c r="E1780" s="3"/>
      <c r="G1780" s="13"/>
      <c r="H1780" s="13"/>
      <c r="I1780" s="13"/>
      <c r="J1780" s="46"/>
    </row>
    <row r="1781" spans="1:10" x14ac:dyDescent="0.25">
      <c r="A1781" s="7" t="str">
        <f>IF(C1780="","",IFERROR(IF(VLOOKUP(C1780,'Program Mapping'!B:B,1,FALSE)=C1780,"OK","Fix"),"Fix"))</f>
        <v/>
      </c>
      <c r="C1781" s="32"/>
      <c r="D1781" s="3"/>
      <c r="E1781" s="3"/>
      <c r="G1781" s="13"/>
      <c r="H1781" s="13"/>
      <c r="I1781" s="13"/>
      <c r="J1781" s="46"/>
    </row>
    <row r="1782" spans="1:10" x14ac:dyDescent="0.25">
      <c r="A1782" s="7" t="str">
        <f>IF(C1781="","",IFERROR(IF(VLOOKUP(C1781,'Program Mapping'!B:B,1,FALSE)=C1781,"OK","Fix"),"Fix"))</f>
        <v/>
      </c>
      <c r="C1782" s="32"/>
      <c r="D1782" s="3"/>
      <c r="E1782" s="3"/>
      <c r="G1782" s="13"/>
      <c r="H1782" s="13"/>
      <c r="I1782" s="13"/>
      <c r="J1782" s="46"/>
    </row>
    <row r="1783" spans="1:10" x14ac:dyDescent="0.25">
      <c r="A1783" s="7" t="str">
        <f>IF(C1782="","",IFERROR(IF(VLOOKUP(C1782,'Program Mapping'!B:B,1,FALSE)=C1782,"OK","Fix"),"Fix"))</f>
        <v/>
      </c>
      <c r="C1783" s="32"/>
      <c r="D1783" s="3"/>
      <c r="E1783" s="3"/>
      <c r="G1783" s="13"/>
      <c r="H1783" s="13"/>
      <c r="I1783" s="13"/>
      <c r="J1783" s="46"/>
    </row>
    <row r="1784" spans="1:10" x14ac:dyDescent="0.25">
      <c r="A1784" s="7" t="str">
        <f>IF(C1783="","",IFERROR(IF(VLOOKUP(C1783,'Program Mapping'!B:B,1,FALSE)=C1783,"OK","Fix"),"Fix"))</f>
        <v/>
      </c>
      <c r="C1784" s="32"/>
      <c r="D1784" s="3"/>
      <c r="E1784" s="3"/>
      <c r="G1784" s="13"/>
      <c r="H1784" s="13"/>
      <c r="I1784" s="13"/>
      <c r="J1784" s="46"/>
    </row>
    <row r="1785" spans="1:10" x14ac:dyDescent="0.25">
      <c r="A1785" s="7" t="str">
        <f>IF(C1784="","",IFERROR(IF(VLOOKUP(C1784,'Program Mapping'!B:B,1,FALSE)=C1784,"OK","Fix"),"Fix"))</f>
        <v/>
      </c>
      <c r="C1785" s="32"/>
      <c r="D1785" s="3"/>
      <c r="E1785" s="3"/>
      <c r="G1785" s="13"/>
      <c r="H1785" s="13"/>
      <c r="I1785" s="13"/>
      <c r="J1785" s="46"/>
    </row>
    <row r="1786" spans="1:10" x14ac:dyDescent="0.25">
      <c r="A1786" s="7" t="str">
        <f>IF(C1785="","",IFERROR(IF(VLOOKUP(C1785,'Program Mapping'!B:B,1,FALSE)=C1785,"OK","Fix"),"Fix"))</f>
        <v/>
      </c>
      <c r="C1786" s="32"/>
      <c r="D1786" s="3"/>
      <c r="E1786" s="3"/>
      <c r="G1786" s="13"/>
      <c r="H1786" s="13"/>
      <c r="I1786" s="13"/>
      <c r="J1786" s="46"/>
    </row>
    <row r="1787" spans="1:10" x14ac:dyDescent="0.25">
      <c r="A1787" s="7" t="str">
        <f>IF(C1786="","",IFERROR(IF(VLOOKUP(C1786,'Program Mapping'!B:B,1,FALSE)=C1786,"OK","Fix"),"Fix"))</f>
        <v/>
      </c>
      <c r="C1787" s="32"/>
      <c r="D1787" s="3"/>
      <c r="E1787" s="3"/>
      <c r="G1787" s="13"/>
      <c r="H1787" s="13"/>
      <c r="I1787" s="13"/>
      <c r="J1787" s="46"/>
    </row>
    <row r="1788" spans="1:10" x14ac:dyDescent="0.25">
      <c r="A1788" s="7" t="str">
        <f>IF(C1787="","",IFERROR(IF(VLOOKUP(C1787,'Program Mapping'!B:B,1,FALSE)=C1787,"OK","Fix"),"Fix"))</f>
        <v/>
      </c>
      <c r="C1788" s="32"/>
      <c r="D1788" s="3"/>
      <c r="E1788" s="3"/>
      <c r="G1788" s="13"/>
      <c r="H1788" s="13"/>
      <c r="I1788" s="13"/>
      <c r="J1788" s="46"/>
    </row>
    <row r="1789" spans="1:10" x14ac:dyDescent="0.25">
      <c r="A1789" s="7" t="str">
        <f>IF(C1788="","",IFERROR(IF(VLOOKUP(C1788,'Program Mapping'!B:B,1,FALSE)=C1788,"OK","Fix"),"Fix"))</f>
        <v/>
      </c>
      <c r="C1789" s="32"/>
      <c r="D1789" s="3"/>
      <c r="E1789" s="3"/>
      <c r="G1789" s="13"/>
      <c r="H1789" s="13"/>
      <c r="I1789" s="13"/>
      <c r="J1789" s="46"/>
    </row>
    <row r="1790" spans="1:10" x14ac:dyDescent="0.25">
      <c r="A1790" s="7" t="str">
        <f>IF(C1789="","",IFERROR(IF(VLOOKUP(C1789,'Program Mapping'!B:B,1,FALSE)=C1789,"OK","Fix"),"Fix"))</f>
        <v/>
      </c>
      <c r="C1790" s="32"/>
      <c r="D1790" s="3"/>
      <c r="E1790" s="3"/>
      <c r="G1790" s="13"/>
      <c r="H1790" s="13"/>
      <c r="I1790" s="13"/>
      <c r="J1790" s="46"/>
    </row>
    <row r="1791" spans="1:10" x14ac:dyDescent="0.25">
      <c r="A1791" s="7" t="str">
        <f>IF(C1790="","",IFERROR(IF(VLOOKUP(C1790,'Program Mapping'!B:B,1,FALSE)=C1790,"OK","Fix"),"Fix"))</f>
        <v/>
      </c>
      <c r="C1791" s="32"/>
      <c r="D1791" s="3"/>
      <c r="E1791" s="3"/>
      <c r="G1791" s="13"/>
      <c r="H1791" s="13"/>
      <c r="I1791" s="13"/>
      <c r="J1791" s="46"/>
    </row>
    <row r="1792" spans="1:10" x14ac:dyDescent="0.25">
      <c r="A1792" s="7" t="str">
        <f>IF(C1791="","",IFERROR(IF(VLOOKUP(C1791,'Program Mapping'!B:B,1,FALSE)=C1791,"OK","Fix"),"Fix"))</f>
        <v/>
      </c>
      <c r="C1792" s="32"/>
      <c r="D1792" s="3"/>
      <c r="E1792" s="3"/>
      <c r="G1792" s="13"/>
      <c r="H1792" s="13"/>
      <c r="I1792" s="13"/>
      <c r="J1792" s="46"/>
    </row>
    <row r="1793" spans="1:10" x14ac:dyDescent="0.25">
      <c r="A1793" s="7" t="str">
        <f>IF(C1792="","",IFERROR(IF(VLOOKUP(C1792,'Program Mapping'!B:B,1,FALSE)=C1792,"OK","Fix"),"Fix"))</f>
        <v/>
      </c>
      <c r="C1793" s="32"/>
      <c r="D1793" s="3"/>
      <c r="E1793" s="3"/>
      <c r="G1793" s="13"/>
      <c r="H1793" s="13"/>
      <c r="I1793" s="13"/>
      <c r="J1793" s="46"/>
    </row>
    <row r="1794" spans="1:10" x14ac:dyDescent="0.25">
      <c r="A1794" s="7" t="str">
        <f>IF(C1793="","",IFERROR(IF(VLOOKUP(C1793,'Program Mapping'!B:B,1,FALSE)=C1793,"OK","Fix"),"Fix"))</f>
        <v/>
      </c>
      <c r="C1794" s="32"/>
      <c r="D1794" s="3"/>
      <c r="E1794" s="3"/>
      <c r="G1794" s="13"/>
      <c r="H1794" s="13"/>
      <c r="I1794" s="13"/>
      <c r="J1794" s="46"/>
    </row>
    <row r="1795" spans="1:10" x14ac:dyDescent="0.25">
      <c r="A1795" s="7" t="str">
        <f>IF(C1794="","",IFERROR(IF(VLOOKUP(C1794,'Program Mapping'!B:B,1,FALSE)=C1794,"OK","Fix"),"Fix"))</f>
        <v/>
      </c>
      <c r="C1795" s="32"/>
      <c r="D1795" s="3"/>
      <c r="E1795" s="3"/>
      <c r="G1795" s="13"/>
      <c r="H1795" s="13"/>
      <c r="I1795" s="13"/>
      <c r="J1795" s="46"/>
    </row>
    <row r="1796" spans="1:10" x14ac:dyDescent="0.25">
      <c r="A1796" s="7" t="str">
        <f>IF(C1795="","",IFERROR(IF(VLOOKUP(C1795,'Program Mapping'!B:B,1,FALSE)=C1795,"OK","Fix"),"Fix"))</f>
        <v/>
      </c>
      <c r="C1796" s="32"/>
      <c r="D1796" s="3"/>
      <c r="E1796" s="3"/>
      <c r="G1796" s="13"/>
      <c r="H1796" s="13"/>
      <c r="I1796" s="13"/>
      <c r="J1796" s="46"/>
    </row>
    <row r="1797" spans="1:10" x14ac:dyDescent="0.25">
      <c r="A1797" s="7" t="str">
        <f>IF(C1796="","",IFERROR(IF(VLOOKUP(C1796,'Program Mapping'!B:B,1,FALSE)=C1796,"OK","Fix"),"Fix"))</f>
        <v/>
      </c>
      <c r="C1797" s="32"/>
      <c r="D1797" s="3"/>
      <c r="E1797" s="3"/>
      <c r="G1797" s="13"/>
      <c r="H1797" s="13"/>
      <c r="I1797" s="13"/>
      <c r="J1797" s="46"/>
    </row>
    <row r="1798" spans="1:10" x14ac:dyDescent="0.25">
      <c r="A1798" s="7" t="str">
        <f>IF(C1797="","",IFERROR(IF(VLOOKUP(C1797,'Program Mapping'!B:B,1,FALSE)=C1797,"OK","Fix"),"Fix"))</f>
        <v/>
      </c>
      <c r="C1798" s="32"/>
      <c r="D1798" s="3"/>
      <c r="E1798" s="3"/>
      <c r="G1798" s="13"/>
      <c r="H1798" s="13"/>
      <c r="I1798" s="13"/>
      <c r="J1798" s="46"/>
    </row>
    <row r="1799" spans="1:10" x14ac:dyDescent="0.25">
      <c r="A1799" s="7" t="str">
        <f>IF(C1798="","",IFERROR(IF(VLOOKUP(C1798,'Program Mapping'!B:B,1,FALSE)=C1798,"OK","Fix"),"Fix"))</f>
        <v/>
      </c>
      <c r="C1799" s="32"/>
      <c r="D1799" s="3"/>
      <c r="E1799" s="3"/>
      <c r="G1799" s="13"/>
      <c r="H1799" s="13"/>
      <c r="I1799" s="13"/>
      <c r="J1799" s="46"/>
    </row>
    <row r="1800" spans="1:10" x14ac:dyDescent="0.25">
      <c r="A1800" s="7" t="str">
        <f>IF(C1799="","",IFERROR(IF(VLOOKUP(C1799,'Program Mapping'!B:B,1,FALSE)=C1799,"OK","Fix"),"Fix"))</f>
        <v/>
      </c>
      <c r="C1800" s="32"/>
      <c r="D1800" s="3"/>
      <c r="E1800" s="3"/>
      <c r="G1800" s="13"/>
      <c r="H1800" s="13"/>
      <c r="I1800" s="13"/>
      <c r="J1800" s="46"/>
    </row>
    <row r="1801" spans="1:10" x14ac:dyDescent="0.25">
      <c r="A1801" s="7" t="str">
        <f>IF(C1800="","",IFERROR(IF(VLOOKUP(C1800,'Program Mapping'!B:B,1,FALSE)=C1800,"OK","Fix"),"Fix"))</f>
        <v/>
      </c>
      <c r="C1801" s="32"/>
      <c r="D1801" s="3"/>
      <c r="E1801" s="3"/>
      <c r="G1801" s="13"/>
      <c r="H1801" s="13"/>
      <c r="I1801" s="13"/>
      <c r="J1801" s="46"/>
    </row>
    <row r="1802" spans="1:10" x14ac:dyDescent="0.25">
      <c r="A1802" s="7" t="str">
        <f>IF(C1801="","",IFERROR(IF(VLOOKUP(C1801,'Program Mapping'!B:B,1,FALSE)=C1801,"OK","Fix"),"Fix"))</f>
        <v/>
      </c>
      <c r="C1802" s="32"/>
      <c r="D1802" s="3"/>
      <c r="E1802" s="3"/>
      <c r="G1802" s="13"/>
      <c r="H1802" s="13"/>
      <c r="I1802" s="13"/>
      <c r="J1802" s="46"/>
    </row>
    <row r="1803" spans="1:10" x14ac:dyDescent="0.25">
      <c r="A1803" s="7" t="str">
        <f>IF(C1802="","",IFERROR(IF(VLOOKUP(C1802,'Program Mapping'!B:B,1,FALSE)=C1802,"OK","Fix"),"Fix"))</f>
        <v/>
      </c>
      <c r="C1803" s="32"/>
      <c r="D1803" s="3"/>
      <c r="E1803" s="3"/>
      <c r="G1803" s="13"/>
      <c r="H1803" s="13"/>
      <c r="I1803" s="13"/>
      <c r="J1803" s="46"/>
    </row>
    <row r="1804" spans="1:10" x14ac:dyDescent="0.25">
      <c r="A1804" s="7" t="str">
        <f>IF(C1803="","",IFERROR(IF(VLOOKUP(C1803,'Program Mapping'!B:B,1,FALSE)=C1803,"OK","Fix"),"Fix"))</f>
        <v/>
      </c>
      <c r="C1804" s="32"/>
      <c r="D1804" s="3"/>
      <c r="E1804" s="3"/>
      <c r="G1804" s="13"/>
      <c r="H1804" s="13"/>
      <c r="I1804" s="13"/>
      <c r="J1804" s="46"/>
    </row>
    <row r="1805" spans="1:10" x14ac:dyDescent="0.25">
      <c r="A1805" s="7" t="str">
        <f>IF(C1804="","",IFERROR(IF(VLOOKUP(C1804,'Program Mapping'!B:B,1,FALSE)=C1804,"OK","Fix"),"Fix"))</f>
        <v/>
      </c>
      <c r="C1805" s="32"/>
      <c r="D1805" s="3"/>
      <c r="E1805" s="3"/>
      <c r="G1805" s="13"/>
      <c r="H1805" s="13"/>
      <c r="I1805" s="13"/>
      <c r="J1805" s="46"/>
    </row>
    <row r="1806" spans="1:10" x14ac:dyDescent="0.25">
      <c r="A1806" s="7" t="str">
        <f>IF(C1805="","",IFERROR(IF(VLOOKUP(C1805,'Program Mapping'!B:B,1,FALSE)=C1805,"OK","Fix"),"Fix"))</f>
        <v/>
      </c>
      <c r="C1806" s="32"/>
      <c r="D1806" s="3"/>
      <c r="E1806" s="3"/>
      <c r="G1806" s="13"/>
      <c r="H1806" s="13"/>
      <c r="I1806" s="13"/>
      <c r="J1806" s="46"/>
    </row>
    <row r="1807" spans="1:10" x14ac:dyDescent="0.25">
      <c r="A1807" s="7" t="str">
        <f>IF(C1806="","",IFERROR(IF(VLOOKUP(C1806,'Program Mapping'!B:B,1,FALSE)=C1806,"OK","Fix"),"Fix"))</f>
        <v/>
      </c>
      <c r="C1807" s="32"/>
      <c r="D1807" s="3"/>
      <c r="E1807" s="3"/>
      <c r="G1807" s="13"/>
      <c r="H1807" s="13"/>
      <c r="I1807" s="13"/>
      <c r="J1807" s="46"/>
    </row>
    <row r="1808" spans="1:10" x14ac:dyDescent="0.25">
      <c r="A1808" s="7" t="str">
        <f>IF(C1807="","",IFERROR(IF(VLOOKUP(C1807,'Program Mapping'!B:B,1,FALSE)=C1807,"OK","Fix"),"Fix"))</f>
        <v/>
      </c>
      <c r="C1808" s="32"/>
      <c r="D1808" s="3"/>
      <c r="E1808" s="3"/>
      <c r="G1808" s="13"/>
      <c r="H1808" s="13"/>
      <c r="I1808" s="13"/>
      <c r="J1808" s="46"/>
    </row>
    <row r="1809" spans="1:10" x14ac:dyDescent="0.25">
      <c r="A1809" s="7" t="str">
        <f>IF(C1808="","",IFERROR(IF(VLOOKUP(C1808,'Program Mapping'!B:B,1,FALSE)=C1808,"OK","Fix"),"Fix"))</f>
        <v/>
      </c>
      <c r="C1809" s="32"/>
      <c r="D1809" s="3"/>
      <c r="E1809" s="3"/>
      <c r="G1809" s="13"/>
      <c r="H1809" s="13"/>
      <c r="I1809" s="13"/>
      <c r="J1809" s="46"/>
    </row>
    <row r="1810" spans="1:10" x14ac:dyDescent="0.25">
      <c r="A1810" s="7" t="str">
        <f>IF(C1809="","",IFERROR(IF(VLOOKUP(C1809,'Program Mapping'!B:B,1,FALSE)=C1809,"OK","Fix"),"Fix"))</f>
        <v/>
      </c>
      <c r="C1810" s="32"/>
      <c r="D1810" s="3"/>
      <c r="E1810" s="3"/>
      <c r="G1810" s="13"/>
      <c r="H1810" s="13"/>
      <c r="I1810" s="13"/>
      <c r="J1810" s="46"/>
    </row>
    <row r="1811" spans="1:10" x14ac:dyDescent="0.25">
      <c r="A1811" s="7" t="str">
        <f>IF(C1810="","",IFERROR(IF(VLOOKUP(C1810,'Program Mapping'!B:B,1,FALSE)=C1810,"OK","Fix"),"Fix"))</f>
        <v/>
      </c>
      <c r="C1811" s="32"/>
      <c r="D1811" s="3"/>
      <c r="E1811" s="3"/>
      <c r="G1811" s="13"/>
      <c r="H1811" s="13"/>
      <c r="I1811" s="13"/>
      <c r="J1811" s="46"/>
    </row>
    <row r="1812" spans="1:10" x14ac:dyDescent="0.25">
      <c r="A1812" s="7" t="str">
        <f>IF(C1811="","",IFERROR(IF(VLOOKUP(C1811,'Program Mapping'!B:B,1,FALSE)=C1811,"OK","Fix"),"Fix"))</f>
        <v/>
      </c>
      <c r="C1812" s="32"/>
      <c r="D1812" s="3"/>
      <c r="E1812" s="3"/>
      <c r="G1812" s="13"/>
      <c r="H1812" s="13"/>
      <c r="I1812" s="13"/>
      <c r="J1812" s="46"/>
    </row>
    <row r="1813" spans="1:10" x14ac:dyDescent="0.25">
      <c r="A1813" s="7" t="str">
        <f>IF(C1812="","",IFERROR(IF(VLOOKUP(C1812,'Program Mapping'!B:B,1,FALSE)=C1812,"OK","Fix"),"Fix"))</f>
        <v/>
      </c>
      <c r="C1813" s="32"/>
      <c r="D1813" s="3"/>
      <c r="E1813" s="3"/>
      <c r="G1813" s="13"/>
      <c r="H1813" s="13"/>
      <c r="I1813" s="13"/>
      <c r="J1813" s="46"/>
    </row>
    <row r="1814" spans="1:10" x14ac:dyDescent="0.25">
      <c r="A1814" s="7" t="str">
        <f>IF(C1813="","",IFERROR(IF(VLOOKUP(C1813,'Program Mapping'!B:B,1,FALSE)=C1813,"OK","Fix"),"Fix"))</f>
        <v/>
      </c>
      <c r="C1814" s="32"/>
      <c r="D1814" s="3"/>
      <c r="E1814" s="3"/>
      <c r="G1814" s="13"/>
      <c r="H1814" s="13"/>
      <c r="I1814" s="13"/>
      <c r="J1814" s="46"/>
    </row>
    <row r="1815" spans="1:10" x14ac:dyDescent="0.25">
      <c r="A1815" s="7" t="str">
        <f>IF(C1814="","",IFERROR(IF(VLOOKUP(C1814,'Program Mapping'!B:B,1,FALSE)=C1814,"OK","Fix"),"Fix"))</f>
        <v/>
      </c>
      <c r="C1815" s="32"/>
      <c r="D1815" s="3"/>
      <c r="E1815" s="3"/>
      <c r="G1815" s="13"/>
      <c r="H1815" s="13"/>
      <c r="I1815" s="13"/>
      <c r="J1815" s="46"/>
    </row>
    <row r="1816" spans="1:10" x14ac:dyDescent="0.25">
      <c r="A1816" s="7" t="str">
        <f>IF(C1815="","",IFERROR(IF(VLOOKUP(C1815,'Program Mapping'!B:B,1,FALSE)=C1815,"OK","Fix"),"Fix"))</f>
        <v/>
      </c>
      <c r="C1816" s="32"/>
      <c r="D1816" s="3"/>
      <c r="E1816" s="3"/>
      <c r="G1816" s="13"/>
      <c r="H1816" s="13"/>
      <c r="I1816" s="13"/>
      <c r="J1816" s="46"/>
    </row>
    <row r="1817" spans="1:10" x14ac:dyDescent="0.25">
      <c r="A1817" s="7" t="str">
        <f>IF(C1816="","",IFERROR(IF(VLOOKUP(C1816,'Program Mapping'!B:B,1,FALSE)=C1816,"OK","Fix"),"Fix"))</f>
        <v/>
      </c>
      <c r="C1817" s="32"/>
      <c r="D1817" s="3"/>
      <c r="E1817" s="3"/>
      <c r="G1817" s="13"/>
      <c r="H1817" s="13"/>
      <c r="I1817" s="13"/>
      <c r="J1817" s="46"/>
    </row>
    <row r="1818" spans="1:10" x14ac:dyDescent="0.25">
      <c r="A1818" s="7" t="str">
        <f>IF(C1817="","",IFERROR(IF(VLOOKUP(C1817,'Program Mapping'!B:B,1,FALSE)=C1817,"OK","Fix"),"Fix"))</f>
        <v/>
      </c>
      <c r="C1818" s="32"/>
      <c r="D1818" s="3"/>
      <c r="E1818" s="3"/>
      <c r="G1818" s="13"/>
      <c r="H1818" s="13"/>
      <c r="I1818" s="13"/>
      <c r="J1818" s="46"/>
    </row>
    <row r="1819" spans="1:10" x14ac:dyDescent="0.25">
      <c r="A1819" s="7" t="str">
        <f>IF(C1818="","",IFERROR(IF(VLOOKUP(C1818,'Program Mapping'!B:B,1,FALSE)=C1818,"OK","Fix"),"Fix"))</f>
        <v/>
      </c>
      <c r="C1819" s="32"/>
      <c r="D1819" s="3"/>
      <c r="E1819" s="3"/>
      <c r="G1819" s="13"/>
      <c r="H1819" s="13"/>
      <c r="I1819" s="13"/>
      <c r="J1819" s="46"/>
    </row>
    <row r="1820" spans="1:10" x14ac:dyDescent="0.25">
      <c r="A1820" s="7" t="str">
        <f>IF(C1819="","",IFERROR(IF(VLOOKUP(C1819,'Program Mapping'!B:B,1,FALSE)=C1819,"OK","Fix"),"Fix"))</f>
        <v/>
      </c>
      <c r="C1820" s="32"/>
      <c r="D1820" s="3"/>
      <c r="E1820" s="3"/>
      <c r="G1820" s="13"/>
      <c r="H1820" s="13"/>
      <c r="I1820" s="13"/>
      <c r="J1820" s="46"/>
    </row>
    <row r="1821" spans="1:10" x14ac:dyDescent="0.25">
      <c r="A1821" s="7" t="str">
        <f>IF(C1820="","",IFERROR(IF(VLOOKUP(C1820,'Program Mapping'!B:B,1,FALSE)=C1820,"OK","Fix"),"Fix"))</f>
        <v/>
      </c>
      <c r="C1821" s="32"/>
      <c r="D1821" s="3"/>
      <c r="E1821" s="3"/>
      <c r="G1821" s="13"/>
      <c r="H1821" s="13"/>
      <c r="I1821" s="13"/>
      <c r="J1821" s="46"/>
    </row>
    <row r="1822" spans="1:10" x14ac:dyDescent="0.25">
      <c r="A1822" s="7" t="str">
        <f>IF(C1821="","",IFERROR(IF(VLOOKUP(C1821,'Program Mapping'!B:B,1,FALSE)=C1821,"OK","Fix"),"Fix"))</f>
        <v/>
      </c>
      <c r="C1822" s="32"/>
      <c r="D1822" s="3"/>
      <c r="E1822" s="3"/>
      <c r="G1822" s="13"/>
      <c r="H1822" s="13"/>
      <c r="I1822" s="13"/>
      <c r="J1822" s="46"/>
    </row>
    <row r="1823" spans="1:10" x14ac:dyDescent="0.25">
      <c r="A1823" s="7" t="str">
        <f>IF(C1822="","",IFERROR(IF(VLOOKUP(C1822,'Program Mapping'!B:B,1,FALSE)=C1822,"OK","Fix"),"Fix"))</f>
        <v/>
      </c>
      <c r="C1823" s="32"/>
      <c r="D1823" s="3"/>
      <c r="E1823" s="3"/>
      <c r="G1823" s="13"/>
      <c r="H1823" s="13"/>
      <c r="I1823" s="13"/>
      <c r="J1823" s="46"/>
    </row>
    <row r="1824" spans="1:10" x14ac:dyDescent="0.25">
      <c r="A1824" s="7" t="str">
        <f>IF(C1823="","",IFERROR(IF(VLOOKUP(C1823,'Program Mapping'!B:B,1,FALSE)=C1823,"OK","Fix"),"Fix"))</f>
        <v/>
      </c>
      <c r="C1824" s="32"/>
      <c r="D1824" s="3"/>
      <c r="E1824" s="3"/>
      <c r="G1824" s="13"/>
      <c r="H1824" s="13"/>
      <c r="I1824" s="13"/>
      <c r="J1824" s="46"/>
    </row>
    <row r="1825" spans="1:10" x14ac:dyDescent="0.25">
      <c r="A1825" s="7" t="str">
        <f>IF(C1824="","",IFERROR(IF(VLOOKUP(C1824,'Program Mapping'!B:B,1,FALSE)=C1824,"OK","Fix"),"Fix"))</f>
        <v/>
      </c>
      <c r="C1825" s="32"/>
      <c r="D1825" s="3"/>
      <c r="E1825" s="3"/>
      <c r="G1825" s="13"/>
      <c r="H1825" s="13"/>
      <c r="I1825" s="13"/>
      <c r="J1825" s="46"/>
    </row>
    <row r="1826" spans="1:10" x14ac:dyDescent="0.25">
      <c r="A1826" s="7" t="str">
        <f>IF(C1825="","",IFERROR(IF(VLOOKUP(C1825,'Program Mapping'!B:B,1,FALSE)=C1825,"OK","Fix"),"Fix"))</f>
        <v/>
      </c>
      <c r="C1826" s="32"/>
      <c r="D1826" s="3"/>
      <c r="E1826" s="3"/>
      <c r="G1826" s="13"/>
      <c r="H1826" s="13"/>
      <c r="I1826" s="13"/>
      <c r="J1826" s="46"/>
    </row>
    <row r="1827" spans="1:10" x14ac:dyDescent="0.25">
      <c r="A1827" s="7" t="str">
        <f>IF(C1826="","",IFERROR(IF(VLOOKUP(C1826,'Program Mapping'!B:B,1,FALSE)=C1826,"OK","Fix"),"Fix"))</f>
        <v/>
      </c>
      <c r="C1827" s="32"/>
      <c r="D1827" s="3"/>
      <c r="E1827" s="3"/>
      <c r="G1827" s="13"/>
      <c r="H1827" s="13"/>
      <c r="I1827" s="13"/>
      <c r="J1827" s="46"/>
    </row>
    <row r="1828" spans="1:10" x14ac:dyDescent="0.25">
      <c r="A1828" s="7" t="str">
        <f>IF(C1827="","",IFERROR(IF(VLOOKUP(C1827,'Program Mapping'!B:B,1,FALSE)=C1827,"OK","Fix"),"Fix"))</f>
        <v/>
      </c>
      <c r="C1828" s="32"/>
      <c r="D1828" s="3"/>
      <c r="E1828" s="3"/>
      <c r="G1828" s="13"/>
      <c r="H1828" s="13"/>
      <c r="I1828" s="13"/>
      <c r="J1828" s="46"/>
    </row>
    <row r="1829" spans="1:10" x14ac:dyDescent="0.25">
      <c r="A1829" s="7" t="str">
        <f>IF(C1828="","",IFERROR(IF(VLOOKUP(C1828,'Program Mapping'!B:B,1,FALSE)=C1828,"OK","Fix"),"Fix"))</f>
        <v/>
      </c>
      <c r="C1829" s="32"/>
      <c r="D1829" s="3"/>
      <c r="E1829" s="3"/>
      <c r="G1829" s="13"/>
      <c r="H1829" s="13"/>
      <c r="I1829" s="13"/>
      <c r="J1829" s="46"/>
    </row>
    <row r="1830" spans="1:10" x14ac:dyDescent="0.25">
      <c r="A1830" s="7" t="str">
        <f>IF(C1829="","",IFERROR(IF(VLOOKUP(C1829,'Program Mapping'!B:B,1,FALSE)=C1829,"OK","Fix"),"Fix"))</f>
        <v/>
      </c>
      <c r="C1830" s="32"/>
      <c r="D1830" s="3"/>
      <c r="E1830" s="3"/>
      <c r="G1830" s="13"/>
      <c r="H1830" s="13"/>
      <c r="I1830" s="13"/>
      <c r="J1830" s="46"/>
    </row>
    <row r="1831" spans="1:10" x14ac:dyDescent="0.25">
      <c r="A1831" s="7" t="str">
        <f>IF(C1830="","",IFERROR(IF(VLOOKUP(C1830,'Program Mapping'!B:B,1,FALSE)=C1830,"OK","Fix"),"Fix"))</f>
        <v/>
      </c>
      <c r="C1831" s="32"/>
      <c r="D1831" s="3"/>
      <c r="E1831" s="3"/>
      <c r="G1831" s="13"/>
      <c r="H1831" s="13"/>
      <c r="I1831" s="13"/>
      <c r="J1831" s="46"/>
    </row>
    <row r="1832" spans="1:10" x14ac:dyDescent="0.25">
      <c r="A1832" s="7" t="str">
        <f>IF(C1831="","",IFERROR(IF(VLOOKUP(C1831,'Program Mapping'!B:B,1,FALSE)=C1831,"OK","Fix"),"Fix"))</f>
        <v/>
      </c>
      <c r="C1832" s="32"/>
      <c r="D1832" s="3"/>
      <c r="E1832" s="3"/>
      <c r="G1832" s="13"/>
      <c r="H1832" s="13"/>
      <c r="I1832" s="13"/>
      <c r="J1832" s="46"/>
    </row>
    <row r="1833" spans="1:10" x14ac:dyDescent="0.25">
      <c r="A1833" s="7" t="str">
        <f>IF(C1832="","",IFERROR(IF(VLOOKUP(C1832,'Program Mapping'!B:B,1,FALSE)=C1832,"OK","Fix"),"Fix"))</f>
        <v/>
      </c>
      <c r="C1833" s="32"/>
      <c r="D1833" s="3"/>
      <c r="E1833" s="3"/>
      <c r="G1833" s="13"/>
      <c r="H1833" s="13"/>
      <c r="I1833" s="13"/>
      <c r="J1833" s="46"/>
    </row>
    <row r="1834" spans="1:10" x14ac:dyDescent="0.25">
      <c r="A1834" s="7" t="str">
        <f>IF(C1833="","",IFERROR(IF(VLOOKUP(C1833,'Program Mapping'!B:B,1,FALSE)=C1833,"OK","Fix"),"Fix"))</f>
        <v/>
      </c>
      <c r="C1834" s="32"/>
      <c r="D1834" s="3"/>
      <c r="E1834" s="3"/>
      <c r="G1834" s="13"/>
      <c r="H1834" s="13"/>
      <c r="I1834" s="13"/>
      <c r="J1834" s="46"/>
    </row>
    <row r="1835" spans="1:10" x14ac:dyDescent="0.25">
      <c r="A1835" s="7" t="str">
        <f>IF(C1834="","",IFERROR(IF(VLOOKUP(C1834,'Program Mapping'!B:B,1,FALSE)=C1834,"OK","Fix"),"Fix"))</f>
        <v/>
      </c>
      <c r="C1835" s="32"/>
      <c r="D1835" s="3"/>
      <c r="E1835" s="3"/>
      <c r="G1835" s="13"/>
      <c r="H1835" s="13"/>
      <c r="I1835" s="13"/>
      <c r="J1835" s="46"/>
    </row>
    <row r="1836" spans="1:10" x14ac:dyDescent="0.25">
      <c r="A1836" s="7" t="str">
        <f>IF(C1835="","",IFERROR(IF(VLOOKUP(C1835,'Program Mapping'!B:B,1,FALSE)=C1835,"OK","Fix"),"Fix"))</f>
        <v/>
      </c>
      <c r="C1836" s="32"/>
      <c r="D1836" s="3"/>
      <c r="E1836" s="3"/>
      <c r="G1836" s="13"/>
      <c r="H1836" s="13"/>
      <c r="I1836" s="13"/>
      <c r="J1836" s="46"/>
    </row>
    <row r="1837" spans="1:10" x14ac:dyDescent="0.25">
      <c r="A1837" s="7" t="str">
        <f>IF(C1836="","",IFERROR(IF(VLOOKUP(C1836,'Program Mapping'!B:B,1,FALSE)=C1836,"OK","Fix"),"Fix"))</f>
        <v/>
      </c>
      <c r="C1837" s="32"/>
      <c r="D1837" s="3"/>
      <c r="E1837" s="3"/>
      <c r="G1837" s="13"/>
      <c r="H1837" s="13"/>
      <c r="I1837" s="13"/>
      <c r="J1837" s="46"/>
    </row>
    <row r="1838" spans="1:10" x14ac:dyDescent="0.25">
      <c r="A1838" s="7" t="str">
        <f>IF(C1837="","",IFERROR(IF(VLOOKUP(C1837,'Program Mapping'!B:B,1,FALSE)=C1837,"OK","Fix"),"Fix"))</f>
        <v/>
      </c>
      <c r="C1838" s="32"/>
      <c r="D1838" s="3"/>
      <c r="E1838" s="3"/>
      <c r="G1838" s="13"/>
      <c r="H1838" s="13"/>
      <c r="I1838" s="13"/>
      <c r="J1838" s="46"/>
    </row>
    <row r="1839" spans="1:10" x14ac:dyDescent="0.25">
      <c r="A1839" s="7" t="str">
        <f>IF(C1838="","",IFERROR(IF(VLOOKUP(C1838,'Program Mapping'!B:B,1,FALSE)=C1838,"OK","Fix"),"Fix"))</f>
        <v/>
      </c>
      <c r="C1839" s="32"/>
      <c r="D1839" s="3"/>
      <c r="E1839" s="3"/>
      <c r="G1839" s="13"/>
      <c r="H1839" s="13"/>
      <c r="I1839" s="13"/>
      <c r="J1839" s="46"/>
    </row>
    <row r="1840" spans="1:10" x14ac:dyDescent="0.25">
      <c r="A1840" s="7" t="str">
        <f>IF(C1839="","",IFERROR(IF(VLOOKUP(C1839,'Program Mapping'!B:B,1,FALSE)=C1839,"OK","Fix"),"Fix"))</f>
        <v/>
      </c>
      <c r="C1840" s="32"/>
      <c r="D1840" s="3"/>
      <c r="E1840" s="3"/>
      <c r="G1840" s="13"/>
      <c r="H1840" s="13"/>
      <c r="I1840" s="13"/>
      <c r="J1840" s="46"/>
    </row>
    <row r="1841" spans="1:10" x14ac:dyDescent="0.25">
      <c r="A1841" s="7" t="str">
        <f>IF(C1840="","",IFERROR(IF(VLOOKUP(C1840,'Program Mapping'!B:B,1,FALSE)=C1840,"OK","Fix"),"Fix"))</f>
        <v/>
      </c>
      <c r="C1841" s="32"/>
      <c r="D1841" s="3"/>
      <c r="E1841" s="3"/>
      <c r="G1841" s="13"/>
      <c r="H1841" s="13"/>
      <c r="I1841" s="13"/>
      <c r="J1841" s="46"/>
    </row>
    <row r="1842" spans="1:10" x14ac:dyDescent="0.25">
      <c r="A1842" s="7" t="str">
        <f>IF(C1841="","",IFERROR(IF(VLOOKUP(C1841,'Program Mapping'!B:B,1,FALSE)=C1841,"OK","Fix"),"Fix"))</f>
        <v/>
      </c>
      <c r="C1842" s="32"/>
      <c r="D1842" s="3"/>
      <c r="E1842" s="3"/>
      <c r="G1842" s="13"/>
      <c r="H1842" s="13"/>
      <c r="I1842" s="13"/>
      <c r="J1842" s="46"/>
    </row>
    <row r="1843" spans="1:10" x14ac:dyDescent="0.25">
      <c r="A1843" s="7" t="str">
        <f>IF(C1842="","",IFERROR(IF(VLOOKUP(C1842,'Program Mapping'!B:B,1,FALSE)=C1842,"OK","Fix"),"Fix"))</f>
        <v/>
      </c>
      <c r="C1843" s="32"/>
      <c r="D1843" s="3"/>
      <c r="E1843" s="3"/>
      <c r="G1843" s="13"/>
      <c r="H1843" s="13"/>
      <c r="I1843" s="13"/>
      <c r="J1843" s="46"/>
    </row>
    <row r="1844" spans="1:10" x14ac:dyDescent="0.25">
      <c r="A1844" s="7" t="str">
        <f>IF(C1843="","",IFERROR(IF(VLOOKUP(C1843,'Program Mapping'!B:B,1,FALSE)=C1843,"OK","Fix"),"Fix"))</f>
        <v/>
      </c>
      <c r="C1844" s="32"/>
      <c r="D1844" s="3"/>
      <c r="E1844" s="3"/>
      <c r="G1844" s="13"/>
      <c r="H1844" s="13"/>
      <c r="I1844" s="13"/>
      <c r="J1844" s="46"/>
    </row>
    <row r="1845" spans="1:10" x14ac:dyDescent="0.25">
      <c r="A1845" s="7" t="str">
        <f>IF(C1844="","",IFERROR(IF(VLOOKUP(C1844,'Program Mapping'!B:B,1,FALSE)=C1844,"OK","Fix"),"Fix"))</f>
        <v/>
      </c>
      <c r="C1845" s="32"/>
      <c r="D1845" s="3"/>
      <c r="E1845" s="3"/>
      <c r="G1845" s="13"/>
      <c r="H1845" s="13"/>
      <c r="I1845" s="13"/>
      <c r="J1845" s="46"/>
    </row>
    <row r="1846" spans="1:10" x14ac:dyDescent="0.25">
      <c r="A1846" s="7" t="str">
        <f>IF(C1845="","",IFERROR(IF(VLOOKUP(C1845,'Program Mapping'!B:B,1,FALSE)=C1845,"OK","Fix"),"Fix"))</f>
        <v/>
      </c>
      <c r="C1846" s="32"/>
      <c r="D1846" s="3"/>
      <c r="E1846" s="3"/>
      <c r="G1846" s="13"/>
      <c r="H1846" s="13"/>
      <c r="I1846" s="13"/>
      <c r="J1846" s="46"/>
    </row>
    <row r="1847" spans="1:10" x14ac:dyDescent="0.25">
      <c r="A1847" s="7" t="str">
        <f>IF(C1846="","",IFERROR(IF(VLOOKUP(C1846,'Program Mapping'!B:B,1,FALSE)=C1846,"OK","Fix"),"Fix"))</f>
        <v/>
      </c>
      <c r="C1847" s="32"/>
      <c r="D1847" s="3"/>
      <c r="E1847" s="3"/>
      <c r="G1847" s="13"/>
      <c r="H1847" s="13"/>
      <c r="I1847" s="13"/>
      <c r="J1847" s="46"/>
    </row>
    <row r="1848" spans="1:10" x14ac:dyDescent="0.25">
      <c r="A1848" s="7" t="str">
        <f>IF(C1847="","",IFERROR(IF(VLOOKUP(C1847,'Program Mapping'!B:B,1,FALSE)=C1847,"OK","Fix"),"Fix"))</f>
        <v/>
      </c>
      <c r="C1848" s="32"/>
      <c r="D1848" s="3"/>
      <c r="E1848" s="3"/>
      <c r="G1848" s="13"/>
      <c r="H1848" s="13"/>
      <c r="I1848" s="13"/>
      <c r="J1848" s="46"/>
    </row>
    <row r="1849" spans="1:10" x14ac:dyDescent="0.25">
      <c r="A1849" s="7" t="str">
        <f>IF(C1848="","",IFERROR(IF(VLOOKUP(C1848,'Program Mapping'!B:B,1,FALSE)=C1848,"OK","Fix"),"Fix"))</f>
        <v/>
      </c>
      <c r="C1849" s="32"/>
      <c r="D1849" s="3"/>
      <c r="E1849" s="3"/>
      <c r="G1849" s="13"/>
      <c r="H1849" s="13"/>
      <c r="I1849" s="13"/>
      <c r="J1849" s="46"/>
    </row>
    <row r="1850" spans="1:10" x14ac:dyDescent="0.25">
      <c r="A1850" s="7" t="str">
        <f>IF(C1849="","",IFERROR(IF(VLOOKUP(C1849,'Program Mapping'!B:B,1,FALSE)=C1849,"OK","Fix"),"Fix"))</f>
        <v/>
      </c>
      <c r="C1850" s="32"/>
      <c r="D1850" s="3"/>
      <c r="E1850" s="3"/>
      <c r="G1850" s="13"/>
      <c r="H1850" s="13"/>
      <c r="I1850" s="13"/>
      <c r="J1850" s="46"/>
    </row>
    <row r="1851" spans="1:10" x14ac:dyDescent="0.25">
      <c r="A1851" s="7" t="str">
        <f>IF(C1850="","",IFERROR(IF(VLOOKUP(C1850,'Program Mapping'!B:B,1,FALSE)=C1850,"OK","Fix"),"Fix"))</f>
        <v/>
      </c>
      <c r="C1851" s="32"/>
      <c r="D1851" s="3"/>
      <c r="E1851" s="3"/>
      <c r="G1851" s="13"/>
      <c r="H1851" s="13"/>
      <c r="I1851" s="13"/>
      <c r="J1851" s="46"/>
    </row>
    <row r="1852" spans="1:10" x14ac:dyDescent="0.25">
      <c r="A1852" s="7" t="str">
        <f>IF(C1851="","",IFERROR(IF(VLOOKUP(C1851,'Program Mapping'!B:B,1,FALSE)=C1851,"OK","Fix"),"Fix"))</f>
        <v/>
      </c>
      <c r="C1852" s="32"/>
      <c r="D1852" s="3"/>
      <c r="E1852" s="3"/>
      <c r="G1852" s="13"/>
      <c r="H1852" s="13"/>
      <c r="I1852" s="13"/>
      <c r="J1852" s="46"/>
    </row>
    <row r="1853" spans="1:10" x14ac:dyDescent="0.25">
      <c r="A1853" s="7" t="str">
        <f>IF(C1852="","",IFERROR(IF(VLOOKUP(C1852,'Program Mapping'!B:B,1,FALSE)=C1852,"OK","Fix"),"Fix"))</f>
        <v/>
      </c>
      <c r="C1853" s="32"/>
      <c r="D1853" s="3"/>
      <c r="E1853" s="3"/>
      <c r="G1853" s="13"/>
      <c r="H1853" s="13"/>
      <c r="I1853" s="13"/>
      <c r="J1853" s="46"/>
    </row>
    <row r="1854" spans="1:10" x14ac:dyDescent="0.25">
      <c r="A1854" s="7" t="str">
        <f>IF(C1853="","",IFERROR(IF(VLOOKUP(C1853,'Program Mapping'!B:B,1,FALSE)=C1853,"OK","Fix"),"Fix"))</f>
        <v/>
      </c>
      <c r="C1854" s="32"/>
      <c r="D1854" s="3"/>
      <c r="E1854" s="3"/>
      <c r="G1854" s="13"/>
      <c r="H1854" s="13"/>
      <c r="I1854" s="13"/>
      <c r="J1854" s="46"/>
    </row>
    <row r="1855" spans="1:10" x14ac:dyDescent="0.25">
      <c r="A1855" s="7" t="str">
        <f>IF(C1854="","",IFERROR(IF(VLOOKUP(C1854,'Program Mapping'!B:B,1,FALSE)=C1854,"OK","Fix"),"Fix"))</f>
        <v/>
      </c>
      <c r="C1855" s="32"/>
      <c r="D1855" s="3"/>
      <c r="E1855" s="3"/>
      <c r="G1855" s="13"/>
      <c r="H1855" s="13"/>
      <c r="I1855" s="13"/>
      <c r="J1855" s="46"/>
    </row>
    <row r="1856" spans="1:10" x14ac:dyDescent="0.25">
      <c r="A1856" s="7" t="str">
        <f>IF(C1855="","",IFERROR(IF(VLOOKUP(C1855,'Program Mapping'!B:B,1,FALSE)=C1855,"OK","Fix"),"Fix"))</f>
        <v/>
      </c>
      <c r="C1856" s="32"/>
      <c r="D1856" s="3"/>
      <c r="E1856" s="3"/>
      <c r="G1856" s="13"/>
      <c r="H1856" s="13"/>
      <c r="I1856" s="13"/>
      <c r="J1856" s="46"/>
    </row>
    <row r="1857" spans="1:10" x14ac:dyDescent="0.25">
      <c r="A1857" s="7" t="str">
        <f>IF(C1856="","",IFERROR(IF(VLOOKUP(C1856,'Program Mapping'!B:B,1,FALSE)=C1856,"OK","Fix"),"Fix"))</f>
        <v/>
      </c>
      <c r="C1857" s="32"/>
      <c r="D1857" s="3"/>
      <c r="E1857" s="3"/>
      <c r="G1857" s="13"/>
      <c r="H1857" s="13"/>
      <c r="I1857" s="13"/>
      <c r="J1857" s="46"/>
    </row>
    <row r="1858" spans="1:10" x14ac:dyDescent="0.25">
      <c r="A1858" s="7" t="str">
        <f>IF(C1857="","",IFERROR(IF(VLOOKUP(C1857,'Program Mapping'!B:B,1,FALSE)=C1857,"OK","Fix"),"Fix"))</f>
        <v/>
      </c>
      <c r="C1858" s="32"/>
      <c r="D1858" s="3"/>
      <c r="E1858" s="3"/>
      <c r="G1858" s="13"/>
      <c r="H1858" s="13"/>
      <c r="I1858" s="13"/>
      <c r="J1858" s="46"/>
    </row>
    <row r="1859" spans="1:10" x14ac:dyDescent="0.25">
      <c r="A1859" s="7" t="str">
        <f>IF(C1858="","",IFERROR(IF(VLOOKUP(C1858,'Program Mapping'!B:B,1,FALSE)=C1858,"OK","Fix"),"Fix"))</f>
        <v/>
      </c>
      <c r="C1859" s="32"/>
      <c r="D1859" s="3"/>
      <c r="E1859" s="3"/>
      <c r="G1859" s="13"/>
      <c r="H1859" s="13"/>
      <c r="I1859" s="13"/>
      <c r="J1859" s="46"/>
    </row>
    <row r="1860" spans="1:10" x14ac:dyDescent="0.25">
      <c r="A1860" s="7" t="str">
        <f>IF(C1859="","",IFERROR(IF(VLOOKUP(C1859,'Program Mapping'!B:B,1,FALSE)=C1859,"OK","Fix"),"Fix"))</f>
        <v/>
      </c>
      <c r="C1860" s="32"/>
      <c r="D1860" s="3"/>
      <c r="E1860" s="3"/>
      <c r="G1860" s="13"/>
      <c r="H1860" s="13"/>
      <c r="I1860" s="13"/>
      <c r="J1860" s="46"/>
    </row>
    <row r="1861" spans="1:10" x14ac:dyDescent="0.25">
      <c r="A1861" s="7" t="str">
        <f>IF(C1860="","",IFERROR(IF(VLOOKUP(C1860,'Program Mapping'!B:B,1,FALSE)=C1860,"OK","Fix"),"Fix"))</f>
        <v/>
      </c>
      <c r="C1861" s="32"/>
      <c r="D1861" s="3"/>
      <c r="E1861" s="3"/>
      <c r="G1861" s="13"/>
      <c r="H1861" s="13"/>
      <c r="I1861" s="13"/>
      <c r="J1861" s="46"/>
    </row>
    <row r="1862" spans="1:10" x14ac:dyDescent="0.25">
      <c r="A1862" s="7" t="str">
        <f>IF(C1861="","",IFERROR(IF(VLOOKUP(C1861,'Program Mapping'!B:B,1,FALSE)=C1861,"OK","Fix"),"Fix"))</f>
        <v/>
      </c>
      <c r="C1862" s="32"/>
      <c r="D1862" s="3"/>
      <c r="E1862" s="3"/>
      <c r="G1862" s="13"/>
      <c r="H1862" s="13"/>
      <c r="I1862" s="13"/>
      <c r="J1862" s="46"/>
    </row>
    <row r="1863" spans="1:10" x14ac:dyDescent="0.25">
      <c r="A1863" s="7" t="str">
        <f>IF(C1862="","",IFERROR(IF(VLOOKUP(C1862,'Program Mapping'!B:B,1,FALSE)=C1862,"OK","Fix"),"Fix"))</f>
        <v/>
      </c>
      <c r="C1863" s="32"/>
      <c r="D1863" s="3"/>
      <c r="E1863" s="3"/>
      <c r="G1863" s="13"/>
      <c r="H1863" s="13"/>
      <c r="I1863" s="13"/>
      <c r="J1863" s="46"/>
    </row>
    <row r="1864" spans="1:10" x14ac:dyDescent="0.25">
      <c r="A1864" s="7" t="str">
        <f>IF(C1863="","",IFERROR(IF(VLOOKUP(C1863,'Program Mapping'!B:B,1,FALSE)=C1863,"OK","Fix"),"Fix"))</f>
        <v/>
      </c>
      <c r="C1864" s="32"/>
      <c r="D1864" s="3"/>
      <c r="E1864" s="3"/>
      <c r="G1864" s="13"/>
      <c r="H1864" s="13"/>
      <c r="I1864" s="13"/>
      <c r="J1864" s="46"/>
    </row>
    <row r="1865" spans="1:10" x14ac:dyDescent="0.25">
      <c r="A1865" s="7" t="str">
        <f>IF(C1864="","",IFERROR(IF(VLOOKUP(C1864,'Program Mapping'!B:B,1,FALSE)=C1864,"OK","Fix"),"Fix"))</f>
        <v/>
      </c>
      <c r="C1865" s="32"/>
      <c r="D1865" s="3"/>
      <c r="E1865" s="3"/>
      <c r="G1865" s="13"/>
      <c r="H1865" s="13"/>
      <c r="I1865" s="13"/>
      <c r="J1865" s="46"/>
    </row>
    <row r="1866" spans="1:10" x14ac:dyDescent="0.25">
      <c r="A1866" s="7" t="str">
        <f>IF(C1865="","",IFERROR(IF(VLOOKUP(C1865,'Program Mapping'!B:B,1,FALSE)=C1865,"OK","Fix"),"Fix"))</f>
        <v/>
      </c>
      <c r="C1866" s="32"/>
      <c r="D1866" s="3"/>
      <c r="E1866" s="3"/>
      <c r="G1866" s="13"/>
      <c r="H1866" s="13"/>
      <c r="I1866" s="13"/>
      <c r="J1866" s="46"/>
    </row>
    <row r="1867" spans="1:10" x14ac:dyDescent="0.25">
      <c r="A1867" s="7" t="str">
        <f>IF(C1866="","",IFERROR(IF(VLOOKUP(C1866,'Program Mapping'!B:B,1,FALSE)=C1866,"OK","Fix"),"Fix"))</f>
        <v/>
      </c>
      <c r="C1867" s="32"/>
      <c r="D1867" s="3"/>
      <c r="E1867" s="3"/>
      <c r="G1867" s="13"/>
      <c r="H1867" s="13"/>
      <c r="I1867" s="13"/>
      <c r="J1867" s="46"/>
    </row>
    <row r="1868" spans="1:10" x14ac:dyDescent="0.25">
      <c r="A1868" s="7" t="str">
        <f>IF(C1867="","",IFERROR(IF(VLOOKUP(C1867,'Program Mapping'!B:B,1,FALSE)=C1867,"OK","Fix"),"Fix"))</f>
        <v/>
      </c>
      <c r="C1868" s="32"/>
      <c r="D1868" s="3"/>
      <c r="E1868" s="3"/>
      <c r="G1868" s="13"/>
      <c r="H1868" s="13"/>
      <c r="I1868" s="13"/>
      <c r="J1868" s="46"/>
    </row>
    <row r="1869" spans="1:10" x14ac:dyDescent="0.25">
      <c r="A1869" s="7" t="str">
        <f>IF(C1868="","",IFERROR(IF(VLOOKUP(C1868,'Program Mapping'!B:B,1,FALSE)=C1868,"OK","Fix"),"Fix"))</f>
        <v/>
      </c>
      <c r="C1869" s="32"/>
      <c r="D1869" s="3"/>
      <c r="E1869" s="3"/>
      <c r="G1869" s="13"/>
      <c r="H1869" s="13"/>
      <c r="I1869" s="13"/>
      <c r="J1869" s="46"/>
    </row>
    <row r="1870" spans="1:10" x14ac:dyDescent="0.25">
      <c r="A1870" s="7" t="str">
        <f>IF(C1869="","",IFERROR(IF(VLOOKUP(C1869,'Program Mapping'!B:B,1,FALSE)=C1869,"OK","Fix"),"Fix"))</f>
        <v/>
      </c>
      <c r="C1870" s="32"/>
      <c r="D1870" s="3"/>
      <c r="E1870" s="3"/>
      <c r="G1870" s="13"/>
      <c r="H1870" s="13"/>
      <c r="I1870" s="13"/>
      <c r="J1870" s="46"/>
    </row>
    <row r="1871" spans="1:10" x14ac:dyDescent="0.25">
      <c r="A1871" s="7" t="str">
        <f>IF(C1870="","",IFERROR(IF(VLOOKUP(C1870,'Program Mapping'!B:B,1,FALSE)=C1870,"OK","Fix"),"Fix"))</f>
        <v/>
      </c>
      <c r="C1871" s="32"/>
      <c r="D1871" s="3"/>
      <c r="E1871" s="3"/>
      <c r="G1871" s="13"/>
      <c r="H1871" s="13"/>
      <c r="I1871" s="13"/>
      <c r="J1871" s="46"/>
    </row>
    <row r="1872" spans="1:10" x14ac:dyDescent="0.25">
      <c r="A1872" s="7" t="str">
        <f>IF(C1871="","",IFERROR(IF(VLOOKUP(C1871,'Program Mapping'!B:B,1,FALSE)=C1871,"OK","Fix"),"Fix"))</f>
        <v/>
      </c>
      <c r="C1872" s="32"/>
      <c r="D1872" s="3"/>
      <c r="E1872" s="3"/>
      <c r="G1872" s="13"/>
      <c r="H1872" s="13"/>
      <c r="I1872" s="13"/>
      <c r="J1872" s="46"/>
    </row>
    <row r="1873" spans="1:10" x14ac:dyDescent="0.25">
      <c r="A1873" s="7" t="str">
        <f>IF(C1872="","",IFERROR(IF(VLOOKUP(C1872,'Program Mapping'!B:B,1,FALSE)=C1872,"OK","Fix"),"Fix"))</f>
        <v/>
      </c>
      <c r="C1873" s="32"/>
      <c r="D1873" s="3"/>
      <c r="E1873" s="3"/>
      <c r="G1873" s="13"/>
      <c r="H1873" s="13"/>
      <c r="I1873" s="13"/>
      <c r="J1873" s="46"/>
    </row>
    <row r="1874" spans="1:10" x14ac:dyDescent="0.25">
      <c r="A1874" s="7" t="str">
        <f>IF(C1873="","",IFERROR(IF(VLOOKUP(C1873,'Program Mapping'!B:B,1,FALSE)=C1873,"OK","Fix"),"Fix"))</f>
        <v/>
      </c>
      <c r="C1874" s="32"/>
      <c r="D1874" s="3"/>
      <c r="E1874" s="3"/>
      <c r="G1874" s="13"/>
      <c r="H1874" s="13"/>
      <c r="I1874" s="13"/>
      <c r="J1874" s="46"/>
    </row>
    <row r="1875" spans="1:10" x14ac:dyDescent="0.25">
      <c r="A1875" s="7" t="str">
        <f>IF(C1874="","",IFERROR(IF(VLOOKUP(C1874,'Program Mapping'!B:B,1,FALSE)=C1874,"OK","Fix"),"Fix"))</f>
        <v/>
      </c>
      <c r="C1875" s="32"/>
      <c r="D1875" s="3"/>
      <c r="E1875" s="3"/>
      <c r="G1875" s="13"/>
      <c r="H1875" s="13"/>
      <c r="I1875" s="13"/>
      <c r="J1875" s="46"/>
    </row>
    <row r="1876" spans="1:10" x14ac:dyDescent="0.25">
      <c r="A1876" s="7" t="str">
        <f>IF(C1875="","",IFERROR(IF(VLOOKUP(C1875,'Program Mapping'!B:B,1,FALSE)=C1875,"OK","Fix"),"Fix"))</f>
        <v/>
      </c>
      <c r="C1876" s="32"/>
      <c r="D1876" s="3"/>
      <c r="E1876" s="3"/>
      <c r="G1876" s="13"/>
      <c r="H1876" s="13"/>
      <c r="I1876" s="13"/>
      <c r="J1876" s="46"/>
    </row>
    <row r="1877" spans="1:10" x14ac:dyDescent="0.25">
      <c r="A1877" s="7" t="str">
        <f>IF(C1876="","",IFERROR(IF(VLOOKUP(C1876,'Program Mapping'!B:B,1,FALSE)=C1876,"OK","Fix"),"Fix"))</f>
        <v/>
      </c>
      <c r="C1877" s="32"/>
      <c r="D1877" s="3"/>
      <c r="E1877" s="3"/>
      <c r="G1877" s="13"/>
      <c r="H1877" s="13"/>
      <c r="I1877" s="13"/>
      <c r="J1877" s="46"/>
    </row>
    <row r="1878" spans="1:10" x14ac:dyDescent="0.25">
      <c r="A1878" s="7" t="str">
        <f>IF(C1877="","",IFERROR(IF(VLOOKUP(C1877,'Program Mapping'!B:B,1,FALSE)=C1877,"OK","Fix"),"Fix"))</f>
        <v/>
      </c>
      <c r="C1878" s="32"/>
      <c r="D1878" s="3"/>
      <c r="E1878" s="3"/>
      <c r="G1878" s="13"/>
      <c r="H1878" s="13"/>
      <c r="I1878" s="13"/>
      <c r="J1878" s="46"/>
    </row>
    <row r="1879" spans="1:10" x14ac:dyDescent="0.25">
      <c r="A1879" s="7" t="str">
        <f>IF(C1878="","",IFERROR(IF(VLOOKUP(C1878,'Program Mapping'!B:B,1,FALSE)=C1878,"OK","Fix"),"Fix"))</f>
        <v/>
      </c>
      <c r="C1879" s="32"/>
      <c r="D1879" s="3"/>
      <c r="E1879" s="3"/>
      <c r="G1879" s="13"/>
      <c r="H1879" s="13"/>
      <c r="I1879" s="13"/>
      <c r="J1879" s="46"/>
    </row>
    <row r="1880" spans="1:10" x14ac:dyDescent="0.25">
      <c r="A1880" s="7" t="str">
        <f>IF(C1879="","",IFERROR(IF(VLOOKUP(C1879,'Program Mapping'!B:B,1,FALSE)=C1879,"OK","Fix"),"Fix"))</f>
        <v/>
      </c>
      <c r="C1880" s="32"/>
      <c r="D1880" s="3"/>
      <c r="E1880" s="3"/>
      <c r="G1880" s="13"/>
      <c r="H1880" s="13"/>
      <c r="I1880" s="13"/>
      <c r="J1880" s="46"/>
    </row>
    <row r="1881" spans="1:10" x14ac:dyDescent="0.25">
      <c r="A1881" s="7" t="str">
        <f>IF(C1880="","",IFERROR(IF(VLOOKUP(C1880,'Program Mapping'!B:B,1,FALSE)=C1880,"OK","Fix"),"Fix"))</f>
        <v/>
      </c>
      <c r="C1881" s="32"/>
      <c r="D1881" s="3"/>
      <c r="E1881" s="3"/>
      <c r="G1881" s="13"/>
      <c r="H1881" s="13"/>
      <c r="I1881" s="13"/>
      <c r="J1881" s="46"/>
    </row>
    <row r="1882" spans="1:10" x14ac:dyDescent="0.25">
      <c r="A1882" s="7" t="str">
        <f>IF(C1881="","",IFERROR(IF(VLOOKUP(C1881,'Program Mapping'!B:B,1,FALSE)=C1881,"OK","Fix"),"Fix"))</f>
        <v/>
      </c>
      <c r="C1882" s="32"/>
      <c r="D1882" s="3"/>
      <c r="E1882" s="3"/>
      <c r="G1882" s="13"/>
      <c r="H1882" s="13"/>
      <c r="I1882" s="13"/>
      <c r="J1882" s="46"/>
    </row>
    <row r="1883" spans="1:10" x14ac:dyDescent="0.25">
      <c r="A1883" s="7" t="str">
        <f>IF(C1882="","",IFERROR(IF(VLOOKUP(C1882,'Program Mapping'!B:B,1,FALSE)=C1882,"OK","Fix"),"Fix"))</f>
        <v/>
      </c>
      <c r="C1883" s="32"/>
      <c r="D1883" s="3"/>
      <c r="E1883" s="3"/>
      <c r="G1883" s="13"/>
      <c r="H1883" s="13"/>
      <c r="I1883" s="13"/>
      <c r="J1883" s="46"/>
    </row>
    <row r="1884" spans="1:10" x14ac:dyDescent="0.25">
      <c r="A1884" s="7" t="str">
        <f>IF(C1883="","",IFERROR(IF(VLOOKUP(C1883,'Program Mapping'!B:B,1,FALSE)=C1883,"OK","Fix"),"Fix"))</f>
        <v/>
      </c>
      <c r="C1884" s="32"/>
      <c r="D1884" s="3"/>
      <c r="E1884" s="3"/>
      <c r="G1884" s="13"/>
      <c r="H1884" s="13"/>
      <c r="I1884" s="13"/>
      <c r="J1884" s="46"/>
    </row>
    <row r="1885" spans="1:10" x14ac:dyDescent="0.25">
      <c r="A1885" s="7" t="str">
        <f>IF(C1884="","",IFERROR(IF(VLOOKUP(C1884,'Program Mapping'!B:B,1,FALSE)=C1884,"OK","Fix"),"Fix"))</f>
        <v/>
      </c>
      <c r="C1885" s="32"/>
      <c r="D1885" s="3"/>
      <c r="E1885" s="3"/>
      <c r="G1885" s="13"/>
      <c r="H1885" s="13"/>
      <c r="I1885" s="13"/>
      <c r="J1885" s="46"/>
    </row>
    <row r="1886" spans="1:10" x14ac:dyDescent="0.25">
      <c r="A1886" s="7" t="str">
        <f>IF(C1885="","",IFERROR(IF(VLOOKUP(C1885,'Program Mapping'!B:B,1,FALSE)=C1885,"OK","Fix"),"Fix"))</f>
        <v/>
      </c>
      <c r="C1886" s="32"/>
      <c r="D1886" s="3"/>
      <c r="E1886" s="3"/>
      <c r="G1886" s="13"/>
      <c r="H1886" s="13"/>
      <c r="I1886" s="13"/>
      <c r="J1886" s="46"/>
    </row>
    <row r="1887" spans="1:10" x14ac:dyDescent="0.25">
      <c r="A1887" s="7" t="str">
        <f>IF(C1886="","",IFERROR(IF(VLOOKUP(C1886,'Program Mapping'!B:B,1,FALSE)=C1886,"OK","Fix"),"Fix"))</f>
        <v/>
      </c>
      <c r="C1887" s="32"/>
      <c r="D1887" s="3"/>
      <c r="E1887" s="3"/>
      <c r="G1887" s="13"/>
      <c r="H1887" s="13"/>
      <c r="I1887" s="13"/>
      <c r="J1887" s="46"/>
    </row>
    <row r="1888" spans="1:10" x14ac:dyDescent="0.25">
      <c r="A1888" s="7" t="str">
        <f>IF(C1887="","",IFERROR(IF(VLOOKUP(C1887,'Program Mapping'!B:B,1,FALSE)=C1887,"OK","Fix"),"Fix"))</f>
        <v/>
      </c>
      <c r="C1888" s="32"/>
      <c r="D1888" s="3"/>
      <c r="E1888" s="3"/>
      <c r="G1888" s="13"/>
      <c r="H1888" s="13"/>
      <c r="I1888" s="13"/>
      <c r="J1888" s="46"/>
    </row>
    <row r="1889" spans="1:10" x14ac:dyDescent="0.25">
      <c r="A1889" s="7" t="str">
        <f>IF(C1888="","",IFERROR(IF(VLOOKUP(C1888,'Program Mapping'!B:B,1,FALSE)=C1888,"OK","Fix"),"Fix"))</f>
        <v/>
      </c>
      <c r="C1889" s="32"/>
      <c r="D1889" s="3"/>
      <c r="E1889" s="3"/>
      <c r="G1889" s="13"/>
      <c r="H1889" s="13"/>
      <c r="I1889" s="13"/>
      <c r="J1889" s="46"/>
    </row>
    <row r="1890" spans="1:10" x14ac:dyDescent="0.25">
      <c r="A1890" s="7" t="str">
        <f>IF(C1889="","",IFERROR(IF(VLOOKUP(C1889,'Program Mapping'!B:B,1,FALSE)=C1889,"OK","Fix"),"Fix"))</f>
        <v/>
      </c>
      <c r="C1890" s="32"/>
      <c r="D1890" s="3"/>
      <c r="E1890" s="3"/>
      <c r="G1890" s="13"/>
      <c r="H1890" s="13"/>
      <c r="I1890" s="13"/>
      <c r="J1890" s="46"/>
    </row>
    <row r="1891" spans="1:10" x14ac:dyDescent="0.25">
      <c r="A1891" s="7" t="str">
        <f>IF(C1890="","",IFERROR(IF(VLOOKUP(C1890,'Program Mapping'!B:B,1,FALSE)=C1890,"OK","Fix"),"Fix"))</f>
        <v/>
      </c>
      <c r="C1891" s="32"/>
      <c r="D1891" s="3"/>
      <c r="E1891" s="3"/>
      <c r="G1891" s="13"/>
      <c r="H1891" s="13"/>
      <c r="I1891" s="13"/>
      <c r="J1891" s="46"/>
    </row>
    <row r="1892" spans="1:10" x14ac:dyDescent="0.25">
      <c r="A1892" s="7" t="str">
        <f>IF(C1891="","",IFERROR(IF(VLOOKUP(C1891,'Program Mapping'!B:B,1,FALSE)=C1891,"OK","Fix"),"Fix"))</f>
        <v/>
      </c>
      <c r="C1892" s="32"/>
      <c r="D1892" s="3"/>
      <c r="E1892" s="3"/>
      <c r="G1892" s="13"/>
      <c r="H1892" s="13"/>
      <c r="I1892" s="13"/>
      <c r="J1892" s="46"/>
    </row>
    <row r="1893" spans="1:10" x14ac:dyDescent="0.25">
      <c r="A1893" s="7" t="str">
        <f>IF(C1892="","",IFERROR(IF(VLOOKUP(C1892,'Program Mapping'!B:B,1,FALSE)=C1892,"OK","Fix"),"Fix"))</f>
        <v/>
      </c>
      <c r="C1893" s="32"/>
      <c r="D1893" s="3"/>
      <c r="E1893" s="3"/>
      <c r="G1893" s="13"/>
      <c r="H1893" s="13"/>
      <c r="I1893" s="13"/>
      <c r="J1893" s="46"/>
    </row>
    <row r="1894" spans="1:10" x14ac:dyDescent="0.25">
      <c r="A1894" s="7" t="str">
        <f>IF(C1893="","",IFERROR(IF(VLOOKUP(C1893,'Program Mapping'!B:B,1,FALSE)=C1893,"OK","Fix"),"Fix"))</f>
        <v/>
      </c>
      <c r="C1894" s="32"/>
      <c r="D1894" s="3"/>
      <c r="E1894" s="3"/>
      <c r="G1894" s="13"/>
      <c r="H1894" s="13"/>
      <c r="I1894" s="13"/>
      <c r="J1894" s="46"/>
    </row>
    <row r="1895" spans="1:10" x14ac:dyDescent="0.25">
      <c r="A1895" s="7" t="str">
        <f>IF(C1894="","",IFERROR(IF(VLOOKUP(C1894,'Program Mapping'!B:B,1,FALSE)=C1894,"OK","Fix"),"Fix"))</f>
        <v/>
      </c>
      <c r="C1895" s="32"/>
      <c r="D1895" s="3"/>
      <c r="E1895" s="3"/>
      <c r="G1895" s="13"/>
      <c r="H1895" s="13"/>
      <c r="I1895" s="13"/>
      <c r="J1895" s="46"/>
    </row>
    <row r="1896" spans="1:10" x14ac:dyDescent="0.25">
      <c r="A1896" s="7" t="str">
        <f>IF(C1895="","",IFERROR(IF(VLOOKUP(C1895,'Program Mapping'!B:B,1,FALSE)=C1895,"OK","Fix"),"Fix"))</f>
        <v/>
      </c>
      <c r="C1896" s="32"/>
      <c r="D1896" s="3"/>
      <c r="E1896" s="3"/>
      <c r="G1896" s="13"/>
      <c r="H1896" s="13"/>
      <c r="I1896" s="13"/>
      <c r="J1896" s="46"/>
    </row>
    <row r="1897" spans="1:10" x14ac:dyDescent="0.25">
      <c r="A1897" s="7" t="str">
        <f>IF(C1896="","",IFERROR(IF(VLOOKUP(C1896,'Program Mapping'!B:B,1,FALSE)=C1896,"OK","Fix"),"Fix"))</f>
        <v/>
      </c>
      <c r="C1897" s="32"/>
      <c r="D1897" s="3"/>
      <c r="E1897" s="3"/>
      <c r="G1897" s="13"/>
      <c r="H1897" s="13"/>
      <c r="I1897" s="13"/>
      <c r="J1897" s="46"/>
    </row>
    <row r="1898" spans="1:10" x14ac:dyDescent="0.25">
      <c r="A1898" s="7" t="str">
        <f>IF(C1897="","",IFERROR(IF(VLOOKUP(C1897,'Program Mapping'!B:B,1,FALSE)=C1897,"OK","Fix"),"Fix"))</f>
        <v/>
      </c>
      <c r="C1898" s="32"/>
      <c r="D1898" s="3"/>
      <c r="E1898" s="3"/>
      <c r="G1898" s="13"/>
      <c r="H1898" s="13"/>
      <c r="I1898" s="13"/>
      <c r="J1898" s="46"/>
    </row>
    <row r="1899" spans="1:10" x14ac:dyDescent="0.25">
      <c r="A1899" s="7" t="str">
        <f>IF(C1898="","",IFERROR(IF(VLOOKUP(C1898,'Program Mapping'!B:B,1,FALSE)=C1898,"OK","Fix"),"Fix"))</f>
        <v/>
      </c>
      <c r="C1899" s="32"/>
      <c r="D1899" s="3"/>
      <c r="E1899" s="3"/>
      <c r="G1899" s="13"/>
      <c r="H1899" s="13"/>
      <c r="I1899" s="13"/>
      <c r="J1899" s="46"/>
    </row>
    <row r="1900" spans="1:10" x14ac:dyDescent="0.25">
      <c r="A1900" s="7" t="str">
        <f>IF(C1899="","",IFERROR(IF(VLOOKUP(C1899,'Program Mapping'!B:B,1,FALSE)=C1899,"OK","Fix"),"Fix"))</f>
        <v/>
      </c>
      <c r="C1900" s="32"/>
      <c r="D1900" s="3"/>
      <c r="E1900" s="3"/>
      <c r="G1900" s="13"/>
      <c r="H1900" s="13"/>
      <c r="I1900" s="13"/>
      <c r="J1900" s="46"/>
    </row>
    <row r="1901" spans="1:10" x14ac:dyDescent="0.25">
      <c r="A1901" s="7" t="str">
        <f>IF(C1900="","",IFERROR(IF(VLOOKUP(C1900,'Program Mapping'!B:B,1,FALSE)=C1900,"OK","Fix"),"Fix"))</f>
        <v/>
      </c>
      <c r="C1901" s="32"/>
      <c r="D1901" s="3"/>
      <c r="E1901" s="3"/>
      <c r="G1901" s="13"/>
      <c r="H1901" s="13"/>
      <c r="I1901" s="13"/>
      <c r="J1901" s="46"/>
    </row>
    <row r="1902" spans="1:10" x14ac:dyDescent="0.25">
      <c r="A1902" s="7" t="str">
        <f>IF(C1901="","",IFERROR(IF(VLOOKUP(C1901,'Program Mapping'!B:B,1,FALSE)=C1901,"OK","Fix"),"Fix"))</f>
        <v/>
      </c>
      <c r="C1902" s="32"/>
      <c r="D1902" s="3"/>
      <c r="E1902" s="3"/>
      <c r="G1902" s="13"/>
      <c r="H1902" s="13"/>
      <c r="I1902" s="13"/>
      <c r="J1902" s="46"/>
    </row>
    <row r="1903" spans="1:10" x14ac:dyDescent="0.25">
      <c r="A1903" s="7" t="str">
        <f>IF(C1902="","",IFERROR(IF(VLOOKUP(C1902,'Program Mapping'!B:B,1,FALSE)=C1902,"OK","Fix"),"Fix"))</f>
        <v/>
      </c>
      <c r="C1903" s="32"/>
      <c r="D1903" s="3"/>
      <c r="E1903" s="3"/>
      <c r="G1903" s="13"/>
      <c r="H1903" s="13"/>
      <c r="I1903" s="13"/>
      <c r="J1903" s="46"/>
    </row>
    <row r="1904" spans="1:10" x14ac:dyDescent="0.25">
      <c r="A1904" s="7" t="str">
        <f>IF(C1903="","",IFERROR(IF(VLOOKUP(C1903,'Program Mapping'!B:B,1,FALSE)=C1903,"OK","Fix"),"Fix"))</f>
        <v/>
      </c>
      <c r="C1904" s="32"/>
      <c r="D1904" s="3"/>
      <c r="E1904" s="3"/>
      <c r="G1904" s="13"/>
      <c r="H1904" s="13"/>
      <c r="I1904" s="13"/>
      <c r="J1904" s="46"/>
    </row>
    <row r="1905" spans="1:10" x14ac:dyDescent="0.25">
      <c r="A1905" s="7" t="str">
        <f>IF(C1904="","",IFERROR(IF(VLOOKUP(C1904,'Program Mapping'!B:B,1,FALSE)=C1904,"OK","Fix"),"Fix"))</f>
        <v/>
      </c>
      <c r="C1905" s="32"/>
      <c r="D1905" s="3"/>
      <c r="E1905" s="3"/>
      <c r="G1905" s="13"/>
      <c r="H1905" s="13"/>
      <c r="I1905" s="13"/>
      <c r="J1905" s="46"/>
    </row>
    <row r="1906" spans="1:10" x14ac:dyDescent="0.25">
      <c r="A1906" s="7" t="str">
        <f>IF(C1905="","",IFERROR(IF(VLOOKUP(C1905,'Program Mapping'!B:B,1,FALSE)=C1905,"OK","Fix"),"Fix"))</f>
        <v/>
      </c>
      <c r="C1906" s="32"/>
      <c r="D1906" s="3"/>
      <c r="E1906" s="3"/>
      <c r="G1906" s="13"/>
      <c r="H1906" s="13"/>
      <c r="I1906" s="13"/>
      <c r="J1906" s="46"/>
    </row>
    <row r="1907" spans="1:10" x14ac:dyDescent="0.25">
      <c r="A1907" s="7" t="str">
        <f>IF(C1906="","",IFERROR(IF(VLOOKUP(C1906,'Program Mapping'!B:B,1,FALSE)=C1906,"OK","Fix"),"Fix"))</f>
        <v/>
      </c>
      <c r="C1907" s="32"/>
      <c r="D1907" s="3"/>
      <c r="E1907" s="3"/>
      <c r="G1907" s="13"/>
      <c r="H1907" s="13"/>
      <c r="I1907" s="13"/>
      <c r="J1907" s="46"/>
    </row>
    <row r="1908" spans="1:10" x14ac:dyDescent="0.25">
      <c r="A1908" s="7" t="str">
        <f>IF(C1907="","",IFERROR(IF(VLOOKUP(C1907,'Program Mapping'!B:B,1,FALSE)=C1907,"OK","Fix"),"Fix"))</f>
        <v/>
      </c>
      <c r="C1908" s="32"/>
      <c r="D1908" s="3"/>
      <c r="E1908" s="3"/>
      <c r="G1908" s="13"/>
      <c r="H1908" s="13"/>
      <c r="I1908" s="13"/>
      <c r="J1908" s="46"/>
    </row>
    <row r="1909" spans="1:10" x14ac:dyDescent="0.25">
      <c r="A1909" s="7" t="str">
        <f>IF(C1908="","",IFERROR(IF(VLOOKUP(C1908,'Program Mapping'!B:B,1,FALSE)=C1908,"OK","Fix"),"Fix"))</f>
        <v/>
      </c>
      <c r="C1909" s="32"/>
      <c r="D1909" s="3"/>
      <c r="E1909" s="3"/>
      <c r="G1909" s="13"/>
      <c r="H1909" s="13"/>
      <c r="I1909" s="13"/>
      <c r="J1909" s="46"/>
    </row>
    <row r="1910" spans="1:10" x14ac:dyDescent="0.25">
      <c r="A1910" s="7" t="str">
        <f>IF(C1909="","",IFERROR(IF(VLOOKUP(C1909,'Program Mapping'!B:B,1,FALSE)=C1909,"OK","Fix"),"Fix"))</f>
        <v/>
      </c>
      <c r="C1910" s="32"/>
      <c r="D1910" s="3"/>
      <c r="E1910" s="3"/>
      <c r="G1910" s="13"/>
      <c r="H1910" s="13"/>
      <c r="I1910" s="13"/>
      <c r="J1910" s="46"/>
    </row>
    <row r="1911" spans="1:10" x14ac:dyDescent="0.25">
      <c r="A1911" s="7" t="str">
        <f>IF(C1910="","",IFERROR(IF(VLOOKUP(C1910,'Program Mapping'!B:B,1,FALSE)=C1910,"OK","Fix"),"Fix"))</f>
        <v/>
      </c>
      <c r="C1911" s="32"/>
      <c r="D1911" s="3"/>
      <c r="E1911" s="3"/>
      <c r="G1911" s="13"/>
      <c r="H1911" s="13"/>
      <c r="I1911" s="13"/>
      <c r="J1911" s="46"/>
    </row>
    <row r="1912" spans="1:10" x14ac:dyDescent="0.25">
      <c r="A1912" s="7" t="str">
        <f>IF(C1911="","",IFERROR(IF(VLOOKUP(C1911,'Program Mapping'!B:B,1,FALSE)=C1911,"OK","Fix"),"Fix"))</f>
        <v/>
      </c>
      <c r="C1912" s="32"/>
      <c r="D1912" s="3"/>
      <c r="E1912" s="3"/>
      <c r="G1912" s="13"/>
      <c r="H1912" s="13"/>
      <c r="I1912" s="13"/>
      <c r="J1912" s="46"/>
    </row>
    <row r="1913" spans="1:10" x14ac:dyDescent="0.25">
      <c r="A1913" s="7" t="str">
        <f>IF(C1912="","",IFERROR(IF(VLOOKUP(C1912,'Program Mapping'!B:B,1,FALSE)=C1912,"OK","Fix"),"Fix"))</f>
        <v/>
      </c>
      <c r="C1913" s="32"/>
      <c r="D1913" s="3"/>
      <c r="E1913" s="3"/>
      <c r="G1913" s="13"/>
      <c r="H1913" s="13"/>
      <c r="I1913" s="13"/>
      <c r="J1913" s="46"/>
    </row>
    <row r="1914" spans="1:10" x14ac:dyDescent="0.25">
      <c r="A1914" s="7" t="str">
        <f>IF(C1913="","",IFERROR(IF(VLOOKUP(C1913,'Program Mapping'!B:B,1,FALSE)=C1913,"OK","Fix"),"Fix"))</f>
        <v/>
      </c>
      <c r="C1914" s="32"/>
      <c r="D1914" s="3"/>
      <c r="E1914" s="3"/>
      <c r="G1914" s="13"/>
      <c r="H1914" s="13"/>
      <c r="I1914" s="13"/>
      <c r="J1914" s="46"/>
    </row>
    <row r="1915" spans="1:10" x14ac:dyDescent="0.25">
      <c r="A1915" s="7" t="str">
        <f>IF(C1914="","",IFERROR(IF(VLOOKUP(C1914,'Program Mapping'!B:B,1,FALSE)=C1914,"OK","Fix"),"Fix"))</f>
        <v/>
      </c>
      <c r="C1915" s="32"/>
      <c r="D1915" s="3"/>
      <c r="E1915" s="3"/>
      <c r="G1915" s="13"/>
      <c r="H1915" s="13"/>
      <c r="I1915" s="13"/>
      <c r="J1915" s="46"/>
    </row>
    <row r="1916" spans="1:10" x14ac:dyDescent="0.25">
      <c r="A1916" s="7" t="str">
        <f>IF(C1915="","",IFERROR(IF(VLOOKUP(C1915,'Program Mapping'!B:B,1,FALSE)=C1915,"OK","Fix"),"Fix"))</f>
        <v/>
      </c>
      <c r="C1916" s="32"/>
      <c r="D1916" s="3"/>
      <c r="E1916" s="3"/>
      <c r="G1916" s="13"/>
      <c r="H1916" s="13"/>
      <c r="I1916" s="13"/>
      <c r="J1916" s="46"/>
    </row>
    <row r="1917" spans="1:10" x14ac:dyDescent="0.25">
      <c r="A1917" s="7" t="str">
        <f>IF(C1916="","",IFERROR(IF(VLOOKUP(C1916,'Program Mapping'!B:B,1,FALSE)=C1916,"OK","Fix"),"Fix"))</f>
        <v/>
      </c>
      <c r="C1917" s="32"/>
      <c r="D1917" s="3"/>
      <c r="E1917" s="3"/>
      <c r="G1917" s="13"/>
      <c r="H1917" s="13"/>
      <c r="I1917" s="13"/>
      <c r="J1917" s="46"/>
    </row>
    <row r="1918" spans="1:10" x14ac:dyDescent="0.25">
      <c r="A1918" s="7" t="str">
        <f>IF(C1917="","",IFERROR(IF(VLOOKUP(C1917,'Program Mapping'!B:B,1,FALSE)=C1917,"OK","Fix"),"Fix"))</f>
        <v/>
      </c>
      <c r="C1918" s="32"/>
      <c r="D1918" s="3"/>
      <c r="E1918" s="3"/>
      <c r="G1918" s="13"/>
      <c r="H1918" s="13"/>
      <c r="I1918" s="13"/>
      <c r="J1918" s="46"/>
    </row>
    <row r="1919" spans="1:10" x14ac:dyDescent="0.25">
      <c r="A1919" s="7" t="str">
        <f>IF(C1918="","",IFERROR(IF(VLOOKUP(C1918,'Program Mapping'!B:B,1,FALSE)=C1918,"OK","Fix"),"Fix"))</f>
        <v/>
      </c>
      <c r="C1919" s="32"/>
      <c r="D1919" s="3"/>
      <c r="E1919" s="3"/>
      <c r="G1919" s="13"/>
      <c r="H1919" s="13"/>
      <c r="I1919" s="13"/>
      <c r="J1919" s="46"/>
    </row>
    <row r="1920" spans="1:10" x14ac:dyDescent="0.25">
      <c r="A1920" s="7" t="str">
        <f>IF(C1919="","",IFERROR(IF(VLOOKUP(C1919,'Program Mapping'!B:B,1,FALSE)=C1919,"OK","Fix"),"Fix"))</f>
        <v/>
      </c>
      <c r="C1920" s="32"/>
      <c r="D1920" s="3"/>
      <c r="E1920" s="3"/>
      <c r="G1920" s="13"/>
      <c r="H1920" s="13"/>
      <c r="I1920" s="13"/>
      <c r="J1920" s="46"/>
    </row>
    <row r="1921" spans="1:10" x14ac:dyDescent="0.25">
      <c r="A1921" s="7" t="str">
        <f>IF(C1920="","",IFERROR(IF(VLOOKUP(C1920,'Program Mapping'!B:B,1,FALSE)=C1920,"OK","Fix"),"Fix"))</f>
        <v/>
      </c>
      <c r="C1921" s="32"/>
      <c r="D1921" s="3"/>
      <c r="E1921" s="3"/>
      <c r="G1921" s="13"/>
      <c r="H1921" s="13"/>
      <c r="I1921" s="13"/>
      <c r="J1921" s="46"/>
    </row>
    <row r="1922" spans="1:10" x14ac:dyDescent="0.25">
      <c r="A1922" s="7" t="str">
        <f>IF(C1921="","",IFERROR(IF(VLOOKUP(C1921,'Program Mapping'!B:B,1,FALSE)=C1921,"OK","Fix"),"Fix"))</f>
        <v/>
      </c>
      <c r="C1922" s="32"/>
      <c r="D1922" s="3"/>
      <c r="E1922" s="3"/>
      <c r="G1922" s="13"/>
      <c r="H1922" s="13"/>
      <c r="I1922" s="13"/>
      <c r="J1922" s="46"/>
    </row>
    <row r="1923" spans="1:10" x14ac:dyDescent="0.25">
      <c r="A1923" s="7" t="str">
        <f>IF(C1922="","",IFERROR(IF(VLOOKUP(C1922,'Program Mapping'!B:B,1,FALSE)=C1922,"OK","Fix"),"Fix"))</f>
        <v/>
      </c>
      <c r="C1923" s="32"/>
      <c r="D1923" s="3"/>
      <c r="E1923" s="3"/>
      <c r="G1923" s="13"/>
      <c r="H1923" s="13"/>
      <c r="I1923" s="13"/>
      <c r="J1923" s="46"/>
    </row>
    <row r="1924" spans="1:10" x14ac:dyDescent="0.25">
      <c r="A1924" s="7" t="str">
        <f>IF(C1923="","",IFERROR(IF(VLOOKUP(C1923,'Program Mapping'!B:B,1,FALSE)=C1923,"OK","Fix"),"Fix"))</f>
        <v/>
      </c>
      <c r="C1924" s="32"/>
      <c r="D1924" s="3"/>
      <c r="E1924" s="3"/>
      <c r="G1924" s="13"/>
      <c r="H1924" s="13"/>
      <c r="I1924" s="13"/>
      <c r="J1924" s="46"/>
    </row>
    <row r="1925" spans="1:10" x14ac:dyDescent="0.25">
      <c r="A1925" s="7" t="str">
        <f>IF(C1924="","",IFERROR(IF(VLOOKUP(C1924,'Program Mapping'!B:B,1,FALSE)=C1924,"OK","Fix"),"Fix"))</f>
        <v/>
      </c>
      <c r="C1925" s="32"/>
      <c r="D1925" s="3"/>
      <c r="E1925" s="3"/>
      <c r="G1925" s="13"/>
      <c r="H1925" s="13"/>
      <c r="I1925" s="13"/>
      <c r="J1925" s="46"/>
    </row>
    <row r="1926" spans="1:10" x14ac:dyDescent="0.25">
      <c r="A1926" s="7" t="str">
        <f>IF(C1925="","",IFERROR(IF(VLOOKUP(C1925,'Program Mapping'!B:B,1,FALSE)=C1925,"OK","Fix"),"Fix"))</f>
        <v/>
      </c>
      <c r="C1926" s="32"/>
      <c r="D1926" s="3"/>
      <c r="E1926" s="3"/>
      <c r="G1926" s="13"/>
      <c r="H1926" s="13"/>
      <c r="I1926" s="13"/>
      <c r="J1926" s="46"/>
    </row>
    <row r="1927" spans="1:10" x14ac:dyDescent="0.25">
      <c r="A1927" s="7" t="str">
        <f>IF(C1926="","",IFERROR(IF(VLOOKUP(C1926,'Program Mapping'!B:B,1,FALSE)=C1926,"OK","Fix"),"Fix"))</f>
        <v/>
      </c>
      <c r="C1927" s="32"/>
      <c r="D1927" s="3"/>
      <c r="E1927" s="3"/>
      <c r="G1927" s="13"/>
      <c r="H1927" s="13"/>
      <c r="I1927" s="13"/>
      <c r="J1927" s="46"/>
    </row>
    <row r="1928" spans="1:10" x14ac:dyDescent="0.25">
      <c r="A1928" s="7" t="str">
        <f>IF(C1927="","",IFERROR(IF(VLOOKUP(C1927,'Program Mapping'!B:B,1,FALSE)=C1927,"OK","Fix"),"Fix"))</f>
        <v/>
      </c>
      <c r="C1928" s="32"/>
      <c r="D1928" s="3"/>
      <c r="E1928" s="3"/>
      <c r="G1928" s="13"/>
      <c r="H1928" s="13"/>
      <c r="I1928" s="13"/>
      <c r="J1928" s="46"/>
    </row>
    <row r="1929" spans="1:10" x14ac:dyDescent="0.25">
      <c r="A1929" s="7" t="str">
        <f>IF(C1928="","",IFERROR(IF(VLOOKUP(C1928,'Program Mapping'!B:B,1,FALSE)=C1928,"OK","Fix"),"Fix"))</f>
        <v/>
      </c>
      <c r="C1929" s="32"/>
      <c r="D1929" s="3"/>
      <c r="E1929" s="3"/>
      <c r="G1929" s="13"/>
      <c r="H1929" s="13"/>
      <c r="I1929" s="13"/>
      <c r="J1929" s="46"/>
    </row>
    <row r="1930" spans="1:10" x14ac:dyDescent="0.25">
      <c r="A1930" s="7" t="str">
        <f>IF(C1929="","",IFERROR(IF(VLOOKUP(C1929,'Program Mapping'!B:B,1,FALSE)=C1929,"OK","Fix"),"Fix"))</f>
        <v/>
      </c>
      <c r="C1930" s="32"/>
      <c r="D1930" s="3"/>
      <c r="E1930" s="3"/>
      <c r="G1930" s="13"/>
      <c r="H1930" s="13"/>
      <c r="I1930" s="13"/>
      <c r="J1930" s="46"/>
    </row>
    <row r="1931" spans="1:10" x14ac:dyDescent="0.25">
      <c r="A1931" s="7" t="str">
        <f>IF(C1930="","",IFERROR(IF(VLOOKUP(C1930,'Program Mapping'!B:B,1,FALSE)=C1930,"OK","Fix"),"Fix"))</f>
        <v/>
      </c>
      <c r="C1931" s="32"/>
      <c r="D1931" s="3"/>
      <c r="E1931" s="3"/>
      <c r="G1931" s="13"/>
      <c r="H1931" s="13"/>
      <c r="I1931" s="13"/>
      <c r="J1931" s="46"/>
    </row>
    <row r="1932" spans="1:10" x14ac:dyDescent="0.25">
      <c r="A1932" s="7" t="str">
        <f>IF(C1931="","",IFERROR(IF(VLOOKUP(C1931,'Program Mapping'!B:B,1,FALSE)=C1931,"OK","Fix"),"Fix"))</f>
        <v/>
      </c>
      <c r="C1932" s="32"/>
      <c r="D1932" s="3"/>
      <c r="E1932" s="3"/>
      <c r="G1932" s="13"/>
      <c r="H1932" s="13"/>
      <c r="I1932" s="13"/>
      <c r="J1932" s="46"/>
    </row>
    <row r="1933" spans="1:10" x14ac:dyDescent="0.25">
      <c r="A1933" s="7" t="str">
        <f>IF(C1932="","",IFERROR(IF(VLOOKUP(C1932,'Program Mapping'!B:B,1,FALSE)=C1932,"OK","Fix"),"Fix"))</f>
        <v/>
      </c>
      <c r="C1933" s="32"/>
      <c r="D1933" s="3"/>
      <c r="E1933" s="3"/>
      <c r="G1933" s="13"/>
      <c r="H1933" s="13"/>
      <c r="I1933" s="13"/>
      <c r="J1933" s="46"/>
    </row>
    <row r="1934" spans="1:10" x14ac:dyDescent="0.25">
      <c r="A1934" s="7" t="str">
        <f>IF(C1933="","",IFERROR(IF(VLOOKUP(C1933,'Program Mapping'!B:B,1,FALSE)=C1933,"OK","Fix"),"Fix"))</f>
        <v/>
      </c>
      <c r="C1934" s="32"/>
      <c r="D1934" s="3"/>
      <c r="E1934" s="3"/>
      <c r="G1934" s="13"/>
      <c r="H1934" s="13"/>
      <c r="I1934" s="13"/>
      <c r="J1934" s="46"/>
    </row>
    <row r="1935" spans="1:10" x14ac:dyDescent="0.25">
      <c r="A1935" s="7" t="str">
        <f>IF(C1934="","",IFERROR(IF(VLOOKUP(C1934,'Program Mapping'!B:B,1,FALSE)=C1934,"OK","Fix"),"Fix"))</f>
        <v/>
      </c>
      <c r="C1935" s="32"/>
      <c r="D1935" s="3"/>
      <c r="E1935" s="3"/>
      <c r="G1935" s="13"/>
      <c r="H1935" s="13"/>
      <c r="I1935" s="13"/>
      <c r="J1935" s="46"/>
    </row>
    <row r="1936" spans="1:10" x14ac:dyDescent="0.25">
      <c r="A1936" s="7" t="str">
        <f>IF(C1935="","",IFERROR(IF(VLOOKUP(C1935,'Program Mapping'!B:B,1,FALSE)=C1935,"OK","Fix"),"Fix"))</f>
        <v/>
      </c>
      <c r="C1936" s="32"/>
      <c r="D1936" s="3"/>
      <c r="E1936" s="3"/>
      <c r="G1936" s="13"/>
      <c r="H1936" s="13"/>
      <c r="I1936" s="13"/>
      <c r="J1936" s="46"/>
    </row>
    <row r="1937" spans="1:10" x14ac:dyDescent="0.25">
      <c r="A1937" s="7" t="str">
        <f>IF(C1936="","",IFERROR(IF(VLOOKUP(C1936,'Program Mapping'!B:B,1,FALSE)=C1936,"OK","Fix"),"Fix"))</f>
        <v/>
      </c>
      <c r="C1937" s="32"/>
      <c r="D1937" s="3"/>
      <c r="E1937" s="3"/>
      <c r="G1937" s="13"/>
      <c r="H1937" s="13"/>
      <c r="I1937" s="13"/>
      <c r="J1937" s="46"/>
    </row>
    <row r="1938" spans="1:10" x14ac:dyDescent="0.25">
      <c r="A1938" s="7" t="str">
        <f>IF(C1937="","",IFERROR(IF(VLOOKUP(C1937,'Program Mapping'!B:B,1,FALSE)=C1937,"OK","Fix"),"Fix"))</f>
        <v/>
      </c>
      <c r="C1938" s="32"/>
      <c r="D1938" s="3"/>
      <c r="E1938" s="3"/>
      <c r="G1938" s="13"/>
      <c r="H1938" s="13"/>
      <c r="I1938" s="13"/>
      <c r="J1938" s="46"/>
    </row>
    <row r="1939" spans="1:10" x14ac:dyDescent="0.25">
      <c r="A1939" s="7" t="str">
        <f>IF(C1938="","",IFERROR(IF(VLOOKUP(C1938,'Program Mapping'!B:B,1,FALSE)=C1938,"OK","Fix"),"Fix"))</f>
        <v/>
      </c>
      <c r="C1939" s="32"/>
      <c r="D1939" s="3"/>
      <c r="E1939" s="3"/>
      <c r="G1939" s="13"/>
      <c r="H1939" s="13"/>
      <c r="I1939" s="13"/>
      <c r="J1939" s="46"/>
    </row>
    <row r="1940" spans="1:10" x14ac:dyDescent="0.25">
      <c r="A1940" s="7" t="str">
        <f>IF(C1939="","",IFERROR(IF(VLOOKUP(C1939,'Program Mapping'!B:B,1,FALSE)=C1939,"OK","Fix"),"Fix"))</f>
        <v/>
      </c>
      <c r="C1940" s="32"/>
      <c r="D1940" s="3"/>
      <c r="E1940" s="3"/>
      <c r="G1940" s="13"/>
      <c r="H1940" s="13"/>
      <c r="I1940" s="13"/>
      <c r="J1940" s="46"/>
    </row>
    <row r="1941" spans="1:10" x14ac:dyDescent="0.25">
      <c r="A1941" s="7" t="str">
        <f>IF(C1940="","",IFERROR(IF(VLOOKUP(C1940,'Program Mapping'!B:B,1,FALSE)=C1940,"OK","Fix"),"Fix"))</f>
        <v/>
      </c>
      <c r="C1941" s="32"/>
      <c r="D1941" s="3"/>
      <c r="E1941" s="3"/>
      <c r="G1941" s="13"/>
      <c r="H1941" s="13"/>
      <c r="I1941" s="13"/>
      <c r="J1941" s="46"/>
    </row>
    <row r="1942" spans="1:10" x14ac:dyDescent="0.25">
      <c r="A1942" s="7" t="str">
        <f>IF(C1941="","",IFERROR(IF(VLOOKUP(C1941,'Program Mapping'!B:B,1,FALSE)=C1941,"OK","Fix"),"Fix"))</f>
        <v/>
      </c>
      <c r="C1942" s="32"/>
      <c r="D1942" s="3"/>
      <c r="E1942" s="3"/>
      <c r="G1942" s="13"/>
      <c r="H1942" s="13"/>
      <c r="I1942" s="13"/>
      <c r="J1942" s="46"/>
    </row>
    <row r="1943" spans="1:10" x14ac:dyDescent="0.25">
      <c r="A1943" s="7" t="str">
        <f>IF(C1942="","",IFERROR(IF(VLOOKUP(C1942,'Program Mapping'!B:B,1,FALSE)=C1942,"OK","Fix"),"Fix"))</f>
        <v/>
      </c>
      <c r="C1943" s="32"/>
      <c r="D1943" s="3"/>
      <c r="E1943" s="3"/>
      <c r="G1943" s="13"/>
      <c r="H1943" s="13"/>
      <c r="I1943" s="13"/>
      <c r="J1943" s="46"/>
    </row>
    <row r="1944" spans="1:10" x14ac:dyDescent="0.25">
      <c r="A1944" s="7" t="str">
        <f>IF(C1943="","",IFERROR(IF(VLOOKUP(C1943,'Program Mapping'!B:B,1,FALSE)=C1943,"OK","Fix"),"Fix"))</f>
        <v/>
      </c>
      <c r="C1944" s="32"/>
      <c r="D1944" s="3"/>
      <c r="E1944" s="3"/>
      <c r="G1944" s="13"/>
      <c r="H1944" s="13"/>
      <c r="I1944" s="13"/>
      <c r="J1944" s="46"/>
    </row>
    <row r="1945" spans="1:10" x14ac:dyDescent="0.25">
      <c r="A1945" s="7" t="str">
        <f>IF(C1944="","",IFERROR(IF(VLOOKUP(C1944,'Program Mapping'!B:B,1,FALSE)=C1944,"OK","Fix"),"Fix"))</f>
        <v/>
      </c>
      <c r="C1945" s="32"/>
      <c r="D1945" s="3"/>
      <c r="E1945" s="3"/>
      <c r="G1945" s="13"/>
      <c r="H1945" s="13"/>
      <c r="I1945" s="13"/>
      <c r="J1945" s="46"/>
    </row>
    <row r="1946" spans="1:10" x14ac:dyDescent="0.25">
      <c r="A1946" s="7" t="str">
        <f>IF(C1945="","",IFERROR(IF(VLOOKUP(C1945,'Program Mapping'!B:B,1,FALSE)=C1945,"OK","Fix"),"Fix"))</f>
        <v/>
      </c>
      <c r="C1946" s="32"/>
      <c r="D1946" s="3"/>
      <c r="E1946" s="3"/>
      <c r="G1946" s="13"/>
      <c r="H1946" s="13"/>
      <c r="I1946" s="13"/>
      <c r="J1946" s="46"/>
    </row>
    <row r="1947" spans="1:10" x14ac:dyDescent="0.25">
      <c r="A1947" s="7" t="str">
        <f>IF(C1946="","",IFERROR(IF(VLOOKUP(C1946,'Program Mapping'!B:B,1,FALSE)=C1946,"OK","Fix"),"Fix"))</f>
        <v/>
      </c>
      <c r="C1947" s="32"/>
      <c r="D1947" s="3"/>
      <c r="E1947" s="3"/>
      <c r="G1947" s="13"/>
      <c r="H1947" s="13"/>
      <c r="I1947" s="13"/>
      <c r="J1947" s="46"/>
    </row>
    <row r="1948" spans="1:10" x14ac:dyDescent="0.25">
      <c r="A1948" s="7" t="str">
        <f>IF(C1947="","",IFERROR(IF(VLOOKUP(C1947,'Program Mapping'!B:B,1,FALSE)=C1947,"OK","Fix"),"Fix"))</f>
        <v/>
      </c>
      <c r="C1948" s="32"/>
      <c r="D1948" s="3"/>
      <c r="E1948" s="3"/>
      <c r="G1948" s="13"/>
      <c r="H1948" s="13"/>
      <c r="I1948" s="13"/>
      <c r="J1948" s="46"/>
    </row>
    <row r="1949" spans="1:10" x14ac:dyDescent="0.25">
      <c r="A1949" s="7" t="str">
        <f>IF(C1948="","",IFERROR(IF(VLOOKUP(C1948,'Program Mapping'!B:B,1,FALSE)=C1948,"OK","Fix"),"Fix"))</f>
        <v/>
      </c>
      <c r="C1949" s="32"/>
      <c r="D1949" s="3"/>
      <c r="E1949" s="3"/>
      <c r="G1949" s="13"/>
      <c r="H1949" s="13"/>
      <c r="I1949" s="13"/>
      <c r="J1949" s="46"/>
    </row>
    <row r="1950" spans="1:10" x14ac:dyDescent="0.25">
      <c r="A1950" s="7" t="str">
        <f>IF(C1949="","",IFERROR(IF(VLOOKUP(C1949,'Program Mapping'!B:B,1,FALSE)=C1949,"OK","Fix"),"Fix"))</f>
        <v/>
      </c>
      <c r="C1950" s="32"/>
      <c r="D1950" s="3"/>
      <c r="E1950" s="3"/>
      <c r="G1950" s="13"/>
      <c r="H1950" s="13"/>
      <c r="I1950" s="13"/>
      <c r="J1950" s="46"/>
    </row>
    <row r="1951" spans="1:10" x14ac:dyDescent="0.25">
      <c r="A1951" s="7" t="str">
        <f>IF(C1950="","",IFERROR(IF(VLOOKUP(C1950,'Program Mapping'!B:B,1,FALSE)=C1950,"OK","Fix"),"Fix"))</f>
        <v/>
      </c>
      <c r="C1951" s="32"/>
      <c r="D1951" s="3"/>
      <c r="E1951" s="3"/>
      <c r="G1951" s="13"/>
      <c r="H1951" s="13"/>
      <c r="I1951" s="13"/>
      <c r="J1951" s="46"/>
    </row>
    <row r="1952" spans="1:10" x14ac:dyDescent="0.25">
      <c r="A1952" s="7" t="str">
        <f>IF(C1951="","",IFERROR(IF(VLOOKUP(C1951,'Program Mapping'!B:B,1,FALSE)=C1951,"OK","Fix"),"Fix"))</f>
        <v/>
      </c>
      <c r="C1952" s="32"/>
      <c r="D1952" s="3"/>
      <c r="E1952" s="3"/>
      <c r="G1952" s="13"/>
      <c r="H1952" s="13"/>
      <c r="I1952" s="13"/>
      <c r="J1952" s="46"/>
    </row>
    <row r="1953" spans="1:10" x14ac:dyDescent="0.25">
      <c r="A1953" s="7" t="str">
        <f>IF(C1952="","",IFERROR(IF(VLOOKUP(C1952,'Program Mapping'!B:B,1,FALSE)=C1952,"OK","Fix"),"Fix"))</f>
        <v/>
      </c>
      <c r="C1953" s="32"/>
      <c r="D1953" s="3"/>
      <c r="E1953" s="3"/>
      <c r="G1953" s="13"/>
      <c r="H1953" s="13"/>
      <c r="I1953" s="13"/>
      <c r="J1953" s="46"/>
    </row>
    <row r="1954" spans="1:10" x14ac:dyDescent="0.25">
      <c r="A1954" s="7" t="str">
        <f>IF(C1953="","",IFERROR(IF(VLOOKUP(C1953,'Program Mapping'!B:B,1,FALSE)=C1953,"OK","Fix"),"Fix"))</f>
        <v/>
      </c>
      <c r="C1954" s="32"/>
      <c r="D1954" s="3"/>
      <c r="E1954" s="3"/>
      <c r="G1954" s="13"/>
      <c r="H1954" s="13"/>
      <c r="I1954" s="13"/>
      <c r="J1954" s="46"/>
    </row>
    <row r="1955" spans="1:10" x14ac:dyDescent="0.25">
      <c r="A1955" s="7" t="str">
        <f>IF(C1954="","",IFERROR(IF(VLOOKUP(C1954,'Program Mapping'!B:B,1,FALSE)=C1954,"OK","Fix"),"Fix"))</f>
        <v/>
      </c>
      <c r="C1955" s="32"/>
      <c r="D1955" s="3"/>
      <c r="E1955" s="3"/>
      <c r="G1955" s="13"/>
      <c r="H1955" s="13"/>
      <c r="I1955" s="13"/>
      <c r="J1955" s="46"/>
    </row>
    <row r="1956" spans="1:10" x14ac:dyDescent="0.25">
      <c r="A1956" s="7" t="str">
        <f>IF(C1955="","",IFERROR(IF(VLOOKUP(C1955,'Program Mapping'!B:B,1,FALSE)=C1955,"OK","Fix"),"Fix"))</f>
        <v/>
      </c>
      <c r="C1956" s="32"/>
      <c r="D1956" s="3"/>
      <c r="E1956" s="3"/>
      <c r="G1956" s="13"/>
      <c r="H1956" s="13"/>
      <c r="I1956" s="13"/>
      <c r="J1956" s="46"/>
    </row>
    <row r="1957" spans="1:10" x14ac:dyDescent="0.25">
      <c r="A1957" s="7" t="str">
        <f>IF(C1956="","",IFERROR(IF(VLOOKUP(C1956,'Program Mapping'!B:B,1,FALSE)=C1956,"OK","Fix"),"Fix"))</f>
        <v/>
      </c>
      <c r="C1957" s="32"/>
      <c r="D1957" s="3"/>
      <c r="E1957" s="3"/>
      <c r="G1957" s="13"/>
      <c r="H1957" s="13"/>
      <c r="I1957" s="13"/>
      <c r="J1957" s="46"/>
    </row>
    <row r="1958" spans="1:10" x14ac:dyDescent="0.25">
      <c r="A1958" s="7" t="str">
        <f>IF(C1957="","",IFERROR(IF(VLOOKUP(C1957,'Program Mapping'!B:B,1,FALSE)=C1957,"OK","Fix"),"Fix"))</f>
        <v/>
      </c>
      <c r="C1958" s="32"/>
      <c r="D1958" s="3"/>
      <c r="E1958" s="3"/>
      <c r="G1958" s="13"/>
      <c r="H1958" s="13"/>
      <c r="I1958" s="13"/>
      <c r="J1958" s="46"/>
    </row>
    <row r="1959" spans="1:10" x14ac:dyDescent="0.25">
      <c r="A1959" s="7" t="str">
        <f>IF(C1958="","",IFERROR(IF(VLOOKUP(C1958,'Program Mapping'!B:B,1,FALSE)=C1958,"OK","Fix"),"Fix"))</f>
        <v/>
      </c>
      <c r="C1959" s="32"/>
      <c r="D1959" s="3"/>
      <c r="E1959" s="3"/>
      <c r="G1959" s="13"/>
      <c r="H1959" s="13"/>
      <c r="I1959" s="13"/>
      <c r="J1959" s="46"/>
    </row>
    <row r="1960" spans="1:10" x14ac:dyDescent="0.25">
      <c r="A1960" s="7" t="str">
        <f>IF(C1959="","",IFERROR(IF(VLOOKUP(C1959,'Program Mapping'!B:B,1,FALSE)=C1959,"OK","Fix"),"Fix"))</f>
        <v/>
      </c>
      <c r="C1960" s="32"/>
      <c r="D1960" s="3"/>
      <c r="E1960" s="3"/>
      <c r="G1960" s="13"/>
      <c r="H1960" s="13"/>
      <c r="I1960" s="13"/>
      <c r="J1960" s="46"/>
    </row>
    <row r="1961" spans="1:10" x14ac:dyDescent="0.25">
      <c r="A1961" s="7" t="str">
        <f>IF(C1960="","",IFERROR(IF(VLOOKUP(C1960,'Program Mapping'!B:B,1,FALSE)=C1960,"OK","Fix"),"Fix"))</f>
        <v/>
      </c>
      <c r="C1961" s="32"/>
      <c r="D1961" s="3"/>
      <c r="E1961" s="3"/>
      <c r="G1961" s="13"/>
      <c r="H1961" s="13"/>
      <c r="I1961" s="13"/>
      <c r="J1961" s="46"/>
    </row>
    <row r="1962" spans="1:10" x14ac:dyDescent="0.25">
      <c r="A1962" s="7" t="str">
        <f>IF(C1961="","",IFERROR(IF(VLOOKUP(C1961,'Program Mapping'!B:B,1,FALSE)=C1961,"OK","Fix"),"Fix"))</f>
        <v/>
      </c>
      <c r="C1962" s="32"/>
      <c r="D1962" s="3"/>
      <c r="E1962" s="3"/>
      <c r="G1962" s="13"/>
      <c r="H1962" s="13"/>
      <c r="I1962" s="13"/>
      <c r="J1962" s="46"/>
    </row>
    <row r="1963" spans="1:10" x14ac:dyDescent="0.25">
      <c r="A1963" s="7" t="str">
        <f>IF(C1962="","",IFERROR(IF(VLOOKUP(C1962,'Program Mapping'!B:B,1,FALSE)=C1962,"OK","Fix"),"Fix"))</f>
        <v/>
      </c>
      <c r="C1963" s="32"/>
      <c r="D1963" s="3"/>
      <c r="E1963" s="3"/>
      <c r="G1963" s="13"/>
      <c r="H1963" s="13"/>
      <c r="I1963" s="13"/>
      <c r="J1963" s="46"/>
    </row>
    <row r="1964" spans="1:10" x14ac:dyDescent="0.25">
      <c r="A1964" s="7" t="str">
        <f>IF(C1963="","",IFERROR(IF(VLOOKUP(C1963,'Program Mapping'!B:B,1,FALSE)=C1963,"OK","Fix"),"Fix"))</f>
        <v/>
      </c>
      <c r="C1964" s="32"/>
      <c r="D1964" s="3"/>
      <c r="E1964" s="3"/>
      <c r="G1964" s="13"/>
      <c r="H1964" s="13"/>
      <c r="I1964" s="13"/>
      <c r="J1964" s="46"/>
    </row>
    <row r="1965" spans="1:10" x14ac:dyDescent="0.25">
      <c r="A1965" s="7" t="str">
        <f>IF(C1964="","",IFERROR(IF(VLOOKUP(C1964,'Program Mapping'!B:B,1,FALSE)=C1964,"OK","Fix"),"Fix"))</f>
        <v/>
      </c>
      <c r="C1965" s="32"/>
      <c r="D1965" s="3"/>
      <c r="E1965" s="3"/>
      <c r="G1965" s="13"/>
      <c r="H1965" s="13"/>
      <c r="I1965" s="13"/>
      <c r="J1965" s="46"/>
    </row>
    <row r="1966" spans="1:10" x14ac:dyDescent="0.25">
      <c r="A1966" s="7" t="str">
        <f>IF(C1965="","",IFERROR(IF(VLOOKUP(C1965,'Program Mapping'!B:B,1,FALSE)=C1965,"OK","Fix"),"Fix"))</f>
        <v/>
      </c>
      <c r="C1966" s="32"/>
      <c r="D1966" s="3"/>
      <c r="E1966" s="3"/>
      <c r="G1966" s="13"/>
      <c r="H1966" s="13"/>
      <c r="I1966" s="13"/>
      <c r="J1966" s="46"/>
    </row>
    <row r="1967" spans="1:10" x14ac:dyDescent="0.25">
      <c r="A1967" s="7" t="str">
        <f>IF(C1966="","",IFERROR(IF(VLOOKUP(C1966,'Program Mapping'!B:B,1,FALSE)=C1966,"OK","Fix"),"Fix"))</f>
        <v/>
      </c>
      <c r="C1967" s="32"/>
      <c r="D1967" s="3"/>
      <c r="E1967" s="3"/>
      <c r="G1967" s="13"/>
      <c r="H1967" s="13"/>
      <c r="I1967" s="13"/>
      <c r="J1967" s="46"/>
    </row>
    <row r="1968" spans="1:10" x14ac:dyDescent="0.25">
      <c r="A1968" s="7" t="str">
        <f>IF(C1967="","",IFERROR(IF(VLOOKUP(C1967,'Program Mapping'!B:B,1,FALSE)=C1967,"OK","Fix"),"Fix"))</f>
        <v/>
      </c>
      <c r="C1968" s="32"/>
      <c r="D1968" s="3"/>
      <c r="E1968" s="3"/>
      <c r="G1968" s="13"/>
      <c r="H1968" s="13"/>
      <c r="I1968" s="13"/>
      <c r="J1968" s="46"/>
    </row>
    <row r="1969" spans="1:10" x14ac:dyDescent="0.25">
      <c r="A1969" s="7" t="str">
        <f>IF(C1968="","",IFERROR(IF(VLOOKUP(C1968,'Program Mapping'!B:B,1,FALSE)=C1968,"OK","Fix"),"Fix"))</f>
        <v/>
      </c>
      <c r="C1969" s="32"/>
      <c r="D1969" s="3"/>
      <c r="E1969" s="3"/>
      <c r="G1969" s="13"/>
      <c r="H1969" s="13"/>
      <c r="I1969" s="13"/>
      <c r="J1969" s="46"/>
    </row>
    <row r="1970" spans="1:10" x14ac:dyDescent="0.25">
      <c r="A1970" s="7" t="str">
        <f>IF(C1969="","",IFERROR(IF(VLOOKUP(C1969,'Program Mapping'!B:B,1,FALSE)=C1969,"OK","Fix"),"Fix"))</f>
        <v/>
      </c>
      <c r="C1970" s="32"/>
      <c r="D1970" s="3"/>
      <c r="E1970" s="3"/>
      <c r="G1970" s="13"/>
      <c r="H1970" s="13"/>
      <c r="I1970" s="13"/>
      <c r="J1970" s="46"/>
    </row>
    <row r="1971" spans="1:10" x14ac:dyDescent="0.25">
      <c r="A1971" s="7" t="str">
        <f>IF(C1970="","",IFERROR(IF(VLOOKUP(C1970,'Program Mapping'!B:B,1,FALSE)=C1970,"OK","Fix"),"Fix"))</f>
        <v/>
      </c>
      <c r="C1971" s="32"/>
      <c r="D1971" s="3"/>
      <c r="E1971" s="3"/>
      <c r="G1971" s="13"/>
      <c r="H1971" s="13"/>
      <c r="I1971" s="13"/>
      <c r="J1971" s="46"/>
    </row>
    <row r="1972" spans="1:10" x14ac:dyDescent="0.25">
      <c r="A1972" s="7" t="str">
        <f>IF(C1971="","",IFERROR(IF(VLOOKUP(C1971,'Program Mapping'!B:B,1,FALSE)=C1971,"OK","Fix"),"Fix"))</f>
        <v/>
      </c>
      <c r="C1972" s="32"/>
      <c r="D1972" s="3"/>
      <c r="E1972" s="3"/>
      <c r="G1972" s="13"/>
      <c r="H1972" s="13"/>
      <c r="I1972" s="13"/>
      <c r="J1972" s="46"/>
    </row>
    <row r="1973" spans="1:10" x14ac:dyDescent="0.25">
      <c r="A1973" s="7" t="str">
        <f>IF(C1972="","",IFERROR(IF(VLOOKUP(C1972,'Program Mapping'!B:B,1,FALSE)=C1972,"OK","Fix"),"Fix"))</f>
        <v/>
      </c>
      <c r="C1973" s="32"/>
      <c r="D1973" s="3"/>
      <c r="E1973" s="3"/>
      <c r="G1973" s="13"/>
      <c r="H1973" s="13"/>
      <c r="I1973" s="13"/>
      <c r="J1973" s="46"/>
    </row>
    <row r="1974" spans="1:10" x14ac:dyDescent="0.25">
      <c r="A1974" s="7" t="str">
        <f>IF(C1973="","",IFERROR(IF(VLOOKUP(C1973,'Program Mapping'!B:B,1,FALSE)=C1973,"OK","Fix"),"Fix"))</f>
        <v/>
      </c>
      <c r="C1974" s="32"/>
      <c r="D1974" s="3"/>
      <c r="E1974" s="3"/>
      <c r="G1974" s="13"/>
      <c r="H1974" s="13"/>
      <c r="I1974" s="13"/>
      <c r="J1974" s="46"/>
    </row>
    <row r="1975" spans="1:10" x14ac:dyDescent="0.25">
      <c r="A1975" s="7" t="str">
        <f>IF(C1974="","",IFERROR(IF(VLOOKUP(C1974,'Program Mapping'!B:B,1,FALSE)=C1974,"OK","Fix"),"Fix"))</f>
        <v/>
      </c>
      <c r="C1975" s="32"/>
      <c r="D1975" s="3"/>
      <c r="E1975" s="3"/>
      <c r="G1975" s="13"/>
      <c r="H1975" s="13"/>
      <c r="I1975" s="13"/>
      <c r="J1975" s="46"/>
    </row>
    <row r="1976" spans="1:10" x14ac:dyDescent="0.25">
      <c r="A1976" s="7" t="str">
        <f>IF(C1975="","",IFERROR(IF(VLOOKUP(C1975,'Program Mapping'!B:B,1,FALSE)=C1975,"OK","Fix"),"Fix"))</f>
        <v/>
      </c>
      <c r="C1976" s="32"/>
      <c r="D1976" s="3"/>
      <c r="E1976" s="3"/>
      <c r="G1976" s="13"/>
      <c r="H1976" s="13"/>
      <c r="I1976" s="13"/>
      <c r="J1976" s="46"/>
    </row>
    <row r="1977" spans="1:10" x14ac:dyDescent="0.25">
      <c r="A1977" s="7" t="str">
        <f>IF(C1976="","",IFERROR(IF(VLOOKUP(C1976,'Program Mapping'!B:B,1,FALSE)=C1976,"OK","Fix"),"Fix"))</f>
        <v/>
      </c>
      <c r="C1977" s="32"/>
      <c r="D1977" s="3"/>
      <c r="E1977" s="3"/>
      <c r="G1977" s="13"/>
      <c r="H1977" s="13"/>
      <c r="I1977" s="13"/>
      <c r="J1977" s="46"/>
    </row>
    <row r="1978" spans="1:10" x14ac:dyDescent="0.25">
      <c r="A1978" s="7" t="str">
        <f>IF(C1977="","",IFERROR(IF(VLOOKUP(C1977,'Program Mapping'!B:B,1,FALSE)=C1977,"OK","Fix"),"Fix"))</f>
        <v/>
      </c>
      <c r="C1978" s="32"/>
      <c r="D1978" s="3"/>
      <c r="E1978" s="3"/>
      <c r="G1978" s="13"/>
      <c r="H1978" s="13"/>
      <c r="I1978" s="13"/>
      <c r="J1978" s="46"/>
    </row>
    <row r="1979" spans="1:10" x14ac:dyDescent="0.25">
      <c r="A1979" s="7" t="str">
        <f>IF(C1978="","",IFERROR(IF(VLOOKUP(C1978,'Program Mapping'!B:B,1,FALSE)=C1978,"OK","Fix"),"Fix"))</f>
        <v/>
      </c>
      <c r="C1979" s="32"/>
      <c r="D1979" s="3"/>
      <c r="E1979" s="3"/>
      <c r="G1979" s="13"/>
      <c r="H1979" s="13"/>
      <c r="I1979" s="13"/>
      <c r="J1979" s="46"/>
    </row>
    <row r="1980" spans="1:10" x14ac:dyDescent="0.25">
      <c r="A1980" s="7" t="str">
        <f>IF(C1979="","",IFERROR(IF(VLOOKUP(C1979,'Program Mapping'!B:B,1,FALSE)=C1979,"OK","Fix"),"Fix"))</f>
        <v/>
      </c>
      <c r="C1980" s="32"/>
      <c r="D1980" s="3"/>
      <c r="E1980" s="3"/>
      <c r="G1980" s="13"/>
      <c r="H1980" s="13"/>
      <c r="I1980" s="13"/>
      <c r="J1980" s="46"/>
    </row>
    <row r="1981" spans="1:10" x14ac:dyDescent="0.25">
      <c r="A1981" s="7" t="str">
        <f>IF(C1980="","",IFERROR(IF(VLOOKUP(C1980,'Program Mapping'!B:B,1,FALSE)=C1980,"OK","Fix"),"Fix"))</f>
        <v/>
      </c>
      <c r="C1981" s="32"/>
      <c r="D1981" s="3"/>
      <c r="E1981" s="3"/>
      <c r="G1981" s="13"/>
      <c r="H1981" s="13"/>
      <c r="I1981" s="13"/>
      <c r="J1981" s="46"/>
    </row>
    <row r="1982" spans="1:10" x14ac:dyDescent="0.25">
      <c r="A1982" s="7" t="str">
        <f>IF(C1981="","",IFERROR(IF(VLOOKUP(C1981,'Program Mapping'!B:B,1,FALSE)=C1981,"OK","Fix"),"Fix"))</f>
        <v/>
      </c>
      <c r="C1982" s="32"/>
      <c r="D1982" s="3"/>
      <c r="E1982" s="3"/>
      <c r="G1982" s="13"/>
      <c r="H1982" s="13"/>
      <c r="I1982" s="13"/>
      <c r="J1982" s="46"/>
    </row>
    <row r="1983" spans="1:10" x14ac:dyDescent="0.25">
      <c r="A1983" s="7" t="str">
        <f>IF(C1982="","",IFERROR(IF(VLOOKUP(C1982,'Program Mapping'!B:B,1,FALSE)=C1982,"OK","Fix"),"Fix"))</f>
        <v/>
      </c>
      <c r="C1983" s="32"/>
      <c r="D1983" s="3"/>
      <c r="E1983" s="3"/>
      <c r="G1983" s="13"/>
      <c r="H1983" s="13"/>
      <c r="I1983" s="13"/>
      <c r="J1983" s="46"/>
    </row>
    <row r="1984" spans="1:10" x14ac:dyDescent="0.25">
      <c r="A1984" s="7" t="str">
        <f>IF(C1983="","",IFERROR(IF(VLOOKUP(C1983,'Program Mapping'!B:B,1,FALSE)=C1983,"OK","Fix"),"Fix"))</f>
        <v/>
      </c>
      <c r="C1984" s="32"/>
      <c r="D1984" s="3"/>
      <c r="E1984" s="3"/>
      <c r="G1984" s="13"/>
      <c r="H1984" s="13"/>
      <c r="I1984" s="13"/>
      <c r="J1984" s="46"/>
    </row>
    <row r="1985" spans="1:10" x14ac:dyDescent="0.25">
      <c r="A1985" s="7" t="str">
        <f>IF(C1984="","",IFERROR(IF(VLOOKUP(C1984,'Program Mapping'!B:B,1,FALSE)=C1984,"OK","Fix"),"Fix"))</f>
        <v/>
      </c>
      <c r="C1985" s="32"/>
      <c r="D1985" s="3"/>
      <c r="E1985" s="3"/>
      <c r="G1985" s="13"/>
      <c r="H1985" s="13"/>
      <c r="I1985" s="13"/>
      <c r="J1985" s="46"/>
    </row>
    <row r="1986" spans="1:10" x14ac:dyDescent="0.25">
      <c r="A1986" s="7" t="str">
        <f>IF(C1985="","",IFERROR(IF(VLOOKUP(C1985,'Program Mapping'!B:B,1,FALSE)=C1985,"OK","Fix"),"Fix"))</f>
        <v/>
      </c>
      <c r="C1986" s="32"/>
      <c r="D1986" s="3"/>
      <c r="E1986" s="3"/>
      <c r="G1986" s="13"/>
      <c r="H1986" s="13"/>
      <c r="I1986" s="13"/>
      <c r="J1986" s="46"/>
    </row>
    <row r="1987" spans="1:10" x14ac:dyDescent="0.25">
      <c r="A1987" s="7" t="str">
        <f>IF(C1986="","",IFERROR(IF(VLOOKUP(C1986,'Program Mapping'!B:B,1,FALSE)=C1986,"OK","Fix"),"Fix"))</f>
        <v/>
      </c>
      <c r="C1987" s="32"/>
      <c r="D1987" s="3"/>
      <c r="E1987" s="3"/>
      <c r="G1987" s="13"/>
      <c r="H1987" s="13"/>
      <c r="I1987" s="13"/>
      <c r="J1987" s="46"/>
    </row>
    <row r="1988" spans="1:10" x14ac:dyDescent="0.25">
      <c r="A1988" s="7" t="str">
        <f>IF(C1987="","",IFERROR(IF(VLOOKUP(C1987,'Program Mapping'!B:B,1,FALSE)=C1987,"OK","Fix"),"Fix"))</f>
        <v/>
      </c>
      <c r="C1988" s="32"/>
      <c r="D1988" s="3"/>
      <c r="E1988" s="3"/>
      <c r="G1988" s="13"/>
      <c r="H1988" s="13"/>
      <c r="I1988" s="13"/>
      <c r="J1988" s="46"/>
    </row>
    <row r="1989" spans="1:10" x14ac:dyDescent="0.25">
      <c r="A1989" s="7" t="str">
        <f>IF(C1988="","",IFERROR(IF(VLOOKUP(C1988,'Program Mapping'!B:B,1,FALSE)=C1988,"OK","Fix"),"Fix"))</f>
        <v/>
      </c>
      <c r="C1989" s="32"/>
      <c r="D1989" s="3"/>
      <c r="E1989" s="3"/>
      <c r="G1989" s="13"/>
      <c r="H1989" s="13"/>
      <c r="I1989" s="13"/>
      <c r="J1989" s="46"/>
    </row>
    <row r="1990" spans="1:10" x14ac:dyDescent="0.25">
      <c r="A1990" s="7" t="str">
        <f>IF(C1989="","",IFERROR(IF(VLOOKUP(C1989,'Program Mapping'!B:B,1,FALSE)=C1989,"OK","Fix"),"Fix"))</f>
        <v/>
      </c>
      <c r="C1990" s="32"/>
      <c r="D1990" s="3"/>
      <c r="E1990" s="3"/>
      <c r="G1990" s="13"/>
      <c r="H1990" s="13"/>
      <c r="I1990" s="13"/>
      <c r="J1990" s="46"/>
    </row>
    <row r="1991" spans="1:10" x14ac:dyDescent="0.25">
      <c r="A1991" s="7" t="str">
        <f>IF(C1990="","",IFERROR(IF(VLOOKUP(C1990,'Program Mapping'!B:B,1,FALSE)=C1990,"OK","Fix"),"Fix"))</f>
        <v/>
      </c>
      <c r="C1991" s="32"/>
      <c r="D1991" s="3"/>
      <c r="E1991" s="3"/>
      <c r="G1991" s="13"/>
      <c r="H1991" s="13"/>
      <c r="I1991" s="13"/>
      <c r="J1991" s="46"/>
    </row>
    <row r="1992" spans="1:10" x14ac:dyDescent="0.25">
      <c r="A1992" s="7" t="str">
        <f>IF(C1991="","",IFERROR(IF(VLOOKUP(C1991,'Program Mapping'!B:B,1,FALSE)=C1991,"OK","Fix"),"Fix"))</f>
        <v/>
      </c>
      <c r="C1992" s="32"/>
      <c r="D1992" s="3"/>
      <c r="E1992" s="3"/>
      <c r="G1992" s="13"/>
      <c r="H1992" s="13"/>
      <c r="I1992" s="13"/>
      <c r="J1992" s="46"/>
    </row>
    <row r="1993" spans="1:10" x14ac:dyDescent="0.25">
      <c r="A1993" s="7" t="str">
        <f>IF(C1992="","",IFERROR(IF(VLOOKUP(C1992,'Program Mapping'!B:B,1,FALSE)=C1992,"OK","Fix"),"Fix"))</f>
        <v/>
      </c>
      <c r="C1993" s="32"/>
      <c r="D1993" s="3"/>
      <c r="E1993" s="3"/>
      <c r="G1993" s="13"/>
      <c r="H1993" s="13"/>
      <c r="I1993" s="13"/>
      <c r="J1993" s="46"/>
    </row>
    <row r="1994" spans="1:10" x14ac:dyDescent="0.25">
      <c r="A1994" s="7" t="str">
        <f>IF(C1993="","",IFERROR(IF(VLOOKUP(C1993,'Program Mapping'!B:B,1,FALSE)=C1993,"OK","Fix"),"Fix"))</f>
        <v/>
      </c>
      <c r="C1994" s="32"/>
      <c r="D1994" s="3"/>
      <c r="E1994" s="3"/>
      <c r="G1994" s="13"/>
      <c r="H1994" s="13"/>
      <c r="I1994" s="13"/>
      <c r="J1994" s="46"/>
    </row>
    <row r="1995" spans="1:10" x14ac:dyDescent="0.25">
      <c r="A1995" s="7" t="str">
        <f>IF(C1994="","",IFERROR(IF(VLOOKUP(C1994,'Program Mapping'!B:B,1,FALSE)=C1994,"OK","Fix"),"Fix"))</f>
        <v/>
      </c>
      <c r="C1995" s="32"/>
      <c r="D1995" s="3"/>
      <c r="E1995" s="3"/>
      <c r="G1995" s="13"/>
      <c r="H1995" s="13"/>
      <c r="I1995" s="13"/>
      <c r="J1995" s="46"/>
    </row>
    <row r="1996" spans="1:10" x14ac:dyDescent="0.25">
      <c r="A1996" s="7" t="str">
        <f>IF(C1995="","",IFERROR(IF(VLOOKUP(C1995,'Program Mapping'!B:B,1,FALSE)=C1995,"OK","Fix"),"Fix"))</f>
        <v/>
      </c>
      <c r="C1996" s="32"/>
      <c r="D1996" s="3"/>
      <c r="E1996" s="3"/>
      <c r="G1996" s="13"/>
      <c r="H1996" s="13"/>
      <c r="I1996" s="13"/>
      <c r="J1996" s="46"/>
    </row>
    <row r="1997" spans="1:10" x14ac:dyDescent="0.25">
      <c r="A1997" s="7" t="str">
        <f>IF(C1996="","",IFERROR(IF(VLOOKUP(C1996,'Program Mapping'!B:B,1,FALSE)=C1996,"OK","Fix"),"Fix"))</f>
        <v/>
      </c>
      <c r="C1997" s="32"/>
      <c r="D1997" s="3"/>
      <c r="E1997" s="3"/>
      <c r="G1997" s="13"/>
      <c r="H1997" s="13"/>
      <c r="I1997" s="13"/>
      <c r="J1997" s="46"/>
    </row>
    <row r="1998" spans="1:10" x14ac:dyDescent="0.25">
      <c r="A1998" s="7" t="str">
        <f>IF(C1997="","",IFERROR(IF(VLOOKUP(C1997,'Program Mapping'!B:B,1,FALSE)=C1997,"OK","Fix"),"Fix"))</f>
        <v/>
      </c>
      <c r="C1998" s="32"/>
      <c r="D1998" s="3"/>
      <c r="E1998" s="3"/>
      <c r="G1998" s="13"/>
      <c r="H1998" s="13"/>
      <c r="I1998" s="13"/>
      <c r="J1998" s="46"/>
    </row>
    <row r="1999" spans="1:10" x14ac:dyDescent="0.25">
      <c r="A1999" s="7" t="str">
        <f>IF(C1998="","",IFERROR(IF(VLOOKUP(C1998,'Program Mapping'!B:B,1,FALSE)=C1998,"OK","Fix"),"Fix"))</f>
        <v/>
      </c>
      <c r="C1999" s="32"/>
      <c r="D1999" s="3"/>
      <c r="E1999" s="3"/>
      <c r="G1999" s="13"/>
      <c r="H1999" s="13"/>
      <c r="I1999" s="13"/>
      <c r="J1999" s="46"/>
    </row>
    <row r="2000" spans="1:10" x14ac:dyDescent="0.25">
      <c r="A2000" s="7" t="str">
        <f>IF(C1999="","",IFERROR(IF(VLOOKUP(C1999,'Program Mapping'!B:B,1,FALSE)=C1999,"OK","Fix"),"Fix"))</f>
        <v/>
      </c>
      <c r="C2000" s="32"/>
      <c r="D2000" s="3"/>
      <c r="E2000" s="3"/>
      <c r="G2000" s="13"/>
      <c r="H2000" s="13"/>
      <c r="I2000" s="13"/>
      <c r="J2000" s="46"/>
    </row>
    <row r="2001" spans="1:10" x14ac:dyDescent="0.25">
      <c r="A2001" s="7" t="str">
        <f>IF(C2000="","",IFERROR(IF(VLOOKUP(C2000,'Program Mapping'!B:B,1,FALSE)=C2000,"OK","Fix"),"Fix"))</f>
        <v/>
      </c>
      <c r="C2001" s="32"/>
      <c r="D2001" s="3"/>
      <c r="E2001" s="3"/>
      <c r="G2001" s="13"/>
      <c r="H2001" s="13"/>
      <c r="I2001" s="13"/>
      <c r="J2001" s="46"/>
    </row>
    <row r="2002" spans="1:10" x14ac:dyDescent="0.25">
      <c r="A2002" s="7" t="str">
        <f>IF(C2001="","",IFERROR(IF(VLOOKUP(C2001,'Program Mapping'!B:B,1,FALSE)=C2001,"OK","Fix"),"Fix"))</f>
        <v/>
      </c>
      <c r="C2002" s="32"/>
      <c r="D2002" s="3"/>
      <c r="E2002" s="3"/>
      <c r="G2002" s="13"/>
      <c r="H2002" s="13"/>
      <c r="I2002" s="13"/>
      <c r="J2002" s="46"/>
    </row>
    <row r="2003" spans="1:10" x14ac:dyDescent="0.25">
      <c r="A2003" s="7" t="str">
        <f>IF(C2002="","",IFERROR(IF(VLOOKUP(C2002,'Program Mapping'!B:B,1,FALSE)=C2002,"OK","Fix"),"Fix"))</f>
        <v/>
      </c>
      <c r="C2003" s="32"/>
      <c r="D2003" s="3"/>
      <c r="E2003" s="3"/>
      <c r="G2003" s="13"/>
      <c r="H2003" s="13"/>
      <c r="I2003" s="13"/>
      <c r="J2003" s="46"/>
    </row>
    <row r="2004" spans="1:10" x14ac:dyDescent="0.25">
      <c r="A2004" s="7" t="str">
        <f>IF(C2003="","",IFERROR(IF(VLOOKUP(C2003,'Program Mapping'!B:B,1,FALSE)=C2003,"OK","Fix"),"Fix"))</f>
        <v/>
      </c>
      <c r="C2004" s="32"/>
      <c r="D2004" s="3"/>
      <c r="E2004" s="3"/>
      <c r="G2004" s="13"/>
      <c r="H2004" s="13"/>
      <c r="I2004" s="13"/>
      <c r="J2004" s="46"/>
    </row>
    <row r="2005" spans="1:10" x14ac:dyDescent="0.25">
      <c r="A2005" s="7" t="str">
        <f>IF(C2004="","",IFERROR(IF(VLOOKUP(C2004,'Program Mapping'!B:B,1,FALSE)=C2004,"OK","Fix"),"Fix"))</f>
        <v/>
      </c>
      <c r="C2005" s="32"/>
      <c r="D2005" s="3"/>
      <c r="E2005" s="3"/>
      <c r="G2005" s="13"/>
      <c r="H2005" s="13"/>
      <c r="I2005" s="13"/>
      <c r="J2005" s="46"/>
    </row>
    <row r="2006" spans="1:10" x14ac:dyDescent="0.25">
      <c r="A2006" s="7" t="str">
        <f>IF(C2005="","",IFERROR(IF(VLOOKUP(C2005,'Program Mapping'!B:B,1,FALSE)=C2005,"OK","Fix"),"Fix"))</f>
        <v/>
      </c>
      <c r="C2006" s="32"/>
      <c r="D2006" s="3"/>
      <c r="E2006" s="3"/>
      <c r="G2006" s="13"/>
      <c r="H2006" s="13"/>
      <c r="I2006" s="13"/>
      <c r="J2006" s="46"/>
    </row>
    <row r="2007" spans="1:10" x14ac:dyDescent="0.25">
      <c r="A2007" s="7" t="str">
        <f>IF(C2006="","",IFERROR(IF(VLOOKUP(C2006,'Program Mapping'!B:B,1,FALSE)=C2006,"OK","Fix"),"Fix"))</f>
        <v/>
      </c>
      <c r="C2007" s="32"/>
      <c r="D2007" s="3"/>
      <c r="E2007" s="3"/>
      <c r="G2007" s="13"/>
      <c r="H2007" s="13"/>
      <c r="I2007" s="13"/>
      <c r="J2007" s="46"/>
    </row>
    <row r="2008" spans="1:10" x14ac:dyDescent="0.25">
      <c r="A2008" s="7" t="str">
        <f>IF(C2007="","",IFERROR(IF(VLOOKUP(C2007,'Program Mapping'!B:B,1,FALSE)=C2007,"OK","Fix"),"Fix"))</f>
        <v/>
      </c>
      <c r="C2008" s="32"/>
      <c r="D2008" s="3"/>
      <c r="E2008" s="3"/>
      <c r="G2008" s="13"/>
      <c r="H2008" s="13"/>
      <c r="I2008" s="13"/>
      <c r="J2008" s="46"/>
    </row>
    <row r="2009" spans="1:10" x14ac:dyDescent="0.25">
      <c r="A2009" s="7" t="str">
        <f>IF(C2008="","",IFERROR(IF(VLOOKUP(C2008,'Program Mapping'!B:B,1,FALSE)=C2008,"OK","Fix"),"Fix"))</f>
        <v/>
      </c>
      <c r="C2009" s="32"/>
      <c r="D2009" s="3"/>
      <c r="E2009" s="3"/>
      <c r="G2009" s="13"/>
      <c r="H2009" s="13"/>
      <c r="I2009" s="13"/>
      <c r="J2009" s="46"/>
    </row>
    <row r="2010" spans="1:10" x14ac:dyDescent="0.25">
      <c r="A2010" s="7" t="str">
        <f>IF(C2009="","",IFERROR(IF(VLOOKUP(C2009,'Program Mapping'!B:B,1,FALSE)=C2009,"OK","Fix"),"Fix"))</f>
        <v/>
      </c>
      <c r="C2010" s="32"/>
      <c r="D2010" s="3"/>
      <c r="E2010" s="3"/>
      <c r="G2010" s="13"/>
      <c r="H2010" s="13"/>
      <c r="I2010" s="13"/>
      <c r="J2010" s="46"/>
    </row>
    <row r="2011" spans="1:10" x14ac:dyDescent="0.25">
      <c r="A2011" s="7" t="str">
        <f>IF(C2010="","",IFERROR(IF(VLOOKUP(C2010,'Program Mapping'!B:B,1,FALSE)=C2010,"OK","Fix"),"Fix"))</f>
        <v/>
      </c>
      <c r="C2011" s="32"/>
      <c r="D2011" s="3"/>
      <c r="E2011" s="3"/>
      <c r="G2011" s="13"/>
      <c r="H2011" s="13"/>
      <c r="I2011" s="13"/>
      <c r="J2011" s="46"/>
    </row>
    <row r="2012" spans="1:10" x14ac:dyDescent="0.25">
      <c r="A2012" s="7" t="str">
        <f>IF(C2011="","",IFERROR(IF(VLOOKUP(C2011,'Program Mapping'!B:B,1,FALSE)=C2011,"OK","Fix"),"Fix"))</f>
        <v/>
      </c>
      <c r="C2012" s="32"/>
      <c r="D2012" s="3"/>
      <c r="E2012" s="3"/>
      <c r="G2012" s="13"/>
      <c r="H2012" s="13"/>
      <c r="I2012" s="13"/>
      <c r="J2012" s="46"/>
    </row>
    <row r="2013" spans="1:10" x14ac:dyDescent="0.25">
      <c r="A2013" s="7" t="str">
        <f>IF(C2012="","",IFERROR(IF(VLOOKUP(C2012,'Program Mapping'!B:B,1,FALSE)=C2012,"OK","Fix"),"Fix"))</f>
        <v/>
      </c>
      <c r="C2013" s="32"/>
      <c r="D2013" s="3"/>
      <c r="E2013" s="3"/>
      <c r="G2013" s="13"/>
      <c r="H2013" s="13"/>
      <c r="I2013" s="13"/>
      <c r="J2013" s="46"/>
    </row>
    <row r="2014" spans="1:10" x14ac:dyDescent="0.25">
      <c r="A2014" s="7" t="str">
        <f>IF(C2013="","",IFERROR(IF(VLOOKUP(C2013,'Program Mapping'!B:B,1,FALSE)=C2013,"OK","Fix"),"Fix"))</f>
        <v/>
      </c>
      <c r="C2014" s="32"/>
      <c r="D2014" s="3"/>
      <c r="E2014" s="3"/>
      <c r="G2014" s="13"/>
      <c r="H2014" s="13"/>
      <c r="I2014" s="13"/>
      <c r="J2014" s="46"/>
    </row>
    <row r="2015" spans="1:10" x14ac:dyDescent="0.25">
      <c r="A2015" s="7" t="str">
        <f>IF(C2014="","",IFERROR(IF(VLOOKUP(C2014,'Program Mapping'!B:B,1,FALSE)=C2014,"OK","Fix"),"Fix"))</f>
        <v/>
      </c>
      <c r="C2015" s="32"/>
      <c r="D2015" s="3"/>
      <c r="E2015" s="3"/>
      <c r="G2015" s="13"/>
      <c r="H2015" s="13"/>
      <c r="I2015" s="13"/>
      <c r="J2015" s="46"/>
    </row>
    <row r="2016" spans="1:10" x14ac:dyDescent="0.25">
      <c r="A2016" s="7" t="str">
        <f>IF(C2015="","",IFERROR(IF(VLOOKUP(C2015,'Program Mapping'!B:B,1,FALSE)=C2015,"OK","Fix"),"Fix"))</f>
        <v/>
      </c>
      <c r="C2016" s="32"/>
      <c r="D2016" s="3"/>
      <c r="E2016" s="3"/>
      <c r="G2016" s="13"/>
      <c r="H2016" s="13"/>
      <c r="I2016" s="13"/>
      <c r="J2016" s="46"/>
    </row>
    <row r="2017" spans="1:10" x14ac:dyDescent="0.25">
      <c r="A2017" s="7" t="str">
        <f>IF(C2016="","",IFERROR(IF(VLOOKUP(C2016,'Program Mapping'!B:B,1,FALSE)=C2016,"OK","Fix"),"Fix"))</f>
        <v/>
      </c>
      <c r="C2017" s="32"/>
      <c r="D2017" s="3"/>
      <c r="E2017" s="3"/>
      <c r="G2017" s="13"/>
      <c r="H2017" s="13"/>
      <c r="I2017" s="13"/>
      <c r="J2017" s="46"/>
    </row>
    <row r="2018" spans="1:10" x14ac:dyDescent="0.25">
      <c r="A2018" s="7" t="str">
        <f>IF(C2017="","",IFERROR(IF(VLOOKUP(C2017,'Program Mapping'!B:B,1,FALSE)=C2017,"OK","Fix"),"Fix"))</f>
        <v/>
      </c>
      <c r="C2018" s="32"/>
      <c r="D2018" s="3"/>
      <c r="E2018" s="3"/>
      <c r="G2018" s="13"/>
      <c r="H2018" s="13"/>
      <c r="I2018" s="13"/>
      <c r="J2018" s="46"/>
    </row>
    <row r="2019" spans="1:10" x14ac:dyDescent="0.25">
      <c r="A2019" s="7" t="str">
        <f>IF(C2018="","",IFERROR(IF(VLOOKUP(C2018,'Program Mapping'!B:B,1,FALSE)=C2018,"OK","Fix"),"Fix"))</f>
        <v/>
      </c>
      <c r="C2019" s="32"/>
      <c r="D2019" s="3"/>
      <c r="E2019" s="3"/>
      <c r="G2019" s="13"/>
      <c r="H2019" s="13"/>
      <c r="I2019" s="13"/>
      <c r="J2019" s="46"/>
    </row>
    <row r="2020" spans="1:10" x14ac:dyDescent="0.25">
      <c r="A2020" s="7" t="str">
        <f>IF(C2019="","",IFERROR(IF(VLOOKUP(C2019,'Program Mapping'!B:B,1,FALSE)=C2019,"OK","Fix"),"Fix"))</f>
        <v/>
      </c>
      <c r="C2020" s="32"/>
      <c r="D2020" s="3"/>
      <c r="E2020" s="3"/>
      <c r="G2020" s="13"/>
      <c r="H2020" s="13"/>
      <c r="I2020" s="13"/>
      <c r="J2020" s="46"/>
    </row>
    <row r="2021" spans="1:10" x14ac:dyDescent="0.25">
      <c r="A2021" s="7" t="str">
        <f>IF(C2020="","",IFERROR(IF(VLOOKUP(C2020,'Program Mapping'!B:B,1,FALSE)=C2020,"OK","Fix"),"Fix"))</f>
        <v/>
      </c>
      <c r="C2021" s="32"/>
      <c r="D2021" s="3"/>
      <c r="E2021" s="3"/>
      <c r="G2021" s="13"/>
      <c r="H2021" s="13"/>
      <c r="I2021" s="13"/>
      <c r="J2021" s="46"/>
    </row>
    <row r="2022" spans="1:10" x14ac:dyDescent="0.25">
      <c r="A2022" s="7" t="str">
        <f>IF(C2021="","",IFERROR(IF(VLOOKUP(C2021,'Program Mapping'!B:B,1,FALSE)=C2021,"OK","Fix"),"Fix"))</f>
        <v/>
      </c>
      <c r="C2022" s="32"/>
      <c r="D2022" s="3"/>
      <c r="E2022" s="3"/>
      <c r="G2022" s="13"/>
      <c r="H2022" s="13"/>
      <c r="I2022" s="13"/>
      <c r="J2022" s="46"/>
    </row>
    <row r="2023" spans="1:10" x14ac:dyDescent="0.25">
      <c r="A2023" s="7" t="str">
        <f>IF(C2022="","",IFERROR(IF(VLOOKUP(C2022,'Program Mapping'!B:B,1,FALSE)=C2022,"OK","Fix"),"Fix"))</f>
        <v/>
      </c>
      <c r="C2023" s="32"/>
      <c r="D2023" s="3"/>
      <c r="E2023" s="3"/>
      <c r="G2023" s="13"/>
      <c r="H2023" s="13"/>
      <c r="I2023" s="13"/>
      <c r="J2023" s="46"/>
    </row>
    <row r="2024" spans="1:10" x14ac:dyDescent="0.25">
      <c r="A2024" s="7" t="str">
        <f>IF(C2023="","",IFERROR(IF(VLOOKUP(C2023,'Program Mapping'!B:B,1,FALSE)=C2023,"OK","Fix"),"Fix"))</f>
        <v/>
      </c>
      <c r="C2024" s="32"/>
      <c r="D2024" s="3"/>
      <c r="E2024" s="3"/>
      <c r="G2024" s="13"/>
      <c r="H2024" s="13"/>
      <c r="I2024" s="13"/>
      <c r="J2024" s="46"/>
    </row>
    <row r="2025" spans="1:10" x14ac:dyDescent="0.25">
      <c r="A2025" s="7" t="str">
        <f>IF(C2024="","",IFERROR(IF(VLOOKUP(C2024,'Program Mapping'!B:B,1,FALSE)=C2024,"OK","Fix"),"Fix"))</f>
        <v/>
      </c>
      <c r="C2025" s="32"/>
      <c r="D2025" s="3"/>
      <c r="E2025" s="3"/>
      <c r="G2025" s="13"/>
      <c r="H2025" s="13"/>
      <c r="I2025" s="13"/>
      <c r="J2025" s="46"/>
    </row>
    <row r="2026" spans="1:10" x14ac:dyDescent="0.25">
      <c r="A2026" s="7" t="str">
        <f>IF(C2025="","",IFERROR(IF(VLOOKUP(C2025,'Program Mapping'!B:B,1,FALSE)=C2025,"OK","Fix"),"Fix"))</f>
        <v/>
      </c>
      <c r="C2026" s="32"/>
      <c r="D2026" s="3"/>
      <c r="E2026" s="3"/>
      <c r="G2026" s="13"/>
      <c r="H2026" s="13"/>
      <c r="I2026" s="13"/>
      <c r="J2026" s="46"/>
    </row>
    <row r="2027" spans="1:10" x14ac:dyDescent="0.25">
      <c r="A2027" s="7" t="str">
        <f>IF(C2026="","",IFERROR(IF(VLOOKUP(C2026,'Program Mapping'!B:B,1,FALSE)=C2026,"OK","Fix"),"Fix"))</f>
        <v/>
      </c>
      <c r="C2027" s="32"/>
      <c r="D2027" s="3"/>
      <c r="E2027" s="3"/>
      <c r="G2027" s="13"/>
      <c r="H2027" s="13"/>
      <c r="I2027" s="13"/>
      <c r="J2027" s="46"/>
    </row>
    <row r="2028" spans="1:10" x14ac:dyDescent="0.25">
      <c r="A2028" s="7" t="str">
        <f>IF(C2027="","",IFERROR(IF(VLOOKUP(C2027,'Program Mapping'!B:B,1,FALSE)=C2027,"OK","Fix"),"Fix"))</f>
        <v/>
      </c>
      <c r="C2028" s="32"/>
      <c r="D2028" s="3"/>
      <c r="E2028" s="3"/>
      <c r="G2028" s="13"/>
      <c r="H2028" s="13"/>
      <c r="I2028" s="13"/>
      <c r="J2028" s="46"/>
    </row>
    <row r="2029" spans="1:10" x14ac:dyDescent="0.25">
      <c r="A2029" s="7" t="str">
        <f>IF(C2028="","",IFERROR(IF(VLOOKUP(C2028,'Program Mapping'!B:B,1,FALSE)=C2028,"OK","Fix"),"Fix"))</f>
        <v/>
      </c>
      <c r="C2029" s="32"/>
      <c r="D2029" s="3"/>
      <c r="E2029" s="3"/>
      <c r="G2029" s="13"/>
      <c r="H2029" s="13"/>
      <c r="I2029" s="13"/>
      <c r="J2029" s="46"/>
    </row>
    <row r="2030" spans="1:10" x14ac:dyDescent="0.25">
      <c r="A2030" s="7" t="str">
        <f>IF(C2029="","",IFERROR(IF(VLOOKUP(C2029,'Program Mapping'!B:B,1,FALSE)=C2029,"OK","Fix"),"Fix"))</f>
        <v/>
      </c>
      <c r="C2030" s="32"/>
      <c r="D2030" s="3"/>
      <c r="E2030" s="3"/>
      <c r="G2030" s="13"/>
      <c r="H2030" s="13"/>
      <c r="I2030" s="13"/>
      <c r="J2030" s="46"/>
    </row>
    <row r="2031" spans="1:10" x14ac:dyDescent="0.25">
      <c r="A2031" s="7" t="str">
        <f>IF(C2030="","",IFERROR(IF(VLOOKUP(C2030,'Program Mapping'!B:B,1,FALSE)=C2030,"OK","Fix"),"Fix"))</f>
        <v/>
      </c>
      <c r="C2031" s="32"/>
      <c r="D2031" s="3"/>
      <c r="E2031" s="3"/>
      <c r="G2031" s="13"/>
      <c r="H2031" s="13"/>
      <c r="I2031" s="13"/>
      <c r="J2031" s="46"/>
    </row>
    <row r="2032" spans="1:10" x14ac:dyDescent="0.25">
      <c r="A2032" s="7" t="str">
        <f>IF(C2031="","",IFERROR(IF(VLOOKUP(C2031,'Program Mapping'!B:B,1,FALSE)=C2031,"OK","Fix"),"Fix"))</f>
        <v/>
      </c>
      <c r="C2032" s="32"/>
      <c r="D2032" s="3"/>
      <c r="E2032" s="3"/>
      <c r="G2032" s="13"/>
      <c r="H2032" s="13"/>
      <c r="I2032" s="13"/>
      <c r="J2032" s="46"/>
    </row>
    <row r="2033" spans="1:10" x14ac:dyDescent="0.25">
      <c r="A2033" s="7" t="str">
        <f>IF(C2032="","",IFERROR(IF(VLOOKUP(C2032,'Program Mapping'!B:B,1,FALSE)=C2032,"OK","Fix"),"Fix"))</f>
        <v/>
      </c>
      <c r="C2033" s="32"/>
      <c r="D2033" s="3"/>
      <c r="E2033" s="3"/>
      <c r="G2033" s="13"/>
      <c r="H2033" s="13"/>
      <c r="I2033" s="13"/>
      <c r="J2033" s="46"/>
    </row>
    <row r="2034" spans="1:10" x14ac:dyDescent="0.25">
      <c r="A2034" s="7" t="str">
        <f>IF(C2033="","",IFERROR(IF(VLOOKUP(C2033,'Program Mapping'!B:B,1,FALSE)=C2033,"OK","Fix"),"Fix"))</f>
        <v/>
      </c>
      <c r="C2034" s="32"/>
      <c r="D2034" s="3"/>
      <c r="E2034" s="3"/>
      <c r="G2034" s="13"/>
      <c r="H2034" s="13"/>
      <c r="I2034" s="13"/>
      <c r="J2034" s="46"/>
    </row>
    <row r="2035" spans="1:10" x14ac:dyDescent="0.25">
      <c r="A2035" s="7" t="str">
        <f>IF(C2034="","",IFERROR(IF(VLOOKUP(C2034,'Program Mapping'!B:B,1,FALSE)=C2034,"OK","Fix"),"Fix"))</f>
        <v/>
      </c>
      <c r="C2035" s="32"/>
      <c r="D2035" s="3"/>
      <c r="E2035" s="3"/>
      <c r="G2035" s="13"/>
      <c r="H2035" s="13"/>
      <c r="I2035" s="13"/>
      <c r="J2035" s="46"/>
    </row>
    <row r="2036" spans="1:10" x14ac:dyDescent="0.25">
      <c r="A2036" s="7" t="str">
        <f>IF(C2035="","",IFERROR(IF(VLOOKUP(C2035,'Program Mapping'!B:B,1,FALSE)=C2035,"OK","Fix"),"Fix"))</f>
        <v/>
      </c>
      <c r="C2036" s="32"/>
      <c r="D2036" s="3"/>
      <c r="E2036" s="3"/>
      <c r="G2036" s="13"/>
      <c r="H2036" s="13"/>
      <c r="I2036" s="13"/>
      <c r="J2036" s="46"/>
    </row>
    <row r="2037" spans="1:10" x14ac:dyDescent="0.25">
      <c r="A2037" s="7" t="str">
        <f>IF(C2036="","",IFERROR(IF(VLOOKUP(C2036,'Program Mapping'!B:B,1,FALSE)=C2036,"OK","Fix"),"Fix"))</f>
        <v/>
      </c>
      <c r="C2037" s="32"/>
      <c r="D2037" s="3"/>
      <c r="E2037" s="3"/>
      <c r="G2037" s="13"/>
      <c r="H2037" s="13"/>
      <c r="I2037" s="13"/>
      <c r="J2037" s="46"/>
    </row>
    <row r="2038" spans="1:10" x14ac:dyDescent="0.25">
      <c r="A2038" s="7" t="str">
        <f>IF(C2037="","",IFERROR(IF(VLOOKUP(C2037,'Program Mapping'!B:B,1,FALSE)=C2037,"OK","Fix"),"Fix"))</f>
        <v/>
      </c>
      <c r="C2038" s="32"/>
      <c r="D2038" s="3"/>
      <c r="E2038" s="3"/>
      <c r="G2038" s="13"/>
      <c r="H2038" s="13"/>
      <c r="I2038" s="13"/>
      <c r="J2038" s="46"/>
    </row>
    <row r="2039" spans="1:10" x14ac:dyDescent="0.25">
      <c r="A2039" s="7" t="str">
        <f>IF(C2038="","",IFERROR(IF(VLOOKUP(C2038,'Program Mapping'!B:B,1,FALSE)=C2038,"OK","Fix"),"Fix"))</f>
        <v/>
      </c>
      <c r="C2039" s="32"/>
      <c r="D2039" s="3"/>
      <c r="E2039" s="3"/>
      <c r="G2039" s="13"/>
      <c r="H2039" s="13"/>
      <c r="I2039" s="13"/>
      <c r="J2039" s="46"/>
    </row>
    <row r="2040" spans="1:10" x14ac:dyDescent="0.25">
      <c r="A2040" s="7" t="str">
        <f>IF(C2039="","",IFERROR(IF(VLOOKUP(C2039,'Program Mapping'!B:B,1,FALSE)=C2039,"OK","Fix"),"Fix"))</f>
        <v/>
      </c>
      <c r="C2040" s="32"/>
      <c r="D2040" s="3"/>
      <c r="E2040" s="3"/>
      <c r="G2040" s="13"/>
      <c r="H2040" s="13"/>
      <c r="I2040" s="13"/>
      <c r="J2040" s="46"/>
    </row>
    <row r="2041" spans="1:10" x14ac:dyDescent="0.25">
      <c r="A2041" s="7" t="str">
        <f>IF(C2040="","",IFERROR(IF(VLOOKUP(C2040,'Program Mapping'!B:B,1,FALSE)=C2040,"OK","Fix"),"Fix"))</f>
        <v/>
      </c>
      <c r="C2041" s="32"/>
      <c r="D2041" s="3"/>
      <c r="E2041" s="3"/>
      <c r="G2041" s="13"/>
      <c r="H2041" s="13"/>
      <c r="I2041" s="13"/>
      <c r="J2041" s="46"/>
    </row>
    <row r="2042" spans="1:10" x14ac:dyDescent="0.25">
      <c r="A2042" s="7" t="str">
        <f>IF(C2041="","",IFERROR(IF(VLOOKUP(C2041,'Program Mapping'!B:B,1,FALSE)=C2041,"OK","Fix"),"Fix"))</f>
        <v/>
      </c>
      <c r="C2042" s="32"/>
      <c r="D2042" s="3"/>
      <c r="E2042" s="3"/>
      <c r="G2042" s="13"/>
      <c r="H2042" s="13"/>
      <c r="I2042" s="13"/>
      <c r="J2042" s="46"/>
    </row>
    <row r="2043" spans="1:10" x14ac:dyDescent="0.25">
      <c r="A2043" s="7" t="str">
        <f>IF(C2042="","",IFERROR(IF(VLOOKUP(C2042,'Program Mapping'!B:B,1,FALSE)=C2042,"OK","Fix"),"Fix"))</f>
        <v/>
      </c>
      <c r="C2043" s="32"/>
      <c r="D2043" s="3"/>
      <c r="E2043" s="3"/>
      <c r="G2043" s="13"/>
      <c r="H2043" s="13"/>
      <c r="I2043" s="13"/>
      <c r="J2043" s="46"/>
    </row>
    <row r="2044" spans="1:10" x14ac:dyDescent="0.25">
      <c r="A2044" s="7" t="str">
        <f>IF(C2043="","",IFERROR(IF(VLOOKUP(C2043,'Program Mapping'!B:B,1,FALSE)=C2043,"OK","Fix"),"Fix"))</f>
        <v/>
      </c>
      <c r="C2044" s="32"/>
      <c r="D2044" s="3"/>
      <c r="E2044" s="3"/>
      <c r="G2044" s="13"/>
      <c r="H2044" s="13"/>
      <c r="I2044" s="13"/>
      <c r="J2044" s="46"/>
    </row>
    <row r="2045" spans="1:10" x14ac:dyDescent="0.25">
      <c r="A2045" s="7" t="str">
        <f>IF(C2044="","",IFERROR(IF(VLOOKUP(C2044,'Program Mapping'!B:B,1,FALSE)=C2044,"OK","Fix"),"Fix"))</f>
        <v/>
      </c>
      <c r="C2045" s="32"/>
      <c r="D2045" s="3"/>
      <c r="E2045" s="3"/>
      <c r="G2045" s="13"/>
      <c r="H2045" s="13"/>
      <c r="I2045" s="13"/>
      <c r="J2045" s="46"/>
    </row>
    <row r="2046" spans="1:10" x14ac:dyDescent="0.25">
      <c r="A2046" s="7" t="str">
        <f>IF(C2045="","",IFERROR(IF(VLOOKUP(C2045,'Program Mapping'!B:B,1,FALSE)=C2045,"OK","Fix"),"Fix"))</f>
        <v/>
      </c>
      <c r="C2046" s="32"/>
      <c r="D2046" s="3"/>
      <c r="E2046" s="3"/>
      <c r="G2046" s="13"/>
      <c r="H2046" s="13"/>
      <c r="I2046" s="13"/>
      <c r="J2046" s="46"/>
    </row>
    <row r="2047" spans="1:10" x14ac:dyDescent="0.25">
      <c r="A2047" s="7" t="str">
        <f>IF(C2046="","",IFERROR(IF(VLOOKUP(C2046,'Program Mapping'!B:B,1,FALSE)=C2046,"OK","Fix"),"Fix"))</f>
        <v/>
      </c>
      <c r="C2047" s="32"/>
      <c r="D2047" s="3"/>
      <c r="E2047" s="3"/>
      <c r="G2047" s="13"/>
      <c r="H2047" s="13"/>
      <c r="I2047" s="13"/>
      <c r="J2047" s="46"/>
    </row>
    <row r="2048" spans="1:10" x14ac:dyDescent="0.25">
      <c r="A2048" s="7" t="str">
        <f>IF(C2047="","",IFERROR(IF(VLOOKUP(C2047,'Program Mapping'!B:B,1,FALSE)=C2047,"OK","Fix"),"Fix"))</f>
        <v/>
      </c>
      <c r="C2048" s="32"/>
      <c r="D2048" s="3"/>
      <c r="E2048" s="3"/>
      <c r="G2048" s="13"/>
      <c r="H2048" s="13"/>
      <c r="I2048" s="13"/>
      <c r="J2048" s="46"/>
    </row>
    <row r="2049" spans="1:10" x14ac:dyDescent="0.25">
      <c r="A2049" s="7" t="str">
        <f>IF(C2048="","",IFERROR(IF(VLOOKUP(C2048,'Program Mapping'!B:B,1,FALSE)=C2048,"OK","Fix"),"Fix"))</f>
        <v/>
      </c>
      <c r="C2049" s="32"/>
      <c r="D2049" s="3"/>
      <c r="E2049" s="3"/>
      <c r="G2049" s="13"/>
      <c r="H2049" s="13"/>
      <c r="I2049" s="13"/>
      <c r="J2049" s="46"/>
    </row>
    <row r="2050" spans="1:10" x14ac:dyDescent="0.25">
      <c r="A2050" s="7" t="str">
        <f>IF(C2049="","",IFERROR(IF(VLOOKUP(C2049,'Program Mapping'!B:B,1,FALSE)=C2049,"OK","Fix"),"Fix"))</f>
        <v/>
      </c>
      <c r="C2050" s="32"/>
      <c r="D2050" s="3"/>
      <c r="E2050" s="3"/>
      <c r="G2050" s="13"/>
      <c r="H2050" s="13"/>
      <c r="I2050" s="13"/>
      <c r="J2050" s="46"/>
    </row>
    <row r="2051" spans="1:10" x14ac:dyDescent="0.25">
      <c r="A2051" s="7" t="str">
        <f>IF(C2050="","",IFERROR(IF(VLOOKUP(C2050,'Program Mapping'!B:B,1,FALSE)=C2050,"OK","Fix"),"Fix"))</f>
        <v/>
      </c>
      <c r="C2051" s="32"/>
      <c r="D2051" s="3"/>
      <c r="E2051" s="3"/>
      <c r="G2051" s="13"/>
      <c r="H2051" s="13"/>
      <c r="I2051" s="13"/>
      <c r="J2051" s="46"/>
    </row>
    <row r="2052" spans="1:10" x14ac:dyDescent="0.25">
      <c r="A2052" s="7" t="str">
        <f>IF(C2051="","",IFERROR(IF(VLOOKUP(C2051,'Program Mapping'!B:B,1,FALSE)=C2051,"OK","Fix"),"Fix"))</f>
        <v/>
      </c>
      <c r="C2052" s="32"/>
      <c r="D2052" s="3"/>
      <c r="E2052" s="3"/>
      <c r="G2052" s="13"/>
      <c r="H2052" s="13"/>
      <c r="I2052" s="13"/>
      <c r="J2052" s="46"/>
    </row>
    <row r="2053" spans="1:10" x14ac:dyDescent="0.25">
      <c r="A2053" s="7" t="str">
        <f>IF(C2052="","",IFERROR(IF(VLOOKUP(C2052,'Program Mapping'!B:B,1,FALSE)=C2052,"OK","Fix"),"Fix"))</f>
        <v/>
      </c>
      <c r="C2053" s="32"/>
      <c r="D2053" s="3"/>
      <c r="E2053" s="3"/>
      <c r="G2053" s="13"/>
      <c r="H2053" s="13"/>
      <c r="I2053" s="13"/>
      <c r="J2053" s="46"/>
    </row>
    <row r="2054" spans="1:10" x14ac:dyDescent="0.25">
      <c r="A2054" s="7" t="str">
        <f>IF(C2053="","",IFERROR(IF(VLOOKUP(C2053,'Program Mapping'!B:B,1,FALSE)=C2053,"OK","Fix"),"Fix"))</f>
        <v/>
      </c>
      <c r="C2054" s="32"/>
      <c r="D2054" s="3"/>
      <c r="E2054" s="3"/>
      <c r="G2054" s="13"/>
      <c r="H2054" s="13"/>
      <c r="I2054" s="13"/>
      <c r="J2054" s="46"/>
    </row>
    <row r="2055" spans="1:10" x14ac:dyDescent="0.25">
      <c r="A2055" s="7" t="str">
        <f>IF(C2054="","",IFERROR(IF(VLOOKUP(C2054,'Program Mapping'!B:B,1,FALSE)=C2054,"OK","Fix"),"Fix"))</f>
        <v/>
      </c>
      <c r="C2055" s="32"/>
      <c r="D2055" s="3"/>
      <c r="E2055" s="3"/>
      <c r="G2055" s="13"/>
      <c r="H2055" s="13"/>
      <c r="I2055" s="13"/>
      <c r="J2055" s="46"/>
    </row>
    <row r="2056" spans="1:10" x14ac:dyDescent="0.25">
      <c r="A2056" s="7" t="str">
        <f>IF(C2055="","",IFERROR(IF(VLOOKUP(C2055,'Program Mapping'!B:B,1,FALSE)=C2055,"OK","Fix"),"Fix"))</f>
        <v/>
      </c>
      <c r="C2056" s="32"/>
      <c r="D2056" s="3"/>
      <c r="E2056" s="3"/>
      <c r="G2056" s="13"/>
      <c r="H2056" s="13"/>
      <c r="I2056" s="13"/>
      <c r="J2056" s="46"/>
    </row>
    <row r="2057" spans="1:10" x14ac:dyDescent="0.25">
      <c r="A2057" s="7" t="str">
        <f>IF(C2056="","",IFERROR(IF(VLOOKUP(C2056,'Program Mapping'!B:B,1,FALSE)=C2056,"OK","Fix"),"Fix"))</f>
        <v/>
      </c>
      <c r="C2057" s="32"/>
      <c r="D2057" s="3"/>
      <c r="E2057" s="3"/>
      <c r="G2057" s="13"/>
      <c r="H2057" s="13"/>
      <c r="I2057" s="13"/>
      <c r="J2057" s="46"/>
    </row>
    <row r="2058" spans="1:10" x14ac:dyDescent="0.25">
      <c r="A2058" s="7" t="str">
        <f>IF(C2057="","",IFERROR(IF(VLOOKUP(C2057,'Program Mapping'!B:B,1,FALSE)=C2057,"OK","Fix"),"Fix"))</f>
        <v/>
      </c>
      <c r="C2058" s="32"/>
      <c r="D2058" s="3"/>
      <c r="E2058" s="3"/>
      <c r="G2058" s="13"/>
      <c r="H2058" s="13"/>
      <c r="I2058" s="13"/>
      <c r="J2058" s="46"/>
    </row>
    <row r="2059" spans="1:10" x14ac:dyDescent="0.25">
      <c r="A2059" s="7" t="str">
        <f>IF(C2058="","",IFERROR(IF(VLOOKUP(C2058,'Program Mapping'!B:B,1,FALSE)=C2058,"OK","Fix"),"Fix"))</f>
        <v/>
      </c>
      <c r="C2059" s="32"/>
      <c r="D2059" s="3"/>
      <c r="E2059" s="3"/>
      <c r="G2059" s="13"/>
      <c r="H2059" s="13"/>
      <c r="I2059" s="13"/>
      <c r="J2059" s="46"/>
    </row>
    <row r="2060" spans="1:10" x14ac:dyDescent="0.25">
      <c r="A2060" s="7" t="str">
        <f>IF(C2059="","",IFERROR(IF(VLOOKUP(C2059,'Program Mapping'!B:B,1,FALSE)=C2059,"OK","Fix"),"Fix"))</f>
        <v/>
      </c>
      <c r="C2060" s="32"/>
      <c r="D2060" s="3"/>
      <c r="E2060" s="3"/>
      <c r="G2060" s="13"/>
      <c r="H2060" s="13"/>
      <c r="I2060" s="13"/>
      <c r="J2060" s="46"/>
    </row>
    <row r="2061" spans="1:10" x14ac:dyDescent="0.25">
      <c r="A2061" s="7" t="str">
        <f>IF(C2060="","",IFERROR(IF(VLOOKUP(C2060,'Program Mapping'!B:B,1,FALSE)=C2060,"OK","Fix"),"Fix"))</f>
        <v/>
      </c>
      <c r="C2061" s="32"/>
      <c r="D2061" s="3"/>
      <c r="E2061" s="3"/>
      <c r="G2061" s="13"/>
      <c r="H2061" s="13"/>
      <c r="I2061" s="13"/>
      <c r="J2061" s="46"/>
    </row>
    <row r="2062" spans="1:10" x14ac:dyDescent="0.25">
      <c r="A2062" s="7" t="str">
        <f>IF(C2061="","",IFERROR(IF(VLOOKUP(C2061,'Program Mapping'!B:B,1,FALSE)=C2061,"OK","Fix"),"Fix"))</f>
        <v/>
      </c>
      <c r="C2062" s="32"/>
      <c r="D2062" s="3"/>
      <c r="E2062" s="3"/>
      <c r="G2062" s="13"/>
      <c r="H2062" s="13"/>
      <c r="I2062" s="13"/>
      <c r="J2062" s="46"/>
    </row>
    <row r="2063" spans="1:10" x14ac:dyDescent="0.25">
      <c r="A2063" s="7" t="str">
        <f>IF(C2062="","",IFERROR(IF(VLOOKUP(C2062,'Program Mapping'!B:B,1,FALSE)=C2062,"OK","Fix"),"Fix"))</f>
        <v/>
      </c>
      <c r="C2063" s="32"/>
      <c r="D2063" s="3"/>
      <c r="E2063" s="3"/>
      <c r="G2063" s="13"/>
      <c r="H2063" s="13"/>
      <c r="I2063" s="13"/>
      <c r="J2063" s="46"/>
    </row>
    <row r="2064" spans="1:10" x14ac:dyDescent="0.25">
      <c r="A2064" s="7" t="str">
        <f>IF(C2063="","",IFERROR(IF(VLOOKUP(C2063,'Program Mapping'!B:B,1,FALSE)=C2063,"OK","Fix"),"Fix"))</f>
        <v/>
      </c>
      <c r="C2064" s="32"/>
      <c r="D2064" s="3"/>
      <c r="E2064" s="3"/>
      <c r="G2064" s="13"/>
      <c r="H2064" s="13"/>
      <c r="I2064" s="13"/>
      <c r="J2064" s="46"/>
    </row>
    <row r="2065" spans="1:10" x14ac:dyDescent="0.25">
      <c r="A2065" s="7" t="str">
        <f>IF(C2064="","",IFERROR(IF(VLOOKUP(C2064,'Program Mapping'!B:B,1,FALSE)=C2064,"OK","Fix"),"Fix"))</f>
        <v/>
      </c>
      <c r="C2065" s="32"/>
      <c r="D2065" s="3"/>
      <c r="E2065" s="3"/>
      <c r="G2065" s="13"/>
      <c r="H2065" s="13"/>
      <c r="I2065" s="13"/>
      <c r="J2065" s="46"/>
    </row>
    <row r="2066" spans="1:10" x14ac:dyDescent="0.25">
      <c r="A2066" s="7" t="str">
        <f>IF(C2065="","",IFERROR(IF(VLOOKUP(C2065,'Program Mapping'!B:B,1,FALSE)=C2065,"OK","Fix"),"Fix"))</f>
        <v/>
      </c>
      <c r="C2066" s="32"/>
      <c r="D2066" s="3"/>
      <c r="E2066" s="3"/>
      <c r="G2066" s="13"/>
      <c r="H2066" s="13"/>
      <c r="I2066" s="13"/>
      <c r="J2066" s="46"/>
    </row>
    <row r="2067" spans="1:10" x14ac:dyDescent="0.25">
      <c r="A2067" s="7" t="str">
        <f>IF(C2066="","",IFERROR(IF(VLOOKUP(C2066,'Program Mapping'!B:B,1,FALSE)=C2066,"OK","Fix"),"Fix"))</f>
        <v/>
      </c>
      <c r="C2067" s="32"/>
      <c r="D2067" s="3"/>
      <c r="E2067" s="3"/>
      <c r="G2067" s="13"/>
      <c r="H2067" s="13"/>
      <c r="I2067" s="13"/>
      <c r="J2067" s="46"/>
    </row>
    <row r="2068" spans="1:10" x14ac:dyDescent="0.25">
      <c r="A2068" s="7" t="str">
        <f>IF(C2067="","",IFERROR(IF(VLOOKUP(C2067,'Program Mapping'!B:B,1,FALSE)=C2067,"OK","Fix"),"Fix"))</f>
        <v/>
      </c>
      <c r="C2068" s="32"/>
      <c r="D2068" s="3"/>
      <c r="E2068" s="3"/>
      <c r="G2068" s="13"/>
      <c r="H2068" s="13"/>
      <c r="I2068" s="13"/>
      <c r="J2068" s="46"/>
    </row>
    <row r="2069" spans="1:10" x14ac:dyDescent="0.25">
      <c r="A2069" s="7" t="str">
        <f>IF(C2068="","",IFERROR(IF(VLOOKUP(C2068,'Program Mapping'!B:B,1,FALSE)=C2068,"OK","Fix"),"Fix"))</f>
        <v/>
      </c>
      <c r="C2069" s="32"/>
      <c r="D2069" s="3"/>
      <c r="E2069" s="3"/>
      <c r="G2069" s="13"/>
      <c r="H2069" s="13"/>
      <c r="I2069" s="13"/>
      <c r="J2069" s="46"/>
    </row>
    <row r="2070" spans="1:10" x14ac:dyDescent="0.25">
      <c r="A2070" s="7" t="str">
        <f>IF(C2069="","",IFERROR(IF(VLOOKUP(C2069,'Program Mapping'!B:B,1,FALSE)=C2069,"OK","Fix"),"Fix"))</f>
        <v/>
      </c>
      <c r="C2070" s="32"/>
      <c r="D2070" s="3"/>
      <c r="E2070" s="3"/>
      <c r="G2070" s="13"/>
      <c r="H2070" s="13"/>
      <c r="I2070" s="13"/>
      <c r="J2070" s="46"/>
    </row>
    <row r="2071" spans="1:10" x14ac:dyDescent="0.25">
      <c r="A2071" s="7" t="str">
        <f>IF(C2070="","",IFERROR(IF(VLOOKUP(C2070,'Program Mapping'!B:B,1,FALSE)=C2070,"OK","Fix"),"Fix"))</f>
        <v/>
      </c>
      <c r="C2071" s="32"/>
      <c r="D2071" s="3"/>
      <c r="E2071" s="3"/>
      <c r="G2071" s="13"/>
      <c r="H2071" s="13"/>
      <c r="I2071" s="13"/>
      <c r="J2071" s="46"/>
    </row>
    <row r="2072" spans="1:10" x14ac:dyDescent="0.25">
      <c r="A2072" s="7" t="str">
        <f>IF(C2071="","",IFERROR(IF(VLOOKUP(C2071,'Program Mapping'!B:B,1,FALSE)=C2071,"OK","Fix"),"Fix"))</f>
        <v/>
      </c>
      <c r="C2072" s="32"/>
      <c r="D2072" s="3"/>
      <c r="E2072" s="3"/>
      <c r="G2072" s="13"/>
      <c r="H2072" s="13"/>
      <c r="I2072" s="13"/>
      <c r="J2072" s="46"/>
    </row>
    <row r="2073" spans="1:10" x14ac:dyDescent="0.25">
      <c r="A2073" s="7" t="str">
        <f>IF(C2072="","",IFERROR(IF(VLOOKUP(C2072,'Program Mapping'!B:B,1,FALSE)=C2072,"OK","Fix"),"Fix"))</f>
        <v/>
      </c>
      <c r="C2073" s="32"/>
      <c r="D2073" s="3"/>
      <c r="E2073" s="3"/>
      <c r="G2073" s="13"/>
      <c r="H2073" s="13"/>
      <c r="I2073" s="13"/>
      <c r="J2073" s="46"/>
    </row>
    <row r="2074" spans="1:10" x14ac:dyDescent="0.25">
      <c r="A2074" s="7" t="str">
        <f>IF(C2073="","",IFERROR(IF(VLOOKUP(C2073,'Program Mapping'!B:B,1,FALSE)=C2073,"OK","Fix"),"Fix"))</f>
        <v/>
      </c>
      <c r="C2074" s="32"/>
      <c r="D2074" s="3"/>
      <c r="E2074" s="3"/>
      <c r="G2074" s="13"/>
      <c r="H2074" s="13"/>
      <c r="I2074" s="13"/>
      <c r="J2074" s="46"/>
    </row>
    <row r="2075" spans="1:10" x14ac:dyDescent="0.25">
      <c r="A2075" s="7" t="str">
        <f>IF(C2074="","",IFERROR(IF(VLOOKUP(C2074,'Program Mapping'!B:B,1,FALSE)=C2074,"OK","Fix"),"Fix"))</f>
        <v/>
      </c>
      <c r="C2075" s="32"/>
      <c r="D2075" s="3"/>
      <c r="E2075" s="3"/>
      <c r="G2075" s="13"/>
      <c r="H2075" s="13"/>
      <c r="I2075" s="13"/>
      <c r="J2075" s="46"/>
    </row>
    <row r="2076" spans="1:10" x14ac:dyDescent="0.25">
      <c r="A2076" s="7" t="str">
        <f>IF(C2075="","",IFERROR(IF(VLOOKUP(C2075,'Program Mapping'!B:B,1,FALSE)=C2075,"OK","Fix"),"Fix"))</f>
        <v/>
      </c>
      <c r="C2076" s="32"/>
      <c r="D2076" s="3"/>
      <c r="E2076" s="3"/>
      <c r="G2076" s="13"/>
      <c r="H2076" s="13"/>
      <c r="I2076" s="13"/>
      <c r="J2076" s="46"/>
    </row>
    <row r="2077" spans="1:10" x14ac:dyDescent="0.25">
      <c r="A2077" s="7" t="str">
        <f>IF(C2076="","",IFERROR(IF(VLOOKUP(C2076,'Program Mapping'!B:B,1,FALSE)=C2076,"OK","Fix"),"Fix"))</f>
        <v/>
      </c>
      <c r="C2077" s="32"/>
      <c r="D2077" s="3"/>
      <c r="E2077" s="3"/>
      <c r="G2077" s="13"/>
      <c r="H2077" s="13"/>
      <c r="I2077" s="13"/>
      <c r="J2077" s="46"/>
    </row>
    <row r="2078" spans="1:10" x14ac:dyDescent="0.25">
      <c r="A2078" s="7" t="str">
        <f>IF(C2077="","",IFERROR(IF(VLOOKUP(C2077,'Program Mapping'!B:B,1,FALSE)=C2077,"OK","Fix"),"Fix"))</f>
        <v/>
      </c>
      <c r="C2078" s="32"/>
      <c r="D2078" s="3"/>
      <c r="E2078" s="3"/>
      <c r="G2078" s="13"/>
      <c r="H2078" s="13"/>
      <c r="I2078" s="13"/>
      <c r="J2078" s="46"/>
    </row>
    <row r="2079" spans="1:10" x14ac:dyDescent="0.25">
      <c r="A2079" s="7" t="str">
        <f>IF(C2078="","",IFERROR(IF(VLOOKUP(C2078,'Program Mapping'!B:B,1,FALSE)=C2078,"OK","Fix"),"Fix"))</f>
        <v/>
      </c>
      <c r="C2079" s="32"/>
      <c r="D2079" s="3"/>
      <c r="E2079" s="3"/>
      <c r="G2079" s="13"/>
      <c r="H2079" s="13"/>
      <c r="I2079" s="13"/>
      <c r="J2079" s="46"/>
    </row>
    <row r="2080" spans="1:10" x14ac:dyDescent="0.25">
      <c r="A2080" s="7" t="str">
        <f>IF(C2079="","",IFERROR(IF(VLOOKUP(C2079,'Program Mapping'!B:B,1,FALSE)=C2079,"OK","Fix"),"Fix"))</f>
        <v/>
      </c>
      <c r="C2080" s="32"/>
      <c r="D2080" s="3"/>
      <c r="E2080" s="3"/>
      <c r="G2080" s="13"/>
      <c r="H2080" s="13"/>
      <c r="I2080" s="13"/>
      <c r="J2080" s="46"/>
    </row>
    <row r="2081" spans="1:10" x14ac:dyDescent="0.25">
      <c r="A2081" s="7" t="str">
        <f>IF(C2080="","",IFERROR(IF(VLOOKUP(C2080,'Program Mapping'!B:B,1,FALSE)=C2080,"OK","Fix"),"Fix"))</f>
        <v/>
      </c>
      <c r="C2081" s="32"/>
      <c r="D2081" s="3"/>
      <c r="E2081" s="3"/>
      <c r="G2081" s="13"/>
      <c r="H2081" s="13"/>
      <c r="I2081" s="13"/>
      <c r="J2081" s="46"/>
    </row>
    <row r="2082" spans="1:10" x14ac:dyDescent="0.25">
      <c r="A2082" s="7" t="str">
        <f>IF(C2081="","",IFERROR(IF(VLOOKUP(C2081,'Program Mapping'!B:B,1,FALSE)=C2081,"OK","Fix"),"Fix"))</f>
        <v/>
      </c>
      <c r="C2082" s="32"/>
      <c r="D2082" s="3"/>
      <c r="E2082" s="3"/>
      <c r="G2082" s="13"/>
      <c r="H2082" s="13"/>
      <c r="I2082" s="13"/>
      <c r="J2082" s="46"/>
    </row>
    <row r="2083" spans="1:10" x14ac:dyDescent="0.25">
      <c r="A2083" s="7" t="str">
        <f>IF(C2082="","",IFERROR(IF(VLOOKUP(C2082,'Program Mapping'!B:B,1,FALSE)=C2082,"OK","Fix"),"Fix"))</f>
        <v/>
      </c>
      <c r="C2083" s="32"/>
      <c r="D2083" s="3"/>
      <c r="E2083" s="3"/>
      <c r="G2083" s="13"/>
      <c r="H2083" s="13"/>
      <c r="I2083" s="13"/>
      <c r="J2083" s="46"/>
    </row>
    <row r="2084" spans="1:10" x14ac:dyDescent="0.25">
      <c r="A2084" s="7" t="str">
        <f>IF(C2083="","",IFERROR(IF(VLOOKUP(C2083,'Program Mapping'!B:B,1,FALSE)=C2083,"OK","Fix"),"Fix"))</f>
        <v/>
      </c>
      <c r="C2084" s="32"/>
      <c r="D2084" s="3"/>
      <c r="E2084" s="3"/>
      <c r="G2084" s="13"/>
      <c r="H2084" s="13"/>
      <c r="I2084" s="13"/>
      <c r="J2084" s="46"/>
    </row>
    <row r="2085" spans="1:10" x14ac:dyDescent="0.25">
      <c r="A2085" s="7" t="str">
        <f>IF(C2084="","",IFERROR(IF(VLOOKUP(C2084,'Program Mapping'!B:B,1,FALSE)=C2084,"OK","Fix"),"Fix"))</f>
        <v/>
      </c>
      <c r="C2085" s="32"/>
      <c r="D2085" s="3"/>
      <c r="E2085" s="3"/>
      <c r="G2085" s="13"/>
      <c r="H2085" s="13"/>
      <c r="I2085" s="13"/>
      <c r="J2085" s="46"/>
    </row>
    <row r="2086" spans="1:10" x14ac:dyDescent="0.25">
      <c r="A2086" s="7" t="str">
        <f>IF(C2085="","",IFERROR(IF(VLOOKUP(C2085,'Program Mapping'!B:B,1,FALSE)=C2085,"OK","Fix"),"Fix"))</f>
        <v/>
      </c>
      <c r="C2086" s="32"/>
      <c r="D2086" s="3"/>
      <c r="E2086" s="3"/>
      <c r="G2086" s="13"/>
      <c r="H2086" s="13"/>
      <c r="I2086" s="13"/>
      <c r="J2086" s="46"/>
    </row>
    <row r="2087" spans="1:10" x14ac:dyDescent="0.25">
      <c r="A2087" s="7" t="str">
        <f>IF(C2086="","",IFERROR(IF(VLOOKUP(C2086,'Program Mapping'!B:B,1,FALSE)=C2086,"OK","Fix"),"Fix"))</f>
        <v/>
      </c>
      <c r="C2087" s="32"/>
      <c r="D2087" s="3"/>
      <c r="E2087" s="3"/>
      <c r="G2087" s="13"/>
      <c r="H2087" s="13"/>
      <c r="I2087" s="13"/>
      <c r="J2087" s="46"/>
    </row>
    <row r="2088" spans="1:10" x14ac:dyDescent="0.25">
      <c r="A2088" s="7" t="str">
        <f>IF(C2087="","",IFERROR(IF(VLOOKUP(C2087,'Program Mapping'!B:B,1,FALSE)=C2087,"OK","Fix"),"Fix"))</f>
        <v/>
      </c>
      <c r="C2088" s="32"/>
      <c r="D2088" s="3"/>
      <c r="E2088" s="3"/>
      <c r="G2088" s="13"/>
      <c r="H2088" s="13"/>
      <c r="I2088" s="13"/>
      <c r="J2088" s="46"/>
    </row>
    <row r="2089" spans="1:10" x14ac:dyDescent="0.25">
      <c r="A2089" s="7" t="str">
        <f>IF(C2088="","",IFERROR(IF(VLOOKUP(C2088,'Program Mapping'!B:B,1,FALSE)=C2088,"OK","Fix"),"Fix"))</f>
        <v/>
      </c>
      <c r="C2089" s="32"/>
      <c r="D2089" s="3"/>
      <c r="E2089" s="3"/>
      <c r="G2089" s="13"/>
      <c r="H2089" s="13"/>
      <c r="I2089" s="13"/>
      <c r="J2089" s="46"/>
    </row>
    <row r="2090" spans="1:10" x14ac:dyDescent="0.25">
      <c r="A2090" s="7" t="str">
        <f>IF(C2089="","",IFERROR(IF(VLOOKUP(C2089,'Program Mapping'!B:B,1,FALSE)=C2089,"OK","Fix"),"Fix"))</f>
        <v/>
      </c>
      <c r="C2090" s="32"/>
      <c r="D2090" s="3"/>
      <c r="E2090" s="3"/>
      <c r="G2090" s="13"/>
      <c r="H2090" s="13"/>
      <c r="I2090" s="13"/>
      <c r="J2090" s="46"/>
    </row>
    <row r="2091" spans="1:10" x14ac:dyDescent="0.25">
      <c r="A2091" s="7" t="str">
        <f>IF(C2090="","",IFERROR(IF(VLOOKUP(C2090,'Program Mapping'!B:B,1,FALSE)=C2090,"OK","Fix"),"Fix"))</f>
        <v/>
      </c>
      <c r="C2091" s="32"/>
      <c r="D2091" s="3"/>
      <c r="E2091" s="3"/>
      <c r="G2091" s="13"/>
      <c r="H2091" s="13"/>
      <c r="I2091" s="13"/>
      <c r="J2091" s="46"/>
    </row>
    <row r="2092" spans="1:10" x14ac:dyDescent="0.25">
      <c r="A2092" s="7" t="str">
        <f>IF(C2091="","",IFERROR(IF(VLOOKUP(C2091,'Program Mapping'!B:B,1,FALSE)=C2091,"OK","Fix"),"Fix"))</f>
        <v/>
      </c>
      <c r="C2092" s="32"/>
      <c r="D2092" s="3"/>
      <c r="E2092" s="3"/>
      <c r="G2092" s="13"/>
      <c r="H2092" s="13"/>
      <c r="I2092" s="13"/>
      <c r="J2092" s="46"/>
    </row>
    <row r="2093" spans="1:10" x14ac:dyDescent="0.25">
      <c r="A2093" s="7" t="str">
        <f>IF(C2092="","",IFERROR(IF(VLOOKUP(C2092,'Program Mapping'!B:B,1,FALSE)=C2092,"OK","Fix"),"Fix"))</f>
        <v/>
      </c>
      <c r="C2093" s="32"/>
      <c r="D2093" s="3"/>
      <c r="E2093" s="3"/>
      <c r="G2093" s="13"/>
      <c r="H2093" s="13"/>
      <c r="I2093" s="13"/>
      <c r="J2093" s="46"/>
    </row>
    <row r="2094" spans="1:10" x14ac:dyDescent="0.25">
      <c r="A2094" s="7" t="str">
        <f>IF(C2093="","",IFERROR(IF(VLOOKUP(C2093,'Program Mapping'!B:B,1,FALSE)=C2093,"OK","Fix"),"Fix"))</f>
        <v/>
      </c>
      <c r="C2094" s="32"/>
      <c r="D2094" s="3"/>
      <c r="E2094" s="3"/>
      <c r="G2094" s="13"/>
      <c r="H2094" s="13"/>
      <c r="I2094" s="13"/>
      <c r="J2094" s="46"/>
    </row>
    <row r="2095" spans="1:10" x14ac:dyDescent="0.25">
      <c r="A2095" s="7" t="str">
        <f>IF(C2094="","",IFERROR(IF(VLOOKUP(C2094,'Program Mapping'!B:B,1,FALSE)=C2094,"OK","Fix"),"Fix"))</f>
        <v/>
      </c>
      <c r="C2095" s="32"/>
      <c r="D2095" s="3"/>
      <c r="E2095" s="3"/>
      <c r="G2095" s="13"/>
      <c r="H2095" s="13"/>
      <c r="I2095" s="13"/>
      <c r="J2095" s="46"/>
    </row>
    <row r="2096" spans="1:10" x14ac:dyDescent="0.25">
      <c r="A2096" s="7" t="str">
        <f>IF(C2095="","",IFERROR(IF(VLOOKUP(C2095,'Program Mapping'!B:B,1,FALSE)=C2095,"OK","Fix"),"Fix"))</f>
        <v/>
      </c>
      <c r="C2096" s="32"/>
      <c r="D2096" s="3"/>
      <c r="E2096" s="3"/>
      <c r="G2096" s="13"/>
      <c r="H2096" s="13"/>
      <c r="I2096" s="13"/>
      <c r="J2096" s="46"/>
    </row>
    <row r="2097" spans="1:10" x14ac:dyDescent="0.25">
      <c r="A2097" s="7" t="str">
        <f>IF(C2096="","",IFERROR(IF(VLOOKUP(C2096,'Program Mapping'!B:B,1,FALSE)=C2096,"OK","Fix"),"Fix"))</f>
        <v/>
      </c>
      <c r="C2097" s="32"/>
      <c r="D2097" s="3"/>
      <c r="E2097" s="3"/>
      <c r="G2097" s="13"/>
      <c r="H2097" s="13"/>
      <c r="I2097" s="13"/>
      <c r="J2097" s="46"/>
    </row>
    <row r="2098" spans="1:10" x14ac:dyDescent="0.25">
      <c r="A2098" s="7" t="str">
        <f>IF(C2097="","",IFERROR(IF(VLOOKUP(C2097,'Program Mapping'!B:B,1,FALSE)=C2097,"OK","Fix"),"Fix"))</f>
        <v/>
      </c>
      <c r="C2098" s="32"/>
      <c r="D2098" s="3"/>
      <c r="E2098" s="3"/>
      <c r="G2098" s="13"/>
      <c r="H2098" s="13"/>
      <c r="I2098" s="13"/>
      <c r="J2098" s="46"/>
    </row>
    <row r="2099" spans="1:10" x14ac:dyDescent="0.25">
      <c r="A2099" s="7" t="str">
        <f>IF(C2098="","",IFERROR(IF(VLOOKUP(C2098,'Program Mapping'!B:B,1,FALSE)=C2098,"OK","Fix"),"Fix"))</f>
        <v/>
      </c>
      <c r="C2099" s="32"/>
      <c r="D2099" s="3"/>
      <c r="E2099" s="3"/>
      <c r="G2099" s="13"/>
      <c r="H2099" s="13"/>
      <c r="I2099" s="13"/>
      <c r="J2099" s="46"/>
    </row>
    <row r="2100" spans="1:10" x14ac:dyDescent="0.25">
      <c r="A2100" s="7" t="str">
        <f>IF(C2099="","",IFERROR(IF(VLOOKUP(C2099,'Program Mapping'!B:B,1,FALSE)=C2099,"OK","Fix"),"Fix"))</f>
        <v/>
      </c>
      <c r="C2100" s="32"/>
      <c r="D2100" s="3"/>
      <c r="E2100" s="3"/>
      <c r="G2100" s="13"/>
      <c r="H2100" s="13"/>
      <c r="I2100" s="13"/>
      <c r="J2100" s="46"/>
    </row>
    <row r="2101" spans="1:10" x14ac:dyDescent="0.25">
      <c r="A2101" s="7" t="str">
        <f>IF(C2100="","",IFERROR(IF(VLOOKUP(C2100,'Program Mapping'!B:B,1,FALSE)=C2100,"OK","Fix"),"Fix"))</f>
        <v/>
      </c>
      <c r="C2101" s="32"/>
      <c r="D2101" s="3"/>
      <c r="E2101" s="3"/>
      <c r="G2101" s="13"/>
      <c r="H2101" s="13"/>
      <c r="I2101" s="13"/>
      <c r="J2101" s="46"/>
    </row>
    <row r="2102" spans="1:10" x14ac:dyDescent="0.25">
      <c r="A2102" s="7" t="str">
        <f>IF(C2101="","",IFERROR(IF(VLOOKUP(C2101,'Program Mapping'!B:B,1,FALSE)=C2101,"OK","Fix"),"Fix"))</f>
        <v/>
      </c>
      <c r="C2102" s="32"/>
      <c r="D2102" s="3"/>
      <c r="E2102" s="3"/>
      <c r="G2102" s="13"/>
      <c r="H2102" s="13"/>
      <c r="I2102" s="13"/>
      <c r="J2102" s="46"/>
    </row>
    <row r="2103" spans="1:10" x14ac:dyDescent="0.25">
      <c r="A2103" s="7" t="str">
        <f>IF(C2102="","",IFERROR(IF(VLOOKUP(C2102,'Program Mapping'!B:B,1,FALSE)=C2102,"OK","Fix"),"Fix"))</f>
        <v/>
      </c>
      <c r="C2103" s="32"/>
      <c r="D2103" s="3"/>
      <c r="E2103" s="3"/>
      <c r="G2103" s="13"/>
      <c r="H2103" s="13"/>
      <c r="I2103" s="13"/>
      <c r="J2103" s="46"/>
    </row>
    <row r="2104" spans="1:10" x14ac:dyDescent="0.25">
      <c r="A2104" s="7" t="str">
        <f>IF(C2103="","",IFERROR(IF(VLOOKUP(C2103,'Program Mapping'!B:B,1,FALSE)=C2103,"OK","Fix"),"Fix"))</f>
        <v/>
      </c>
      <c r="C2104" s="32"/>
      <c r="D2104" s="3"/>
      <c r="E2104" s="3"/>
      <c r="G2104" s="13"/>
      <c r="H2104" s="13"/>
      <c r="I2104" s="13"/>
      <c r="J2104" s="46"/>
    </row>
    <row r="2105" spans="1:10" x14ac:dyDescent="0.25">
      <c r="A2105" s="7" t="str">
        <f>IF(C2104="","",IFERROR(IF(VLOOKUP(C2104,'Program Mapping'!B:B,1,FALSE)=C2104,"OK","Fix"),"Fix"))</f>
        <v/>
      </c>
      <c r="C2105" s="32"/>
      <c r="D2105" s="3"/>
      <c r="E2105" s="3"/>
      <c r="G2105" s="13"/>
      <c r="H2105" s="13"/>
      <c r="I2105" s="13"/>
      <c r="J2105" s="46"/>
    </row>
    <row r="2106" spans="1:10" x14ac:dyDescent="0.25">
      <c r="A2106" s="7" t="str">
        <f>IF(C2105="","",IFERROR(IF(VLOOKUP(C2105,'Program Mapping'!B:B,1,FALSE)=C2105,"OK","Fix"),"Fix"))</f>
        <v/>
      </c>
      <c r="C2106" s="32"/>
      <c r="D2106" s="3"/>
      <c r="E2106" s="3"/>
      <c r="G2106" s="13"/>
      <c r="H2106" s="13"/>
      <c r="I2106" s="13"/>
      <c r="J2106" s="46"/>
    </row>
    <row r="2107" spans="1:10" x14ac:dyDescent="0.25">
      <c r="A2107" s="7" t="str">
        <f>IF(C2106="","",IFERROR(IF(VLOOKUP(C2106,'Program Mapping'!B:B,1,FALSE)=C2106,"OK","Fix"),"Fix"))</f>
        <v/>
      </c>
      <c r="C2107" s="32"/>
      <c r="D2107" s="3"/>
      <c r="E2107" s="3"/>
      <c r="G2107" s="13"/>
      <c r="H2107" s="13"/>
      <c r="I2107" s="13"/>
      <c r="J2107" s="46"/>
    </row>
    <row r="2108" spans="1:10" x14ac:dyDescent="0.25">
      <c r="A2108" s="7" t="str">
        <f>IF(C2107="","",IFERROR(IF(VLOOKUP(C2107,'Program Mapping'!B:B,1,FALSE)=C2107,"OK","Fix"),"Fix"))</f>
        <v/>
      </c>
      <c r="C2108" s="32"/>
      <c r="D2108" s="3"/>
      <c r="E2108" s="3"/>
      <c r="G2108" s="13"/>
      <c r="H2108" s="13"/>
      <c r="I2108" s="13"/>
      <c r="J2108" s="46"/>
    </row>
    <row r="2109" spans="1:10" x14ac:dyDescent="0.25">
      <c r="A2109" s="7" t="str">
        <f>IF(C2108="","",IFERROR(IF(VLOOKUP(C2108,'Program Mapping'!B:B,1,FALSE)=C2108,"OK","Fix"),"Fix"))</f>
        <v/>
      </c>
      <c r="C2109" s="32"/>
      <c r="D2109" s="3"/>
      <c r="E2109" s="3"/>
      <c r="G2109" s="13"/>
      <c r="H2109" s="13"/>
      <c r="I2109" s="13"/>
      <c r="J2109" s="46"/>
    </row>
    <row r="2110" spans="1:10" x14ac:dyDescent="0.25">
      <c r="A2110" s="7" t="str">
        <f>IF(C2109="","",IFERROR(IF(VLOOKUP(C2109,'Program Mapping'!B:B,1,FALSE)=C2109,"OK","Fix"),"Fix"))</f>
        <v/>
      </c>
      <c r="C2110" s="32"/>
      <c r="D2110" s="3"/>
      <c r="E2110" s="3"/>
      <c r="G2110" s="13"/>
      <c r="H2110" s="13"/>
      <c r="I2110" s="13"/>
      <c r="J2110" s="46"/>
    </row>
    <row r="2111" spans="1:10" x14ac:dyDescent="0.25">
      <c r="A2111" s="7" t="str">
        <f>IF(C2110="","",IFERROR(IF(VLOOKUP(C2110,'Program Mapping'!B:B,1,FALSE)=C2110,"OK","Fix"),"Fix"))</f>
        <v/>
      </c>
      <c r="C2111" s="32"/>
      <c r="D2111" s="3"/>
      <c r="E2111" s="3"/>
      <c r="G2111" s="13"/>
      <c r="H2111" s="13"/>
      <c r="I2111" s="13"/>
      <c r="J2111" s="46"/>
    </row>
    <row r="2112" spans="1:10" x14ac:dyDescent="0.25">
      <c r="A2112" s="7" t="str">
        <f>IF(C2111="","",IFERROR(IF(VLOOKUP(C2111,'Program Mapping'!B:B,1,FALSE)=C2111,"OK","Fix"),"Fix"))</f>
        <v/>
      </c>
      <c r="C2112" s="32"/>
      <c r="D2112" s="3"/>
      <c r="E2112" s="3"/>
      <c r="G2112" s="13"/>
      <c r="H2112" s="13"/>
      <c r="I2112" s="13"/>
      <c r="J2112" s="46"/>
    </row>
    <row r="2113" spans="1:10" x14ac:dyDescent="0.25">
      <c r="A2113" s="7" t="str">
        <f>IF(C2112="","",IFERROR(IF(VLOOKUP(C2112,'Program Mapping'!B:B,1,FALSE)=C2112,"OK","Fix"),"Fix"))</f>
        <v/>
      </c>
      <c r="C2113" s="32"/>
      <c r="D2113" s="3"/>
      <c r="E2113" s="3"/>
      <c r="G2113" s="13"/>
      <c r="H2113" s="13"/>
      <c r="I2113" s="13"/>
      <c r="J2113" s="46"/>
    </row>
    <row r="2114" spans="1:10" x14ac:dyDescent="0.25">
      <c r="A2114" s="7" t="str">
        <f>IF(C2113="","",IFERROR(IF(VLOOKUP(C2113,'Program Mapping'!B:B,1,FALSE)=C2113,"OK","Fix"),"Fix"))</f>
        <v/>
      </c>
      <c r="C2114" s="32"/>
      <c r="D2114" s="3"/>
      <c r="E2114" s="3"/>
      <c r="G2114" s="13"/>
      <c r="H2114" s="13"/>
      <c r="I2114" s="13"/>
      <c r="J2114" s="46"/>
    </row>
    <row r="2115" spans="1:10" x14ac:dyDescent="0.25">
      <c r="A2115" s="7" t="str">
        <f>IF(C2114="","",IFERROR(IF(VLOOKUP(C2114,'Program Mapping'!B:B,1,FALSE)=C2114,"OK","Fix"),"Fix"))</f>
        <v/>
      </c>
      <c r="C2115" s="32"/>
      <c r="D2115" s="3"/>
      <c r="E2115" s="3"/>
      <c r="G2115" s="13"/>
      <c r="H2115" s="13"/>
      <c r="I2115" s="13"/>
      <c r="J2115" s="46"/>
    </row>
    <row r="2116" spans="1:10" x14ac:dyDescent="0.25">
      <c r="A2116" s="7" t="str">
        <f>IF(C2115="","",IFERROR(IF(VLOOKUP(C2115,'Program Mapping'!B:B,1,FALSE)=C2115,"OK","Fix"),"Fix"))</f>
        <v/>
      </c>
      <c r="C2116" s="32"/>
      <c r="D2116" s="3"/>
      <c r="E2116" s="3"/>
      <c r="G2116" s="13"/>
      <c r="H2116" s="13"/>
      <c r="I2116" s="13"/>
      <c r="J2116" s="46"/>
    </row>
    <row r="2117" spans="1:10" x14ac:dyDescent="0.25">
      <c r="A2117" s="7" t="str">
        <f>IF(C2116="","",IFERROR(IF(VLOOKUP(C2116,'Program Mapping'!B:B,1,FALSE)=C2116,"OK","Fix"),"Fix"))</f>
        <v/>
      </c>
      <c r="C2117" s="32"/>
      <c r="D2117" s="3"/>
      <c r="E2117" s="3"/>
      <c r="G2117" s="13"/>
      <c r="H2117" s="13"/>
      <c r="I2117" s="13"/>
      <c r="J2117" s="46"/>
    </row>
    <row r="2118" spans="1:10" x14ac:dyDescent="0.25">
      <c r="A2118" s="7" t="str">
        <f>IF(C2117="","",IFERROR(IF(VLOOKUP(C2117,'Program Mapping'!B:B,1,FALSE)=C2117,"OK","Fix"),"Fix"))</f>
        <v/>
      </c>
      <c r="C2118" s="32"/>
      <c r="D2118" s="3"/>
      <c r="E2118" s="3"/>
      <c r="G2118" s="13"/>
      <c r="H2118" s="13"/>
      <c r="I2118" s="13"/>
      <c r="J2118" s="46"/>
    </row>
    <row r="2119" spans="1:10" x14ac:dyDescent="0.25">
      <c r="A2119" s="7" t="str">
        <f>IF(C2118="","",IFERROR(IF(VLOOKUP(C2118,'Program Mapping'!B:B,1,FALSE)=C2118,"OK","Fix"),"Fix"))</f>
        <v/>
      </c>
      <c r="C2119" s="32"/>
      <c r="D2119" s="3"/>
      <c r="E2119" s="3"/>
      <c r="G2119" s="13"/>
      <c r="H2119" s="13"/>
      <c r="I2119" s="13"/>
      <c r="J2119" s="46"/>
    </row>
    <row r="2120" spans="1:10" x14ac:dyDescent="0.25">
      <c r="A2120" s="7" t="str">
        <f>IF(C2119="","",IFERROR(IF(VLOOKUP(C2119,'Program Mapping'!B:B,1,FALSE)=C2119,"OK","Fix"),"Fix"))</f>
        <v/>
      </c>
      <c r="C2120" s="32"/>
      <c r="D2120" s="3"/>
      <c r="E2120" s="3"/>
      <c r="G2120" s="13"/>
      <c r="H2120" s="13"/>
      <c r="I2120" s="13"/>
      <c r="J2120" s="46"/>
    </row>
    <row r="2121" spans="1:10" x14ac:dyDescent="0.25">
      <c r="A2121" s="7" t="str">
        <f>IF(C2120="","",IFERROR(IF(VLOOKUP(C2120,'Program Mapping'!B:B,1,FALSE)=C2120,"OK","Fix"),"Fix"))</f>
        <v/>
      </c>
      <c r="C2121" s="32"/>
      <c r="D2121" s="3"/>
      <c r="E2121" s="3"/>
      <c r="G2121" s="13"/>
      <c r="H2121" s="13"/>
      <c r="I2121" s="13"/>
      <c r="J2121" s="46"/>
    </row>
    <row r="2122" spans="1:10" x14ac:dyDescent="0.25">
      <c r="A2122" s="7" t="str">
        <f>IF(C2121="","",IFERROR(IF(VLOOKUP(C2121,'Program Mapping'!B:B,1,FALSE)=C2121,"OK","Fix"),"Fix"))</f>
        <v/>
      </c>
      <c r="C2122" s="32"/>
      <c r="D2122" s="3"/>
      <c r="E2122" s="3"/>
      <c r="G2122" s="13"/>
      <c r="H2122" s="13"/>
      <c r="I2122" s="13"/>
      <c r="J2122" s="46"/>
    </row>
    <row r="2123" spans="1:10" x14ac:dyDescent="0.25">
      <c r="A2123" s="7" t="str">
        <f>IF(C2122="","",IFERROR(IF(VLOOKUP(C2122,'Program Mapping'!B:B,1,FALSE)=C2122,"OK","Fix"),"Fix"))</f>
        <v/>
      </c>
      <c r="C2123" s="32"/>
      <c r="D2123" s="3"/>
      <c r="E2123" s="3"/>
      <c r="G2123" s="13"/>
      <c r="H2123" s="13"/>
      <c r="I2123" s="13"/>
      <c r="J2123" s="46"/>
    </row>
    <row r="2124" spans="1:10" x14ac:dyDescent="0.25">
      <c r="A2124" s="7" t="str">
        <f>IF(C2123="","",IFERROR(IF(VLOOKUP(C2123,'Program Mapping'!B:B,1,FALSE)=C2123,"OK","Fix"),"Fix"))</f>
        <v/>
      </c>
      <c r="C2124" s="32"/>
      <c r="D2124" s="3"/>
      <c r="E2124" s="3"/>
      <c r="G2124" s="13"/>
      <c r="H2124" s="13"/>
      <c r="I2124" s="13"/>
      <c r="J2124" s="46"/>
    </row>
    <row r="2125" spans="1:10" x14ac:dyDescent="0.25">
      <c r="A2125" s="7" t="str">
        <f>IF(C2124="","",IFERROR(IF(VLOOKUP(C2124,'Program Mapping'!B:B,1,FALSE)=C2124,"OK","Fix"),"Fix"))</f>
        <v/>
      </c>
      <c r="C2125" s="32"/>
      <c r="D2125" s="3"/>
      <c r="E2125" s="3"/>
      <c r="G2125" s="13"/>
      <c r="H2125" s="13"/>
      <c r="I2125" s="13"/>
      <c r="J2125" s="46"/>
    </row>
    <row r="2126" spans="1:10" x14ac:dyDescent="0.25">
      <c r="A2126" s="7" t="str">
        <f>IF(C2125="","",IFERROR(IF(VLOOKUP(C2125,'Program Mapping'!B:B,1,FALSE)=C2125,"OK","Fix"),"Fix"))</f>
        <v/>
      </c>
      <c r="C2126" s="32"/>
      <c r="D2126" s="3"/>
      <c r="E2126" s="3"/>
      <c r="G2126" s="13"/>
      <c r="H2126" s="13"/>
      <c r="I2126" s="13"/>
      <c r="J2126" s="46"/>
    </row>
    <row r="2127" spans="1:10" x14ac:dyDescent="0.25">
      <c r="A2127" s="7" t="str">
        <f>IF(C2126="","",IFERROR(IF(VLOOKUP(C2126,'Program Mapping'!B:B,1,FALSE)=C2126,"OK","Fix"),"Fix"))</f>
        <v/>
      </c>
      <c r="C2127" s="32"/>
      <c r="D2127" s="3"/>
      <c r="E2127" s="3"/>
      <c r="G2127" s="13"/>
      <c r="H2127" s="13"/>
      <c r="I2127" s="13"/>
      <c r="J2127" s="46"/>
    </row>
    <row r="2128" spans="1:10" x14ac:dyDescent="0.25">
      <c r="A2128" s="7" t="str">
        <f>IF(C2127="","",IFERROR(IF(VLOOKUP(C2127,'Program Mapping'!B:B,1,FALSE)=C2127,"OK","Fix"),"Fix"))</f>
        <v/>
      </c>
      <c r="C2128" s="32"/>
      <c r="D2128" s="3"/>
      <c r="E2128" s="3"/>
      <c r="G2128" s="13"/>
      <c r="H2128" s="13"/>
      <c r="I2128" s="13"/>
      <c r="J2128" s="46"/>
    </row>
    <row r="2129" spans="1:10" x14ac:dyDescent="0.25">
      <c r="A2129" s="7" t="str">
        <f>IF(C2128="","",IFERROR(IF(VLOOKUP(C2128,'Program Mapping'!B:B,1,FALSE)=C2128,"OK","Fix"),"Fix"))</f>
        <v/>
      </c>
      <c r="C2129" s="32"/>
      <c r="D2129" s="3"/>
      <c r="E2129" s="3"/>
      <c r="G2129" s="13"/>
      <c r="H2129" s="13"/>
      <c r="I2129" s="13"/>
      <c r="J2129" s="46"/>
    </row>
    <row r="2130" spans="1:10" x14ac:dyDescent="0.25">
      <c r="A2130" s="7" t="str">
        <f>IF(C2129="","",IFERROR(IF(VLOOKUP(C2129,'Program Mapping'!B:B,1,FALSE)=C2129,"OK","Fix"),"Fix"))</f>
        <v/>
      </c>
      <c r="C2130" s="32"/>
      <c r="D2130" s="3"/>
      <c r="E2130" s="3"/>
      <c r="G2130" s="13"/>
      <c r="H2130" s="13"/>
      <c r="I2130" s="13"/>
      <c r="J2130" s="46"/>
    </row>
    <row r="2131" spans="1:10" x14ac:dyDescent="0.25">
      <c r="A2131" s="7" t="str">
        <f>IF(C2130="","",IFERROR(IF(VLOOKUP(C2130,'Program Mapping'!B:B,1,FALSE)=C2130,"OK","Fix"),"Fix"))</f>
        <v/>
      </c>
      <c r="C2131" s="32"/>
      <c r="D2131" s="3"/>
      <c r="E2131" s="3"/>
      <c r="G2131" s="13"/>
      <c r="H2131" s="13"/>
      <c r="I2131" s="13"/>
      <c r="J2131" s="46"/>
    </row>
    <row r="2132" spans="1:10" x14ac:dyDescent="0.25">
      <c r="A2132" s="7" t="str">
        <f>IF(C2131="","",IFERROR(IF(VLOOKUP(C2131,'Program Mapping'!B:B,1,FALSE)=C2131,"OK","Fix"),"Fix"))</f>
        <v/>
      </c>
      <c r="C2132" s="32"/>
      <c r="D2132" s="3"/>
      <c r="E2132" s="3"/>
      <c r="G2132" s="13"/>
      <c r="H2132" s="13"/>
      <c r="I2132" s="13"/>
      <c r="J2132" s="46"/>
    </row>
    <row r="2133" spans="1:10" x14ac:dyDescent="0.25">
      <c r="A2133" s="7" t="str">
        <f>IF(C2132="","",IFERROR(IF(VLOOKUP(C2132,'Program Mapping'!B:B,1,FALSE)=C2132,"OK","Fix"),"Fix"))</f>
        <v/>
      </c>
      <c r="C2133" s="32"/>
      <c r="D2133" s="3"/>
      <c r="E2133" s="3"/>
      <c r="G2133" s="13"/>
      <c r="H2133" s="13"/>
      <c r="I2133" s="13"/>
      <c r="J2133" s="46"/>
    </row>
    <row r="2134" spans="1:10" x14ac:dyDescent="0.25">
      <c r="A2134" s="7" t="str">
        <f>IF(C2133="","",IFERROR(IF(VLOOKUP(C2133,'Program Mapping'!B:B,1,FALSE)=C2133,"OK","Fix"),"Fix"))</f>
        <v/>
      </c>
      <c r="C2134" s="32"/>
      <c r="D2134" s="3"/>
      <c r="E2134" s="3"/>
      <c r="G2134" s="13"/>
      <c r="H2134" s="13"/>
      <c r="I2134" s="13"/>
      <c r="J2134" s="46"/>
    </row>
    <row r="2135" spans="1:10" x14ac:dyDescent="0.25">
      <c r="A2135" s="7" t="str">
        <f>IF(C2134="","",IFERROR(IF(VLOOKUP(C2134,'Program Mapping'!B:B,1,FALSE)=C2134,"OK","Fix"),"Fix"))</f>
        <v/>
      </c>
      <c r="C2135" s="32"/>
      <c r="D2135" s="3"/>
      <c r="E2135" s="3"/>
      <c r="G2135" s="13"/>
      <c r="H2135" s="13"/>
      <c r="I2135" s="13"/>
      <c r="J2135" s="46"/>
    </row>
    <row r="2136" spans="1:10" x14ac:dyDescent="0.25">
      <c r="A2136" s="7" t="str">
        <f>IF(C2135="","",IFERROR(IF(VLOOKUP(C2135,'Program Mapping'!B:B,1,FALSE)=C2135,"OK","Fix"),"Fix"))</f>
        <v/>
      </c>
      <c r="C2136" s="32"/>
      <c r="D2136" s="3"/>
      <c r="E2136" s="3"/>
      <c r="G2136" s="13"/>
      <c r="H2136" s="13"/>
      <c r="I2136" s="13"/>
      <c r="J2136" s="46"/>
    </row>
    <row r="2137" spans="1:10" x14ac:dyDescent="0.25">
      <c r="A2137" s="7" t="str">
        <f>IF(C2136="","",IFERROR(IF(VLOOKUP(C2136,'Program Mapping'!B:B,1,FALSE)=C2136,"OK","Fix"),"Fix"))</f>
        <v/>
      </c>
      <c r="C2137" s="32"/>
      <c r="D2137" s="3"/>
      <c r="E2137" s="3"/>
      <c r="G2137" s="13"/>
      <c r="H2137" s="13"/>
      <c r="I2137" s="13"/>
      <c r="J2137" s="46"/>
    </row>
    <row r="2138" spans="1:10" x14ac:dyDescent="0.25">
      <c r="A2138" s="7" t="str">
        <f>IF(C2137="","",IFERROR(IF(VLOOKUP(C2137,'Program Mapping'!B:B,1,FALSE)=C2137,"OK","Fix"),"Fix"))</f>
        <v/>
      </c>
      <c r="C2138" s="32"/>
      <c r="D2138" s="3"/>
      <c r="E2138" s="3"/>
      <c r="G2138" s="13"/>
      <c r="H2138" s="13"/>
      <c r="I2138" s="13"/>
      <c r="J2138" s="46"/>
    </row>
    <row r="2139" spans="1:10" x14ac:dyDescent="0.25">
      <c r="A2139" s="7" t="str">
        <f>IF(C2138="","",IFERROR(IF(VLOOKUP(C2138,'Program Mapping'!B:B,1,FALSE)=C2138,"OK","Fix"),"Fix"))</f>
        <v/>
      </c>
      <c r="C2139" s="32"/>
      <c r="D2139" s="3"/>
      <c r="E2139" s="3"/>
      <c r="G2139" s="13"/>
      <c r="H2139" s="13"/>
      <c r="I2139" s="13"/>
      <c r="J2139" s="46"/>
    </row>
    <row r="2140" spans="1:10" x14ac:dyDescent="0.25">
      <c r="A2140" s="7" t="str">
        <f>IF(C2139="","",IFERROR(IF(VLOOKUP(C2139,'Program Mapping'!B:B,1,FALSE)=C2139,"OK","Fix"),"Fix"))</f>
        <v/>
      </c>
      <c r="C2140" s="32"/>
      <c r="D2140" s="3"/>
      <c r="E2140" s="3"/>
      <c r="G2140" s="13"/>
      <c r="H2140" s="13"/>
      <c r="I2140" s="13"/>
      <c r="J2140" s="46"/>
    </row>
    <row r="2141" spans="1:10" x14ac:dyDescent="0.25">
      <c r="A2141" s="7" t="str">
        <f>IF(C2140="","",IFERROR(IF(VLOOKUP(C2140,'Program Mapping'!B:B,1,FALSE)=C2140,"OK","Fix"),"Fix"))</f>
        <v/>
      </c>
      <c r="C2141" s="32"/>
      <c r="D2141" s="3"/>
      <c r="E2141" s="3"/>
      <c r="G2141" s="13"/>
      <c r="H2141" s="13"/>
      <c r="I2141" s="13"/>
      <c r="J2141" s="46"/>
    </row>
    <row r="2142" spans="1:10" x14ac:dyDescent="0.25">
      <c r="A2142" s="7" t="str">
        <f>IF(C2141="","",IFERROR(IF(VLOOKUP(C2141,'Program Mapping'!B:B,1,FALSE)=C2141,"OK","Fix"),"Fix"))</f>
        <v/>
      </c>
      <c r="C2142" s="32"/>
      <c r="D2142" s="3"/>
      <c r="E2142" s="3"/>
      <c r="G2142" s="13"/>
      <c r="H2142" s="13"/>
      <c r="I2142" s="13"/>
      <c r="J2142" s="46"/>
    </row>
    <row r="2143" spans="1:10" x14ac:dyDescent="0.25">
      <c r="A2143" s="7" t="str">
        <f>IF(C2142="","",IFERROR(IF(VLOOKUP(C2142,'Program Mapping'!B:B,1,FALSE)=C2142,"OK","Fix"),"Fix"))</f>
        <v/>
      </c>
      <c r="C2143" s="32"/>
      <c r="D2143" s="3"/>
      <c r="E2143" s="3"/>
      <c r="G2143" s="13"/>
      <c r="H2143" s="13"/>
      <c r="I2143" s="13"/>
      <c r="J2143" s="46"/>
    </row>
    <row r="2144" spans="1:10" x14ac:dyDescent="0.25">
      <c r="A2144" s="7" t="str">
        <f>IF(C2143="","",IFERROR(IF(VLOOKUP(C2143,'Program Mapping'!B:B,1,FALSE)=C2143,"OK","Fix"),"Fix"))</f>
        <v/>
      </c>
      <c r="C2144" s="32"/>
      <c r="D2144" s="3"/>
      <c r="E2144" s="3"/>
      <c r="G2144" s="13"/>
      <c r="H2144" s="13"/>
      <c r="I2144" s="13"/>
      <c r="J2144" s="46"/>
    </row>
    <row r="2145" spans="1:10" x14ac:dyDescent="0.25">
      <c r="A2145" s="7" t="str">
        <f>IF(C2144="","",IFERROR(IF(VLOOKUP(C2144,'Program Mapping'!B:B,1,FALSE)=C2144,"OK","Fix"),"Fix"))</f>
        <v/>
      </c>
      <c r="C2145" s="32"/>
      <c r="D2145" s="3"/>
      <c r="E2145" s="3"/>
      <c r="G2145" s="13"/>
      <c r="H2145" s="13"/>
      <c r="I2145" s="13"/>
      <c r="J2145" s="46"/>
    </row>
    <row r="2146" spans="1:10" x14ac:dyDescent="0.25">
      <c r="A2146" s="7" t="str">
        <f>IF(C2145="","",IFERROR(IF(VLOOKUP(C2145,'Program Mapping'!B:B,1,FALSE)=C2145,"OK","Fix"),"Fix"))</f>
        <v/>
      </c>
      <c r="C2146" s="32"/>
      <c r="D2146" s="3"/>
      <c r="E2146" s="3"/>
      <c r="G2146" s="13"/>
      <c r="H2146" s="13"/>
      <c r="I2146" s="13"/>
      <c r="J2146" s="46"/>
    </row>
    <row r="2147" spans="1:10" x14ac:dyDescent="0.25">
      <c r="A2147" s="7" t="str">
        <f>IF(C2146="","",IFERROR(IF(VLOOKUP(C2146,'Program Mapping'!B:B,1,FALSE)=C2146,"OK","Fix"),"Fix"))</f>
        <v/>
      </c>
      <c r="C2147" s="32"/>
      <c r="D2147" s="3"/>
      <c r="E2147" s="3"/>
      <c r="G2147" s="13"/>
      <c r="H2147" s="13"/>
      <c r="I2147" s="13"/>
      <c r="J2147" s="46"/>
    </row>
    <row r="2148" spans="1:10" x14ac:dyDescent="0.25">
      <c r="A2148" s="7" t="str">
        <f>IF(C2147="","",IFERROR(IF(VLOOKUP(C2147,'Program Mapping'!B:B,1,FALSE)=C2147,"OK","Fix"),"Fix"))</f>
        <v/>
      </c>
      <c r="C2148" s="32"/>
      <c r="D2148" s="3"/>
      <c r="E2148" s="3"/>
      <c r="G2148" s="13"/>
      <c r="H2148" s="13"/>
      <c r="I2148" s="13"/>
      <c r="J2148" s="46"/>
    </row>
    <row r="2149" spans="1:10" x14ac:dyDescent="0.25">
      <c r="A2149" s="7" t="str">
        <f>IF(C2148="","",IFERROR(IF(VLOOKUP(C2148,'Program Mapping'!B:B,1,FALSE)=C2148,"OK","Fix"),"Fix"))</f>
        <v/>
      </c>
      <c r="C2149" s="32"/>
      <c r="D2149" s="3"/>
      <c r="E2149" s="3"/>
      <c r="G2149" s="13"/>
      <c r="H2149" s="13"/>
      <c r="I2149" s="13"/>
      <c r="J2149" s="46"/>
    </row>
    <row r="2150" spans="1:10" x14ac:dyDescent="0.25">
      <c r="A2150" s="7" t="str">
        <f>IF(C2149="","",IFERROR(IF(VLOOKUP(C2149,'Program Mapping'!B:B,1,FALSE)=C2149,"OK","Fix"),"Fix"))</f>
        <v/>
      </c>
      <c r="C2150" s="32"/>
      <c r="D2150" s="3"/>
      <c r="E2150" s="3"/>
      <c r="G2150" s="13"/>
      <c r="H2150" s="13"/>
      <c r="I2150" s="13"/>
      <c r="J2150" s="46"/>
    </row>
    <row r="2151" spans="1:10" x14ac:dyDescent="0.25">
      <c r="A2151" s="7" t="str">
        <f>IF(C2150="","",IFERROR(IF(VLOOKUP(C2150,'Program Mapping'!B:B,1,FALSE)=C2150,"OK","Fix"),"Fix"))</f>
        <v/>
      </c>
      <c r="C2151" s="32"/>
      <c r="D2151" s="3"/>
      <c r="E2151" s="3"/>
      <c r="G2151" s="13"/>
      <c r="H2151" s="13"/>
      <c r="I2151" s="13"/>
      <c r="J2151" s="46"/>
    </row>
    <row r="2152" spans="1:10" x14ac:dyDescent="0.25">
      <c r="A2152" s="7" t="str">
        <f>IF(C2151="","",IFERROR(IF(VLOOKUP(C2151,'Program Mapping'!B:B,1,FALSE)=C2151,"OK","Fix"),"Fix"))</f>
        <v/>
      </c>
      <c r="C2152" s="32"/>
      <c r="D2152" s="3"/>
      <c r="E2152" s="3"/>
      <c r="G2152" s="13"/>
      <c r="H2152" s="13"/>
      <c r="I2152" s="13"/>
      <c r="J2152" s="46"/>
    </row>
    <row r="2153" spans="1:10" x14ac:dyDescent="0.25">
      <c r="A2153" s="7" t="str">
        <f>IF(C2152="","",IFERROR(IF(VLOOKUP(C2152,'Program Mapping'!B:B,1,FALSE)=C2152,"OK","Fix"),"Fix"))</f>
        <v/>
      </c>
      <c r="C2153" s="32"/>
      <c r="D2153" s="3"/>
      <c r="E2153" s="3"/>
      <c r="G2153" s="13"/>
      <c r="H2153" s="13"/>
      <c r="I2153" s="13"/>
      <c r="J2153" s="46"/>
    </row>
    <row r="2154" spans="1:10" x14ac:dyDescent="0.25">
      <c r="A2154" s="7" t="str">
        <f>IF(C2153="","",IFERROR(IF(VLOOKUP(C2153,'Program Mapping'!B:B,1,FALSE)=C2153,"OK","Fix"),"Fix"))</f>
        <v/>
      </c>
      <c r="C2154" s="32"/>
      <c r="D2154" s="3"/>
      <c r="E2154" s="3"/>
      <c r="G2154" s="13"/>
      <c r="H2154" s="13"/>
      <c r="I2154" s="13"/>
      <c r="J2154" s="46"/>
    </row>
    <row r="2155" spans="1:10" x14ac:dyDescent="0.25">
      <c r="A2155" s="7" t="str">
        <f>IF(C2154="","",IFERROR(IF(VLOOKUP(C2154,'Program Mapping'!B:B,1,FALSE)=C2154,"OK","Fix"),"Fix"))</f>
        <v/>
      </c>
      <c r="C2155" s="32"/>
      <c r="D2155" s="3"/>
      <c r="E2155" s="3"/>
      <c r="G2155" s="13"/>
      <c r="H2155" s="13"/>
      <c r="I2155" s="13"/>
      <c r="J2155" s="46"/>
    </row>
    <row r="2156" spans="1:10" x14ac:dyDescent="0.25">
      <c r="A2156" s="7" t="str">
        <f>IF(C2155="","",IFERROR(IF(VLOOKUP(C2155,'Program Mapping'!B:B,1,FALSE)=C2155,"OK","Fix"),"Fix"))</f>
        <v/>
      </c>
      <c r="C2156" s="32"/>
      <c r="D2156" s="3"/>
      <c r="E2156" s="3"/>
      <c r="G2156" s="13"/>
      <c r="H2156" s="13"/>
      <c r="I2156" s="13"/>
      <c r="J2156" s="46"/>
    </row>
    <row r="2157" spans="1:10" x14ac:dyDescent="0.25">
      <c r="A2157" s="7" t="str">
        <f>IF(C2156="","",IFERROR(IF(VLOOKUP(C2156,'Program Mapping'!B:B,1,FALSE)=C2156,"OK","Fix"),"Fix"))</f>
        <v/>
      </c>
      <c r="C2157" s="32"/>
      <c r="D2157" s="3"/>
      <c r="E2157" s="3"/>
      <c r="G2157" s="13"/>
      <c r="H2157" s="13"/>
      <c r="I2157" s="13"/>
      <c r="J2157" s="46"/>
    </row>
    <row r="2158" spans="1:10" x14ac:dyDescent="0.25">
      <c r="A2158" s="7" t="str">
        <f>IF(C2157="","",IFERROR(IF(VLOOKUP(C2157,'Program Mapping'!B:B,1,FALSE)=C2157,"OK","Fix"),"Fix"))</f>
        <v/>
      </c>
      <c r="C2158" s="32"/>
      <c r="D2158" s="3"/>
      <c r="E2158" s="3"/>
      <c r="G2158" s="13"/>
      <c r="H2158" s="13"/>
      <c r="I2158" s="13"/>
      <c r="J2158" s="46"/>
    </row>
    <row r="2159" spans="1:10" x14ac:dyDescent="0.25">
      <c r="A2159" s="7" t="str">
        <f>IF(C2158="","",IFERROR(IF(VLOOKUP(C2158,'Program Mapping'!B:B,1,FALSE)=C2158,"OK","Fix"),"Fix"))</f>
        <v/>
      </c>
      <c r="C2159" s="32"/>
      <c r="D2159" s="3"/>
      <c r="E2159" s="3"/>
      <c r="G2159" s="13"/>
      <c r="H2159" s="13"/>
      <c r="I2159" s="13"/>
      <c r="J2159" s="46"/>
    </row>
    <row r="2160" spans="1:10" x14ac:dyDescent="0.25">
      <c r="A2160" s="7" t="str">
        <f>IF(C2159="","",IFERROR(IF(VLOOKUP(C2159,'Program Mapping'!B:B,1,FALSE)=C2159,"OK","Fix"),"Fix"))</f>
        <v/>
      </c>
      <c r="C2160" s="32"/>
      <c r="D2160" s="3"/>
      <c r="E2160" s="3"/>
      <c r="G2160" s="13"/>
      <c r="H2160" s="13"/>
      <c r="I2160" s="13"/>
      <c r="J2160" s="46"/>
    </row>
    <row r="2161" spans="1:10" x14ac:dyDescent="0.25">
      <c r="A2161" s="7" t="str">
        <f>IF(C2160="","",IFERROR(IF(VLOOKUP(C2160,'Program Mapping'!B:B,1,FALSE)=C2160,"OK","Fix"),"Fix"))</f>
        <v/>
      </c>
      <c r="C2161" s="32"/>
      <c r="D2161" s="3"/>
      <c r="E2161" s="3"/>
      <c r="G2161" s="13"/>
      <c r="H2161" s="13"/>
      <c r="I2161" s="13"/>
      <c r="J2161" s="46"/>
    </row>
    <row r="2162" spans="1:10" x14ac:dyDescent="0.25">
      <c r="A2162" s="7" t="str">
        <f>IF(C2161="","",IFERROR(IF(VLOOKUP(C2161,'Program Mapping'!B:B,1,FALSE)=C2161,"OK","Fix"),"Fix"))</f>
        <v/>
      </c>
      <c r="C2162" s="32"/>
      <c r="D2162" s="3"/>
      <c r="E2162" s="3"/>
      <c r="G2162" s="13"/>
      <c r="H2162" s="13"/>
      <c r="I2162" s="13"/>
      <c r="J2162" s="46"/>
    </row>
    <row r="2163" spans="1:10" x14ac:dyDescent="0.25">
      <c r="A2163" s="7" t="str">
        <f>IF(C2162="","",IFERROR(IF(VLOOKUP(C2162,'Program Mapping'!B:B,1,FALSE)=C2162,"OK","Fix"),"Fix"))</f>
        <v/>
      </c>
      <c r="C2163" s="32"/>
      <c r="D2163" s="3"/>
      <c r="E2163" s="3"/>
      <c r="G2163" s="13"/>
      <c r="H2163" s="13"/>
      <c r="I2163" s="13"/>
      <c r="J2163" s="46"/>
    </row>
    <row r="2164" spans="1:10" x14ac:dyDescent="0.25">
      <c r="A2164" s="7" t="str">
        <f>IF(C2163="","",IFERROR(IF(VLOOKUP(C2163,'Program Mapping'!B:B,1,FALSE)=C2163,"OK","Fix"),"Fix"))</f>
        <v/>
      </c>
      <c r="C2164" s="32"/>
      <c r="D2164" s="3"/>
      <c r="E2164" s="3"/>
      <c r="G2164" s="13"/>
      <c r="H2164" s="13"/>
      <c r="I2164" s="13"/>
      <c r="J2164" s="46"/>
    </row>
    <row r="2165" spans="1:10" x14ac:dyDescent="0.25">
      <c r="A2165" s="7" t="str">
        <f>IF(C2164="","",IFERROR(IF(VLOOKUP(C2164,'Program Mapping'!B:B,1,FALSE)=C2164,"OK","Fix"),"Fix"))</f>
        <v/>
      </c>
      <c r="C2165" s="32"/>
      <c r="D2165" s="3"/>
      <c r="E2165" s="3"/>
      <c r="G2165" s="13"/>
      <c r="H2165" s="13"/>
      <c r="I2165" s="13"/>
      <c r="J2165" s="46"/>
    </row>
    <row r="2166" spans="1:10" x14ac:dyDescent="0.25">
      <c r="A2166" s="7" t="str">
        <f>IF(C2165="","",IFERROR(IF(VLOOKUP(C2165,'Program Mapping'!B:B,1,FALSE)=C2165,"OK","Fix"),"Fix"))</f>
        <v/>
      </c>
      <c r="C2166" s="32"/>
      <c r="D2166" s="3"/>
      <c r="E2166" s="3"/>
      <c r="G2166" s="13"/>
      <c r="H2166" s="13"/>
      <c r="I2166" s="13"/>
      <c r="J2166" s="46"/>
    </row>
    <row r="2167" spans="1:10" x14ac:dyDescent="0.25">
      <c r="A2167" s="7" t="str">
        <f>IF(C2166="","",IFERROR(IF(VLOOKUP(C2166,'Program Mapping'!B:B,1,FALSE)=C2166,"OK","Fix"),"Fix"))</f>
        <v/>
      </c>
      <c r="C2167" s="32"/>
      <c r="D2167" s="3"/>
      <c r="E2167" s="3"/>
      <c r="G2167" s="13"/>
      <c r="H2167" s="13"/>
      <c r="I2167" s="13"/>
      <c r="J2167" s="46"/>
    </row>
    <row r="2168" spans="1:10" x14ac:dyDescent="0.25">
      <c r="A2168" s="7" t="str">
        <f>IF(C2167="","",IFERROR(IF(VLOOKUP(C2167,'Program Mapping'!B:B,1,FALSE)=C2167,"OK","Fix"),"Fix"))</f>
        <v/>
      </c>
      <c r="C2168" s="32"/>
      <c r="D2168" s="3"/>
      <c r="E2168" s="3"/>
      <c r="G2168" s="13"/>
      <c r="H2168" s="13"/>
      <c r="I2168" s="13"/>
      <c r="J2168" s="46"/>
    </row>
    <row r="2169" spans="1:10" x14ac:dyDescent="0.25">
      <c r="A2169" s="7" t="str">
        <f>IF(C2168="","",IFERROR(IF(VLOOKUP(C2168,'Program Mapping'!B:B,1,FALSE)=C2168,"OK","Fix"),"Fix"))</f>
        <v/>
      </c>
      <c r="C2169" s="32"/>
      <c r="D2169" s="3"/>
      <c r="E2169" s="3"/>
      <c r="G2169" s="13"/>
      <c r="H2169" s="13"/>
      <c r="I2169" s="13"/>
      <c r="J2169" s="46"/>
    </row>
    <row r="2170" spans="1:10" x14ac:dyDescent="0.25">
      <c r="A2170" s="7" t="str">
        <f>IF(C2169="","",IFERROR(IF(VLOOKUP(C2169,'Program Mapping'!B:B,1,FALSE)=C2169,"OK","Fix"),"Fix"))</f>
        <v/>
      </c>
      <c r="C2170" s="32"/>
      <c r="D2170" s="3"/>
      <c r="E2170" s="3"/>
      <c r="G2170" s="13"/>
      <c r="H2170" s="13"/>
      <c r="I2170" s="13"/>
      <c r="J2170" s="46"/>
    </row>
    <row r="2171" spans="1:10" x14ac:dyDescent="0.25">
      <c r="A2171" s="7" t="str">
        <f>IF(C2170="","",IFERROR(IF(VLOOKUP(C2170,'Program Mapping'!B:B,1,FALSE)=C2170,"OK","Fix"),"Fix"))</f>
        <v/>
      </c>
      <c r="C2171" s="32"/>
      <c r="D2171" s="3"/>
      <c r="E2171" s="3"/>
      <c r="G2171" s="13"/>
      <c r="H2171" s="13"/>
      <c r="I2171" s="13"/>
      <c r="J2171" s="46"/>
    </row>
    <row r="2172" spans="1:10" x14ac:dyDescent="0.25">
      <c r="A2172" s="7" t="str">
        <f>IF(C2171="","",IFERROR(IF(VLOOKUP(C2171,'Program Mapping'!B:B,1,FALSE)=C2171,"OK","Fix"),"Fix"))</f>
        <v/>
      </c>
      <c r="C2172" s="32"/>
      <c r="D2172" s="3"/>
      <c r="E2172" s="3"/>
      <c r="G2172" s="13"/>
      <c r="H2172" s="13"/>
      <c r="I2172" s="13"/>
      <c r="J2172" s="46"/>
    </row>
    <row r="2173" spans="1:10" x14ac:dyDescent="0.25">
      <c r="A2173" s="7" t="str">
        <f>IF(C2172="","",IFERROR(IF(VLOOKUP(C2172,'Program Mapping'!B:B,1,FALSE)=C2172,"OK","Fix"),"Fix"))</f>
        <v/>
      </c>
      <c r="C2173" s="32"/>
      <c r="D2173" s="3"/>
      <c r="E2173" s="3"/>
      <c r="G2173" s="13"/>
      <c r="H2173" s="13"/>
      <c r="I2173" s="13"/>
      <c r="J2173" s="46"/>
    </row>
    <row r="2174" spans="1:10" x14ac:dyDescent="0.25">
      <c r="A2174" s="7" t="str">
        <f>IF(C2173="","",IFERROR(IF(VLOOKUP(C2173,'Program Mapping'!B:B,1,FALSE)=C2173,"OK","Fix"),"Fix"))</f>
        <v/>
      </c>
      <c r="C2174" s="32"/>
      <c r="D2174" s="3"/>
      <c r="E2174" s="3"/>
      <c r="G2174" s="13"/>
      <c r="H2174" s="13"/>
      <c r="I2174" s="13"/>
      <c r="J2174" s="46"/>
    </row>
    <row r="2175" spans="1:10" x14ac:dyDescent="0.25">
      <c r="A2175" s="7" t="str">
        <f>IF(C2174="","",IFERROR(IF(VLOOKUP(C2174,'Program Mapping'!B:B,1,FALSE)=C2174,"OK","Fix"),"Fix"))</f>
        <v/>
      </c>
      <c r="C2175" s="32"/>
      <c r="D2175" s="3"/>
      <c r="E2175" s="3"/>
      <c r="G2175" s="13"/>
      <c r="H2175" s="13"/>
      <c r="I2175" s="13"/>
      <c r="J2175" s="46"/>
    </row>
    <row r="2176" spans="1:10" x14ac:dyDescent="0.25">
      <c r="A2176" s="7" t="str">
        <f>IF(C2175="","",IFERROR(IF(VLOOKUP(C2175,'Program Mapping'!B:B,1,FALSE)=C2175,"OK","Fix"),"Fix"))</f>
        <v/>
      </c>
      <c r="C2176" s="32"/>
      <c r="D2176" s="3"/>
      <c r="E2176" s="3"/>
      <c r="G2176" s="13"/>
      <c r="H2176" s="13"/>
      <c r="I2176" s="13"/>
      <c r="J2176" s="46"/>
    </row>
    <row r="2177" spans="1:10" x14ac:dyDescent="0.25">
      <c r="A2177" s="7" t="str">
        <f>IF(C2176="","",IFERROR(IF(VLOOKUP(C2176,'Program Mapping'!B:B,1,FALSE)=C2176,"OK","Fix"),"Fix"))</f>
        <v/>
      </c>
      <c r="C2177" s="32"/>
      <c r="D2177" s="3"/>
      <c r="E2177" s="3"/>
      <c r="G2177" s="13"/>
      <c r="H2177" s="13"/>
      <c r="I2177" s="13"/>
      <c r="J2177" s="46"/>
    </row>
    <row r="2178" spans="1:10" x14ac:dyDescent="0.25">
      <c r="A2178" s="7" t="str">
        <f>IF(C2177="","",IFERROR(IF(VLOOKUP(C2177,'Program Mapping'!B:B,1,FALSE)=C2177,"OK","Fix"),"Fix"))</f>
        <v/>
      </c>
      <c r="C2178" s="32"/>
      <c r="D2178" s="3"/>
      <c r="E2178" s="3"/>
      <c r="G2178" s="13"/>
      <c r="H2178" s="13"/>
      <c r="I2178" s="13"/>
      <c r="J2178" s="46"/>
    </row>
    <row r="2179" spans="1:10" x14ac:dyDescent="0.25">
      <c r="A2179" s="7" t="str">
        <f>IF(C2178="","",IFERROR(IF(VLOOKUP(C2178,'Program Mapping'!B:B,1,FALSE)=C2178,"OK","Fix"),"Fix"))</f>
        <v/>
      </c>
      <c r="C2179" s="32"/>
      <c r="D2179" s="3"/>
      <c r="E2179" s="3"/>
      <c r="G2179" s="13"/>
      <c r="H2179" s="13"/>
      <c r="I2179" s="13"/>
      <c r="J2179" s="46"/>
    </row>
    <row r="2180" spans="1:10" x14ac:dyDescent="0.25">
      <c r="A2180" s="7" t="str">
        <f>IF(C2179="","",IFERROR(IF(VLOOKUP(C2179,'Program Mapping'!B:B,1,FALSE)=C2179,"OK","Fix"),"Fix"))</f>
        <v/>
      </c>
      <c r="C2180" s="32"/>
      <c r="D2180" s="3"/>
      <c r="E2180" s="3"/>
      <c r="G2180" s="13"/>
      <c r="H2180" s="13"/>
      <c r="I2180" s="13"/>
      <c r="J2180" s="46"/>
    </row>
    <row r="2181" spans="1:10" x14ac:dyDescent="0.25">
      <c r="A2181" s="7" t="str">
        <f>IF(C2180="","",IFERROR(IF(VLOOKUP(C2180,'Program Mapping'!B:B,1,FALSE)=C2180,"OK","Fix"),"Fix"))</f>
        <v/>
      </c>
      <c r="C2181" s="32"/>
      <c r="D2181" s="3"/>
      <c r="E2181" s="3"/>
      <c r="G2181" s="13"/>
      <c r="H2181" s="13"/>
      <c r="I2181" s="13"/>
      <c r="J2181" s="46"/>
    </row>
    <row r="2182" spans="1:10" x14ac:dyDescent="0.25">
      <c r="A2182" s="7" t="str">
        <f>IF(C2181="","",IFERROR(IF(VLOOKUP(C2181,'Program Mapping'!B:B,1,FALSE)=C2181,"OK","Fix"),"Fix"))</f>
        <v/>
      </c>
      <c r="C2182" s="32"/>
      <c r="D2182" s="3"/>
      <c r="E2182" s="3"/>
      <c r="G2182" s="13"/>
      <c r="H2182" s="13"/>
      <c r="I2182" s="13"/>
      <c r="J2182" s="46"/>
    </row>
    <row r="2183" spans="1:10" x14ac:dyDescent="0.25">
      <c r="A2183" s="7" t="str">
        <f>IF(C2182="","",IFERROR(IF(VLOOKUP(C2182,'Program Mapping'!B:B,1,FALSE)=C2182,"OK","Fix"),"Fix"))</f>
        <v/>
      </c>
      <c r="C2183" s="32"/>
      <c r="D2183" s="3"/>
      <c r="E2183" s="3"/>
      <c r="G2183" s="13"/>
      <c r="H2183" s="13"/>
      <c r="I2183" s="13"/>
      <c r="J2183" s="46"/>
    </row>
    <row r="2184" spans="1:10" x14ac:dyDescent="0.25">
      <c r="A2184" s="7" t="str">
        <f>IF(C2183="","",IFERROR(IF(VLOOKUP(C2183,'Program Mapping'!B:B,1,FALSE)=C2183,"OK","Fix"),"Fix"))</f>
        <v/>
      </c>
      <c r="C2184" s="32"/>
      <c r="D2184" s="3"/>
      <c r="E2184" s="3"/>
      <c r="G2184" s="13"/>
      <c r="H2184" s="13"/>
      <c r="I2184" s="13"/>
      <c r="J2184" s="46"/>
    </row>
    <row r="2185" spans="1:10" x14ac:dyDescent="0.25">
      <c r="A2185" s="7" t="str">
        <f>IF(C2184="","",IFERROR(IF(VLOOKUP(C2184,'Program Mapping'!B:B,1,FALSE)=C2184,"OK","Fix"),"Fix"))</f>
        <v/>
      </c>
      <c r="C2185" s="32"/>
      <c r="D2185" s="3"/>
      <c r="E2185" s="3"/>
      <c r="G2185" s="13"/>
      <c r="H2185" s="13"/>
      <c r="I2185" s="13"/>
      <c r="J2185" s="46"/>
    </row>
    <row r="2186" spans="1:10" x14ac:dyDescent="0.25">
      <c r="A2186" s="7" t="str">
        <f>IF(C2185="","",IFERROR(IF(VLOOKUP(C2185,'Program Mapping'!B:B,1,FALSE)=C2185,"OK","Fix"),"Fix"))</f>
        <v/>
      </c>
      <c r="C2186" s="32"/>
      <c r="D2186" s="3"/>
      <c r="E2186" s="3"/>
      <c r="G2186" s="13"/>
      <c r="H2186" s="13"/>
      <c r="I2186" s="13"/>
      <c r="J2186" s="46"/>
    </row>
    <row r="2187" spans="1:10" x14ac:dyDescent="0.25">
      <c r="A2187" s="7" t="str">
        <f>IF(C2186="","",IFERROR(IF(VLOOKUP(C2186,'Program Mapping'!B:B,1,FALSE)=C2186,"OK","Fix"),"Fix"))</f>
        <v/>
      </c>
      <c r="C2187" s="32"/>
      <c r="D2187" s="3"/>
      <c r="E2187" s="3"/>
      <c r="G2187" s="13"/>
      <c r="H2187" s="13"/>
      <c r="I2187" s="13"/>
      <c r="J2187" s="46"/>
    </row>
    <row r="2188" spans="1:10" x14ac:dyDescent="0.25">
      <c r="A2188" s="7" t="str">
        <f>IF(C2187="","",IFERROR(IF(VLOOKUP(C2187,'Program Mapping'!B:B,1,FALSE)=C2187,"OK","Fix"),"Fix"))</f>
        <v/>
      </c>
      <c r="C2188" s="32"/>
      <c r="D2188" s="3"/>
      <c r="E2188" s="3"/>
      <c r="G2188" s="13"/>
      <c r="H2188" s="13"/>
      <c r="I2188" s="13"/>
      <c r="J2188" s="46"/>
    </row>
    <row r="2189" spans="1:10" x14ac:dyDescent="0.25">
      <c r="A2189" s="7" t="str">
        <f>IF(C2188="","",IFERROR(IF(VLOOKUP(C2188,'Program Mapping'!B:B,1,FALSE)=C2188,"OK","Fix"),"Fix"))</f>
        <v/>
      </c>
      <c r="C2189" s="32"/>
      <c r="D2189" s="3"/>
      <c r="E2189" s="3"/>
      <c r="G2189" s="13"/>
      <c r="H2189" s="13"/>
      <c r="I2189" s="13"/>
      <c r="J2189" s="46"/>
    </row>
    <row r="2190" spans="1:10" x14ac:dyDescent="0.25">
      <c r="A2190" s="7" t="str">
        <f>IF(C2189="","",IFERROR(IF(VLOOKUP(C2189,'Program Mapping'!B:B,1,FALSE)=C2189,"OK","Fix"),"Fix"))</f>
        <v/>
      </c>
      <c r="C2190" s="32"/>
      <c r="D2190" s="3"/>
      <c r="E2190" s="3"/>
      <c r="G2190" s="13"/>
      <c r="H2190" s="13"/>
      <c r="I2190" s="13"/>
      <c r="J2190" s="46"/>
    </row>
    <row r="2191" spans="1:10" x14ac:dyDescent="0.25">
      <c r="A2191" s="7" t="str">
        <f>IF(C2190="","",IFERROR(IF(VLOOKUP(C2190,'Program Mapping'!B:B,1,FALSE)=C2190,"OK","Fix"),"Fix"))</f>
        <v/>
      </c>
      <c r="C2191" s="32"/>
      <c r="D2191" s="3"/>
      <c r="E2191" s="3"/>
      <c r="G2191" s="13"/>
      <c r="H2191" s="13"/>
      <c r="I2191" s="13"/>
      <c r="J2191" s="46"/>
    </row>
    <row r="2192" spans="1:10" x14ac:dyDescent="0.25">
      <c r="A2192" s="7" t="str">
        <f>IF(C2191="","",IFERROR(IF(VLOOKUP(C2191,'Program Mapping'!B:B,1,FALSE)=C2191,"OK","Fix"),"Fix"))</f>
        <v/>
      </c>
      <c r="C2192" s="32"/>
      <c r="D2192" s="3"/>
      <c r="E2192" s="3"/>
      <c r="G2192" s="13"/>
      <c r="H2192" s="13"/>
      <c r="I2192" s="13"/>
      <c r="J2192" s="46"/>
    </row>
    <row r="2193" spans="1:10" x14ac:dyDescent="0.25">
      <c r="A2193" s="7" t="str">
        <f>IF(C2192="","",IFERROR(IF(VLOOKUP(C2192,'Program Mapping'!B:B,1,FALSE)=C2192,"OK","Fix"),"Fix"))</f>
        <v/>
      </c>
      <c r="C2193" s="32"/>
      <c r="D2193" s="3"/>
      <c r="E2193" s="3"/>
      <c r="G2193" s="13"/>
      <c r="H2193" s="13"/>
      <c r="I2193" s="13"/>
      <c r="J2193" s="46"/>
    </row>
    <row r="2194" spans="1:10" x14ac:dyDescent="0.25">
      <c r="A2194" s="7" t="str">
        <f>IF(C2193="","",IFERROR(IF(VLOOKUP(C2193,'Program Mapping'!B:B,1,FALSE)=C2193,"OK","Fix"),"Fix"))</f>
        <v/>
      </c>
      <c r="C2194" s="32"/>
      <c r="D2194" s="3"/>
      <c r="E2194" s="3"/>
      <c r="G2194" s="13"/>
      <c r="H2194" s="13"/>
      <c r="I2194" s="13"/>
      <c r="J2194" s="46"/>
    </row>
    <row r="2195" spans="1:10" x14ac:dyDescent="0.25">
      <c r="A2195" s="7" t="str">
        <f>IF(C2194="","",IFERROR(IF(VLOOKUP(C2194,'Program Mapping'!B:B,1,FALSE)=C2194,"OK","Fix"),"Fix"))</f>
        <v/>
      </c>
      <c r="C2195" s="32"/>
      <c r="D2195" s="3"/>
      <c r="E2195" s="3"/>
      <c r="G2195" s="13"/>
      <c r="H2195" s="13"/>
      <c r="I2195" s="13"/>
      <c r="J2195" s="46"/>
    </row>
    <row r="2196" spans="1:10" x14ac:dyDescent="0.25">
      <c r="A2196" s="7" t="str">
        <f>IF(C2195="","",IFERROR(IF(VLOOKUP(C2195,'Program Mapping'!B:B,1,FALSE)=C2195,"OK","Fix"),"Fix"))</f>
        <v/>
      </c>
      <c r="C2196" s="32"/>
      <c r="D2196" s="3"/>
      <c r="E2196" s="3"/>
      <c r="G2196" s="13"/>
      <c r="H2196" s="13"/>
      <c r="I2196" s="13"/>
      <c r="J2196" s="46"/>
    </row>
    <row r="2197" spans="1:10" x14ac:dyDescent="0.25">
      <c r="A2197" s="7" t="str">
        <f>IF(C2196="","",IFERROR(IF(VLOOKUP(C2196,'Program Mapping'!B:B,1,FALSE)=C2196,"OK","Fix"),"Fix"))</f>
        <v/>
      </c>
      <c r="C2197" s="32"/>
      <c r="D2197" s="3"/>
      <c r="E2197" s="3"/>
      <c r="G2197" s="13"/>
      <c r="H2197" s="13"/>
      <c r="I2197" s="13"/>
      <c r="J2197" s="46"/>
    </row>
    <row r="2198" spans="1:10" x14ac:dyDescent="0.25">
      <c r="A2198" s="7" t="str">
        <f>IF(C2197="","",IFERROR(IF(VLOOKUP(C2197,'Program Mapping'!B:B,1,FALSE)=C2197,"OK","Fix"),"Fix"))</f>
        <v/>
      </c>
      <c r="C2198" s="32"/>
      <c r="D2198" s="3"/>
      <c r="E2198" s="3"/>
      <c r="G2198" s="13"/>
      <c r="H2198" s="13"/>
      <c r="I2198" s="13"/>
      <c r="J2198" s="46"/>
    </row>
    <row r="2199" spans="1:10" x14ac:dyDescent="0.25">
      <c r="A2199" s="7" t="str">
        <f>IF(C2198="","",IFERROR(IF(VLOOKUP(C2198,'Program Mapping'!B:B,1,FALSE)=C2198,"OK","Fix"),"Fix"))</f>
        <v/>
      </c>
      <c r="C2199" s="32"/>
      <c r="D2199" s="3"/>
      <c r="E2199" s="3"/>
      <c r="G2199" s="13"/>
      <c r="H2199" s="13"/>
      <c r="I2199" s="13"/>
      <c r="J2199" s="46"/>
    </row>
    <row r="2200" spans="1:10" x14ac:dyDescent="0.25">
      <c r="A2200" s="7" t="str">
        <f>IF(C2199="","",IFERROR(IF(VLOOKUP(C2199,'Program Mapping'!B:B,1,FALSE)=C2199,"OK","Fix"),"Fix"))</f>
        <v/>
      </c>
      <c r="C2200" s="32"/>
      <c r="D2200" s="3"/>
      <c r="E2200" s="3"/>
      <c r="G2200" s="13"/>
      <c r="H2200" s="13"/>
      <c r="I2200" s="13"/>
      <c r="J2200" s="46"/>
    </row>
    <row r="2201" spans="1:10" x14ac:dyDescent="0.25">
      <c r="A2201" s="7" t="str">
        <f>IF(C2200="","",IFERROR(IF(VLOOKUP(C2200,'Program Mapping'!B:B,1,FALSE)=C2200,"OK","Fix"),"Fix"))</f>
        <v/>
      </c>
      <c r="C2201" s="32"/>
      <c r="D2201" s="3"/>
      <c r="E2201" s="3"/>
      <c r="G2201" s="13"/>
      <c r="H2201" s="13"/>
      <c r="I2201" s="13"/>
      <c r="J2201" s="46"/>
    </row>
    <row r="2202" spans="1:10" x14ac:dyDescent="0.25">
      <c r="A2202" s="7" t="str">
        <f>IF(C2201="","",IFERROR(IF(VLOOKUP(C2201,'Program Mapping'!B:B,1,FALSE)=C2201,"OK","Fix"),"Fix"))</f>
        <v/>
      </c>
      <c r="C2202" s="32"/>
      <c r="D2202" s="3"/>
      <c r="E2202" s="3"/>
      <c r="G2202" s="13"/>
      <c r="H2202" s="13"/>
      <c r="I2202" s="13"/>
      <c r="J2202" s="46"/>
    </row>
    <row r="2203" spans="1:10" x14ac:dyDescent="0.25">
      <c r="A2203" s="7" t="str">
        <f>IF(C2202="","",IFERROR(IF(VLOOKUP(C2202,'Program Mapping'!B:B,1,FALSE)=C2202,"OK","Fix"),"Fix"))</f>
        <v/>
      </c>
      <c r="C2203" s="32"/>
      <c r="D2203" s="3"/>
      <c r="E2203" s="3"/>
      <c r="G2203" s="13"/>
      <c r="H2203" s="13"/>
      <c r="I2203" s="13"/>
      <c r="J2203" s="46"/>
    </row>
    <row r="2204" spans="1:10" x14ac:dyDescent="0.25">
      <c r="A2204" s="7" t="str">
        <f>IF(C2203="","",IFERROR(IF(VLOOKUP(C2203,'Program Mapping'!B:B,1,FALSE)=C2203,"OK","Fix"),"Fix"))</f>
        <v/>
      </c>
      <c r="C2204" s="32"/>
      <c r="D2204" s="3"/>
      <c r="E2204" s="3"/>
      <c r="G2204" s="13"/>
      <c r="H2204" s="13"/>
      <c r="I2204" s="13"/>
      <c r="J2204" s="46"/>
    </row>
    <row r="2205" spans="1:10" x14ac:dyDescent="0.25">
      <c r="A2205" s="7" t="str">
        <f>IF(C2204="","",IFERROR(IF(VLOOKUP(C2204,'Program Mapping'!B:B,1,FALSE)=C2204,"OK","Fix"),"Fix"))</f>
        <v/>
      </c>
      <c r="C2205" s="32"/>
      <c r="D2205" s="3"/>
      <c r="E2205" s="3"/>
      <c r="G2205" s="13"/>
      <c r="H2205" s="13"/>
      <c r="I2205" s="13"/>
      <c r="J2205" s="46"/>
    </row>
    <row r="2206" spans="1:10" x14ac:dyDescent="0.25">
      <c r="A2206" s="7" t="str">
        <f>IF(C2205="","",IFERROR(IF(VLOOKUP(C2205,'Program Mapping'!B:B,1,FALSE)=C2205,"OK","Fix"),"Fix"))</f>
        <v/>
      </c>
      <c r="C2206" s="32"/>
      <c r="D2206" s="3"/>
      <c r="E2206" s="3"/>
      <c r="G2206" s="13"/>
      <c r="H2206" s="13"/>
      <c r="I2206" s="13"/>
      <c r="J2206" s="46"/>
    </row>
    <row r="2207" spans="1:10" x14ac:dyDescent="0.25">
      <c r="A2207" s="7" t="str">
        <f>IF(C2206="","",IFERROR(IF(VLOOKUP(C2206,'Program Mapping'!B:B,1,FALSE)=C2206,"OK","Fix"),"Fix"))</f>
        <v/>
      </c>
      <c r="C2207" s="32"/>
      <c r="D2207" s="3"/>
      <c r="E2207" s="3"/>
      <c r="G2207" s="13"/>
      <c r="H2207" s="13"/>
      <c r="I2207" s="13"/>
      <c r="J2207" s="46"/>
    </row>
    <row r="2208" spans="1:10" x14ac:dyDescent="0.25">
      <c r="A2208" s="7" t="str">
        <f>IF(C2207="","",IFERROR(IF(VLOOKUP(C2207,'Program Mapping'!B:B,1,FALSE)=C2207,"OK","Fix"),"Fix"))</f>
        <v/>
      </c>
      <c r="C2208" s="32"/>
      <c r="D2208" s="3"/>
      <c r="E2208" s="3"/>
      <c r="G2208" s="13"/>
      <c r="H2208" s="13"/>
      <c r="I2208" s="13"/>
      <c r="J2208" s="46"/>
    </row>
    <row r="2209" spans="1:10" x14ac:dyDescent="0.25">
      <c r="A2209" s="7" t="str">
        <f>IF(C2208="","",IFERROR(IF(VLOOKUP(C2208,'Program Mapping'!B:B,1,FALSE)=C2208,"OK","Fix"),"Fix"))</f>
        <v/>
      </c>
      <c r="C2209" s="32"/>
      <c r="D2209" s="3"/>
      <c r="E2209" s="3"/>
      <c r="G2209" s="13"/>
      <c r="H2209" s="13"/>
      <c r="I2209" s="13"/>
      <c r="J2209" s="46"/>
    </row>
    <row r="2210" spans="1:10" x14ac:dyDescent="0.25">
      <c r="A2210" s="7" t="str">
        <f>IF(C2209="","",IFERROR(IF(VLOOKUP(C2209,'Program Mapping'!B:B,1,FALSE)=C2209,"OK","Fix"),"Fix"))</f>
        <v/>
      </c>
      <c r="C2210" s="32"/>
      <c r="D2210" s="3"/>
      <c r="E2210" s="3"/>
      <c r="G2210" s="13"/>
      <c r="H2210" s="13"/>
      <c r="I2210" s="13"/>
      <c r="J2210" s="46"/>
    </row>
    <row r="2211" spans="1:10" x14ac:dyDescent="0.25">
      <c r="A2211" s="7" t="str">
        <f>IF(C2210="","",IFERROR(IF(VLOOKUP(C2210,'Program Mapping'!B:B,1,FALSE)=C2210,"OK","Fix"),"Fix"))</f>
        <v/>
      </c>
      <c r="C2211" s="32"/>
      <c r="D2211" s="3"/>
      <c r="E2211" s="3"/>
      <c r="G2211" s="13"/>
      <c r="H2211" s="13"/>
      <c r="I2211" s="13"/>
      <c r="J2211" s="46"/>
    </row>
    <row r="2212" spans="1:10" x14ac:dyDescent="0.25">
      <c r="A2212" s="7" t="str">
        <f>IF(C2211="","",IFERROR(IF(VLOOKUP(C2211,'Program Mapping'!B:B,1,FALSE)=C2211,"OK","Fix"),"Fix"))</f>
        <v/>
      </c>
      <c r="C2212" s="32"/>
      <c r="D2212" s="3"/>
      <c r="E2212" s="3"/>
      <c r="G2212" s="13"/>
      <c r="H2212" s="13"/>
      <c r="I2212" s="13"/>
      <c r="J2212" s="46"/>
    </row>
    <row r="2213" spans="1:10" x14ac:dyDescent="0.25">
      <c r="A2213" s="7" t="str">
        <f>IF(C2212="","",IFERROR(IF(VLOOKUP(C2212,'Program Mapping'!B:B,1,FALSE)=C2212,"OK","Fix"),"Fix"))</f>
        <v/>
      </c>
      <c r="C2213" s="32"/>
      <c r="D2213" s="3"/>
      <c r="E2213" s="3"/>
      <c r="G2213" s="13"/>
      <c r="H2213" s="13"/>
      <c r="I2213" s="13"/>
      <c r="J2213" s="46"/>
    </row>
    <row r="2214" spans="1:10" x14ac:dyDescent="0.25">
      <c r="A2214" s="7" t="str">
        <f>IF(C2213="","",IFERROR(IF(VLOOKUP(C2213,'Program Mapping'!B:B,1,FALSE)=C2213,"OK","Fix"),"Fix"))</f>
        <v/>
      </c>
      <c r="C2214" s="32"/>
      <c r="D2214" s="3"/>
      <c r="E2214" s="3"/>
      <c r="G2214" s="13"/>
      <c r="H2214" s="13"/>
      <c r="I2214" s="13"/>
      <c r="J2214" s="46"/>
    </row>
    <row r="2215" spans="1:10" x14ac:dyDescent="0.25">
      <c r="A2215" s="7" t="str">
        <f>IF(C2214="","",IFERROR(IF(VLOOKUP(C2214,'Program Mapping'!B:B,1,FALSE)=C2214,"OK","Fix"),"Fix"))</f>
        <v/>
      </c>
      <c r="C2215" s="32"/>
      <c r="D2215" s="3"/>
      <c r="E2215" s="3"/>
      <c r="G2215" s="13"/>
      <c r="H2215" s="13"/>
      <c r="I2215" s="13"/>
      <c r="J2215" s="46"/>
    </row>
    <row r="2216" spans="1:10" x14ac:dyDescent="0.25">
      <c r="A2216" s="7" t="str">
        <f>IF(C2215="","",IFERROR(IF(VLOOKUP(C2215,'Program Mapping'!B:B,1,FALSE)=C2215,"OK","Fix"),"Fix"))</f>
        <v/>
      </c>
      <c r="C2216" s="32"/>
      <c r="D2216" s="3"/>
      <c r="E2216" s="3"/>
      <c r="G2216" s="13"/>
      <c r="H2216" s="13"/>
      <c r="I2216" s="13"/>
      <c r="J2216" s="46"/>
    </row>
    <row r="2217" spans="1:10" x14ac:dyDescent="0.25">
      <c r="A2217" s="7" t="str">
        <f>IF(C2216="","",IFERROR(IF(VLOOKUP(C2216,'Program Mapping'!B:B,1,FALSE)=C2216,"OK","Fix"),"Fix"))</f>
        <v/>
      </c>
      <c r="C2217" s="32"/>
      <c r="D2217" s="3"/>
      <c r="E2217" s="3"/>
      <c r="G2217" s="13"/>
      <c r="H2217" s="13"/>
      <c r="I2217" s="13"/>
      <c r="J2217" s="46"/>
    </row>
    <row r="2218" spans="1:10" x14ac:dyDescent="0.25">
      <c r="A2218" s="7" t="str">
        <f>IF(C2217="","",IFERROR(IF(VLOOKUP(C2217,'Program Mapping'!B:B,1,FALSE)=C2217,"OK","Fix"),"Fix"))</f>
        <v/>
      </c>
      <c r="C2218" s="32"/>
      <c r="D2218" s="3"/>
      <c r="E2218" s="3"/>
      <c r="G2218" s="13"/>
      <c r="H2218" s="13"/>
      <c r="I2218" s="13"/>
      <c r="J2218" s="46"/>
    </row>
    <row r="2219" spans="1:10" x14ac:dyDescent="0.25">
      <c r="A2219" s="7" t="str">
        <f>IF(C2218="","",IFERROR(IF(VLOOKUP(C2218,'Program Mapping'!B:B,1,FALSE)=C2218,"OK","Fix"),"Fix"))</f>
        <v/>
      </c>
      <c r="C2219" s="32"/>
      <c r="D2219" s="3"/>
      <c r="E2219" s="3"/>
      <c r="G2219" s="13"/>
      <c r="H2219" s="13"/>
      <c r="I2219" s="13"/>
      <c r="J2219" s="46"/>
    </row>
    <row r="2220" spans="1:10" x14ac:dyDescent="0.25">
      <c r="A2220" s="7" t="str">
        <f>IF(C2219="","",IFERROR(IF(VLOOKUP(C2219,'Program Mapping'!B:B,1,FALSE)=C2219,"OK","Fix"),"Fix"))</f>
        <v/>
      </c>
      <c r="C2220" s="32"/>
      <c r="D2220" s="3"/>
      <c r="E2220" s="3"/>
      <c r="G2220" s="13"/>
      <c r="H2220" s="13"/>
      <c r="I2220" s="13"/>
      <c r="J2220" s="46"/>
    </row>
    <row r="2221" spans="1:10" x14ac:dyDescent="0.25">
      <c r="A2221" s="7" t="str">
        <f>IF(C2220="","",IFERROR(IF(VLOOKUP(C2220,'Program Mapping'!B:B,1,FALSE)=C2220,"OK","Fix"),"Fix"))</f>
        <v/>
      </c>
      <c r="C2221" s="32"/>
      <c r="D2221" s="3"/>
      <c r="E2221" s="3"/>
      <c r="G2221" s="13"/>
      <c r="H2221" s="13"/>
      <c r="I2221" s="13"/>
      <c r="J2221" s="46"/>
    </row>
    <row r="2222" spans="1:10" x14ac:dyDescent="0.25">
      <c r="A2222" s="7" t="str">
        <f>IF(C2221="","",IFERROR(IF(VLOOKUP(C2221,'Program Mapping'!B:B,1,FALSE)=C2221,"OK","Fix"),"Fix"))</f>
        <v/>
      </c>
      <c r="C2222" s="32"/>
      <c r="D2222" s="3"/>
      <c r="E2222" s="3"/>
      <c r="G2222" s="13"/>
      <c r="H2222" s="13"/>
      <c r="I2222" s="13"/>
      <c r="J2222" s="46"/>
    </row>
    <row r="2223" spans="1:10" x14ac:dyDescent="0.25">
      <c r="A2223" s="7" t="str">
        <f>IF(C2222="","",IFERROR(IF(VLOOKUP(C2222,'Program Mapping'!B:B,1,FALSE)=C2222,"OK","Fix"),"Fix"))</f>
        <v/>
      </c>
      <c r="C2223" s="32"/>
      <c r="D2223" s="3"/>
      <c r="E2223" s="3"/>
      <c r="G2223" s="13"/>
      <c r="H2223" s="13"/>
      <c r="I2223" s="13"/>
      <c r="J2223" s="46"/>
    </row>
    <row r="2224" spans="1:10" x14ac:dyDescent="0.25">
      <c r="A2224" s="7" t="str">
        <f>IF(C2223="","",IFERROR(IF(VLOOKUP(C2223,'Program Mapping'!B:B,1,FALSE)=C2223,"OK","Fix"),"Fix"))</f>
        <v/>
      </c>
      <c r="C2224" s="32"/>
      <c r="D2224" s="3"/>
      <c r="E2224" s="3"/>
      <c r="G2224" s="13"/>
      <c r="H2224" s="13"/>
      <c r="I2224" s="13"/>
      <c r="J2224" s="46"/>
    </row>
    <row r="2225" spans="1:10" x14ac:dyDescent="0.25">
      <c r="A2225" s="7" t="str">
        <f>IF(C2224="","",IFERROR(IF(VLOOKUP(C2224,'Program Mapping'!B:B,1,FALSE)=C2224,"OK","Fix"),"Fix"))</f>
        <v/>
      </c>
      <c r="C2225" s="32"/>
      <c r="D2225" s="3"/>
      <c r="E2225" s="3"/>
      <c r="G2225" s="13"/>
      <c r="H2225" s="13"/>
      <c r="I2225" s="13"/>
      <c r="J2225" s="46"/>
    </row>
    <row r="2226" spans="1:10" x14ac:dyDescent="0.25">
      <c r="A2226" s="7" t="str">
        <f>IF(C2225="","",IFERROR(IF(VLOOKUP(C2225,'Program Mapping'!B:B,1,FALSE)=C2225,"OK","Fix"),"Fix"))</f>
        <v/>
      </c>
      <c r="C2226" s="32"/>
      <c r="D2226" s="3"/>
      <c r="E2226" s="3"/>
      <c r="G2226" s="13"/>
      <c r="H2226" s="13"/>
      <c r="I2226" s="13"/>
      <c r="J2226" s="46"/>
    </row>
    <row r="2227" spans="1:10" x14ac:dyDescent="0.25">
      <c r="A2227" s="7" t="str">
        <f>IF(C2226="","",IFERROR(IF(VLOOKUP(C2226,'Program Mapping'!B:B,1,FALSE)=C2226,"OK","Fix"),"Fix"))</f>
        <v/>
      </c>
      <c r="C2227" s="32"/>
      <c r="D2227" s="3"/>
      <c r="E2227" s="3"/>
      <c r="G2227" s="13"/>
      <c r="H2227" s="13"/>
      <c r="I2227" s="13"/>
      <c r="J2227" s="46"/>
    </row>
    <row r="2228" spans="1:10" x14ac:dyDescent="0.25">
      <c r="A2228" s="7" t="str">
        <f>IF(C2227="","",IFERROR(IF(VLOOKUP(C2227,'Program Mapping'!B:B,1,FALSE)=C2227,"OK","Fix"),"Fix"))</f>
        <v/>
      </c>
      <c r="C2228" s="32"/>
      <c r="D2228" s="3"/>
      <c r="E2228" s="3"/>
      <c r="G2228" s="13"/>
      <c r="H2228" s="13"/>
      <c r="I2228" s="13"/>
      <c r="J2228" s="46"/>
    </row>
    <row r="2229" spans="1:10" x14ac:dyDescent="0.25">
      <c r="A2229" s="7" t="str">
        <f>IF(C2228="","",IFERROR(IF(VLOOKUP(C2228,'Program Mapping'!B:B,1,FALSE)=C2228,"OK","Fix"),"Fix"))</f>
        <v/>
      </c>
      <c r="C2229" s="32"/>
      <c r="D2229" s="3"/>
      <c r="E2229" s="3"/>
      <c r="G2229" s="13"/>
      <c r="H2229" s="13"/>
      <c r="I2229" s="13"/>
      <c r="J2229" s="46"/>
    </row>
    <row r="2230" spans="1:10" x14ac:dyDescent="0.25">
      <c r="A2230" s="7" t="str">
        <f>IF(C2229="","",IFERROR(IF(VLOOKUP(C2229,'Program Mapping'!B:B,1,FALSE)=C2229,"OK","Fix"),"Fix"))</f>
        <v/>
      </c>
      <c r="C2230" s="32"/>
      <c r="D2230" s="3"/>
      <c r="E2230" s="3"/>
      <c r="G2230" s="13"/>
      <c r="H2230" s="13"/>
      <c r="I2230" s="13"/>
      <c r="J2230" s="46"/>
    </row>
    <row r="2231" spans="1:10" x14ac:dyDescent="0.25">
      <c r="A2231" s="7" t="str">
        <f>IF(C2230="","",IFERROR(IF(VLOOKUP(C2230,'Program Mapping'!B:B,1,FALSE)=C2230,"OK","Fix"),"Fix"))</f>
        <v/>
      </c>
      <c r="C2231" s="32"/>
      <c r="D2231" s="3"/>
      <c r="E2231" s="3"/>
      <c r="G2231" s="13"/>
      <c r="H2231" s="13"/>
      <c r="I2231" s="13"/>
      <c r="J2231" s="46"/>
    </row>
    <row r="2232" spans="1:10" x14ac:dyDescent="0.25">
      <c r="A2232" s="7" t="str">
        <f>IF(C2231="","",IFERROR(IF(VLOOKUP(C2231,'Program Mapping'!B:B,1,FALSE)=C2231,"OK","Fix"),"Fix"))</f>
        <v/>
      </c>
      <c r="C2232" s="32"/>
      <c r="D2232" s="3"/>
      <c r="E2232" s="3"/>
      <c r="G2232" s="13"/>
      <c r="H2232" s="13"/>
      <c r="I2232" s="13"/>
      <c r="J2232" s="46"/>
    </row>
    <row r="2233" spans="1:10" x14ac:dyDescent="0.25">
      <c r="A2233" s="7" t="str">
        <f>IF(C2232="","",IFERROR(IF(VLOOKUP(C2232,'Program Mapping'!B:B,1,FALSE)=C2232,"OK","Fix"),"Fix"))</f>
        <v/>
      </c>
      <c r="C2233" s="32"/>
      <c r="D2233" s="3"/>
      <c r="E2233" s="3"/>
      <c r="G2233" s="13"/>
      <c r="H2233" s="13"/>
      <c r="I2233" s="13"/>
      <c r="J2233" s="46"/>
    </row>
    <row r="2234" spans="1:10" x14ac:dyDescent="0.25">
      <c r="A2234" s="7" t="str">
        <f>IF(C2233="","",IFERROR(IF(VLOOKUP(C2233,'Program Mapping'!B:B,1,FALSE)=C2233,"OK","Fix"),"Fix"))</f>
        <v/>
      </c>
      <c r="C2234" s="32"/>
      <c r="D2234" s="3"/>
      <c r="E2234" s="3"/>
      <c r="G2234" s="13"/>
      <c r="H2234" s="13"/>
      <c r="I2234" s="13"/>
      <c r="J2234" s="46"/>
    </row>
    <row r="2235" spans="1:10" x14ac:dyDescent="0.25">
      <c r="A2235" s="7" t="str">
        <f>IF(C2234="","",IFERROR(IF(VLOOKUP(C2234,'Program Mapping'!B:B,1,FALSE)=C2234,"OK","Fix"),"Fix"))</f>
        <v/>
      </c>
      <c r="C2235" s="32"/>
      <c r="D2235" s="3"/>
      <c r="E2235" s="3"/>
      <c r="G2235" s="13"/>
      <c r="H2235" s="13"/>
      <c r="I2235" s="13"/>
      <c r="J2235" s="46"/>
    </row>
    <row r="2236" spans="1:10" x14ac:dyDescent="0.25">
      <c r="A2236" s="7" t="str">
        <f>IF(C2235="","",IFERROR(IF(VLOOKUP(C2235,'Program Mapping'!B:B,1,FALSE)=C2235,"OK","Fix"),"Fix"))</f>
        <v/>
      </c>
      <c r="C2236" s="32"/>
      <c r="D2236" s="3"/>
      <c r="E2236" s="3"/>
      <c r="G2236" s="13"/>
      <c r="H2236" s="13"/>
      <c r="I2236" s="13"/>
      <c r="J2236" s="46"/>
    </row>
    <row r="2237" spans="1:10" x14ac:dyDescent="0.25">
      <c r="A2237" s="7" t="str">
        <f>IF(C2236="","",IFERROR(IF(VLOOKUP(C2236,'Program Mapping'!B:B,1,FALSE)=C2236,"OK","Fix"),"Fix"))</f>
        <v/>
      </c>
      <c r="C2237" s="32"/>
      <c r="D2237" s="3"/>
      <c r="E2237" s="3"/>
      <c r="G2237" s="13"/>
      <c r="H2237" s="13"/>
      <c r="I2237" s="13"/>
      <c r="J2237" s="46"/>
    </row>
    <row r="2238" spans="1:10" x14ac:dyDescent="0.25">
      <c r="A2238" s="7" t="str">
        <f>IF(C2237="","",IFERROR(IF(VLOOKUP(C2237,'Program Mapping'!B:B,1,FALSE)=C2237,"OK","Fix"),"Fix"))</f>
        <v/>
      </c>
      <c r="C2238" s="32"/>
      <c r="D2238" s="3"/>
      <c r="E2238" s="3"/>
      <c r="G2238" s="13"/>
      <c r="H2238" s="13"/>
      <c r="I2238" s="13"/>
      <c r="J2238" s="46"/>
    </row>
    <row r="2239" spans="1:10" x14ac:dyDescent="0.25">
      <c r="A2239" s="7" t="str">
        <f>IF(C2238="","",IFERROR(IF(VLOOKUP(C2238,'Program Mapping'!B:B,1,FALSE)=C2238,"OK","Fix"),"Fix"))</f>
        <v/>
      </c>
      <c r="C2239" s="32"/>
      <c r="D2239" s="3"/>
      <c r="E2239" s="3"/>
      <c r="G2239" s="13"/>
      <c r="H2239" s="13"/>
      <c r="I2239" s="13"/>
      <c r="J2239" s="46"/>
    </row>
    <row r="2240" spans="1:10" x14ac:dyDescent="0.25">
      <c r="A2240" s="7" t="str">
        <f>IF(C2239="","",IFERROR(IF(VLOOKUP(C2239,'Program Mapping'!B:B,1,FALSE)=C2239,"OK","Fix"),"Fix"))</f>
        <v/>
      </c>
      <c r="C2240" s="32"/>
      <c r="D2240" s="3"/>
      <c r="E2240" s="3"/>
      <c r="G2240" s="13"/>
      <c r="H2240" s="13"/>
      <c r="I2240" s="13"/>
      <c r="J2240" s="46"/>
    </row>
    <row r="2241" spans="1:10" x14ac:dyDescent="0.25">
      <c r="A2241" s="7" t="str">
        <f>IF(C2240="","",IFERROR(IF(VLOOKUP(C2240,'Program Mapping'!B:B,1,FALSE)=C2240,"OK","Fix"),"Fix"))</f>
        <v/>
      </c>
      <c r="C2241" s="32"/>
      <c r="D2241" s="3"/>
      <c r="E2241" s="3"/>
      <c r="G2241" s="13"/>
      <c r="H2241" s="13"/>
      <c r="I2241" s="13"/>
      <c r="J2241" s="46"/>
    </row>
    <row r="2242" spans="1:10" x14ac:dyDescent="0.25">
      <c r="A2242" s="7" t="str">
        <f>IF(C2241="","",IFERROR(IF(VLOOKUP(C2241,'Program Mapping'!B:B,1,FALSE)=C2241,"OK","Fix"),"Fix"))</f>
        <v/>
      </c>
      <c r="C2242" s="32"/>
      <c r="D2242" s="3"/>
      <c r="E2242" s="3"/>
      <c r="G2242" s="13"/>
      <c r="H2242" s="13"/>
      <c r="I2242" s="13"/>
      <c r="J2242" s="46"/>
    </row>
    <row r="2243" spans="1:10" x14ac:dyDescent="0.25">
      <c r="A2243" s="7" t="str">
        <f>IF(C2242="","",IFERROR(IF(VLOOKUP(C2242,'Program Mapping'!B:B,1,FALSE)=C2242,"OK","Fix"),"Fix"))</f>
        <v/>
      </c>
      <c r="C2243" s="32"/>
      <c r="D2243" s="3"/>
      <c r="E2243" s="3"/>
      <c r="G2243" s="13"/>
      <c r="H2243" s="13"/>
      <c r="I2243" s="13"/>
      <c r="J2243" s="46"/>
    </row>
    <row r="2244" spans="1:10" x14ac:dyDescent="0.25">
      <c r="A2244" s="7" t="str">
        <f>IF(C2243="","",IFERROR(IF(VLOOKUP(C2243,'Program Mapping'!B:B,1,FALSE)=C2243,"OK","Fix"),"Fix"))</f>
        <v/>
      </c>
      <c r="C2244" s="32"/>
      <c r="D2244" s="3"/>
      <c r="E2244" s="3"/>
      <c r="G2244" s="13"/>
      <c r="H2244" s="13"/>
      <c r="I2244" s="13"/>
      <c r="J2244" s="46"/>
    </row>
    <row r="2245" spans="1:10" x14ac:dyDescent="0.25">
      <c r="A2245" s="7" t="str">
        <f>IF(C2244="","",IFERROR(IF(VLOOKUP(C2244,'Program Mapping'!B:B,1,FALSE)=C2244,"OK","Fix"),"Fix"))</f>
        <v/>
      </c>
      <c r="C2245" s="32"/>
      <c r="D2245" s="3"/>
      <c r="E2245" s="3"/>
      <c r="G2245" s="13"/>
      <c r="H2245" s="13"/>
      <c r="I2245" s="13"/>
      <c r="J2245" s="46"/>
    </row>
    <row r="2246" spans="1:10" x14ac:dyDescent="0.25">
      <c r="A2246" s="7" t="str">
        <f>IF(C2245="","",IFERROR(IF(VLOOKUP(C2245,'Program Mapping'!B:B,1,FALSE)=C2245,"OK","Fix"),"Fix"))</f>
        <v/>
      </c>
      <c r="C2246" s="32"/>
      <c r="D2246" s="3"/>
      <c r="E2246" s="3"/>
      <c r="G2246" s="13"/>
      <c r="H2246" s="13"/>
      <c r="I2246" s="13"/>
      <c r="J2246" s="46"/>
    </row>
    <row r="2247" spans="1:10" x14ac:dyDescent="0.25">
      <c r="A2247" s="7" t="str">
        <f>IF(C2246="","",IFERROR(IF(VLOOKUP(C2246,'Program Mapping'!B:B,1,FALSE)=C2246,"OK","Fix"),"Fix"))</f>
        <v/>
      </c>
      <c r="C2247" s="32"/>
      <c r="D2247" s="3"/>
      <c r="E2247" s="3"/>
      <c r="G2247" s="13"/>
      <c r="H2247" s="13"/>
      <c r="I2247" s="13"/>
      <c r="J2247" s="46"/>
    </row>
    <row r="2248" spans="1:10" x14ac:dyDescent="0.25">
      <c r="A2248" s="7" t="str">
        <f>IF(C2247="","",IFERROR(IF(VLOOKUP(C2247,'Program Mapping'!B:B,1,FALSE)=C2247,"OK","Fix"),"Fix"))</f>
        <v/>
      </c>
      <c r="C2248" s="32"/>
      <c r="D2248" s="3"/>
      <c r="E2248" s="3"/>
      <c r="G2248" s="13"/>
      <c r="H2248" s="13"/>
      <c r="I2248" s="13"/>
      <c r="J2248" s="46"/>
    </row>
    <row r="2249" spans="1:10" x14ac:dyDescent="0.25">
      <c r="A2249" s="7" t="str">
        <f>IF(C2248="","",IFERROR(IF(VLOOKUP(C2248,'Program Mapping'!B:B,1,FALSE)=C2248,"OK","Fix"),"Fix"))</f>
        <v/>
      </c>
      <c r="C2249" s="32"/>
      <c r="D2249" s="3"/>
      <c r="E2249" s="3"/>
      <c r="G2249" s="13"/>
      <c r="H2249" s="13"/>
      <c r="I2249" s="13"/>
      <c r="J2249" s="46"/>
    </row>
    <row r="2250" spans="1:10" x14ac:dyDescent="0.25">
      <c r="A2250" s="7" t="str">
        <f>IF(C2249="","",IFERROR(IF(VLOOKUP(C2249,'Program Mapping'!B:B,1,FALSE)=C2249,"OK","Fix"),"Fix"))</f>
        <v/>
      </c>
      <c r="C2250" s="32"/>
      <c r="D2250" s="3"/>
      <c r="E2250" s="3"/>
      <c r="G2250" s="13"/>
      <c r="H2250" s="13"/>
      <c r="I2250" s="13"/>
      <c r="J2250" s="46"/>
    </row>
    <row r="2251" spans="1:10" x14ac:dyDescent="0.25">
      <c r="A2251" s="7" t="str">
        <f>IF(C2250="","",IFERROR(IF(VLOOKUP(C2250,'Program Mapping'!B:B,1,FALSE)=C2250,"OK","Fix"),"Fix"))</f>
        <v/>
      </c>
      <c r="C2251" s="32"/>
      <c r="D2251" s="3"/>
      <c r="E2251" s="3"/>
      <c r="G2251" s="13"/>
      <c r="H2251" s="13"/>
      <c r="I2251" s="13"/>
      <c r="J2251" s="46"/>
    </row>
    <row r="2252" spans="1:10" x14ac:dyDescent="0.25">
      <c r="A2252" s="7" t="str">
        <f>IF(C2251="","",IFERROR(IF(VLOOKUP(C2251,'Program Mapping'!B:B,1,FALSE)=C2251,"OK","Fix"),"Fix"))</f>
        <v/>
      </c>
      <c r="C2252" s="32"/>
      <c r="D2252" s="3"/>
      <c r="E2252" s="3"/>
      <c r="G2252" s="13"/>
      <c r="H2252" s="13"/>
      <c r="I2252" s="13"/>
      <c r="J2252" s="46"/>
    </row>
    <row r="2253" spans="1:10" x14ac:dyDescent="0.25">
      <c r="A2253" s="7" t="str">
        <f>IF(C2252="","",IFERROR(IF(VLOOKUP(C2252,'Program Mapping'!B:B,1,FALSE)=C2252,"OK","Fix"),"Fix"))</f>
        <v/>
      </c>
      <c r="C2253" s="32"/>
      <c r="D2253" s="3"/>
      <c r="E2253" s="3"/>
      <c r="G2253" s="13"/>
      <c r="H2253" s="13"/>
      <c r="I2253" s="13"/>
      <c r="J2253" s="46"/>
    </row>
    <row r="2254" spans="1:10" x14ac:dyDescent="0.25">
      <c r="A2254" s="7" t="str">
        <f>IF(C2253="","",IFERROR(IF(VLOOKUP(C2253,'Program Mapping'!B:B,1,FALSE)=C2253,"OK","Fix"),"Fix"))</f>
        <v/>
      </c>
      <c r="C2254" s="32"/>
      <c r="D2254" s="3"/>
      <c r="E2254" s="3"/>
      <c r="G2254" s="13"/>
      <c r="H2254" s="13"/>
      <c r="I2254" s="13"/>
      <c r="J2254" s="46"/>
    </row>
    <row r="2255" spans="1:10" x14ac:dyDescent="0.25">
      <c r="A2255" s="7" t="str">
        <f>IF(C2254="","",IFERROR(IF(VLOOKUP(C2254,'Program Mapping'!B:B,1,FALSE)=C2254,"OK","Fix"),"Fix"))</f>
        <v/>
      </c>
      <c r="C2255" s="32"/>
      <c r="D2255" s="3"/>
      <c r="E2255" s="3"/>
      <c r="G2255" s="13"/>
      <c r="H2255" s="13"/>
      <c r="I2255" s="13"/>
      <c r="J2255" s="46"/>
    </row>
    <row r="2256" spans="1:10" x14ac:dyDescent="0.25">
      <c r="A2256" s="7" t="str">
        <f>IF(C2255="","",IFERROR(IF(VLOOKUP(C2255,'Program Mapping'!B:B,1,FALSE)=C2255,"OK","Fix"),"Fix"))</f>
        <v/>
      </c>
      <c r="C2256" s="32"/>
      <c r="D2256" s="3"/>
      <c r="E2256" s="3"/>
      <c r="G2256" s="13"/>
      <c r="H2256" s="13"/>
      <c r="I2256" s="13"/>
      <c r="J2256" s="46"/>
    </row>
    <row r="2257" spans="1:10" x14ac:dyDescent="0.25">
      <c r="A2257" s="7" t="str">
        <f>IF(C2256="","",IFERROR(IF(VLOOKUP(C2256,'Program Mapping'!B:B,1,FALSE)=C2256,"OK","Fix"),"Fix"))</f>
        <v/>
      </c>
      <c r="C2257" s="32"/>
      <c r="D2257" s="3"/>
      <c r="E2257" s="3"/>
      <c r="G2257" s="13"/>
      <c r="H2257" s="13"/>
      <c r="I2257" s="13"/>
      <c r="J2257" s="46"/>
    </row>
    <row r="2258" spans="1:10" x14ac:dyDescent="0.25">
      <c r="A2258" s="7" t="str">
        <f>IF(C2257="","",IFERROR(IF(VLOOKUP(C2257,'Program Mapping'!B:B,1,FALSE)=C2257,"OK","Fix"),"Fix"))</f>
        <v/>
      </c>
      <c r="C2258" s="32"/>
      <c r="D2258" s="3"/>
      <c r="E2258" s="3"/>
      <c r="G2258" s="13"/>
      <c r="H2258" s="13"/>
      <c r="I2258" s="13"/>
      <c r="J2258" s="46"/>
    </row>
    <row r="2259" spans="1:10" x14ac:dyDescent="0.25">
      <c r="A2259" s="7" t="str">
        <f>IF(C2258="","",IFERROR(IF(VLOOKUP(C2258,'Program Mapping'!B:B,1,FALSE)=C2258,"OK","Fix"),"Fix"))</f>
        <v/>
      </c>
      <c r="C2259" s="32"/>
      <c r="D2259" s="3"/>
      <c r="E2259" s="3"/>
      <c r="G2259" s="13"/>
      <c r="H2259" s="13"/>
      <c r="I2259" s="13"/>
      <c r="J2259" s="46"/>
    </row>
    <row r="2260" spans="1:10" x14ac:dyDescent="0.25">
      <c r="A2260" s="7" t="str">
        <f>IF(C2259="","",IFERROR(IF(VLOOKUP(C2259,'Program Mapping'!B:B,1,FALSE)=C2259,"OK","Fix"),"Fix"))</f>
        <v/>
      </c>
      <c r="C2260" s="32"/>
      <c r="D2260" s="3"/>
      <c r="E2260" s="3"/>
      <c r="G2260" s="13"/>
      <c r="H2260" s="13"/>
      <c r="I2260" s="13"/>
      <c r="J2260" s="46"/>
    </row>
    <row r="2261" spans="1:10" x14ac:dyDescent="0.25">
      <c r="A2261" s="7" t="str">
        <f>IF(C2260="","",IFERROR(IF(VLOOKUP(C2260,'Program Mapping'!B:B,1,FALSE)=C2260,"OK","Fix"),"Fix"))</f>
        <v/>
      </c>
      <c r="C2261" s="32"/>
      <c r="D2261" s="3"/>
      <c r="E2261" s="3"/>
      <c r="G2261" s="13"/>
      <c r="H2261" s="13"/>
      <c r="I2261" s="13"/>
      <c r="J2261" s="46"/>
    </row>
    <row r="2262" spans="1:10" x14ac:dyDescent="0.25">
      <c r="A2262" s="7" t="str">
        <f>IF(C2261="","",IFERROR(IF(VLOOKUP(C2261,'Program Mapping'!B:B,1,FALSE)=C2261,"OK","Fix"),"Fix"))</f>
        <v/>
      </c>
      <c r="C2262" s="32"/>
      <c r="D2262" s="3"/>
      <c r="E2262" s="3"/>
      <c r="G2262" s="13"/>
      <c r="H2262" s="13"/>
      <c r="I2262" s="13"/>
      <c r="J2262" s="46"/>
    </row>
    <row r="2263" spans="1:10" x14ac:dyDescent="0.25">
      <c r="A2263" s="7" t="str">
        <f>IF(C2262="","",IFERROR(IF(VLOOKUP(C2262,'Program Mapping'!B:B,1,FALSE)=C2262,"OK","Fix"),"Fix"))</f>
        <v/>
      </c>
      <c r="C2263" s="32"/>
      <c r="D2263" s="3"/>
      <c r="E2263" s="3"/>
      <c r="G2263" s="13"/>
      <c r="H2263" s="13"/>
      <c r="I2263" s="13"/>
      <c r="J2263" s="46"/>
    </row>
    <row r="2264" spans="1:10" x14ac:dyDescent="0.25">
      <c r="A2264" s="7" t="str">
        <f>IF(C2263="","",IFERROR(IF(VLOOKUP(C2263,'Program Mapping'!B:B,1,FALSE)=C2263,"OK","Fix"),"Fix"))</f>
        <v/>
      </c>
      <c r="C2264" s="32"/>
      <c r="D2264" s="3"/>
      <c r="E2264" s="3"/>
      <c r="G2264" s="13"/>
      <c r="H2264" s="13"/>
      <c r="I2264" s="13"/>
      <c r="J2264" s="46"/>
    </row>
    <row r="2265" spans="1:10" x14ac:dyDescent="0.25">
      <c r="A2265" s="7" t="str">
        <f>IF(C2264="","",IFERROR(IF(VLOOKUP(C2264,'Program Mapping'!B:B,1,FALSE)=C2264,"OK","Fix"),"Fix"))</f>
        <v/>
      </c>
      <c r="C2265" s="32"/>
      <c r="D2265" s="3"/>
      <c r="E2265" s="3"/>
      <c r="G2265" s="13"/>
      <c r="H2265" s="13"/>
      <c r="I2265" s="13"/>
      <c r="J2265" s="46"/>
    </row>
    <row r="2266" spans="1:10" x14ac:dyDescent="0.25">
      <c r="A2266" s="7" t="str">
        <f>IF(C2265="","",IFERROR(IF(VLOOKUP(C2265,'Program Mapping'!B:B,1,FALSE)=C2265,"OK","Fix"),"Fix"))</f>
        <v/>
      </c>
      <c r="C2266" s="32"/>
      <c r="D2266" s="3"/>
      <c r="E2266" s="3"/>
      <c r="G2266" s="13"/>
      <c r="H2266" s="13"/>
      <c r="I2266" s="13"/>
      <c r="J2266" s="46"/>
    </row>
    <row r="2267" spans="1:10" x14ac:dyDescent="0.25">
      <c r="A2267" s="7" t="str">
        <f>IF(C2266="","",IFERROR(IF(VLOOKUP(C2266,'Program Mapping'!B:B,1,FALSE)=C2266,"OK","Fix"),"Fix"))</f>
        <v/>
      </c>
      <c r="C2267" s="32"/>
      <c r="D2267" s="3"/>
      <c r="E2267" s="3"/>
      <c r="G2267" s="13"/>
      <c r="H2267" s="13"/>
      <c r="I2267" s="13"/>
      <c r="J2267" s="46"/>
    </row>
    <row r="2268" spans="1:10" x14ac:dyDescent="0.25">
      <c r="A2268" s="7" t="str">
        <f>IF(C2267="","",IFERROR(IF(VLOOKUP(C2267,'Program Mapping'!B:B,1,FALSE)=C2267,"OK","Fix"),"Fix"))</f>
        <v/>
      </c>
      <c r="C2268" s="32"/>
      <c r="D2268" s="3"/>
      <c r="E2268" s="3"/>
      <c r="G2268" s="13"/>
      <c r="H2268" s="13"/>
      <c r="I2268" s="13"/>
      <c r="J2268" s="46"/>
    </row>
    <row r="2269" spans="1:10" x14ac:dyDescent="0.25">
      <c r="A2269" s="7" t="str">
        <f>IF(C2268="","",IFERROR(IF(VLOOKUP(C2268,'Program Mapping'!B:B,1,FALSE)=C2268,"OK","Fix"),"Fix"))</f>
        <v/>
      </c>
      <c r="C2269" s="32"/>
      <c r="D2269" s="3"/>
      <c r="E2269" s="3"/>
      <c r="G2269" s="13"/>
      <c r="H2269" s="13"/>
      <c r="I2269" s="13"/>
      <c r="J2269" s="46"/>
    </row>
    <row r="2270" spans="1:10" x14ac:dyDescent="0.25">
      <c r="A2270" s="7" t="str">
        <f>IF(C2269="","",IFERROR(IF(VLOOKUP(C2269,'Program Mapping'!B:B,1,FALSE)=C2269,"OK","Fix"),"Fix"))</f>
        <v/>
      </c>
      <c r="C2270" s="32"/>
      <c r="D2270" s="3"/>
      <c r="E2270" s="3"/>
      <c r="G2270" s="13"/>
      <c r="H2270" s="13"/>
      <c r="I2270" s="13"/>
      <c r="J2270" s="46"/>
    </row>
    <row r="2271" spans="1:10" x14ac:dyDescent="0.25">
      <c r="A2271" s="7" t="str">
        <f>IF(C2270="","",IFERROR(IF(VLOOKUP(C2270,'Program Mapping'!B:B,1,FALSE)=C2270,"OK","Fix"),"Fix"))</f>
        <v/>
      </c>
      <c r="C2271" s="32"/>
      <c r="D2271" s="3"/>
      <c r="E2271" s="3"/>
      <c r="G2271" s="13"/>
      <c r="H2271" s="13"/>
      <c r="I2271" s="13"/>
      <c r="J2271" s="46"/>
    </row>
    <row r="2272" spans="1:10" x14ac:dyDescent="0.25">
      <c r="A2272" s="7" t="str">
        <f>IF(C2271="","",IFERROR(IF(VLOOKUP(C2271,'Program Mapping'!B:B,1,FALSE)=C2271,"OK","Fix"),"Fix"))</f>
        <v/>
      </c>
      <c r="C2272" s="32"/>
      <c r="D2272" s="3"/>
      <c r="E2272" s="3"/>
      <c r="G2272" s="13"/>
      <c r="H2272" s="13"/>
      <c r="I2272" s="13"/>
      <c r="J2272" s="46"/>
    </row>
    <row r="2273" spans="1:10" x14ac:dyDescent="0.25">
      <c r="A2273" s="7" t="str">
        <f>IF(C2272="","",IFERROR(IF(VLOOKUP(C2272,'Program Mapping'!B:B,1,FALSE)=C2272,"OK","Fix"),"Fix"))</f>
        <v/>
      </c>
      <c r="C2273" s="32"/>
      <c r="D2273" s="3"/>
      <c r="E2273" s="3"/>
      <c r="G2273" s="13"/>
      <c r="H2273" s="13"/>
      <c r="I2273" s="13"/>
      <c r="J2273" s="46"/>
    </row>
    <row r="2274" spans="1:10" x14ac:dyDescent="0.25">
      <c r="A2274" s="7" t="str">
        <f>IF(C2273="","",IFERROR(IF(VLOOKUP(C2273,'Program Mapping'!B:B,1,FALSE)=C2273,"OK","Fix"),"Fix"))</f>
        <v/>
      </c>
      <c r="C2274" s="32"/>
      <c r="D2274" s="3"/>
      <c r="E2274" s="3"/>
      <c r="G2274" s="13"/>
      <c r="H2274" s="13"/>
      <c r="I2274" s="13"/>
      <c r="J2274" s="46"/>
    </row>
    <row r="2275" spans="1:10" x14ac:dyDescent="0.25">
      <c r="A2275" s="7" t="str">
        <f>IF(C2274="","",IFERROR(IF(VLOOKUP(C2274,'Program Mapping'!B:B,1,FALSE)=C2274,"OK","Fix"),"Fix"))</f>
        <v/>
      </c>
      <c r="C2275" s="32"/>
      <c r="D2275" s="3"/>
      <c r="E2275" s="3"/>
      <c r="G2275" s="13"/>
      <c r="H2275" s="13"/>
      <c r="I2275" s="13"/>
      <c r="J2275" s="46"/>
    </row>
    <row r="2276" spans="1:10" x14ac:dyDescent="0.25">
      <c r="A2276" s="7" t="str">
        <f>IF(C2275="","",IFERROR(IF(VLOOKUP(C2275,'Program Mapping'!B:B,1,FALSE)=C2275,"OK","Fix"),"Fix"))</f>
        <v/>
      </c>
      <c r="C2276" s="32"/>
      <c r="D2276" s="3"/>
      <c r="E2276" s="3"/>
      <c r="G2276" s="13"/>
      <c r="H2276" s="13"/>
      <c r="I2276" s="13"/>
      <c r="J2276" s="46"/>
    </row>
    <row r="2277" spans="1:10" x14ac:dyDescent="0.25">
      <c r="A2277" s="7" t="str">
        <f>IF(C2276="","",IFERROR(IF(VLOOKUP(C2276,'Program Mapping'!B:B,1,FALSE)=C2276,"OK","Fix"),"Fix"))</f>
        <v/>
      </c>
      <c r="C2277" s="32"/>
      <c r="D2277" s="3"/>
      <c r="E2277" s="3"/>
      <c r="G2277" s="13"/>
      <c r="H2277" s="13"/>
      <c r="I2277" s="13"/>
      <c r="J2277" s="46"/>
    </row>
    <row r="2278" spans="1:10" x14ac:dyDescent="0.25">
      <c r="A2278" s="7" t="str">
        <f>IF(C2277="","",IFERROR(IF(VLOOKUP(C2277,'Program Mapping'!B:B,1,FALSE)=C2277,"OK","Fix"),"Fix"))</f>
        <v/>
      </c>
      <c r="C2278" s="32"/>
      <c r="D2278" s="3"/>
      <c r="E2278" s="3"/>
      <c r="G2278" s="13"/>
      <c r="H2278" s="13"/>
      <c r="I2278" s="13"/>
      <c r="J2278" s="46"/>
    </row>
    <row r="2279" spans="1:10" x14ac:dyDescent="0.25">
      <c r="A2279" s="7" t="str">
        <f>IF(C2278="","",IFERROR(IF(VLOOKUP(C2278,'Program Mapping'!B:B,1,FALSE)=C2278,"OK","Fix"),"Fix"))</f>
        <v/>
      </c>
      <c r="C2279" s="32"/>
      <c r="D2279" s="3"/>
      <c r="E2279" s="3"/>
      <c r="G2279" s="13"/>
      <c r="H2279" s="13"/>
      <c r="I2279" s="13"/>
      <c r="J2279" s="46"/>
    </row>
    <row r="2280" spans="1:10" x14ac:dyDescent="0.25">
      <c r="A2280" s="7" t="str">
        <f>IF(C2279="","",IFERROR(IF(VLOOKUP(C2279,'Program Mapping'!B:B,1,FALSE)=C2279,"OK","Fix"),"Fix"))</f>
        <v/>
      </c>
      <c r="C2280" s="32"/>
      <c r="D2280" s="3"/>
      <c r="E2280" s="3"/>
      <c r="G2280" s="13"/>
      <c r="H2280" s="13"/>
      <c r="I2280" s="13"/>
      <c r="J2280" s="46"/>
    </row>
    <row r="2281" spans="1:10" x14ac:dyDescent="0.25">
      <c r="A2281" s="7" t="str">
        <f>IF(C2280="","",IFERROR(IF(VLOOKUP(C2280,'Program Mapping'!B:B,1,FALSE)=C2280,"OK","Fix"),"Fix"))</f>
        <v/>
      </c>
      <c r="C2281" s="32"/>
      <c r="D2281" s="3"/>
      <c r="E2281" s="3"/>
      <c r="G2281" s="13"/>
      <c r="H2281" s="13"/>
      <c r="I2281" s="13"/>
      <c r="J2281" s="46"/>
    </row>
    <row r="2282" spans="1:10" x14ac:dyDescent="0.25">
      <c r="A2282" s="7" t="str">
        <f>IF(C2281="","",IFERROR(IF(VLOOKUP(C2281,'Program Mapping'!B:B,1,FALSE)=C2281,"OK","Fix"),"Fix"))</f>
        <v/>
      </c>
      <c r="C2282" s="32"/>
      <c r="D2282" s="3"/>
      <c r="E2282" s="3"/>
      <c r="G2282" s="13"/>
      <c r="H2282" s="13"/>
      <c r="I2282" s="13"/>
      <c r="J2282" s="46"/>
    </row>
    <row r="2283" spans="1:10" x14ac:dyDescent="0.25">
      <c r="A2283" s="7" t="str">
        <f>IF(C2282="","",IFERROR(IF(VLOOKUP(C2282,'Program Mapping'!B:B,1,FALSE)=C2282,"OK","Fix"),"Fix"))</f>
        <v/>
      </c>
      <c r="C2283" s="32"/>
      <c r="D2283" s="3"/>
      <c r="E2283" s="3"/>
      <c r="G2283" s="13"/>
      <c r="H2283" s="13"/>
      <c r="I2283" s="13"/>
      <c r="J2283" s="46"/>
    </row>
    <row r="2284" spans="1:10" x14ac:dyDescent="0.25">
      <c r="A2284" s="7" t="str">
        <f>IF(C2283="","",IFERROR(IF(VLOOKUP(C2283,'Program Mapping'!B:B,1,FALSE)=C2283,"OK","Fix"),"Fix"))</f>
        <v/>
      </c>
      <c r="C2284" s="32"/>
      <c r="D2284" s="3"/>
      <c r="E2284" s="3"/>
      <c r="G2284" s="13"/>
      <c r="H2284" s="13"/>
      <c r="I2284" s="13"/>
      <c r="J2284" s="46"/>
    </row>
    <row r="2285" spans="1:10" x14ac:dyDescent="0.25">
      <c r="A2285" s="7" t="str">
        <f>IF(C2284="","",IFERROR(IF(VLOOKUP(C2284,'Program Mapping'!B:B,1,FALSE)=C2284,"OK","Fix"),"Fix"))</f>
        <v/>
      </c>
      <c r="C2285" s="32"/>
      <c r="D2285" s="3"/>
      <c r="E2285" s="3"/>
      <c r="G2285" s="13"/>
      <c r="H2285" s="13"/>
      <c r="I2285" s="13"/>
      <c r="J2285" s="46"/>
    </row>
    <row r="2286" spans="1:10" x14ac:dyDescent="0.25">
      <c r="A2286" s="7" t="str">
        <f>IF(C2285="","",IFERROR(IF(VLOOKUP(C2285,'Program Mapping'!B:B,1,FALSE)=C2285,"OK","Fix"),"Fix"))</f>
        <v/>
      </c>
      <c r="C2286" s="32"/>
      <c r="D2286" s="3"/>
      <c r="E2286" s="3"/>
      <c r="G2286" s="13"/>
      <c r="H2286" s="13"/>
      <c r="I2286" s="13"/>
      <c r="J2286" s="46"/>
    </row>
    <row r="2287" spans="1:10" x14ac:dyDescent="0.25">
      <c r="A2287" s="7" t="str">
        <f>IF(C2286="","",IFERROR(IF(VLOOKUP(C2286,'Program Mapping'!B:B,1,FALSE)=C2286,"OK","Fix"),"Fix"))</f>
        <v/>
      </c>
      <c r="C2287" s="32"/>
      <c r="D2287" s="3"/>
      <c r="E2287" s="3"/>
      <c r="G2287" s="13"/>
      <c r="H2287" s="13"/>
      <c r="I2287" s="13"/>
      <c r="J2287" s="46"/>
    </row>
    <row r="2288" spans="1:10" x14ac:dyDescent="0.25">
      <c r="A2288" s="7" t="str">
        <f>IF(C2287="","",IFERROR(IF(VLOOKUP(C2287,'Program Mapping'!B:B,1,FALSE)=C2287,"OK","Fix"),"Fix"))</f>
        <v/>
      </c>
      <c r="C2288" s="32"/>
      <c r="D2288" s="3"/>
      <c r="E2288" s="3"/>
      <c r="G2288" s="13"/>
      <c r="H2288" s="13"/>
      <c r="I2288" s="13"/>
      <c r="J2288" s="46"/>
    </row>
    <row r="2289" spans="1:10" x14ac:dyDescent="0.25">
      <c r="A2289" s="7" t="str">
        <f>IF(C2288="","",IFERROR(IF(VLOOKUP(C2288,'Program Mapping'!B:B,1,FALSE)=C2288,"OK","Fix"),"Fix"))</f>
        <v/>
      </c>
      <c r="C2289" s="32"/>
      <c r="D2289" s="3"/>
      <c r="E2289" s="3"/>
      <c r="G2289" s="13"/>
      <c r="H2289" s="13"/>
      <c r="I2289" s="13"/>
      <c r="J2289" s="46"/>
    </row>
    <row r="2290" spans="1:10" x14ac:dyDescent="0.25">
      <c r="A2290" s="7" t="str">
        <f>IF(C2289="","",IFERROR(IF(VLOOKUP(C2289,'Program Mapping'!B:B,1,FALSE)=C2289,"OK","Fix"),"Fix"))</f>
        <v/>
      </c>
      <c r="C2290" s="32"/>
      <c r="D2290" s="3"/>
      <c r="E2290" s="3"/>
      <c r="G2290" s="13"/>
      <c r="H2290" s="13"/>
      <c r="I2290" s="13"/>
      <c r="J2290" s="46"/>
    </row>
    <row r="2291" spans="1:10" x14ac:dyDescent="0.25">
      <c r="A2291" s="7" t="str">
        <f>IF(C2290="","",IFERROR(IF(VLOOKUP(C2290,'Program Mapping'!B:B,1,FALSE)=C2290,"OK","Fix"),"Fix"))</f>
        <v/>
      </c>
      <c r="C2291" s="32"/>
      <c r="D2291" s="3"/>
      <c r="E2291" s="3"/>
      <c r="G2291" s="13"/>
      <c r="H2291" s="13"/>
      <c r="I2291" s="13"/>
      <c r="J2291" s="46"/>
    </row>
    <row r="2292" spans="1:10" x14ac:dyDescent="0.25">
      <c r="A2292" s="7" t="str">
        <f>IF(C2291="","",IFERROR(IF(VLOOKUP(C2291,'Program Mapping'!B:B,1,FALSE)=C2291,"OK","Fix"),"Fix"))</f>
        <v/>
      </c>
      <c r="C2292" s="32"/>
      <c r="D2292" s="3"/>
      <c r="E2292" s="3"/>
      <c r="G2292" s="13"/>
      <c r="H2292" s="13"/>
      <c r="I2292" s="13"/>
      <c r="J2292" s="46"/>
    </row>
    <row r="2293" spans="1:10" x14ac:dyDescent="0.25">
      <c r="A2293" s="7" t="str">
        <f>IF(C2292="","",IFERROR(IF(VLOOKUP(C2292,'Program Mapping'!B:B,1,FALSE)=C2292,"OK","Fix"),"Fix"))</f>
        <v/>
      </c>
      <c r="C2293" s="32"/>
      <c r="D2293" s="3"/>
      <c r="E2293" s="3"/>
      <c r="G2293" s="13"/>
      <c r="H2293" s="13"/>
      <c r="I2293" s="13"/>
      <c r="J2293" s="46"/>
    </row>
    <row r="2294" spans="1:10" x14ac:dyDescent="0.25">
      <c r="A2294" s="7" t="str">
        <f>IF(C2293="","",IFERROR(IF(VLOOKUP(C2293,'Program Mapping'!B:B,1,FALSE)=C2293,"OK","Fix"),"Fix"))</f>
        <v/>
      </c>
      <c r="C2294" s="32"/>
      <c r="D2294" s="3"/>
      <c r="E2294" s="3"/>
      <c r="G2294" s="13"/>
      <c r="H2294" s="13"/>
      <c r="I2294" s="13"/>
      <c r="J2294" s="46"/>
    </row>
    <row r="2295" spans="1:10" x14ac:dyDescent="0.25">
      <c r="A2295" s="7" t="str">
        <f>IF(C2294="","",IFERROR(IF(VLOOKUP(C2294,'Program Mapping'!B:B,1,FALSE)=C2294,"OK","Fix"),"Fix"))</f>
        <v/>
      </c>
      <c r="C2295" s="32"/>
      <c r="D2295" s="3"/>
      <c r="E2295" s="3"/>
      <c r="G2295" s="13"/>
      <c r="H2295" s="13"/>
      <c r="I2295" s="13"/>
      <c r="J2295" s="46"/>
    </row>
    <row r="2296" spans="1:10" x14ac:dyDescent="0.25">
      <c r="A2296" s="7" t="str">
        <f>IF(C2295="","",IFERROR(IF(VLOOKUP(C2295,'Program Mapping'!B:B,1,FALSE)=C2295,"OK","Fix"),"Fix"))</f>
        <v/>
      </c>
      <c r="C2296" s="32"/>
      <c r="D2296" s="3"/>
      <c r="E2296" s="3"/>
      <c r="G2296" s="13"/>
      <c r="H2296" s="13"/>
      <c r="I2296" s="13"/>
      <c r="J2296" s="46"/>
    </row>
    <row r="2297" spans="1:10" x14ac:dyDescent="0.25">
      <c r="A2297" s="7" t="str">
        <f>IF(C2296="","",IFERROR(IF(VLOOKUP(C2296,'Program Mapping'!B:B,1,FALSE)=C2296,"OK","Fix"),"Fix"))</f>
        <v/>
      </c>
      <c r="C2297" s="32"/>
      <c r="D2297" s="3"/>
      <c r="E2297" s="3"/>
      <c r="G2297" s="13"/>
      <c r="H2297" s="13"/>
      <c r="I2297" s="13"/>
      <c r="J2297" s="46"/>
    </row>
    <row r="2298" spans="1:10" x14ac:dyDescent="0.25">
      <c r="A2298" s="7" t="str">
        <f>IF(C2297="","",IFERROR(IF(VLOOKUP(C2297,'Program Mapping'!B:B,1,FALSE)=C2297,"OK","Fix"),"Fix"))</f>
        <v/>
      </c>
      <c r="C2298" s="32"/>
      <c r="D2298" s="3"/>
      <c r="E2298" s="3"/>
      <c r="G2298" s="13"/>
      <c r="H2298" s="13"/>
      <c r="I2298" s="13"/>
      <c r="J2298" s="46"/>
    </row>
    <row r="2299" spans="1:10" x14ac:dyDescent="0.25">
      <c r="A2299" s="7" t="str">
        <f>IF(C2298="","",IFERROR(IF(VLOOKUP(C2298,'Program Mapping'!B:B,1,FALSE)=C2298,"OK","Fix"),"Fix"))</f>
        <v/>
      </c>
      <c r="C2299" s="32"/>
      <c r="D2299" s="3"/>
      <c r="E2299" s="3"/>
      <c r="G2299" s="13"/>
      <c r="H2299" s="13"/>
      <c r="I2299" s="13"/>
      <c r="J2299" s="46"/>
    </row>
    <row r="2300" spans="1:10" x14ac:dyDescent="0.25">
      <c r="A2300" s="7" t="str">
        <f>IF(C2299="","",IFERROR(IF(VLOOKUP(C2299,'Program Mapping'!B:B,1,FALSE)=C2299,"OK","Fix"),"Fix"))</f>
        <v/>
      </c>
      <c r="C2300" s="32"/>
      <c r="D2300" s="3"/>
      <c r="E2300" s="3"/>
      <c r="G2300" s="13"/>
      <c r="H2300" s="13"/>
      <c r="I2300" s="13"/>
      <c r="J2300" s="46"/>
    </row>
    <row r="2301" spans="1:10" x14ac:dyDescent="0.25">
      <c r="A2301" s="7" t="str">
        <f>IF(C2300="","",IFERROR(IF(VLOOKUP(C2300,'Program Mapping'!B:B,1,FALSE)=C2300,"OK","Fix"),"Fix"))</f>
        <v/>
      </c>
      <c r="C2301" s="32"/>
      <c r="D2301" s="3"/>
      <c r="E2301" s="3"/>
      <c r="G2301" s="13"/>
      <c r="H2301" s="13"/>
      <c r="I2301" s="13"/>
      <c r="J2301" s="46"/>
    </row>
    <row r="2302" spans="1:10" x14ac:dyDescent="0.25">
      <c r="A2302" s="7" t="str">
        <f>IF(C2301="","",IFERROR(IF(VLOOKUP(C2301,'Program Mapping'!B:B,1,FALSE)=C2301,"OK","Fix"),"Fix"))</f>
        <v/>
      </c>
      <c r="C2302" s="32"/>
      <c r="D2302" s="3"/>
      <c r="E2302" s="3"/>
      <c r="G2302" s="13"/>
      <c r="H2302" s="13"/>
      <c r="I2302" s="13"/>
      <c r="J2302" s="46"/>
    </row>
    <row r="2303" spans="1:10" x14ac:dyDescent="0.25">
      <c r="A2303" s="7" t="str">
        <f>IF(C2302="","",IFERROR(IF(VLOOKUP(C2302,'Program Mapping'!B:B,1,FALSE)=C2302,"OK","Fix"),"Fix"))</f>
        <v/>
      </c>
      <c r="C2303" s="32"/>
      <c r="D2303" s="3"/>
      <c r="E2303" s="3"/>
      <c r="G2303" s="13"/>
      <c r="H2303" s="13"/>
      <c r="I2303" s="13"/>
      <c r="J2303" s="46"/>
    </row>
    <row r="2304" spans="1:10" x14ac:dyDescent="0.25">
      <c r="A2304" s="7" t="str">
        <f>IF(C2303="","",IFERROR(IF(VLOOKUP(C2303,'Program Mapping'!B:B,1,FALSE)=C2303,"OK","Fix"),"Fix"))</f>
        <v/>
      </c>
      <c r="C2304" s="32"/>
      <c r="D2304" s="3"/>
      <c r="E2304" s="3"/>
      <c r="G2304" s="13"/>
      <c r="H2304" s="13"/>
      <c r="I2304" s="13"/>
      <c r="J2304" s="46"/>
    </row>
    <row r="2305" spans="1:10" x14ac:dyDescent="0.25">
      <c r="A2305" s="7" t="str">
        <f>IF(C2304="","",IFERROR(IF(VLOOKUP(C2304,'Program Mapping'!B:B,1,FALSE)=C2304,"OK","Fix"),"Fix"))</f>
        <v/>
      </c>
      <c r="C2305" s="32"/>
      <c r="D2305" s="3"/>
      <c r="E2305" s="3"/>
      <c r="G2305" s="13"/>
      <c r="H2305" s="13"/>
      <c r="I2305" s="13"/>
      <c r="J2305" s="46"/>
    </row>
    <row r="2306" spans="1:10" x14ac:dyDescent="0.25">
      <c r="A2306" s="7" t="str">
        <f>IF(C2305="","",IFERROR(IF(VLOOKUP(C2305,'Program Mapping'!B:B,1,FALSE)=C2305,"OK","Fix"),"Fix"))</f>
        <v/>
      </c>
      <c r="C2306" s="32"/>
      <c r="D2306" s="3"/>
      <c r="E2306" s="3"/>
      <c r="G2306" s="13"/>
      <c r="H2306" s="13"/>
      <c r="I2306" s="13"/>
      <c r="J2306" s="46"/>
    </row>
    <row r="2307" spans="1:10" x14ac:dyDescent="0.25">
      <c r="A2307" s="7" t="str">
        <f>IF(C2306="","",IFERROR(IF(VLOOKUP(C2306,'Program Mapping'!B:B,1,FALSE)=C2306,"OK","Fix"),"Fix"))</f>
        <v/>
      </c>
      <c r="C2307" s="32"/>
      <c r="D2307" s="3"/>
      <c r="E2307" s="3"/>
      <c r="G2307" s="13"/>
      <c r="H2307" s="13"/>
      <c r="I2307" s="13"/>
      <c r="J2307" s="46"/>
    </row>
    <row r="2308" spans="1:10" x14ac:dyDescent="0.25">
      <c r="A2308" s="7" t="str">
        <f>IF(C2307="","",IFERROR(IF(VLOOKUP(C2307,'Program Mapping'!B:B,1,FALSE)=C2307,"OK","Fix"),"Fix"))</f>
        <v/>
      </c>
      <c r="C2308" s="32"/>
      <c r="D2308" s="3"/>
      <c r="E2308" s="3"/>
      <c r="G2308" s="13"/>
      <c r="H2308" s="13"/>
      <c r="I2308" s="13"/>
      <c r="J2308" s="46"/>
    </row>
    <row r="2309" spans="1:10" x14ac:dyDescent="0.25">
      <c r="A2309" s="7" t="str">
        <f>IF(C2308="","",IFERROR(IF(VLOOKUP(C2308,'Program Mapping'!B:B,1,FALSE)=C2308,"OK","Fix"),"Fix"))</f>
        <v/>
      </c>
      <c r="C2309" s="32"/>
      <c r="D2309" s="3"/>
      <c r="E2309" s="3"/>
      <c r="G2309" s="13"/>
      <c r="H2309" s="13"/>
      <c r="I2309" s="13"/>
      <c r="J2309" s="46"/>
    </row>
    <row r="2310" spans="1:10" x14ac:dyDescent="0.25">
      <c r="A2310" s="7" t="str">
        <f>IF(C2309="","",IFERROR(IF(VLOOKUP(C2309,'Program Mapping'!B:B,1,FALSE)=C2309,"OK","Fix"),"Fix"))</f>
        <v/>
      </c>
      <c r="C2310" s="32"/>
      <c r="D2310" s="3"/>
      <c r="E2310" s="3"/>
      <c r="G2310" s="13"/>
      <c r="H2310" s="13"/>
      <c r="I2310" s="13"/>
      <c r="J2310" s="46"/>
    </row>
    <row r="2311" spans="1:10" x14ac:dyDescent="0.25">
      <c r="A2311" s="7" t="str">
        <f>IF(C2310="","",IFERROR(IF(VLOOKUP(C2310,'Program Mapping'!B:B,1,FALSE)=C2310,"OK","Fix"),"Fix"))</f>
        <v/>
      </c>
      <c r="C2311" s="32"/>
      <c r="D2311" s="3"/>
      <c r="E2311" s="3"/>
      <c r="G2311" s="13"/>
      <c r="H2311" s="13"/>
      <c r="I2311" s="13"/>
      <c r="J2311" s="46"/>
    </row>
    <row r="2312" spans="1:10" x14ac:dyDescent="0.25">
      <c r="A2312" s="7" t="str">
        <f>IF(C2311="","",IFERROR(IF(VLOOKUP(C2311,'Program Mapping'!B:B,1,FALSE)=C2311,"OK","Fix"),"Fix"))</f>
        <v/>
      </c>
      <c r="C2312" s="32"/>
      <c r="D2312" s="3"/>
      <c r="E2312" s="3"/>
      <c r="G2312" s="13"/>
      <c r="H2312" s="13"/>
      <c r="I2312" s="13"/>
      <c r="J2312" s="46"/>
    </row>
    <row r="2313" spans="1:10" x14ac:dyDescent="0.25">
      <c r="A2313" s="7" t="str">
        <f>IF(C2312="","",IFERROR(IF(VLOOKUP(C2312,'Program Mapping'!B:B,1,FALSE)=C2312,"OK","Fix"),"Fix"))</f>
        <v/>
      </c>
      <c r="C2313" s="32"/>
      <c r="D2313" s="3"/>
      <c r="E2313" s="3"/>
      <c r="G2313" s="13"/>
      <c r="H2313" s="13"/>
      <c r="I2313" s="13"/>
      <c r="J2313" s="46"/>
    </row>
    <row r="2314" spans="1:10" x14ac:dyDescent="0.25">
      <c r="A2314" s="7" t="str">
        <f>IF(C2313="","",IFERROR(IF(VLOOKUP(C2313,'Program Mapping'!B:B,1,FALSE)=C2313,"OK","Fix"),"Fix"))</f>
        <v/>
      </c>
      <c r="C2314" s="32"/>
      <c r="D2314" s="3"/>
      <c r="E2314" s="3"/>
      <c r="G2314" s="13"/>
      <c r="H2314" s="13"/>
      <c r="I2314" s="13"/>
      <c r="J2314" s="46"/>
    </row>
    <row r="2315" spans="1:10" x14ac:dyDescent="0.25">
      <c r="A2315" s="7" t="str">
        <f>IF(C2314="","",IFERROR(IF(VLOOKUP(C2314,'Program Mapping'!B:B,1,FALSE)=C2314,"OK","Fix"),"Fix"))</f>
        <v/>
      </c>
      <c r="C2315" s="32"/>
      <c r="D2315" s="3"/>
      <c r="E2315" s="3"/>
      <c r="G2315" s="13"/>
      <c r="H2315" s="13"/>
      <c r="I2315" s="13"/>
      <c r="J2315" s="46"/>
    </row>
    <row r="2316" spans="1:10" x14ac:dyDescent="0.25">
      <c r="A2316" s="7" t="str">
        <f>IF(C2315="","",IFERROR(IF(VLOOKUP(C2315,'Program Mapping'!B:B,1,FALSE)=C2315,"OK","Fix"),"Fix"))</f>
        <v/>
      </c>
      <c r="C2316" s="32"/>
      <c r="D2316" s="3"/>
      <c r="E2316" s="3"/>
      <c r="G2316" s="13"/>
      <c r="H2316" s="13"/>
      <c r="I2316" s="13"/>
      <c r="J2316" s="46"/>
    </row>
    <row r="2317" spans="1:10" x14ac:dyDescent="0.25">
      <c r="A2317" s="7" t="str">
        <f>IF(C2316="","",IFERROR(IF(VLOOKUP(C2316,'Program Mapping'!B:B,1,FALSE)=C2316,"OK","Fix"),"Fix"))</f>
        <v/>
      </c>
      <c r="C2317" s="32"/>
      <c r="D2317" s="3"/>
      <c r="E2317" s="3"/>
      <c r="G2317" s="13"/>
      <c r="H2317" s="13"/>
      <c r="I2317" s="13"/>
      <c r="J2317" s="46"/>
    </row>
    <row r="2318" spans="1:10" x14ac:dyDescent="0.25">
      <c r="A2318" s="7" t="str">
        <f>IF(C2317="","",IFERROR(IF(VLOOKUP(C2317,'Program Mapping'!B:B,1,FALSE)=C2317,"OK","Fix"),"Fix"))</f>
        <v/>
      </c>
      <c r="C2318" s="32"/>
      <c r="D2318" s="3"/>
      <c r="E2318" s="3"/>
      <c r="G2318" s="13"/>
      <c r="H2318" s="13"/>
      <c r="I2318" s="13"/>
      <c r="J2318" s="46"/>
    </row>
    <row r="2319" spans="1:10" x14ac:dyDescent="0.25">
      <c r="A2319" s="7" t="str">
        <f>IF(C2318="","",IFERROR(IF(VLOOKUP(C2318,'Program Mapping'!B:B,1,FALSE)=C2318,"OK","Fix"),"Fix"))</f>
        <v/>
      </c>
      <c r="C2319" s="32"/>
      <c r="D2319" s="3"/>
      <c r="E2319" s="3"/>
      <c r="G2319" s="13"/>
      <c r="H2319" s="13"/>
      <c r="I2319" s="13"/>
      <c r="J2319" s="46"/>
    </row>
    <row r="2320" spans="1:10" x14ac:dyDescent="0.25">
      <c r="A2320" s="7" t="str">
        <f>IF(C2319="","",IFERROR(IF(VLOOKUP(C2319,'Program Mapping'!B:B,1,FALSE)=C2319,"OK","Fix"),"Fix"))</f>
        <v/>
      </c>
      <c r="C2320" s="32"/>
      <c r="D2320" s="3"/>
      <c r="E2320" s="3"/>
      <c r="G2320" s="13"/>
      <c r="H2320" s="13"/>
      <c r="I2320" s="13"/>
      <c r="J2320" s="46"/>
    </row>
    <row r="2321" spans="1:10" x14ac:dyDescent="0.25">
      <c r="A2321" s="7" t="str">
        <f>IF(C2320="","",IFERROR(IF(VLOOKUP(C2320,'Program Mapping'!B:B,1,FALSE)=C2320,"OK","Fix"),"Fix"))</f>
        <v/>
      </c>
      <c r="C2321" s="32"/>
      <c r="D2321" s="3"/>
      <c r="E2321" s="3"/>
      <c r="G2321" s="13"/>
      <c r="H2321" s="13"/>
      <c r="I2321" s="13"/>
      <c r="J2321" s="46"/>
    </row>
    <row r="2322" spans="1:10" x14ac:dyDescent="0.25">
      <c r="A2322" s="7" t="str">
        <f>IF(C2321="","",IFERROR(IF(VLOOKUP(C2321,'Program Mapping'!B:B,1,FALSE)=C2321,"OK","Fix"),"Fix"))</f>
        <v/>
      </c>
      <c r="C2322" s="32"/>
      <c r="D2322" s="3"/>
      <c r="E2322" s="3"/>
      <c r="G2322" s="13"/>
      <c r="H2322" s="13"/>
      <c r="I2322" s="13"/>
      <c r="J2322" s="46"/>
    </row>
    <row r="2323" spans="1:10" x14ac:dyDescent="0.25">
      <c r="A2323" s="7" t="str">
        <f>IF(C2322="","",IFERROR(IF(VLOOKUP(C2322,'Program Mapping'!B:B,1,FALSE)=C2322,"OK","Fix"),"Fix"))</f>
        <v/>
      </c>
      <c r="C2323" s="32"/>
      <c r="D2323" s="3"/>
      <c r="E2323" s="3"/>
      <c r="G2323" s="13"/>
      <c r="H2323" s="13"/>
      <c r="I2323" s="13"/>
      <c r="J2323" s="46"/>
    </row>
    <row r="2324" spans="1:10" x14ac:dyDescent="0.25">
      <c r="A2324" s="7" t="str">
        <f>IF(C2323="","",IFERROR(IF(VLOOKUP(C2323,'Program Mapping'!B:B,1,FALSE)=C2323,"OK","Fix"),"Fix"))</f>
        <v/>
      </c>
      <c r="C2324" s="32"/>
      <c r="D2324" s="3"/>
      <c r="E2324" s="3"/>
      <c r="G2324" s="13"/>
      <c r="H2324" s="13"/>
      <c r="I2324" s="13"/>
      <c r="J2324" s="46"/>
    </row>
    <row r="2325" spans="1:10" x14ac:dyDescent="0.25">
      <c r="A2325" s="7" t="str">
        <f>IF(C2324="","",IFERROR(IF(VLOOKUP(C2324,'Program Mapping'!B:B,1,FALSE)=C2324,"OK","Fix"),"Fix"))</f>
        <v/>
      </c>
      <c r="C2325" s="32"/>
      <c r="D2325" s="3"/>
      <c r="E2325" s="3"/>
      <c r="G2325" s="13"/>
      <c r="H2325" s="13"/>
      <c r="I2325" s="13"/>
      <c r="J2325" s="46"/>
    </row>
    <row r="2326" spans="1:10" x14ac:dyDescent="0.25">
      <c r="A2326" s="7" t="str">
        <f>IF(C2325="","",IFERROR(IF(VLOOKUP(C2325,'Program Mapping'!B:B,1,FALSE)=C2325,"OK","Fix"),"Fix"))</f>
        <v/>
      </c>
      <c r="C2326" s="32"/>
      <c r="D2326" s="3"/>
      <c r="E2326" s="3"/>
      <c r="G2326" s="13"/>
      <c r="H2326" s="13"/>
      <c r="I2326" s="13"/>
      <c r="J2326" s="46"/>
    </row>
    <row r="2327" spans="1:10" x14ac:dyDescent="0.25">
      <c r="A2327" s="7" t="str">
        <f>IF(C2326="","",IFERROR(IF(VLOOKUP(C2326,'Program Mapping'!B:B,1,FALSE)=C2326,"OK","Fix"),"Fix"))</f>
        <v/>
      </c>
      <c r="C2327" s="32"/>
      <c r="D2327" s="3"/>
      <c r="E2327" s="3"/>
      <c r="G2327" s="13"/>
      <c r="H2327" s="13"/>
      <c r="I2327" s="13"/>
      <c r="J2327" s="46"/>
    </row>
    <row r="2328" spans="1:10" x14ac:dyDescent="0.25">
      <c r="A2328" s="7" t="str">
        <f>IF(C2327="","",IFERROR(IF(VLOOKUP(C2327,'Program Mapping'!B:B,1,FALSE)=C2327,"OK","Fix"),"Fix"))</f>
        <v/>
      </c>
      <c r="C2328" s="32"/>
      <c r="D2328" s="3"/>
      <c r="E2328" s="3"/>
      <c r="G2328" s="13"/>
      <c r="H2328" s="13"/>
      <c r="I2328" s="13"/>
      <c r="J2328" s="46"/>
    </row>
    <row r="2329" spans="1:10" x14ac:dyDescent="0.25">
      <c r="A2329" s="7" t="str">
        <f>IF(C2328="","",IFERROR(IF(VLOOKUP(C2328,'Program Mapping'!B:B,1,FALSE)=C2328,"OK","Fix"),"Fix"))</f>
        <v/>
      </c>
      <c r="C2329" s="32"/>
      <c r="D2329" s="3"/>
      <c r="E2329" s="3"/>
      <c r="G2329" s="13"/>
      <c r="H2329" s="13"/>
      <c r="I2329" s="13"/>
      <c r="J2329" s="46"/>
    </row>
    <row r="2330" spans="1:10" x14ac:dyDescent="0.25">
      <c r="A2330" s="7" t="str">
        <f>IF(C2329="","",IFERROR(IF(VLOOKUP(C2329,'Program Mapping'!B:B,1,FALSE)=C2329,"OK","Fix"),"Fix"))</f>
        <v/>
      </c>
      <c r="C2330" s="32"/>
      <c r="D2330" s="3"/>
      <c r="E2330" s="3"/>
      <c r="G2330" s="13"/>
      <c r="H2330" s="13"/>
      <c r="I2330" s="13"/>
      <c r="J2330" s="46"/>
    </row>
    <row r="2331" spans="1:10" x14ac:dyDescent="0.25">
      <c r="A2331" s="7" t="str">
        <f>IF(C2330="","",IFERROR(IF(VLOOKUP(C2330,'Program Mapping'!B:B,1,FALSE)=C2330,"OK","Fix"),"Fix"))</f>
        <v/>
      </c>
      <c r="C2331" s="32"/>
      <c r="D2331" s="3"/>
      <c r="E2331" s="3"/>
      <c r="G2331" s="13"/>
      <c r="H2331" s="13"/>
      <c r="I2331" s="13"/>
      <c r="J2331" s="46"/>
    </row>
    <row r="2332" spans="1:10" x14ac:dyDescent="0.25">
      <c r="A2332" s="7" t="str">
        <f>IF(C2331="","",IFERROR(IF(VLOOKUP(C2331,'Program Mapping'!B:B,1,FALSE)=C2331,"OK","Fix"),"Fix"))</f>
        <v/>
      </c>
      <c r="C2332" s="32"/>
      <c r="D2332" s="3"/>
      <c r="E2332" s="3"/>
      <c r="G2332" s="13"/>
      <c r="H2332" s="13"/>
      <c r="I2332" s="13"/>
      <c r="J2332" s="46"/>
    </row>
    <row r="2333" spans="1:10" x14ac:dyDescent="0.25">
      <c r="A2333" s="7" t="str">
        <f>IF(C2332="","",IFERROR(IF(VLOOKUP(C2332,'Program Mapping'!B:B,1,FALSE)=C2332,"OK","Fix"),"Fix"))</f>
        <v/>
      </c>
      <c r="C2333" s="32"/>
      <c r="D2333" s="3"/>
      <c r="E2333" s="3"/>
      <c r="G2333" s="13"/>
      <c r="H2333" s="13"/>
      <c r="I2333" s="13"/>
      <c r="J2333" s="46"/>
    </row>
    <row r="2334" spans="1:10" x14ac:dyDescent="0.25">
      <c r="A2334" s="7" t="str">
        <f>IF(C2333="","",IFERROR(IF(VLOOKUP(C2333,'Program Mapping'!B:B,1,FALSE)=C2333,"OK","Fix"),"Fix"))</f>
        <v/>
      </c>
      <c r="C2334" s="32"/>
      <c r="D2334" s="3"/>
      <c r="E2334" s="3"/>
      <c r="G2334" s="13"/>
      <c r="H2334" s="13"/>
      <c r="I2334" s="13"/>
      <c r="J2334" s="46"/>
    </row>
    <row r="2335" spans="1:10" x14ac:dyDescent="0.25">
      <c r="A2335" s="7" t="str">
        <f>IF(C2334="","",IFERROR(IF(VLOOKUP(C2334,'Program Mapping'!B:B,1,FALSE)=C2334,"OK","Fix"),"Fix"))</f>
        <v/>
      </c>
      <c r="C2335" s="32"/>
      <c r="D2335" s="3"/>
      <c r="E2335" s="3"/>
      <c r="G2335" s="13"/>
      <c r="H2335" s="13"/>
      <c r="I2335" s="13"/>
      <c r="J2335" s="46"/>
    </row>
    <row r="2336" spans="1:10" x14ac:dyDescent="0.25">
      <c r="A2336" s="7" t="str">
        <f>IF(C2335="","",IFERROR(IF(VLOOKUP(C2335,'Program Mapping'!B:B,1,FALSE)=C2335,"OK","Fix"),"Fix"))</f>
        <v/>
      </c>
      <c r="C2336" s="32"/>
      <c r="D2336" s="3"/>
      <c r="E2336" s="3"/>
      <c r="G2336" s="13"/>
      <c r="H2336" s="13"/>
      <c r="I2336" s="13"/>
      <c r="J2336" s="46"/>
    </row>
    <row r="2337" spans="1:10" x14ac:dyDescent="0.25">
      <c r="A2337" s="7" t="str">
        <f>IF(C2336="","",IFERROR(IF(VLOOKUP(C2336,'Program Mapping'!B:B,1,FALSE)=C2336,"OK","Fix"),"Fix"))</f>
        <v/>
      </c>
      <c r="C2337" s="32"/>
      <c r="D2337" s="3"/>
      <c r="E2337" s="3"/>
      <c r="G2337" s="13"/>
      <c r="H2337" s="13"/>
      <c r="I2337" s="13"/>
      <c r="J2337" s="46"/>
    </row>
    <row r="2338" spans="1:10" x14ac:dyDescent="0.25">
      <c r="A2338" s="7" t="str">
        <f>IF(C2337="","",IFERROR(IF(VLOOKUP(C2337,'Program Mapping'!B:B,1,FALSE)=C2337,"OK","Fix"),"Fix"))</f>
        <v/>
      </c>
      <c r="C2338" s="32"/>
      <c r="D2338" s="3"/>
      <c r="E2338" s="3"/>
      <c r="G2338" s="13"/>
      <c r="H2338" s="13"/>
      <c r="I2338" s="13"/>
      <c r="J2338" s="46"/>
    </row>
    <row r="2339" spans="1:10" x14ac:dyDescent="0.25">
      <c r="A2339" s="7" t="str">
        <f>IF(C2338="","",IFERROR(IF(VLOOKUP(C2338,'Program Mapping'!B:B,1,FALSE)=C2338,"OK","Fix"),"Fix"))</f>
        <v/>
      </c>
      <c r="C2339" s="32"/>
      <c r="D2339" s="3"/>
      <c r="E2339" s="3"/>
      <c r="G2339" s="13"/>
      <c r="H2339" s="13"/>
      <c r="I2339" s="13"/>
      <c r="J2339" s="46"/>
    </row>
    <row r="2340" spans="1:10" x14ac:dyDescent="0.25">
      <c r="A2340" s="7" t="str">
        <f>IF(C2339="","",IFERROR(IF(VLOOKUP(C2339,'Program Mapping'!B:B,1,FALSE)=C2339,"OK","Fix"),"Fix"))</f>
        <v/>
      </c>
      <c r="C2340" s="32"/>
      <c r="D2340" s="3"/>
      <c r="E2340" s="3"/>
      <c r="G2340" s="13"/>
      <c r="H2340" s="13"/>
      <c r="I2340" s="13"/>
      <c r="J2340" s="46"/>
    </row>
    <row r="2341" spans="1:10" x14ac:dyDescent="0.25">
      <c r="A2341" s="7" t="str">
        <f>IF(C2340="","",IFERROR(IF(VLOOKUP(C2340,'Program Mapping'!B:B,1,FALSE)=C2340,"OK","Fix"),"Fix"))</f>
        <v/>
      </c>
      <c r="C2341" s="32"/>
      <c r="D2341" s="3"/>
      <c r="E2341" s="3"/>
      <c r="G2341" s="13"/>
      <c r="H2341" s="13"/>
      <c r="I2341" s="13"/>
      <c r="J2341" s="46"/>
    </row>
    <row r="2342" spans="1:10" x14ac:dyDescent="0.25">
      <c r="A2342" s="7" t="str">
        <f>IF(C2341="","",IFERROR(IF(VLOOKUP(C2341,'Program Mapping'!B:B,1,FALSE)=C2341,"OK","Fix"),"Fix"))</f>
        <v/>
      </c>
      <c r="C2342" s="32"/>
      <c r="D2342" s="3"/>
      <c r="E2342" s="3"/>
      <c r="G2342" s="13"/>
      <c r="H2342" s="13"/>
      <c r="I2342" s="13"/>
      <c r="J2342" s="46"/>
    </row>
    <row r="2343" spans="1:10" x14ac:dyDescent="0.25">
      <c r="A2343" s="7" t="str">
        <f>IF(C2342="","",IFERROR(IF(VLOOKUP(C2342,'Program Mapping'!B:B,1,FALSE)=C2342,"OK","Fix"),"Fix"))</f>
        <v/>
      </c>
      <c r="C2343" s="32"/>
      <c r="D2343" s="3"/>
      <c r="E2343" s="3"/>
      <c r="G2343" s="13"/>
      <c r="H2343" s="13"/>
      <c r="I2343" s="13"/>
      <c r="J2343" s="46"/>
    </row>
    <row r="2344" spans="1:10" x14ac:dyDescent="0.25">
      <c r="A2344" s="7" t="str">
        <f>IF(C2343="","",IFERROR(IF(VLOOKUP(C2343,'Program Mapping'!B:B,1,FALSE)=C2343,"OK","Fix"),"Fix"))</f>
        <v/>
      </c>
      <c r="C2344" s="32"/>
      <c r="D2344" s="3"/>
      <c r="E2344" s="3"/>
      <c r="G2344" s="13"/>
      <c r="H2344" s="13"/>
      <c r="I2344" s="13"/>
      <c r="J2344" s="46"/>
    </row>
    <row r="2345" spans="1:10" x14ac:dyDescent="0.25">
      <c r="A2345" s="7" t="str">
        <f>IF(C2344="","",IFERROR(IF(VLOOKUP(C2344,'Program Mapping'!B:B,1,FALSE)=C2344,"OK","Fix"),"Fix"))</f>
        <v/>
      </c>
      <c r="C2345" s="32"/>
      <c r="D2345" s="3"/>
      <c r="E2345" s="3"/>
      <c r="G2345" s="13"/>
      <c r="H2345" s="13"/>
      <c r="I2345" s="13"/>
      <c r="J2345" s="46"/>
    </row>
    <row r="2346" spans="1:10" x14ac:dyDescent="0.25">
      <c r="A2346" s="7" t="str">
        <f>IF(C2345="","",IFERROR(IF(VLOOKUP(C2345,'Program Mapping'!B:B,1,FALSE)=C2345,"OK","Fix"),"Fix"))</f>
        <v/>
      </c>
      <c r="C2346" s="32"/>
      <c r="D2346" s="3"/>
      <c r="E2346" s="3"/>
      <c r="G2346" s="13"/>
      <c r="H2346" s="13"/>
      <c r="I2346" s="13"/>
      <c r="J2346" s="46"/>
    </row>
    <row r="2347" spans="1:10" x14ac:dyDescent="0.25">
      <c r="A2347" s="7" t="str">
        <f>IF(C2346="","",IFERROR(IF(VLOOKUP(C2346,'Program Mapping'!B:B,1,FALSE)=C2346,"OK","Fix"),"Fix"))</f>
        <v/>
      </c>
      <c r="C2347" s="32"/>
      <c r="D2347" s="3"/>
      <c r="E2347" s="3"/>
      <c r="G2347" s="13"/>
      <c r="H2347" s="13"/>
      <c r="I2347" s="13"/>
      <c r="J2347" s="46"/>
    </row>
    <row r="2348" spans="1:10" x14ac:dyDescent="0.25">
      <c r="A2348" s="7" t="str">
        <f>IF(C2347="","",IFERROR(IF(VLOOKUP(C2347,'Program Mapping'!B:B,1,FALSE)=C2347,"OK","Fix"),"Fix"))</f>
        <v/>
      </c>
      <c r="C2348" s="32"/>
      <c r="D2348" s="3"/>
      <c r="E2348" s="3"/>
      <c r="G2348" s="13"/>
      <c r="H2348" s="13"/>
      <c r="I2348" s="13"/>
      <c r="J2348" s="46"/>
    </row>
    <row r="2349" spans="1:10" x14ac:dyDescent="0.25">
      <c r="A2349" s="7" t="str">
        <f>IF(C2348="","",IFERROR(IF(VLOOKUP(C2348,'Program Mapping'!B:B,1,FALSE)=C2348,"OK","Fix"),"Fix"))</f>
        <v/>
      </c>
      <c r="C2349" s="32"/>
      <c r="D2349" s="3"/>
      <c r="E2349" s="3"/>
      <c r="G2349" s="13"/>
      <c r="H2349" s="13"/>
      <c r="I2349" s="13"/>
      <c r="J2349" s="46"/>
    </row>
    <row r="2350" spans="1:10" x14ac:dyDescent="0.25">
      <c r="A2350" s="7" t="str">
        <f>IF(C2349="","",IFERROR(IF(VLOOKUP(C2349,'Program Mapping'!B:B,1,FALSE)=C2349,"OK","Fix"),"Fix"))</f>
        <v/>
      </c>
      <c r="C2350" s="32"/>
      <c r="D2350" s="3"/>
      <c r="E2350" s="3"/>
      <c r="G2350" s="13"/>
      <c r="H2350" s="13"/>
      <c r="I2350" s="13"/>
      <c r="J2350" s="46"/>
    </row>
    <row r="2351" spans="1:10" x14ac:dyDescent="0.25">
      <c r="A2351" s="7" t="str">
        <f>IF(C2350="","",IFERROR(IF(VLOOKUP(C2350,'Program Mapping'!B:B,1,FALSE)=C2350,"OK","Fix"),"Fix"))</f>
        <v/>
      </c>
      <c r="C2351" s="32"/>
      <c r="D2351" s="3"/>
      <c r="E2351" s="3"/>
      <c r="G2351" s="13"/>
      <c r="H2351" s="13"/>
      <c r="I2351" s="13"/>
      <c r="J2351" s="46"/>
    </row>
    <row r="2352" spans="1:10" x14ac:dyDescent="0.25">
      <c r="A2352" s="7" t="str">
        <f>IF(C2351="","",IFERROR(IF(VLOOKUP(C2351,'Program Mapping'!B:B,1,FALSE)=C2351,"OK","Fix"),"Fix"))</f>
        <v/>
      </c>
      <c r="C2352" s="32"/>
      <c r="D2352" s="3"/>
      <c r="E2352" s="3"/>
      <c r="G2352" s="13"/>
      <c r="H2352" s="13"/>
      <c r="I2352" s="13"/>
      <c r="J2352" s="46"/>
    </row>
    <row r="2353" spans="1:10" x14ac:dyDescent="0.25">
      <c r="A2353" s="7" t="str">
        <f>IF(C2352="","",IFERROR(IF(VLOOKUP(C2352,'Program Mapping'!B:B,1,FALSE)=C2352,"OK","Fix"),"Fix"))</f>
        <v/>
      </c>
      <c r="C2353" s="32"/>
      <c r="D2353" s="3"/>
      <c r="E2353" s="3"/>
      <c r="G2353" s="13"/>
      <c r="H2353" s="13"/>
      <c r="I2353" s="13"/>
      <c r="J2353" s="46"/>
    </row>
    <row r="2354" spans="1:10" x14ac:dyDescent="0.25">
      <c r="A2354" s="7" t="str">
        <f>IF(C2353="","",IFERROR(IF(VLOOKUP(C2353,'Program Mapping'!B:B,1,FALSE)=C2353,"OK","Fix"),"Fix"))</f>
        <v/>
      </c>
      <c r="C2354" s="32"/>
      <c r="D2354" s="3"/>
      <c r="E2354" s="3"/>
      <c r="G2354" s="13"/>
      <c r="H2354" s="13"/>
      <c r="I2354" s="13"/>
      <c r="J2354" s="46"/>
    </row>
    <row r="2355" spans="1:10" x14ac:dyDescent="0.25">
      <c r="A2355" s="7" t="str">
        <f>IF(C2354="","",IFERROR(IF(VLOOKUP(C2354,'Program Mapping'!B:B,1,FALSE)=C2354,"OK","Fix"),"Fix"))</f>
        <v/>
      </c>
      <c r="C2355" s="32"/>
      <c r="D2355" s="3"/>
      <c r="E2355" s="3"/>
      <c r="G2355" s="13"/>
      <c r="H2355" s="13"/>
      <c r="I2355" s="13"/>
      <c r="J2355" s="46"/>
    </row>
    <row r="2356" spans="1:10" x14ac:dyDescent="0.25">
      <c r="A2356" s="7" t="str">
        <f>IF(C2355="","",IFERROR(IF(VLOOKUP(C2355,'Program Mapping'!B:B,1,FALSE)=C2355,"OK","Fix"),"Fix"))</f>
        <v/>
      </c>
      <c r="C2356" s="32"/>
      <c r="D2356" s="3"/>
      <c r="E2356" s="3"/>
      <c r="G2356" s="13"/>
      <c r="H2356" s="13"/>
      <c r="I2356" s="13"/>
      <c r="J2356" s="46"/>
    </row>
    <row r="2357" spans="1:10" x14ac:dyDescent="0.25">
      <c r="A2357" s="7" t="str">
        <f>IF(C2356="","",IFERROR(IF(VLOOKUP(C2356,'Program Mapping'!B:B,1,FALSE)=C2356,"OK","Fix"),"Fix"))</f>
        <v/>
      </c>
      <c r="C2357" s="32"/>
      <c r="D2357" s="3"/>
      <c r="E2357" s="3"/>
      <c r="G2357" s="13"/>
      <c r="H2357" s="13"/>
      <c r="I2357" s="13"/>
      <c r="J2357" s="46"/>
    </row>
    <row r="2358" spans="1:10" x14ac:dyDescent="0.25">
      <c r="A2358" s="7" t="str">
        <f>IF(C2357="","",IFERROR(IF(VLOOKUP(C2357,'Program Mapping'!B:B,1,FALSE)=C2357,"OK","Fix"),"Fix"))</f>
        <v/>
      </c>
      <c r="C2358" s="32"/>
      <c r="D2358" s="3"/>
      <c r="E2358" s="3"/>
      <c r="G2358" s="13"/>
      <c r="H2358" s="13"/>
      <c r="I2358" s="13"/>
      <c r="J2358" s="46"/>
    </row>
    <row r="2359" spans="1:10" x14ac:dyDescent="0.25">
      <c r="A2359" s="7" t="str">
        <f>IF(C2358="","",IFERROR(IF(VLOOKUP(C2358,'Program Mapping'!B:B,1,FALSE)=C2358,"OK","Fix"),"Fix"))</f>
        <v/>
      </c>
      <c r="C2359" s="32"/>
      <c r="D2359" s="3"/>
      <c r="E2359" s="3"/>
      <c r="G2359" s="13"/>
      <c r="H2359" s="13"/>
      <c r="I2359" s="13"/>
      <c r="J2359" s="46"/>
    </row>
    <row r="2360" spans="1:10" x14ac:dyDescent="0.25">
      <c r="A2360" s="7" t="str">
        <f>IF(C2359="","",IFERROR(IF(VLOOKUP(C2359,'Program Mapping'!B:B,1,FALSE)=C2359,"OK","Fix"),"Fix"))</f>
        <v/>
      </c>
      <c r="C2360" s="32"/>
      <c r="D2360" s="3"/>
      <c r="E2360" s="3"/>
      <c r="G2360" s="13"/>
      <c r="H2360" s="13"/>
      <c r="I2360" s="13"/>
      <c r="J2360" s="46"/>
    </row>
    <row r="2361" spans="1:10" x14ac:dyDescent="0.25">
      <c r="A2361" s="7" t="str">
        <f>IF(C2360="","",IFERROR(IF(VLOOKUP(C2360,'Program Mapping'!B:B,1,FALSE)=C2360,"OK","Fix"),"Fix"))</f>
        <v/>
      </c>
      <c r="C2361" s="32"/>
      <c r="D2361" s="3"/>
      <c r="E2361" s="3"/>
      <c r="G2361" s="13"/>
      <c r="H2361" s="13"/>
      <c r="I2361" s="13"/>
      <c r="J2361" s="46"/>
    </row>
    <row r="2362" spans="1:10" x14ac:dyDescent="0.25">
      <c r="A2362" s="7" t="str">
        <f>IF(C2361="","",IFERROR(IF(VLOOKUP(C2361,'Program Mapping'!B:B,1,FALSE)=C2361,"OK","Fix"),"Fix"))</f>
        <v/>
      </c>
      <c r="C2362" s="32"/>
      <c r="D2362" s="3"/>
      <c r="E2362" s="3"/>
      <c r="G2362" s="13"/>
      <c r="H2362" s="13"/>
      <c r="I2362" s="13"/>
      <c r="J2362" s="46"/>
    </row>
    <row r="2363" spans="1:10" x14ac:dyDescent="0.25">
      <c r="A2363" s="7" t="str">
        <f>IF(C2362="","",IFERROR(IF(VLOOKUP(C2362,'Program Mapping'!B:B,1,FALSE)=C2362,"OK","Fix"),"Fix"))</f>
        <v/>
      </c>
      <c r="C2363" s="32"/>
      <c r="D2363" s="3"/>
      <c r="E2363" s="3"/>
      <c r="G2363" s="13"/>
      <c r="H2363" s="13"/>
      <c r="I2363" s="13"/>
      <c r="J2363" s="46"/>
    </row>
    <row r="2364" spans="1:10" x14ac:dyDescent="0.25">
      <c r="A2364" s="7" t="str">
        <f>IF(C2363="","",IFERROR(IF(VLOOKUP(C2363,'Program Mapping'!B:B,1,FALSE)=C2363,"OK","Fix"),"Fix"))</f>
        <v/>
      </c>
      <c r="C2364" s="32"/>
      <c r="D2364" s="3"/>
      <c r="E2364" s="3"/>
      <c r="G2364" s="13"/>
      <c r="H2364" s="13"/>
      <c r="I2364" s="13"/>
      <c r="J2364" s="46"/>
    </row>
    <row r="2365" spans="1:10" x14ac:dyDescent="0.25">
      <c r="A2365" s="7" t="str">
        <f>IF(C2364="","",IFERROR(IF(VLOOKUP(C2364,'Program Mapping'!B:B,1,FALSE)=C2364,"OK","Fix"),"Fix"))</f>
        <v/>
      </c>
      <c r="C2365" s="32"/>
      <c r="D2365" s="3"/>
      <c r="E2365" s="3"/>
      <c r="G2365" s="13"/>
      <c r="H2365" s="13"/>
      <c r="I2365" s="13"/>
      <c r="J2365" s="46"/>
    </row>
    <row r="2366" spans="1:10" x14ac:dyDescent="0.25">
      <c r="A2366" s="7" t="str">
        <f>IF(C2365="","",IFERROR(IF(VLOOKUP(C2365,'Program Mapping'!B:B,1,FALSE)=C2365,"OK","Fix"),"Fix"))</f>
        <v/>
      </c>
      <c r="C2366" s="32"/>
      <c r="D2366" s="3"/>
      <c r="E2366" s="3"/>
      <c r="G2366" s="13"/>
      <c r="H2366" s="13"/>
      <c r="I2366" s="13"/>
      <c r="J2366" s="46"/>
    </row>
    <row r="2367" spans="1:10" x14ac:dyDescent="0.25">
      <c r="A2367" s="7" t="str">
        <f>IF(C2366="","",IFERROR(IF(VLOOKUP(C2366,'Program Mapping'!B:B,1,FALSE)=C2366,"OK","Fix"),"Fix"))</f>
        <v/>
      </c>
      <c r="C2367" s="32"/>
      <c r="D2367" s="3"/>
      <c r="E2367" s="3"/>
      <c r="G2367" s="13"/>
      <c r="H2367" s="13"/>
      <c r="I2367" s="13"/>
      <c r="J2367" s="46"/>
    </row>
    <row r="2368" spans="1:10" x14ac:dyDescent="0.25">
      <c r="A2368" s="7" t="str">
        <f>IF(C2367="","",IFERROR(IF(VLOOKUP(C2367,'Program Mapping'!B:B,1,FALSE)=C2367,"OK","Fix"),"Fix"))</f>
        <v/>
      </c>
      <c r="C2368" s="32"/>
      <c r="D2368" s="3"/>
      <c r="E2368" s="3"/>
      <c r="G2368" s="13"/>
      <c r="H2368" s="13"/>
      <c r="I2368" s="13"/>
      <c r="J2368" s="46"/>
    </row>
    <row r="2369" spans="1:10" x14ac:dyDescent="0.25">
      <c r="A2369" s="7" t="str">
        <f>IF(C2368="","",IFERROR(IF(VLOOKUP(C2368,'Program Mapping'!B:B,1,FALSE)=C2368,"OK","Fix"),"Fix"))</f>
        <v/>
      </c>
      <c r="C2369" s="32"/>
      <c r="D2369" s="3"/>
      <c r="E2369" s="3"/>
      <c r="G2369" s="13"/>
      <c r="H2369" s="13"/>
      <c r="I2369" s="13"/>
      <c r="J2369" s="46"/>
    </row>
    <row r="2370" spans="1:10" x14ac:dyDescent="0.25">
      <c r="A2370" s="7" t="str">
        <f>IF(C2369="","",IFERROR(IF(VLOOKUP(C2369,'Program Mapping'!B:B,1,FALSE)=C2369,"OK","Fix"),"Fix"))</f>
        <v/>
      </c>
      <c r="C2370" s="32"/>
      <c r="D2370" s="3"/>
      <c r="E2370" s="3"/>
      <c r="G2370" s="13"/>
      <c r="H2370" s="13"/>
      <c r="I2370" s="13"/>
      <c r="J2370" s="46"/>
    </row>
    <row r="2371" spans="1:10" x14ac:dyDescent="0.25">
      <c r="A2371" s="7" t="str">
        <f>IF(C2370="","",IFERROR(IF(VLOOKUP(C2370,'Program Mapping'!B:B,1,FALSE)=C2370,"OK","Fix"),"Fix"))</f>
        <v/>
      </c>
      <c r="C2371" s="32"/>
      <c r="D2371" s="3"/>
      <c r="E2371" s="3"/>
      <c r="G2371" s="13"/>
      <c r="H2371" s="13"/>
      <c r="I2371" s="13"/>
      <c r="J2371" s="46"/>
    </row>
    <row r="2372" spans="1:10" x14ac:dyDescent="0.25">
      <c r="A2372" s="7" t="str">
        <f>IF(C2371="","",IFERROR(IF(VLOOKUP(C2371,'Program Mapping'!B:B,1,FALSE)=C2371,"OK","Fix"),"Fix"))</f>
        <v/>
      </c>
      <c r="C2372" s="32"/>
      <c r="D2372" s="3"/>
      <c r="E2372" s="3"/>
      <c r="G2372" s="13"/>
      <c r="H2372" s="13"/>
      <c r="I2372" s="13"/>
      <c r="J2372" s="46"/>
    </row>
    <row r="2373" spans="1:10" x14ac:dyDescent="0.25">
      <c r="A2373" s="7" t="str">
        <f>IF(C2372="","",IFERROR(IF(VLOOKUP(C2372,'Program Mapping'!B:B,1,FALSE)=C2372,"OK","Fix"),"Fix"))</f>
        <v/>
      </c>
      <c r="C2373" s="32"/>
      <c r="D2373" s="3"/>
      <c r="E2373" s="3"/>
      <c r="G2373" s="13"/>
      <c r="H2373" s="13"/>
      <c r="I2373" s="13"/>
      <c r="J2373" s="46"/>
    </row>
    <row r="2374" spans="1:10" x14ac:dyDescent="0.25">
      <c r="A2374" s="7" t="str">
        <f>IF(C2373="","",IFERROR(IF(VLOOKUP(C2373,'Program Mapping'!B:B,1,FALSE)=C2373,"OK","Fix"),"Fix"))</f>
        <v/>
      </c>
      <c r="C2374" s="32"/>
      <c r="D2374" s="3"/>
      <c r="E2374" s="3"/>
      <c r="G2374" s="13"/>
      <c r="H2374" s="13"/>
      <c r="I2374" s="13"/>
      <c r="J2374" s="46"/>
    </row>
    <row r="2375" spans="1:10" x14ac:dyDescent="0.25">
      <c r="A2375" s="7" t="str">
        <f>IF(C2374="","",IFERROR(IF(VLOOKUP(C2374,'Program Mapping'!B:B,1,FALSE)=C2374,"OK","Fix"),"Fix"))</f>
        <v/>
      </c>
      <c r="C2375" s="32"/>
      <c r="D2375" s="3"/>
      <c r="E2375" s="3"/>
      <c r="G2375" s="13"/>
      <c r="H2375" s="13"/>
      <c r="I2375" s="13"/>
      <c r="J2375" s="46"/>
    </row>
    <row r="2376" spans="1:10" x14ac:dyDescent="0.25">
      <c r="A2376" s="7" t="str">
        <f>IF(C2375="","",IFERROR(IF(VLOOKUP(C2375,'Program Mapping'!B:B,1,FALSE)=C2375,"OK","Fix"),"Fix"))</f>
        <v/>
      </c>
      <c r="C2376" s="32"/>
      <c r="D2376" s="3"/>
      <c r="E2376" s="3"/>
      <c r="G2376" s="13"/>
      <c r="H2376" s="13"/>
      <c r="I2376" s="13"/>
      <c r="J2376" s="46"/>
    </row>
    <row r="2377" spans="1:10" x14ac:dyDescent="0.25">
      <c r="A2377" s="7" t="str">
        <f>IF(C2376="","",IFERROR(IF(VLOOKUP(C2376,'Program Mapping'!B:B,1,FALSE)=C2376,"OK","Fix"),"Fix"))</f>
        <v/>
      </c>
      <c r="C2377" s="32"/>
      <c r="D2377" s="3"/>
      <c r="E2377" s="3"/>
      <c r="G2377" s="13"/>
      <c r="H2377" s="13"/>
      <c r="I2377" s="13"/>
      <c r="J2377" s="46"/>
    </row>
    <row r="2378" spans="1:10" x14ac:dyDescent="0.25">
      <c r="A2378" s="7" t="str">
        <f>IF(C2377="","",IFERROR(IF(VLOOKUP(C2377,'Program Mapping'!B:B,1,FALSE)=C2377,"OK","Fix"),"Fix"))</f>
        <v/>
      </c>
      <c r="C2378" s="32"/>
      <c r="D2378" s="3"/>
      <c r="E2378" s="3"/>
      <c r="G2378" s="13"/>
      <c r="H2378" s="13"/>
      <c r="I2378" s="13"/>
      <c r="J2378" s="46"/>
    </row>
    <row r="2379" spans="1:10" x14ac:dyDescent="0.25">
      <c r="A2379" s="7" t="str">
        <f>IF(C2378="","",IFERROR(IF(VLOOKUP(C2378,'Program Mapping'!B:B,1,FALSE)=C2378,"OK","Fix"),"Fix"))</f>
        <v/>
      </c>
      <c r="C2379" s="32"/>
      <c r="D2379" s="3"/>
      <c r="E2379" s="3"/>
      <c r="G2379" s="13"/>
      <c r="H2379" s="13"/>
      <c r="I2379" s="13"/>
      <c r="J2379" s="46"/>
    </row>
    <row r="2380" spans="1:10" x14ac:dyDescent="0.25">
      <c r="A2380" s="7" t="str">
        <f>IF(C2379="","",IFERROR(IF(VLOOKUP(C2379,'Program Mapping'!B:B,1,FALSE)=C2379,"OK","Fix"),"Fix"))</f>
        <v/>
      </c>
      <c r="C2380" s="32"/>
      <c r="D2380" s="3"/>
      <c r="E2380" s="3"/>
      <c r="G2380" s="13"/>
      <c r="H2380" s="13"/>
      <c r="I2380" s="13"/>
      <c r="J2380" s="46"/>
    </row>
    <row r="2381" spans="1:10" x14ac:dyDescent="0.25">
      <c r="A2381" s="7" t="str">
        <f>IF(C2380="","",IFERROR(IF(VLOOKUP(C2380,'Program Mapping'!B:B,1,FALSE)=C2380,"OK","Fix"),"Fix"))</f>
        <v/>
      </c>
      <c r="C2381" s="32"/>
      <c r="D2381" s="3"/>
      <c r="E2381" s="3"/>
      <c r="G2381" s="13"/>
      <c r="H2381" s="13"/>
      <c r="I2381" s="13"/>
      <c r="J2381" s="46"/>
    </row>
    <row r="2382" spans="1:10" x14ac:dyDescent="0.25">
      <c r="A2382" s="7" t="str">
        <f>IF(C2381="","",IFERROR(IF(VLOOKUP(C2381,'Program Mapping'!B:B,1,FALSE)=C2381,"OK","Fix"),"Fix"))</f>
        <v/>
      </c>
      <c r="C2382" s="32"/>
      <c r="D2382" s="3"/>
      <c r="E2382" s="3"/>
      <c r="G2382" s="13"/>
      <c r="H2382" s="13"/>
      <c r="I2382" s="13"/>
      <c r="J2382" s="46"/>
    </row>
    <row r="2383" spans="1:10" x14ac:dyDescent="0.25">
      <c r="A2383" s="7" t="str">
        <f>IF(C2382="","",IFERROR(IF(VLOOKUP(C2382,'Program Mapping'!B:B,1,FALSE)=C2382,"OK","Fix"),"Fix"))</f>
        <v/>
      </c>
      <c r="C2383" s="32"/>
      <c r="D2383" s="3"/>
      <c r="E2383" s="3"/>
      <c r="G2383" s="13"/>
      <c r="H2383" s="13"/>
      <c r="I2383" s="13"/>
      <c r="J2383" s="46"/>
    </row>
    <row r="2384" spans="1:10" x14ac:dyDescent="0.25">
      <c r="A2384" s="7" t="str">
        <f>IF(C2383="","",IFERROR(IF(VLOOKUP(C2383,'Program Mapping'!B:B,1,FALSE)=C2383,"OK","Fix"),"Fix"))</f>
        <v/>
      </c>
      <c r="C2384" s="32"/>
      <c r="D2384" s="3"/>
      <c r="E2384" s="3"/>
      <c r="G2384" s="13"/>
      <c r="H2384" s="13"/>
      <c r="I2384" s="13"/>
      <c r="J2384" s="46"/>
    </row>
    <row r="2385" spans="1:10" x14ac:dyDescent="0.25">
      <c r="A2385" s="7" t="str">
        <f>IF(C2384="","",IFERROR(IF(VLOOKUP(C2384,'Program Mapping'!B:B,1,FALSE)=C2384,"OK","Fix"),"Fix"))</f>
        <v/>
      </c>
      <c r="C2385" s="32"/>
      <c r="D2385" s="3"/>
      <c r="E2385" s="3"/>
      <c r="G2385" s="13"/>
      <c r="H2385" s="13"/>
      <c r="I2385" s="13"/>
      <c r="J2385" s="46"/>
    </row>
    <row r="2386" spans="1:10" x14ac:dyDescent="0.25">
      <c r="A2386" s="7" t="str">
        <f>IF(C2385="","",IFERROR(IF(VLOOKUP(C2385,'Program Mapping'!B:B,1,FALSE)=C2385,"OK","Fix"),"Fix"))</f>
        <v/>
      </c>
      <c r="C2386" s="32"/>
      <c r="D2386" s="3"/>
      <c r="E2386" s="3"/>
      <c r="G2386" s="13"/>
      <c r="H2386" s="13"/>
      <c r="I2386" s="13"/>
      <c r="J2386" s="46"/>
    </row>
    <row r="2387" spans="1:10" x14ac:dyDescent="0.25">
      <c r="A2387" s="7" t="str">
        <f>IF(C2386="","",IFERROR(IF(VLOOKUP(C2386,'Program Mapping'!B:B,1,FALSE)=C2386,"OK","Fix"),"Fix"))</f>
        <v/>
      </c>
      <c r="C2387" s="32"/>
      <c r="D2387" s="3"/>
      <c r="E2387" s="3"/>
      <c r="G2387" s="13"/>
      <c r="H2387" s="13"/>
      <c r="I2387" s="13"/>
      <c r="J2387" s="46"/>
    </row>
    <row r="2388" spans="1:10" x14ac:dyDescent="0.25">
      <c r="A2388" s="7" t="str">
        <f>IF(C2387="","",IFERROR(IF(VLOOKUP(C2387,'Program Mapping'!B:B,1,FALSE)=C2387,"OK","Fix"),"Fix"))</f>
        <v/>
      </c>
      <c r="C2388" s="32"/>
      <c r="D2388" s="3"/>
      <c r="E2388" s="3"/>
      <c r="G2388" s="13"/>
      <c r="H2388" s="13"/>
      <c r="I2388" s="13"/>
      <c r="J2388" s="46"/>
    </row>
    <row r="2389" spans="1:10" x14ac:dyDescent="0.25">
      <c r="A2389" s="7" t="str">
        <f>IF(C2388="","",IFERROR(IF(VLOOKUP(C2388,'Program Mapping'!B:B,1,FALSE)=C2388,"OK","Fix"),"Fix"))</f>
        <v/>
      </c>
      <c r="C2389" s="32"/>
      <c r="D2389" s="3"/>
      <c r="E2389" s="3"/>
      <c r="G2389" s="13"/>
      <c r="H2389" s="13"/>
      <c r="I2389" s="13"/>
      <c r="J2389" s="46"/>
    </row>
    <row r="2390" spans="1:10" x14ac:dyDescent="0.25">
      <c r="A2390" s="7" t="str">
        <f>IF(C2389="","",IFERROR(IF(VLOOKUP(C2389,'Program Mapping'!B:B,1,FALSE)=C2389,"OK","Fix"),"Fix"))</f>
        <v/>
      </c>
      <c r="C2390" s="32"/>
      <c r="D2390" s="3"/>
      <c r="E2390" s="3"/>
      <c r="G2390" s="13"/>
      <c r="H2390" s="13"/>
      <c r="I2390" s="13"/>
      <c r="J2390" s="46"/>
    </row>
    <row r="2391" spans="1:10" x14ac:dyDescent="0.25">
      <c r="A2391" s="7" t="str">
        <f>IF(C2390="","",IFERROR(IF(VLOOKUP(C2390,'Program Mapping'!B:B,1,FALSE)=C2390,"OK","Fix"),"Fix"))</f>
        <v/>
      </c>
      <c r="C2391" s="32"/>
      <c r="D2391" s="3"/>
      <c r="E2391" s="3"/>
      <c r="G2391" s="13"/>
      <c r="H2391" s="13"/>
      <c r="I2391" s="13"/>
      <c r="J2391" s="46"/>
    </row>
    <row r="2392" spans="1:10" x14ac:dyDescent="0.25">
      <c r="A2392" s="7" t="str">
        <f>IF(C2391="","",IFERROR(IF(VLOOKUP(C2391,'Program Mapping'!B:B,1,FALSE)=C2391,"OK","Fix"),"Fix"))</f>
        <v/>
      </c>
      <c r="C2392" s="32"/>
      <c r="D2392" s="3"/>
      <c r="E2392" s="3"/>
      <c r="G2392" s="13"/>
      <c r="H2392" s="13"/>
      <c r="I2392" s="13"/>
      <c r="J2392" s="46"/>
    </row>
    <row r="2393" spans="1:10" x14ac:dyDescent="0.25">
      <c r="A2393" s="7" t="str">
        <f>IF(C2392="","",IFERROR(IF(VLOOKUP(C2392,'Program Mapping'!B:B,1,FALSE)=C2392,"OK","Fix"),"Fix"))</f>
        <v/>
      </c>
      <c r="C2393" s="32"/>
      <c r="D2393" s="3"/>
      <c r="E2393" s="3"/>
      <c r="G2393" s="13"/>
      <c r="H2393" s="13"/>
      <c r="I2393" s="13"/>
      <c r="J2393" s="46"/>
    </row>
    <row r="2394" spans="1:10" x14ac:dyDescent="0.25">
      <c r="A2394" s="7" t="str">
        <f>IF(C2393="","",IFERROR(IF(VLOOKUP(C2393,'Program Mapping'!B:B,1,FALSE)=C2393,"OK","Fix"),"Fix"))</f>
        <v/>
      </c>
      <c r="C2394" s="32"/>
      <c r="D2394" s="3"/>
      <c r="E2394" s="3"/>
      <c r="G2394" s="13"/>
      <c r="H2394" s="13"/>
      <c r="I2394" s="13"/>
      <c r="J2394" s="46"/>
    </row>
    <row r="2395" spans="1:10" x14ac:dyDescent="0.25">
      <c r="A2395" s="7" t="str">
        <f>IF(C2394="","",IFERROR(IF(VLOOKUP(C2394,'Program Mapping'!B:B,1,FALSE)=C2394,"OK","Fix"),"Fix"))</f>
        <v/>
      </c>
      <c r="C2395" s="32"/>
      <c r="D2395" s="3"/>
      <c r="E2395" s="3"/>
      <c r="G2395" s="13"/>
      <c r="H2395" s="13"/>
      <c r="I2395" s="13"/>
      <c r="J2395" s="46"/>
    </row>
    <row r="2396" spans="1:10" x14ac:dyDescent="0.25">
      <c r="A2396" s="7" t="str">
        <f>IF(C2395="","",IFERROR(IF(VLOOKUP(C2395,'Program Mapping'!B:B,1,FALSE)=C2395,"OK","Fix"),"Fix"))</f>
        <v/>
      </c>
      <c r="C2396" s="32"/>
      <c r="D2396" s="3"/>
      <c r="E2396" s="3"/>
      <c r="G2396" s="13"/>
      <c r="H2396" s="13"/>
      <c r="I2396" s="13"/>
      <c r="J2396" s="46"/>
    </row>
    <row r="2397" spans="1:10" x14ac:dyDescent="0.25">
      <c r="A2397" s="7" t="str">
        <f>IF(C2396="","",IFERROR(IF(VLOOKUP(C2396,'Program Mapping'!B:B,1,FALSE)=C2396,"OK","Fix"),"Fix"))</f>
        <v/>
      </c>
      <c r="C2397" s="32"/>
      <c r="D2397" s="3"/>
      <c r="E2397" s="3"/>
      <c r="G2397" s="13"/>
      <c r="H2397" s="13"/>
      <c r="I2397" s="13"/>
      <c r="J2397" s="46"/>
    </row>
    <row r="2398" spans="1:10" x14ac:dyDescent="0.25">
      <c r="A2398" s="7" t="str">
        <f>IF(C2397="","",IFERROR(IF(VLOOKUP(C2397,'Program Mapping'!B:B,1,FALSE)=C2397,"OK","Fix"),"Fix"))</f>
        <v/>
      </c>
      <c r="C2398" s="32"/>
      <c r="D2398" s="3"/>
      <c r="E2398" s="3"/>
      <c r="G2398" s="13"/>
      <c r="H2398" s="13"/>
      <c r="I2398" s="13"/>
      <c r="J2398" s="46"/>
    </row>
    <row r="2399" spans="1:10" x14ac:dyDescent="0.25">
      <c r="A2399" s="7" t="str">
        <f>IF(C2398="","",IFERROR(IF(VLOOKUP(C2398,'Program Mapping'!B:B,1,FALSE)=C2398,"OK","Fix"),"Fix"))</f>
        <v/>
      </c>
      <c r="C2399" s="32"/>
      <c r="D2399" s="3"/>
      <c r="E2399" s="3"/>
      <c r="G2399" s="13"/>
      <c r="H2399" s="13"/>
      <c r="I2399" s="13"/>
      <c r="J2399" s="46"/>
    </row>
    <row r="2400" spans="1:10" x14ac:dyDescent="0.25">
      <c r="A2400" s="7" t="str">
        <f>IF(C2399="","",IFERROR(IF(VLOOKUP(C2399,'Program Mapping'!B:B,1,FALSE)=C2399,"OK","Fix"),"Fix"))</f>
        <v/>
      </c>
      <c r="C2400" s="32"/>
      <c r="D2400" s="3"/>
      <c r="E2400" s="3"/>
      <c r="G2400" s="13"/>
      <c r="H2400" s="13"/>
      <c r="I2400" s="13"/>
      <c r="J2400" s="46"/>
    </row>
    <row r="2401" spans="1:10" x14ac:dyDescent="0.25">
      <c r="A2401" s="7" t="str">
        <f>IF(C2400="","",IFERROR(IF(VLOOKUP(C2400,'Program Mapping'!B:B,1,FALSE)=C2400,"OK","Fix"),"Fix"))</f>
        <v/>
      </c>
      <c r="C2401" s="32"/>
      <c r="D2401" s="3"/>
      <c r="E2401" s="3"/>
      <c r="G2401" s="13"/>
      <c r="H2401" s="13"/>
      <c r="I2401" s="13"/>
      <c r="J2401" s="46"/>
    </row>
    <row r="2402" spans="1:10" x14ac:dyDescent="0.25">
      <c r="A2402" s="7" t="str">
        <f>IF(C2401="","",IFERROR(IF(VLOOKUP(C2401,'Program Mapping'!B:B,1,FALSE)=C2401,"OK","Fix"),"Fix"))</f>
        <v/>
      </c>
      <c r="C2402" s="32"/>
      <c r="D2402" s="3"/>
      <c r="E2402" s="3"/>
      <c r="G2402" s="13"/>
      <c r="H2402" s="13"/>
      <c r="I2402" s="13"/>
      <c r="J2402" s="46"/>
    </row>
    <row r="2403" spans="1:10" x14ac:dyDescent="0.25">
      <c r="A2403" s="7" t="str">
        <f>IF(C2402="","",IFERROR(IF(VLOOKUP(C2402,'Program Mapping'!B:B,1,FALSE)=C2402,"OK","Fix"),"Fix"))</f>
        <v/>
      </c>
      <c r="C2403" s="32"/>
      <c r="D2403" s="3"/>
      <c r="E2403" s="3"/>
      <c r="G2403" s="13"/>
      <c r="H2403" s="13"/>
      <c r="I2403" s="13"/>
      <c r="J2403" s="46"/>
    </row>
    <row r="2404" spans="1:10" x14ac:dyDescent="0.25">
      <c r="A2404" s="7" t="str">
        <f>IF(C2403="","",IFERROR(IF(VLOOKUP(C2403,'Program Mapping'!B:B,1,FALSE)=C2403,"OK","Fix"),"Fix"))</f>
        <v/>
      </c>
      <c r="C2404" s="32"/>
      <c r="D2404" s="3"/>
      <c r="E2404" s="3"/>
      <c r="G2404" s="13"/>
      <c r="H2404" s="13"/>
      <c r="I2404" s="13"/>
      <c r="J2404" s="46"/>
    </row>
    <row r="2405" spans="1:10" x14ac:dyDescent="0.25">
      <c r="A2405" s="7" t="str">
        <f>IF(C2404="","",IFERROR(IF(VLOOKUP(C2404,'Program Mapping'!B:B,1,FALSE)=C2404,"OK","Fix"),"Fix"))</f>
        <v/>
      </c>
      <c r="C2405" s="32"/>
      <c r="D2405" s="3"/>
      <c r="E2405" s="3"/>
      <c r="G2405" s="13"/>
      <c r="H2405" s="13"/>
      <c r="I2405" s="13"/>
      <c r="J2405" s="46"/>
    </row>
    <row r="2406" spans="1:10" x14ac:dyDescent="0.25">
      <c r="A2406" s="7" t="str">
        <f>IF(C2405="","",IFERROR(IF(VLOOKUP(C2405,'Program Mapping'!B:B,1,FALSE)=C2405,"OK","Fix"),"Fix"))</f>
        <v/>
      </c>
      <c r="C2406" s="32"/>
      <c r="D2406" s="3"/>
      <c r="E2406" s="3"/>
      <c r="G2406" s="13"/>
      <c r="H2406" s="13"/>
      <c r="I2406" s="13"/>
      <c r="J2406" s="46"/>
    </row>
    <row r="2407" spans="1:10" x14ac:dyDescent="0.25">
      <c r="A2407" s="7" t="str">
        <f>IF(C2406="","",IFERROR(IF(VLOOKUP(C2406,'Program Mapping'!B:B,1,FALSE)=C2406,"OK","Fix"),"Fix"))</f>
        <v/>
      </c>
      <c r="C2407" s="32"/>
      <c r="D2407" s="3"/>
      <c r="E2407" s="3"/>
      <c r="G2407" s="13"/>
      <c r="H2407" s="13"/>
      <c r="I2407" s="13"/>
      <c r="J2407" s="46"/>
    </row>
    <row r="2408" spans="1:10" x14ac:dyDescent="0.25">
      <c r="A2408" s="7" t="str">
        <f>IF(C2407="","",IFERROR(IF(VLOOKUP(C2407,'Program Mapping'!B:B,1,FALSE)=C2407,"OK","Fix"),"Fix"))</f>
        <v/>
      </c>
      <c r="C2408" s="32"/>
      <c r="D2408" s="3"/>
      <c r="E2408" s="3"/>
      <c r="G2408" s="13"/>
      <c r="H2408" s="13"/>
      <c r="I2408" s="13"/>
      <c r="J2408" s="46"/>
    </row>
    <row r="2409" spans="1:10" x14ac:dyDescent="0.25">
      <c r="A2409" s="7" t="str">
        <f>IF(C2408="","",IFERROR(IF(VLOOKUP(C2408,'Program Mapping'!B:B,1,FALSE)=C2408,"OK","Fix"),"Fix"))</f>
        <v/>
      </c>
      <c r="C2409" s="32"/>
      <c r="D2409" s="3"/>
      <c r="E2409" s="3"/>
      <c r="G2409" s="13"/>
      <c r="H2409" s="13"/>
      <c r="I2409" s="13"/>
      <c r="J2409" s="46"/>
    </row>
    <row r="2410" spans="1:10" x14ac:dyDescent="0.25">
      <c r="A2410" s="7" t="str">
        <f>IF(C2409="","",IFERROR(IF(VLOOKUP(C2409,'Program Mapping'!B:B,1,FALSE)=C2409,"OK","Fix"),"Fix"))</f>
        <v/>
      </c>
      <c r="C2410" s="32"/>
      <c r="D2410" s="3"/>
      <c r="E2410" s="3"/>
      <c r="G2410" s="13"/>
      <c r="H2410" s="13"/>
      <c r="I2410" s="13"/>
      <c r="J2410" s="46"/>
    </row>
    <row r="2411" spans="1:10" x14ac:dyDescent="0.25">
      <c r="A2411" s="7" t="str">
        <f>IF(C2410="","",IFERROR(IF(VLOOKUP(C2410,'Program Mapping'!B:B,1,FALSE)=C2410,"OK","Fix"),"Fix"))</f>
        <v/>
      </c>
      <c r="C2411" s="32"/>
      <c r="D2411" s="3"/>
      <c r="E2411" s="3"/>
      <c r="G2411" s="13"/>
      <c r="H2411" s="13"/>
      <c r="I2411" s="13"/>
      <c r="J2411" s="46"/>
    </row>
    <row r="2412" spans="1:10" x14ac:dyDescent="0.25">
      <c r="A2412" s="7" t="str">
        <f>IF(C2411="","",IFERROR(IF(VLOOKUP(C2411,'Program Mapping'!B:B,1,FALSE)=C2411,"OK","Fix"),"Fix"))</f>
        <v/>
      </c>
      <c r="C2412" s="32"/>
      <c r="D2412" s="3"/>
      <c r="E2412" s="3"/>
      <c r="G2412" s="13"/>
      <c r="H2412" s="13"/>
      <c r="I2412" s="13"/>
      <c r="J2412" s="46"/>
    </row>
    <row r="2413" spans="1:10" x14ac:dyDescent="0.25">
      <c r="A2413" s="7" t="str">
        <f>IF(C2412="","",IFERROR(IF(VLOOKUP(C2412,'Program Mapping'!B:B,1,FALSE)=C2412,"OK","Fix"),"Fix"))</f>
        <v/>
      </c>
      <c r="C2413" s="32"/>
      <c r="D2413" s="3"/>
      <c r="E2413" s="3"/>
      <c r="G2413" s="13"/>
      <c r="H2413" s="13"/>
      <c r="I2413" s="13"/>
      <c r="J2413" s="46"/>
    </row>
    <row r="2414" spans="1:10" x14ac:dyDescent="0.25">
      <c r="A2414" s="7" t="str">
        <f>IF(C2413="","",IFERROR(IF(VLOOKUP(C2413,'Program Mapping'!B:B,1,FALSE)=C2413,"OK","Fix"),"Fix"))</f>
        <v/>
      </c>
      <c r="C2414" s="32"/>
      <c r="D2414" s="3"/>
      <c r="E2414" s="3"/>
      <c r="G2414" s="13"/>
      <c r="H2414" s="13"/>
      <c r="I2414" s="13"/>
      <c r="J2414" s="46"/>
    </row>
    <row r="2415" spans="1:10" x14ac:dyDescent="0.25">
      <c r="A2415" s="7" t="str">
        <f>IF(C2414="","",IFERROR(IF(VLOOKUP(C2414,'Program Mapping'!B:B,1,FALSE)=C2414,"OK","Fix"),"Fix"))</f>
        <v/>
      </c>
      <c r="C2415" s="32"/>
      <c r="D2415" s="3"/>
      <c r="E2415" s="3"/>
      <c r="G2415" s="13"/>
      <c r="H2415" s="13"/>
      <c r="I2415" s="13"/>
      <c r="J2415" s="46"/>
    </row>
    <row r="2416" spans="1:10" x14ac:dyDescent="0.25">
      <c r="A2416" s="7" t="str">
        <f>IF(C2415="","",IFERROR(IF(VLOOKUP(C2415,'Program Mapping'!B:B,1,FALSE)=C2415,"OK","Fix"),"Fix"))</f>
        <v/>
      </c>
      <c r="C2416" s="32"/>
      <c r="D2416" s="3"/>
      <c r="E2416" s="3"/>
      <c r="G2416" s="13"/>
      <c r="H2416" s="13"/>
      <c r="I2416" s="13"/>
      <c r="J2416" s="46"/>
    </row>
    <row r="2417" spans="1:10" x14ac:dyDescent="0.25">
      <c r="A2417" s="7" t="str">
        <f>IF(C2416="","",IFERROR(IF(VLOOKUP(C2416,'Program Mapping'!B:B,1,FALSE)=C2416,"OK","Fix"),"Fix"))</f>
        <v/>
      </c>
      <c r="C2417" s="32"/>
      <c r="D2417" s="3"/>
      <c r="E2417" s="3"/>
      <c r="G2417" s="13"/>
      <c r="H2417" s="13"/>
      <c r="I2417" s="13"/>
      <c r="J2417" s="46"/>
    </row>
    <row r="2418" spans="1:10" x14ac:dyDescent="0.25">
      <c r="A2418" s="7" t="str">
        <f>IF(C2417="","",IFERROR(IF(VLOOKUP(C2417,'Program Mapping'!B:B,1,FALSE)=C2417,"OK","Fix"),"Fix"))</f>
        <v/>
      </c>
      <c r="C2418" s="32"/>
      <c r="D2418" s="3"/>
      <c r="E2418" s="3"/>
      <c r="G2418" s="13"/>
      <c r="H2418" s="13"/>
      <c r="I2418" s="13"/>
      <c r="J2418" s="46"/>
    </row>
    <row r="2419" spans="1:10" x14ac:dyDescent="0.25">
      <c r="A2419" s="7" t="str">
        <f>IF(C2418="","",IFERROR(IF(VLOOKUP(C2418,'Program Mapping'!B:B,1,FALSE)=C2418,"OK","Fix"),"Fix"))</f>
        <v/>
      </c>
      <c r="C2419" s="32"/>
      <c r="D2419" s="3"/>
      <c r="E2419" s="3"/>
      <c r="G2419" s="13"/>
      <c r="H2419" s="13"/>
      <c r="I2419" s="13"/>
      <c r="J2419" s="46"/>
    </row>
    <row r="2420" spans="1:10" x14ac:dyDescent="0.25">
      <c r="A2420" s="7" t="str">
        <f>IF(C2419="","",IFERROR(IF(VLOOKUP(C2419,'Program Mapping'!B:B,1,FALSE)=C2419,"OK","Fix"),"Fix"))</f>
        <v/>
      </c>
      <c r="C2420" s="32"/>
      <c r="D2420" s="3"/>
      <c r="E2420" s="3"/>
      <c r="G2420" s="13"/>
      <c r="H2420" s="13"/>
      <c r="I2420" s="13"/>
      <c r="J2420" s="46"/>
    </row>
    <row r="2421" spans="1:10" x14ac:dyDescent="0.25">
      <c r="A2421" s="7" t="str">
        <f>IF(C2420="","",IFERROR(IF(VLOOKUP(C2420,'Program Mapping'!B:B,1,FALSE)=C2420,"OK","Fix"),"Fix"))</f>
        <v/>
      </c>
      <c r="C2421" s="32"/>
      <c r="D2421" s="3"/>
      <c r="E2421" s="3"/>
      <c r="G2421" s="13"/>
      <c r="H2421" s="13"/>
      <c r="I2421" s="13"/>
      <c r="J2421" s="46"/>
    </row>
    <row r="2422" spans="1:10" x14ac:dyDescent="0.25">
      <c r="A2422" s="7" t="str">
        <f>IF(C2421="","",IFERROR(IF(VLOOKUP(C2421,'Program Mapping'!B:B,1,FALSE)=C2421,"OK","Fix"),"Fix"))</f>
        <v/>
      </c>
      <c r="C2422" s="32"/>
      <c r="D2422" s="3"/>
      <c r="E2422" s="3"/>
      <c r="G2422" s="13"/>
      <c r="H2422" s="13"/>
      <c r="I2422" s="13"/>
      <c r="J2422" s="46"/>
    </row>
    <row r="2423" spans="1:10" x14ac:dyDescent="0.25">
      <c r="A2423" s="7" t="str">
        <f>IF(C2422="","",IFERROR(IF(VLOOKUP(C2422,'Program Mapping'!B:B,1,FALSE)=C2422,"OK","Fix"),"Fix"))</f>
        <v/>
      </c>
      <c r="C2423" s="32"/>
      <c r="D2423" s="3"/>
      <c r="E2423" s="3"/>
      <c r="G2423" s="13"/>
      <c r="H2423" s="13"/>
      <c r="I2423" s="13"/>
      <c r="J2423" s="46"/>
    </row>
    <row r="2424" spans="1:10" x14ac:dyDescent="0.25">
      <c r="A2424" s="7" t="str">
        <f>IF(C2423="","",IFERROR(IF(VLOOKUP(C2423,'Program Mapping'!B:B,1,FALSE)=C2423,"OK","Fix"),"Fix"))</f>
        <v/>
      </c>
      <c r="C2424" s="32"/>
      <c r="D2424" s="3"/>
      <c r="E2424" s="3"/>
      <c r="G2424" s="13"/>
      <c r="H2424" s="13"/>
      <c r="I2424" s="13"/>
      <c r="J2424" s="46"/>
    </row>
    <row r="2425" spans="1:10" x14ac:dyDescent="0.25">
      <c r="A2425" s="7" t="str">
        <f>IF(C2424="","",IFERROR(IF(VLOOKUP(C2424,'Program Mapping'!B:B,1,FALSE)=C2424,"OK","Fix"),"Fix"))</f>
        <v/>
      </c>
      <c r="C2425" s="32"/>
      <c r="D2425" s="3"/>
      <c r="E2425" s="3"/>
      <c r="G2425" s="13"/>
      <c r="H2425" s="13"/>
      <c r="I2425" s="13"/>
      <c r="J2425" s="46"/>
    </row>
    <row r="2426" spans="1:10" x14ac:dyDescent="0.25">
      <c r="A2426" s="7" t="str">
        <f>IF(C2425="","",IFERROR(IF(VLOOKUP(C2425,'Program Mapping'!B:B,1,FALSE)=C2425,"OK","Fix"),"Fix"))</f>
        <v/>
      </c>
      <c r="C2426" s="32"/>
      <c r="D2426" s="3"/>
      <c r="E2426" s="3"/>
      <c r="G2426" s="13"/>
      <c r="H2426" s="13"/>
      <c r="I2426" s="13"/>
      <c r="J2426" s="46"/>
    </row>
    <row r="2427" spans="1:10" x14ac:dyDescent="0.25">
      <c r="A2427" s="7" t="str">
        <f>IF(C2426="","",IFERROR(IF(VLOOKUP(C2426,'Program Mapping'!B:B,1,FALSE)=C2426,"OK","Fix"),"Fix"))</f>
        <v/>
      </c>
      <c r="C2427" s="32"/>
      <c r="D2427" s="3"/>
      <c r="E2427" s="3"/>
      <c r="G2427" s="13"/>
      <c r="H2427" s="13"/>
      <c r="I2427" s="13"/>
      <c r="J2427" s="46"/>
    </row>
    <row r="2428" spans="1:10" x14ac:dyDescent="0.25">
      <c r="A2428" s="7" t="str">
        <f>IF(C2427="","",IFERROR(IF(VLOOKUP(C2427,'Program Mapping'!B:B,1,FALSE)=C2427,"OK","Fix"),"Fix"))</f>
        <v/>
      </c>
      <c r="C2428" s="32"/>
      <c r="D2428" s="3"/>
      <c r="E2428" s="3"/>
      <c r="G2428" s="13"/>
      <c r="H2428" s="13"/>
      <c r="I2428" s="13"/>
      <c r="J2428" s="46"/>
    </row>
    <row r="2429" spans="1:10" x14ac:dyDescent="0.25">
      <c r="A2429" s="7" t="str">
        <f>IF(C2428="","",IFERROR(IF(VLOOKUP(C2428,'Program Mapping'!B:B,1,FALSE)=C2428,"OK","Fix"),"Fix"))</f>
        <v/>
      </c>
      <c r="C2429" s="32"/>
      <c r="D2429" s="3"/>
      <c r="E2429" s="3"/>
      <c r="G2429" s="13"/>
      <c r="H2429" s="13"/>
      <c r="I2429" s="13"/>
      <c r="J2429" s="46"/>
    </row>
    <row r="2430" spans="1:10" x14ac:dyDescent="0.25">
      <c r="A2430" s="7" t="str">
        <f>IF(C2429="","",IFERROR(IF(VLOOKUP(C2429,'Program Mapping'!B:B,1,FALSE)=C2429,"OK","Fix"),"Fix"))</f>
        <v/>
      </c>
      <c r="C2430" s="32"/>
      <c r="D2430" s="3"/>
      <c r="E2430" s="3"/>
      <c r="G2430" s="13"/>
      <c r="H2430" s="13"/>
      <c r="I2430" s="13"/>
      <c r="J2430" s="46"/>
    </row>
    <row r="2431" spans="1:10" x14ac:dyDescent="0.25">
      <c r="A2431" s="7" t="str">
        <f>IF(C2430="","",IFERROR(IF(VLOOKUP(C2430,'Program Mapping'!B:B,1,FALSE)=C2430,"OK","Fix"),"Fix"))</f>
        <v/>
      </c>
      <c r="C2431" s="32"/>
      <c r="D2431" s="3"/>
      <c r="E2431" s="3"/>
      <c r="G2431" s="13"/>
      <c r="H2431" s="13"/>
      <c r="I2431" s="13"/>
      <c r="J2431" s="46"/>
    </row>
    <row r="2432" spans="1:10" x14ac:dyDescent="0.25">
      <c r="A2432" s="7" t="str">
        <f>IF(C2431="","",IFERROR(IF(VLOOKUP(C2431,'Program Mapping'!B:B,1,FALSE)=C2431,"OK","Fix"),"Fix"))</f>
        <v/>
      </c>
      <c r="C2432" s="32"/>
      <c r="D2432" s="3"/>
      <c r="E2432" s="3"/>
      <c r="G2432" s="13"/>
      <c r="H2432" s="13"/>
      <c r="I2432" s="13"/>
      <c r="J2432" s="46"/>
    </row>
    <row r="2433" spans="1:10" x14ac:dyDescent="0.25">
      <c r="A2433" s="7" t="str">
        <f>IF(C2432="","",IFERROR(IF(VLOOKUP(C2432,'Program Mapping'!B:B,1,FALSE)=C2432,"OK","Fix"),"Fix"))</f>
        <v/>
      </c>
      <c r="C2433" s="32"/>
      <c r="D2433" s="3"/>
      <c r="E2433" s="3"/>
      <c r="G2433" s="13"/>
      <c r="H2433" s="13"/>
      <c r="I2433" s="13"/>
      <c r="J2433" s="46"/>
    </row>
    <row r="2434" spans="1:10" x14ac:dyDescent="0.25">
      <c r="A2434" s="7" t="str">
        <f>IF(C2433="","",IFERROR(IF(VLOOKUP(C2433,'Program Mapping'!B:B,1,FALSE)=C2433,"OK","Fix"),"Fix"))</f>
        <v/>
      </c>
      <c r="C2434" s="32"/>
      <c r="D2434" s="3"/>
      <c r="E2434" s="3"/>
      <c r="G2434" s="13"/>
      <c r="H2434" s="13"/>
      <c r="I2434" s="13"/>
      <c r="J2434" s="46"/>
    </row>
    <row r="2435" spans="1:10" x14ac:dyDescent="0.25">
      <c r="A2435" s="7" t="str">
        <f>IF(C2434="","",IFERROR(IF(VLOOKUP(C2434,'Program Mapping'!B:B,1,FALSE)=C2434,"OK","Fix"),"Fix"))</f>
        <v/>
      </c>
      <c r="C2435" s="32"/>
      <c r="D2435" s="3"/>
      <c r="E2435" s="3"/>
      <c r="G2435" s="13"/>
      <c r="H2435" s="13"/>
      <c r="I2435" s="13"/>
      <c r="J2435" s="46"/>
    </row>
    <row r="2436" spans="1:10" x14ac:dyDescent="0.25">
      <c r="A2436" s="7" t="str">
        <f>IF(C2435="","",IFERROR(IF(VLOOKUP(C2435,'Program Mapping'!B:B,1,FALSE)=C2435,"OK","Fix"),"Fix"))</f>
        <v/>
      </c>
      <c r="C2436" s="32"/>
      <c r="D2436" s="3"/>
      <c r="E2436" s="3"/>
      <c r="G2436" s="13"/>
      <c r="H2436" s="13"/>
      <c r="I2436" s="13"/>
      <c r="J2436" s="46"/>
    </row>
    <row r="2437" spans="1:10" x14ac:dyDescent="0.25">
      <c r="A2437" s="7" t="str">
        <f>IF(C2436="","",IFERROR(IF(VLOOKUP(C2436,'Program Mapping'!B:B,1,FALSE)=C2436,"OK","Fix"),"Fix"))</f>
        <v/>
      </c>
      <c r="C2437" s="32"/>
      <c r="D2437" s="3"/>
      <c r="E2437" s="3"/>
      <c r="G2437" s="13"/>
      <c r="H2437" s="13"/>
      <c r="I2437" s="13"/>
      <c r="J2437" s="46"/>
    </row>
    <row r="2438" spans="1:10" x14ac:dyDescent="0.25">
      <c r="A2438" s="7" t="str">
        <f>IF(C2437="","",IFERROR(IF(VLOOKUP(C2437,'Program Mapping'!B:B,1,FALSE)=C2437,"OK","Fix"),"Fix"))</f>
        <v/>
      </c>
      <c r="C2438" s="32"/>
      <c r="D2438" s="3"/>
      <c r="E2438" s="3"/>
      <c r="G2438" s="13"/>
      <c r="H2438" s="13"/>
      <c r="I2438" s="13"/>
      <c r="J2438" s="46"/>
    </row>
    <row r="2439" spans="1:10" x14ac:dyDescent="0.25">
      <c r="A2439" s="7" t="str">
        <f>IF(C2438="","",IFERROR(IF(VLOOKUP(C2438,'Program Mapping'!B:B,1,FALSE)=C2438,"OK","Fix"),"Fix"))</f>
        <v/>
      </c>
      <c r="C2439" s="32"/>
      <c r="D2439" s="3"/>
      <c r="E2439" s="3"/>
      <c r="G2439" s="13"/>
      <c r="H2439" s="13"/>
      <c r="I2439" s="13"/>
      <c r="J2439" s="46"/>
    </row>
    <row r="2440" spans="1:10" x14ac:dyDescent="0.25">
      <c r="A2440" s="7" t="str">
        <f>IF(C2439="","",IFERROR(IF(VLOOKUP(C2439,'Program Mapping'!B:B,1,FALSE)=C2439,"OK","Fix"),"Fix"))</f>
        <v/>
      </c>
      <c r="C2440" s="32"/>
      <c r="D2440" s="3"/>
      <c r="E2440" s="3"/>
      <c r="G2440" s="13"/>
      <c r="H2440" s="13"/>
      <c r="I2440" s="13"/>
      <c r="J2440" s="46"/>
    </row>
    <row r="2441" spans="1:10" x14ac:dyDescent="0.25">
      <c r="A2441" s="7" t="str">
        <f>IF(C2440="","",IFERROR(IF(VLOOKUP(C2440,'Program Mapping'!B:B,1,FALSE)=C2440,"OK","Fix"),"Fix"))</f>
        <v/>
      </c>
      <c r="C2441" s="32"/>
      <c r="D2441" s="3"/>
      <c r="E2441" s="3"/>
      <c r="G2441" s="13"/>
      <c r="H2441" s="13"/>
      <c r="I2441" s="13"/>
      <c r="J2441" s="46"/>
    </row>
    <row r="2442" spans="1:10" x14ac:dyDescent="0.25">
      <c r="A2442" s="7" t="str">
        <f>IF(C2441="","",IFERROR(IF(VLOOKUP(C2441,'Program Mapping'!B:B,1,FALSE)=C2441,"OK","Fix"),"Fix"))</f>
        <v/>
      </c>
      <c r="C2442" s="32"/>
      <c r="D2442" s="3"/>
      <c r="E2442" s="3"/>
      <c r="G2442" s="13"/>
      <c r="H2442" s="13"/>
      <c r="I2442" s="13"/>
      <c r="J2442" s="46"/>
    </row>
    <row r="2443" spans="1:10" x14ac:dyDescent="0.25">
      <c r="A2443" s="7" t="str">
        <f>IF(C2442="","",IFERROR(IF(VLOOKUP(C2442,'Program Mapping'!B:B,1,FALSE)=C2442,"OK","Fix"),"Fix"))</f>
        <v/>
      </c>
      <c r="C2443" s="32"/>
      <c r="D2443" s="3"/>
      <c r="E2443" s="3"/>
      <c r="G2443" s="13"/>
      <c r="H2443" s="13"/>
      <c r="I2443" s="13"/>
      <c r="J2443" s="46"/>
    </row>
    <row r="2444" spans="1:10" x14ac:dyDescent="0.25">
      <c r="A2444" s="7" t="str">
        <f>IF(C2443="","",IFERROR(IF(VLOOKUP(C2443,'Program Mapping'!B:B,1,FALSE)=C2443,"OK","Fix"),"Fix"))</f>
        <v/>
      </c>
      <c r="C2444" s="32"/>
      <c r="D2444" s="3"/>
      <c r="E2444" s="3"/>
      <c r="G2444" s="13"/>
      <c r="H2444" s="13"/>
      <c r="I2444" s="13"/>
      <c r="J2444" s="46"/>
    </row>
    <row r="2445" spans="1:10" x14ac:dyDescent="0.25">
      <c r="A2445" s="7" t="str">
        <f>IF(C2444="","",IFERROR(IF(VLOOKUP(C2444,'Program Mapping'!B:B,1,FALSE)=C2444,"OK","Fix"),"Fix"))</f>
        <v/>
      </c>
      <c r="C2445" s="32"/>
      <c r="D2445" s="3"/>
      <c r="E2445" s="3"/>
      <c r="G2445" s="13"/>
      <c r="H2445" s="13"/>
      <c r="I2445" s="13"/>
      <c r="J2445" s="46"/>
    </row>
    <row r="2446" spans="1:10" x14ac:dyDescent="0.25">
      <c r="A2446" s="7" t="str">
        <f>IF(C2445="","",IFERROR(IF(VLOOKUP(C2445,'Program Mapping'!B:B,1,FALSE)=C2445,"OK","Fix"),"Fix"))</f>
        <v/>
      </c>
      <c r="C2446" s="32"/>
      <c r="D2446" s="3"/>
      <c r="E2446" s="3"/>
      <c r="G2446" s="13"/>
      <c r="H2446" s="13"/>
      <c r="I2446" s="13"/>
      <c r="J2446" s="46"/>
    </row>
    <row r="2447" spans="1:10" x14ac:dyDescent="0.25">
      <c r="A2447" s="7" t="str">
        <f>IF(C2446="","",IFERROR(IF(VLOOKUP(C2446,'Program Mapping'!B:B,1,FALSE)=C2446,"OK","Fix"),"Fix"))</f>
        <v/>
      </c>
      <c r="C2447" s="32"/>
      <c r="D2447" s="3"/>
      <c r="E2447" s="3"/>
      <c r="G2447" s="13"/>
      <c r="H2447" s="13"/>
      <c r="I2447" s="13"/>
      <c r="J2447" s="46"/>
    </row>
    <row r="2448" spans="1:10" x14ac:dyDescent="0.25">
      <c r="A2448" s="7" t="str">
        <f>IF(C2447="","",IFERROR(IF(VLOOKUP(C2447,'Program Mapping'!B:B,1,FALSE)=C2447,"OK","Fix"),"Fix"))</f>
        <v/>
      </c>
      <c r="C2448" s="32"/>
      <c r="D2448" s="3"/>
      <c r="E2448" s="3"/>
      <c r="G2448" s="13"/>
      <c r="H2448" s="13"/>
      <c r="I2448" s="13"/>
      <c r="J2448" s="46"/>
    </row>
    <row r="2449" spans="1:10" x14ac:dyDescent="0.25">
      <c r="A2449" s="7" t="str">
        <f>IF(C2448="","",IFERROR(IF(VLOOKUP(C2448,'Program Mapping'!B:B,1,FALSE)=C2448,"OK","Fix"),"Fix"))</f>
        <v/>
      </c>
      <c r="C2449" s="32"/>
      <c r="D2449" s="3"/>
      <c r="E2449" s="3"/>
      <c r="G2449" s="13"/>
      <c r="H2449" s="13"/>
      <c r="I2449" s="13"/>
      <c r="J2449" s="46"/>
    </row>
    <row r="2450" spans="1:10" x14ac:dyDescent="0.25">
      <c r="A2450" s="7" t="str">
        <f>IF(C2449="","",IFERROR(IF(VLOOKUP(C2449,'Program Mapping'!B:B,1,FALSE)=C2449,"OK","Fix"),"Fix"))</f>
        <v/>
      </c>
      <c r="C2450" s="32"/>
      <c r="D2450" s="3"/>
      <c r="E2450" s="3"/>
      <c r="G2450" s="13"/>
      <c r="H2450" s="13"/>
      <c r="I2450" s="13"/>
      <c r="J2450" s="46"/>
    </row>
    <row r="2451" spans="1:10" x14ac:dyDescent="0.25">
      <c r="A2451" s="7" t="str">
        <f>IF(C2450="","",IFERROR(IF(VLOOKUP(C2450,'Program Mapping'!B:B,1,FALSE)=C2450,"OK","Fix"),"Fix"))</f>
        <v/>
      </c>
      <c r="C2451" s="32"/>
      <c r="D2451" s="3"/>
      <c r="E2451" s="3"/>
      <c r="G2451" s="13"/>
      <c r="H2451" s="13"/>
      <c r="I2451" s="13"/>
      <c r="J2451" s="46"/>
    </row>
    <row r="2452" spans="1:10" x14ac:dyDescent="0.25">
      <c r="A2452" s="7" t="str">
        <f>IF(C2451="","",IFERROR(IF(VLOOKUP(C2451,'Program Mapping'!B:B,1,FALSE)=C2451,"OK","Fix"),"Fix"))</f>
        <v/>
      </c>
      <c r="C2452" s="32"/>
      <c r="D2452" s="3"/>
      <c r="E2452" s="3"/>
      <c r="G2452" s="13"/>
      <c r="H2452" s="13"/>
      <c r="I2452" s="13"/>
      <c r="J2452" s="46"/>
    </row>
    <row r="2453" spans="1:10" x14ac:dyDescent="0.25">
      <c r="A2453" s="7" t="str">
        <f>IF(C2452="","",IFERROR(IF(VLOOKUP(C2452,'Program Mapping'!B:B,1,FALSE)=C2452,"OK","Fix"),"Fix"))</f>
        <v/>
      </c>
      <c r="C2453" s="32"/>
      <c r="D2453" s="3"/>
      <c r="E2453" s="3"/>
      <c r="G2453" s="13"/>
      <c r="H2453" s="13"/>
      <c r="I2453" s="13"/>
      <c r="J2453" s="46"/>
    </row>
    <row r="2454" spans="1:10" x14ac:dyDescent="0.25">
      <c r="A2454" s="7" t="str">
        <f>IF(C2453="","",IFERROR(IF(VLOOKUP(C2453,'Program Mapping'!B:B,1,FALSE)=C2453,"OK","Fix"),"Fix"))</f>
        <v/>
      </c>
      <c r="C2454" s="32"/>
      <c r="D2454" s="3"/>
      <c r="E2454" s="3"/>
      <c r="G2454" s="13"/>
      <c r="H2454" s="13"/>
      <c r="I2454" s="13"/>
      <c r="J2454" s="46"/>
    </row>
    <row r="2455" spans="1:10" x14ac:dyDescent="0.25">
      <c r="A2455" s="7" t="str">
        <f>IF(C2454="","",IFERROR(IF(VLOOKUP(C2454,'Program Mapping'!B:B,1,FALSE)=C2454,"OK","Fix"),"Fix"))</f>
        <v/>
      </c>
      <c r="C2455" s="32"/>
      <c r="D2455" s="3"/>
      <c r="E2455" s="3"/>
      <c r="G2455" s="13"/>
      <c r="H2455" s="13"/>
      <c r="I2455" s="13"/>
      <c r="J2455" s="46"/>
    </row>
    <row r="2456" spans="1:10" x14ac:dyDescent="0.25">
      <c r="A2456" s="7" t="str">
        <f>IF(C2455="","",IFERROR(IF(VLOOKUP(C2455,'Program Mapping'!B:B,1,FALSE)=C2455,"OK","Fix"),"Fix"))</f>
        <v/>
      </c>
      <c r="C2456" s="32"/>
      <c r="D2456" s="3"/>
      <c r="E2456" s="3"/>
      <c r="G2456" s="13"/>
      <c r="H2456" s="13"/>
      <c r="I2456" s="13"/>
      <c r="J2456" s="46"/>
    </row>
    <row r="2457" spans="1:10" x14ac:dyDescent="0.25">
      <c r="A2457" s="7" t="str">
        <f>IF(C2456="","",IFERROR(IF(VLOOKUP(C2456,'Program Mapping'!B:B,1,FALSE)=C2456,"OK","Fix"),"Fix"))</f>
        <v/>
      </c>
      <c r="C2457" s="32"/>
      <c r="D2457" s="3"/>
      <c r="E2457" s="3"/>
      <c r="G2457" s="13"/>
      <c r="H2457" s="13"/>
      <c r="I2457" s="13"/>
      <c r="J2457" s="46"/>
    </row>
    <row r="2458" spans="1:10" x14ac:dyDescent="0.25">
      <c r="A2458" s="7" t="str">
        <f>IF(C2457="","",IFERROR(IF(VLOOKUP(C2457,'Program Mapping'!B:B,1,FALSE)=C2457,"OK","Fix"),"Fix"))</f>
        <v/>
      </c>
      <c r="C2458" s="32"/>
      <c r="D2458" s="3"/>
      <c r="E2458" s="3"/>
      <c r="G2458" s="13"/>
      <c r="H2458" s="13"/>
      <c r="I2458" s="13"/>
      <c r="J2458" s="46"/>
    </row>
    <row r="2459" spans="1:10" x14ac:dyDescent="0.25">
      <c r="A2459" s="7" t="str">
        <f>IF(C2458="","",IFERROR(IF(VLOOKUP(C2458,'Program Mapping'!B:B,1,FALSE)=C2458,"OK","Fix"),"Fix"))</f>
        <v/>
      </c>
      <c r="C2459" s="32"/>
      <c r="D2459" s="3"/>
      <c r="E2459" s="3"/>
      <c r="G2459" s="13"/>
      <c r="H2459" s="13"/>
      <c r="I2459" s="13"/>
      <c r="J2459" s="46"/>
    </row>
    <row r="2460" spans="1:10" x14ac:dyDescent="0.25">
      <c r="A2460" s="7" t="str">
        <f>IF(C2459="","",IFERROR(IF(VLOOKUP(C2459,'Program Mapping'!B:B,1,FALSE)=C2459,"OK","Fix"),"Fix"))</f>
        <v/>
      </c>
      <c r="C2460" s="32"/>
      <c r="D2460" s="3"/>
      <c r="E2460" s="3"/>
      <c r="G2460" s="13"/>
      <c r="H2460" s="13"/>
      <c r="I2460" s="13"/>
      <c r="J2460" s="46"/>
    </row>
    <row r="2461" spans="1:10" x14ac:dyDescent="0.25">
      <c r="A2461" s="7" t="str">
        <f>IF(C2460="","",IFERROR(IF(VLOOKUP(C2460,'Program Mapping'!B:B,1,FALSE)=C2460,"OK","Fix"),"Fix"))</f>
        <v/>
      </c>
      <c r="C2461" s="32"/>
      <c r="D2461" s="3"/>
      <c r="E2461" s="3"/>
      <c r="G2461" s="13"/>
      <c r="H2461" s="13"/>
      <c r="I2461" s="13"/>
      <c r="J2461" s="46"/>
    </row>
    <row r="2462" spans="1:10" x14ac:dyDescent="0.25">
      <c r="A2462" s="7" t="str">
        <f>IF(C2461="","",IFERROR(IF(VLOOKUP(C2461,'Program Mapping'!B:B,1,FALSE)=C2461,"OK","Fix"),"Fix"))</f>
        <v/>
      </c>
      <c r="C2462" s="32"/>
      <c r="D2462" s="3"/>
      <c r="E2462" s="3"/>
      <c r="G2462" s="13"/>
      <c r="H2462" s="13"/>
      <c r="I2462" s="13"/>
      <c r="J2462" s="46"/>
    </row>
    <row r="2463" spans="1:10" x14ac:dyDescent="0.25">
      <c r="A2463" s="7" t="str">
        <f>IF(C2462="","",IFERROR(IF(VLOOKUP(C2462,'Program Mapping'!B:B,1,FALSE)=C2462,"OK","Fix"),"Fix"))</f>
        <v/>
      </c>
      <c r="C2463" s="32"/>
      <c r="D2463" s="3"/>
      <c r="E2463" s="3"/>
      <c r="G2463" s="13"/>
      <c r="H2463" s="13"/>
      <c r="I2463" s="13"/>
      <c r="J2463" s="46"/>
    </row>
    <row r="2464" spans="1:10" x14ac:dyDescent="0.25">
      <c r="A2464" s="7" t="str">
        <f>IF(C2463="","",IFERROR(IF(VLOOKUP(C2463,'Program Mapping'!B:B,1,FALSE)=C2463,"OK","Fix"),"Fix"))</f>
        <v/>
      </c>
      <c r="C2464" s="32"/>
      <c r="D2464" s="3"/>
      <c r="E2464" s="3"/>
      <c r="G2464" s="13"/>
      <c r="H2464" s="13"/>
      <c r="I2464" s="13"/>
      <c r="J2464" s="46"/>
    </row>
    <row r="2465" spans="1:10" x14ac:dyDescent="0.25">
      <c r="A2465" s="7" t="str">
        <f>IF(C2464="","",IFERROR(IF(VLOOKUP(C2464,'Program Mapping'!B:B,1,FALSE)=C2464,"OK","Fix"),"Fix"))</f>
        <v/>
      </c>
      <c r="C2465" s="32"/>
      <c r="D2465" s="3"/>
      <c r="E2465" s="3"/>
      <c r="G2465" s="13"/>
      <c r="H2465" s="13"/>
      <c r="I2465" s="13"/>
      <c r="J2465" s="46"/>
    </row>
    <row r="2466" spans="1:10" x14ac:dyDescent="0.25">
      <c r="A2466" s="7" t="str">
        <f>IF(C2465="","",IFERROR(IF(VLOOKUP(C2465,'Program Mapping'!B:B,1,FALSE)=C2465,"OK","Fix"),"Fix"))</f>
        <v/>
      </c>
      <c r="C2466" s="32"/>
      <c r="D2466" s="3"/>
      <c r="E2466" s="3"/>
      <c r="G2466" s="13"/>
      <c r="H2466" s="13"/>
      <c r="I2466" s="13"/>
      <c r="J2466" s="46"/>
    </row>
    <row r="2467" spans="1:10" x14ac:dyDescent="0.25">
      <c r="A2467" s="7" t="str">
        <f>IF(C2466="","",IFERROR(IF(VLOOKUP(C2466,'Program Mapping'!B:B,1,FALSE)=C2466,"OK","Fix"),"Fix"))</f>
        <v/>
      </c>
      <c r="C2467" s="32"/>
      <c r="D2467" s="3"/>
      <c r="E2467" s="3"/>
      <c r="G2467" s="13"/>
      <c r="H2467" s="13"/>
      <c r="I2467" s="13"/>
      <c r="J2467" s="46"/>
    </row>
    <row r="2468" spans="1:10" x14ac:dyDescent="0.25">
      <c r="A2468" s="7" t="str">
        <f>IF(C2467="","",IFERROR(IF(VLOOKUP(C2467,'Program Mapping'!B:B,1,FALSE)=C2467,"OK","Fix"),"Fix"))</f>
        <v/>
      </c>
      <c r="C2468" s="32"/>
      <c r="D2468" s="3"/>
      <c r="E2468" s="3"/>
      <c r="G2468" s="13"/>
      <c r="H2468" s="13"/>
      <c r="I2468" s="13"/>
      <c r="J2468" s="46"/>
    </row>
    <row r="2469" spans="1:10" x14ac:dyDescent="0.25">
      <c r="A2469" s="7" t="str">
        <f>IF(C2468="","",IFERROR(IF(VLOOKUP(C2468,'Program Mapping'!B:B,1,FALSE)=C2468,"OK","Fix"),"Fix"))</f>
        <v/>
      </c>
      <c r="C2469" s="32"/>
      <c r="D2469" s="3"/>
      <c r="E2469" s="3"/>
      <c r="G2469" s="13"/>
      <c r="H2469" s="13"/>
      <c r="I2469" s="13"/>
      <c r="J2469" s="46"/>
    </row>
    <row r="2470" spans="1:10" x14ac:dyDescent="0.25">
      <c r="A2470" s="7" t="str">
        <f>IF(C2469="","",IFERROR(IF(VLOOKUP(C2469,'Program Mapping'!B:B,1,FALSE)=C2469,"OK","Fix"),"Fix"))</f>
        <v/>
      </c>
      <c r="C2470" s="32"/>
      <c r="D2470" s="3"/>
      <c r="E2470" s="3"/>
      <c r="G2470" s="13"/>
      <c r="H2470" s="13"/>
      <c r="I2470" s="13"/>
      <c r="J2470" s="46"/>
    </row>
    <row r="2471" spans="1:10" x14ac:dyDescent="0.25">
      <c r="A2471" s="7" t="str">
        <f>IF(C2470="","",IFERROR(IF(VLOOKUP(C2470,'Program Mapping'!B:B,1,FALSE)=C2470,"OK","Fix"),"Fix"))</f>
        <v/>
      </c>
      <c r="C2471" s="32"/>
      <c r="D2471" s="3"/>
      <c r="E2471" s="3"/>
      <c r="G2471" s="13"/>
      <c r="H2471" s="13"/>
      <c r="I2471" s="13"/>
      <c r="J2471" s="46"/>
    </row>
    <row r="2472" spans="1:10" x14ac:dyDescent="0.25">
      <c r="A2472" s="7" t="str">
        <f>IF(C2471="","",IFERROR(IF(VLOOKUP(C2471,'Program Mapping'!B:B,1,FALSE)=C2471,"OK","Fix"),"Fix"))</f>
        <v/>
      </c>
      <c r="C2472" s="32"/>
      <c r="D2472" s="3"/>
      <c r="E2472" s="3"/>
      <c r="G2472" s="13"/>
      <c r="H2472" s="13"/>
      <c r="I2472" s="13"/>
      <c r="J2472" s="46"/>
    </row>
    <row r="2473" spans="1:10" x14ac:dyDescent="0.25">
      <c r="A2473" s="7" t="str">
        <f>IF(C2472="","",IFERROR(IF(VLOOKUP(C2472,'Program Mapping'!B:B,1,FALSE)=C2472,"OK","Fix"),"Fix"))</f>
        <v/>
      </c>
      <c r="C2473" s="32"/>
      <c r="D2473" s="3"/>
      <c r="E2473" s="3"/>
      <c r="G2473" s="13"/>
      <c r="H2473" s="13"/>
      <c r="I2473" s="13"/>
      <c r="J2473" s="46"/>
    </row>
    <row r="2474" spans="1:10" x14ac:dyDescent="0.25">
      <c r="A2474" s="7" t="str">
        <f>IF(C2473="","",IFERROR(IF(VLOOKUP(C2473,'Program Mapping'!B:B,1,FALSE)=C2473,"OK","Fix"),"Fix"))</f>
        <v/>
      </c>
      <c r="C2474" s="32"/>
      <c r="D2474" s="3"/>
      <c r="E2474" s="3"/>
      <c r="G2474" s="13"/>
      <c r="H2474" s="13"/>
      <c r="I2474" s="13"/>
      <c r="J2474" s="46"/>
    </row>
    <row r="2475" spans="1:10" x14ac:dyDescent="0.25">
      <c r="A2475" s="7" t="str">
        <f>IF(C2474="","",IFERROR(IF(VLOOKUP(C2474,'Program Mapping'!B:B,1,FALSE)=C2474,"OK","Fix"),"Fix"))</f>
        <v/>
      </c>
      <c r="C2475" s="32"/>
      <c r="D2475" s="3"/>
      <c r="E2475" s="3"/>
      <c r="G2475" s="13"/>
      <c r="H2475" s="13"/>
      <c r="I2475" s="13"/>
      <c r="J2475" s="46"/>
    </row>
    <row r="2476" spans="1:10" x14ac:dyDescent="0.25">
      <c r="A2476" s="7" t="str">
        <f>IF(C2475="","",IFERROR(IF(VLOOKUP(C2475,'Program Mapping'!B:B,1,FALSE)=C2475,"OK","Fix"),"Fix"))</f>
        <v/>
      </c>
      <c r="C2476" s="32"/>
      <c r="D2476" s="3"/>
      <c r="E2476" s="3"/>
      <c r="G2476" s="13"/>
      <c r="H2476" s="13"/>
      <c r="I2476" s="13"/>
      <c r="J2476" s="46"/>
    </row>
    <row r="2477" spans="1:10" x14ac:dyDescent="0.25">
      <c r="A2477" s="7" t="str">
        <f>IF(C2476="","",IFERROR(IF(VLOOKUP(C2476,'Program Mapping'!B:B,1,FALSE)=C2476,"OK","Fix"),"Fix"))</f>
        <v/>
      </c>
      <c r="C2477" s="32"/>
      <c r="D2477" s="3"/>
      <c r="E2477" s="3"/>
      <c r="G2477" s="13"/>
      <c r="H2477" s="13"/>
      <c r="I2477" s="13"/>
      <c r="J2477" s="46"/>
    </row>
    <row r="2478" spans="1:10" x14ac:dyDescent="0.25">
      <c r="A2478" s="7" t="str">
        <f>IF(C2477="","",IFERROR(IF(VLOOKUP(C2477,'Program Mapping'!B:B,1,FALSE)=C2477,"OK","Fix"),"Fix"))</f>
        <v/>
      </c>
      <c r="C2478" s="32"/>
      <c r="D2478" s="3"/>
      <c r="E2478" s="3"/>
      <c r="G2478" s="13"/>
      <c r="H2478" s="13"/>
      <c r="I2478" s="13"/>
      <c r="J2478" s="46"/>
    </row>
    <row r="2479" spans="1:10" x14ac:dyDescent="0.25">
      <c r="A2479" s="7" t="str">
        <f>IF(C2478="","",IFERROR(IF(VLOOKUP(C2478,'Program Mapping'!B:B,1,FALSE)=C2478,"OK","Fix"),"Fix"))</f>
        <v/>
      </c>
      <c r="C2479" s="32"/>
      <c r="D2479" s="3"/>
      <c r="E2479" s="3"/>
      <c r="G2479" s="13"/>
      <c r="H2479" s="13"/>
      <c r="I2479" s="13"/>
      <c r="J2479" s="46"/>
    </row>
    <row r="2480" spans="1:10" x14ac:dyDescent="0.25">
      <c r="A2480" s="7" t="str">
        <f>IF(C2479="","",IFERROR(IF(VLOOKUP(C2479,'Program Mapping'!B:B,1,FALSE)=C2479,"OK","Fix"),"Fix"))</f>
        <v/>
      </c>
      <c r="C2480" s="32"/>
      <c r="D2480" s="3"/>
      <c r="E2480" s="3"/>
      <c r="G2480" s="13"/>
      <c r="H2480" s="13"/>
      <c r="I2480" s="13"/>
      <c r="J2480" s="46"/>
    </row>
    <row r="2481" spans="1:10" x14ac:dyDescent="0.25">
      <c r="A2481" s="7" t="str">
        <f>IF(C2480="","",IFERROR(IF(VLOOKUP(C2480,'Program Mapping'!B:B,1,FALSE)=C2480,"OK","Fix"),"Fix"))</f>
        <v/>
      </c>
      <c r="C2481" s="32"/>
      <c r="D2481" s="3"/>
      <c r="E2481" s="3"/>
      <c r="G2481" s="13"/>
      <c r="H2481" s="13"/>
      <c r="I2481" s="13"/>
      <c r="J2481" s="46"/>
    </row>
    <row r="2482" spans="1:10" x14ac:dyDescent="0.25">
      <c r="A2482" s="7" t="str">
        <f>IF(C2481="","",IFERROR(IF(VLOOKUP(C2481,'Program Mapping'!B:B,1,FALSE)=C2481,"OK","Fix"),"Fix"))</f>
        <v/>
      </c>
      <c r="C2482" s="32"/>
      <c r="D2482" s="3"/>
      <c r="E2482" s="3"/>
      <c r="G2482" s="13"/>
      <c r="H2482" s="13"/>
      <c r="I2482" s="13"/>
      <c r="J2482" s="46"/>
    </row>
    <row r="2483" spans="1:10" x14ac:dyDescent="0.25">
      <c r="A2483" s="7" t="str">
        <f>IF(C2482="","",IFERROR(IF(VLOOKUP(C2482,'Program Mapping'!B:B,1,FALSE)=C2482,"OK","Fix"),"Fix"))</f>
        <v/>
      </c>
      <c r="C2483" s="32"/>
      <c r="D2483" s="3"/>
      <c r="E2483" s="3"/>
      <c r="G2483" s="13"/>
      <c r="H2483" s="13"/>
      <c r="I2483" s="13"/>
      <c r="J2483" s="46"/>
    </row>
    <row r="2484" spans="1:10" x14ac:dyDescent="0.25">
      <c r="A2484" s="7" t="str">
        <f>IF(C2483="","",IFERROR(IF(VLOOKUP(C2483,'Program Mapping'!B:B,1,FALSE)=C2483,"OK","Fix"),"Fix"))</f>
        <v/>
      </c>
      <c r="C2484" s="32"/>
      <c r="D2484" s="3"/>
      <c r="E2484" s="3"/>
      <c r="G2484" s="13"/>
      <c r="H2484" s="13"/>
      <c r="I2484" s="13"/>
      <c r="J2484" s="46"/>
    </row>
    <row r="2485" spans="1:10" x14ac:dyDescent="0.25">
      <c r="A2485" s="7" t="str">
        <f>IF(C2484="","",IFERROR(IF(VLOOKUP(C2484,'Program Mapping'!B:B,1,FALSE)=C2484,"OK","Fix"),"Fix"))</f>
        <v/>
      </c>
      <c r="C2485" s="32"/>
      <c r="D2485" s="3"/>
      <c r="E2485" s="3"/>
      <c r="G2485" s="13"/>
      <c r="H2485" s="13"/>
      <c r="I2485" s="13"/>
      <c r="J2485" s="46"/>
    </row>
    <row r="2486" spans="1:10" x14ac:dyDescent="0.25">
      <c r="A2486" s="7" t="str">
        <f>IF(C2485="","",IFERROR(IF(VLOOKUP(C2485,'Program Mapping'!B:B,1,FALSE)=C2485,"OK","Fix"),"Fix"))</f>
        <v/>
      </c>
      <c r="C2486" s="32"/>
      <c r="D2486" s="3"/>
      <c r="E2486" s="3"/>
      <c r="G2486" s="13"/>
      <c r="H2486" s="13"/>
      <c r="I2486" s="13"/>
      <c r="J2486" s="46"/>
    </row>
    <row r="2487" spans="1:10" x14ac:dyDescent="0.25">
      <c r="A2487" s="7" t="str">
        <f>IF(C2486="","",IFERROR(IF(VLOOKUP(C2486,'Program Mapping'!B:B,1,FALSE)=C2486,"OK","Fix"),"Fix"))</f>
        <v/>
      </c>
      <c r="C2487" s="32"/>
      <c r="D2487" s="3"/>
      <c r="E2487" s="3"/>
      <c r="G2487" s="13"/>
      <c r="H2487" s="13"/>
      <c r="I2487" s="13"/>
      <c r="J2487" s="46"/>
    </row>
    <row r="2488" spans="1:10" x14ac:dyDescent="0.25">
      <c r="A2488" s="7" t="str">
        <f>IF(C2487="","",IFERROR(IF(VLOOKUP(C2487,'Program Mapping'!B:B,1,FALSE)=C2487,"OK","Fix"),"Fix"))</f>
        <v/>
      </c>
      <c r="C2488" s="32"/>
      <c r="D2488" s="3"/>
      <c r="E2488" s="3"/>
      <c r="G2488" s="13"/>
      <c r="H2488" s="13"/>
      <c r="I2488" s="13"/>
      <c r="J2488" s="46"/>
    </row>
    <row r="2489" spans="1:10" x14ac:dyDescent="0.25">
      <c r="A2489" s="7" t="str">
        <f>IF(C2488="","",IFERROR(IF(VLOOKUP(C2488,'Program Mapping'!B:B,1,FALSE)=C2488,"OK","Fix"),"Fix"))</f>
        <v/>
      </c>
      <c r="C2489" s="32"/>
      <c r="D2489" s="3"/>
      <c r="E2489" s="3"/>
      <c r="G2489" s="13"/>
      <c r="H2489" s="13"/>
      <c r="I2489" s="13"/>
      <c r="J2489" s="46"/>
    </row>
    <row r="2490" spans="1:10" x14ac:dyDescent="0.25">
      <c r="A2490" s="7" t="str">
        <f>IF(C2489="","",IFERROR(IF(VLOOKUP(C2489,'Program Mapping'!B:B,1,FALSE)=C2489,"OK","Fix"),"Fix"))</f>
        <v/>
      </c>
      <c r="C2490" s="32"/>
      <c r="D2490" s="3"/>
      <c r="E2490" s="3"/>
      <c r="G2490" s="13"/>
      <c r="H2490" s="13"/>
      <c r="I2490" s="13"/>
      <c r="J2490" s="46"/>
    </row>
    <row r="2491" spans="1:10" x14ac:dyDescent="0.25">
      <c r="A2491" s="7" t="str">
        <f>IF(C2490="","",IFERROR(IF(VLOOKUP(C2490,'Program Mapping'!B:B,1,FALSE)=C2490,"OK","Fix"),"Fix"))</f>
        <v/>
      </c>
      <c r="C2491" s="32"/>
      <c r="D2491" s="3"/>
      <c r="E2491" s="3"/>
      <c r="G2491" s="13"/>
      <c r="H2491" s="13"/>
      <c r="I2491" s="13"/>
      <c r="J2491" s="46"/>
    </row>
    <row r="2492" spans="1:10" x14ac:dyDescent="0.25">
      <c r="A2492" s="7" t="str">
        <f>IF(C2491="","",IFERROR(IF(VLOOKUP(C2491,'Program Mapping'!B:B,1,FALSE)=C2491,"OK","Fix"),"Fix"))</f>
        <v/>
      </c>
      <c r="C2492" s="32"/>
      <c r="D2492" s="3"/>
      <c r="E2492" s="3"/>
      <c r="G2492" s="13"/>
      <c r="H2492" s="13"/>
      <c r="I2492" s="13"/>
      <c r="J2492" s="46"/>
    </row>
    <row r="2493" spans="1:10" x14ac:dyDescent="0.25">
      <c r="A2493" s="7" t="str">
        <f>IF(C2492="","",IFERROR(IF(VLOOKUP(C2492,'Program Mapping'!B:B,1,FALSE)=C2492,"OK","Fix"),"Fix"))</f>
        <v/>
      </c>
      <c r="C2493" s="32"/>
      <c r="D2493" s="3"/>
      <c r="E2493" s="3"/>
      <c r="G2493" s="13"/>
      <c r="H2493" s="13"/>
      <c r="I2493" s="13"/>
      <c r="J2493" s="46"/>
    </row>
    <row r="2494" spans="1:10" x14ac:dyDescent="0.25">
      <c r="A2494" s="7" t="str">
        <f>IF(C2493="","",IFERROR(IF(VLOOKUP(C2493,'Program Mapping'!B:B,1,FALSE)=C2493,"OK","Fix"),"Fix"))</f>
        <v/>
      </c>
      <c r="C2494" s="32"/>
      <c r="D2494" s="3"/>
      <c r="E2494" s="3"/>
      <c r="G2494" s="13"/>
      <c r="H2494" s="13"/>
      <c r="I2494" s="13"/>
      <c r="J2494" s="46"/>
    </row>
    <row r="2495" spans="1:10" x14ac:dyDescent="0.25">
      <c r="A2495" s="7" t="str">
        <f>IF(C2494="","",IFERROR(IF(VLOOKUP(C2494,'Program Mapping'!B:B,1,FALSE)=C2494,"OK","Fix"),"Fix"))</f>
        <v/>
      </c>
      <c r="C2495" s="32"/>
      <c r="D2495" s="3"/>
      <c r="E2495" s="3"/>
      <c r="G2495" s="13"/>
      <c r="H2495" s="13"/>
      <c r="I2495" s="13"/>
      <c r="J2495" s="46"/>
    </row>
    <row r="2496" spans="1:10" x14ac:dyDescent="0.25">
      <c r="A2496" s="7" t="str">
        <f>IF(C2495="","",IFERROR(IF(VLOOKUP(C2495,'Program Mapping'!B:B,1,FALSE)=C2495,"OK","Fix"),"Fix"))</f>
        <v/>
      </c>
      <c r="C2496" s="32"/>
      <c r="D2496" s="3"/>
      <c r="E2496" s="3"/>
      <c r="G2496" s="13"/>
      <c r="H2496" s="13"/>
      <c r="I2496" s="13"/>
      <c r="J2496" s="46"/>
    </row>
    <row r="2497" spans="1:10" x14ac:dyDescent="0.25">
      <c r="A2497" s="7" t="str">
        <f>IF(C2496="","",IFERROR(IF(VLOOKUP(C2496,'Program Mapping'!B:B,1,FALSE)=C2496,"OK","Fix"),"Fix"))</f>
        <v/>
      </c>
      <c r="C2497" s="32"/>
      <c r="D2497" s="3"/>
      <c r="E2497" s="3"/>
      <c r="G2497" s="13"/>
      <c r="H2497" s="13"/>
      <c r="I2497" s="13"/>
      <c r="J2497" s="46"/>
    </row>
    <row r="2498" spans="1:10" x14ac:dyDescent="0.25">
      <c r="A2498" s="7" t="str">
        <f>IF(C2497="","",IFERROR(IF(VLOOKUP(C2497,'Program Mapping'!B:B,1,FALSE)=C2497,"OK","Fix"),"Fix"))</f>
        <v/>
      </c>
      <c r="C2498" s="32"/>
      <c r="D2498" s="3"/>
      <c r="E2498" s="3"/>
      <c r="G2498" s="13"/>
      <c r="H2498" s="13"/>
      <c r="I2498" s="13"/>
      <c r="J2498" s="46"/>
    </row>
    <row r="2499" spans="1:10" x14ac:dyDescent="0.25">
      <c r="A2499" s="7" t="str">
        <f>IF(C2498="","",IFERROR(IF(VLOOKUP(C2498,'Program Mapping'!B:B,1,FALSE)=C2498,"OK","Fix"),"Fix"))</f>
        <v/>
      </c>
      <c r="C2499" s="32"/>
      <c r="D2499" s="3"/>
      <c r="E2499" s="3"/>
      <c r="G2499" s="13"/>
      <c r="H2499" s="13"/>
      <c r="I2499" s="13"/>
      <c r="J2499" s="46"/>
    </row>
    <row r="2500" spans="1:10" x14ac:dyDescent="0.25">
      <c r="A2500" s="7" t="str">
        <f>IF(C2499="","",IFERROR(IF(VLOOKUP(C2499,'Program Mapping'!B:B,1,FALSE)=C2499,"OK","Fix"),"Fix"))</f>
        <v/>
      </c>
      <c r="C2500" s="32"/>
      <c r="D2500" s="3"/>
      <c r="E2500" s="3"/>
      <c r="G2500" s="13"/>
      <c r="H2500" s="13"/>
      <c r="I2500" s="13"/>
      <c r="J2500" s="46"/>
    </row>
    <row r="2501" spans="1:10" x14ac:dyDescent="0.25">
      <c r="A2501" s="7" t="str">
        <f>IF(C2500="","",IFERROR(IF(VLOOKUP(C2500,'Program Mapping'!B:B,1,FALSE)=C2500,"OK","Fix"),"Fix"))</f>
        <v/>
      </c>
      <c r="C2501" s="32"/>
      <c r="D2501" s="3"/>
      <c r="E2501" s="3"/>
      <c r="G2501" s="13"/>
      <c r="H2501" s="13"/>
      <c r="I2501" s="13"/>
      <c r="J2501" s="46"/>
    </row>
    <row r="2502" spans="1:10" x14ac:dyDescent="0.25">
      <c r="A2502" s="7" t="str">
        <f>IF(C2501="","",IFERROR(IF(VLOOKUP(C2501,'Program Mapping'!B:B,1,FALSE)=C2501,"OK","Fix"),"Fix"))</f>
        <v/>
      </c>
      <c r="C2502" s="32"/>
      <c r="D2502" s="3"/>
      <c r="E2502" s="3"/>
      <c r="G2502" s="13"/>
      <c r="H2502" s="13"/>
      <c r="I2502" s="13"/>
      <c r="J2502" s="46"/>
    </row>
    <row r="2503" spans="1:10" x14ac:dyDescent="0.25">
      <c r="A2503" s="7" t="str">
        <f>IF(C2502="","",IFERROR(IF(VLOOKUP(C2502,'Program Mapping'!B:B,1,FALSE)=C2502,"OK","Fix"),"Fix"))</f>
        <v/>
      </c>
      <c r="C2503" s="32"/>
      <c r="D2503" s="3"/>
      <c r="E2503" s="3"/>
      <c r="G2503" s="13"/>
      <c r="H2503" s="13"/>
      <c r="I2503" s="13"/>
      <c r="J2503" s="46"/>
    </row>
    <row r="2504" spans="1:10" x14ac:dyDescent="0.25">
      <c r="A2504" s="7" t="str">
        <f>IF(C2503="","",IFERROR(IF(VLOOKUP(C2503,'Program Mapping'!B:B,1,FALSE)=C2503,"OK","Fix"),"Fix"))</f>
        <v/>
      </c>
      <c r="C2504" s="32"/>
      <c r="D2504" s="3"/>
      <c r="E2504" s="3"/>
      <c r="G2504" s="13"/>
      <c r="H2504" s="13"/>
      <c r="I2504" s="13"/>
      <c r="J2504" s="46"/>
    </row>
    <row r="2505" spans="1:10" x14ac:dyDescent="0.25">
      <c r="A2505" s="7" t="str">
        <f>IF(C2504="","",IFERROR(IF(VLOOKUP(C2504,'Program Mapping'!B:B,1,FALSE)=C2504,"OK","Fix"),"Fix"))</f>
        <v/>
      </c>
      <c r="C2505" s="32"/>
      <c r="D2505" s="3"/>
      <c r="E2505" s="3"/>
      <c r="G2505" s="13"/>
      <c r="H2505" s="13"/>
      <c r="I2505" s="13"/>
      <c r="J2505" s="46"/>
    </row>
    <row r="2506" spans="1:10" x14ac:dyDescent="0.25">
      <c r="A2506" s="7" t="str">
        <f>IF(C2505="","",IFERROR(IF(VLOOKUP(C2505,'Program Mapping'!B:B,1,FALSE)=C2505,"OK","Fix"),"Fix"))</f>
        <v/>
      </c>
      <c r="C2506" s="32"/>
      <c r="D2506" s="3"/>
      <c r="E2506" s="3"/>
      <c r="G2506" s="13"/>
      <c r="H2506" s="13"/>
      <c r="I2506" s="13"/>
      <c r="J2506" s="46"/>
    </row>
    <row r="2507" spans="1:10" x14ac:dyDescent="0.25">
      <c r="A2507" s="7" t="str">
        <f>IF(C2506="","",IFERROR(IF(VLOOKUP(C2506,'Program Mapping'!B:B,1,FALSE)=C2506,"OK","Fix"),"Fix"))</f>
        <v/>
      </c>
      <c r="C2507" s="32"/>
      <c r="D2507" s="3"/>
      <c r="E2507" s="3"/>
      <c r="G2507" s="13"/>
      <c r="H2507" s="13"/>
      <c r="I2507" s="13"/>
      <c r="J2507" s="46"/>
    </row>
    <row r="2508" spans="1:10" x14ac:dyDescent="0.25">
      <c r="A2508" s="7" t="str">
        <f>IF(C2507="","",IFERROR(IF(VLOOKUP(C2507,'Program Mapping'!B:B,1,FALSE)=C2507,"OK","Fix"),"Fix"))</f>
        <v/>
      </c>
      <c r="C2508" s="32"/>
      <c r="D2508" s="3"/>
      <c r="E2508" s="3"/>
      <c r="G2508" s="13"/>
      <c r="H2508" s="13"/>
      <c r="I2508" s="13"/>
      <c r="J2508" s="46"/>
    </row>
    <row r="2509" spans="1:10" x14ac:dyDescent="0.25">
      <c r="A2509" s="7" t="str">
        <f>IF(C2508="","",IFERROR(IF(VLOOKUP(C2508,'Program Mapping'!B:B,1,FALSE)=C2508,"OK","Fix"),"Fix"))</f>
        <v/>
      </c>
      <c r="C2509" s="32"/>
      <c r="D2509" s="3"/>
      <c r="E2509" s="3"/>
      <c r="G2509" s="13"/>
      <c r="H2509" s="13"/>
      <c r="I2509" s="13"/>
      <c r="J2509" s="46"/>
    </row>
    <row r="2510" spans="1:10" x14ac:dyDescent="0.25">
      <c r="A2510" s="7" t="str">
        <f>IF(C2509="","",IFERROR(IF(VLOOKUP(C2509,'Program Mapping'!B:B,1,FALSE)=C2509,"OK","Fix"),"Fix"))</f>
        <v/>
      </c>
      <c r="C2510" s="32"/>
      <c r="D2510" s="3"/>
      <c r="E2510" s="3"/>
      <c r="G2510" s="13"/>
      <c r="H2510" s="13"/>
      <c r="I2510" s="13"/>
      <c r="J2510" s="46"/>
    </row>
    <row r="2511" spans="1:10" x14ac:dyDescent="0.25">
      <c r="A2511" s="7" t="str">
        <f>IF(C2510="","",IFERROR(IF(VLOOKUP(C2510,'Program Mapping'!B:B,1,FALSE)=C2510,"OK","Fix"),"Fix"))</f>
        <v/>
      </c>
      <c r="C2511" s="32"/>
      <c r="D2511" s="3"/>
      <c r="E2511" s="3"/>
      <c r="G2511" s="13"/>
      <c r="H2511" s="13"/>
      <c r="I2511" s="13"/>
      <c r="J2511" s="46"/>
    </row>
    <row r="2512" spans="1:10" x14ac:dyDescent="0.25">
      <c r="A2512" s="7" t="str">
        <f>IF(C2511="","",IFERROR(IF(VLOOKUP(C2511,'Program Mapping'!B:B,1,FALSE)=C2511,"OK","Fix"),"Fix"))</f>
        <v/>
      </c>
      <c r="C2512" s="32"/>
      <c r="D2512" s="3"/>
      <c r="E2512" s="3"/>
      <c r="G2512" s="13"/>
      <c r="H2512" s="13"/>
      <c r="I2512" s="13"/>
      <c r="J2512" s="46"/>
    </row>
    <row r="2513" spans="1:10" x14ac:dyDescent="0.25">
      <c r="A2513" s="7" t="str">
        <f>IF(C2512="","",IFERROR(IF(VLOOKUP(C2512,'Program Mapping'!B:B,1,FALSE)=C2512,"OK","Fix"),"Fix"))</f>
        <v/>
      </c>
      <c r="C2513" s="32"/>
      <c r="D2513" s="3"/>
      <c r="E2513" s="3"/>
      <c r="G2513" s="13"/>
      <c r="H2513" s="13"/>
      <c r="I2513" s="13"/>
      <c r="J2513" s="46"/>
    </row>
    <row r="2514" spans="1:10" x14ac:dyDescent="0.25">
      <c r="A2514" s="7" t="str">
        <f>IF(C2513="","",IFERROR(IF(VLOOKUP(C2513,'Program Mapping'!B:B,1,FALSE)=C2513,"OK","Fix"),"Fix"))</f>
        <v/>
      </c>
      <c r="C2514" s="32"/>
      <c r="D2514" s="3"/>
      <c r="E2514" s="3"/>
      <c r="G2514" s="13"/>
      <c r="H2514" s="13"/>
      <c r="I2514" s="13"/>
      <c r="J2514" s="46"/>
    </row>
    <row r="2515" spans="1:10" x14ac:dyDescent="0.25">
      <c r="A2515" s="7" t="str">
        <f>IF(C2514="","",IFERROR(IF(VLOOKUP(C2514,'Program Mapping'!B:B,1,FALSE)=C2514,"OK","Fix"),"Fix"))</f>
        <v/>
      </c>
      <c r="C2515" s="32"/>
      <c r="D2515" s="3"/>
      <c r="E2515" s="3"/>
      <c r="G2515" s="13"/>
      <c r="H2515" s="13"/>
      <c r="I2515" s="13"/>
      <c r="J2515" s="46"/>
    </row>
    <row r="2516" spans="1:10" x14ac:dyDescent="0.25">
      <c r="A2516" s="7" t="str">
        <f>IF(C2515="","",IFERROR(IF(VLOOKUP(C2515,'Program Mapping'!B:B,1,FALSE)=C2515,"OK","Fix"),"Fix"))</f>
        <v/>
      </c>
      <c r="C2516" s="32"/>
      <c r="D2516" s="3"/>
      <c r="E2516" s="3"/>
      <c r="G2516" s="13"/>
      <c r="H2516" s="13"/>
      <c r="I2516" s="13"/>
      <c r="J2516" s="46"/>
    </row>
    <row r="2517" spans="1:10" x14ac:dyDescent="0.25">
      <c r="A2517" s="7" t="str">
        <f>IF(C2516="","",IFERROR(IF(VLOOKUP(C2516,'Program Mapping'!B:B,1,FALSE)=C2516,"OK","Fix"),"Fix"))</f>
        <v/>
      </c>
      <c r="C2517" s="32"/>
      <c r="D2517" s="3"/>
      <c r="E2517" s="3"/>
      <c r="G2517" s="13"/>
      <c r="H2517" s="13"/>
      <c r="I2517" s="13"/>
      <c r="J2517" s="46"/>
    </row>
    <row r="2518" spans="1:10" x14ac:dyDescent="0.25">
      <c r="A2518" s="7" t="str">
        <f>IF(C2517="","",IFERROR(IF(VLOOKUP(C2517,'Program Mapping'!B:B,1,FALSE)=C2517,"OK","Fix"),"Fix"))</f>
        <v/>
      </c>
      <c r="C2518" s="32"/>
      <c r="D2518" s="3"/>
      <c r="E2518" s="3"/>
      <c r="G2518" s="13"/>
      <c r="H2518" s="13"/>
      <c r="I2518" s="13"/>
      <c r="J2518" s="46"/>
    </row>
    <row r="2519" spans="1:10" x14ac:dyDescent="0.25">
      <c r="A2519" s="7" t="str">
        <f>IF(C2518="","",IFERROR(IF(VLOOKUP(C2518,'Program Mapping'!B:B,1,FALSE)=C2518,"OK","Fix"),"Fix"))</f>
        <v/>
      </c>
      <c r="C2519" s="32"/>
      <c r="D2519" s="3"/>
      <c r="E2519" s="3"/>
      <c r="G2519" s="13"/>
      <c r="H2519" s="13"/>
      <c r="I2519" s="13"/>
      <c r="J2519" s="46"/>
    </row>
    <row r="2520" spans="1:10" x14ac:dyDescent="0.25">
      <c r="A2520" s="7" t="str">
        <f>IF(C2519="","",IFERROR(IF(VLOOKUP(C2519,'Program Mapping'!B:B,1,FALSE)=C2519,"OK","Fix"),"Fix"))</f>
        <v/>
      </c>
      <c r="C2520" s="32"/>
      <c r="D2520" s="3"/>
      <c r="E2520" s="3"/>
      <c r="G2520" s="13"/>
      <c r="H2520" s="13"/>
      <c r="I2520" s="13"/>
      <c r="J2520" s="46"/>
    </row>
    <row r="2521" spans="1:10" x14ac:dyDescent="0.25">
      <c r="A2521" s="7" t="str">
        <f>IF(C2520="","",IFERROR(IF(VLOOKUP(C2520,'Program Mapping'!B:B,1,FALSE)=C2520,"OK","Fix"),"Fix"))</f>
        <v/>
      </c>
      <c r="C2521" s="32"/>
      <c r="D2521" s="3"/>
      <c r="E2521" s="3"/>
      <c r="G2521" s="13"/>
      <c r="H2521" s="13"/>
      <c r="I2521" s="13"/>
      <c r="J2521" s="46"/>
    </row>
    <row r="2522" spans="1:10" x14ac:dyDescent="0.25">
      <c r="A2522" s="7" t="str">
        <f>IF(C2521="","",IFERROR(IF(VLOOKUP(C2521,'Program Mapping'!B:B,1,FALSE)=C2521,"OK","Fix"),"Fix"))</f>
        <v/>
      </c>
      <c r="C2522" s="32"/>
      <c r="D2522" s="3"/>
      <c r="E2522" s="3"/>
      <c r="G2522" s="13"/>
      <c r="H2522" s="13"/>
      <c r="I2522" s="13"/>
      <c r="J2522" s="46"/>
    </row>
    <row r="2523" spans="1:10" x14ac:dyDescent="0.25">
      <c r="A2523" s="7" t="str">
        <f>IF(C2522="","",IFERROR(IF(VLOOKUP(C2522,'Program Mapping'!B:B,1,FALSE)=C2522,"OK","Fix"),"Fix"))</f>
        <v/>
      </c>
      <c r="C2523" s="32"/>
      <c r="D2523" s="3"/>
      <c r="E2523" s="3"/>
      <c r="G2523" s="13"/>
      <c r="H2523" s="13"/>
      <c r="I2523" s="13"/>
      <c r="J2523" s="46"/>
    </row>
    <row r="2524" spans="1:10" x14ac:dyDescent="0.25">
      <c r="A2524" s="7" t="str">
        <f>IF(C2523="","",IFERROR(IF(VLOOKUP(C2523,'Program Mapping'!B:B,1,FALSE)=C2523,"OK","Fix"),"Fix"))</f>
        <v/>
      </c>
      <c r="C2524" s="32"/>
      <c r="D2524" s="3"/>
      <c r="E2524" s="3"/>
      <c r="G2524" s="13"/>
      <c r="H2524" s="13"/>
      <c r="I2524" s="13"/>
      <c r="J2524" s="46"/>
    </row>
    <row r="2525" spans="1:10" x14ac:dyDescent="0.25">
      <c r="A2525" s="7" t="str">
        <f>IF(C2524="","",IFERROR(IF(VLOOKUP(C2524,'Program Mapping'!B:B,1,FALSE)=C2524,"OK","Fix"),"Fix"))</f>
        <v/>
      </c>
      <c r="C2525" s="32"/>
      <c r="D2525" s="3"/>
      <c r="E2525" s="3"/>
      <c r="G2525" s="13"/>
      <c r="H2525" s="13"/>
      <c r="I2525" s="13"/>
      <c r="J2525" s="46"/>
    </row>
    <row r="2526" spans="1:10" x14ac:dyDescent="0.25">
      <c r="A2526" s="7" t="str">
        <f>IF(C2525="","",IFERROR(IF(VLOOKUP(C2525,'Program Mapping'!B:B,1,FALSE)=C2525,"OK","Fix"),"Fix"))</f>
        <v/>
      </c>
      <c r="C2526" s="32"/>
      <c r="D2526" s="3"/>
      <c r="E2526" s="3"/>
      <c r="G2526" s="13"/>
      <c r="H2526" s="13"/>
      <c r="I2526" s="13"/>
      <c r="J2526" s="46"/>
    </row>
    <row r="2527" spans="1:10" x14ac:dyDescent="0.25">
      <c r="A2527" s="7" t="str">
        <f>IF(C2526="","",IFERROR(IF(VLOOKUP(C2526,'Program Mapping'!B:B,1,FALSE)=C2526,"OK","Fix"),"Fix"))</f>
        <v/>
      </c>
      <c r="C2527" s="32"/>
      <c r="D2527" s="3"/>
      <c r="E2527" s="3"/>
      <c r="G2527" s="13"/>
      <c r="H2527" s="13"/>
      <c r="I2527" s="13"/>
      <c r="J2527" s="46"/>
    </row>
    <row r="2528" spans="1:10" x14ac:dyDescent="0.25">
      <c r="A2528" s="7" t="str">
        <f>IF(C2527="","",IFERROR(IF(VLOOKUP(C2527,'Program Mapping'!B:B,1,FALSE)=C2527,"OK","Fix"),"Fix"))</f>
        <v/>
      </c>
      <c r="C2528" s="32"/>
      <c r="D2528" s="3"/>
      <c r="E2528" s="3"/>
      <c r="G2528" s="13"/>
      <c r="H2528" s="13"/>
      <c r="I2528" s="13"/>
      <c r="J2528" s="46"/>
    </row>
    <row r="2529" spans="1:10" x14ac:dyDescent="0.25">
      <c r="A2529" s="7" t="str">
        <f>IF(C2528="","",IFERROR(IF(VLOOKUP(C2528,'Program Mapping'!B:B,1,FALSE)=C2528,"OK","Fix"),"Fix"))</f>
        <v/>
      </c>
      <c r="C2529" s="32"/>
      <c r="D2529" s="3"/>
      <c r="E2529" s="3"/>
      <c r="G2529" s="13"/>
      <c r="H2529" s="13"/>
      <c r="I2529" s="13"/>
      <c r="J2529" s="46"/>
    </row>
    <row r="2530" spans="1:10" x14ac:dyDescent="0.25">
      <c r="A2530" s="7" t="str">
        <f>IF(C2529="","",IFERROR(IF(VLOOKUP(C2529,'Program Mapping'!B:B,1,FALSE)=C2529,"OK","Fix"),"Fix"))</f>
        <v/>
      </c>
      <c r="C2530" s="32"/>
      <c r="D2530" s="3"/>
      <c r="E2530" s="3"/>
      <c r="G2530" s="13"/>
      <c r="H2530" s="13"/>
      <c r="I2530" s="13"/>
      <c r="J2530" s="46"/>
    </row>
    <row r="2531" spans="1:10" x14ac:dyDescent="0.25">
      <c r="A2531" s="7" t="str">
        <f>IF(C2530="","",IFERROR(IF(VLOOKUP(C2530,'Program Mapping'!B:B,1,FALSE)=C2530,"OK","Fix"),"Fix"))</f>
        <v/>
      </c>
      <c r="C2531" s="32"/>
      <c r="D2531" s="3"/>
      <c r="E2531" s="3"/>
      <c r="G2531" s="13"/>
      <c r="H2531" s="13"/>
      <c r="I2531" s="13"/>
      <c r="J2531" s="46"/>
    </row>
    <row r="2532" spans="1:10" x14ac:dyDescent="0.25">
      <c r="A2532" s="7" t="str">
        <f>IF(C2531="","",IFERROR(IF(VLOOKUP(C2531,'Program Mapping'!B:B,1,FALSE)=C2531,"OK","Fix"),"Fix"))</f>
        <v/>
      </c>
      <c r="C2532" s="32"/>
      <c r="D2532" s="3"/>
      <c r="E2532" s="3"/>
      <c r="G2532" s="13"/>
      <c r="H2532" s="13"/>
      <c r="I2532" s="13"/>
      <c r="J2532" s="46"/>
    </row>
    <row r="2533" spans="1:10" x14ac:dyDescent="0.25">
      <c r="A2533" s="7" t="str">
        <f>IF(C2532="","",IFERROR(IF(VLOOKUP(C2532,'Program Mapping'!B:B,1,FALSE)=C2532,"OK","Fix"),"Fix"))</f>
        <v/>
      </c>
      <c r="C2533" s="32"/>
      <c r="D2533" s="3"/>
      <c r="E2533" s="3"/>
      <c r="G2533" s="13"/>
      <c r="H2533" s="13"/>
      <c r="I2533" s="13"/>
      <c r="J2533" s="46"/>
    </row>
    <row r="2534" spans="1:10" x14ac:dyDescent="0.25">
      <c r="A2534" s="7" t="str">
        <f>IF(C2533="","",IFERROR(IF(VLOOKUP(C2533,'Program Mapping'!B:B,1,FALSE)=C2533,"OK","Fix"),"Fix"))</f>
        <v/>
      </c>
      <c r="C2534" s="32"/>
      <c r="D2534" s="3"/>
      <c r="E2534" s="3"/>
      <c r="G2534" s="13"/>
      <c r="H2534" s="13"/>
      <c r="I2534" s="13"/>
      <c r="J2534" s="46"/>
    </row>
    <row r="2535" spans="1:10" x14ac:dyDescent="0.25">
      <c r="A2535" s="7" t="str">
        <f>IF(C2534="","",IFERROR(IF(VLOOKUP(C2534,'Program Mapping'!B:B,1,FALSE)=C2534,"OK","Fix"),"Fix"))</f>
        <v/>
      </c>
      <c r="C2535" s="32"/>
      <c r="D2535" s="3"/>
      <c r="E2535" s="3"/>
      <c r="G2535" s="13"/>
      <c r="H2535" s="13"/>
      <c r="I2535" s="13"/>
      <c r="J2535" s="46"/>
    </row>
    <row r="2536" spans="1:10" x14ac:dyDescent="0.25">
      <c r="A2536" s="7" t="str">
        <f>IF(C2535="","",IFERROR(IF(VLOOKUP(C2535,'Program Mapping'!B:B,1,FALSE)=C2535,"OK","Fix"),"Fix"))</f>
        <v/>
      </c>
      <c r="C2536" s="32"/>
      <c r="D2536" s="3"/>
      <c r="E2536" s="3"/>
      <c r="G2536" s="13"/>
      <c r="H2536" s="13"/>
      <c r="I2536" s="13"/>
      <c r="J2536" s="46"/>
    </row>
    <row r="2537" spans="1:10" x14ac:dyDescent="0.25">
      <c r="A2537" s="7" t="str">
        <f>IF(C2536="","",IFERROR(IF(VLOOKUP(C2536,'Program Mapping'!B:B,1,FALSE)=C2536,"OK","Fix"),"Fix"))</f>
        <v/>
      </c>
      <c r="C2537" s="32"/>
      <c r="D2537" s="3"/>
      <c r="E2537" s="3"/>
      <c r="G2537" s="13"/>
      <c r="H2537" s="13"/>
      <c r="I2537" s="13"/>
      <c r="J2537" s="46"/>
    </row>
    <row r="2538" spans="1:10" x14ac:dyDescent="0.25">
      <c r="A2538" s="7" t="str">
        <f>IF(C2537="","",IFERROR(IF(VLOOKUP(C2537,'Program Mapping'!B:B,1,FALSE)=C2537,"OK","Fix"),"Fix"))</f>
        <v/>
      </c>
      <c r="C2538" s="32"/>
      <c r="D2538" s="3"/>
      <c r="E2538" s="3"/>
      <c r="G2538" s="13"/>
      <c r="H2538" s="13"/>
      <c r="I2538" s="13"/>
      <c r="J2538" s="46"/>
    </row>
    <row r="2539" spans="1:10" x14ac:dyDescent="0.25">
      <c r="A2539" s="7" t="str">
        <f>IF(C2538="","",IFERROR(IF(VLOOKUP(C2538,'Program Mapping'!B:B,1,FALSE)=C2538,"OK","Fix"),"Fix"))</f>
        <v/>
      </c>
      <c r="C2539" s="32"/>
      <c r="D2539" s="3"/>
      <c r="E2539" s="3"/>
      <c r="G2539" s="13"/>
      <c r="H2539" s="13"/>
      <c r="I2539" s="13"/>
      <c r="J2539" s="46"/>
    </row>
    <row r="2540" spans="1:10" x14ac:dyDescent="0.25">
      <c r="A2540" s="7" t="str">
        <f>IF(C2539="","",IFERROR(IF(VLOOKUP(C2539,'Program Mapping'!B:B,1,FALSE)=C2539,"OK","Fix"),"Fix"))</f>
        <v/>
      </c>
      <c r="C2540" s="32"/>
      <c r="D2540" s="3"/>
      <c r="E2540" s="3"/>
      <c r="G2540" s="13"/>
      <c r="H2540" s="13"/>
      <c r="I2540" s="13"/>
      <c r="J2540" s="46"/>
    </row>
    <row r="2541" spans="1:10" x14ac:dyDescent="0.25">
      <c r="A2541" s="7" t="str">
        <f>IF(C2540="","",IFERROR(IF(VLOOKUP(C2540,'Program Mapping'!B:B,1,FALSE)=C2540,"OK","Fix"),"Fix"))</f>
        <v/>
      </c>
      <c r="C2541" s="32"/>
      <c r="D2541" s="3"/>
      <c r="E2541" s="3"/>
      <c r="G2541" s="13"/>
      <c r="H2541" s="13"/>
      <c r="I2541" s="13"/>
      <c r="J2541" s="46"/>
    </row>
    <row r="2542" spans="1:10" x14ac:dyDescent="0.25">
      <c r="A2542" s="7" t="str">
        <f>IF(C2541="","",IFERROR(IF(VLOOKUP(C2541,'Program Mapping'!B:B,1,FALSE)=C2541,"OK","Fix"),"Fix"))</f>
        <v/>
      </c>
      <c r="C2542" s="32"/>
      <c r="D2542" s="3"/>
      <c r="E2542" s="3"/>
      <c r="G2542" s="13"/>
      <c r="H2542" s="13"/>
      <c r="I2542" s="13"/>
      <c r="J2542" s="46"/>
    </row>
    <row r="2543" spans="1:10" x14ac:dyDescent="0.25">
      <c r="A2543" s="7" t="str">
        <f>IF(C2542="","",IFERROR(IF(VLOOKUP(C2542,'Program Mapping'!B:B,1,FALSE)=C2542,"OK","Fix"),"Fix"))</f>
        <v/>
      </c>
      <c r="C2543" s="32"/>
      <c r="D2543" s="3"/>
      <c r="E2543" s="3"/>
      <c r="G2543" s="13"/>
      <c r="H2543" s="13"/>
      <c r="I2543" s="13"/>
      <c r="J2543" s="46"/>
    </row>
    <row r="2544" spans="1:10" x14ac:dyDescent="0.25">
      <c r="A2544" s="7" t="str">
        <f>IF(C2543="","",IFERROR(IF(VLOOKUP(C2543,'Program Mapping'!B:B,1,FALSE)=C2543,"OK","Fix"),"Fix"))</f>
        <v/>
      </c>
      <c r="C2544" s="32"/>
      <c r="D2544" s="3"/>
      <c r="E2544" s="3"/>
      <c r="G2544" s="13"/>
      <c r="H2544" s="13"/>
      <c r="I2544" s="13"/>
      <c r="J2544" s="46"/>
    </row>
    <row r="2545" spans="1:10" x14ac:dyDescent="0.25">
      <c r="A2545" s="7" t="str">
        <f>IF(C2544="","",IFERROR(IF(VLOOKUP(C2544,'Program Mapping'!B:B,1,FALSE)=C2544,"OK","Fix"),"Fix"))</f>
        <v/>
      </c>
      <c r="C2545" s="32"/>
      <c r="D2545" s="3"/>
      <c r="E2545" s="3"/>
      <c r="G2545" s="13"/>
      <c r="H2545" s="13"/>
      <c r="I2545" s="13"/>
      <c r="J2545" s="46"/>
    </row>
    <row r="2546" spans="1:10" x14ac:dyDescent="0.25">
      <c r="A2546" s="7" t="str">
        <f>IF(C2545="","",IFERROR(IF(VLOOKUP(C2545,'Program Mapping'!B:B,1,FALSE)=C2545,"OK","Fix"),"Fix"))</f>
        <v/>
      </c>
      <c r="C2546" s="32"/>
      <c r="D2546" s="3"/>
      <c r="E2546" s="3"/>
      <c r="G2546" s="13"/>
      <c r="H2546" s="13"/>
      <c r="I2546" s="13"/>
      <c r="J2546" s="46"/>
    </row>
    <row r="2547" spans="1:10" x14ac:dyDescent="0.25">
      <c r="A2547" s="7" t="str">
        <f>IF(C2546="","",IFERROR(IF(VLOOKUP(C2546,'Program Mapping'!B:B,1,FALSE)=C2546,"OK","Fix"),"Fix"))</f>
        <v/>
      </c>
      <c r="C2547" s="32"/>
      <c r="D2547" s="3"/>
      <c r="E2547" s="3"/>
      <c r="G2547" s="13"/>
      <c r="H2547" s="13"/>
      <c r="I2547" s="13"/>
      <c r="J2547" s="46"/>
    </row>
    <row r="2548" spans="1:10" x14ac:dyDescent="0.25">
      <c r="A2548" s="7" t="str">
        <f>IF(C2547="","",IFERROR(IF(VLOOKUP(C2547,'Program Mapping'!B:B,1,FALSE)=C2547,"OK","Fix"),"Fix"))</f>
        <v/>
      </c>
      <c r="C2548" s="32"/>
      <c r="D2548" s="3"/>
      <c r="E2548" s="3"/>
      <c r="G2548" s="13"/>
      <c r="H2548" s="13"/>
      <c r="I2548" s="13"/>
      <c r="J2548" s="46"/>
    </row>
    <row r="2549" spans="1:10" x14ac:dyDescent="0.25">
      <c r="A2549" s="7" t="str">
        <f>IF(C2548="","",IFERROR(IF(VLOOKUP(C2548,'Program Mapping'!B:B,1,FALSE)=C2548,"OK","Fix"),"Fix"))</f>
        <v/>
      </c>
      <c r="C2549" s="32"/>
      <c r="D2549" s="3"/>
      <c r="E2549" s="3"/>
      <c r="G2549" s="13"/>
      <c r="H2549" s="13"/>
      <c r="I2549" s="13"/>
      <c r="J2549" s="46"/>
    </row>
    <row r="2550" spans="1:10" x14ac:dyDescent="0.25">
      <c r="A2550" s="7" t="str">
        <f>IF(C2549="","",IFERROR(IF(VLOOKUP(C2549,'Program Mapping'!B:B,1,FALSE)=C2549,"OK","Fix"),"Fix"))</f>
        <v/>
      </c>
      <c r="C2550" s="32"/>
      <c r="D2550" s="3"/>
      <c r="E2550" s="3"/>
      <c r="G2550" s="13"/>
      <c r="H2550" s="13"/>
      <c r="I2550" s="13"/>
      <c r="J2550" s="46"/>
    </row>
    <row r="2551" spans="1:10" x14ac:dyDescent="0.25">
      <c r="A2551" s="7" t="str">
        <f>IF(C2550="","",IFERROR(IF(VLOOKUP(C2550,'Program Mapping'!B:B,1,FALSE)=C2550,"OK","Fix"),"Fix"))</f>
        <v/>
      </c>
      <c r="C2551" s="32"/>
      <c r="D2551" s="3"/>
      <c r="E2551" s="3"/>
      <c r="G2551" s="13"/>
      <c r="H2551" s="13"/>
      <c r="I2551" s="13"/>
      <c r="J2551" s="46"/>
    </row>
    <row r="2552" spans="1:10" x14ac:dyDescent="0.25">
      <c r="A2552" s="7" t="str">
        <f>IF(C2551="","",IFERROR(IF(VLOOKUP(C2551,'Program Mapping'!B:B,1,FALSE)=C2551,"OK","Fix"),"Fix"))</f>
        <v/>
      </c>
      <c r="C2552" s="32"/>
      <c r="D2552" s="3"/>
      <c r="E2552" s="3"/>
      <c r="G2552" s="13"/>
      <c r="H2552" s="13"/>
      <c r="I2552" s="13"/>
      <c r="J2552" s="46"/>
    </row>
    <row r="2553" spans="1:10" x14ac:dyDescent="0.25">
      <c r="A2553" s="7" t="str">
        <f>IF(C2552="","",IFERROR(IF(VLOOKUP(C2552,'Program Mapping'!B:B,1,FALSE)=C2552,"OK","Fix"),"Fix"))</f>
        <v/>
      </c>
      <c r="C2553" s="32"/>
      <c r="D2553" s="3"/>
      <c r="E2553" s="3"/>
      <c r="G2553" s="13"/>
      <c r="H2553" s="13"/>
      <c r="I2553" s="13"/>
      <c r="J2553" s="46"/>
    </row>
    <row r="2554" spans="1:10" x14ac:dyDescent="0.25">
      <c r="A2554" s="7" t="str">
        <f>IF(C2553="","",IFERROR(IF(VLOOKUP(C2553,'Program Mapping'!B:B,1,FALSE)=C2553,"OK","Fix"),"Fix"))</f>
        <v/>
      </c>
      <c r="C2554" s="32"/>
      <c r="D2554" s="3"/>
      <c r="E2554" s="3"/>
      <c r="G2554" s="13"/>
      <c r="H2554" s="13"/>
      <c r="I2554" s="13"/>
      <c r="J2554" s="46"/>
    </row>
    <row r="2555" spans="1:10" x14ac:dyDescent="0.25">
      <c r="A2555" s="7" t="str">
        <f>IF(C2554="","",IFERROR(IF(VLOOKUP(C2554,'Program Mapping'!B:B,1,FALSE)=C2554,"OK","Fix"),"Fix"))</f>
        <v/>
      </c>
      <c r="C2555" s="32"/>
      <c r="D2555" s="3"/>
      <c r="E2555" s="3"/>
      <c r="G2555" s="13"/>
      <c r="H2555" s="13"/>
      <c r="I2555" s="13"/>
      <c r="J2555" s="46"/>
    </row>
    <row r="2556" spans="1:10" x14ac:dyDescent="0.25">
      <c r="A2556" s="7" t="str">
        <f>IF(C2555="","",IFERROR(IF(VLOOKUP(C2555,'Program Mapping'!B:B,1,FALSE)=C2555,"OK","Fix"),"Fix"))</f>
        <v/>
      </c>
      <c r="C2556" s="32"/>
      <c r="D2556" s="3"/>
      <c r="E2556" s="3"/>
      <c r="G2556" s="13"/>
      <c r="H2556" s="13"/>
      <c r="I2556" s="13"/>
      <c r="J2556" s="46"/>
    </row>
    <row r="2557" spans="1:10" x14ac:dyDescent="0.25">
      <c r="A2557" s="7" t="str">
        <f>IF(C2556="","",IFERROR(IF(VLOOKUP(C2556,'Program Mapping'!B:B,1,FALSE)=C2556,"OK","Fix"),"Fix"))</f>
        <v/>
      </c>
      <c r="C2557" s="32"/>
      <c r="D2557" s="3"/>
      <c r="E2557" s="3"/>
      <c r="G2557" s="13"/>
      <c r="H2557" s="13"/>
      <c r="I2557" s="13"/>
      <c r="J2557" s="46"/>
    </row>
    <row r="2558" spans="1:10" x14ac:dyDescent="0.25">
      <c r="A2558" s="7" t="str">
        <f>IF(C2557="","",IFERROR(IF(VLOOKUP(C2557,'Program Mapping'!B:B,1,FALSE)=C2557,"OK","Fix"),"Fix"))</f>
        <v/>
      </c>
      <c r="C2558" s="32"/>
      <c r="D2558" s="3"/>
      <c r="E2558" s="3"/>
      <c r="G2558" s="13"/>
      <c r="H2558" s="13"/>
      <c r="I2558" s="13"/>
      <c r="J2558" s="46"/>
    </row>
    <row r="2559" spans="1:10" x14ac:dyDescent="0.25">
      <c r="A2559" s="7" t="str">
        <f>IF(C2558="","",IFERROR(IF(VLOOKUP(C2558,'Program Mapping'!B:B,1,FALSE)=C2558,"OK","Fix"),"Fix"))</f>
        <v/>
      </c>
      <c r="C2559" s="32"/>
      <c r="D2559" s="3"/>
      <c r="E2559" s="3"/>
      <c r="G2559" s="13"/>
      <c r="H2559" s="13"/>
      <c r="I2559" s="13"/>
      <c r="J2559" s="46"/>
    </row>
    <row r="2560" spans="1:10" x14ac:dyDescent="0.25">
      <c r="A2560" s="7" t="str">
        <f>IF(C2559="","",IFERROR(IF(VLOOKUP(C2559,'Program Mapping'!B:B,1,FALSE)=C2559,"OK","Fix"),"Fix"))</f>
        <v/>
      </c>
      <c r="C2560" s="32"/>
      <c r="D2560" s="3"/>
      <c r="E2560" s="3"/>
      <c r="G2560" s="13"/>
      <c r="H2560" s="13"/>
      <c r="I2560" s="13"/>
      <c r="J2560" s="46"/>
    </row>
    <row r="2561" spans="1:10" x14ac:dyDescent="0.25">
      <c r="A2561" s="7" t="str">
        <f>IF(C2560="","",IFERROR(IF(VLOOKUP(C2560,'Program Mapping'!B:B,1,FALSE)=C2560,"OK","Fix"),"Fix"))</f>
        <v/>
      </c>
      <c r="C2561" s="32"/>
      <c r="D2561" s="3"/>
      <c r="E2561" s="3"/>
      <c r="G2561" s="13"/>
      <c r="H2561" s="13"/>
      <c r="I2561" s="13"/>
      <c r="J2561" s="46"/>
    </row>
    <row r="2562" spans="1:10" x14ac:dyDescent="0.25">
      <c r="A2562" s="7" t="str">
        <f>IF(C2561="","",IFERROR(IF(VLOOKUP(C2561,'Program Mapping'!B:B,1,FALSE)=C2561,"OK","Fix"),"Fix"))</f>
        <v/>
      </c>
      <c r="C2562" s="32"/>
      <c r="D2562" s="3"/>
      <c r="E2562" s="3"/>
      <c r="G2562" s="13"/>
      <c r="H2562" s="13"/>
      <c r="I2562" s="13"/>
      <c r="J2562" s="46"/>
    </row>
    <row r="2563" spans="1:10" x14ac:dyDescent="0.25">
      <c r="A2563" s="7" t="str">
        <f>IF(C2562="","",IFERROR(IF(VLOOKUP(C2562,'Program Mapping'!B:B,1,FALSE)=C2562,"OK","Fix"),"Fix"))</f>
        <v/>
      </c>
      <c r="C2563" s="32"/>
      <c r="D2563" s="3"/>
      <c r="E2563" s="3"/>
      <c r="G2563" s="13"/>
      <c r="H2563" s="13"/>
      <c r="I2563" s="13"/>
      <c r="J2563" s="46"/>
    </row>
    <row r="2564" spans="1:10" x14ac:dyDescent="0.25">
      <c r="A2564" s="7" t="str">
        <f>IF(C2563="","",IFERROR(IF(VLOOKUP(C2563,'Program Mapping'!B:B,1,FALSE)=C2563,"OK","Fix"),"Fix"))</f>
        <v/>
      </c>
      <c r="C2564" s="32"/>
      <c r="D2564" s="3"/>
      <c r="E2564" s="3"/>
      <c r="G2564" s="13"/>
      <c r="H2564" s="13"/>
      <c r="I2564" s="13"/>
      <c r="J2564" s="46"/>
    </row>
    <row r="2565" spans="1:10" x14ac:dyDescent="0.25">
      <c r="A2565" s="7" t="str">
        <f>IF(C2564="","",IFERROR(IF(VLOOKUP(C2564,'Program Mapping'!B:B,1,FALSE)=C2564,"OK","Fix"),"Fix"))</f>
        <v/>
      </c>
      <c r="C2565" s="32"/>
      <c r="D2565" s="3"/>
      <c r="E2565" s="3"/>
      <c r="G2565" s="13"/>
      <c r="H2565" s="13"/>
      <c r="I2565" s="13"/>
      <c r="J2565" s="46"/>
    </row>
    <row r="2566" spans="1:10" x14ac:dyDescent="0.25">
      <c r="A2566" s="7" t="str">
        <f>IF(C2565="","",IFERROR(IF(VLOOKUP(C2565,'Program Mapping'!B:B,1,FALSE)=C2565,"OK","Fix"),"Fix"))</f>
        <v/>
      </c>
      <c r="C2566" s="32"/>
      <c r="D2566" s="3"/>
      <c r="E2566" s="3"/>
      <c r="G2566" s="13"/>
      <c r="H2566" s="13"/>
      <c r="I2566" s="13"/>
      <c r="J2566" s="46"/>
    </row>
    <row r="2567" spans="1:10" x14ac:dyDescent="0.25">
      <c r="A2567" s="7" t="str">
        <f>IF(C2566="","",IFERROR(IF(VLOOKUP(C2566,'Program Mapping'!B:B,1,FALSE)=C2566,"OK","Fix"),"Fix"))</f>
        <v/>
      </c>
      <c r="C2567" s="32"/>
      <c r="D2567" s="3"/>
      <c r="E2567" s="3"/>
      <c r="G2567" s="13"/>
      <c r="H2567" s="13"/>
      <c r="I2567" s="13"/>
      <c r="J2567" s="46"/>
    </row>
    <row r="2568" spans="1:10" x14ac:dyDescent="0.25">
      <c r="A2568" s="7" t="str">
        <f>IF(C2567="","",IFERROR(IF(VLOOKUP(C2567,'Program Mapping'!B:B,1,FALSE)=C2567,"OK","Fix"),"Fix"))</f>
        <v/>
      </c>
      <c r="C2568" s="32"/>
      <c r="D2568" s="3"/>
      <c r="E2568" s="3"/>
      <c r="G2568" s="13"/>
      <c r="H2568" s="13"/>
      <c r="I2568" s="13"/>
      <c r="J2568" s="46"/>
    </row>
    <row r="2569" spans="1:10" x14ac:dyDescent="0.25">
      <c r="A2569" s="7" t="str">
        <f>IF(C2568="","",IFERROR(IF(VLOOKUP(C2568,'Program Mapping'!B:B,1,FALSE)=C2568,"OK","Fix"),"Fix"))</f>
        <v/>
      </c>
      <c r="C2569" s="32"/>
      <c r="D2569" s="3"/>
      <c r="E2569" s="3"/>
      <c r="G2569" s="13"/>
      <c r="H2569" s="13"/>
      <c r="I2569" s="13"/>
      <c r="J2569" s="46"/>
    </row>
    <row r="2570" spans="1:10" x14ac:dyDescent="0.25">
      <c r="A2570" s="7" t="str">
        <f>IF(C2569="","",IFERROR(IF(VLOOKUP(C2569,'Program Mapping'!B:B,1,FALSE)=C2569,"OK","Fix"),"Fix"))</f>
        <v/>
      </c>
      <c r="C2570" s="32"/>
      <c r="D2570" s="3"/>
      <c r="E2570" s="3"/>
      <c r="G2570" s="13"/>
      <c r="H2570" s="13"/>
      <c r="I2570" s="13"/>
      <c r="J2570" s="46"/>
    </row>
    <row r="2571" spans="1:10" x14ac:dyDescent="0.25">
      <c r="A2571" s="7" t="str">
        <f>IF(C2570="","",IFERROR(IF(VLOOKUP(C2570,'Program Mapping'!B:B,1,FALSE)=C2570,"OK","Fix"),"Fix"))</f>
        <v/>
      </c>
      <c r="C2571" s="32"/>
      <c r="D2571" s="3"/>
      <c r="E2571" s="3"/>
      <c r="G2571" s="13"/>
      <c r="H2571" s="13"/>
      <c r="I2571" s="13"/>
      <c r="J2571" s="46"/>
    </row>
    <row r="2572" spans="1:10" x14ac:dyDescent="0.25">
      <c r="A2572" s="7" t="str">
        <f>IF(C2571="","",IFERROR(IF(VLOOKUP(C2571,'Program Mapping'!B:B,1,FALSE)=C2571,"OK","Fix"),"Fix"))</f>
        <v/>
      </c>
      <c r="C2572" s="32"/>
      <c r="D2572" s="3"/>
      <c r="E2572" s="3"/>
      <c r="G2572" s="13"/>
      <c r="H2572" s="13"/>
      <c r="I2572" s="13"/>
      <c r="J2572" s="46"/>
    </row>
    <row r="2573" spans="1:10" x14ac:dyDescent="0.25">
      <c r="A2573" s="7" t="str">
        <f>IF(C2572="","",IFERROR(IF(VLOOKUP(C2572,'Program Mapping'!B:B,1,FALSE)=C2572,"OK","Fix"),"Fix"))</f>
        <v/>
      </c>
      <c r="C2573" s="32"/>
      <c r="D2573" s="3"/>
      <c r="E2573" s="3"/>
      <c r="G2573" s="13"/>
      <c r="H2573" s="13"/>
      <c r="I2573" s="13"/>
      <c r="J2573" s="46"/>
    </row>
    <row r="2574" spans="1:10" x14ac:dyDescent="0.25">
      <c r="A2574" s="7" t="str">
        <f>IF(C2573="","",IFERROR(IF(VLOOKUP(C2573,'Program Mapping'!B:B,1,FALSE)=C2573,"OK","Fix"),"Fix"))</f>
        <v/>
      </c>
      <c r="C2574" s="32"/>
      <c r="D2574" s="3"/>
      <c r="E2574" s="3"/>
      <c r="G2574" s="13"/>
      <c r="H2574" s="13"/>
      <c r="I2574" s="13"/>
      <c r="J2574" s="46"/>
    </row>
    <row r="2575" spans="1:10" x14ac:dyDescent="0.25">
      <c r="A2575" s="7" t="str">
        <f>IF(C2574="","",IFERROR(IF(VLOOKUP(C2574,'Program Mapping'!B:B,1,FALSE)=C2574,"OK","Fix"),"Fix"))</f>
        <v/>
      </c>
      <c r="C2575" s="32"/>
      <c r="D2575" s="3"/>
      <c r="E2575" s="3"/>
      <c r="G2575" s="13"/>
      <c r="H2575" s="13"/>
      <c r="I2575" s="13"/>
      <c r="J2575" s="46"/>
    </row>
    <row r="2576" spans="1:10" x14ac:dyDescent="0.25">
      <c r="A2576" s="7" t="str">
        <f>IF(C2575="","",IFERROR(IF(VLOOKUP(C2575,'Program Mapping'!B:B,1,FALSE)=C2575,"OK","Fix"),"Fix"))</f>
        <v/>
      </c>
      <c r="C2576" s="32"/>
      <c r="D2576" s="3"/>
      <c r="E2576" s="3"/>
      <c r="G2576" s="13"/>
      <c r="H2576" s="13"/>
      <c r="I2576" s="13"/>
      <c r="J2576" s="46"/>
    </row>
    <row r="2577" spans="1:10" x14ac:dyDescent="0.25">
      <c r="A2577" s="7" t="str">
        <f>IF(C2576="","",IFERROR(IF(VLOOKUP(C2576,'Program Mapping'!B:B,1,FALSE)=C2576,"OK","Fix"),"Fix"))</f>
        <v/>
      </c>
      <c r="C2577" s="32"/>
      <c r="D2577" s="3"/>
      <c r="E2577" s="3"/>
      <c r="G2577" s="13"/>
      <c r="H2577" s="13"/>
      <c r="I2577" s="13"/>
      <c r="J2577" s="46"/>
    </row>
    <row r="2578" spans="1:10" x14ac:dyDescent="0.25">
      <c r="A2578" s="7" t="str">
        <f>IF(C2577="","",IFERROR(IF(VLOOKUP(C2577,'Program Mapping'!B:B,1,FALSE)=C2577,"OK","Fix"),"Fix"))</f>
        <v/>
      </c>
      <c r="C2578" s="32"/>
      <c r="D2578" s="3"/>
      <c r="E2578" s="3"/>
      <c r="G2578" s="13"/>
      <c r="H2578" s="13"/>
      <c r="I2578" s="13"/>
      <c r="J2578" s="46"/>
    </row>
    <row r="2579" spans="1:10" x14ac:dyDescent="0.25">
      <c r="A2579" s="7" t="str">
        <f>IF(C2578="","",IFERROR(IF(VLOOKUP(C2578,'Program Mapping'!B:B,1,FALSE)=C2578,"OK","Fix"),"Fix"))</f>
        <v/>
      </c>
      <c r="C2579" s="32"/>
      <c r="D2579" s="3"/>
      <c r="E2579" s="3"/>
      <c r="G2579" s="13"/>
      <c r="H2579" s="13"/>
      <c r="I2579" s="13"/>
      <c r="J2579" s="46"/>
    </row>
    <row r="2580" spans="1:10" x14ac:dyDescent="0.25">
      <c r="A2580" s="7" t="str">
        <f>IF(C2579="","",IFERROR(IF(VLOOKUP(C2579,'Program Mapping'!B:B,1,FALSE)=C2579,"OK","Fix"),"Fix"))</f>
        <v/>
      </c>
      <c r="C2580" s="32"/>
      <c r="D2580" s="3"/>
      <c r="E2580" s="3"/>
      <c r="G2580" s="13"/>
      <c r="H2580" s="13"/>
      <c r="I2580" s="13"/>
      <c r="J2580" s="46"/>
    </row>
    <row r="2581" spans="1:10" x14ac:dyDescent="0.25">
      <c r="A2581" s="7" t="str">
        <f>IF(C2580="","",IFERROR(IF(VLOOKUP(C2580,'Program Mapping'!B:B,1,FALSE)=C2580,"OK","Fix"),"Fix"))</f>
        <v/>
      </c>
      <c r="C2581" s="32"/>
      <c r="D2581" s="3"/>
      <c r="E2581" s="3"/>
      <c r="G2581" s="13"/>
      <c r="H2581" s="13"/>
      <c r="I2581" s="13"/>
      <c r="J2581" s="46"/>
    </row>
    <row r="2582" spans="1:10" x14ac:dyDescent="0.25">
      <c r="A2582" s="7" t="str">
        <f>IF(C2581="","",IFERROR(IF(VLOOKUP(C2581,'Program Mapping'!B:B,1,FALSE)=C2581,"OK","Fix"),"Fix"))</f>
        <v/>
      </c>
      <c r="C2582" s="32"/>
      <c r="D2582" s="3"/>
      <c r="E2582" s="3"/>
      <c r="G2582" s="13"/>
      <c r="H2582" s="13"/>
      <c r="I2582" s="13"/>
      <c r="J2582" s="46"/>
    </row>
    <row r="2583" spans="1:10" x14ac:dyDescent="0.25">
      <c r="A2583" s="7" t="str">
        <f>IF(C2582="","",IFERROR(IF(VLOOKUP(C2582,'Program Mapping'!B:B,1,FALSE)=C2582,"OK","Fix"),"Fix"))</f>
        <v/>
      </c>
      <c r="C2583" s="32"/>
      <c r="D2583" s="3"/>
      <c r="E2583" s="3"/>
      <c r="G2583" s="13"/>
      <c r="H2583" s="13"/>
      <c r="I2583" s="13"/>
      <c r="J2583" s="46"/>
    </row>
    <row r="2584" spans="1:10" x14ac:dyDescent="0.25">
      <c r="A2584" s="7" t="str">
        <f>IF(C2583="","",IFERROR(IF(VLOOKUP(C2583,'Program Mapping'!B:B,1,FALSE)=C2583,"OK","Fix"),"Fix"))</f>
        <v/>
      </c>
      <c r="C2584" s="32"/>
      <c r="D2584" s="3"/>
      <c r="E2584" s="3"/>
      <c r="G2584" s="13"/>
      <c r="H2584" s="13"/>
      <c r="I2584" s="13"/>
      <c r="J2584" s="46"/>
    </row>
    <row r="2585" spans="1:10" x14ac:dyDescent="0.25">
      <c r="A2585" s="7" t="str">
        <f>IF(C2584="","",IFERROR(IF(VLOOKUP(C2584,'Program Mapping'!B:B,1,FALSE)=C2584,"OK","Fix"),"Fix"))</f>
        <v/>
      </c>
      <c r="C2585" s="32"/>
      <c r="D2585" s="3"/>
      <c r="E2585" s="3"/>
      <c r="G2585" s="13"/>
      <c r="H2585" s="13"/>
      <c r="I2585" s="13"/>
      <c r="J2585" s="46"/>
    </row>
    <row r="2586" spans="1:10" x14ac:dyDescent="0.25">
      <c r="A2586" s="7" t="str">
        <f>IF(C2585="","",IFERROR(IF(VLOOKUP(C2585,'Program Mapping'!B:B,1,FALSE)=C2585,"OK","Fix"),"Fix"))</f>
        <v/>
      </c>
      <c r="C2586" s="32"/>
      <c r="D2586" s="3"/>
      <c r="E2586" s="3"/>
      <c r="G2586" s="13"/>
      <c r="H2586" s="13"/>
      <c r="I2586" s="13"/>
      <c r="J2586" s="46"/>
    </row>
    <row r="2587" spans="1:10" x14ac:dyDescent="0.25">
      <c r="A2587" s="7" t="str">
        <f>IF(C2586="","",IFERROR(IF(VLOOKUP(C2586,'Program Mapping'!B:B,1,FALSE)=C2586,"OK","Fix"),"Fix"))</f>
        <v/>
      </c>
      <c r="C2587" s="32"/>
      <c r="D2587" s="3"/>
      <c r="E2587" s="3"/>
      <c r="G2587" s="13"/>
      <c r="H2587" s="13"/>
      <c r="I2587" s="13"/>
      <c r="J2587" s="46"/>
    </row>
    <row r="2588" spans="1:10" x14ac:dyDescent="0.25">
      <c r="A2588" s="7" t="str">
        <f>IF(C2587="","",IFERROR(IF(VLOOKUP(C2587,'Program Mapping'!B:B,1,FALSE)=C2587,"OK","Fix"),"Fix"))</f>
        <v/>
      </c>
      <c r="C2588" s="32"/>
      <c r="D2588" s="3"/>
      <c r="E2588" s="3"/>
      <c r="G2588" s="13"/>
      <c r="H2588" s="13"/>
      <c r="I2588" s="13"/>
      <c r="J2588" s="46"/>
    </row>
    <row r="2589" spans="1:10" x14ac:dyDescent="0.25">
      <c r="A2589" s="7" t="str">
        <f>IF(C2588="","",IFERROR(IF(VLOOKUP(C2588,'Program Mapping'!B:B,1,FALSE)=C2588,"OK","Fix"),"Fix"))</f>
        <v/>
      </c>
      <c r="C2589" s="32"/>
      <c r="D2589" s="3"/>
      <c r="E2589" s="3"/>
      <c r="G2589" s="13"/>
      <c r="H2589" s="13"/>
      <c r="I2589" s="13"/>
      <c r="J2589" s="46"/>
    </row>
    <row r="2590" spans="1:10" x14ac:dyDescent="0.25">
      <c r="A2590" s="7" t="str">
        <f>IF(C2589="","",IFERROR(IF(VLOOKUP(C2589,'Program Mapping'!B:B,1,FALSE)=C2589,"OK","Fix"),"Fix"))</f>
        <v/>
      </c>
      <c r="C2590" s="32"/>
      <c r="D2590" s="3"/>
      <c r="E2590" s="3"/>
      <c r="G2590" s="13"/>
      <c r="H2590" s="13"/>
      <c r="I2590" s="13"/>
      <c r="J2590" s="46"/>
    </row>
    <row r="2591" spans="1:10" x14ac:dyDescent="0.25">
      <c r="A2591" s="7" t="str">
        <f>IF(C2590="","",IFERROR(IF(VLOOKUP(C2590,'Program Mapping'!B:B,1,FALSE)=C2590,"OK","Fix"),"Fix"))</f>
        <v/>
      </c>
      <c r="C2591" s="32"/>
      <c r="D2591" s="3"/>
      <c r="E2591" s="3"/>
      <c r="G2591" s="13"/>
      <c r="H2591" s="13"/>
      <c r="I2591" s="13"/>
      <c r="J2591" s="46"/>
    </row>
    <row r="2592" spans="1:10" x14ac:dyDescent="0.25">
      <c r="A2592" s="7" t="str">
        <f>IF(C2591="","",IFERROR(IF(VLOOKUP(C2591,'Program Mapping'!B:B,1,FALSE)=C2591,"OK","Fix"),"Fix"))</f>
        <v/>
      </c>
      <c r="C2592" s="32"/>
      <c r="D2592" s="3"/>
      <c r="E2592" s="3"/>
      <c r="G2592" s="13"/>
      <c r="H2592" s="13"/>
      <c r="I2592" s="13"/>
      <c r="J2592" s="46"/>
    </row>
    <row r="2593" spans="1:10" x14ac:dyDescent="0.25">
      <c r="A2593" s="7" t="str">
        <f>IF(C2592="","",IFERROR(IF(VLOOKUP(C2592,'Program Mapping'!B:B,1,FALSE)=C2592,"OK","Fix"),"Fix"))</f>
        <v/>
      </c>
      <c r="C2593" s="32"/>
      <c r="D2593" s="3"/>
      <c r="E2593" s="3"/>
      <c r="G2593" s="13"/>
      <c r="H2593" s="13"/>
      <c r="I2593" s="13"/>
      <c r="J2593" s="46"/>
    </row>
    <row r="2594" spans="1:10" x14ac:dyDescent="0.25">
      <c r="A2594" s="7" t="str">
        <f>IF(C2593="","",IFERROR(IF(VLOOKUP(C2593,'Program Mapping'!B:B,1,FALSE)=C2593,"OK","Fix"),"Fix"))</f>
        <v/>
      </c>
      <c r="C2594" s="32"/>
      <c r="D2594" s="3"/>
      <c r="E2594" s="3"/>
      <c r="G2594" s="13"/>
      <c r="H2594" s="13"/>
      <c r="I2594" s="13"/>
      <c r="J2594" s="46"/>
    </row>
    <row r="2595" spans="1:10" x14ac:dyDescent="0.25">
      <c r="A2595" s="7" t="str">
        <f>IF(C2594="","",IFERROR(IF(VLOOKUP(C2594,'Program Mapping'!B:B,1,FALSE)=C2594,"OK","Fix"),"Fix"))</f>
        <v/>
      </c>
      <c r="C2595" s="32"/>
      <c r="D2595" s="3"/>
      <c r="E2595" s="3"/>
      <c r="G2595" s="13"/>
      <c r="H2595" s="13"/>
      <c r="I2595" s="13"/>
      <c r="J2595" s="46"/>
    </row>
    <row r="2596" spans="1:10" x14ac:dyDescent="0.25">
      <c r="A2596" s="7" t="str">
        <f>IF(C2595="","",IFERROR(IF(VLOOKUP(C2595,'Program Mapping'!B:B,1,FALSE)=C2595,"OK","Fix"),"Fix"))</f>
        <v/>
      </c>
      <c r="C2596" s="32"/>
      <c r="D2596" s="3"/>
      <c r="E2596" s="3"/>
      <c r="G2596" s="13"/>
      <c r="H2596" s="13"/>
      <c r="I2596" s="13"/>
      <c r="J2596" s="46"/>
    </row>
    <row r="2597" spans="1:10" x14ac:dyDescent="0.25">
      <c r="A2597" s="7" t="str">
        <f>IF(C2596="","",IFERROR(IF(VLOOKUP(C2596,'Program Mapping'!B:B,1,FALSE)=C2596,"OK","Fix"),"Fix"))</f>
        <v/>
      </c>
      <c r="C2597" s="32"/>
      <c r="D2597" s="3"/>
      <c r="E2597" s="3"/>
      <c r="G2597" s="13"/>
      <c r="H2597" s="13"/>
      <c r="I2597" s="13"/>
      <c r="J2597" s="46"/>
    </row>
    <row r="2598" spans="1:10" x14ac:dyDescent="0.25">
      <c r="A2598" s="7" t="str">
        <f>IF(C2597="","",IFERROR(IF(VLOOKUP(C2597,'Program Mapping'!B:B,1,FALSE)=C2597,"OK","Fix"),"Fix"))</f>
        <v/>
      </c>
      <c r="C2598" s="32"/>
      <c r="D2598" s="3"/>
      <c r="E2598" s="3"/>
      <c r="G2598" s="13"/>
      <c r="H2598" s="13"/>
      <c r="I2598" s="13"/>
      <c r="J2598" s="46"/>
    </row>
    <row r="2599" spans="1:10" x14ac:dyDescent="0.25">
      <c r="A2599" s="7" t="str">
        <f>IF(C2598="","",IFERROR(IF(VLOOKUP(C2598,'Program Mapping'!B:B,1,FALSE)=C2598,"OK","Fix"),"Fix"))</f>
        <v/>
      </c>
      <c r="C2599" s="32"/>
      <c r="D2599" s="3"/>
      <c r="E2599" s="3"/>
      <c r="G2599" s="13"/>
      <c r="H2599" s="13"/>
      <c r="I2599" s="13"/>
      <c r="J2599" s="46"/>
    </row>
    <row r="2600" spans="1:10" x14ac:dyDescent="0.25">
      <c r="A2600" s="7" t="str">
        <f>IF(C2599="","",IFERROR(IF(VLOOKUP(C2599,'Program Mapping'!B:B,1,FALSE)=C2599,"OK","Fix"),"Fix"))</f>
        <v/>
      </c>
      <c r="C2600" s="32"/>
      <c r="D2600" s="3"/>
      <c r="E2600" s="3"/>
      <c r="G2600" s="13"/>
      <c r="H2600" s="13"/>
      <c r="I2600" s="13"/>
      <c r="J2600" s="46"/>
    </row>
    <row r="2601" spans="1:10" x14ac:dyDescent="0.25">
      <c r="A2601" s="7" t="str">
        <f>IF(C2600="","",IFERROR(IF(VLOOKUP(C2600,'Program Mapping'!B:B,1,FALSE)=C2600,"OK","Fix"),"Fix"))</f>
        <v/>
      </c>
      <c r="C2601" s="32"/>
      <c r="D2601" s="3"/>
      <c r="E2601" s="3"/>
      <c r="G2601" s="13"/>
      <c r="H2601" s="13"/>
      <c r="I2601" s="13"/>
      <c r="J2601" s="46"/>
    </row>
    <row r="2602" spans="1:10" x14ac:dyDescent="0.25">
      <c r="A2602" s="7" t="str">
        <f>IF(C2601="","",IFERROR(IF(VLOOKUP(C2601,'Program Mapping'!B:B,1,FALSE)=C2601,"OK","Fix"),"Fix"))</f>
        <v/>
      </c>
      <c r="C2602" s="32"/>
      <c r="D2602" s="3"/>
      <c r="E2602" s="3"/>
      <c r="G2602" s="13"/>
      <c r="H2602" s="13"/>
      <c r="I2602" s="13"/>
      <c r="J2602" s="46"/>
    </row>
    <row r="2603" spans="1:10" x14ac:dyDescent="0.25">
      <c r="A2603" s="7" t="str">
        <f>IF(C2602="","",IFERROR(IF(VLOOKUP(C2602,'Program Mapping'!B:B,1,FALSE)=C2602,"OK","Fix"),"Fix"))</f>
        <v/>
      </c>
      <c r="C2603" s="32"/>
      <c r="D2603" s="3"/>
      <c r="E2603" s="3"/>
      <c r="G2603" s="13"/>
      <c r="H2603" s="13"/>
      <c r="I2603" s="13"/>
      <c r="J2603" s="46"/>
    </row>
    <row r="2604" spans="1:10" x14ac:dyDescent="0.25">
      <c r="A2604" s="7" t="str">
        <f>IF(C2603="","",IFERROR(IF(VLOOKUP(C2603,'Program Mapping'!B:B,1,FALSE)=C2603,"OK","Fix"),"Fix"))</f>
        <v/>
      </c>
      <c r="C2604" s="32"/>
      <c r="D2604" s="3"/>
      <c r="E2604" s="3"/>
      <c r="G2604" s="13"/>
      <c r="H2604" s="13"/>
      <c r="I2604" s="13"/>
      <c r="J2604" s="46"/>
    </row>
    <row r="2605" spans="1:10" x14ac:dyDescent="0.25">
      <c r="A2605" s="7" t="str">
        <f>IF(C2604="","",IFERROR(IF(VLOOKUP(C2604,'Program Mapping'!B:B,1,FALSE)=C2604,"OK","Fix"),"Fix"))</f>
        <v/>
      </c>
      <c r="C2605" s="32"/>
      <c r="D2605" s="3"/>
      <c r="E2605" s="3"/>
      <c r="G2605" s="13"/>
      <c r="H2605" s="13"/>
      <c r="I2605" s="13"/>
      <c r="J2605" s="46"/>
    </row>
    <row r="2606" spans="1:10" x14ac:dyDescent="0.25">
      <c r="A2606" s="7" t="str">
        <f>IF(C2605="","",IFERROR(IF(VLOOKUP(C2605,'Program Mapping'!B:B,1,FALSE)=C2605,"OK","Fix"),"Fix"))</f>
        <v/>
      </c>
      <c r="C2606" s="32"/>
      <c r="D2606" s="3"/>
      <c r="E2606" s="3"/>
      <c r="G2606" s="13"/>
      <c r="H2606" s="13"/>
      <c r="I2606" s="13"/>
      <c r="J2606" s="46"/>
    </row>
    <row r="2607" spans="1:10" x14ac:dyDescent="0.25">
      <c r="A2607" s="7" t="str">
        <f>IF(C2606="","",IFERROR(IF(VLOOKUP(C2606,'Program Mapping'!B:B,1,FALSE)=C2606,"OK","Fix"),"Fix"))</f>
        <v/>
      </c>
      <c r="C2607" s="32"/>
      <c r="D2607" s="3"/>
      <c r="E2607" s="3"/>
      <c r="G2607" s="13"/>
      <c r="H2607" s="13"/>
      <c r="I2607" s="13"/>
      <c r="J2607" s="46"/>
    </row>
    <row r="2608" spans="1:10" x14ac:dyDescent="0.25">
      <c r="A2608" s="7" t="str">
        <f>IF(C2607="","",IFERROR(IF(VLOOKUP(C2607,'Program Mapping'!B:B,1,FALSE)=C2607,"OK","Fix"),"Fix"))</f>
        <v/>
      </c>
      <c r="C2608" s="32"/>
      <c r="D2608" s="3"/>
      <c r="E2608" s="3"/>
      <c r="G2608" s="13"/>
      <c r="H2608" s="13"/>
      <c r="I2608" s="13"/>
      <c r="J2608" s="46"/>
    </row>
    <row r="2609" spans="1:10" x14ac:dyDescent="0.25">
      <c r="A2609" s="7" t="str">
        <f>IF(C2608="","",IFERROR(IF(VLOOKUP(C2608,'Program Mapping'!B:B,1,FALSE)=C2608,"OK","Fix"),"Fix"))</f>
        <v/>
      </c>
      <c r="C2609" s="32"/>
      <c r="D2609" s="3"/>
      <c r="E2609" s="3"/>
      <c r="G2609" s="13"/>
      <c r="H2609" s="13"/>
      <c r="I2609" s="13"/>
      <c r="J2609" s="46"/>
    </row>
    <row r="2610" spans="1:10" x14ac:dyDescent="0.25">
      <c r="A2610" s="7" t="str">
        <f>IF(C2609="","",IFERROR(IF(VLOOKUP(C2609,'Program Mapping'!B:B,1,FALSE)=C2609,"OK","Fix"),"Fix"))</f>
        <v/>
      </c>
      <c r="C2610" s="32"/>
      <c r="D2610" s="3"/>
      <c r="E2610" s="3"/>
      <c r="G2610" s="13"/>
      <c r="H2610" s="13"/>
      <c r="I2610" s="13"/>
      <c r="J2610" s="46"/>
    </row>
    <row r="2611" spans="1:10" x14ac:dyDescent="0.25">
      <c r="A2611" s="7" t="str">
        <f>IF(C2610="","",IFERROR(IF(VLOOKUP(C2610,'Program Mapping'!B:B,1,FALSE)=C2610,"OK","Fix"),"Fix"))</f>
        <v/>
      </c>
      <c r="C2611" s="32"/>
      <c r="D2611" s="3"/>
      <c r="E2611" s="3"/>
      <c r="G2611" s="13"/>
      <c r="H2611" s="13"/>
      <c r="I2611" s="13"/>
      <c r="J2611" s="46"/>
    </row>
    <row r="2612" spans="1:10" x14ac:dyDescent="0.25">
      <c r="A2612" s="7" t="str">
        <f>IF(C2611="","",IFERROR(IF(VLOOKUP(C2611,'Program Mapping'!B:B,1,FALSE)=C2611,"OK","Fix"),"Fix"))</f>
        <v/>
      </c>
      <c r="C2612" s="32"/>
      <c r="D2612" s="3"/>
      <c r="E2612" s="3"/>
      <c r="G2612" s="13"/>
      <c r="H2612" s="13"/>
      <c r="I2612" s="13"/>
      <c r="J2612" s="46"/>
    </row>
    <row r="2613" spans="1:10" x14ac:dyDescent="0.25">
      <c r="A2613" s="7" t="str">
        <f>IF(C2612="","",IFERROR(IF(VLOOKUP(C2612,'Program Mapping'!B:B,1,FALSE)=C2612,"OK","Fix"),"Fix"))</f>
        <v/>
      </c>
      <c r="C2613" s="32"/>
      <c r="D2613" s="3"/>
      <c r="E2613" s="3"/>
      <c r="G2613" s="13"/>
      <c r="H2613" s="13"/>
      <c r="I2613" s="13"/>
      <c r="J2613" s="46"/>
    </row>
    <row r="2614" spans="1:10" x14ac:dyDescent="0.25">
      <c r="A2614" s="7" t="str">
        <f>IF(C2613="","",IFERROR(IF(VLOOKUP(C2613,'Program Mapping'!B:B,1,FALSE)=C2613,"OK","Fix"),"Fix"))</f>
        <v/>
      </c>
      <c r="C2614" s="32"/>
      <c r="D2614" s="3"/>
      <c r="E2614" s="3"/>
      <c r="G2614" s="13"/>
      <c r="H2614" s="13"/>
      <c r="I2614" s="13"/>
      <c r="J2614" s="46"/>
    </row>
    <row r="2615" spans="1:10" x14ac:dyDescent="0.25">
      <c r="A2615" s="7" t="str">
        <f>IF(C2614="","",IFERROR(IF(VLOOKUP(C2614,'Program Mapping'!B:B,1,FALSE)=C2614,"OK","Fix"),"Fix"))</f>
        <v/>
      </c>
      <c r="C2615" s="32"/>
      <c r="D2615" s="3"/>
      <c r="E2615" s="3"/>
      <c r="G2615" s="13"/>
      <c r="H2615" s="13"/>
      <c r="I2615" s="13"/>
      <c r="J2615" s="46"/>
    </row>
    <row r="2616" spans="1:10" x14ac:dyDescent="0.25">
      <c r="A2616" s="7" t="str">
        <f>IF(C2615="","",IFERROR(IF(VLOOKUP(C2615,'Program Mapping'!B:B,1,FALSE)=C2615,"OK","Fix"),"Fix"))</f>
        <v/>
      </c>
      <c r="C2616" s="32"/>
      <c r="D2616" s="3"/>
      <c r="E2616" s="3"/>
      <c r="G2616" s="13"/>
      <c r="H2616" s="13"/>
      <c r="I2616" s="13"/>
      <c r="J2616" s="46"/>
    </row>
    <row r="2617" spans="1:10" x14ac:dyDescent="0.25">
      <c r="A2617" s="7" t="str">
        <f>IF(C2616="","",IFERROR(IF(VLOOKUP(C2616,'Program Mapping'!B:B,1,FALSE)=C2616,"OK","Fix"),"Fix"))</f>
        <v/>
      </c>
      <c r="C2617" s="32"/>
      <c r="D2617" s="3"/>
      <c r="E2617" s="3"/>
      <c r="G2617" s="13"/>
      <c r="H2617" s="13"/>
      <c r="I2617" s="13"/>
      <c r="J2617" s="46"/>
    </row>
    <row r="2618" spans="1:10" x14ac:dyDescent="0.25">
      <c r="A2618" s="7" t="str">
        <f>IF(C2617="","",IFERROR(IF(VLOOKUP(C2617,'Program Mapping'!B:B,1,FALSE)=C2617,"OK","Fix"),"Fix"))</f>
        <v/>
      </c>
      <c r="C2618" s="32"/>
      <c r="D2618" s="3"/>
      <c r="E2618" s="3"/>
      <c r="G2618" s="13"/>
      <c r="H2618" s="13"/>
      <c r="I2618" s="13"/>
      <c r="J2618" s="46"/>
    </row>
    <row r="2619" spans="1:10" x14ac:dyDescent="0.25">
      <c r="A2619" s="7" t="str">
        <f>IF(C2618="","",IFERROR(IF(VLOOKUP(C2618,'Program Mapping'!B:B,1,FALSE)=C2618,"OK","Fix"),"Fix"))</f>
        <v/>
      </c>
      <c r="C2619" s="32"/>
      <c r="D2619" s="3"/>
      <c r="E2619" s="3"/>
      <c r="G2619" s="13"/>
      <c r="H2619" s="13"/>
      <c r="I2619" s="13"/>
      <c r="J2619" s="46"/>
    </row>
    <row r="2620" spans="1:10" x14ac:dyDescent="0.25">
      <c r="A2620" s="7" t="str">
        <f>IF(C2619="","",IFERROR(IF(VLOOKUP(C2619,'Program Mapping'!B:B,1,FALSE)=C2619,"OK","Fix"),"Fix"))</f>
        <v/>
      </c>
      <c r="C2620" s="32"/>
      <c r="D2620" s="3"/>
      <c r="E2620" s="3"/>
      <c r="G2620" s="13"/>
      <c r="H2620" s="13"/>
      <c r="I2620" s="13"/>
      <c r="J2620" s="46"/>
    </row>
    <row r="2621" spans="1:10" x14ac:dyDescent="0.25">
      <c r="A2621" s="7" t="str">
        <f>IF(C2620="","",IFERROR(IF(VLOOKUP(C2620,'Program Mapping'!B:B,1,FALSE)=C2620,"OK","Fix"),"Fix"))</f>
        <v/>
      </c>
      <c r="C2621" s="32"/>
      <c r="D2621" s="3"/>
      <c r="E2621" s="3"/>
      <c r="G2621" s="13"/>
      <c r="H2621" s="13"/>
      <c r="I2621" s="13"/>
      <c r="J2621" s="46"/>
    </row>
    <row r="2622" spans="1:10" x14ac:dyDescent="0.25">
      <c r="A2622" s="7" t="str">
        <f>IF(C2621="","",IFERROR(IF(VLOOKUP(C2621,'Program Mapping'!B:B,1,FALSE)=C2621,"OK","Fix"),"Fix"))</f>
        <v/>
      </c>
      <c r="C2622" s="32"/>
      <c r="D2622" s="3"/>
      <c r="E2622" s="3"/>
      <c r="G2622" s="13"/>
      <c r="H2622" s="13"/>
      <c r="I2622" s="13"/>
      <c r="J2622" s="46"/>
    </row>
    <row r="2623" spans="1:10" x14ac:dyDescent="0.25">
      <c r="A2623" s="7" t="str">
        <f>IF(C2622="","",IFERROR(IF(VLOOKUP(C2622,'Program Mapping'!B:B,1,FALSE)=C2622,"OK","Fix"),"Fix"))</f>
        <v/>
      </c>
      <c r="C2623" s="32"/>
      <c r="D2623" s="3"/>
      <c r="E2623" s="3"/>
      <c r="G2623" s="13"/>
      <c r="H2623" s="13"/>
      <c r="I2623" s="13"/>
      <c r="J2623" s="46"/>
    </row>
    <row r="2624" spans="1:10" x14ac:dyDescent="0.25">
      <c r="A2624" s="7" t="str">
        <f>IF(C2623="","",IFERROR(IF(VLOOKUP(C2623,'Program Mapping'!B:B,1,FALSE)=C2623,"OK","Fix"),"Fix"))</f>
        <v/>
      </c>
      <c r="C2624" s="32"/>
      <c r="D2624" s="3"/>
      <c r="E2624" s="3"/>
      <c r="G2624" s="13"/>
      <c r="H2624" s="13"/>
      <c r="I2624" s="13"/>
      <c r="J2624" s="46"/>
    </row>
    <row r="2625" spans="1:10" x14ac:dyDescent="0.25">
      <c r="A2625" s="7" t="str">
        <f>IF(C2624="","",IFERROR(IF(VLOOKUP(C2624,'Program Mapping'!B:B,1,FALSE)=C2624,"OK","Fix"),"Fix"))</f>
        <v/>
      </c>
      <c r="C2625" s="32"/>
      <c r="D2625" s="3"/>
      <c r="E2625" s="3"/>
      <c r="G2625" s="13"/>
      <c r="H2625" s="13"/>
      <c r="I2625" s="13"/>
      <c r="J2625" s="46"/>
    </row>
    <row r="2626" spans="1:10" x14ac:dyDescent="0.25">
      <c r="A2626" s="7" t="str">
        <f>IF(C2625="","",IFERROR(IF(VLOOKUP(C2625,'Program Mapping'!B:B,1,FALSE)=C2625,"OK","Fix"),"Fix"))</f>
        <v/>
      </c>
      <c r="C2626" s="32"/>
      <c r="D2626" s="3"/>
      <c r="E2626" s="3"/>
      <c r="G2626" s="13"/>
      <c r="H2626" s="13"/>
      <c r="I2626" s="13"/>
      <c r="J2626" s="46"/>
    </row>
    <row r="2627" spans="1:10" x14ac:dyDescent="0.25">
      <c r="A2627" s="7" t="str">
        <f>IF(C2626="","",IFERROR(IF(VLOOKUP(C2626,'Program Mapping'!B:B,1,FALSE)=C2626,"OK","Fix"),"Fix"))</f>
        <v/>
      </c>
      <c r="C2627" s="32"/>
      <c r="D2627" s="3"/>
      <c r="E2627" s="3"/>
      <c r="G2627" s="13"/>
      <c r="H2627" s="13"/>
      <c r="I2627" s="13"/>
      <c r="J2627" s="46"/>
    </row>
    <row r="2628" spans="1:10" x14ac:dyDescent="0.25">
      <c r="A2628" s="7" t="str">
        <f>IF(C2627="","",IFERROR(IF(VLOOKUP(C2627,'Program Mapping'!B:B,1,FALSE)=C2627,"OK","Fix"),"Fix"))</f>
        <v/>
      </c>
      <c r="C2628" s="32"/>
      <c r="D2628" s="3"/>
      <c r="E2628" s="3"/>
      <c r="G2628" s="13"/>
      <c r="H2628" s="13"/>
      <c r="I2628" s="13"/>
      <c r="J2628" s="46"/>
    </row>
    <row r="2629" spans="1:10" x14ac:dyDescent="0.25">
      <c r="A2629" s="7" t="str">
        <f>IF(C2628="","",IFERROR(IF(VLOOKUP(C2628,'Program Mapping'!B:B,1,FALSE)=C2628,"OK","Fix"),"Fix"))</f>
        <v/>
      </c>
      <c r="C2629" s="32"/>
      <c r="D2629" s="3"/>
      <c r="E2629" s="3"/>
      <c r="G2629" s="13"/>
      <c r="H2629" s="13"/>
      <c r="I2629" s="13"/>
      <c r="J2629" s="46"/>
    </row>
    <row r="2630" spans="1:10" x14ac:dyDescent="0.25">
      <c r="A2630" s="7" t="str">
        <f>IF(C2629="","",IFERROR(IF(VLOOKUP(C2629,'Program Mapping'!B:B,1,FALSE)=C2629,"OK","Fix"),"Fix"))</f>
        <v/>
      </c>
      <c r="C2630" s="32"/>
      <c r="D2630" s="3"/>
      <c r="E2630" s="3"/>
      <c r="G2630" s="13"/>
      <c r="H2630" s="13"/>
      <c r="I2630" s="13"/>
      <c r="J2630" s="46"/>
    </row>
    <row r="2631" spans="1:10" x14ac:dyDescent="0.25">
      <c r="A2631" s="7" t="str">
        <f>IF(C2630="","",IFERROR(IF(VLOOKUP(C2630,'Program Mapping'!B:B,1,FALSE)=C2630,"OK","Fix"),"Fix"))</f>
        <v/>
      </c>
      <c r="C2631" s="32"/>
      <c r="D2631" s="3"/>
      <c r="E2631" s="3"/>
      <c r="G2631" s="13"/>
      <c r="H2631" s="13"/>
      <c r="I2631" s="13"/>
      <c r="J2631" s="46"/>
    </row>
    <row r="2632" spans="1:10" x14ac:dyDescent="0.25">
      <c r="A2632" s="7" t="str">
        <f>IF(C2631="","",IFERROR(IF(VLOOKUP(C2631,'Program Mapping'!B:B,1,FALSE)=C2631,"OK","Fix"),"Fix"))</f>
        <v/>
      </c>
      <c r="C2632" s="32"/>
      <c r="D2632" s="3"/>
      <c r="E2632" s="3"/>
      <c r="G2632" s="13"/>
      <c r="H2632" s="13"/>
      <c r="I2632" s="13"/>
      <c r="J2632" s="46"/>
    </row>
    <row r="2633" spans="1:10" x14ac:dyDescent="0.25">
      <c r="A2633" s="7" t="str">
        <f>IF(C2632="","",IFERROR(IF(VLOOKUP(C2632,'Program Mapping'!B:B,1,FALSE)=C2632,"OK","Fix"),"Fix"))</f>
        <v/>
      </c>
      <c r="C2633" s="32"/>
      <c r="D2633" s="3"/>
      <c r="E2633" s="3"/>
      <c r="G2633" s="13"/>
      <c r="H2633" s="13"/>
      <c r="I2633" s="13"/>
      <c r="J2633" s="46"/>
    </row>
    <row r="2634" spans="1:10" x14ac:dyDescent="0.25">
      <c r="A2634" s="7" t="str">
        <f>IF(C2633="","",IFERROR(IF(VLOOKUP(C2633,'Program Mapping'!B:B,1,FALSE)=C2633,"OK","Fix"),"Fix"))</f>
        <v/>
      </c>
      <c r="C2634" s="32"/>
      <c r="D2634" s="3"/>
      <c r="E2634" s="3"/>
      <c r="G2634" s="13"/>
      <c r="H2634" s="13"/>
      <c r="I2634" s="13"/>
      <c r="J2634" s="46"/>
    </row>
    <row r="2635" spans="1:10" x14ac:dyDescent="0.25">
      <c r="A2635" s="7" t="str">
        <f>IF(C2634="","",IFERROR(IF(VLOOKUP(C2634,'Program Mapping'!B:B,1,FALSE)=C2634,"OK","Fix"),"Fix"))</f>
        <v/>
      </c>
      <c r="C2635" s="32"/>
      <c r="D2635" s="3"/>
      <c r="E2635" s="3"/>
      <c r="G2635" s="13"/>
      <c r="H2635" s="13"/>
      <c r="I2635" s="13"/>
      <c r="J2635" s="46"/>
    </row>
    <row r="2636" spans="1:10" x14ac:dyDescent="0.25">
      <c r="A2636" s="7" t="str">
        <f>IF(C2635="","",IFERROR(IF(VLOOKUP(C2635,'Program Mapping'!B:B,1,FALSE)=C2635,"OK","Fix"),"Fix"))</f>
        <v/>
      </c>
      <c r="C2636" s="32"/>
      <c r="D2636" s="3"/>
      <c r="E2636" s="3"/>
      <c r="G2636" s="13"/>
      <c r="H2636" s="13"/>
      <c r="I2636" s="13"/>
      <c r="J2636" s="46"/>
    </row>
    <row r="2637" spans="1:10" x14ac:dyDescent="0.25">
      <c r="A2637" s="7" t="str">
        <f>IF(C2636="","",IFERROR(IF(VLOOKUP(C2636,'Program Mapping'!B:B,1,FALSE)=C2636,"OK","Fix"),"Fix"))</f>
        <v/>
      </c>
      <c r="C2637" s="32"/>
      <c r="D2637" s="3"/>
      <c r="E2637" s="3"/>
      <c r="G2637" s="13"/>
      <c r="H2637" s="13"/>
      <c r="I2637" s="13"/>
      <c r="J2637" s="46"/>
    </row>
    <row r="2638" spans="1:10" x14ac:dyDescent="0.25">
      <c r="A2638" s="7" t="str">
        <f>IF(C2637="","",IFERROR(IF(VLOOKUP(C2637,'Program Mapping'!B:B,1,FALSE)=C2637,"OK","Fix"),"Fix"))</f>
        <v/>
      </c>
      <c r="C2638" s="32"/>
      <c r="D2638" s="3"/>
      <c r="E2638" s="3"/>
      <c r="G2638" s="13"/>
      <c r="H2638" s="13"/>
      <c r="I2638" s="13"/>
      <c r="J2638" s="46"/>
    </row>
    <row r="2639" spans="1:10" x14ac:dyDescent="0.25">
      <c r="A2639" s="7" t="str">
        <f>IF(C2638="","",IFERROR(IF(VLOOKUP(C2638,'Program Mapping'!B:B,1,FALSE)=C2638,"OK","Fix"),"Fix"))</f>
        <v/>
      </c>
      <c r="C2639" s="32"/>
      <c r="D2639" s="3"/>
      <c r="E2639" s="3"/>
      <c r="G2639" s="13"/>
      <c r="H2639" s="13"/>
      <c r="I2639" s="13"/>
      <c r="J2639" s="46"/>
    </row>
    <row r="2640" spans="1:10" x14ac:dyDescent="0.25">
      <c r="A2640" s="7" t="str">
        <f>IF(C2639="","",IFERROR(IF(VLOOKUP(C2639,'Program Mapping'!B:B,1,FALSE)=C2639,"OK","Fix"),"Fix"))</f>
        <v/>
      </c>
      <c r="C2640" s="32"/>
      <c r="D2640" s="3"/>
      <c r="E2640" s="3"/>
      <c r="G2640" s="13"/>
      <c r="H2640" s="13"/>
      <c r="I2640" s="13"/>
      <c r="J2640" s="46"/>
    </row>
    <row r="2641" spans="1:10" x14ac:dyDescent="0.25">
      <c r="A2641" s="7" t="str">
        <f>IF(C2640="","",IFERROR(IF(VLOOKUP(C2640,'Program Mapping'!B:B,1,FALSE)=C2640,"OK","Fix"),"Fix"))</f>
        <v/>
      </c>
      <c r="C2641" s="32"/>
      <c r="D2641" s="3"/>
      <c r="E2641" s="3"/>
      <c r="G2641" s="13"/>
      <c r="H2641" s="13"/>
      <c r="I2641" s="13"/>
      <c r="J2641" s="46"/>
    </row>
    <row r="2642" spans="1:10" x14ac:dyDescent="0.25">
      <c r="A2642" s="7" t="str">
        <f>IF(C2641="","",IFERROR(IF(VLOOKUP(C2641,'Program Mapping'!B:B,1,FALSE)=C2641,"OK","Fix"),"Fix"))</f>
        <v/>
      </c>
      <c r="C2642" s="32"/>
      <c r="D2642" s="3"/>
      <c r="E2642" s="3"/>
      <c r="G2642" s="13"/>
      <c r="H2642" s="13"/>
      <c r="I2642" s="13"/>
      <c r="J2642" s="46"/>
    </row>
    <row r="2643" spans="1:10" x14ac:dyDescent="0.25">
      <c r="A2643" s="7" t="str">
        <f>IF(C2642="","",IFERROR(IF(VLOOKUP(C2642,'Program Mapping'!B:B,1,FALSE)=C2642,"OK","Fix"),"Fix"))</f>
        <v/>
      </c>
      <c r="C2643" s="32"/>
      <c r="D2643" s="3"/>
      <c r="E2643" s="3"/>
      <c r="G2643" s="13"/>
      <c r="H2643" s="13"/>
      <c r="I2643" s="13"/>
      <c r="J2643" s="46"/>
    </row>
    <row r="2644" spans="1:10" x14ac:dyDescent="0.25">
      <c r="A2644" s="7" t="str">
        <f>IF(C2643="","",IFERROR(IF(VLOOKUP(C2643,'Program Mapping'!B:B,1,FALSE)=C2643,"OK","Fix"),"Fix"))</f>
        <v/>
      </c>
      <c r="C2644" s="32"/>
      <c r="D2644" s="3"/>
      <c r="E2644" s="3"/>
      <c r="G2644" s="13"/>
      <c r="H2644" s="13"/>
      <c r="I2644" s="13"/>
      <c r="J2644" s="46"/>
    </row>
    <row r="2645" spans="1:10" x14ac:dyDescent="0.25">
      <c r="A2645" s="7" t="str">
        <f>IF(C2644="","",IFERROR(IF(VLOOKUP(C2644,'Program Mapping'!B:B,1,FALSE)=C2644,"OK","Fix"),"Fix"))</f>
        <v/>
      </c>
      <c r="C2645" s="32"/>
      <c r="D2645" s="3"/>
      <c r="E2645" s="3"/>
      <c r="G2645" s="13"/>
      <c r="H2645" s="13"/>
      <c r="I2645" s="13"/>
      <c r="J2645" s="46"/>
    </row>
    <row r="2646" spans="1:10" x14ac:dyDescent="0.25">
      <c r="A2646" s="7" t="str">
        <f>IF(C2645="","",IFERROR(IF(VLOOKUP(C2645,'Program Mapping'!B:B,1,FALSE)=C2645,"OK","Fix"),"Fix"))</f>
        <v/>
      </c>
      <c r="C2646" s="32"/>
      <c r="D2646" s="3"/>
      <c r="E2646" s="3"/>
      <c r="G2646" s="13"/>
      <c r="H2646" s="13"/>
      <c r="I2646" s="13"/>
      <c r="J2646" s="46"/>
    </row>
    <row r="2647" spans="1:10" x14ac:dyDescent="0.25">
      <c r="A2647" s="7" t="str">
        <f>IF(C2646="","",IFERROR(IF(VLOOKUP(C2646,'Program Mapping'!B:B,1,FALSE)=C2646,"OK","Fix"),"Fix"))</f>
        <v/>
      </c>
      <c r="C2647" s="32"/>
      <c r="D2647" s="3"/>
      <c r="E2647" s="3"/>
      <c r="G2647" s="13"/>
      <c r="H2647" s="13"/>
      <c r="I2647" s="13"/>
      <c r="J2647" s="46"/>
    </row>
    <row r="2648" spans="1:10" x14ac:dyDescent="0.25">
      <c r="A2648" s="7" t="str">
        <f>IF(C2647="","",IFERROR(IF(VLOOKUP(C2647,'Program Mapping'!B:B,1,FALSE)=C2647,"OK","Fix"),"Fix"))</f>
        <v/>
      </c>
      <c r="C2648" s="32"/>
      <c r="D2648" s="3"/>
      <c r="E2648" s="3"/>
      <c r="G2648" s="13"/>
      <c r="H2648" s="13"/>
      <c r="I2648" s="13"/>
      <c r="J2648" s="46"/>
    </row>
    <row r="2649" spans="1:10" x14ac:dyDescent="0.25">
      <c r="A2649" s="7" t="str">
        <f>IF(C2648="","",IFERROR(IF(VLOOKUP(C2648,'Program Mapping'!B:B,1,FALSE)=C2648,"OK","Fix"),"Fix"))</f>
        <v/>
      </c>
      <c r="C2649" s="32"/>
      <c r="D2649" s="3"/>
      <c r="E2649" s="3"/>
      <c r="G2649" s="13"/>
      <c r="H2649" s="13"/>
      <c r="I2649" s="13"/>
      <c r="J2649" s="46"/>
    </row>
    <row r="2650" spans="1:10" x14ac:dyDescent="0.25">
      <c r="A2650" s="7" t="str">
        <f>IF(C2649="","",IFERROR(IF(VLOOKUP(C2649,'Program Mapping'!B:B,1,FALSE)=C2649,"OK","Fix"),"Fix"))</f>
        <v/>
      </c>
      <c r="C2650" s="32"/>
      <c r="D2650" s="3"/>
      <c r="E2650" s="3"/>
      <c r="G2650" s="13"/>
      <c r="H2650" s="13"/>
      <c r="I2650" s="13"/>
      <c r="J2650" s="46"/>
    </row>
    <row r="2651" spans="1:10" x14ac:dyDescent="0.25">
      <c r="A2651" s="7" t="str">
        <f>IF(C2650="","",IFERROR(IF(VLOOKUP(C2650,'Program Mapping'!B:B,1,FALSE)=C2650,"OK","Fix"),"Fix"))</f>
        <v/>
      </c>
      <c r="C2651" s="32"/>
      <c r="D2651" s="3"/>
      <c r="E2651" s="3"/>
      <c r="G2651" s="13"/>
      <c r="H2651" s="13"/>
      <c r="I2651" s="13"/>
      <c r="J2651" s="46"/>
    </row>
    <row r="2652" spans="1:10" x14ac:dyDescent="0.25">
      <c r="A2652" s="7" t="str">
        <f>IF(C2651="","",IFERROR(IF(VLOOKUP(C2651,'Program Mapping'!B:B,1,FALSE)=C2651,"OK","Fix"),"Fix"))</f>
        <v/>
      </c>
      <c r="C2652" s="32"/>
      <c r="D2652" s="3"/>
      <c r="E2652" s="3"/>
      <c r="G2652" s="13"/>
      <c r="H2652" s="13"/>
      <c r="I2652" s="13"/>
      <c r="J2652" s="46"/>
    </row>
    <row r="2653" spans="1:10" x14ac:dyDescent="0.25">
      <c r="A2653" s="7" t="str">
        <f>IF(C2652="","",IFERROR(IF(VLOOKUP(C2652,'Program Mapping'!B:B,1,FALSE)=C2652,"OK","Fix"),"Fix"))</f>
        <v/>
      </c>
      <c r="C2653" s="32"/>
      <c r="D2653" s="3"/>
      <c r="E2653" s="3"/>
      <c r="G2653" s="13"/>
      <c r="H2653" s="13"/>
      <c r="I2653" s="13"/>
      <c r="J2653" s="46"/>
    </row>
    <row r="2654" spans="1:10" x14ac:dyDescent="0.25">
      <c r="A2654" s="7" t="str">
        <f>IF(C2653="","",IFERROR(IF(VLOOKUP(C2653,'Program Mapping'!B:B,1,FALSE)=C2653,"OK","Fix"),"Fix"))</f>
        <v/>
      </c>
      <c r="C2654" s="32"/>
      <c r="D2654" s="3"/>
      <c r="E2654" s="3"/>
      <c r="G2654" s="13"/>
      <c r="H2654" s="13"/>
      <c r="I2654" s="13"/>
      <c r="J2654" s="46"/>
    </row>
    <row r="2655" spans="1:10" x14ac:dyDescent="0.25">
      <c r="A2655" s="7" t="str">
        <f>IF(C2654="","",IFERROR(IF(VLOOKUP(C2654,'Program Mapping'!B:B,1,FALSE)=C2654,"OK","Fix"),"Fix"))</f>
        <v/>
      </c>
      <c r="C2655" s="32"/>
      <c r="D2655" s="3"/>
      <c r="E2655" s="3"/>
      <c r="G2655" s="13"/>
      <c r="H2655" s="13"/>
      <c r="I2655" s="13"/>
      <c r="J2655" s="46"/>
    </row>
    <row r="2656" spans="1:10" x14ac:dyDescent="0.25">
      <c r="A2656" s="7" t="str">
        <f>IF(C2655="","",IFERROR(IF(VLOOKUP(C2655,'Program Mapping'!B:B,1,FALSE)=C2655,"OK","Fix"),"Fix"))</f>
        <v/>
      </c>
      <c r="C2656" s="32"/>
      <c r="D2656" s="3"/>
      <c r="E2656" s="3"/>
      <c r="G2656" s="13"/>
      <c r="H2656" s="13"/>
      <c r="I2656" s="13"/>
      <c r="J2656" s="46"/>
    </row>
    <row r="2657" spans="1:10" x14ac:dyDescent="0.25">
      <c r="A2657" s="7" t="str">
        <f>IF(C2656="","",IFERROR(IF(VLOOKUP(C2656,'Program Mapping'!B:B,1,FALSE)=C2656,"OK","Fix"),"Fix"))</f>
        <v/>
      </c>
      <c r="C2657" s="32"/>
      <c r="D2657" s="3"/>
      <c r="E2657" s="3"/>
      <c r="G2657" s="13"/>
      <c r="H2657" s="13"/>
      <c r="I2657" s="13"/>
      <c r="J2657" s="46"/>
    </row>
    <row r="2658" spans="1:10" x14ac:dyDescent="0.25">
      <c r="A2658" s="7" t="str">
        <f>IF(C2657="","",IFERROR(IF(VLOOKUP(C2657,'Program Mapping'!B:B,1,FALSE)=C2657,"OK","Fix"),"Fix"))</f>
        <v/>
      </c>
      <c r="C2658" s="32"/>
      <c r="D2658" s="3"/>
      <c r="E2658" s="3"/>
      <c r="G2658" s="13"/>
      <c r="H2658" s="13"/>
      <c r="I2658" s="13"/>
      <c r="J2658" s="46"/>
    </row>
    <row r="2659" spans="1:10" x14ac:dyDescent="0.25">
      <c r="A2659" s="7" t="str">
        <f>IF(C2658="","",IFERROR(IF(VLOOKUP(C2658,'Program Mapping'!B:B,1,FALSE)=C2658,"OK","Fix"),"Fix"))</f>
        <v/>
      </c>
      <c r="C2659" s="32"/>
      <c r="D2659" s="3"/>
      <c r="E2659" s="3"/>
      <c r="G2659" s="13"/>
      <c r="H2659" s="13"/>
      <c r="I2659" s="13"/>
      <c r="J2659" s="46"/>
    </row>
    <row r="2660" spans="1:10" x14ac:dyDescent="0.25">
      <c r="A2660" s="7" t="str">
        <f>IF(C2659="","",IFERROR(IF(VLOOKUP(C2659,'Program Mapping'!B:B,1,FALSE)=C2659,"OK","Fix"),"Fix"))</f>
        <v/>
      </c>
      <c r="C2660" s="32"/>
      <c r="D2660" s="3"/>
      <c r="E2660" s="3"/>
      <c r="G2660" s="13"/>
      <c r="H2660" s="13"/>
      <c r="I2660" s="13"/>
      <c r="J2660" s="46"/>
    </row>
    <row r="2661" spans="1:10" x14ac:dyDescent="0.25">
      <c r="A2661" s="7" t="str">
        <f>IF(C2660="","",IFERROR(IF(VLOOKUP(C2660,'Program Mapping'!B:B,1,FALSE)=C2660,"OK","Fix"),"Fix"))</f>
        <v/>
      </c>
      <c r="C2661" s="32"/>
      <c r="D2661" s="3"/>
      <c r="E2661" s="3"/>
      <c r="G2661" s="13"/>
      <c r="H2661" s="13"/>
      <c r="I2661" s="13"/>
      <c r="J2661" s="46"/>
    </row>
    <row r="2662" spans="1:10" x14ac:dyDescent="0.25">
      <c r="A2662" s="7" t="str">
        <f>IF(C2661="","",IFERROR(IF(VLOOKUP(C2661,'Program Mapping'!B:B,1,FALSE)=C2661,"OK","Fix"),"Fix"))</f>
        <v/>
      </c>
      <c r="C2662" s="32"/>
      <c r="D2662" s="3"/>
      <c r="E2662" s="3"/>
      <c r="G2662" s="13"/>
      <c r="H2662" s="13"/>
      <c r="I2662" s="13"/>
      <c r="J2662" s="46"/>
    </row>
    <row r="2663" spans="1:10" x14ac:dyDescent="0.25">
      <c r="A2663" s="7" t="str">
        <f>IF(C2662="","",IFERROR(IF(VLOOKUP(C2662,'Program Mapping'!B:B,1,FALSE)=C2662,"OK","Fix"),"Fix"))</f>
        <v/>
      </c>
      <c r="C2663" s="32"/>
      <c r="D2663" s="3"/>
      <c r="E2663" s="3"/>
      <c r="G2663" s="13"/>
      <c r="H2663" s="13"/>
      <c r="I2663" s="13"/>
      <c r="J2663" s="46"/>
    </row>
    <row r="2664" spans="1:10" x14ac:dyDescent="0.25">
      <c r="A2664" s="7" t="str">
        <f>IF(C2663="","",IFERROR(IF(VLOOKUP(C2663,'Program Mapping'!B:B,1,FALSE)=C2663,"OK","Fix"),"Fix"))</f>
        <v/>
      </c>
      <c r="C2664" s="32"/>
      <c r="D2664" s="3"/>
      <c r="E2664" s="3"/>
      <c r="G2664" s="13"/>
      <c r="H2664" s="13"/>
      <c r="I2664" s="13"/>
      <c r="J2664" s="46"/>
    </row>
    <row r="2665" spans="1:10" x14ac:dyDescent="0.25">
      <c r="A2665" s="7" t="str">
        <f>IF(C2664="","",IFERROR(IF(VLOOKUP(C2664,'Program Mapping'!B:B,1,FALSE)=C2664,"OK","Fix"),"Fix"))</f>
        <v/>
      </c>
      <c r="C2665" s="32"/>
      <c r="D2665" s="3"/>
      <c r="E2665" s="3"/>
      <c r="G2665" s="13"/>
      <c r="H2665" s="13"/>
      <c r="I2665" s="13"/>
      <c r="J2665" s="46"/>
    </row>
    <row r="2666" spans="1:10" x14ac:dyDescent="0.25">
      <c r="A2666" s="7" t="str">
        <f>IF(C2665="","",IFERROR(IF(VLOOKUP(C2665,'Program Mapping'!B:B,1,FALSE)=C2665,"OK","Fix"),"Fix"))</f>
        <v/>
      </c>
      <c r="C2666" s="32"/>
      <c r="D2666" s="3"/>
      <c r="E2666" s="3"/>
      <c r="G2666" s="13"/>
      <c r="H2666" s="13"/>
      <c r="I2666" s="13"/>
      <c r="J2666" s="46"/>
    </row>
    <row r="2667" spans="1:10" x14ac:dyDescent="0.25">
      <c r="A2667" s="7" t="str">
        <f>IF(C2666="","",IFERROR(IF(VLOOKUP(C2666,'Program Mapping'!B:B,1,FALSE)=C2666,"OK","Fix"),"Fix"))</f>
        <v/>
      </c>
      <c r="C2667" s="32"/>
      <c r="D2667" s="3"/>
      <c r="E2667" s="3"/>
      <c r="G2667" s="13"/>
      <c r="H2667" s="13"/>
      <c r="I2667" s="13"/>
      <c r="J2667" s="46"/>
    </row>
    <row r="2668" spans="1:10" x14ac:dyDescent="0.25">
      <c r="A2668" s="7" t="str">
        <f>IF(C2667="","",IFERROR(IF(VLOOKUP(C2667,'Program Mapping'!B:B,1,FALSE)=C2667,"OK","Fix"),"Fix"))</f>
        <v/>
      </c>
      <c r="C2668" s="32"/>
      <c r="D2668" s="3"/>
      <c r="E2668" s="3"/>
      <c r="G2668" s="13"/>
      <c r="H2668" s="13"/>
      <c r="I2668" s="13"/>
      <c r="J2668" s="46"/>
    </row>
    <row r="2669" spans="1:10" x14ac:dyDescent="0.25">
      <c r="A2669" s="7" t="str">
        <f>IF(C2668="","",IFERROR(IF(VLOOKUP(C2668,'Program Mapping'!B:B,1,FALSE)=C2668,"OK","Fix"),"Fix"))</f>
        <v/>
      </c>
      <c r="C2669" s="32"/>
      <c r="D2669" s="3"/>
      <c r="E2669" s="3"/>
      <c r="G2669" s="13"/>
      <c r="H2669" s="13"/>
      <c r="I2669" s="13"/>
      <c r="J2669" s="46"/>
    </row>
    <row r="2670" spans="1:10" x14ac:dyDescent="0.25">
      <c r="A2670" s="7" t="str">
        <f>IF(C2669="","",IFERROR(IF(VLOOKUP(C2669,'Program Mapping'!B:B,1,FALSE)=C2669,"OK","Fix"),"Fix"))</f>
        <v/>
      </c>
      <c r="C2670" s="32"/>
      <c r="D2670" s="3"/>
      <c r="E2670" s="3"/>
      <c r="G2670" s="13"/>
      <c r="H2670" s="13"/>
      <c r="I2670" s="13"/>
      <c r="J2670" s="46"/>
    </row>
    <row r="2671" spans="1:10" x14ac:dyDescent="0.25">
      <c r="A2671" s="7" t="str">
        <f>IF(C2670="","",IFERROR(IF(VLOOKUP(C2670,'Program Mapping'!B:B,1,FALSE)=C2670,"OK","Fix"),"Fix"))</f>
        <v/>
      </c>
      <c r="C2671" s="32"/>
      <c r="D2671" s="3"/>
      <c r="E2671" s="3"/>
      <c r="G2671" s="13"/>
      <c r="H2671" s="13"/>
      <c r="I2671" s="13"/>
      <c r="J2671" s="46"/>
    </row>
    <row r="2672" spans="1:10" x14ac:dyDescent="0.25">
      <c r="A2672" s="7" t="str">
        <f>IF(C2671="","",IFERROR(IF(VLOOKUP(C2671,'Program Mapping'!B:B,1,FALSE)=C2671,"OK","Fix"),"Fix"))</f>
        <v/>
      </c>
      <c r="C2672" s="32"/>
      <c r="D2672" s="3"/>
      <c r="E2672" s="3"/>
      <c r="G2672" s="13"/>
      <c r="H2672" s="13"/>
      <c r="I2672" s="13"/>
      <c r="J2672" s="46"/>
    </row>
    <row r="2673" spans="1:10" x14ac:dyDescent="0.25">
      <c r="A2673" s="7" t="str">
        <f>IF(C2672="","",IFERROR(IF(VLOOKUP(C2672,'Program Mapping'!B:B,1,FALSE)=C2672,"OK","Fix"),"Fix"))</f>
        <v/>
      </c>
      <c r="C2673" s="32"/>
      <c r="D2673" s="3"/>
      <c r="E2673" s="3"/>
      <c r="G2673" s="13"/>
      <c r="H2673" s="13"/>
      <c r="I2673" s="13"/>
      <c r="J2673" s="46"/>
    </row>
    <row r="2674" spans="1:10" x14ac:dyDescent="0.25">
      <c r="A2674" s="7" t="str">
        <f>IF(C2673="","",IFERROR(IF(VLOOKUP(C2673,'Program Mapping'!B:B,1,FALSE)=C2673,"OK","Fix"),"Fix"))</f>
        <v/>
      </c>
      <c r="C2674" s="32"/>
      <c r="D2674" s="3"/>
      <c r="E2674" s="3"/>
      <c r="G2674" s="13"/>
      <c r="H2674" s="13"/>
      <c r="I2674" s="13"/>
      <c r="J2674" s="46"/>
    </row>
    <row r="2675" spans="1:10" x14ac:dyDescent="0.25">
      <c r="A2675" s="7" t="str">
        <f>IF(C2674="","",IFERROR(IF(VLOOKUP(C2674,'Program Mapping'!B:B,1,FALSE)=C2674,"OK","Fix"),"Fix"))</f>
        <v/>
      </c>
      <c r="C2675" s="32"/>
      <c r="D2675" s="3"/>
      <c r="E2675" s="3"/>
      <c r="G2675" s="13"/>
      <c r="H2675" s="13"/>
      <c r="I2675" s="13"/>
      <c r="J2675" s="46"/>
    </row>
    <row r="2676" spans="1:10" x14ac:dyDescent="0.25">
      <c r="A2676" s="7" t="str">
        <f>IF(C2675="","",IFERROR(IF(VLOOKUP(C2675,'Program Mapping'!B:B,1,FALSE)=C2675,"OK","Fix"),"Fix"))</f>
        <v/>
      </c>
      <c r="C2676" s="32"/>
      <c r="D2676" s="3"/>
      <c r="E2676" s="3"/>
      <c r="G2676" s="13"/>
      <c r="H2676" s="13"/>
      <c r="I2676" s="13"/>
      <c r="J2676" s="46"/>
    </row>
    <row r="2677" spans="1:10" x14ac:dyDescent="0.25">
      <c r="A2677" s="7" t="str">
        <f>IF(C2676="","",IFERROR(IF(VLOOKUP(C2676,'Program Mapping'!B:B,1,FALSE)=C2676,"OK","Fix"),"Fix"))</f>
        <v/>
      </c>
      <c r="C2677" s="32"/>
      <c r="D2677" s="3"/>
      <c r="E2677" s="3"/>
      <c r="G2677" s="13"/>
      <c r="H2677" s="13"/>
      <c r="I2677" s="13"/>
      <c r="J2677" s="46"/>
    </row>
    <row r="2678" spans="1:10" x14ac:dyDescent="0.25">
      <c r="A2678" s="7" t="str">
        <f>IF(C2677="","",IFERROR(IF(VLOOKUP(C2677,'Program Mapping'!B:B,1,FALSE)=C2677,"OK","Fix"),"Fix"))</f>
        <v/>
      </c>
      <c r="C2678" s="32"/>
      <c r="D2678" s="3"/>
      <c r="E2678" s="3"/>
      <c r="G2678" s="13"/>
      <c r="H2678" s="13"/>
      <c r="I2678" s="13"/>
      <c r="J2678" s="46"/>
    </row>
    <row r="2679" spans="1:10" x14ac:dyDescent="0.25">
      <c r="A2679" s="7" t="str">
        <f>IF(C2678="","",IFERROR(IF(VLOOKUP(C2678,'Program Mapping'!B:B,1,FALSE)=C2678,"OK","Fix"),"Fix"))</f>
        <v/>
      </c>
      <c r="C2679" s="32"/>
      <c r="D2679" s="3"/>
      <c r="E2679" s="3"/>
      <c r="G2679" s="13"/>
      <c r="H2679" s="13"/>
      <c r="I2679" s="13"/>
      <c r="J2679" s="46"/>
    </row>
    <row r="2680" spans="1:10" x14ac:dyDescent="0.25">
      <c r="A2680" s="7" t="str">
        <f>IF(C2679="","",IFERROR(IF(VLOOKUP(C2679,'Program Mapping'!B:B,1,FALSE)=C2679,"OK","Fix"),"Fix"))</f>
        <v/>
      </c>
      <c r="C2680" s="32"/>
      <c r="D2680" s="3"/>
      <c r="E2680" s="3"/>
      <c r="G2680" s="13"/>
      <c r="H2680" s="13"/>
      <c r="I2680" s="13"/>
      <c r="J2680" s="46"/>
    </row>
    <row r="2681" spans="1:10" x14ac:dyDescent="0.25">
      <c r="A2681" s="7" t="str">
        <f>IF(C2680="","",IFERROR(IF(VLOOKUP(C2680,'Program Mapping'!B:B,1,FALSE)=C2680,"OK","Fix"),"Fix"))</f>
        <v/>
      </c>
      <c r="C2681" s="32"/>
      <c r="D2681" s="3"/>
      <c r="E2681" s="3"/>
      <c r="G2681" s="13"/>
      <c r="H2681" s="13"/>
      <c r="I2681" s="13"/>
      <c r="J2681" s="46"/>
    </row>
    <row r="2682" spans="1:10" x14ac:dyDescent="0.25">
      <c r="A2682" s="7" t="str">
        <f>IF(C2681="","",IFERROR(IF(VLOOKUP(C2681,'Program Mapping'!B:B,1,FALSE)=C2681,"OK","Fix"),"Fix"))</f>
        <v/>
      </c>
      <c r="C2682" s="32"/>
      <c r="D2682" s="3"/>
      <c r="E2682" s="3"/>
      <c r="G2682" s="13"/>
      <c r="H2682" s="13"/>
      <c r="I2682" s="13"/>
      <c r="J2682" s="46"/>
    </row>
    <row r="2683" spans="1:10" x14ac:dyDescent="0.25">
      <c r="A2683" s="7" t="str">
        <f>IF(C2682="","",IFERROR(IF(VLOOKUP(C2682,'Program Mapping'!B:B,1,FALSE)=C2682,"OK","Fix"),"Fix"))</f>
        <v/>
      </c>
      <c r="C2683" s="32"/>
      <c r="D2683" s="3"/>
      <c r="E2683" s="3"/>
      <c r="G2683" s="13"/>
      <c r="H2683" s="13"/>
      <c r="I2683" s="13"/>
      <c r="J2683" s="46"/>
    </row>
    <row r="2684" spans="1:10" x14ac:dyDescent="0.25">
      <c r="A2684" s="7" t="str">
        <f>IF(C2683="","",IFERROR(IF(VLOOKUP(C2683,'Program Mapping'!B:B,1,FALSE)=C2683,"OK","Fix"),"Fix"))</f>
        <v/>
      </c>
      <c r="C2684" s="32"/>
      <c r="D2684" s="3"/>
      <c r="E2684" s="3"/>
      <c r="G2684" s="13"/>
      <c r="H2684" s="13"/>
      <c r="I2684" s="13"/>
      <c r="J2684" s="46"/>
    </row>
    <row r="2685" spans="1:10" x14ac:dyDescent="0.25">
      <c r="A2685" s="7" t="str">
        <f>IF(C2684="","",IFERROR(IF(VLOOKUP(C2684,'Program Mapping'!B:B,1,FALSE)=C2684,"OK","Fix"),"Fix"))</f>
        <v/>
      </c>
      <c r="C2685" s="32"/>
      <c r="D2685" s="3"/>
      <c r="E2685" s="3"/>
      <c r="G2685" s="13"/>
      <c r="H2685" s="13"/>
      <c r="I2685" s="13"/>
      <c r="J2685" s="46"/>
    </row>
    <row r="2686" spans="1:10" x14ac:dyDescent="0.25">
      <c r="A2686" s="7" t="str">
        <f>IF(C2685="","",IFERROR(IF(VLOOKUP(C2685,'Program Mapping'!B:B,1,FALSE)=C2685,"OK","Fix"),"Fix"))</f>
        <v/>
      </c>
      <c r="C2686" s="32"/>
      <c r="D2686" s="3"/>
      <c r="E2686" s="3"/>
      <c r="G2686" s="13"/>
      <c r="H2686" s="13"/>
      <c r="I2686" s="13"/>
      <c r="J2686" s="46"/>
    </row>
    <row r="2687" spans="1:10" x14ac:dyDescent="0.25">
      <c r="A2687" s="7" t="str">
        <f>IF(C2686="","",IFERROR(IF(VLOOKUP(C2686,'Program Mapping'!B:B,1,FALSE)=C2686,"OK","Fix"),"Fix"))</f>
        <v/>
      </c>
      <c r="C2687" s="32"/>
      <c r="D2687" s="3"/>
      <c r="E2687" s="3"/>
      <c r="G2687" s="13"/>
      <c r="H2687" s="13"/>
      <c r="I2687" s="13"/>
      <c r="J2687" s="46"/>
    </row>
    <row r="2688" spans="1:10" x14ac:dyDescent="0.25">
      <c r="A2688" s="7" t="str">
        <f>IF(C2687="","",IFERROR(IF(VLOOKUP(C2687,'Program Mapping'!B:B,1,FALSE)=C2687,"OK","Fix"),"Fix"))</f>
        <v/>
      </c>
      <c r="C2688" s="32"/>
      <c r="D2688" s="3"/>
      <c r="E2688" s="3"/>
      <c r="G2688" s="13"/>
      <c r="H2688" s="13"/>
      <c r="I2688" s="13"/>
      <c r="J2688" s="46"/>
    </row>
    <row r="2689" spans="1:10" x14ac:dyDescent="0.25">
      <c r="A2689" s="7" t="str">
        <f>IF(C2688="","",IFERROR(IF(VLOOKUP(C2688,'Program Mapping'!B:B,1,FALSE)=C2688,"OK","Fix"),"Fix"))</f>
        <v/>
      </c>
      <c r="C2689" s="32"/>
      <c r="D2689" s="3"/>
      <c r="E2689" s="3"/>
      <c r="G2689" s="13"/>
      <c r="H2689" s="13"/>
      <c r="I2689" s="13"/>
      <c r="J2689" s="46"/>
    </row>
    <row r="2690" spans="1:10" x14ac:dyDescent="0.25">
      <c r="A2690" s="7" t="str">
        <f>IF(C2689="","",IFERROR(IF(VLOOKUP(C2689,'Program Mapping'!B:B,1,FALSE)=C2689,"OK","Fix"),"Fix"))</f>
        <v/>
      </c>
      <c r="C2690" s="32"/>
      <c r="D2690" s="3"/>
      <c r="E2690" s="3"/>
      <c r="G2690" s="13"/>
      <c r="H2690" s="13"/>
      <c r="I2690" s="13"/>
      <c r="J2690" s="46"/>
    </row>
    <row r="2691" spans="1:10" x14ac:dyDescent="0.25">
      <c r="A2691" s="7" t="str">
        <f>IF(C2690="","",IFERROR(IF(VLOOKUP(C2690,'Program Mapping'!B:B,1,FALSE)=C2690,"OK","Fix"),"Fix"))</f>
        <v/>
      </c>
      <c r="C2691" s="32"/>
      <c r="D2691" s="3"/>
      <c r="E2691" s="3"/>
      <c r="G2691" s="13"/>
      <c r="H2691" s="13"/>
      <c r="I2691" s="13"/>
      <c r="J2691" s="46"/>
    </row>
    <row r="2692" spans="1:10" x14ac:dyDescent="0.25">
      <c r="A2692" s="7" t="str">
        <f>IF(C2691="","",IFERROR(IF(VLOOKUP(C2691,'Program Mapping'!B:B,1,FALSE)=C2691,"OK","Fix"),"Fix"))</f>
        <v/>
      </c>
      <c r="C2692" s="32"/>
      <c r="D2692" s="3"/>
      <c r="E2692" s="3"/>
      <c r="G2692" s="13"/>
      <c r="H2692" s="13"/>
      <c r="I2692" s="13"/>
      <c r="J2692" s="46"/>
    </row>
    <row r="2693" spans="1:10" x14ac:dyDescent="0.25">
      <c r="A2693" s="7" t="str">
        <f>IF(C2692="","",IFERROR(IF(VLOOKUP(C2692,'Program Mapping'!B:B,1,FALSE)=C2692,"OK","Fix"),"Fix"))</f>
        <v/>
      </c>
      <c r="C2693" s="32"/>
      <c r="D2693" s="3"/>
      <c r="E2693" s="3"/>
      <c r="G2693" s="13"/>
      <c r="H2693" s="13"/>
      <c r="I2693" s="13"/>
      <c r="J2693" s="46"/>
    </row>
    <row r="2694" spans="1:10" x14ac:dyDescent="0.25">
      <c r="A2694" s="7" t="str">
        <f>IF(C2693="","",IFERROR(IF(VLOOKUP(C2693,'Program Mapping'!B:B,1,FALSE)=C2693,"OK","Fix"),"Fix"))</f>
        <v/>
      </c>
      <c r="C2694" s="32"/>
      <c r="D2694" s="3"/>
      <c r="E2694" s="3"/>
      <c r="G2694" s="13"/>
      <c r="H2694" s="13"/>
      <c r="I2694" s="13"/>
      <c r="J2694" s="46"/>
    </row>
    <row r="2695" spans="1:10" x14ac:dyDescent="0.25">
      <c r="A2695" s="7" t="str">
        <f>IF(C2694="","",IFERROR(IF(VLOOKUP(C2694,'Program Mapping'!B:B,1,FALSE)=C2694,"OK","Fix"),"Fix"))</f>
        <v/>
      </c>
      <c r="C2695" s="32"/>
      <c r="D2695" s="3"/>
      <c r="E2695" s="3"/>
      <c r="G2695" s="13"/>
      <c r="H2695" s="13"/>
      <c r="I2695" s="13"/>
      <c r="J2695" s="46"/>
    </row>
    <row r="2696" spans="1:10" x14ac:dyDescent="0.25">
      <c r="A2696" s="7" t="str">
        <f>IF(C2695="","",IFERROR(IF(VLOOKUP(C2695,'Program Mapping'!B:B,1,FALSE)=C2695,"OK","Fix"),"Fix"))</f>
        <v/>
      </c>
      <c r="C2696" s="32"/>
      <c r="D2696" s="3"/>
      <c r="E2696" s="3"/>
      <c r="G2696" s="13"/>
      <c r="H2696" s="13"/>
      <c r="I2696" s="13"/>
      <c r="J2696" s="46"/>
    </row>
    <row r="2697" spans="1:10" x14ac:dyDescent="0.25">
      <c r="A2697" s="7" t="str">
        <f>IF(C2696="","",IFERROR(IF(VLOOKUP(C2696,'Program Mapping'!B:B,1,FALSE)=C2696,"OK","Fix"),"Fix"))</f>
        <v/>
      </c>
      <c r="C2697" s="32"/>
      <c r="D2697" s="3"/>
      <c r="E2697" s="3"/>
      <c r="G2697" s="13"/>
      <c r="H2697" s="13"/>
      <c r="I2697" s="13"/>
      <c r="J2697" s="46"/>
    </row>
    <row r="2698" spans="1:10" x14ac:dyDescent="0.25">
      <c r="A2698" s="7" t="str">
        <f>IF(C2697="","",IFERROR(IF(VLOOKUP(C2697,'Program Mapping'!B:B,1,FALSE)=C2697,"OK","Fix"),"Fix"))</f>
        <v/>
      </c>
      <c r="C2698" s="32"/>
      <c r="D2698" s="3"/>
      <c r="E2698" s="3"/>
      <c r="G2698" s="13"/>
      <c r="H2698" s="13"/>
      <c r="I2698" s="13"/>
      <c r="J2698" s="46"/>
    </row>
    <row r="2699" spans="1:10" x14ac:dyDescent="0.25">
      <c r="A2699" s="7" t="str">
        <f>IF(C2698="","",IFERROR(IF(VLOOKUP(C2698,'Program Mapping'!B:B,1,FALSE)=C2698,"OK","Fix"),"Fix"))</f>
        <v/>
      </c>
      <c r="C2699" s="32"/>
      <c r="D2699" s="3"/>
      <c r="E2699" s="3"/>
      <c r="G2699" s="13"/>
      <c r="H2699" s="13"/>
      <c r="I2699" s="13"/>
      <c r="J2699" s="46"/>
    </row>
    <row r="2700" spans="1:10" x14ac:dyDescent="0.25">
      <c r="A2700" s="7" t="str">
        <f>IF(C2699="","",IFERROR(IF(VLOOKUP(C2699,'Program Mapping'!B:B,1,FALSE)=C2699,"OK","Fix"),"Fix"))</f>
        <v/>
      </c>
      <c r="C2700" s="32"/>
      <c r="D2700" s="3"/>
      <c r="E2700" s="3"/>
      <c r="G2700" s="13"/>
      <c r="H2700" s="13"/>
      <c r="I2700" s="13"/>
      <c r="J2700" s="46"/>
    </row>
    <row r="2701" spans="1:10" x14ac:dyDescent="0.25">
      <c r="A2701" s="7" t="str">
        <f>IF(C2700="","",IFERROR(IF(VLOOKUP(C2700,'Program Mapping'!B:B,1,FALSE)=C2700,"OK","Fix"),"Fix"))</f>
        <v/>
      </c>
      <c r="C2701" s="32"/>
      <c r="D2701" s="3"/>
      <c r="E2701" s="3"/>
      <c r="G2701" s="13"/>
      <c r="H2701" s="13"/>
      <c r="I2701" s="13"/>
      <c r="J2701" s="46"/>
    </row>
    <row r="2702" spans="1:10" x14ac:dyDescent="0.25">
      <c r="A2702" s="7" t="str">
        <f>IF(C2701="","",IFERROR(IF(VLOOKUP(C2701,'Program Mapping'!B:B,1,FALSE)=C2701,"OK","Fix"),"Fix"))</f>
        <v/>
      </c>
      <c r="C2702" s="32"/>
      <c r="D2702" s="3"/>
      <c r="E2702" s="3"/>
      <c r="G2702" s="13"/>
      <c r="H2702" s="13"/>
      <c r="I2702" s="13"/>
      <c r="J2702" s="46"/>
    </row>
    <row r="2703" spans="1:10" x14ac:dyDescent="0.25">
      <c r="A2703" s="7" t="str">
        <f>IF(C2702="","",IFERROR(IF(VLOOKUP(C2702,'Program Mapping'!B:B,1,FALSE)=C2702,"OK","Fix"),"Fix"))</f>
        <v/>
      </c>
      <c r="C2703" s="32"/>
      <c r="D2703" s="3"/>
      <c r="E2703" s="3"/>
      <c r="G2703" s="13"/>
      <c r="H2703" s="13"/>
      <c r="I2703" s="13"/>
      <c r="J2703" s="46"/>
    </row>
    <row r="2704" spans="1:10" x14ac:dyDescent="0.25">
      <c r="A2704" s="7" t="str">
        <f>IF(C2703="","",IFERROR(IF(VLOOKUP(C2703,'Program Mapping'!B:B,1,FALSE)=C2703,"OK","Fix"),"Fix"))</f>
        <v/>
      </c>
      <c r="C2704" s="32"/>
      <c r="D2704" s="3"/>
      <c r="E2704" s="3"/>
      <c r="G2704" s="13"/>
      <c r="H2704" s="13"/>
      <c r="I2704" s="13"/>
      <c r="J2704" s="46"/>
    </row>
    <row r="2705" spans="1:10" x14ac:dyDescent="0.25">
      <c r="A2705" s="7" t="str">
        <f>IF(C2704="","",IFERROR(IF(VLOOKUP(C2704,'Program Mapping'!B:B,1,FALSE)=C2704,"OK","Fix"),"Fix"))</f>
        <v/>
      </c>
      <c r="C2705" s="32"/>
      <c r="D2705" s="3"/>
      <c r="E2705" s="3"/>
      <c r="G2705" s="13"/>
      <c r="H2705" s="13"/>
      <c r="I2705" s="13"/>
      <c r="J2705" s="46"/>
    </row>
    <row r="2706" spans="1:10" x14ac:dyDescent="0.25">
      <c r="A2706" s="7" t="str">
        <f>IF(C2705="","",IFERROR(IF(VLOOKUP(C2705,'Program Mapping'!B:B,1,FALSE)=C2705,"OK","Fix"),"Fix"))</f>
        <v/>
      </c>
      <c r="C2706" s="32"/>
      <c r="D2706" s="3"/>
      <c r="E2706" s="3"/>
      <c r="G2706" s="13"/>
      <c r="H2706" s="13"/>
      <c r="I2706" s="13"/>
      <c r="J2706" s="46"/>
    </row>
    <row r="2707" spans="1:10" x14ac:dyDescent="0.25">
      <c r="A2707" s="7" t="str">
        <f>IF(C2706="","",IFERROR(IF(VLOOKUP(C2706,'Program Mapping'!B:B,1,FALSE)=C2706,"OK","Fix"),"Fix"))</f>
        <v/>
      </c>
      <c r="C2707" s="32"/>
      <c r="D2707" s="3"/>
      <c r="E2707" s="3"/>
      <c r="G2707" s="13"/>
      <c r="H2707" s="13"/>
      <c r="I2707" s="13"/>
      <c r="J2707" s="46"/>
    </row>
    <row r="2708" spans="1:10" x14ac:dyDescent="0.25">
      <c r="A2708" s="7" t="str">
        <f>IF(C2707="","",IFERROR(IF(VLOOKUP(C2707,'Program Mapping'!B:B,1,FALSE)=C2707,"OK","Fix"),"Fix"))</f>
        <v/>
      </c>
      <c r="C2708" s="32"/>
      <c r="D2708" s="3"/>
      <c r="E2708" s="3"/>
      <c r="G2708" s="13"/>
      <c r="H2708" s="13"/>
      <c r="I2708" s="13"/>
      <c r="J2708" s="46"/>
    </row>
    <row r="2709" spans="1:10" x14ac:dyDescent="0.25">
      <c r="A2709" s="7" t="str">
        <f>IF(C2708="","",IFERROR(IF(VLOOKUP(C2708,'Program Mapping'!B:B,1,FALSE)=C2708,"OK","Fix"),"Fix"))</f>
        <v/>
      </c>
      <c r="C2709" s="32"/>
      <c r="D2709" s="3"/>
      <c r="E2709" s="3"/>
      <c r="G2709" s="13"/>
      <c r="H2709" s="13"/>
      <c r="I2709" s="13"/>
      <c r="J2709" s="46"/>
    </row>
    <row r="2710" spans="1:10" x14ac:dyDescent="0.25">
      <c r="A2710" s="7" t="str">
        <f>IF(C2709="","",IFERROR(IF(VLOOKUP(C2709,'Program Mapping'!B:B,1,FALSE)=C2709,"OK","Fix"),"Fix"))</f>
        <v/>
      </c>
      <c r="C2710" s="32"/>
      <c r="D2710" s="3"/>
      <c r="E2710" s="3"/>
      <c r="G2710" s="13"/>
      <c r="H2710" s="13"/>
      <c r="I2710" s="13"/>
      <c r="J2710" s="46"/>
    </row>
    <row r="2711" spans="1:10" x14ac:dyDescent="0.25">
      <c r="A2711" s="7" t="str">
        <f>IF(C2710="","",IFERROR(IF(VLOOKUP(C2710,'Program Mapping'!B:B,1,FALSE)=C2710,"OK","Fix"),"Fix"))</f>
        <v/>
      </c>
      <c r="C2711" s="32"/>
      <c r="D2711" s="3"/>
      <c r="E2711" s="3"/>
      <c r="G2711" s="13"/>
      <c r="H2711" s="13"/>
      <c r="I2711" s="13"/>
      <c r="J2711" s="46"/>
    </row>
    <row r="2712" spans="1:10" x14ac:dyDescent="0.25">
      <c r="A2712" s="7" t="str">
        <f>IF(C2711="","",IFERROR(IF(VLOOKUP(C2711,'Program Mapping'!B:B,1,FALSE)=C2711,"OK","Fix"),"Fix"))</f>
        <v/>
      </c>
      <c r="C2712" s="32"/>
      <c r="D2712" s="3"/>
      <c r="E2712" s="3"/>
      <c r="G2712" s="13"/>
      <c r="H2712" s="13"/>
      <c r="I2712" s="13"/>
      <c r="J2712" s="46"/>
    </row>
    <row r="2713" spans="1:10" x14ac:dyDescent="0.25">
      <c r="A2713" s="7" t="str">
        <f>IF(C2712="","",IFERROR(IF(VLOOKUP(C2712,'Program Mapping'!B:B,1,FALSE)=C2712,"OK","Fix"),"Fix"))</f>
        <v/>
      </c>
      <c r="C2713" s="32"/>
      <c r="D2713" s="3"/>
      <c r="E2713" s="3"/>
      <c r="G2713" s="13"/>
      <c r="H2713" s="13"/>
      <c r="I2713" s="13"/>
      <c r="J2713" s="46"/>
    </row>
    <row r="2714" spans="1:10" x14ac:dyDescent="0.25">
      <c r="A2714" s="7" t="str">
        <f>IF(C2713="","",IFERROR(IF(VLOOKUP(C2713,'Program Mapping'!B:B,1,FALSE)=C2713,"OK","Fix"),"Fix"))</f>
        <v/>
      </c>
      <c r="C2714" s="32"/>
      <c r="D2714" s="3"/>
      <c r="E2714" s="3"/>
      <c r="G2714" s="13"/>
      <c r="H2714" s="13"/>
      <c r="I2714" s="13"/>
      <c r="J2714" s="46"/>
    </row>
    <row r="2715" spans="1:10" x14ac:dyDescent="0.25">
      <c r="A2715" s="7" t="str">
        <f>IF(C2714="","",IFERROR(IF(VLOOKUP(C2714,'Program Mapping'!B:B,1,FALSE)=C2714,"OK","Fix"),"Fix"))</f>
        <v/>
      </c>
      <c r="C2715" s="32"/>
      <c r="D2715" s="3"/>
      <c r="E2715" s="3"/>
      <c r="G2715" s="13"/>
      <c r="H2715" s="13"/>
      <c r="I2715" s="13"/>
      <c r="J2715" s="46"/>
    </row>
    <row r="2716" spans="1:10" x14ac:dyDescent="0.25">
      <c r="A2716" s="7" t="str">
        <f>IF(C2715="","",IFERROR(IF(VLOOKUP(C2715,'Program Mapping'!B:B,1,FALSE)=C2715,"OK","Fix"),"Fix"))</f>
        <v/>
      </c>
      <c r="C2716" s="32"/>
      <c r="D2716" s="3"/>
      <c r="E2716" s="3"/>
      <c r="G2716" s="13"/>
      <c r="H2716" s="13"/>
      <c r="I2716" s="13"/>
      <c r="J2716" s="46"/>
    </row>
    <row r="2717" spans="1:10" x14ac:dyDescent="0.25">
      <c r="A2717" s="7" t="str">
        <f>IF(C2716="","",IFERROR(IF(VLOOKUP(C2716,'Program Mapping'!B:B,1,FALSE)=C2716,"OK","Fix"),"Fix"))</f>
        <v/>
      </c>
      <c r="C2717" s="32"/>
      <c r="D2717" s="3"/>
      <c r="E2717" s="3"/>
      <c r="G2717" s="13"/>
      <c r="H2717" s="13"/>
      <c r="I2717" s="13"/>
      <c r="J2717" s="46"/>
    </row>
    <row r="2718" spans="1:10" x14ac:dyDescent="0.25">
      <c r="A2718" s="7" t="str">
        <f>IF(C2717="","",IFERROR(IF(VLOOKUP(C2717,'Program Mapping'!B:B,1,FALSE)=C2717,"OK","Fix"),"Fix"))</f>
        <v/>
      </c>
      <c r="C2718" s="32"/>
      <c r="D2718" s="3"/>
      <c r="E2718" s="3"/>
      <c r="G2718" s="13"/>
      <c r="H2718" s="13"/>
      <c r="I2718" s="13"/>
      <c r="J2718" s="46"/>
    </row>
    <row r="2719" spans="1:10" x14ac:dyDescent="0.25">
      <c r="A2719" s="7" t="str">
        <f>IF(C2718="","",IFERROR(IF(VLOOKUP(C2718,'Program Mapping'!B:B,1,FALSE)=C2718,"OK","Fix"),"Fix"))</f>
        <v/>
      </c>
      <c r="C2719" s="32"/>
      <c r="D2719" s="3"/>
      <c r="E2719" s="3"/>
      <c r="G2719" s="13"/>
      <c r="H2719" s="13"/>
      <c r="I2719" s="13"/>
      <c r="J2719" s="46"/>
    </row>
    <row r="2720" spans="1:10" x14ac:dyDescent="0.25">
      <c r="A2720" s="7" t="str">
        <f>IF(C2719="","",IFERROR(IF(VLOOKUP(C2719,'Program Mapping'!B:B,1,FALSE)=C2719,"OK","Fix"),"Fix"))</f>
        <v/>
      </c>
      <c r="C2720" s="32"/>
      <c r="D2720" s="3"/>
      <c r="E2720" s="3"/>
      <c r="G2720" s="13"/>
      <c r="H2720" s="13"/>
      <c r="I2720" s="13"/>
      <c r="J2720" s="46"/>
    </row>
    <row r="2721" spans="1:10" x14ac:dyDescent="0.25">
      <c r="A2721" s="7" t="str">
        <f>IF(C2720="","",IFERROR(IF(VLOOKUP(C2720,'Program Mapping'!B:B,1,FALSE)=C2720,"OK","Fix"),"Fix"))</f>
        <v/>
      </c>
      <c r="C2721" s="32"/>
      <c r="D2721" s="3"/>
      <c r="E2721" s="3"/>
      <c r="G2721" s="13"/>
      <c r="H2721" s="13"/>
      <c r="I2721" s="13"/>
      <c r="J2721" s="46"/>
    </row>
    <row r="2722" spans="1:10" x14ac:dyDescent="0.25">
      <c r="A2722" s="7" t="str">
        <f>IF(C2721="","",IFERROR(IF(VLOOKUP(C2721,'Program Mapping'!B:B,1,FALSE)=C2721,"OK","Fix"),"Fix"))</f>
        <v/>
      </c>
      <c r="C2722" s="32"/>
      <c r="D2722" s="3"/>
      <c r="E2722" s="3"/>
      <c r="G2722" s="13"/>
      <c r="H2722" s="13"/>
      <c r="I2722" s="13"/>
      <c r="J2722" s="46"/>
    </row>
    <row r="2723" spans="1:10" x14ac:dyDescent="0.25">
      <c r="A2723" s="7" t="str">
        <f>IF(C2722="","",IFERROR(IF(VLOOKUP(C2722,'Program Mapping'!B:B,1,FALSE)=C2722,"OK","Fix"),"Fix"))</f>
        <v/>
      </c>
      <c r="C2723" s="32"/>
      <c r="D2723" s="3"/>
      <c r="E2723" s="3"/>
      <c r="G2723" s="13"/>
      <c r="H2723" s="13"/>
      <c r="I2723" s="13"/>
      <c r="J2723" s="46"/>
    </row>
    <row r="2724" spans="1:10" x14ac:dyDescent="0.25">
      <c r="A2724" s="7" t="str">
        <f>IF(C2723="","",IFERROR(IF(VLOOKUP(C2723,'Program Mapping'!B:B,1,FALSE)=C2723,"OK","Fix"),"Fix"))</f>
        <v/>
      </c>
      <c r="C2724" s="32"/>
      <c r="D2724" s="3"/>
      <c r="E2724" s="3"/>
      <c r="G2724" s="13"/>
      <c r="H2724" s="13"/>
      <c r="I2724" s="13"/>
      <c r="J2724" s="46"/>
    </row>
    <row r="2725" spans="1:10" x14ac:dyDescent="0.25">
      <c r="A2725" s="7" t="str">
        <f>IF(C2724="","",IFERROR(IF(VLOOKUP(C2724,'Program Mapping'!B:B,1,FALSE)=C2724,"OK","Fix"),"Fix"))</f>
        <v/>
      </c>
      <c r="C2725" s="32"/>
      <c r="D2725" s="3"/>
      <c r="E2725" s="3"/>
      <c r="G2725" s="13"/>
      <c r="H2725" s="13"/>
      <c r="I2725" s="13"/>
      <c r="J2725" s="46"/>
    </row>
    <row r="2726" spans="1:10" x14ac:dyDescent="0.25">
      <c r="A2726" s="7" t="str">
        <f>IF(C2725="","",IFERROR(IF(VLOOKUP(C2725,'Program Mapping'!B:B,1,FALSE)=C2725,"OK","Fix"),"Fix"))</f>
        <v/>
      </c>
      <c r="C2726" s="32"/>
      <c r="D2726" s="3"/>
      <c r="E2726" s="3"/>
      <c r="G2726" s="13"/>
      <c r="H2726" s="13"/>
      <c r="I2726" s="13"/>
      <c r="J2726" s="46"/>
    </row>
    <row r="2727" spans="1:10" x14ac:dyDescent="0.25">
      <c r="A2727" s="7" t="str">
        <f>IF(C2726="","",IFERROR(IF(VLOOKUP(C2726,'Program Mapping'!B:B,1,FALSE)=C2726,"OK","Fix"),"Fix"))</f>
        <v/>
      </c>
      <c r="C2727" s="32"/>
      <c r="D2727" s="3"/>
      <c r="E2727" s="3"/>
      <c r="G2727" s="13"/>
      <c r="H2727" s="13"/>
      <c r="I2727" s="13"/>
      <c r="J2727" s="46"/>
    </row>
    <row r="2728" spans="1:10" x14ac:dyDescent="0.25">
      <c r="A2728" s="7" t="str">
        <f>IF(C2727="","",IFERROR(IF(VLOOKUP(C2727,'Program Mapping'!B:B,1,FALSE)=C2727,"OK","Fix"),"Fix"))</f>
        <v/>
      </c>
      <c r="C2728" s="32"/>
      <c r="D2728" s="3"/>
      <c r="E2728" s="3"/>
      <c r="G2728" s="13"/>
      <c r="H2728" s="13"/>
      <c r="I2728" s="13"/>
      <c r="J2728" s="46"/>
    </row>
    <row r="2729" spans="1:10" x14ac:dyDescent="0.25">
      <c r="A2729" s="7" t="str">
        <f>IF(C2728="","",IFERROR(IF(VLOOKUP(C2728,'Program Mapping'!B:B,1,FALSE)=C2728,"OK","Fix"),"Fix"))</f>
        <v/>
      </c>
      <c r="C2729" s="32"/>
      <c r="D2729" s="3"/>
      <c r="E2729" s="3"/>
      <c r="G2729" s="13"/>
      <c r="H2729" s="13"/>
      <c r="I2729" s="13"/>
      <c r="J2729" s="46"/>
    </row>
    <row r="2730" spans="1:10" x14ac:dyDescent="0.25">
      <c r="A2730" s="7" t="str">
        <f>IF(C2729="","",IFERROR(IF(VLOOKUP(C2729,'Program Mapping'!B:B,1,FALSE)=C2729,"OK","Fix"),"Fix"))</f>
        <v/>
      </c>
      <c r="C2730" s="32"/>
      <c r="D2730" s="3"/>
      <c r="E2730" s="3"/>
      <c r="G2730" s="13"/>
      <c r="H2730" s="13"/>
      <c r="I2730" s="13"/>
      <c r="J2730" s="46"/>
    </row>
    <row r="2731" spans="1:10" x14ac:dyDescent="0.25">
      <c r="A2731" s="7" t="str">
        <f>IF(C2730="","",IFERROR(IF(VLOOKUP(C2730,'Program Mapping'!B:B,1,FALSE)=C2730,"OK","Fix"),"Fix"))</f>
        <v/>
      </c>
      <c r="C2731" s="32"/>
      <c r="D2731" s="3"/>
      <c r="E2731" s="3"/>
      <c r="G2731" s="13"/>
      <c r="H2731" s="13"/>
      <c r="I2731" s="13"/>
      <c r="J2731" s="46"/>
    </row>
    <row r="2732" spans="1:10" x14ac:dyDescent="0.25">
      <c r="A2732" s="7" t="str">
        <f>IF(C2731="","",IFERROR(IF(VLOOKUP(C2731,'Program Mapping'!B:B,1,FALSE)=C2731,"OK","Fix"),"Fix"))</f>
        <v/>
      </c>
      <c r="C2732" s="32"/>
      <c r="D2732" s="3"/>
      <c r="E2732" s="3"/>
      <c r="G2732" s="13"/>
      <c r="H2732" s="13"/>
      <c r="I2732" s="13"/>
      <c r="J2732" s="46"/>
    </row>
    <row r="2733" spans="1:10" x14ac:dyDescent="0.25">
      <c r="A2733" s="7" t="str">
        <f>IF(C2732="","",IFERROR(IF(VLOOKUP(C2732,'Program Mapping'!B:B,1,FALSE)=C2732,"OK","Fix"),"Fix"))</f>
        <v/>
      </c>
      <c r="C2733" s="32"/>
      <c r="D2733" s="3"/>
      <c r="E2733" s="3"/>
      <c r="G2733" s="13"/>
      <c r="H2733" s="13"/>
      <c r="I2733" s="13"/>
      <c r="J2733" s="46"/>
    </row>
    <row r="2734" spans="1:10" x14ac:dyDescent="0.25">
      <c r="A2734" s="7" t="str">
        <f>IF(C2733="","",IFERROR(IF(VLOOKUP(C2733,'Program Mapping'!B:B,1,FALSE)=C2733,"OK","Fix"),"Fix"))</f>
        <v/>
      </c>
      <c r="C2734" s="32"/>
      <c r="D2734" s="3"/>
      <c r="E2734" s="3"/>
      <c r="G2734" s="13"/>
      <c r="H2734" s="13"/>
      <c r="I2734" s="13"/>
      <c r="J2734" s="46"/>
    </row>
    <row r="2735" spans="1:10" x14ac:dyDescent="0.25">
      <c r="A2735" s="7" t="str">
        <f>IF(C2734="","",IFERROR(IF(VLOOKUP(C2734,'Program Mapping'!B:B,1,FALSE)=C2734,"OK","Fix"),"Fix"))</f>
        <v/>
      </c>
      <c r="C2735" s="32"/>
      <c r="D2735" s="3"/>
      <c r="E2735" s="3"/>
      <c r="G2735" s="13"/>
      <c r="H2735" s="13"/>
      <c r="I2735" s="13"/>
      <c r="J2735" s="46"/>
    </row>
    <row r="2736" spans="1:10" x14ac:dyDescent="0.25">
      <c r="A2736" s="7" t="str">
        <f>IF(C2735="","",IFERROR(IF(VLOOKUP(C2735,'Program Mapping'!B:B,1,FALSE)=C2735,"OK","Fix"),"Fix"))</f>
        <v/>
      </c>
      <c r="C2736" s="32"/>
      <c r="D2736" s="3"/>
      <c r="E2736" s="3"/>
      <c r="G2736" s="13"/>
      <c r="H2736" s="13"/>
      <c r="I2736" s="13"/>
      <c r="J2736" s="46"/>
    </row>
    <row r="2737" spans="1:10" x14ac:dyDescent="0.25">
      <c r="A2737" s="7" t="str">
        <f>IF(C2736="","",IFERROR(IF(VLOOKUP(C2736,'Program Mapping'!B:B,1,FALSE)=C2736,"OK","Fix"),"Fix"))</f>
        <v/>
      </c>
      <c r="C2737" s="32"/>
      <c r="D2737" s="3"/>
      <c r="E2737" s="3"/>
      <c r="G2737" s="13"/>
      <c r="H2737" s="13"/>
      <c r="I2737" s="13"/>
      <c r="J2737" s="46"/>
    </row>
    <row r="2738" spans="1:10" x14ac:dyDescent="0.25">
      <c r="A2738" s="7" t="str">
        <f>IF(C2737="","",IFERROR(IF(VLOOKUP(C2737,'Program Mapping'!B:B,1,FALSE)=C2737,"OK","Fix"),"Fix"))</f>
        <v/>
      </c>
      <c r="C2738" s="32"/>
      <c r="D2738" s="3"/>
      <c r="E2738" s="3"/>
      <c r="G2738" s="13"/>
      <c r="H2738" s="13"/>
      <c r="I2738" s="13"/>
      <c r="J2738" s="46"/>
    </row>
    <row r="2739" spans="1:10" x14ac:dyDescent="0.25">
      <c r="A2739" s="7" t="str">
        <f>IF(C2738="","",IFERROR(IF(VLOOKUP(C2738,'Program Mapping'!B:B,1,FALSE)=C2738,"OK","Fix"),"Fix"))</f>
        <v/>
      </c>
      <c r="C2739" s="32"/>
      <c r="D2739" s="3"/>
      <c r="E2739" s="3"/>
      <c r="G2739" s="13"/>
      <c r="H2739" s="13"/>
      <c r="I2739" s="13"/>
      <c r="J2739" s="46"/>
    </row>
    <row r="2740" spans="1:10" x14ac:dyDescent="0.25">
      <c r="A2740" s="7" t="str">
        <f>IF(C2739="","",IFERROR(IF(VLOOKUP(C2739,'Program Mapping'!B:B,1,FALSE)=C2739,"OK","Fix"),"Fix"))</f>
        <v/>
      </c>
      <c r="C2740" s="32"/>
      <c r="D2740" s="3"/>
      <c r="E2740" s="3"/>
      <c r="G2740" s="13"/>
      <c r="H2740" s="13"/>
      <c r="I2740" s="13"/>
      <c r="J2740" s="46"/>
    </row>
    <row r="2741" spans="1:10" x14ac:dyDescent="0.25">
      <c r="A2741" s="7" t="str">
        <f>IF(C2740="","",IFERROR(IF(VLOOKUP(C2740,'Program Mapping'!B:B,1,FALSE)=C2740,"OK","Fix"),"Fix"))</f>
        <v/>
      </c>
      <c r="C2741" s="32"/>
      <c r="D2741" s="3"/>
      <c r="E2741" s="3"/>
      <c r="G2741" s="13"/>
      <c r="H2741" s="13"/>
      <c r="I2741" s="13"/>
      <c r="J2741" s="46"/>
    </row>
    <row r="2742" spans="1:10" x14ac:dyDescent="0.25">
      <c r="A2742" s="7" t="str">
        <f>IF(C2741="","",IFERROR(IF(VLOOKUP(C2741,'Program Mapping'!B:B,1,FALSE)=C2741,"OK","Fix"),"Fix"))</f>
        <v/>
      </c>
      <c r="C2742" s="32"/>
      <c r="D2742" s="3"/>
      <c r="E2742" s="3"/>
      <c r="G2742" s="13"/>
      <c r="H2742" s="13"/>
      <c r="I2742" s="13"/>
      <c r="J2742" s="46"/>
    </row>
    <row r="2743" spans="1:10" x14ac:dyDescent="0.25">
      <c r="A2743" s="7" t="str">
        <f>IF(C2742="","",IFERROR(IF(VLOOKUP(C2742,'Program Mapping'!B:B,1,FALSE)=C2742,"OK","Fix"),"Fix"))</f>
        <v/>
      </c>
      <c r="C2743" s="32"/>
      <c r="D2743" s="3"/>
      <c r="E2743" s="3"/>
      <c r="G2743" s="13"/>
      <c r="H2743" s="13"/>
      <c r="I2743" s="13"/>
      <c r="J2743" s="46"/>
    </row>
    <row r="2744" spans="1:10" x14ac:dyDescent="0.25">
      <c r="A2744" s="7" t="str">
        <f>IF(C2743="","",IFERROR(IF(VLOOKUP(C2743,'Program Mapping'!B:B,1,FALSE)=C2743,"OK","Fix"),"Fix"))</f>
        <v/>
      </c>
      <c r="C2744" s="32"/>
      <c r="D2744" s="3"/>
      <c r="E2744" s="3"/>
      <c r="G2744" s="13"/>
      <c r="H2744" s="13"/>
      <c r="I2744" s="13"/>
      <c r="J2744" s="46"/>
    </row>
    <row r="2745" spans="1:10" x14ac:dyDescent="0.25">
      <c r="A2745" s="7" t="str">
        <f>IF(C2744="","",IFERROR(IF(VLOOKUP(C2744,'Program Mapping'!B:B,1,FALSE)=C2744,"OK","Fix"),"Fix"))</f>
        <v/>
      </c>
      <c r="C2745" s="32"/>
      <c r="D2745" s="3"/>
      <c r="E2745" s="3"/>
      <c r="G2745" s="13"/>
      <c r="H2745" s="13"/>
      <c r="I2745" s="13"/>
      <c r="J2745" s="46"/>
    </row>
    <row r="2746" spans="1:10" x14ac:dyDescent="0.25">
      <c r="A2746" s="7" t="str">
        <f>IF(C2745="","",IFERROR(IF(VLOOKUP(C2745,'Program Mapping'!B:B,1,FALSE)=C2745,"OK","Fix"),"Fix"))</f>
        <v/>
      </c>
      <c r="C2746" s="32"/>
      <c r="D2746" s="3"/>
      <c r="E2746" s="3"/>
      <c r="G2746" s="13"/>
      <c r="H2746" s="13"/>
      <c r="I2746" s="13"/>
      <c r="J2746" s="46"/>
    </row>
    <row r="2747" spans="1:10" x14ac:dyDescent="0.25">
      <c r="A2747" s="7" t="str">
        <f>IF(C2746="","",IFERROR(IF(VLOOKUP(C2746,'Program Mapping'!B:B,1,FALSE)=C2746,"OK","Fix"),"Fix"))</f>
        <v/>
      </c>
      <c r="C2747" s="32"/>
      <c r="D2747" s="3"/>
      <c r="E2747" s="3"/>
      <c r="G2747" s="13"/>
      <c r="H2747" s="13"/>
      <c r="I2747" s="13"/>
      <c r="J2747" s="46"/>
    </row>
    <row r="2748" spans="1:10" x14ac:dyDescent="0.25">
      <c r="A2748" s="7" t="str">
        <f>IF(C2747="","",IFERROR(IF(VLOOKUP(C2747,'Program Mapping'!B:B,1,FALSE)=C2747,"OK","Fix"),"Fix"))</f>
        <v/>
      </c>
      <c r="C2748" s="32"/>
      <c r="D2748" s="3"/>
      <c r="E2748" s="3"/>
      <c r="G2748" s="13"/>
      <c r="H2748" s="13"/>
      <c r="I2748" s="13"/>
      <c r="J2748" s="46"/>
    </row>
    <row r="2749" spans="1:10" x14ac:dyDescent="0.25">
      <c r="A2749" s="7" t="str">
        <f>IF(C2748="","",IFERROR(IF(VLOOKUP(C2748,'Program Mapping'!B:B,1,FALSE)=C2748,"OK","Fix"),"Fix"))</f>
        <v/>
      </c>
      <c r="C2749" s="32"/>
      <c r="D2749" s="3"/>
      <c r="E2749" s="3"/>
      <c r="G2749" s="13"/>
      <c r="H2749" s="13"/>
      <c r="I2749" s="13"/>
      <c r="J2749" s="46"/>
    </row>
    <row r="2750" spans="1:10" x14ac:dyDescent="0.25">
      <c r="A2750" s="7" t="str">
        <f>IF(C2749="","",IFERROR(IF(VLOOKUP(C2749,'Program Mapping'!B:B,1,FALSE)=C2749,"OK","Fix"),"Fix"))</f>
        <v/>
      </c>
      <c r="C2750" s="32"/>
      <c r="D2750" s="3"/>
      <c r="E2750" s="3"/>
      <c r="G2750" s="13"/>
      <c r="H2750" s="13"/>
      <c r="I2750" s="13"/>
      <c r="J2750" s="46"/>
    </row>
    <row r="2751" spans="1:10" x14ac:dyDescent="0.25">
      <c r="A2751" s="7" t="str">
        <f>IF(C2750="","",IFERROR(IF(VLOOKUP(C2750,'Program Mapping'!B:B,1,FALSE)=C2750,"OK","Fix"),"Fix"))</f>
        <v/>
      </c>
      <c r="C2751" s="32"/>
      <c r="D2751" s="3"/>
      <c r="E2751" s="3"/>
      <c r="G2751" s="13"/>
      <c r="H2751" s="13"/>
      <c r="I2751" s="13"/>
      <c r="J2751" s="46"/>
    </row>
    <row r="2752" spans="1:10" x14ac:dyDescent="0.25">
      <c r="A2752" s="7" t="str">
        <f>IF(C2751="","",IFERROR(IF(VLOOKUP(C2751,'Program Mapping'!B:B,1,FALSE)=C2751,"OK","Fix"),"Fix"))</f>
        <v/>
      </c>
      <c r="C2752" s="32"/>
      <c r="D2752" s="3"/>
      <c r="E2752" s="3"/>
      <c r="G2752" s="13"/>
      <c r="H2752" s="13"/>
      <c r="I2752" s="13"/>
      <c r="J2752" s="46"/>
    </row>
    <row r="2753" spans="1:10" x14ac:dyDescent="0.25">
      <c r="A2753" s="7" t="str">
        <f>IF(C2752="","",IFERROR(IF(VLOOKUP(C2752,'Program Mapping'!B:B,1,FALSE)=C2752,"OK","Fix"),"Fix"))</f>
        <v/>
      </c>
      <c r="C2753" s="32"/>
      <c r="D2753" s="3"/>
      <c r="E2753" s="3"/>
      <c r="G2753" s="13"/>
      <c r="H2753" s="13"/>
      <c r="I2753" s="13"/>
      <c r="J2753" s="46"/>
    </row>
    <row r="2754" spans="1:10" x14ac:dyDescent="0.25">
      <c r="A2754" s="7" t="str">
        <f>IF(C2753="","",IFERROR(IF(VLOOKUP(C2753,'Program Mapping'!B:B,1,FALSE)=C2753,"OK","Fix"),"Fix"))</f>
        <v/>
      </c>
      <c r="C2754" s="32"/>
      <c r="D2754" s="3"/>
      <c r="E2754" s="3"/>
      <c r="G2754" s="13"/>
      <c r="H2754" s="13"/>
      <c r="I2754" s="13"/>
      <c r="J2754" s="46"/>
    </row>
    <row r="2755" spans="1:10" x14ac:dyDescent="0.25">
      <c r="A2755" s="7" t="str">
        <f>IF(C2754="","",IFERROR(IF(VLOOKUP(C2754,'Program Mapping'!B:B,1,FALSE)=C2754,"OK","Fix"),"Fix"))</f>
        <v/>
      </c>
      <c r="C2755" s="32"/>
      <c r="D2755" s="3"/>
      <c r="E2755" s="3"/>
      <c r="G2755" s="13"/>
      <c r="H2755" s="13"/>
      <c r="I2755" s="13"/>
      <c r="J2755" s="46"/>
    </row>
    <row r="2756" spans="1:10" x14ac:dyDescent="0.25">
      <c r="A2756" s="7" t="str">
        <f>IF(C2755="","",IFERROR(IF(VLOOKUP(C2755,'Program Mapping'!B:B,1,FALSE)=C2755,"OK","Fix"),"Fix"))</f>
        <v/>
      </c>
      <c r="C2756" s="32"/>
      <c r="D2756" s="3"/>
      <c r="E2756" s="3"/>
      <c r="G2756" s="13"/>
      <c r="H2756" s="13"/>
      <c r="I2756" s="13"/>
      <c r="J2756" s="46"/>
    </row>
    <row r="2757" spans="1:10" x14ac:dyDescent="0.25">
      <c r="A2757" s="7" t="str">
        <f>IF(C2756="","",IFERROR(IF(VLOOKUP(C2756,'Program Mapping'!B:B,1,FALSE)=C2756,"OK","Fix"),"Fix"))</f>
        <v/>
      </c>
      <c r="C2757" s="32"/>
      <c r="D2757" s="3"/>
      <c r="E2757" s="3"/>
      <c r="G2757" s="13"/>
      <c r="H2757" s="13"/>
      <c r="I2757" s="13"/>
      <c r="J2757" s="46"/>
    </row>
    <row r="2758" spans="1:10" x14ac:dyDescent="0.25">
      <c r="A2758" s="7" t="str">
        <f>IF(C2757="","",IFERROR(IF(VLOOKUP(C2757,'Program Mapping'!B:B,1,FALSE)=C2757,"OK","Fix"),"Fix"))</f>
        <v/>
      </c>
      <c r="C2758" s="32"/>
      <c r="D2758" s="3"/>
      <c r="E2758" s="3"/>
      <c r="G2758" s="13"/>
      <c r="H2758" s="13"/>
      <c r="I2758" s="13"/>
      <c r="J2758" s="46"/>
    </row>
    <row r="2759" spans="1:10" x14ac:dyDescent="0.25">
      <c r="A2759" s="7" t="str">
        <f>IF(C2758="","",IFERROR(IF(VLOOKUP(C2758,'Program Mapping'!B:B,1,FALSE)=C2758,"OK","Fix"),"Fix"))</f>
        <v/>
      </c>
      <c r="C2759" s="32"/>
      <c r="D2759" s="3"/>
      <c r="E2759" s="3"/>
      <c r="G2759" s="13"/>
      <c r="H2759" s="13"/>
      <c r="I2759" s="13"/>
      <c r="J2759" s="46"/>
    </row>
    <row r="2760" spans="1:10" x14ac:dyDescent="0.25">
      <c r="A2760" s="7" t="str">
        <f>IF(C2759="","",IFERROR(IF(VLOOKUP(C2759,'Program Mapping'!B:B,1,FALSE)=C2759,"OK","Fix"),"Fix"))</f>
        <v/>
      </c>
      <c r="C2760" s="32"/>
      <c r="D2760" s="3"/>
      <c r="E2760" s="3"/>
      <c r="G2760" s="13"/>
      <c r="H2760" s="13"/>
      <c r="I2760" s="13"/>
      <c r="J2760" s="46"/>
    </row>
    <row r="2761" spans="1:10" x14ac:dyDescent="0.25">
      <c r="A2761" s="7" t="str">
        <f>IF(C2760="","",IFERROR(IF(VLOOKUP(C2760,'Program Mapping'!B:B,1,FALSE)=C2760,"OK","Fix"),"Fix"))</f>
        <v/>
      </c>
      <c r="C2761" s="32"/>
      <c r="D2761" s="3"/>
      <c r="E2761" s="3"/>
      <c r="G2761" s="13"/>
      <c r="H2761" s="13"/>
      <c r="I2761" s="13"/>
      <c r="J2761" s="46"/>
    </row>
    <row r="2762" spans="1:10" x14ac:dyDescent="0.25">
      <c r="A2762" s="7" t="str">
        <f>IF(C2761="","",IFERROR(IF(VLOOKUP(C2761,'Program Mapping'!B:B,1,FALSE)=C2761,"OK","Fix"),"Fix"))</f>
        <v/>
      </c>
      <c r="C2762" s="32"/>
      <c r="D2762" s="3"/>
      <c r="E2762" s="3"/>
      <c r="G2762" s="13"/>
      <c r="H2762" s="13"/>
      <c r="I2762" s="13"/>
      <c r="J2762" s="46"/>
    </row>
    <row r="2763" spans="1:10" x14ac:dyDescent="0.25">
      <c r="A2763" s="7" t="str">
        <f>IF(C2762="","",IFERROR(IF(VLOOKUP(C2762,'Program Mapping'!B:B,1,FALSE)=C2762,"OK","Fix"),"Fix"))</f>
        <v/>
      </c>
      <c r="C2763" s="32"/>
      <c r="D2763" s="3"/>
      <c r="E2763" s="3"/>
      <c r="G2763" s="13"/>
      <c r="H2763" s="13"/>
      <c r="I2763" s="13"/>
      <c r="J2763" s="46"/>
    </row>
    <row r="2764" spans="1:10" x14ac:dyDescent="0.25">
      <c r="A2764" s="7" t="str">
        <f>IF(C2763="","",IFERROR(IF(VLOOKUP(C2763,'Program Mapping'!B:B,1,FALSE)=C2763,"OK","Fix"),"Fix"))</f>
        <v/>
      </c>
      <c r="C2764" s="32"/>
      <c r="D2764" s="3"/>
      <c r="E2764" s="3"/>
      <c r="G2764" s="13"/>
      <c r="H2764" s="13"/>
      <c r="I2764" s="13"/>
      <c r="J2764" s="46"/>
    </row>
    <row r="2765" spans="1:10" x14ac:dyDescent="0.25">
      <c r="A2765" s="7" t="str">
        <f>IF(C2764="","",IFERROR(IF(VLOOKUP(C2764,'Program Mapping'!B:B,1,FALSE)=C2764,"OK","Fix"),"Fix"))</f>
        <v/>
      </c>
      <c r="C2765" s="32"/>
      <c r="D2765" s="3"/>
      <c r="E2765" s="3"/>
      <c r="G2765" s="13"/>
      <c r="H2765" s="13"/>
      <c r="I2765" s="13"/>
      <c r="J2765" s="46"/>
    </row>
    <row r="2766" spans="1:10" x14ac:dyDescent="0.25">
      <c r="A2766" s="7" t="str">
        <f>IF(C2765="","",IFERROR(IF(VLOOKUP(C2765,'Program Mapping'!B:B,1,FALSE)=C2765,"OK","Fix"),"Fix"))</f>
        <v/>
      </c>
      <c r="C2766" s="32"/>
      <c r="D2766" s="3"/>
      <c r="E2766" s="3"/>
      <c r="G2766" s="13"/>
      <c r="H2766" s="13"/>
      <c r="I2766" s="13"/>
      <c r="J2766" s="46"/>
    </row>
    <row r="2767" spans="1:10" x14ac:dyDescent="0.25">
      <c r="A2767" s="7" t="str">
        <f>IF(C2766="","",IFERROR(IF(VLOOKUP(C2766,'Program Mapping'!B:B,1,FALSE)=C2766,"OK","Fix"),"Fix"))</f>
        <v/>
      </c>
      <c r="C2767" s="32"/>
      <c r="D2767" s="3"/>
      <c r="E2767" s="3"/>
      <c r="G2767" s="13"/>
      <c r="H2767" s="13"/>
      <c r="I2767" s="13"/>
      <c r="J2767" s="46"/>
    </row>
    <row r="2768" spans="1:10" x14ac:dyDescent="0.25">
      <c r="A2768" s="7" t="str">
        <f>IF(C2767="","",IFERROR(IF(VLOOKUP(C2767,'Program Mapping'!B:B,1,FALSE)=C2767,"OK","Fix"),"Fix"))</f>
        <v/>
      </c>
      <c r="C2768" s="32"/>
      <c r="D2768" s="3"/>
      <c r="E2768" s="3"/>
      <c r="G2768" s="13"/>
      <c r="H2768" s="13"/>
      <c r="I2768" s="13"/>
      <c r="J2768" s="46"/>
    </row>
    <row r="2769" spans="1:10" x14ac:dyDescent="0.25">
      <c r="A2769" s="7" t="str">
        <f>IF(C2768="","",IFERROR(IF(VLOOKUP(C2768,'Program Mapping'!B:B,1,FALSE)=C2768,"OK","Fix"),"Fix"))</f>
        <v/>
      </c>
      <c r="C2769" s="32"/>
      <c r="D2769" s="3"/>
      <c r="E2769" s="3"/>
      <c r="G2769" s="13"/>
      <c r="H2769" s="13"/>
      <c r="I2769" s="13"/>
      <c r="J2769" s="46"/>
    </row>
    <row r="2770" spans="1:10" x14ac:dyDescent="0.25">
      <c r="A2770" s="7" t="str">
        <f>IF(C2769="","",IFERROR(IF(VLOOKUP(C2769,'Program Mapping'!B:B,1,FALSE)=C2769,"OK","Fix"),"Fix"))</f>
        <v/>
      </c>
      <c r="C2770" s="32"/>
      <c r="D2770" s="3"/>
      <c r="E2770" s="3"/>
      <c r="G2770" s="13"/>
      <c r="H2770" s="13"/>
      <c r="I2770" s="13"/>
      <c r="J2770" s="46"/>
    </row>
    <row r="2771" spans="1:10" x14ac:dyDescent="0.25">
      <c r="A2771" s="7" t="str">
        <f>IF(C2770="","",IFERROR(IF(VLOOKUP(C2770,'Program Mapping'!B:B,1,FALSE)=C2770,"OK","Fix"),"Fix"))</f>
        <v/>
      </c>
      <c r="C2771" s="32"/>
      <c r="D2771" s="3"/>
      <c r="E2771" s="3"/>
      <c r="G2771" s="13"/>
      <c r="H2771" s="13"/>
      <c r="I2771" s="13"/>
      <c r="J2771" s="46"/>
    </row>
    <row r="2772" spans="1:10" x14ac:dyDescent="0.25">
      <c r="A2772" s="7" t="str">
        <f>IF(C2771="","",IFERROR(IF(VLOOKUP(C2771,'Program Mapping'!B:B,1,FALSE)=C2771,"OK","Fix"),"Fix"))</f>
        <v/>
      </c>
      <c r="C2772" s="32"/>
      <c r="D2772" s="3"/>
      <c r="E2772" s="3"/>
      <c r="G2772" s="13"/>
      <c r="H2772" s="13"/>
      <c r="I2772" s="13"/>
      <c r="J2772" s="46"/>
    </row>
    <row r="2773" spans="1:10" x14ac:dyDescent="0.25">
      <c r="A2773" s="7" t="str">
        <f>IF(C2772="","",IFERROR(IF(VLOOKUP(C2772,'Program Mapping'!B:B,1,FALSE)=C2772,"OK","Fix"),"Fix"))</f>
        <v/>
      </c>
      <c r="C2773" s="32"/>
      <c r="D2773" s="3"/>
      <c r="E2773" s="3"/>
      <c r="G2773" s="13"/>
      <c r="H2773" s="13"/>
      <c r="I2773" s="13"/>
      <c r="J2773" s="46"/>
    </row>
    <row r="2774" spans="1:10" x14ac:dyDescent="0.25">
      <c r="A2774" s="7" t="str">
        <f>IF(C2773="","",IFERROR(IF(VLOOKUP(C2773,'Program Mapping'!B:B,1,FALSE)=C2773,"OK","Fix"),"Fix"))</f>
        <v/>
      </c>
      <c r="C2774" s="32"/>
      <c r="D2774" s="3"/>
      <c r="E2774" s="3"/>
      <c r="G2774" s="13"/>
      <c r="H2774" s="13"/>
      <c r="I2774" s="13"/>
      <c r="J2774" s="46"/>
    </row>
    <row r="2775" spans="1:10" x14ac:dyDescent="0.25">
      <c r="A2775" s="7" t="str">
        <f>IF(C2774="","",IFERROR(IF(VLOOKUP(C2774,'Program Mapping'!B:B,1,FALSE)=C2774,"OK","Fix"),"Fix"))</f>
        <v/>
      </c>
      <c r="C2775" s="32"/>
      <c r="D2775" s="3"/>
      <c r="E2775" s="3"/>
      <c r="G2775" s="13"/>
      <c r="H2775" s="13"/>
      <c r="I2775" s="13"/>
      <c r="J2775" s="46"/>
    </row>
    <row r="2776" spans="1:10" x14ac:dyDescent="0.25">
      <c r="A2776" s="7" t="str">
        <f>IF(C2775="","",IFERROR(IF(VLOOKUP(C2775,'Program Mapping'!B:B,1,FALSE)=C2775,"OK","Fix"),"Fix"))</f>
        <v/>
      </c>
      <c r="C2776" s="32"/>
      <c r="D2776" s="3"/>
      <c r="E2776" s="3"/>
      <c r="G2776" s="13"/>
      <c r="H2776" s="13"/>
      <c r="I2776" s="13"/>
      <c r="J2776" s="46"/>
    </row>
    <row r="2777" spans="1:10" x14ac:dyDescent="0.25">
      <c r="A2777" s="7" t="str">
        <f>IF(C2776="","",IFERROR(IF(VLOOKUP(C2776,'Program Mapping'!B:B,1,FALSE)=C2776,"OK","Fix"),"Fix"))</f>
        <v/>
      </c>
      <c r="C2777" s="32"/>
      <c r="D2777" s="3"/>
      <c r="E2777" s="3"/>
      <c r="G2777" s="13"/>
      <c r="H2777" s="13"/>
      <c r="I2777" s="13"/>
      <c r="J2777" s="46"/>
    </row>
    <row r="2778" spans="1:10" x14ac:dyDescent="0.25">
      <c r="A2778" s="7" t="str">
        <f>IF(C2777="","",IFERROR(IF(VLOOKUP(C2777,'Program Mapping'!B:B,1,FALSE)=C2777,"OK","Fix"),"Fix"))</f>
        <v/>
      </c>
      <c r="C2778" s="32"/>
      <c r="D2778" s="3"/>
      <c r="E2778" s="3"/>
      <c r="G2778" s="13"/>
      <c r="H2778" s="13"/>
      <c r="I2778" s="13"/>
      <c r="J2778" s="46"/>
    </row>
    <row r="2779" spans="1:10" x14ac:dyDescent="0.25">
      <c r="A2779" s="7" t="str">
        <f>IF(C2778="","",IFERROR(IF(VLOOKUP(C2778,'Program Mapping'!B:B,1,FALSE)=C2778,"OK","Fix"),"Fix"))</f>
        <v/>
      </c>
      <c r="C2779" s="32"/>
      <c r="D2779" s="3"/>
      <c r="E2779" s="3"/>
      <c r="G2779" s="13"/>
      <c r="H2779" s="13"/>
      <c r="I2779" s="13"/>
      <c r="J2779" s="46"/>
    </row>
    <row r="2780" spans="1:10" x14ac:dyDescent="0.25">
      <c r="A2780" s="7" t="str">
        <f>IF(C2779="","",IFERROR(IF(VLOOKUP(C2779,'Program Mapping'!B:B,1,FALSE)=C2779,"OK","Fix"),"Fix"))</f>
        <v/>
      </c>
      <c r="C2780" s="32"/>
      <c r="D2780" s="3"/>
      <c r="E2780" s="3"/>
      <c r="G2780" s="13"/>
      <c r="H2780" s="13"/>
      <c r="I2780" s="13"/>
      <c r="J2780" s="46"/>
    </row>
    <row r="2781" spans="1:10" x14ac:dyDescent="0.25">
      <c r="A2781" s="7" t="str">
        <f>IF(C2780="","",IFERROR(IF(VLOOKUP(C2780,'Program Mapping'!B:B,1,FALSE)=C2780,"OK","Fix"),"Fix"))</f>
        <v/>
      </c>
      <c r="C2781" s="32"/>
      <c r="D2781" s="3"/>
      <c r="E2781" s="3"/>
      <c r="G2781" s="13"/>
      <c r="H2781" s="13"/>
      <c r="I2781" s="13"/>
      <c r="J2781" s="46"/>
    </row>
    <row r="2782" spans="1:10" x14ac:dyDescent="0.25">
      <c r="A2782" s="7" t="str">
        <f>IF(C2781="","",IFERROR(IF(VLOOKUP(C2781,'Program Mapping'!B:B,1,FALSE)=C2781,"OK","Fix"),"Fix"))</f>
        <v/>
      </c>
      <c r="C2782" s="32"/>
      <c r="D2782" s="3"/>
      <c r="E2782" s="3"/>
      <c r="G2782" s="13"/>
      <c r="H2782" s="13"/>
      <c r="I2782" s="13"/>
      <c r="J2782" s="46"/>
    </row>
    <row r="2783" spans="1:10" x14ac:dyDescent="0.25">
      <c r="A2783" s="7" t="str">
        <f>IF(C2782="","",IFERROR(IF(VLOOKUP(C2782,'Program Mapping'!B:B,1,FALSE)=C2782,"OK","Fix"),"Fix"))</f>
        <v/>
      </c>
      <c r="C2783" s="32"/>
      <c r="D2783" s="3"/>
      <c r="E2783" s="3"/>
      <c r="G2783" s="13"/>
      <c r="H2783" s="13"/>
      <c r="I2783" s="13"/>
      <c r="J2783" s="46"/>
    </row>
    <row r="2784" spans="1:10" x14ac:dyDescent="0.25">
      <c r="A2784" s="7" t="str">
        <f>IF(C2783="","",IFERROR(IF(VLOOKUP(C2783,'Program Mapping'!B:B,1,FALSE)=C2783,"OK","Fix"),"Fix"))</f>
        <v/>
      </c>
      <c r="C2784" s="32"/>
      <c r="D2784" s="3"/>
      <c r="E2784" s="3"/>
      <c r="G2784" s="13"/>
      <c r="H2784" s="13"/>
      <c r="I2784" s="13"/>
      <c r="J2784" s="46"/>
    </row>
    <row r="2785" spans="1:10" x14ac:dyDescent="0.25">
      <c r="A2785" s="7" t="str">
        <f>IF(C2784="","",IFERROR(IF(VLOOKUP(C2784,'Program Mapping'!B:B,1,FALSE)=C2784,"OK","Fix"),"Fix"))</f>
        <v/>
      </c>
      <c r="C2785" s="32"/>
      <c r="D2785" s="3"/>
      <c r="E2785" s="3"/>
      <c r="G2785" s="13"/>
      <c r="H2785" s="13"/>
      <c r="I2785" s="13"/>
      <c r="J2785" s="46"/>
    </row>
    <row r="2786" spans="1:10" x14ac:dyDescent="0.25">
      <c r="A2786" s="7" t="str">
        <f>IF(C2785="","",IFERROR(IF(VLOOKUP(C2785,'Program Mapping'!B:B,1,FALSE)=C2785,"OK","Fix"),"Fix"))</f>
        <v/>
      </c>
      <c r="C2786" s="32"/>
      <c r="D2786" s="3"/>
      <c r="E2786" s="3"/>
      <c r="G2786" s="13"/>
      <c r="H2786" s="13"/>
      <c r="I2786" s="13"/>
      <c r="J2786" s="46"/>
    </row>
    <row r="2787" spans="1:10" x14ac:dyDescent="0.25">
      <c r="A2787" s="7" t="str">
        <f>IF(C2786="","",IFERROR(IF(VLOOKUP(C2786,'Program Mapping'!B:B,1,FALSE)=C2786,"OK","Fix"),"Fix"))</f>
        <v/>
      </c>
      <c r="C2787" s="32"/>
      <c r="D2787" s="3"/>
      <c r="E2787" s="3"/>
      <c r="G2787" s="13"/>
      <c r="H2787" s="13"/>
      <c r="I2787" s="13"/>
      <c r="J2787" s="46"/>
    </row>
    <row r="2788" spans="1:10" x14ac:dyDescent="0.25">
      <c r="A2788" s="7" t="str">
        <f>IF(C2787="","",IFERROR(IF(VLOOKUP(C2787,'Program Mapping'!B:B,1,FALSE)=C2787,"OK","Fix"),"Fix"))</f>
        <v/>
      </c>
      <c r="C2788" s="32"/>
      <c r="D2788" s="3"/>
      <c r="E2788" s="3"/>
      <c r="G2788" s="13"/>
      <c r="H2788" s="13"/>
      <c r="I2788" s="13"/>
      <c r="J2788" s="46"/>
    </row>
    <row r="2789" spans="1:10" x14ac:dyDescent="0.25">
      <c r="A2789" s="7" t="str">
        <f>IF(C2788="","",IFERROR(IF(VLOOKUP(C2788,'Program Mapping'!B:B,1,FALSE)=C2788,"OK","Fix"),"Fix"))</f>
        <v/>
      </c>
      <c r="C2789" s="32"/>
      <c r="D2789" s="3"/>
      <c r="E2789" s="3"/>
      <c r="G2789" s="13"/>
      <c r="H2789" s="13"/>
      <c r="I2789" s="13"/>
      <c r="J2789" s="46"/>
    </row>
    <row r="2790" spans="1:10" x14ac:dyDescent="0.25">
      <c r="A2790" s="7" t="str">
        <f>IF(C2789="","",IFERROR(IF(VLOOKUP(C2789,'Program Mapping'!B:B,1,FALSE)=C2789,"OK","Fix"),"Fix"))</f>
        <v/>
      </c>
      <c r="C2790" s="32"/>
      <c r="D2790" s="3"/>
      <c r="E2790" s="3"/>
      <c r="G2790" s="13"/>
      <c r="H2790" s="13"/>
      <c r="I2790" s="13"/>
      <c r="J2790" s="46"/>
    </row>
    <row r="2791" spans="1:10" x14ac:dyDescent="0.25">
      <c r="A2791" s="7" t="str">
        <f>IF(C2790="","",IFERROR(IF(VLOOKUP(C2790,'Program Mapping'!B:B,1,FALSE)=C2790,"OK","Fix"),"Fix"))</f>
        <v/>
      </c>
      <c r="C2791" s="32"/>
      <c r="D2791" s="3"/>
      <c r="E2791" s="3"/>
      <c r="G2791" s="13"/>
      <c r="H2791" s="13"/>
      <c r="I2791" s="13"/>
      <c r="J2791" s="46"/>
    </row>
    <row r="2792" spans="1:10" x14ac:dyDescent="0.25">
      <c r="A2792" s="7" t="str">
        <f>IF(C2791="","",IFERROR(IF(VLOOKUP(C2791,'Program Mapping'!B:B,1,FALSE)=C2791,"OK","Fix"),"Fix"))</f>
        <v/>
      </c>
      <c r="C2792" s="32"/>
      <c r="D2792" s="3"/>
      <c r="E2792" s="3"/>
      <c r="G2792" s="13"/>
      <c r="H2792" s="13"/>
      <c r="I2792" s="13"/>
      <c r="J2792" s="46"/>
    </row>
    <row r="2793" spans="1:10" x14ac:dyDescent="0.25">
      <c r="A2793" s="7" t="str">
        <f>IF(C2792="","",IFERROR(IF(VLOOKUP(C2792,'Program Mapping'!B:B,1,FALSE)=C2792,"OK","Fix"),"Fix"))</f>
        <v/>
      </c>
      <c r="C2793" s="32"/>
      <c r="D2793" s="3"/>
      <c r="E2793" s="3"/>
      <c r="G2793" s="13"/>
      <c r="H2793" s="13"/>
      <c r="I2793" s="13"/>
      <c r="J2793" s="46"/>
    </row>
    <row r="2794" spans="1:10" x14ac:dyDescent="0.25">
      <c r="A2794" s="7" t="str">
        <f>IF(C2793="","",IFERROR(IF(VLOOKUP(C2793,'Program Mapping'!B:B,1,FALSE)=C2793,"OK","Fix"),"Fix"))</f>
        <v/>
      </c>
      <c r="C2794" s="32"/>
      <c r="D2794" s="3"/>
      <c r="E2794" s="3"/>
      <c r="G2794" s="13"/>
      <c r="H2794" s="13"/>
      <c r="I2794" s="13"/>
      <c r="J2794" s="46"/>
    </row>
    <row r="2795" spans="1:10" x14ac:dyDescent="0.25">
      <c r="A2795" s="7" t="str">
        <f>IF(C2794="","",IFERROR(IF(VLOOKUP(C2794,'Program Mapping'!B:B,1,FALSE)=C2794,"OK","Fix"),"Fix"))</f>
        <v/>
      </c>
      <c r="C2795" s="32"/>
      <c r="D2795" s="3"/>
      <c r="E2795" s="3"/>
      <c r="G2795" s="13"/>
      <c r="H2795" s="13"/>
      <c r="I2795" s="13"/>
      <c r="J2795" s="46"/>
    </row>
    <row r="2796" spans="1:10" x14ac:dyDescent="0.25">
      <c r="A2796" s="7" t="str">
        <f>IF(C2795="","",IFERROR(IF(VLOOKUP(C2795,'Program Mapping'!B:B,1,FALSE)=C2795,"OK","Fix"),"Fix"))</f>
        <v/>
      </c>
      <c r="C2796" s="32"/>
      <c r="D2796" s="3"/>
      <c r="E2796" s="3"/>
      <c r="G2796" s="13"/>
      <c r="H2796" s="13"/>
      <c r="I2796" s="13"/>
      <c r="J2796" s="46"/>
    </row>
    <row r="2797" spans="1:10" x14ac:dyDescent="0.25">
      <c r="A2797" s="7" t="str">
        <f>IF(C2796="","",IFERROR(IF(VLOOKUP(C2796,'Program Mapping'!B:B,1,FALSE)=C2796,"OK","Fix"),"Fix"))</f>
        <v/>
      </c>
      <c r="C2797" s="32"/>
      <c r="D2797" s="3"/>
      <c r="E2797" s="3"/>
      <c r="G2797" s="13"/>
      <c r="H2797" s="13"/>
      <c r="I2797" s="13"/>
      <c r="J2797" s="46"/>
    </row>
    <row r="2798" spans="1:10" x14ac:dyDescent="0.25">
      <c r="A2798" s="7" t="str">
        <f>IF(C2797="","",IFERROR(IF(VLOOKUP(C2797,'Program Mapping'!B:B,1,FALSE)=C2797,"OK","Fix"),"Fix"))</f>
        <v/>
      </c>
      <c r="C2798" s="32"/>
      <c r="D2798" s="3"/>
      <c r="E2798" s="3"/>
      <c r="G2798" s="13"/>
      <c r="H2798" s="13"/>
      <c r="I2798" s="13"/>
      <c r="J2798" s="46"/>
    </row>
    <row r="2799" spans="1:10" x14ac:dyDescent="0.25">
      <c r="A2799" s="7" t="str">
        <f>IF(C2798="","",IFERROR(IF(VLOOKUP(C2798,'Program Mapping'!B:B,1,FALSE)=C2798,"OK","Fix"),"Fix"))</f>
        <v/>
      </c>
      <c r="C2799" s="32"/>
      <c r="D2799" s="3"/>
      <c r="E2799" s="3"/>
      <c r="G2799" s="13"/>
      <c r="H2799" s="13"/>
      <c r="I2799" s="13"/>
      <c r="J2799" s="46"/>
    </row>
    <row r="2800" spans="1:10" x14ac:dyDescent="0.25">
      <c r="A2800" s="7" t="str">
        <f>IF(C2799="","",IFERROR(IF(VLOOKUP(C2799,'Program Mapping'!B:B,1,FALSE)=C2799,"OK","Fix"),"Fix"))</f>
        <v/>
      </c>
      <c r="C2800" s="32"/>
      <c r="D2800" s="3"/>
      <c r="E2800" s="3"/>
      <c r="G2800" s="13"/>
      <c r="H2800" s="13"/>
      <c r="I2800" s="13"/>
      <c r="J2800" s="46"/>
    </row>
    <row r="2801" spans="1:10" x14ac:dyDescent="0.25">
      <c r="A2801" s="7" t="str">
        <f>IF(C2800="","",IFERROR(IF(VLOOKUP(C2800,'Program Mapping'!B:B,1,FALSE)=C2800,"OK","Fix"),"Fix"))</f>
        <v/>
      </c>
      <c r="C2801" s="32"/>
      <c r="D2801" s="3"/>
      <c r="E2801" s="3"/>
      <c r="G2801" s="13"/>
      <c r="H2801" s="13"/>
      <c r="I2801" s="13"/>
      <c r="J2801" s="46"/>
    </row>
    <row r="2802" spans="1:10" x14ac:dyDescent="0.25">
      <c r="A2802" s="7" t="str">
        <f>IF(C2801="","",IFERROR(IF(VLOOKUP(C2801,'Program Mapping'!B:B,1,FALSE)=C2801,"OK","Fix"),"Fix"))</f>
        <v/>
      </c>
      <c r="C2802" s="32"/>
      <c r="D2802" s="3"/>
      <c r="E2802" s="3"/>
      <c r="G2802" s="13"/>
      <c r="H2802" s="13"/>
      <c r="I2802" s="13"/>
      <c r="J2802" s="46"/>
    </row>
    <row r="2803" spans="1:10" x14ac:dyDescent="0.25">
      <c r="A2803" s="7" t="str">
        <f>IF(C2802="","",IFERROR(IF(VLOOKUP(C2802,'Program Mapping'!B:B,1,FALSE)=C2802,"OK","Fix"),"Fix"))</f>
        <v/>
      </c>
      <c r="C2803" s="32"/>
      <c r="D2803" s="3"/>
      <c r="E2803" s="3"/>
      <c r="G2803" s="13"/>
      <c r="H2803" s="13"/>
      <c r="I2803" s="13"/>
      <c r="J2803" s="46"/>
    </row>
    <row r="2804" spans="1:10" x14ac:dyDescent="0.25">
      <c r="A2804" s="7" t="str">
        <f>IF(C2803="","",IFERROR(IF(VLOOKUP(C2803,'Program Mapping'!B:B,1,FALSE)=C2803,"OK","Fix"),"Fix"))</f>
        <v/>
      </c>
      <c r="C2804" s="32"/>
      <c r="D2804" s="3"/>
      <c r="E2804" s="3"/>
      <c r="G2804" s="13"/>
      <c r="H2804" s="13"/>
      <c r="I2804" s="13"/>
      <c r="J2804" s="46"/>
    </row>
    <row r="2805" spans="1:10" x14ac:dyDescent="0.25">
      <c r="A2805" s="7" t="str">
        <f>IF(C2804="","",IFERROR(IF(VLOOKUP(C2804,'Program Mapping'!B:B,1,FALSE)=C2804,"OK","Fix"),"Fix"))</f>
        <v/>
      </c>
      <c r="C2805" s="32"/>
      <c r="D2805" s="3"/>
      <c r="E2805" s="3"/>
      <c r="G2805" s="13"/>
      <c r="H2805" s="13"/>
      <c r="I2805" s="13"/>
      <c r="J2805" s="46"/>
    </row>
    <row r="2806" spans="1:10" x14ac:dyDescent="0.25">
      <c r="A2806" s="7" t="str">
        <f>IF(C2805="","",IFERROR(IF(VLOOKUP(C2805,'Program Mapping'!B:B,1,FALSE)=C2805,"OK","Fix"),"Fix"))</f>
        <v/>
      </c>
      <c r="C2806" s="32"/>
      <c r="D2806" s="3"/>
      <c r="E2806" s="3"/>
      <c r="G2806" s="13"/>
      <c r="H2806" s="13"/>
      <c r="I2806" s="13"/>
      <c r="J2806" s="46"/>
    </row>
    <row r="2807" spans="1:10" x14ac:dyDescent="0.25">
      <c r="A2807" s="7" t="str">
        <f>IF(C2806="","",IFERROR(IF(VLOOKUP(C2806,'Program Mapping'!B:B,1,FALSE)=C2806,"OK","Fix"),"Fix"))</f>
        <v/>
      </c>
      <c r="C2807" s="32"/>
      <c r="D2807" s="3"/>
      <c r="E2807" s="3"/>
      <c r="G2807" s="13"/>
      <c r="H2807" s="13"/>
      <c r="I2807" s="13"/>
      <c r="J2807" s="46"/>
    </row>
    <row r="2808" spans="1:10" x14ac:dyDescent="0.25">
      <c r="A2808" s="7" t="str">
        <f>IF(C2807="","",IFERROR(IF(VLOOKUP(C2807,'Program Mapping'!B:B,1,FALSE)=C2807,"OK","Fix"),"Fix"))</f>
        <v/>
      </c>
      <c r="C2808" s="32"/>
      <c r="D2808" s="3"/>
      <c r="E2808" s="3"/>
      <c r="G2808" s="13"/>
      <c r="H2808" s="13"/>
      <c r="I2808" s="13"/>
      <c r="J2808" s="46"/>
    </row>
    <row r="2809" spans="1:10" x14ac:dyDescent="0.25">
      <c r="A2809" s="7" t="str">
        <f>IF(C2808="","",IFERROR(IF(VLOOKUP(C2808,'Program Mapping'!B:B,1,FALSE)=C2808,"OK","Fix"),"Fix"))</f>
        <v/>
      </c>
      <c r="C2809" s="32"/>
      <c r="D2809" s="3"/>
      <c r="E2809" s="3"/>
      <c r="G2809" s="13"/>
      <c r="H2809" s="13"/>
      <c r="I2809" s="13"/>
      <c r="J2809" s="46"/>
    </row>
    <row r="2810" spans="1:10" x14ac:dyDescent="0.25">
      <c r="A2810" s="7" t="str">
        <f>IF(C2809="","",IFERROR(IF(VLOOKUP(C2809,'Program Mapping'!B:B,1,FALSE)=C2809,"OK","Fix"),"Fix"))</f>
        <v/>
      </c>
      <c r="C2810" s="32"/>
      <c r="D2810" s="3"/>
      <c r="E2810" s="3"/>
      <c r="G2810" s="13"/>
      <c r="H2810" s="13"/>
      <c r="I2810" s="13"/>
      <c r="J2810" s="46"/>
    </row>
    <row r="2811" spans="1:10" x14ac:dyDescent="0.25">
      <c r="A2811" s="7" t="str">
        <f>IF(C2810="","",IFERROR(IF(VLOOKUP(C2810,'Program Mapping'!B:B,1,FALSE)=C2810,"OK","Fix"),"Fix"))</f>
        <v/>
      </c>
      <c r="C2811" s="32"/>
      <c r="D2811" s="3"/>
      <c r="E2811" s="3"/>
      <c r="G2811" s="13"/>
      <c r="H2811" s="13"/>
      <c r="I2811" s="13"/>
      <c r="J2811" s="46"/>
    </row>
    <row r="2812" spans="1:10" x14ac:dyDescent="0.25">
      <c r="A2812" s="7" t="str">
        <f>IF(C2811="","",IFERROR(IF(VLOOKUP(C2811,'Program Mapping'!B:B,1,FALSE)=C2811,"OK","Fix"),"Fix"))</f>
        <v/>
      </c>
      <c r="C2812" s="32"/>
      <c r="D2812" s="3"/>
      <c r="E2812" s="3"/>
      <c r="G2812" s="13"/>
      <c r="H2812" s="13"/>
      <c r="I2812" s="13"/>
      <c r="J2812" s="46"/>
    </row>
    <row r="2813" spans="1:10" x14ac:dyDescent="0.25">
      <c r="A2813" s="7" t="str">
        <f>IF(C2812="","",IFERROR(IF(VLOOKUP(C2812,'Program Mapping'!B:B,1,FALSE)=C2812,"OK","Fix"),"Fix"))</f>
        <v/>
      </c>
      <c r="C2813" s="32"/>
      <c r="D2813" s="3"/>
      <c r="E2813" s="3"/>
      <c r="G2813" s="13"/>
      <c r="H2813" s="13"/>
      <c r="I2813" s="13"/>
      <c r="J2813" s="46"/>
    </row>
    <row r="2814" spans="1:10" x14ac:dyDescent="0.25">
      <c r="A2814" s="7" t="str">
        <f>IF(C2813="","",IFERROR(IF(VLOOKUP(C2813,'Program Mapping'!B:B,1,FALSE)=C2813,"OK","Fix"),"Fix"))</f>
        <v/>
      </c>
      <c r="C2814" s="32"/>
      <c r="D2814" s="3"/>
      <c r="E2814" s="3"/>
      <c r="G2814" s="13"/>
      <c r="H2814" s="13"/>
      <c r="I2814" s="13"/>
      <c r="J2814" s="46"/>
    </row>
    <row r="2815" spans="1:10" x14ac:dyDescent="0.25">
      <c r="A2815" s="7" t="str">
        <f>IF(C2814="","",IFERROR(IF(VLOOKUP(C2814,'Program Mapping'!B:B,1,FALSE)=C2814,"OK","Fix"),"Fix"))</f>
        <v/>
      </c>
      <c r="C2815" s="32"/>
      <c r="D2815" s="3"/>
      <c r="E2815" s="3"/>
      <c r="G2815" s="13"/>
      <c r="H2815" s="13"/>
      <c r="I2815" s="13"/>
      <c r="J2815" s="46"/>
    </row>
    <row r="2816" spans="1:10" x14ac:dyDescent="0.25">
      <c r="A2816" s="7" t="str">
        <f>IF(C2815="","",IFERROR(IF(VLOOKUP(C2815,'Program Mapping'!B:B,1,FALSE)=C2815,"OK","Fix"),"Fix"))</f>
        <v/>
      </c>
      <c r="C2816" s="32"/>
      <c r="D2816" s="3"/>
      <c r="E2816" s="3"/>
      <c r="G2816" s="13"/>
      <c r="H2816" s="13"/>
      <c r="I2816" s="13"/>
      <c r="J2816" s="46"/>
    </row>
    <row r="2817" spans="1:10" x14ac:dyDescent="0.25">
      <c r="A2817" s="7" t="str">
        <f>IF(C2816="","",IFERROR(IF(VLOOKUP(C2816,'Program Mapping'!B:B,1,FALSE)=C2816,"OK","Fix"),"Fix"))</f>
        <v/>
      </c>
      <c r="C2817" s="32"/>
      <c r="D2817" s="3"/>
      <c r="E2817" s="3"/>
      <c r="G2817" s="13"/>
      <c r="H2817" s="13"/>
      <c r="I2817" s="13"/>
      <c r="J2817" s="46"/>
    </row>
    <row r="2818" spans="1:10" x14ac:dyDescent="0.25">
      <c r="A2818" s="7" t="str">
        <f>IF(C2817="","",IFERROR(IF(VLOOKUP(C2817,'Program Mapping'!B:B,1,FALSE)=C2817,"OK","Fix"),"Fix"))</f>
        <v/>
      </c>
      <c r="C2818" s="32"/>
      <c r="D2818" s="3"/>
      <c r="E2818" s="3"/>
      <c r="G2818" s="13"/>
      <c r="H2818" s="13"/>
      <c r="I2818" s="13"/>
      <c r="J2818" s="46"/>
    </row>
    <row r="2819" spans="1:10" x14ac:dyDescent="0.25">
      <c r="A2819" s="7" t="str">
        <f>IF(C2818="","",IFERROR(IF(VLOOKUP(C2818,'Program Mapping'!B:B,1,FALSE)=C2818,"OK","Fix"),"Fix"))</f>
        <v/>
      </c>
      <c r="C2819" s="32"/>
      <c r="D2819" s="3"/>
      <c r="E2819" s="3"/>
      <c r="G2819" s="13"/>
      <c r="H2819" s="13"/>
      <c r="I2819" s="13"/>
      <c r="J2819" s="46"/>
    </row>
    <row r="2820" spans="1:10" x14ac:dyDescent="0.25">
      <c r="A2820" s="7" t="str">
        <f>IF(C2819="","",IFERROR(IF(VLOOKUP(C2819,'Program Mapping'!B:B,1,FALSE)=C2819,"OK","Fix"),"Fix"))</f>
        <v/>
      </c>
      <c r="C2820" s="32"/>
      <c r="D2820" s="3"/>
      <c r="E2820" s="3"/>
      <c r="G2820" s="13"/>
      <c r="H2820" s="13"/>
      <c r="I2820" s="13"/>
      <c r="J2820" s="46"/>
    </row>
    <row r="2821" spans="1:10" x14ac:dyDescent="0.25">
      <c r="A2821" s="7" t="str">
        <f>IF(C2820="","",IFERROR(IF(VLOOKUP(C2820,'Program Mapping'!B:B,1,FALSE)=C2820,"OK","Fix"),"Fix"))</f>
        <v/>
      </c>
      <c r="C2821" s="32"/>
      <c r="D2821" s="3"/>
      <c r="E2821" s="3"/>
      <c r="G2821" s="13"/>
      <c r="H2821" s="13"/>
      <c r="I2821" s="13"/>
      <c r="J2821" s="46"/>
    </row>
    <row r="2822" spans="1:10" x14ac:dyDescent="0.25">
      <c r="A2822" s="7" t="str">
        <f>IF(C2821="","",IFERROR(IF(VLOOKUP(C2821,'Program Mapping'!B:B,1,FALSE)=C2821,"OK","Fix"),"Fix"))</f>
        <v/>
      </c>
      <c r="C2822" s="32"/>
      <c r="D2822" s="3"/>
      <c r="E2822" s="3"/>
      <c r="G2822" s="13"/>
      <c r="H2822" s="13"/>
      <c r="I2822" s="13"/>
      <c r="J2822" s="46"/>
    </row>
    <row r="2823" spans="1:10" x14ac:dyDescent="0.25">
      <c r="A2823" s="7" t="str">
        <f>IF(C2822="","",IFERROR(IF(VLOOKUP(C2822,'Program Mapping'!B:B,1,FALSE)=C2822,"OK","Fix"),"Fix"))</f>
        <v/>
      </c>
      <c r="C2823" s="32"/>
      <c r="D2823" s="3"/>
      <c r="E2823" s="3"/>
      <c r="G2823" s="13"/>
      <c r="H2823" s="13"/>
      <c r="I2823" s="13"/>
      <c r="J2823" s="46"/>
    </row>
    <row r="2824" spans="1:10" x14ac:dyDescent="0.25">
      <c r="A2824" s="7" t="str">
        <f>IF(C2823="","",IFERROR(IF(VLOOKUP(C2823,'Program Mapping'!B:B,1,FALSE)=C2823,"OK","Fix"),"Fix"))</f>
        <v/>
      </c>
      <c r="C2824" s="32"/>
      <c r="D2824" s="3"/>
      <c r="E2824" s="3"/>
      <c r="G2824" s="13"/>
      <c r="H2824" s="13"/>
      <c r="I2824" s="13"/>
      <c r="J2824" s="46"/>
    </row>
    <row r="2825" spans="1:10" x14ac:dyDescent="0.25">
      <c r="A2825" s="7" t="str">
        <f>IF(C2824="","",IFERROR(IF(VLOOKUP(C2824,'Program Mapping'!B:B,1,FALSE)=C2824,"OK","Fix"),"Fix"))</f>
        <v/>
      </c>
      <c r="C2825" s="32"/>
      <c r="D2825" s="3"/>
      <c r="E2825" s="3"/>
      <c r="G2825" s="13"/>
      <c r="H2825" s="13"/>
      <c r="I2825" s="13"/>
      <c r="J2825" s="46"/>
    </row>
    <row r="2826" spans="1:10" x14ac:dyDescent="0.25">
      <c r="A2826" s="7" t="str">
        <f>IF(C2825="","",IFERROR(IF(VLOOKUP(C2825,'Program Mapping'!B:B,1,FALSE)=C2825,"OK","Fix"),"Fix"))</f>
        <v/>
      </c>
      <c r="C2826" s="32"/>
      <c r="D2826" s="3"/>
      <c r="E2826" s="3"/>
      <c r="G2826" s="13"/>
      <c r="H2826" s="13"/>
      <c r="I2826" s="13"/>
      <c r="J2826" s="46"/>
    </row>
    <row r="2827" spans="1:10" x14ac:dyDescent="0.25">
      <c r="A2827" s="7" t="str">
        <f>IF(C2826="","",IFERROR(IF(VLOOKUP(C2826,'Program Mapping'!B:B,1,FALSE)=C2826,"OK","Fix"),"Fix"))</f>
        <v/>
      </c>
      <c r="C2827" s="32"/>
      <c r="D2827" s="3"/>
      <c r="E2827" s="3"/>
      <c r="G2827" s="13"/>
      <c r="H2827" s="13"/>
      <c r="I2827" s="13"/>
      <c r="J2827" s="46"/>
    </row>
    <row r="2828" spans="1:10" x14ac:dyDescent="0.25">
      <c r="A2828" s="7" t="str">
        <f>IF(C2827="","",IFERROR(IF(VLOOKUP(C2827,'Program Mapping'!B:B,1,FALSE)=C2827,"OK","Fix"),"Fix"))</f>
        <v/>
      </c>
      <c r="C2828" s="32"/>
      <c r="D2828" s="3"/>
      <c r="E2828" s="3"/>
      <c r="G2828" s="13"/>
      <c r="H2828" s="13"/>
      <c r="I2828" s="13"/>
      <c r="J2828" s="46"/>
    </row>
    <row r="2829" spans="1:10" x14ac:dyDescent="0.25">
      <c r="A2829" s="7" t="str">
        <f>IF(C2828="","",IFERROR(IF(VLOOKUP(C2828,'Program Mapping'!B:B,1,FALSE)=C2828,"OK","Fix"),"Fix"))</f>
        <v/>
      </c>
      <c r="C2829" s="32"/>
      <c r="D2829" s="3"/>
      <c r="E2829" s="3"/>
      <c r="G2829" s="13"/>
      <c r="H2829" s="13"/>
      <c r="I2829" s="13"/>
      <c r="J2829" s="46"/>
    </row>
    <row r="2830" spans="1:10" x14ac:dyDescent="0.25">
      <c r="A2830" s="7" t="str">
        <f>IF(C2829="","",IFERROR(IF(VLOOKUP(C2829,'Program Mapping'!B:B,1,FALSE)=C2829,"OK","Fix"),"Fix"))</f>
        <v/>
      </c>
      <c r="C2830" s="32"/>
      <c r="D2830" s="3"/>
      <c r="E2830" s="3"/>
      <c r="G2830" s="13"/>
      <c r="H2830" s="13"/>
      <c r="I2830" s="13"/>
      <c r="J2830" s="46"/>
    </row>
    <row r="2831" spans="1:10" x14ac:dyDescent="0.25">
      <c r="A2831" s="7" t="str">
        <f>IF(C2830="","",IFERROR(IF(VLOOKUP(C2830,'Program Mapping'!B:B,1,FALSE)=C2830,"OK","Fix"),"Fix"))</f>
        <v/>
      </c>
      <c r="C2831" s="32"/>
      <c r="D2831" s="3"/>
      <c r="E2831" s="3"/>
      <c r="G2831" s="13"/>
      <c r="H2831" s="13"/>
      <c r="I2831" s="13"/>
      <c r="J2831" s="46"/>
    </row>
    <row r="2832" spans="1:10" x14ac:dyDescent="0.25">
      <c r="A2832" s="7" t="str">
        <f>IF(C2831="","",IFERROR(IF(VLOOKUP(C2831,'Program Mapping'!B:B,1,FALSE)=C2831,"OK","Fix"),"Fix"))</f>
        <v/>
      </c>
      <c r="C2832" s="32"/>
      <c r="D2832" s="3"/>
      <c r="E2832" s="3"/>
      <c r="G2832" s="13"/>
      <c r="H2832" s="13"/>
      <c r="I2832" s="13"/>
      <c r="J2832" s="46"/>
    </row>
    <row r="2833" spans="1:10" x14ac:dyDescent="0.25">
      <c r="A2833" s="7" t="str">
        <f>IF(C2832="","",IFERROR(IF(VLOOKUP(C2832,'Program Mapping'!B:B,1,FALSE)=C2832,"OK","Fix"),"Fix"))</f>
        <v/>
      </c>
      <c r="C2833" s="32"/>
      <c r="D2833" s="3"/>
      <c r="E2833" s="3"/>
      <c r="G2833" s="13"/>
      <c r="H2833" s="13"/>
      <c r="I2833" s="13"/>
      <c r="J2833" s="46"/>
    </row>
    <row r="2834" spans="1:10" x14ac:dyDescent="0.25">
      <c r="A2834" s="7" t="str">
        <f>IF(C2833="","",IFERROR(IF(VLOOKUP(C2833,'Program Mapping'!B:B,1,FALSE)=C2833,"OK","Fix"),"Fix"))</f>
        <v/>
      </c>
      <c r="C2834" s="32"/>
      <c r="D2834" s="3"/>
      <c r="E2834" s="3"/>
      <c r="G2834" s="13"/>
      <c r="H2834" s="13"/>
      <c r="I2834" s="13"/>
      <c r="J2834" s="46"/>
    </row>
    <row r="2835" spans="1:10" x14ac:dyDescent="0.25">
      <c r="A2835" s="7" t="str">
        <f>IF(C2834="","",IFERROR(IF(VLOOKUP(C2834,'Program Mapping'!B:B,1,FALSE)=C2834,"OK","Fix"),"Fix"))</f>
        <v/>
      </c>
      <c r="C2835" s="32"/>
      <c r="D2835" s="3"/>
      <c r="E2835" s="3"/>
      <c r="G2835" s="13"/>
      <c r="H2835" s="13"/>
      <c r="I2835" s="13"/>
      <c r="J2835" s="46"/>
    </row>
    <row r="2836" spans="1:10" x14ac:dyDescent="0.25">
      <c r="A2836" s="7" t="str">
        <f>IF(C2835="","",IFERROR(IF(VLOOKUP(C2835,'Program Mapping'!B:B,1,FALSE)=C2835,"OK","Fix"),"Fix"))</f>
        <v/>
      </c>
      <c r="C2836" s="32"/>
      <c r="D2836" s="3"/>
      <c r="E2836" s="3"/>
      <c r="G2836" s="13"/>
      <c r="H2836" s="13"/>
      <c r="I2836" s="13"/>
      <c r="J2836" s="46"/>
    </row>
    <row r="2837" spans="1:10" x14ac:dyDescent="0.25">
      <c r="A2837" s="7" t="str">
        <f>IF(C2836="","",IFERROR(IF(VLOOKUP(C2836,'Program Mapping'!B:B,1,FALSE)=C2836,"OK","Fix"),"Fix"))</f>
        <v/>
      </c>
      <c r="C2837" s="32"/>
      <c r="D2837" s="3"/>
      <c r="E2837" s="3"/>
      <c r="G2837" s="13"/>
      <c r="H2837" s="13"/>
      <c r="I2837" s="13"/>
      <c r="J2837" s="46"/>
    </row>
    <row r="2838" spans="1:10" x14ac:dyDescent="0.25">
      <c r="A2838" s="7" t="str">
        <f>IF(C2837="","",IFERROR(IF(VLOOKUP(C2837,'Program Mapping'!B:B,1,FALSE)=C2837,"OK","Fix"),"Fix"))</f>
        <v/>
      </c>
      <c r="C2838" s="32"/>
      <c r="D2838" s="3"/>
      <c r="E2838" s="3"/>
      <c r="G2838" s="13"/>
      <c r="H2838" s="13"/>
      <c r="I2838" s="13"/>
      <c r="J2838" s="46"/>
    </row>
    <row r="2839" spans="1:10" x14ac:dyDescent="0.25">
      <c r="A2839" s="7" t="str">
        <f>IF(C2838="","",IFERROR(IF(VLOOKUP(C2838,'Program Mapping'!B:B,1,FALSE)=C2838,"OK","Fix"),"Fix"))</f>
        <v/>
      </c>
      <c r="C2839" s="32"/>
      <c r="D2839" s="3"/>
      <c r="E2839" s="3"/>
      <c r="G2839" s="13"/>
      <c r="H2839" s="13"/>
      <c r="I2839" s="13"/>
      <c r="J2839" s="46"/>
    </row>
    <row r="2840" spans="1:10" x14ac:dyDescent="0.25">
      <c r="A2840" s="7" t="str">
        <f>IF(C2839="","",IFERROR(IF(VLOOKUP(C2839,'Program Mapping'!B:B,1,FALSE)=C2839,"OK","Fix"),"Fix"))</f>
        <v/>
      </c>
      <c r="C2840" s="32"/>
      <c r="D2840" s="3"/>
      <c r="E2840" s="3"/>
      <c r="G2840" s="13"/>
      <c r="H2840" s="13"/>
      <c r="I2840" s="13"/>
      <c r="J2840" s="46"/>
    </row>
    <row r="2841" spans="1:10" x14ac:dyDescent="0.25">
      <c r="A2841" s="7" t="str">
        <f>IF(C2840="","",IFERROR(IF(VLOOKUP(C2840,'Program Mapping'!B:B,1,FALSE)=C2840,"OK","Fix"),"Fix"))</f>
        <v/>
      </c>
      <c r="C2841" s="32"/>
      <c r="D2841" s="3"/>
      <c r="E2841" s="3"/>
      <c r="G2841" s="13"/>
      <c r="H2841" s="13"/>
      <c r="I2841" s="13"/>
      <c r="J2841" s="46"/>
    </row>
    <row r="2842" spans="1:10" x14ac:dyDescent="0.25">
      <c r="A2842" s="7" t="str">
        <f>IF(C2841="","",IFERROR(IF(VLOOKUP(C2841,'Program Mapping'!B:B,1,FALSE)=C2841,"OK","Fix"),"Fix"))</f>
        <v/>
      </c>
      <c r="C2842" s="32"/>
      <c r="D2842" s="3"/>
      <c r="E2842" s="3"/>
      <c r="G2842" s="13"/>
      <c r="H2842" s="13"/>
      <c r="I2842" s="13"/>
      <c r="J2842" s="46"/>
    </row>
    <row r="2843" spans="1:10" x14ac:dyDescent="0.25">
      <c r="A2843" s="7" t="str">
        <f>IF(C2842="","",IFERROR(IF(VLOOKUP(C2842,'Program Mapping'!B:B,1,FALSE)=C2842,"OK","Fix"),"Fix"))</f>
        <v/>
      </c>
      <c r="C2843" s="32"/>
      <c r="D2843" s="3"/>
      <c r="E2843" s="3"/>
      <c r="G2843" s="13"/>
      <c r="H2843" s="13"/>
      <c r="I2843" s="13"/>
      <c r="J2843" s="46"/>
    </row>
    <row r="2844" spans="1:10" x14ac:dyDescent="0.25">
      <c r="A2844" s="7" t="str">
        <f>IF(C2843="","",IFERROR(IF(VLOOKUP(C2843,'Program Mapping'!B:B,1,FALSE)=C2843,"OK","Fix"),"Fix"))</f>
        <v/>
      </c>
      <c r="C2844" s="32"/>
      <c r="D2844" s="3"/>
      <c r="E2844" s="3"/>
      <c r="G2844" s="13"/>
      <c r="H2844" s="13"/>
      <c r="I2844" s="13"/>
      <c r="J2844" s="46"/>
    </row>
    <row r="2845" spans="1:10" x14ac:dyDescent="0.25">
      <c r="A2845" s="7" t="str">
        <f>IF(C2844="","",IFERROR(IF(VLOOKUP(C2844,'Program Mapping'!B:B,1,FALSE)=C2844,"OK","Fix"),"Fix"))</f>
        <v/>
      </c>
      <c r="C2845" s="32"/>
      <c r="D2845" s="3"/>
      <c r="E2845" s="3"/>
      <c r="G2845" s="13"/>
      <c r="H2845" s="13"/>
      <c r="I2845" s="13"/>
      <c r="J2845" s="46"/>
    </row>
    <row r="2846" spans="1:10" x14ac:dyDescent="0.25">
      <c r="A2846" s="7" t="str">
        <f>IF(C2845="","",IFERROR(IF(VLOOKUP(C2845,'Program Mapping'!B:B,1,FALSE)=C2845,"OK","Fix"),"Fix"))</f>
        <v/>
      </c>
      <c r="C2846" s="32"/>
      <c r="D2846" s="3"/>
      <c r="E2846" s="3"/>
      <c r="G2846" s="13"/>
      <c r="H2846" s="13"/>
      <c r="I2846" s="13"/>
      <c r="J2846" s="46"/>
    </row>
    <row r="2847" spans="1:10" x14ac:dyDescent="0.25">
      <c r="A2847" s="7" t="str">
        <f>IF(C2846="","",IFERROR(IF(VLOOKUP(C2846,'Program Mapping'!B:B,1,FALSE)=C2846,"OK","Fix"),"Fix"))</f>
        <v/>
      </c>
      <c r="C2847" s="32"/>
      <c r="D2847" s="3"/>
      <c r="E2847" s="3"/>
      <c r="G2847" s="13"/>
      <c r="H2847" s="13"/>
      <c r="I2847" s="13"/>
      <c r="J2847" s="46"/>
    </row>
    <row r="2848" spans="1:10" x14ac:dyDescent="0.25">
      <c r="A2848" s="7" t="str">
        <f>IF(C2847="","",IFERROR(IF(VLOOKUP(C2847,'Program Mapping'!B:B,1,FALSE)=C2847,"OK","Fix"),"Fix"))</f>
        <v/>
      </c>
      <c r="C2848" s="32"/>
      <c r="D2848" s="3"/>
      <c r="E2848" s="3"/>
      <c r="G2848" s="13"/>
      <c r="H2848" s="13"/>
      <c r="I2848" s="13"/>
      <c r="J2848" s="46"/>
    </row>
    <row r="2849" spans="1:10" x14ac:dyDescent="0.25">
      <c r="A2849" s="7" t="str">
        <f>IF(C2848="","",IFERROR(IF(VLOOKUP(C2848,'Program Mapping'!B:B,1,FALSE)=C2848,"OK","Fix"),"Fix"))</f>
        <v/>
      </c>
      <c r="C2849" s="32"/>
      <c r="D2849" s="3"/>
      <c r="E2849" s="3"/>
      <c r="G2849" s="13"/>
      <c r="H2849" s="13"/>
      <c r="I2849" s="13"/>
      <c r="J2849" s="46"/>
    </row>
    <row r="2850" spans="1:10" x14ac:dyDescent="0.25">
      <c r="A2850" s="7" t="str">
        <f>IF(C2849="","",IFERROR(IF(VLOOKUP(C2849,'Program Mapping'!B:B,1,FALSE)=C2849,"OK","Fix"),"Fix"))</f>
        <v/>
      </c>
      <c r="C2850" s="32"/>
      <c r="D2850" s="3"/>
      <c r="E2850" s="3"/>
      <c r="G2850" s="13"/>
      <c r="H2850" s="13"/>
      <c r="I2850" s="13"/>
      <c r="J2850" s="46"/>
    </row>
    <row r="2851" spans="1:10" x14ac:dyDescent="0.25">
      <c r="A2851" s="7" t="str">
        <f>IF(C2850="","",IFERROR(IF(VLOOKUP(C2850,'Program Mapping'!B:B,1,FALSE)=C2850,"OK","Fix"),"Fix"))</f>
        <v/>
      </c>
      <c r="C2851" s="32"/>
      <c r="D2851" s="3"/>
      <c r="E2851" s="3"/>
      <c r="G2851" s="13"/>
      <c r="H2851" s="13"/>
      <c r="I2851" s="13"/>
      <c r="J2851" s="46"/>
    </row>
    <row r="2852" spans="1:10" x14ac:dyDescent="0.25">
      <c r="A2852" s="7" t="str">
        <f>IF(C2851="","",IFERROR(IF(VLOOKUP(C2851,'Program Mapping'!B:B,1,FALSE)=C2851,"OK","Fix"),"Fix"))</f>
        <v/>
      </c>
      <c r="C2852" s="32"/>
      <c r="D2852" s="3"/>
      <c r="E2852" s="3"/>
      <c r="G2852" s="13"/>
      <c r="H2852" s="13"/>
      <c r="I2852" s="13"/>
      <c r="J2852" s="46"/>
    </row>
    <row r="2853" spans="1:10" x14ac:dyDescent="0.25">
      <c r="A2853" s="7" t="str">
        <f>IF(C2852="","",IFERROR(IF(VLOOKUP(C2852,'Program Mapping'!B:B,1,FALSE)=C2852,"OK","Fix"),"Fix"))</f>
        <v/>
      </c>
      <c r="C2853" s="32"/>
      <c r="D2853" s="3"/>
      <c r="E2853" s="3"/>
      <c r="G2853" s="13"/>
      <c r="H2853" s="13"/>
      <c r="I2853" s="13"/>
      <c r="J2853" s="46"/>
    </row>
    <row r="2854" spans="1:10" x14ac:dyDescent="0.25">
      <c r="A2854" s="7" t="str">
        <f>IF(C2853="","",IFERROR(IF(VLOOKUP(C2853,'Program Mapping'!B:B,1,FALSE)=C2853,"OK","Fix"),"Fix"))</f>
        <v/>
      </c>
      <c r="C2854" s="32"/>
      <c r="D2854" s="3"/>
      <c r="E2854" s="3"/>
      <c r="G2854" s="13"/>
      <c r="H2854" s="13"/>
      <c r="I2854" s="13"/>
      <c r="J2854" s="46"/>
    </row>
    <row r="2855" spans="1:10" x14ac:dyDescent="0.25">
      <c r="A2855" s="7" t="str">
        <f>IF(C2854="","",IFERROR(IF(VLOOKUP(C2854,'Program Mapping'!B:B,1,FALSE)=C2854,"OK","Fix"),"Fix"))</f>
        <v/>
      </c>
      <c r="C2855" s="32"/>
      <c r="D2855" s="3"/>
      <c r="E2855" s="3"/>
      <c r="G2855" s="13"/>
      <c r="H2855" s="13"/>
      <c r="I2855" s="13"/>
      <c r="J2855" s="46"/>
    </row>
    <row r="2856" spans="1:10" x14ac:dyDescent="0.25">
      <c r="A2856" s="7" t="str">
        <f>IF(C2855="","",IFERROR(IF(VLOOKUP(C2855,'Program Mapping'!B:B,1,FALSE)=C2855,"OK","Fix"),"Fix"))</f>
        <v/>
      </c>
      <c r="C2856" s="32"/>
      <c r="D2856" s="3"/>
      <c r="E2856" s="3"/>
      <c r="G2856" s="13"/>
      <c r="H2856" s="13"/>
      <c r="I2856" s="13"/>
      <c r="J2856" s="46"/>
    </row>
    <row r="2857" spans="1:10" x14ac:dyDescent="0.25">
      <c r="A2857" s="7" t="str">
        <f>IF(C2856="","",IFERROR(IF(VLOOKUP(C2856,'Program Mapping'!B:B,1,FALSE)=C2856,"OK","Fix"),"Fix"))</f>
        <v/>
      </c>
      <c r="C2857" s="32"/>
      <c r="D2857" s="3"/>
      <c r="E2857" s="3"/>
      <c r="G2857" s="13"/>
      <c r="H2857" s="13"/>
      <c r="I2857" s="13"/>
      <c r="J2857" s="46"/>
    </row>
    <row r="2858" spans="1:10" x14ac:dyDescent="0.25">
      <c r="A2858" s="7" t="str">
        <f>IF(C2857="","",IFERROR(IF(VLOOKUP(C2857,'Program Mapping'!B:B,1,FALSE)=C2857,"OK","Fix"),"Fix"))</f>
        <v/>
      </c>
      <c r="C2858" s="32"/>
      <c r="D2858" s="3"/>
      <c r="E2858" s="3"/>
      <c r="G2858" s="13"/>
      <c r="H2858" s="13"/>
      <c r="I2858" s="13"/>
      <c r="J2858" s="46"/>
    </row>
    <row r="2859" spans="1:10" x14ac:dyDescent="0.25">
      <c r="A2859" s="7" t="str">
        <f>IF(C2858="","",IFERROR(IF(VLOOKUP(C2858,'Program Mapping'!B:B,1,FALSE)=C2858,"OK","Fix"),"Fix"))</f>
        <v/>
      </c>
      <c r="C2859" s="32"/>
      <c r="D2859" s="3"/>
      <c r="E2859" s="3"/>
      <c r="G2859" s="13"/>
      <c r="H2859" s="13"/>
      <c r="I2859" s="13"/>
      <c r="J2859" s="46"/>
    </row>
    <row r="2860" spans="1:10" x14ac:dyDescent="0.25">
      <c r="A2860" s="7" t="str">
        <f>IF(C2859="","",IFERROR(IF(VLOOKUP(C2859,'Program Mapping'!B:B,1,FALSE)=C2859,"OK","Fix"),"Fix"))</f>
        <v/>
      </c>
      <c r="C2860" s="32"/>
      <c r="D2860" s="3"/>
      <c r="E2860" s="3"/>
      <c r="G2860" s="13"/>
      <c r="H2860" s="13"/>
      <c r="I2860" s="13"/>
      <c r="J2860" s="46"/>
    </row>
    <row r="2861" spans="1:10" x14ac:dyDescent="0.25">
      <c r="A2861" s="7" t="str">
        <f>IF(C2860="","",IFERROR(IF(VLOOKUP(C2860,'Program Mapping'!B:B,1,FALSE)=C2860,"OK","Fix"),"Fix"))</f>
        <v/>
      </c>
      <c r="C2861" s="32"/>
      <c r="D2861" s="3"/>
      <c r="E2861" s="3"/>
      <c r="G2861" s="13"/>
      <c r="H2861" s="13"/>
      <c r="I2861" s="13"/>
      <c r="J2861" s="46"/>
    </row>
    <row r="2862" spans="1:10" x14ac:dyDescent="0.25">
      <c r="A2862" s="7" t="str">
        <f>IF(C2861="","",IFERROR(IF(VLOOKUP(C2861,'Program Mapping'!B:B,1,FALSE)=C2861,"OK","Fix"),"Fix"))</f>
        <v/>
      </c>
      <c r="C2862" s="32"/>
      <c r="D2862" s="3"/>
      <c r="E2862" s="3"/>
      <c r="G2862" s="13"/>
      <c r="H2862" s="13"/>
      <c r="I2862" s="13"/>
      <c r="J2862" s="46"/>
    </row>
    <row r="2863" spans="1:10" x14ac:dyDescent="0.25">
      <c r="A2863" s="7" t="str">
        <f>IF(C2862="","",IFERROR(IF(VLOOKUP(C2862,'Program Mapping'!B:B,1,FALSE)=C2862,"OK","Fix"),"Fix"))</f>
        <v/>
      </c>
      <c r="C2863" s="32"/>
      <c r="D2863" s="3"/>
      <c r="E2863" s="3"/>
      <c r="G2863" s="13"/>
      <c r="H2863" s="13"/>
      <c r="I2863" s="13"/>
      <c r="J2863" s="46"/>
    </row>
    <row r="2864" spans="1:10" x14ac:dyDescent="0.25">
      <c r="A2864" s="7" t="str">
        <f>IF(C2863="","",IFERROR(IF(VLOOKUP(C2863,'Program Mapping'!B:B,1,FALSE)=C2863,"OK","Fix"),"Fix"))</f>
        <v/>
      </c>
      <c r="C2864" s="32"/>
      <c r="D2864" s="3"/>
      <c r="E2864" s="3"/>
      <c r="G2864" s="13"/>
      <c r="H2864" s="13"/>
      <c r="I2864" s="13"/>
      <c r="J2864" s="46"/>
    </row>
    <row r="2865" spans="1:10" x14ac:dyDescent="0.25">
      <c r="A2865" s="7" t="str">
        <f>IF(C2864="","",IFERROR(IF(VLOOKUP(C2864,'Program Mapping'!B:B,1,FALSE)=C2864,"OK","Fix"),"Fix"))</f>
        <v/>
      </c>
      <c r="C2865" s="32"/>
      <c r="D2865" s="3"/>
      <c r="E2865" s="3"/>
      <c r="G2865" s="13"/>
      <c r="H2865" s="13"/>
      <c r="I2865" s="13"/>
      <c r="J2865" s="46"/>
    </row>
    <row r="2866" spans="1:10" x14ac:dyDescent="0.25">
      <c r="A2866" s="7" t="str">
        <f>IF(C2865="","",IFERROR(IF(VLOOKUP(C2865,'Program Mapping'!B:B,1,FALSE)=C2865,"OK","Fix"),"Fix"))</f>
        <v/>
      </c>
      <c r="C2866" s="32"/>
      <c r="D2866" s="3"/>
      <c r="E2866" s="3"/>
      <c r="G2866" s="13"/>
      <c r="H2866" s="13"/>
      <c r="I2866" s="13"/>
      <c r="J2866" s="46"/>
    </row>
    <row r="2867" spans="1:10" x14ac:dyDescent="0.25">
      <c r="A2867" s="7" t="str">
        <f>IF(C2866="","",IFERROR(IF(VLOOKUP(C2866,'Program Mapping'!B:B,1,FALSE)=C2866,"OK","Fix"),"Fix"))</f>
        <v/>
      </c>
      <c r="C2867" s="32"/>
      <c r="D2867" s="3"/>
      <c r="E2867" s="3"/>
      <c r="G2867" s="13"/>
      <c r="H2867" s="13"/>
      <c r="I2867" s="13"/>
      <c r="J2867" s="46"/>
    </row>
    <row r="2868" spans="1:10" x14ac:dyDescent="0.25">
      <c r="A2868" s="7" t="str">
        <f>IF(C2867="","",IFERROR(IF(VLOOKUP(C2867,'Program Mapping'!B:B,1,FALSE)=C2867,"OK","Fix"),"Fix"))</f>
        <v/>
      </c>
      <c r="C2868" s="32"/>
      <c r="D2868" s="3"/>
      <c r="E2868" s="3"/>
      <c r="G2868" s="13"/>
      <c r="H2868" s="13"/>
      <c r="I2868" s="13"/>
      <c r="J2868" s="46"/>
    </row>
    <row r="2869" spans="1:10" x14ac:dyDescent="0.25">
      <c r="A2869" s="7" t="str">
        <f>IF(C2868="","",IFERROR(IF(VLOOKUP(C2868,'Program Mapping'!B:B,1,FALSE)=C2868,"OK","Fix"),"Fix"))</f>
        <v/>
      </c>
      <c r="C2869" s="32"/>
      <c r="D2869" s="3"/>
      <c r="E2869" s="3"/>
      <c r="G2869" s="13"/>
      <c r="H2869" s="13"/>
      <c r="I2869" s="13"/>
      <c r="J2869" s="46"/>
    </row>
    <row r="2870" spans="1:10" x14ac:dyDescent="0.25">
      <c r="A2870" s="7" t="str">
        <f>IF(C2869="","",IFERROR(IF(VLOOKUP(C2869,'Program Mapping'!B:B,1,FALSE)=C2869,"OK","Fix"),"Fix"))</f>
        <v/>
      </c>
      <c r="C2870" s="32"/>
      <c r="D2870" s="3"/>
      <c r="E2870" s="3"/>
      <c r="G2870" s="13"/>
      <c r="H2870" s="13"/>
      <c r="I2870" s="13"/>
      <c r="J2870" s="46"/>
    </row>
    <row r="2871" spans="1:10" x14ac:dyDescent="0.25">
      <c r="A2871" s="7" t="str">
        <f>IF(C2870="","",IFERROR(IF(VLOOKUP(C2870,'Program Mapping'!B:B,1,FALSE)=C2870,"OK","Fix"),"Fix"))</f>
        <v/>
      </c>
      <c r="C2871" s="32"/>
      <c r="D2871" s="3"/>
      <c r="E2871" s="3"/>
      <c r="G2871" s="13"/>
      <c r="H2871" s="13"/>
      <c r="I2871" s="13"/>
      <c r="J2871" s="46"/>
    </row>
    <row r="2872" spans="1:10" x14ac:dyDescent="0.25">
      <c r="A2872" s="7" t="str">
        <f>IF(C2871="","",IFERROR(IF(VLOOKUP(C2871,'Program Mapping'!B:B,1,FALSE)=C2871,"OK","Fix"),"Fix"))</f>
        <v/>
      </c>
      <c r="C2872" s="32"/>
      <c r="D2872" s="3"/>
      <c r="E2872" s="3"/>
      <c r="G2872" s="13"/>
      <c r="H2872" s="13"/>
      <c r="I2872" s="13"/>
      <c r="J2872" s="46"/>
    </row>
    <row r="2873" spans="1:10" x14ac:dyDescent="0.25">
      <c r="A2873" s="7" t="str">
        <f>IF(C2872="","",IFERROR(IF(VLOOKUP(C2872,'Program Mapping'!B:B,1,FALSE)=C2872,"OK","Fix"),"Fix"))</f>
        <v/>
      </c>
      <c r="C2873" s="32"/>
      <c r="D2873" s="3"/>
      <c r="E2873" s="3"/>
      <c r="G2873" s="13"/>
      <c r="H2873" s="13"/>
      <c r="I2873" s="13"/>
      <c r="J2873" s="46"/>
    </row>
    <row r="2874" spans="1:10" x14ac:dyDescent="0.25">
      <c r="A2874" s="7" t="str">
        <f>IF(C2873="","",IFERROR(IF(VLOOKUP(C2873,'Program Mapping'!B:B,1,FALSE)=C2873,"OK","Fix"),"Fix"))</f>
        <v/>
      </c>
      <c r="C2874" s="32"/>
      <c r="D2874" s="3"/>
      <c r="E2874" s="3"/>
      <c r="G2874" s="13"/>
      <c r="H2874" s="13"/>
      <c r="I2874" s="13"/>
      <c r="J2874" s="46"/>
    </row>
    <row r="2875" spans="1:10" x14ac:dyDescent="0.25">
      <c r="A2875" s="7" t="str">
        <f>IF(C2874="","",IFERROR(IF(VLOOKUP(C2874,'Program Mapping'!B:B,1,FALSE)=C2874,"OK","Fix"),"Fix"))</f>
        <v/>
      </c>
      <c r="C2875" s="32"/>
      <c r="D2875" s="3"/>
      <c r="E2875" s="3"/>
      <c r="G2875" s="13"/>
      <c r="H2875" s="13"/>
      <c r="I2875" s="13"/>
      <c r="J2875" s="46"/>
    </row>
    <row r="2876" spans="1:10" x14ac:dyDescent="0.25">
      <c r="A2876" s="7" t="str">
        <f>IF(C2875="","",IFERROR(IF(VLOOKUP(C2875,'Program Mapping'!B:B,1,FALSE)=C2875,"OK","Fix"),"Fix"))</f>
        <v/>
      </c>
      <c r="C2876" s="32"/>
      <c r="D2876" s="3"/>
      <c r="E2876" s="3"/>
      <c r="G2876" s="13"/>
      <c r="H2876" s="13"/>
      <c r="I2876" s="13"/>
      <c r="J2876" s="46"/>
    </row>
    <row r="2877" spans="1:10" x14ac:dyDescent="0.25">
      <c r="A2877" s="7" t="str">
        <f>IF(C2876="","",IFERROR(IF(VLOOKUP(C2876,'Program Mapping'!B:B,1,FALSE)=C2876,"OK","Fix"),"Fix"))</f>
        <v/>
      </c>
      <c r="C2877" s="32"/>
      <c r="D2877" s="3"/>
      <c r="E2877" s="3"/>
      <c r="G2877" s="13"/>
      <c r="H2877" s="13"/>
      <c r="I2877" s="13"/>
      <c r="J2877" s="46"/>
    </row>
    <row r="2878" spans="1:10" x14ac:dyDescent="0.25">
      <c r="A2878" s="7" t="str">
        <f>IF(C2877="","",IFERROR(IF(VLOOKUP(C2877,'Program Mapping'!B:B,1,FALSE)=C2877,"OK","Fix"),"Fix"))</f>
        <v/>
      </c>
      <c r="C2878" s="32"/>
      <c r="D2878" s="3"/>
      <c r="E2878" s="3"/>
      <c r="G2878" s="13"/>
      <c r="H2878" s="13"/>
      <c r="I2878" s="13"/>
      <c r="J2878" s="46"/>
    </row>
    <row r="2879" spans="1:10" x14ac:dyDescent="0.25">
      <c r="A2879" s="7" t="str">
        <f>IF(C2878="","",IFERROR(IF(VLOOKUP(C2878,'Program Mapping'!B:B,1,FALSE)=C2878,"OK","Fix"),"Fix"))</f>
        <v/>
      </c>
      <c r="C2879" s="32"/>
      <c r="D2879" s="3"/>
      <c r="E2879" s="3"/>
      <c r="G2879" s="13"/>
      <c r="H2879" s="13"/>
      <c r="I2879" s="13"/>
      <c r="J2879" s="46"/>
    </row>
    <row r="2880" spans="1:10" x14ac:dyDescent="0.25">
      <c r="A2880" s="7" t="str">
        <f>IF(C2879="","",IFERROR(IF(VLOOKUP(C2879,'Program Mapping'!B:B,1,FALSE)=C2879,"OK","Fix"),"Fix"))</f>
        <v/>
      </c>
      <c r="C2880" s="32"/>
      <c r="D2880" s="3"/>
      <c r="E2880" s="3"/>
      <c r="G2880" s="13"/>
      <c r="H2880" s="13"/>
      <c r="I2880" s="13"/>
      <c r="J2880" s="46"/>
    </row>
    <row r="2881" spans="1:10" x14ac:dyDescent="0.25">
      <c r="A2881" s="7" t="str">
        <f>IF(C2880="","",IFERROR(IF(VLOOKUP(C2880,'Program Mapping'!B:B,1,FALSE)=C2880,"OK","Fix"),"Fix"))</f>
        <v/>
      </c>
      <c r="C2881" s="32"/>
      <c r="D2881" s="3"/>
      <c r="E2881" s="3"/>
      <c r="G2881" s="13"/>
      <c r="H2881" s="13"/>
      <c r="I2881" s="13"/>
      <c r="J2881" s="46"/>
    </row>
    <row r="2882" spans="1:10" x14ac:dyDescent="0.25">
      <c r="A2882" s="7" t="str">
        <f>IF(C2881="","",IFERROR(IF(VLOOKUP(C2881,'Program Mapping'!B:B,1,FALSE)=C2881,"OK","Fix"),"Fix"))</f>
        <v/>
      </c>
      <c r="C2882" s="32"/>
      <c r="D2882" s="3"/>
      <c r="E2882" s="3"/>
      <c r="G2882" s="13"/>
      <c r="H2882" s="13"/>
      <c r="I2882" s="13"/>
      <c r="J2882" s="46"/>
    </row>
    <row r="2883" spans="1:10" x14ac:dyDescent="0.25">
      <c r="A2883" s="7" t="str">
        <f>IF(C2882="","",IFERROR(IF(VLOOKUP(C2882,'Program Mapping'!B:B,1,FALSE)=C2882,"OK","Fix"),"Fix"))</f>
        <v/>
      </c>
      <c r="C2883" s="32"/>
      <c r="D2883" s="3"/>
      <c r="E2883" s="3"/>
      <c r="G2883" s="13"/>
      <c r="H2883" s="13"/>
      <c r="I2883" s="13"/>
      <c r="J2883" s="46"/>
    </row>
    <row r="2884" spans="1:10" x14ac:dyDescent="0.25">
      <c r="A2884" s="7" t="str">
        <f>IF(C2883="","",IFERROR(IF(VLOOKUP(C2883,'Program Mapping'!B:B,1,FALSE)=C2883,"OK","Fix"),"Fix"))</f>
        <v/>
      </c>
      <c r="C2884" s="32"/>
      <c r="D2884" s="3"/>
      <c r="E2884" s="3"/>
      <c r="G2884" s="13"/>
      <c r="H2884" s="13"/>
      <c r="I2884" s="13"/>
      <c r="J2884" s="46"/>
    </row>
    <row r="2885" spans="1:10" x14ac:dyDescent="0.25">
      <c r="A2885" s="7" t="str">
        <f>IF(C2884="","",IFERROR(IF(VLOOKUP(C2884,'Program Mapping'!B:B,1,FALSE)=C2884,"OK","Fix"),"Fix"))</f>
        <v/>
      </c>
      <c r="C2885" s="32"/>
      <c r="D2885" s="3"/>
      <c r="E2885" s="3"/>
      <c r="G2885" s="13"/>
      <c r="H2885" s="13"/>
      <c r="I2885" s="13"/>
      <c r="J2885" s="46"/>
    </row>
    <row r="2886" spans="1:10" x14ac:dyDescent="0.25">
      <c r="A2886" s="7" t="str">
        <f>IF(C2885="","",IFERROR(IF(VLOOKUP(C2885,'Program Mapping'!B:B,1,FALSE)=C2885,"OK","Fix"),"Fix"))</f>
        <v/>
      </c>
      <c r="C2886" s="32"/>
      <c r="D2886" s="3"/>
      <c r="E2886" s="3"/>
      <c r="G2886" s="13"/>
      <c r="H2886" s="13"/>
      <c r="I2886" s="13"/>
      <c r="J2886" s="46"/>
    </row>
    <row r="2887" spans="1:10" x14ac:dyDescent="0.25">
      <c r="A2887" s="7" t="str">
        <f>IF(C2886="","",IFERROR(IF(VLOOKUP(C2886,'Program Mapping'!B:B,1,FALSE)=C2886,"OK","Fix"),"Fix"))</f>
        <v/>
      </c>
      <c r="C2887" s="32"/>
      <c r="D2887" s="3"/>
      <c r="E2887" s="3"/>
      <c r="G2887" s="13"/>
      <c r="H2887" s="13"/>
      <c r="I2887" s="13"/>
      <c r="J2887" s="46"/>
    </row>
    <row r="2888" spans="1:10" x14ac:dyDescent="0.25">
      <c r="A2888" s="7" t="str">
        <f>IF(C2887="","",IFERROR(IF(VLOOKUP(C2887,'Program Mapping'!B:B,1,FALSE)=C2887,"OK","Fix"),"Fix"))</f>
        <v/>
      </c>
      <c r="C2888" s="32"/>
      <c r="D2888" s="3"/>
      <c r="E2888" s="3"/>
      <c r="G2888" s="13"/>
      <c r="H2888" s="13"/>
      <c r="I2888" s="13"/>
      <c r="J2888" s="46"/>
    </row>
    <row r="2889" spans="1:10" x14ac:dyDescent="0.25">
      <c r="A2889" s="7" t="str">
        <f>IF(C2888="","",IFERROR(IF(VLOOKUP(C2888,'Program Mapping'!B:B,1,FALSE)=C2888,"OK","Fix"),"Fix"))</f>
        <v/>
      </c>
      <c r="C2889" s="32"/>
      <c r="D2889" s="3"/>
      <c r="E2889" s="3"/>
      <c r="G2889" s="13"/>
      <c r="H2889" s="13"/>
      <c r="I2889" s="13"/>
      <c r="J2889" s="46"/>
    </row>
    <row r="2890" spans="1:10" x14ac:dyDescent="0.25">
      <c r="A2890" s="7" t="str">
        <f>IF(C2889="","",IFERROR(IF(VLOOKUP(C2889,'Program Mapping'!B:B,1,FALSE)=C2889,"OK","Fix"),"Fix"))</f>
        <v/>
      </c>
      <c r="C2890" s="32"/>
      <c r="D2890" s="3"/>
      <c r="E2890" s="3"/>
      <c r="G2890" s="13"/>
      <c r="H2890" s="13"/>
      <c r="I2890" s="13"/>
      <c r="J2890" s="46"/>
    </row>
    <row r="2891" spans="1:10" x14ac:dyDescent="0.25">
      <c r="A2891" s="7" t="str">
        <f>IF(C2890="","",IFERROR(IF(VLOOKUP(C2890,'Program Mapping'!B:B,1,FALSE)=C2890,"OK","Fix"),"Fix"))</f>
        <v/>
      </c>
      <c r="C2891" s="32"/>
      <c r="D2891" s="3"/>
      <c r="E2891" s="3"/>
      <c r="G2891" s="13"/>
      <c r="H2891" s="13"/>
      <c r="I2891" s="13"/>
      <c r="J2891" s="46"/>
    </row>
    <row r="2892" spans="1:10" x14ac:dyDescent="0.25">
      <c r="A2892" s="7" t="str">
        <f>IF(C2891="","",IFERROR(IF(VLOOKUP(C2891,'Program Mapping'!B:B,1,FALSE)=C2891,"OK","Fix"),"Fix"))</f>
        <v/>
      </c>
      <c r="C2892" s="32"/>
      <c r="D2892" s="3"/>
      <c r="E2892" s="3"/>
      <c r="G2892" s="13"/>
      <c r="H2892" s="13"/>
      <c r="I2892" s="13"/>
      <c r="J2892" s="46"/>
    </row>
    <row r="2893" spans="1:10" x14ac:dyDescent="0.25">
      <c r="A2893" s="7" t="str">
        <f>IF(C2892="","",IFERROR(IF(VLOOKUP(C2892,'Program Mapping'!B:B,1,FALSE)=C2892,"OK","Fix"),"Fix"))</f>
        <v/>
      </c>
      <c r="C2893" s="32"/>
      <c r="D2893" s="3"/>
      <c r="E2893" s="3"/>
      <c r="G2893" s="13"/>
      <c r="H2893" s="13"/>
      <c r="I2893" s="13"/>
      <c r="J2893" s="46"/>
    </row>
    <row r="2894" spans="1:10" x14ac:dyDescent="0.25">
      <c r="A2894" s="7" t="str">
        <f>IF(C2893="","",IFERROR(IF(VLOOKUP(C2893,'Program Mapping'!B:B,1,FALSE)=C2893,"OK","Fix"),"Fix"))</f>
        <v/>
      </c>
      <c r="C2894" s="32"/>
      <c r="D2894" s="3"/>
      <c r="E2894" s="3"/>
      <c r="G2894" s="13"/>
      <c r="H2894" s="13"/>
      <c r="I2894" s="13"/>
      <c r="J2894" s="46"/>
    </row>
    <row r="2895" spans="1:10" x14ac:dyDescent="0.25">
      <c r="A2895" s="7" t="str">
        <f>IF(C2894="","",IFERROR(IF(VLOOKUP(C2894,'Program Mapping'!B:B,1,FALSE)=C2894,"OK","Fix"),"Fix"))</f>
        <v/>
      </c>
      <c r="C2895" s="32"/>
      <c r="D2895" s="3"/>
      <c r="E2895" s="3"/>
      <c r="G2895" s="13"/>
      <c r="H2895" s="13"/>
      <c r="I2895" s="13"/>
      <c r="J2895" s="46"/>
    </row>
    <row r="2896" spans="1:10" x14ac:dyDescent="0.25">
      <c r="A2896" s="7" t="str">
        <f>IF(C2895="","",IFERROR(IF(VLOOKUP(C2895,'Program Mapping'!B:B,1,FALSE)=C2895,"OK","Fix"),"Fix"))</f>
        <v/>
      </c>
      <c r="C2896" s="32"/>
      <c r="D2896" s="3"/>
      <c r="E2896" s="3"/>
      <c r="G2896" s="13"/>
      <c r="H2896" s="13"/>
      <c r="I2896" s="13"/>
      <c r="J2896" s="46"/>
    </row>
    <row r="2897" spans="1:10" x14ac:dyDescent="0.25">
      <c r="A2897" s="7" t="str">
        <f>IF(C2896="","",IFERROR(IF(VLOOKUP(C2896,'Program Mapping'!B:B,1,FALSE)=C2896,"OK","Fix"),"Fix"))</f>
        <v/>
      </c>
      <c r="C2897" s="32"/>
      <c r="D2897" s="3"/>
      <c r="E2897" s="3"/>
      <c r="G2897" s="13"/>
      <c r="H2897" s="13"/>
      <c r="I2897" s="13"/>
      <c r="J2897" s="46"/>
    </row>
    <row r="2898" spans="1:10" x14ac:dyDescent="0.25">
      <c r="A2898" s="7" t="str">
        <f>IF(C2897="","",IFERROR(IF(VLOOKUP(C2897,'Program Mapping'!B:B,1,FALSE)=C2897,"OK","Fix"),"Fix"))</f>
        <v/>
      </c>
      <c r="C2898" s="32"/>
      <c r="D2898" s="3"/>
      <c r="E2898" s="3"/>
      <c r="G2898" s="13"/>
      <c r="H2898" s="13"/>
      <c r="I2898" s="13"/>
      <c r="J2898" s="46"/>
    </row>
    <row r="2899" spans="1:10" x14ac:dyDescent="0.25">
      <c r="A2899" s="7" t="str">
        <f>IF(C2898="","",IFERROR(IF(VLOOKUP(C2898,'Program Mapping'!B:B,1,FALSE)=C2898,"OK","Fix"),"Fix"))</f>
        <v/>
      </c>
      <c r="C2899" s="32"/>
      <c r="D2899" s="3"/>
      <c r="E2899" s="3"/>
      <c r="G2899" s="13"/>
      <c r="H2899" s="13"/>
      <c r="I2899" s="13"/>
      <c r="J2899" s="46"/>
    </row>
    <row r="2900" spans="1:10" x14ac:dyDescent="0.25">
      <c r="A2900" s="7" t="str">
        <f>IF(C2899="","",IFERROR(IF(VLOOKUP(C2899,'Program Mapping'!B:B,1,FALSE)=C2899,"OK","Fix"),"Fix"))</f>
        <v/>
      </c>
      <c r="C2900" s="32"/>
      <c r="D2900" s="3"/>
      <c r="E2900" s="3"/>
      <c r="G2900" s="13"/>
      <c r="H2900" s="13"/>
      <c r="I2900" s="13"/>
      <c r="J2900" s="46"/>
    </row>
    <row r="2901" spans="1:10" x14ac:dyDescent="0.25">
      <c r="A2901" s="7" t="str">
        <f>IF(C2900="","",IFERROR(IF(VLOOKUP(C2900,'Program Mapping'!B:B,1,FALSE)=C2900,"OK","Fix"),"Fix"))</f>
        <v/>
      </c>
      <c r="C2901" s="32"/>
      <c r="D2901" s="3"/>
      <c r="E2901" s="3"/>
      <c r="G2901" s="13"/>
      <c r="H2901" s="13"/>
      <c r="I2901" s="13"/>
      <c r="J2901" s="46"/>
    </row>
    <row r="2902" spans="1:10" x14ac:dyDescent="0.25">
      <c r="A2902" s="7" t="str">
        <f>IF(C2901="","",IFERROR(IF(VLOOKUP(C2901,'Program Mapping'!B:B,1,FALSE)=C2901,"OK","Fix"),"Fix"))</f>
        <v/>
      </c>
      <c r="C2902" s="32"/>
      <c r="D2902" s="3"/>
      <c r="E2902" s="3"/>
      <c r="G2902" s="13"/>
      <c r="H2902" s="13"/>
      <c r="I2902" s="13"/>
      <c r="J2902" s="46"/>
    </row>
    <row r="2903" spans="1:10" x14ac:dyDescent="0.25">
      <c r="A2903" s="7" t="str">
        <f>IF(C2902="","",IFERROR(IF(VLOOKUP(C2902,'Program Mapping'!B:B,1,FALSE)=C2902,"OK","Fix"),"Fix"))</f>
        <v/>
      </c>
      <c r="C2903" s="32"/>
      <c r="D2903" s="3"/>
      <c r="E2903" s="3"/>
      <c r="G2903" s="13"/>
      <c r="H2903" s="13"/>
      <c r="I2903" s="13"/>
      <c r="J2903" s="46"/>
    </row>
    <row r="2904" spans="1:10" x14ac:dyDescent="0.25">
      <c r="A2904" s="7" t="str">
        <f>IF(C2903="","",IFERROR(IF(VLOOKUP(C2903,'Program Mapping'!B:B,1,FALSE)=C2903,"OK","Fix"),"Fix"))</f>
        <v/>
      </c>
      <c r="C2904" s="32"/>
      <c r="D2904" s="3"/>
      <c r="E2904" s="3"/>
      <c r="G2904" s="13"/>
      <c r="H2904" s="13"/>
      <c r="I2904" s="13"/>
      <c r="J2904" s="46"/>
    </row>
    <row r="2905" spans="1:10" x14ac:dyDescent="0.25">
      <c r="A2905" s="7" t="str">
        <f>IF(C2904="","",IFERROR(IF(VLOOKUP(C2904,'Program Mapping'!B:B,1,FALSE)=C2904,"OK","Fix"),"Fix"))</f>
        <v/>
      </c>
      <c r="C2905" s="32"/>
      <c r="D2905" s="3"/>
      <c r="E2905" s="3"/>
      <c r="G2905" s="13"/>
      <c r="H2905" s="13"/>
      <c r="I2905" s="13"/>
      <c r="J2905" s="46"/>
    </row>
    <row r="2906" spans="1:10" x14ac:dyDescent="0.25">
      <c r="A2906" s="7" t="str">
        <f>IF(C2905="","",IFERROR(IF(VLOOKUP(C2905,'Program Mapping'!B:B,1,FALSE)=C2905,"OK","Fix"),"Fix"))</f>
        <v/>
      </c>
      <c r="C2906" s="32"/>
      <c r="D2906" s="3"/>
      <c r="E2906" s="3"/>
      <c r="G2906" s="13"/>
      <c r="H2906" s="13"/>
      <c r="I2906" s="13"/>
      <c r="J2906" s="46"/>
    </row>
    <row r="2907" spans="1:10" x14ac:dyDescent="0.25">
      <c r="A2907" s="7" t="str">
        <f>IF(C2906="","",IFERROR(IF(VLOOKUP(C2906,'Program Mapping'!B:B,1,FALSE)=C2906,"OK","Fix"),"Fix"))</f>
        <v/>
      </c>
      <c r="C2907" s="32"/>
      <c r="D2907" s="3"/>
      <c r="E2907" s="3"/>
      <c r="G2907" s="13"/>
      <c r="H2907" s="13"/>
      <c r="I2907" s="13"/>
      <c r="J2907" s="46"/>
    </row>
    <row r="2908" spans="1:10" x14ac:dyDescent="0.25">
      <c r="A2908" s="7" t="str">
        <f>IF(C2907="","",IFERROR(IF(VLOOKUP(C2907,'Program Mapping'!B:B,1,FALSE)=C2907,"OK","Fix"),"Fix"))</f>
        <v/>
      </c>
      <c r="C2908" s="32"/>
      <c r="D2908" s="3"/>
      <c r="E2908" s="3"/>
      <c r="G2908" s="13"/>
      <c r="H2908" s="13"/>
      <c r="I2908" s="13"/>
      <c r="J2908" s="46"/>
    </row>
    <row r="2909" spans="1:10" x14ac:dyDescent="0.25">
      <c r="A2909" s="7" t="str">
        <f>IF(C2908="","",IFERROR(IF(VLOOKUP(C2908,'Program Mapping'!B:B,1,FALSE)=C2908,"OK","Fix"),"Fix"))</f>
        <v/>
      </c>
      <c r="C2909" s="32"/>
      <c r="D2909" s="3"/>
      <c r="E2909" s="3"/>
      <c r="G2909" s="13"/>
      <c r="H2909" s="13"/>
      <c r="I2909" s="13"/>
      <c r="J2909" s="46"/>
    </row>
    <row r="2910" spans="1:10" x14ac:dyDescent="0.25">
      <c r="A2910" s="7" t="str">
        <f>IF(C2909="","",IFERROR(IF(VLOOKUP(C2909,'Program Mapping'!B:B,1,FALSE)=C2909,"OK","Fix"),"Fix"))</f>
        <v/>
      </c>
      <c r="C2910" s="32"/>
      <c r="D2910" s="3"/>
      <c r="E2910" s="3"/>
      <c r="G2910" s="13"/>
      <c r="H2910" s="13"/>
      <c r="I2910" s="13"/>
      <c r="J2910" s="46"/>
    </row>
    <row r="2911" spans="1:10" x14ac:dyDescent="0.25">
      <c r="A2911" s="7" t="str">
        <f>IF(C2910="","",IFERROR(IF(VLOOKUP(C2910,'Program Mapping'!B:B,1,FALSE)=C2910,"OK","Fix"),"Fix"))</f>
        <v/>
      </c>
      <c r="C2911" s="32"/>
      <c r="D2911" s="3"/>
      <c r="E2911" s="3"/>
      <c r="G2911" s="13"/>
      <c r="H2911" s="13"/>
      <c r="I2911" s="13"/>
      <c r="J2911" s="46"/>
    </row>
    <row r="2912" spans="1:10" x14ac:dyDescent="0.25">
      <c r="A2912" s="7" t="str">
        <f>IF(C2911="","",IFERROR(IF(VLOOKUP(C2911,'Program Mapping'!B:B,1,FALSE)=C2911,"OK","Fix"),"Fix"))</f>
        <v/>
      </c>
      <c r="C2912" s="32"/>
      <c r="D2912" s="3"/>
      <c r="E2912" s="3"/>
      <c r="G2912" s="13"/>
      <c r="H2912" s="13"/>
      <c r="I2912" s="13"/>
      <c r="J2912" s="46"/>
    </row>
    <row r="2913" spans="1:10" x14ac:dyDescent="0.25">
      <c r="A2913" s="7" t="str">
        <f>IF(C2912="","",IFERROR(IF(VLOOKUP(C2912,'Program Mapping'!B:B,1,FALSE)=C2912,"OK","Fix"),"Fix"))</f>
        <v/>
      </c>
      <c r="C2913" s="32"/>
      <c r="D2913" s="3"/>
      <c r="E2913" s="3"/>
      <c r="G2913" s="13"/>
      <c r="H2913" s="13"/>
      <c r="I2913" s="13"/>
      <c r="J2913" s="46"/>
    </row>
    <row r="2914" spans="1:10" x14ac:dyDescent="0.25">
      <c r="A2914" s="7" t="str">
        <f>IF(C2913="","",IFERROR(IF(VLOOKUP(C2913,'Program Mapping'!B:B,1,FALSE)=C2913,"OK","Fix"),"Fix"))</f>
        <v/>
      </c>
      <c r="C2914" s="32"/>
      <c r="D2914" s="3"/>
      <c r="E2914" s="3"/>
      <c r="G2914" s="13"/>
      <c r="H2914" s="13"/>
      <c r="I2914" s="13"/>
      <c r="J2914" s="46"/>
    </row>
    <row r="2915" spans="1:10" x14ac:dyDescent="0.25">
      <c r="A2915" s="7" t="str">
        <f>IF(C2914="","",IFERROR(IF(VLOOKUP(C2914,'Program Mapping'!B:B,1,FALSE)=C2914,"OK","Fix"),"Fix"))</f>
        <v/>
      </c>
      <c r="C2915" s="32"/>
      <c r="D2915" s="3"/>
      <c r="E2915" s="3"/>
      <c r="G2915" s="13"/>
      <c r="H2915" s="13"/>
      <c r="I2915" s="13"/>
      <c r="J2915" s="46"/>
    </row>
    <row r="2916" spans="1:10" x14ac:dyDescent="0.25">
      <c r="A2916" s="7" t="str">
        <f>IF(C2915="","",IFERROR(IF(VLOOKUP(C2915,'Program Mapping'!B:B,1,FALSE)=C2915,"OK","Fix"),"Fix"))</f>
        <v/>
      </c>
      <c r="C2916" s="32"/>
      <c r="D2916" s="3"/>
      <c r="E2916" s="3"/>
      <c r="G2916" s="13"/>
      <c r="H2916" s="13"/>
      <c r="I2916" s="13"/>
      <c r="J2916" s="46"/>
    </row>
    <row r="2917" spans="1:10" x14ac:dyDescent="0.25">
      <c r="A2917" s="7" t="str">
        <f>IF(C2916="","",IFERROR(IF(VLOOKUP(C2916,'Program Mapping'!B:B,1,FALSE)=C2916,"OK","Fix"),"Fix"))</f>
        <v/>
      </c>
      <c r="C2917" s="32"/>
      <c r="D2917" s="3"/>
      <c r="E2917" s="3"/>
      <c r="G2917" s="13"/>
      <c r="H2917" s="13"/>
      <c r="I2917" s="13"/>
      <c r="J2917" s="46"/>
    </row>
    <row r="2918" spans="1:10" x14ac:dyDescent="0.25">
      <c r="A2918" s="7" t="str">
        <f>IF(C2917="","",IFERROR(IF(VLOOKUP(C2917,'Program Mapping'!B:B,1,FALSE)=C2917,"OK","Fix"),"Fix"))</f>
        <v/>
      </c>
      <c r="C2918" s="32"/>
      <c r="D2918" s="3"/>
      <c r="E2918" s="3"/>
      <c r="G2918" s="13"/>
      <c r="H2918" s="13"/>
      <c r="I2918" s="13"/>
      <c r="J2918" s="46"/>
    </row>
    <row r="2919" spans="1:10" x14ac:dyDescent="0.25">
      <c r="A2919" s="7" t="str">
        <f>IF(C2918="","",IFERROR(IF(VLOOKUP(C2918,'Program Mapping'!B:B,1,FALSE)=C2918,"OK","Fix"),"Fix"))</f>
        <v/>
      </c>
      <c r="C2919" s="32"/>
      <c r="D2919" s="3"/>
      <c r="E2919" s="3"/>
      <c r="G2919" s="13"/>
      <c r="H2919" s="13"/>
      <c r="I2919" s="13"/>
      <c r="J2919" s="46"/>
    </row>
    <row r="2920" spans="1:10" x14ac:dyDescent="0.25">
      <c r="A2920" s="7" t="str">
        <f>IF(C2919="","",IFERROR(IF(VLOOKUP(C2919,'Program Mapping'!B:B,1,FALSE)=C2919,"OK","Fix"),"Fix"))</f>
        <v/>
      </c>
      <c r="C2920" s="32"/>
      <c r="D2920" s="3"/>
      <c r="E2920" s="3"/>
      <c r="G2920" s="13"/>
      <c r="H2920" s="13"/>
      <c r="I2920" s="13"/>
      <c r="J2920" s="46"/>
    </row>
    <row r="2921" spans="1:10" x14ac:dyDescent="0.25">
      <c r="A2921" s="7" t="str">
        <f>IF(C2920="","",IFERROR(IF(VLOOKUP(C2920,'Program Mapping'!B:B,1,FALSE)=C2920,"OK","Fix"),"Fix"))</f>
        <v/>
      </c>
      <c r="C2921" s="32"/>
      <c r="D2921" s="3"/>
      <c r="E2921" s="3"/>
      <c r="G2921" s="13"/>
      <c r="H2921" s="13"/>
      <c r="I2921" s="13"/>
      <c r="J2921" s="46"/>
    </row>
    <row r="2922" spans="1:10" x14ac:dyDescent="0.25">
      <c r="A2922" s="7" t="str">
        <f>IF(C2921="","",IFERROR(IF(VLOOKUP(C2921,'Program Mapping'!B:B,1,FALSE)=C2921,"OK","Fix"),"Fix"))</f>
        <v/>
      </c>
      <c r="C2922" s="32"/>
      <c r="D2922" s="3"/>
      <c r="E2922" s="3"/>
      <c r="G2922" s="13"/>
      <c r="H2922" s="13"/>
      <c r="I2922" s="13"/>
      <c r="J2922" s="46"/>
    </row>
    <row r="2923" spans="1:10" x14ac:dyDescent="0.25">
      <c r="A2923" s="7" t="str">
        <f>IF(C2922="","",IFERROR(IF(VLOOKUP(C2922,'Program Mapping'!B:B,1,FALSE)=C2922,"OK","Fix"),"Fix"))</f>
        <v/>
      </c>
      <c r="C2923" s="32"/>
      <c r="D2923" s="3"/>
      <c r="E2923" s="3"/>
      <c r="G2923" s="13"/>
      <c r="H2923" s="13"/>
      <c r="I2923" s="13"/>
      <c r="J2923" s="46"/>
    </row>
    <row r="2924" spans="1:10" x14ac:dyDescent="0.25">
      <c r="A2924" s="7" t="str">
        <f>IF(C2923="","",IFERROR(IF(VLOOKUP(C2923,'Program Mapping'!B:B,1,FALSE)=C2923,"OK","Fix"),"Fix"))</f>
        <v/>
      </c>
      <c r="C2924" s="32"/>
      <c r="D2924" s="3"/>
      <c r="E2924" s="3"/>
      <c r="G2924" s="13"/>
      <c r="H2924" s="13"/>
      <c r="I2924" s="13"/>
      <c r="J2924" s="46"/>
    </row>
    <row r="2925" spans="1:10" x14ac:dyDescent="0.25">
      <c r="A2925" s="7" t="str">
        <f>IF(C2924="","",IFERROR(IF(VLOOKUP(C2924,'Program Mapping'!B:B,1,FALSE)=C2924,"OK","Fix"),"Fix"))</f>
        <v/>
      </c>
      <c r="C2925" s="32"/>
      <c r="D2925" s="3"/>
      <c r="E2925" s="3"/>
      <c r="G2925" s="13"/>
      <c r="H2925" s="13"/>
      <c r="I2925" s="13"/>
      <c r="J2925" s="46"/>
    </row>
    <row r="2926" spans="1:10" x14ac:dyDescent="0.25">
      <c r="A2926" s="7" t="str">
        <f>IF(C2925="","",IFERROR(IF(VLOOKUP(C2925,'Program Mapping'!B:B,1,FALSE)=C2925,"OK","Fix"),"Fix"))</f>
        <v/>
      </c>
      <c r="C2926" s="32"/>
      <c r="D2926" s="3"/>
      <c r="E2926" s="3"/>
      <c r="G2926" s="13"/>
      <c r="H2926" s="13"/>
      <c r="I2926" s="13"/>
      <c r="J2926" s="46"/>
    </row>
    <row r="2927" spans="1:10" x14ac:dyDescent="0.25">
      <c r="A2927" s="7" t="str">
        <f>IF(C2926="","",IFERROR(IF(VLOOKUP(C2926,'Program Mapping'!B:B,1,FALSE)=C2926,"OK","Fix"),"Fix"))</f>
        <v/>
      </c>
      <c r="C2927" s="32"/>
      <c r="D2927" s="3"/>
      <c r="E2927" s="3"/>
      <c r="G2927" s="13"/>
      <c r="H2927" s="13"/>
      <c r="I2927" s="13"/>
      <c r="J2927" s="46"/>
    </row>
    <row r="2928" spans="1:10" x14ac:dyDescent="0.25">
      <c r="A2928" s="7" t="str">
        <f>IF(C2927="","",IFERROR(IF(VLOOKUP(C2927,'Program Mapping'!B:B,1,FALSE)=C2927,"OK","Fix"),"Fix"))</f>
        <v/>
      </c>
      <c r="C2928" s="32"/>
      <c r="D2928" s="3"/>
      <c r="E2928" s="3"/>
      <c r="G2928" s="13"/>
      <c r="H2928" s="13"/>
      <c r="I2928" s="13"/>
      <c r="J2928" s="46"/>
    </row>
    <row r="2929" spans="1:10" x14ac:dyDescent="0.25">
      <c r="A2929" s="7" t="str">
        <f>IF(C2928="","",IFERROR(IF(VLOOKUP(C2928,'Program Mapping'!B:B,1,FALSE)=C2928,"OK","Fix"),"Fix"))</f>
        <v/>
      </c>
      <c r="C2929" s="32"/>
      <c r="D2929" s="3"/>
      <c r="E2929" s="3"/>
      <c r="G2929" s="13"/>
      <c r="H2929" s="13"/>
      <c r="I2929" s="13"/>
      <c r="J2929" s="46"/>
    </row>
    <row r="2930" spans="1:10" x14ac:dyDescent="0.25">
      <c r="A2930" s="7" t="str">
        <f>IF(C2929="","",IFERROR(IF(VLOOKUP(C2929,'Program Mapping'!B:B,1,FALSE)=C2929,"OK","Fix"),"Fix"))</f>
        <v/>
      </c>
      <c r="C2930" s="32"/>
      <c r="D2930" s="3"/>
      <c r="E2930" s="3"/>
      <c r="G2930" s="13"/>
      <c r="H2930" s="13"/>
      <c r="I2930" s="13"/>
      <c r="J2930" s="46"/>
    </row>
    <row r="2931" spans="1:10" x14ac:dyDescent="0.25">
      <c r="A2931" s="7" t="str">
        <f>IF(C2930="","",IFERROR(IF(VLOOKUP(C2930,'Program Mapping'!B:B,1,FALSE)=C2930,"OK","Fix"),"Fix"))</f>
        <v/>
      </c>
      <c r="C2931" s="32"/>
      <c r="D2931" s="3"/>
      <c r="E2931" s="3"/>
      <c r="G2931" s="13"/>
      <c r="H2931" s="13"/>
      <c r="I2931" s="13"/>
      <c r="J2931" s="46"/>
    </row>
    <row r="2932" spans="1:10" x14ac:dyDescent="0.25">
      <c r="A2932" s="7" t="str">
        <f>IF(C2931="","",IFERROR(IF(VLOOKUP(C2931,'Program Mapping'!B:B,1,FALSE)=C2931,"OK","Fix"),"Fix"))</f>
        <v/>
      </c>
      <c r="C2932" s="32"/>
      <c r="D2932" s="3"/>
      <c r="E2932" s="3"/>
      <c r="G2932" s="13"/>
      <c r="H2932" s="13"/>
      <c r="I2932" s="13"/>
      <c r="J2932" s="46"/>
    </row>
    <row r="2933" spans="1:10" x14ac:dyDescent="0.25">
      <c r="A2933" s="7" t="str">
        <f>IF(C2932="","",IFERROR(IF(VLOOKUP(C2932,'Program Mapping'!B:B,1,FALSE)=C2932,"OK","Fix"),"Fix"))</f>
        <v/>
      </c>
      <c r="C2933" s="32"/>
      <c r="D2933" s="3"/>
      <c r="E2933" s="3"/>
      <c r="G2933" s="13"/>
      <c r="H2933" s="13"/>
      <c r="I2933" s="13"/>
      <c r="J2933" s="46"/>
    </row>
    <row r="2934" spans="1:10" x14ac:dyDescent="0.25">
      <c r="A2934" s="7" t="str">
        <f>IF(C2933="","",IFERROR(IF(VLOOKUP(C2933,'Program Mapping'!B:B,1,FALSE)=C2933,"OK","Fix"),"Fix"))</f>
        <v/>
      </c>
      <c r="C2934" s="32"/>
      <c r="D2934" s="3"/>
      <c r="E2934" s="3"/>
      <c r="G2934" s="13"/>
      <c r="H2934" s="13"/>
      <c r="I2934" s="13"/>
      <c r="J2934" s="46"/>
    </row>
    <row r="2935" spans="1:10" x14ac:dyDescent="0.25">
      <c r="A2935" s="7" t="str">
        <f>IF(C2934="","",IFERROR(IF(VLOOKUP(C2934,'Program Mapping'!B:B,1,FALSE)=C2934,"OK","Fix"),"Fix"))</f>
        <v/>
      </c>
      <c r="C2935" s="32"/>
      <c r="D2935" s="3"/>
      <c r="E2935" s="3"/>
      <c r="G2935" s="13"/>
      <c r="H2935" s="13"/>
      <c r="I2935" s="13"/>
      <c r="J2935" s="46"/>
    </row>
    <row r="2936" spans="1:10" x14ac:dyDescent="0.25">
      <c r="A2936" s="7" t="str">
        <f>IF(C2935="","",IFERROR(IF(VLOOKUP(C2935,'Program Mapping'!B:B,1,FALSE)=C2935,"OK","Fix"),"Fix"))</f>
        <v/>
      </c>
      <c r="C2936" s="32"/>
      <c r="D2936" s="3"/>
      <c r="E2936" s="3"/>
      <c r="G2936" s="13"/>
      <c r="H2936" s="13"/>
      <c r="I2936" s="13"/>
      <c r="J2936" s="46"/>
    </row>
    <row r="2937" spans="1:10" x14ac:dyDescent="0.25">
      <c r="A2937" s="7" t="str">
        <f>IF(C2936="","",IFERROR(IF(VLOOKUP(C2936,'Program Mapping'!B:B,1,FALSE)=C2936,"OK","Fix"),"Fix"))</f>
        <v/>
      </c>
      <c r="C2937" s="32"/>
      <c r="D2937" s="3"/>
      <c r="E2937" s="3"/>
      <c r="G2937" s="13"/>
      <c r="H2937" s="13"/>
      <c r="I2937" s="13"/>
      <c r="J2937" s="46"/>
    </row>
    <row r="2938" spans="1:10" x14ac:dyDescent="0.25">
      <c r="A2938" s="7" t="str">
        <f>IF(C2937="","",IFERROR(IF(VLOOKUP(C2937,'Program Mapping'!B:B,1,FALSE)=C2937,"OK","Fix"),"Fix"))</f>
        <v/>
      </c>
      <c r="C2938" s="32"/>
      <c r="D2938" s="3"/>
      <c r="E2938" s="3"/>
      <c r="G2938" s="13"/>
      <c r="H2938" s="13"/>
      <c r="I2938" s="13"/>
      <c r="J2938" s="46"/>
    </row>
    <row r="2939" spans="1:10" x14ac:dyDescent="0.25">
      <c r="A2939" s="7" t="str">
        <f>IF(C2938="","",IFERROR(IF(VLOOKUP(C2938,'Program Mapping'!B:B,1,FALSE)=C2938,"OK","Fix"),"Fix"))</f>
        <v/>
      </c>
      <c r="C2939" s="32"/>
      <c r="D2939" s="3"/>
      <c r="E2939" s="3"/>
      <c r="G2939" s="13"/>
      <c r="H2939" s="13"/>
      <c r="I2939" s="13"/>
      <c r="J2939" s="46"/>
    </row>
    <row r="2940" spans="1:10" x14ac:dyDescent="0.25">
      <c r="A2940" s="7" t="str">
        <f>IF(C2939="","",IFERROR(IF(VLOOKUP(C2939,'Program Mapping'!B:B,1,FALSE)=C2939,"OK","Fix"),"Fix"))</f>
        <v/>
      </c>
      <c r="C2940" s="32"/>
      <c r="D2940" s="3"/>
      <c r="E2940" s="3"/>
      <c r="G2940" s="13"/>
      <c r="H2940" s="13"/>
      <c r="I2940" s="13"/>
      <c r="J2940" s="46"/>
    </row>
    <row r="2941" spans="1:10" x14ac:dyDescent="0.25">
      <c r="A2941" s="7" t="str">
        <f>IF(C2940="","",IFERROR(IF(VLOOKUP(C2940,'Program Mapping'!B:B,1,FALSE)=C2940,"OK","Fix"),"Fix"))</f>
        <v/>
      </c>
      <c r="C2941" s="32"/>
      <c r="D2941" s="3"/>
      <c r="E2941" s="3"/>
      <c r="G2941" s="13"/>
      <c r="H2941" s="13"/>
      <c r="I2941" s="13"/>
      <c r="J2941" s="46"/>
    </row>
    <row r="2942" spans="1:10" x14ac:dyDescent="0.25">
      <c r="A2942" s="7" t="str">
        <f>IF(C2941="","",IFERROR(IF(VLOOKUP(C2941,'Program Mapping'!B:B,1,FALSE)=C2941,"OK","Fix"),"Fix"))</f>
        <v/>
      </c>
      <c r="C2942" s="32"/>
      <c r="D2942" s="3"/>
      <c r="E2942" s="3"/>
      <c r="G2942" s="13"/>
      <c r="H2942" s="13"/>
      <c r="I2942" s="13"/>
      <c r="J2942" s="46"/>
    </row>
    <row r="2943" spans="1:10" x14ac:dyDescent="0.25">
      <c r="A2943" s="7" t="str">
        <f>IF(C2942="","",IFERROR(IF(VLOOKUP(C2942,'Program Mapping'!B:B,1,FALSE)=C2942,"OK","Fix"),"Fix"))</f>
        <v/>
      </c>
      <c r="C2943" s="32"/>
      <c r="D2943" s="3"/>
      <c r="E2943" s="3"/>
      <c r="G2943" s="13"/>
      <c r="H2943" s="13"/>
      <c r="I2943" s="13"/>
      <c r="J2943" s="46"/>
    </row>
    <row r="2944" spans="1:10" x14ac:dyDescent="0.25">
      <c r="A2944" s="7" t="str">
        <f>IF(C2943="","",IFERROR(IF(VLOOKUP(C2943,'Program Mapping'!B:B,1,FALSE)=C2943,"OK","Fix"),"Fix"))</f>
        <v/>
      </c>
      <c r="C2944" s="32"/>
      <c r="D2944" s="3"/>
      <c r="E2944" s="3"/>
      <c r="G2944" s="13"/>
      <c r="H2944" s="13"/>
      <c r="I2944" s="13"/>
      <c r="J2944" s="46"/>
    </row>
    <row r="2945" spans="1:10" x14ac:dyDescent="0.25">
      <c r="A2945" s="7" t="str">
        <f>IF(C2944="","",IFERROR(IF(VLOOKUP(C2944,'Program Mapping'!B:B,1,FALSE)=C2944,"OK","Fix"),"Fix"))</f>
        <v/>
      </c>
      <c r="C2945" s="32"/>
      <c r="D2945" s="3"/>
      <c r="E2945" s="3"/>
      <c r="G2945" s="13"/>
      <c r="H2945" s="13"/>
      <c r="I2945" s="13"/>
      <c r="J2945" s="46"/>
    </row>
    <row r="2946" spans="1:10" x14ac:dyDescent="0.25">
      <c r="A2946" s="7" t="str">
        <f>IF(C2945="","",IFERROR(IF(VLOOKUP(C2945,'Program Mapping'!B:B,1,FALSE)=C2945,"OK","Fix"),"Fix"))</f>
        <v/>
      </c>
      <c r="C2946" s="32"/>
      <c r="D2946" s="3"/>
      <c r="E2946" s="3"/>
      <c r="G2946" s="13"/>
      <c r="H2946" s="13"/>
      <c r="I2946" s="13"/>
      <c r="J2946" s="46"/>
    </row>
    <row r="2947" spans="1:10" x14ac:dyDescent="0.25">
      <c r="A2947" s="7" t="str">
        <f>IF(C2946="","",IFERROR(IF(VLOOKUP(C2946,'Program Mapping'!B:B,1,FALSE)=C2946,"OK","Fix"),"Fix"))</f>
        <v/>
      </c>
      <c r="C2947" s="32"/>
      <c r="D2947" s="3"/>
      <c r="E2947" s="3"/>
      <c r="G2947" s="13"/>
      <c r="H2947" s="13"/>
      <c r="I2947" s="13"/>
      <c r="J2947" s="46"/>
    </row>
    <row r="2948" spans="1:10" x14ac:dyDescent="0.25">
      <c r="A2948" s="7" t="str">
        <f>IF(C2947="","",IFERROR(IF(VLOOKUP(C2947,'Program Mapping'!B:B,1,FALSE)=C2947,"OK","Fix"),"Fix"))</f>
        <v/>
      </c>
      <c r="C2948" s="32"/>
      <c r="D2948" s="3"/>
      <c r="E2948" s="3"/>
      <c r="G2948" s="13"/>
      <c r="H2948" s="13"/>
      <c r="I2948" s="13"/>
      <c r="J2948" s="46"/>
    </row>
    <row r="2949" spans="1:10" x14ac:dyDescent="0.25">
      <c r="A2949" s="7" t="str">
        <f>IF(C2948="","",IFERROR(IF(VLOOKUP(C2948,'Program Mapping'!B:B,1,FALSE)=C2948,"OK","Fix"),"Fix"))</f>
        <v/>
      </c>
      <c r="C2949" s="32"/>
      <c r="D2949" s="3"/>
      <c r="E2949" s="3"/>
      <c r="G2949" s="13"/>
      <c r="H2949" s="13"/>
      <c r="I2949" s="13"/>
      <c r="J2949" s="46"/>
    </row>
    <row r="2950" spans="1:10" x14ac:dyDescent="0.25">
      <c r="A2950" s="7" t="str">
        <f>IF(C2949="","",IFERROR(IF(VLOOKUP(C2949,'Program Mapping'!B:B,1,FALSE)=C2949,"OK","Fix"),"Fix"))</f>
        <v/>
      </c>
      <c r="C2950" s="32"/>
      <c r="D2950" s="3"/>
      <c r="E2950" s="3"/>
      <c r="G2950" s="13"/>
      <c r="H2950" s="13"/>
      <c r="I2950" s="13"/>
      <c r="J2950" s="46"/>
    </row>
    <row r="2951" spans="1:10" x14ac:dyDescent="0.25">
      <c r="A2951" s="7" t="str">
        <f>IF(C2950="","",IFERROR(IF(VLOOKUP(C2950,'Program Mapping'!B:B,1,FALSE)=C2950,"OK","Fix"),"Fix"))</f>
        <v/>
      </c>
      <c r="C2951" s="32"/>
      <c r="D2951" s="3"/>
      <c r="E2951" s="3"/>
      <c r="G2951" s="13"/>
      <c r="H2951" s="13"/>
      <c r="I2951" s="13"/>
      <c r="J2951" s="46"/>
    </row>
    <row r="2952" spans="1:10" x14ac:dyDescent="0.25">
      <c r="A2952" s="7" t="str">
        <f>IF(C2951="","",IFERROR(IF(VLOOKUP(C2951,'Program Mapping'!B:B,1,FALSE)=C2951,"OK","Fix"),"Fix"))</f>
        <v/>
      </c>
      <c r="C2952" s="32"/>
      <c r="D2952" s="3"/>
      <c r="E2952" s="3"/>
      <c r="G2952" s="13"/>
      <c r="H2952" s="13"/>
      <c r="I2952" s="13"/>
      <c r="J2952" s="46"/>
    </row>
    <row r="2953" spans="1:10" x14ac:dyDescent="0.25">
      <c r="A2953" s="7" t="str">
        <f>IF(C2952="","",IFERROR(IF(VLOOKUP(C2952,'Program Mapping'!B:B,1,FALSE)=C2952,"OK","Fix"),"Fix"))</f>
        <v/>
      </c>
      <c r="C2953" s="32"/>
      <c r="D2953" s="3"/>
      <c r="E2953" s="3"/>
      <c r="G2953" s="13"/>
      <c r="H2953" s="13"/>
      <c r="I2953" s="13"/>
      <c r="J2953" s="46"/>
    </row>
    <row r="2954" spans="1:10" x14ac:dyDescent="0.25">
      <c r="A2954" s="7" t="str">
        <f>IF(C2953="","",IFERROR(IF(VLOOKUP(C2953,'Program Mapping'!B:B,1,FALSE)=C2953,"OK","Fix"),"Fix"))</f>
        <v/>
      </c>
      <c r="C2954" s="32"/>
      <c r="D2954" s="3"/>
      <c r="E2954" s="3"/>
      <c r="G2954" s="13"/>
      <c r="H2954" s="13"/>
      <c r="I2954" s="13"/>
      <c r="J2954" s="46"/>
    </row>
    <row r="2955" spans="1:10" x14ac:dyDescent="0.25">
      <c r="A2955" s="7" t="str">
        <f>IF(C2954="","",IFERROR(IF(VLOOKUP(C2954,'Program Mapping'!B:B,1,FALSE)=C2954,"OK","Fix"),"Fix"))</f>
        <v/>
      </c>
      <c r="C2955" s="32"/>
      <c r="D2955" s="3"/>
      <c r="E2955" s="3"/>
      <c r="G2955" s="13"/>
      <c r="H2955" s="13"/>
      <c r="I2955" s="13"/>
      <c r="J2955" s="46"/>
    </row>
    <row r="2956" spans="1:10" x14ac:dyDescent="0.25">
      <c r="A2956" s="7" t="str">
        <f>IF(C2955="","",IFERROR(IF(VLOOKUP(C2955,'Program Mapping'!B:B,1,FALSE)=C2955,"OK","Fix"),"Fix"))</f>
        <v/>
      </c>
      <c r="C2956" s="32"/>
      <c r="D2956" s="3"/>
      <c r="E2956" s="3"/>
      <c r="G2956" s="13"/>
      <c r="H2956" s="13"/>
      <c r="I2956" s="13"/>
      <c r="J2956" s="46"/>
    </row>
    <row r="2957" spans="1:10" x14ac:dyDescent="0.25">
      <c r="A2957" s="7" t="str">
        <f>IF(C2956="","",IFERROR(IF(VLOOKUP(C2956,'Program Mapping'!B:B,1,FALSE)=C2956,"OK","Fix"),"Fix"))</f>
        <v/>
      </c>
      <c r="C2957" s="32"/>
      <c r="D2957" s="3"/>
      <c r="E2957" s="3"/>
      <c r="G2957" s="13"/>
      <c r="H2957" s="13"/>
      <c r="I2957" s="13"/>
      <c r="J2957" s="46"/>
    </row>
    <row r="2958" spans="1:10" x14ac:dyDescent="0.25">
      <c r="A2958" s="7" t="str">
        <f>IF(C2957="","",IFERROR(IF(VLOOKUP(C2957,'Program Mapping'!B:B,1,FALSE)=C2957,"OK","Fix"),"Fix"))</f>
        <v/>
      </c>
      <c r="C2958" s="32"/>
      <c r="D2958" s="3"/>
      <c r="E2958" s="3"/>
      <c r="G2958" s="13"/>
      <c r="H2958" s="13"/>
      <c r="I2958" s="13"/>
      <c r="J2958" s="46"/>
    </row>
    <row r="2959" spans="1:10" x14ac:dyDescent="0.25">
      <c r="A2959" s="7" t="str">
        <f>IF(C2958="","",IFERROR(IF(VLOOKUP(C2958,'Program Mapping'!B:B,1,FALSE)=C2958,"OK","Fix"),"Fix"))</f>
        <v/>
      </c>
      <c r="C2959" s="32"/>
      <c r="D2959" s="3"/>
      <c r="E2959" s="3"/>
      <c r="G2959" s="13"/>
      <c r="H2959" s="13"/>
      <c r="I2959" s="13"/>
      <c r="J2959" s="46"/>
    </row>
    <row r="2960" spans="1:10" x14ac:dyDescent="0.25">
      <c r="A2960" s="7" t="str">
        <f>IF(C2959="","",IFERROR(IF(VLOOKUP(C2959,'Program Mapping'!B:B,1,FALSE)=C2959,"OK","Fix"),"Fix"))</f>
        <v/>
      </c>
      <c r="C2960" s="32"/>
      <c r="D2960" s="3"/>
      <c r="E2960" s="3"/>
      <c r="G2960" s="13"/>
      <c r="H2960" s="13"/>
      <c r="I2960" s="13"/>
      <c r="J2960" s="46"/>
    </row>
    <row r="2961" spans="1:10" x14ac:dyDescent="0.25">
      <c r="A2961" s="7" t="str">
        <f>IF(C2960="","",IFERROR(IF(VLOOKUP(C2960,'Program Mapping'!B:B,1,FALSE)=C2960,"OK","Fix"),"Fix"))</f>
        <v/>
      </c>
      <c r="C2961" s="32"/>
      <c r="D2961" s="3"/>
      <c r="E2961" s="3"/>
      <c r="G2961" s="13"/>
      <c r="H2961" s="13"/>
      <c r="I2961" s="13"/>
      <c r="J2961" s="46"/>
    </row>
    <row r="2962" spans="1:10" x14ac:dyDescent="0.25">
      <c r="A2962" s="7" t="str">
        <f>IF(C2961="","",IFERROR(IF(VLOOKUP(C2961,'Program Mapping'!B:B,1,FALSE)=C2961,"OK","Fix"),"Fix"))</f>
        <v/>
      </c>
      <c r="C2962" s="32"/>
      <c r="D2962" s="3"/>
      <c r="E2962" s="3"/>
      <c r="G2962" s="13"/>
      <c r="H2962" s="13"/>
      <c r="I2962" s="13"/>
      <c r="J2962" s="46"/>
    </row>
    <row r="2963" spans="1:10" x14ac:dyDescent="0.25">
      <c r="A2963" s="7" t="str">
        <f>IF(C2962="","",IFERROR(IF(VLOOKUP(C2962,'Program Mapping'!B:B,1,FALSE)=C2962,"OK","Fix"),"Fix"))</f>
        <v/>
      </c>
      <c r="C2963" s="32"/>
      <c r="D2963" s="3"/>
      <c r="E2963" s="3"/>
      <c r="G2963" s="13"/>
      <c r="H2963" s="13"/>
      <c r="I2963" s="13"/>
      <c r="J2963" s="46"/>
    </row>
    <row r="2964" spans="1:10" x14ac:dyDescent="0.25">
      <c r="A2964" s="7" t="str">
        <f>IF(C2963="","",IFERROR(IF(VLOOKUP(C2963,'Program Mapping'!B:B,1,FALSE)=C2963,"OK","Fix"),"Fix"))</f>
        <v/>
      </c>
      <c r="C2964" s="32"/>
      <c r="D2964" s="3"/>
      <c r="E2964" s="3"/>
      <c r="G2964" s="13"/>
      <c r="H2964" s="13"/>
      <c r="I2964" s="13"/>
      <c r="J2964" s="46"/>
    </row>
    <row r="2965" spans="1:10" x14ac:dyDescent="0.25">
      <c r="A2965" s="7" t="str">
        <f>IF(C2964="","",IFERROR(IF(VLOOKUP(C2964,'Program Mapping'!B:B,1,FALSE)=C2964,"OK","Fix"),"Fix"))</f>
        <v/>
      </c>
      <c r="C2965" s="32"/>
      <c r="D2965" s="3"/>
      <c r="E2965" s="3"/>
      <c r="G2965" s="13"/>
      <c r="H2965" s="13"/>
      <c r="I2965" s="13"/>
      <c r="J2965" s="46"/>
    </row>
    <row r="2966" spans="1:10" x14ac:dyDescent="0.25">
      <c r="A2966" s="7" t="str">
        <f>IF(C2965="","",IFERROR(IF(VLOOKUP(C2965,'Program Mapping'!B:B,1,FALSE)=C2965,"OK","Fix"),"Fix"))</f>
        <v/>
      </c>
      <c r="C2966" s="32"/>
      <c r="D2966" s="3"/>
      <c r="E2966" s="3"/>
      <c r="G2966" s="13"/>
      <c r="H2966" s="13"/>
      <c r="I2966" s="13"/>
      <c r="J2966" s="46"/>
    </row>
    <row r="2967" spans="1:10" x14ac:dyDescent="0.25">
      <c r="A2967" s="7" t="str">
        <f>IF(C2966="","",IFERROR(IF(VLOOKUP(C2966,'Program Mapping'!B:B,1,FALSE)=C2966,"OK","Fix"),"Fix"))</f>
        <v/>
      </c>
      <c r="C2967" s="32"/>
      <c r="D2967" s="3"/>
      <c r="E2967" s="3"/>
      <c r="G2967" s="13"/>
      <c r="H2967" s="13"/>
      <c r="I2967" s="13"/>
      <c r="J2967" s="46"/>
    </row>
    <row r="2968" spans="1:10" x14ac:dyDescent="0.25">
      <c r="A2968" s="7" t="str">
        <f>IF(C2967="","",IFERROR(IF(VLOOKUP(C2967,'Program Mapping'!B:B,1,FALSE)=C2967,"OK","Fix"),"Fix"))</f>
        <v/>
      </c>
      <c r="C2968" s="32"/>
      <c r="D2968" s="3"/>
      <c r="E2968" s="3"/>
      <c r="G2968" s="13"/>
      <c r="H2968" s="13"/>
      <c r="I2968" s="13"/>
      <c r="J2968" s="46"/>
    </row>
    <row r="2969" spans="1:10" x14ac:dyDescent="0.25">
      <c r="A2969" s="7" t="str">
        <f>IF(C2968="","",IFERROR(IF(VLOOKUP(C2968,'Program Mapping'!B:B,1,FALSE)=C2968,"OK","Fix"),"Fix"))</f>
        <v/>
      </c>
      <c r="C2969" s="32"/>
      <c r="D2969" s="3"/>
      <c r="E2969" s="3"/>
      <c r="G2969" s="13"/>
      <c r="H2969" s="13"/>
      <c r="I2969" s="13"/>
      <c r="J2969" s="46"/>
    </row>
    <row r="2970" spans="1:10" x14ac:dyDescent="0.25">
      <c r="A2970" s="7" t="str">
        <f>IF(C2969="","",IFERROR(IF(VLOOKUP(C2969,'Program Mapping'!B:B,1,FALSE)=C2969,"OK","Fix"),"Fix"))</f>
        <v/>
      </c>
      <c r="C2970" s="32"/>
      <c r="D2970" s="3"/>
      <c r="E2970" s="3"/>
      <c r="G2970" s="13"/>
      <c r="H2970" s="13"/>
      <c r="I2970" s="13"/>
      <c r="J2970" s="46"/>
    </row>
    <row r="2971" spans="1:10" x14ac:dyDescent="0.25">
      <c r="A2971" s="7" t="str">
        <f>IF(C2970="","",IFERROR(IF(VLOOKUP(C2970,'Program Mapping'!B:B,1,FALSE)=C2970,"OK","Fix"),"Fix"))</f>
        <v/>
      </c>
      <c r="C2971" s="32"/>
      <c r="D2971" s="3"/>
      <c r="E2971" s="3"/>
      <c r="G2971" s="13"/>
      <c r="H2971" s="13"/>
      <c r="I2971" s="13"/>
      <c r="J2971" s="46"/>
    </row>
    <row r="2972" spans="1:10" x14ac:dyDescent="0.25">
      <c r="A2972" s="7" t="str">
        <f>IF(C2971="","",IFERROR(IF(VLOOKUP(C2971,'Program Mapping'!B:B,1,FALSE)=C2971,"OK","Fix"),"Fix"))</f>
        <v/>
      </c>
      <c r="C2972" s="32"/>
      <c r="D2972" s="3"/>
      <c r="E2972" s="3"/>
      <c r="G2972" s="13"/>
      <c r="H2972" s="13"/>
      <c r="I2972" s="13"/>
      <c r="J2972" s="46"/>
    </row>
    <row r="2973" spans="1:10" x14ac:dyDescent="0.25">
      <c r="A2973" s="7" t="str">
        <f>IF(C2972="","",IFERROR(IF(VLOOKUP(C2972,'Program Mapping'!B:B,1,FALSE)=C2972,"OK","Fix"),"Fix"))</f>
        <v/>
      </c>
      <c r="C2973" s="32"/>
      <c r="D2973" s="3"/>
      <c r="E2973" s="3"/>
      <c r="G2973" s="13"/>
      <c r="H2973" s="13"/>
      <c r="I2973" s="13"/>
      <c r="J2973" s="46"/>
    </row>
    <row r="2974" spans="1:10" x14ac:dyDescent="0.25">
      <c r="A2974" s="7" t="str">
        <f>IF(C2973="","",IFERROR(IF(VLOOKUP(C2973,'Program Mapping'!B:B,1,FALSE)=C2973,"OK","Fix"),"Fix"))</f>
        <v/>
      </c>
      <c r="C2974" s="32"/>
      <c r="D2974" s="3"/>
      <c r="E2974" s="3"/>
      <c r="G2974" s="13"/>
      <c r="H2974" s="13"/>
      <c r="I2974" s="13"/>
      <c r="J2974" s="46"/>
    </row>
    <row r="2975" spans="1:10" x14ac:dyDescent="0.25">
      <c r="A2975" s="7" t="str">
        <f>IF(C2974="","",IFERROR(IF(VLOOKUP(C2974,'Program Mapping'!B:B,1,FALSE)=C2974,"OK","Fix"),"Fix"))</f>
        <v/>
      </c>
      <c r="C2975" s="32"/>
      <c r="D2975" s="3"/>
      <c r="E2975" s="3"/>
      <c r="G2975" s="13"/>
      <c r="H2975" s="13"/>
      <c r="I2975" s="13"/>
      <c r="J2975" s="46"/>
    </row>
    <row r="2976" spans="1:10" x14ac:dyDescent="0.25">
      <c r="A2976" s="7" t="str">
        <f>IF(C2975="","",IFERROR(IF(VLOOKUP(C2975,'Program Mapping'!B:B,1,FALSE)=C2975,"OK","Fix"),"Fix"))</f>
        <v/>
      </c>
      <c r="C2976" s="32"/>
      <c r="D2976" s="3"/>
      <c r="E2976" s="3"/>
      <c r="G2976" s="13"/>
      <c r="H2976" s="13"/>
      <c r="I2976" s="13"/>
      <c r="J2976" s="46"/>
    </row>
    <row r="2977" spans="1:10" x14ac:dyDescent="0.25">
      <c r="A2977" s="7" t="str">
        <f>IF(C2976="","",IFERROR(IF(VLOOKUP(C2976,'Program Mapping'!B:B,1,FALSE)=C2976,"OK","Fix"),"Fix"))</f>
        <v/>
      </c>
      <c r="C2977" s="32"/>
      <c r="D2977" s="3"/>
      <c r="E2977" s="3"/>
      <c r="G2977" s="13"/>
      <c r="H2977" s="13"/>
      <c r="I2977" s="13"/>
      <c r="J2977" s="46"/>
    </row>
    <row r="2978" spans="1:10" x14ac:dyDescent="0.25">
      <c r="A2978" s="7" t="str">
        <f>IF(C2977="","",IFERROR(IF(VLOOKUP(C2977,'Program Mapping'!B:B,1,FALSE)=C2977,"OK","Fix"),"Fix"))</f>
        <v/>
      </c>
      <c r="C2978" s="32"/>
      <c r="D2978" s="3"/>
      <c r="E2978" s="3"/>
      <c r="G2978" s="13"/>
      <c r="H2978" s="13"/>
      <c r="I2978" s="13"/>
      <c r="J2978" s="46"/>
    </row>
    <row r="2979" spans="1:10" x14ac:dyDescent="0.25">
      <c r="A2979" s="7" t="str">
        <f>IF(C2978="","",IFERROR(IF(VLOOKUP(C2978,'Program Mapping'!B:B,1,FALSE)=C2978,"OK","Fix"),"Fix"))</f>
        <v/>
      </c>
      <c r="C2979" s="32"/>
      <c r="D2979" s="3"/>
      <c r="E2979" s="3"/>
      <c r="G2979" s="13"/>
      <c r="H2979" s="13"/>
      <c r="I2979" s="13"/>
      <c r="J2979" s="46"/>
    </row>
    <row r="2980" spans="1:10" x14ac:dyDescent="0.25">
      <c r="A2980" s="7" t="str">
        <f>IF(C2979="","",IFERROR(IF(VLOOKUP(C2979,'Program Mapping'!B:B,1,FALSE)=C2979,"OK","Fix"),"Fix"))</f>
        <v/>
      </c>
      <c r="C2980" s="32"/>
      <c r="D2980" s="3"/>
      <c r="E2980" s="3"/>
      <c r="G2980" s="13"/>
      <c r="H2980" s="13"/>
      <c r="I2980" s="13"/>
      <c r="J2980" s="46"/>
    </row>
    <row r="2981" spans="1:10" x14ac:dyDescent="0.25">
      <c r="A2981" s="7" t="str">
        <f>IF(C2980="","",IFERROR(IF(VLOOKUP(C2980,'Program Mapping'!B:B,1,FALSE)=C2980,"OK","Fix"),"Fix"))</f>
        <v/>
      </c>
      <c r="C2981" s="32"/>
      <c r="D2981" s="3"/>
      <c r="E2981" s="3"/>
      <c r="G2981" s="13"/>
      <c r="H2981" s="13"/>
      <c r="I2981" s="13"/>
      <c r="J2981" s="46"/>
    </row>
    <row r="2982" spans="1:10" x14ac:dyDescent="0.25">
      <c r="A2982" s="7" t="str">
        <f>IF(C2981="","",IFERROR(IF(VLOOKUP(C2981,'Program Mapping'!B:B,1,FALSE)=C2981,"OK","Fix"),"Fix"))</f>
        <v/>
      </c>
      <c r="C2982" s="32"/>
      <c r="D2982" s="3"/>
      <c r="E2982" s="3"/>
      <c r="G2982" s="13"/>
      <c r="H2982" s="13"/>
      <c r="I2982" s="13"/>
      <c r="J2982" s="46"/>
    </row>
    <row r="2983" spans="1:10" x14ac:dyDescent="0.25">
      <c r="A2983" s="7" t="str">
        <f>IF(C2982="","",IFERROR(IF(VLOOKUP(C2982,'Program Mapping'!B:B,1,FALSE)=C2982,"OK","Fix"),"Fix"))</f>
        <v/>
      </c>
      <c r="C2983" s="32"/>
      <c r="D2983" s="3"/>
      <c r="E2983" s="3"/>
      <c r="G2983" s="13"/>
      <c r="H2983" s="13"/>
      <c r="I2983" s="13"/>
      <c r="J2983" s="46"/>
    </row>
    <row r="2984" spans="1:10" x14ac:dyDescent="0.25">
      <c r="A2984" s="7" t="str">
        <f>IF(C2983="","",IFERROR(IF(VLOOKUP(C2983,'Program Mapping'!B:B,1,FALSE)=C2983,"OK","Fix"),"Fix"))</f>
        <v/>
      </c>
      <c r="C2984" s="32"/>
      <c r="D2984" s="3"/>
      <c r="E2984" s="3"/>
      <c r="G2984" s="13"/>
      <c r="H2984" s="13"/>
      <c r="I2984" s="13"/>
      <c r="J2984" s="46"/>
    </row>
    <row r="2985" spans="1:10" x14ac:dyDescent="0.25">
      <c r="A2985" s="7" t="str">
        <f>IF(C2984="","",IFERROR(IF(VLOOKUP(C2984,'Program Mapping'!B:B,1,FALSE)=C2984,"OK","Fix"),"Fix"))</f>
        <v/>
      </c>
      <c r="C2985" s="32"/>
      <c r="D2985" s="3"/>
      <c r="E2985" s="3"/>
      <c r="G2985" s="13"/>
      <c r="H2985" s="13"/>
      <c r="I2985" s="13"/>
      <c r="J2985" s="46"/>
    </row>
    <row r="2986" spans="1:10" x14ac:dyDescent="0.25">
      <c r="A2986" s="7" t="str">
        <f>IF(C2985="","",IFERROR(IF(VLOOKUP(C2985,'Program Mapping'!B:B,1,FALSE)=C2985,"OK","Fix"),"Fix"))</f>
        <v/>
      </c>
      <c r="C2986" s="32"/>
      <c r="D2986" s="3"/>
      <c r="E2986" s="3"/>
      <c r="G2986" s="13"/>
      <c r="H2986" s="13"/>
      <c r="I2986" s="13"/>
      <c r="J2986" s="46"/>
    </row>
    <row r="2987" spans="1:10" x14ac:dyDescent="0.25">
      <c r="A2987" s="7" t="str">
        <f>IF(C2986="","",IFERROR(IF(VLOOKUP(C2986,'Program Mapping'!B:B,1,FALSE)=C2986,"OK","Fix"),"Fix"))</f>
        <v/>
      </c>
      <c r="C2987" s="32"/>
      <c r="D2987" s="3"/>
      <c r="E2987" s="3"/>
      <c r="G2987" s="13"/>
      <c r="H2987" s="13"/>
      <c r="I2987" s="13"/>
      <c r="J2987" s="46"/>
    </row>
    <row r="2988" spans="1:10" x14ac:dyDescent="0.25">
      <c r="A2988" s="7" t="str">
        <f>IF(C2987="","",IFERROR(IF(VLOOKUP(C2987,'Program Mapping'!B:B,1,FALSE)=C2987,"OK","Fix"),"Fix"))</f>
        <v/>
      </c>
      <c r="C2988" s="32"/>
      <c r="D2988" s="3"/>
      <c r="E2988" s="3"/>
      <c r="G2988" s="13"/>
      <c r="H2988" s="13"/>
      <c r="I2988" s="13"/>
      <c r="J2988" s="46"/>
    </row>
    <row r="2989" spans="1:10" x14ac:dyDescent="0.25">
      <c r="A2989" s="7" t="str">
        <f>IF(C2988="","",IFERROR(IF(VLOOKUP(C2988,'Program Mapping'!B:B,1,FALSE)=C2988,"OK","Fix"),"Fix"))</f>
        <v/>
      </c>
      <c r="C2989" s="32"/>
      <c r="D2989" s="3"/>
      <c r="E2989" s="3"/>
      <c r="G2989" s="13"/>
      <c r="H2989" s="13"/>
      <c r="I2989" s="13"/>
      <c r="J2989" s="46"/>
    </row>
    <row r="2990" spans="1:10" x14ac:dyDescent="0.25">
      <c r="A2990" s="7" t="str">
        <f>IF(C2989="","",IFERROR(IF(VLOOKUP(C2989,'Program Mapping'!B:B,1,FALSE)=C2989,"OK","Fix"),"Fix"))</f>
        <v/>
      </c>
      <c r="C2990" s="32"/>
      <c r="D2990" s="3"/>
      <c r="E2990" s="3"/>
      <c r="G2990" s="13"/>
      <c r="H2990" s="13"/>
      <c r="I2990" s="13"/>
      <c r="J2990" s="46"/>
    </row>
    <row r="2991" spans="1:10" x14ac:dyDescent="0.25">
      <c r="A2991" s="7" t="str">
        <f>IF(C2990="","",IFERROR(IF(VLOOKUP(C2990,'Program Mapping'!B:B,1,FALSE)=C2990,"OK","Fix"),"Fix"))</f>
        <v/>
      </c>
      <c r="C2991" s="32"/>
      <c r="D2991" s="3"/>
      <c r="E2991" s="3"/>
      <c r="G2991" s="13"/>
      <c r="H2991" s="13"/>
      <c r="I2991" s="13"/>
      <c r="J2991" s="46"/>
    </row>
    <row r="2992" spans="1:10" x14ac:dyDescent="0.25">
      <c r="A2992" s="7" t="str">
        <f>IF(C2991="","",IFERROR(IF(VLOOKUP(C2991,'Program Mapping'!B:B,1,FALSE)=C2991,"OK","Fix"),"Fix"))</f>
        <v/>
      </c>
      <c r="C2992" s="32"/>
      <c r="D2992" s="3"/>
      <c r="E2992" s="3"/>
      <c r="G2992" s="13"/>
      <c r="H2992" s="13"/>
      <c r="I2992" s="13"/>
      <c r="J2992" s="46"/>
    </row>
    <row r="2993" spans="1:10" x14ac:dyDescent="0.25">
      <c r="A2993" s="7" t="str">
        <f>IF(C2992="","",IFERROR(IF(VLOOKUP(C2992,'Program Mapping'!B:B,1,FALSE)=C2992,"OK","Fix"),"Fix"))</f>
        <v/>
      </c>
      <c r="C2993" s="32"/>
      <c r="D2993" s="3"/>
      <c r="E2993" s="3"/>
      <c r="G2993" s="13"/>
      <c r="H2993" s="13"/>
      <c r="I2993" s="13"/>
      <c r="J2993" s="46"/>
    </row>
    <row r="2994" spans="1:10" x14ac:dyDescent="0.25">
      <c r="A2994" s="7" t="str">
        <f>IF(C2993="","",IFERROR(IF(VLOOKUP(C2993,'Program Mapping'!B:B,1,FALSE)=C2993,"OK","Fix"),"Fix"))</f>
        <v/>
      </c>
      <c r="C2994" s="32"/>
      <c r="D2994" s="3"/>
      <c r="E2994" s="3"/>
      <c r="G2994" s="13"/>
      <c r="H2994" s="13"/>
      <c r="I2994" s="13"/>
      <c r="J2994" s="46"/>
    </row>
    <row r="2995" spans="1:10" x14ac:dyDescent="0.25">
      <c r="A2995" s="7" t="str">
        <f>IF(C2994="","",IFERROR(IF(VLOOKUP(C2994,'Program Mapping'!B:B,1,FALSE)=C2994,"OK","Fix"),"Fix"))</f>
        <v/>
      </c>
      <c r="C2995" s="32"/>
      <c r="D2995" s="3"/>
      <c r="E2995" s="3"/>
      <c r="G2995" s="13"/>
      <c r="H2995" s="13"/>
      <c r="I2995" s="13"/>
      <c r="J2995" s="46"/>
    </row>
    <row r="2996" spans="1:10" x14ac:dyDescent="0.25">
      <c r="A2996" s="7" t="str">
        <f>IF(C2995="","",IFERROR(IF(VLOOKUP(C2995,'Program Mapping'!B:B,1,FALSE)=C2995,"OK","Fix"),"Fix"))</f>
        <v/>
      </c>
      <c r="C2996" s="32"/>
      <c r="D2996" s="3"/>
      <c r="E2996" s="3"/>
      <c r="G2996" s="13"/>
      <c r="H2996" s="13"/>
      <c r="I2996" s="13"/>
      <c r="J2996" s="46"/>
    </row>
    <row r="2997" spans="1:10" x14ac:dyDescent="0.25">
      <c r="A2997" s="7" t="str">
        <f>IF(C2996="","",IFERROR(IF(VLOOKUP(C2996,'Program Mapping'!B:B,1,FALSE)=C2996,"OK","Fix"),"Fix"))</f>
        <v/>
      </c>
      <c r="C2997" s="32"/>
      <c r="D2997" s="3"/>
      <c r="E2997" s="3"/>
      <c r="G2997" s="13"/>
      <c r="H2997" s="13"/>
      <c r="I2997" s="13"/>
      <c r="J2997" s="46"/>
    </row>
    <row r="2998" spans="1:10" x14ac:dyDescent="0.25">
      <c r="A2998" s="7" t="str">
        <f>IF(C2997="","",IFERROR(IF(VLOOKUP(C2997,'Program Mapping'!B:B,1,FALSE)=C2997,"OK","Fix"),"Fix"))</f>
        <v/>
      </c>
      <c r="C2998" s="32"/>
      <c r="D2998" s="3"/>
      <c r="E2998" s="3"/>
      <c r="G2998" s="13"/>
      <c r="H2998" s="13"/>
      <c r="I2998" s="13"/>
      <c r="J2998" s="46"/>
    </row>
    <row r="2999" spans="1:10" x14ac:dyDescent="0.25">
      <c r="A2999" s="7" t="str">
        <f>IF(C2998="","",IFERROR(IF(VLOOKUP(C2998,'Program Mapping'!B:B,1,FALSE)=C2998,"OK","Fix"),"Fix"))</f>
        <v/>
      </c>
      <c r="C2999" s="32"/>
      <c r="D2999" s="3"/>
      <c r="E2999" s="3"/>
      <c r="G2999" s="13"/>
      <c r="H2999" s="13"/>
      <c r="I2999" s="13"/>
      <c r="J2999" s="46"/>
    </row>
    <row r="3000" spans="1:10" x14ac:dyDescent="0.25">
      <c r="A3000" s="7" t="str">
        <f>IF(C2999="","",IFERROR(IF(VLOOKUP(C2999,'Program Mapping'!B:B,1,FALSE)=C2999,"OK","Fix"),"Fix"))</f>
        <v/>
      </c>
      <c r="C3000" s="32"/>
      <c r="D3000" s="3"/>
      <c r="E3000" s="3"/>
      <c r="G3000" s="13"/>
      <c r="H3000" s="13"/>
      <c r="I3000" s="13"/>
      <c r="J3000" s="46"/>
    </row>
    <row r="3001" spans="1:10" x14ac:dyDescent="0.25">
      <c r="A3001" s="7" t="str">
        <f>IF(C3000="","",IFERROR(IF(VLOOKUP(C3000,'Program Mapping'!B:B,1,FALSE)=C3000,"OK","Fix"),"Fix"))</f>
        <v/>
      </c>
      <c r="C3001" s="32"/>
      <c r="D3001" s="3"/>
      <c r="E3001" s="3"/>
      <c r="G3001" s="13"/>
      <c r="H3001" s="13"/>
      <c r="I3001" s="13"/>
      <c r="J3001" s="46"/>
    </row>
    <row r="3002" spans="1:10" x14ac:dyDescent="0.25">
      <c r="A3002" s="7" t="str">
        <f>IF(C3001="","",IFERROR(IF(VLOOKUP(C3001,'Program Mapping'!B:B,1,FALSE)=C3001,"OK","Fix"),"Fix"))</f>
        <v/>
      </c>
      <c r="C3002" s="32"/>
      <c r="D3002" s="3"/>
      <c r="E3002" s="3"/>
      <c r="G3002" s="13"/>
      <c r="H3002" s="13"/>
      <c r="I3002" s="13"/>
      <c r="J3002" s="46"/>
    </row>
    <row r="3003" spans="1:10" x14ac:dyDescent="0.25">
      <c r="A3003" s="7" t="str">
        <f>IF(C3002="","",IFERROR(IF(VLOOKUP(C3002,'Program Mapping'!B:B,1,FALSE)=C3002,"OK","Fix"),"Fix"))</f>
        <v/>
      </c>
      <c r="C3003" s="32"/>
      <c r="D3003" s="3"/>
      <c r="E3003" s="3"/>
      <c r="G3003" s="13"/>
      <c r="H3003" s="13"/>
      <c r="I3003" s="13"/>
      <c r="J3003" s="46"/>
    </row>
    <row r="3004" spans="1:10" x14ac:dyDescent="0.25">
      <c r="A3004" s="7" t="str">
        <f>IF(C3003="","",IFERROR(IF(VLOOKUP(C3003,'Program Mapping'!B:B,1,FALSE)=C3003,"OK","Fix"),"Fix"))</f>
        <v/>
      </c>
      <c r="C3004" s="32"/>
      <c r="D3004" s="3"/>
      <c r="E3004" s="3"/>
      <c r="G3004" s="13"/>
      <c r="H3004" s="13"/>
      <c r="I3004" s="13"/>
      <c r="J3004" s="46"/>
    </row>
    <row r="3005" spans="1:10" x14ac:dyDescent="0.25">
      <c r="A3005" s="7" t="str">
        <f>IF(C3004="","",IFERROR(IF(VLOOKUP(C3004,'Program Mapping'!B:B,1,FALSE)=C3004,"OK","Fix"),"Fix"))</f>
        <v/>
      </c>
      <c r="C3005" s="32"/>
      <c r="D3005" s="3"/>
      <c r="E3005" s="3"/>
      <c r="G3005" s="13"/>
      <c r="H3005" s="13"/>
      <c r="I3005" s="13"/>
      <c r="J3005" s="46"/>
    </row>
    <row r="3006" spans="1:10" x14ac:dyDescent="0.25">
      <c r="A3006" s="7" t="str">
        <f>IF(C3005="","",IFERROR(IF(VLOOKUP(C3005,'Program Mapping'!B:B,1,FALSE)=C3005,"OK","Fix"),"Fix"))</f>
        <v/>
      </c>
      <c r="C3006" s="32"/>
      <c r="D3006" s="3"/>
      <c r="E3006" s="3"/>
      <c r="G3006" s="13"/>
      <c r="H3006" s="13"/>
      <c r="I3006" s="13"/>
      <c r="J3006" s="46"/>
    </row>
    <row r="3007" spans="1:10" x14ac:dyDescent="0.25">
      <c r="A3007" s="7" t="str">
        <f>IF(C3006="","",IFERROR(IF(VLOOKUP(C3006,'Program Mapping'!B:B,1,FALSE)=C3006,"OK","Fix"),"Fix"))</f>
        <v/>
      </c>
      <c r="C3007" s="32"/>
      <c r="D3007" s="3"/>
      <c r="E3007" s="3"/>
      <c r="G3007" s="13"/>
      <c r="H3007" s="13"/>
      <c r="I3007" s="13"/>
      <c r="J3007" s="46"/>
    </row>
    <row r="3008" spans="1:10" x14ac:dyDescent="0.25">
      <c r="A3008" s="7" t="str">
        <f>IF(C3007="","",IFERROR(IF(VLOOKUP(C3007,'Program Mapping'!B:B,1,FALSE)=C3007,"OK","Fix"),"Fix"))</f>
        <v/>
      </c>
      <c r="C3008" s="32"/>
      <c r="D3008" s="3"/>
      <c r="E3008" s="3"/>
      <c r="G3008" s="13"/>
      <c r="H3008" s="13"/>
      <c r="I3008" s="13"/>
      <c r="J3008" s="46"/>
    </row>
    <row r="3009" spans="1:10" x14ac:dyDescent="0.25">
      <c r="A3009" s="7" t="str">
        <f>IF(C3008="","",IFERROR(IF(VLOOKUP(C3008,'Program Mapping'!B:B,1,FALSE)=C3008,"OK","Fix"),"Fix"))</f>
        <v/>
      </c>
      <c r="C3009" s="32"/>
      <c r="D3009" s="3"/>
      <c r="E3009" s="3"/>
      <c r="G3009" s="13"/>
      <c r="H3009" s="13"/>
      <c r="I3009" s="13"/>
      <c r="J3009" s="46"/>
    </row>
    <row r="3010" spans="1:10" x14ac:dyDescent="0.25">
      <c r="A3010" s="7" t="str">
        <f>IF(C3009="","",IFERROR(IF(VLOOKUP(C3009,'Program Mapping'!B:B,1,FALSE)=C3009,"OK","Fix"),"Fix"))</f>
        <v/>
      </c>
      <c r="C3010" s="32"/>
      <c r="D3010" s="3"/>
      <c r="E3010" s="3"/>
      <c r="G3010" s="13"/>
      <c r="H3010" s="13"/>
      <c r="I3010" s="13"/>
      <c r="J3010" s="46"/>
    </row>
    <row r="3011" spans="1:10" x14ac:dyDescent="0.25">
      <c r="A3011" s="7" t="str">
        <f>IF(C3010="","",IFERROR(IF(VLOOKUP(C3010,'Program Mapping'!B:B,1,FALSE)=C3010,"OK","Fix"),"Fix"))</f>
        <v/>
      </c>
      <c r="C3011" s="32"/>
      <c r="D3011" s="3"/>
      <c r="E3011" s="3"/>
      <c r="G3011" s="13"/>
      <c r="H3011" s="13"/>
      <c r="I3011" s="13"/>
      <c r="J3011" s="46"/>
    </row>
    <row r="3012" spans="1:10" x14ac:dyDescent="0.25">
      <c r="A3012" s="7" t="str">
        <f>IF(C3011="","",IFERROR(IF(VLOOKUP(C3011,'Program Mapping'!B:B,1,FALSE)=C3011,"OK","Fix"),"Fix"))</f>
        <v/>
      </c>
      <c r="C3012" s="32"/>
      <c r="D3012" s="3"/>
      <c r="E3012" s="3"/>
      <c r="G3012" s="13"/>
      <c r="H3012" s="13"/>
      <c r="I3012" s="13"/>
      <c r="J3012" s="46"/>
    </row>
    <row r="3013" spans="1:10" x14ac:dyDescent="0.25">
      <c r="A3013" s="7" t="str">
        <f>IF(C3012="","",IFERROR(IF(VLOOKUP(C3012,'Program Mapping'!B:B,1,FALSE)=C3012,"OK","Fix"),"Fix"))</f>
        <v/>
      </c>
      <c r="C3013" s="32"/>
      <c r="D3013" s="3"/>
      <c r="E3013" s="3"/>
      <c r="G3013" s="13"/>
      <c r="H3013" s="13"/>
      <c r="I3013" s="13"/>
      <c r="J3013" s="46"/>
    </row>
    <row r="3014" spans="1:10" x14ac:dyDescent="0.25">
      <c r="A3014" s="7" t="str">
        <f>IF(C3013="","",IFERROR(IF(VLOOKUP(C3013,'Program Mapping'!B:B,1,FALSE)=C3013,"OK","Fix"),"Fix"))</f>
        <v/>
      </c>
      <c r="C3014" s="32"/>
      <c r="D3014" s="3"/>
      <c r="E3014" s="3"/>
      <c r="G3014" s="13"/>
      <c r="H3014" s="13"/>
      <c r="I3014" s="13"/>
      <c r="J3014" s="46"/>
    </row>
    <row r="3015" spans="1:10" x14ac:dyDescent="0.25">
      <c r="A3015" s="7" t="str">
        <f>IF(C3014="","",IFERROR(IF(VLOOKUP(C3014,'Program Mapping'!B:B,1,FALSE)=C3014,"OK","Fix"),"Fix"))</f>
        <v/>
      </c>
      <c r="C3015" s="32"/>
      <c r="D3015" s="3"/>
      <c r="E3015" s="3"/>
      <c r="G3015" s="13"/>
      <c r="H3015" s="13"/>
      <c r="I3015" s="13"/>
      <c r="J3015" s="46"/>
    </row>
    <row r="3016" spans="1:10" x14ac:dyDescent="0.25">
      <c r="A3016" s="7" t="str">
        <f>IF(C3015="","",IFERROR(IF(VLOOKUP(C3015,'Program Mapping'!B:B,1,FALSE)=C3015,"OK","Fix"),"Fix"))</f>
        <v/>
      </c>
      <c r="C3016" s="32"/>
      <c r="D3016" s="3"/>
      <c r="E3016" s="3"/>
      <c r="G3016" s="13"/>
      <c r="H3016" s="13"/>
      <c r="I3016" s="13"/>
      <c r="J3016" s="46"/>
    </row>
    <row r="3017" spans="1:10" x14ac:dyDescent="0.25">
      <c r="A3017" s="7" t="str">
        <f>IF(C3016="","",IFERROR(IF(VLOOKUP(C3016,'Program Mapping'!B:B,1,FALSE)=C3016,"OK","Fix"),"Fix"))</f>
        <v/>
      </c>
      <c r="C3017" s="32"/>
      <c r="D3017" s="3"/>
      <c r="E3017" s="3"/>
      <c r="G3017" s="13"/>
      <c r="H3017" s="13"/>
      <c r="I3017" s="13"/>
      <c r="J3017" s="46"/>
    </row>
    <row r="3018" spans="1:10" x14ac:dyDescent="0.25">
      <c r="A3018" s="7" t="str">
        <f>IF(C3017="","",IFERROR(IF(VLOOKUP(C3017,'Program Mapping'!B:B,1,FALSE)=C3017,"OK","Fix"),"Fix"))</f>
        <v/>
      </c>
      <c r="C3018" s="32"/>
      <c r="D3018" s="3"/>
      <c r="E3018" s="3"/>
      <c r="G3018" s="13"/>
      <c r="H3018" s="13"/>
      <c r="I3018" s="13"/>
      <c r="J3018" s="46"/>
    </row>
    <row r="3019" spans="1:10" x14ac:dyDescent="0.25">
      <c r="A3019" s="7" t="str">
        <f>IF(C3018="","",IFERROR(IF(VLOOKUP(C3018,'Program Mapping'!B:B,1,FALSE)=C3018,"OK","Fix"),"Fix"))</f>
        <v/>
      </c>
      <c r="C3019" s="32"/>
      <c r="D3019" s="3"/>
      <c r="E3019" s="3"/>
      <c r="G3019" s="13"/>
      <c r="H3019" s="13"/>
      <c r="I3019" s="13"/>
      <c r="J3019" s="46"/>
    </row>
    <row r="3020" spans="1:10" x14ac:dyDescent="0.25">
      <c r="A3020" s="7" t="str">
        <f>IF(C3019="","",IFERROR(IF(VLOOKUP(C3019,'Program Mapping'!B:B,1,FALSE)=C3019,"OK","Fix"),"Fix"))</f>
        <v/>
      </c>
      <c r="C3020" s="32"/>
      <c r="D3020" s="3"/>
      <c r="E3020" s="3"/>
      <c r="G3020" s="13"/>
      <c r="H3020" s="13"/>
      <c r="I3020" s="13"/>
      <c r="J3020" s="46"/>
    </row>
    <row r="3021" spans="1:10" x14ac:dyDescent="0.25">
      <c r="A3021" s="7" t="str">
        <f>IF(C3020="","",IFERROR(IF(VLOOKUP(C3020,'Program Mapping'!B:B,1,FALSE)=C3020,"OK","Fix"),"Fix"))</f>
        <v/>
      </c>
      <c r="C3021" s="32"/>
      <c r="D3021" s="3"/>
      <c r="E3021" s="3"/>
      <c r="G3021" s="13"/>
      <c r="H3021" s="13"/>
      <c r="I3021" s="13"/>
      <c r="J3021" s="46"/>
    </row>
    <row r="3022" spans="1:10" x14ac:dyDescent="0.25">
      <c r="A3022" s="7" t="str">
        <f>IF(C3021="","",IFERROR(IF(VLOOKUP(C3021,'Program Mapping'!B:B,1,FALSE)=C3021,"OK","Fix"),"Fix"))</f>
        <v/>
      </c>
      <c r="C3022" s="32"/>
      <c r="D3022" s="3"/>
      <c r="E3022" s="3"/>
      <c r="G3022" s="13"/>
      <c r="H3022" s="13"/>
      <c r="I3022" s="13"/>
      <c r="J3022" s="46"/>
    </row>
    <row r="3023" spans="1:10" x14ac:dyDescent="0.25">
      <c r="A3023" s="7" t="str">
        <f>IF(C3022="","",IFERROR(IF(VLOOKUP(C3022,'Program Mapping'!B:B,1,FALSE)=C3022,"OK","Fix"),"Fix"))</f>
        <v/>
      </c>
      <c r="C3023" s="32"/>
      <c r="D3023" s="3"/>
      <c r="E3023" s="3"/>
      <c r="G3023" s="13"/>
      <c r="H3023" s="13"/>
      <c r="I3023" s="13"/>
      <c r="J3023" s="46"/>
    </row>
    <row r="3024" spans="1:10" x14ac:dyDescent="0.25">
      <c r="A3024" s="7" t="str">
        <f>IF(C3023="","",IFERROR(IF(VLOOKUP(C3023,'Program Mapping'!B:B,1,FALSE)=C3023,"OK","Fix"),"Fix"))</f>
        <v/>
      </c>
      <c r="C3024" s="32"/>
      <c r="D3024" s="3"/>
      <c r="E3024" s="3"/>
      <c r="G3024" s="13"/>
      <c r="H3024" s="13"/>
      <c r="I3024" s="13"/>
      <c r="J3024" s="46"/>
    </row>
    <row r="3025" spans="1:10" x14ac:dyDescent="0.25">
      <c r="A3025" s="7" t="str">
        <f>IF(C3024="","",IFERROR(IF(VLOOKUP(C3024,'Program Mapping'!B:B,1,FALSE)=C3024,"OK","Fix"),"Fix"))</f>
        <v/>
      </c>
      <c r="C3025" s="32"/>
      <c r="D3025" s="3"/>
      <c r="E3025" s="3"/>
      <c r="G3025" s="13"/>
      <c r="H3025" s="13"/>
      <c r="I3025" s="13"/>
      <c r="J3025" s="46"/>
    </row>
    <row r="3026" spans="1:10" x14ac:dyDescent="0.25">
      <c r="A3026" s="7" t="str">
        <f>IF(C3025="","",IFERROR(IF(VLOOKUP(C3025,'Program Mapping'!B:B,1,FALSE)=C3025,"OK","Fix"),"Fix"))</f>
        <v/>
      </c>
      <c r="C3026" s="32"/>
      <c r="D3026" s="3"/>
      <c r="E3026" s="3"/>
      <c r="G3026" s="13"/>
      <c r="H3026" s="13"/>
      <c r="I3026" s="13"/>
      <c r="J3026" s="46"/>
    </row>
    <row r="3027" spans="1:10" x14ac:dyDescent="0.25">
      <c r="A3027" s="7" t="str">
        <f>IF(C3026="","",IFERROR(IF(VLOOKUP(C3026,'Program Mapping'!B:B,1,FALSE)=C3026,"OK","Fix"),"Fix"))</f>
        <v/>
      </c>
      <c r="C3027" s="32"/>
      <c r="D3027" s="3"/>
      <c r="E3027" s="3"/>
      <c r="G3027" s="13"/>
      <c r="H3027" s="13"/>
      <c r="I3027" s="13"/>
      <c r="J3027" s="46"/>
    </row>
    <row r="3028" spans="1:10" x14ac:dyDescent="0.25">
      <c r="A3028" s="7" t="str">
        <f>IF(C3027="","",IFERROR(IF(VLOOKUP(C3027,'Program Mapping'!B:B,1,FALSE)=C3027,"OK","Fix"),"Fix"))</f>
        <v/>
      </c>
      <c r="C3028" s="32"/>
      <c r="D3028" s="3"/>
      <c r="E3028" s="3"/>
      <c r="G3028" s="13"/>
      <c r="H3028" s="13"/>
      <c r="I3028" s="13"/>
      <c r="J3028" s="46"/>
    </row>
    <row r="3029" spans="1:10" x14ac:dyDescent="0.25">
      <c r="A3029" s="7" t="str">
        <f>IF(C3028="","",IFERROR(IF(VLOOKUP(C3028,'Program Mapping'!B:B,1,FALSE)=C3028,"OK","Fix"),"Fix"))</f>
        <v/>
      </c>
      <c r="C3029" s="32"/>
      <c r="D3029" s="3"/>
      <c r="E3029" s="3"/>
      <c r="G3029" s="13"/>
      <c r="H3029" s="13"/>
      <c r="I3029" s="13"/>
      <c r="J3029" s="46"/>
    </row>
    <row r="3030" spans="1:10" x14ac:dyDescent="0.25">
      <c r="A3030" s="7" t="str">
        <f>IF(C3029="","",IFERROR(IF(VLOOKUP(C3029,'Program Mapping'!B:B,1,FALSE)=C3029,"OK","Fix"),"Fix"))</f>
        <v/>
      </c>
      <c r="C3030" s="32"/>
      <c r="D3030" s="3"/>
      <c r="E3030" s="3"/>
      <c r="G3030" s="13"/>
      <c r="H3030" s="13"/>
      <c r="I3030" s="13"/>
      <c r="J3030" s="46"/>
    </row>
    <row r="3031" spans="1:10" x14ac:dyDescent="0.25">
      <c r="A3031" s="7" t="str">
        <f>IF(C3030="","",IFERROR(IF(VLOOKUP(C3030,'Program Mapping'!B:B,1,FALSE)=C3030,"OK","Fix"),"Fix"))</f>
        <v/>
      </c>
      <c r="C3031" s="32"/>
      <c r="D3031" s="3"/>
      <c r="E3031" s="3"/>
      <c r="G3031" s="13"/>
      <c r="H3031" s="13"/>
      <c r="I3031" s="13"/>
      <c r="J3031" s="46"/>
    </row>
    <row r="3032" spans="1:10" x14ac:dyDescent="0.25">
      <c r="A3032" s="7" t="str">
        <f>IF(C3031="","",IFERROR(IF(VLOOKUP(C3031,'Program Mapping'!B:B,1,FALSE)=C3031,"OK","Fix"),"Fix"))</f>
        <v/>
      </c>
      <c r="C3032" s="32"/>
      <c r="D3032" s="3"/>
      <c r="E3032" s="3"/>
      <c r="G3032" s="13"/>
      <c r="H3032" s="13"/>
      <c r="I3032" s="13"/>
      <c r="J3032" s="46"/>
    </row>
    <row r="3033" spans="1:10" x14ac:dyDescent="0.25">
      <c r="A3033" s="7" t="str">
        <f>IF(C3032="","",IFERROR(IF(VLOOKUP(C3032,'Program Mapping'!B:B,1,FALSE)=C3032,"OK","Fix"),"Fix"))</f>
        <v/>
      </c>
      <c r="C3033" s="32"/>
      <c r="D3033" s="3"/>
      <c r="E3033" s="3"/>
      <c r="G3033" s="13"/>
      <c r="H3033" s="13"/>
      <c r="I3033" s="13"/>
      <c r="J3033" s="46"/>
    </row>
    <row r="3034" spans="1:10" x14ac:dyDescent="0.25">
      <c r="A3034" s="7" t="str">
        <f>IF(C3033="","",IFERROR(IF(VLOOKUP(C3033,'Program Mapping'!B:B,1,FALSE)=C3033,"OK","Fix"),"Fix"))</f>
        <v/>
      </c>
      <c r="C3034" s="32"/>
      <c r="D3034" s="3"/>
      <c r="E3034" s="3"/>
      <c r="G3034" s="13"/>
      <c r="H3034" s="13"/>
      <c r="I3034" s="13"/>
      <c r="J3034" s="46"/>
    </row>
    <row r="3035" spans="1:10" x14ac:dyDescent="0.25">
      <c r="A3035" s="7" t="str">
        <f>IF(C3034="","",IFERROR(IF(VLOOKUP(C3034,'Program Mapping'!B:B,1,FALSE)=C3034,"OK","Fix"),"Fix"))</f>
        <v/>
      </c>
      <c r="C3035" s="32"/>
      <c r="D3035" s="3"/>
      <c r="E3035" s="3"/>
      <c r="G3035" s="13"/>
      <c r="H3035" s="13"/>
      <c r="I3035" s="13"/>
      <c r="J3035" s="46"/>
    </row>
    <row r="3036" spans="1:10" x14ac:dyDescent="0.25">
      <c r="A3036" s="7" t="str">
        <f>IF(C3035="","",IFERROR(IF(VLOOKUP(C3035,'Program Mapping'!B:B,1,FALSE)=C3035,"OK","Fix"),"Fix"))</f>
        <v/>
      </c>
      <c r="C3036" s="32"/>
      <c r="D3036" s="3"/>
      <c r="E3036" s="3"/>
      <c r="G3036" s="13"/>
      <c r="H3036" s="13"/>
      <c r="I3036" s="13"/>
      <c r="J3036" s="46"/>
    </row>
    <row r="3037" spans="1:10" x14ac:dyDescent="0.25">
      <c r="A3037" s="7" t="str">
        <f>IF(C3036="","",IFERROR(IF(VLOOKUP(C3036,'Program Mapping'!B:B,1,FALSE)=C3036,"OK","Fix"),"Fix"))</f>
        <v/>
      </c>
      <c r="C3037" s="32"/>
      <c r="D3037" s="3"/>
      <c r="E3037" s="3"/>
      <c r="G3037" s="13"/>
      <c r="H3037" s="13"/>
      <c r="I3037" s="13"/>
      <c r="J3037" s="46"/>
    </row>
    <row r="3038" spans="1:10" x14ac:dyDescent="0.25">
      <c r="A3038" s="7" t="str">
        <f>IF(C3037="","",IFERROR(IF(VLOOKUP(C3037,'Program Mapping'!B:B,1,FALSE)=C3037,"OK","Fix"),"Fix"))</f>
        <v/>
      </c>
      <c r="C3038" s="32"/>
      <c r="D3038" s="3"/>
      <c r="E3038" s="3"/>
      <c r="G3038" s="13"/>
      <c r="H3038" s="13"/>
      <c r="I3038" s="13"/>
      <c r="J3038" s="46"/>
    </row>
    <row r="3039" spans="1:10" x14ac:dyDescent="0.25">
      <c r="A3039" s="7" t="str">
        <f>IF(C3038="","",IFERROR(IF(VLOOKUP(C3038,'Program Mapping'!B:B,1,FALSE)=C3038,"OK","Fix"),"Fix"))</f>
        <v/>
      </c>
      <c r="C3039" s="32"/>
      <c r="D3039" s="3"/>
      <c r="E3039" s="3"/>
      <c r="G3039" s="13"/>
      <c r="H3039" s="13"/>
      <c r="I3039" s="13"/>
      <c r="J3039" s="46"/>
    </row>
    <row r="3040" spans="1:10" x14ac:dyDescent="0.25">
      <c r="A3040" s="7" t="str">
        <f>IF(C3039="","",IFERROR(IF(VLOOKUP(C3039,'Program Mapping'!B:B,1,FALSE)=C3039,"OK","Fix"),"Fix"))</f>
        <v/>
      </c>
      <c r="C3040" s="32"/>
      <c r="D3040" s="3"/>
      <c r="E3040" s="3"/>
      <c r="G3040" s="13"/>
      <c r="H3040" s="13"/>
      <c r="I3040" s="13"/>
      <c r="J3040" s="46"/>
    </row>
    <row r="3041" spans="1:10" x14ac:dyDescent="0.25">
      <c r="A3041" s="7" t="str">
        <f>IF(C3040="","",IFERROR(IF(VLOOKUP(C3040,'Program Mapping'!B:B,1,FALSE)=C3040,"OK","Fix"),"Fix"))</f>
        <v/>
      </c>
      <c r="C3041" s="32"/>
      <c r="D3041" s="3"/>
      <c r="E3041" s="3"/>
      <c r="G3041" s="13"/>
      <c r="H3041" s="13"/>
      <c r="I3041" s="13"/>
      <c r="J3041" s="46"/>
    </row>
    <row r="3042" spans="1:10" x14ac:dyDescent="0.25">
      <c r="A3042" s="7" t="str">
        <f>IF(C3041="","",IFERROR(IF(VLOOKUP(C3041,'Program Mapping'!B:B,1,FALSE)=C3041,"OK","Fix"),"Fix"))</f>
        <v/>
      </c>
      <c r="C3042" s="32"/>
      <c r="D3042" s="3"/>
      <c r="E3042" s="3"/>
      <c r="G3042" s="13"/>
      <c r="H3042" s="13"/>
      <c r="I3042" s="13"/>
      <c r="J3042" s="46"/>
    </row>
    <row r="3043" spans="1:10" x14ac:dyDescent="0.25">
      <c r="A3043" s="7" t="str">
        <f>IF(C3042="","",IFERROR(IF(VLOOKUP(C3042,'Program Mapping'!B:B,1,FALSE)=C3042,"OK","Fix"),"Fix"))</f>
        <v/>
      </c>
      <c r="C3043" s="32"/>
      <c r="D3043" s="3"/>
      <c r="E3043" s="3"/>
      <c r="G3043" s="13"/>
      <c r="H3043" s="13"/>
      <c r="I3043" s="13"/>
      <c r="J3043" s="46"/>
    </row>
    <row r="3044" spans="1:10" x14ac:dyDescent="0.25">
      <c r="A3044" s="7" t="str">
        <f>IF(C3043="","",IFERROR(IF(VLOOKUP(C3043,'Program Mapping'!B:B,1,FALSE)=C3043,"OK","Fix"),"Fix"))</f>
        <v/>
      </c>
      <c r="C3044" s="32"/>
      <c r="D3044" s="3"/>
      <c r="E3044" s="3"/>
      <c r="G3044" s="13"/>
      <c r="H3044" s="13"/>
      <c r="I3044" s="13"/>
      <c r="J3044" s="46"/>
    </row>
    <row r="3045" spans="1:10" x14ac:dyDescent="0.25">
      <c r="A3045" s="7" t="str">
        <f>IF(C3044="","",IFERROR(IF(VLOOKUP(C3044,'Program Mapping'!B:B,1,FALSE)=C3044,"OK","Fix"),"Fix"))</f>
        <v/>
      </c>
      <c r="C3045" s="32"/>
      <c r="D3045" s="3"/>
      <c r="E3045" s="3"/>
      <c r="G3045" s="13"/>
      <c r="H3045" s="13"/>
      <c r="I3045" s="13"/>
      <c r="J3045" s="46"/>
    </row>
    <row r="3046" spans="1:10" x14ac:dyDescent="0.25">
      <c r="A3046" s="7" t="str">
        <f>IF(C3045="","",IFERROR(IF(VLOOKUP(C3045,'Program Mapping'!B:B,1,FALSE)=C3045,"OK","Fix"),"Fix"))</f>
        <v/>
      </c>
      <c r="C3046" s="32"/>
      <c r="D3046" s="3"/>
      <c r="E3046" s="3"/>
      <c r="G3046" s="13"/>
      <c r="H3046" s="13"/>
      <c r="I3046" s="13"/>
      <c r="J3046" s="46"/>
    </row>
    <row r="3047" spans="1:10" x14ac:dyDescent="0.25">
      <c r="A3047" s="7" t="str">
        <f>IF(C3046="","",IFERROR(IF(VLOOKUP(C3046,'Program Mapping'!B:B,1,FALSE)=C3046,"OK","Fix"),"Fix"))</f>
        <v/>
      </c>
      <c r="C3047" s="32"/>
      <c r="D3047" s="3"/>
      <c r="E3047" s="3"/>
      <c r="G3047" s="13"/>
      <c r="H3047" s="13"/>
      <c r="I3047" s="13"/>
      <c r="J3047" s="46"/>
    </row>
    <row r="3048" spans="1:10" x14ac:dyDescent="0.25">
      <c r="A3048" s="7" t="str">
        <f>IF(C3047="","",IFERROR(IF(VLOOKUP(C3047,'Program Mapping'!B:B,1,FALSE)=C3047,"OK","Fix"),"Fix"))</f>
        <v/>
      </c>
      <c r="C3048" s="32"/>
      <c r="D3048" s="3"/>
      <c r="E3048" s="3"/>
      <c r="G3048" s="13"/>
      <c r="H3048" s="13"/>
      <c r="I3048" s="13"/>
      <c r="J3048" s="46"/>
    </row>
    <row r="3049" spans="1:10" x14ac:dyDescent="0.25">
      <c r="A3049" s="7" t="str">
        <f>IF(C3048="","",IFERROR(IF(VLOOKUP(C3048,'Program Mapping'!B:B,1,FALSE)=C3048,"OK","Fix"),"Fix"))</f>
        <v/>
      </c>
      <c r="C3049" s="32"/>
      <c r="D3049" s="3"/>
      <c r="E3049" s="3"/>
      <c r="G3049" s="13"/>
      <c r="H3049" s="13"/>
      <c r="I3049" s="13"/>
      <c r="J3049" s="46"/>
    </row>
    <row r="3050" spans="1:10" x14ac:dyDescent="0.25">
      <c r="A3050" s="7" t="str">
        <f>IF(C3049="","",IFERROR(IF(VLOOKUP(C3049,'Program Mapping'!B:B,1,FALSE)=C3049,"OK","Fix"),"Fix"))</f>
        <v/>
      </c>
      <c r="C3050" s="32"/>
      <c r="D3050" s="3"/>
      <c r="E3050" s="3"/>
      <c r="G3050" s="13"/>
      <c r="H3050" s="13"/>
      <c r="I3050" s="13"/>
      <c r="J3050" s="46"/>
    </row>
    <row r="3051" spans="1:10" x14ac:dyDescent="0.25">
      <c r="A3051" s="7" t="str">
        <f>IF(C3050="","",IFERROR(IF(VLOOKUP(C3050,'Program Mapping'!B:B,1,FALSE)=C3050,"OK","Fix"),"Fix"))</f>
        <v/>
      </c>
      <c r="C3051" s="32"/>
      <c r="D3051" s="3"/>
      <c r="E3051" s="3"/>
      <c r="G3051" s="13"/>
      <c r="H3051" s="13"/>
      <c r="I3051" s="13"/>
      <c r="J3051" s="46"/>
    </row>
    <row r="3052" spans="1:10" x14ac:dyDescent="0.25">
      <c r="A3052" s="7" t="str">
        <f>IF(C3051="","",IFERROR(IF(VLOOKUP(C3051,'Program Mapping'!B:B,1,FALSE)=C3051,"OK","Fix"),"Fix"))</f>
        <v/>
      </c>
      <c r="C3052" s="32"/>
      <c r="D3052" s="3"/>
      <c r="E3052" s="3"/>
      <c r="G3052" s="13"/>
      <c r="H3052" s="13"/>
      <c r="I3052" s="13"/>
      <c r="J3052" s="46"/>
    </row>
    <row r="3053" spans="1:10" x14ac:dyDescent="0.25">
      <c r="A3053" s="7" t="str">
        <f>IF(C3052="","",IFERROR(IF(VLOOKUP(C3052,'Program Mapping'!B:B,1,FALSE)=C3052,"OK","Fix"),"Fix"))</f>
        <v/>
      </c>
      <c r="C3053" s="32"/>
      <c r="D3053" s="3"/>
      <c r="E3053" s="3"/>
      <c r="G3053" s="13"/>
      <c r="H3053" s="13"/>
      <c r="I3053" s="13"/>
      <c r="J3053" s="46"/>
    </row>
    <row r="3054" spans="1:10" x14ac:dyDescent="0.25">
      <c r="A3054" s="7" t="str">
        <f>IF(C3053="","",IFERROR(IF(VLOOKUP(C3053,'Program Mapping'!B:B,1,FALSE)=C3053,"OK","Fix"),"Fix"))</f>
        <v/>
      </c>
      <c r="C3054" s="32"/>
      <c r="D3054" s="3"/>
      <c r="E3054" s="3"/>
      <c r="G3054" s="13"/>
      <c r="H3054" s="13"/>
      <c r="I3054" s="13"/>
      <c r="J3054" s="46"/>
    </row>
    <row r="3055" spans="1:10" x14ac:dyDescent="0.25">
      <c r="A3055" s="7" t="str">
        <f>IF(C3054="","",IFERROR(IF(VLOOKUP(C3054,'Program Mapping'!B:B,1,FALSE)=C3054,"OK","Fix"),"Fix"))</f>
        <v/>
      </c>
      <c r="C3055" s="32"/>
      <c r="D3055" s="3"/>
      <c r="E3055" s="3"/>
      <c r="G3055" s="13"/>
      <c r="H3055" s="13"/>
      <c r="I3055" s="13"/>
      <c r="J3055" s="46"/>
    </row>
    <row r="3056" spans="1:10" x14ac:dyDescent="0.25">
      <c r="A3056" s="7" t="str">
        <f>IF(C3055="","",IFERROR(IF(VLOOKUP(C3055,'Program Mapping'!B:B,1,FALSE)=C3055,"OK","Fix"),"Fix"))</f>
        <v/>
      </c>
      <c r="C3056" s="32"/>
      <c r="D3056" s="3"/>
      <c r="E3056" s="3"/>
      <c r="G3056" s="13"/>
      <c r="H3056" s="13"/>
      <c r="I3056" s="13"/>
      <c r="J3056" s="46"/>
    </row>
    <row r="3057" spans="1:10" x14ac:dyDescent="0.25">
      <c r="A3057" s="7" t="str">
        <f>IF(C3056="","",IFERROR(IF(VLOOKUP(C3056,'Program Mapping'!B:B,1,FALSE)=C3056,"OK","Fix"),"Fix"))</f>
        <v/>
      </c>
      <c r="C3057" s="32"/>
      <c r="D3057" s="3"/>
      <c r="E3057" s="3"/>
      <c r="G3057" s="13"/>
      <c r="H3057" s="13"/>
      <c r="I3057" s="13"/>
      <c r="J3057" s="46"/>
    </row>
    <row r="3058" spans="1:10" x14ac:dyDescent="0.25">
      <c r="A3058" s="7" t="str">
        <f>IF(C3057="","",IFERROR(IF(VLOOKUP(C3057,'Program Mapping'!B:B,1,FALSE)=C3057,"OK","Fix"),"Fix"))</f>
        <v/>
      </c>
      <c r="C3058" s="32"/>
      <c r="D3058" s="3"/>
      <c r="E3058" s="3"/>
      <c r="G3058" s="13"/>
      <c r="H3058" s="13"/>
      <c r="I3058" s="13"/>
      <c r="J3058" s="46"/>
    </row>
    <row r="3059" spans="1:10" x14ac:dyDescent="0.25">
      <c r="A3059" s="7" t="str">
        <f>IF(C3058="","",IFERROR(IF(VLOOKUP(C3058,'Program Mapping'!B:B,1,FALSE)=C3058,"OK","Fix"),"Fix"))</f>
        <v/>
      </c>
      <c r="C3059" s="32"/>
      <c r="D3059" s="3"/>
      <c r="E3059" s="3"/>
      <c r="G3059" s="13"/>
      <c r="H3059" s="13"/>
      <c r="I3059" s="13"/>
      <c r="J3059" s="46"/>
    </row>
    <row r="3060" spans="1:10" x14ac:dyDescent="0.25">
      <c r="A3060" s="7" t="str">
        <f>IF(C3059="","",IFERROR(IF(VLOOKUP(C3059,'Program Mapping'!B:B,1,FALSE)=C3059,"OK","Fix"),"Fix"))</f>
        <v/>
      </c>
      <c r="C3060" s="32"/>
      <c r="D3060" s="3"/>
      <c r="E3060" s="3"/>
      <c r="G3060" s="13"/>
      <c r="H3060" s="13"/>
      <c r="I3060" s="13"/>
      <c r="J3060" s="46"/>
    </row>
    <row r="3061" spans="1:10" x14ac:dyDescent="0.25">
      <c r="A3061" s="7" t="str">
        <f>IF(C3060="","",IFERROR(IF(VLOOKUP(C3060,'Program Mapping'!B:B,1,FALSE)=C3060,"OK","Fix"),"Fix"))</f>
        <v/>
      </c>
      <c r="C3061" s="32"/>
      <c r="D3061" s="3"/>
      <c r="E3061" s="3"/>
      <c r="G3061" s="13"/>
      <c r="H3061" s="13"/>
      <c r="I3061" s="13"/>
      <c r="J3061" s="46"/>
    </row>
    <row r="3062" spans="1:10" x14ac:dyDescent="0.25">
      <c r="A3062" s="7" t="str">
        <f>IF(C3061="","",IFERROR(IF(VLOOKUP(C3061,'Program Mapping'!B:B,1,FALSE)=C3061,"OK","Fix"),"Fix"))</f>
        <v/>
      </c>
      <c r="C3062" s="32"/>
      <c r="D3062" s="3"/>
      <c r="E3062" s="3"/>
      <c r="G3062" s="13"/>
      <c r="H3062" s="13"/>
      <c r="I3062" s="13"/>
      <c r="J3062" s="46"/>
    </row>
    <row r="3063" spans="1:10" x14ac:dyDescent="0.25">
      <c r="A3063" s="7" t="str">
        <f>IF(C3062="","",IFERROR(IF(VLOOKUP(C3062,'Program Mapping'!B:B,1,FALSE)=C3062,"OK","Fix"),"Fix"))</f>
        <v/>
      </c>
      <c r="C3063" s="32"/>
      <c r="D3063" s="3"/>
      <c r="E3063" s="3"/>
      <c r="G3063" s="13"/>
      <c r="H3063" s="13"/>
      <c r="I3063" s="13"/>
      <c r="J3063" s="46"/>
    </row>
    <row r="3064" spans="1:10" x14ac:dyDescent="0.25">
      <c r="A3064" s="7" t="str">
        <f>IF(C3063="","",IFERROR(IF(VLOOKUP(C3063,'Program Mapping'!B:B,1,FALSE)=C3063,"OK","Fix"),"Fix"))</f>
        <v/>
      </c>
      <c r="C3064" s="32"/>
      <c r="D3064" s="3"/>
      <c r="E3064" s="3"/>
      <c r="G3064" s="13"/>
      <c r="H3064" s="13"/>
      <c r="I3064" s="13"/>
      <c r="J3064" s="46"/>
    </row>
    <row r="3065" spans="1:10" x14ac:dyDescent="0.25">
      <c r="A3065" s="7" t="str">
        <f>IF(C3064="","",IFERROR(IF(VLOOKUP(C3064,'Program Mapping'!B:B,1,FALSE)=C3064,"OK","Fix"),"Fix"))</f>
        <v/>
      </c>
      <c r="C3065" s="32"/>
      <c r="D3065" s="3"/>
      <c r="E3065" s="3"/>
      <c r="G3065" s="13"/>
      <c r="H3065" s="13"/>
      <c r="I3065" s="13"/>
      <c r="J3065" s="46"/>
    </row>
    <row r="3066" spans="1:10" x14ac:dyDescent="0.25">
      <c r="A3066" s="7" t="str">
        <f>IF(C3065="","",IFERROR(IF(VLOOKUP(C3065,'Program Mapping'!B:B,1,FALSE)=C3065,"OK","Fix"),"Fix"))</f>
        <v/>
      </c>
      <c r="C3066" s="32"/>
      <c r="D3066" s="3"/>
      <c r="E3066" s="3"/>
      <c r="G3066" s="13"/>
      <c r="H3066" s="13"/>
      <c r="I3066" s="13"/>
      <c r="J3066" s="46"/>
    </row>
    <row r="3067" spans="1:10" x14ac:dyDescent="0.25">
      <c r="A3067" s="7" t="str">
        <f>IF(C3066="","",IFERROR(IF(VLOOKUP(C3066,'Program Mapping'!B:B,1,FALSE)=C3066,"OK","Fix"),"Fix"))</f>
        <v/>
      </c>
      <c r="C3067" s="32"/>
      <c r="D3067" s="3"/>
      <c r="E3067" s="3"/>
      <c r="G3067" s="13"/>
      <c r="H3067" s="13"/>
      <c r="I3067" s="13"/>
      <c r="J3067" s="46"/>
    </row>
    <row r="3068" spans="1:10" x14ac:dyDescent="0.25">
      <c r="A3068" s="7" t="str">
        <f>IF(C3067="","",IFERROR(IF(VLOOKUP(C3067,'Program Mapping'!B:B,1,FALSE)=C3067,"OK","Fix"),"Fix"))</f>
        <v/>
      </c>
      <c r="C3068" s="32"/>
      <c r="D3068" s="3"/>
      <c r="E3068" s="3"/>
      <c r="G3068" s="13"/>
      <c r="H3068" s="13"/>
      <c r="I3068" s="13"/>
      <c r="J3068" s="46"/>
    </row>
    <row r="3069" spans="1:10" x14ac:dyDescent="0.25">
      <c r="A3069" s="7" t="str">
        <f>IF(C3068="","",IFERROR(IF(VLOOKUP(C3068,'Program Mapping'!B:B,1,FALSE)=C3068,"OK","Fix"),"Fix"))</f>
        <v/>
      </c>
      <c r="C3069" s="32"/>
      <c r="D3069" s="3"/>
      <c r="E3069" s="3"/>
      <c r="G3069" s="13"/>
      <c r="H3069" s="13"/>
      <c r="I3069" s="13"/>
      <c r="J3069" s="46"/>
    </row>
    <row r="3070" spans="1:10" x14ac:dyDescent="0.25">
      <c r="A3070" s="7" t="str">
        <f>IF(C3069="","",IFERROR(IF(VLOOKUP(C3069,'Program Mapping'!B:B,1,FALSE)=C3069,"OK","Fix"),"Fix"))</f>
        <v/>
      </c>
      <c r="C3070" s="32"/>
      <c r="D3070" s="3"/>
      <c r="E3070" s="3"/>
      <c r="G3070" s="13"/>
      <c r="H3070" s="13"/>
      <c r="I3070" s="13"/>
      <c r="J3070" s="46"/>
    </row>
    <row r="3071" spans="1:10" x14ac:dyDescent="0.25">
      <c r="A3071" s="7" t="str">
        <f>IF(C3070="","",IFERROR(IF(VLOOKUP(C3070,'Program Mapping'!B:B,1,FALSE)=C3070,"OK","Fix"),"Fix"))</f>
        <v/>
      </c>
      <c r="C3071" s="32"/>
      <c r="D3071" s="3"/>
      <c r="E3071" s="3"/>
      <c r="G3071" s="13"/>
      <c r="H3071" s="13"/>
      <c r="I3071" s="13"/>
      <c r="J3071" s="46"/>
    </row>
    <row r="3072" spans="1:10" x14ac:dyDescent="0.25">
      <c r="A3072" s="7" t="str">
        <f>IF(C3071="","",IFERROR(IF(VLOOKUP(C3071,'Program Mapping'!B:B,1,FALSE)=C3071,"OK","Fix"),"Fix"))</f>
        <v/>
      </c>
      <c r="C3072" s="32"/>
      <c r="D3072" s="3"/>
      <c r="E3072" s="3"/>
      <c r="G3072" s="13"/>
      <c r="H3072" s="13"/>
      <c r="I3072" s="13"/>
      <c r="J3072" s="46"/>
    </row>
    <row r="3073" spans="1:10" x14ac:dyDescent="0.25">
      <c r="A3073" s="7" t="str">
        <f>IF(C3072="","",IFERROR(IF(VLOOKUP(C3072,'Program Mapping'!B:B,1,FALSE)=C3072,"OK","Fix"),"Fix"))</f>
        <v/>
      </c>
      <c r="C3073" s="32"/>
      <c r="D3073" s="3"/>
      <c r="E3073" s="3"/>
      <c r="G3073" s="13"/>
      <c r="H3073" s="13"/>
      <c r="I3073" s="13"/>
      <c r="J3073" s="46"/>
    </row>
    <row r="3074" spans="1:10" x14ac:dyDescent="0.25">
      <c r="A3074" s="7" t="str">
        <f>IF(C3073="","",IFERROR(IF(VLOOKUP(C3073,'Program Mapping'!B:B,1,FALSE)=C3073,"OK","Fix"),"Fix"))</f>
        <v/>
      </c>
      <c r="C3074" s="32"/>
      <c r="D3074" s="3"/>
      <c r="E3074" s="3"/>
      <c r="G3074" s="13"/>
      <c r="H3074" s="13"/>
      <c r="I3074" s="13"/>
      <c r="J3074" s="46"/>
    </row>
    <row r="3075" spans="1:10" x14ac:dyDescent="0.25">
      <c r="A3075" s="7" t="str">
        <f>IF(C3074="","",IFERROR(IF(VLOOKUP(C3074,'Program Mapping'!B:B,1,FALSE)=C3074,"OK","Fix"),"Fix"))</f>
        <v/>
      </c>
      <c r="C3075" s="32"/>
      <c r="D3075" s="3"/>
      <c r="E3075" s="3"/>
      <c r="G3075" s="13"/>
      <c r="H3075" s="13"/>
      <c r="I3075" s="13"/>
      <c r="J3075" s="46"/>
    </row>
    <row r="3076" spans="1:10" x14ac:dyDescent="0.25">
      <c r="A3076" s="7" t="str">
        <f>IF(C3075="","",IFERROR(IF(VLOOKUP(C3075,'Program Mapping'!B:B,1,FALSE)=C3075,"OK","Fix"),"Fix"))</f>
        <v/>
      </c>
      <c r="C3076" s="32"/>
      <c r="D3076" s="3"/>
      <c r="E3076" s="3"/>
      <c r="G3076" s="13"/>
      <c r="H3076" s="13"/>
      <c r="I3076" s="13"/>
      <c r="J3076" s="46"/>
    </row>
    <row r="3077" spans="1:10" x14ac:dyDescent="0.25">
      <c r="A3077" s="7" t="str">
        <f>IF(C3076="","",IFERROR(IF(VLOOKUP(C3076,'Program Mapping'!B:B,1,FALSE)=C3076,"OK","Fix"),"Fix"))</f>
        <v/>
      </c>
      <c r="C3077" s="32"/>
      <c r="D3077" s="3"/>
      <c r="E3077" s="3"/>
      <c r="G3077" s="13"/>
      <c r="H3077" s="13"/>
      <c r="I3077" s="13"/>
      <c r="J3077" s="46"/>
    </row>
    <row r="3078" spans="1:10" x14ac:dyDescent="0.25">
      <c r="A3078" s="7" t="str">
        <f>IF(C3077="","",IFERROR(IF(VLOOKUP(C3077,'Program Mapping'!B:B,1,FALSE)=C3077,"OK","Fix"),"Fix"))</f>
        <v/>
      </c>
      <c r="C3078" s="32"/>
      <c r="D3078" s="3"/>
      <c r="E3078" s="3"/>
      <c r="G3078" s="13"/>
      <c r="H3078" s="13"/>
      <c r="I3078" s="13"/>
      <c r="J3078" s="46"/>
    </row>
    <row r="3079" spans="1:10" x14ac:dyDescent="0.25">
      <c r="A3079" s="7" t="str">
        <f>IF(C3078="","",IFERROR(IF(VLOOKUP(C3078,'Program Mapping'!B:B,1,FALSE)=C3078,"OK","Fix"),"Fix"))</f>
        <v/>
      </c>
      <c r="C3079" s="32"/>
      <c r="D3079" s="3"/>
      <c r="E3079" s="3"/>
      <c r="G3079" s="13"/>
      <c r="H3079" s="13"/>
      <c r="I3079" s="13"/>
      <c r="J3079" s="46"/>
    </row>
    <row r="3080" spans="1:10" x14ac:dyDescent="0.25">
      <c r="A3080" s="7" t="str">
        <f>IF(C3079="","",IFERROR(IF(VLOOKUP(C3079,'Program Mapping'!B:B,1,FALSE)=C3079,"OK","Fix"),"Fix"))</f>
        <v/>
      </c>
      <c r="C3080" s="32"/>
      <c r="D3080" s="3"/>
      <c r="E3080" s="3"/>
      <c r="G3080" s="13"/>
      <c r="H3080" s="13"/>
      <c r="I3080" s="13"/>
      <c r="J3080" s="46"/>
    </row>
    <row r="3081" spans="1:10" x14ac:dyDescent="0.25">
      <c r="A3081" s="7" t="str">
        <f>IF(C3080="","",IFERROR(IF(VLOOKUP(C3080,'Program Mapping'!B:B,1,FALSE)=C3080,"OK","Fix"),"Fix"))</f>
        <v/>
      </c>
      <c r="C3081" s="32"/>
      <c r="D3081" s="3"/>
      <c r="E3081" s="3"/>
      <c r="G3081" s="13"/>
      <c r="H3081" s="13"/>
      <c r="I3081" s="13"/>
      <c r="J3081" s="46"/>
    </row>
    <row r="3082" spans="1:10" x14ac:dyDescent="0.25">
      <c r="A3082" s="7" t="str">
        <f>IF(C3081="","",IFERROR(IF(VLOOKUP(C3081,'Program Mapping'!B:B,1,FALSE)=C3081,"OK","Fix"),"Fix"))</f>
        <v/>
      </c>
      <c r="C3082" s="32"/>
      <c r="D3082" s="3"/>
      <c r="E3082" s="3"/>
      <c r="G3082" s="13"/>
      <c r="H3082" s="13"/>
      <c r="I3082" s="13"/>
      <c r="J3082" s="46"/>
    </row>
    <row r="3083" spans="1:10" x14ac:dyDescent="0.25">
      <c r="A3083" s="7" t="str">
        <f>IF(C3082="","",IFERROR(IF(VLOOKUP(C3082,'Program Mapping'!B:B,1,FALSE)=C3082,"OK","Fix"),"Fix"))</f>
        <v/>
      </c>
      <c r="C3083" s="32"/>
      <c r="D3083" s="3"/>
      <c r="E3083" s="3"/>
      <c r="G3083" s="13"/>
      <c r="H3083" s="13"/>
      <c r="I3083" s="13"/>
      <c r="J3083" s="46"/>
    </row>
    <row r="3084" spans="1:10" x14ac:dyDescent="0.25">
      <c r="A3084" s="7" t="str">
        <f>IF(C3083="","",IFERROR(IF(VLOOKUP(C3083,'Program Mapping'!B:B,1,FALSE)=C3083,"OK","Fix"),"Fix"))</f>
        <v/>
      </c>
      <c r="C3084" s="32"/>
      <c r="D3084" s="3"/>
      <c r="E3084" s="3"/>
      <c r="G3084" s="13"/>
      <c r="H3084" s="13"/>
      <c r="I3084" s="13"/>
      <c r="J3084" s="46"/>
    </row>
    <row r="3085" spans="1:10" x14ac:dyDescent="0.25">
      <c r="A3085" s="7" t="str">
        <f>IF(C3084="","",IFERROR(IF(VLOOKUP(C3084,'Program Mapping'!B:B,1,FALSE)=C3084,"OK","Fix"),"Fix"))</f>
        <v/>
      </c>
      <c r="C3085" s="32"/>
      <c r="D3085" s="3"/>
      <c r="E3085" s="3"/>
      <c r="G3085" s="13"/>
      <c r="H3085" s="13"/>
      <c r="I3085" s="13"/>
      <c r="J3085" s="46"/>
    </row>
    <row r="3086" spans="1:10" x14ac:dyDescent="0.25">
      <c r="A3086" s="7" t="str">
        <f>IF(C3085="","",IFERROR(IF(VLOOKUP(C3085,'Program Mapping'!B:B,1,FALSE)=C3085,"OK","Fix"),"Fix"))</f>
        <v/>
      </c>
      <c r="C3086" s="32"/>
      <c r="D3086" s="3"/>
      <c r="E3086" s="3"/>
      <c r="G3086" s="13"/>
      <c r="H3086" s="13"/>
      <c r="I3086" s="13"/>
      <c r="J3086" s="46"/>
    </row>
    <row r="3087" spans="1:10" x14ac:dyDescent="0.25">
      <c r="A3087" s="7" t="str">
        <f>IF(C3086="","",IFERROR(IF(VLOOKUP(C3086,'Program Mapping'!B:B,1,FALSE)=C3086,"OK","Fix"),"Fix"))</f>
        <v/>
      </c>
      <c r="C3087" s="32"/>
      <c r="D3087" s="3"/>
      <c r="E3087" s="3"/>
      <c r="G3087" s="13"/>
      <c r="H3087" s="13"/>
      <c r="I3087" s="13"/>
      <c r="J3087" s="46"/>
    </row>
    <row r="3088" spans="1:10" x14ac:dyDescent="0.25">
      <c r="A3088" s="7" t="str">
        <f>IF(C3087="","",IFERROR(IF(VLOOKUP(C3087,'Program Mapping'!B:B,1,FALSE)=C3087,"OK","Fix"),"Fix"))</f>
        <v/>
      </c>
      <c r="C3088" s="32"/>
      <c r="D3088" s="3"/>
      <c r="E3088" s="3"/>
      <c r="G3088" s="13"/>
      <c r="H3088" s="13"/>
      <c r="I3088" s="13"/>
      <c r="J3088" s="46"/>
    </row>
    <row r="3089" spans="1:10" x14ac:dyDescent="0.25">
      <c r="A3089" s="7" t="str">
        <f>IF(C3088="","",IFERROR(IF(VLOOKUP(C3088,'Program Mapping'!B:B,1,FALSE)=C3088,"OK","Fix"),"Fix"))</f>
        <v/>
      </c>
      <c r="C3089" s="32"/>
      <c r="D3089" s="3"/>
      <c r="E3089" s="3"/>
      <c r="G3089" s="13"/>
      <c r="H3089" s="13"/>
      <c r="I3089" s="13"/>
      <c r="J3089" s="46"/>
    </row>
    <row r="3090" spans="1:10" x14ac:dyDescent="0.25">
      <c r="A3090" s="7" t="str">
        <f>IF(C3089="","",IFERROR(IF(VLOOKUP(C3089,'Program Mapping'!B:B,1,FALSE)=C3089,"OK","Fix"),"Fix"))</f>
        <v/>
      </c>
      <c r="C3090" s="32"/>
      <c r="D3090" s="3"/>
      <c r="E3090" s="3"/>
      <c r="G3090" s="13"/>
      <c r="H3090" s="13"/>
      <c r="I3090" s="13"/>
      <c r="J3090" s="46"/>
    </row>
    <row r="3091" spans="1:10" x14ac:dyDescent="0.25">
      <c r="A3091" s="7" t="str">
        <f>IF(C3090="","",IFERROR(IF(VLOOKUP(C3090,'Program Mapping'!B:B,1,FALSE)=C3090,"OK","Fix"),"Fix"))</f>
        <v/>
      </c>
      <c r="C3091" s="32"/>
      <c r="D3091" s="3"/>
      <c r="E3091" s="3"/>
      <c r="G3091" s="13"/>
      <c r="H3091" s="13"/>
      <c r="I3091" s="13"/>
      <c r="J3091" s="46"/>
    </row>
    <row r="3092" spans="1:10" x14ac:dyDescent="0.25">
      <c r="A3092" s="7" t="str">
        <f>IF(C3091="","",IFERROR(IF(VLOOKUP(C3091,'Program Mapping'!B:B,1,FALSE)=C3091,"OK","Fix"),"Fix"))</f>
        <v/>
      </c>
      <c r="C3092" s="32"/>
      <c r="D3092" s="3"/>
      <c r="E3092" s="3"/>
      <c r="G3092" s="13"/>
      <c r="H3092" s="13"/>
      <c r="I3092" s="13"/>
      <c r="J3092" s="46"/>
    </row>
    <row r="3093" spans="1:10" x14ac:dyDescent="0.25">
      <c r="A3093" s="7" t="str">
        <f>IF(C3092="","",IFERROR(IF(VLOOKUP(C3092,'Program Mapping'!B:B,1,FALSE)=C3092,"OK","Fix"),"Fix"))</f>
        <v/>
      </c>
      <c r="C3093" s="32"/>
      <c r="D3093" s="3"/>
      <c r="E3093" s="3"/>
      <c r="G3093" s="13"/>
      <c r="H3093" s="13"/>
      <c r="I3093" s="13"/>
      <c r="J3093" s="46"/>
    </row>
    <row r="3094" spans="1:10" x14ac:dyDescent="0.25">
      <c r="A3094" s="7" t="str">
        <f>IF(C3093="","",IFERROR(IF(VLOOKUP(C3093,'Program Mapping'!B:B,1,FALSE)=C3093,"OK","Fix"),"Fix"))</f>
        <v/>
      </c>
      <c r="C3094" s="32"/>
      <c r="D3094" s="3"/>
      <c r="E3094" s="3"/>
      <c r="G3094" s="13"/>
      <c r="H3094" s="13"/>
      <c r="I3094" s="13"/>
      <c r="J3094" s="46"/>
    </row>
    <row r="3095" spans="1:10" x14ac:dyDescent="0.25">
      <c r="A3095" s="7" t="str">
        <f>IF(C3094="","",IFERROR(IF(VLOOKUP(C3094,'Program Mapping'!B:B,1,FALSE)=C3094,"OK","Fix"),"Fix"))</f>
        <v/>
      </c>
      <c r="C3095" s="32"/>
      <c r="D3095" s="3"/>
      <c r="E3095" s="3"/>
      <c r="G3095" s="13"/>
      <c r="H3095" s="13"/>
      <c r="I3095" s="13"/>
      <c r="J3095" s="46"/>
    </row>
    <row r="3096" spans="1:10" x14ac:dyDescent="0.25">
      <c r="A3096" s="7" t="str">
        <f>IF(C3095="","",IFERROR(IF(VLOOKUP(C3095,'Program Mapping'!B:B,1,FALSE)=C3095,"OK","Fix"),"Fix"))</f>
        <v/>
      </c>
      <c r="C3096" s="32"/>
      <c r="D3096" s="3"/>
      <c r="E3096" s="3"/>
      <c r="G3096" s="13"/>
      <c r="H3096" s="13"/>
      <c r="I3096" s="13"/>
      <c r="J3096" s="46"/>
    </row>
    <row r="3097" spans="1:10" x14ac:dyDescent="0.25">
      <c r="A3097" s="7" t="str">
        <f>IF(C3096="","",IFERROR(IF(VLOOKUP(C3096,'Program Mapping'!B:B,1,FALSE)=C3096,"OK","Fix"),"Fix"))</f>
        <v/>
      </c>
      <c r="C3097" s="32"/>
      <c r="D3097" s="3"/>
      <c r="E3097" s="3"/>
      <c r="G3097" s="13"/>
      <c r="H3097" s="13"/>
      <c r="I3097" s="13"/>
      <c r="J3097" s="46"/>
    </row>
    <row r="3098" spans="1:10" x14ac:dyDescent="0.25">
      <c r="A3098" s="7" t="str">
        <f>IF(C3097="","",IFERROR(IF(VLOOKUP(C3097,'Program Mapping'!B:B,1,FALSE)=C3097,"OK","Fix"),"Fix"))</f>
        <v/>
      </c>
      <c r="C3098" s="32"/>
      <c r="D3098" s="3"/>
      <c r="E3098" s="3"/>
      <c r="G3098" s="13"/>
      <c r="H3098" s="13"/>
      <c r="I3098" s="13"/>
      <c r="J3098" s="46"/>
    </row>
    <row r="3099" spans="1:10" x14ac:dyDescent="0.25">
      <c r="A3099" s="7" t="str">
        <f>IF(C3098="","",IFERROR(IF(VLOOKUP(C3098,'Program Mapping'!B:B,1,FALSE)=C3098,"OK","Fix"),"Fix"))</f>
        <v/>
      </c>
      <c r="C3099" s="32"/>
      <c r="D3099" s="3"/>
      <c r="E3099" s="3"/>
      <c r="G3099" s="13"/>
      <c r="H3099" s="13"/>
      <c r="I3099" s="13"/>
      <c r="J3099" s="46"/>
    </row>
    <row r="3100" spans="1:10" x14ac:dyDescent="0.25">
      <c r="A3100" s="7" t="str">
        <f>IF(C3099="","",IFERROR(IF(VLOOKUP(C3099,'Program Mapping'!B:B,1,FALSE)=C3099,"OK","Fix"),"Fix"))</f>
        <v/>
      </c>
      <c r="C3100" s="32"/>
      <c r="D3100" s="3"/>
      <c r="E3100" s="3"/>
      <c r="G3100" s="13"/>
      <c r="H3100" s="13"/>
      <c r="I3100" s="13"/>
      <c r="J3100" s="46"/>
    </row>
    <row r="3101" spans="1:10" x14ac:dyDescent="0.25">
      <c r="A3101" s="7" t="str">
        <f>IF(C3100="","",IFERROR(IF(VLOOKUP(C3100,'Program Mapping'!B:B,1,FALSE)=C3100,"OK","Fix"),"Fix"))</f>
        <v/>
      </c>
      <c r="C3101" s="32"/>
      <c r="D3101" s="3"/>
      <c r="E3101" s="3"/>
      <c r="G3101" s="13"/>
      <c r="H3101" s="13"/>
      <c r="I3101" s="13"/>
      <c r="J3101" s="46"/>
    </row>
    <row r="3102" spans="1:10" x14ac:dyDescent="0.25">
      <c r="A3102" s="7" t="str">
        <f>IF(C3101="","",IFERROR(IF(VLOOKUP(C3101,'Program Mapping'!B:B,1,FALSE)=C3101,"OK","Fix"),"Fix"))</f>
        <v/>
      </c>
      <c r="C3102" s="32"/>
      <c r="D3102" s="3"/>
      <c r="E3102" s="3"/>
      <c r="G3102" s="13"/>
      <c r="H3102" s="13"/>
      <c r="I3102" s="13"/>
      <c r="J3102" s="46"/>
    </row>
    <row r="3103" spans="1:10" x14ac:dyDescent="0.25">
      <c r="A3103" s="7" t="str">
        <f>IF(C3102="","",IFERROR(IF(VLOOKUP(C3102,'Program Mapping'!B:B,1,FALSE)=C3102,"OK","Fix"),"Fix"))</f>
        <v/>
      </c>
      <c r="C3103" s="32"/>
      <c r="D3103" s="3"/>
      <c r="E3103" s="3"/>
      <c r="G3103" s="13"/>
      <c r="H3103" s="13"/>
      <c r="I3103" s="13"/>
      <c r="J3103" s="46"/>
    </row>
    <row r="3104" spans="1:10" x14ac:dyDescent="0.25">
      <c r="A3104" s="7" t="str">
        <f>IF(C3103="","",IFERROR(IF(VLOOKUP(C3103,'Program Mapping'!B:B,1,FALSE)=C3103,"OK","Fix"),"Fix"))</f>
        <v/>
      </c>
      <c r="C3104" s="32"/>
      <c r="D3104" s="3"/>
      <c r="E3104" s="3"/>
      <c r="G3104" s="13"/>
      <c r="H3104" s="13"/>
      <c r="I3104" s="13"/>
      <c r="J3104" s="46"/>
    </row>
    <row r="3105" spans="1:10" x14ac:dyDescent="0.25">
      <c r="A3105" s="7" t="str">
        <f>IF(C3104="","",IFERROR(IF(VLOOKUP(C3104,'Program Mapping'!B:B,1,FALSE)=C3104,"OK","Fix"),"Fix"))</f>
        <v/>
      </c>
      <c r="C3105" s="32"/>
      <c r="D3105" s="3"/>
      <c r="E3105" s="3"/>
      <c r="G3105" s="13"/>
      <c r="H3105" s="13"/>
      <c r="I3105" s="13"/>
      <c r="J3105" s="46"/>
    </row>
    <row r="3106" spans="1:10" x14ac:dyDescent="0.25">
      <c r="A3106" s="7" t="str">
        <f>IF(C3105="","",IFERROR(IF(VLOOKUP(C3105,'Program Mapping'!B:B,1,FALSE)=C3105,"OK","Fix"),"Fix"))</f>
        <v/>
      </c>
      <c r="C3106" s="32"/>
      <c r="D3106" s="3"/>
      <c r="E3106" s="3"/>
      <c r="G3106" s="13"/>
      <c r="H3106" s="13"/>
      <c r="I3106" s="13"/>
      <c r="J3106" s="46"/>
    </row>
    <row r="3107" spans="1:10" x14ac:dyDescent="0.25">
      <c r="A3107" s="7" t="str">
        <f>IF(C3106="","",IFERROR(IF(VLOOKUP(C3106,'Program Mapping'!B:B,1,FALSE)=C3106,"OK","Fix"),"Fix"))</f>
        <v/>
      </c>
      <c r="C3107" s="32"/>
      <c r="D3107" s="3"/>
      <c r="E3107" s="3"/>
      <c r="G3107" s="13"/>
      <c r="H3107" s="13"/>
      <c r="I3107" s="13"/>
      <c r="J3107" s="46"/>
    </row>
    <row r="3108" spans="1:10" x14ac:dyDescent="0.25">
      <c r="A3108" s="7" t="str">
        <f>IF(C3107="","",IFERROR(IF(VLOOKUP(C3107,'Program Mapping'!B:B,1,FALSE)=C3107,"OK","Fix"),"Fix"))</f>
        <v/>
      </c>
      <c r="C3108" s="32"/>
      <c r="D3108" s="3"/>
      <c r="E3108" s="3"/>
      <c r="G3108" s="13"/>
      <c r="H3108" s="13"/>
      <c r="I3108" s="13"/>
      <c r="J3108" s="46"/>
    </row>
    <row r="3109" spans="1:10" x14ac:dyDescent="0.25">
      <c r="A3109" s="7" t="str">
        <f>IF(C3108="","",IFERROR(IF(VLOOKUP(C3108,'Program Mapping'!B:B,1,FALSE)=C3108,"OK","Fix"),"Fix"))</f>
        <v/>
      </c>
      <c r="C3109" s="32"/>
      <c r="D3109" s="3"/>
      <c r="E3109" s="3"/>
      <c r="G3109" s="13"/>
      <c r="H3109" s="13"/>
      <c r="I3109" s="13"/>
      <c r="J3109" s="46"/>
    </row>
    <row r="3110" spans="1:10" x14ac:dyDescent="0.25">
      <c r="A3110" s="7" t="str">
        <f>IF(C3109="","",IFERROR(IF(VLOOKUP(C3109,'Program Mapping'!B:B,1,FALSE)=C3109,"OK","Fix"),"Fix"))</f>
        <v/>
      </c>
      <c r="C3110" s="32"/>
      <c r="D3110" s="3"/>
      <c r="E3110" s="3"/>
      <c r="G3110" s="13"/>
      <c r="H3110" s="13"/>
      <c r="I3110" s="13"/>
      <c r="J3110" s="46"/>
    </row>
    <row r="3111" spans="1:10" x14ac:dyDescent="0.25">
      <c r="A3111" s="7" t="str">
        <f>IF(C3110="","",IFERROR(IF(VLOOKUP(C3110,'Program Mapping'!B:B,1,FALSE)=C3110,"OK","Fix"),"Fix"))</f>
        <v/>
      </c>
      <c r="C3111" s="32"/>
      <c r="D3111" s="3"/>
      <c r="E3111" s="3"/>
      <c r="G3111" s="13"/>
      <c r="H3111" s="13"/>
      <c r="I3111" s="13"/>
      <c r="J3111" s="46"/>
    </row>
    <row r="3112" spans="1:10" x14ac:dyDescent="0.25">
      <c r="A3112" s="7" t="str">
        <f>IF(C3111="","",IFERROR(IF(VLOOKUP(C3111,'Program Mapping'!B:B,1,FALSE)=C3111,"OK","Fix"),"Fix"))</f>
        <v/>
      </c>
      <c r="C3112" s="32"/>
      <c r="D3112" s="3"/>
      <c r="E3112" s="3"/>
      <c r="G3112" s="13"/>
      <c r="H3112" s="13"/>
      <c r="I3112" s="13"/>
      <c r="J3112" s="46"/>
    </row>
    <row r="3113" spans="1:10" x14ac:dyDescent="0.25">
      <c r="A3113" s="7" t="str">
        <f>IF(C3112="","",IFERROR(IF(VLOOKUP(C3112,'Program Mapping'!B:B,1,FALSE)=C3112,"OK","Fix"),"Fix"))</f>
        <v/>
      </c>
      <c r="C3113" s="32"/>
      <c r="D3113" s="3"/>
      <c r="E3113" s="3"/>
      <c r="G3113" s="13"/>
      <c r="H3113" s="13"/>
      <c r="I3113" s="13"/>
      <c r="J3113" s="46"/>
    </row>
    <row r="3114" spans="1:10" x14ac:dyDescent="0.25">
      <c r="A3114" s="7" t="str">
        <f>IF(C3113="","",IFERROR(IF(VLOOKUP(C3113,'Program Mapping'!B:B,1,FALSE)=C3113,"OK","Fix"),"Fix"))</f>
        <v/>
      </c>
      <c r="C3114" s="32"/>
      <c r="D3114" s="3"/>
      <c r="E3114" s="3"/>
      <c r="G3114" s="13"/>
      <c r="H3114" s="13"/>
      <c r="I3114" s="13"/>
      <c r="J3114" s="46"/>
    </row>
    <row r="3115" spans="1:10" x14ac:dyDescent="0.25">
      <c r="A3115" s="7" t="str">
        <f>IF(C3114="","",IFERROR(IF(VLOOKUP(C3114,'Program Mapping'!B:B,1,FALSE)=C3114,"OK","Fix"),"Fix"))</f>
        <v/>
      </c>
      <c r="C3115" s="32"/>
      <c r="D3115" s="3"/>
      <c r="E3115" s="3"/>
      <c r="G3115" s="13"/>
      <c r="H3115" s="13"/>
      <c r="I3115" s="13"/>
      <c r="J3115" s="46"/>
    </row>
    <row r="3116" spans="1:10" x14ac:dyDescent="0.25">
      <c r="A3116" s="7" t="str">
        <f>IF(C3115="","",IFERROR(IF(VLOOKUP(C3115,'Program Mapping'!B:B,1,FALSE)=C3115,"OK","Fix"),"Fix"))</f>
        <v/>
      </c>
      <c r="C3116" s="32"/>
      <c r="D3116" s="3"/>
      <c r="E3116" s="3"/>
      <c r="G3116" s="13"/>
      <c r="H3116" s="13"/>
      <c r="I3116" s="13"/>
      <c r="J3116" s="46"/>
    </row>
    <row r="3117" spans="1:10" x14ac:dyDescent="0.25">
      <c r="A3117" s="7" t="str">
        <f>IF(C3116="","",IFERROR(IF(VLOOKUP(C3116,'Program Mapping'!B:B,1,FALSE)=C3116,"OK","Fix"),"Fix"))</f>
        <v/>
      </c>
      <c r="C3117" s="32"/>
      <c r="D3117" s="3"/>
      <c r="E3117" s="3"/>
      <c r="G3117" s="13"/>
      <c r="H3117" s="13"/>
      <c r="I3117" s="13"/>
      <c r="J3117" s="46"/>
    </row>
    <row r="3118" spans="1:10" x14ac:dyDescent="0.25">
      <c r="A3118" s="7" t="str">
        <f>IF(C3117="","",IFERROR(IF(VLOOKUP(C3117,'Program Mapping'!B:B,1,FALSE)=C3117,"OK","Fix"),"Fix"))</f>
        <v/>
      </c>
      <c r="C3118" s="32"/>
      <c r="D3118" s="3"/>
      <c r="E3118" s="3"/>
      <c r="G3118" s="13"/>
      <c r="H3118" s="13"/>
      <c r="I3118" s="13"/>
      <c r="J3118" s="46"/>
    </row>
    <row r="3119" spans="1:10" x14ac:dyDescent="0.25">
      <c r="A3119" s="7" t="str">
        <f>IF(C3118="","",IFERROR(IF(VLOOKUP(C3118,'Program Mapping'!B:B,1,FALSE)=C3118,"OK","Fix"),"Fix"))</f>
        <v/>
      </c>
      <c r="C3119" s="32"/>
      <c r="D3119" s="3"/>
      <c r="E3119" s="3"/>
      <c r="G3119" s="13"/>
      <c r="H3119" s="13"/>
      <c r="I3119" s="13"/>
      <c r="J3119" s="46"/>
    </row>
    <row r="3120" spans="1:10" x14ac:dyDescent="0.25">
      <c r="A3120" s="7" t="str">
        <f>IF(C3119="","",IFERROR(IF(VLOOKUP(C3119,'Program Mapping'!B:B,1,FALSE)=C3119,"OK","Fix"),"Fix"))</f>
        <v/>
      </c>
      <c r="C3120" s="32"/>
      <c r="D3120" s="3"/>
      <c r="E3120" s="3"/>
      <c r="G3120" s="13"/>
      <c r="H3120" s="13"/>
      <c r="I3120" s="13"/>
      <c r="J3120" s="46"/>
    </row>
    <row r="3121" spans="1:10" x14ac:dyDescent="0.25">
      <c r="A3121" s="7" t="str">
        <f>IF(C3120="","",IFERROR(IF(VLOOKUP(C3120,'Program Mapping'!B:B,1,FALSE)=C3120,"OK","Fix"),"Fix"))</f>
        <v/>
      </c>
      <c r="C3121" s="32"/>
      <c r="D3121" s="3"/>
      <c r="E3121" s="3"/>
      <c r="G3121" s="13"/>
      <c r="H3121" s="13"/>
      <c r="I3121" s="13"/>
      <c r="J3121" s="46"/>
    </row>
    <row r="3122" spans="1:10" x14ac:dyDescent="0.25">
      <c r="A3122" s="7" t="str">
        <f>IF(C3121="","",IFERROR(IF(VLOOKUP(C3121,'Program Mapping'!B:B,1,FALSE)=C3121,"OK","Fix"),"Fix"))</f>
        <v/>
      </c>
      <c r="C3122" s="32"/>
      <c r="D3122" s="3"/>
      <c r="E3122" s="3"/>
      <c r="G3122" s="13"/>
      <c r="H3122" s="13"/>
      <c r="I3122" s="13"/>
      <c r="J3122" s="46"/>
    </row>
    <row r="3123" spans="1:10" x14ac:dyDescent="0.25">
      <c r="A3123" s="7" t="str">
        <f>IF(C3122="","",IFERROR(IF(VLOOKUP(C3122,'Program Mapping'!B:B,1,FALSE)=C3122,"OK","Fix"),"Fix"))</f>
        <v/>
      </c>
      <c r="C3123" s="32"/>
      <c r="D3123" s="3"/>
      <c r="E3123" s="3"/>
      <c r="G3123" s="13"/>
      <c r="H3123" s="13"/>
      <c r="I3123" s="13"/>
      <c r="J3123" s="46"/>
    </row>
    <row r="3124" spans="1:10" x14ac:dyDescent="0.25">
      <c r="A3124" s="7" t="str">
        <f>IF(C3123="","",IFERROR(IF(VLOOKUP(C3123,'Program Mapping'!B:B,1,FALSE)=C3123,"OK","Fix"),"Fix"))</f>
        <v/>
      </c>
      <c r="C3124" s="32"/>
      <c r="D3124" s="3"/>
      <c r="E3124" s="3"/>
      <c r="G3124" s="13"/>
      <c r="H3124" s="13"/>
      <c r="I3124" s="13"/>
      <c r="J3124" s="46"/>
    </row>
    <row r="3125" spans="1:10" x14ac:dyDescent="0.25">
      <c r="A3125" s="7" t="str">
        <f>IF(C3124="","",IFERROR(IF(VLOOKUP(C3124,'Program Mapping'!B:B,1,FALSE)=C3124,"OK","Fix"),"Fix"))</f>
        <v/>
      </c>
      <c r="C3125" s="32"/>
      <c r="D3125" s="3"/>
      <c r="E3125" s="3"/>
      <c r="G3125" s="13"/>
      <c r="H3125" s="13"/>
      <c r="I3125" s="13"/>
      <c r="J3125" s="46"/>
    </row>
    <row r="3126" spans="1:10" x14ac:dyDescent="0.25">
      <c r="A3126" s="7" t="str">
        <f>IF(C3125="","",IFERROR(IF(VLOOKUP(C3125,'Program Mapping'!B:B,1,FALSE)=C3125,"OK","Fix"),"Fix"))</f>
        <v/>
      </c>
      <c r="C3126" s="32"/>
      <c r="D3126" s="3"/>
      <c r="E3126" s="3"/>
      <c r="G3126" s="13"/>
      <c r="H3126" s="13"/>
      <c r="I3126" s="13"/>
      <c r="J3126" s="46"/>
    </row>
    <row r="3127" spans="1:10" x14ac:dyDescent="0.25">
      <c r="A3127" s="7" t="str">
        <f>IF(C3126="","",IFERROR(IF(VLOOKUP(C3126,'Program Mapping'!B:B,1,FALSE)=C3126,"OK","Fix"),"Fix"))</f>
        <v/>
      </c>
      <c r="C3127" s="32"/>
      <c r="D3127" s="3"/>
      <c r="E3127" s="3"/>
      <c r="G3127" s="13"/>
      <c r="H3127" s="13"/>
      <c r="I3127" s="13"/>
      <c r="J3127" s="46"/>
    </row>
    <row r="3128" spans="1:10" x14ac:dyDescent="0.25">
      <c r="A3128" s="7" t="str">
        <f>IF(C3127="","",IFERROR(IF(VLOOKUP(C3127,'Program Mapping'!B:B,1,FALSE)=C3127,"OK","Fix"),"Fix"))</f>
        <v/>
      </c>
      <c r="C3128" s="32"/>
      <c r="D3128" s="3"/>
      <c r="E3128" s="3"/>
      <c r="G3128" s="13"/>
      <c r="H3128" s="13"/>
      <c r="I3128" s="13"/>
      <c r="J3128" s="46"/>
    </row>
    <row r="3129" spans="1:10" x14ac:dyDescent="0.25">
      <c r="A3129" s="7" t="str">
        <f>IF(C3128="","",IFERROR(IF(VLOOKUP(C3128,'Program Mapping'!B:B,1,FALSE)=C3128,"OK","Fix"),"Fix"))</f>
        <v/>
      </c>
      <c r="C3129" s="32"/>
      <c r="D3129" s="3"/>
      <c r="E3129" s="3"/>
      <c r="G3129" s="13"/>
      <c r="H3129" s="13"/>
      <c r="I3129" s="13"/>
      <c r="J3129" s="46"/>
    </row>
    <row r="3130" spans="1:10" x14ac:dyDescent="0.25">
      <c r="A3130" s="7" t="str">
        <f>IF(C3129="","",IFERROR(IF(VLOOKUP(C3129,'Program Mapping'!B:B,1,FALSE)=C3129,"OK","Fix"),"Fix"))</f>
        <v/>
      </c>
      <c r="C3130" s="32"/>
      <c r="D3130" s="3"/>
      <c r="E3130" s="3"/>
      <c r="G3130" s="13"/>
      <c r="H3130" s="13"/>
      <c r="I3130" s="13"/>
      <c r="J3130" s="46"/>
    </row>
    <row r="3131" spans="1:10" x14ac:dyDescent="0.25">
      <c r="A3131" s="7" t="str">
        <f>IF(C3130="","",IFERROR(IF(VLOOKUP(C3130,'Program Mapping'!B:B,1,FALSE)=C3130,"OK","Fix"),"Fix"))</f>
        <v/>
      </c>
      <c r="C3131" s="32"/>
      <c r="D3131" s="3"/>
      <c r="E3131" s="3"/>
      <c r="G3131" s="13"/>
      <c r="H3131" s="13"/>
      <c r="I3131" s="13"/>
      <c r="J3131" s="46"/>
    </row>
    <row r="3132" spans="1:10" x14ac:dyDescent="0.25">
      <c r="A3132" s="7" t="str">
        <f>IF(C3131="","",IFERROR(IF(VLOOKUP(C3131,'Program Mapping'!B:B,1,FALSE)=C3131,"OK","Fix"),"Fix"))</f>
        <v/>
      </c>
      <c r="C3132" s="32"/>
      <c r="D3132" s="3"/>
      <c r="E3132" s="3"/>
      <c r="G3132" s="13"/>
      <c r="H3132" s="13"/>
      <c r="I3132" s="13"/>
      <c r="J3132" s="46"/>
    </row>
    <row r="3133" spans="1:10" x14ac:dyDescent="0.25">
      <c r="A3133" s="7" t="str">
        <f>IF(C3132="","",IFERROR(IF(VLOOKUP(C3132,'Program Mapping'!B:B,1,FALSE)=C3132,"OK","Fix"),"Fix"))</f>
        <v/>
      </c>
      <c r="C3133" s="32"/>
      <c r="D3133" s="3"/>
      <c r="E3133" s="3"/>
      <c r="G3133" s="13"/>
      <c r="H3133" s="13"/>
      <c r="I3133" s="13"/>
      <c r="J3133" s="46"/>
    </row>
    <row r="3134" spans="1:10" x14ac:dyDescent="0.25">
      <c r="A3134" s="7" t="str">
        <f>IF(C3133="","",IFERROR(IF(VLOOKUP(C3133,'Program Mapping'!B:B,1,FALSE)=C3133,"OK","Fix"),"Fix"))</f>
        <v/>
      </c>
      <c r="C3134" s="32"/>
      <c r="D3134" s="3"/>
      <c r="E3134" s="3"/>
      <c r="G3134" s="13"/>
      <c r="H3134" s="13"/>
      <c r="I3134" s="13"/>
      <c r="J3134" s="46"/>
    </row>
    <row r="3135" spans="1:10" x14ac:dyDescent="0.25">
      <c r="A3135" s="7" t="str">
        <f>IF(C3134="","",IFERROR(IF(VLOOKUP(C3134,'Program Mapping'!B:B,1,FALSE)=C3134,"OK","Fix"),"Fix"))</f>
        <v/>
      </c>
      <c r="C3135" s="32"/>
      <c r="D3135" s="3"/>
      <c r="E3135" s="3"/>
      <c r="G3135" s="13"/>
      <c r="H3135" s="13"/>
      <c r="I3135" s="13"/>
      <c r="J3135" s="46"/>
    </row>
    <row r="3136" spans="1:10" x14ac:dyDescent="0.25">
      <c r="A3136" s="7" t="str">
        <f>IF(C3135="","",IFERROR(IF(VLOOKUP(C3135,'Program Mapping'!B:B,1,FALSE)=C3135,"OK","Fix"),"Fix"))</f>
        <v/>
      </c>
      <c r="C3136" s="32"/>
      <c r="D3136" s="3"/>
      <c r="E3136" s="3"/>
      <c r="G3136" s="13"/>
      <c r="H3136" s="13"/>
      <c r="I3136" s="13"/>
      <c r="J3136" s="46"/>
    </row>
    <row r="3137" spans="1:10" x14ac:dyDescent="0.25">
      <c r="A3137" s="7" t="str">
        <f>IF(C3136="","",IFERROR(IF(VLOOKUP(C3136,'Program Mapping'!B:B,1,FALSE)=C3136,"OK","Fix"),"Fix"))</f>
        <v/>
      </c>
      <c r="C3137" s="32"/>
      <c r="D3137" s="3"/>
      <c r="E3137" s="3"/>
      <c r="G3137" s="13"/>
      <c r="H3137" s="13"/>
      <c r="I3137" s="13"/>
      <c r="J3137" s="46"/>
    </row>
    <row r="3138" spans="1:10" x14ac:dyDescent="0.25">
      <c r="A3138" s="7" t="str">
        <f>IF(C3137="","",IFERROR(IF(VLOOKUP(C3137,'Program Mapping'!B:B,1,FALSE)=C3137,"OK","Fix"),"Fix"))</f>
        <v/>
      </c>
      <c r="C3138" s="32"/>
      <c r="D3138" s="3"/>
      <c r="E3138" s="3"/>
      <c r="G3138" s="13"/>
      <c r="H3138" s="13"/>
      <c r="I3138" s="13"/>
      <c r="J3138" s="46"/>
    </row>
    <row r="3139" spans="1:10" x14ac:dyDescent="0.25">
      <c r="A3139" s="7" t="str">
        <f>IF(C3138="","",IFERROR(IF(VLOOKUP(C3138,'Program Mapping'!B:B,1,FALSE)=C3138,"OK","Fix"),"Fix"))</f>
        <v/>
      </c>
      <c r="C3139" s="32"/>
      <c r="D3139" s="3"/>
      <c r="E3139" s="3"/>
      <c r="G3139" s="13"/>
      <c r="H3139" s="13"/>
      <c r="I3139" s="13"/>
      <c r="J3139" s="46"/>
    </row>
    <row r="3140" spans="1:10" x14ac:dyDescent="0.25">
      <c r="A3140" s="7" t="str">
        <f>IF(C3139="","",IFERROR(IF(VLOOKUP(C3139,'Program Mapping'!B:B,1,FALSE)=C3139,"OK","Fix"),"Fix"))</f>
        <v/>
      </c>
      <c r="C3140" s="32"/>
      <c r="D3140" s="3"/>
      <c r="E3140" s="3"/>
      <c r="G3140" s="13"/>
      <c r="H3140" s="13"/>
      <c r="I3140" s="13"/>
      <c r="J3140" s="46"/>
    </row>
    <row r="3141" spans="1:10" x14ac:dyDescent="0.25">
      <c r="A3141" s="7" t="str">
        <f>IF(C3140="","",IFERROR(IF(VLOOKUP(C3140,'Program Mapping'!B:B,1,FALSE)=C3140,"OK","Fix"),"Fix"))</f>
        <v/>
      </c>
      <c r="C3141" s="32"/>
      <c r="D3141" s="3"/>
      <c r="E3141" s="3"/>
      <c r="G3141" s="13"/>
      <c r="H3141" s="13"/>
      <c r="I3141" s="13"/>
      <c r="J3141" s="46"/>
    </row>
    <row r="3142" spans="1:10" x14ac:dyDescent="0.25">
      <c r="A3142" s="7" t="str">
        <f>IF(C3141="","",IFERROR(IF(VLOOKUP(C3141,'Program Mapping'!B:B,1,FALSE)=C3141,"OK","Fix"),"Fix"))</f>
        <v/>
      </c>
      <c r="C3142" s="32"/>
      <c r="D3142" s="3"/>
      <c r="E3142" s="3"/>
      <c r="G3142" s="13"/>
      <c r="H3142" s="13"/>
      <c r="I3142" s="13"/>
      <c r="J3142" s="46"/>
    </row>
    <row r="3143" spans="1:10" x14ac:dyDescent="0.25">
      <c r="A3143" s="7" t="str">
        <f>IF(C3142="","",IFERROR(IF(VLOOKUP(C3142,'Program Mapping'!B:B,1,FALSE)=C3142,"OK","Fix"),"Fix"))</f>
        <v/>
      </c>
      <c r="C3143" s="32"/>
      <c r="D3143" s="3"/>
      <c r="E3143" s="3"/>
      <c r="G3143" s="13"/>
      <c r="H3143" s="13"/>
      <c r="I3143" s="13"/>
      <c r="J3143" s="46"/>
    </row>
    <row r="3144" spans="1:10" x14ac:dyDescent="0.25">
      <c r="A3144" s="7" t="str">
        <f>IF(C3143="","",IFERROR(IF(VLOOKUP(C3143,'Program Mapping'!B:B,1,FALSE)=C3143,"OK","Fix"),"Fix"))</f>
        <v/>
      </c>
      <c r="C3144" s="32"/>
      <c r="D3144" s="3"/>
      <c r="E3144" s="3"/>
      <c r="G3144" s="13"/>
      <c r="H3144" s="13"/>
      <c r="I3144" s="13"/>
      <c r="J3144" s="46"/>
    </row>
    <row r="3145" spans="1:10" x14ac:dyDescent="0.25">
      <c r="A3145" s="7" t="str">
        <f>IF(C3144="","",IFERROR(IF(VLOOKUP(C3144,'Program Mapping'!B:B,1,FALSE)=C3144,"OK","Fix"),"Fix"))</f>
        <v/>
      </c>
      <c r="C3145" s="32"/>
      <c r="D3145" s="3"/>
      <c r="E3145" s="3"/>
      <c r="G3145" s="13"/>
      <c r="H3145" s="13"/>
      <c r="I3145" s="13"/>
      <c r="J3145" s="46"/>
    </row>
    <row r="3146" spans="1:10" x14ac:dyDescent="0.25">
      <c r="A3146" s="7" t="str">
        <f>IF(C3145="","",IFERROR(IF(VLOOKUP(C3145,'Program Mapping'!B:B,1,FALSE)=C3145,"OK","Fix"),"Fix"))</f>
        <v/>
      </c>
      <c r="C3146" s="32"/>
      <c r="D3146" s="3"/>
      <c r="E3146" s="3"/>
      <c r="G3146" s="13"/>
      <c r="H3146" s="13"/>
      <c r="I3146" s="13"/>
      <c r="J3146" s="46"/>
    </row>
    <row r="3147" spans="1:10" x14ac:dyDescent="0.25">
      <c r="A3147" s="7" t="str">
        <f>IF(C3146="","",IFERROR(IF(VLOOKUP(C3146,'Program Mapping'!B:B,1,FALSE)=C3146,"OK","Fix"),"Fix"))</f>
        <v/>
      </c>
      <c r="C3147" s="32"/>
      <c r="D3147" s="3"/>
      <c r="E3147" s="3"/>
      <c r="G3147" s="13"/>
      <c r="H3147" s="13"/>
      <c r="I3147" s="13"/>
      <c r="J3147" s="46"/>
    </row>
    <row r="3148" spans="1:10" x14ac:dyDescent="0.25">
      <c r="A3148" s="7" t="str">
        <f>IF(C3147="","",IFERROR(IF(VLOOKUP(C3147,'Program Mapping'!B:B,1,FALSE)=C3147,"OK","Fix"),"Fix"))</f>
        <v/>
      </c>
      <c r="C3148" s="32"/>
      <c r="D3148" s="3"/>
      <c r="E3148" s="3"/>
      <c r="G3148" s="13"/>
      <c r="H3148" s="13"/>
      <c r="I3148" s="13"/>
      <c r="J3148" s="46"/>
    </row>
    <row r="3149" spans="1:10" x14ac:dyDescent="0.25">
      <c r="A3149" s="7" t="str">
        <f>IF(C3148="","",IFERROR(IF(VLOOKUP(C3148,'Program Mapping'!B:B,1,FALSE)=C3148,"OK","Fix"),"Fix"))</f>
        <v/>
      </c>
      <c r="C3149" s="32"/>
      <c r="D3149" s="3"/>
      <c r="E3149" s="3"/>
      <c r="G3149" s="13"/>
      <c r="H3149" s="13"/>
      <c r="I3149" s="13"/>
      <c r="J3149" s="46"/>
    </row>
    <row r="3150" spans="1:10" x14ac:dyDescent="0.25">
      <c r="A3150" s="7" t="str">
        <f>IF(C3149="","",IFERROR(IF(VLOOKUP(C3149,'Program Mapping'!B:B,1,FALSE)=C3149,"OK","Fix"),"Fix"))</f>
        <v/>
      </c>
      <c r="C3150" s="32"/>
      <c r="D3150" s="3"/>
      <c r="E3150" s="3"/>
      <c r="G3150" s="13"/>
      <c r="H3150" s="13"/>
      <c r="I3150" s="13"/>
      <c r="J3150" s="46"/>
    </row>
    <row r="3151" spans="1:10" x14ac:dyDescent="0.25">
      <c r="A3151" s="7" t="str">
        <f>IF(C3150="","",IFERROR(IF(VLOOKUP(C3150,'Program Mapping'!B:B,1,FALSE)=C3150,"OK","Fix"),"Fix"))</f>
        <v/>
      </c>
      <c r="C3151" s="32"/>
      <c r="D3151" s="3"/>
      <c r="E3151" s="3"/>
      <c r="G3151" s="13"/>
      <c r="H3151" s="13"/>
      <c r="I3151" s="13"/>
      <c r="J3151" s="46"/>
    </row>
    <row r="3152" spans="1:10" x14ac:dyDescent="0.25">
      <c r="A3152" s="7" t="str">
        <f>IF(C3151="","",IFERROR(IF(VLOOKUP(C3151,'Program Mapping'!B:B,1,FALSE)=C3151,"OK","Fix"),"Fix"))</f>
        <v/>
      </c>
      <c r="C3152" s="32"/>
      <c r="D3152" s="3"/>
      <c r="E3152" s="3"/>
      <c r="G3152" s="13"/>
      <c r="H3152" s="13"/>
      <c r="I3152" s="13"/>
      <c r="J3152" s="46"/>
    </row>
    <row r="3153" spans="1:10" x14ac:dyDescent="0.25">
      <c r="A3153" s="7" t="str">
        <f>IF(C3152="","",IFERROR(IF(VLOOKUP(C3152,'Program Mapping'!B:B,1,FALSE)=C3152,"OK","Fix"),"Fix"))</f>
        <v/>
      </c>
      <c r="C3153" s="32"/>
      <c r="D3153" s="3"/>
      <c r="E3153" s="3"/>
      <c r="G3153" s="13"/>
      <c r="H3153" s="13"/>
      <c r="I3153" s="13"/>
      <c r="J3153" s="46"/>
    </row>
    <row r="3154" spans="1:10" x14ac:dyDescent="0.25">
      <c r="A3154" s="7" t="str">
        <f>IF(C3153="","",IFERROR(IF(VLOOKUP(C3153,'Program Mapping'!B:B,1,FALSE)=C3153,"OK","Fix"),"Fix"))</f>
        <v/>
      </c>
      <c r="C3154" s="32"/>
      <c r="D3154" s="3"/>
      <c r="E3154" s="3"/>
      <c r="G3154" s="13"/>
      <c r="H3154" s="13"/>
      <c r="I3154" s="13"/>
      <c r="J3154" s="46"/>
    </row>
    <row r="3155" spans="1:10" x14ac:dyDescent="0.25">
      <c r="A3155" s="7" t="str">
        <f>IF(C3154="","",IFERROR(IF(VLOOKUP(C3154,'Program Mapping'!B:B,1,FALSE)=C3154,"OK","Fix"),"Fix"))</f>
        <v/>
      </c>
      <c r="C3155" s="32"/>
      <c r="D3155" s="3"/>
      <c r="E3155" s="3"/>
      <c r="G3155" s="13"/>
      <c r="H3155" s="13"/>
      <c r="I3155" s="13"/>
      <c r="J3155" s="46"/>
    </row>
    <row r="3156" spans="1:10" x14ac:dyDescent="0.25">
      <c r="A3156" s="7" t="str">
        <f>IF(C3155="","",IFERROR(IF(VLOOKUP(C3155,'Program Mapping'!B:B,1,FALSE)=C3155,"OK","Fix"),"Fix"))</f>
        <v/>
      </c>
      <c r="C3156" s="32"/>
      <c r="D3156" s="3"/>
      <c r="E3156" s="3"/>
      <c r="G3156" s="13"/>
      <c r="H3156" s="13"/>
      <c r="I3156" s="13"/>
      <c r="J3156" s="46"/>
    </row>
    <row r="3157" spans="1:10" x14ac:dyDescent="0.25">
      <c r="A3157" s="7" t="str">
        <f>IF(C3156="","",IFERROR(IF(VLOOKUP(C3156,'Program Mapping'!B:B,1,FALSE)=C3156,"OK","Fix"),"Fix"))</f>
        <v/>
      </c>
      <c r="C3157" s="32"/>
      <c r="D3157" s="3"/>
      <c r="E3157" s="3"/>
      <c r="G3157" s="13"/>
      <c r="H3157" s="13"/>
      <c r="I3157" s="13"/>
      <c r="J3157" s="46"/>
    </row>
    <row r="3158" spans="1:10" x14ac:dyDescent="0.25">
      <c r="A3158" s="7" t="str">
        <f>IF(C3157="","",IFERROR(IF(VLOOKUP(C3157,'Program Mapping'!B:B,1,FALSE)=C3157,"OK","Fix"),"Fix"))</f>
        <v/>
      </c>
      <c r="C3158" s="32"/>
      <c r="D3158" s="3"/>
      <c r="E3158" s="3"/>
      <c r="G3158" s="13"/>
      <c r="H3158" s="13"/>
      <c r="I3158" s="13"/>
      <c r="J3158" s="46"/>
    </row>
    <row r="3159" spans="1:10" x14ac:dyDescent="0.25">
      <c r="A3159" s="7" t="str">
        <f>IF(C3158="","",IFERROR(IF(VLOOKUP(C3158,'Program Mapping'!B:B,1,FALSE)=C3158,"OK","Fix"),"Fix"))</f>
        <v/>
      </c>
      <c r="C3159" s="32"/>
      <c r="D3159" s="3"/>
      <c r="E3159" s="3"/>
      <c r="G3159" s="13"/>
      <c r="H3159" s="13"/>
      <c r="I3159" s="13"/>
      <c r="J3159" s="46"/>
    </row>
    <row r="3160" spans="1:10" x14ac:dyDescent="0.25">
      <c r="A3160" s="7" t="str">
        <f>IF(C3159="","",IFERROR(IF(VLOOKUP(C3159,'Program Mapping'!B:B,1,FALSE)=C3159,"OK","Fix"),"Fix"))</f>
        <v/>
      </c>
      <c r="C3160" s="32"/>
      <c r="D3160" s="3"/>
      <c r="E3160" s="3"/>
      <c r="G3160" s="13"/>
      <c r="H3160" s="13"/>
      <c r="I3160" s="13"/>
      <c r="J3160" s="46"/>
    </row>
    <row r="3161" spans="1:10" x14ac:dyDescent="0.25">
      <c r="A3161" s="7" t="str">
        <f>IF(C3160="","",IFERROR(IF(VLOOKUP(C3160,'Program Mapping'!B:B,1,FALSE)=C3160,"OK","Fix"),"Fix"))</f>
        <v/>
      </c>
      <c r="C3161" s="32"/>
      <c r="D3161" s="3"/>
      <c r="E3161" s="3"/>
      <c r="G3161" s="13"/>
      <c r="H3161" s="13"/>
      <c r="I3161" s="13"/>
      <c r="J3161" s="46"/>
    </row>
    <row r="3162" spans="1:10" x14ac:dyDescent="0.25">
      <c r="A3162" s="7" t="str">
        <f>IF(C3161="","",IFERROR(IF(VLOOKUP(C3161,'Program Mapping'!B:B,1,FALSE)=C3161,"OK","Fix"),"Fix"))</f>
        <v/>
      </c>
      <c r="C3162" s="32"/>
      <c r="D3162" s="3"/>
      <c r="E3162" s="3"/>
      <c r="G3162" s="13"/>
      <c r="H3162" s="13"/>
      <c r="I3162" s="13"/>
      <c r="J3162" s="46"/>
    </row>
    <row r="3163" spans="1:10" x14ac:dyDescent="0.25">
      <c r="A3163" s="7" t="str">
        <f>IF(C3162="","",IFERROR(IF(VLOOKUP(C3162,'Program Mapping'!B:B,1,FALSE)=C3162,"OK","Fix"),"Fix"))</f>
        <v/>
      </c>
      <c r="C3163" s="32"/>
      <c r="D3163" s="3"/>
      <c r="E3163" s="3"/>
      <c r="G3163" s="13"/>
      <c r="H3163" s="13"/>
      <c r="I3163" s="13"/>
      <c r="J3163" s="46"/>
    </row>
    <row r="3164" spans="1:10" x14ac:dyDescent="0.25">
      <c r="A3164" s="7" t="str">
        <f>IF(C3163="","",IFERROR(IF(VLOOKUP(C3163,'Program Mapping'!B:B,1,FALSE)=C3163,"OK","Fix"),"Fix"))</f>
        <v/>
      </c>
      <c r="C3164" s="32"/>
      <c r="D3164" s="3"/>
      <c r="E3164" s="3"/>
      <c r="G3164" s="13"/>
      <c r="H3164" s="13"/>
      <c r="I3164" s="13"/>
      <c r="J3164" s="46"/>
    </row>
    <row r="3165" spans="1:10" x14ac:dyDescent="0.25">
      <c r="A3165" s="7" t="str">
        <f>IF(C3164="","",IFERROR(IF(VLOOKUP(C3164,'Program Mapping'!B:B,1,FALSE)=C3164,"OK","Fix"),"Fix"))</f>
        <v/>
      </c>
      <c r="C3165" s="32"/>
      <c r="D3165" s="3"/>
      <c r="E3165" s="3"/>
      <c r="G3165" s="13"/>
      <c r="H3165" s="13"/>
      <c r="I3165" s="13"/>
      <c r="J3165" s="46"/>
    </row>
    <row r="3166" spans="1:10" x14ac:dyDescent="0.25">
      <c r="A3166" s="7" t="str">
        <f>IF(C3165="","",IFERROR(IF(VLOOKUP(C3165,'Program Mapping'!B:B,1,FALSE)=C3165,"OK","Fix"),"Fix"))</f>
        <v/>
      </c>
      <c r="C3166" s="32"/>
      <c r="D3166" s="3"/>
      <c r="E3166" s="3"/>
      <c r="G3166" s="13"/>
      <c r="H3166" s="13"/>
      <c r="I3166" s="13"/>
      <c r="J3166" s="46"/>
    </row>
    <row r="3167" spans="1:10" x14ac:dyDescent="0.25">
      <c r="A3167" s="7" t="str">
        <f>IF(C3166="","",IFERROR(IF(VLOOKUP(C3166,'Program Mapping'!B:B,1,FALSE)=C3166,"OK","Fix"),"Fix"))</f>
        <v/>
      </c>
      <c r="C3167" s="32"/>
      <c r="D3167" s="3"/>
      <c r="E3167" s="3"/>
      <c r="G3167" s="13"/>
      <c r="H3167" s="13"/>
      <c r="I3167" s="13"/>
      <c r="J3167" s="46"/>
    </row>
    <row r="3168" spans="1:10" x14ac:dyDescent="0.25">
      <c r="A3168" s="7" t="str">
        <f>IF(C3167="","",IFERROR(IF(VLOOKUP(C3167,'Program Mapping'!B:B,1,FALSE)=C3167,"OK","Fix"),"Fix"))</f>
        <v/>
      </c>
      <c r="C3168" s="32"/>
      <c r="D3168" s="3"/>
      <c r="E3168" s="3"/>
      <c r="G3168" s="13"/>
      <c r="H3168" s="13"/>
      <c r="I3168" s="13"/>
      <c r="J3168" s="46"/>
    </row>
    <row r="3169" spans="1:10" x14ac:dyDescent="0.25">
      <c r="A3169" s="7" t="str">
        <f>IF(C3168="","",IFERROR(IF(VLOOKUP(C3168,'Program Mapping'!B:B,1,FALSE)=C3168,"OK","Fix"),"Fix"))</f>
        <v/>
      </c>
      <c r="C3169" s="32"/>
      <c r="D3169" s="3"/>
      <c r="E3169" s="3"/>
      <c r="G3169" s="13"/>
      <c r="H3169" s="13"/>
      <c r="I3169" s="13"/>
      <c r="J3169" s="46"/>
    </row>
    <row r="3170" spans="1:10" x14ac:dyDescent="0.25">
      <c r="A3170" s="7" t="str">
        <f>IF(C3169="","",IFERROR(IF(VLOOKUP(C3169,'Program Mapping'!B:B,1,FALSE)=C3169,"OK","Fix"),"Fix"))</f>
        <v/>
      </c>
      <c r="C3170" s="32"/>
      <c r="D3170" s="3"/>
      <c r="E3170" s="3"/>
      <c r="G3170" s="13"/>
      <c r="H3170" s="13"/>
      <c r="I3170" s="13"/>
      <c r="J3170" s="46"/>
    </row>
    <row r="3171" spans="1:10" x14ac:dyDescent="0.25">
      <c r="A3171" s="7" t="str">
        <f>IF(C3170="","",IFERROR(IF(VLOOKUP(C3170,'Program Mapping'!B:B,1,FALSE)=C3170,"OK","Fix"),"Fix"))</f>
        <v/>
      </c>
      <c r="C3171" s="32"/>
      <c r="D3171" s="3"/>
      <c r="E3171" s="3"/>
      <c r="G3171" s="13"/>
      <c r="H3171" s="13"/>
      <c r="I3171" s="13"/>
      <c r="J3171" s="46"/>
    </row>
    <row r="3172" spans="1:10" x14ac:dyDescent="0.25">
      <c r="A3172" s="7" t="str">
        <f>IF(C3171="","",IFERROR(IF(VLOOKUP(C3171,'Program Mapping'!B:B,1,FALSE)=C3171,"OK","Fix"),"Fix"))</f>
        <v/>
      </c>
      <c r="C3172" s="32"/>
      <c r="D3172" s="3"/>
      <c r="E3172" s="3"/>
      <c r="G3172" s="13"/>
      <c r="H3172" s="13"/>
      <c r="I3172" s="13"/>
      <c r="J3172" s="46"/>
    </row>
    <row r="3173" spans="1:10" x14ac:dyDescent="0.25">
      <c r="A3173" s="7" t="str">
        <f>IF(C3172="","",IFERROR(IF(VLOOKUP(C3172,'Program Mapping'!B:B,1,FALSE)=C3172,"OK","Fix"),"Fix"))</f>
        <v/>
      </c>
      <c r="C3173" s="32"/>
      <c r="D3173" s="3"/>
      <c r="E3173" s="3"/>
      <c r="G3173" s="13"/>
      <c r="H3173" s="13"/>
      <c r="I3173" s="13"/>
      <c r="J3173" s="46"/>
    </row>
    <row r="3174" spans="1:10" x14ac:dyDescent="0.25">
      <c r="A3174" s="7" t="str">
        <f>IF(C3173="","",IFERROR(IF(VLOOKUP(C3173,'Program Mapping'!B:B,1,FALSE)=C3173,"OK","Fix"),"Fix"))</f>
        <v/>
      </c>
      <c r="C3174" s="32"/>
      <c r="D3174" s="3"/>
      <c r="E3174" s="3"/>
      <c r="G3174" s="13"/>
      <c r="H3174" s="13"/>
      <c r="I3174" s="13"/>
      <c r="J3174" s="46"/>
    </row>
    <row r="3175" spans="1:10" x14ac:dyDescent="0.25">
      <c r="A3175" s="7" t="str">
        <f>IF(C3174="","",IFERROR(IF(VLOOKUP(C3174,'Program Mapping'!B:B,1,FALSE)=C3174,"OK","Fix"),"Fix"))</f>
        <v/>
      </c>
      <c r="C3175" s="32"/>
      <c r="D3175" s="3"/>
      <c r="E3175" s="3"/>
      <c r="G3175" s="13"/>
      <c r="H3175" s="13"/>
      <c r="I3175" s="13"/>
      <c r="J3175" s="46"/>
    </row>
    <row r="3176" spans="1:10" x14ac:dyDescent="0.25">
      <c r="A3176" s="7" t="str">
        <f>IF(C3175="","",IFERROR(IF(VLOOKUP(C3175,'Program Mapping'!B:B,1,FALSE)=C3175,"OK","Fix"),"Fix"))</f>
        <v/>
      </c>
      <c r="C3176" s="32"/>
      <c r="D3176" s="3"/>
      <c r="E3176" s="3"/>
      <c r="G3176" s="13"/>
      <c r="H3176" s="13"/>
      <c r="I3176" s="13"/>
      <c r="J3176" s="46"/>
    </row>
    <row r="3177" spans="1:10" x14ac:dyDescent="0.25">
      <c r="A3177" s="7" t="str">
        <f>IF(C3176="","",IFERROR(IF(VLOOKUP(C3176,'Program Mapping'!B:B,1,FALSE)=C3176,"OK","Fix"),"Fix"))</f>
        <v/>
      </c>
      <c r="C3177" s="32"/>
      <c r="D3177" s="3"/>
      <c r="E3177" s="3"/>
      <c r="G3177" s="13"/>
      <c r="H3177" s="13"/>
      <c r="I3177" s="13"/>
      <c r="J3177" s="46"/>
    </row>
    <row r="3178" spans="1:10" x14ac:dyDescent="0.25">
      <c r="A3178" s="7" t="str">
        <f>IF(C3177="","",IFERROR(IF(VLOOKUP(C3177,'Program Mapping'!B:B,1,FALSE)=C3177,"OK","Fix"),"Fix"))</f>
        <v/>
      </c>
      <c r="C3178" s="32"/>
      <c r="D3178" s="3"/>
      <c r="E3178" s="3"/>
      <c r="G3178" s="13"/>
      <c r="H3178" s="13"/>
      <c r="I3178" s="13"/>
      <c r="J3178" s="46"/>
    </row>
    <row r="3179" spans="1:10" x14ac:dyDescent="0.25">
      <c r="A3179" s="7" t="str">
        <f>IF(C3178="","",IFERROR(IF(VLOOKUP(C3178,'Program Mapping'!B:B,1,FALSE)=C3178,"OK","Fix"),"Fix"))</f>
        <v/>
      </c>
      <c r="C3179" s="32"/>
      <c r="D3179" s="3"/>
      <c r="E3179" s="3"/>
      <c r="G3179" s="13"/>
      <c r="H3179" s="13"/>
      <c r="I3179" s="13"/>
      <c r="J3179" s="46"/>
    </row>
    <row r="3180" spans="1:10" x14ac:dyDescent="0.25">
      <c r="A3180" s="7" t="str">
        <f>IF(C3179="","",IFERROR(IF(VLOOKUP(C3179,'Program Mapping'!B:B,1,FALSE)=C3179,"OK","Fix"),"Fix"))</f>
        <v/>
      </c>
      <c r="C3180" s="32"/>
      <c r="D3180" s="3"/>
      <c r="E3180" s="3"/>
      <c r="G3180" s="13"/>
      <c r="H3180" s="13"/>
      <c r="I3180" s="13"/>
      <c r="J3180" s="46"/>
    </row>
    <row r="3181" spans="1:10" x14ac:dyDescent="0.25">
      <c r="A3181" s="7" t="str">
        <f>IF(C3180="","",IFERROR(IF(VLOOKUP(C3180,'Program Mapping'!B:B,1,FALSE)=C3180,"OK","Fix"),"Fix"))</f>
        <v/>
      </c>
      <c r="C3181" s="32"/>
      <c r="D3181" s="3"/>
      <c r="E3181" s="3"/>
      <c r="G3181" s="13"/>
      <c r="H3181" s="13"/>
      <c r="I3181" s="13"/>
      <c r="J3181" s="46"/>
    </row>
    <row r="3182" spans="1:10" x14ac:dyDescent="0.25">
      <c r="A3182" s="7" t="str">
        <f>IF(C3181="","",IFERROR(IF(VLOOKUP(C3181,'Program Mapping'!B:B,1,FALSE)=C3181,"OK","Fix"),"Fix"))</f>
        <v/>
      </c>
      <c r="C3182" s="32"/>
      <c r="D3182" s="3"/>
      <c r="E3182" s="3"/>
      <c r="G3182" s="13"/>
      <c r="H3182" s="13"/>
      <c r="I3182" s="13"/>
      <c r="J3182" s="46"/>
    </row>
    <row r="3183" spans="1:10" x14ac:dyDescent="0.25">
      <c r="A3183" s="7" t="str">
        <f>IF(C3182="","",IFERROR(IF(VLOOKUP(C3182,'Program Mapping'!B:B,1,FALSE)=C3182,"OK","Fix"),"Fix"))</f>
        <v/>
      </c>
      <c r="C3183" s="32"/>
      <c r="D3183" s="3"/>
      <c r="E3183" s="3"/>
      <c r="G3183" s="13"/>
      <c r="H3183" s="13"/>
      <c r="I3183" s="13"/>
      <c r="J3183" s="46"/>
    </row>
    <row r="3184" spans="1:10" x14ac:dyDescent="0.25">
      <c r="A3184" s="7" t="str">
        <f>IF(C3183="","",IFERROR(IF(VLOOKUP(C3183,'Program Mapping'!B:B,1,FALSE)=C3183,"OK","Fix"),"Fix"))</f>
        <v/>
      </c>
      <c r="C3184" s="32"/>
      <c r="D3184" s="3"/>
      <c r="E3184" s="3"/>
      <c r="G3184" s="13"/>
      <c r="H3184" s="13"/>
      <c r="I3184" s="13"/>
      <c r="J3184" s="46"/>
    </row>
    <row r="3185" spans="1:10" x14ac:dyDescent="0.25">
      <c r="A3185" s="7" t="str">
        <f>IF(C3184="","",IFERROR(IF(VLOOKUP(C3184,'Program Mapping'!B:B,1,FALSE)=C3184,"OK","Fix"),"Fix"))</f>
        <v/>
      </c>
      <c r="C3185" s="32"/>
      <c r="D3185" s="3"/>
      <c r="E3185" s="3"/>
      <c r="G3185" s="13"/>
      <c r="H3185" s="13"/>
      <c r="I3185" s="13"/>
      <c r="J3185" s="46"/>
    </row>
    <row r="3186" spans="1:10" x14ac:dyDescent="0.25">
      <c r="A3186" s="7" t="str">
        <f>IF(C3185="","",IFERROR(IF(VLOOKUP(C3185,'Program Mapping'!B:B,1,FALSE)=C3185,"OK","Fix"),"Fix"))</f>
        <v/>
      </c>
      <c r="C3186" s="32"/>
      <c r="D3186" s="3"/>
      <c r="E3186" s="3"/>
      <c r="G3186" s="13"/>
      <c r="H3186" s="13"/>
      <c r="I3186" s="13"/>
      <c r="J3186" s="46"/>
    </row>
    <row r="3187" spans="1:10" x14ac:dyDescent="0.25">
      <c r="A3187" s="7" t="str">
        <f>IF(C3186="","",IFERROR(IF(VLOOKUP(C3186,'Program Mapping'!B:B,1,FALSE)=C3186,"OK","Fix"),"Fix"))</f>
        <v/>
      </c>
      <c r="C3187" s="32"/>
      <c r="D3187" s="3"/>
      <c r="E3187" s="3"/>
      <c r="G3187" s="13"/>
      <c r="H3187" s="13"/>
      <c r="I3187" s="13"/>
      <c r="J3187" s="46"/>
    </row>
    <row r="3188" spans="1:10" x14ac:dyDescent="0.25">
      <c r="A3188" s="7" t="str">
        <f>IF(C3187="","",IFERROR(IF(VLOOKUP(C3187,'Program Mapping'!B:B,1,FALSE)=C3187,"OK","Fix"),"Fix"))</f>
        <v/>
      </c>
      <c r="C3188" s="32"/>
      <c r="D3188" s="3"/>
      <c r="E3188" s="3"/>
      <c r="G3188" s="13"/>
      <c r="H3188" s="13"/>
      <c r="I3188" s="13"/>
      <c r="J3188" s="46"/>
    </row>
    <row r="3189" spans="1:10" x14ac:dyDescent="0.25">
      <c r="A3189" s="7" t="str">
        <f>IF(C3188="","",IFERROR(IF(VLOOKUP(C3188,'Program Mapping'!B:B,1,FALSE)=C3188,"OK","Fix"),"Fix"))</f>
        <v/>
      </c>
      <c r="C3189" s="32"/>
      <c r="D3189" s="3"/>
      <c r="E3189" s="3"/>
      <c r="G3189" s="13"/>
      <c r="H3189" s="13"/>
      <c r="I3189" s="13"/>
      <c r="J3189" s="46"/>
    </row>
    <row r="3190" spans="1:10" x14ac:dyDescent="0.25">
      <c r="A3190" s="7" t="str">
        <f>IF(C3189="","",IFERROR(IF(VLOOKUP(C3189,'Program Mapping'!B:B,1,FALSE)=C3189,"OK","Fix"),"Fix"))</f>
        <v/>
      </c>
      <c r="C3190" s="32"/>
      <c r="D3190" s="3"/>
      <c r="E3190" s="3"/>
      <c r="G3190" s="13"/>
      <c r="H3190" s="13"/>
      <c r="I3190" s="13"/>
      <c r="J3190" s="46"/>
    </row>
    <row r="3191" spans="1:10" x14ac:dyDescent="0.25">
      <c r="A3191" s="7" t="str">
        <f>IF(C3190="","",IFERROR(IF(VLOOKUP(C3190,'Program Mapping'!B:B,1,FALSE)=C3190,"OK","Fix"),"Fix"))</f>
        <v/>
      </c>
      <c r="C3191" s="32"/>
      <c r="D3191" s="3"/>
      <c r="E3191" s="3"/>
      <c r="G3191" s="13"/>
      <c r="H3191" s="13"/>
      <c r="I3191" s="13"/>
      <c r="J3191" s="46"/>
    </row>
    <row r="3192" spans="1:10" x14ac:dyDescent="0.25">
      <c r="A3192" s="7" t="str">
        <f>IF(C3191="","",IFERROR(IF(VLOOKUP(C3191,'Program Mapping'!B:B,1,FALSE)=C3191,"OK","Fix"),"Fix"))</f>
        <v/>
      </c>
      <c r="C3192" s="32"/>
      <c r="D3192" s="3"/>
      <c r="E3192" s="3"/>
      <c r="G3192" s="13"/>
      <c r="H3192" s="13"/>
      <c r="I3192" s="13"/>
      <c r="J3192" s="46"/>
    </row>
    <row r="3193" spans="1:10" x14ac:dyDescent="0.25">
      <c r="A3193" s="7" t="str">
        <f>IF(C3192="","",IFERROR(IF(VLOOKUP(C3192,'Program Mapping'!B:B,1,FALSE)=C3192,"OK","Fix"),"Fix"))</f>
        <v/>
      </c>
      <c r="C3193" s="32"/>
      <c r="D3193" s="3"/>
      <c r="E3193" s="3"/>
      <c r="G3193" s="13"/>
      <c r="H3193" s="13"/>
      <c r="I3193" s="13"/>
      <c r="J3193" s="46"/>
    </row>
    <row r="3194" spans="1:10" x14ac:dyDescent="0.25">
      <c r="A3194" s="7" t="str">
        <f>IF(C3193="","",IFERROR(IF(VLOOKUP(C3193,'Program Mapping'!B:B,1,FALSE)=C3193,"OK","Fix"),"Fix"))</f>
        <v/>
      </c>
      <c r="C3194" s="32"/>
      <c r="D3194" s="3"/>
      <c r="E3194" s="3"/>
      <c r="G3194" s="13"/>
      <c r="H3194" s="13"/>
      <c r="I3194" s="13"/>
      <c r="J3194" s="46"/>
    </row>
    <row r="3195" spans="1:10" x14ac:dyDescent="0.25">
      <c r="A3195" s="7" t="str">
        <f>IF(C3194="","",IFERROR(IF(VLOOKUP(C3194,'Program Mapping'!B:B,1,FALSE)=C3194,"OK","Fix"),"Fix"))</f>
        <v/>
      </c>
      <c r="C3195" s="32"/>
      <c r="D3195" s="3"/>
      <c r="E3195" s="3"/>
      <c r="G3195" s="13"/>
      <c r="H3195" s="13"/>
      <c r="I3195" s="13"/>
      <c r="J3195" s="46"/>
    </row>
    <row r="3196" spans="1:10" x14ac:dyDescent="0.25">
      <c r="A3196" s="7" t="str">
        <f>IF(C3195="","",IFERROR(IF(VLOOKUP(C3195,'Program Mapping'!B:B,1,FALSE)=C3195,"OK","Fix"),"Fix"))</f>
        <v/>
      </c>
      <c r="C3196" s="32"/>
      <c r="D3196" s="3"/>
      <c r="E3196" s="3"/>
      <c r="G3196" s="13"/>
      <c r="H3196" s="13"/>
      <c r="I3196" s="13"/>
      <c r="J3196" s="46"/>
    </row>
    <row r="3197" spans="1:10" x14ac:dyDescent="0.25">
      <c r="A3197" s="7" t="str">
        <f>IF(C3196="","",IFERROR(IF(VLOOKUP(C3196,'Program Mapping'!B:B,1,FALSE)=C3196,"OK","Fix"),"Fix"))</f>
        <v/>
      </c>
      <c r="C3197" s="32"/>
      <c r="D3197" s="3"/>
      <c r="E3197" s="3"/>
      <c r="G3197" s="13"/>
      <c r="H3197" s="13"/>
      <c r="I3197" s="13"/>
      <c r="J3197" s="46"/>
    </row>
    <row r="3198" spans="1:10" x14ac:dyDescent="0.25">
      <c r="A3198" s="7" t="str">
        <f>IF(C3197="","",IFERROR(IF(VLOOKUP(C3197,'Program Mapping'!B:B,1,FALSE)=C3197,"OK","Fix"),"Fix"))</f>
        <v/>
      </c>
      <c r="C3198" s="32"/>
      <c r="D3198" s="3"/>
      <c r="E3198" s="3"/>
      <c r="G3198" s="13"/>
      <c r="H3198" s="13"/>
      <c r="I3198" s="13"/>
      <c r="J3198" s="46"/>
    </row>
    <row r="3199" spans="1:10" x14ac:dyDescent="0.25">
      <c r="A3199" s="7" t="str">
        <f>IF(C3198="","",IFERROR(IF(VLOOKUP(C3198,'Program Mapping'!B:B,1,FALSE)=C3198,"OK","Fix"),"Fix"))</f>
        <v/>
      </c>
      <c r="C3199" s="32"/>
      <c r="D3199" s="3"/>
      <c r="E3199" s="3"/>
      <c r="G3199" s="13"/>
      <c r="H3199" s="13"/>
      <c r="I3199" s="13"/>
      <c r="J3199" s="46"/>
    </row>
    <row r="3200" spans="1:10" x14ac:dyDescent="0.25">
      <c r="A3200" s="7" t="str">
        <f>IF(C3199="","",IFERROR(IF(VLOOKUP(C3199,'Program Mapping'!B:B,1,FALSE)=C3199,"OK","Fix"),"Fix"))</f>
        <v/>
      </c>
      <c r="C3200" s="32"/>
      <c r="D3200" s="3"/>
      <c r="E3200" s="3"/>
      <c r="G3200" s="13"/>
      <c r="H3200" s="13"/>
      <c r="I3200" s="13"/>
      <c r="J3200" s="46"/>
    </row>
    <row r="3201" spans="1:10" x14ac:dyDescent="0.25">
      <c r="A3201" s="7" t="str">
        <f>IF(C3200="","",IFERROR(IF(VLOOKUP(C3200,'Program Mapping'!B:B,1,FALSE)=C3200,"OK","Fix"),"Fix"))</f>
        <v/>
      </c>
      <c r="C3201" s="32"/>
      <c r="D3201" s="3"/>
      <c r="E3201" s="3"/>
      <c r="G3201" s="13"/>
      <c r="H3201" s="13"/>
      <c r="I3201" s="13"/>
      <c r="J3201" s="46"/>
    </row>
    <row r="3202" spans="1:10" x14ac:dyDescent="0.25">
      <c r="A3202" s="7" t="str">
        <f>IF(C3201="","",IFERROR(IF(VLOOKUP(C3201,'Program Mapping'!B:B,1,FALSE)=C3201,"OK","Fix"),"Fix"))</f>
        <v/>
      </c>
      <c r="C3202" s="32"/>
      <c r="D3202" s="3"/>
      <c r="E3202" s="3"/>
      <c r="G3202" s="13"/>
      <c r="H3202" s="13"/>
      <c r="I3202" s="13"/>
      <c r="J3202" s="46"/>
    </row>
    <row r="3203" spans="1:10" x14ac:dyDescent="0.25">
      <c r="A3203" s="7" t="str">
        <f>IF(C3202="","",IFERROR(IF(VLOOKUP(C3202,'Program Mapping'!B:B,1,FALSE)=C3202,"OK","Fix"),"Fix"))</f>
        <v/>
      </c>
      <c r="C3203" s="32"/>
      <c r="D3203" s="3"/>
      <c r="E3203" s="3"/>
      <c r="G3203" s="13"/>
      <c r="H3203" s="13"/>
      <c r="I3203" s="13"/>
      <c r="J3203" s="46"/>
    </row>
    <row r="3204" spans="1:10" x14ac:dyDescent="0.25">
      <c r="A3204" s="7" t="str">
        <f>IF(C3203="","",IFERROR(IF(VLOOKUP(C3203,'Program Mapping'!B:B,1,FALSE)=C3203,"OK","Fix"),"Fix"))</f>
        <v/>
      </c>
      <c r="C3204" s="32"/>
      <c r="D3204" s="3"/>
      <c r="E3204" s="3"/>
      <c r="G3204" s="13"/>
      <c r="H3204" s="13"/>
      <c r="I3204" s="13"/>
      <c r="J3204" s="46"/>
    </row>
    <row r="3205" spans="1:10" x14ac:dyDescent="0.25">
      <c r="A3205" s="7" t="str">
        <f>IF(C3204="","",IFERROR(IF(VLOOKUP(C3204,'Program Mapping'!B:B,1,FALSE)=C3204,"OK","Fix"),"Fix"))</f>
        <v/>
      </c>
      <c r="C3205" s="32"/>
      <c r="D3205" s="3"/>
      <c r="E3205" s="3"/>
      <c r="G3205" s="13"/>
      <c r="H3205" s="13"/>
      <c r="I3205" s="13"/>
      <c r="J3205" s="46"/>
    </row>
    <row r="3206" spans="1:10" x14ac:dyDescent="0.25">
      <c r="A3206" s="7" t="str">
        <f>IF(C3205="","",IFERROR(IF(VLOOKUP(C3205,'Program Mapping'!B:B,1,FALSE)=C3205,"OK","Fix"),"Fix"))</f>
        <v/>
      </c>
      <c r="C3206" s="32"/>
      <c r="D3206" s="3"/>
      <c r="E3206" s="3"/>
      <c r="G3206" s="13"/>
      <c r="H3206" s="13"/>
      <c r="I3206" s="13"/>
      <c r="J3206" s="46"/>
    </row>
    <row r="3207" spans="1:10" x14ac:dyDescent="0.25">
      <c r="A3207" s="7" t="str">
        <f>IF(C3206="","",IFERROR(IF(VLOOKUP(C3206,'Program Mapping'!B:B,1,FALSE)=C3206,"OK","Fix"),"Fix"))</f>
        <v/>
      </c>
      <c r="C3207" s="32"/>
      <c r="D3207" s="3"/>
      <c r="E3207" s="3"/>
      <c r="G3207" s="13"/>
      <c r="H3207" s="13"/>
      <c r="I3207" s="13"/>
      <c r="J3207" s="46"/>
    </row>
    <row r="3208" spans="1:10" x14ac:dyDescent="0.25">
      <c r="A3208" s="7" t="str">
        <f>IF(C3207="","",IFERROR(IF(VLOOKUP(C3207,'Program Mapping'!B:B,1,FALSE)=C3207,"OK","Fix"),"Fix"))</f>
        <v/>
      </c>
      <c r="C3208" s="32"/>
      <c r="D3208" s="3"/>
      <c r="E3208" s="3"/>
      <c r="G3208" s="13"/>
      <c r="H3208" s="13"/>
      <c r="I3208" s="13"/>
      <c r="J3208" s="46"/>
    </row>
    <row r="3209" spans="1:10" x14ac:dyDescent="0.25">
      <c r="A3209" s="7" t="str">
        <f>IF(C3208="","",IFERROR(IF(VLOOKUP(C3208,'Program Mapping'!B:B,1,FALSE)=C3208,"OK","Fix"),"Fix"))</f>
        <v/>
      </c>
      <c r="C3209" s="32"/>
      <c r="D3209" s="3"/>
      <c r="E3209" s="3"/>
      <c r="G3209" s="13"/>
      <c r="H3209" s="13"/>
      <c r="I3209" s="13"/>
      <c r="J3209" s="46"/>
    </row>
    <row r="3210" spans="1:10" x14ac:dyDescent="0.25">
      <c r="A3210" s="7" t="str">
        <f>IF(C3209="","",IFERROR(IF(VLOOKUP(C3209,'Program Mapping'!B:B,1,FALSE)=C3209,"OK","Fix"),"Fix"))</f>
        <v/>
      </c>
      <c r="C3210" s="32"/>
      <c r="D3210" s="3"/>
      <c r="E3210" s="3"/>
      <c r="G3210" s="13"/>
      <c r="H3210" s="13"/>
      <c r="I3210" s="13"/>
      <c r="J3210" s="46"/>
    </row>
    <row r="3211" spans="1:10" x14ac:dyDescent="0.25">
      <c r="A3211" s="7" t="str">
        <f>IF(C3210="","",IFERROR(IF(VLOOKUP(C3210,'Program Mapping'!B:B,1,FALSE)=C3210,"OK","Fix"),"Fix"))</f>
        <v/>
      </c>
      <c r="C3211" s="32"/>
      <c r="D3211" s="3"/>
      <c r="E3211" s="3"/>
      <c r="G3211" s="13"/>
      <c r="H3211" s="13"/>
      <c r="I3211" s="13"/>
      <c r="J3211" s="46"/>
    </row>
    <row r="3212" spans="1:10" x14ac:dyDescent="0.25">
      <c r="A3212" s="7" t="str">
        <f>IF(C3211="","",IFERROR(IF(VLOOKUP(C3211,'Program Mapping'!B:B,1,FALSE)=C3211,"OK","Fix"),"Fix"))</f>
        <v/>
      </c>
      <c r="C3212" s="32"/>
      <c r="D3212" s="3"/>
      <c r="E3212" s="3"/>
      <c r="G3212" s="13"/>
      <c r="H3212" s="13"/>
      <c r="I3212" s="13"/>
      <c r="J3212" s="46"/>
    </row>
    <row r="3213" spans="1:10" x14ac:dyDescent="0.25">
      <c r="A3213" s="7" t="str">
        <f>IF(C3212="","",IFERROR(IF(VLOOKUP(C3212,'Program Mapping'!B:B,1,FALSE)=C3212,"OK","Fix"),"Fix"))</f>
        <v/>
      </c>
      <c r="C3213" s="32"/>
      <c r="D3213" s="3"/>
      <c r="E3213" s="3"/>
      <c r="G3213" s="13"/>
      <c r="H3213" s="13"/>
      <c r="I3213" s="13"/>
      <c r="J3213" s="46"/>
    </row>
    <row r="3214" spans="1:10" x14ac:dyDescent="0.25">
      <c r="A3214" s="7" t="str">
        <f>IF(C3213="","",IFERROR(IF(VLOOKUP(C3213,'Program Mapping'!B:B,1,FALSE)=C3213,"OK","Fix"),"Fix"))</f>
        <v/>
      </c>
      <c r="C3214" s="32"/>
      <c r="D3214" s="3"/>
      <c r="E3214" s="3"/>
      <c r="G3214" s="13"/>
      <c r="H3214" s="13"/>
      <c r="I3214" s="13"/>
      <c r="J3214" s="46"/>
    </row>
    <row r="3215" spans="1:10" x14ac:dyDescent="0.25">
      <c r="A3215" s="7" t="str">
        <f>IF(C3214="","",IFERROR(IF(VLOOKUP(C3214,'Program Mapping'!B:B,1,FALSE)=C3214,"OK","Fix"),"Fix"))</f>
        <v/>
      </c>
      <c r="C3215" s="32"/>
      <c r="D3215" s="3"/>
      <c r="E3215" s="3"/>
      <c r="G3215" s="13"/>
      <c r="H3215" s="13"/>
      <c r="I3215" s="13"/>
      <c r="J3215" s="46"/>
    </row>
    <row r="3216" spans="1:10" x14ac:dyDescent="0.25">
      <c r="A3216" s="7" t="str">
        <f>IF(C3215="","",IFERROR(IF(VLOOKUP(C3215,'Program Mapping'!B:B,1,FALSE)=C3215,"OK","Fix"),"Fix"))</f>
        <v/>
      </c>
      <c r="C3216" s="32"/>
      <c r="D3216" s="3"/>
      <c r="E3216" s="3"/>
      <c r="G3216" s="13"/>
      <c r="H3216" s="13"/>
      <c r="I3216" s="13"/>
      <c r="J3216" s="46"/>
    </row>
    <row r="3217" spans="1:10" x14ac:dyDescent="0.25">
      <c r="A3217" s="7" t="str">
        <f>IF(C3216="","",IFERROR(IF(VLOOKUP(C3216,'Program Mapping'!B:B,1,FALSE)=C3216,"OK","Fix"),"Fix"))</f>
        <v/>
      </c>
      <c r="C3217" s="32"/>
      <c r="D3217" s="3"/>
      <c r="E3217" s="3"/>
      <c r="G3217" s="13"/>
      <c r="H3217" s="13"/>
      <c r="I3217" s="13"/>
      <c r="J3217" s="46"/>
    </row>
    <row r="3218" spans="1:10" x14ac:dyDescent="0.25">
      <c r="A3218" s="7" t="str">
        <f>IF(C3217="","",IFERROR(IF(VLOOKUP(C3217,'Program Mapping'!B:B,1,FALSE)=C3217,"OK","Fix"),"Fix"))</f>
        <v/>
      </c>
      <c r="C3218" s="32"/>
      <c r="D3218" s="3"/>
      <c r="E3218" s="3"/>
      <c r="G3218" s="13"/>
      <c r="H3218" s="13"/>
      <c r="I3218" s="13"/>
      <c r="J3218" s="46"/>
    </row>
    <row r="3219" spans="1:10" x14ac:dyDescent="0.25">
      <c r="A3219" s="7" t="str">
        <f>IF(C3218="","",IFERROR(IF(VLOOKUP(C3218,'Program Mapping'!B:B,1,FALSE)=C3218,"OK","Fix"),"Fix"))</f>
        <v/>
      </c>
      <c r="C3219" s="32"/>
      <c r="D3219" s="3"/>
      <c r="E3219" s="3"/>
      <c r="G3219" s="13"/>
      <c r="H3219" s="13"/>
      <c r="I3219" s="13"/>
      <c r="J3219" s="46"/>
    </row>
    <row r="3220" spans="1:10" x14ac:dyDescent="0.25">
      <c r="A3220" s="7" t="str">
        <f>IF(C3219="","",IFERROR(IF(VLOOKUP(C3219,'Program Mapping'!B:B,1,FALSE)=C3219,"OK","Fix"),"Fix"))</f>
        <v/>
      </c>
      <c r="C3220" s="32"/>
      <c r="D3220" s="3"/>
      <c r="E3220" s="3"/>
      <c r="G3220" s="13"/>
      <c r="H3220" s="13"/>
      <c r="I3220" s="13"/>
      <c r="J3220" s="46"/>
    </row>
    <row r="3221" spans="1:10" x14ac:dyDescent="0.25">
      <c r="A3221" s="7" t="str">
        <f>IF(C3220="","",IFERROR(IF(VLOOKUP(C3220,'Program Mapping'!B:B,1,FALSE)=C3220,"OK","Fix"),"Fix"))</f>
        <v/>
      </c>
      <c r="C3221" s="32"/>
      <c r="D3221" s="3"/>
      <c r="E3221" s="3"/>
      <c r="G3221" s="13"/>
      <c r="H3221" s="13"/>
      <c r="I3221" s="13"/>
      <c r="J3221" s="46"/>
    </row>
    <row r="3222" spans="1:10" x14ac:dyDescent="0.25">
      <c r="A3222" s="7" t="str">
        <f>IF(C3221="","",IFERROR(IF(VLOOKUP(C3221,'Program Mapping'!B:B,1,FALSE)=C3221,"OK","Fix"),"Fix"))</f>
        <v/>
      </c>
      <c r="C3222" s="32"/>
      <c r="D3222" s="3"/>
      <c r="E3222" s="3"/>
      <c r="G3222" s="13"/>
      <c r="H3222" s="13"/>
      <c r="I3222" s="13"/>
      <c r="J3222" s="46"/>
    </row>
    <row r="3223" spans="1:10" x14ac:dyDescent="0.25">
      <c r="A3223" s="7" t="str">
        <f>IF(C3222="","",IFERROR(IF(VLOOKUP(C3222,'Program Mapping'!B:B,1,FALSE)=C3222,"OK","Fix"),"Fix"))</f>
        <v/>
      </c>
      <c r="C3223" s="32"/>
      <c r="D3223" s="3"/>
      <c r="E3223" s="3"/>
      <c r="G3223" s="13"/>
      <c r="H3223" s="13"/>
      <c r="I3223" s="13"/>
      <c r="J3223" s="46"/>
    </row>
    <row r="3224" spans="1:10" x14ac:dyDescent="0.25">
      <c r="A3224" s="7" t="str">
        <f>IF(C3223="","",IFERROR(IF(VLOOKUP(C3223,'Program Mapping'!B:B,1,FALSE)=C3223,"OK","Fix"),"Fix"))</f>
        <v/>
      </c>
      <c r="C3224" s="32"/>
      <c r="D3224" s="3"/>
      <c r="E3224" s="3"/>
      <c r="G3224" s="13"/>
      <c r="H3224" s="13"/>
      <c r="I3224" s="13"/>
      <c r="J3224" s="46"/>
    </row>
    <row r="3225" spans="1:10" x14ac:dyDescent="0.25">
      <c r="A3225" s="7" t="str">
        <f>IF(C3224="","",IFERROR(IF(VLOOKUP(C3224,'Program Mapping'!B:B,1,FALSE)=C3224,"OK","Fix"),"Fix"))</f>
        <v/>
      </c>
      <c r="C3225" s="32"/>
      <c r="D3225" s="3"/>
      <c r="E3225" s="3"/>
      <c r="G3225" s="13"/>
      <c r="H3225" s="13"/>
      <c r="I3225" s="13"/>
      <c r="J3225" s="46"/>
    </row>
    <row r="3226" spans="1:10" x14ac:dyDescent="0.25">
      <c r="A3226" s="7" t="str">
        <f>IF(C3225="","",IFERROR(IF(VLOOKUP(C3225,'Program Mapping'!B:B,1,FALSE)=C3225,"OK","Fix"),"Fix"))</f>
        <v/>
      </c>
      <c r="C3226" s="32"/>
      <c r="D3226" s="3"/>
      <c r="E3226" s="3"/>
      <c r="G3226" s="13"/>
      <c r="H3226" s="13"/>
      <c r="I3226" s="13"/>
      <c r="J3226" s="46"/>
    </row>
    <row r="3227" spans="1:10" x14ac:dyDescent="0.25">
      <c r="A3227" s="7" t="str">
        <f>IF(C3226="","",IFERROR(IF(VLOOKUP(C3226,'Program Mapping'!B:B,1,FALSE)=C3226,"OK","Fix"),"Fix"))</f>
        <v/>
      </c>
      <c r="C3227" s="32"/>
      <c r="D3227" s="3"/>
      <c r="E3227" s="3"/>
      <c r="G3227" s="13"/>
      <c r="H3227" s="13"/>
      <c r="I3227" s="13"/>
      <c r="J3227" s="46"/>
    </row>
    <row r="3228" spans="1:10" x14ac:dyDescent="0.25">
      <c r="A3228" s="7" t="str">
        <f>IF(C3227="","",IFERROR(IF(VLOOKUP(C3227,'Program Mapping'!B:B,1,FALSE)=C3227,"OK","Fix"),"Fix"))</f>
        <v/>
      </c>
      <c r="C3228" s="32"/>
      <c r="D3228" s="3"/>
      <c r="E3228" s="3"/>
      <c r="G3228" s="13"/>
      <c r="H3228" s="13"/>
      <c r="I3228" s="13"/>
      <c r="J3228" s="46"/>
    </row>
    <row r="3229" spans="1:10" x14ac:dyDescent="0.25">
      <c r="A3229" s="7" t="str">
        <f>IF(C3228="","",IFERROR(IF(VLOOKUP(C3228,'Program Mapping'!B:B,1,FALSE)=C3228,"OK","Fix"),"Fix"))</f>
        <v/>
      </c>
      <c r="C3229" s="32"/>
      <c r="D3229" s="3"/>
      <c r="E3229" s="3"/>
      <c r="G3229" s="13"/>
      <c r="H3229" s="13"/>
      <c r="I3229" s="13"/>
      <c r="J3229" s="46"/>
    </row>
    <row r="3230" spans="1:10" x14ac:dyDescent="0.25">
      <c r="A3230" s="7" t="str">
        <f>IF(C3229="","",IFERROR(IF(VLOOKUP(C3229,'Program Mapping'!B:B,1,FALSE)=C3229,"OK","Fix"),"Fix"))</f>
        <v/>
      </c>
      <c r="C3230" s="32"/>
      <c r="D3230" s="3"/>
      <c r="E3230" s="3"/>
      <c r="G3230" s="13"/>
      <c r="H3230" s="13"/>
      <c r="I3230" s="13"/>
      <c r="J3230" s="46"/>
    </row>
    <row r="3231" spans="1:10" x14ac:dyDescent="0.25">
      <c r="A3231" s="7" t="str">
        <f>IF(C3230="","",IFERROR(IF(VLOOKUP(C3230,'Program Mapping'!B:B,1,FALSE)=C3230,"OK","Fix"),"Fix"))</f>
        <v/>
      </c>
      <c r="C3231" s="32"/>
      <c r="D3231" s="3"/>
      <c r="E3231" s="3"/>
      <c r="G3231" s="13"/>
      <c r="H3231" s="13"/>
      <c r="I3231" s="13"/>
      <c r="J3231" s="46"/>
    </row>
    <row r="3232" spans="1:10" x14ac:dyDescent="0.25">
      <c r="A3232" s="7" t="str">
        <f>IF(C3231="","",IFERROR(IF(VLOOKUP(C3231,'Program Mapping'!B:B,1,FALSE)=C3231,"OK","Fix"),"Fix"))</f>
        <v/>
      </c>
      <c r="C3232" s="32"/>
      <c r="D3232" s="3"/>
      <c r="E3232" s="3"/>
      <c r="G3232" s="13"/>
      <c r="H3232" s="13"/>
      <c r="I3232" s="13"/>
      <c r="J3232" s="46"/>
    </row>
    <row r="3233" spans="1:10" x14ac:dyDescent="0.25">
      <c r="A3233" s="7" t="str">
        <f>IF(C3232="","",IFERROR(IF(VLOOKUP(C3232,'Program Mapping'!B:B,1,FALSE)=C3232,"OK","Fix"),"Fix"))</f>
        <v/>
      </c>
      <c r="C3233" s="32"/>
      <c r="D3233" s="3"/>
      <c r="E3233" s="3"/>
      <c r="G3233" s="13"/>
      <c r="H3233" s="13"/>
      <c r="I3233" s="13"/>
      <c r="J3233" s="46"/>
    </row>
    <row r="3234" spans="1:10" x14ac:dyDescent="0.25">
      <c r="A3234" s="7" t="str">
        <f>IF(C3233="","",IFERROR(IF(VLOOKUP(C3233,'Program Mapping'!B:B,1,FALSE)=C3233,"OK","Fix"),"Fix"))</f>
        <v/>
      </c>
      <c r="C3234" s="32"/>
      <c r="D3234" s="3"/>
      <c r="E3234" s="3"/>
      <c r="G3234" s="13"/>
      <c r="H3234" s="13"/>
      <c r="I3234" s="13"/>
      <c r="J3234" s="46"/>
    </row>
    <row r="3235" spans="1:10" x14ac:dyDescent="0.25">
      <c r="A3235" s="7" t="str">
        <f>IF(C3234="","",IFERROR(IF(VLOOKUP(C3234,'Program Mapping'!B:B,1,FALSE)=C3234,"OK","Fix"),"Fix"))</f>
        <v/>
      </c>
      <c r="C3235" s="32"/>
      <c r="D3235" s="3"/>
      <c r="E3235" s="3"/>
      <c r="G3235" s="13"/>
      <c r="H3235" s="13"/>
      <c r="I3235" s="13"/>
      <c r="J3235" s="46"/>
    </row>
    <row r="3236" spans="1:10" x14ac:dyDescent="0.25">
      <c r="A3236" s="7" t="str">
        <f>IF(C3235="","",IFERROR(IF(VLOOKUP(C3235,'Program Mapping'!B:B,1,FALSE)=C3235,"OK","Fix"),"Fix"))</f>
        <v/>
      </c>
      <c r="C3236" s="32"/>
      <c r="D3236" s="3"/>
      <c r="E3236" s="3"/>
      <c r="G3236" s="13"/>
      <c r="H3236" s="13"/>
      <c r="I3236" s="13"/>
      <c r="J3236" s="46"/>
    </row>
    <row r="3237" spans="1:10" x14ac:dyDescent="0.25">
      <c r="A3237" s="7" t="str">
        <f>IF(C3236="","",IFERROR(IF(VLOOKUP(C3236,'Program Mapping'!B:B,1,FALSE)=C3236,"OK","Fix"),"Fix"))</f>
        <v/>
      </c>
      <c r="C3237" s="32"/>
      <c r="D3237" s="3"/>
      <c r="E3237" s="3"/>
      <c r="G3237" s="13"/>
      <c r="H3237" s="13"/>
      <c r="I3237" s="13"/>
      <c r="J3237" s="46"/>
    </row>
    <row r="3238" spans="1:10" x14ac:dyDescent="0.25">
      <c r="A3238" s="7" t="str">
        <f>IF(C3237="","",IFERROR(IF(VLOOKUP(C3237,'Program Mapping'!B:B,1,FALSE)=C3237,"OK","Fix"),"Fix"))</f>
        <v/>
      </c>
      <c r="C3238" s="32"/>
      <c r="D3238" s="3"/>
      <c r="E3238" s="3"/>
      <c r="G3238" s="13"/>
      <c r="H3238" s="13"/>
      <c r="I3238" s="13"/>
      <c r="J3238" s="46"/>
    </row>
    <row r="3239" spans="1:10" x14ac:dyDescent="0.25">
      <c r="A3239" s="7" t="str">
        <f>IF(C3238="","",IFERROR(IF(VLOOKUP(C3238,'Program Mapping'!B:B,1,FALSE)=C3238,"OK","Fix"),"Fix"))</f>
        <v/>
      </c>
      <c r="C3239" s="32"/>
      <c r="D3239" s="3"/>
      <c r="E3239" s="3"/>
      <c r="G3239" s="13"/>
      <c r="H3239" s="13"/>
      <c r="I3239" s="13"/>
      <c r="J3239" s="46"/>
    </row>
    <row r="3240" spans="1:10" x14ac:dyDescent="0.25">
      <c r="A3240" s="7" t="str">
        <f>IF(C3239="","",IFERROR(IF(VLOOKUP(C3239,'Program Mapping'!B:B,1,FALSE)=C3239,"OK","Fix"),"Fix"))</f>
        <v/>
      </c>
      <c r="C3240" s="32"/>
      <c r="D3240" s="3"/>
      <c r="E3240" s="3"/>
      <c r="G3240" s="13"/>
      <c r="H3240" s="13"/>
      <c r="I3240" s="13"/>
      <c r="J3240" s="46"/>
    </row>
    <row r="3241" spans="1:10" x14ac:dyDescent="0.25">
      <c r="A3241" s="7" t="str">
        <f>IF(C3240="","",IFERROR(IF(VLOOKUP(C3240,'Program Mapping'!B:B,1,FALSE)=C3240,"OK","Fix"),"Fix"))</f>
        <v/>
      </c>
      <c r="C3241" s="32"/>
      <c r="D3241" s="3"/>
      <c r="E3241" s="3"/>
      <c r="G3241" s="13"/>
      <c r="H3241" s="13"/>
      <c r="I3241" s="13"/>
      <c r="J3241" s="46"/>
    </row>
    <row r="3242" spans="1:10" x14ac:dyDescent="0.25">
      <c r="A3242" s="7" t="str">
        <f>IF(C3241="","",IFERROR(IF(VLOOKUP(C3241,'Program Mapping'!B:B,1,FALSE)=C3241,"OK","Fix"),"Fix"))</f>
        <v/>
      </c>
      <c r="C3242" s="32"/>
      <c r="D3242" s="3"/>
      <c r="E3242" s="3"/>
      <c r="G3242" s="13"/>
      <c r="H3242" s="13"/>
      <c r="I3242" s="13"/>
      <c r="J3242" s="46"/>
    </row>
    <row r="3243" spans="1:10" x14ac:dyDescent="0.25">
      <c r="A3243" s="7" t="str">
        <f>IF(C3242="","",IFERROR(IF(VLOOKUP(C3242,'Program Mapping'!B:B,1,FALSE)=C3242,"OK","Fix"),"Fix"))</f>
        <v/>
      </c>
      <c r="C3243" s="32"/>
      <c r="D3243" s="3"/>
      <c r="E3243" s="3"/>
      <c r="G3243" s="13"/>
      <c r="H3243" s="13"/>
      <c r="I3243" s="13"/>
      <c r="J3243" s="46"/>
    </row>
    <row r="3244" spans="1:10" x14ac:dyDescent="0.25">
      <c r="A3244" s="7" t="str">
        <f>IF(C3243="","",IFERROR(IF(VLOOKUP(C3243,'Program Mapping'!B:B,1,FALSE)=C3243,"OK","Fix"),"Fix"))</f>
        <v/>
      </c>
      <c r="C3244" s="32"/>
      <c r="D3244" s="3"/>
      <c r="E3244" s="3"/>
      <c r="G3244" s="13"/>
      <c r="H3244" s="13"/>
      <c r="I3244" s="13"/>
      <c r="J3244" s="46"/>
    </row>
    <row r="3245" spans="1:10" x14ac:dyDescent="0.25">
      <c r="A3245" s="7" t="str">
        <f>IF(C3244="","",IFERROR(IF(VLOOKUP(C3244,'Program Mapping'!B:B,1,FALSE)=C3244,"OK","Fix"),"Fix"))</f>
        <v/>
      </c>
      <c r="C3245" s="32"/>
      <c r="D3245" s="3"/>
      <c r="E3245" s="3"/>
      <c r="G3245" s="13"/>
      <c r="H3245" s="13"/>
      <c r="I3245" s="13"/>
      <c r="J3245" s="46"/>
    </row>
    <row r="3246" spans="1:10" x14ac:dyDescent="0.25">
      <c r="A3246" s="7" t="str">
        <f>IF(C3245="","",IFERROR(IF(VLOOKUP(C3245,'Program Mapping'!B:B,1,FALSE)=C3245,"OK","Fix"),"Fix"))</f>
        <v/>
      </c>
      <c r="C3246" s="32"/>
      <c r="D3246" s="3"/>
      <c r="E3246" s="3"/>
      <c r="G3246" s="13"/>
      <c r="H3246" s="13"/>
      <c r="I3246" s="13"/>
      <c r="J3246" s="46"/>
    </row>
    <row r="3247" spans="1:10" x14ac:dyDescent="0.25">
      <c r="A3247" s="7" t="str">
        <f>IF(C3246="","",IFERROR(IF(VLOOKUP(C3246,'Program Mapping'!B:B,1,FALSE)=C3246,"OK","Fix"),"Fix"))</f>
        <v/>
      </c>
      <c r="C3247" s="32"/>
      <c r="D3247" s="3"/>
      <c r="E3247" s="3"/>
      <c r="G3247" s="13"/>
      <c r="H3247" s="13"/>
      <c r="I3247" s="13"/>
      <c r="J3247" s="46"/>
    </row>
    <row r="3248" spans="1:10" x14ac:dyDescent="0.25">
      <c r="A3248" s="7" t="str">
        <f>IF(C3247="","",IFERROR(IF(VLOOKUP(C3247,'Program Mapping'!B:B,1,FALSE)=C3247,"OK","Fix"),"Fix"))</f>
        <v/>
      </c>
      <c r="C3248" s="32"/>
      <c r="D3248" s="3"/>
      <c r="E3248" s="3"/>
      <c r="G3248" s="13"/>
      <c r="H3248" s="13"/>
      <c r="I3248" s="13"/>
      <c r="J3248" s="46"/>
    </row>
    <row r="3249" spans="1:10" x14ac:dyDescent="0.25">
      <c r="A3249" s="7" t="str">
        <f>IF(C3248="","",IFERROR(IF(VLOOKUP(C3248,'Program Mapping'!B:B,1,FALSE)=C3248,"OK","Fix"),"Fix"))</f>
        <v/>
      </c>
      <c r="C3249" s="32"/>
      <c r="D3249" s="3"/>
      <c r="E3249" s="3"/>
      <c r="G3249" s="13"/>
      <c r="H3249" s="13"/>
      <c r="I3249" s="13"/>
      <c r="J3249" s="46"/>
    </row>
    <row r="3250" spans="1:10" x14ac:dyDescent="0.25">
      <c r="A3250" s="7" t="str">
        <f>IF(C3249="","",IFERROR(IF(VLOOKUP(C3249,'Program Mapping'!B:B,1,FALSE)=C3249,"OK","Fix"),"Fix"))</f>
        <v/>
      </c>
      <c r="C3250" s="32"/>
      <c r="D3250" s="3"/>
      <c r="E3250" s="3"/>
      <c r="G3250" s="13"/>
      <c r="H3250" s="13"/>
      <c r="I3250" s="13"/>
      <c r="J3250" s="46"/>
    </row>
    <row r="3251" spans="1:10" x14ac:dyDescent="0.25">
      <c r="A3251" s="7" t="str">
        <f>IF(C3250="","",IFERROR(IF(VLOOKUP(C3250,'Program Mapping'!B:B,1,FALSE)=C3250,"OK","Fix"),"Fix"))</f>
        <v/>
      </c>
      <c r="C3251" s="32"/>
      <c r="D3251" s="3"/>
      <c r="E3251" s="3"/>
      <c r="G3251" s="13"/>
      <c r="H3251" s="13"/>
      <c r="I3251" s="13"/>
      <c r="J3251" s="46"/>
    </row>
    <row r="3252" spans="1:10" x14ac:dyDescent="0.25">
      <c r="A3252" s="7" t="str">
        <f>IF(C3251="","",IFERROR(IF(VLOOKUP(C3251,'Program Mapping'!B:B,1,FALSE)=C3251,"OK","Fix"),"Fix"))</f>
        <v/>
      </c>
      <c r="C3252" s="32"/>
      <c r="D3252" s="3"/>
      <c r="E3252" s="3"/>
      <c r="G3252" s="13"/>
      <c r="H3252" s="13"/>
      <c r="I3252" s="13"/>
      <c r="J3252" s="46"/>
    </row>
    <row r="3253" spans="1:10" x14ac:dyDescent="0.25">
      <c r="A3253" s="7" t="str">
        <f>IF(C3252="","",IFERROR(IF(VLOOKUP(C3252,'Program Mapping'!B:B,1,FALSE)=C3252,"OK","Fix"),"Fix"))</f>
        <v/>
      </c>
      <c r="C3253" s="32"/>
      <c r="D3253" s="3"/>
      <c r="E3253" s="3"/>
      <c r="G3253" s="13"/>
      <c r="H3253" s="13"/>
      <c r="I3253" s="13"/>
      <c r="J3253" s="46"/>
    </row>
    <row r="3254" spans="1:10" x14ac:dyDescent="0.25">
      <c r="A3254" s="7" t="str">
        <f>IF(C3253="","",IFERROR(IF(VLOOKUP(C3253,'Program Mapping'!B:B,1,FALSE)=C3253,"OK","Fix"),"Fix"))</f>
        <v/>
      </c>
      <c r="C3254" s="32"/>
      <c r="D3254" s="3"/>
      <c r="E3254" s="3"/>
      <c r="G3254" s="13"/>
      <c r="H3254" s="13"/>
      <c r="I3254" s="13"/>
      <c r="J3254" s="46"/>
    </row>
    <row r="3255" spans="1:10" x14ac:dyDescent="0.25">
      <c r="A3255" s="7" t="str">
        <f>IF(C3254="","",IFERROR(IF(VLOOKUP(C3254,'Program Mapping'!B:B,1,FALSE)=C3254,"OK","Fix"),"Fix"))</f>
        <v/>
      </c>
      <c r="C3255" s="32"/>
      <c r="D3255" s="3"/>
      <c r="E3255" s="3"/>
      <c r="G3255" s="13"/>
      <c r="H3255" s="13"/>
      <c r="I3255" s="13"/>
      <c r="J3255" s="46"/>
    </row>
    <row r="3256" spans="1:10" x14ac:dyDescent="0.25">
      <c r="A3256" s="7" t="str">
        <f>IF(C3255="","",IFERROR(IF(VLOOKUP(C3255,'Program Mapping'!B:B,1,FALSE)=C3255,"OK","Fix"),"Fix"))</f>
        <v/>
      </c>
      <c r="C3256" s="32"/>
      <c r="D3256" s="3"/>
      <c r="E3256" s="3"/>
      <c r="G3256" s="13"/>
      <c r="H3256" s="13"/>
      <c r="I3256" s="13"/>
      <c r="J3256" s="46"/>
    </row>
    <row r="3257" spans="1:10" x14ac:dyDescent="0.25">
      <c r="A3257" s="7" t="str">
        <f>IF(C3256="","",IFERROR(IF(VLOOKUP(C3256,'Program Mapping'!B:B,1,FALSE)=C3256,"OK","Fix"),"Fix"))</f>
        <v/>
      </c>
      <c r="C3257" s="32"/>
      <c r="D3257" s="3"/>
      <c r="E3257" s="3"/>
      <c r="G3257" s="13"/>
      <c r="H3257" s="13"/>
      <c r="I3257" s="13"/>
      <c r="J3257" s="46"/>
    </row>
    <row r="3258" spans="1:10" x14ac:dyDescent="0.25">
      <c r="A3258" s="7" t="str">
        <f>IF(C3257="","",IFERROR(IF(VLOOKUP(C3257,'Program Mapping'!B:B,1,FALSE)=C3257,"OK","Fix"),"Fix"))</f>
        <v/>
      </c>
      <c r="C3258" s="32"/>
      <c r="D3258" s="3"/>
      <c r="E3258" s="3"/>
      <c r="G3258" s="13"/>
      <c r="H3258" s="13"/>
      <c r="I3258" s="13"/>
      <c r="J3258" s="46"/>
    </row>
    <row r="3259" spans="1:10" x14ac:dyDescent="0.25">
      <c r="A3259" s="7" t="str">
        <f>IF(C3258="","",IFERROR(IF(VLOOKUP(C3258,'Program Mapping'!B:B,1,FALSE)=C3258,"OK","Fix"),"Fix"))</f>
        <v/>
      </c>
      <c r="C3259" s="32"/>
      <c r="D3259" s="3"/>
      <c r="E3259" s="3"/>
      <c r="G3259" s="13"/>
      <c r="H3259" s="13"/>
      <c r="I3259" s="13"/>
      <c r="J3259" s="46"/>
    </row>
    <row r="3260" spans="1:10" x14ac:dyDescent="0.25">
      <c r="A3260" s="7" t="str">
        <f>IF(C3259="","",IFERROR(IF(VLOOKUP(C3259,'Program Mapping'!B:B,1,FALSE)=C3259,"OK","Fix"),"Fix"))</f>
        <v/>
      </c>
      <c r="C3260" s="32"/>
      <c r="D3260" s="3"/>
      <c r="E3260" s="3"/>
      <c r="G3260" s="13"/>
      <c r="H3260" s="13"/>
      <c r="I3260" s="13"/>
      <c r="J3260" s="46"/>
    </row>
    <row r="3261" spans="1:10" x14ac:dyDescent="0.25">
      <c r="A3261" s="7" t="str">
        <f>IF(C3260="","",IFERROR(IF(VLOOKUP(C3260,'Program Mapping'!B:B,1,FALSE)=C3260,"OK","Fix"),"Fix"))</f>
        <v/>
      </c>
      <c r="C3261" s="32"/>
      <c r="D3261" s="3"/>
      <c r="E3261" s="3"/>
      <c r="G3261" s="13"/>
      <c r="H3261" s="13"/>
      <c r="I3261" s="13"/>
      <c r="J3261" s="46"/>
    </row>
    <row r="3262" spans="1:10" x14ac:dyDescent="0.25">
      <c r="A3262" s="7" t="str">
        <f>IF(C3261="","",IFERROR(IF(VLOOKUP(C3261,'Program Mapping'!B:B,1,FALSE)=C3261,"OK","Fix"),"Fix"))</f>
        <v/>
      </c>
      <c r="C3262" s="32"/>
      <c r="D3262" s="3"/>
      <c r="E3262" s="3"/>
      <c r="G3262" s="13"/>
      <c r="H3262" s="13"/>
      <c r="I3262" s="13"/>
      <c r="J3262" s="46"/>
    </row>
    <row r="3263" spans="1:10" x14ac:dyDescent="0.25">
      <c r="A3263" s="7" t="str">
        <f>IF(C3262="","",IFERROR(IF(VLOOKUP(C3262,'Program Mapping'!B:B,1,FALSE)=C3262,"OK","Fix"),"Fix"))</f>
        <v/>
      </c>
      <c r="C3263" s="32"/>
      <c r="D3263" s="3"/>
      <c r="E3263" s="3"/>
      <c r="G3263" s="13"/>
      <c r="H3263" s="13"/>
      <c r="I3263" s="13"/>
      <c r="J3263" s="46"/>
    </row>
    <row r="3264" spans="1:10" x14ac:dyDescent="0.25">
      <c r="A3264" s="7" t="str">
        <f>IF(C3263="","",IFERROR(IF(VLOOKUP(C3263,'Program Mapping'!B:B,1,FALSE)=C3263,"OK","Fix"),"Fix"))</f>
        <v/>
      </c>
      <c r="C3264" s="32"/>
      <c r="D3264" s="3"/>
      <c r="E3264" s="3"/>
      <c r="G3264" s="13"/>
      <c r="H3264" s="13"/>
      <c r="I3264" s="13"/>
      <c r="J3264" s="46"/>
    </row>
    <row r="3265" spans="1:10" x14ac:dyDescent="0.25">
      <c r="A3265" s="7" t="str">
        <f>IF(C3264="","",IFERROR(IF(VLOOKUP(C3264,'Program Mapping'!B:B,1,FALSE)=C3264,"OK","Fix"),"Fix"))</f>
        <v/>
      </c>
      <c r="C3265" s="32"/>
      <c r="D3265" s="3"/>
      <c r="E3265" s="3"/>
      <c r="G3265" s="13"/>
      <c r="H3265" s="13"/>
      <c r="I3265" s="13"/>
      <c r="J3265" s="46"/>
    </row>
    <row r="3266" spans="1:10" x14ac:dyDescent="0.25">
      <c r="A3266" s="7" t="str">
        <f>IF(C3265="","",IFERROR(IF(VLOOKUP(C3265,'Program Mapping'!B:B,1,FALSE)=C3265,"OK","Fix"),"Fix"))</f>
        <v/>
      </c>
      <c r="C3266" s="32"/>
      <c r="D3266" s="3"/>
      <c r="E3266" s="3"/>
      <c r="G3266" s="13"/>
      <c r="H3266" s="13"/>
      <c r="I3266" s="13"/>
      <c r="J3266" s="46"/>
    </row>
    <row r="3267" spans="1:10" x14ac:dyDescent="0.25">
      <c r="A3267" s="7" t="str">
        <f>IF(C3266="","",IFERROR(IF(VLOOKUP(C3266,'Program Mapping'!B:B,1,FALSE)=C3266,"OK","Fix"),"Fix"))</f>
        <v/>
      </c>
      <c r="C3267" s="32"/>
      <c r="D3267" s="3"/>
      <c r="E3267" s="3"/>
      <c r="G3267" s="13"/>
      <c r="H3267" s="13"/>
      <c r="I3267" s="13"/>
      <c r="J3267" s="46"/>
    </row>
    <row r="3268" spans="1:10" x14ac:dyDescent="0.25">
      <c r="A3268" s="7" t="str">
        <f>IF(C3267="","",IFERROR(IF(VLOOKUP(C3267,'Program Mapping'!B:B,1,FALSE)=C3267,"OK","Fix"),"Fix"))</f>
        <v/>
      </c>
      <c r="C3268" s="32"/>
      <c r="D3268" s="3"/>
      <c r="E3268" s="3"/>
      <c r="G3268" s="13"/>
      <c r="H3268" s="13"/>
      <c r="I3268" s="13"/>
      <c r="J3268" s="46"/>
    </row>
    <row r="3269" spans="1:10" x14ac:dyDescent="0.25">
      <c r="A3269" s="7" t="str">
        <f>IF(C3268="","",IFERROR(IF(VLOOKUP(C3268,'Program Mapping'!B:B,1,FALSE)=C3268,"OK","Fix"),"Fix"))</f>
        <v/>
      </c>
      <c r="C3269" s="32"/>
      <c r="D3269" s="3"/>
      <c r="E3269" s="3"/>
      <c r="G3269" s="13"/>
      <c r="H3269" s="13"/>
      <c r="I3269" s="13"/>
      <c r="J3269" s="46"/>
    </row>
    <row r="3270" spans="1:10" x14ac:dyDescent="0.25">
      <c r="A3270" s="7" t="str">
        <f>IF(C3269="","",IFERROR(IF(VLOOKUP(C3269,'Program Mapping'!B:B,1,FALSE)=C3269,"OK","Fix"),"Fix"))</f>
        <v/>
      </c>
      <c r="C3270" s="32"/>
      <c r="D3270" s="3"/>
      <c r="E3270" s="3"/>
      <c r="G3270" s="13"/>
      <c r="H3270" s="13"/>
      <c r="I3270" s="13"/>
      <c r="J3270" s="46"/>
    </row>
    <row r="3271" spans="1:10" x14ac:dyDescent="0.25">
      <c r="A3271" s="7" t="str">
        <f>IF(C3270="","",IFERROR(IF(VLOOKUP(C3270,'Program Mapping'!B:B,1,FALSE)=C3270,"OK","Fix"),"Fix"))</f>
        <v/>
      </c>
      <c r="C3271" s="32"/>
      <c r="D3271" s="3"/>
      <c r="E3271" s="3"/>
      <c r="G3271" s="13"/>
      <c r="H3271" s="13"/>
      <c r="I3271" s="13"/>
      <c r="J3271" s="46"/>
    </row>
    <row r="3272" spans="1:10" x14ac:dyDescent="0.25">
      <c r="A3272" s="7" t="str">
        <f>IF(C3271="","",IFERROR(IF(VLOOKUP(C3271,'Program Mapping'!B:B,1,FALSE)=C3271,"OK","Fix"),"Fix"))</f>
        <v/>
      </c>
      <c r="C3272" s="32"/>
      <c r="D3272" s="3"/>
      <c r="E3272" s="3"/>
      <c r="G3272" s="13"/>
      <c r="H3272" s="13"/>
      <c r="I3272" s="13"/>
      <c r="J3272" s="46"/>
    </row>
    <row r="3273" spans="1:10" x14ac:dyDescent="0.25">
      <c r="A3273" s="7" t="str">
        <f>IF(C3272="","",IFERROR(IF(VLOOKUP(C3272,'Program Mapping'!B:B,1,FALSE)=C3272,"OK","Fix"),"Fix"))</f>
        <v/>
      </c>
      <c r="C3273" s="32"/>
      <c r="D3273" s="3"/>
      <c r="E3273" s="3"/>
      <c r="G3273" s="13"/>
      <c r="H3273" s="13"/>
      <c r="I3273" s="13"/>
      <c r="J3273" s="46"/>
    </row>
    <row r="3274" spans="1:10" x14ac:dyDescent="0.25">
      <c r="A3274" s="7" t="str">
        <f>IF(C3273="","",IFERROR(IF(VLOOKUP(C3273,'Program Mapping'!B:B,1,FALSE)=C3273,"OK","Fix"),"Fix"))</f>
        <v/>
      </c>
      <c r="C3274" s="32"/>
      <c r="D3274" s="3"/>
      <c r="E3274" s="3"/>
      <c r="G3274" s="13"/>
      <c r="H3274" s="13"/>
      <c r="I3274" s="13"/>
      <c r="J3274" s="46"/>
    </row>
    <row r="3275" spans="1:10" x14ac:dyDescent="0.25">
      <c r="A3275" s="7" t="str">
        <f>IF(C3274="","",IFERROR(IF(VLOOKUP(C3274,'Program Mapping'!B:B,1,FALSE)=C3274,"OK","Fix"),"Fix"))</f>
        <v/>
      </c>
      <c r="C3275" s="32"/>
      <c r="D3275" s="3"/>
      <c r="E3275" s="3"/>
      <c r="G3275" s="13"/>
      <c r="H3275" s="13"/>
      <c r="I3275" s="13"/>
      <c r="J3275" s="46"/>
    </row>
    <row r="3276" spans="1:10" x14ac:dyDescent="0.25">
      <c r="A3276" s="7" t="str">
        <f>IF(C3275="","",IFERROR(IF(VLOOKUP(C3275,'Program Mapping'!B:B,1,FALSE)=C3275,"OK","Fix"),"Fix"))</f>
        <v/>
      </c>
      <c r="C3276" s="32"/>
      <c r="D3276" s="3"/>
      <c r="E3276" s="3"/>
      <c r="G3276" s="13"/>
      <c r="H3276" s="13"/>
      <c r="I3276" s="13"/>
      <c r="J3276" s="46"/>
    </row>
    <row r="3277" spans="1:10" x14ac:dyDescent="0.25">
      <c r="A3277" s="7" t="str">
        <f>IF(C3276="","",IFERROR(IF(VLOOKUP(C3276,'Program Mapping'!B:B,1,FALSE)=C3276,"OK","Fix"),"Fix"))</f>
        <v/>
      </c>
      <c r="C3277" s="32"/>
      <c r="D3277" s="3"/>
      <c r="E3277" s="3"/>
      <c r="G3277" s="13"/>
      <c r="H3277" s="13"/>
      <c r="I3277" s="13"/>
      <c r="J3277" s="46"/>
    </row>
    <row r="3278" spans="1:10" x14ac:dyDescent="0.25">
      <c r="A3278" s="7" t="str">
        <f>IF(C3277="","",IFERROR(IF(VLOOKUP(C3277,'Program Mapping'!B:B,1,FALSE)=C3277,"OK","Fix"),"Fix"))</f>
        <v/>
      </c>
      <c r="C3278" s="32"/>
      <c r="D3278" s="3"/>
      <c r="E3278" s="3"/>
      <c r="G3278" s="13"/>
      <c r="H3278" s="13"/>
      <c r="I3278" s="13"/>
      <c r="J3278" s="46"/>
    </row>
    <row r="3279" spans="1:10" x14ac:dyDescent="0.25">
      <c r="A3279" s="7" t="str">
        <f>IF(C3278="","",IFERROR(IF(VLOOKUP(C3278,'Program Mapping'!B:B,1,FALSE)=C3278,"OK","Fix"),"Fix"))</f>
        <v/>
      </c>
      <c r="C3279" s="32"/>
      <c r="D3279" s="3"/>
      <c r="E3279" s="3"/>
      <c r="G3279" s="13"/>
      <c r="H3279" s="13"/>
      <c r="I3279" s="13"/>
      <c r="J3279" s="46"/>
    </row>
    <row r="3280" spans="1:10" x14ac:dyDescent="0.25">
      <c r="A3280" s="7" t="str">
        <f>IF(C3279="","",IFERROR(IF(VLOOKUP(C3279,'Program Mapping'!B:B,1,FALSE)=C3279,"OK","Fix"),"Fix"))</f>
        <v/>
      </c>
      <c r="C3280" s="32"/>
      <c r="D3280" s="3"/>
      <c r="E3280" s="3"/>
      <c r="G3280" s="13"/>
      <c r="H3280" s="13"/>
      <c r="I3280" s="13"/>
      <c r="J3280" s="46"/>
    </row>
    <row r="3281" spans="1:10" x14ac:dyDescent="0.25">
      <c r="A3281" s="7" t="str">
        <f>IF(C3280="","",IFERROR(IF(VLOOKUP(C3280,'Program Mapping'!B:B,1,FALSE)=C3280,"OK","Fix"),"Fix"))</f>
        <v/>
      </c>
      <c r="C3281" s="32"/>
      <c r="D3281" s="3"/>
      <c r="E3281" s="3"/>
      <c r="G3281" s="13"/>
      <c r="H3281" s="13"/>
      <c r="I3281" s="13"/>
      <c r="J3281" s="46"/>
    </row>
    <row r="3282" spans="1:10" x14ac:dyDescent="0.25">
      <c r="A3282" s="7" t="str">
        <f>IF(C3281="","",IFERROR(IF(VLOOKUP(C3281,'Program Mapping'!B:B,1,FALSE)=C3281,"OK","Fix"),"Fix"))</f>
        <v/>
      </c>
      <c r="C3282" s="32"/>
      <c r="D3282" s="3"/>
      <c r="E3282" s="3"/>
      <c r="G3282" s="13"/>
      <c r="H3282" s="13"/>
      <c r="I3282" s="13"/>
      <c r="J3282" s="46"/>
    </row>
    <row r="3283" spans="1:10" x14ac:dyDescent="0.25">
      <c r="A3283" s="7" t="str">
        <f>IF(C3282="","",IFERROR(IF(VLOOKUP(C3282,'Program Mapping'!B:B,1,FALSE)=C3282,"OK","Fix"),"Fix"))</f>
        <v/>
      </c>
      <c r="C3283" s="32"/>
      <c r="D3283" s="3"/>
      <c r="E3283" s="3"/>
      <c r="G3283" s="13"/>
      <c r="H3283" s="13"/>
      <c r="I3283" s="13"/>
      <c r="J3283" s="46"/>
    </row>
    <row r="3284" spans="1:10" x14ac:dyDescent="0.25">
      <c r="A3284" s="7" t="str">
        <f>IF(C3283="","",IFERROR(IF(VLOOKUP(C3283,'Program Mapping'!B:B,1,FALSE)=C3283,"OK","Fix"),"Fix"))</f>
        <v/>
      </c>
      <c r="C3284" s="32"/>
      <c r="D3284" s="3"/>
      <c r="E3284" s="3"/>
      <c r="G3284" s="13"/>
      <c r="H3284" s="13"/>
      <c r="I3284" s="13"/>
      <c r="J3284" s="46"/>
    </row>
    <row r="3285" spans="1:10" x14ac:dyDescent="0.25">
      <c r="A3285" s="7" t="str">
        <f>IF(C3284="","",IFERROR(IF(VLOOKUP(C3284,'Program Mapping'!B:B,1,FALSE)=C3284,"OK","Fix"),"Fix"))</f>
        <v/>
      </c>
      <c r="C3285" s="32"/>
      <c r="D3285" s="3"/>
      <c r="E3285" s="3"/>
      <c r="G3285" s="13"/>
      <c r="H3285" s="13"/>
      <c r="I3285" s="13"/>
      <c r="J3285" s="46"/>
    </row>
    <row r="3286" spans="1:10" x14ac:dyDescent="0.25">
      <c r="A3286" s="7" t="str">
        <f>IF(C3285="","",IFERROR(IF(VLOOKUP(C3285,'Program Mapping'!B:B,1,FALSE)=C3285,"OK","Fix"),"Fix"))</f>
        <v/>
      </c>
      <c r="C3286" s="32"/>
      <c r="D3286" s="3"/>
      <c r="E3286" s="3"/>
      <c r="G3286" s="13"/>
      <c r="H3286" s="13"/>
      <c r="I3286" s="13"/>
      <c r="J3286" s="46"/>
    </row>
    <row r="3287" spans="1:10" x14ac:dyDescent="0.25">
      <c r="A3287" s="7" t="str">
        <f>IF(C3286="","",IFERROR(IF(VLOOKUP(C3286,'Program Mapping'!B:B,1,FALSE)=C3286,"OK","Fix"),"Fix"))</f>
        <v/>
      </c>
      <c r="C3287" s="32"/>
      <c r="D3287" s="3"/>
      <c r="E3287" s="3"/>
      <c r="G3287" s="13"/>
      <c r="H3287" s="13"/>
      <c r="I3287" s="13"/>
      <c r="J3287" s="46"/>
    </row>
    <row r="3288" spans="1:10" x14ac:dyDescent="0.25">
      <c r="A3288" s="7" t="str">
        <f>IF(C3287="","",IFERROR(IF(VLOOKUP(C3287,'Program Mapping'!B:B,1,FALSE)=C3287,"OK","Fix"),"Fix"))</f>
        <v/>
      </c>
      <c r="C3288" s="32"/>
      <c r="D3288" s="3"/>
      <c r="E3288" s="3"/>
      <c r="G3288" s="13"/>
      <c r="H3288" s="13"/>
      <c r="I3288" s="13"/>
      <c r="J3288" s="46"/>
    </row>
    <row r="3289" spans="1:10" x14ac:dyDescent="0.25">
      <c r="A3289" s="7" t="str">
        <f>IF(C3288="","",IFERROR(IF(VLOOKUP(C3288,'Program Mapping'!B:B,1,FALSE)=C3288,"OK","Fix"),"Fix"))</f>
        <v/>
      </c>
      <c r="C3289" s="32"/>
      <c r="D3289" s="3"/>
      <c r="E3289" s="3"/>
      <c r="G3289" s="13"/>
      <c r="H3289" s="13"/>
      <c r="I3289" s="13"/>
      <c r="J3289" s="46"/>
    </row>
    <row r="3290" spans="1:10" x14ac:dyDescent="0.25">
      <c r="A3290" s="7" t="str">
        <f>IF(C3289="","",IFERROR(IF(VLOOKUP(C3289,'Program Mapping'!B:B,1,FALSE)=C3289,"OK","Fix"),"Fix"))</f>
        <v/>
      </c>
      <c r="C3290" s="32"/>
      <c r="D3290" s="3"/>
      <c r="E3290" s="3"/>
      <c r="G3290" s="13"/>
      <c r="H3290" s="13"/>
      <c r="I3290" s="13"/>
      <c r="J3290" s="46"/>
    </row>
    <row r="3291" spans="1:10" x14ac:dyDescent="0.25">
      <c r="A3291" s="7" t="str">
        <f>IF(C3290="","",IFERROR(IF(VLOOKUP(C3290,'Program Mapping'!B:B,1,FALSE)=C3290,"OK","Fix"),"Fix"))</f>
        <v/>
      </c>
      <c r="C3291" s="32"/>
      <c r="D3291" s="3"/>
      <c r="E3291" s="3"/>
      <c r="G3291" s="13"/>
      <c r="H3291" s="13"/>
      <c r="I3291" s="13"/>
      <c r="J3291" s="46"/>
    </row>
    <row r="3292" spans="1:10" x14ac:dyDescent="0.25">
      <c r="A3292" s="7" t="str">
        <f>IF(C3291="","",IFERROR(IF(VLOOKUP(C3291,'Program Mapping'!B:B,1,FALSE)=C3291,"OK","Fix"),"Fix"))</f>
        <v/>
      </c>
      <c r="C3292" s="32"/>
      <c r="D3292" s="3"/>
      <c r="E3292" s="3"/>
      <c r="G3292" s="13"/>
      <c r="H3292" s="13"/>
      <c r="I3292" s="13"/>
      <c r="J3292" s="46"/>
    </row>
    <row r="3293" spans="1:10" x14ac:dyDescent="0.25">
      <c r="A3293" s="7" t="str">
        <f>IF(C3292="","",IFERROR(IF(VLOOKUP(C3292,'Program Mapping'!B:B,1,FALSE)=C3292,"OK","Fix"),"Fix"))</f>
        <v/>
      </c>
      <c r="C3293" s="32"/>
      <c r="D3293" s="3"/>
      <c r="E3293" s="3"/>
      <c r="G3293" s="13"/>
      <c r="H3293" s="13"/>
      <c r="I3293" s="13"/>
      <c r="J3293" s="46"/>
    </row>
    <row r="3294" spans="1:10" x14ac:dyDescent="0.25">
      <c r="A3294" s="7" t="str">
        <f>IF(C3293="","",IFERROR(IF(VLOOKUP(C3293,'Program Mapping'!B:B,1,FALSE)=C3293,"OK","Fix"),"Fix"))</f>
        <v/>
      </c>
      <c r="C3294" s="32"/>
      <c r="D3294" s="3"/>
      <c r="E3294" s="3"/>
      <c r="G3294" s="13"/>
      <c r="H3294" s="13"/>
      <c r="I3294" s="13"/>
      <c r="J3294" s="46"/>
    </row>
    <row r="3295" spans="1:10" x14ac:dyDescent="0.25">
      <c r="A3295" s="7" t="str">
        <f>IF(C3294="","",IFERROR(IF(VLOOKUP(C3294,'Program Mapping'!B:B,1,FALSE)=C3294,"OK","Fix"),"Fix"))</f>
        <v/>
      </c>
      <c r="C3295" s="32"/>
      <c r="D3295" s="3"/>
      <c r="E3295" s="3"/>
      <c r="G3295" s="13"/>
      <c r="H3295" s="13"/>
      <c r="I3295" s="13"/>
      <c r="J3295" s="46"/>
    </row>
    <row r="3296" spans="1:10" x14ac:dyDescent="0.25">
      <c r="A3296" s="7" t="str">
        <f>IF(C3295="","",IFERROR(IF(VLOOKUP(C3295,'Program Mapping'!B:B,1,FALSE)=C3295,"OK","Fix"),"Fix"))</f>
        <v/>
      </c>
      <c r="C3296" s="32"/>
      <c r="D3296" s="3"/>
      <c r="E3296" s="3"/>
      <c r="G3296" s="13"/>
      <c r="H3296" s="13"/>
      <c r="I3296" s="13"/>
      <c r="J3296" s="46"/>
    </row>
    <row r="3297" spans="1:10" x14ac:dyDescent="0.25">
      <c r="A3297" s="7" t="str">
        <f>IF(C3296="","",IFERROR(IF(VLOOKUP(C3296,'Program Mapping'!B:B,1,FALSE)=C3296,"OK","Fix"),"Fix"))</f>
        <v/>
      </c>
      <c r="C3297" s="32"/>
      <c r="D3297" s="3"/>
      <c r="E3297" s="3"/>
      <c r="G3297" s="13"/>
      <c r="H3297" s="13"/>
      <c r="I3297" s="13"/>
      <c r="J3297" s="46"/>
    </row>
    <row r="3298" spans="1:10" x14ac:dyDescent="0.25">
      <c r="A3298" s="7" t="str">
        <f>IF(C3297="","",IFERROR(IF(VLOOKUP(C3297,'Program Mapping'!B:B,1,FALSE)=C3297,"OK","Fix"),"Fix"))</f>
        <v/>
      </c>
      <c r="C3298" s="32"/>
      <c r="D3298" s="3"/>
      <c r="E3298" s="3"/>
      <c r="G3298" s="13"/>
      <c r="H3298" s="13"/>
      <c r="I3298" s="13"/>
      <c r="J3298" s="46"/>
    </row>
    <row r="3299" spans="1:10" x14ac:dyDescent="0.25">
      <c r="A3299" s="7" t="str">
        <f>IF(C3298="","",IFERROR(IF(VLOOKUP(C3298,'Program Mapping'!B:B,1,FALSE)=C3298,"OK","Fix"),"Fix"))</f>
        <v/>
      </c>
      <c r="C3299" s="32"/>
      <c r="D3299" s="3"/>
      <c r="E3299" s="3"/>
      <c r="G3299" s="13"/>
      <c r="H3299" s="13"/>
      <c r="I3299" s="13"/>
      <c r="J3299" s="46"/>
    </row>
    <row r="3300" spans="1:10" x14ac:dyDescent="0.25">
      <c r="A3300" s="7" t="str">
        <f>IF(C3299="","",IFERROR(IF(VLOOKUP(C3299,'Program Mapping'!B:B,1,FALSE)=C3299,"OK","Fix"),"Fix"))</f>
        <v/>
      </c>
      <c r="C3300" s="32"/>
      <c r="D3300" s="3"/>
      <c r="E3300" s="3"/>
      <c r="G3300" s="13"/>
      <c r="H3300" s="13"/>
      <c r="I3300" s="13"/>
      <c r="J3300" s="46"/>
    </row>
    <row r="3301" spans="1:10" x14ac:dyDescent="0.25">
      <c r="A3301" s="7" t="str">
        <f>IF(C3300="","",IFERROR(IF(VLOOKUP(C3300,'Program Mapping'!B:B,1,FALSE)=C3300,"OK","Fix"),"Fix"))</f>
        <v/>
      </c>
      <c r="C3301" s="32"/>
      <c r="D3301" s="3"/>
      <c r="E3301" s="3"/>
      <c r="G3301" s="13"/>
      <c r="H3301" s="13"/>
      <c r="I3301" s="13"/>
      <c r="J3301" s="46"/>
    </row>
    <row r="3302" spans="1:10" x14ac:dyDescent="0.25">
      <c r="A3302" s="7" t="str">
        <f>IF(C3301="","",IFERROR(IF(VLOOKUP(C3301,'Program Mapping'!B:B,1,FALSE)=C3301,"OK","Fix"),"Fix"))</f>
        <v/>
      </c>
      <c r="C3302" s="32"/>
      <c r="D3302" s="3"/>
      <c r="E3302" s="3"/>
      <c r="G3302" s="13"/>
      <c r="H3302" s="13"/>
      <c r="I3302" s="13"/>
      <c r="J3302" s="46"/>
    </row>
    <row r="3303" spans="1:10" x14ac:dyDescent="0.25">
      <c r="A3303" s="7" t="str">
        <f>IF(C3302="","",IFERROR(IF(VLOOKUP(C3302,'Program Mapping'!B:B,1,FALSE)=C3302,"OK","Fix"),"Fix"))</f>
        <v/>
      </c>
      <c r="C3303" s="32"/>
      <c r="D3303" s="3"/>
      <c r="E3303" s="3"/>
      <c r="G3303" s="13"/>
      <c r="H3303" s="13"/>
      <c r="I3303" s="13"/>
      <c r="J3303" s="46"/>
    </row>
    <row r="3304" spans="1:10" x14ac:dyDescent="0.25">
      <c r="A3304" s="7" t="str">
        <f>IF(C3303="","",IFERROR(IF(VLOOKUP(C3303,'Program Mapping'!B:B,1,FALSE)=C3303,"OK","Fix"),"Fix"))</f>
        <v/>
      </c>
      <c r="C3304" s="32"/>
      <c r="D3304" s="3"/>
      <c r="E3304" s="3"/>
      <c r="G3304" s="13"/>
      <c r="H3304" s="13"/>
      <c r="I3304" s="13"/>
      <c r="J3304" s="46"/>
    </row>
    <row r="3305" spans="1:10" x14ac:dyDescent="0.25">
      <c r="A3305" s="7" t="str">
        <f>IF(C3304="","",IFERROR(IF(VLOOKUP(C3304,'Program Mapping'!B:B,1,FALSE)=C3304,"OK","Fix"),"Fix"))</f>
        <v/>
      </c>
      <c r="C3305" s="32"/>
      <c r="D3305" s="3"/>
      <c r="E3305" s="3"/>
      <c r="G3305" s="13"/>
      <c r="H3305" s="13"/>
      <c r="I3305" s="13"/>
      <c r="J3305" s="46"/>
    </row>
    <row r="3306" spans="1:10" x14ac:dyDescent="0.25">
      <c r="A3306" s="7" t="str">
        <f>IF(C3305="","",IFERROR(IF(VLOOKUP(C3305,'Program Mapping'!B:B,1,FALSE)=C3305,"OK","Fix"),"Fix"))</f>
        <v/>
      </c>
      <c r="C3306" s="32"/>
      <c r="D3306" s="3"/>
      <c r="E3306" s="3"/>
      <c r="G3306" s="13"/>
      <c r="H3306" s="13"/>
      <c r="I3306" s="13"/>
      <c r="J3306" s="46"/>
    </row>
    <row r="3307" spans="1:10" x14ac:dyDescent="0.25">
      <c r="A3307" s="7" t="str">
        <f>IF(C3306="","",IFERROR(IF(VLOOKUP(C3306,'Program Mapping'!B:B,1,FALSE)=C3306,"OK","Fix"),"Fix"))</f>
        <v/>
      </c>
      <c r="C3307" s="32"/>
      <c r="D3307" s="3"/>
      <c r="E3307" s="3"/>
      <c r="G3307" s="13"/>
      <c r="H3307" s="13"/>
      <c r="I3307" s="13"/>
      <c r="J3307" s="46"/>
    </row>
    <row r="3308" spans="1:10" x14ac:dyDescent="0.25">
      <c r="A3308" s="7" t="str">
        <f>IF(C3307="","",IFERROR(IF(VLOOKUP(C3307,'Program Mapping'!B:B,1,FALSE)=C3307,"OK","Fix"),"Fix"))</f>
        <v/>
      </c>
      <c r="C3308" s="32"/>
      <c r="D3308" s="3"/>
      <c r="E3308" s="3"/>
      <c r="G3308" s="13"/>
      <c r="H3308" s="13"/>
      <c r="I3308" s="13"/>
      <c r="J3308" s="46"/>
    </row>
    <row r="3309" spans="1:10" x14ac:dyDescent="0.25">
      <c r="A3309" s="7" t="str">
        <f>IF(C3308="","",IFERROR(IF(VLOOKUP(C3308,'Program Mapping'!B:B,1,FALSE)=C3308,"OK","Fix"),"Fix"))</f>
        <v/>
      </c>
      <c r="C3309" s="32"/>
      <c r="D3309" s="3"/>
      <c r="E3309" s="3"/>
      <c r="G3309" s="13"/>
      <c r="H3309" s="13"/>
      <c r="I3309" s="13"/>
      <c r="J3309" s="46"/>
    </row>
    <row r="3310" spans="1:10" x14ac:dyDescent="0.25">
      <c r="A3310" s="7" t="str">
        <f>IF(C3309="","",IFERROR(IF(VLOOKUP(C3309,'Program Mapping'!B:B,1,FALSE)=C3309,"OK","Fix"),"Fix"))</f>
        <v/>
      </c>
      <c r="C3310" s="32"/>
      <c r="D3310" s="3"/>
      <c r="E3310" s="3"/>
      <c r="G3310" s="13"/>
      <c r="H3310" s="13"/>
      <c r="I3310" s="13"/>
      <c r="J3310" s="46"/>
    </row>
    <row r="3311" spans="1:10" x14ac:dyDescent="0.25">
      <c r="A3311" s="7" t="str">
        <f>IF(C3310="","",IFERROR(IF(VLOOKUP(C3310,'Program Mapping'!B:B,1,FALSE)=C3310,"OK","Fix"),"Fix"))</f>
        <v/>
      </c>
      <c r="C3311" s="32"/>
      <c r="D3311" s="3"/>
      <c r="E3311" s="3"/>
      <c r="G3311" s="13"/>
      <c r="H3311" s="13"/>
      <c r="I3311" s="13"/>
      <c r="J3311" s="46"/>
    </row>
    <row r="3312" spans="1:10" x14ac:dyDescent="0.25">
      <c r="A3312" s="7" t="str">
        <f>IF(C3311="","",IFERROR(IF(VLOOKUP(C3311,'Program Mapping'!B:B,1,FALSE)=C3311,"OK","Fix"),"Fix"))</f>
        <v/>
      </c>
      <c r="C3312" s="32"/>
      <c r="D3312" s="3"/>
      <c r="E3312" s="3"/>
      <c r="G3312" s="13"/>
      <c r="H3312" s="13"/>
      <c r="I3312" s="13"/>
      <c r="J3312" s="46"/>
    </row>
    <row r="3313" spans="1:10" x14ac:dyDescent="0.25">
      <c r="A3313" s="7" t="str">
        <f>IF(C3312="","",IFERROR(IF(VLOOKUP(C3312,'Program Mapping'!B:B,1,FALSE)=C3312,"OK","Fix"),"Fix"))</f>
        <v/>
      </c>
      <c r="C3313" s="32"/>
      <c r="D3313" s="3"/>
      <c r="E3313" s="3"/>
      <c r="G3313" s="13"/>
      <c r="H3313" s="13"/>
      <c r="I3313" s="13"/>
      <c r="J3313" s="46"/>
    </row>
    <row r="3314" spans="1:10" x14ac:dyDescent="0.25">
      <c r="A3314" s="7" t="str">
        <f>IF(C3313="","",IFERROR(IF(VLOOKUP(C3313,'Program Mapping'!B:B,1,FALSE)=C3313,"OK","Fix"),"Fix"))</f>
        <v/>
      </c>
      <c r="C3314" s="32"/>
      <c r="D3314" s="3"/>
      <c r="E3314" s="3"/>
      <c r="G3314" s="13"/>
      <c r="H3314" s="13"/>
      <c r="I3314" s="13"/>
      <c r="J3314" s="46"/>
    </row>
    <row r="3315" spans="1:10" x14ac:dyDescent="0.25">
      <c r="A3315" s="7" t="str">
        <f>IF(C3314="","",IFERROR(IF(VLOOKUP(C3314,'Program Mapping'!B:B,1,FALSE)=C3314,"OK","Fix"),"Fix"))</f>
        <v/>
      </c>
      <c r="C3315" s="32"/>
      <c r="D3315" s="3"/>
      <c r="E3315" s="3"/>
      <c r="G3315" s="13"/>
      <c r="H3315" s="13"/>
      <c r="I3315" s="13"/>
      <c r="J3315" s="46"/>
    </row>
    <row r="3316" spans="1:10" x14ac:dyDescent="0.25">
      <c r="A3316" s="7" t="str">
        <f>IF(C3315="","",IFERROR(IF(VLOOKUP(C3315,'Program Mapping'!B:B,1,FALSE)=C3315,"OK","Fix"),"Fix"))</f>
        <v/>
      </c>
      <c r="C3316" s="32"/>
      <c r="D3316" s="3"/>
      <c r="E3316" s="3"/>
      <c r="G3316" s="13"/>
      <c r="H3316" s="13"/>
      <c r="I3316" s="13"/>
      <c r="J3316" s="46"/>
    </row>
    <row r="3317" spans="1:10" x14ac:dyDescent="0.25">
      <c r="A3317" s="7" t="str">
        <f>IF(C3316="","",IFERROR(IF(VLOOKUP(C3316,'Program Mapping'!B:B,1,FALSE)=C3316,"OK","Fix"),"Fix"))</f>
        <v/>
      </c>
      <c r="C3317" s="32"/>
      <c r="D3317" s="3"/>
      <c r="E3317" s="3"/>
      <c r="G3317" s="13"/>
      <c r="H3317" s="13"/>
      <c r="I3317" s="13"/>
      <c r="J3317" s="46"/>
    </row>
    <row r="3318" spans="1:10" x14ac:dyDescent="0.25">
      <c r="A3318" s="7" t="str">
        <f>IF(C3317="","",IFERROR(IF(VLOOKUP(C3317,'Program Mapping'!B:B,1,FALSE)=C3317,"OK","Fix"),"Fix"))</f>
        <v/>
      </c>
      <c r="C3318" s="32"/>
      <c r="D3318" s="3"/>
      <c r="E3318" s="3"/>
      <c r="G3318" s="13"/>
      <c r="H3318" s="13"/>
      <c r="I3318" s="13"/>
      <c r="J3318" s="46"/>
    </row>
    <row r="3319" spans="1:10" x14ac:dyDescent="0.25">
      <c r="A3319" s="7" t="str">
        <f>IF(C3318="","",IFERROR(IF(VLOOKUP(C3318,'Program Mapping'!B:B,1,FALSE)=C3318,"OK","Fix"),"Fix"))</f>
        <v/>
      </c>
      <c r="C3319" s="32"/>
      <c r="D3319" s="3"/>
      <c r="E3319" s="3"/>
      <c r="G3319" s="13"/>
      <c r="H3319" s="13"/>
      <c r="I3319" s="13"/>
      <c r="J3319" s="46"/>
    </row>
    <row r="3320" spans="1:10" x14ac:dyDescent="0.25">
      <c r="A3320" s="7" t="str">
        <f>IF(C3319="","",IFERROR(IF(VLOOKUP(C3319,'Program Mapping'!B:B,1,FALSE)=C3319,"OK","Fix"),"Fix"))</f>
        <v/>
      </c>
      <c r="C3320" s="32"/>
      <c r="D3320" s="3"/>
      <c r="E3320" s="3"/>
      <c r="G3320" s="13"/>
      <c r="H3320" s="13"/>
      <c r="I3320" s="13"/>
      <c r="J3320" s="46"/>
    </row>
    <row r="3321" spans="1:10" x14ac:dyDescent="0.25">
      <c r="A3321" s="7" t="str">
        <f>IF(C3320="","",IFERROR(IF(VLOOKUP(C3320,'Program Mapping'!B:B,1,FALSE)=C3320,"OK","Fix"),"Fix"))</f>
        <v/>
      </c>
      <c r="C3321" s="32"/>
      <c r="D3321" s="3"/>
      <c r="E3321" s="3"/>
      <c r="G3321" s="13"/>
      <c r="H3321" s="13"/>
      <c r="I3321" s="13"/>
      <c r="J3321" s="46"/>
    </row>
    <row r="3322" spans="1:10" x14ac:dyDescent="0.25">
      <c r="A3322" s="7" t="str">
        <f>IF(C3321="","",IFERROR(IF(VLOOKUP(C3321,'Program Mapping'!B:B,1,FALSE)=C3321,"OK","Fix"),"Fix"))</f>
        <v/>
      </c>
      <c r="C3322" s="32"/>
      <c r="D3322" s="3"/>
      <c r="E3322" s="3"/>
      <c r="G3322" s="13"/>
      <c r="H3322" s="13"/>
      <c r="I3322" s="13"/>
      <c r="J3322" s="46"/>
    </row>
    <row r="3323" spans="1:10" x14ac:dyDescent="0.25">
      <c r="A3323" s="7" t="str">
        <f>IF(C3322="","",IFERROR(IF(VLOOKUP(C3322,'Program Mapping'!B:B,1,FALSE)=C3322,"OK","Fix"),"Fix"))</f>
        <v/>
      </c>
      <c r="C3323" s="32"/>
      <c r="D3323" s="3"/>
      <c r="E3323" s="3"/>
      <c r="G3323" s="13"/>
      <c r="H3323" s="13"/>
      <c r="I3323" s="13"/>
      <c r="J3323" s="46"/>
    </row>
    <row r="3324" spans="1:10" x14ac:dyDescent="0.25">
      <c r="A3324" s="7" t="str">
        <f>IF(C3323="","",IFERROR(IF(VLOOKUP(C3323,'Program Mapping'!B:B,1,FALSE)=C3323,"OK","Fix"),"Fix"))</f>
        <v/>
      </c>
      <c r="C3324" s="32"/>
      <c r="D3324" s="3"/>
      <c r="E3324" s="3"/>
      <c r="G3324" s="13"/>
      <c r="H3324" s="13"/>
      <c r="I3324" s="13"/>
      <c r="J3324" s="46"/>
    </row>
    <row r="3325" spans="1:10" x14ac:dyDescent="0.25">
      <c r="A3325" s="7" t="str">
        <f>IF(C3324="","",IFERROR(IF(VLOOKUP(C3324,'Program Mapping'!B:B,1,FALSE)=C3324,"OK","Fix"),"Fix"))</f>
        <v/>
      </c>
      <c r="C3325" s="32"/>
      <c r="D3325" s="3"/>
      <c r="E3325" s="3"/>
      <c r="G3325" s="13"/>
      <c r="H3325" s="13"/>
      <c r="I3325" s="13"/>
      <c r="J3325" s="46"/>
    </row>
    <row r="3326" spans="1:10" x14ac:dyDescent="0.25">
      <c r="A3326" s="7" t="str">
        <f>IF(C3325="","",IFERROR(IF(VLOOKUP(C3325,'Program Mapping'!B:B,1,FALSE)=C3325,"OK","Fix"),"Fix"))</f>
        <v/>
      </c>
      <c r="C3326" s="32"/>
      <c r="D3326" s="3"/>
      <c r="E3326" s="3"/>
      <c r="G3326" s="13"/>
      <c r="H3326" s="13"/>
      <c r="I3326" s="13"/>
      <c r="J3326" s="46"/>
    </row>
    <row r="3327" spans="1:10" x14ac:dyDescent="0.25">
      <c r="A3327" s="7" t="str">
        <f>IF(C3326="","",IFERROR(IF(VLOOKUP(C3326,'Program Mapping'!B:B,1,FALSE)=C3326,"OK","Fix"),"Fix"))</f>
        <v/>
      </c>
      <c r="C3327" s="32"/>
      <c r="D3327" s="3"/>
      <c r="E3327" s="3"/>
      <c r="G3327" s="13"/>
      <c r="H3327" s="13"/>
      <c r="I3327" s="13"/>
      <c r="J3327" s="46"/>
    </row>
    <row r="3328" spans="1:10" x14ac:dyDescent="0.25">
      <c r="A3328" s="7" t="str">
        <f>IF(C3327="","",IFERROR(IF(VLOOKUP(C3327,'Program Mapping'!B:B,1,FALSE)=C3327,"OK","Fix"),"Fix"))</f>
        <v/>
      </c>
      <c r="C3328" s="32"/>
      <c r="D3328" s="3"/>
      <c r="E3328" s="3"/>
      <c r="G3328" s="13"/>
      <c r="H3328" s="13"/>
      <c r="I3328" s="13"/>
      <c r="J3328" s="46"/>
    </row>
    <row r="3329" spans="1:10" x14ac:dyDescent="0.25">
      <c r="A3329" s="7" t="str">
        <f>IF(C3328="","",IFERROR(IF(VLOOKUP(C3328,'Program Mapping'!B:B,1,FALSE)=C3328,"OK","Fix"),"Fix"))</f>
        <v/>
      </c>
      <c r="C3329" s="32"/>
      <c r="D3329" s="3"/>
      <c r="E3329" s="3"/>
      <c r="G3329" s="13"/>
      <c r="H3329" s="13"/>
      <c r="I3329" s="13"/>
      <c r="J3329" s="46"/>
    </row>
    <row r="3330" spans="1:10" x14ac:dyDescent="0.25">
      <c r="A3330" s="7" t="str">
        <f>IF(C3329="","",IFERROR(IF(VLOOKUP(C3329,'Program Mapping'!B:B,1,FALSE)=C3329,"OK","Fix"),"Fix"))</f>
        <v/>
      </c>
      <c r="C3330" s="32"/>
      <c r="D3330" s="3"/>
      <c r="E3330" s="3"/>
      <c r="G3330" s="13"/>
      <c r="H3330" s="13"/>
      <c r="I3330" s="13"/>
      <c r="J3330" s="46"/>
    </row>
    <row r="3331" spans="1:10" x14ac:dyDescent="0.25">
      <c r="A3331" s="7" t="str">
        <f>IF(C3330="","",IFERROR(IF(VLOOKUP(C3330,'Program Mapping'!B:B,1,FALSE)=C3330,"OK","Fix"),"Fix"))</f>
        <v/>
      </c>
      <c r="C3331" s="32"/>
      <c r="D3331" s="3"/>
      <c r="E3331" s="3"/>
      <c r="G3331" s="13"/>
      <c r="H3331" s="13"/>
      <c r="I3331" s="13"/>
      <c r="J3331" s="46"/>
    </row>
    <row r="3332" spans="1:10" x14ac:dyDescent="0.25">
      <c r="A3332" s="7" t="str">
        <f>IF(C3331="","",IFERROR(IF(VLOOKUP(C3331,'Program Mapping'!B:B,1,FALSE)=C3331,"OK","Fix"),"Fix"))</f>
        <v/>
      </c>
      <c r="C3332" s="32"/>
      <c r="D3332" s="3"/>
      <c r="E3332" s="3"/>
      <c r="G3332" s="13"/>
      <c r="H3332" s="13"/>
      <c r="I3332" s="13"/>
      <c r="J3332" s="46"/>
    </row>
    <row r="3333" spans="1:10" x14ac:dyDescent="0.25">
      <c r="A3333" s="7" t="str">
        <f>IF(C3332="","",IFERROR(IF(VLOOKUP(C3332,'Program Mapping'!B:B,1,FALSE)=C3332,"OK","Fix"),"Fix"))</f>
        <v/>
      </c>
      <c r="C3333" s="32"/>
      <c r="D3333" s="3"/>
      <c r="E3333" s="3"/>
      <c r="G3333" s="13"/>
      <c r="H3333" s="13"/>
      <c r="I3333" s="13"/>
      <c r="J3333" s="46"/>
    </row>
    <row r="3334" spans="1:10" x14ac:dyDescent="0.25">
      <c r="A3334" s="7" t="str">
        <f>IF(C3333="","",IFERROR(IF(VLOOKUP(C3333,'Program Mapping'!B:B,1,FALSE)=C3333,"OK","Fix"),"Fix"))</f>
        <v/>
      </c>
      <c r="C3334" s="32"/>
      <c r="D3334" s="3"/>
      <c r="E3334" s="3"/>
      <c r="G3334" s="13"/>
      <c r="H3334" s="13"/>
      <c r="I3334" s="13"/>
      <c r="J3334" s="46"/>
    </row>
    <row r="3335" spans="1:10" x14ac:dyDescent="0.25">
      <c r="A3335" s="7" t="str">
        <f>IF(C3334="","",IFERROR(IF(VLOOKUP(C3334,'Program Mapping'!B:B,1,FALSE)=C3334,"OK","Fix"),"Fix"))</f>
        <v/>
      </c>
      <c r="C3335" s="32"/>
      <c r="D3335" s="3"/>
      <c r="E3335" s="3"/>
      <c r="G3335" s="13"/>
      <c r="H3335" s="13"/>
      <c r="I3335" s="13"/>
      <c r="J3335" s="46"/>
    </row>
    <row r="3336" spans="1:10" x14ac:dyDescent="0.25">
      <c r="A3336" s="7" t="str">
        <f>IF(C3335="","",IFERROR(IF(VLOOKUP(C3335,'Program Mapping'!B:B,1,FALSE)=C3335,"OK","Fix"),"Fix"))</f>
        <v/>
      </c>
      <c r="C3336" s="32"/>
      <c r="D3336" s="3"/>
      <c r="E3336" s="3"/>
      <c r="G3336" s="13"/>
      <c r="H3336" s="13"/>
      <c r="I3336" s="13"/>
      <c r="J3336" s="46"/>
    </row>
    <row r="3337" spans="1:10" x14ac:dyDescent="0.25">
      <c r="A3337" s="7" t="str">
        <f>IF(C3336="","",IFERROR(IF(VLOOKUP(C3336,'Program Mapping'!B:B,1,FALSE)=C3336,"OK","Fix"),"Fix"))</f>
        <v/>
      </c>
      <c r="C3337" s="32"/>
      <c r="D3337" s="3"/>
      <c r="E3337" s="3"/>
      <c r="G3337" s="13"/>
      <c r="H3337" s="13"/>
      <c r="I3337" s="13"/>
      <c r="J3337" s="46"/>
    </row>
    <row r="3338" spans="1:10" x14ac:dyDescent="0.25">
      <c r="A3338" s="7" t="str">
        <f>IF(C3337="","",IFERROR(IF(VLOOKUP(C3337,'Program Mapping'!B:B,1,FALSE)=C3337,"OK","Fix"),"Fix"))</f>
        <v/>
      </c>
      <c r="C3338" s="32"/>
      <c r="D3338" s="3"/>
      <c r="E3338" s="3"/>
      <c r="G3338" s="13"/>
      <c r="H3338" s="13"/>
      <c r="I3338" s="13"/>
      <c r="J3338" s="46"/>
    </row>
    <row r="3339" spans="1:10" x14ac:dyDescent="0.25">
      <c r="A3339" s="7" t="str">
        <f>IF(C3338="","",IFERROR(IF(VLOOKUP(C3338,'Program Mapping'!B:B,1,FALSE)=C3338,"OK","Fix"),"Fix"))</f>
        <v/>
      </c>
      <c r="C3339" s="32"/>
      <c r="D3339" s="3"/>
      <c r="E3339" s="3"/>
      <c r="G3339" s="13"/>
      <c r="H3339" s="13"/>
      <c r="I3339" s="13"/>
      <c r="J3339" s="46"/>
    </row>
    <row r="3340" spans="1:10" x14ac:dyDescent="0.25">
      <c r="A3340" s="7" t="str">
        <f>IF(C3339="","",IFERROR(IF(VLOOKUP(C3339,'Program Mapping'!B:B,1,FALSE)=C3339,"OK","Fix"),"Fix"))</f>
        <v/>
      </c>
      <c r="C3340" s="32"/>
      <c r="D3340" s="3"/>
      <c r="E3340" s="3"/>
      <c r="G3340" s="13"/>
      <c r="H3340" s="13"/>
      <c r="I3340" s="13"/>
      <c r="J3340" s="46"/>
    </row>
    <row r="3341" spans="1:10" x14ac:dyDescent="0.25">
      <c r="A3341" s="7" t="str">
        <f>IF(C3340="","",IFERROR(IF(VLOOKUP(C3340,'Program Mapping'!B:B,1,FALSE)=C3340,"OK","Fix"),"Fix"))</f>
        <v/>
      </c>
      <c r="C3341" s="32"/>
      <c r="D3341" s="3"/>
      <c r="E3341" s="3"/>
      <c r="G3341" s="13"/>
      <c r="H3341" s="13"/>
      <c r="I3341" s="13"/>
      <c r="J3341" s="46"/>
    </row>
    <row r="3342" spans="1:10" x14ac:dyDescent="0.25">
      <c r="A3342" s="7" t="str">
        <f>IF(C3341="","",IFERROR(IF(VLOOKUP(C3341,'Program Mapping'!B:B,1,FALSE)=C3341,"OK","Fix"),"Fix"))</f>
        <v/>
      </c>
      <c r="C3342" s="32"/>
      <c r="D3342" s="3"/>
      <c r="E3342" s="3"/>
      <c r="G3342" s="13"/>
      <c r="H3342" s="13"/>
      <c r="I3342" s="13"/>
      <c r="J3342" s="46"/>
    </row>
    <row r="3343" spans="1:10" x14ac:dyDescent="0.25">
      <c r="A3343" s="7" t="str">
        <f>IF(C3342="","",IFERROR(IF(VLOOKUP(C3342,'Program Mapping'!B:B,1,FALSE)=C3342,"OK","Fix"),"Fix"))</f>
        <v/>
      </c>
      <c r="C3343" s="32"/>
      <c r="D3343" s="3"/>
      <c r="E3343" s="3"/>
      <c r="G3343" s="13"/>
      <c r="H3343" s="13"/>
      <c r="I3343" s="13"/>
      <c r="J3343" s="46"/>
    </row>
    <row r="3344" spans="1:10" x14ac:dyDescent="0.25">
      <c r="A3344" s="7" t="str">
        <f>IF(C3343="","",IFERROR(IF(VLOOKUP(C3343,'Program Mapping'!B:B,1,FALSE)=C3343,"OK","Fix"),"Fix"))</f>
        <v/>
      </c>
      <c r="C3344" s="32"/>
      <c r="D3344" s="3"/>
      <c r="E3344" s="3"/>
      <c r="G3344" s="13"/>
      <c r="H3344" s="13"/>
      <c r="I3344" s="13"/>
      <c r="J3344" s="46"/>
    </row>
    <row r="3345" spans="1:10" x14ac:dyDescent="0.25">
      <c r="A3345" s="7" t="str">
        <f>IF(C3344="","",IFERROR(IF(VLOOKUP(C3344,'Program Mapping'!B:B,1,FALSE)=C3344,"OK","Fix"),"Fix"))</f>
        <v/>
      </c>
      <c r="C3345" s="32"/>
      <c r="D3345" s="3"/>
      <c r="E3345" s="3"/>
      <c r="G3345" s="13"/>
      <c r="H3345" s="13"/>
      <c r="I3345" s="13"/>
      <c r="J3345" s="46"/>
    </row>
    <row r="3346" spans="1:10" x14ac:dyDescent="0.25">
      <c r="A3346" s="7" t="str">
        <f>IF(C3345="","",IFERROR(IF(VLOOKUP(C3345,'Program Mapping'!B:B,1,FALSE)=C3345,"OK","Fix"),"Fix"))</f>
        <v/>
      </c>
      <c r="C3346" s="32"/>
      <c r="D3346" s="3"/>
      <c r="E3346" s="3"/>
      <c r="G3346" s="13"/>
      <c r="H3346" s="13"/>
      <c r="I3346" s="13"/>
      <c r="J3346" s="46"/>
    </row>
    <row r="3347" spans="1:10" x14ac:dyDescent="0.25">
      <c r="A3347" s="7" t="str">
        <f>IF(C3346="","",IFERROR(IF(VLOOKUP(C3346,'Program Mapping'!B:B,1,FALSE)=C3346,"OK","Fix"),"Fix"))</f>
        <v/>
      </c>
      <c r="C3347" s="32"/>
      <c r="D3347" s="3"/>
      <c r="E3347" s="3"/>
      <c r="G3347" s="13"/>
      <c r="H3347" s="13"/>
      <c r="I3347" s="13"/>
      <c r="J3347" s="46"/>
    </row>
    <row r="3348" spans="1:10" x14ac:dyDescent="0.25">
      <c r="A3348" s="7" t="str">
        <f>IF(C3347="","",IFERROR(IF(VLOOKUP(C3347,'Program Mapping'!B:B,1,FALSE)=C3347,"OK","Fix"),"Fix"))</f>
        <v/>
      </c>
      <c r="C3348" s="32"/>
      <c r="D3348" s="3"/>
      <c r="E3348" s="3"/>
      <c r="G3348" s="13"/>
      <c r="H3348" s="13"/>
      <c r="I3348" s="13"/>
      <c r="J3348" s="46"/>
    </row>
    <row r="3349" spans="1:10" x14ac:dyDescent="0.25">
      <c r="A3349" s="7" t="str">
        <f>IF(C3348="","",IFERROR(IF(VLOOKUP(C3348,'Program Mapping'!B:B,1,FALSE)=C3348,"OK","Fix"),"Fix"))</f>
        <v/>
      </c>
      <c r="C3349" s="32"/>
      <c r="D3349" s="3"/>
      <c r="E3349" s="3"/>
      <c r="G3349" s="13"/>
      <c r="H3349" s="13"/>
      <c r="I3349" s="13"/>
      <c r="J3349" s="46"/>
    </row>
    <row r="3350" spans="1:10" x14ac:dyDescent="0.25">
      <c r="A3350" s="7" t="str">
        <f>IF(C3349="","",IFERROR(IF(VLOOKUP(C3349,'Program Mapping'!B:B,1,FALSE)=C3349,"OK","Fix"),"Fix"))</f>
        <v/>
      </c>
      <c r="C3350" s="32"/>
      <c r="D3350" s="3"/>
      <c r="E3350" s="3"/>
      <c r="G3350" s="13"/>
      <c r="H3350" s="13"/>
      <c r="I3350" s="13"/>
      <c r="J3350" s="46"/>
    </row>
    <row r="3351" spans="1:10" x14ac:dyDescent="0.25">
      <c r="A3351" s="7" t="str">
        <f>IF(C3350="","",IFERROR(IF(VLOOKUP(C3350,'Program Mapping'!B:B,1,FALSE)=C3350,"OK","Fix"),"Fix"))</f>
        <v/>
      </c>
      <c r="C3351" s="32"/>
      <c r="D3351" s="3"/>
      <c r="E3351" s="3"/>
      <c r="G3351" s="13"/>
      <c r="H3351" s="13"/>
      <c r="I3351" s="13"/>
      <c r="J3351" s="46"/>
    </row>
    <row r="3352" spans="1:10" x14ac:dyDescent="0.25">
      <c r="A3352" s="7" t="str">
        <f>IF(C3351="","",IFERROR(IF(VLOOKUP(C3351,'Program Mapping'!B:B,1,FALSE)=C3351,"OK","Fix"),"Fix"))</f>
        <v/>
      </c>
      <c r="C3352" s="32"/>
      <c r="D3352" s="3"/>
      <c r="E3352" s="3"/>
      <c r="G3352" s="13"/>
      <c r="H3352" s="13"/>
      <c r="I3352" s="13"/>
      <c r="J3352" s="46"/>
    </row>
    <row r="3353" spans="1:10" x14ac:dyDescent="0.25">
      <c r="A3353" s="7" t="str">
        <f>IF(C3352="","",IFERROR(IF(VLOOKUP(C3352,'Program Mapping'!B:B,1,FALSE)=C3352,"OK","Fix"),"Fix"))</f>
        <v/>
      </c>
      <c r="C3353" s="32"/>
      <c r="D3353" s="3"/>
      <c r="E3353" s="3"/>
      <c r="G3353" s="13"/>
      <c r="H3353" s="13"/>
      <c r="I3353" s="13"/>
      <c r="J3353" s="46"/>
    </row>
    <row r="3354" spans="1:10" x14ac:dyDescent="0.25">
      <c r="A3354" s="7" t="str">
        <f>IF(C3353="","",IFERROR(IF(VLOOKUP(C3353,'Program Mapping'!B:B,1,FALSE)=C3353,"OK","Fix"),"Fix"))</f>
        <v/>
      </c>
      <c r="C3354" s="32"/>
      <c r="D3354" s="3"/>
      <c r="E3354" s="3"/>
      <c r="G3354" s="13"/>
      <c r="H3354" s="13"/>
      <c r="I3354" s="13"/>
      <c r="J3354" s="46"/>
    </row>
    <row r="3355" spans="1:10" x14ac:dyDescent="0.25">
      <c r="A3355" s="7" t="str">
        <f>IF(C3354="","",IFERROR(IF(VLOOKUP(C3354,'Program Mapping'!B:B,1,FALSE)=C3354,"OK","Fix"),"Fix"))</f>
        <v/>
      </c>
      <c r="C3355" s="32"/>
      <c r="D3355" s="3"/>
      <c r="E3355" s="3"/>
      <c r="G3355" s="13"/>
      <c r="H3355" s="13"/>
      <c r="I3355" s="13"/>
      <c r="J3355" s="46"/>
    </row>
    <row r="3356" spans="1:10" x14ac:dyDescent="0.25">
      <c r="A3356" s="7" t="str">
        <f>IF(C3355="","",IFERROR(IF(VLOOKUP(C3355,'Program Mapping'!B:B,1,FALSE)=C3355,"OK","Fix"),"Fix"))</f>
        <v/>
      </c>
      <c r="C3356" s="32"/>
      <c r="D3356" s="3"/>
      <c r="E3356" s="3"/>
      <c r="G3356" s="13"/>
      <c r="H3356" s="13"/>
      <c r="I3356" s="13"/>
      <c r="J3356" s="46"/>
    </row>
    <row r="3357" spans="1:10" x14ac:dyDescent="0.25">
      <c r="A3357" s="7" t="str">
        <f>IF(C3356="","",IFERROR(IF(VLOOKUP(C3356,'Program Mapping'!B:B,1,FALSE)=C3356,"OK","Fix"),"Fix"))</f>
        <v/>
      </c>
      <c r="C3357" s="32"/>
      <c r="D3357" s="3"/>
      <c r="E3357" s="3"/>
      <c r="G3357" s="13"/>
      <c r="H3357" s="13"/>
      <c r="I3357" s="13"/>
      <c r="J3357" s="46"/>
    </row>
    <row r="3358" spans="1:10" x14ac:dyDescent="0.25">
      <c r="A3358" s="7" t="str">
        <f>IF(C3357="","",IFERROR(IF(VLOOKUP(C3357,'Program Mapping'!B:B,1,FALSE)=C3357,"OK","Fix"),"Fix"))</f>
        <v/>
      </c>
      <c r="C3358" s="32"/>
      <c r="D3358" s="3"/>
      <c r="E3358" s="3"/>
      <c r="G3358" s="13"/>
      <c r="H3358" s="13"/>
      <c r="I3358" s="13"/>
      <c r="J3358" s="46"/>
    </row>
    <row r="3359" spans="1:10" x14ac:dyDescent="0.25">
      <c r="A3359" s="7" t="str">
        <f>IF(C3358="","",IFERROR(IF(VLOOKUP(C3358,'Program Mapping'!B:B,1,FALSE)=C3358,"OK","Fix"),"Fix"))</f>
        <v/>
      </c>
      <c r="C3359" s="32"/>
      <c r="D3359" s="3"/>
      <c r="E3359" s="3"/>
      <c r="G3359" s="13"/>
      <c r="H3359" s="13"/>
      <c r="I3359" s="13"/>
      <c r="J3359" s="46"/>
    </row>
    <row r="3360" spans="1:10" x14ac:dyDescent="0.25">
      <c r="A3360" s="7" t="str">
        <f>IF(C3359="","",IFERROR(IF(VLOOKUP(C3359,'Program Mapping'!B:B,1,FALSE)=C3359,"OK","Fix"),"Fix"))</f>
        <v/>
      </c>
      <c r="C3360" s="32"/>
      <c r="D3360" s="3"/>
      <c r="E3360" s="3"/>
      <c r="G3360" s="13"/>
      <c r="H3360" s="13"/>
      <c r="I3360" s="13"/>
      <c r="J3360" s="46"/>
    </row>
    <row r="3361" spans="1:10" x14ac:dyDescent="0.25">
      <c r="A3361" s="7" t="str">
        <f>IF(C3360="","",IFERROR(IF(VLOOKUP(C3360,'Program Mapping'!B:B,1,FALSE)=C3360,"OK","Fix"),"Fix"))</f>
        <v/>
      </c>
      <c r="C3361" s="32"/>
      <c r="D3361" s="3"/>
      <c r="E3361" s="3"/>
      <c r="G3361" s="13"/>
      <c r="H3361" s="13"/>
      <c r="I3361" s="13"/>
      <c r="J3361" s="46"/>
    </row>
    <row r="3362" spans="1:10" x14ac:dyDescent="0.25">
      <c r="A3362" s="7" t="str">
        <f>IF(C3361="","",IFERROR(IF(VLOOKUP(C3361,'Program Mapping'!B:B,1,FALSE)=C3361,"OK","Fix"),"Fix"))</f>
        <v/>
      </c>
      <c r="C3362" s="32"/>
      <c r="D3362" s="3"/>
      <c r="E3362" s="3"/>
      <c r="G3362" s="13"/>
      <c r="H3362" s="13"/>
      <c r="I3362" s="13"/>
      <c r="J3362" s="46"/>
    </row>
    <row r="3363" spans="1:10" x14ac:dyDescent="0.25">
      <c r="A3363" s="7" t="str">
        <f>IF(C3362="","",IFERROR(IF(VLOOKUP(C3362,'Program Mapping'!B:B,1,FALSE)=C3362,"OK","Fix"),"Fix"))</f>
        <v/>
      </c>
      <c r="C3363" s="32"/>
      <c r="D3363" s="3"/>
      <c r="E3363" s="3"/>
      <c r="G3363" s="13"/>
      <c r="H3363" s="13"/>
      <c r="I3363" s="13"/>
      <c r="J3363" s="46"/>
    </row>
    <row r="3364" spans="1:10" x14ac:dyDescent="0.25">
      <c r="A3364" s="7" t="str">
        <f>IF(C3363="","",IFERROR(IF(VLOOKUP(C3363,'Program Mapping'!B:B,1,FALSE)=C3363,"OK","Fix"),"Fix"))</f>
        <v/>
      </c>
      <c r="C3364" s="32"/>
      <c r="D3364" s="3"/>
      <c r="E3364" s="3"/>
      <c r="G3364" s="13"/>
      <c r="H3364" s="13"/>
      <c r="I3364" s="13"/>
      <c r="J3364" s="46"/>
    </row>
    <row r="3365" spans="1:10" x14ac:dyDescent="0.25">
      <c r="A3365" s="7" t="str">
        <f>IF(C3364="","",IFERROR(IF(VLOOKUP(C3364,'Program Mapping'!B:B,1,FALSE)=C3364,"OK","Fix"),"Fix"))</f>
        <v/>
      </c>
      <c r="C3365" s="32"/>
      <c r="D3365" s="3"/>
      <c r="E3365" s="3"/>
      <c r="G3365" s="13"/>
      <c r="H3365" s="13"/>
      <c r="I3365" s="13"/>
      <c r="J3365" s="46"/>
    </row>
    <row r="3366" spans="1:10" x14ac:dyDescent="0.25">
      <c r="A3366" s="7" t="str">
        <f>IF(C3365="","",IFERROR(IF(VLOOKUP(C3365,'Program Mapping'!B:B,1,FALSE)=C3365,"OK","Fix"),"Fix"))</f>
        <v/>
      </c>
      <c r="C3366" s="32"/>
      <c r="D3366" s="3"/>
      <c r="E3366" s="3"/>
      <c r="G3366" s="13"/>
      <c r="H3366" s="13"/>
      <c r="I3366" s="13"/>
      <c r="J3366" s="46"/>
    </row>
    <row r="3367" spans="1:10" x14ac:dyDescent="0.25">
      <c r="A3367" s="7" t="str">
        <f>IF(C3366="","",IFERROR(IF(VLOOKUP(C3366,'Program Mapping'!B:B,1,FALSE)=C3366,"OK","Fix"),"Fix"))</f>
        <v/>
      </c>
      <c r="C3367" s="32"/>
      <c r="D3367" s="3"/>
      <c r="E3367" s="3"/>
      <c r="G3367" s="13"/>
      <c r="H3367" s="13"/>
      <c r="I3367" s="13"/>
      <c r="J3367" s="46"/>
    </row>
    <row r="3368" spans="1:10" x14ac:dyDescent="0.25">
      <c r="A3368" s="7" t="str">
        <f>IF(C3367="","",IFERROR(IF(VLOOKUP(C3367,'Program Mapping'!B:B,1,FALSE)=C3367,"OK","Fix"),"Fix"))</f>
        <v/>
      </c>
      <c r="C3368" s="32"/>
      <c r="D3368" s="3"/>
      <c r="E3368" s="3"/>
      <c r="G3368" s="13"/>
      <c r="H3368" s="13"/>
      <c r="I3368" s="13"/>
      <c r="J3368" s="46"/>
    </row>
    <row r="3369" spans="1:10" x14ac:dyDescent="0.25">
      <c r="A3369" s="7" t="str">
        <f>IF(C3368="","",IFERROR(IF(VLOOKUP(C3368,'Program Mapping'!B:B,1,FALSE)=C3368,"OK","Fix"),"Fix"))</f>
        <v/>
      </c>
      <c r="C3369" s="32"/>
      <c r="D3369" s="3"/>
      <c r="E3369" s="3"/>
      <c r="G3369" s="13"/>
      <c r="H3369" s="13"/>
      <c r="I3369" s="13"/>
      <c r="J3369" s="46"/>
    </row>
    <row r="3370" spans="1:10" x14ac:dyDescent="0.25">
      <c r="A3370" s="7" t="str">
        <f>IF(C3369="","",IFERROR(IF(VLOOKUP(C3369,'Program Mapping'!B:B,1,FALSE)=C3369,"OK","Fix"),"Fix"))</f>
        <v/>
      </c>
      <c r="C3370" s="32"/>
      <c r="D3370" s="3"/>
      <c r="E3370" s="3"/>
      <c r="G3370" s="13"/>
      <c r="H3370" s="13"/>
      <c r="I3370" s="13"/>
      <c r="J3370" s="46"/>
    </row>
    <row r="3371" spans="1:10" x14ac:dyDescent="0.25">
      <c r="A3371" s="7" t="str">
        <f>IF(C3370="","",IFERROR(IF(VLOOKUP(C3370,'Program Mapping'!B:B,1,FALSE)=C3370,"OK","Fix"),"Fix"))</f>
        <v/>
      </c>
      <c r="C3371" s="32"/>
      <c r="D3371" s="3"/>
      <c r="E3371" s="3"/>
      <c r="G3371" s="13"/>
      <c r="H3371" s="13"/>
      <c r="I3371" s="13"/>
      <c r="J3371" s="46"/>
    </row>
    <row r="3372" spans="1:10" x14ac:dyDescent="0.25">
      <c r="A3372" s="7" t="str">
        <f>IF(C3371="","",IFERROR(IF(VLOOKUP(C3371,'Program Mapping'!B:B,1,FALSE)=C3371,"OK","Fix"),"Fix"))</f>
        <v/>
      </c>
      <c r="C3372" s="32"/>
      <c r="D3372" s="3"/>
      <c r="E3372" s="3"/>
      <c r="G3372" s="13"/>
      <c r="H3372" s="13"/>
      <c r="I3372" s="13"/>
      <c r="J3372" s="46"/>
    </row>
    <row r="3373" spans="1:10" x14ac:dyDescent="0.25">
      <c r="A3373" s="7" t="str">
        <f>IF(C3372="","",IFERROR(IF(VLOOKUP(C3372,'Program Mapping'!B:B,1,FALSE)=C3372,"OK","Fix"),"Fix"))</f>
        <v/>
      </c>
      <c r="C3373" s="32"/>
      <c r="D3373" s="3"/>
      <c r="E3373" s="3"/>
      <c r="G3373" s="13"/>
      <c r="H3373" s="13"/>
      <c r="I3373" s="13"/>
      <c r="J3373" s="46"/>
    </row>
    <row r="3374" spans="1:10" x14ac:dyDescent="0.25">
      <c r="A3374" s="7" t="str">
        <f>IF(C3373="","",IFERROR(IF(VLOOKUP(C3373,'Program Mapping'!B:B,1,FALSE)=C3373,"OK","Fix"),"Fix"))</f>
        <v/>
      </c>
      <c r="C3374" s="32"/>
      <c r="D3374" s="3"/>
      <c r="E3374" s="3"/>
      <c r="G3374" s="13"/>
      <c r="H3374" s="13"/>
      <c r="I3374" s="13"/>
      <c r="J3374" s="46"/>
    </row>
    <row r="3375" spans="1:10" x14ac:dyDescent="0.25">
      <c r="A3375" s="7" t="str">
        <f>IF(C3374="","",IFERROR(IF(VLOOKUP(C3374,'Program Mapping'!B:B,1,FALSE)=C3374,"OK","Fix"),"Fix"))</f>
        <v/>
      </c>
      <c r="C3375" s="32"/>
      <c r="D3375" s="3"/>
      <c r="E3375" s="3"/>
      <c r="G3375" s="13"/>
      <c r="H3375" s="13"/>
      <c r="I3375" s="13"/>
      <c r="J3375" s="46"/>
    </row>
    <row r="3376" spans="1:10" x14ac:dyDescent="0.25">
      <c r="A3376" s="7" t="str">
        <f>IF(C3375="","",IFERROR(IF(VLOOKUP(C3375,'Program Mapping'!B:B,1,FALSE)=C3375,"OK","Fix"),"Fix"))</f>
        <v/>
      </c>
      <c r="C3376" s="32"/>
      <c r="D3376" s="3"/>
      <c r="E3376" s="3"/>
      <c r="G3376" s="13"/>
      <c r="H3376" s="13"/>
      <c r="I3376" s="13"/>
      <c r="J3376" s="46"/>
    </row>
    <row r="3377" spans="1:10" x14ac:dyDescent="0.25">
      <c r="A3377" s="7" t="str">
        <f>IF(C3376="","",IFERROR(IF(VLOOKUP(C3376,'Program Mapping'!B:B,1,FALSE)=C3376,"OK","Fix"),"Fix"))</f>
        <v/>
      </c>
      <c r="C3377" s="32"/>
      <c r="D3377" s="3"/>
      <c r="E3377" s="3"/>
      <c r="G3377" s="13"/>
      <c r="H3377" s="13"/>
      <c r="I3377" s="13"/>
      <c r="J3377" s="46"/>
    </row>
    <row r="3378" spans="1:10" x14ac:dyDescent="0.25">
      <c r="A3378" s="7" t="str">
        <f>IF(C3377="","",IFERROR(IF(VLOOKUP(C3377,'Program Mapping'!B:B,1,FALSE)=C3377,"OK","Fix"),"Fix"))</f>
        <v/>
      </c>
      <c r="C3378" s="32"/>
      <c r="D3378" s="3"/>
      <c r="E3378" s="3"/>
      <c r="G3378" s="13"/>
      <c r="H3378" s="13"/>
      <c r="I3378" s="13"/>
      <c r="J3378" s="46"/>
    </row>
    <row r="3379" spans="1:10" x14ac:dyDescent="0.25">
      <c r="A3379" s="7" t="str">
        <f>IF(C3378="","",IFERROR(IF(VLOOKUP(C3378,'Program Mapping'!B:B,1,FALSE)=C3378,"OK","Fix"),"Fix"))</f>
        <v/>
      </c>
      <c r="C3379" s="32"/>
      <c r="D3379" s="3"/>
      <c r="E3379" s="3"/>
      <c r="G3379" s="13"/>
      <c r="H3379" s="13"/>
      <c r="I3379" s="13"/>
      <c r="J3379" s="46"/>
    </row>
    <row r="3380" spans="1:10" x14ac:dyDescent="0.25">
      <c r="A3380" s="7" t="str">
        <f>IF(C3379="","",IFERROR(IF(VLOOKUP(C3379,'Program Mapping'!B:B,1,FALSE)=C3379,"OK","Fix"),"Fix"))</f>
        <v/>
      </c>
      <c r="C3380" s="32"/>
      <c r="D3380" s="3"/>
      <c r="E3380" s="3"/>
      <c r="G3380" s="13"/>
      <c r="H3380" s="13"/>
      <c r="I3380" s="13"/>
      <c r="J3380" s="46"/>
    </row>
    <row r="3381" spans="1:10" x14ac:dyDescent="0.25">
      <c r="A3381" s="7" t="str">
        <f>IF(C3380="","",IFERROR(IF(VLOOKUP(C3380,'Program Mapping'!B:B,1,FALSE)=C3380,"OK","Fix"),"Fix"))</f>
        <v/>
      </c>
      <c r="C3381" s="32"/>
      <c r="D3381" s="3"/>
      <c r="E3381" s="3"/>
      <c r="G3381" s="13"/>
      <c r="H3381" s="13"/>
      <c r="I3381" s="13"/>
      <c r="J3381" s="46"/>
    </row>
    <row r="3382" spans="1:10" x14ac:dyDescent="0.25">
      <c r="A3382" s="7" t="str">
        <f>IF(C3381="","",IFERROR(IF(VLOOKUP(C3381,'Program Mapping'!B:B,1,FALSE)=C3381,"OK","Fix"),"Fix"))</f>
        <v/>
      </c>
      <c r="C3382" s="32"/>
      <c r="D3382" s="3"/>
      <c r="E3382" s="3"/>
      <c r="G3382" s="13"/>
      <c r="H3382" s="13"/>
      <c r="I3382" s="13"/>
      <c r="J3382" s="46"/>
    </row>
    <row r="3383" spans="1:10" x14ac:dyDescent="0.25">
      <c r="A3383" s="7" t="str">
        <f>IF(C3382="","",IFERROR(IF(VLOOKUP(C3382,'Program Mapping'!B:B,1,FALSE)=C3382,"OK","Fix"),"Fix"))</f>
        <v/>
      </c>
      <c r="C3383" s="32"/>
      <c r="D3383" s="3"/>
      <c r="E3383" s="3"/>
      <c r="G3383" s="13"/>
      <c r="H3383" s="13"/>
      <c r="I3383" s="13"/>
      <c r="J3383" s="46"/>
    </row>
    <row r="3384" spans="1:10" x14ac:dyDescent="0.25">
      <c r="A3384" s="7" t="str">
        <f>IF(C3383="","",IFERROR(IF(VLOOKUP(C3383,'Program Mapping'!B:B,1,FALSE)=C3383,"OK","Fix"),"Fix"))</f>
        <v/>
      </c>
      <c r="C3384" s="32"/>
      <c r="D3384" s="3"/>
      <c r="E3384" s="3"/>
      <c r="G3384" s="13"/>
      <c r="H3384" s="13"/>
      <c r="I3384" s="13"/>
      <c r="J3384" s="46"/>
    </row>
    <row r="3385" spans="1:10" x14ac:dyDescent="0.25">
      <c r="A3385" s="7" t="str">
        <f>IF(C3384="","",IFERROR(IF(VLOOKUP(C3384,'Program Mapping'!B:B,1,FALSE)=C3384,"OK","Fix"),"Fix"))</f>
        <v/>
      </c>
      <c r="C3385" s="32"/>
      <c r="D3385" s="3"/>
      <c r="E3385" s="3"/>
      <c r="G3385" s="13"/>
      <c r="H3385" s="13"/>
      <c r="I3385" s="13"/>
      <c r="J3385" s="46"/>
    </row>
    <row r="3386" spans="1:10" x14ac:dyDescent="0.25">
      <c r="A3386" s="7" t="str">
        <f>IF(C3385="","",IFERROR(IF(VLOOKUP(C3385,'Program Mapping'!B:B,1,FALSE)=C3385,"OK","Fix"),"Fix"))</f>
        <v/>
      </c>
      <c r="C3386" s="32"/>
      <c r="D3386" s="3"/>
      <c r="E3386" s="3"/>
      <c r="G3386" s="13"/>
      <c r="H3386" s="13"/>
      <c r="I3386" s="13"/>
      <c r="J3386" s="46"/>
    </row>
    <row r="3387" spans="1:10" x14ac:dyDescent="0.25">
      <c r="A3387" s="7" t="str">
        <f>IF(C3386="","",IFERROR(IF(VLOOKUP(C3386,'Program Mapping'!B:B,1,FALSE)=C3386,"OK","Fix"),"Fix"))</f>
        <v/>
      </c>
      <c r="C3387" s="32"/>
      <c r="D3387" s="3"/>
      <c r="E3387" s="3"/>
      <c r="G3387" s="13"/>
      <c r="H3387" s="13"/>
      <c r="I3387" s="13"/>
      <c r="J3387" s="46"/>
    </row>
    <row r="3388" spans="1:10" x14ac:dyDescent="0.25">
      <c r="A3388" s="7" t="str">
        <f>IF(C3387="","",IFERROR(IF(VLOOKUP(C3387,'Program Mapping'!B:B,1,FALSE)=C3387,"OK","Fix"),"Fix"))</f>
        <v/>
      </c>
      <c r="C3388" s="32"/>
      <c r="D3388" s="3"/>
      <c r="E3388" s="3"/>
      <c r="G3388" s="13"/>
      <c r="H3388" s="13"/>
      <c r="I3388" s="13"/>
      <c r="J3388" s="46"/>
    </row>
    <row r="3389" spans="1:10" x14ac:dyDescent="0.25">
      <c r="A3389" s="7" t="str">
        <f>IF(C3388="","",IFERROR(IF(VLOOKUP(C3388,'Program Mapping'!B:B,1,FALSE)=C3388,"OK","Fix"),"Fix"))</f>
        <v/>
      </c>
      <c r="C3389" s="32"/>
      <c r="D3389" s="3"/>
      <c r="E3389" s="3"/>
      <c r="G3389" s="13"/>
      <c r="H3389" s="13"/>
      <c r="I3389" s="13"/>
      <c r="J3389" s="46"/>
    </row>
    <row r="3390" spans="1:10" x14ac:dyDescent="0.25">
      <c r="A3390" s="7" t="str">
        <f>IF(C3389="","",IFERROR(IF(VLOOKUP(C3389,'Program Mapping'!B:B,1,FALSE)=C3389,"OK","Fix"),"Fix"))</f>
        <v/>
      </c>
      <c r="C3390" s="32"/>
      <c r="D3390" s="3"/>
      <c r="E3390" s="3"/>
      <c r="G3390" s="13"/>
      <c r="H3390" s="13"/>
      <c r="I3390" s="13"/>
      <c r="J3390" s="46"/>
    </row>
    <row r="3391" spans="1:10" x14ac:dyDescent="0.25">
      <c r="A3391" s="7" t="str">
        <f>IF(C3390="","",IFERROR(IF(VLOOKUP(C3390,'Program Mapping'!B:B,1,FALSE)=C3390,"OK","Fix"),"Fix"))</f>
        <v/>
      </c>
      <c r="C3391" s="32"/>
      <c r="D3391" s="3"/>
      <c r="E3391" s="3"/>
      <c r="G3391" s="13"/>
      <c r="H3391" s="13"/>
      <c r="I3391" s="13"/>
      <c r="J3391" s="46"/>
    </row>
    <row r="3392" spans="1:10" x14ac:dyDescent="0.25">
      <c r="A3392" s="7" t="str">
        <f>IF(C3391="","",IFERROR(IF(VLOOKUP(C3391,'Program Mapping'!B:B,1,FALSE)=C3391,"OK","Fix"),"Fix"))</f>
        <v/>
      </c>
      <c r="C3392" s="32"/>
      <c r="D3392" s="3"/>
      <c r="E3392" s="3"/>
      <c r="G3392" s="13"/>
      <c r="H3392" s="13"/>
      <c r="I3392" s="13"/>
      <c r="J3392" s="46"/>
    </row>
    <row r="3393" spans="1:10" x14ac:dyDescent="0.25">
      <c r="A3393" s="7" t="str">
        <f>IF(C3392="","",IFERROR(IF(VLOOKUP(C3392,'Program Mapping'!B:B,1,FALSE)=C3392,"OK","Fix"),"Fix"))</f>
        <v/>
      </c>
      <c r="C3393" s="32"/>
      <c r="D3393" s="3"/>
      <c r="E3393" s="3"/>
      <c r="G3393" s="13"/>
      <c r="H3393" s="13"/>
      <c r="I3393" s="13"/>
      <c r="J3393" s="46"/>
    </row>
    <row r="3394" spans="1:10" x14ac:dyDescent="0.25">
      <c r="A3394" s="7" t="str">
        <f>IF(C3393="","",IFERROR(IF(VLOOKUP(C3393,'Program Mapping'!B:B,1,FALSE)=C3393,"OK","Fix"),"Fix"))</f>
        <v/>
      </c>
      <c r="C3394" s="32"/>
      <c r="D3394" s="3"/>
      <c r="E3394" s="3"/>
      <c r="G3394" s="13"/>
      <c r="H3394" s="13"/>
      <c r="I3394" s="13"/>
      <c r="J3394" s="46"/>
    </row>
    <row r="3395" spans="1:10" x14ac:dyDescent="0.25">
      <c r="A3395" s="7" t="str">
        <f>IF(C3394="","",IFERROR(IF(VLOOKUP(C3394,'Program Mapping'!B:B,1,FALSE)=C3394,"OK","Fix"),"Fix"))</f>
        <v/>
      </c>
      <c r="C3395" s="32"/>
      <c r="D3395" s="3"/>
      <c r="E3395" s="3"/>
      <c r="G3395" s="13"/>
      <c r="H3395" s="13"/>
      <c r="I3395" s="13"/>
      <c r="J3395" s="46"/>
    </row>
    <row r="3396" spans="1:10" x14ac:dyDescent="0.25">
      <c r="A3396" s="7" t="str">
        <f>IF(C3395="","",IFERROR(IF(VLOOKUP(C3395,'Program Mapping'!B:B,1,FALSE)=C3395,"OK","Fix"),"Fix"))</f>
        <v/>
      </c>
      <c r="C3396" s="32"/>
      <c r="D3396" s="3"/>
      <c r="E3396" s="3"/>
      <c r="G3396" s="13"/>
      <c r="H3396" s="13"/>
      <c r="I3396" s="13"/>
      <c r="J3396" s="46"/>
    </row>
    <row r="3397" spans="1:10" x14ac:dyDescent="0.25">
      <c r="A3397" s="7" t="str">
        <f>IF(C3396="","",IFERROR(IF(VLOOKUP(C3396,'Program Mapping'!B:B,1,FALSE)=C3396,"OK","Fix"),"Fix"))</f>
        <v/>
      </c>
      <c r="C3397" s="32"/>
      <c r="D3397" s="3"/>
      <c r="E3397" s="3"/>
      <c r="G3397" s="13"/>
      <c r="H3397" s="13"/>
      <c r="I3397" s="13"/>
      <c r="J3397" s="46"/>
    </row>
    <row r="3398" spans="1:10" x14ac:dyDescent="0.25">
      <c r="A3398" s="7" t="str">
        <f>IF(C3397="","",IFERROR(IF(VLOOKUP(C3397,'Program Mapping'!B:B,1,FALSE)=C3397,"OK","Fix"),"Fix"))</f>
        <v/>
      </c>
      <c r="C3398" s="32"/>
      <c r="D3398" s="3"/>
      <c r="E3398" s="3"/>
      <c r="G3398" s="13"/>
      <c r="H3398" s="13"/>
      <c r="I3398" s="13"/>
      <c r="J3398" s="46"/>
    </row>
    <row r="3399" spans="1:10" x14ac:dyDescent="0.25">
      <c r="A3399" s="7" t="str">
        <f>IF(C3398="","",IFERROR(IF(VLOOKUP(C3398,'Program Mapping'!B:B,1,FALSE)=C3398,"OK","Fix"),"Fix"))</f>
        <v/>
      </c>
      <c r="C3399" s="32"/>
      <c r="D3399" s="3"/>
      <c r="E3399" s="3"/>
      <c r="G3399" s="13"/>
      <c r="H3399" s="13"/>
      <c r="I3399" s="13"/>
      <c r="J3399" s="46"/>
    </row>
    <row r="3400" spans="1:10" x14ac:dyDescent="0.25">
      <c r="A3400" s="7" t="str">
        <f>IF(C3399="","",IFERROR(IF(VLOOKUP(C3399,'Program Mapping'!B:B,1,FALSE)=C3399,"OK","Fix"),"Fix"))</f>
        <v/>
      </c>
      <c r="C3400" s="32"/>
      <c r="D3400" s="3"/>
      <c r="E3400" s="3"/>
      <c r="G3400" s="13"/>
      <c r="H3400" s="13"/>
      <c r="I3400" s="13"/>
      <c r="J3400" s="46"/>
    </row>
    <row r="3401" spans="1:10" x14ac:dyDescent="0.25">
      <c r="A3401" s="7" t="str">
        <f>IF(C3400="","",IFERROR(IF(VLOOKUP(C3400,'Program Mapping'!B:B,1,FALSE)=C3400,"OK","Fix"),"Fix"))</f>
        <v/>
      </c>
      <c r="C3401" s="32"/>
      <c r="D3401" s="3"/>
      <c r="E3401" s="3"/>
      <c r="G3401" s="13"/>
      <c r="H3401" s="13"/>
      <c r="I3401" s="13"/>
      <c r="J3401" s="46"/>
    </row>
    <row r="3402" spans="1:10" x14ac:dyDescent="0.25">
      <c r="A3402" s="7" t="str">
        <f>IF(C3401="","",IFERROR(IF(VLOOKUP(C3401,'Program Mapping'!B:B,1,FALSE)=C3401,"OK","Fix"),"Fix"))</f>
        <v/>
      </c>
      <c r="C3402" s="32"/>
      <c r="D3402" s="3"/>
      <c r="E3402" s="3"/>
      <c r="G3402" s="13"/>
      <c r="H3402" s="13"/>
      <c r="I3402" s="13"/>
      <c r="J3402" s="46"/>
    </row>
    <row r="3403" spans="1:10" x14ac:dyDescent="0.25">
      <c r="A3403" s="7" t="str">
        <f>IF(C3402="","",IFERROR(IF(VLOOKUP(C3402,'Program Mapping'!B:B,1,FALSE)=C3402,"OK","Fix"),"Fix"))</f>
        <v/>
      </c>
      <c r="C3403" s="32"/>
      <c r="D3403" s="3"/>
      <c r="E3403" s="3"/>
      <c r="G3403" s="13"/>
      <c r="H3403" s="13"/>
      <c r="I3403" s="13"/>
      <c r="J3403" s="46"/>
    </row>
    <row r="3404" spans="1:10" x14ac:dyDescent="0.25">
      <c r="A3404" s="7" t="str">
        <f>IF(C3403="","",IFERROR(IF(VLOOKUP(C3403,'Program Mapping'!B:B,1,FALSE)=C3403,"OK","Fix"),"Fix"))</f>
        <v/>
      </c>
      <c r="C3404" s="32"/>
      <c r="D3404" s="3"/>
      <c r="E3404" s="3"/>
      <c r="G3404" s="13"/>
      <c r="H3404" s="13"/>
      <c r="I3404" s="13"/>
      <c r="J3404" s="46"/>
    </row>
    <row r="3405" spans="1:10" x14ac:dyDescent="0.25">
      <c r="A3405" s="7" t="str">
        <f>IF(C3404="","",IFERROR(IF(VLOOKUP(C3404,'Program Mapping'!B:B,1,FALSE)=C3404,"OK","Fix"),"Fix"))</f>
        <v/>
      </c>
      <c r="C3405" s="32"/>
      <c r="D3405" s="3"/>
      <c r="E3405" s="3"/>
      <c r="G3405" s="13"/>
      <c r="H3405" s="13"/>
      <c r="I3405" s="13"/>
      <c r="J3405" s="46"/>
    </row>
    <row r="3406" spans="1:10" x14ac:dyDescent="0.25">
      <c r="A3406" s="7" t="str">
        <f>IF(C3405="","",IFERROR(IF(VLOOKUP(C3405,'Program Mapping'!B:B,1,FALSE)=C3405,"OK","Fix"),"Fix"))</f>
        <v/>
      </c>
      <c r="C3406" s="32"/>
      <c r="D3406" s="3"/>
      <c r="E3406" s="3"/>
      <c r="G3406" s="13"/>
      <c r="H3406" s="13"/>
      <c r="I3406" s="13"/>
      <c r="J3406" s="46"/>
    </row>
    <row r="3407" spans="1:10" x14ac:dyDescent="0.25">
      <c r="A3407" s="7" t="str">
        <f>IF(C3406="","",IFERROR(IF(VLOOKUP(C3406,'Program Mapping'!B:B,1,FALSE)=C3406,"OK","Fix"),"Fix"))</f>
        <v/>
      </c>
      <c r="C3407" s="32"/>
      <c r="D3407" s="3"/>
      <c r="E3407" s="3"/>
      <c r="G3407" s="13"/>
      <c r="H3407" s="13"/>
      <c r="I3407" s="13"/>
      <c r="J3407" s="46"/>
    </row>
    <row r="3408" spans="1:10" x14ac:dyDescent="0.25">
      <c r="A3408" s="7" t="str">
        <f>IF(C3407="","",IFERROR(IF(VLOOKUP(C3407,'Program Mapping'!B:B,1,FALSE)=C3407,"OK","Fix"),"Fix"))</f>
        <v/>
      </c>
      <c r="C3408" s="32"/>
      <c r="D3408" s="3"/>
      <c r="E3408" s="3"/>
      <c r="G3408" s="13"/>
      <c r="H3408" s="13"/>
      <c r="I3408" s="13"/>
      <c r="J3408" s="46"/>
    </row>
    <row r="3409" spans="1:10" x14ac:dyDescent="0.25">
      <c r="A3409" s="7" t="str">
        <f>IF(C3408="","",IFERROR(IF(VLOOKUP(C3408,'Program Mapping'!B:B,1,FALSE)=C3408,"OK","Fix"),"Fix"))</f>
        <v/>
      </c>
      <c r="C3409" s="32"/>
      <c r="D3409" s="3"/>
      <c r="E3409" s="3"/>
      <c r="G3409" s="13"/>
      <c r="H3409" s="13"/>
      <c r="I3409" s="13"/>
      <c r="J3409" s="46"/>
    </row>
    <row r="3410" spans="1:10" x14ac:dyDescent="0.25">
      <c r="A3410" s="7" t="str">
        <f>IF(C3409="","",IFERROR(IF(VLOOKUP(C3409,'Program Mapping'!B:B,1,FALSE)=C3409,"OK","Fix"),"Fix"))</f>
        <v/>
      </c>
      <c r="C3410" s="32"/>
      <c r="D3410" s="3"/>
      <c r="E3410" s="3"/>
      <c r="G3410" s="13"/>
      <c r="H3410" s="13"/>
      <c r="I3410" s="13"/>
      <c r="J3410" s="46"/>
    </row>
    <row r="3411" spans="1:10" x14ac:dyDescent="0.25">
      <c r="A3411" s="7" t="str">
        <f>IF(C3410="","",IFERROR(IF(VLOOKUP(C3410,'Program Mapping'!B:B,1,FALSE)=C3410,"OK","Fix"),"Fix"))</f>
        <v/>
      </c>
      <c r="C3411" s="32"/>
      <c r="D3411" s="3"/>
      <c r="E3411" s="3"/>
      <c r="G3411" s="13"/>
      <c r="H3411" s="13"/>
      <c r="I3411" s="13"/>
      <c r="J3411" s="46"/>
    </row>
    <row r="3412" spans="1:10" x14ac:dyDescent="0.25">
      <c r="A3412" s="7" t="str">
        <f>IF(C3411="","",IFERROR(IF(VLOOKUP(C3411,'Program Mapping'!B:B,1,FALSE)=C3411,"OK","Fix"),"Fix"))</f>
        <v/>
      </c>
      <c r="C3412" s="32"/>
      <c r="D3412" s="3"/>
      <c r="E3412" s="3"/>
      <c r="G3412" s="13"/>
      <c r="H3412" s="13"/>
      <c r="I3412" s="13"/>
      <c r="J3412" s="46"/>
    </row>
    <row r="3413" spans="1:10" x14ac:dyDescent="0.25">
      <c r="A3413" s="7" t="str">
        <f>IF(C3412="","",IFERROR(IF(VLOOKUP(C3412,'Program Mapping'!B:B,1,FALSE)=C3412,"OK","Fix"),"Fix"))</f>
        <v/>
      </c>
      <c r="C3413" s="32"/>
      <c r="D3413" s="3"/>
      <c r="E3413" s="3"/>
      <c r="G3413" s="13"/>
      <c r="H3413" s="13"/>
      <c r="I3413" s="13"/>
      <c r="J3413" s="46"/>
    </row>
    <row r="3414" spans="1:10" x14ac:dyDescent="0.25">
      <c r="A3414" s="7" t="str">
        <f>IF(C3413="","",IFERROR(IF(VLOOKUP(C3413,'Program Mapping'!B:B,1,FALSE)=C3413,"OK","Fix"),"Fix"))</f>
        <v/>
      </c>
      <c r="C3414" s="32"/>
      <c r="D3414" s="3"/>
      <c r="E3414" s="3"/>
      <c r="G3414" s="13"/>
      <c r="H3414" s="13"/>
      <c r="I3414" s="13"/>
      <c r="J3414" s="46"/>
    </row>
    <row r="3415" spans="1:10" x14ac:dyDescent="0.25">
      <c r="A3415" s="7" t="str">
        <f>IF(C3414="","",IFERROR(IF(VLOOKUP(C3414,'Program Mapping'!B:B,1,FALSE)=C3414,"OK","Fix"),"Fix"))</f>
        <v/>
      </c>
      <c r="C3415" s="32"/>
      <c r="D3415" s="3"/>
      <c r="E3415" s="3"/>
      <c r="G3415" s="13"/>
      <c r="H3415" s="13"/>
      <c r="I3415" s="13"/>
      <c r="J3415" s="46"/>
    </row>
    <row r="3416" spans="1:10" x14ac:dyDescent="0.25">
      <c r="A3416" s="7" t="str">
        <f>IF(C3415="","",IFERROR(IF(VLOOKUP(C3415,'Program Mapping'!B:B,1,FALSE)=C3415,"OK","Fix"),"Fix"))</f>
        <v/>
      </c>
      <c r="C3416" s="32"/>
      <c r="D3416" s="3"/>
      <c r="E3416" s="3"/>
      <c r="G3416" s="13"/>
      <c r="H3416" s="13"/>
      <c r="I3416" s="13"/>
      <c r="J3416" s="46"/>
    </row>
    <row r="3417" spans="1:10" x14ac:dyDescent="0.25">
      <c r="A3417" s="7" t="str">
        <f>IF(C3416="","",IFERROR(IF(VLOOKUP(C3416,'Program Mapping'!B:B,1,FALSE)=C3416,"OK","Fix"),"Fix"))</f>
        <v/>
      </c>
      <c r="C3417" s="32"/>
      <c r="D3417" s="3"/>
      <c r="E3417" s="3"/>
      <c r="G3417" s="13"/>
      <c r="H3417" s="13"/>
      <c r="I3417" s="13"/>
      <c r="J3417" s="46"/>
    </row>
    <row r="3418" spans="1:10" x14ac:dyDescent="0.25">
      <c r="A3418" s="7" t="str">
        <f>IF(C3417="","",IFERROR(IF(VLOOKUP(C3417,'Program Mapping'!B:B,1,FALSE)=C3417,"OK","Fix"),"Fix"))</f>
        <v/>
      </c>
      <c r="C3418" s="32"/>
      <c r="D3418" s="3"/>
      <c r="E3418" s="3"/>
      <c r="G3418" s="13"/>
      <c r="H3418" s="13"/>
      <c r="I3418" s="13"/>
      <c r="J3418" s="46"/>
    </row>
    <row r="3419" spans="1:10" x14ac:dyDescent="0.25">
      <c r="A3419" s="7" t="str">
        <f>IF(C3418="","",IFERROR(IF(VLOOKUP(C3418,'Program Mapping'!B:B,1,FALSE)=C3418,"OK","Fix"),"Fix"))</f>
        <v/>
      </c>
      <c r="C3419" s="32"/>
      <c r="D3419" s="3"/>
      <c r="E3419" s="3"/>
      <c r="G3419" s="13"/>
      <c r="H3419" s="13"/>
      <c r="I3419" s="13"/>
      <c r="J3419" s="46"/>
    </row>
    <row r="3420" spans="1:10" x14ac:dyDescent="0.25">
      <c r="A3420" s="7" t="str">
        <f>IF(C3419="","",IFERROR(IF(VLOOKUP(C3419,'Program Mapping'!B:B,1,FALSE)=C3419,"OK","Fix"),"Fix"))</f>
        <v/>
      </c>
      <c r="C3420" s="32"/>
      <c r="D3420" s="3"/>
      <c r="E3420" s="3"/>
      <c r="G3420" s="13"/>
      <c r="H3420" s="13"/>
      <c r="I3420" s="13"/>
      <c r="J3420" s="46"/>
    </row>
    <row r="3421" spans="1:10" x14ac:dyDescent="0.25">
      <c r="A3421" s="7" t="str">
        <f>IF(C3420="","",IFERROR(IF(VLOOKUP(C3420,'Program Mapping'!B:B,1,FALSE)=C3420,"OK","Fix"),"Fix"))</f>
        <v/>
      </c>
      <c r="C3421" s="32"/>
      <c r="D3421" s="3"/>
      <c r="E3421" s="3"/>
      <c r="G3421" s="13"/>
      <c r="H3421" s="13"/>
      <c r="I3421" s="13"/>
      <c r="J3421" s="46"/>
    </row>
    <row r="3422" spans="1:10" x14ac:dyDescent="0.25">
      <c r="A3422" s="7" t="str">
        <f>IF(C3421="","",IFERROR(IF(VLOOKUP(C3421,'Program Mapping'!B:B,1,FALSE)=C3421,"OK","Fix"),"Fix"))</f>
        <v/>
      </c>
      <c r="C3422" s="32"/>
      <c r="D3422" s="3"/>
      <c r="E3422" s="3"/>
      <c r="G3422" s="13"/>
      <c r="H3422" s="13"/>
      <c r="I3422" s="13"/>
      <c r="J3422" s="46"/>
    </row>
    <row r="3423" spans="1:10" x14ac:dyDescent="0.25">
      <c r="A3423" s="7" t="str">
        <f>IF(C3422="","",IFERROR(IF(VLOOKUP(C3422,'Program Mapping'!B:B,1,FALSE)=C3422,"OK","Fix"),"Fix"))</f>
        <v/>
      </c>
      <c r="C3423" s="32"/>
      <c r="D3423" s="3"/>
      <c r="E3423" s="3"/>
      <c r="G3423" s="13"/>
      <c r="H3423" s="13"/>
      <c r="I3423" s="13"/>
      <c r="J3423" s="46"/>
    </row>
    <row r="3424" spans="1:10" x14ac:dyDescent="0.25">
      <c r="A3424" s="7" t="str">
        <f>IF(C3423="","",IFERROR(IF(VLOOKUP(C3423,'Program Mapping'!B:B,1,FALSE)=C3423,"OK","Fix"),"Fix"))</f>
        <v/>
      </c>
      <c r="C3424" s="32"/>
      <c r="D3424" s="3"/>
      <c r="E3424" s="3"/>
      <c r="G3424" s="13"/>
      <c r="H3424" s="13"/>
      <c r="I3424" s="13"/>
      <c r="J3424" s="46"/>
    </row>
    <row r="3425" spans="1:10" x14ac:dyDescent="0.25">
      <c r="A3425" s="7" t="str">
        <f>IF(C3424="","",IFERROR(IF(VLOOKUP(C3424,'Program Mapping'!B:B,1,FALSE)=C3424,"OK","Fix"),"Fix"))</f>
        <v/>
      </c>
      <c r="C3425" s="32"/>
      <c r="D3425" s="3"/>
      <c r="E3425" s="3"/>
      <c r="G3425" s="13"/>
      <c r="H3425" s="13"/>
      <c r="I3425" s="13"/>
      <c r="J3425" s="46"/>
    </row>
    <row r="3426" spans="1:10" x14ac:dyDescent="0.25">
      <c r="A3426" s="7" t="str">
        <f>IF(C3425="","",IFERROR(IF(VLOOKUP(C3425,'Program Mapping'!B:B,1,FALSE)=C3425,"OK","Fix"),"Fix"))</f>
        <v/>
      </c>
      <c r="C3426" s="32"/>
      <c r="D3426" s="3"/>
      <c r="E3426" s="3"/>
      <c r="G3426" s="13"/>
      <c r="H3426" s="13"/>
      <c r="I3426" s="13"/>
      <c r="J3426" s="46"/>
    </row>
    <row r="3427" spans="1:10" x14ac:dyDescent="0.25">
      <c r="A3427" s="7" t="str">
        <f>IF(C3426="","",IFERROR(IF(VLOOKUP(C3426,'Program Mapping'!B:B,1,FALSE)=C3426,"OK","Fix"),"Fix"))</f>
        <v/>
      </c>
      <c r="C3427" s="32"/>
      <c r="D3427" s="3"/>
      <c r="E3427" s="3"/>
      <c r="G3427" s="13"/>
      <c r="H3427" s="13"/>
      <c r="I3427" s="13"/>
      <c r="J3427" s="46"/>
    </row>
    <row r="3428" spans="1:10" x14ac:dyDescent="0.25">
      <c r="A3428" s="7" t="str">
        <f>IF(C3427="","",IFERROR(IF(VLOOKUP(C3427,'Program Mapping'!B:B,1,FALSE)=C3427,"OK","Fix"),"Fix"))</f>
        <v/>
      </c>
      <c r="C3428" s="32"/>
      <c r="D3428" s="3"/>
      <c r="E3428" s="3"/>
      <c r="G3428" s="13"/>
      <c r="H3428" s="13"/>
      <c r="I3428" s="13"/>
      <c r="J3428" s="46"/>
    </row>
    <row r="3429" spans="1:10" x14ac:dyDescent="0.25">
      <c r="A3429" s="7" t="str">
        <f>IF(C3428="","",IFERROR(IF(VLOOKUP(C3428,'Program Mapping'!B:B,1,FALSE)=C3428,"OK","Fix"),"Fix"))</f>
        <v/>
      </c>
      <c r="C3429" s="32"/>
      <c r="D3429" s="3"/>
      <c r="E3429" s="3"/>
      <c r="G3429" s="13"/>
      <c r="H3429" s="13"/>
      <c r="I3429" s="13"/>
      <c r="J3429" s="46"/>
    </row>
    <row r="3430" spans="1:10" x14ac:dyDescent="0.25">
      <c r="A3430" s="7" t="str">
        <f>IF(C3429="","",IFERROR(IF(VLOOKUP(C3429,'Program Mapping'!B:B,1,FALSE)=C3429,"OK","Fix"),"Fix"))</f>
        <v/>
      </c>
      <c r="C3430" s="32"/>
      <c r="D3430" s="3"/>
      <c r="E3430" s="3"/>
      <c r="G3430" s="13"/>
      <c r="H3430" s="13"/>
      <c r="I3430" s="13"/>
      <c r="J3430" s="46"/>
    </row>
    <row r="3431" spans="1:10" x14ac:dyDescent="0.25">
      <c r="A3431" s="7" t="str">
        <f>IF(C3430="","",IFERROR(IF(VLOOKUP(C3430,'Program Mapping'!B:B,1,FALSE)=C3430,"OK","Fix"),"Fix"))</f>
        <v/>
      </c>
      <c r="C3431" s="32"/>
      <c r="D3431" s="3"/>
      <c r="E3431" s="3"/>
      <c r="G3431" s="13"/>
      <c r="H3431" s="13"/>
      <c r="I3431" s="13"/>
      <c r="J3431" s="46"/>
    </row>
    <row r="3432" spans="1:10" x14ac:dyDescent="0.25">
      <c r="A3432" s="7" t="str">
        <f>IF(C3431="","",IFERROR(IF(VLOOKUP(C3431,'Program Mapping'!B:B,1,FALSE)=C3431,"OK","Fix"),"Fix"))</f>
        <v/>
      </c>
      <c r="C3432" s="32"/>
      <c r="D3432" s="3"/>
      <c r="E3432" s="3"/>
      <c r="G3432" s="13"/>
      <c r="H3432" s="13"/>
      <c r="I3432" s="13"/>
      <c r="J3432" s="46"/>
    </row>
    <row r="3433" spans="1:10" x14ac:dyDescent="0.25">
      <c r="A3433" s="7" t="str">
        <f>IF(C3432="","",IFERROR(IF(VLOOKUP(C3432,'Program Mapping'!B:B,1,FALSE)=C3432,"OK","Fix"),"Fix"))</f>
        <v/>
      </c>
      <c r="C3433" s="32"/>
      <c r="D3433" s="3"/>
      <c r="E3433" s="3"/>
      <c r="G3433" s="13"/>
      <c r="H3433" s="13"/>
      <c r="I3433" s="13"/>
      <c r="J3433" s="46"/>
    </row>
    <row r="3434" spans="1:10" x14ac:dyDescent="0.25">
      <c r="A3434" s="7" t="str">
        <f>IF(C3433="","",IFERROR(IF(VLOOKUP(C3433,'Program Mapping'!B:B,1,FALSE)=C3433,"OK","Fix"),"Fix"))</f>
        <v/>
      </c>
      <c r="C3434" s="32"/>
      <c r="D3434" s="3"/>
      <c r="E3434" s="3"/>
      <c r="G3434" s="13"/>
      <c r="H3434" s="13"/>
      <c r="I3434" s="13"/>
      <c r="J3434" s="46"/>
    </row>
    <row r="3435" spans="1:10" x14ac:dyDescent="0.25">
      <c r="A3435" s="7" t="str">
        <f>IF(C3434="","",IFERROR(IF(VLOOKUP(C3434,'Program Mapping'!B:B,1,FALSE)=C3434,"OK","Fix"),"Fix"))</f>
        <v/>
      </c>
      <c r="C3435" s="32"/>
      <c r="D3435" s="3"/>
      <c r="E3435" s="3"/>
      <c r="G3435" s="13"/>
      <c r="H3435" s="13"/>
      <c r="I3435" s="13"/>
      <c r="J3435" s="46"/>
    </row>
    <row r="3436" spans="1:10" x14ac:dyDescent="0.25">
      <c r="A3436" s="7" t="str">
        <f>IF(C3435="","",IFERROR(IF(VLOOKUP(C3435,'Program Mapping'!B:B,1,FALSE)=C3435,"OK","Fix"),"Fix"))</f>
        <v/>
      </c>
      <c r="C3436" s="32"/>
      <c r="D3436" s="3"/>
      <c r="E3436" s="3"/>
      <c r="G3436" s="13"/>
      <c r="H3436" s="13"/>
      <c r="I3436" s="13"/>
      <c r="J3436" s="46"/>
    </row>
    <row r="3437" spans="1:10" x14ac:dyDescent="0.25">
      <c r="A3437" s="7" t="str">
        <f>IF(C3436="","",IFERROR(IF(VLOOKUP(C3436,'Program Mapping'!B:B,1,FALSE)=C3436,"OK","Fix"),"Fix"))</f>
        <v/>
      </c>
      <c r="C3437" s="32"/>
      <c r="D3437" s="3"/>
      <c r="E3437" s="3"/>
      <c r="G3437" s="13"/>
      <c r="H3437" s="13"/>
      <c r="I3437" s="13"/>
      <c r="J3437" s="46"/>
    </row>
    <row r="3438" spans="1:10" x14ac:dyDescent="0.25">
      <c r="A3438" s="7" t="str">
        <f>IF(C3437="","",IFERROR(IF(VLOOKUP(C3437,'Program Mapping'!B:B,1,FALSE)=C3437,"OK","Fix"),"Fix"))</f>
        <v/>
      </c>
      <c r="C3438" s="32"/>
      <c r="D3438" s="3"/>
      <c r="E3438" s="3"/>
      <c r="G3438" s="13"/>
      <c r="H3438" s="13"/>
      <c r="I3438" s="13"/>
      <c r="J3438" s="46"/>
    </row>
    <row r="3439" spans="1:10" x14ac:dyDescent="0.25">
      <c r="A3439" s="7" t="str">
        <f>IF(C3438="","",IFERROR(IF(VLOOKUP(C3438,'Program Mapping'!B:B,1,FALSE)=C3438,"OK","Fix"),"Fix"))</f>
        <v/>
      </c>
      <c r="C3439" s="32"/>
      <c r="D3439" s="3"/>
      <c r="E3439" s="3"/>
      <c r="G3439" s="13"/>
      <c r="H3439" s="13"/>
      <c r="I3439" s="13"/>
      <c r="J3439" s="46"/>
    </row>
    <row r="3440" spans="1:10" x14ac:dyDescent="0.25">
      <c r="A3440" s="7" t="str">
        <f>IF(C3439="","",IFERROR(IF(VLOOKUP(C3439,'Program Mapping'!B:B,1,FALSE)=C3439,"OK","Fix"),"Fix"))</f>
        <v/>
      </c>
      <c r="C3440" s="32"/>
      <c r="D3440" s="3"/>
      <c r="E3440" s="3"/>
      <c r="G3440" s="13"/>
      <c r="H3440" s="13"/>
      <c r="I3440" s="13"/>
      <c r="J3440" s="46"/>
    </row>
    <row r="3441" spans="1:10" x14ac:dyDescent="0.25">
      <c r="A3441" s="7" t="str">
        <f>IF(C3440="","",IFERROR(IF(VLOOKUP(C3440,'Program Mapping'!B:B,1,FALSE)=C3440,"OK","Fix"),"Fix"))</f>
        <v/>
      </c>
      <c r="C3441" s="32"/>
      <c r="D3441" s="3"/>
      <c r="E3441" s="3"/>
      <c r="G3441" s="13"/>
      <c r="H3441" s="13"/>
      <c r="I3441" s="13"/>
      <c r="J3441" s="46"/>
    </row>
    <row r="3442" spans="1:10" x14ac:dyDescent="0.25">
      <c r="A3442" s="7" t="str">
        <f>IF(C3441="","",IFERROR(IF(VLOOKUP(C3441,'Program Mapping'!B:B,1,FALSE)=C3441,"OK","Fix"),"Fix"))</f>
        <v/>
      </c>
      <c r="C3442" s="32"/>
      <c r="D3442" s="3"/>
      <c r="E3442" s="3"/>
      <c r="G3442" s="13"/>
      <c r="H3442" s="13"/>
      <c r="I3442" s="13"/>
      <c r="J3442" s="46"/>
    </row>
    <row r="3443" spans="1:10" x14ac:dyDescent="0.25">
      <c r="A3443" s="7" t="str">
        <f>IF(C3442="","",IFERROR(IF(VLOOKUP(C3442,'Program Mapping'!B:B,1,FALSE)=C3442,"OK","Fix"),"Fix"))</f>
        <v/>
      </c>
      <c r="C3443" s="32"/>
      <c r="D3443" s="3"/>
      <c r="E3443" s="3"/>
      <c r="G3443" s="13"/>
      <c r="H3443" s="13"/>
      <c r="I3443" s="13"/>
      <c r="J3443" s="46"/>
    </row>
    <row r="3444" spans="1:10" x14ac:dyDescent="0.25">
      <c r="A3444" s="7" t="str">
        <f>IF(C3443="","",IFERROR(IF(VLOOKUP(C3443,'Program Mapping'!B:B,1,FALSE)=C3443,"OK","Fix"),"Fix"))</f>
        <v/>
      </c>
      <c r="C3444" s="32"/>
      <c r="D3444" s="3"/>
      <c r="E3444" s="3"/>
      <c r="G3444" s="13"/>
      <c r="H3444" s="13"/>
      <c r="I3444" s="13"/>
      <c r="J3444" s="46"/>
    </row>
    <row r="3445" spans="1:10" x14ac:dyDescent="0.25">
      <c r="A3445" s="7" t="str">
        <f>IF(C3444="","",IFERROR(IF(VLOOKUP(C3444,'Program Mapping'!B:B,1,FALSE)=C3444,"OK","Fix"),"Fix"))</f>
        <v/>
      </c>
      <c r="C3445" s="32"/>
      <c r="D3445" s="3"/>
      <c r="E3445" s="3"/>
      <c r="G3445" s="13"/>
      <c r="H3445" s="13"/>
      <c r="I3445" s="13"/>
      <c r="J3445" s="46"/>
    </row>
    <row r="3446" spans="1:10" x14ac:dyDescent="0.25">
      <c r="A3446" s="7" t="str">
        <f>IF(C3445="","",IFERROR(IF(VLOOKUP(C3445,'Program Mapping'!B:B,1,FALSE)=C3445,"OK","Fix"),"Fix"))</f>
        <v/>
      </c>
      <c r="C3446" s="32"/>
      <c r="D3446" s="3"/>
      <c r="E3446" s="3"/>
      <c r="G3446" s="13"/>
      <c r="H3446" s="13"/>
      <c r="I3446" s="13"/>
      <c r="J3446" s="46"/>
    </row>
    <row r="3447" spans="1:10" x14ac:dyDescent="0.25">
      <c r="A3447" s="7" t="str">
        <f>IF(C3446="","",IFERROR(IF(VLOOKUP(C3446,'Program Mapping'!B:B,1,FALSE)=C3446,"OK","Fix"),"Fix"))</f>
        <v/>
      </c>
      <c r="C3447" s="32"/>
      <c r="D3447" s="3"/>
      <c r="E3447" s="3"/>
      <c r="G3447" s="13"/>
      <c r="H3447" s="13"/>
      <c r="I3447" s="13"/>
      <c r="J3447" s="46"/>
    </row>
    <row r="3448" spans="1:10" x14ac:dyDescent="0.25">
      <c r="A3448" s="7" t="str">
        <f>IF(C3447="","",IFERROR(IF(VLOOKUP(C3447,'Program Mapping'!B:B,1,FALSE)=C3447,"OK","Fix"),"Fix"))</f>
        <v/>
      </c>
      <c r="C3448" s="32"/>
      <c r="D3448" s="3"/>
      <c r="E3448" s="3"/>
      <c r="G3448" s="13"/>
      <c r="H3448" s="13"/>
      <c r="I3448" s="13"/>
      <c r="J3448" s="46"/>
    </row>
    <row r="3449" spans="1:10" x14ac:dyDescent="0.25">
      <c r="A3449" s="7" t="str">
        <f>IF(C3448="","",IFERROR(IF(VLOOKUP(C3448,'Program Mapping'!B:B,1,FALSE)=C3448,"OK","Fix"),"Fix"))</f>
        <v/>
      </c>
      <c r="C3449" s="32"/>
      <c r="D3449" s="3"/>
      <c r="E3449" s="3"/>
      <c r="G3449" s="13"/>
      <c r="H3449" s="13"/>
      <c r="I3449" s="13"/>
      <c r="J3449" s="46"/>
    </row>
    <row r="3450" spans="1:10" x14ac:dyDescent="0.25">
      <c r="A3450" s="7" t="str">
        <f>IF(C3449="","",IFERROR(IF(VLOOKUP(C3449,'Program Mapping'!B:B,1,FALSE)=C3449,"OK","Fix"),"Fix"))</f>
        <v/>
      </c>
      <c r="C3450" s="32"/>
      <c r="D3450" s="3"/>
      <c r="E3450" s="3"/>
      <c r="G3450" s="13"/>
      <c r="H3450" s="13"/>
      <c r="I3450" s="13"/>
      <c r="J3450" s="46"/>
    </row>
    <row r="3451" spans="1:10" x14ac:dyDescent="0.25">
      <c r="A3451" s="7" t="str">
        <f>IF(C3450="","",IFERROR(IF(VLOOKUP(C3450,'Program Mapping'!B:B,1,FALSE)=C3450,"OK","Fix"),"Fix"))</f>
        <v/>
      </c>
      <c r="C3451" s="32"/>
      <c r="D3451" s="3"/>
      <c r="E3451" s="3"/>
      <c r="G3451" s="13"/>
      <c r="H3451" s="13"/>
      <c r="I3451" s="13"/>
      <c r="J3451" s="46"/>
    </row>
    <row r="3452" spans="1:10" x14ac:dyDescent="0.25">
      <c r="A3452" s="7" t="str">
        <f>IF(C3451="","",IFERROR(IF(VLOOKUP(C3451,'Program Mapping'!B:B,1,FALSE)=C3451,"OK","Fix"),"Fix"))</f>
        <v/>
      </c>
      <c r="C3452" s="32"/>
      <c r="D3452" s="3"/>
      <c r="E3452" s="3"/>
      <c r="G3452" s="13"/>
      <c r="H3452" s="13"/>
      <c r="I3452" s="13"/>
      <c r="J3452" s="46"/>
    </row>
    <row r="3453" spans="1:10" x14ac:dyDescent="0.25">
      <c r="A3453" s="7" t="str">
        <f>IF(C3452="","",IFERROR(IF(VLOOKUP(C3452,'Program Mapping'!B:B,1,FALSE)=C3452,"OK","Fix"),"Fix"))</f>
        <v/>
      </c>
      <c r="C3453" s="32"/>
      <c r="D3453" s="3"/>
      <c r="E3453" s="3"/>
      <c r="G3453" s="13"/>
      <c r="H3453" s="13"/>
      <c r="I3453" s="13"/>
      <c r="J3453" s="46"/>
    </row>
    <row r="3454" spans="1:10" x14ac:dyDescent="0.25">
      <c r="A3454" s="7" t="str">
        <f>IF(C3453="","",IFERROR(IF(VLOOKUP(C3453,'Program Mapping'!B:B,1,FALSE)=C3453,"OK","Fix"),"Fix"))</f>
        <v/>
      </c>
      <c r="C3454" s="32"/>
      <c r="D3454" s="3"/>
      <c r="E3454" s="3"/>
      <c r="G3454" s="13"/>
      <c r="H3454" s="13"/>
      <c r="I3454" s="13"/>
      <c r="J3454" s="46"/>
    </row>
    <row r="3455" spans="1:10" x14ac:dyDescent="0.25">
      <c r="A3455" s="7" t="str">
        <f>IF(C3454="","",IFERROR(IF(VLOOKUP(C3454,'Program Mapping'!B:B,1,FALSE)=C3454,"OK","Fix"),"Fix"))</f>
        <v/>
      </c>
      <c r="C3455" s="32"/>
      <c r="D3455" s="3"/>
      <c r="E3455" s="3"/>
      <c r="G3455" s="13"/>
      <c r="H3455" s="13"/>
      <c r="I3455" s="13"/>
      <c r="J3455" s="46"/>
    </row>
    <row r="3456" spans="1:10" x14ac:dyDescent="0.25">
      <c r="A3456" s="7" t="str">
        <f>IF(C3455="","",IFERROR(IF(VLOOKUP(C3455,'Program Mapping'!B:B,1,FALSE)=C3455,"OK","Fix"),"Fix"))</f>
        <v/>
      </c>
      <c r="C3456" s="32"/>
      <c r="D3456" s="3"/>
      <c r="E3456" s="3"/>
      <c r="G3456" s="13"/>
      <c r="H3456" s="13"/>
      <c r="I3456" s="13"/>
      <c r="J3456" s="46"/>
    </row>
    <row r="3457" spans="1:10" x14ac:dyDescent="0.25">
      <c r="A3457" s="7" t="str">
        <f>IF(C3456="","",IFERROR(IF(VLOOKUP(C3456,'Program Mapping'!B:B,1,FALSE)=C3456,"OK","Fix"),"Fix"))</f>
        <v/>
      </c>
      <c r="C3457" s="32"/>
      <c r="D3457" s="3"/>
      <c r="E3457" s="3"/>
      <c r="G3457" s="13"/>
      <c r="H3457" s="13"/>
      <c r="I3457" s="13"/>
      <c r="J3457" s="46"/>
    </row>
    <row r="3458" spans="1:10" x14ac:dyDescent="0.25">
      <c r="A3458" s="7" t="str">
        <f>IF(C3457="","",IFERROR(IF(VLOOKUP(C3457,'Program Mapping'!B:B,1,FALSE)=C3457,"OK","Fix"),"Fix"))</f>
        <v/>
      </c>
      <c r="C3458" s="32"/>
      <c r="D3458" s="3"/>
      <c r="E3458" s="3"/>
      <c r="G3458" s="13"/>
      <c r="H3458" s="13"/>
      <c r="I3458" s="13"/>
      <c r="J3458" s="46"/>
    </row>
    <row r="3459" spans="1:10" x14ac:dyDescent="0.25">
      <c r="A3459" s="7" t="str">
        <f>IF(C3458="","",IFERROR(IF(VLOOKUP(C3458,'Program Mapping'!B:B,1,FALSE)=C3458,"OK","Fix"),"Fix"))</f>
        <v/>
      </c>
      <c r="C3459" s="32"/>
      <c r="D3459" s="3"/>
      <c r="E3459" s="3"/>
      <c r="G3459" s="13"/>
      <c r="H3459" s="13"/>
      <c r="I3459" s="13"/>
      <c r="J3459" s="46"/>
    </row>
    <row r="3460" spans="1:10" x14ac:dyDescent="0.25">
      <c r="A3460" s="7" t="str">
        <f>IF(C3459="","",IFERROR(IF(VLOOKUP(C3459,'Program Mapping'!B:B,1,FALSE)=C3459,"OK","Fix"),"Fix"))</f>
        <v/>
      </c>
      <c r="C3460" s="32"/>
      <c r="D3460" s="3"/>
      <c r="E3460" s="3"/>
      <c r="G3460" s="13"/>
      <c r="H3460" s="13"/>
      <c r="I3460" s="13"/>
      <c r="J3460" s="46"/>
    </row>
    <row r="3461" spans="1:10" x14ac:dyDescent="0.25">
      <c r="A3461" s="7" t="str">
        <f>IF(C3460="","",IFERROR(IF(VLOOKUP(C3460,'Program Mapping'!B:B,1,FALSE)=C3460,"OK","Fix"),"Fix"))</f>
        <v/>
      </c>
      <c r="C3461" s="32"/>
      <c r="D3461" s="3"/>
      <c r="E3461" s="3"/>
      <c r="G3461" s="13"/>
      <c r="H3461" s="13"/>
      <c r="I3461" s="13"/>
      <c r="J3461" s="46"/>
    </row>
    <row r="3462" spans="1:10" x14ac:dyDescent="0.25">
      <c r="A3462" s="7" t="str">
        <f>IF(C3461="","",IFERROR(IF(VLOOKUP(C3461,'Program Mapping'!B:B,1,FALSE)=C3461,"OK","Fix"),"Fix"))</f>
        <v/>
      </c>
      <c r="C3462" s="32"/>
      <c r="D3462" s="3"/>
      <c r="E3462" s="3"/>
      <c r="G3462" s="13"/>
      <c r="H3462" s="13"/>
      <c r="I3462" s="13"/>
      <c r="J3462" s="46"/>
    </row>
    <row r="3463" spans="1:10" x14ac:dyDescent="0.25">
      <c r="A3463" s="7" t="str">
        <f>IF(C3462="","",IFERROR(IF(VLOOKUP(C3462,'Program Mapping'!B:B,1,FALSE)=C3462,"OK","Fix"),"Fix"))</f>
        <v/>
      </c>
      <c r="C3463" s="32"/>
      <c r="D3463" s="3"/>
      <c r="E3463" s="3"/>
      <c r="G3463" s="13"/>
      <c r="H3463" s="13"/>
      <c r="I3463" s="13"/>
      <c r="J3463" s="46"/>
    </row>
    <row r="3464" spans="1:10" x14ac:dyDescent="0.25">
      <c r="A3464" s="7" t="str">
        <f>IF(C3463="","",IFERROR(IF(VLOOKUP(C3463,'Program Mapping'!B:B,1,FALSE)=C3463,"OK","Fix"),"Fix"))</f>
        <v/>
      </c>
      <c r="C3464" s="32"/>
      <c r="D3464" s="3"/>
      <c r="E3464" s="3"/>
      <c r="G3464" s="13"/>
      <c r="H3464" s="13"/>
      <c r="I3464" s="13"/>
      <c r="J3464" s="46"/>
    </row>
    <row r="3465" spans="1:10" x14ac:dyDescent="0.25">
      <c r="A3465" s="7" t="str">
        <f>IF(C3464="","",IFERROR(IF(VLOOKUP(C3464,'Program Mapping'!B:B,1,FALSE)=C3464,"OK","Fix"),"Fix"))</f>
        <v/>
      </c>
      <c r="C3465" s="32"/>
      <c r="D3465" s="3"/>
      <c r="E3465" s="3"/>
      <c r="G3465" s="13"/>
      <c r="H3465" s="13"/>
      <c r="I3465" s="13"/>
      <c r="J3465" s="46"/>
    </row>
    <row r="3466" spans="1:10" x14ac:dyDescent="0.25">
      <c r="A3466" s="7" t="str">
        <f>IF(C3465="","",IFERROR(IF(VLOOKUP(C3465,'Program Mapping'!B:B,1,FALSE)=C3465,"OK","Fix"),"Fix"))</f>
        <v/>
      </c>
      <c r="C3466" s="32"/>
      <c r="D3466" s="3"/>
      <c r="E3466" s="3"/>
      <c r="G3466" s="13"/>
      <c r="H3466" s="13"/>
      <c r="I3466" s="13"/>
      <c r="J3466" s="46"/>
    </row>
    <row r="3467" spans="1:10" x14ac:dyDescent="0.25">
      <c r="A3467" s="7" t="str">
        <f>IF(C3466="","",IFERROR(IF(VLOOKUP(C3466,'Program Mapping'!B:B,1,FALSE)=C3466,"OK","Fix"),"Fix"))</f>
        <v/>
      </c>
      <c r="C3467" s="32"/>
      <c r="D3467" s="3"/>
      <c r="E3467" s="3"/>
      <c r="G3467" s="13"/>
      <c r="H3467" s="13"/>
      <c r="I3467" s="13"/>
      <c r="J3467" s="46"/>
    </row>
    <row r="3468" spans="1:10" x14ac:dyDescent="0.25">
      <c r="A3468" s="7" t="str">
        <f>IF(C3467="","",IFERROR(IF(VLOOKUP(C3467,'Program Mapping'!B:B,1,FALSE)=C3467,"OK","Fix"),"Fix"))</f>
        <v/>
      </c>
      <c r="C3468" s="32"/>
      <c r="D3468" s="3"/>
      <c r="E3468" s="3"/>
      <c r="G3468" s="13"/>
      <c r="H3468" s="13"/>
      <c r="I3468" s="13"/>
      <c r="J3468" s="46"/>
    </row>
    <row r="3469" spans="1:10" x14ac:dyDescent="0.25">
      <c r="A3469" s="7" t="str">
        <f>IF(C3468="","",IFERROR(IF(VLOOKUP(C3468,'Program Mapping'!B:B,1,FALSE)=C3468,"OK","Fix"),"Fix"))</f>
        <v/>
      </c>
      <c r="C3469" s="32"/>
      <c r="D3469" s="3"/>
      <c r="E3469" s="3"/>
      <c r="G3469" s="13"/>
      <c r="H3469" s="13"/>
      <c r="I3469" s="13"/>
      <c r="J3469" s="46"/>
    </row>
    <row r="3470" spans="1:10" x14ac:dyDescent="0.25">
      <c r="A3470" s="7" t="str">
        <f>IF(C3469="","",IFERROR(IF(VLOOKUP(C3469,'Program Mapping'!B:B,1,FALSE)=C3469,"OK","Fix"),"Fix"))</f>
        <v/>
      </c>
      <c r="C3470" s="32"/>
      <c r="D3470" s="3"/>
      <c r="E3470" s="3"/>
      <c r="G3470" s="13"/>
      <c r="H3470" s="13"/>
      <c r="I3470" s="13"/>
      <c r="J3470" s="46"/>
    </row>
    <row r="3471" spans="1:10" x14ac:dyDescent="0.25">
      <c r="A3471" s="7" t="str">
        <f>IF(C3470="","",IFERROR(IF(VLOOKUP(C3470,'Program Mapping'!B:B,1,FALSE)=C3470,"OK","Fix"),"Fix"))</f>
        <v/>
      </c>
      <c r="C3471" s="32"/>
      <c r="D3471" s="3"/>
      <c r="E3471" s="3"/>
      <c r="G3471" s="13"/>
      <c r="H3471" s="13"/>
      <c r="I3471" s="13"/>
      <c r="J3471" s="46"/>
    </row>
    <row r="3472" spans="1:10" x14ac:dyDescent="0.25">
      <c r="A3472" s="7" t="str">
        <f>IF(C3471="","",IFERROR(IF(VLOOKUP(C3471,'Program Mapping'!B:B,1,FALSE)=C3471,"OK","Fix"),"Fix"))</f>
        <v/>
      </c>
      <c r="C3472" s="32"/>
      <c r="D3472" s="3"/>
      <c r="E3472" s="3"/>
      <c r="G3472" s="13"/>
      <c r="H3472" s="13"/>
      <c r="I3472" s="13"/>
      <c r="J3472" s="46"/>
    </row>
    <row r="3473" spans="1:10" x14ac:dyDescent="0.25">
      <c r="A3473" s="7" t="str">
        <f>IF(C3472="","",IFERROR(IF(VLOOKUP(C3472,'Program Mapping'!B:B,1,FALSE)=C3472,"OK","Fix"),"Fix"))</f>
        <v/>
      </c>
      <c r="C3473" s="32"/>
      <c r="D3473" s="3"/>
      <c r="E3473" s="3"/>
      <c r="G3473" s="13"/>
      <c r="H3473" s="13"/>
      <c r="I3473" s="13"/>
      <c r="J3473" s="46"/>
    </row>
    <row r="3474" spans="1:10" x14ac:dyDescent="0.25">
      <c r="A3474" s="7" t="str">
        <f>IF(C3473="","",IFERROR(IF(VLOOKUP(C3473,'Program Mapping'!B:B,1,FALSE)=C3473,"OK","Fix"),"Fix"))</f>
        <v/>
      </c>
      <c r="C3474" s="32"/>
      <c r="D3474" s="3"/>
      <c r="E3474" s="3"/>
      <c r="G3474" s="13"/>
      <c r="H3474" s="13"/>
      <c r="I3474" s="13"/>
      <c r="J3474" s="46"/>
    </row>
    <row r="3475" spans="1:10" x14ac:dyDescent="0.25">
      <c r="A3475" s="7" t="str">
        <f>IF(C3474="","",IFERROR(IF(VLOOKUP(C3474,'Program Mapping'!B:B,1,FALSE)=C3474,"OK","Fix"),"Fix"))</f>
        <v/>
      </c>
      <c r="C3475" s="32"/>
      <c r="D3475" s="3"/>
      <c r="E3475" s="3"/>
      <c r="G3475" s="13"/>
      <c r="H3475" s="13"/>
      <c r="I3475" s="13"/>
      <c r="J3475" s="46"/>
    </row>
    <row r="3476" spans="1:10" x14ac:dyDescent="0.25">
      <c r="A3476" s="7" t="str">
        <f>IF(C3475="","",IFERROR(IF(VLOOKUP(C3475,'Program Mapping'!B:B,1,FALSE)=C3475,"OK","Fix"),"Fix"))</f>
        <v/>
      </c>
      <c r="C3476" s="32"/>
      <c r="D3476" s="3"/>
      <c r="E3476" s="3"/>
      <c r="G3476" s="13"/>
      <c r="H3476" s="13"/>
      <c r="I3476" s="13"/>
      <c r="J3476" s="46"/>
    </row>
    <row r="3477" spans="1:10" x14ac:dyDescent="0.25">
      <c r="A3477" s="7" t="str">
        <f>IF(C3476="","",IFERROR(IF(VLOOKUP(C3476,'Program Mapping'!B:B,1,FALSE)=C3476,"OK","Fix"),"Fix"))</f>
        <v/>
      </c>
      <c r="C3477" s="32"/>
      <c r="D3477" s="3"/>
      <c r="E3477" s="3"/>
      <c r="G3477" s="13"/>
      <c r="H3477" s="13"/>
      <c r="I3477" s="13"/>
      <c r="J3477" s="46"/>
    </row>
    <row r="3478" spans="1:10" x14ac:dyDescent="0.25">
      <c r="A3478" s="7" t="str">
        <f>IF(C3477="","",IFERROR(IF(VLOOKUP(C3477,'Program Mapping'!B:B,1,FALSE)=C3477,"OK","Fix"),"Fix"))</f>
        <v/>
      </c>
      <c r="C3478" s="32"/>
      <c r="D3478" s="3"/>
      <c r="E3478" s="3"/>
      <c r="G3478" s="13"/>
      <c r="H3478" s="13"/>
      <c r="I3478" s="13"/>
      <c r="J3478" s="46"/>
    </row>
    <row r="3479" spans="1:10" x14ac:dyDescent="0.25">
      <c r="A3479" s="7" t="str">
        <f>IF(C3478="","",IFERROR(IF(VLOOKUP(C3478,'Program Mapping'!B:B,1,FALSE)=C3478,"OK","Fix"),"Fix"))</f>
        <v/>
      </c>
      <c r="C3479" s="32"/>
      <c r="D3479" s="3"/>
      <c r="E3479" s="3"/>
      <c r="G3479" s="13"/>
      <c r="H3479" s="13"/>
      <c r="I3479" s="13"/>
      <c r="J3479" s="46"/>
    </row>
    <row r="3480" spans="1:10" x14ac:dyDescent="0.25">
      <c r="A3480" s="7" t="str">
        <f>IF(C3479="","",IFERROR(IF(VLOOKUP(C3479,'Program Mapping'!B:B,1,FALSE)=C3479,"OK","Fix"),"Fix"))</f>
        <v/>
      </c>
      <c r="C3480" s="32"/>
      <c r="D3480" s="3"/>
      <c r="E3480" s="3"/>
      <c r="G3480" s="13"/>
      <c r="H3480" s="13"/>
      <c r="I3480" s="13"/>
      <c r="J3480" s="46"/>
    </row>
    <row r="3481" spans="1:10" x14ac:dyDescent="0.25">
      <c r="A3481" s="7" t="str">
        <f>IF(C3480="","",IFERROR(IF(VLOOKUP(C3480,'Program Mapping'!B:B,1,FALSE)=C3480,"OK","Fix"),"Fix"))</f>
        <v/>
      </c>
      <c r="C3481" s="32"/>
      <c r="D3481" s="3"/>
      <c r="E3481" s="3"/>
      <c r="G3481" s="13"/>
      <c r="H3481" s="13"/>
      <c r="I3481" s="13"/>
      <c r="J3481" s="46"/>
    </row>
    <row r="3482" spans="1:10" x14ac:dyDescent="0.25">
      <c r="A3482" s="7" t="str">
        <f>IF(C3481="","",IFERROR(IF(VLOOKUP(C3481,'Program Mapping'!B:B,1,FALSE)=C3481,"OK","Fix"),"Fix"))</f>
        <v/>
      </c>
      <c r="C3482" s="32"/>
      <c r="D3482" s="3"/>
      <c r="E3482" s="3"/>
      <c r="G3482" s="13"/>
      <c r="H3482" s="13"/>
      <c r="I3482" s="13"/>
      <c r="J3482" s="46"/>
    </row>
    <row r="3483" spans="1:10" x14ac:dyDescent="0.25">
      <c r="A3483" s="7" t="str">
        <f>IF(C3482="","",IFERROR(IF(VLOOKUP(C3482,'Program Mapping'!B:B,1,FALSE)=C3482,"OK","Fix"),"Fix"))</f>
        <v/>
      </c>
      <c r="C3483" s="32"/>
      <c r="D3483" s="3"/>
      <c r="E3483" s="3"/>
      <c r="G3483" s="13"/>
      <c r="H3483" s="13"/>
      <c r="I3483" s="13"/>
      <c r="J3483" s="46"/>
    </row>
    <row r="3484" spans="1:10" x14ac:dyDescent="0.25">
      <c r="A3484" s="7" t="str">
        <f>IF(C3483="","",IFERROR(IF(VLOOKUP(C3483,'Program Mapping'!B:B,1,FALSE)=C3483,"OK","Fix"),"Fix"))</f>
        <v/>
      </c>
      <c r="C3484" s="32"/>
      <c r="D3484" s="3"/>
      <c r="E3484" s="3"/>
      <c r="G3484" s="13"/>
      <c r="H3484" s="13"/>
      <c r="I3484" s="13"/>
      <c r="J3484" s="46"/>
    </row>
    <row r="3485" spans="1:10" x14ac:dyDescent="0.25">
      <c r="A3485" s="7" t="str">
        <f>IF(C3484="","",IFERROR(IF(VLOOKUP(C3484,'Program Mapping'!B:B,1,FALSE)=C3484,"OK","Fix"),"Fix"))</f>
        <v/>
      </c>
      <c r="C3485" s="32"/>
      <c r="D3485" s="3"/>
      <c r="E3485" s="3"/>
      <c r="G3485" s="13"/>
      <c r="H3485" s="13"/>
      <c r="I3485" s="13"/>
      <c r="J3485" s="46"/>
    </row>
    <row r="3486" spans="1:10" x14ac:dyDescent="0.25">
      <c r="A3486" s="7" t="str">
        <f>IF(C3485="","",IFERROR(IF(VLOOKUP(C3485,'Program Mapping'!B:B,1,FALSE)=C3485,"OK","Fix"),"Fix"))</f>
        <v/>
      </c>
      <c r="C3486" s="32"/>
      <c r="D3486" s="3"/>
      <c r="E3486" s="3"/>
      <c r="G3486" s="13"/>
      <c r="H3486" s="13"/>
      <c r="I3486" s="13"/>
      <c r="J3486" s="46"/>
    </row>
    <row r="3487" spans="1:10" x14ac:dyDescent="0.25">
      <c r="A3487" s="7" t="str">
        <f>IF(C3486="","",IFERROR(IF(VLOOKUP(C3486,'Program Mapping'!B:B,1,FALSE)=C3486,"OK","Fix"),"Fix"))</f>
        <v/>
      </c>
      <c r="C3487" s="32"/>
      <c r="D3487" s="3"/>
      <c r="E3487" s="3"/>
      <c r="G3487" s="13"/>
      <c r="H3487" s="13"/>
      <c r="I3487" s="13"/>
      <c r="J3487" s="46"/>
    </row>
    <row r="3488" spans="1:10" x14ac:dyDescent="0.25">
      <c r="A3488" s="7" t="str">
        <f>IF(C3487="","",IFERROR(IF(VLOOKUP(C3487,'Program Mapping'!B:B,1,FALSE)=C3487,"OK","Fix"),"Fix"))</f>
        <v/>
      </c>
      <c r="C3488" s="32"/>
      <c r="D3488" s="3"/>
      <c r="E3488" s="3"/>
      <c r="G3488" s="13"/>
      <c r="H3488" s="13"/>
      <c r="I3488" s="13"/>
      <c r="J3488" s="46"/>
    </row>
    <row r="3489" spans="1:10" x14ac:dyDescent="0.25">
      <c r="A3489" s="7" t="str">
        <f>IF(C3488="","",IFERROR(IF(VLOOKUP(C3488,'Program Mapping'!B:B,1,FALSE)=C3488,"OK","Fix"),"Fix"))</f>
        <v/>
      </c>
      <c r="C3489" s="32"/>
      <c r="D3489" s="3"/>
      <c r="E3489" s="3"/>
      <c r="G3489" s="13"/>
      <c r="H3489" s="13"/>
      <c r="I3489" s="13"/>
      <c r="J3489" s="46"/>
    </row>
    <row r="3490" spans="1:10" x14ac:dyDescent="0.25">
      <c r="A3490" s="7" t="str">
        <f>IF(C3489="","",IFERROR(IF(VLOOKUP(C3489,'Program Mapping'!B:B,1,FALSE)=C3489,"OK","Fix"),"Fix"))</f>
        <v/>
      </c>
      <c r="C3490" s="32"/>
      <c r="D3490" s="3"/>
      <c r="E3490" s="3"/>
      <c r="G3490" s="13"/>
      <c r="H3490" s="13"/>
      <c r="I3490" s="13"/>
      <c r="J3490" s="46"/>
    </row>
    <row r="3491" spans="1:10" x14ac:dyDescent="0.25">
      <c r="A3491" s="7" t="str">
        <f>IF(C3490="","",IFERROR(IF(VLOOKUP(C3490,'Program Mapping'!B:B,1,FALSE)=C3490,"OK","Fix"),"Fix"))</f>
        <v/>
      </c>
      <c r="C3491" s="32"/>
      <c r="D3491" s="3"/>
      <c r="E3491" s="3"/>
      <c r="G3491" s="13"/>
      <c r="H3491" s="13"/>
      <c r="I3491" s="13"/>
      <c r="J3491" s="46"/>
    </row>
    <row r="3492" spans="1:10" x14ac:dyDescent="0.25">
      <c r="A3492" s="7" t="str">
        <f>IF(C3491="","",IFERROR(IF(VLOOKUP(C3491,'Program Mapping'!B:B,1,FALSE)=C3491,"OK","Fix"),"Fix"))</f>
        <v/>
      </c>
      <c r="C3492" s="32"/>
      <c r="D3492" s="3"/>
      <c r="E3492" s="3"/>
      <c r="G3492" s="13"/>
      <c r="H3492" s="13"/>
      <c r="I3492" s="13"/>
      <c r="J3492" s="46"/>
    </row>
    <row r="3493" spans="1:10" x14ac:dyDescent="0.25">
      <c r="A3493" s="7" t="str">
        <f>IF(C3492="","",IFERROR(IF(VLOOKUP(C3492,'Program Mapping'!B:B,1,FALSE)=C3492,"OK","Fix"),"Fix"))</f>
        <v/>
      </c>
      <c r="C3493" s="32"/>
      <c r="D3493" s="3"/>
      <c r="E3493" s="3"/>
      <c r="G3493" s="13"/>
      <c r="H3493" s="13"/>
      <c r="I3493" s="13"/>
      <c r="J3493" s="46"/>
    </row>
    <row r="3494" spans="1:10" x14ac:dyDescent="0.25">
      <c r="A3494" s="7" t="str">
        <f>IF(C3493="","",IFERROR(IF(VLOOKUP(C3493,'Program Mapping'!B:B,1,FALSE)=C3493,"OK","Fix"),"Fix"))</f>
        <v/>
      </c>
      <c r="C3494" s="32"/>
      <c r="D3494" s="3"/>
      <c r="E3494" s="3"/>
      <c r="G3494" s="13"/>
      <c r="H3494" s="13"/>
      <c r="I3494" s="13"/>
      <c r="J3494" s="46"/>
    </row>
    <row r="3495" spans="1:10" x14ac:dyDescent="0.25">
      <c r="A3495" s="7" t="str">
        <f>IF(C3494="","",IFERROR(IF(VLOOKUP(C3494,'Program Mapping'!B:B,1,FALSE)=C3494,"OK","Fix"),"Fix"))</f>
        <v/>
      </c>
      <c r="C3495" s="32"/>
      <c r="D3495" s="3"/>
      <c r="E3495" s="3"/>
      <c r="G3495" s="13"/>
      <c r="H3495" s="13"/>
      <c r="I3495" s="13"/>
      <c r="J3495" s="46"/>
    </row>
    <row r="3496" spans="1:10" x14ac:dyDescent="0.25">
      <c r="A3496" s="7" t="str">
        <f>IF(C3495="","",IFERROR(IF(VLOOKUP(C3495,'Program Mapping'!B:B,1,FALSE)=C3495,"OK","Fix"),"Fix"))</f>
        <v/>
      </c>
      <c r="C3496" s="32"/>
      <c r="D3496" s="3"/>
      <c r="E3496" s="3"/>
      <c r="G3496" s="13"/>
      <c r="H3496" s="13"/>
      <c r="I3496" s="13"/>
      <c r="J3496" s="46"/>
    </row>
    <row r="3497" spans="1:10" x14ac:dyDescent="0.25">
      <c r="A3497" s="7" t="str">
        <f>IF(C3496="","",IFERROR(IF(VLOOKUP(C3496,'Program Mapping'!B:B,1,FALSE)=C3496,"OK","Fix"),"Fix"))</f>
        <v/>
      </c>
      <c r="C3497" s="32"/>
      <c r="D3497" s="3"/>
      <c r="E3497" s="3"/>
      <c r="G3497" s="13"/>
      <c r="H3497" s="13"/>
      <c r="I3497" s="13"/>
      <c r="J3497" s="46"/>
    </row>
    <row r="3498" spans="1:10" x14ac:dyDescent="0.25">
      <c r="A3498" s="7" t="str">
        <f>IF(C3497="","",IFERROR(IF(VLOOKUP(C3497,'Program Mapping'!B:B,1,FALSE)=C3497,"OK","Fix"),"Fix"))</f>
        <v/>
      </c>
      <c r="C3498" s="32"/>
      <c r="D3498" s="3"/>
      <c r="E3498" s="3"/>
      <c r="G3498" s="13"/>
      <c r="H3498" s="13"/>
      <c r="I3498" s="13"/>
      <c r="J3498" s="46"/>
    </row>
    <row r="3499" spans="1:10" x14ac:dyDescent="0.25">
      <c r="A3499" s="7" t="str">
        <f>IF(C3498="","",IFERROR(IF(VLOOKUP(C3498,'Program Mapping'!B:B,1,FALSE)=C3498,"OK","Fix"),"Fix"))</f>
        <v/>
      </c>
      <c r="C3499" s="32"/>
      <c r="D3499" s="3"/>
      <c r="E3499" s="3"/>
      <c r="G3499" s="13"/>
      <c r="H3499" s="13"/>
      <c r="I3499" s="13"/>
      <c r="J3499" s="46"/>
    </row>
    <row r="3500" spans="1:10" x14ac:dyDescent="0.25">
      <c r="A3500" s="7" t="str">
        <f>IF(C3499="","",IFERROR(IF(VLOOKUP(C3499,'Program Mapping'!B:B,1,FALSE)=C3499,"OK","Fix"),"Fix"))</f>
        <v/>
      </c>
      <c r="C3500" s="32"/>
      <c r="D3500" s="3"/>
      <c r="E3500" s="3"/>
      <c r="G3500" s="13"/>
      <c r="H3500" s="13"/>
      <c r="I3500" s="13"/>
      <c r="J3500" s="46"/>
    </row>
    <row r="3501" spans="1:10" x14ac:dyDescent="0.25">
      <c r="A3501" s="7" t="str">
        <f>IF(C3500="","",IFERROR(IF(VLOOKUP(C3500,'Program Mapping'!B:B,1,FALSE)=C3500,"OK","Fix"),"Fix"))</f>
        <v/>
      </c>
      <c r="C3501" s="32"/>
      <c r="D3501" s="3"/>
      <c r="E3501" s="3"/>
      <c r="G3501" s="13"/>
      <c r="H3501" s="13"/>
      <c r="I3501" s="13"/>
      <c r="J3501" s="46"/>
    </row>
    <row r="3502" spans="1:10" x14ac:dyDescent="0.25">
      <c r="A3502" s="7" t="str">
        <f>IF(C3501="","",IFERROR(IF(VLOOKUP(C3501,'Program Mapping'!B:B,1,FALSE)=C3501,"OK","Fix"),"Fix"))</f>
        <v/>
      </c>
      <c r="C3502" s="32"/>
      <c r="D3502" s="3"/>
      <c r="E3502" s="3"/>
      <c r="G3502" s="13"/>
      <c r="H3502" s="13"/>
      <c r="I3502" s="13"/>
      <c r="J3502" s="46"/>
    </row>
    <row r="3503" spans="1:10" x14ac:dyDescent="0.25">
      <c r="A3503" s="7" t="str">
        <f>IF(C3502="","",IFERROR(IF(VLOOKUP(C3502,'Program Mapping'!B:B,1,FALSE)=C3502,"OK","Fix"),"Fix"))</f>
        <v/>
      </c>
      <c r="C3503" s="32"/>
      <c r="D3503" s="3"/>
      <c r="E3503" s="3"/>
      <c r="G3503" s="13"/>
      <c r="H3503" s="13"/>
      <c r="I3503" s="13"/>
      <c r="J3503" s="46"/>
    </row>
    <row r="3504" spans="1:10" x14ac:dyDescent="0.25">
      <c r="A3504" s="7" t="str">
        <f>IF(C3503="","",IFERROR(IF(VLOOKUP(C3503,'Program Mapping'!B:B,1,FALSE)=C3503,"OK","Fix"),"Fix"))</f>
        <v/>
      </c>
      <c r="C3504" s="32"/>
      <c r="D3504" s="3"/>
      <c r="E3504" s="3"/>
      <c r="G3504" s="13"/>
      <c r="H3504" s="13"/>
      <c r="I3504" s="13"/>
      <c r="J3504" s="46"/>
    </row>
    <row r="3505" spans="1:10" x14ac:dyDescent="0.25">
      <c r="A3505" s="7" t="str">
        <f>IF(C3504="","",IFERROR(IF(VLOOKUP(C3504,'Program Mapping'!B:B,1,FALSE)=C3504,"OK","Fix"),"Fix"))</f>
        <v/>
      </c>
      <c r="C3505" s="32"/>
      <c r="D3505" s="3"/>
      <c r="E3505" s="3"/>
      <c r="G3505" s="13"/>
      <c r="H3505" s="13"/>
      <c r="I3505" s="13"/>
      <c r="J3505" s="46"/>
    </row>
    <row r="3506" spans="1:10" x14ac:dyDescent="0.25">
      <c r="A3506" s="7" t="str">
        <f>IF(C3505="","",IFERROR(IF(VLOOKUP(C3505,'Program Mapping'!B:B,1,FALSE)=C3505,"OK","Fix"),"Fix"))</f>
        <v/>
      </c>
      <c r="C3506" s="32"/>
      <c r="D3506" s="3"/>
      <c r="E3506" s="3"/>
      <c r="G3506" s="13"/>
      <c r="H3506" s="13"/>
      <c r="I3506" s="13"/>
      <c r="J3506" s="46"/>
    </row>
    <row r="3507" spans="1:10" x14ac:dyDescent="0.25">
      <c r="A3507" s="7" t="str">
        <f>IF(C3506="","",IFERROR(IF(VLOOKUP(C3506,'Program Mapping'!B:B,1,FALSE)=C3506,"OK","Fix"),"Fix"))</f>
        <v/>
      </c>
      <c r="C3507" s="32"/>
      <c r="D3507" s="3"/>
      <c r="E3507" s="3"/>
      <c r="G3507" s="13"/>
      <c r="H3507" s="13"/>
      <c r="I3507" s="13"/>
      <c r="J3507" s="46"/>
    </row>
    <row r="3508" spans="1:10" x14ac:dyDescent="0.25">
      <c r="A3508" s="7" t="str">
        <f>IF(C3507="","",IFERROR(IF(VLOOKUP(C3507,'Program Mapping'!B:B,1,FALSE)=C3507,"OK","Fix"),"Fix"))</f>
        <v/>
      </c>
      <c r="C3508" s="32"/>
      <c r="D3508" s="3"/>
      <c r="E3508" s="3"/>
      <c r="G3508" s="13"/>
      <c r="H3508" s="13"/>
      <c r="I3508" s="13"/>
      <c r="J3508" s="46"/>
    </row>
    <row r="3509" spans="1:10" x14ac:dyDescent="0.25">
      <c r="A3509" s="7" t="str">
        <f>IF(C3508="","",IFERROR(IF(VLOOKUP(C3508,'Program Mapping'!B:B,1,FALSE)=C3508,"OK","Fix"),"Fix"))</f>
        <v/>
      </c>
      <c r="C3509" s="32"/>
      <c r="D3509" s="3"/>
      <c r="E3509" s="3"/>
      <c r="G3509" s="13"/>
      <c r="H3509" s="13"/>
      <c r="I3509" s="13"/>
      <c r="J3509" s="46"/>
    </row>
    <row r="3510" spans="1:10" x14ac:dyDescent="0.25">
      <c r="A3510" s="7" t="str">
        <f>IF(C3509="","",IFERROR(IF(VLOOKUP(C3509,'Program Mapping'!B:B,1,FALSE)=C3509,"OK","Fix"),"Fix"))</f>
        <v/>
      </c>
      <c r="C3510" s="32"/>
      <c r="D3510" s="3"/>
      <c r="E3510" s="3"/>
      <c r="G3510" s="13"/>
      <c r="H3510" s="13"/>
      <c r="I3510" s="13"/>
      <c r="J3510" s="46"/>
    </row>
    <row r="3511" spans="1:10" x14ac:dyDescent="0.25">
      <c r="A3511" s="7" t="str">
        <f>IF(C3510="","",IFERROR(IF(VLOOKUP(C3510,'Program Mapping'!B:B,1,FALSE)=C3510,"OK","Fix"),"Fix"))</f>
        <v/>
      </c>
      <c r="C3511" s="32"/>
      <c r="D3511" s="3"/>
      <c r="E3511" s="3"/>
      <c r="G3511" s="13"/>
      <c r="H3511" s="13"/>
      <c r="I3511" s="13"/>
      <c r="J3511" s="46"/>
    </row>
    <row r="3512" spans="1:10" x14ac:dyDescent="0.25">
      <c r="A3512" s="7" t="str">
        <f>IF(C3511="","",IFERROR(IF(VLOOKUP(C3511,'Program Mapping'!B:B,1,FALSE)=C3511,"OK","Fix"),"Fix"))</f>
        <v/>
      </c>
      <c r="C3512" s="32"/>
      <c r="D3512" s="3"/>
      <c r="E3512" s="3"/>
      <c r="G3512" s="13"/>
      <c r="H3512" s="13"/>
      <c r="I3512" s="13"/>
      <c r="J3512" s="46"/>
    </row>
    <row r="3513" spans="1:10" x14ac:dyDescent="0.25">
      <c r="A3513" s="7" t="str">
        <f>IF(C3512="","",IFERROR(IF(VLOOKUP(C3512,'Program Mapping'!B:B,1,FALSE)=C3512,"OK","Fix"),"Fix"))</f>
        <v/>
      </c>
      <c r="C3513" s="32"/>
      <c r="D3513" s="3"/>
      <c r="E3513" s="3"/>
      <c r="G3513" s="13"/>
      <c r="H3513" s="13"/>
      <c r="I3513" s="13"/>
      <c r="J3513" s="46"/>
    </row>
    <row r="3514" spans="1:10" x14ac:dyDescent="0.25">
      <c r="A3514" s="7" t="str">
        <f>IF(C3513="","",IFERROR(IF(VLOOKUP(C3513,'Program Mapping'!B:B,1,FALSE)=C3513,"OK","Fix"),"Fix"))</f>
        <v/>
      </c>
      <c r="C3514" s="32"/>
      <c r="D3514" s="3"/>
      <c r="E3514" s="3"/>
      <c r="G3514" s="13"/>
      <c r="H3514" s="13"/>
      <c r="I3514" s="13"/>
      <c r="J3514" s="46"/>
    </row>
    <row r="3515" spans="1:10" x14ac:dyDescent="0.25">
      <c r="A3515" s="7" t="str">
        <f>IF(C3514="","",IFERROR(IF(VLOOKUP(C3514,'Program Mapping'!B:B,1,FALSE)=C3514,"OK","Fix"),"Fix"))</f>
        <v/>
      </c>
      <c r="C3515" s="32"/>
      <c r="D3515" s="3"/>
      <c r="E3515" s="3"/>
      <c r="G3515" s="13"/>
      <c r="H3515" s="13"/>
      <c r="I3515" s="13"/>
      <c r="J3515" s="46"/>
    </row>
    <row r="3516" spans="1:10" x14ac:dyDescent="0.25">
      <c r="A3516" s="7" t="str">
        <f>IF(C3515="","",IFERROR(IF(VLOOKUP(C3515,'Program Mapping'!B:B,1,FALSE)=C3515,"OK","Fix"),"Fix"))</f>
        <v/>
      </c>
      <c r="C3516" s="32"/>
      <c r="D3516" s="3"/>
      <c r="E3516" s="3"/>
      <c r="G3516" s="13"/>
      <c r="H3516" s="13"/>
      <c r="I3516" s="13"/>
      <c r="J3516" s="46"/>
    </row>
    <row r="3517" spans="1:10" x14ac:dyDescent="0.25">
      <c r="A3517" s="7" t="str">
        <f>IF(C3516="","",IFERROR(IF(VLOOKUP(C3516,'Program Mapping'!B:B,1,FALSE)=C3516,"OK","Fix"),"Fix"))</f>
        <v/>
      </c>
      <c r="C3517" s="32"/>
      <c r="D3517" s="3"/>
      <c r="E3517" s="3"/>
      <c r="G3517" s="13"/>
      <c r="H3517" s="13"/>
      <c r="I3517" s="13"/>
      <c r="J3517" s="46"/>
    </row>
    <row r="3518" spans="1:10" x14ac:dyDescent="0.25">
      <c r="A3518" s="7" t="str">
        <f>IF(C3517="","",IFERROR(IF(VLOOKUP(C3517,'Program Mapping'!B:B,1,FALSE)=C3517,"OK","Fix"),"Fix"))</f>
        <v/>
      </c>
      <c r="C3518" s="32"/>
      <c r="D3518" s="3"/>
      <c r="E3518" s="3"/>
      <c r="G3518" s="13"/>
      <c r="H3518" s="13"/>
      <c r="I3518" s="13"/>
      <c r="J3518" s="46"/>
    </row>
    <row r="3519" spans="1:10" x14ac:dyDescent="0.25">
      <c r="A3519" s="7" t="str">
        <f>IF(C3518="","",IFERROR(IF(VLOOKUP(C3518,'Program Mapping'!B:B,1,FALSE)=C3518,"OK","Fix"),"Fix"))</f>
        <v/>
      </c>
      <c r="C3519" s="32"/>
      <c r="D3519" s="3"/>
      <c r="E3519" s="3"/>
      <c r="G3519" s="13"/>
      <c r="H3519" s="13"/>
      <c r="I3519" s="13"/>
      <c r="J3519" s="46"/>
    </row>
    <row r="3520" spans="1:10" x14ac:dyDescent="0.25">
      <c r="A3520" s="7" t="str">
        <f>IF(C3519="","",IFERROR(IF(VLOOKUP(C3519,'Program Mapping'!B:B,1,FALSE)=C3519,"OK","Fix"),"Fix"))</f>
        <v/>
      </c>
      <c r="C3520" s="32"/>
      <c r="D3520" s="3"/>
      <c r="E3520" s="3"/>
      <c r="G3520" s="13"/>
      <c r="H3520" s="13"/>
      <c r="I3520" s="13"/>
      <c r="J3520" s="46"/>
    </row>
    <row r="3521" spans="1:10" x14ac:dyDescent="0.25">
      <c r="A3521" s="7" t="str">
        <f>IF(C3520="","",IFERROR(IF(VLOOKUP(C3520,'Program Mapping'!B:B,1,FALSE)=C3520,"OK","Fix"),"Fix"))</f>
        <v/>
      </c>
      <c r="C3521" s="32"/>
      <c r="D3521" s="3"/>
      <c r="E3521" s="3"/>
      <c r="G3521" s="13"/>
      <c r="H3521" s="13"/>
      <c r="I3521" s="13"/>
      <c r="J3521" s="46"/>
    </row>
    <row r="3522" spans="1:10" x14ac:dyDescent="0.25">
      <c r="A3522" s="7" t="str">
        <f>IF(C3521="","",IFERROR(IF(VLOOKUP(C3521,'Program Mapping'!B:B,1,FALSE)=C3521,"OK","Fix"),"Fix"))</f>
        <v/>
      </c>
      <c r="C3522" s="32"/>
      <c r="D3522" s="3"/>
      <c r="E3522" s="3"/>
      <c r="G3522" s="13"/>
      <c r="H3522" s="13"/>
      <c r="I3522" s="13"/>
      <c r="J3522" s="46"/>
    </row>
    <row r="3523" spans="1:10" x14ac:dyDescent="0.25">
      <c r="A3523" s="7" t="str">
        <f>IF(C3522="","",IFERROR(IF(VLOOKUP(C3522,'Program Mapping'!B:B,1,FALSE)=C3522,"OK","Fix"),"Fix"))</f>
        <v/>
      </c>
      <c r="C3523" s="32"/>
      <c r="D3523" s="3"/>
      <c r="E3523" s="3"/>
      <c r="G3523" s="13"/>
      <c r="H3523" s="13"/>
      <c r="I3523" s="13"/>
      <c r="J3523" s="46"/>
    </row>
    <row r="3524" spans="1:10" x14ac:dyDescent="0.25">
      <c r="A3524" s="7" t="str">
        <f>IF(C3523="","",IFERROR(IF(VLOOKUP(C3523,'Program Mapping'!B:B,1,FALSE)=C3523,"OK","Fix"),"Fix"))</f>
        <v/>
      </c>
      <c r="C3524" s="32"/>
      <c r="D3524" s="3"/>
      <c r="E3524" s="3"/>
      <c r="G3524" s="13"/>
      <c r="H3524" s="13"/>
      <c r="I3524" s="13"/>
      <c r="J3524" s="46"/>
    </row>
    <row r="3525" spans="1:10" x14ac:dyDescent="0.25">
      <c r="A3525" s="7" t="str">
        <f>IF(C3524="","",IFERROR(IF(VLOOKUP(C3524,'Program Mapping'!B:B,1,FALSE)=C3524,"OK","Fix"),"Fix"))</f>
        <v/>
      </c>
      <c r="C3525" s="32"/>
      <c r="D3525" s="3"/>
      <c r="E3525" s="3"/>
      <c r="G3525" s="13"/>
      <c r="H3525" s="13"/>
      <c r="I3525" s="13"/>
      <c r="J3525" s="46"/>
    </row>
    <row r="3526" spans="1:10" x14ac:dyDescent="0.25">
      <c r="A3526" s="7" t="str">
        <f>IF(C3525="","",IFERROR(IF(VLOOKUP(C3525,'Program Mapping'!B:B,1,FALSE)=C3525,"OK","Fix"),"Fix"))</f>
        <v/>
      </c>
      <c r="C3526" s="32"/>
      <c r="D3526" s="3"/>
      <c r="E3526" s="3"/>
      <c r="G3526" s="13"/>
      <c r="H3526" s="13"/>
      <c r="I3526" s="13"/>
      <c r="J3526" s="46"/>
    </row>
    <row r="3527" spans="1:10" x14ac:dyDescent="0.25">
      <c r="A3527" s="7" t="str">
        <f>IF(C3526="","",IFERROR(IF(VLOOKUP(C3526,'Program Mapping'!B:B,1,FALSE)=C3526,"OK","Fix"),"Fix"))</f>
        <v/>
      </c>
      <c r="C3527" s="32"/>
      <c r="D3527" s="3"/>
      <c r="E3527" s="3"/>
      <c r="G3527" s="13"/>
      <c r="H3527" s="13"/>
      <c r="I3527" s="13"/>
      <c r="J3527" s="46"/>
    </row>
    <row r="3528" spans="1:10" x14ac:dyDescent="0.25">
      <c r="A3528" s="7" t="str">
        <f>IF(C3527="","",IFERROR(IF(VLOOKUP(C3527,'Program Mapping'!B:B,1,FALSE)=C3527,"OK","Fix"),"Fix"))</f>
        <v/>
      </c>
      <c r="C3528" s="32"/>
      <c r="D3528" s="3"/>
      <c r="E3528" s="3"/>
      <c r="G3528" s="13"/>
      <c r="H3528" s="13"/>
      <c r="I3528" s="13"/>
      <c r="J3528" s="46"/>
    </row>
    <row r="3529" spans="1:10" x14ac:dyDescent="0.25">
      <c r="A3529" s="7" t="str">
        <f>IF(C3528="","",IFERROR(IF(VLOOKUP(C3528,'Program Mapping'!B:B,1,FALSE)=C3528,"OK","Fix"),"Fix"))</f>
        <v/>
      </c>
      <c r="C3529" s="32"/>
      <c r="D3529" s="3"/>
      <c r="E3529" s="3"/>
      <c r="G3529" s="13"/>
      <c r="H3529" s="13"/>
      <c r="I3529" s="13"/>
      <c r="J3529" s="46"/>
    </row>
    <row r="3530" spans="1:10" x14ac:dyDescent="0.25">
      <c r="A3530" s="7" t="str">
        <f>IF(C3529="","",IFERROR(IF(VLOOKUP(C3529,'Program Mapping'!B:B,1,FALSE)=C3529,"OK","Fix"),"Fix"))</f>
        <v/>
      </c>
      <c r="C3530" s="32"/>
      <c r="D3530" s="3"/>
      <c r="E3530" s="3"/>
      <c r="G3530" s="13"/>
      <c r="H3530" s="13"/>
      <c r="I3530" s="13"/>
      <c r="J3530" s="46"/>
    </row>
    <row r="3531" spans="1:10" x14ac:dyDescent="0.25">
      <c r="A3531" s="7" t="str">
        <f>IF(C3530="","",IFERROR(IF(VLOOKUP(C3530,'Program Mapping'!B:B,1,FALSE)=C3530,"OK","Fix"),"Fix"))</f>
        <v/>
      </c>
      <c r="C3531" s="32"/>
      <c r="D3531" s="3"/>
      <c r="E3531" s="3"/>
      <c r="G3531" s="13"/>
      <c r="H3531" s="13"/>
      <c r="I3531" s="13"/>
      <c r="J3531" s="46"/>
    </row>
    <row r="3532" spans="1:10" x14ac:dyDescent="0.25">
      <c r="A3532" s="7" t="str">
        <f>IF(C3531="","",IFERROR(IF(VLOOKUP(C3531,'Program Mapping'!B:B,1,FALSE)=C3531,"OK","Fix"),"Fix"))</f>
        <v/>
      </c>
      <c r="C3532" s="32"/>
      <c r="D3532" s="3"/>
      <c r="E3532" s="3"/>
      <c r="G3532" s="13"/>
      <c r="H3532" s="13"/>
      <c r="I3532" s="13"/>
      <c r="J3532" s="46"/>
    </row>
    <row r="3533" spans="1:10" x14ac:dyDescent="0.25">
      <c r="A3533" s="7" t="str">
        <f>IF(C3532="","",IFERROR(IF(VLOOKUP(C3532,'Program Mapping'!B:B,1,FALSE)=C3532,"OK","Fix"),"Fix"))</f>
        <v/>
      </c>
      <c r="C3533" s="32"/>
      <c r="D3533" s="3"/>
      <c r="E3533" s="3"/>
      <c r="G3533" s="13"/>
      <c r="H3533" s="13"/>
      <c r="I3533" s="13"/>
      <c r="J3533" s="46"/>
    </row>
    <row r="3534" spans="1:10" x14ac:dyDescent="0.25">
      <c r="A3534" s="7" t="str">
        <f>IF(C3533="","",IFERROR(IF(VLOOKUP(C3533,'Program Mapping'!B:B,1,FALSE)=C3533,"OK","Fix"),"Fix"))</f>
        <v/>
      </c>
      <c r="C3534" s="32"/>
      <c r="D3534" s="3"/>
      <c r="E3534" s="3"/>
      <c r="G3534" s="13"/>
      <c r="H3534" s="13"/>
      <c r="I3534" s="13"/>
      <c r="J3534" s="46"/>
    </row>
    <row r="3535" spans="1:10" x14ac:dyDescent="0.25">
      <c r="A3535" s="7" t="str">
        <f>IF(C3534="","",IFERROR(IF(VLOOKUP(C3534,'Program Mapping'!B:B,1,FALSE)=C3534,"OK","Fix"),"Fix"))</f>
        <v/>
      </c>
      <c r="C3535" s="32"/>
      <c r="D3535" s="3"/>
      <c r="E3535" s="3"/>
      <c r="G3535" s="13"/>
      <c r="H3535" s="13"/>
      <c r="I3535" s="13"/>
      <c r="J3535" s="46"/>
    </row>
    <row r="3536" spans="1:10" x14ac:dyDescent="0.25">
      <c r="A3536" s="7" t="str">
        <f>IF(C3535="","",IFERROR(IF(VLOOKUP(C3535,'Program Mapping'!B:B,1,FALSE)=C3535,"OK","Fix"),"Fix"))</f>
        <v/>
      </c>
      <c r="C3536" s="32"/>
      <c r="D3536" s="3"/>
      <c r="E3536" s="3"/>
      <c r="G3536" s="13"/>
      <c r="H3536" s="13"/>
      <c r="I3536" s="13"/>
      <c r="J3536" s="46"/>
    </row>
    <row r="3537" spans="1:10" x14ac:dyDescent="0.25">
      <c r="A3537" s="7" t="str">
        <f>IF(C3536="","",IFERROR(IF(VLOOKUP(C3536,'Program Mapping'!B:B,1,FALSE)=C3536,"OK","Fix"),"Fix"))</f>
        <v/>
      </c>
      <c r="C3537" s="32"/>
      <c r="D3537" s="3"/>
      <c r="E3537" s="3"/>
      <c r="G3537" s="13"/>
      <c r="H3537" s="13"/>
      <c r="I3537" s="13"/>
      <c r="J3537" s="46"/>
    </row>
    <row r="3538" spans="1:10" x14ac:dyDescent="0.25">
      <c r="A3538" s="7" t="str">
        <f>IF(C3537="","",IFERROR(IF(VLOOKUP(C3537,'Program Mapping'!B:B,1,FALSE)=C3537,"OK","Fix"),"Fix"))</f>
        <v/>
      </c>
      <c r="C3538" s="32"/>
      <c r="D3538" s="3"/>
      <c r="E3538" s="3"/>
      <c r="G3538" s="13"/>
      <c r="H3538" s="13"/>
      <c r="I3538" s="13"/>
      <c r="J3538" s="46"/>
    </row>
    <row r="3539" spans="1:10" x14ac:dyDescent="0.25">
      <c r="A3539" s="7" t="str">
        <f>IF(C3538="","",IFERROR(IF(VLOOKUP(C3538,'Program Mapping'!B:B,1,FALSE)=C3538,"OK","Fix"),"Fix"))</f>
        <v/>
      </c>
      <c r="C3539" s="32"/>
      <c r="D3539" s="3"/>
      <c r="E3539" s="3"/>
      <c r="G3539" s="13"/>
      <c r="H3539" s="13"/>
      <c r="I3539" s="13"/>
      <c r="J3539" s="46"/>
    </row>
    <row r="3540" spans="1:10" x14ac:dyDescent="0.25">
      <c r="A3540" s="7" t="str">
        <f>IF(C3539="","",IFERROR(IF(VLOOKUP(C3539,'Program Mapping'!B:B,1,FALSE)=C3539,"OK","Fix"),"Fix"))</f>
        <v/>
      </c>
      <c r="C3540" s="32"/>
      <c r="D3540" s="3"/>
      <c r="E3540" s="3"/>
      <c r="G3540" s="13"/>
      <c r="H3540" s="13"/>
      <c r="I3540" s="13"/>
      <c r="J3540" s="46"/>
    </row>
    <row r="3541" spans="1:10" x14ac:dyDescent="0.25">
      <c r="A3541" s="7" t="str">
        <f>IF(C3540="","",IFERROR(IF(VLOOKUP(C3540,'Program Mapping'!B:B,1,FALSE)=C3540,"OK","Fix"),"Fix"))</f>
        <v/>
      </c>
      <c r="C3541" s="32"/>
      <c r="D3541" s="3"/>
      <c r="E3541" s="3"/>
      <c r="G3541" s="13"/>
      <c r="H3541" s="13"/>
      <c r="I3541" s="13"/>
      <c r="J3541" s="46"/>
    </row>
    <row r="3542" spans="1:10" x14ac:dyDescent="0.25">
      <c r="A3542" s="7" t="str">
        <f>IF(C3541="","",IFERROR(IF(VLOOKUP(C3541,'Program Mapping'!B:B,1,FALSE)=C3541,"OK","Fix"),"Fix"))</f>
        <v/>
      </c>
      <c r="C3542" s="32"/>
      <c r="D3542" s="3"/>
      <c r="E3542" s="3"/>
      <c r="G3542" s="13"/>
      <c r="H3542" s="13"/>
      <c r="I3542" s="13"/>
      <c r="J3542" s="46"/>
    </row>
    <row r="3543" spans="1:10" x14ac:dyDescent="0.25">
      <c r="A3543" s="7" t="str">
        <f>IF(C3542="","",IFERROR(IF(VLOOKUP(C3542,'Program Mapping'!B:B,1,FALSE)=C3542,"OK","Fix"),"Fix"))</f>
        <v/>
      </c>
      <c r="C3543" s="32"/>
      <c r="D3543" s="3"/>
      <c r="E3543" s="3"/>
      <c r="G3543" s="13"/>
      <c r="H3543" s="13"/>
      <c r="I3543" s="13"/>
      <c r="J3543" s="46"/>
    </row>
    <row r="3544" spans="1:10" x14ac:dyDescent="0.25">
      <c r="A3544" s="7" t="str">
        <f>IF(C3543="","",IFERROR(IF(VLOOKUP(C3543,'Program Mapping'!B:B,1,FALSE)=C3543,"OK","Fix"),"Fix"))</f>
        <v/>
      </c>
      <c r="C3544" s="32"/>
      <c r="D3544" s="3"/>
      <c r="E3544" s="3"/>
      <c r="G3544" s="13"/>
      <c r="H3544" s="13"/>
      <c r="I3544" s="13"/>
      <c r="J3544" s="46"/>
    </row>
    <row r="3545" spans="1:10" x14ac:dyDescent="0.25">
      <c r="A3545" s="7" t="str">
        <f>IF(C3544="","",IFERROR(IF(VLOOKUP(C3544,'Program Mapping'!B:B,1,FALSE)=C3544,"OK","Fix"),"Fix"))</f>
        <v/>
      </c>
      <c r="C3545" s="32"/>
      <c r="D3545" s="3"/>
      <c r="E3545" s="3"/>
      <c r="G3545" s="13"/>
      <c r="H3545" s="13"/>
      <c r="I3545" s="13"/>
      <c r="J3545" s="46"/>
    </row>
    <row r="3546" spans="1:10" x14ac:dyDescent="0.25">
      <c r="A3546" s="7" t="str">
        <f>IF(C3545="","",IFERROR(IF(VLOOKUP(C3545,'Program Mapping'!B:B,1,FALSE)=C3545,"OK","Fix"),"Fix"))</f>
        <v/>
      </c>
      <c r="C3546" s="32"/>
      <c r="D3546" s="3"/>
      <c r="E3546" s="3"/>
      <c r="G3546" s="13"/>
      <c r="H3546" s="13"/>
      <c r="I3546" s="13"/>
      <c r="J3546" s="46"/>
    </row>
    <row r="3547" spans="1:10" x14ac:dyDescent="0.25">
      <c r="A3547" s="7" t="str">
        <f>IF(C3546="","",IFERROR(IF(VLOOKUP(C3546,'Program Mapping'!B:B,1,FALSE)=C3546,"OK","Fix"),"Fix"))</f>
        <v/>
      </c>
      <c r="C3547" s="32"/>
      <c r="D3547" s="3"/>
      <c r="E3547" s="3"/>
      <c r="G3547" s="13"/>
      <c r="H3547" s="13"/>
      <c r="I3547" s="13"/>
      <c r="J3547" s="46"/>
    </row>
    <row r="3548" spans="1:10" x14ac:dyDescent="0.25">
      <c r="A3548" s="7" t="str">
        <f>IF(C3547="","",IFERROR(IF(VLOOKUP(C3547,'Program Mapping'!B:B,1,FALSE)=C3547,"OK","Fix"),"Fix"))</f>
        <v/>
      </c>
      <c r="C3548" s="32"/>
      <c r="D3548" s="3"/>
      <c r="E3548" s="3"/>
      <c r="G3548" s="13"/>
      <c r="H3548" s="13"/>
      <c r="I3548" s="13"/>
      <c r="J3548" s="46"/>
    </row>
    <row r="3549" spans="1:10" x14ac:dyDescent="0.25">
      <c r="A3549" s="7" t="str">
        <f>IF(C3548="","",IFERROR(IF(VLOOKUP(C3548,'Program Mapping'!B:B,1,FALSE)=C3548,"OK","Fix"),"Fix"))</f>
        <v/>
      </c>
      <c r="C3549" s="32"/>
      <c r="D3549" s="3"/>
      <c r="E3549" s="3"/>
      <c r="G3549" s="13"/>
      <c r="H3549" s="13"/>
      <c r="I3549" s="13"/>
      <c r="J3549" s="46"/>
    </row>
    <row r="3550" spans="1:10" x14ac:dyDescent="0.25">
      <c r="A3550" s="7" t="str">
        <f>IF(C3549="","",IFERROR(IF(VLOOKUP(C3549,'Program Mapping'!B:B,1,FALSE)=C3549,"OK","Fix"),"Fix"))</f>
        <v/>
      </c>
      <c r="C3550" s="32"/>
      <c r="D3550" s="3"/>
      <c r="E3550" s="3"/>
      <c r="G3550" s="13"/>
      <c r="H3550" s="13"/>
      <c r="I3550" s="13"/>
      <c r="J3550" s="46"/>
    </row>
    <row r="3551" spans="1:10" x14ac:dyDescent="0.25">
      <c r="A3551" s="7" t="str">
        <f>IF(C3550="","",IFERROR(IF(VLOOKUP(C3550,'Program Mapping'!B:B,1,FALSE)=C3550,"OK","Fix"),"Fix"))</f>
        <v/>
      </c>
      <c r="C3551" s="32"/>
      <c r="D3551" s="3"/>
      <c r="E3551" s="3"/>
      <c r="G3551" s="13"/>
      <c r="H3551" s="13"/>
      <c r="I3551" s="13"/>
      <c r="J3551" s="46"/>
    </row>
    <row r="3552" spans="1:10" x14ac:dyDescent="0.25">
      <c r="A3552" s="7" t="str">
        <f>IF(C3551="","",IFERROR(IF(VLOOKUP(C3551,'Program Mapping'!B:B,1,FALSE)=C3551,"OK","Fix"),"Fix"))</f>
        <v/>
      </c>
      <c r="C3552" s="32"/>
      <c r="D3552" s="3"/>
      <c r="E3552" s="3"/>
      <c r="G3552" s="13"/>
      <c r="H3552" s="13"/>
      <c r="I3552" s="13"/>
      <c r="J3552" s="46"/>
    </row>
    <row r="3553" spans="1:10" x14ac:dyDescent="0.25">
      <c r="A3553" s="7" t="str">
        <f>IF(C3552="","",IFERROR(IF(VLOOKUP(C3552,'Program Mapping'!B:B,1,FALSE)=C3552,"OK","Fix"),"Fix"))</f>
        <v/>
      </c>
      <c r="C3553" s="32"/>
      <c r="D3553" s="3"/>
      <c r="E3553" s="3"/>
      <c r="G3553" s="13"/>
      <c r="H3553" s="13"/>
      <c r="I3553" s="13"/>
      <c r="J3553" s="46"/>
    </row>
    <row r="3554" spans="1:10" x14ac:dyDescent="0.25">
      <c r="A3554" s="7" t="str">
        <f>IF(C3553="","",IFERROR(IF(VLOOKUP(C3553,'Program Mapping'!B:B,1,FALSE)=C3553,"OK","Fix"),"Fix"))</f>
        <v/>
      </c>
      <c r="C3554" s="32"/>
      <c r="D3554" s="3"/>
      <c r="E3554" s="3"/>
      <c r="G3554" s="13"/>
      <c r="H3554" s="13"/>
      <c r="I3554" s="13"/>
      <c r="J3554" s="46"/>
    </row>
    <row r="3555" spans="1:10" x14ac:dyDescent="0.25">
      <c r="A3555" s="7" t="str">
        <f>IF(C3554="","",IFERROR(IF(VLOOKUP(C3554,'Program Mapping'!B:B,1,FALSE)=C3554,"OK","Fix"),"Fix"))</f>
        <v/>
      </c>
      <c r="C3555" s="32"/>
      <c r="D3555" s="3"/>
      <c r="E3555" s="3"/>
      <c r="G3555" s="13"/>
      <c r="H3555" s="13"/>
      <c r="I3555" s="13"/>
      <c r="J3555" s="46"/>
    </row>
    <row r="3556" spans="1:10" x14ac:dyDescent="0.25">
      <c r="A3556" s="7" t="str">
        <f>IF(C3555="","",IFERROR(IF(VLOOKUP(C3555,'Program Mapping'!B:B,1,FALSE)=C3555,"OK","Fix"),"Fix"))</f>
        <v/>
      </c>
      <c r="C3556" s="32"/>
      <c r="D3556" s="3"/>
      <c r="E3556" s="3"/>
      <c r="G3556" s="13"/>
      <c r="H3556" s="13"/>
      <c r="I3556" s="13"/>
      <c r="J3556" s="46"/>
    </row>
    <row r="3557" spans="1:10" x14ac:dyDescent="0.25">
      <c r="A3557" s="7" t="str">
        <f>IF(C3556="","",IFERROR(IF(VLOOKUP(C3556,'Program Mapping'!B:B,1,FALSE)=C3556,"OK","Fix"),"Fix"))</f>
        <v/>
      </c>
      <c r="C3557" s="32"/>
      <c r="D3557" s="3"/>
      <c r="E3557" s="3"/>
      <c r="G3557" s="13"/>
      <c r="H3557" s="13"/>
      <c r="I3557" s="13"/>
      <c r="J3557" s="46"/>
    </row>
    <row r="3558" spans="1:10" x14ac:dyDescent="0.25">
      <c r="A3558" s="7" t="str">
        <f>IF(C3557="","",IFERROR(IF(VLOOKUP(C3557,'Program Mapping'!B:B,1,FALSE)=C3557,"OK","Fix"),"Fix"))</f>
        <v/>
      </c>
      <c r="C3558" s="32"/>
      <c r="D3558" s="3"/>
      <c r="E3558" s="3"/>
      <c r="G3558" s="13"/>
      <c r="H3558" s="13"/>
      <c r="I3558" s="13"/>
      <c r="J3558" s="46"/>
    </row>
    <row r="3559" spans="1:10" x14ac:dyDescent="0.25">
      <c r="A3559" s="7" t="str">
        <f>IF(C3558="","",IFERROR(IF(VLOOKUP(C3558,'Program Mapping'!B:B,1,FALSE)=C3558,"OK","Fix"),"Fix"))</f>
        <v/>
      </c>
      <c r="C3559" s="32"/>
      <c r="D3559" s="3"/>
      <c r="E3559" s="3"/>
      <c r="G3559" s="13"/>
      <c r="H3559" s="13"/>
      <c r="I3559" s="13"/>
      <c r="J3559" s="46"/>
    </row>
    <row r="3560" spans="1:10" x14ac:dyDescent="0.25">
      <c r="A3560" s="7" t="str">
        <f>IF(C3559="","",IFERROR(IF(VLOOKUP(C3559,'Program Mapping'!B:B,1,FALSE)=C3559,"OK","Fix"),"Fix"))</f>
        <v/>
      </c>
      <c r="C3560" s="32"/>
      <c r="D3560" s="3"/>
      <c r="E3560" s="3"/>
      <c r="G3560" s="13"/>
      <c r="H3560" s="13"/>
      <c r="I3560" s="13"/>
      <c r="J3560" s="46"/>
    </row>
    <row r="3561" spans="1:10" x14ac:dyDescent="0.25">
      <c r="A3561" s="7" t="str">
        <f>IF(C3560="","",IFERROR(IF(VLOOKUP(C3560,'Program Mapping'!B:B,1,FALSE)=C3560,"OK","Fix"),"Fix"))</f>
        <v/>
      </c>
      <c r="C3561" s="32"/>
      <c r="D3561" s="3"/>
      <c r="E3561" s="3"/>
      <c r="G3561" s="13"/>
      <c r="H3561" s="13"/>
      <c r="I3561" s="13"/>
      <c r="J3561" s="46"/>
    </row>
    <row r="3562" spans="1:10" x14ac:dyDescent="0.25">
      <c r="A3562" s="7" t="str">
        <f>IF(C3561="","",IFERROR(IF(VLOOKUP(C3561,'Program Mapping'!B:B,1,FALSE)=C3561,"OK","Fix"),"Fix"))</f>
        <v/>
      </c>
      <c r="C3562" s="32"/>
      <c r="D3562" s="3"/>
      <c r="E3562" s="3"/>
      <c r="G3562" s="13"/>
      <c r="H3562" s="13"/>
      <c r="I3562" s="13"/>
      <c r="J3562" s="46"/>
    </row>
    <row r="3563" spans="1:10" x14ac:dyDescent="0.25">
      <c r="A3563" s="7" t="str">
        <f>IF(C3562="","",IFERROR(IF(VLOOKUP(C3562,'Program Mapping'!B:B,1,FALSE)=C3562,"OK","Fix"),"Fix"))</f>
        <v/>
      </c>
      <c r="C3563" s="32"/>
      <c r="D3563" s="3"/>
      <c r="E3563" s="3"/>
      <c r="G3563" s="13"/>
      <c r="H3563" s="13"/>
      <c r="I3563" s="13"/>
      <c r="J3563" s="46"/>
    </row>
    <row r="3564" spans="1:10" x14ac:dyDescent="0.25">
      <c r="A3564" s="7" t="str">
        <f>IF(C3563="","",IFERROR(IF(VLOOKUP(C3563,'Program Mapping'!B:B,1,FALSE)=C3563,"OK","Fix"),"Fix"))</f>
        <v/>
      </c>
      <c r="C3564" s="32"/>
      <c r="D3564" s="3"/>
      <c r="E3564" s="3"/>
      <c r="G3564" s="13"/>
      <c r="H3564" s="13"/>
      <c r="I3564" s="13"/>
      <c r="J3564" s="46"/>
    </row>
    <row r="3565" spans="1:10" x14ac:dyDescent="0.25">
      <c r="A3565" s="7" t="str">
        <f>IF(C3564="","",IFERROR(IF(VLOOKUP(C3564,'Program Mapping'!B:B,1,FALSE)=C3564,"OK","Fix"),"Fix"))</f>
        <v/>
      </c>
      <c r="C3565" s="32"/>
      <c r="D3565" s="3"/>
      <c r="E3565" s="3"/>
      <c r="G3565" s="13"/>
      <c r="H3565" s="13"/>
      <c r="I3565" s="13"/>
      <c r="J3565" s="46"/>
    </row>
    <row r="3566" spans="1:10" x14ac:dyDescent="0.25">
      <c r="A3566" s="7" t="str">
        <f>IF(C3565="","",IFERROR(IF(VLOOKUP(C3565,'Program Mapping'!B:B,1,FALSE)=C3565,"OK","Fix"),"Fix"))</f>
        <v/>
      </c>
      <c r="C3566" s="32"/>
      <c r="D3566" s="3"/>
      <c r="E3566" s="3"/>
      <c r="G3566" s="13"/>
      <c r="H3566" s="13"/>
      <c r="I3566" s="13"/>
      <c r="J3566" s="46"/>
    </row>
    <row r="3567" spans="1:10" x14ac:dyDescent="0.25">
      <c r="A3567" s="7" t="str">
        <f>IF(C3566="","",IFERROR(IF(VLOOKUP(C3566,'Program Mapping'!B:B,1,FALSE)=C3566,"OK","Fix"),"Fix"))</f>
        <v/>
      </c>
      <c r="C3567" s="32"/>
      <c r="D3567" s="3"/>
      <c r="E3567" s="3"/>
      <c r="G3567" s="13"/>
      <c r="H3567" s="13"/>
      <c r="I3567" s="13"/>
      <c r="J3567" s="46"/>
    </row>
    <row r="3568" spans="1:10" x14ac:dyDescent="0.25">
      <c r="A3568" s="7" t="str">
        <f>IF(C3567="","",IFERROR(IF(VLOOKUP(C3567,'Program Mapping'!B:B,1,FALSE)=C3567,"OK","Fix"),"Fix"))</f>
        <v/>
      </c>
      <c r="C3568" s="32"/>
      <c r="D3568" s="3"/>
      <c r="E3568" s="3"/>
      <c r="G3568" s="13"/>
      <c r="H3568" s="13"/>
      <c r="I3568" s="13"/>
      <c r="J3568" s="46"/>
    </row>
    <row r="3569" spans="1:10" x14ac:dyDescent="0.25">
      <c r="A3569" s="7" t="str">
        <f>IF(C3568="","",IFERROR(IF(VLOOKUP(C3568,'Program Mapping'!B:B,1,FALSE)=C3568,"OK","Fix"),"Fix"))</f>
        <v/>
      </c>
      <c r="C3569" s="32"/>
      <c r="D3569" s="3"/>
      <c r="E3569" s="3"/>
      <c r="G3569" s="13"/>
      <c r="H3569" s="13"/>
      <c r="I3569" s="13"/>
      <c r="J3569" s="46"/>
    </row>
    <row r="3570" spans="1:10" x14ac:dyDescent="0.25">
      <c r="A3570" s="7" t="str">
        <f>IF(C3569="","",IFERROR(IF(VLOOKUP(C3569,'Program Mapping'!B:B,1,FALSE)=C3569,"OK","Fix"),"Fix"))</f>
        <v/>
      </c>
      <c r="C3570" s="32"/>
      <c r="D3570" s="3"/>
      <c r="E3570" s="3"/>
      <c r="G3570" s="13"/>
      <c r="H3570" s="13"/>
      <c r="I3570" s="13"/>
      <c r="J3570" s="46"/>
    </row>
    <row r="3571" spans="1:10" x14ac:dyDescent="0.25">
      <c r="A3571" s="7" t="str">
        <f>IF(C3570="","",IFERROR(IF(VLOOKUP(C3570,'Program Mapping'!B:B,1,FALSE)=C3570,"OK","Fix"),"Fix"))</f>
        <v/>
      </c>
      <c r="C3571" s="32"/>
      <c r="D3571" s="3"/>
      <c r="E3571" s="3"/>
      <c r="G3571" s="13"/>
      <c r="H3571" s="13"/>
      <c r="I3571" s="13"/>
      <c r="J3571" s="46"/>
    </row>
    <row r="3572" spans="1:10" x14ac:dyDescent="0.25">
      <c r="A3572" s="7" t="str">
        <f>IF(C3571="","",IFERROR(IF(VLOOKUP(C3571,'Program Mapping'!B:B,1,FALSE)=C3571,"OK","Fix"),"Fix"))</f>
        <v/>
      </c>
      <c r="C3572" s="32"/>
      <c r="D3572" s="3"/>
      <c r="E3572" s="3"/>
      <c r="G3572" s="13"/>
      <c r="H3572" s="13"/>
      <c r="I3572" s="13"/>
      <c r="J3572" s="46"/>
    </row>
    <row r="3573" spans="1:10" x14ac:dyDescent="0.25">
      <c r="A3573" s="7" t="str">
        <f>IF(C3572="","",IFERROR(IF(VLOOKUP(C3572,'Program Mapping'!B:B,1,FALSE)=C3572,"OK","Fix"),"Fix"))</f>
        <v/>
      </c>
      <c r="C3573" s="32"/>
      <c r="D3573" s="3"/>
      <c r="E3573" s="3"/>
      <c r="G3573" s="13"/>
      <c r="H3573" s="13"/>
      <c r="I3573" s="13"/>
      <c r="J3573" s="46"/>
    </row>
    <row r="3574" spans="1:10" x14ac:dyDescent="0.25">
      <c r="A3574" s="7" t="str">
        <f>IF(C3573="","",IFERROR(IF(VLOOKUP(C3573,'Program Mapping'!B:B,1,FALSE)=C3573,"OK","Fix"),"Fix"))</f>
        <v/>
      </c>
      <c r="C3574" s="32"/>
      <c r="D3574" s="3"/>
      <c r="E3574" s="3"/>
      <c r="G3574" s="13"/>
      <c r="H3574" s="13"/>
      <c r="I3574" s="13"/>
      <c r="J3574" s="46"/>
    </row>
    <row r="3575" spans="1:10" x14ac:dyDescent="0.25">
      <c r="A3575" s="7" t="str">
        <f>IF(C3574="","",IFERROR(IF(VLOOKUP(C3574,'Program Mapping'!B:B,1,FALSE)=C3574,"OK","Fix"),"Fix"))</f>
        <v/>
      </c>
      <c r="C3575" s="32"/>
      <c r="D3575" s="3"/>
      <c r="E3575" s="3"/>
      <c r="G3575" s="13"/>
      <c r="H3575" s="13"/>
      <c r="I3575" s="13"/>
      <c r="J3575" s="46"/>
    </row>
    <row r="3576" spans="1:10" x14ac:dyDescent="0.25">
      <c r="A3576" s="7" t="str">
        <f>IF(C3575="","",IFERROR(IF(VLOOKUP(C3575,'Program Mapping'!B:B,1,FALSE)=C3575,"OK","Fix"),"Fix"))</f>
        <v/>
      </c>
      <c r="C3576" s="32"/>
      <c r="D3576" s="3"/>
      <c r="E3576" s="3"/>
      <c r="G3576" s="13"/>
      <c r="H3576" s="13"/>
      <c r="I3576" s="13"/>
      <c r="J3576" s="46"/>
    </row>
    <row r="3577" spans="1:10" x14ac:dyDescent="0.25">
      <c r="A3577" s="7" t="str">
        <f>IF(C3576="","",IFERROR(IF(VLOOKUP(C3576,'Program Mapping'!B:B,1,FALSE)=C3576,"OK","Fix"),"Fix"))</f>
        <v/>
      </c>
      <c r="C3577" s="32"/>
      <c r="D3577" s="3"/>
      <c r="E3577" s="3"/>
      <c r="G3577" s="13"/>
      <c r="H3577" s="13"/>
      <c r="I3577" s="13"/>
      <c r="J3577" s="46"/>
    </row>
    <row r="3578" spans="1:10" x14ac:dyDescent="0.25">
      <c r="A3578" s="7" t="str">
        <f>IF(C3577="","",IFERROR(IF(VLOOKUP(C3577,'Program Mapping'!B:B,1,FALSE)=C3577,"OK","Fix"),"Fix"))</f>
        <v/>
      </c>
      <c r="C3578" s="32"/>
      <c r="D3578" s="3"/>
      <c r="E3578" s="3"/>
      <c r="G3578" s="13"/>
      <c r="H3578" s="13"/>
      <c r="I3578" s="13"/>
      <c r="J3578" s="46"/>
    </row>
    <row r="3579" spans="1:10" x14ac:dyDescent="0.25">
      <c r="A3579" s="7" t="str">
        <f>IF(C3578="","",IFERROR(IF(VLOOKUP(C3578,'Program Mapping'!B:B,1,FALSE)=C3578,"OK","Fix"),"Fix"))</f>
        <v/>
      </c>
      <c r="C3579" s="32"/>
      <c r="D3579" s="3"/>
      <c r="E3579" s="3"/>
      <c r="G3579" s="13"/>
      <c r="H3579" s="13"/>
      <c r="I3579" s="13"/>
      <c r="J3579" s="46"/>
    </row>
    <row r="3580" spans="1:10" x14ac:dyDescent="0.25">
      <c r="A3580" s="7" t="str">
        <f>IF(C3579="","",IFERROR(IF(VLOOKUP(C3579,'Program Mapping'!B:B,1,FALSE)=C3579,"OK","Fix"),"Fix"))</f>
        <v/>
      </c>
      <c r="C3580" s="32"/>
      <c r="D3580" s="3"/>
      <c r="E3580" s="3"/>
      <c r="G3580" s="13"/>
      <c r="H3580" s="13"/>
      <c r="I3580" s="13"/>
      <c r="J3580" s="46"/>
    </row>
    <row r="3581" spans="1:10" x14ac:dyDescent="0.25">
      <c r="A3581" s="7" t="str">
        <f>IF(C3580="","",IFERROR(IF(VLOOKUP(C3580,'Program Mapping'!B:B,1,FALSE)=C3580,"OK","Fix"),"Fix"))</f>
        <v/>
      </c>
      <c r="C3581" s="32"/>
      <c r="D3581" s="3"/>
      <c r="E3581" s="3"/>
      <c r="G3581" s="13"/>
      <c r="H3581" s="13"/>
      <c r="I3581" s="13"/>
      <c r="J3581" s="46"/>
    </row>
    <row r="3582" spans="1:10" x14ac:dyDescent="0.25">
      <c r="A3582" s="7" t="str">
        <f>IF(C3581="","",IFERROR(IF(VLOOKUP(C3581,'Program Mapping'!B:B,1,FALSE)=C3581,"OK","Fix"),"Fix"))</f>
        <v/>
      </c>
      <c r="C3582" s="32"/>
      <c r="D3582" s="3"/>
      <c r="E3582" s="3"/>
      <c r="G3582" s="13"/>
      <c r="H3582" s="13"/>
      <c r="I3582" s="13"/>
      <c r="J3582" s="46"/>
    </row>
    <row r="3583" spans="1:10" x14ac:dyDescent="0.25">
      <c r="A3583" s="7" t="str">
        <f>IF(C3582="","",IFERROR(IF(VLOOKUP(C3582,'Program Mapping'!B:B,1,FALSE)=C3582,"OK","Fix"),"Fix"))</f>
        <v/>
      </c>
      <c r="C3583" s="32"/>
      <c r="D3583" s="3"/>
      <c r="E3583" s="3"/>
      <c r="G3583" s="13"/>
      <c r="H3583" s="13"/>
      <c r="I3583" s="13"/>
      <c r="J3583" s="46"/>
    </row>
    <row r="3584" spans="1:10" x14ac:dyDescent="0.25">
      <c r="A3584" s="7" t="str">
        <f>IF(C3583="","",IFERROR(IF(VLOOKUP(C3583,'Program Mapping'!B:B,1,FALSE)=C3583,"OK","Fix"),"Fix"))</f>
        <v/>
      </c>
      <c r="C3584" s="32"/>
      <c r="D3584" s="3"/>
      <c r="E3584" s="3"/>
      <c r="G3584" s="13"/>
      <c r="H3584" s="13"/>
      <c r="I3584" s="13"/>
      <c r="J3584" s="46"/>
    </row>
    <row r="3585" spans="1:10" x14ac:dyDescent="0.25">
      <c r="A3585" s="7" t="str">
        <f>IF(C3584="","",IFERROR(IF(VLOOKUP(C3584,'Program Mapping'!B:B,1,FALSE)=C3584,"OK","Fix"),"Fix"))</f>
        <v/>
      </c>
      <c r="C3585" s="32"/>
      <c r="D3585" s="3"/>
      <c r="E3585" s="3"/>
      <c r="G3585" s="13"/>
      <c r="H3585" s="13"/>
      <c r="I3585" s="13"/>
      <c r="J3585" s="46"/>
    </row>
    <row r="3586" spans="1:10" x14ac:dyDescent="0.25">
      <c r="A3586" s="7" t="str">
        <f>IF(C3585="","",IFERROR(IF(VLOOKUP(C3585,'Program Mapping'!B:B,1,FALSE)=C3585,"OK","Fix"),"Fix"))</f>
        <v/>
      </c>
      <c r="C3586" s="32"/>
      <c r="D3586" s="3"/>
      <c r="E3586" s="3"/>
      <c r="G3586" s="13"/>
      <c r="H3586" s="13"/>
      <c r="I3586" s="13"/>
      <c r="J3586" s="46"/>
    </row>
    <row r="3587" spans="1:10" x14ac:dyDescent="0.25">
      <c r="A3587" s="7" t="str">
        <f>IF(C3586="","",IFERROR(IF(VLOOKUP(C3586,'Program Mapping'!B:B,1,FALSE)=C3586,"OK","Fix"),"Fix"))</f>
        <v/>
      </c>
      <c r="C3587" s="32"/>
      <c r="D3587" s="3"/>
      <c r="E3587" s="3"/>
      <c r="G3587" s="13"/>
      <c r="H3587" s="13"/>
      <c r="I3587" s="13"/>
      <c r="J3587" s="46"/>
    </row>
    <row r="3588" spans="1:10" x14ac:dyDescent="0.25">
      <c r="A3588" s="7" t="str">
        <f>IF(C3587="","",IFERROR(IF(VLOOKUP(C3587,'Program Mapping'!B:B,1,FALSE)=C3587,"OK","Fix"),"Fix"))</f>
        <v/>
      </c>
      <c r="C3588" s="32"/>
      <c r="D3588" s="3"/>
      <c r="E3588" s="3"/>
      <c r="G3588" s="13"/>
      <c r="H3588" s="13"/>
      <c r="I3588" s="13"/>
      <c r="J3588" s="46"/>
    </row>
    <row r="3589" spans="1:10" x14ac:dyDescent="0.25">
      <c r="A3589" s="7" t="str">
        <f>IF(C3588="","",IFERROR(IF(VLOOKUP(C3588,'Program Mapping'!B:B,1,FALSE)=C3588,"OK","Fix"),"Fix"))</f>
        <v/>
      </c>
      <c r="C3589" s="32"/>
      <c r="D3589" s="3"/>
      <c r="E3589" s="3"/>
      <c r="G3589" s="13"/>
      <c r="H3589" s="13"/>
      <c r="I3589" s="13"/>
      <c r="J3589" s="46"/>
    </row>
    <row r="3590" spans="1:10" x14ac:dyDescent="0.25">
      <c r="A3590" s="7" t="str">
        <f>IF(C3589="","",IFERROR(IF(VLOOKUP(C3589,'Program Mapping'!B:B,1,FALSE)=C3589,"OK","Fix"),"Fix"))</f>
        <v/>
      </c>
      <c r="C3590" s="32"/>
      <c r="D3590" s="3"/>
      <c r="E3590" s="3"/>
      <c r="G3590" s="13"/>
      <c r="H3590" s="13"/>
      <c r="I3590" s="13"/>
      <c r="J3590" s="46"/>
    </row>
    <row r="3591" spans="1:10" x14ac:dyDescent="0.25">
      <c r="A3591" s="7" t="str">
        <f>IF(C3590="","",IFERROR(IF(VLOOKUP(C3590,'Program Mapping'!B:B,1,FALSE)=C3590,"OK","Fix"),"Fix"))</f>
        <v/>
      </c>
      <c r="C3591" s="32"/>
      <c r="D3591" s="3"/>
      <c r="E3591" s="3"/>
      <c r="G3591" s="13"/>
      <c r="H3591" s="13"/>
      <c r="I3591" s="13"/>
      <c r="J3591" s="46"/>
    </row>
    <row r="3592" spans="1:10" x14ac:dyDescent="0.25">
      <c r="A3592" s="7" t="str">
        <f>IF(C3591="","",IFERROR(IF(VLOOKUP(C3591,'Program Mapping'!B:B,1,FALSE)=C3591,"OK","Fix"),"Fix"))</f>
        <v/>
      </c>
      <c r="C3592" s="32"/>
      <c r="D3592" s="3"/>
      <c r="E3592" s="3"/>
      <c r="G3592" s="13"/>
      <c r="H3592" s="13"/>
      <c r="I3592" s="13"/>
      <c r="J3592" s="46"/>
    </row>
    <row r="3593" spans="1:10" x14ac:dyDescent="0.25">
      <c r="A3593" s="7" t="str">
        <f>IF(C3592="","",IFERROR(IF(VLOOKUP(C3592,'Program Mapping'!B:B,1,FALSE)=C3592,"OK","Fix"),"Fix"))</f>
        <v/>
      </c>
      <c r="C3593" s="32"/>
      <c r="D3593" s="3"/>
      <c r="E3593" s="3"/>
      <c r="G3593" s="13"/>
      <c r="H3593" s="13"/>
      <c r="I3593" s="13"/>
      <c r="J3593" s="46"/>
    </row>
    <row r="3594" spans="1:10" x14ac:dyDescent="0.25">
      <c r="A3594" s="7" t="str">
        <f>IF(C3593="","",IFERROR(IF(VLOOKUP(C3593,'Program Mapping'!B:B,1,FALSE)=C3593,"OK","Fix"),"Fix"))</f>
        <v/>
      </c>
      <c r="C3594" s="32"/>
      <c r="D3594" s="3"/>
      <c r="E3594" s="3"/>
      <c r="G3594" s="13"/>
      <c r="H3594" s="13"/>
      <c r="I3594" s="13"/>
      <c r="J3594" s="46"/>
    </row>
    <row r="3595" spans="1:10" x14ac:dyDescent="0.25">
      <c r="A3595" s="7" t="str">
        <f>IF(C3594="","",IFERROR(IF(VLOOKUP(C3594,'Program Mapping'!B:B,1,FALSE)=C3594,"OK","Fix"),"Fix"))</f>
        <v/>
      </c>
      <c r="C3595" s="32"/>
      <c r="D3595" s="3"/>
      <c r="E3595" s="3"/>
      <c r="G3595" s="13"/>
      <c r="H3595" s="13"/>
      <c r="I3595" s="13"/>
      <c r="J3595" s="46"/>
    </row>
    <row r="3596" spans="1:10" x14ac:dyDescent="0.25">
      <c r="A3596" s="7" t="str">
        <f>IF(C3595="","",IFERROR(IF(VLOOKUP(C3595,'Program Mapping'!B:B,1,FALSE)=C3595,"OK","Fix"),"Fix"))</f>
        <v/>
      </c>
      <c r="C3596" s="32"/>
      <c r="D3596" s="3"/>
      <c r="E3596" s="3"/>
      <c r="G3596" s="13"/>
      <c r="H3596" s="13"/>
      <c r="I3596" s="13"/>
      <c r="J3596" s="46"/>
    </row>
    <row r="3597" spans="1:10" x14ac:dyDescent="0.25">
      <c r="A3597" s="7" t="str">
        <f>IF(C3596="","",IFERROR(IF(VLOOKUP(C3596,'Program Mapping'!B:B,1,FALSE)=C3596,"OK","Fix"),"Fix"))</f>
        <v/>
      </c>
      <c r="C3597" s="32"/>
      <c r="D3597" s="3"/>
      <c r="E3597" s="3"/>
      <c r="G3597" s="13"/>
      <c r="H3597" s="13"/>
      <c r="I3597" s="13"/>
      <c r="J3597" s="46"/>
    </row>
    <row r="3598" spans="1:10" x14ac:dyDescent="0.25">
      <c r="A3598" s="7" t="str">
        <f>IF(C3597="","",IFERROR(IF(VLOOKUP(C3597,'Program Mapping'!B:B,1,FALSE)=C3597,"OK","Fix"),"Fix"))</f>
        <v/>
      </c>
      <c r="C3598" s="32"/>
      <c r="D3598" s="3"/>
      <c r="E3598" s="3"/>
      <c r="G3598" s="13"/>
      <c r="H3598" s="13"/>
      <c r="I3598" s="13"/>
      <c r="J3598" s="46"/>
    </row>
    <row r="3599" spans="1:10" x14ac:dyDescent="0.25">
      <c r="A3599" s="7" t="str">
        <f>IF(C3598="","",IFERROR(IF(VLOOKUP(C3598,'Program Mapping'!B:B,1,FALSE)=C3598,"OK","Fix"),"Fix"))</f>
        <v/>
      </c>
      <c r="C3599" s="32"/>
      <c r="D3599" s="3"/>
      <c r="E3599" s="3"/>
      <c r="G3599" s="13"/>
      <c r="H3599" s="13"/>
      <c r="I3599" s="13"/>
      <c r="J3599" s="46"/>
    </row>
    <row r="3600" spans="1:10" x14ac:dyDescent="0.25">
      <c r="A3600" s="7" t="str">
        <f>IF(C3599="","",IFERROR(IF(VLOOKUP(C3599,'Program Mapping'!B:B,1,FALSE)=C3599,"OK","Fix"),"Fix"))</f>
        <v/>
      </c>
      <c r="C3600" s="32"/>
      <c r="D3600" s="3"/>
      <c r="E3600" s="3"/>
      <c r="G3600" s="13"/>
      <c r="H3600" s="13"/>
      <c r="I3600" s="13"/>
      <c r="J3600" s="46"/>
    </row>
    <row r="3601" spans="1:10" x14ac:dyDescent="0.25">
      <c r="A3601" s="7" t="str">
        <f>IF(C3600="","",IFERROR(IF(VLOOKUP(C3600,'Program Mapping'!B:B,1,FALSE)=C3600,"OK","Fix"),"Fix"))</f>
        <v/>
      </c>
      <c r="C3601" s="32"/>
      <c r="D3601" s="3"/>
      <c r="E3601" s="3"/>
      <c r="G3601" s="13"/>
      <c r="H3601" s="13"/>
      <c r="I3601" s="13"/>
      <c r="J3601" s="46"/>
    </row>
    <row r="3602" spans="1:10" x14ac:dyDescent="0.25">
      <c r="A3602" s="7" t="str">
        <f>IF(C3601="","",IFERROR(IF(VLOOKUP(C3601,'Program Mapping'!B:B,1,FALSE)=C3601,"OK","Fix"),"Fix"))</f>
        <v/>
      </c>
      <c r="C3602" s="32"/>
      <c r="D3602" s="3"/>
      <c r="E3602" s="3"/>
      <c r="G3602" s="13"/>
      <c r="H3602" s="13"/>
      <c r="I3602" s="13"/>
      <c r="J3602" s="46"/>
    </row>
    <row r="3603" spans="1:10" x14ac:dyDescent="0.25">
      <c r="A3603" s="7" t="str">
        <f>IF(C3602="","",IFERROR(IF(VLOOKUP(C3602,'Program Mapping'!B:B,1,FALSE)=C3602,"OK","Fix"),"Fix"))</f>
        <v/>
      </c>
      <c r="C3603" s="32"/>
      <c r="D3603" s="3"/>
      <c r="E3603" s="3"/>
      <c r="G3603" s="13"/>
      <c r="H3603" s="13"/>
      <c r="I3603" s="13"/>
      <c r="J3603" s="46"/>
    </row>
    <row r="3604" spans="1:10" x14ac:dyDescent="0.25">
      <c r="A3604" s="7" t="str">
        <f>IF(C3603="","",IFERROR(IF(VLOOKUP(C3603,'Program Mapping'!B:B,1,FALSE)=C3603,"OK","Fix"),"Fix"))</f>
        <v/>
      </c>
      <c r="C3604" s="32"/>
      <c r="D3604" s="3"/>
      <c r="E3604" s="3"/>
      <c r="G3604" s="13"/>
      <c r="H3604" s="13"/>
      <c r="I3604" s="13"/>
      <c r="J3604" s="46"/>
    </row>
    <row r="3605" spans="1:10" x14ac:dyDescent="0.25">
      <c r="A3605" s="7" t="str">
        <f>IF(C3604="","",IFERROR(IF(VLOOKUP(C3604,'Program Mapping'!B:B,1,FALSE)=C3604,"OK","Fix"),"Fix"))</f>
        <v/>
      </c>
      <c r="C3605" s="32"/>
      <c r="D3605" s="3"/>
      <c r="E3605" s="3"/>
      <c r="G3605" s="13"/>
      <c r="H3605" s="13"/>
      <c r="I3605" s="13"/>
      <c r="J3605" s="46"/>
    </row>
    <row r="3606" spans="1:10" x14ac:dyDescent="0.25">
      <c r="A3606" s="7" t="str">
        <f>IF(C3605="","",IFERROR(IF(VLOOKUP(C3605,'Program Mapping'!B:B,1,FALSE)=C3605,"OK","Fix"),"Fix"))</f>
        <v/>
      </c>
      <c r="C3606" s="32"/>
      <c r="D3606" s="3"/>
      <c r="E3606" s="3"/>
      <c r="G3606" s="13"/>
      <c r="H3606" s="13"/>
      <c r="I3606" s="13"/>
      <c r="J3606" s="46"/>
    </row>
    <row r="3607" spans="1:10" x14ac:dyDescent="0.25">
      <c r="A3607" s="7" t="str">
        <f>IF(C3606="","",IFERROR(IF(VLOOKUP(C3606,'Program Mapping'!B:B,1,FALSE)=C3606,"OK","Fix"),"Fix"))</f>
        <v/>
      </c>
      <c r="C3607" s="32"/>
      <c r="D3607" s="3"/>
      <c r="E3607" s="3"/>
      <c r="G3607" s="13"/>
      <c r="H3607" s="13"/>
      <c r="I3607" s="13"/>
      <c r="J3607" s="46"/>
    </row>
    <row r="3608" spans="1:10" x14ac:dyDescent="0.25">
      <c r="A3608" s="7" t="str">
        <f>IF(C3607="","",IFERROR(IF(VLOOKUP(C3607,'Program Mapping'!B:B,1,FALSE)=C3607,"OK","Fix"),"Fix"))</f>
        <v/>
      </c>
      <c r="C3608" s="32"/>
      <c r="D3608" s="3"/>
      <c r="E3608" s="3"/>
      <c r="G3608" s="13"/>
      <c r="H3608" s="13"/>
      <c r="I3608" s="13"/>
      <c r="J3608" s="46"/>
    </row>
    <row r="3609" spans="1:10" x14ac:dyDescent="0.25">
      <c r="A3609" s="7" t="str">
        <f>IF(C3608="","",IFERROR(IF(VLOOKUP(C3608,'Program Mapping'!B:B,1,FALSE)=C3608,"OK","Fix"),"Fix"))</f>
        <v/>
      </c>
      <c r="C3609" s="32"/>
      <c r="D3609" s="3"/>
      <c r="E3609" s="3"/>
      <c r="G3609" s="13"/>
      <c r="H3609" s="13"/>
      <c r="I3609" s="13"/>
      <c r="J3609" s="46"/>
    </row>
    <row r="3610" spans="1:10" x14ac:dyDescent="0.25">
      <c r="A3610" s="7" t="str">
        <f>IF(C3609="","",IFERROR(IF(VLOOKUP(C3609,'Program Mapping'!B:B,1,FALSE)=C3609,"OK","Fix"),"Fix"))</f>
        <v/>
      </c>
      <c r="C3610" s="32"/>
      <c r="D3610" s="3"/>
      <c r="E3610" s="3"/>
      <c r="G3610" s="13"/>
      <c r="H3610" s="13"/>
      <c r="I3610" s="13"/>
      <c r="J3610" s="46"/>
    </row>
    <row r="3611" spans="1:10" x14ac:dyDescent="0.25">
      <c r="A3611" s="7" t="str">
        <f>IF(C3610="","",IFERROR(IF(VLOOKUP(C3610,'Program Mapping'!B:B,1,FALSE)=C3610,"OK","Fix"),"Fix"))</f>
        <v/>
      </c>
      <c r="C3611" s="32"/>
      <c r="D3611" s="3"/>
      <c r="E3611" s="3"/>
      <c r="G3611" s="13"/>
      <c r="H3611" s="13"/>
      <c r="I3611" s="13"/>
      <c r="J3611" s="46"/>
    </row>
    <row r="3612" spans="1:10" x14ac:dyDescent="0.25">
      <c r="A3612" s="7" t="str">
        <f>IF(C3611="","",IFERROR(IF(VLOOKUP(C3611,'Program Mapping'!B:B,1,FALSE)=C3611,"OK","Fix"),"Fix"))</f>
        <v/>
      </c>
      <c r="C3612" s="32"/>
      <c r="D3612" s="3"/>
      <c r="E3612" s="3"/>
      <c r="G3612" s="13"/>
      <c r="H3612" s="13"/>
      <c r="I3612" s="13"/>
      <c r="J3612" s="46"/>
    </row>
    <row r="3613" spans="1:10" x14ac:dyDescent="0.25">
      <c r="A3613" s="7" t="str">
        <f>IF(C3612="","",IFERROR(IF(VLOOKUP(C3612,'Program Mapping'!B:B,1,FALSE)=C3612,"OK","Fix"),"Fix"))</f>
        <v/>
      </c>
      <c r="C3613" s="32"/>
      <c r="D3613" s="3"/>
      <c r="E3613" s="3"/>
      <c r="G3613" s="13"/>
      <c r="H3613" s="13"/>
      <c r="I3613" s="13"/>
      <c r="J3613" s="46"/>
    </row>
    <row r="3614" spans="1:10" x14ac:dyDescent="0.25">
      <c r="A3614" s="7" t="str">
        <f>IF(C3613="","",IFERROR(IF(VLOOKUP(C3613,'Program Mapping'!B:B,1,FALSE)=C3613,"OK","Fix"),"Fix"))</f>
        <v/>
      </c>
      <c r="C3614" s="32"/>
      <c r="D3614" s="3"/>
      <c r="E3614" s="3"/>
      <c r="G3614" s="13"/>
      <c r="H3614" s="13"/>
      <c r="I3614" s="13"/>
      <c r="J3614" s="46"/>
    </row>
    <row r="3615" spans="1:10" x14ac:dyDescent="0.25">
      <c r="A3615" s="7" t="str">
        <f>IF(C3614="","",IFERROR(IF(VLOOKUP(C3614,'Program Mapping'!B:B,1,FALSE)=C3614,"OK","Fix"),"Fix"))</f>
        <v/>
      </c>
      <c r="C3615" s="32"/>
      <c r="D3615" s="3"/>
      <c r="E3615" s="3"/>
      <c r="G3615" s="13"/>
      <c r="H3615" s="13"/>
      <c r="I3615" s="13"/>
      <c r="J3615" s="46"/>
    </row>
    <row r="3616" spans="1:10" x14ac:dyDescent="0.25">
      <c r="A3616" s="7" t="str">
        <f>IF(C3615="","",IFERROR(IF(VLOOKUP(C3615,'Program Mapping'!B:B,1,FALSE)=C3615,"OK","Fix"),"Fix"))</f>
        <v/>
      </c>
      <c r="C3616" s="32"/>
      <c r="D3616" s="3"/>
      <c r="E3616" s="3"/>
      <c r="G3616" s="13"/>
      <c r="H3616" s="13"/>
      <c r="I3616" s="13"/>
      <c r="J3616" s="46"/>
    </row>
    <row r="3617" spans="1:10" x14ac:dyDescent="0.25">
      <c r="A3617" s="7" t="str">
        <f>IF(C3616="","",IFERROR(IF(VLOOKUP(C3616,'Program Mapping'!B:B,1,FALSE)=C3616,"OK","Fix"),"Fix"))</f>
        <v/>
      </c>
      <c r="C3617" s="32"/>
      <c r="D3617" s="3"/>
      <c r="E3617" s="3"/>
      <c r="G3617" s="13"/>
      <c r="H3617" s="13"/>
      <c r="I3617" s="13"/>
      <c r="J3617" s="46"/>
    </row>
    <row r="3618" spans="1:10" x14ac:dyDescent="0.25">
      <c r="A3618" s="7" t="str">
        <f>IF(C3617="","",IFERROR(IF(VLOOKUP(C3617,'Program Mapping'!B:B,1,FALSE)=C3617,"OK","Fix"),"Fix"))</f>
        <v/>
      </c>
      <c r="C3618" s="32"/>
      <c r="D3618" s="3"/>
      <c r="E3618" s="3"/>
      <c r="G3618" s="13"/>
      <c r="H3618" s="13"/>
      <c r="I3618" s="13"/>
      <c r="J3618" s="46"/>
    </row>
    <row r="3619" spans="1:10" x14ac:dyDescent="0.25">
      <c r="A3619" s="7" t="str">
        <f>IF(C3618="","",IFERROR(IF(VLOOKUP(C3618,'Program Mapping'!B:B,1,FALSE)=C3618,"OK","Fix"),"Fix"))</f>
        <v/>
      </c>
      <c r="C3619" s="32"/>
      <c r="D3619" s="3"/>
      <c r="E3619" s="3"/>
      <c r="G3619" s="13"/>
      <c r="H3619" s="13"/>
      <c r="I3619" s="13"/>
      <c r="J3619" s="46"/>
    </row>
    <row r="3620" spans="1:10" x14ac:dyDescent="0.25">
      <c r="A3620" s="7" t="str">
        <f>IF(C3619="","",IFERROR(IF(VLOOKUP(C3619,'Program Mapping'!B:B,1,FALSE)=C3619,"OK","Fix"),"Fix"))</f>
        <v/>
      </c>
      <c r="C3620" s="32"/>
      <c r="D3620" s="3"/>
      <c r="E3620" s="3"/>
      <c r="G3620" s="13"/>
      <c r="H3620" s="13"/>
      <c r="I3620" s="13"/>
      <c r="J3620" s="46"/>
    </row>
    <row r="3621" spans="1:10" x14ac:dyDescent="0.25">
      <c r="A3621" s="7" t="str">
        <f>IF(C3620="","",IFERROR(IF(VLOOKUP(C3620,'Program Mapping'!B:B,1,FALSE)=C3620,"OK","Fix"),"Fix"))</f>
        <v/>
      </c>
      <c r="C3621" s="32"/>
      <c r="D3621" s="3"/>
      <c r="E3621" s="3"/>
      <c r="G3621" s="13"/>
      <c r="H3621" s="13"/>
      <c r="I3621" s="13"/>
      <c r="J3621" s="46"/>
    </row>
    <row r="3622" spans="1:10" x14ac:dyDescent="0.25">
      <c r="A3622" s="7" t="str">
        <f>IF(C3621="","",IFERROR(IF(VLOOKUP(C3621,'Program Mapping'!B:B,1,FALSE)=C3621,"OK","Fix"),"Fix"))</f>
        <v/>
      </c>
      <c r="C3622" s="32"/>
      <c r="D3622" s="3"/>
      <c r="E3622" s="3"/>
      <c r="G3622" s="13"/>
      <c r="H3622" s="13"/>
      <c r="I3622" s="13"/>
      <c r="J3622" s="46"/>
    </row>
    <row r="3623" spans="1:10" x14ac:dyDescent="0.25">
      <c r="A3623" s="7" t="str">
        <f>IF(C3622="","",IFERROR(IF(VLOOKUP(C3622,'Program Mapping'!B:B,1,FALSE)=C3622,"OK","Fix"),"Fix"))</f>
        <v/>
      </c>
      <c r="C3623" s="32"/>
      <c r="D3623" s="3"/>
      <c r="E3623" s="3"/>
      <c r="G3623" s="13"/>
      <c r="H3623" s="13"/>
      <c r="I3623" s="13"/>
      <c r="J3623" s="46"/>
    </row>
    <row r="3624" spans="1:10" x14ac:dyDescent="0.25">
      <c r="A3624" s="7" t="str">
        <f>IF(C3623="","",IFERROR(IF(VLOOKUP(C3623,'Program Mapping'!B:B,1,FALSE)=C3623,"OK","Fix"),"Fix"))</f>
        <v/>
      </c>
      <c r="C3624" s="32"/>
      <c r="D3624" s="3"/>
      <c r="E3624" s="3"/>
      <c r="G3624" s="13"/>
      <c r="H3624" s="13"/>
      <c r="I3624" s="13"/>
      <c r="J3624" s="46"/>
    </row>
    <row r="3625" spans="1:10" x14ac:dyDescent="0.25">
      <c r="A3625" s="7" t="str">
        <f>IF(C3624="","",IFERROR(IF(VLOOKUP(C3624,'Program Mapping'!B:B,1,FALSE)=C3624,"OK","Fix"),"Fix"))</f>
        <v/>
      </c>
      <c r="C3625" s="32"/>
      <c r="D3625" s="3"/>
      <c r="E3625" s="3"/>
      <c r="G3625" s="13"/>
      <c r="H3625" s="13"/>
      <c r="I3625" s="13"/>
      <c r="J3625" s="46"/>
    </row>
    <row r="3626" spans="1:10" x14ac:dyDescent="0.25">
      <c r="A3626" s="7" t="str">
        <f>IF(C3625="","",IFERROR(IF(VLOOKUP(C3625,'Program Mapping'!B:B,1,FALSE)=C3625,"OK","Fix"),"Fix"))</f>
        <v/>
      </c>
      <c r="C3626" s="32"/>
      <c r="D3626" s="3"/>
      <c r="E3626" s="3"/>
      <c r="G3626" s="13"/>
      <c r="H3626" s="13"/>
      <c r="I3626" s="13"/>
      <c r="J3626" s="46"/>
    </row>
    <row r="3627" spans="1:10" x14ac:dyDescent="0.25">
      <c r="A3627" s="7" t="str">
        <f>IF(C3626="","",IFERROR(IF(VLOOKUP(C3626,'Program Mapping'!B:B,1,FALSE)=C3626,"OK","Fix"),"Fix"))</f>
        <v/>
      </c>
      <c r="C3627" s="32"/>
      <c r="D3627" s="3"/>
      <c r="E3627" s="3"/>
      <c r="G3627" s="13"/>
      <c r="H3627" s="13"/>
      <c r="I3627" s="13"/>
      <c r="J3627" s="46"/>
    </row>
    <row r="3628" spans="1:10" x14ac:dyDescent="0.25">
      <c r="A3628" s="7" t="str">
        <f>IF(C3627="","",IFERROR(IF(VLOOKUP(C3627,'Program Mapping'!B:B,1,FALSE)=C3627,"OK","Fix"),"Fix"))</f>
        <v/>
      </c>
      <c r="C3628" s="32"/>
      <c r="D3628" s="3"/>
      <c r="E3628" s="3"/>
      <c r="G3628" s="13"/>
      <c r="H3628" s="13"/>
      <c r="I3628" s="13"/>
      <c r="J3628" s="46"/>
    </row>
    <row r="3629" spans="1:10" x14ac:dyDescent="0.25">
      <c r="A3629" s="7" t="str">
        <f>IF(C3628="","",IFERROR(IF(VLOOKUP(C3628,'Program Mapping'!B:B,1,FALSE)=C3628,"OK","Fix"),"Fix"))</f>
        <v/>
      </c>
      <c r="C3629" s="32"/>
      <c r="D3629" s="3"/>
      <c r="E3629" s="3"/>
      <c r="G3629" s="13"/>
      <c r="H3629" s="13"/>
      <c r="I3629" s="13"/>
      <c r="J3629" s="46"/>
    </row>
    <row r="3630" spans="1:10" x14ac:dyDescent="0.25">
      <c r="A3630" s="7" t="str">
        <f>IF(C3629="","",IFERROR(IF(VLOOKUP(C3629,'Program Mapping'!B:B,1,FALSE)=C3629,"OK","Fix"),"Fix"))</f>
        <v/>
      </c>
      <c r="C3630" s="32"/>
      <c r="D3630" s="3"/>
      <c r="E3630" s="3"/>
      <c r="G3630" s="13"/>
      <c r="H3630" s="13"/>
      <c r="I3630" s="13"/>
      <c r="J3630" s="46"/>
    </row>
    <row r="3631" spans="1:10" x14ac:dyDescent="0.25">
      <c r="A3631" s="7" t="str">
        <f>IF(C3630="","",IFERROR(IF(VLOOKUP(C3630,'Program Mapping'!B:B,1,FALSE)=C3630,"OK","Fix"),"Fix"))</f>
        <v/>
      </c>
      <c r="C3631" s="32"/>
      <c r="D3631" s="3"/>
      <c r="E3631" s="3"/>
      <c r="G3631" s="13"/>
      <c r="H3631" s="13"/>
      <c r="I3631" s="13"/>
      <c r="J3631" s="46"/>
    </row>
    <row r="3632" spans="1:10" x14ac:dyDescent="0.25">
      <c r="A3632" s="7" t="str">
        <f>IF(C3631="","",IFERROR(IF(VLOOKUP(C3631,'Program Mapping'!B:B,1,FALSE)=C3631,"OK","Fix"),"Fix"))</f>
        <v/>
      </c>
      <c r="C3632" s="32"/>
      <c r="D3632" s="3"/>
      <c r="E3632" s="3"/>
      <c r="G3632" s="13"/>
      <c r="H3632" s="13"/>
      <c r="I3632" s="13"/>
      <c r="J3632" s="46"/>
    </row>
    <row r="3633" spans="1:10" x14ac:dyDescent="0.25">
      <c r="A3633" s="7" t="str">
        <f>IF(C3632="","",IFERROR(IF(VLOOKUP(C3632,'Program Mapping'!B:B,1,FALSE)=C3632,"OK","Fix"),"Fix"))</f>
        <v/>
      </c>
      <c r="C3633" s="32"/>
      <c r="D3633" s="3"/>
      <c r="E3633" s="3"/>
      <c r="G3633" s="13"/>
      <c r="H3633" s="13"/>
      <c r="I3633" s="13"/>
      <c r="J3633" s="46"/>
    </row>
    <row r="3634" spans="1:10" x14ac:dyDescent="0.25">
      <c r="A3634" s="7" t="str">
        <f>IF(C3633="","",IFERROR(IF(VLOOKUP(C3633,'Program Mapping'!B:B,1,FALSE)=C3633,"OK","Fix"),"Fix"))</f>
        <v/>
      </c>
      <c r="C3634" s="32"/>
      <c r="D3634" s="3"/>
      <c r="E3634" s="3"/>
      <c r="G3634" s="13"/>
      <c r="H3634" s="13"/>
      <c r="I3634" s="13"/>
      <c r="J3634" s="46"/>
    </row>
    <row r="3635" spans="1:10" x14ac:dyDescent="0.25">
      <c r="A3635" s="7" t="str">
        <f>IF(C3634="","",IFERROR(IF(VLOOKUP(C3634,'Program Mapping'!B:B,1,FALSE)=C3634,"OK","Fix"),"Fix"))</f>
        <v/>
      </c>
      <c r="C3635" s="32"/>
      <c r="D3635" s="3"/>
      <c r="E3635" s="3"/>
      <c r="G3635" s="13"/>
      <c r="H3635" s="13"/>
      <c r="I3635" s="13"/>
      <c r="J3635" s="46"/>
    </row>
    <row r="3636" spans="1:10" x14ac:dyDescent="0.25">
      <c r="A3636" s="7" t="str">
        <f>IF(C3635="","",IFERROR(IF(VLOOKUP(C3635,'Program Mapping'!B:B,1,FALSE)=C3635,"OK","Fix"),"Fix"))</f>
        <v/>
      </c>
      <c r="C3636" s="32"/>
      <c r="D3636" s="3"/>
      <c r="E3636" s="3"/>
      <c r="G3636" s="13"/>
      <c r="H3636" s="13"/>
      <c r="I3636" s="13"/>
      <c r="J3636" s="46"/>
    </row>
    <row r="3637" spans="1:10" x14ac:dyDescent="0.25">
      <c r="A3637" s="7" t="str">
        <f>IF(C3636="","",IFERROR(IF(VLOOKUP(C3636,'Program Mapping'!B:B,1,FALSE)=C3636,"OK","Fix"),"Fix"))</f>
        <v/>
      </c>
      <c r="C3637" s="32"/>
      <c r="D3637" s="3"/>
      <c r="E3637" s="3"/>
      <c r="G3637" s="13"/>
      <c r="H3637" s="13"/>
      <c r="I3637" s="13"/>
      <c r="J3637" s="46"/>
    </row>
    <row r="3638" spans="1:10" x14ac:dyDescent="0.25">
      <c r="A3638" s="7" t="str">
        <f>IF(C3637="","",IFERROR(IF(VLOOKUP(C3637,'Program Mapping'!B:B,1,FALSE)=C3637,"OK","Fix"),"Fix"))</f>
        <v/>
      </c>
      <c r="C3638" s="32"/>
      <c r="D3638" s="3"/>
      <c r="E3638" s="3"/>
      <c r="G3638" s="13"/>
      <c r="H3638" s="13"/>
      <c r="I3638" s="13"/>
      <c r="J3638" s="46"/>
    </row>
    <row r="3639" spans="1:10" x14ac:dyDescent="0.25">
      <c r="A3639" s="7" t="str">
        <f>IF(C3638="","",IFERROR(IF(VLOOKUP(C3638,'Program Mapping'!B:B,1,FALSE)=C3638,"OK","Fix"),"Fix"))</f>
        <v/>
      </c>
      <c r="C3639" s="32"/>
      <c r="D3639" s="3"/>
      <c r="E3639" s="3"/>
      <c r="G3639" s="13"/>
      <c r="H3639" s="13"/>
      <c r="I3639" s="13"/>
      <c r="J3639" s="46"/>
    </row>
    <row r="3640" spans="1:10" x14ac:dyDescent="0.25">
      <c r="A3640" s="7" t="str">
        <f>IF(C3639="","",IFERROR(IF(VLOOKUP(C3639,'Program Mapping'!B:B,1,FALSE)=C3639,"OK","Fix"),"Fix"))</f>
        <v/>
      </c>
      <c r="C3640" s="32"/>
      <c r="D3640" s="3"/>
      <c r="E3640" s="3"/>
      <c r="G3640" s="13"/>
      <c r="H3640" s="13"/>
      <c r="I3640" s="13"/>
      <c r="J3640" s="46"/>
    </row>
    <row r="3641" spans="1:10" x14ac:dyDescent="0.25">
      <c r="A3641" s="7" t="str">
        <f>IF(C3640="","",IFERROR(IF(VLOOKUP(C3640,'Program Mapping'!B:B,1,FALSE)=C3640,"OK","Fix"),"Fix"))</f>
        <v/>
      </c>
      <c r="C3641" s="32"/>
      <c r="D3641" s="3"/>
      <c r="E3641" s="3"/>
      <c r="G3641" s="13"/>
      <c r="H3641" s="13"/>
      <c r="I3641" s="13"/>
      <c r="J3641" s="46"/>
    </row>
    <row r="3642" spans="1:10" x14ac:dyDescent="0.25">
      <c r="A3642" s="7" t="str">
        <f>IF(C3641="","",IFERROR(IF(VLOOKUP(C3641,'Program Mapping'!B:B,1,FALSE)=C3641,"OK","Fix"),"Fix"))</f>
        <v/>
      </c>
      <c r="C3642" s="32"/>
      <c r="D3642" s="3"/>
      <c r="E3642" s="3"/>
      <c r="G3642" s="13"/>
      <c r="H3642" s="13"/>
      <c r="I3642" s="13"/>
      <c r="J3642" s="46"/>
    </row>
    <row r="3643" spans="1:10" x14ac:dyDescent="0.25">
      <c r="A3643" s="7" t="str">
        <f>IF(C3642="","",IFERROR(IF(VLOOKUP(C3642,'Program Mapping'!B:B,1,FALSE)=C3642,"OK","Fix"),"Fix"))</f>
        <v/>
      </c>
      <c r="C3643" s="32"/>
      <c r="D3643" s="3"/>
      <c r="E3643" s="3"/>
      <c r="G3643" s="13"/>
      <c r="H3643" s="13"/>
      <c r="I3643" s="13"/>
      <c r="J3643" s="46"/>
    </row>
    <row r="3644" spans="1:10" x14ac:dyDescent="0.25">
      <c r="A3644" s="7" t="str">
        <f>IF(C3643="","",IFERROR(IF(VLOOKUP(C3643,'Program Mapping'!B:B,1,FALSE)=C3643,"OK","Fix"),"Fix"))</f>
        <v/>
      </c>
      <c r="C3644" s="32"/>
      <c r="D3644" s="3"/>
      <c r="E3644" s="3"/>
      <c r="G3644" s="13"/>
      <c r="H3644" s="13"/>
      <c r="I3644" s="13"/>
      <c r="J3644" s="46"/>
    </row>
    <row r="3645" spans="1:10" x14ac:dyDescent="0.25">
      <c r="A3645" s="7" t="str">
        <f>IF(C3644="","",IFERROR(IF(VLOOKUP(C3644,'Program Mapping'!B:B,1,FALSE)=C3644,"OK","Fix"),"Fix"))</f>
        <v/>
      </c>
      <c r="C3645" s="32"/>
      <c r="D3645" s="3"/>
      <c r="E3645" s="3"/>
      <c r="G3645" s="13"/>
      <c r="H3645" s="13"/>
      <c r="I3645" s="13"/>
      <c r="J3645" s="46"/>
    </row>
    <row r="3646" spans="1:10" x14ac:dyDescent="0.25">
      <c r="A3646" s="7" t="str">
        <f>IF(C3645="","",IFERROR(IF(VLOOKUP(C3645,'Program Mapping'!B:B,1,FALSE)=C3645,"OK","Fix"),"Fix"))</f>
        <v/>
      </c>
      <c r="C3646" s="32"/>
      <c r="D3646" s="3"/>
      <c r="E3646" s="3"/>
      <c r="G3646" s="13"/>
      <c r="H3646" s="13"/>
      <c r="I3646" s="13"/>
      <c r="J3646" s="46"/>
    </row>
    <row r="3647" spans="1:10" x14ac:dyDescent="0.25">
      <c r="A3647" s="7" t="str">
        <f>IF(C3646="","",IFERROR(IF(VLOOKUP(C3646,'Program Mapping'!B:B,1,FALSE)=C3646,"OK","Fix"),"Fix"))</f>
        <v/>
      </c>
      <c r="C3647" s="32"/>
      <c r="D3647" s="3"/>
      <c r="E3647" s="3"/>
      <c r="G3647" s="13"/>
      <c r="H3647" s="13"/>
      <c r="I3647" s="13"/>
      <c r="J3647" s="46"/>
    </row>
    <row r="3648" spans="1:10" x14ac:dyDescent="0.25">
      <c r="A3648" s="7" t="str">
        <f>IF(C3647="","",IFERROR(IF(VLOOKUP(C3647,'Program Mapping'!B:B,1,FALSE)=C3647,"OK","Fix"),"Fix"))</f>
        <v/>
      </c>
      <c r="C3648" s="32"/>
      <c r="D3648" s="3"/>
      <c r="E3648" s="3"/>
      <c r="G3648" s="13"/>
      <c r="H3648" s="13"/>
      <c r="I3648" s="13"/>
      <c r="J3648" s="46"/>
    </row>
    <row r="3649" spans="1:10" x14ac:dyDescent="0.25">
      <c r="A3649" s="7" t="str">
        <f>IF(C3648="","",IFERROR(IF(VLOOKUP(C3648,'Program Mapping'!B:B,1,FALSE)=C3648,"OK","Fix"),"Fix"))</f>
        <v/>
      </c>
      <c r="C3649" s="32"/>
      <c r="D3649" s="3"/>
      <c r="E3649" s="3"/>
      <c r="G3649" s="13"/>
      <c r="H3649" s="13"/>
      <c r="I3649" s="13"/>
      <c r="J3649" s="46"/>
    </row>
    <row r="3650" spans="1:10" x14ac:dyDescent="0.25">
      <c r="A3650" s="7" t="str">
        <f>IF(C3649="","",IFERROR(IF(VLOOKUP(C3649,'Program Mapping'!B:B,1,FALSE)=C3649,"OK","Fix"),"Fix"))</f>
        <v/>
      </c>
      <c r="C3650" s="32"/>
      <c r="D3650" s="3"/>
      <c r="E3650" s="3"/>
      <c r="G3650" s="13"/>
      <c r="H3650" s="13"/>
      <c r="I3650" s="13"/>
      <c r="J3650" s="46"/>
    </row>
    <row r="3651" spans="1:10" x14ac:dyDescent="0.25">
      <c r="A3651" s="7" t="str">
        <f>IF(C3650="","",IFERROR(IF(VLOOKUP(C3650,'Program Mapping'!B:B,1,FALSE)=C3650,"OK","Fix"),"Fix"))</f>
        <v/>
      </c>
      <c r="C3651" s="32"/>
      <c r="D3651" s="3"/>
      <c r="E3651" s="3"/>
      <c r="G3651" s="13"/>
      <c r="H3651" s="13"/>
      <c r="I3651" s="13"/>
      <c r="J3651" s="46"/>
    </row>
    <row r="3652" spans="1:10" x14ac:dyDescent="0.25">
      <c r="A3652" s="7" t="str">
        <f>IF(C3651="","",IFERROR(IF(VLOOKUP(C3651,'Program Mapping'!B:B,1,FALSE)=C3651,"OK","Fix"),"Fix"))</f>
        <v/>
      </c>
      <c r="C3652" s="32"/>
      <c r="D3652" s="3"/>
      <c r="E3652" s="3"/>
      <c r="G3652" s="13"/>
      <c r="H3652" s="13"/>
      <c r="I3652" s="13"/>
      <c r="J3652" s="46"/>
    </row>
    <row r="3653" spans="1:10" x14ac:dyDescent="0.25">
      <c r="A3653" s="7" t="str">
        <f>IF(C3652="","",IFERROR(IF(VLOOKUP(C3652,'Program Mapping'!B:B,1,FALSE)=C3652,"OK","Fix"),"Fix"))</f>
        <v/>
      </c>
      <c r="C3653" s="32"/>
      <c r="D3653" s="3"/>
      <c r="E3653" s="3"/>
      <c r="G3653" s="13"/>
      <c r="H3653" s="13"/>
      <c r="I3653" s="13"/>
      <c r="J3653" s="46"/>
    </row>
    <row r="3654" spans="1:10" x14ac:dyDescent="0.25">
      <c r="A3654" s="7" t="str">
        <f>IF(C3653="","",IFERROR(IF(VLOOKUP(C3653,'Program Mapping'!B:B,1,FALSE)=C3653,"OK","Fix"),"Fix"))</f>
        <v/>
      </c>
      <c r="C3654" s="32"/>
      <c r="D3654" s="3"/>
      <c r="E3654" s="3"/>
      <c r="G3654" s="13"/>
      <c r="H3654" s="13"/>
      <c r="I3654" s="13"/>
      <c r="J3654" s="46"/>
    </row>
    <row r="3655" spans="1:10" x14ac:dyDescent="0.25">
      <c r="A3655" s="7" t="str">
        <f>IF(C3654="","",IFERROR(IF(VLOOKUP(C3654,'Program Mapping'!B:B,1,FALSE)=C3654,"OK","Fix"),"Fix"))</f>
        <v/>
      </c>
      <c r="C3655" s="32"/>
      <c r="D3655" s="3"/>
      <c r="E3655" s="3"/>
      <c r="G3655" s="13"/>
      <c r="H3655" s="13"/>
      <c r="I3655" s="13"/>
      <c r="J3655" s="46"/>
    </row>
    <row r="3656" spans="1:10" x14ac:dyDescent="0.25">
      <c r="A3656" s="7" t="str">
        <f>IF(C3655="","",IFERROR(IF(VLOOKUP(C3655,'Program Mapping'!B:B,1,FALSE)=C3655,"OK","Fix"),"Fix"))</f>
        <v/>
      </c>
      <c r="C3656" s="32"/>
      <c r="D3656" s="3"/>
      <c r="E3656" s="3"/>
      <c r="G3656" s="13"/>
      <c r="H3656" s="13"/>
      <c r="I3656" s="13"/>
      <c r="J3656" s="46"/>
    </row>
    <row r="3657" spans="1:10" x14ac:dyDescent="0.25">
      <c r="A3657" s="7" t="str">
        <f>IF(C3656="","",IFERROR(IF(VLOOKUP(C3656,'Program Mapping'!B:B,1,FALSE)=C3656,"OK","Fix"),"Fix"))</f>
        <v/>
      </c>
      <c r="C3657" s="32"/>
      <c r="D3657" s="3"/>
      <c r="E3657" s="3"/>
      <c r="G3657" s="13"/>
      <c r="H3657" s="13"/>
      <c r="I3657" s="13"/>
      <c r="J3657" s="46"/>
    </row>
    <row r="3658" spans="1:10" x14ac:dyDescent="0.25">
      <c r="A3658" s="7" t="str">
        <f>IF(C3657="","",IFERROR(IF(VLOOKUP(C3657,'Program Mapping'!B:B,1,FALSE)=C3657,"OK","Fix"),"Fix"))</f>
        <v/>
      </c>
      <c r="C3658" s="32"/>
      <c r="D3658" s="3"/>
      <c r="E3658" s="3"/>
      <c r="G3658" s="13"/>
      <c r="H3658" s="13"/>
      <c r="I3658" s="13"/>
      <c r="J3658" s="46"/>
    </row>
    <row r="3659" spans="1:10" x14ac:dyDescent="0.25">
      <c r="A3659" s="7" t="str">
        <f>IF(C3658="","",IFERROR(IF(VLOOKUP(C3658,'Program Mapping'!B:B,1,FALSE)=C3658,"OK","Fix"),"Fix"))</f>
        <v/>
      </c>
      <c r="C3659" s="32"/>
      <c r="D3659" s="3"/>
      <c r="E3659" s="3"/>
      <c r="G3659" s="13"/>
      <c r="H3659" s="13"/>
      <c r="I3659" s="13"/>
      <c r="J3659" s="46"/>
    </row>
    <row r="3660" spans="1:10" x14ac:dyDescent="0.25">
      <c r="A3660" s="7" t="str">
        <f>IF(C3659="","",IFERROR(IF(VLOOKUP(C3659,'Program Mapping'!B:B,1,FALSE)=C3659,"OK","Fix"),"Fix"))</f>
        <v/>
      </c>
      <c r="C3660" s="32"/>
      <c r="D3660" s="3"/>
      <c r="E3660" s="3"/>
      <c r="G3660" s="13"/>
      <c r="H3660" s="13"/>
      <c r="I3660" s="13"/>
      <c r="J3660" s="46"/>
    </row>
    <row r="3661" spans="1:10" x14ac:dyDescent="0.25">
      <c r="A3661" s="7" t="str">
        <f>IF(C3660="","",IFERROR(IF(VLOOKUP(C3660,'Program Mapping'!B:B,1,FALSE)=C3660,"OK","Fix"),"Fix"))</f>
        <v/>
      </c>
      <c r="C3661" s="32"/>
      <c r="D3661" s="3"/>
      <c r="E3661" s="3"/>
      <c r="G3661" s="13"/>
      <c r="H3661" s="13"/>
      <c r="I3661" s="13"/>
      <c r="J3661" s="46"/>
    </row>
    <row r="3662" spans="1:10" x14ac:dyDescent="0.25">
      <c r="A3662" s="7" t="str">
        <f>IF(C3661="","",IFERROR(IF(VLOOKUP(C3661,'Program Mapping'!B:B,1,FALSE)=C3661,"OK","Fix"),"Fix"))</f>
        <v/>
      </c>
      <c r="C3662" s="32"/>
      <c r="D3662" s="3"/>
      <c r="E3662" s="3"/>
      <c r="G3662" s="13"/>
      <c r="H3662" s="13"/>
      <c r="I3662" s="13"/>
      <c r="J3662" s="46"/>
    </row>
    <row r="3663" spans="1:10" x14ac:dyDescent="0.25">
      <c r="A3663" s="7" t="str">
        <f>IF(C3662="","",IFERROR(IF(VLOOKUP(C3662,'Program Mapping'!B:B,1,FALSE)=C3662,"OK","Fix"),"Fix"))</f>
        <v/>
      </c>
      <c r="C3663" s="32"/>
      <c r="D3663" s="3"/>
      <c r="E3663" s="3"/>
      <c r="G3663" s="13"/>
      <c r="H3663" s="13"/>
      <c r="I3663" s="13"/>
      <c r="J3663" s="46"/>
    </row>
    <row r="3664" spans="1:10" x14ac:dyDescent="0.25">
      <c r="A3664" s="7" t="str">
        <f>IF(C3663="","",IFERROR(IF(VLOOKUP(C3663,'Program Mapping'!B:B,1,FALSE)=C3663,"OK","Fix"),"Fix"))</f>
        <v/>
      </c>
      <c r="C3664" s="32"/>
      <c r="D3664" s="3"/>
      <c r="E3664" s="3"/>
      <c r="G3664" s="13"/>
      <c r="H3664" s="13"/>
      <c r="I3664" s="13"/>
      <c r="J3664" s="46"/>
    </row>
    <row r="3665" spans="1:10" x14ac:dyDescent="0.25">
      <c r="A3665" s="7" t="str">
        <f>IF(C3664="","",IFERROR(IF(VLOOKUP(C3664,'Program Mapping'!B:B,1,FALSE)=C3664,"OK","Fix"),"Fix"))</f>
        <v/>
      </c>
      <c r="C3665" s="32"/>
      <c r="D3665" s="3"/>
      <c r="E3665" s="3"/>
      <c r="G3665" s="13"/>
      <c r="H3665" s="13"/>
      <c r="I3665" s="13"/>
      <c r="J3665" s="46"/>
    </row>
    <row r="3666" spans="1:10" x14ac:dyDescent="0.25">
      <c r="A3666" s="7" t="str">
        <f>IF(C3665="","",IFERROR(IF(VLOOKUP(C3665,'Program Mapping'!B:B,1,FALSE)=C3665,"OK","Fix"),"Fix"))</f>
        <v/>
      </c>
      <c r="C3666" s="32"/>
      <c r="D3666" s="3"/>
      <c r="E3666" s="3"/>
      <c r="G3666" s="13"/>
      <c r="H3666" s="13"/>
      <c r="I3666" s="13"/>
      <c r="J3666" s="46"/>
    </row>
    <row r="3667" spans="1:10" x14ac:dyDescent="0.25">
      <c r="A3667" s="7" t="str">
        <f>IF(C3666="","",IFERROR(IF(VLOOKUP(C3666,'Program Mapping'!B:B,1,FALSE)=C3666,"OK","Fix"),"Fix"))</f>
        <v/>
      </c>
      <c r="C3667" s="32"/>
      <c r="D3667" s="3"/>
      <c r="E3667" s="3"/>
      <c r="G3667" s="13"/>
      <c r="H3667" s="13"/>
      <c r="I3667" s="13"/>
      <c r="J3667" s="46"/>
    </row>
    <row r="3668" spans="1:10" x14ac:dyDescent="0.25">
      <c r="A3668" s="7" t="str">
        <f>IF(C3667="","",IFERROR(IF(VLOOKUP(C3667,'Program Mapping'!B:B,1,FALSE)=C3667,"OK","Fix"),"Fix"))</f>
        <v/>
      </c>
      <c r="C3668" s="32"/>
      <c r="D3668" s="3"/>
      <c r="E3668" s="3"/>
      <c r="G3668" s="13"/>
      <c r="H3668" s="13"/>
      <c r="I3668" s="13"/>
      <c r="J3668" s="46"/>
    </row>
    <row r="3669" spans="1:10" x14ac:dyDescent="0.25">
      <c r="A3669" s="7" t="str">
        <f>IF(C3668="","",IFERROR(IF(VLOOKUP(C3668,'Program Mapping'!B:B,1,FALSE)=C3668,"OK","Fix"),"Fix"))</f>
        <v/>
      </c>
      <c r="C3669" s="32"/>
      <c r="D3669" s="3"/>
      <c r="E3669" s="3"/>
      <c r="G3669" s="13"/>
      <c r="H3669" s="13"/>
      <c r="I3669" s="13"/>
      <c r="J3669" s="46"/>
    </row>
    <row r="3670" spans="1:10" x14ac:dyDescent="0.25">
      <c r="A3670" s="7" t="str">
        <f>IF(C3669="","",IFERROR(IF(VLOOKUP(C3669,'Program Mapping'!B:B,1,FALSE)=C3669,"OK","Fix"),"Fix"))</f>
        <v/>
      </c>
      <c r="C3670" s="32"/>
      <c r="D3670" s="3"/>
      <c r="E3670" s="3"/>
      <c r="G3670" s="13"/>
      <c r="H3670" s="13"/>
      <c r="I3670" s="13"/>
      <c r="J3670" s="46"/>
    </row>
    <row r="3671" spans="1:10" x14ac:dyDescent="0.25">
      <c r="A3671" s="7" t="str">
        <f>IF(C3670="","",IFERROR(IF(VLOOKUP(C3670,'Program Mapping'!B:B,1,FALSE)=C3670,"OK","Fix"),"Fix"))</f>
        <v/>
      </c>
      <c r="C3671" s="32"/>
      <c r="D3671" s="3"/>
      <c r="E3671" s="3"/>
      <c r="G3671" s="13"/>
      <c r="H3671" s="13"/>
      <c r="I3671" s="13"/>
      <c r="J3671" s="46"/>
    </row>
    <row r="3672" spans="1:10" x14ac:dyDescent="0.25">
      <c r="A3672" s="7" t="str">
        <f>IF(C3671="","",IFERROR(IF(VLOOKUP(C3671,'Program Mapping'!B:B,1,FALSE)=C3671,"OK","Fix"),"Fix"))</f>
        <v/>
      </c>
      <c r="C3672" s="32"/>
      <c r="D3672" s="3"/>
      <c r="E3672" s="3"/>
      <c r="G3672" s="13"/>
      <c r="H3672" s="13"/>
      <c r="I3672" s="13"/>
      <c r="J3672" s="46"/>
    </row>
    <row r="3673" spans="1:10" x14ac:dyDescent="0.25">
      <c r="A3673" s="7" t="str">
        <f>IF(C3672="","",IFERROR(IF(VLOOKUP(C3672,'Program Mapping'!B:B,1,FALSE)=C3672,"OK","Fix"),"Fix"))</f>
        <v/>
      </c>
      <c r="C3673" s="32"/>
      <c r="D3673" s="3"/>
      <c r="E3673" s="3"/>
      <c r="G3673" s="13"/>
      <c r="H3673" s="13"/>
      <c r="I3673" s="13"/>
      <c r="J3673" s="46"/>
    </row>
    <row r="3674" spans="1:10" x14ac:dyDescent="0.25">
      <c r="A3674" s="7" t="str">
        <f>IF(C3673="","",IFERROR(IF(VLOOKUP(C3673,'Program Mapping'!B:B,1,FALSE)=C3673,"OK","Fix"),"Fix"))</f>
        <v/>
      </c>
      <c r="C3674" s="32"/>
      <c r="D3674" s="3"/>
      <c r="E3674" s="3"/>
      <c r="G3674" s="13"/>
      <c r="H3674" s="13"/>
      <c r="I3674" s="13"/>
      <c r="J3674" s="46"/>
    </row>
    <row r="3675" spans="1:10" x14ac:dyDescent="0.25">
      <c r="A3675" s="7" t="str">
        <f>IF(C3674="","",IFERROR(IF(VLOOKUP(C3674,'Program Mapping'!B:B,1,FALSE)=C3674,"OK","Fix"),"Fix"))</f>
        <v/>
      </c>
      <c r="C3675" s="32"/>
      <c r="D3675" s="3"/>
      <c r="E3675" s="3"/>
      <c r="G3675" s="13"/>
      <c r="H3675" s="13"/>
      <c r="I3675" s="13"/>
      <c r="J3675" s="46"/>
    </row>
    <row r="3676" spans="1:10" x14ac:dyDescent="0.25">
      <c r="A3676" s="7" t="str">
        <f>IF(C3675="","",IFERROR(IF(VLOOKUP(C3675,'Program Mapping'!B:B,1,FALSE)=C3675,"OK","Fix"),"Fix"))</f>
        <v/>
      </c>
      <c r="C3676" s="32"/>
      <c r="D3676" s="3"/>
      <c r="E3676" s="3"/>
      <c r="G3676" s="13"/>
      <c r="H3676" s="13"/>
      <c r="I3676" s="13"/>
      <c r="J3676" s="46"/>
    </row>
    <row r="3677" spans="1:10" x14ac:dyDescent="0.25">
      <c r="A3677" s="7" t="str">
        <f>IF(C3676="","",IFERROR(IF(VLOOKUP(C3676,'Program Mapping'!B:B,1,FALSE)=C3676,"OK","Fix"),"Fix"))</f>
        <v/>
      </c>
      <c r="C3677" s="32"/>
      <c r="D3677" s="3"/>
      <c r="E3677" s="3"/>
      <c r="G3677" s="13"/>
      <c r="H3677" s="13"/>
      <c r="I3677" s="13"/>
      <c r="J3677" s="46"/>
    </row>
    <row r="3678" spans="1:10" x14ac:dyDescent="0.25">
      <c r="A3678" s="7" t="str">
        <f>IF(C3677="","",IFERROR(IF(VLOOKUP(C3677,'Program Mapping'!B:B,1,FALSE)=C3677,"OK","Fix"),"Fix"))</f>
        <v/>
      </c>
      <c r="C3678" s="32"/>
      <c r="D3678" s="3"/>
      <c r="E3678" s="3"/>
      <c r="G3678" s="13"/>
      <c r="H3678" s="13"/>
      <c r="I3678" s="13"/>
      <c r="J3678" s="46"/>
    </row>
    <row r="3679" spans="1:10" x14ac:dyDescent="0.25">
      <c r="A3679" s="7" t="str">
        <f>IF(C3678="","",IFERROR(IF(VLOOKUP(C3678,'Program Mapping'!B:B,1,FALSE)=C3678,"OK","Fix"),"Fix"))</f>
        <v/>
      </c>
      <c r="C3679" s="32"/>
      <c r="D3679" s="3"/>
      <c r="E3679" s="3"/>
      <c r="G3679" s="13"/>
      <c r="H3679" s="13"/>
      <c r="I3679" s="13"/>
      <c r="J3679" s="46"/>
    </row>
    <row r="3680" spans="1:10" x14ac:dyDescent="0.25">
      <c r="A3680" s="7" t="str">
        <f>IF(C3679="","",IFERROR(IF(VLOOKUP(C3679,'Program Mapping'!B:B,1,FALSE)=C3679,"OK","Fix"),"Fix"))</f>
        <v/>
      </c>
      <c r="C3680" s="32"/>
      <c r="D3680" s="3"/>
      <c r="E3680" s="3"/>
      <c r="G3680" s="13"/>
      <c r="H3680" s="13"/>
      <c r="I3680" s="13"/>
      <c r="J3680" s="46"/>
    </row>
    <row r="3681" spans="1:10" x14ac:dyDescent="0.25">
      <c r="A3681" s="7" t="str">
        <f>IF(C3680="","",IFERROR(IF(VLOOKUP(C3680,'Program Mapping'!B:B,1,FALSE)=C3680,"OK","Fix"),"Fix"))</f>
        <v/>
      </c>
      <c r="C3681" s="32"/>
      <c r="D3681" s="3"/>
      <c r="E3681" s="3"/>
      <c r="G3681" s="13"/>
      <c r="H3681" s="13"/>
      <c r="I3681" s="13"/>
      <c r="J3681" s="46"/>
    </row>
    <row r="3682" spans="1:10" x14ac:dyDescent="0.25">
      <c r="A3682" s="7" t="str">
        <f>IF(C3681="","",IFERROR(IF(VLOOKUP(C3681,'Program Mapping'!B:B,1,FALSE)=C3681,"OK","Fix"),"Fix"))</f>
        <v/>
      </c>
      <c r="C3682" s="32"/>
      <c r="D3682" s="3"/>
      <c r="E3682" s="3"/>
      <c r="G3682" s="13"/>
      <c r="H3682" s="13"/>
      <c r="I3682" s="13"/>
      <c r="J3682" s="46"/>
    </row>
    <row r="3683" spans="1:10" x14ac:dyDescent="0.25">
      <c r="A3683" s="7" t="str">
        <f>IF(C3682="","",IFERROR(IF(VLOOKUP(C3682,'Program Mapping'!B:B,1,FALSE)=C3682,"OK","Fix"),"Fix"))</f>
        <v/>
      </c>
      <c r="C3683" s="32"/>
      <c r="D3683" s="3"/>
      <c r="E3683" s="3"/>
      <c r="G3683" s="13"/>
      <c r="H3683" s="13"/>
      <c r="I3683" s="13"/>
      <c r="J3683" s="46"/>
    </row>
    <row r="3684" spans="1:10" x14ac:dyDescent="0.25">
      <c r="A3684" s="7" t="str">
        <f>IF(C3683="","",IFERROR(IF(VLOOKUP(C3683,'Program Mapping'!B:B,1,FALSE)=C3683,"OK","Fix"),"Fix"))</f>
        <v/>
      </c>
      <c r="C3684" s="32"/>
      <c r="D3684" s="3"/>
      <c r="E3684" s="3"/>
      <c r="G3684" s="13"/>
      <c r="H3684" s="13"/>
      <c r="I3684" s="13"/>
      <c r="J3684" s="46"/>
    </row>
    <row r="3685" spans="1:10" x14ac:dyDescent="0.25">
      <c r="A3685" s="7" t="str">
        <f>IF(C3684="","",IFERROR(IF(VLOOKUP(C3684,'Program Mapping'!B:B,1,FALSE)=C3684,"OK","Fix"),"Fix"))</f>
        <v/>
      </c>
      <c r="C3685" s="32"/>
      <c r="D3685" s="3"/>
      <c r="E3685" s="3"/>
      <c r="G3685" s="13"/>
      <c r="H3685" s="13"/>
      <c r="I3685" s="13"/>
      <c r="J3685" s="46"/>
    </row>
    <row r="3686" spans="1:10" x14ac:dyDescent="0.25">
      <c r="A3686" s="7" t="str">
        <f>IF(C3685="","",IFERROR(IF(VLOOKUP(C3685,'Program Mapping'!B:B,1,FALSE)=C3685,"OK","Fix"),"Fix"))</f>
        <v/>
      </c>
      <c r="C3686" s="32"/>
      <c r="D3686" s="3"/>
      <c r="E3686" s="3"/>
      <c r="G3686" s="13"/>
      <c r="H3686" s="13"/>
      <c r="I3686" s="13"/>
      <c r="J3686" s="46"/>
    </row>
    <row r="3687" spans="1:10" x14ac:dyDescent="0.25">
      <c r="A3687" s="7" t="str">
        <f>IF(C3686="","",IFERROR(IF(VLOOKUP(C3686,'Program Mapping'!B:B,1,FALSE)=C3686,"OK","Fix"),"Fix"))</f>
        <v/>
      </c>
      <c r="C3687" s="32"/>
      <c r="D3687" s="3"/>
      <c r="E3687" s="3"/>
      <c r="G3687" s="13"/>
      <c r="H3687" s="13"/>
      <c r="I3687" s="13"/>
      <c r="J3687" s="46"/>
    </row>
    <row r="3688" spans="1:10" x14ac:dyDescent="0.25">
      <c r="A3688" s="7" t="str">
        <f>IF(C3687="","",IFERROR(IF(VLOOKUP(C3687,'Program Mapping'!B:B,1,FALSE)=C3687,"OK","Fix"),"Fix"))</f>
        <v/>
      </c>
      <c r="C3688" s="32"/>
      <c r="D3688" s="3"/>
      <c r="E3688" s="3"/>
      <c r="G3688" s="13"/>
      <c r="H3688" s="13"/>
      <c r="I3688" s="13"/>
      <c r="J3688" s="46"/>
    </row>
    <row r="3689" spans="1:10" x14ac:dyDescent="0.25">
      <c r="A3689" s="7" t="str">
        <f>IF(C3688="","",IFERROR(IF(VLOOKUP(C3688,'Program Mapping'!B:B,1,FALSE)=C3688,"OK","Fix"),"Fix"))</f>
        <v/>
      </c>
      <c r="C3689" s="32"/>
      <c r="D3689" s="3"/>
      <c r="E3689" s="3"/>
      <c r="G3689" s="13"/>
      <c r="H3689" s="13"/>
      <c r="I3689" s="13"/>
      <c r="J3689" s="46"/>
    </row>
    <row r="3690" spans="1:10" x14ac:dyDescent="0.25">
      <c r="A3690" s="7" t="str">
        <f>IF(C3689="","",IFERROR(IF(VLOOKUP(C3689,'Program Mapping'!B:B,1,FALSE)=C3689,"OK","Fix"),"Fix"))</f>
        <v/>
      </c>
      <c r="C3690" s="32"/>
      <c r="D3690" s="3"/>
      <c r="E3690" s="3"/>
      <c r="G3690" s="13"/>
      <c r="H3690" s="13"/>
      <c r="I3690" s="13"/>
      <c r="J3690" s="46"/>
    </row>
    <row r="3691" spans="1:10" x14ac:dyDescent="0.25">
      <c r="A3691" s="7" t="str">
        <f>IF(C3690="","",IFERROR(IF(VLOOKUP(C3690,'Program Mapping'!B:B,1,FALSE)=C3690,"OK","Fix"),"Fix"))</f>
        <v/>
      </c>
      <c r="C3691" s="32"/>
      <c r="D3691" s="3"/>
      <c r="E3691" s="3"/>
      <c r="G3691" s="13"/>
      <c r="H3691" s="13"/>
      <c r="I3691" s="13"/>
      <c r="J3691" s="46"/>
    </row>
    <row r="3692" spans="1:10" x14ac:dyDescent="0.25">
      <c r="A3692" s="7" t="str">
        <f>IF(C3691="","",IFERROR(IF(VLOOKUP(C3691,'Program Mapping'!B:B,1,FALSE)=C3691,"OK","Fix"),"Fix"))</f>
        <v/>
      </c>
      <c r="C3692" s="32"/>
      <c r="D3692" s="3"/>
      <c r="E3692" s="3"/>
      <c r="G3692" s="13"/>
      <c r="H3692" s="13"/>
      <c r="I3692" s="13"/>
      <c r="J3692" s="46"/>
    </row>
    <row r="3693" spans="1:10" x14ac:dyDescent="0.25">
      <c r="A3693" s="7" t="str">
        <f>IF(C3692="","",IFERROR(IF(VLOOKUP(C3692,'Program Mapping'!B:B,1,FALSE)=C3692,"OK","Fix"),"Fix"))</f>
        <v/>
      </c>
      <c r="C3693" s="32"/>
      <c r="D3693" s="3"/>
      <c r="E3693" s="3"/>
      <c r="G3693" s="13"/>
      <c r="H3693" s="13"/>
      <c r="I3693" s="13"/>
      <c r="J3693" s="46"/>
    </row>
    <row r="3694" spans="1:10" x14ac:dyDescent="0.25">
      <c r="A3694" s="7" t="str">
        <f>IF(C3693="","",IFERROR(IF(VLOOKUP(C3693,'Program Mapping'!B:B,1,FALSE)=C3693,"OK","Fix"),"Fix"))</f>
        <v/>
      </c>
      <c r="C3694" s="32"/>
      <c r="D3694" s="3"/>
      <c r="E3694" s="3"/>
      <c r="G3694" s="13"/>
      <c r="H3694" s="13"/>
      <c r="I3694" s="13"/>
      <c r="J3694" s="46"/>
    </row>
    <row r="3695" spans="1:10" x14ac:dyDescent="0.25">
      <c r="A3695" s="7" t="str">
        <f>IF(C3694="","",IFERROR(IF(VLOOKUP(C3694,'Program Mapping'!B:B,1,FALSE)=C3694,"OK","Fix"),"Fix"))</f>
        <v/>
      </c>
      <c r="C3695" s="32"/>
      <c r="D3695" s="3"/>
      <c r="E3695" s="3"/>
      <c r="G3695" s="13"/>
      <c r="H3695" s="13"/>
      <c r="I3695" s="13"/>
      <c r="J3695" s="46"/>
    </row>
    <row r="3696" spans="1:10" x14ac:dyDescent="0.25">
      <c r="A3696" s="7" t="str">
        <f>IF(C3695="","",IFERROR(IF(VLOOKUP(C3695,'Program Mapping'!B:B,1,FALSE)=C3695,"OK","Fix"),"Fix"))</f>
        <v/>
      </c>
      <c r="C3696" s="32"/>
      <c r="D3696" s="3"/>
      <c r="E3696" s="3"/>
      <c r="G3696" s="13"/>
      <c r="H3696" s="13"/>
      <c r="I3696" s="13"/>
      <c r="J3696" s="46"/>
    </row>
    <row r="3697" spans="1:10" x14ac:dyDescent="0.25">
      <c r="A3697" s="7" t="str">
        <f>IF(C3696="","",IFERROR(IF(VLOOKUP(C3696,'Program Mapping'!B:B,1,FALSE)=C3696,"OK","Fix"),"Fix"))</f>
        <v/>
      </c>
      <c r="C3697" s="32"/>
      <c r="D3697" s="3"/>
      <c r="E3697" s="3"/>
      <c r="G3697" s="13"/>
      <c r="H3697" s="13"/>
      <c r="I3697" s="13"/>
      <c r="J3697" s="46"/>
    </row>
    <row r="3698" spans="1:10" x14ac:dyDescent="0.25">
      <c r="A3698" s="7" t="str">
        <f>IF(C3697="","",IFERROR(IF(VLOOKUP(C3697,'Program Mapping'!B:B,1,FALSE)=C3697,"OK","Fix"),"Fix"))</f>
        <v/>
      </c>
      <c r="C3698" s="32"/>
      <c r="D3698" s="3"/>
      <c r="E3698" s="3"/>
      <c r="G3698" s="13"/>
      <c r="H3698" s="13"/>
      <c r="I3698" s="13"/>
      <c r="J3698" s="46"/>
    </row>
    <row r="3699" spans="1:10" x14ac:dyDescent="0.25">
      <c r="A3699" s="7" t="str">
        <f>IF(C3698="","",IFERROR(IF(VLOOKUP(C3698,'Program Mapping'!B:B,1,FALSE)=C3698,"OK","Fix"),"Fix"))</f>
        <v/>
      </c>
      <c r="C3699" s="32"/>
      <c r="D3699" s="3"/>
      <c r="E3699" s="3"/>
      <c r="G3699" s="13"/>
      <c r="H3699" s="13"/>
      <c r="I3699" s="13"/>
      <c r="J3699" s="46"/>
    </row>
    <row r="3700" spans="1:10" x14ac:dyDescent="0.25">
      <c r="A3700" s="7" t="str">
        <f>IF(C3699="","",IFERROR(IF(VLOOKUP(C3699,'Program Mapping'!B:B,1,FALSE)=C3699,"OK","Fix"),"Fix"))</f>
        <v/>
      </c>
      <c r="C3700" s="32"/>
      <c r="D3700" s="3"/>
      <c r="E3700" s="3"/>
      <c r="G3700" s="13"/>
      <c r="H3700" s="13"/>
      <c r="I3700" s="13"/>
      <c r="J3700" s="46"/>
    </row>
    <row r="3701" spans="1:10" x14ac:dyDescent="0.25">
      <c r="A3701" s="7" t="str">
        <f>IF(C3700="","",IFERROR(IF(VLOOKUP(C3700,'Program Mapping'!B:B,1,FALSE)=C3700,"OK","Fix"),"Fix"))</f>
        <v/>
      </c>
      <c r="C3701" s="32"/>
      <c r="D3701" s="3"/>
      <c r="E3701" s="3"/>
      <c r="G3701" s="13"/>
      <c r="H3701" s="13"/>
      <c r="I3701" s="13"/>
      <c r="J3701" s="46"/>
    </row>
    <row r="3702" spans="1:10" x14ac:dyDescent="0.25">
      <c r="A3702" s="7" t="str">
        <f>IF(C3701="","",IFERROR(IF(VLOOKUP(C3701,'Program Mapping'!B:B,1,FALSE)=C3701,"OK","Fix"),"Fix"))</f>
        <v/>
      </c>
      <c r="C3702" s="32"/>
      <c r="D3702" s="3"/>
      <c r="E3702" s="3"/>
      <c r="G3702" s="13"/>
      <c r="H3702" s="13"/>
      <c r="I3702" s="13"/>
      <c r="J3702" s="46"/>
    </row>
    <row r="3703" spans="1:10" x14ac:dyDescent="0.25">
      <c r="A3703" s="7" t="str">
        <f>IF(C3702="","",IFERROR(IF(VLOOKUP(C3702,'Program Mapping'!B:B,1,FALSE)=C3702,"OK","Fix"),"Fix"))</f>
        <v/>
      </c>
      <c r="C3703" s="32"/>
      <c r="D3703" s="3"/>
      <c r="E3703" s="3"/>
      <c r="G3703" s="13"/>
      <c r="H3703" s="13"/>
      <c r="I3703" s="13"/>
      <c r="J3703" s="46"/>
    </row>
    <row r="3704" spans="1:10" x14ac:dyDescent="0.25">
      <c r="A3704" s="7" t="str">
        <f>IF(C3703="","",IFERROR(IF(VLOOKUP(C3703,'Program Mapping'!B:B,1,FALSE)=C3703,"OK","Fix"),"Fix"))</f>
        <v/>
      </c>
      <c r="C3704" s="32"/>
      <c r="D3704" s="3"/>
      <c r="E3704" s="3"/>
      <c r="G3704" s="13"/>
      <c r="H3704" s="13"/>
      <c r="I3704" s="13"/>
      <c r="J3704" s="46"/>
    </row>
    <row r="3705" spans="1:10" x14ac:dyDescent="0.25">
      <c r="A3705" s="7" t="str">
        <f>IF(C3704="","",IFERROR(IF(VLOOKUP(C3704,'Program Mapping'!B:B,1,FALSE)=C3704,"OK","Fix"),"Fix"))</f>
        <v/>
      </c>
      <c r="C3705" s="32"/>
      <c r="D3705" s="3"/>
      <c r="E3705" s="3"/>
      <c r="G3705" s="13"/>
      <c r="H3705" s="13"/>
      <c r="I3705" s="13"/>
      <c r="J3705" s="46"/>
    </row>
    <row r="3706" spans="1:10" x14ac:dyDescent="0.25">
      <c r="A3706" s="7" t="str">
        <f>IF(C3705="","",IFERROR(IF(VLOOKUP(C3705,'Program Mapping'!B:B,1,FALSE)=C3705,"OK","Fix"),"Fix"))</f>
        <v/>
      </c>
      <c r="C3706" s="32"/>
      <c r="D3706" s="3"/>
      <c r="E3706" s="3"/>
      <c r="G3706" s="13"/>
      <c r="H3706" s="13"/>
      <c r="I3706" s="13"/>
      <c r="J3706" s="46"/>
    </row>
    <row r="3707" spans="1:10" x14ac:dyDescent="0.25">
      <c r="A3707" s="7" t="str">
        <f>IF(C3706="","",IFERROR(IF(VLOOKUP(C3706,'Program Mapping'!B:B,1,FALSE)=C3706,"OK","Fix"),"Fix"))</f>
        <v/>
      </c>
      <c r="C3707" s="32"/>
      <c r="D3707" s="3"/>
      <c r="E3707" s="3"/>
      <c r="G3707" s="13"/>
      <c r="H3707" s="13"/>
      <c r="I3707" s="13"/>
      <c r="J3707" s="46"/>
    </row>
    <row r="3708" spans="1:10" x14ac:dyDescent="0.25">
      <c r="A3708" s="7" t="str">
        <f>IF(C3707="","",IFERROR(IF(VLOOKUP(C3707,'Program Mapping'!B:B,1,FALSE)=C3707,"OK","Fix"),"Fix"))</f>
        <v/>
      </c>
      <c r="C3708" s="32"/>
      <c r="D3708" s="3"/>
      <c r="E3708" s="3"/>
      <c r="G3708" s="13"/>
      <c r="H3708" s="13"/>
      <c r="I3708" s="13"/>
      <c r="J3708" s="46"/>
    </row>
    <row r="3709" spans="1:10" x14ac:dyDescent="0.25">
      <c r="A3709" s="7" t="str">
        <f>IF(C3708="","",IFERROR(IF(VLOOKUP(C3708,'Program Mapping'!B:B,1,FALSE)=C3708,"OK","Fix"),"Fix"))</f>
        <v/>
      </c>
      <c r="C3709" s="32"/>
      <c r="D3709" s="3"/>
      <c r="E3709" s="3"/>
      <c r="G3709" s="13"/>
      <c r="H3709" s="13"/>
      <c r="I3709" s="13"/>
      <c r="J3709" s="46"/>
    </row>
    <row r="3710" spans="1:10" x14ac:dyDescent="0.25">
      <c r="A3710" s="7" t="str">
        <f>IF(C3709="","",IFERROR(IF(VLOOKUP(C3709,'Program Mapping'!B:B,1,FALSE)=C3709,"OK","Fix"),"Fix"))</f>
        <v/>
      </c>
      <c r="C3710" s="32"/>
      <c r="D3710" s="3"/>
      <c r="E3710" s="3"/>
      <c r="G3710" s="13"/>
      <c r="H3710" s="13"/>
      <c r="I3710" s="13"/>
      <c r="J3710" s="46"/>
    </row>
    <row r="3711" spans="1:10" x14ac:dyDescent="0.25">
      <c r="A3711" s="7" t="str">
        <f>IF(C3710="","",IFERROR(IF(VLOOKUP(C3710,'Program Mapping'!B:B,1,FALSE)=C3710,"OK","Fix"),"Fix"))</f>
        <v/>
      </c>
      <c r="C3711" s="32"/>
      <c r="D3711" s="3"/>
      <c r="E3711" s="3"/>
      <c r="G3711" s="13"/>
      <c r="H3711" s="13"/>
      <c r="I3711" s="13"/>
      <c r="J3711" s="46"/>
    </row>
    <row r="3712" spans="1:10" x14ac:dyDescent="0.25">
      <c r="A3712" s="7" t="str">
        <f>IF(C3711="","",IFERROR(IF(VLOOKUP(C3711,'Program Mapping'!B:B,1,FALSE)=C3711,"OK","Fix"),"Fix"))</f>
        <v/>
      </c>
      <c r="C3712" s="32"/>
      <c r="D3712" s="3"/>
      <c r="E3712" s="3"/>
      <c r="G3712" s="13"/>
      <c r="H3712" s="13"/>
      <c r="I3712" s="13"/>
      <c r="J3712" s="46"/>
    </row>
    <row r="3713" spans="1:10" x14ac:dyDescent="0.25">
      <c r="A3713" s="7" t="str">
        <f>IF(C3712="","",IFERROR(IF(VLOOKUP(C3712,'Program Mapping'!B:B,1,FALSE)=C3712,"OK","Fix"),"Fix"))</f>
        <v/>
      </c>
      <c r="C3713" s="32"/>
      <c r="D3713" s="3"/>
      <c r="E3713" s="3"/>
      <c r="G3713" s="13"/>
      <c r="H3713" s="13"/>
      <c r="I3713" s="13"/>
      <c r="J3713" s="46"/>
    </row>
    <row r="3714" spans="1:10" x14ac:dyDescent="0.25">
      <c r="A3714" s="7" t="str">
        <f>IF(C3713="","",IFERROR(IF(VLOOKUP(C3713,'Program Mapping'!B:B,1,FALSE)=C3713,"OK","Fix"),"Fix"))</f>
        <v/>
      </c>
      <c r="C3714" s="32"/>
      <c r="D3714" s="3"/>
      <c r="E3714" s="3"/>
      <c r="G3714" s="13"/>
      <c r="H3714" s="13"/>
      <c r="I3714" s="13"/>
      <c r="J3714" s="46"/>
    </row>
    <row r="3715" spans="1:10" x14ac:dyDescent="0.25">
      <c r="A3715" s="7" t="str">
        <f>IF(C3714="","",IFERROR(IF(VLOOKUP(C3714,'Program Mapping'!B:B,1,FALSE)=C3714,"OK","Fix"),"Fix"))</f>
        <v/>
      </c>
      <c r="C3715" s="32"/>
      <c r="D3715" s="3"/>
      <c r="E3715" s="3"/>
      <c r="G3715" s="13"/>
      <c r="H3715" s="13"/>
      <c r="I3715" s="13"/>
      <c r="J3715" s="46"/>
    </row>
    <row r="3716" spans="1:10" x14ac:dyDescent="0.25">
      <c r="A3716" s="7" t="str">
        <f>IF(C3715="","",IFERROR(IF(VLOOKUP(C3715,'Program Mapping'!B:B,1,FALSE)=C3715,"OK","Fix"),"Fix"))</f>
        <v/>
      </c>
      <c r="C3716" s="32"/>
      <c r="D3716" s="3"/>
      <c r="E3716" s="3"/>
      <c r="G3716" s="13"/>
      <c r="H3716" s="13"/>
      <c r="I3716" s="13"/>
      <c r="J3716" s="46"/>
    </row>
    <row r="3717" spans="1:10" x14ac:dyDescent="0.25">
      <c r="A3717" s="7" t="str">
        <f>IF(C3716="","",IFERROR(IF(VLOOKUP(C3716,'Program Mapping'!B:B,1,FALSE)=C3716,"OK","Fix"),"Fix"))</f>
        <v/>
      </c>
      <c r="C3717" s="32"/>
      <c r="D3717" s="3"/>
      <c r="E3717" s="3"/>
      <c r="G3717" s="13"/>
      <c r="H3717" s="13"/>
      <c r="I3717" s="13"/>
      <c r="J3717" s="46"/>
    </row>
    <row r="3718" spans="1:10" x14ac:dyDescent="0.25">
      <c r="A3718" s="7" t="str">
        <f>IF(C3717="","",IFERROR(IF(VLOOKUP(C3717,'Program Mapping'!B:B,1,FALSE)=C3717,"OK","Fix"),"Fix"))</f>
        <v/>
      </c>
      <c r="C3718" s="32"/>
      <c r="D3718" s="3"/>
      <c r="E3718" s="3"/>
      <c r="G3718" s="13"/>
      <c r="H3718" s="13"/>
      <c r="I3718" s="13"/>
      <c r="J3718" s="46"/>
    </row>
    <row r="3719" spans="1:10" x14ac:dyDescent="0.25">
      <c r="A3719" s="7" t="str">
        <f>IF(C3718="","",IFERROR(IF(VLOOKUP(C3718,'Program Mapping'!B:B,1,FALSE)=C3718,"OK","Fix"),"Fix"))</f>
        <v/>
      </c>
      <c r="C3719" s="32"/>
      <c r="D3719" s="3"/>
      <c r="E3719" s="3"/>
      <c r="G3719" s="13"/>
      <c r="H3719" s="13"/>
      <c r="I3719" s="13"/>
      <c r="J3719" s="46"/>
    </row>
    <row r="3720" spans="1:10" x14ac:dyDescent="0.25">
      <c r="A3720" s="7" t="str">
        <f>IF(C3719="","",IFERROR(IF(VLOOKUP(C3719,'Program Mapping'!B:B,1,FALSE)=C3719,"OK","Fix"),"Fix"))</f>
        <v/>
      </c>
      <c r="C3720" s="32"/>
      <c r="D3720" s="3"/>
      <c r="E3720" s="3"/>
      <c r="G3720" s="13"/>
      <c r="H3720" s="13"/>
      <c r="I3720" s="13"/>
      <c r="J3720" s="46"/>
    </row>
    <row r="3721" spans="1:10" x14ac:dyDescent="0.25">
      <c r="A3721" s="7" t="str">
        <f>IF(C3720="","",IFERROR(IF(VLOOKUP(C3720,'Program Mapping'!B:B,1,FALSE)=C3720,"OK","Fix"),"Fix"))</f>
        <v/>
      </c>
      <c r="C3721" s="32"/>
      <c r="D3721" s="3"/>
      <c r="E3721" s="3"/>
      <c r="G3721" s="13"/>
      <c r="H3721" s="13"/>
      <c r="I3721" s="13"/>
      <c r="J3721" s="46"/>
    </row>
    <row r="3722" spans="1:10" x14ac:dyDescent="0.25">
      <c r="A3722" s="7" t="str">
        <f>IF(C3721="","",IFERROR(IF(VLOOKUP(C3721,'Program Mapping'!B:B,1,FALSE)=C3721,"OK","Fix"),"Fix"))</f>
        <v/>
      </c>
      <c r="C3722" s="32"/>
      <c r="D3722" s="3"/>
      <c r="E3722" s="3"/>
      <c r="G3722" s="13"/>
      <c r="H3722" s="13"/>
      <c r="I3722" s="13"/>
      <c r="J3722" s="46"/>
    </row>
    <row r="3723" spans="1:10" x14ac:dyDescent="0.25">
      <c r="A3723" s="7" t="str">
        <f>IF(C3722="","",IFERROR(IF(VLOOKUP(C3722,'Program Mapping'!B:B,1,FALSE)=C3722,"OK","Fix"),"Fix"))</f>
        <v/>
      </c>
      <c r="C3723" s="32"/>
      <c r="D3723" s="3"/>
      <c r="E3723" s="3"/>
      <c r="G3723" s="13"/>
      <c r="H3723" s="13"/>
      <c r="I3723" s="13"/>
      <c r="J3723" s="46"/>
    </row>
    <row r="3724" spans="1:10" x14ac:dyDescent="0.25">
      <c r="A3724" s="7" t="str">
        <f>IF(C3723="","",IFERROR(IF(VLOOKUP(C3723,'Program Mapping'!B:B,1,FALSE)=C3723,"OK","Fix"),"Fix"))</f>
        <v/>
      </c>
      <c r="C3724" s="32"/>
      <c r="D3724" s="3"/>
      <c r="E3724" s="3"/>
      <c r="G3724" s="13"/>
      <c r="H3724" s="13"/>
      <c r="I3724" s="13"/>
      <c r="J3724" s="46"/>
    </row>
    <row r="3725" spans="1:10" x14ac:dyDescent="0.25">
      <c r="A3725" s="7" t="str">
        <f>IF(C3724="","",IFERROR(IF(VLOOKUP(C3724,'Program Mapping'!B:B,1,FALSE)=C3724,"OK","Fix"),"Fix"))</f>
        <v/>
      </c>
      <c r="C3725" s="32"/>
      <c r="D3725" s="3"/>
      <c r="E3725" s="3"/>
      <c r="G3725" s="13"/>
      <c r="H3725" s="13"/>
      <c r="I3725" s="13"/>
      <c r="J3725" s="46"/>
    </row>
    <row r="3726" spans="1:10" x14ac:dyDescent="0.25">
      <c r="A3726" s="7" t="str">
        <f>IF(C3725="","",IFERROR(IF(VLOOKUP(C3725,'Program Mapping'!B:B,1,FALSE)=C3725,"OK","Fix"),"Fix"))</f>
        <v/>
      </c>
      <c r="C3726" s="32"/>
      <c r="D3726" s="3"/>
      <c r="E3726" s="3"/>
      <c r="G3726" s="13"/>
      <c r="H3726" s="13"/>
      <c r="I3726" s="13"/>
      <c r="J3726" s="46"/>
    </row>
    <row r="3727" spans="1:10" x14ac:dyDescent="0.25">
      <c r="A3727" s="7" t="str">
        <f>IF(C3726="","",IFERROR(IF(VLOOKUP(C3726,'Program Mapping'!B:B,1,FALSE)=C3726,"OK","Fix"),"Fix"))</f>
        <v/>
      </c>
      <c r="C3727" s="32"/>
      <c r="D3727" s="3"/>
      <c r="E3727" s="3"/>
      <c r="G3727" s="13"/>
      <c r="H3727" s="13"/>
      <c r="I3727" s="13"/>
      <c r="J3727" s="46"/>
    </row>
    <row r="3728" spans="1:10" x14ac:dyDescent="0.25">
      <c r="A3728" s="7" t="str">
        <f>IF(C3727="","",IFERROR(IF(VLOOKUP(C3727,'Program Mapping'!B:B,1,FALSE)=C3727,"OK","Fix"),"Fix"))</f>
        <v/>
      </c>
      <c r="C3728" s="32"/>
      <c r="D3728" s="3"/>
      <c r="E3728" s="3"/>
      <c r="G3728" s="13"/>
      <c r="H3728" s="13"/>
      <c r="I3728" s="13"/>
      <c r="J3728" s="46"/>
    </row>
    <row r="3729" spans="1:10" x14ac:dyDescent="0.25">
      <c r="A3729" s="7" t="str">
        <f>IF(C3728="","",IFERROR(IF(VLOOKUP(C3728,'Program Mapping'!B:B,1,FALSE)=C3728,"OK","Fix"),"Fix"))</f>
        <v/>
      </c>
      <c r="C3729" s="32"/>
      <c r="D3729" s="3"/>
      <c r="E3729" s="3"/>
      <c r="G3729" s="13"/>
      <c r="H3729" s="13"/>
      <c r="I3729" s="13"/>
      <c r="J3729" s="46"/>
    </row>
    <row r="3730" spans="1:10" x14ac:dyDescent="0.25">
      <c r="A3730" s="7" t="str">
        <f>IF(C3729="","",IFERROR(IF(VLOOKUP(C3729,'Program Mapping'!B:B,1,FALSE)=C3729,"OK","Fix"),"Fix"))</f>
        <v/>
      </c>
      <c r="C3730" s="32"/>
      <c r="D3730" s="3"/>
      <c r="E3730" s="3"/>
      <c r="G3730" s="13"/>
      <c r="H3730" s="13"/>
      <c r="I3730" s="13"/>
      <c r="J3730" s="46"/>
    </row>
    <row r="3731" spans="1:10" x14ac:dyDescent="0.25">
      <c r="A3731" s="7" t="str">
        <f>IF(C3730="","",IFERROR(IF(VLOOKUP(C3730,'Program Mapping'!B:B,1,FALSE)=C3730,"OK","Fix"),"Fix"))</f>
        <v/>
      </c>
      <c r="C3731" s="32"/>
      <c r="D3731" s="3"/>
      <c r="E3731" s="3"/>
      <c r="G3731" s="13"/>
      <c r="H3731" s="13"/>
      <c r="I3731" s="13"/>
      <c r="J3731" s="46"/>
    </row>
    <row r="3732" spans="1:10" x14ac:dyDescent="0.25">
      <c r="A3732" s="7" t="str">
        <f>IF(C3731="","",IFERROR(IF(VLOOKUP(C3731,'Program Mapping'!B:B,1,FALSE)=C3731,"OK","Fix"),"Fix"))</f>
        <v/>
      </c>
      <c r="C3732" s="32"/>
      <c r="D3732" s="3"/>
      <c r="E3732" s="3"/>
      <c r="G3732" s="13"/>
      <c r="H3732" s="13"/>
      <c r="I3732" s="13"/>
      <c r="J3732" s="46"/>
    </row>
    <row r="3733" spans="1:10" x14ac:dyDescent="0.25">
      <c r="A3733" s="7" t="str">
        <f>IF(C3732="","",IFERROR(IF(VLOOKUP(C3732,'Program Mapping'!B:B,1,FALSE)=C3732,"OK","Fix"),"Fix"))</f>
        <v/>
      </c>
      <c r="C3733" s="32"/>
      <c r="D3733" s="3"/>
      <c r="E3733" s="3"/>
      <c r="G3733" s="13"/>
      <c r="H3733" s="13"/>
      <c r="I3733" s="13"/>
      <c r="J3733" s="46"/>
    </row>
    <row r="3734" spans="1:10" x14ac:dyDescent="0.25">
      <c r="A3734" s="7" t="str">
        <f>IF(C3733="","",IFERROR(IF(VLOOKUP(C3733,'Program Mapping'!B:B,1,FALSE)=C3733,"OK","Fix"),"Fix"))</f>
        <v/>
      </c>
      <c r="C3734" s="32"/>
      <c r="D3734" s="3"/>
      <c r="E3734" s="3"/>
      <c r="G3734" s="13"/>
      <c r="H3734" s="13"/>
      <c r="I3734" s="13"/>
      <c r="J3734" s="46"/>
    </row>
    <row r="3735" spans="1:10" x14ac:dyDescent="0.25">
      <c r="A3735" s="7" t="str">
        <f>IF(C3734="","",IFERROR(IF(VLOOKUP(C3734,'Program Mapping'!B:B,1,FALSE)=C3734,"OK","Fix"),"Fix"))</f>
        <v/>
      </c>
      <c r="C3735" s="32"/>
      <c r="D3735" s="3"/>
      <c r="E3735" s="3"/>
      <c r="G3735" s="13"/>
      <c r="H3735" s="13"/>
      <c r="I3735" s="13"/>
      <c r="J3735" s="46"/>
    </row>
    <row r="3736" spans="1:10" x14ac:dyDescent="0.25">
      <c r="A3736" s="7" t="str">
        <f>IF(C3735="","",IFERROR(IF(VLOOKUP(C3735,'Program Mapping'!B:B,1,FALSE)=C3735,"OK","Fix"),"Fix"))</f>
        <v/>
      </c>
      <c r="C3736" s="32"/>
      <c r="D3736" s="3"/>
      <c r="E3736" s="3"/>
      <c r="G3736" s="13"/>
      <c r="H3736" s="13"/>
      <c r="I3736" s="13"/>
      <c r="J3736" s="46"/>
    </row>
    <row r="3737" spans="1:10" x14ac:dyDescent="0.25">
      <c r="A3737" s="7" t="str">
        <f>IF(C3736="","",IFERROR(IF(VLOOKUP(C3736,'Program Mapping'!B:B,1,FALSE)=C3736,"OK","Fix"),"Fix"))</f>
        <v/>
      </c>
      <c r="C3737" s="32"/>
      <c r="D3737" s="3"/>
      <c r="E3737" s="3"/>
      <c r="G3737" s="13"/>
      <c r="H3737" s="13"/>
      <c r="I3737" s="13"/>
      <c r="J3737" s="46"/>
    </row>
    <row r="3738" spans="1:10" x14ac:dyDescent="0.25">
      <c r="A3738" s="7" t="str">
        <f>IF(C3737="","",IFERROR(IF(VLOOKUP(C3737,'Program Mapping'!B:B,1,FALSE)=C3737,"OK","Fix"),"Fix"))</f>
        <v/>
      </c>
      <c r="C3738" s="32"/>
      <c r="D3738" s="3"/>
      <c r="E3738" s="3"/>
      <c r="G3738" s="13"/>
      <c r="H3738" s="13"/>
      <c r="I3738" s="13"/>
      <c r="J3738" s="46"/>
    </row>
    <row r="3739" spans="1:10" x14ac:dyDescent="0.25">
      <c r="A3739" s="7" t="str">
        <f>IF(C3738="","",IFERROR(IF(VLOOKUP(C3738,'Program Mapping'!B:B,1,FALSE)=C3738,"OK","Fix"),"Fix"))</f>
        <v/>
      </c>
      <c r="C3739" s="32"/>
      <c r="D3739" s="3"/>
      <c r="E3739" s="3"/>
      <c r="G3739" s="13"/>
      <c r="H3739" s="13"/>
      <c r="I3739" s="13"/>
      <c r="J3739" s="46"/>
    </row>
    <row r="3740" spans="1:10" x14ac:dyDescent="0.25">
      <c r="A3740" s="7" t="str">
        <f>IF(C3739="","",IFERROR(IF(VLOOKUP(C3739,'Program Mapping'!B:B,1,FALSE)=C3739,"OK","Fix"),"Fix"))</f>
        <v/>
      </c>
      <c r="C3740" s="32"/>
      <c r="D3740" s="3"/>
      <c r="E3740" s="3"/>
      <c r="G3740" s="13"/>
      <c r="H3740" s="13"/>
      <c r="I3740" s="13"/>
      <c r="J3740" s="46"/>
    </row>
    <row r="3741" spans="1:10" x14ac:dyDescent="0.25">
      <c r="A3741" s="7" t="str">
        <f>IF(C3740="","",IFERROR(IF(VLOOKUP(C3740,'Program Mapping'!B:B,1,FALSE)=C3740,"OK","Fix"),"Fix"))</f>
        <v/>
      </c>
      <c r="C3741" s="32"/>
      <c r="D3741" s="3"/>
      <c r="E3741" s="3"/>
      <c r="G3741" s="13"/>
      <c r="H3741" s="13"/>
      <c r="I3741" s="13"/>
      <c r="J3741" s="46"/>
    </row>
    <row r="3742" spans="1:10" x14ac:dyDescent="0.25">
      <c r="A3742" s="7" t="str">
        <f>IF(C3741="","",IFERROR(IF(VLOOKUP(C3741,'Program Mapping'!B:B,1,FALSE)=C3741,"OK","Fix"),"Fix"))</f>
        <v/>
      </c>
      <c r="C3742" s="32"/>
      <c r="D3742" s="3"/>
      <c r="E3742" s="3"/>
      <c r="G3742" s="13"/>
      <c r="H3742" s="13"/>
      <c r="I3742" s="13"/>
      <c r="J3742" s="46"/>
    </row>
    <row r="3743" spans="1:10" x14ac:dyDescent="0.25">
      <c r="A3743" s="7" t="str">
        <f>IF(C3742="","",IFERROR(IF(VLOOKUP(C3742,'Program Mapping'!B:B,1,FALSE)=C3742,"OK","Fix"),"Fix"))</f>
        <v/>
      </c>
      <c r="C3743" s="32"/>
      <c r="D3743" s="3"/>
      <c r="E3743" s="3"/>
      <c r="G3743" s="13"/>
      <c r="H3743" s="13"/>
      <c r="I3743" s="13"/>
      <c r="J3743" s="46"/>
    </row>
    <row r="3744" spans="1:10" x14ac:dyDescent="0.25">
      <c r="A3744" s="7" t="str">
        <f>IF(C3743="","",IFERROR(IF(VLOOKUP(C3743,'Program Mapping'!B:B,1,FALSE)=C3743,"OK","Fix"),"Fix"))</f>
        <v/>
      </c>
      <c r="C3744" s="32"/>
      <c r="D3744" s="3"/>
      <c r="E3744" s="3"/>
      <c r="G3744" s="13"/>
      <c r="H3744" s="13"/>
      <c r="I3744" s="13"/>
      <c r="J3744" s="46"/>
    </row>
    <row r="3745" spans="1:10" x14ac:dyDescent="0.25">
      <c r="A3745" s="7" t="str">
        <f>IF(C3744="","",IFERROR(IF(VLOOKUP(C3744,'Program Mapping'!B:B,1,FALSE)=C3744,"OK","Fix"),"Fix"))</f>
        <v/>
      </c>
      <c r="C3745" s="32"/>
      <c r="D3745" s="3"/>
      <c r="E3745" s="3"/>
      <c r="G3745" s="13"/>
      <c r="H3745" s="13"/>
      <c r="I3745" s="13"/>
      <c r="J3745" s="46"/>
    </row>
    <row r="3746" spans="1:10" x14ac:dyDescent="0.25">
      <c r="A3746" s="7" t="str">
        <f>IF(C3745="","",IFERROR(IF(VLOOKUP(C3745,'Program Mapping'!B:B,1,FALSE)=C3745,"OK","Fix"),"Fix"))</f>
        <v/>
      </c>
      <c r="C3746" s="32"/>
      <c r="D3746" s="3"/>
      <c r="E3746" s="3"/>
      <c r="G3746" s="13"/>
      <c r="H3746" s="13"/>
      <c r="I3746" s="13"/>
      <c r="J3746" s="46"/>
    </row>
    <row r="3747" spans="1:10" x14ac:dyDescent="0.25">
      <c r="A3747" s="7" t="str">
        <f>IF(C3746="","",IFERROR(IF(VLOOKUP(C3746,'Program Mapping'!B:B,1,FALSE)=C3746,"OK","Fix"),"Fix"))</f>
        <v/>
      </c>
      <c r="C3747" s="32"/>
      <c r="D3747" s="3"/>
      <c r="E3747" s="3"/>
      <c r="G3747" s="13"/>
      <c r="H3747" s="13"/>
      <c r="I3747" s="13"/>
      <c r="J3747" s="46"/>
    </row>
    <row r="3748" spans="1:10" x14ac:dyDescent="0.25">
      <c r="A3748" s="7" t="str">
        <f>IF(C3747="","",IFERROR(IF(VLOOKUP(C3747,'Program Mapping'!B:B,1,FALSE)=C3747,"OK","Fix"),"Fix"))</f>
        <v/>
      </c>
      <c r="C3748" s="32"/>
      <c r="D3748" s="3"/>
      <c r="E3748" s="3"/>
      <c r="G3748" s="13"/>
      <c r="H3748" s="13"/>
      <c r="I3748" s="13"/>
      <c r="J3748" s="46"/>
    </row>
    <row r="3749" spans="1:10" x14ac:dyDescent="0.25">
      <c r="A3749" s="7" t="str">
        <f>IF(C3748="","",IFERROR(IF(VLOOKUP(C3748,'Program Mapping'!B:B,1,FALSE)=C3748,"OK","Fix"),"Fix"))</f>
        <v/>
      </c>
      <c r="C3749" s="32"/>
      <c r="D3749" s="3"/>
      <c r="E3749" s="3"/>
      <c r="G3749" s="13"/>
      <c r="H3749" s="13"/>
      <c r="I3749" s="13"/>
      <c r="J3749" s="46"/>
    </row>
    <row r="3750" spans="1:10" x14ac:dyDescent="0.25">
      <c r="A3750" s="7" t="str">
        <f>IF(C3749="","",IFERROR(IF(VLOOKUP(C3749,'Program Mapping'!B:B,1,FALSE)=C3749,"OK","Fix"),"Fix"))</f>
        <v/>
      </c>
      <c r="C3750" s="32"/>
      <c r="D3750" s="3"/>
      <c r="E3750" s="3"/>
      <c r="G3750" s="13"/>
      <c r="H3750" s="13"/>
      <c r="I3750" s="13"/>
      <c r="J3750" s="46"/>
    </row>
    <row r="3751" spans="1:10" x14ac:dyDescent="0.25">
      <c r="A3751" s="7" t="str">
        <f>IF(C3750="","",IFERROR(IF(VLOOKUP(C3750,'Program Mapping'!B:B,1,FALSE)=C3750,"OK","Fix"),"Fix"))</f>
        <v/>
      </c>
      <c r="C3751" s="32"/>
      <c r="D3751" s="3"/>
      <c r="E3751" s="3"/>
      <c r="G3751" s="13"/>
      <c r="H3751" s="13"/>
      <c r="I3751" s="13"/>
      <c r="J3751" s="46"/>
    </row>
    <row r="3752" spans="1:10" x14ac:dyDescent="0.25">
      <c r="A3752" s="7" t="str">
        <f>IF(C3751="","",IFERROR(IF(VLOOKUP(C3751,'Program Mapping'!B:B,1,FALSE)=C3751,"OK","Fix"),"Fix"))</f>
        <v/>
      </c>
      <c r="C3752" s="32"/>
      <c r="D3752" s="3"/>
      <c r="E3752" s="3"/>
      <c r="G3752" s="13"/>
      <c r="H3752" s="13"/>
      <c r="I3752" s="13"/>
      <c r="J3752" s="46"/>
    </row>
    <row r="3753" spans="1:10" x14ac:dyDescent="0.25">
      <c r="A3753" s="7" t="str">
        <f>IF(C3752="","",IFERROR(IF(VLOOKUP(C3752,'Program Mapping'!B:B,1,FALSE)=C3752,"OK","Fix"),"Fix"))</f>
        <v/>
      </c>
      <c r="C3753" s="32"/>
      <c r="D3753" s="3"/>
      <c r="E3753" s="3"/>
      <c r="G3753" s="13"/>
      <c r="H3753" s="13"/>
      <c r="I3753" s="13"/>
      <c r="J3753" s="46"/>
    </row>
    <row r="3754" spans="1:10" x14ac:dyDescent="0.25">
      <c r="A3754" s="7" t="str">
        <f>IF(C3753="","",IFERROR(IF(VLOOKUP(C3753,'Program Mapping'!B:B,1,FALSE)=C3753,"OK","Fix"),"Fix"))</f>
        <v/>
      </c>
      <c r="C3754" s="32"/>
      <c r="D3754" s="3"/>
      <c r="E3754" s="3"/>
      <c r="G3754" s="13"/>
      <c r="H3754" s="13"/>
      <c r="I3754" s="13"/>
      <c r="J3754" s="46"/>
    </row>
    <row r="3755" spans="1:10" x14ac:dyDescent="0.25">
      <c r="A3755" s="7" t="str">
        <f>IF(C3754="","",IFERROR(IF(VLOOKUP(C3754,'Program Mapping'!B:B,1,FALSE)=C3754,"OK","Fix"),"Fix"))</f>
        <v/>
      </c>
      <c r="C3755" s="32"/>
      <c r="D3755" s="3"/>
      <c r="E3755" s="3"/>
      <c r="G3755" s="13"/>
      <c r="H3755" s="13"/>
      <c r="I3755" s="13"/>
      <c r="J3755" s="46"/>
    </row>
    <row r="3756" spans="1:10" x14ac:dyDescent="0.25">
      <c r="A3756" s="7" t="str">
        <f>IF(C3755="","",IFERROR(IF(VLOOKUP(C3755,'Program Mapping'!B:B,1,FALSE)=C3755,"OK","Fix"),"Fix"))</f>
        <v/>
      </c>
      <c r="C3756" s="32"/>
      <c r="D3756" s="3"/>
      <c r="E3756" s="3"/>
      <c r="G3756" s="13"/>
      <c r="H3756" s="13"/>
      <c r="I3756" s="13"/>
      <c r="J3756" s="46"/>
    </row>
    <row r="3757" spans="1:10" x14ac:dyDescent="0.25">
      <c r="A3757" s="7" t="str">
        <f>IF(C3756="","",IFERROR(IF(VLOOKUP(C3756,'Program Mapping'!B:B,1,FALSE)=C3756,"OK","Fix"),"Fix"))</f>
        <v/>
      </c>
      <c r="C3757" s="32"/>
      <c r="D3757" s="3"/>
      <c r="E3757" s="3"/>
      <c r="G3757" s="13"/>
      <c r="H3757" s="13"/>
      <c r="I3757" s="13"/>
      <c r="J3757" s="46"/>
    </row>
    <row r="3758" spans="1:10" x14ac:dyDescent="0.25">
      <c r="A3758" s="7" t="str">
        <f>IF(C3757="","",IFERROR(IF(VLOOKUP(C3757,'Program Mapping'!B:B,1,FALSE)=C3757,"OK","Fix"),"Fix"))</f>
        <v/>
      </c>
      <c r="C3758" s="32"/>
      <c r="D3758" s="3"/>
      <c r="E3758" s="3"/>
      <c r="G3758" s="13"/>
      <c r="H3758" s="13"/>
      <c r="I3758" s="13"/>
      <c r="J3758" s="46"/>
    </row>
    <row r="3759" spans="1:10" x14ac:dyDescent="0.25">
      <c r="A3759" s="7" t="str">
        <f>IF(C3758="","",IFERROR(IF(VLOOKUP(C3758,'Program Mapping'!B:B,1,FALSE)=C3758,"OK","Fix"),"Fix"))</f>
        <v/>
      </c>
      <c r="C3759" s="32"/>
      <c r="D3759" s="3"/>
      <c r="E3759" s="3"/>
      <c r="G3759" s="13"/>
      <c r="H3759" s="13"/>
      <c r="I3759" s="13"/>
      <c r="J3759" s="46"/>
    </row>
    <row r="3760" spans="1:10" x14ac:dyDescent="0.25">
      <c r="A3760" s="7" t="str">
        <f>IF(C3759="","",IFERROR(IF(VLOOKUP(C3759,'Program Mapping'!B:B,1,FALSE)=C3759,"OK","Fix"),"Fix"))</f>
        <v/>
      </c>
      <c r="C3760" s="32"/>
      <c r="D3760" s="3"/>
      <c r="E3760" s="3"/>
      <c r="G3760" s="13"/>
      <c r="H3760" s="13"/>
      <c r="I3760" s="13"/>
      <c r="J3760" s="46"/>
    </row>
    <row r="3761" spans="1:10" x14ac:dyDescent="0.25">
      <c r="A3761" s="7" t="str">
        <f>IF(C3760="","",IFERROR(IF(VLOOKUP(C3760,'Program Mapping'!B:B,1,FALSE)=C3760,"OK","Fix"),"Fix"))</f>
        <v/>
      </c>
      <c r="C3761" s="32"/>
      <c r="D3761" s="3"/>
      <c r="E3761" s="3"/>
      <c r="G3761" s="13"/>
      <c r="H3761" s="13"/>
      <c r="I3761" s="13"/>
      <c r="J3761" s="46"/>
    </row>
    <row r="3762" spans="1:10" x14ac:dyDescent="0.25">
      <c r="A3762" s="7" t="str">
        <f>IF(C3761="","",IFERROR(IF(VLOOKUP(C3761,'Program Mapping'!B:B,1,FALSE)=C3761,"OK","Fix"),"Fix"))</f>
        <v/>
      </c>
      <c r="C3762" s="32"/>
      <c r="D3762" s="3"/>
      <c r="E3762" s="3"/>
      <c r="G3762" s="13"/>
      <c r="H3762" s="13"/>
      <c r="I3762" s="13"/>
      <c r="J3762" s="46"/>
    </row>
    <row r="3763" spans="1:10" x14ac:dyDescent="0.25">
      <c r="A3763" s="7" t="str">
        <f>IF(C3762="","",IFERROR(IF(VLOOKUP(C3762,'Program Mapping'!B:B,1,FALSE)=C3762,"OK","Fix"),"Fix"))</f>
        <v/>
      </c>
      <c r="C3763" s="32"/>
      <c r="D3763" s="3"/>
      <c r="E3763" s="3"/>
      <c r="G3763" s="13"/>
      <c r="H3763" s="13"/>
      <c r="I3763" s="13"/>
      <c r="J3763" s="46"/>
    </row>
    <row r="3764" spans="1:10" x14ac:dyDescent="0.25">
      <c r="A3764" s="7" t="str">
        <f>IF(C3763="","",IFERROR(IF(VLOOKUP(C3763,'Program Mapping'!B:B,1,FALSE)=C3763,"OK","Fix"),"Fix"))</f>
        <v/>
      </c>
      <c r="C3764" s="32"/>
      <c r="D3764" s="3"/>
      <c r="E3764" s="3"/>
      <c r="G3764" s="13"/>
      <c r="H3764" s="13"/>
      <c r="I3764" s="13"/>
      <c r="J3764" s="46"/>
    </row>
    <row r="3765" spans="1:10" x14ac:dyDescent="0.25">
      <c r="A3765" s="7" t="str">
        <f>IF(C3764="","",IFERROR(IF(VLOOKUP(C3764,'Program Mapping'!B:B,1,FALSE)=C3764,"OK","Fix"),"Fix"))</f>
        <v/>
      </c>
      <c r="C3765" s="32"/>
      <c r="D3765" s="3"/>
      <c r="E3765" s="3"/>
      <c r="G3765" s="13"/>
      <c r="H3765" s="13"/>
      <c r="I3765" s="13"/>
      <c r="J3765" s="46"/>
    </row>
    <row r="3766" spans="1:10" x14ac:dyDescent="0.25">
      <c r="A3766" s="7" t="str">
        <f>IF(C3765="","",IFERROR(IF(VLOOKUP(C3765,'Program Mapping'!B:B,1,FALSE)=C3765,"OK","Fix"),"Fix"))</f>
        <v/>
      </c>
      <c r="C3766" s="32"/>
      <c r="D3766" s="3"/>
      <c r="E3766" s="3"/>
      <c r="G3766" s="13"/>
      <c r="H3766" s="13"/>
      <c r="I3766" s="13"/>
      <c r="J3766" s="46"/>
    </row>
    <row r="3767" spans="1:10" x14ac:dyDescent="0.25">
      <c r="A3767" s="7" t="str">
        <f>IF(C3766="","",IFERROR(IF(VLOOKUP(C3766,'Program Mapping'!B:B,1,FALSE)=C3766,"OK","Fix"),"Fix"))</f>
        <v/>
      </c>
      <c r="C3767" s="32"/>
      <c r="D3767" s="3"/>
      <c r="E3767" s="3"/>
      <c r="G3767" s="13"/>
      <c r="H3767" s="13"/>
      <c r="I3767" s="13"/>
      <c r="J3767" s="46"/>
    </row>
    <row r="3768" spans="1:10" x14ac:dyDescent="0.25">
      <c r="A3768" s="7" t="str">
        <f>IF(C3767="","",IFERROR(IF(VLOOKUP(C3767,'Program Mapping'!B:B,1,FALSE)=C3767,"OK","Fix"),"Fix"))</f>
        <v/>
      </c>
      <c r="C3768" s="32"/>
      <c r="D3768" s="3"/>
      <c r="E3768" s="3"/>
      <c r="G3768" s="13"/>
      <c r="H3768" s="13"/>
      <c r="I3768" s="13"/>
      <c r="J3768" s="46"/>
    </row>
    <row r="3769" spans="1:10" x14ac:dyDescent="0.25">
      <c r="A3769" s="7" t="str">
        <f>IF(C3768="","",IFERROR(IF(VLOOKUP(C3768,'Program Mapping'!B:B,1,FALSE)=C3768,"OK","Fix"),"Fix"))</f>
        <v/>
      </c>
      <c r="C3769" s="32"/>
      <c r="D3769" s="3"/>
      <c r="E3769" s="3"/>
      <c r="G3769" s="13"/>
      <c r="H3769" s="13"/>
      <c r="I3769" s="13"/>
      <c r="J3769" s="46"/>
    </row>
    <row r="3770" spans="1:10" x14ac:dyDescent="0.25">
      <c r="A3770" s="7" t="str">
        <f>IF(C3769="","",IFERROR(IF(VLOOKUP(C3769,'Program Mapping'!B:B,1,FALSE)=C3769,"OK","Fix"),"Fix"))</f>
        <v/>
      </c>
      <c r="C3770" s="32"/>
      <c r="D3770" s="3"/>
      <c r="E3770" s="3"/>
      <c r="G3770" s="13"/>
      <c r="H3770" s="13"/>
      <c r="I3770" s="13"/>
      <c r="J3770" s="46"/>
    </row>
    <row r="3771" spans="1:10" x14ac:dyDescent="0.25">
      <c r="A3771" s="7" t="str">
        <f>IF(C3770="","",IFERROR(IF(VLOOKUP(C3770,'Program Mapping'!B:B,1,FALSE)=C3770,"OK","Fix"),"Fix"))</f>
        <v/>
      </c>
      <c r="C3771" s="32"/>
      <c r="D3771" s="3"/>
      <c r="E3771" s="3"/>
      <c r="G3771" s="13"/>
      <c r="H3771" s="13"/>
      <c r="I3771" s="13"/>
      <c r="J3771" s="46"/>
    </row>
    <row r="3772" spans="1:10" x14ac:dyDescent="0.25">
      <c r="A3772" s="7" t="str">
        <f>IF(C3771="","",IFERROR(IF(VLOOKUP(C3771,'Program Mapping'!B:B,1,FALSE)=C3771,"OK","Fix"),"Fix"))</f>
        <v/>
      </c>
      <c r="C3772" s="32"/>
      <c r="D3772" s="3"/>
      <c r="E3772" s="3"/>
      <c r="G3772" s="13"/>
      <c r="H3772" s="13"/>
      <c r="I3772" s="13"/>
      <c r="J3772" s="46"/>
    </row>
    <row r="3773" spans="1:10" x14ac:dyDescent="0.25">
      <c r="A3773" s="7" t="str">
        <f>IF(C3772="","",IFERROR(IF(VLOOKUP(C3772,'Program Mapping'!B:B,1,FALSE)=C3772,"OK","Fix"),"Fix"))</f>
        <v/>
      </c>
      <c r="C3773" s="32"/>
      <c r="D3773" s="3"/>
      <c r="E3773" s="3"/>
      <c r="G3773" s="13"/>
      <c r="H3773" s="13"/>
      <c r="I3773" s="13"/>
      <c r="J3773" s="46"/>
    </row>
    <row r="3774" spans="1:10" x14ac:dyDescent="0.25">
      <c r="A3774" s="7" t="str">
        <f>IF(C3773="","",IFERROR(IF(VLOOKUP(C3773,'Program Mapping'!B:B,1,FALSE)=C3773,"OK","Fix"),"Fix"))</f>
        <v/>
      </c>
      <c r="C3774" s="32"/>
      <c r="D3774" s="3"/>
      <c r="E3774" s="3"/>
      <c r="G3774" s="13"/>
      <c r="H3774" s="13"/>
      <c r="I3774" s="13"/>
      <c r="J3774" s="46"/>
    </row>
    <row r="3775" spans="1:10" x14ac:dyDescent="0.25">
      <c r="A3775" s="7" t="str">
        <f>IF(C3774="","",IFERROR(IF(VLOOKUP(C3774,'Program Mapping'!B:B,1,FALSE)=C3774,"OK","Fix"),"Fix"))</f>
        <v/>
      </c>
      <c r="C3775" s="32"/>
      <c r="D3775" s="3"/>
      <c r="E3775" s="3"/>
      <c r="G3775" s="13"/>
      <c r="H3775" s="13"/>
      <c r="I3775" s="13"/>
      <c r="J3775" s="46"/>
    </row>
    <row r="3776" spans="1:10" x14ac:dyDescent="0.25">
      <c r="A3776" s="7" t="str">
        <f>IF(C3775="","",IFERROR(IF(VLOOKUP(C3775,'Program Mapping'!B:B,1,FALSE)=C3775,"OK","Fix"),"Fix"))</f>
        <v/>
      </c>
      <c r="C3776" s="32"/>
      <c r="D3776" s="3"/>
      <c r="E3776" s="3"/>
      <c r="G3776" s="13"/>
      <c r="H3776" s="13"/>
      <c r="I3776" s="13"/>
      <c r="J3776" s="46"/>
    </row>
    <row r="3777" spans="1:10" x14ac:dyDescent="0.25">
      <c r="A3777" s="7" t="str">
        <f>IF(C3776="","",IFERROR(IF(VLOOKUP(C3776,'Program Mapping'!B:B,1,FALSE)=C3776,"OK","Fix"),"Fix"))</f>
        <v/>
      </c>
      <c r="C3777" s="32"/>
      <c r="D3777" s="3"/>
      <c r="E3777" s="3"/>
      <c r="G3777" s="13"/>
      <c r="H3777" s="13"/>
      <c r="I3777" s="13"/>
      <c r="J3777" s="46"/>
    </row>
    <row r="3778" spans="1:10" x14ac:dyDescent="0.25">
      <c r="A3778" s="7" t="str">
        <f>IF(C3777="","",IFERROR(IF(VLOOKUP(C3777,'Program Mapping'!B:B,1,FALSE)=C3777,"OK","Fix"),"Fix"))</f>
        <v/>
      </c>
      <c r="C3778" s="32"/>
      <c r="D3778" s="3"/>
      <c r="E3778" s="3"/>
      <c r="G3778" s="13"/>
      <c r="H3778" s="13"/>
      <c r="I3778" s="13"/>
      <c r="J3778" s="46"/>
    </row>
    <row r="3779" spans="1:10" x14ac:dyDescent="0.25">
      <c r="A3779" s="7" t="str">
        <f>IF(C3778="","",IFERROR(IF(VLOOKUP(C3778,'Program Mapping'!B:B,1,FALSE)=C3778,"OK","Fix"),"Fix"))</f>
        <v/>
      </c>
      <c r="C3779" s="32"/>
      <c r="D3779" s="3"/>
      <c r="E3779" s="3"/>
      <c r="G3779" s="13"/>
      <c r="H3779" s="13"/>
      <c r="I3779" s="13"/>
      <c r="J3779" s="46"/>
    </row>
    <row r="3780" spans="1:10" x14ac:dyDescent="0.25">
      <c r="A3780" s="7" t="str">
        <f>IF(C3779="","",IFERROR(IF(VLOOKUP(C3779,'Program Mapping'!B:B,1,FALSE)=C3779,"OK","Fix"),"Fix"))</f>
        <v/>
      </c>
      <c r="C3780" s="32"/>
      <c r="D3780" s="3"/>
      <c r="E3780" s="3"/>
      <c r="G3780" s="13"/>
      <c r="H3780" s="13"/>
      <c r="I3780" s="13"/>
      <c r="J3780" s="46"/>
    </row>
    <row r="3781" spans="1:10" x14ac:dyDescent="0.25">
      <c r="A3781" s="7" t="str">
        <f>IF(C3780="","",IFERROR(IF(VLOOKUP(C3780,'Program Mapping'!B:B,1,FALSE)=C3780,"OK","Fix"),"Fix"))</f>
        <v/>
      </c>
      <c r="C3781" s="32"/>
      <c r="D3781" s="3"/>
      <c r="E3781" s="3"/>
      <c r="G3781" s="13"/>
      <c r="H3781" s="13"/>
      <c r="I3781" s="13"/>
      <c r="J3781" s="46"/>
    </row>
    <row r="3782" spans="1:10" x14ac:dyDescent="0.25">
      <c r="A3782" s="7" t="str">
        <f>IF(C3781="","",IFERROR(IF(VLOOKUP(C3781,'Program Mapping'!B:B,1,FALSE)=C3781,"OK","Fix"),"Fix"))</f>
        <v/>
      </c>
      <c r="C3782" s="32"/>
      <c r="D3782" s="3"/>
      <c r="E3782" s="3"/>
      <c r="G3782" s="13"/>
      <c r="H3782" s="13"/>
      <c r="I3782" s="13"/>
      <c r="J3782" s="46"/>
    </row>
    <row r="3783" spans="1:10" x14ac:dyDescent="0.25">
      <c r="A3783" s="7" t="str">
        <f>IF(C3782="","",IFERROR(IF(VLOOKUP(C3782,'Program Mapping'!B:B,1,FALSE)=C3782,"OK","Fix"),"Fix"))</f>
        <v/>
      </c>
      <c r="C3783" s="32"/>
      <c r="D3783" s="3"/>
      <c r="E3783" s="3"/>
      <c r="G3783" s="13"/>
      <c r="H3783" s="13"/>
      <c r="I3783" s="13"/>
      <c r="J3783" s="46"/>
    </row>
    <row r="3784" spans="1:10" x14ac:dyDescent="0.25">
      <c r="A3784" s="7" t="str">
        <f>IF(C3783="","",IFERROR(IF(VLOOKUP(C3783,'Program Mapping'!B:B,1,FALSE)=C3783,"OK","Fix"),"Fix"))</f>
        <v/>
      </c>
      <c r="C3784" s="32"/>
      <c r="D3784" s="3"/>
      <c r="E3784" s="3"/>
      <c r="G3784" s="13"/>
      <c r="H3784" s="13"/>
      <c r="I3784" s="13"/>
      <c r="J3784" s="46"/>
    </row>
    <row r="3785" spans="1:10" x14ac:dyDescent="0.25">
      <c r="A3785" s="7" t="str">
        <f>IF(C3784="","",IFERROR(IF(VLOOKUP(C3784,'Program Mapping'!B:B,1,FALSE)=C3784,"OK","Fix"),"Fix"))</f>
        <v/>
      </c>
      <c r="C3785" s="32"/>
      <c r="D3785" s="3"/>
      <c r="E3785" s="3"/>
      <c r="G3785" s="13"/>
      <c r="H3785" s="13"/>
      <c r="I3785" s="13"/>
      <c r="J3785" s="46"/>
    </row>
    <row r="3786" spans="1:10" x14ac:dyDescent="0.25">
      <c r="A3786" s="7" t="str">
        <f>IF(C3785="","",IFERROR(IF(VLOOKUP(C3785,'Program Mapping'!B:B,1,FALSE)=C3785,"OK","Fix"),"Fix"))</f>
        <v/>
      </c>
      <c r="C3786" s="32"/>
      <c r="D3786" s="3"/>
      <c r="E3786" s="3"/>
      <c r="G3786" s="13"/>
      <c r="H3786" s="13"/>
      <c r="I3786" s="13"/>
      <c r="J3786" s="46"/>
    </row>
    <row r="3787" spans="1:10" x14ac:dyDescent="0.25">
      <c r="A3787" s="7" t="str">
        <f>IF(C3786="","",IFERROR(IF(VLOOKUP(C3786,'Program Mapping'!B:B,1,FALSE)=C3786,"OK","Fix"),"Fix"))</f>
        <v/>
      </c>
      <c r="C3787" s="32"/>
      <c r="D3787" s="3"/>
      <c r="E3787" s="3"/>
      <c r="G3787" s="13"/>
      <c r="H3787" s="13"/>
      <c r="I3787" s="13"/>
      <c r="J3787" s="46"/>
    </row>
    <row r="3788" spans="1:10" x14ac:dyDescent="0.25">
      <c r="A3788" s="7" t="str">
        <f>IF(C3787="","",IFERROR(IF(VLOOKUP(C3787,'Program Mapping'!B:B,1,FALSE)=C3787,"OK","Fix"),"Fix"))</f>
        <v/>
      </c>
      <c r="C3788" s="32"/>
      <c r="D3788" s="3"/>
      <c r="E3788" s="3"/>
      <c r="G3788" s="13"/>
      <c r="H3788" s="13"/>
      <c r="I3788" s="13"/>
      <c r="J3788" s="46"/>
    </row>
    <row r="3789" spans="1:10" x14ac:dyDescent="0.25">
      <c r="A3789" s="7" t="str">
        <f>IF(C3788="","",IFERROR(IF(VLOOKUP(C3788,'Program Mapping'!B:B,1,FALSE)=C3788,"OK","Fix"),"Fix"))</f>
        <v/>
      </c>
      <c r="C3789" s="32"/>
      <c r="D3789" s="3"/>
      <c r="E3789" s="3"/>
      <c r="G3789" s="13"/>
      <c r="H3789" s="13"/>
      <c r="I3789" s="13"/>
      <c r="J3789" s="46"/>
    </row>
    <row r="3790" spans="1:10" x14ac:dyDescent="0.25">
      <c r="A3790" s="7" t="str">
        <f>IF(C3789="","",IFERROR(IF(VLOOKUP(C3789,'Program Mapping'!B:B,1,FALSE)=C3789,"OK","Fix"),"Fix"))</f>
        <v/>
      </c>
      <c r="C3790" s="32"/>
      <c r="D3790" s="3"/>
      <c r="E3790" s="3"/>
      <c r="G3790" s="13"/>
      <c r="H3790" s="13"/>
      <c r="I3790" s="13"/>
      <c r="J3790" s="46"/>
    </row>
    <row r="3791" spans="1:10" x14ac:dyDescent="0.25">
      <c r="A3791" s="7" t="str">
        <f>IF(C3790="","",IFERROR(IF(VLOOKUP(C3790,'Program Mapping'!B:B,1,FALSE)=C3790,"OK","Fix"),"Fix"))</f>
        <v/>
      </c>
      <c r="C3791" s="32"/>
      <c r="D3791" s="3"/>
      <c r="E3791" s="3"/>
      <c r="G3791" s="13"/>
      <c r="H3791" s="13"/>
      <c r="I3791" s="13"/>
      <c r="J3791" s="46"/>
    </row>
    <row r="3792" spans="1:10" x14ac:dyDescent="0.25">
      <c r="A3792" s="7" t="str">
        <f>IF(C3791="","",IFERROR(IF(VLOOKUP(C3791,'Program Mapping'!B:B,1,FALSE)=C3791,"OK","Fix"),"Fix"))</f>
        <v/>
      </c>
      <c r="C3792" s="32"/>
      <c r="D3792" s="3"/>
      <c r="E3792" s="3"/>
      <c r="G3792" s="13"/>
      <c r="H3792" s="13"/>
      <c r="I3792" s="13"/>
      <c r="J3792" s="46"/>
    </row>
    <row r="3793" spans="1:10" x14ac:dyDescent="0.25">
      <c r="A3793" s="7" t="str">
        <f>IF(C3792="","",IFERROR(IF(VLOOKUP(C3792,'Program Mapping'!B:B,1,FALSE)=C3792,"OK","Fix"),"Fix"))</f>
        <v/>
      </c>
      <c r="C3793" s="32"/>
      <c r="D3793" s="3"/>
      <c r="E3793" s="3"/>
      <c r="G3793" s="13"/>
      <c r="H3793" s="13"/>
      <c r="I3793" s="13"/>
      <c r="J3793" s="46"/>
    </row>
    <row r="3794" spans="1:10" x14ac:dyDescent="0.25">
      <c r="A3794" s="7" t="str">
        <f>IF(C3793="","",IFERROR(IF(VLOOKUP(C3793,'Program Mapping'!B:B,1,FALSE)=C3793,"OK","Fix"),"Fix"))</f>
        <v/>
      </c>
      <c r="C3794" s="32"/>
      <c r="D3794" s="3"/>
      <c r="E3794" s="3"/>
      <c r="G3794" s="13"/>
      <c r="H3794" s="13"/>
      <c r="I3794" s="13"/>
      <c r="J3794" s="46"/>
    </row>
    <row r="3795" spans="1:10" x14ac:dyDescent="0.25">
      <c r="A3795" s="7" t="str">
        <f>IF(C3794="","",IFERROR(IF(VLOOKUP(C3794,'Program Mapping'!B:B,1,FALSE)=C3794,"OK","Fix"),"Fix"))</f>
        <v/>
      </c>
      <c r="C3795" s="32"/>
      <c r="D3795" s="3"/>
      <c r="E3795" s="3"/>
      <c r="G3795" s="13"/>
      <c r="H3795" s="13"/>
      <c r="I3795" s="13"/>
      <c r="J3795" s="46"/>
    </row>
    <row r="3796" spans="1:10" x14ac:dyDescent="0.25">
      <c r="A3796" s="7" t="str">
        <f>IF(C3795="","",IFERROR(IF(VLOOKUP(C3795,'Program Mapping'!B:B,1,FALSE)=C3795,"OK","Fix"),"Fix"))</f>
        <v/>
      </c>
      <c r="C3796" s="32"/>
      <c r="D3796" s="3"/>
      <c r="E3796" s="3"/>
      <c r="G3796" s="13"/>
      <c r="H3796" s="13"/>
      <c r="I3796" s="13"/>
      <c r="J3796" s="46"/>
    </row>
    <row r="3797" spans="1:10" x14ac:dyDescent="0.25">
      <c r="A3797" s="7" t="str">
        <f>IF(C3796="","",IFERROR(IF(VLOOKUP(C3796,'Program Mapping'!B:B,1,FALSE)=C3796,"OK","Fix"),"Fix"))</f>
        <v/>
      </c>
      <c r="C3797" s="32"/>
      <c r="D3797" s="3"/>
      <c r="E3797" s="3"/>
      <c r="G3797" s="13"/>
      <c r="H3797" s="13"/>
      <c r="I3797" s="13"/>
      <c r="J3797" s="46"/>
    </row>
    <row r="3798" spans="1:10" x14ac:dyDescent="0.25">
      <c r="A3798" s="7" t="str">
        <f>IF(C3797="","",IFERROR(IF(VLOOKUP(C3797,'Program Mapping'!B:B,1,FALSE)=C3797,"OK","Fix"),"Fix"))</f>
        <v/>
      </c>
      <c r="C3798" s="32"/>
      <c r="D3798" s="3"/>
      <c r="E3798" s="3"/>
      <c r="G3798" s="13"/>
      <c r="H3798" s="13"/>
      <c r="I3798" s="13"/>
      <c r="J3798" s="46"/>
    </row>
    <row r="3799" spans="1:10" x14ac:dyDescent="0.25">
      <c r="A3799" s="7" t="str">
        <f>IF(C3798="","",IFERROR(IF(VLOOKUP(C3798,'Program Mapping'!B:B,1,FALSE)=C3798,"OK","Fix"),"Fix"))</f>
        <v/>
      </c>
      <c r="C3799" s="32"/>
      <c r="D3799" s="3"/>
      <c r="E3799" s="3"/>
      <c r="G3799" s="13"/>
      <c r="H3799" s="13"/>
      <c r="I3799" s="13"/>
      <c r="J3799" s="46"/>
    </row>
    <row r="3800" spans="1:10" x14ac:dyDescent="0.25">
      <c r="A3800" s="7" t="str">
        <f>IF(C3799="","",IFERROR(IF(VLOOKUP(C3799,'Program Mapping'!B:B,1,FALSE)=C3799,"OK","Fix"),"Fix"))</f>
        <v/>
      </c>
      <c r="C3800" s="32"/>
      <c r="D3800" s="3"/>
      <c r="E3800" s="3"/>
      <c r="G3800" s="13"/>
      <c r="H3800" s="13"/>
      <c r="I3800" s="13"/>
      <c r="J3800" s="46"/>
    </row>
    <row r="3801" spans="1:10" x14ac:dyDescent="0.25">
      <c r="A3801" s="7" t="str">
        <f>IF(C3800="","",IFERROR(IF(VLOOKUP(C3800,'Program Mapping'!B:B,1,FALSE)=C3800,"OK","Fix"),"Fix"))</f>
        <v/>
      </c>
      <c r="C3801" s="32"/>
      <c r="D3801" s="3"/>
      <c r="E3801" s="3"/>
      <c r="G3801" s="13"/>
      <c r="H3801" s="13"/>
      <c r="I3801" s="13"/>
      <c r="J3801" s="46"/>
    </row>
    <row r="3802" spans="1:10" x14ac:dyDescent="0.25">
      <c r="A3802" s="7" t="str">
        <f>IF(C3801="","",IFERROR(IF(VLOOKUP(C3801,'Program Mapping'!B:B,1,FALSE)=C3801,"OK","Fix"),"Fix"))</f>
        <v/>
      </c>
      <c r="C3802" s="32"/>
      <c r="D3802" s="3"/>
      <c r="E3802" s="3"/>
      <c r="G3802" s="13"/>
      <c r="H3802" s="13"/>
      <c r="I3802" s="13"/>
      <c r="J3802" s="46"/>
    </row>
    <row r="3803" spans="1:10" x14ac:dyDescent="0.25">
      <c r="A3803" s="7" t="str">
        <f>IF(C3802="","",IFERROR(IF(VLOOKUP(C3802,'Program Mapping'!B:B,1,FALSE)=C3802,"OK","Fix"),"Fix"))</f>
        <v/>
      </c>
      <c r="C3803" s="32"/>
      <c r="D3803" s="3"/>
      <c r="E3803" s="3"/>
      <c r="G3803" s="13"/>
      <c r="H3803" s="13"/>
      <c r="I3803" s="13"/>
      <c r="J3803" s="46"/>
    </row>
    <row r="3804" spans="1:10" x14ac:dyDescent="0.25">
      <c r="A3804" s="7" t="str">
        <f>IF(C3803="","",IFERROR(IF(VLOOKUP(C3803,'Program Mapping'!B:B,1,FALSE)=C3803,"OK","Fix"),"Fix"))</f>
        <v/>
      </c>
      <c r="C3804" s="32"/>
      <c r="D3804" s="3"/>
      <c r="E3804" s="3"/>
      <c r="G3804" s="13"/>
      <c r="H3804" s="13"/>
      <c r="I3804" s="13"/>
      <c r="J3804" s="46"/>
    </row>
    <row r="3805" spans="1:10" x14ac:dyDescent="0.25">
      <c r="A3805" s="7" t="str">
        <f>IF(C3804="","",IFERROR(IF(VLOOKUP(C3804,'Program Mapping'!B:B,1,FALSE)=C3804,"OK","Fix"),"Fix"))</f>
        <v/>
      </c>
      <c r="C3805" s="32"/>
      <c r="D3805" s="3"/>
      <c r="E3805" s="3"/>
      <c r="G3805" s="13"/>
      <c r="H3805" s="13"/>
      <c r="I3805" s="13"/>
      <c r="J3805" s="46"/>
    </row>
    <row r="3806" spans="1:10" x14ac:dyDescent="0.25">
      <c r="A3806" s="7" t="str">
        <f>IF(C3805="","",IFERROR(IF(VLOOKUP(C3805,'Program Mapping'!B:B,1,FALSE)=C3805,"OK","Fix"),"Fix"))</f>
        <v/>
      </c>
      <c r="C3806" s="32"/>
      <c r="D3806" s="3"/>
      <c r="E3806" s="3"/>
      <c r="G3806" s="13"/>
      <c r="H3806" s="13"/>
      <c r="I3806" s="13"/>
      <c r="J3806" s="46"/>
    </row>
    <row r="3807" spans="1:10" x14ac:dyDescent="0.25">
      <c r="A3807" s="7" t="str">
        <f>IF(C3806="","",IFERROR(IF(VLOOKUP(C3806,'Program Mapping'!B:B,1,FALSE)=C3806,"OK","Fix"),"Fix"))</f>
        <v/>
      </c>
      <c r="C3807" s="32"/>
      <c r="D3807" s="3"/>
      <c r="E3807" s="3"/>
      <c r="G3807" s="13"/>
      <c r="H3807" s="13"/>
      <c r="I3807" s="13"/>
      <c r="J3807" s="46"/>
    </row>
    <row r="3808" spans="1:10" x14ac:dyDescent="0.25">
      <c r="A3808" s="7" t="str">
        <f>IF(C3807="","",IFERROR(IF(VLOOKUP(C3807,'Program Mapping'!B:B,1,FALSE)=C3807,"OK","Fix"),"Fix"))</f>
        <v/>
      </c>
      <c r="C3808" s="32"/>
      <c r="D3808" s="3"/>
      <c r="E3808" s="3"/>
      <c r="G3808" s="13"/>
      <c r="H3808" s="13"/>
      <c r="I3808" s="13"/>
      <c r="J3808" s="46"/>
    </row>
    <row r="3809" spans="1:10" x14ac:dyDescent="0.25">
      <c r="A3809" s="7" t="str">
        <f>IF(C3808="","",IFERROR(IF(VLOOKUP(C3808,'Program Mapping'!B:B,1,FALSE)=C3808,"OK","Fix"),"Fix"))</f>
        <v/>
      </c>
      <c r="C3809" s="32"/>
      <c r="D3809" s="3"/>
      <c r="E3809" s="3"/>
      <c r="G3809" s="13"/>
      <c r="H3809" s="13"/>
      <c r="I3809" s="13"/>
      <c r="J3809" s="46"/>
    </row>
    <row r="3810" spans="1:10" x14ac:dyDescent="0.25">
      <c r="A3810" s="7" t="str">
        <f>IF(C3809="","",IFERROR(IF(VLOOKUP(C3809,'Program Mapping'!B:B,1,FALSE)=C3809,"OK","Fix"),"Fix"))</f>
        <v/>
      </c>
      <c r="C3810" s="32"/>
      <c r="D3810" s="3"/>
      <c r="E3810" s="3"/>
      <c r="G3810" s="13"/>
      <c r="H3810" s="13"/>
      <c r="I3810" s="13"/>
      <c r="J3810" s="46"/>
    </row>
    <row r="3811" spans="1:10" x14ac:dyDescent="0.25">
      <c r="A3811" s="7" t="str">
        <f>IF(C3810="","",IFERROR(IF(VLOOKUP(C3810,'Program Mapping'!B:B,1,FALSE)=C3810,"OK","Fix"),"Fix"))</f>
        <v/>
      </c>
      <c r="C3811" s="32"/>
      <c r="D3811" s="3"/>
      <c r="E3811" s="3"/>
      <c r="G3811" s="13"/>
      <c r="H3811" s="13"/>
      <c r="I3811" s="13"/>
      <c r="J3811" s="46"/>
    </row>
    <row r="3812" spans="1:10" x14ac:dyDescent="0.25">
      <c r="A3812" s="7" t="str">
        <f>IF(C3811="","",IFERROR(IF(VLOOKUP(C3811,'Program Mapping'!B:B,1,FALSE)=C3811,"OK","Fix"),"Fix"))</f>
        <v/>
      </c>
      <c r="C3812" s="32"/>
      <c r="D3812" s="3"/>
      <c r="E3812" s="3"/>
      <c r="G3812" s="13"/>
      <c r="H3812" s="13"/>
      <c r="I3812" s="13"/>
      <c r="J3812" s="46"/>
    </row>
    <row r="3813" spans="1:10" x14ac:dyDescent="0.25">
      <c r="A3813" s="7" t="str">
        <f>IF(C3812="","",IFERROR(IF(VLOOKUP(C3812,'Program Mapping'!B:B,1,FALSE)=C3812,"OK","Fix"),"Fix"))</f>
        <v/>
      </c>
      <c r="C3813" s="32"/>
      <c r="D3813" s="3"/>
      <c r="E3813" s="3"/>
      <c r="G3813" s="13"/>
      <c r="H3813" s="13"/>
      <c r="I3813" s="13"/>
      <c r="J3813" s="46"/>
    </row>
    <row r="3814" spans="1:10" x14ac:dyDescent="0.25">
      <c r="A3814" s="7" t="str">
        <f>IF(C3813="","",IFERROR(IF(VLOOKUP(C3813,'Program Mapping'!B:B,1,FALSE)=C3813,"OK","Fix"),"Fix"))</f>
        <v/>
      </c>
      <c r="C3814" s="32"/>
      <c r="D3814" s="3"/>
      <c r="E3814" s="3"/>
      <c r="G3814" s="13"/>
      <c r="H3814" s="13"/>
      <c r="I3814" s="13"/>
      <c r="J3814" s="46"/>
    </row>
    <row r="3815" spans="1:10" x14ac:dyDescent="0.25">
      <c r="A3815" s="7" t="str">
        <f>IF(C3814="","",IFERROR(IF(VLOOKUP(C3814,'Program Mapping'!B:B,1,FALSE)=C3814,"OK","Fix"),"Fix"))</f>
        <v/>
      </c>
      <c r="C3815" s="32"/>
      <c r="D3815" s="3"/>
      <c r="E3815" s="3"/>
      <c r="G3815" s="13"/>
      <c r="H3815" s="13"/>
      <c r="I3815" s="13"/>
      <c r="J3815" s="46"/>
    </row>
    <row r="3816" spans="1:10" x14ac:dyDescent="0.25">
      <c r="A3816" s="7" t="str">
        <f>IF(C3815="","",IFERROR(IF(VLOOKUP(C3815,'Program Mapping'!B:B,1,FALSE)=C3815,"OK","Fix"),"Fix"))</f>
        <v/>
      </c>
      <c r="C3816" s="32"/>
      <c r="D3816" s="3"/>
      <c r="E3816" s="3"/>
      <c r="G3816" s="13"/>
      <c r="H3816" s="13"/>
      <c r="I3816" s="13"/>
      <c r="J3816" s="46"/>
    </row>
    <row r="3817" spans="1:10" x14ac:dyDescent="0.25">
      <c r="A3817" s="7" t="str">
        <f>IF(C3816="","",IFERROR(IF(VLOOKUP(C3816,'Program Mapping'!B:B,1,FALSE)=C3816,"OK","Fix"),"Fix"))</f>
        <v/>
      </c>
      <c r="C3817" s="32"/>
      <c r="D3817" s="3"/>
      <c r="E3817" s="3"/>
      <c r="G3817" s="13"/>
      <c r="H3817" s="13"/>
      <c r="I3817" s="13"/>
      <c r="J3817" s="46"/>
    </row>
    <row r="3818" spans="1:10" x14ac:dyDescent="0.25">
      <c r="A3818" s="7" t="str">
        <f>IF(C3817="","",IFERROR(IF(VLOOKUP(C3817,'Program Mapping'!B:B,1,FALSE)=C3817,"OK","Fix"),"Fix"))</f>
        <v/>
      </c>
      <c r="C3818" s="32"/>
      <c r="D3818" s="3"/>
      <c r="E3818" s="3"/>
      <c r="G3818" s="13"/>
      <c r="H3818" s="13"/>
      <c r="I3818" s="13"/>
      <c r="J3818" s="46"/>
    </row>
    <row r="3819" spans="1:10" x14ac:dyDescent="0.25">
      <c r="A3819" s="7" t="str">
        <f>IF(C3818="","",IFERROR(IF(VLOOKUP(C3818,'Program Mapping'!B:B,1,FALSE)=C3818,"OK","Fix"),"Fix"))</f>
        <v/>
      </c>
      <c r="C3819" s="32"/>
      <c r="D3819" s="3"/>
      <c r="E3819" s="3"/>
      <c r="G3819" s="13"/>
      <c r="H3819" s="13"/>
      <c r="I3819" s="13"/>
      <c r="J3819" s="46"/>
    </row>
    <row r="3820" spans="1:10" x14ac:dyDescent="0.25">
      <c r="A3820" s="7" t="str">
        <f>IF(C3819="","",IFERROR(IF(VLOOKUP(C3819,'Program Mapping'!B:B,1,FALSE)=C3819,"OK","Fix"),"Fix"))</f>
        <v/>
      </c>
      <c r="C3820" s="32"/>
      <c r="D3820" s="3"/>
      <c r="E3820" s="3"/>
      <c r="G3820" s="13"/>
      <c r="H3820" s="13"/>
      <c r="I3820" s="13"/>
      <c r="J3820" s="46"/>
    </row>
    <row r="3821" spans="1:10" x14ac:dyDescent="0.25">
      <c r="A3821" s="7" t="str">
        <f>IF(C3820="","",IFERROR(IF(VLOOKUP(C3820,'Program Mapping'!B:B,1,FALSE)=C3820,"OK","Fix"),"Fix"))</f>
        <v/>
      </c>
      <c r="C3821" s="32"/>
      <c r="D3821" s="3"/>
      <c r="E3821" s="3"/>
      <c r="G3821" s="13"/>
      <c r="H3821" s="13"/>
      <c r="I3821" s="13"/>
      <c r="J3821" s="46"/>
    </row>
    <row r="3822" spans="1:10" x14ac:dyDescent="0.25">
      <c r="A3822" s="7" t="str">
        <f>IF(C3821="","",IFERROR(IF(VLOOKUP(C3821,'Program Mapping'!B:B,1,FALSE)=C3821,"OK","Fix"),"Fix"))</f>
        <v/>
      </c>
      <c r="C3822" s="32"/>
      <c r="D3822" s="3"/>
      <c r="E3822" s="3"/>
      <c r="G3822" s="13"/>
      <c r="H3822" s="13"/>
      <c r="I3822" s="13"/>
      <c r="J3822" s="46"/>
    </row>
    <row r="3823" spans="1:10" x14ac:dyDescent="0.25">
      <c r="A3823" s="7" t="str">
        <f>IF(C3822="","",IFERROR(IF(VLOOKUP(C3822,'Program Mapping'!B:B,1,FALSE)=C3822,"OK","Fix"),"Fix"))</f>
        <v/>
      </c>
      <c r="C3823" s="32"/>
      <c r="D3823" s="3"/>
      <c r="E3823" s="3"/>
      <c r="G3823" s="13"/>
      <c r="H3823" s="13"/>
      <c r="I3823" s="13"/>
      <c r="J3823" s="46"/>
    </row>
    <row r="3824" spans="1:10" x14ac:dyDescent="0.25">
      <c r="A3824" s="7" t="str">
        <f>IF(C3823="","",IFERROR(IF(VLOOKUP(C3823,'Program Mapping'!B:B,1,FALSE)=C3823,"OK","Fix"),"Fix"))</f>
        <v/>
      </c>
      <c r="C3824" s="32"/>
      <c r="D3824" s="3"/>
      <c r="E3824" s="3"/>
      <c r="G3824" s="13"/>
      <c r="H3824" s="13"/>
      <c r="I3824" s="13"/>
      <c r="J3824" s="46"/>
    </row>
    <row r="3825" spans="1:10" x14ac:dyDescent="0.25">
      <c r="A3825" s="7" t="str">
        <f>IF(C3824="","",IFERROR(IF(VLOOKUP(C3824,'Program Mapping'!B:B,1,FALSE)=C3824,"OK","Fix"),"Fix"))</f>
        <v/>
      </c>
      <c r="C3825" s="32"/>
      <c r="D3825" s="3"/>
      <c r="E3825" s="3"/>
      <c r="G3825" s="13"/>
      <c r="H3825" s="13"/>
      <c r="I3825" s="13"/>
      <c r="J3825" s="46"/>
    </row>
    <row r="3826" spans="1:10" x14ac:dyDescent="0.25">
      <c r="A3826" s="7" t="str">
        <f>IF(C3825="","",IFERROR(IF(VLOOKUP(C3825,'Program Mapping'!B:B,1,FALSE)=C3825,"OK","Fix"),"Fix"))</f>
        <v/>
      </c>
      <c r="C3826" s="32"/>
      <c r="D3826" s="3"/>
      <c r="E3826" s="3"/>
      <c r="G3826" s="13"/>
      <c r="H3826" s="13"/>
      <c r="I3826" s="13"/>
      <c r="J3826" s="46"/>
    </row>
    <row r="3827" spans="1:10" x14ac:dyDescent="0.25">
      <c r="A3827" s="7" t="str">
        <f>IF(C3826="","",IFERROR(IF(VLOOKUP(C3826,'Program Mapping'!B:B,1,FALSE)=C3826,"OK","Fix"),"Fix"))</f>
        <v/>
      </c>
      <c r="C3827" s="32"/>
      <c r="D3827" s="3"/>
      <c r="E3827" s="3"/>
      <c r="G3827" s="13"/>
      <c r="H3827" s="13"/>
      <c r="I3827" s="13"/>
      <c r="J3827" s="46"/>
    </row>
    <row r="3828" spans="1:10" x14ac:dyDescent="0.25">
      <c r="A3828" s="7" t="str">
        <f>IF(C3827="","",IFERROR(IF(VLOOKUP(C3827,'Program Mapping'!B:B,1,FALSE)=C3827,"OK","Fix"),"Fix"))</f>
        <v/>
      </c>
      <c r="C3828" s="32"/>
      <c r="D3828" s="3"/>
      <c r="E3828" s="3"/>
      <c r="G3828" s="13"/>
      <c r="H3828" s="13"/>
      <c r="I3828" s="13"/>
      <c r="J3828" s="46"/>
    </row>
    <row r="3829" spans="1:10" x14ac:dyDescent="0.25">
      <c r="A3829" s="7" t="str">
        <f>IF(C3828="","",IFERROR(IF(VLOOKUP(C3828,'Program Mapping'!B:B,1,FALSE)=C3828,"OK","Fix"),"Fix"))</f>
        <v/>
      </c>
      <c r="C3829" s="32"/>
      <c r="D3829" s="3"/>
      <c r="E3829" s="3"/>
      <c r="G3829" s="13"/>
      <c r="H3829" s="13"/>
      <c r="I3829" s="13"/>
      <c r="J3829" s="46"/>
    </row>
    <row r="3830" spans="1:10" x14ac:dyDescent="0.25">
      <c r="A3830" s="7" t="str">
        <f>IF(C3829="","",IFERROR(IF(VLOOKUP(C3829,'Program Mapping'!B:B,1,FALSE)=C3829,"OK","Fix"),"Fix"))</f>
        <v/>
      </c>
      <c r="C3830" s="32"/>
      <c r="D3830" s="3"/>
      <c r="E3830" s="3"/>
      <c r="G3830" s="13"/>
      <c r="H3830" s="13"/>
      <c r="I3830" s="13"/>
      <c r="J3830" s="46"/>
    </row>
    <row r="3831" spans="1:10" x14ac:dyDescent="0.25">
      <c r="A3831" s="7" t="str">
        <f>IF(C3830="","",IFERROR(IF(VLOOKUP(C3830,'Program Mapping'!B:B,1,FALSE)=C3830,"OK","Fix"),"Fix"))</f>
        <v/>
      </c>
      <c r="C3831" s="32"/>
      <c r="D3831" s="3"/>
      <c r="E3831" s="3"/>
      <c r="G3831" s="13"/>
      <c r="H3831" s="13"/>
      <c r="I3831" s="13"/>
      <c r="J3831" s="46"/>
    </row>
    <row r="3832" spans="1:10" x14ac:dyDescent="0.25">
      <c r="A3832" s="7" t="str">
        <f>IF(C3831="","",IFERROR(IF(VLOOKUP(C3831,'Program Mapping'!B:B,1,FALSE)=C3831,"OK","Fix"),"Fix"))</f>
        <v/>
      </c>
      <c r="C3832" s="32"/>
      <c r="D3832" s="3"/>
      <c r="E3832" s="3"/>
      <c r="G3832" s="13"/>
      <c r="H3832" s="13"/>
      <c r="I3832" s="13"/>
      <c r="J3832" s="46"/>
    </row>
    <row r="3833" spans="1:10" x14ac:dyDescent="0.25">
      <c r="A3833" s="7" t="str">
        <f>IF(C3832="","",IFERROR(IF(VLOOKUP(C3832,'Program Mapping'!B:B,1,FALSE)=C3832,"OK","Fix"),"Fix"))</f>
        <v/>
      </c>
      <c r="C3833" s="32"/>
      <c r="D3833" s="3"/>
      <c r="E3833" s="3"/>
      <c r="G3833" s="13"/>
      <c r="H3833" s="13"/>
      <c r="I3833" s="13"/>
      <c r="J3833" s="46"/>
    </row>
    <row r="3834" spans="1:10" x14ac:dyDescent="0.25">
      <c r="A3834" s="7" t="str">
        <f>IF(C3833="","",IFERROR(IF(VLOOKUP(C3833,'Program Mapping'!B:B,1,FALSE)=C3833,"OK","Fix"),"Fix"))</f>
        <v/>
      </c>
      <c r="C3834" s="32"/>
      <c r="D3834" s="3"/>
      <c r="E3834" s="3"/>
      <c r="G3834" s="13"/>
      <c r="H3834" s="13"/>
      <c r="I3834" s="13"/>
      <c r="J3834" s="46"/>
    </row>
    <row r="3835" spans="1:10" x14ac:dyDescent="0.25">
      <c r="A3835" s="7" t="str">
        <f>IF(C3834="","",IFERROR(IF(VLOOKUP(C3834,'Program Mapping'!B:B,1,FALSE)=C3834,"OK","Fix"),"Fix"))</f>
        <v/>
      </c>
      <c r="C3835" s="32"/>
      <c r="D3835" s="3"/>
      <c r="E3835" s="3"/>
      <c r="G3835" s="13"/>
      <c r="H3835" s="13"/>
      <c r="I3835" s="13"/>
      <c r="J3835" s="46"/>
    </row>
    <row r="3836" spans="1:10" x14ac:dyDescent="0.25">
      <c r="A3836" s="7" t="str">
        <f>IF(C3835="","",IFERROR(IF(VLOOKUP(C3835,'Program Mapping'!B:B,1,FALSE)=C3835,"OK","Fix"),"Fix"))</f>
        <v/>
      </c>
      <c r="C3836" s="32"/>
      <c r="D3836" s="3"/>
      <c r="E3836" s="3"/>
      <c r="G3836" s="13"/>
      <c r="H3836" s="13"/>
      <c r="I3836" s="13"/>
      <c r="J3836" s="46"/>
    </row>
    <row r="3837" spans="1:10" x14ac:dyDescent="0.25">
      <c r="A3837" s="7" t="str">
        <f>IF(C3836="","",IFERROR(IF(VLOOKUP(C3836,'Program Mapping'!B:B,1,FALSE)=C3836,"OK","Fix"),"Fix"))</f>
        <v/>
      </c>
      <c r="C3837" s="32"/>
      <c r="D3837" s="3"/>
      <c r="E3837" s="3"/>
      <c r="G3837" s="13"/>
      <c r="H3837" s="13"/>
      <c r="I3837" s="13"/>
      <c r="J3837" s="46"/>
    </row>
    <row r="3838" spans="1:10" x14ac:dyDescent="0.25">
      <c r="A3838" s="7" t="str">
        <f>IF(C3837="","",IFERROR(IF(VLOOKUP(C3837,'Program Mapping'!B:B,1,FALSE)=C3837,"OK","Fix"),"Fix"))</f>
        <v/>
      </c>
      <c r="C3838" s="32"/>
      <c r="D3838" s="3"/>
      <c r="E3838" s="3"/>
      <c r="G3838" s="13"/>
      <c r="H3838" s="13"/>
      <c r="I3838" s="13"/>
      <c r="J3838" s="46"/>
    </row>
    <row r="3839" spans="1:10" x14ac:dyDescent="0.25">
      <c r="A3839" s="7" t="str">
        <f>IF(C3838="","",IFERROR(IF(VLOOKUP(C3838,'Program Mapping'!B:B,1,FALSE)=C3838,"OK","Fix"),"Fix"))</f>
        <v/>
      </c>
      <c r="C3839" s="32"/>
      <c r="D3839" s="3"/>
      <c r="E3839" s="3"/>
      <c r="G3839" s="13"/>
      <c r="H3839" s="13"/>
      <c r="I3839" s="13"/>
      <c r="J3839" s="46"/>
    </row>
    <row r="3840" spans="1:10" x14ac:dyDescent="0.25">
      <c r="A3840" s="7" t="str">
        <f>IF(C3839="","",IFERROR(IF(VLOOKUP(C3839,'Program Mapping'!B:B,1,FALSE)=C3839,"OK","Fix"),"Fix"))</f>
        <v/>
      </c>
      <c r="C3840" s="32"/>
      <c r="D3840" s="3"/>
      <c r="E3840" s="3"/>
      <c r="G3840" s="13"/>
      <c r="H3840" s="13"/>
      <c r="I3840" s="13"/>
      <c r="J3840" s="46"/>
    </row>
    <row r="3841" spans="1:10" x14ac:dyDescent="0.25">
      <c r="A3841" s="7" t="str">
        <f>IF(C3840="","",IFERROR(IF(VLOOKUP(C3840,'Program Mapping'!B:B,1,FALSE)=C3840,"OK","Fix"),"Fix"))</f>
        <v/>
      </c>
      <c r="C3841" s="32"/>
      <c r="D3841" s="3"/>
      <c r="E3841" s="3"/>
      <c r="G3841" s="13"/>
      <c r="H3841" s="13"/>
      <c r="I3841" s="13"/>
      <c r="J3841" s="46"/>
    </row>
    <row r="3842" spans="1:10" x14ac:dyDescent="0.25">
      <c r="A3842" s="7" t="str">
        <f>IF(C3841="","",IFERROR(IF(VLOOKUP(C3841,'Program Mapping'!B:B,1,FALSE)=C3841,"OK","Fix"),"Fix"))</f>
        <v/>
      </c>
      <c r="C3842" s="32"/>
      <c r="D3842" s="3"/>
      <c r="E3842" s="3"/>
      <c r="G3842" s="13"/>
      <c r="H3842" s="13"/>
      <c r="I3842" s="13"/>
      <c r="J3842" s="46"/>
    </row>
    <row r="3843" spans="1:10" x14ac:dyDescent="0.25">
      <c r="A3843" s="7" t="str">
        <f>IF(C3842="","",IFERROR(IF(VLOOKUP(C3842,'Program Mapping'!B:B,1,FALSE)=C3842,"OK","Fix"),"Fix"))</f>
        <v/>
      </c>
      <c r="C3843" s="32"/>
      <c r="D3843" s="3"/>
      <c r="E3843" s="3"/>
      <c r="G3843" s="13"/>
      <c r="H3843" s="13"/>
      <c r="I3843" s="13"/>
      <c r="J3843" s="46"/>
    </row>
    <row r="3844" spans="1:10" x14ac:dyDescent="0.25">
      <c r="A3844" s="7" t="str">
        <f>IF(C3843="","",IFERROR(IF(VLOOKUP(C3843,'Program Mapping'!B:B,1,FALSE)=C3843,"OK","Fix"),"Fix"))</f>
        <v/>
      </c>
      <c r="C3844" s="32"/>
      <c r="D3844" s="3"/>
      <c r="E3844" s="3"/>
      <c r="G3844" s="13"/>
      <c r="H3844" s="13"/>
      <c r="I3844" s="13"/>
      <c r="J3844" s="46"/>
    </row>
    <row r="3845" spans="1:10" x14ac:dyDescent="0.25">
      <c r="A3845" s="7" t="str">
        <f>IF(C3844="","",IFERROR(IF(VLOOKUP(C3844,'Program Mapping'!B:B,1,FALSE)=C3844,"OK","Fix"),"Fix"))</f>
        <v/>
      </c>
      <c r="C3845" s="32"/>
      <c r="D3845" s="3"/>
      <c r="E3845" s="3"/>
      <c r="G3845" s="13"/>
      <c r="H3845" s="13"/>
      <c r="I3845" s="13"/>
      <c r="J3845" s="46"/>
    </row>
    <row r="3846" spans="1:10" x14ac:dyDescent="0.25">
      <c r="A3846" s="7" t="str">
        <f>IF(C3845="","",IFERROR(IF(VLOOKUP(C3845,'Program Mapping'!B:B,1,FALSE)=C3845,"OK","Fix"),"Fix"))</f>
        <v/>
      </c>
      <c r="C3846" s="32"/>
      <c r="D3846" s="3"/>
      <c r="E3846" s="3"/>
      <c r="G3846" s="13"/>
      <c r="H3846" s="13"/>
      <c r="I3846" s="13"/>
      <c r="J3846" s="46"/>
    </row>
    <row r="3847" spans="1:10" x14ac:dyDescent="0.25">
      <c r="A3847" s="7" t="str">
        <f>IF(C3846="","",IFERROR(IF(VLOOKUP(C3846,'Program Mapping'!B:B,1,FALSE)=C3846,"OK","Fix"),"Fix"))</f>
        <v/>
      </c>
      <c r="C3847" s="32"/>
      <c r="D3847" s="3"/>
      <c r="E3847" s="3"/>
      <c r="G3847" s="13"/>
      <c r="H3847" s="13"/>
      <c r="I3847" s="13"/>
      <c r="J3847" s="46"/>
    </row>
    <row r="3848" spans="1:10" x14ac:dyDescent="0.25">
      <c r="A3848" s="7" t="str">
        <f>IF(C3847="","",IFERROR(IF(VLOOKUP(C3847,'Program Mapping'!B:B,1,FALSE)=C3847,"OK","Fix"),"Fix"))</f>
        <v/>
      </c>
      <c r="C3848" s="32"/>
      <c r="D3848" s="3"/>
      <c r="E3848" s="3"/>
      <c r="G3848" s="13"/>
      <c r="H3848" s="13"/>
      <c r="I3848" s="13"/>
      <c r="J3848" s="46"/>
    </row>
    <row r="3849" spans="1:10" x14ac:dyDescent="0.25">
      <c r="A3849" s="7" t="str">
        <f>IF(C3848="","",IFERROR(IF(VLOOKUP(C3848,'Program Mapping'!B:B,1,FALSE)=C3848,"OK","Fix"),"Fix"))</f>
        <v/>
      </c>
      <c r="C3849" s="32"/>
      <c r="D3849" s="3"/>
      <c r="E3849" s="3"/>
      <c r="G3849" s="13"/>
      <c r="H3849" s="13"/>
      <c r="I3849" s="13"/>
      <c r="J3849" s="46"/>
    </row>
    <row r="3850" spans="1:10" x14ac:dyDescent="0.25">
      <c r="A3850" s="7" t="str">
        <f>IF(C3849="","",IFERROR(IF(VLOOKUP(C3849,'Program Mapping'!B:B,1,FALSE)=C3849,"OK","Fix"),"Fix"))</f>
        <v/>
      </c>
      <c r="C3850" s="32"/>
      <c r="D3850" s="3"/>
      <c r="E3850" s="3"/>
      <c r="G3850" s="13"/>
      <c r="H3850" s="13"/>
      <c r="I3850" s="13"/>
      <c r="J3850" s="46"/>
    </row>
    <row r="3851" spans="1:10" x14ac:dyDescent="0.25">
      <c r="A3851" s="7" t="str">
        <f>IF(C3850="","",IFERROR(IF(VLOOKUP(C3850,'Program Mapping'!B:B,1,FALSE)=C3850,"OK","Fix"),"Fix"))</f>
        <v/>
      </c>
      <c r="C3851" s="32"/>
      <c r="D3851" s="3"/>
      <c r="E3851" s="3"/>
      <c r="G3851" s="13"/>
      <c r="H3851" s="13"/>
      <c r="I3851" s="13"/>
      <c r="J3851" s="46"/>
    </row>
    <row r="3852" spans="1:10" x14ac:dyDescent="0.25">
      <c r="A3852" s="7" t="str">
        <f>IF(C3851="","",IFERROR(IF(VLOOKUP(C3851,'Program Mapping'!B:B,1,FALSE)=C3851,"OK","Fix"),"Fix"))</f>
        <v/>
      </c>
      <c r="C3852" s="32"/>
      <c r="D3852" s="3"/>
      <c r="E3852" s="3"/>
      <c r="G3852" s="13"/>
      <c r="H3852" s="13"/>
      <c r="I3852" s="13"/>
      <c r="J3852" s="46"/>
    </row>
    <row r="3853" spans="1:10" x14ac:dyDescent="0.25">
      <c r="A3853" s="7" t="str">
        <f>IF(C3852="","",IFERROR(IF(VLOOKUP(C3852,'Program Mapping'!B:B,1,FALSE)=C3852,"OK","Fix"),"Fix"))</f>
        <v/>
      </c>
      <c r="C3853" s="32"/>
      <c r="D3853" s="3"/>
      <c r="E3853" s="3"/>
      <c r="G3853" s="13"/>
      <c r="H3853" s="13"/>
      <c r="I3853" s="13"/>
      <c r="J3853" s="46"/>
    </row>
    <row r="3854" spans="1:10" x14ac:dyDescent="0.25">
      <c r="A3854" s="7" t="str">
        <f>IF(C3853="","",IFERROR(IF(VLOOKUP(C3853,'Program Mapping'!B:B,1,FALSE)=C3853,"OK","Fix"),"Fix"))</f>
        <v/>
      </c>
      <c r="C3854" s="32"/>
      <c r="D3854" s="3"/>
      <c r="E3854" s="3"/>
      <c r="G3854" s="13"/>
      <c r="H3854" s="13"/>
      <c r="I3854" s="13"/>
      <c r="J3854" s="46"/>
    </row>
    <row r="3855" spans="1:10" x14ac:dyDescent="0.25">
      <c r="A3855" s="7" t="str">
        <f>IF(C3854="","",IFERROR(IF(VLOOKUP(C3854,'Program Mapping'!B:B,1,FALSE)=C3854,"OK","Fix"),"Fix"))</f>
        <v/>
      </c>
      <c r="C3855" s="32"/>
      <c r="D3855" s="3"/>
      <c r="E3855" s="3"/>
      <c r="G3855" s="13"/>
      <c r="H3855" s="13"/>
      <c r="I3855" s="13"/>
      <c r="J3855" s="46"/>
    </row>
    <row r="3856" spans="1:10" x14ac:dyDescent="0.25">
      <c r="A3856" s="7" t="str">
        <f>IF(C3855="","",IFERROR(IF(VLOOKUP(C3855,'Program Mapping'!B:B,1,FALSE)=C3855,"OK","Fix"),"Fix"))</f>
        <v/>
      </c>
      <c r="C3856" s="32"/>
      <c r="D3856" s="3"/>
      <c r="E3856" s="3"/>
      <c r="G3856" s="13"/>
      <c r="H3856" s="13"/>
      <c r="I3856" s="13"/>
      <c r="J3856" s="46"/>
    </row>
    <row r="3857" spans="1:10" x14ac:dyDescent="0.25">
      <c r="A3857" s="7" t="str">
        <f>IF(C3856="","",IFERROR(IF(VLOOKUP(C3856,'Program Mapping'!B:B,1,FALSE)=C3856,"OK","Fix"),"Fix"))</f>
        <v/>
      </c>
      <c r="C3857" s="32"/>
      <c r="D3857" s="3"/>
      <c r="E3857" s="3"/>
      <c r="G3857" s="13"/>
      <c r="H3857" s="13"/>
      <c r="I3857" s="13"/>
      <c r="J3857" s="46"/>
    </row>
    <row r="3858" spans="1:10" x14ac:dyDescent="0.25">
      <c r="A3858" s="7" t="str">
        <f>IF(C3857="","",IFERROR(IF(VLOOKUP(C3857,'Program Mapping'!B:B,1,FALSE)=C3857,"OK","Fix"),"Fix"))</f>
        <v/>
      </c>
      <c r="C3858" s="32"/>
      <c r="D3858" s="3"/>
      <c r="E3858" s="3"/>
      <c r="G3858" s="13"/>
      <c r="H3858" s="13"/>
      <c r="I3858" s="13"/>
      <c r="J3858" s="46"/>
    </row>
    <row r="3859" spans="1:10" x14ac:dyDescent="0.25">
      <c r="A3859" s="7" t="str">
        <f>IF(C3858="","",IFERROR(IF(VLOOKUP(C3858,'Program Mapping'!B:B,1,FALSE)=C3858,"OK","Fix"),"Fix"))</f>
        <v/>
      </c>
      <c r="C3859" s="32"/>
      <c r="D3859" s="3"/>
      <c r="E3859" s="3"/>
      <c r="G3859" s="13"/>
      <c r="H3859" s="13"/>
      <c r="I3859" s="13"/>
      <c r="J3859" s="46"/>
    </row>
    <row r="3860" spans="1:10" x14ac:dyDescent="0.25">
      <c r="A3860" s="7" t="str">
        <f>IF(C3859="","",IFERROR(IF(VLOOKUP(C3859,'Program Mapping'!B:B,1,FALSE)=C3859,"OK","Fix"),"Fix"))</f>
        <v/>
      </c>
      <c r="C3860" s="32"/>
      <c r="D3860" s="3"/>
      <c r="E3860" s="3"/>
      <c r="G3860" s="13"/>
      <c r="H3860" s="13"/>
      <c r="I3860" s="13"/>
      <c r="J3860" s="46"/>
    </row>
    <row r="3861" spans="1:10" x14ac:dyDescent="0.25">
      <c r="A3861" s="7" t="str">
        <f>IF(C3860="","",IFERROR(IF(VLOOKUP(C3860,'Program Mapping'!B:B,1,FALSE)=C3860,"OK","Fix"),"Fix"))</f>
        <v/>
      </c>
      <c r="C3861" s="32"/>
      <c r="D3861" s="3"/>
      <c r="E3861" s="3"/>
      <c r="G3861" s="13"/>
      <c r="H3861" s="13"/>
      <c r="I3861" s="13"/>
      <c r="J3861" s="46"/>
    </row>
    <row r="3862" spans="1:10" x14ac:dyDescent="0.25">
      <c r="A3862" s="7" t="str">
        <f>IF(C3861="","",IFERROR(IF(VLOOKUP(C3861,'Program Mapping'!B:B,1,FALSE)=C3861,"OK","Fix"),"Fix"))</f>
        <v/>
      </c>
      <c r="C3862" s="32"/>
      <c r="D3862" s="3"/>
      <c r="E3862" s="3"/>
      <c r="G3862" s="13"/>
      <c r="H3862" s="13"/>
      <c r="I3862" s="13"/>
      <c r="J3862" s="46"/>
    </row>
    <row r="3863" spans="1:10" x14ac:dyDescent="0.25">
      <c r="A3863" s="7" t="str">
        <f>IF(C3862="","",IFERROR(IF(VLOOKUP(C3862,'Program Mapping'!B:B,1,FALSE)=C3862,"OK","Fix"),"Fix"))</f>
        <v/>
      </c>
      <c r="C3863" s="32"/>
      <c r="D3863" s="3"/>
      <c r="E3863" s="3"/>
      <c r="G3863" s="13"/>
      <c r="H3863" s="13"/>
      <c r="I3863" s="13"/>
      <c r="J3863" s="46"/>
    </row>
    <row r="3864" spans="1:10" x14ac:dyDescent="0.25">
      <c r="A3864" s="7" t="str">
        <f>IF(C3863="","",IFERROR(IF(VLOOKUP(C3863,'Program Mapping'!B:B,1,FALSE)=C3863,"OK","Fix"),"Fix"))</f>
        <v/>
      </c>
      <c r="C3864" s="32"/>
      <c r="D3864" s="3"/>
      <c r="E3864" s="3"/>
      <c r="G3864" s="13"/>
      <c r="H3864" s="13"/>
      <c r="I3864" s="13"/>
      <c r="J3864" s="46"/>
    </row>
    <row r="3865" spans="1:10" x14ac:dyDescent="0.25">
      <c r="A3865" s="7" t="str">
        <f>IF(C3864="","",IFERROR(IF(VLOOKUP(C3864,'Program Mapping'!B:B,1,FALSE)=C3864,"OK","Fix"),"Fix"))</f>
        <v/>
      </c>
      <c r="C3865" s="32"/>
      <c r="D3865" s="3"/>
      <c r="E3865" s="3"/>
      <c r="G3865" s="13"/>
      <c r="H3865" s="13"/>
      <c r="I3865" s="13"/>
      <c r="J3865" s="46"/>
    </row>
    <row r="3866" spans="1:10" x14ac:dyDescent="0.25">
      <c r="A3866" s="7" t="str">
        <f>IF(C3865="","",IFERROR(IF(VLOOKUP(C3865,'Program Mapping'!B:B,1,FALSE)=C3865,"OK","Fix"),"Fix"))</f>
        <v/>
      </c>
      <c r="C3866" s="32"/>
      <c r="D3866" s="3"/>
      <c r="E3866" s="3"/>
      <c r="G3866" s="13"/>
      <c r="H3866" s="13"/>
      <c r="I3866" s="13"/>
      <c r="J3866" s="46"/>
    </row>
    <row r="3867" spans="1:10" x14ac:dyDescent="0.25">
      <c r="A3867" s="7" t="str">
        <f>IF(C3866="","",IFERROR(IF(VLOOKUP(C3866,'Program Mapping'!B:B,1,FALSE)=C3866,"OK","Fix"),"Fix"))</f>
        <v/>
      </c>
      <c r="C3867" s="32"/>
      <c r="D3867" s="3"/>
      <c r="E3867" s="3"/>
      <c r="G3867" s="13"/>
      <c r="H3867" s="13"/>
      <c r="I3867" s="13"/>
      <c r="J3867" s="46"/>
    </row>
    <row r="3868" spans="1:10" x14ac:dyDescent="0.25">
      <c r="A3868" s="7" t="str">
        <f>IF(C3867="","",IFERROR(IF(VLOOKUP(C3867,'Program Mapping'!B:B,1,FALSE)=C3867,"OK","Fix"),"Fix"))</f>
        <v/>
      </c>
      <c r="C3868" s="32"/>
      <c r="D3868" s="3"/>
      <c r="E3868" s="3"/>
      <c r="G3868" s="13"/>
      <c r="H3868" s="13"/>
      <c r="I3868" s="13"/>
      <c r="J3868" s="46"/>
    </row>
    <row r="3869" spans="1:10" x14ac:dyDescent="0.25">
      <c r="A3869" s="7" t="str">
        <f>IF(C3868="","",IFERROR(IF(VLOOKUP(C3868,'Program Mapping'!B:B,1,FALSE)=C3868,"OK","Fix"),"Fix"))</f>
        <v/>
      </c>
      <c r="C3869" s="32"/>
      <c r="D3869" s="3"/>
      <c r="E3869" s="3"/>
      <c r="G3869" s="13"/>
      <c r="H3869" s="13"/>
      <c r="I3869" s="13"/>
      <c r="J3869" s="46"/>
    </row>
    <row r="3870" spans="1:10" x14ac:dyDescent="0.25">
      <c r="A3870" s="7" t="str">
        <f>IF(C3869="","",IFERROR(IF(VLOOKUP(C3869,'Program Mapping'!B:B,1,FALSE)=C3869,"OK","Fix"),"Fix"))</f>
        <v/>
      </c>
      <c r="C3870" s="32"/>
      <c r="D3870" s="3"/>
      <c r="E3870" s="3"/>
      <c r="G3870" s="13"/>
      <c r="H3870" s="13"/>
      <c r="I3870" s="13"/>
      <c r="J3870" s="46"/>
    </row>
    <row r="3871" spans="1:10" x14ac:dyDescent="0.25">
      <c r="A3871" s="7" t="str">
        <f>IF(C3870="","",IFERROR(IF(VLOOKUP(C3870,'Program Mapping'!B:B,1,FALSE)=C3870,"OK","Fix"),"Fix"))</f>
        <v/>
      </c>
      <c r="C3871" s="32"/>
      <c r="D3871" s="3"/>
      <c r="E3871" s="3"/>
      <c r="G3871" s="13"/>
      <c r="H3871" s="13"/>
      <c r="I3871" s="13"/>
      <c r="J3871" s="46"/>
    </row>
    <row r="3872" spans="1:10" x14ac:dyDescent="0.25">
      <c r="A3872" s="7" t="str">
        <f>IF(C3871="","",IFERROR(IF(VLOOKUP(C3871,'Program Mapping'!B:B,1,FALSE)=C3871,"OK","Fix"),"Fix"))</f>
        <v/>
      </c>
      <c r="C3872" s="32"/>
      <c r="D3872" s="3"/>
      <c r="E3872" s="3"/>
      <c r="G3872" s="13"/>
      <c r="H3872" s="13"/>
      <c r="I3872" s="13"/>
      <c r="J3872" s="46"/>
    </row>
    <row r="3873" spans="1:10" x14ac:dyDescent="0.25">
      <c r="A3873" s="7" t="str">
        <f>IF(C3872="","",IFERROR(IF(VLOOKUP(C3872,'Program Mapping'!B:B,1,FALSE)=C3872,"OK","Fix"),"Fix"))</f>
        <v/>
      </c>
      <c r="C3873" s="32"/>
      <c r="D3873" s="3"/>
      <c r="E3873" s="3"/>
      <c r="G3873" s="13"/>
      <c r="H3873" s="13"/>
      <c r="I3873" s="13"/>
      <c r="J3873" s="46"/>
    </row>
    <row r="3874" spans="1:10" x14ac:dyDescent="0.25">
      <c r="A3874" s="7" t="str">
        <f>IF(C3873="","",IFERROR(IF(VLOOKUP(C3873,'Program Mapping'!B:B,1,FALSE)=C3873,"OK","Fix"),"Fix"))</f>
        <v/>
      </c>
      <c r="C3874" s="32"/>
      <c r="D3874" s="3"/>
      <c r="E3874" s="3"/>
      <c r="G3874" s="13"/>
      <c r="H3874" s="13"/>
      <c r="I3874" s="13"/>
      <c r="J3874" s="46"/>
    </row>
    <row r="3875" spans="1:10" x14ac:dyDescent="0.25">
      <c r="A3875" s="7" t="str">
        <f>IF(C3874="","",IFERROR(IF(VLOOKUP(C3874,'Program Mapping'!B:B,1,FALSE)=C3874,"OK","Fix"),"Fix"))</f>
        <v/>
      </c>
      <c r="C3875" s="32"/>
      <c r="D3875" s="3"/>
      <c r="E3875" s="3"/>
      <c r="G3875" s="13"/>
      <c r="H3875" s="13"/>
      <c r="I3875" s="13"/>
      <c r="J3875" s="46"/>
    </row>
    <row r="3876" spans="1:10" x14ac:dyDescent="0.25">
      <c r="A3876" s="7" t="str">
        <f>IF(C3875="","",IFERROR(IF(VLOOKUP(C3875,'Program Mapping'!B:B,1,FALSE)=C3875,"OK","Fix"),"Fix"))</f>
        <v/>
      </c>
      <c r="C3876" s="32"/>
      <c r="D3876" s="3"/>
      <c r="E3876" s="3"/>
      <c r="G3876" s="13"/>
      <c r="H3876" s="13"/>
      <c r="I3876" s="13"/>
      <c r="J3876" s="46"/>
    </row>
    <row r="3877" spans="1:10" x14ac:dyDescent="0.25">
      <c r="A3877" s="7" t="str">
        <f>IF(C3876="","",IFERROR(IF(VLOOKUP(C3876,'Program Mapping'!B:B,1,FALSE)=C3876,"OK","Fix"),"Fix"))</f>
        <v/>
      </c>
      <c r="C3877" s="32"/>
      <c r="D3877" s="3"/>
      <c r="E3877" s="3"/>
      <c r="G3877" s="13"/>
      <c r="H3877" s="13"/>
      <c r="I3877" s="13"/>
      <c r="J3877" s="46"/>
    </row>
    <row r="3878" spans="1:10" x14ac:dyDescent="0.25">
      <c r="A3878" s="7" t="str">
        <f>IF(C3877="","",IFERROR(IF(VLOOKUP(C3877,'Program Mapping'!B:B,1,FALSE)=C3877,"OK","Fix"),"Fix"))</f>
        <v/>
      </c>
      <c r="C3878" s="32"/>
      <c r="D3878" s="3"/>
      <c r="E3878" s="3"/>
      <c r="G3878" s="13"/>
      <c r="H3878" s="13"/>
      <c r="I3878" s="13"/>
      <c r="J3878" s="46"/>
    </row>
    <row r="3879" spans="1:10" x14ac:dyDescent="0.25">
      <c r="A3879" s="7" t="str">
        <f>IF(C3878="","",IFERROR(IF(VLOOKUP(C3878,'Program Mapping'!B:B,1,FALSE)=C3878,"OK","Fix"),"Fix"))</f>
        <v/>
      </c>
      <c r="C3879" s="32"/>
      <c r="D3879" s="3"/>
      <c r="E3879" s="3"/>
      <c r="G3879" s="13"/>
      <c r="H3879" s="13"/>
      <c r="I3879" s="13"/>
      <c r="J3879" s="46"/>
    </row>
    <row r="3880" spans="1:10" x14ac:dyDescent="0.25">
      <c r="A3880" s="7" t="str">
        <f>IF(C3879="","",IFERROR(IF(VLOOKUP(C3879,'Program Mapping'!B:B,1,FALSE)=C3879,"OK","Fix"),"Fix"))</f>
        <v/>
      </c>
      <c r="C3880" s="32"/>
      <c r="D3880" s="3"/>
      <c r="E3880" s="3"/>
      <c r="G3880" s="13"/>
      <c r="H3880" s="13"/>
      <c r="I3880" s="13"/>
      <c r="J3880" s="46"/>
    </row>
    <row r="3881" spans="1:10" x14ac:dyDescent="0.25">
      <c r="A3881" s="7" t="str">
        <f>IF(C3880="","",IFERROR(IF(VLOOKUP(C3880,'Program Mapping'!B:B,1,FALSE)=C3880,"OK","Fix"),"Fix"))</f>
        <v/>
      </c>
      <c r="C3881" s="32"/>
      <c r="D3881" s="3"/>
      <c r="E3881" s="3"/>
      <c r="G3881" s="13"/>
      <c r="H3881" s="13"/>
      <c r="I3881" s="13"/>
      <c r="J3881" s="46"/>
    </row>
    <row r="3882" spans="1:10" x14ac:dyDescent="0.25">
      <c r="A3882" s="7" t="str">
        <f>IF(C3881="","",IFERROR(IF(VLOOKUP(C3881,'Program Mapping'!B:B,1,FALSE)=C3881,"OK","Fix"),"Fix"))</f>
        <v/>
      </c>
      <c r="C3882" s="32"/>
      <c r="D3882" s="3"/>
      <c r="E3882" s="3"/>
      <c r="G3882" s="13"/>
      <c r="H3882" s="13"/>
      <c r="I3882" s="13"/>
      <c r="J3882" s="46"/>
    </row>
    <row r="3883" spans="1:10" x14ac:dyDescent="0.25">
      <c r="A3883" s="7" t="str">
        <f>IF(C3882="","",IFERROR(IF(VLOOKUP(C3882,'Program Mapping'!B:B,1,FALSE)=C3882,"OK","Fix"),"Fix"))</f>
        <v/>
      </c>
      <c r="C3883" s="32"/>
      <c r="D3883" s="3"/>
      <c r="E3883" s="3"/>
      <c r="G3883" s="13"/>
      <c r="H3883" s="13"/>
      <c r="I3883" s="13"/>
      <c r="J3883" s="46"/>
    </row>
    <row r="3884" spans="1:10" x14ac:dyDescent="0.25">
      <c r="A3884" s="7" t="str">
        <f>IF(C3883="","",IFERROR(IF(VLOOKUP(C3883,'Program Mapping'!B:B,1,FALSE)=C3883,"OK","Fix"),"Fix"))</f>
        <v/>
      </c>
      <c r="C3884" s="32"/>
      <c r="D3884" s="3"/>
      <c r="E3884" s="3"/>
      <c r="G3884" s="13"/>
      <c r="H3884" s="13"/>
      <c r="I3884" s="13"/>
      <c r="J3884" s="46"/>
    </row>
    <row r="3885" spans="1:10" x14ac:dyDescent="0.25">
      <c r="A3885" s="7" t="str">
        <f>IF(C3884="","",IFERROR(IF(VLOOKUP(C3884,'Program Mapping'!B:B,1,FALSE)=C3884,"OK","Fix"),"Fix"))</f>
        <v/>
      </c>
      <c r="C3885" s="32"/>
      <c r="D3885" s="3"/>
      <c r="E3885" s="3"/>
      <c r="G3885" s="13"/>
      <c r="H3885" s="13"/>
      <c r="I3885" s="13"/>
      <c r="J3885" s="46"/>
    </row>
    <row r="3886" spans="1:10" x14ac:dyDescent="0.25">
      <c r="A3886" s="7" t="str">
        <f>IF(C3885="","",IFERROR(IF(VLOOKUP(C3885,'Program Mapping'!B:B,1,FALSE)=C3885,"OK","Fix"),"Fix"))</f>
        <v/>
      </c>
      <c r="C3886" s="32"/>
      <c r="D3886" s="3"/>
      <c r="E3886" s="3"/>
      <c r="G3886" s="13"/>
      <c r="H3886" s="13"/>
      <c r="I3886" s="13"/>
      <c r="J3886" s="46"/>
    </row>
    <row r="3887" spans="1:10" x14ac:dyDescent="0.25">
      <c r="A3887" s="7" t="str">
        <f>IF(C3886="","",IFERROR(IF(VLOOKUP(C3886,'Program Mapping'!B:B,1,FALSE)=C3886,"OK","Fix"),"Fix"))</f>
        <v/>
      </c>
      <c r="C3887" s="32"/>
      <c r="D3887" s="3"/>
      <c r="E3887" s="3"/>
      <c r="G3887" s="13"/>
      <c r="H3887" s="13"/>
      <c r="I3887" s="13"/>
      <c r="J3887" s="46"/>
    </row>
    <row r="3888" spans="1:10" x14ac:dyDescent="0.25">
      <c r="A3888" s="7" t="str">
        <f>IF(C3887="","",IFERROR(IF(VLOOKUP(C3887,'Program Mapping'!B:B,1,FALSE)=C3887,"OK","Fix"),"Fix"))</f>
        <v/>
      </c>
      <c r="C3888" s="32"/>
      <c r="D3888" s="3"/>
      <c r="E3888" s="3"/>
      <c r="G3888" s="13"/>
      <c r="H3888" s="13"/>
      <c r="I3888" s="13"/>
      <c r="J3888" s="46"/>
    </row>
    <row r="3889" spans="1:10" x14ac:dyDescent="0.25">
      <c r="A3889" s="7" t="str">
        <f>IF(C3888="","",IFERROR(IF(VLOOKUP(C3888,'Program Mapping'!B:B,1,FALSE)=C3888,"OK","Fix"),"Fix"))</f>
        <v/>
      </c>
      <c r="C3889" s="32"/>
      <c r="D3889" s="3"/>
      <c r="E3889" s="3"/>
      <c r="G3889" s="13"/>
      <c r="H3889" s="13"/>
      <c r="I3889" s="13"/>
      <c r="J3889" s="46"/>
    </row>
    <row r="3890" spans="1:10" x14ac:dyDescent="0.25">
      <c r="A3890" s="7" t="str">
        <f>IF(C3889="","",IFERROR(IF(VLOOKUP(C3889,'Program Mapping'!B:B,1,FALSE)=C3889,"OK","Fix"),"Fix"))</f>
        <v/>
      </c>
      <c r="C3890" s="32"/>
      <c r="D3890" s="3"/>
      <c r="E3890" s="3"/>
      <c r="G3890" s="13"/>
      <c r="H3890" s="13"/>
      <c r="I3890" s="13"/>
      <c r="J3890" s="46"/>
    </row>
    <row r="3891" spans="1:10" x14ac:dyDescent="0.25">
      <c r="A3891" s="7" t="str">
        <f>IF(C3890="","",IFERROR(IF(VLOOKUP(C3890,'Program Mapping'!B:B,1,FALSE)=C3890,"OK","Fix"),"Fix"))</f>
        <v/>
      </c>
      <c r="C3891" s="32"/>
      <c r="D3891" s="3"/>
      <c r="E3891" s="3"/>
      <c r="G3891" s="13"/>
      <c r="H3891" s="13"/>
      <c r="I3891" s="13"/>
      <c r="J3891" s="46"/>
    </row>
    <row r="3892" spans="1:10" x14ac:dyDescent="0.25">
      <c r="A3892" s="7" t="str">
        <f>IF(C3891="","",IFERROR(IF(VLOOKUP(C3891,'Program Mapping'!B:B,1,FALSE)=C3891,"OK","Fix"),"Fix"))</f>
        <v/>
      </c>
      <c r="C3892" s="32"/>
      <c r="D3892" s="3"/>
      <c r="E3892" s="3"/>
      <c r="G3892" s="13"/>
      <c r="H3892" s="13"/>
      <c r="I3892" s="13"/>
      <c r="J3892" s="46"/>
    </row>
    <row r="3893" spans="1:10" x14ac:dyDescent="0.25">
      <c r="A3893" s="7" t="str">
        <f>IF(C3892="","",IFERROR(IF(VLOOKUP(C3892,'Program Mapping'!B:B,1,FALSE)=C3892,"OK","Fix"),"Fix"))</f>
        <v/>
      </c>
      <c r="C3893" s="32"/>
      <c r="D3893" s="3"/>
      <c r="E3893" s="3"/>
      <c r="G3893" s="13"/>
      <c r="H3893" s="13"/>
      <c r="I3893" s="13"/>
      <c r="J3893" s="46"/>
    </row>
    <row r="3894" spans="1:10" x14ac:dyDescent="0.25">
      <c r="A3894" s="7" t="str">
        <f>IF(C3893="","",IFERROR(IF(VLOOKUP(C3893,'Program Mapping'!B:B,1,FALSE)=C3893,"OK","Fix"),"Fix"))</f>
        <v/>
      </c>
      <c r="C3894" s="32"/>
      <c r="D3894" s="3"/>
      <c r="E3894" s="3"/>
      <c r="G3894" s="13"/>
      <c r="H3894" s="13"/>
      <c r="I3894" s="13"/>
      <c r="J3894" s="46"/>
    </row>
    <row r="3895" spans="1:10" x14ac:dyDescent="0.25">
      <c r="A3895" s="7" t="str">
        <f>IF(C3894="","",IFERROR(IF(VLOOKUP(C3894,'Program Mapping'!B:B,1,FALSE)=C3894,"OK","Fix"),"Fix"))</f>
        <v/>
      </c>
      <c r="C3895" s="32"/>
      <c r="D3895" s="3"/>
      <c r="E3895" s="3"/>
      <c r="G3895" s="13"/>
      <c r="H3895" s="13"/>
      <c r="I3895" s="13"/>
      <c r="J3895" s="46"/>
    </row>
    <row r="3896" spans="1:10" x14ac:dyDescent="0.25">
      <c r="A3896" s="7" t="str">
        <f>IF(C3895="","",IFERROR(IF(VLOOKUP(C3895,'Program Mapping'!B:B,1,FALSE)=C3895,"OK","Fix"),"Fix"))</f>
        <v/>
      </c>
      <c r="C3896" s="32"/>
      <c r="D3896" s="3"/>
      <c r="E3896" s="3"/>
      <c r="G3896" s="13"/>
      <c r="H3896" s="13"/>
      <c r="I3896" s="13"/>
      <c r="J3896" s="46"/>
    </row>
    <row r="3897" spans="1:10" x14ac:dyDescent="0.25">
      <c r="A3897" s="7" t="str">
        <f>IF(C3896="","",IFERROR(IF(VLOOKUP(C3896,'Program Mapping'!B:B,1,FALSE)=C3896,"OK","Fix"),"Fix"))</f>
        <v/>
      </c>
      <c r="C3897" s="32"/>
      <c r="D3897" s="3"/>
      <c r="E3897" s="3"/>
      <c r="G3897" s="13"/>
      <c r="H3897" s="13"/>
      <c r="I3897" s="13"/>
      <c r="J3897" s="46"/>
    </row>
    <row r="3898" spans="1:10" x14ac:dyDescent="0.25">
      <c r="A3898" s="7" t="str">
        <f>IF(C3897="","",IFERROR(IF(VLOOKUP(C3897,'Program Mapping'!B:B,1,FALSE)=C3897,"OK","Fix"),"Fix"))</f>
        <v/>
      </c>
      <c r="C3898" s="32"/>
      <c r="D3898" s="3"/>
      <c r="E3898" s="3"/>
      <c r="G3898" s="13"/>
      <c r="H3898" s="13"/>
      <c r="I3898" s="13"/>
      <c r="J3898" s="46"/>
    </row>
    <row r="3899" spans="1:10" x14ac:dyDescent="0.25">
      <c r="A3899" s="7" t="str">
        <f>IF(C3898="","",IFERROR(IF(VLOOKUP(C3898,'Program Mapping'!B:B,1,FALSE)=C3898,"OK","Fix"),"Fix"))</f>
        <v/>
      </c>
      <c r="C3899" s="32"/>
      <c r="D3899" s="3"/>
      <c r="E3899" s="3"/>
      <c r="G3899" s="13"/>
      <c r="H3899" s="13"/>
      <c r="I3899" s="13"/>
      <c r="J3899" s="46"/>
    </row>
    <row r="3900" spans="1:10" x14ac:dyDescent="0.25">
      <c r="A3900" s="7" t="str">
        <f>IF(C3899="","",IFERROR(IF(VLOOKUP(C3899,'Program Mapping'!B:B,1,FALSE)=C3899,"OK","Fix"),"Fix"))</f>
        <v/>
      </c>
      <c r="C3900" s="32"/>
      <c r="D3900" s="3"/>
      <c r="E3900" s="3"/>
      <c r="G3900" s="13"/>
      <c r="H3900" s="13"/>
      <c r="I3900" s="13"/>
      <c r="J3900" s="46"/>
    </row>
    <row r="3901" spans="1:10" x14ac:dyDescent="0.25">
      <c r="A3901" s="7" t="str">
        <f>IF(C3900="","",IFERROR(IF(VLOOKUP(C3900,'Program Mapping'!B:B,1,FALSE)=C3900,"OK","Fix"),"Fix"))</f>
        <v/>
      </c>
      <c r="C3901" s="32"/>
      <c r="D3901" s="3"/>
      <c r="E3901" s="3"/>
      <c r="G3901" s="13"/>
      <c r="H3901" s="13"/>
      <c r="I3901" s="13"/>
      <c r="J3901" s="46"/>
    </row>
    <row r="3902" spans="1:10" x14ac:dyDescent="0.25">
      <c r="A3902" s="7" t="str">
        <f>IF(C3901="","",IFERROR(IF(VLOOKUP(C3901,'Program Mapping'!B:B,1,FALSE)=C3901,"OK","Fix"),"Fix"))</f>
        <v/>
      </c>
      <c r="C3902" s="32"/>
      <c r="D3902" s="3"/>
      <c r="E3902" s="3"/>
      <c r="G3902" s="13"/>
      <c r="H3902" s="13"/>
      <c r="I3902" s="13"/>
      <c r="J3902" s="46"/>
    </row>
    <row r="3903" spans="1:10" x14ac:dyDescent="0.25">
      <c r="A3903" s="7" t="str">
        <f>IF(C3902="","",IFERROR(IF(VLOOKUP(C3902,'Program Mapping'!B:B,1,FALSE)=C3902,"OK","Fix"),"Fix"))</f>
        <v/>
      </c>
      <c r="C3903" s="32"/>
      <c r="D3903" s="3"/>
      <c r="E3903" s="3"/>
      <c r="G3903" s="13"/>
      <c r="H3903" s="13"/>
      <c r="I3903" s="13"/>
      <c r="J3903" s="46"/>
    </row>
    <row r="3904" spans="1:10" x14ac:dyDescent="0.25">
      <c r="A3904" s="7" t="str">
        <f>IF(C3903="","",IFERROR(IF(VLOOKUP(C3903,'Program Mapping'!B:B,1,FALSE)=C3903,"OK","Fix"),"Fix"))</f>
        <v/>
      </c>
      <c r="C3904" s="32"/>
      <c r="D3904" s="3"/>
      <c r="E3904" s="3"/>
      <c r="G3904" s="13"/>
      <c r="H3904" s="13"/>
      <c r="I3904" s="13"/>
      <c r="J3904" s="46"/>
    </row>
    <row r="3905" spans="1:10" x14ac:dyDescent="0.25">
      <c r="A3905" s="7" t="str">
        <f>IF(C3904="","",IFERROR(IF(VLOOKUP(C3904,'Program Mapping'!B:B,1,FALSE)=C3904,"OK","Fix"),"Fix"))</f>
        <v/>
      </c>
      <c r="C3905" s="32"/>
      <c r="D3905" s="3"/>
      <c r="E3905" s="3"/>
      <c r="G3905" s="13"/>
      <c r="H3905" s="13"/>
      <c r="I3905" s="13"/>
      <c r="J3905" s="46"/>
    </row>
    <row r="3906" spans="1:10" x14ac:dyDescent="0.25">
      <c r="A3906" s="7" t="str">
        <f>IF(C3905="","",IFERROR(IF(VLOOKUP(C3905,'Program Mapping'!B:B,1,FALSE)=C3905,"OK","Fix"),"Fix"))</f>
        <v/>
      </c>
      <c r="C3906" s="32"/>
      <c r="D3906" s="3"/>
      <c r="E3906" s="3"/>
      <c r="G3906" s="13"/>
      <c r="H3906" s="13"/>
      <c r="I3906" s="13"/>
      <c r="J3906" s="46"/>
    </row>
    <row r="3907" spans="1:10" x14ac:dyDescent="0.25">
      <c r="A3907" s="7" t="str">
        <f>IF(C3906="","",IFERROR(IF(VLOOKUP(C3906,'Program Mapping'!B:B,1,FALSE)=C3906,"OK","Fix"),"Fix"))</f>
        <v/>
      </c>
      <c r="C3907" s="32"/>
      <c r="D3907" s="3"/>
      <c r="E3907" s="3"/>
      <c r="G3907" s="13"/>
      <c r="H3907" s="13"/>
      <c r="I3907" s="13"/>
      <c r="J3907" s="46"/>
    </row>
    <row r="3908" spans="1:10" x14ac:dyDescent="0.25">
      <c r="A3908" s="7" t="str">
        <f>IF(C3907="","",IFERROR(IF(VLOOKUP(C3907,'Program Mapping'!B:B,1,FALSE)=C3907,"OK","Fix"),"Fix"))</f>
        <v/>
      </c>
      <c r="C3908" s="32"/>
      <c r="D3908" s="3"/>
      <c r="E3908" s="3"/>
      <c r="G3908" s="13"/>
      <c r="H3908" s="13"/>
      <c r="I3908" s="13"/>
      <c r="J3908" s="46"/>
    </row>
    <row r="3909" spans="1:10" x14ac:dyDescent="0.25">
      <c r="A3909" s="7" t="str">
        <f>IF(C3908="","",IFERROR(IF(VLOOKUP(C3908,'Program Mapping'!B:B,1,FALSE)=C3908,"OK","Fix"),"Fix"))</f>
        <v/>
      </c>
      <c r="C3909" s="32"/>
      <c r="D3909" s="3"/>
      <c r="E3909" s="3"/>
      <c r="G3909" s="13"/>
      <c r="H3909" s="13"/>
      <c r="I3909" s="13"/>
      <c r="J3909" s="46"/>
    </row>
    <row r="3910" spans="1:10" x14ac:dyDescent="0.25">
      <c r="A3910" s="7" t="str">
        <f>IF(C3909="","",IFERROR(IF(VLOOKUP(C3909,'Program Mapping'!B:B,1,FALSE)=C3909,"OK","Fix"),"Fix"))</f>
        <v/>
      </c>
      <c r="C3910" s="32"/>
      <c r="D3910" s="3"/>
      <c r="E3910" s="3"/>
      <c r="G3910" s="13"/>
      <c r="H3910" s="13"/>
      <c r="I3910" s="13"/>
      <c r="J3910" s="46"/>
    </row>
    <row r="3911" spans="1:10" x14ac:dyDescent="0.25">
      <c r="A3911" s="7" t="str">
        <f>IF(C3910="","",IFERROR(IF(VLOOKUP(C3910,'Program Mapping'!B:B,1,FALSE)=C3910,"OK","Fix"),"Fix"))</f>
        <v/>
      </c>
      <c r="C3911" s="32"/>
      <c r="D3911" s="3"/>
      <c r="E3911" s="3"/>
      <c r="G3911" s="13"/>
      <c r="H3911" s="13"/>
      <c r="I3911" s="13"/>
      <c r="J3911" s="46"/>
    </row>
    <row r="3912" spans="1:10" x14ac:dyDescent="0.25">
      <c r="A3912" s="7" t="str">
        <f>IF(C3911="","",IFERROR(IF(VLOOKUP(C3911,'Program Mapping'!B:B,1,FALSE)=C3911,"OK","Fix"),"Fix"))</f>
        <v/>
      </c>
      <c r="C3912" s="32"/>
      <c r="D3912" s="3"/>
      <c r="E3912" s="3"/>
      <c r="G3912" s="13"/>
      <c r="H3912" s="13"/>
      <c r="I3912" s="13"/>
      <c r="J3912" s="46"/>
    </row>
    <row r="3913" spans="1:10" x14ac:dyDescent="0.25">
      <c r="A3913" s="7" t="str">
        <f>IF(C3912="","",IFERROR(IF(VLOOKUP(C3912,'Program Mapping'!B:B,1,FALSE)=C3912,"OK","Fix"),"Fix"))</f>
        <v/>
      </c>
      <c r="C3913" s="32"/>
      <c r="D3913" s="3"/>
      <c r="E3913" s="3"/>
      <c r="G3913" s="13"/>
      <c r="H3913" s="13"/>
      <c r="I3913" s="13"/>
      <c r="J3913" s="46"/>
    </row>
    <row r="3914" spans="1:10" x14ac:dyDescent="0.25">
      <c r="A3914" s="7" t="str">
        <f>IF(C3913="","",IFERROR(IF(VLOOKUP(C3913,'Program Mapping'!B:B,1,FALSE)=C3913,"OK","Fix"),"Fix"))</f>
        <v/>
      </c>
      <c r="C3914" s="32"/>
      <c r="D3914" s="3"/>
      <c r="E3914" s="3"/>
      <c r="G3914" s="13"/>
      <c r="H3914" s="13"/>
      <c r="I3914" s="13"/>
      <c r="J3914" s="46"/>
    </row>
    <row r="3915" spans="1:10" x14ac:dyDescent="0.25">
      <c r="A3915" s="7" t="str">
        <f>IF(C3914="","",IFERROR(IF(VLOOKUP(C3914,'Program Mapping'!B:B,1,FALSE)=C3914,"OK","Fix"),"Fix"))</f>
        <v/>
      </c>
      <c r="C3915" s="32"/>
      <c r="D3915" s="3"/>
      <c r="E3915" s="3"/>
      <c r="G3915" s="13"/>
      <c r="H3915" s="13"/>
      <c r="I3915" s="13"/>
      <c r="J3915" s="46"/>
    </row>
    <row r="3916" spans="1:10" x14ac:dyDescent="0.25">
      <c r="A3916" s="7" t="str">
        <f>IF(C3915="","",IFERROR(IF(VLOOKUP(C3915,'Program Mapping'!B:B,1,FALSE)=C3915,"OK","Fix"),"Fix"))</f>
        <v/>
      </c>
      <c r="C3916" s="32"/>
      <c r="D3916" s="3"/>
      <c r="E3916" s="3"/>
      <c r="G3916" s="13"/>
      <c r="H3916" s="13"/>
      <c r="I3916" s="13"/>
      <c r="J3916" s="46"/>
    </row>
    <row r="3917" spans="1:10" x14ac:dyDescent="0.25">
      <c r="A3917" s="7" t="str">
        <f>IF(C3916="","",IFERROR(IF(VLOOKUP(C3916,'Program Mapping'!B:B,1,FALSE)=C3916,"OK","Fix"),"Fix"))</f>
        <v/>
      </c>
      <c r="C3917" s="32"/>
      <c r="D3917" s="3"/>
      <c r="E3917" s="3"/>
      <c r="G3917" s="13"/>
      <c r="H3917" s="13"/>
      <c r="I3917" s="13"/>
      <c r="J3917" s="46"/>
    </row>
    <row r="3918" spans="1:10" x14ac:dyDescent="0.25">
      <c r="A3918" s="7" t="str">
        <f>IF(C3917="","",IFERROR(IF(VLOOKUP(C3917,'Program Mapping'!B:B,1,FALSE)=C3917,"OK","Fix"),"Fix"))</f>
        <v/>
      </c>
      <c r="C3918" s="32"/>
      <c r="D3918" s="3"/>
      <c r="E3918" s="3"/>
      <c r="G3918" s="13"/>
      <c r="H3918" s="13"/>
      <c r="I3918" s="13"/>
      <c r="J3918" s="46"/>
    </row>
    <row r="3919" spans="1:10" x14ac:dyDescent="0.25">
      <c r="A3919" s="7" t="str">
        <f>IF(C3918="","",IFERROR(IF(VLOOKUP(C3918,'Program Mapping'!B:B,1,FALSE)=C3918,"OK","Fix"),"Fix"))</f>
        <v/>
      </c>
      <c r="C3919" s="32"/>
      <c r="D3919" s="3"/>
      <c r="E3919" s="3"/>
      <c r="G3919" s="13"/>
      <c r="H3919" s="13"/>
      <c r="I3919" s="13"/>
      <c r="J3919" s="46"/>
    </row>
    <row r="3920" spans="1:10" x14ac:dyDescent="0.25">
      <c r="A3920" s="7" t="str">
        <f>IF(C3919="","",IFERROR(IF(VLOOKUP(C3919,'Program Mapping'!B:B,1,FALSE)=C3919,"OK","Fix"),"Fix"))</f>
        <v/>
      </c>
      <c r="C3920" s="32"/>
      <c r="D3920" s="3"/>
      <c r="E3920" s="3"/>
      <c r="G3920" s="13"/>
      <c r="H3920" s="13"/>
      <c r="I3920" s="13"/>
      <c r="J3920" s="46"/>
    </row>
    <row r="3921" spans="1:10" x14ac:dyDescent="0.25">
      <c r="A3921" s="7" t="str">
        <f>IF(C3920="","",IFERROR(IF(VLOOKUP(C3920,'Program Mapping'!B:B,1,FALSE)=C3920,"OK","Fix"),"Fix"))</f>
        <v/>
      </c>
      <c r="C3921" s="32"/>
      <c r="D3921" s="3"/>
      <c r="E3921" s="3"/>
      <c r="G3921" s="13"/>
      <c r="H3921" s="13"/>
      <c r="I3921" s="13"/>
      <c r="J3921" s="46"/>
    </row>
    <row r="3922" spans="1:10" x14ac:dyDescent="0.25">
      <c r="A3922" s="7" t="str">
        <f>IF(C3921="","",IFERROR(IF(VLOOKUP(C3921,'Program Mapping'!B:B,1,FALSE)=C3921,"OK","Fix"),"Fix"))</f>
        <v/>
      </c>
      <c r="C3922" s="32"/>
      <c r="D3922" s="3"/>
      <c r="E3922" s="3"/>
      <c r="G3922" s="13"/>
      <c r="H3922" s="13"/>
      <c r="I3922" s="13"/>
      <c r="J3922" s="46"/>
    </row>
    <row r="3923" spans="1:10" x14ac:dyDescent="0.25">
      <c r="A3923" s="7" t="str">
        <f>IF(C3922="","",IFERROR(IF(VLOOKUP(C3922,'Program Mapping'!B:B,1,FALSE)=C3922,"OK","Fix"),"Fix"))</f>
        <v/>
      </c>
      <c r="C3923" s="32"/>
      <c r="D3923" s="3"/>
      <c r="E3923" s="3"/>
      <c r="G3923" s="13"/>
      <c r="H3923" s="13"/>
      <c r="I3923" s="13"/>
      <c r="J3923" s="46"/>
    </row>
    <row r="3924" spans="1:10" x14ac:dyDescent="0.25">
      <c r="A3924" s="7" t="str">
        <f>IF(C3923="","",IFERROR(IF(VLOOKUP(C3923,'Program Mapping'!B:B,1,FALSE)=C3923,"OK","Fix"),"Fix"))</f>
        <v/>
      </c>
      <c r="C3924" s="32"/>
      <c r="D3924" s="3"/>
      <c r="E3924" s="3"/>
      <c r="G3924" s="13"/>
      <c r="H3924" s="13"/>
      <c r="I3924" s="13"/>
      <c r="J3924" s="46"/>
    </row>
    <row r="3925" spans="1:10" x14ac:dyDescent="0.25">
      <c r="A3925" s="7" t="str">
        <f>IF(C3924="","",IFERROR(IF(VLOOKUP(C3924,'Program Mapping'!B:B,1,FALSE)=C3924,"OK","Fix"),"Fix"))</f>
        <v/>
      </c>
      <c r="C3925" s="32"/>
      <c r="D3925" s="3"/>
      <c r="E3925" s="3"/>
      <c r="G3925" s="13"/>
      <c r="H3925" s="13"/>
      <c r="I3925" s="13"/>
      <c r="J3925" s="46"/>
    </row>
    <row r="3926" spans="1:10" x14ac:dyDescent="0.25">
      <c r="A3926" s="7" t="str">
        <f>IF(C3925="","",IFERROR(IF(VLOOKUP(C3925,'Program Mapping'!B:B,1,FALSE)=C3925,"OK","Fix"),"Fix"))</f>
        <v/>
      </c>
      <c r="C3926" s="32"/>
      <c r="D3926" s="3"/>
      <c r="E3926" s="3"/>
      <c r="G3926" s="13"/>
      <c r="H3926" s="13"/>
      <c r="I3926" s="13"/>
      <c r="J3926" s="46"/>
    </row>
    <row r="3927" spans="1:10" x14ac:dyDescent="0.25">
      <c r="A3927" s="7" t="str">
        <f>IF(C3926="","",IFERROR(IF(VLOOKUP(C3926,'Program Mapping'!B:B,1,FALSE)=C3926,"OK","Fix"),"Fix"))</f>
        <v/>
      </c>
      <c r="C3927" s="32"/>
      <c r="D3927" s="3"/>
      <c r="E3927" s="3"/>
      <c r="G3927" s="13"/>
      <c r="H3927" s="13"/>
      <c r="I3927" s="13"/>
      <c r="J3927" s="46"/>
    </row>
    <row r="3928" spans="1:10" x14ac:dyDescent="0.25">
      <c r="A3928" s="7" t="str">
        <f>IF(C3927="","",IFERROR(IF(VLOOKUP(C3927,'Program Mapping'!B:B,1,FALSE)=C3927,"OK","Fix"),"Fix"))</f>
        <v/>
      </c>
      <c r="C3928" s="32"/>
      <c r="D3928" s="3"/>
      <c r="E3928" s="3"/>
      <c r="G3928" s="13"/>
      <c r="H3928" s="13"/>
      <c r="I3928" s="13"/>
      <c r="J3928" s="46"/>
    </row>
    <row r="3929" spans="1:10" x14ac:dyDescent="0.25">
      <c r="A3929" s="7" t="str">
        <f>IF(C3928="","",IFERROR(IF(VLOOKUP(C3928,'Program Mapping'!B:B,1,FALSE)=C3928,"OK","Fix"),"Fix"))</f>
        <v/>
      </c>
      <c r="C3929" s="32"/>
      <c r="D3929" s="3"/>
      <c r="E3929" s="3"/>
      <c r="G3929" s="13"/>
      <c r="H3929" s="13"/>
      <c r="I3929" s="13"/>
      <c r="J3929" s="46"/>
    </row>
    <row r="3930" spans="1:10" x14ac:dyDescent="0.25">
      <c r="A3930" s="7" t="str">
        <f>IF(C3929="","",IFERROR(IF(VLOOKUP(C3929,'Program Mapping'!B:B,1,FALSE)=C3929,"OK","Fix"),"Fix"))</f>
        <v/>
      </c>
      <c r="C3930" s="32"/>
      <c r="D3930" s="3"/>
      <c r="E3930" s="3"/>
      <c r="G3930" s="13"/>
      <c r="H3930" s="13"/>
      <c r="I3930" s="13"/>
      <c r="J3930" s="46"/>
    </row>
    <row r="3931" spans="1:10" x14ac:dyDescent="0.25">
      <c r="A3931" s="7" t="str">
        <f>IF(C3930="","",IFERROR(IF(VLOOKUP(C3930,'Program Mapping'!B:B,1,FALSE)=C3930,"OK","Fix"),"Fix"))</f>
        <v/>
      </c>
      <c r="C3931" s="32"/>
      <c r="D3931" s="3"/>
      <c r="E3931" s="3"/>
      <c r="G3931" s="13"/>
      <c r="H3931" s="13"/>
      <c r="I3931" s="13"/>
      <c r="J3931" s="46"/>
    </row>
    <row r="3932" spans="1:10" x14ac:dyDescent="0.25">
      <c r="A3932" s="7" t="str">
        <f>IF(C3931="","",IFERROR(IF(VLOOKUP(C3931,'Program Mapping'!B:B,1,FALSE)=C3931,"OK","Fix"),"Fix"))</f>
        <v/>
      </c>
      <c r="C3932" s="32"/>
      <c r="D3932" s="3"/>
      <c r="E3932" s="3"/>
      <c r="G3932" s="13"/>
      <c r="H3932" s="13"/>
      <c r="I3932" s="13"/>
      <c r="J3932" s="46"/>
    </row>
    <row r="3933" spans="1:10" x14ac:dyDescent="0.25">
      <c r="A3933" s="7" t="str">
        <f>IF(C3932="","",IFERROR(IF(VLOOKUP(C3932,'Program Mapping'!B:B,1,FALSE)=C3932,"OK","Fix"),"Fix"))</f>
        <v/>
      </c>
      <c r="C3933" s="32"/>
      <c r="D3933" s="3"/>
      <c r="E3933" s="3"/>
      <c r="G3933" s="13"/>
      <c r="H3933" s="13"/>
      <c r="I3933" s="13"/>
      <c r="J3933" s="46"/>
    </row>
    <row r="3934" spans="1:10" x14ac:dyDescent="0.25">
      <c r="A3934" s="7" t="str">
        <f>IF(C3933="","",IFERROR(IF(VLOOKUP(C3933,'Program Mapping'!B:B,1,FALSE)=C3933,"OK","Fix"),"Fix"))</f>
        <v/>
      </c>
      <c r="C3934" s="32"/>
      <c r="D3934" s="3"/>
      <c r="E3934" s="3"/>
      <c r="G3934" s="13"/>
      <c r="H3934" s="13"/>
      <c r="I3934" s="13"/>
      <c r="J3934" s="46"/>
    </row>
    <row r="3935" spans="1:10" x14ac:dyDescent="0.25">
      <c r="A3935" s="7" t="str">
        <f>IF(C3934="","",IFERROR(IF(VLOOKUP(C3934,'Program Mapping'!B:B,1,FALSE)=C3934,"OK","Fix"),"Fix"))</f>
        <v/>
      </c>
      <c r="C3935" s="32"/>
      <c r="D3935" s="3"/>
      <c r="E3935" s="3"/>
      <c r="G3935" s="13"/>
      <c r="H3935" s="13"/>
      <c r="I3935" s="13"/>
      <c r="J3935" s="46"/>
    </row>
    <row r="3936" spans="1:10" x14ac:dyDescent="0.25">
      <c r="A3936" s="7" t="str">
        <f>IF(C3935="","",IFERROR(IF(VLOOKUP(C3935,'Program Mapping'!B:B,1,FALSE)=C3935,"OK","Fix"),"Fix"))</f>
        <v/>
      </c>
      <c r="C3936" s="32"/>
      <c r="D3936" s="3"/>
      <c r="E3936" s="3"/>
      <c r="G3936" s="13"/>
      <c r="H3936" s="13"/>
      <c r="I3936" s="13"/>
      <c r="J3936" s="46"/>
    </row>
    <row r="3937" spans="1:10" x14ac:dyDescent="0.25">
      <c r="A3937" s="7" t="str">
        <f>IF(C3936="","",IFERROR(IF(VLOOKUP(C3936,'Program Mapping'!B:B,1,FALSE)=C3936,"OK","Fix"),"Fix"))</f>
        <v/>
      </c>
      <c r="C3937" s="32"/>
      <c r="D3937" s="3"/>
      <c r="E3937" s="3"/>
      <c r="G3937" s="13"/>
      <c r="H3937" s="13"/>
      <c r="I3937" s="13"/>
      <c r="J3937" s="46"/>
    </row>
    <row r="3938" spans="1:10" x14ac:dyDescent="0.25">
      <c r="A3938" s="7" t="str">
        <f>IF(C3937="","",IFERROR(IF(VLOOKUP(C3937,'Program Mapping'!B:B,1,FALSE)=C3937,"OK","Fix"),"Fix"))</f>
        <v/>
      </c>
      <c r="C3938" s="32"/>
      <c r="D3938" s="3"/>
      <c r="E3938" s="3"/>
      <c r="G3938" s="13"/>
      <c r="H3938" s="13"/>
      <c r="I3938" s="13"/>
      <c r="J3938" s="46"/>
    </row>
    <row r="3939" spans="1:10" x14ac:dyDescent="0.25">
      <c r="A3939" s="7" t="str">
        <f>IF(C3938="","",IFERROR(IF(VLOOKUP(C3938,'Program Mapping'!B:B,1,FALSE)=C3938,"OK","Fix"),"Fix"))</f>
        <v/>
      </c>
      <c r="C3939" s="32"/>
      <c r="D3939" s="3"/>
      <c r="E3939" s="3"/>
      <c r="G3939" s="13"/>
      <c r="H3939" s="13"/>
      <c r="I3939" s="13"/>
      <c r="J3939" s="46"/>
    </row>
    <row r="3940" spans="1:10" x14ac:dyDescent="0.25">
      <c r="A3940" s="7" t="str">
        <f>IF(C3939="","",IFERROR(IF(VLOOKUP(C3939,'Program Mapping'!B:B,1,FALSE)=C3939,"OK","Fix"),"Fix"))</f>
        <v/>
      </c>
      <c r="C3940" s="32"/>
      <c r="D3940" s="3"/>
      <c r="E3940" s="3"/>
      <c r="G3940" s="13"/>
      <c r="H3940" s="13"/>
      <c r="I3940" s="13"/>
      <c r="J3940" s="46"/>
    </row>
    <row r="3941" spans="1:10" x14ac:dyDescent="0.25">
      <c r="A3941" s="7" t="str">
        <f>IF(C3940="","",IFERROR(IF(VLOOKUP(C3940,'Program Mapping'!B:B,1,FALSE)=C3940,"OK","Fix"),"Fix"))</f>
        <v/>
      </c>
      <c r="C3941" s="32"/>
      <c r="D3941" s="3"/>
      <c r="E3941" s="3"/>
      <c r="G3941" s="13"/>
      <c r="H3941" s="13"/>
      <c r="I3941" s="13"/>
      <c r="J3941" s="46"/>
    </row>
    <row r="3942" spans="1:10" x14ac:dyDescent="0.25">
      <c r="A3942" s="7" t="str">
        <f>IF(C3941="","",IFERROR(IF(VLOOKUP(C3941,'Program Mapping'!B:B,1,FALSE)=C3941,"OK","Fix"),"Fix"))</f>
        <v/>
      </c>
      <c r="C3942" s="32"/>
      <c r="D3942" s="3"/>
      <c r="E3942" s="3"/>
      <c r="G3942" s="13"/>
      <c r="H3942" s="13"/>
      <c r="I3942" s="13"/>
      <c r="J3942" s="46"/>
    </row>
    <row r="3943" spans="1:10" x14ac:dyDescent="0.25">
      <c r="A3943" s="7" t="str">
        <f>IF(C3942="","",IFERROR(IF(VLOOKUP(C3942,'Program Mapping'!B:B,1,FALSE)=C3942,"OK","Fix"),"Fix"))</f>
        <v/>
      </c>
      <c r="C3943" s="32"/>
      <c r="D3943" s="3"/>
      <c r="E3943" s="3"/>
      <c r="G3943" s="13"/>
      <c r="H3943" s="13"/>
      <c r="I3943" s="13"/>
      <c r="J3943" s="46"/>
    </row>
    <row r="3944" spans="1:10" x14ac:dyDescent="0.25">
      <c r="A3944" s="7" t="str">
        <f>IF(C3943="","",IFERROR(IF(VLOOKUP(C3943,'Program Mapping'!B:B,1,FALSE)=C3943,"OK","Fix"),"Fix"))</f>
        <v/>
      </c>
      <c r="C3944" s="32"/>
      <c r="D3944" s="3"/>
      <c r="E3944" s="3"/>
      <c r="G3944" s="13"/>
      <c r="H3944" s="13"/>
      <c r="I3944" s="13"/>
      <c r="J3944" s="46"/>
    </row>
    <row r="3945" spans="1:10" x14ac:dyDescent="0.25">
      <c r="A3945" s="7" t="str">
        <f>IF(C3944="","",IFERROR(IF(VLOOKUP(C3944,'Program Mapping'!B:B,1,FALSE)=C3944,"OK","Fix"),"Fix"))</f>
        <v/>
      </c>
      <c r="C3945" s="32"/>
      <c r="D3945" s="3"/>
      <c r="E3945" s="3"/>
      <c r="G3945" s="13"/>
      <c r="H3945" s="13"/>
      <c r="I3945" s="13"/>
      <c r="J3945" s="46"/>
    </row>
    <row r="3946" spans="1:10" x14ac:dyDescent="0.25">
      <c r="A3946" s="7" t="str">
        <f>IF(C3945="","",IFERROR(IF(VLOOKUP(C3945,'Program Mapping'!B:B,1,FALSE)=C3945,"OK","Fix"),"Fix"))</f>
        <v/>
      </c>
      <c r="C3946" s="32"/>
      <c r="D3946" s="3"/>
      <c r="E3946" s="3"/>
      <c r="G3946" s="13"/>
      <c r="H3946" s="13"/>
      <c r="I3946" s="13"/>
      <c r="J3946" s="46"/>
    </row>
    <row r="3947" spans="1:10" x14ac:dyDescent="0.25">
      <c r="A3947" s="7" t="str">
        <f>IF(C3946="","",IFERROR(IF(VLOOKUP(C3946,'Program Mapping'!B:B,1,FALSE)=C3946,"OK","Fix"),"Fix"))</f>
        <v/>
      </c>
      <c r="C3947" s="32"/>
      <c r="D3947" s="3"/>
      <c r="E3947" s="3"/>
      <c r="G3947" s="13"/>
      <c r="H3947" s="13"/>
      <c r="I3947" s="13"/>
      <c r="J3947" s="46"/>
    </row>
    <row r="3948" spans="1:10" x14ac:dyDescent="0.25">
      <c r="A3948" s="7" t="str">
        <f>IF(C3947="","",IFERROR(IF(VLOOKUP(C3947,'Program Mapping'!B:B,1,FALSE)=C3947,"OK","Fix"),"Fix"))</f>
        <v/>
      </c>
      <c r="C3948" s="32"/>
      <c r="D3948" s="3"/>
      <c r="E3948" s="3"/>
      <c r="G3948" s="13"/>
      <c r="H3948" s="13"/>
      <c r="I3948" s="13"/>
      <c r="J3948" s="46"/>
    </row>
    <row r="3949" spans="1:10" x14ac:dyDescent="0.25">
      <c r="A3949" s="7" t="str">
        <f>IF(C3948="","",IFERROR(IF(VLOOKUP(C3948,'Program Mapping'!B:B,1,FALSE)=C3948,"OK","Fix"),"Fix"))</f>
        <v/>
      </c>
      <c r="C3949" s="32"/>
      <c r="D3949" s="3"/>
      <c r="E3949" s="3"/>
      <c r="G3949" s="13"/>
      <c r="H3949" s="13"/>
      <c r="I3949" s="13"/>
      <c r="J3949" s="46"/>
    </row>
    <row r="3950" spans="1:10" x14ac:dyDescent="0.25">
      <c r="A3950" s="7" t="str">
        <f>IF(C3949="","",IFERROR(IF(VLOOKUP(C3949,'Program Mapping'!B:B,1,FALSE)=C3949,"OK","Fix"),"Fix"))</f>
        <v/>
      </c>
      <c r="C3950" s="32"/>
      <c r="D3950" s="3"/>
      <c r="E3950" s="3"/>
      <c r="G3950" s="13"/>
      <c r="H3950" s="13"/>
      <c r="I3950" s="13"/>
      <c r="J3950" s="46"/>
    </row>
    <row r="3951" spans="1:10" x14ac:dyDescent="0.25">
      <c r="A3951" s="7" t="str">
        <f>IF(C3950="","",IFERROR(IF(VLOOKUP(C3950,'Program Mapping'!B:B,1,FALSE)=C3950,"OK","Fix"),"Fix"))</f>
        <v/>
      </c>
      <c r="C3951" s="32"/>
      <c r="D3951" s="3"/>
      <c r="E3951" s="3"/>
      <c r="G3951" s="13"/>
      <c r="H3951" s="13"/>
      <c r="I3951" s="13"/>
      <c r="J3951" s="46"/>
    </row>
    <row r="3952" spans="1:10" x14ac:dyDescent="0.25">
      <c r="A3952" s="7" t="str">
        <f>IF(C3951="","",IFERROR(IF(VLOOKUP(C3951,'Program Mapping'!B:B,1,FALSE)=C3951,"OK","Fix"),"Fix"))</f>
        <v/>
      </c>
      <c r="C3952" s="32"/>
      <c r="D3952" s="3"/>
      <c r="E3952" s="3"/>
      <c r="G3952" s="13"/>
      <c r="H3952" s="13"/>
      <c r="I3952" s="13"/>
      <c r="J3952" s="46"/>
    </row>
    <row r="3953" spans="1:10" x14ac:dyDescent="0.25">
      <c r="A3953" s="7" t="str">
        <f>IF(C3952="","",IFERROR(IF(VLOOKUP(C3952,'Program Mapping'!B:B,1,FALSE)=C3952,"OK","Fix"),"Fix"))</f>
        <v/>
      </c>
      <c r="C3953" s="32"/>
      <c r="D3953" s="3"/>
      <c r="E3953" s="3"/>
      <c r="G3953" s="13"/>
      <c r="H3953" s="13"/>
      <c r="I3953" s="13"/>
      <c r="J3953" s="46"/>
    </row>
    <row r="3954" spans="1:10" x14ac:dyDescent="0.25">
      <c r="A3954" s="7" t="str">
        <f>IF(C3953="","",IFERROR(IF(VLOOKUP(C3953,'Program Mapping'!B:B,1,FALSE)=C3953,"OK","Fix"),"Fix"))</f>
        <v/>
      </c>
      <c r="C3954" s="32"/>
      <c r="D3954" s="3"/>
      <c r="E3954" s="3"/>
      <c r="G3954" s="13"/>
      <c r="H3954" s="13"/>
      <c r="I3954" s="13"/>
      <c r="J3954" s="46"/>
    </row>
    <row r="3955" spans="1:10" x14ac:dyDescent="0.25">
      <c r="A3955" s="7" t="str">
        <f>IF(C3954="","",IFERROR(IF(VLOOKUP(C3954,'Program Mapping'!B:B,1,FALSE)=C3954,"OK","Fix"),"Fix"))</f>
        <v/>
      </c>
      <c r="C3955" s="32"/>
      <c r="D3955" s="3"/>
      <c r="E3955" s="3"/>
      <c r="G3955" s="13"/>
      <c r="H3955" s="13"/>
      <c r="I3955" s="13"/>
      <c r="J3955" s="46"/>
    </row>
    <row r="3956" spans="1:10" x14ac:dyDescent="0.25">
      <c r="A3956" s="7" t="str">
        <f>IF(C3955="","",IFERROR(IF(VLOOKUP(C3955,'Program Mapping'!B:B,1,FALSE)=C3955,"OK","Fix"),"Fix"))</f>
        <v/>
      </c>
      <c r="C3956" s="32"/>
      <c r="D3956" s="3"/>
      <c r="E3956" s="3"/>
      <c r="G3956" s="13"/>
      <c r="H3956" s="13"/>
      <c r="I3956" s="13"/>
      <c r="J3956" s="46"/>
    </row>
    <row r="3957" spans="1:10" x14ac:dyDescent="0.25">
      <c r="A3957" s="7" t="str">
        <f>IF(C3956="","",IFERROR(IF(VLOOKUP(C3956,'Program Mapping'!B:B,1,FALSE)=C3956,"OK","Fix"),"Fix"))</f>
        <v/>
      </c>
      <c r="C3957" s="32"/>
      <c r="D3957" s="3"/>
      <c r="E3957" s="3"/>
      <c r="G3957" s="13"/>
      <c r="H3957" s="13"/>
      <c r="I3957" s="13"/>
      <c r="J3957" s="46"/>
    </row>
    <row r="3958" spans="1:10" x14ac:dyDescent="0.25">
      <c r="A3958" s="7" t="str">
        <f>IF(C3957="","",IFERROR(IF(VLOOKUP(C3957,'Program Mapping'!B:B,1,FALSE)=C3957,"OK","Fix"),"Fix"))</f>
        <v/>
      </c>
      <c r="C3958" s="32"/>
      <c r="D3958" s="3"/>
      <c r="E3958" s="3"/>
      <c r="G3958" s="13"/>
      <c r="H3958" s="13"/>
      <c r="I3958" s="13"/>
      <c r="J3958" s="46"/>
    </row>
    <row r="3959" spans="1:10" x14ac:dyDescent="0.25">
      <c r="A3959" s="7" t="str">
        <f>IF(C3958="","",IFERROR(IF(VLOOKUP(C3958,'Program Mapping'!B:B,1,FALSE)=C3958,"OK","Fix"),"Fix"))</f>
        <v/>
      </c>
      <c r="C3959" s="32"/>
      <c r="D3959" s="3"/>
      <c r="E3959" s="3"/>
      <c r="G3959" s="13"/>
      <c r="H3959" s="13"/>
      <c r="I3959" s="13"/>
      <c r="J3959" s="46"/>
    </row>
    <row r="3960" spans="1:10" x14ac:dyDescent="0.25">
      <c r="A3960" s="7" t="str">
        <f>IF(C3959="","",IFERROR(IF(VLOOKUP(C3959,'Program Mapping'!B:B,1,FALSE)=C3959,"OK","Fix"),"Fix"))</f>
        <v/>
      </c>
      <c r="C3960" s="32"/>
      <c r="D3960" s="3"/>
      <c r="E3960" s="3"/>
      <c r="G3960" s="13"/>
      <c r="H3960" s="13"/>
      <c r="I3960" s="13"/>
      <c r="J3960" s="46"/>
    </row>
    <row r="3961" spans="1:10" x14ac:dyDescent="0.25">
      <c r="A3961" s="7" t="str">
        <f>IF(C3960="","",IFERROR(IF(VLOOKUP(C3960,'Program Mapping'!B:B,1,FALSE)=C3960,"OK","Fix"),"Fix"))</f>
        <v/>
      </c>
      <c r="C3961" s="32"/>
      <c r="D3961" s="3"/>
      <c r="E3961" s="3"/>
      <c r="G3961" s="13"/>
      <c r="H3961" s="13"/>
      <c r="I3961" s="13"/>
      <c r="J3961" s="46"/>
    </row>
    <row r="3962" spans="1:10" x14ac:dyDescent="0.25">
      <c r="A3962" s="7" t="str">
        <f>IF(C3961="","",IFERROR(IF(VLOOKUP(C3961,'Program Mapping'!B:B,1,FALSE)=C3961,"OK","Fix"),"Fix"))</f>
        <v/>
      </c>
      <c r="C3962" s="32"/>
      <c r="D3962" s="3"/>
      <c r="E3962" s="3"/>
      <c r="G3962" s="13"/>
      <c r="H3962" s="13"/>
      <c r="I3962" s="13"/>
      <c r="J3962" s="46"/>
    </row>
    <row r="3963" spans="1:10" x14ac:dyDescent="0.25">
      <c r="A3963" s="7" t="str">
        <f>IF(C3962="","",IFERROR(IF(VLOOKUP(C3962,'Program Mapping'!B:B,1,FALSE)=C3962,"OK","Fix"),"Fix"))</f>
        <v/>
      </c>
      <c r="C3963" s="32"/>
      <c r="D3963" s="3"/>
      <c r="E3963" s="3"/>
      <c r="G3963" s="13"/>
      <c r="H3963" s="13"/>
      <c r="I3963" s="13"/>
      <c r="J3963" s="46"/>
    </row>
    <row r="3964" spans="1:10" x14ac:dyDescent="0.25">
      <c r="A3964" s="7" t="str">
        <f>IF(C3963="","",IFERROR(IF(VLOOKUP(C3963,'Program Mapping'!B:B,1,FALSE)=C3963,"OK","Fix"),"Fix"))</f>
        <v/>
      </c>
      <c r="C3964" s="32"/>
      <c r="D3964" s="3"/>
      <c r="E3964" s="3"/>
      <c r="G3964" s="13"/>
      <c r="H3964" s="13"/>
      <c r="I3964" s="13"/>
      <c r="J3964" s="46"/>
    </row>
    <row r="3965" spans="1:10" x14ac:dyDescent="0.25">
      <c r="A3965" s="7" t="str">
        <f>IF(C3964="","",IFERROR(IF(VLOOKUP(C3964,'Program Mapping'!B:B,1,FALSE)=C3964,"OK","Fix"),"Fix"))</f>
        <v/>
      </c>
      <c r="C3965" s="32"/>
      <c r="D3965" s="3"/>
      <c r="E3965" s="3"/>
      <c r="G3965" s="13"/>
      <c r="H3965" s="13"/>
      <c r="I3965" s="13"/>
      <c r="J3965" s="46"/>
    </row>
    <row r="3966" spans="1:10" x14ac:dyDescent="0.25">
      <c r="A3966" s="7" t="str">
        <f>IF(C3965="","",IFERROR(IF(VLOOKUP(C3965,'Program Mapping'!B:B,1,FALSE)=C3965,"OK","Fix"),"Fix"))</f>
        <v/>
      </c>
      <c r="C3966" s="32"/>
      <c r="D3966" s="3"/>
      <c r="E3966" s="3"/>
      <c r="G3966" s="13"/>
      <c r="H3966" s="13"/>
      <c r="I3966" s="13"/>
      <c r="J3966" s="46"/>
    </row>
    <row r="3967" spans="1:10" x14ac:dyDescent="0.25">
      <c r="A3967" s="7" t="str">
        <f>IF(C3966="","",IFERROR(IF(VLOOKUP(C3966,'Program Mapping'!B:B,1,FALSE)=C3966,"OK","Fix"),"Fix"))</f>
        <v/>
      </c>
      <c r="C3967" s="32"/>
      <c r="D3967" s="3"/>
      <c r="E3967" s="3"/>
      <c r="G3967" s="13"/>
      <c r="H3967" s="13"/>
      <c r="I3967" s="13"/>
      <c r="J3967" s="46"/>
    </row>
    <row r="3968" spans="1:10" x14ac:dyDescent="0.25">
      <c r="A3968" s="7" t="str">
        <f>IF(C3967="","",IFERROR(IF(VLOOKUP(C3967,'Program Mapping'!B:B,1,FALSE)=C3967,"OK","Fix"),"Fix"))</f>
        <v/>
      </c>
      <c r="C3968" s="32"/>
      <c r="D3968" s="3"/>
      <c r="E3968" s="3"/>
      <c r="G3968" s="13"/>
      <c r="H3968" s="13"/>
      <c r="I3968" s="13"/>
      <c r="J3968" s="46"/>
    </row>
    <row r="3969" spans="1:10" x14ac:dyDescent="0.25">
      <c r="A3969" s="7" t="str">
        <f>IF(C3968="","",IFERROR(IF(VLOOKUP(C3968,'Program Mapping'!B:B,1,FALSE)=C3968,"OK","Fix"),"Fix"))</f>
        <v/>
      </c>
      <c r="C3969" s="32"/>
      <c r="D3969" s="3"/>
      <c r="E3969" s="3"/>
      <c r="G3969" s="13"/>
      <c r="H3969" s="13"/>
      <c r="I3969" s="13"/>
      <c r="J3969" s="46"/>
    </row>
    <row r="3970" spans="1:10" x14ac:dyDescent="0.25">
      <c r="A3970" s="7" t="str">
        <f>IF(C3969="","",IFERROR(IF(VLOOKUP(C3969,'Program Mapping'!B:B,1,FALSE)=C3969,"OK","Fix"),"Fix"))</f>
        <v/>
      </c>
      <c r="C3970" s="32"/>
      <c r="D3970" s="3"/>
      <c r="E3970" s="3"/>
      <c r="G3970" s="13"/>
      <c r="H3970" s="13"/>
      <c r="I3970" s="13"/>
      <c r="J3970" s="46"/>
    </row>
    <row r="3971" spans="1:10" x14ac:dyDescent="0.25">
      <c r="A3971" s="7" t="str">
        <f>IF(C3970="","",IFERROR(IF(VLOOKUP(C3970,'Program Mapping'!B:B,1,FALSE)=C3970,"OK","Fix"),"Fix"))</f>
        <v/>
      </c>
      <c r="C3971" s="32"/>
      <c r="D3971" s="3"/>
      <c r="E3971" s="3"/>
      <c r="G3971" s="13"/>
      <c r="H3971" s="13"/>
      <c r="I3971" s="13"/>
      <c r="J3971" s="46"/>
    </row>
    <row r="3972" spans="1:10" x14ac:dyDescent="0.25">
      <c r="A3972" s="7" t="str">
        <f>IF(C3971="","",IFERROR(IF(VLOOKUP(C3971,'Program Mapping'!B:B,1,FALSE)=C3971,"OK","Fix"),"Fix"))</f>
        <v/>
      </c>
      <c r="C3972" s="32"/>
      <c r="D3972" s="3"/>
      <c r="E3972" s="3"/>
      <c r="G3972" s="13"/>
      <c r="H3972" s="13"/>
      <c r="I3972" s="13"/>
      <c r="J3972" s="46"/>
    </row>
    <row r="3973" spans="1:10" x14ac:dyDescent="0.25">
      <c r="A3973" s="7" t="str">
        <f>IF(C3972="","",IFERROR(IF(VLOOKUP(C3972,'Program Mapping'!B:B,1,FALSE)=C3972,"OK","Fix"),"Fix"))</f>
        <v/>
      </c>
      <c r="C3973" s="32"/>
      <c r="D3973" s="3"/>
      <c r="E3973" s="3"/>
      <c r="G3973" s="13"/>
      <c r="H3973" s="13"/>
      <c r="I3973" s="13"/>
      <c r="J3973" s="46"/>
    </row>
    <row r="3974" spans="1:10" x14ac:dyDescent="0.25">
      <c r="A3974" s="7" t="str">
        <f>IF(C3973="","",IFERROR(IF(VLOOKUP(C3973,'Program Mapping'!B:B,1,FALSE)=C3973,"OK","Fix"),"Fix"))</f>
        <v/>
      </c>
      <c r="C3974" s="32"/>
      <c r="D3974" s="3"/>
      <c r="E3974" s="3"/>
      <c r="G3974" s="13"/>
      <c r="H3974" s="13"/>
      <c r="I3974" s="13"/>
      <c r="J3974" s="46"/>
    </row>
    <row r="3975" spans="1:10" x14ac:dyDescent="0.25">
      <c r="A3975" s="7" t="str">
        <f>IF(C3974="","",IFERROR(IF(VLOOKUP(C3974,'Program Mapping'!B:B,1,FALSE)=C3974,"OK","Fix"),"Fix"))</f>
        <v/>
      </c>
      <c r="C3975" s="32"/>
      <c r="D3975" s="3"/>
      <c r="E3975" s="3"/>
      <c r="G3975" s="13"/>
      <c r="H3975" s="13"/>
      <c r="I3975" s="13"/>
      <c r="J3975" s="46"/>
    </row>
    <row r="3976" spans="1:10" x14ac:dyDescent="0.25">
      <c r="A3976" s="7" t="str">
        <f>IF(C3975="","",IFERROR(IF(VLOOKUP(C3975,'Program Mapping'!B:B,1,FALSE)=C3975,"OK","Fix"),"Fix"))</f>
        <v/>
      </c>
      <c r="C3976" s="32"/>
      <c r="D3976" s="3"/>
      <c r="E3976" s="3"/>
      <c r="G3976" s="13"/>
      <c r="H3976" s="13"/>
      <c r="I3976" s="13"/>
      <c r="J3976" s="46"/>
    </row>
    <row r="3977" spans="1:10" x14ac:dyDescent="0.25">
      <c r="A3977" s="7" t="str">
        <f>IF(C3976="","",IFERROR(IF(VLOOKUP(C3976,'Program Mapping'!B:B,1,FALSE)=C3976,"OK","Fix"),"Fix"))</f>
        <v/>
      </c>
      <c r="C3977" s="32"/>
      <c r="D3977" s="3"/>
      <c r="E3977" s="3"/>
      <c r="G3977" s="13"/>
      <c r="H3977" s="13"/>
      <c r="I3977" s="13"/>
      <c r="J3977" s="46"/>
    </row>
    <row r="3978" spans="1:10" x14ac:dyDescent="0.25">
      <c r="A3978" s="7" t="str">
        <f>IF(C3977="","",IFERROR(IF(VLOOKUP(C3977,'Program Mapping'!B:B,1,FALSE)=C3977,"OK","Fix"),"Fix"))</f>
        <v/>
      </c>
      <c r="C3978" s="32"/>
      <c r="D3978" s="3"/>
      <c r="E3978" s="3"/>
      <c r="G3978" s="13"/>
      <c r="H3978" s="13"/>
      <c r="I3978" s="13"/>
      <c r="J3978" s="46"/>
    </row>
    <row r="3979" spans="1:10" x14ac:dyDescent="0.25">
      <c r="A3979" s="7" t="str">
        <f>IF(C3978="","",IFERROR(IF(VLOOKUP(C3978,'Program Mapping'!B:B,1,FALSE)=C3978,"OK","Fix"),"Fix"))</f>
        <v/>
      </c>
      <c r="C3979" s="32"/>
      <c r="D3979" s="3"/>
      <c r="E3979" s="3"/>
      <c r="G3979" s="13"/>
      <c r="H3979" s="13"/>
      <c r="I3979" s="13"/>
      <c r="J3979" s="46"/>
    </row>
    <row r="3980" spans="1:10" x14ac:dyDescent="0.25">
      <c r="A3980" s="7" t="str">
        <f>IF(C3979="","",IFERROR(IF(VLOOKUP(C3979,'Program Mapping'!B:B,1,FALSE)=C3979,"OK","Fix"),"Fix"))</f>
        <v/>
      </c>
      <c r="C3980" s="32"/>
      <c r="D3980" s="3"/>
      <c r="E3980" s="3"/>
      <c r="G3980" s="13"/>
      <c r="H3980" s="13"/>
      <c r="I3980" s="13"/>
      <c r="J3980" s="46"/>
    </row>
    <row r="3981" spans="1:10" x14ac:dyDescent="0.25">
      <c r="A3981" s="7" t="str">
        <f>IF(C3980="","",IFERROR(IF(VLOOKUP(C3980,'Program Mapping'!B:B,1,FALSE)=C3980,"OK","Fix"),"Fix"))</f>
        <v/>
      </c>
      <c r="C3981" s="32"/>
      <c r="D3981" s="3"/>
      <c r="E3981" s="3"/>
      <c r="G3981" s="13"/>
      <c r="H3981" s="13"/>
      <c r="I3981" s="13"/>
      <c r="J3981" s="46"/>
    </row>
    <row r="3982" spans="1:10" x14ac:dyDescent="0.25">
      <c r="A3982" s="7" t="str">
        <f>IF(C3981="","",IFERROR(IF(VLOOKUP(C3981,'Program Mapping'!B:B,1,FALSE)=C3981,"OK","Fix"),"Fix"))</f>
        <v/>
      </c>
      <c r="C3982" s="32"/>
      <c r="D3982" s="3"/>
      <c r="E3982" s="3"/>
      <c r="G3982" s="13"/>
      <c r="H3982" s="13"/>
      <c r="I3982" s="13"/>
      <c r="J3982" s="46"/>
    </row>
    <row r="3983" spans="1:10" x14ac:dyDescent="0.25">
      <c r="A3983" s="7" t="str">
        <f>IF(C3982="","",IFERROR(IF(VLOOKUP(C3982,'Program Mapping'!B:B,1,FALSE)=C3982,"OK","Fix"),"Fix"))</f>
        <v/>
      </c>
      <c r="C3983" s="32"/>
      <c r="D3983" s="3"/>
      <c r="E3983" s="3"/>
      <c r="G3983" s="13"/>
      <c r="H3983" s="13"/>
      <c r="I3983" s="13"/>
      <c r="J3983" s="46"/>
    </row>
    <row r="3984" spans="1:10" x14ac:dyDescent="0.25">
      <c r="A3984" s="7" t="str">
        <f>IF(C3983="","",IFERROR(IF(VLOOKUP(C3983,'Program Mapping'!B:B,1,FALSE)=C3983,"OK","Fix"),"Fix"))</f>
        <v/>
      </c>
      <c r="C3984" s="32"/>
      <c r="D3984" s="3"/>
      <c r="E3984" s="3"/>
      <c r="G3984" s="13"/>
      <c r="H3984" s="13"/>
      <c r="I3984" s="13"/>
      <c r="J3984" s="46"/>
    </row>
    <row r="3985" spans="1:10" x14ac:dyDescent="0.25">
      <c r="A3985" s="7" t="str">
        <f>IF(C3984="","",IFERROR(IF(VLOOKUP(C3984,'Program Mapping'!B:B,1,FALSE)=C3984,"OK","Fix"),"Fix"))</f>
        <v/>
      </c>
      <c r="C3985" s="32"/>
      <c r="D3985" s="3"/>
      <c r="E3985" s="3"/>
      <c r="G3985" s="13"/>
      <c r="H3985" s="13"/>
      <c r="I3985" s="13"/>
      <c r="J3985" s="46"/>
    </row>
    <row r="3986" spans="1:10" x14ac:dyDescent="0.25">
      <c r="A3986" s="7" t="str">
        <f>IF(C3985="","",IFERROR(IF(VLOOKUP(C3985,'Program Mapping'!B:B,1,FALSE)=C3985,"OK","Fix"),"Fix"))</f>
        <v/>
      </c>
      <c r="C3986" s="32"/>
      <c r="D3986" s="3"/>
      <c r="E3986" s="3"/>
      <c r="G3986" s="13"/>
      <c r="H3986" s="13"/>
      <c r="I3986" s="13"/>
      <c r="J3986" s="46"/>
    </row>
    <row r="3987" spans="1:10" x14ac:dyDescent="0.25">
      <c r="A3987" s="7" t="str">
        <f>IF(C3986="","",IFERROR(IF(VLOOKUP(C3986,'Program Mapping'!B:B,1,FALSE)=C3986,"OK","Fix"),"Fix"))</f>
        <v/>
      </c>
      <c r="C3987" s="32"/>
      <c r="D3987" s="3"/>
      <c r="E3987" s="3"/>
      <c r="G3987" s="13"/>
      <c r="H3987" s="13"/>
      <c r="I3987" s="13"/>
      <c r="J3987" s="46"/>
    </row>
    <row r="3988" spans="1:10" x14ac:dyDescent="0.25">
      <c r="A3988" s="7" t="str">
        <f>IF(C3987="","",IFERROR(IF(VLOOKUP(C3987,'Program Mapping'!B:B,1,FALSE)=C3987,"OK","Fix"),"Fix"))</f>
        <v/>
      </c>
      <c r="C3988" s="32"/>
      <c r="D3988" s="3"/>
      <c r="E3988" s="3"/>
      <c r="G3988" s="13"/>
      <c r="H3988" s="13"/>
      <c r="I3988" s="13"/>
      <c r="J3988" s="46"/>
    </row>
    <row r="3989" spans="1:10" x14ac:dyDescent="0.25">
      <c r="A3989" s="7" t="str">
        <f>IF(C3988="","",IFERROR(IF(VLOOKUP(C3988,'Program Mapping'!B:B,1,FALSE)=C3988,"OK","Fix"),"Fix"))</f>
        <v/>
      </c>
      <c r="C3989" s="32"/>
      <c r="D3989" s="3"/>
      <c r="E3989" s="3"/>
      <c r="G3989" s="13"/>
      <c r="H3989" s="13"/>
      <c r="I3989" s="13"/>
      <c r="J3989" s="46"/>
    </row>
    <row r="3990" spans="1:10" x14ac:dyDescent="0.25">
      <c r="A3990" s="7" t="str">
        <f>IF(C3989="","",IFERROR(IF(VLOOKUP(C3989,'Program Mapping'!B:B,1,FALSE)=C3989,"OK","Fix"),"Fix"))</f>
        <v/>
      </c>
      <c r="C3990" s="32"/>
      <c r="D3990" s="3"/>
      <c r="E3990" s="3"/>
      <c r="G3990" s="13"/>
      <c r="H3990" s="13"/>
      <c r="I3990" s="13"/>
      <c r="J3990" s="46"/>
    </row>
    <row r="3991" spans="1:10" x14ac:dyDescent="0.25">
      <c r="A3991" s="7" t="str">
        <f>IF(C3990="","",IFERROR(IF(VLOOKUP(C3990,'Program Mapping'!B:B,1,FALSE)=C3990,"OK","Fix"),"Fix"))</f>
        <v/>
      </c>
      <c r="C3991" s="32"/>
      <c r="D3991" s="3"/>
      <c r="E3991" s="3"/>
      <c r="G3991" s="13"/>
      <c r="H3991" s="13"/>
      <c r="I3991" s="13"/>
      <c r="J3991" s="46"/>
    </row>
    <row r="3992" spans="1:10" x14ac:dyDescent="0.25">
      <c r="A3992" s="7" t="str">
        <f>IF(C3991="","",IFERROR(IF(VLOOKUP(C3991,'Program Mapping'!B:B,1,FALSE)=C3991,"OK","Fix"),"Fix"))</f>
        <v/>
      </c>
      <c r="C3992" s="32"/>
      <c r="D3992" s="3"/>
      <c r="E3992" s="3"/>
      <c r="G3992" s="13"/>
      <c r="H3992" s="13"/>
      <c r="I3992" s="13"/>
      <c r="J3992" s="46"/>
    </row>
    <row r="3993" spans="1:10" x14ac:dyDescent="0.25">
      <c r="A3993" s="7" t="str">
        <f>IF(C3992="","",IFERROR(IF(VLOOKUP(C3992,'Program Mapping'!B:B,1,FALSE)=C3992,"OK","Fix"),"Fix"))</f>
        <v/>
      </c>
      <c r="C3993" s="32"/>
      <c r="D3993" s="3"/>
      <c r="E3993" s="3"/>
      <c r="G3993" s="13"/>
      <c r="H3993" s="13"/>
      <c r="I3993" s="13"/>
      <c r="J3993" s="46"/>
    </row>
    <row r="3994" spans="1:10" x14ac:dyDescent="0.25">
      <c r="A3994" s="7" t="str">
        <f>IF(C3993="","",IFERROR(IF(VLOOKUP(C3993,'Program Mapping'!B:B,1,FALSE)=C3993,"OK","Fix"),"Fix"))</f>
        <v/>
      </c>
      <c r="C3994" s="32"/>
      <c r="D3994" s="3"/>
      <c r="E3994" s="3"/>
      <c r="G3994" s="13"/>
      <c r="H3994" s="13"/>
      <c r="I3994" s="13"/>
      <c r="J3994" s="46"/>
    </row>
    <row r="3995" spans="1:10" x14ac:dyDescent="0.25">
      <c r="A3995" s="7" t="str">
        <f>IF(C3994="","",IFERROR(IF(VLOOKUP(C3994,'Program Mapping'!B:B,1,FALSE)=C3994,"OK","Fix"),"Fix"))</f>
        <v/>
      </c>
      <c r="C3995" s="32"/>
      <c r="D3995" s="3"/>
      <c r="E3995" s="3"/>
      <c r="G3995" s="13"/>
      <c r="H3995" s="13"/>
      <c r="I3995" s="13"/>
      <c r="J3995" s="46"/>
    </row>
    <row r="3996" spans="1:10" x14ac:dyDescent="0.25">
      <c r="A3996" s="7" t="str">
        <f>IF(C3995="","",IFERROR(IF(VLOOKUP(C3995,'Program Mapping'!B:B,1,FALSE)=C3995,"OK","Fix"),"Fix"))</f>
        <v/>
      </c>
      <c r="C3996" s="32"/>
      <c r="D3996" s="3"/>
      <c r="E3996" s="3"/>
      <c r="G3996" s="13"/>
      <c r="H3996" s="13"/>
      <c r="I3996" s="13"/>
      <c r="J3996" s="46"/>
    </row>
    <row r="3997" spans="1:10" x14ac:dyDescent="0.25">
      <c r="A3997" s="7" t="str">
        <f>IF(C3996="","",IFERROR(IF(VLOOKUP(C3996,'Program Mapping'!B:B,1,FALSE)=C3996,"OK","Fix"),"Fix"))</f>
        <v/>
      </c>
      <c r="C3997" s="32"/>
      <c r="D3997" s="3"/>
      <c r="E3997" s="3"/>
      <c r="G3997" s="13"/>
      <c r="H3997" s="13"/>
      <c r="I3997" s="13"/>
      <c r="J3997" s="46"/>
    </row>
    <row r="3998" spans="1:10" x14ac:dyDescent="0.25">
      <c r="A3998" s="7" t="str">
        <f>IF(C3997="","",IFERROR(IF(VLOOKUP(C3997,'Program Mapping'!B:B,1,FALSE)=C3997,"OK","Fix"),"Fix"))</f>
        <v/>
      </c>
      <c r="C3998" s="32"/>
      <c r="D3998" s="3"/>
      <c r="E3998" s="3"/>
      <c r="G3998" s="13"/>
      <c r="H3998" s="13"/>
      <c r="I3998" s="13"/>
      <c r="J3998" s="46"/>
    </row>
    <row r="3999" spans="1:10" x14ac:dyDescent="0.25">
      <c r="A3999" s="7" t="str">
        <f>IF(C3998="","",IFERROR(IF(VLOOKUP(C3998,'Program Mapping'!B:B,1,FALSE)=C3998,"OK","Fix"),"Fix"))</f>
        <v/>
      </c>
      <c r="C3999" s="32"/>
      <c r="D3999" s="3"/>
      <c r="E3999" s="3"/>
      <c r="G3999" s="13"/>
      <c r="H3999" s="13"/>
      <c r="I3999" s="13"/>
      <c r="J3999" s="46"/>
    </row>
    <row r="4000" spans="1:10" x14ac:dyDescent="0.25">
      <c r="A4000" s="7" t="str">
        <f>IF(C3999="","",IFERROR(IF(VLOOKUP(C3999,'Program Mapping'!B:B,1,FALSE)=C3999,"OK","Fix"),"Fix"))</f>
        <v/>
      </c>
      <c r="C4000" s="32"/>
      <c r="D4000" s="3"/>
      <c r="E4000" s="3"/>
      <c r="G4000" s="13"/>
      <c r="H4000" s="13"/>
      <c r="I4000" s="13"/>
      <c r="J4000" s="46"/>
    </row>
    <row r="4001" spans="1:10" x14ac:dyDescent="0.25">
      <c r="A4001" s="7" t="str">
        <f>IF(C4000="","",IFERROR(IF(VLOOKUP(C4000,'Program Mapping'!B:B,1,FALSE)=C4000,"OK","Fix"),"Fix"))</f>
        <v/>
      </c>
      <c r="C4001" s="32"/>
      <c r="D4001" s="3"/>
      <c r="E4001" s="3"/>
      <c r="G4001" s="13"/>
      <c r="H4001" s="13"/>
      <c r="I4001" s="13"/>
      <c r="J4001" s="46"/>
    </row>
    <row r="4002" spans="1:10" x14ac:dyDescent="0.25">
      <c r="A4002" s="7" t="str">
        <f>IF(C4001="","",IFERROR(IF(VLOOKUP(C4001,'Program Mapping'!B:B,1,FALSE)=C4001,"OK","Fix"),"Fix"))</f>
        <v/>
      </c>
      <c r="C4002" s="32"/>
      <c r="D4002" s="3"/>
      <c r="E4002" s="3"/>
      <c r="G4002" s="13"/>
      <c r="H4002" s="13"/>
      <c r="I4002" s="13"/>
      <c r="J4002" s="46"/>
    </row>
    <row r="4003" spans="1:10" x14ac:dyDescent="0.25">
      <c r="A4003" s="7" t="str">
        <f>IF(C4002="","",IFERROR(IF(VLOOKUP(C4002,'Program Mapping'!B:B,1,FALSE)=C4002,"OK","Fix"),"Fix"))</f>
        <v/>
      </c>
      <c r="C4003" s="32"/>
      <c r="D4003" s="3"/>
      <c r="E4003" s="3"/>
      <c r="G4003" s="13"/>
      <c r="H4003" s="13"/>
      <c r="I4003" s="13"/>
      <c r="J4003" s="46"/>
    </row>
    <row r="4004" spans="1:10" x14ac:dyDescent="0.25">
      <c r="A4004" s="7" t="str">
        <f>IF(C4003="","",IFERROR(IF(VLOOKUP(C4003,'Program Mapping'!B:B,1,FALSE)=C4003,"OK","Fix"),"Fix"))</f>
        <v/>
      </c>
      <c r="C4004" s="32"/>
      <c r="D4004" s="3"/>
      <c r="E4004" s="3"/>
      <c r="G4004" s="13"/>
      <c r="H4004" s="13"/>
      <c r="I4004" s="13"/>
      <c r="J4004" s="46"/>
    </row>
    <row r="4005" spans="1:10" x14ac:dyDescent="0.25">
      <c r="A4005" s="7" t="str">
        <f>IF(C4004="","",IFERROR(IF(VLOOKUP(C4004,'Program Mapping'!B:B,1,FALSE)=C4004,"OK","Fix"),"Fix"))</f>
        <v/>
      </c>
      <c r="C4005" s="32"/>
      <c r="D4005" s="3"/>
      <c r="E4005" s="3"/>
      <c r="G4005" s="13"/>
      <c r="H4005" s="13"/>
      <c r="I4005" s="13"/>
      <c r="J4005" s="46"/>
    </row>
    <row r="4006" spans="1:10" x14ac:dyDescent="0.25">
      <c r="A4006" s="7" t="str">
        <f>IF(C4005="","",IFERROR(IF(VLOOKUP(C4005,'Program Mapping'!B:B,1,FALSE)=C4005,"OK","Fix"),"Fix"))</f>
        <v/>
      </c>
      <c r="C4006" s="32"/>
      <c r="D4006" s="3"/>
      <c r="E4006" s="3"/>
      <c r="G4006" s="13"/>
      <c r="H4006" s="13"/>
      <c r="I4006" s="13"/>
      <c r="J4006" s="46"/>
    </row>
    <row r="4007" spans="1:10" x14ac:dyDescent="0.25">
      <c r="A4007" s="7" t="str">
        <f>IF(C4006="","",IFERROR(IF(VLOOKUP(C4006,'Program Mapping'!B:B,1,FALSE)=C4006,"OK","Fix"),"Fix"))</f>
        <v/>
      </c>
      <c r="C4007" s="32"/>
      <c r="D4007" s="3"/>
      <c r="E4007" s="3"/>
      <c r="G4007" s="13"/>
      <c r="H4007" s="13"/>
      <c r="I4007" s="13"/>
      <c r="J4007" s="46"/>
    </row>
    <row r="4008" spans="1:10" x14ac:dyDescent="0.25">
      <c r="A4008" s="7" t="str">
        <f>IF(C4007="","",IFERROR(IF(VLOOKUP(C4007,'Program Mapping'!B:B,1,FALSE)=C4007,"OK","Fix"),"Fix"))</f>
        <v/>
      </c>
      <c r="C4008" s="32"/>
      <c r="D4008" s="3"/>
      <c r="E4008" s="3"/>
      <c r="G4008" s="13"/>
      <c r="H4008" s="13"/>
      <c r="I4008" s="13"/>
      <c r="J4008" s="46"/>
    </row>
    <row r="4009" spans="1:10" x14ac:dyDescent="0.25">
      <c r="A4009" s="7" t="str">
        <f>IF(C4008="","",IFERROR(IF(VLOOKUP(C4008,'Program Mapping'!B:B,1,FALSE)=C4008,"OK","Fix"),"Fix"))</f>
        <v/>
      </c>
      <c r="C4009" s="32"/>
      <c r="D4009" s="3"/>
      <c r="E4009" s="3"/>
      <c r="G4009" s="13"/>
      <c r="H4009" s="13"/>
      <c r="I4009" s="13"/>
      <c r="J4009" s="46"/>
    </row>
    <row r="4010" spans="1:10" x14ac:dyDescent="0.25">
      <c r="A4010" s="7" t="str">
        <f>IF(C4009="","",IFERROR(IF(VLOOKUP(C4009,'Program Mapping'!B:B,1,FALSE)=C4009,"OK","Fix"),"Fix"))</f>
        <v/>
      </c>
      <c r="C4010" s="32"/>
      <c r="D4010" s="3"/>
      <c r="E4010" s="3"/>
      <c r="G4010" s="13"/>
      <c r="H4010" s="13"/>
      <c r="I4010" s="13"/>
      <c r="J4010" s="46"/>
    </row>
    <row r="4011" spans="1:10" x14ac:dyDescent="0.25">
      <c r="A4011" s="7" t="str">
        <f>IF(C4010="","",IFERROR(IF(VLOOKUP(C4010,'Program Mapping'!B:B,1,FALSE)=C4010,"OK","Fix"),"Fix"))</f>
        <v/>
      </c>
      <c r="C4011" s="32"/>
      <c r="D4011" s="3"/>
      <c r="E4011" s="3"/>
      <c r="G4011" s="13"/>
      <c r="H4011" s="13"/>
      <c r="I4011" s="13"/>
      <c r="J4011" s="46"/>
    </row>
    <row r="4012" spans="1:10" x14ac:dyDescent="0.25">
      <c r="A4012" s="7" t="str">
        <f>IF(C4011="","",IFERROR(IF(VLOOKUP(C4011,'Program Mapping'!B:B,1,FALSE)=C4011,"OK","Fix"),"Fix"))</f>
        <v/>
      </c>
      <c r="C4012" s="32"/>
      <c r="D4012" s="3"/>
      <c r="E4012" s="3"/>
      <c r="G4012" s="13"/>
      <c r="H4012" s="13"/>
      <c r="I4012" s="13"/>
      <c r="J4012" s="46"/>
    </row>
    <row r="4013" spans="1:10" x14ac:dyDescent="0.25">
      <c r="A4013" s="7" t="str">
        <f>IF(C4012="","",IFERROR(IF(VLOOKUP(C4012,'Program Mapping'!B:B,1,FALSE)=C4012,"OK","Fix"),"Fix"))</f>
        <v/>
      </c>
      <c r="C4013" s="32"/>
      <c r="D4013" s="3"/>
      <c r="E4013" s="3"/>
      <c r="G4013" s="13"/>
      <c r="H4013" s="13"/>
      <c r="I4013" s="13"/>
      <c r="J4013" s="46"/>
    </row>
    <row r="4014" spans="1:10" x14ac:dyDescent="0.25">
      <c r="A4014" s="7" t="str">
        <f>IF(C4013="","",IFERROR(IF(VLOOKUP(C4013,'Program Mapping'!B:B,1,FALSE)=C4013,"OK","Fix"),"Fix"))</f>
        <v/>
      </c>
      <c r="C4014" s="32"/>
      <c r="D4014" s="3"/>
      <c r="E4014" s="3"/>
      <c r="G4014" s="13"/>
      <c r="H4014" s="13"/>
      <c r="I4014" s="13"/>
      <c r="J4014" s="46"/>
    </row>
    <row r="4015" spans="1:10" x14ac:dyDescent="0.25">
      <c r="A4015" s="7" t="str">
        <f>IF(C4014="","",IFERROR(IF(VLOOKUP(C4014,'Program Mapping'!B:B,1,FALSE)=C4014,"OK","Fix"),"Fix"))</f>
        <v/>
      </c>
      <c r="C4015" s="32"/>
      <c r="D4015" s="3"/>
      <c r="E4015" s="3"/>
      <c r="G4015" s="13"/>
      <c r="H4015" s="13"/>
      <c r="I4015" s="13"/>
      <c r="J4015" s="46"/>
    </row>
    <row r="4016" spans="1:10" x14ac:dyDescent="0.25">
      <c r="A4016" s="7" t="str">
        <f>IF(C4015="","",IFERROR(IF(VLOOKUP(C4015,'Program Mapping'!B:B,1,FALSE)=C4015,"OK","Fix"),"Fix"))</f>
        <v/>
      </c>
      <c r="C4016" s="32"/>
      <c r="D4016" s="3"/>
      <c r="E4016" s="3"/>
      <c r="G4016" s="13"/>
      <c r="H4016" s="13"/>
      <c r="I4016" s="13"/>
      <c r="J4016" s="46"/>
    </row>
    <row r="4017" spans="1:10" x14ac:dyDescent="0.25">
      <c r="A4017" s="7" t="str">
        <f>IF(C4016="","",IFERROR(IF(VLOOKUP(C4016,'Program Mapping'!B:B,1,FALSE)=C4016,"OK","Fix"),"Fix"))</f>
        <v/>
      </c>
      <c r="C4017" s="32"/>
      <c r="D4017" s="3"/>
      <c r="E4017" s="3"/>
      <c r="G4017" s="13"/>
      <c r="H4017" s="13"/>
      <c r="I4017" s="13"/>
      <c r="J4017" s="46"/>
    </row>
    <row r="4018" spans="1:10" x14ac:dyDescent="0.25">
      <c r="A4018" s="7" t="str">
        <f>IF(C4017="","",IFERROR(IF(VLOOKUP(C4017,'Program Mapping'!B:B,1,FALSE)=C4017,"OK","Fix"),"Fix"))</f>
        <v/>
      </c>
      <c r="C4018" s="32"/>
      <c r="D4018" s="3"/>
      <c r="E4018" s="3"/>
      <c r="G4018" s="13"/>
      <c r="H4018" s="13"/>
      <c r="I4018" s="13"/>
      <c r="J4018" s="46"/>
    </row>
    <row r="4019" spans="1:10" x14ac:dyDescent="0.25">
      <c r="A4019" s="7" t="str">
        <f>IF(C4018="","",IFERROR(IF(VLOOKUP(C4018,'Program Mapping'!B:B,1,FALSE)=C4018,"OK","Fix"),"Fix"))</f>
        <v/>
      </c>
      <c r="C4019" s="32"/>
      <c r="D4019" s="3"/>
      <c r="E4019" s="3"/>
      <c r="G4019" s="13"/>
      <c r="H4019" s="13"/>
      <c r="I4019" s="13"/>
      <c r="J4019" s="46"/>
    </row>
    <row r="4020" spans="1:10" x14ac:dyDescent="0.25">
      <c r="A4020" s="7" t="str">
        <f>IF(C4019="","",IFERROR(IF(VLOOKUP(C4019,'Program Mapping'!B:B,1,FALSE)=C4019,"OK","Fix"),"Fix"))</f>
        <v/>
      </c>
      <c r="C4020" s="32"/>
      <c r="D4020" s="3"/>
      <c r="E4020" s="3"/>
      <c r="G4020" s="13"/>
      <c r="H4020" s="13"/>
      <c r="I4020" s="13"/>
      <c r="J4020" s="46"/>
    </row>
    <row r="4021" spans="1:10" x14ac:dyDescent="0.25">
      <c r="A4021" s="7" t="str">
        <f>IF(C4020="","",IFERROR(IF(VLOOKUP(C4020,'Program Mapping'!B:B,1,FALSE)=C4020,"OK","Fix"),"Fix"))</f>
        <v/>
      </c>
      <c r="C4021" s="32"/>
      <c r="D4021" s="3"/>
      <c r="E4021" s="3"/>
      <c r="G4021" s="13"/>
      <c r="H4021" s="13"/>
      <c r="I4021" s="13"/>
      <c r="J4021" s="46"/>
    </row>
    <row r="4022" spans="1:10" x14ac:dyDescent="0.25">
      <c r="A4022" s="7" t="str">
        <f>IF(C4021="","",IFERROR(IF(VLOOKUP(C4021,'Program Mapping'!B:B,1,FALSE)=C4021,"OK","Fix"),"Fix"))</f>
        <v/>
      </c>
      <c r="C4022" s="32"/>
      <c r="D4022" s="3"/>
      <c r="E4022" s="3"/>
      <c r="G4022" s="13"/>
      <c r="H4022" s="13"/>
      <c r="I4022" s="13"/>
      <c r="J4022" s="46"/>
    </row>
    <row r="4023" spans="1:10" x14ac:dyDescent="0.25">
      <c r="A4023" s="7" t="str">
        <f>IF(C4022="","",IFERROR(IF(VLOOKUP(C4022,'Program Mapping'!B:B,1,FALSE)=C4022,"OK","Fix"),"Fix"))</f>
        <v/>
      </c>
      <c r="C4023" s="32"/>
      <c r="D4023" s="3"/>
      <c r="E4023" s="3"/>
      <c r="G4023" s="13"/>
      <c r="H4023" s="13"/>
      <c r="I4023" s="13"/>
      <c r="J4023" s="46"/>
    </row>
    <row r="4024" spans="1:10" x14ac:dyDescent="0.25">
      <c r="A4024" s="7" t="str">
        <f>IF(C4023="","",IFERROR(IF(VLOOKUP(C4023,'Program Mapping'!B:B,1,FALSE)=C4023,"OK","Fix"),"Fix"))</f>
        <v/>
      </c>
      <c r="C4024" s="32"/>
      <c r="D4024" s="3"/>
      <c r="E4024" s="3"/>
      <c r="G4024" s="13"/>
      <c r="H4024" s="13"/>
      <c r="I4024" s="13"/>
      <c r="J4024" s="46"/>
    </row>
    <row r="4025" spans="1:10" x14ac:dyDescent="0.25">
      <c r="A4025" s="7" t="str">
        <f>IF(C4024="","",IFERROR(IF(VLOOKUP(C4024,'Program Mapping'!B:B,1,FALSE)=C4024,"OK","Fix"),"Fix"))</f>
        <v/>
      </c>
      <c r="C4025" s="32"/>
      <c r="D4025" s="3"/>
      <c r="E4025" s="3"/>
      <c r="G4025" s="13"/>
      <c r="H4025" s="13"/>
      <c r="I4025" s="13"/>
      <c r="J4025" s="46"/>
    </row>
    <row r="4026" spans="1:10" x14ac:dyDescent="0.25">
      <c r="A4026" s="7" t="str">
        <f>IF(C4025="","",IFERROR(IF(VLOOKUP(C4025,'Program Mapping'!B:B,1,FALSE)=C4025,"OK","Fix"),"Fix"))</f>
        <v/>
      </c>
      <c r="C4026" s="32"/>
      <c r="D4026" s="3"/>
      <c r="E4026" s="3"/>
      <c r="G4026" s="13"/>
      <c r="H4026" s="13"/>
      <c r="I4026" s="13"/>
      <c r="J4026" s="46"/>
    </row>
    <row r="4027" spans="1:10" x14ac:dyDescent="0.25">
      <c r="A4027" s="7" t="str">
        <f>IF(C4026="","",IFERROR(IF(VLOOKUP(C4026,'Program Mapping'!B:B,1,FALSE)=C4026,"OK","Fix"),"Fix"))</f>
        <v/>
      </c>
      <c r="C4027" s="32"/>
      <c r="D4027" s="3"/>
      <c r="E4027" s="3"/>
      <c r="G4027" s="13"/>
      <c r="H4027" s="13"/>
      <c r="I4027" s="13"/>
      <c r="J4027" s="46"/>
    </row>
    <row r="4028" spans="1:10" x14ac:dyDescent="0.25">
      <c r="A4028" s="7" t="str">
        <f>IF(C4027="","",IFERROR(IF(VLOOKUP(C4027,'Program Mapping'!B:B,1,FALSE)=C4027,"OK","Fix"),"Fix"))</f>
        <v/>
      </c>
      <c r="C4028" s="32"/>
      <c r="D4028" s="3"/>
      <c r="E4028" s="3"/>
      <c r="G4028" s="13"/>
      <c r="H4028" s="13"/>
      <c r="I4028" s="13"/>
      <c r="J4028" s="46"/>
    </row>
    <row r="4029" spans="1:10" x14ac:dyDescent="0.25">
      <c r="A4029" s="7" t="str">
        <f>IF(C4028="","",IFERROR(IF(VLOOKUP(C4028,'Program Mapping'!B:B,1,FALSE)=C4028,"OK","Fix"),"Fix"))</f>
        <v/>
      </c>
      <c r="C4029" s="32"/>
      <c r="D4029" s="3"/>
      <c r="E4029" s="3"/>
      <c r="G4029" s="13"/>
      <c r="H4029" s="13"/>
      <c r="I4029" s="13"/>
      <c r="J4029" s="46"/>
    </row>
    <row r="4030" spans="1:10" x14ac:dyDescent="0.25">
      <c r="A4030" s="7" t="str">
        <f>IF(C4029="","",IFERROR(IF(VLOOKUP(C4029,'Program Mapping'!B:B,1,FALSE)=C4029,"OK","Fix"),"Fix"))</f>
        <v/>
      </c>
      <c r="C4030" s="32"/>
      <c r="D4030" s="3"/>
      <c r="E4030" s="3"/>
      <c r="G4030" s="13"/>
      <c r="H4030" s="13"/>
      <c r="I4030" s="13"/>
      <c r="J4030" s="46"/>
    </row>
    <row r="4031" spans="1:10" x14ac:dyDescent="0.25">
      <c r="A4031" s="7" t="str">
        <f>IF(C4030="","",IFERROR(IF(VLOOKUP(C4030,'Program Mapping'!B:B,1,FALSE)=C4030,"OK","Fix"),"Fix"))</f>
        <v/>
      </c>
      <c r="C4031" s="32"/>
      <c r="D4031" s="3"/>
      <c r="E4031" s="3"/>
      <c r="G4031" s="13"/>
      <c r="H4031" s="13"/>
      <c r="I4031" s="13"/>
      <c r="J4031" s="46"/>
    </row>
    <row r="4032" spans="1:10" x14ac:dyDescent="0.25">
      <c r="A4032" s="7" t="str">
        <f>IF(C4031="","",IFERROR(IF(VLOOKUP(C4031,'Program Mapping'!B:B,1,FALSE)=C4031,"OK","Fix"),"Fix"))</f>
        <v/>
      </c>
      <c r="C4032" s="32"/>
      <c r="D4032" s="3"/>
      <c r="E4032" s="3"/>
      <c r="G4032" s="13"/>
      <c r="H4032" s="13"/>
      <c r="I4032" s="13"/>
      <c r="J4032" s="46"/>
    </row>
    <row r="4033" spans="1:10" x14ac:dyDescent="0.25">
      <c r="A4033" s="7" t="str">
        <f>IF(C4032="","",IFERROR(IF(VLOOKUP(C4032,'Program Mapping'!B:B,1,FALSE)=C4032,"OK","Fix"),"Fix"))</f>
        <v/>
      </c>
      <c r="C4033" s="32"/>
      <c r="D4033" s="3"/>
      <c r="E4033" s="3"/>
      <c r="G4033" s="13"/>
      <c r="H4033" s="13"/>
      <c r="I4033" s="13"/>
      <c r="J4033" s="46"/>
    </row>
    <row r="4034" spans="1:10" x14ac:dyDescent="0.25">
      <c r="A4034" s="7" t="str">
        <f>IF(C4033="","",IFERROR(IF(VLOOKUP(C4033,'Program Mapping'!B:B,1,FALSE)=C4033,"OK","Fix"),"Fix"))</f>
        <v/>
      </c>
      <c r="C4034" s="32"/>
      <c r="D4034" s="3"/>
      <c r="E4034" s="3"/>
      <c r="G4034" s="13"/>
      <c r="H4034" s="13"/>
      <c r="I4034" s="13"/>
      <c r="J4034" s="46"/>
    </row>
    <row r="4035" spans="1:10" x14ac:dyDescent="0.25">
      <c r="A4035" s="7" t="str">
        <f>IF(C4034="","",IFERROR(IF(VLOOKUP(C4034,'Program Mapping'!B:B,1,FALSE)=C4034,"OK","Fix"),"Fix"))</f>
        <v/>
      </c>
      <c r="C4035" s="32"/>
      <c r="D4035" s="3"/>
      <c r="E4035" s="3"/>
      <c r="G4035" s="13"/>
      <c r="H4035" s="13"/>
      <c r="I4035" s="13"/>
      <c r="J4035" s="46"/>
    </row>
    <row r="4036" spans="1:10" x14ac:dyDescent="0.25">
      <c r="A4036" s="7" t="str">
        <f>IF(C4035="","",IFERROR(IF(VLOOKUP(C4035,'Program Mapping'!B:B,1,FALSE)=C4035,"OK","Fix"),"Fix"))</f>
        <v/>
      </c>
      <c r="C4036" s="32"/>
      <c r="D4036" s="3"/>
      <c r="E4036" s="3"/>
      <c r="G4036" s="13"/>
      <c r="H4036" s="13"/>
      <c r="I4036" s="13"/>
      <c r="J4036" s="46"/>
    </row>
    <row r="4037" spans="1:10" x14ac:dyDescent="0.25">
      <c r="A4037" s="7" t="str">
        <f>IF(C4036="","",IFERROR(IF(VLOOKUP(C4036,'Program Mapping'!B:B,1,FALSE)=C4036,"OK","Fix"),"Fix"))</f>
        <v/>
      </c>
      <c r="C4037" s="32"/>
      <c r="D4037" s="3"/>
      <c r="E4037" s="3"/>
      <c r="G4037" s="13"/>
      <c r="H4037" s="13"/>
      <c r="I4037" s="13"/>
      <c r="J4037" s="46"/>
    </row>
    <row r="4038" spans="1:10" x14ac:dyDescent="0.25">
      <c r="A4038" s="7" t="str">
        <f>IF(C4037="","",IFERROR(IF(VLOOKUP(C4037,'Program Mapping'!B:B,1,FALSE)=C4037,"OK","Fix"),"Fix"))</f>
        <v/>
      </c>
      <c r="C4038" s="32"/>
      <c r="D4038" s="3"/>
      <c r="E4038" s="3"/>
      <c r="G4038" s="13"/>
      <c r="H4038" s="13"/>
      <c r="I4038" s="13"/>
      <c r="J4038" s="46"/>
    </row>
    <row r="4039" spans="1:10" x14ac:dyDescent="0.25">
      <c r="A4039" s="7" t="str">
        <f>IF(C4038="","",IFERROR(IF(VLOOKUP(C4038,'Program Mapping'!B:B,1,FALSE)=C4038,"OK","Fix"),"Fix"))</f>
        <v/>
      </c>
      <c r="C4039" s="32"/>
      <c r="D4039" s="3"/>
      <c r="E4039" s="3"/>
      <c r="G4039" s="13"/>
      <c r="H4039" s="13"/>
      <c r="I4039" s="13"/>
      <c r="J4039" s="46"/>
    </row>
    <row r="4040" spans="1:10" x14ac:dyDescent="0.25">
      <c r="A4040" s="7" t="str">
        <f>IF(C4039="","",IFERROR(IF(VLOOKUP(C4039,'Program Mapping'!B:B,1,FALSE)=C4039,"OK","Fix"),"Fix"))</f>
        <v/>
      </c>
      <c r="C4040" s="32"/>
      <c r="D4040" s="3"/>
      <c r="E4040" s="3"/>
      <c r="G4040" s="13"/>
      <c r="H4040" s="13"/>
      <c r="I4040" s="13"/>
      <c r="J4040" s="46"/>
    </row>
    <row r="4041" spans="1:10" x14ac:dyDescent="0.25">
      <c r="A4041" s="7" t="str">
        <f>IF(C4040="","",IFERROR(IF(VLOOKUP(C4040,'Program Mapping'!B:B,1,FALSE)=C4040,"OK","Fix"),"Fix"))</f>
        <v/>
      </c>
      <c r="C4041" s="32"/>
      <c r="D4041" s="3"/>
      <c r="E4041" s="3"/>
      <c r="G4041" s="13"/>
      <c r="H4041" s="13"/>
      <c r="I4041" s="13"/>
      <c r="J4041" s="46"/>
    </row>
    <row r="4042" spans="1:10" x14ac:dyDescent="0.25">
      <c r="A4042" s="7" t="str">
        <f>IF(C4041="","",IFERROR(IF(VLOOKUP(C4041,'Program Mapping'!B:B,1,FALSE)=C4041,"OK","Fix"),"Fix"))</f>
        <v/>
      </c>
      <c r="C4042" s="32"/>
      <c r="D4042" s="3"/>
      <c r="E4042" s="3"/>
      <c r="G4042" s="13"/>
      <c r="H4042" s="13"/>
      <c r="I4042" s="13"/>
      <c r="J4042" s="46"/>
    </row>
    <row r="4043" spans="1:10" x14ac:dyDescent="0.25">
      <c r="A4043" s="7" t="str">
        <f>IF(C4042="","",IFERROR(IF(VLOOKUP(C4042,'Program Mapping'!B:B,1,FALSE)=C4042,"OK","Fix"),"Fix"))</f>
        <v/>
      </c>
      <c r="C4043" s="32"/>
      <c r="D4043" s="3"/>
      <c r="E4043" s="3"/>
      <c r="G4043" s="13"/>
      <c r="H4043" s="13"/>
      <c r="I4043" s="13"/>
      <c r="J4043" s="46"/>
    </row>
    <row r="4044" spans="1:10" x14ac:dyDescent="0.25">
      <c r="A4044" s="7" t="str">
        <f>IF(C4043="","",IFERROR(IF(VLOOKUP(C4043,'Program Mapping'!B:B,1,FALSE)=C4043,"OK","Fix"),"Fix"))</f>
        <v/>
      </c>
      <c r="C4044" s="32"/>
      <c r="D4044" s="3"/>
      <c r="E4044" s="3"/>
      <c r="G4044" s="13"/>
      <c r="H4044" s="13"/>
      <c r="I4044" s="13"/>
      <c r="J4044" s="46"/>
    </row>
    <row r="4045" spans="1:10" x14ac:dyDescent="0.25">
      <c r="A4045" s="7" t="str">
        <f>IF(C4044="","",IFERROR(IF(VLOOKUP(C4044,'Program Mapping'!B:B,1,FALSE)=C4044,"OK","Fix"),"Fix"))</f>
        <v/>
      </c>
      <c r="C4045" s="32"/>
      <c r="D4045" s="3"/>
      <c r="E4045" s="3"/>
      <c r="G4045" s="13"/>
      <c r="H4045" s="13"/>
      <c r="I4045" s="13"/>
      <c r="J4045" s="46"/>
    </row>
    <row r="4046" spans="1:10" x14ac:dyDescent="0.25">
      <c r="A4046" s="7" t="str">
        <f>IF(C4045="","",IFERROR(IF(VLOOKUP(C4045,'Program Mapping'!B:B,1,FALSE)=C4045,"OK","Fix"),"Fix"))</f>
        <v/>
      </c>
      <c r="C4046" s="32"/>
      <c r="D4046" s="3"/>
      <c r="E4046" s="3"/>
      <c r="G4046" s="13"/>
      <c r="H4046" s="13"/>
      <c r="I4046" s="13"/>
      <c r="J4046" s="46"/>
    </row>
    <row r="4047" spans="1:10" x14ac:dyDescent="0.25">
      <c r="A4047" s="7" t="str">
        <f>IF(C4046="","",IFERROR(IF(VLOOKUP(C4046,'Program Mapping'!B:B,1,FALSE)=C4046,"OK","Fix"),"Fix"))</f>
        <v/>
      </c>
      <c r="C4047" s="32"/>
      <c r="D4047" s="3"/>
      <c r="E4047" s="3"/>
      <c r="G4047" s="13"/>
      <c r="H4047" s="13"/>
      <c r="I4047" s="13"/>
      <c r="J4047" s="46"/>
    </row>
    <row r="4048" spans="1:10" x14ac:dyDescent="0.25">
      <c r="A4048" s="7" t="str">
        <f>IF(C4047="","",IFERROR(IF(VLOOKUP(C4047,'Program Mapping'!B:B,1,FALSE)=C4047,"OK","Fix"),"Fix"))</f>
        <v/>
      </c>
      <c r="C4048" s="32"/>
      <c r="D4048" s="3"/>
      <c r="E4048" s="3"/>
      <c r="G4048" s="13"/>
      <c r="H4048" s="13"/>
      <c r="I4048" s="13"/>
      <c r="J4048" s="46"/>
    </row>
    <row r="4049" spans="1:10" x14ac:dyDescent="0.25">
      <c r="A4049" s="7" t="str">
        <f>IF(C4048="","",IFERROR(IF(VLOOKUP(C4048,'Program Mapping'!B:B,1,FALSE)=C4048,"OK","Fix"),"Fix"))</f>
        <v/>
      </c>
      <c r="C4049" s="32"/>
      <c r="D4049" s="3"/>
      <c r="E4049" s="3"/>
      <c r="G4049" s="13"/>
      <c r="H4049" s="13"/>
      <c r="I4049" s="13"/>
      <c r="J4049" s="46"/>
    </row>
    <row r="4050" spans="1:10" x14ac:dyDescent="0.25">
      <c r="A4050" s="7" t="str">
        <f>IF(C4049="","",IFERROR(IF(VLOOKUP(C4049,'Program Mapping'!B:B,1,FALSE)=C4049,"OK","Fix"),"Fix"))</f>
        <v/>
      </c>
      <c r="C4050" s="32"/>
      <c r="D4050" s="3"/>
      <c r="E4050" s="3"/>
      <c r="G4050" s="13"/>
      <c r="H4050" s="13"/>
      <c r="I4050" s="13"/>
      <c r="J4050" s="46"/>
    </row>
    <row r="4051" spans="1:10" x14ac:dyDescent="0.25">
      <c r="A4051" s="7" t="str">
        <f>IF(C4050="","",IFERROR(IF(VLOOKUP(C4050,'Program Mapping'!B:B,1,FALSE)=C4050,"OK","Fix"),"Fix"))</f>
        <v/>
      </c>
      <c r="C4051" s="32"/>
      <c r="D4051" s="3"/>
      <c r="E4051" s="3"/>
      <c r="G4051" s="13"/>
      <c r="H4051" s="13"/>
      <c r="I4051" s="13"/>
      <c r="J4051" s="46"/>
    </row>
    <row r="4052" spans="1:10" x14ac:dyDescent="0.25">
      <c r="A4052" s="7" t="str">
        <f>IF(C4051="","",IFERROR(IF(VLOOKUP(C4051,'Program Mapping'!B:B,1,FALSE)=C4051,"OK","Fix"),"Fix"))</f>
        <v/>
      </c>
      <c r="C4052" s="32"/>
      <c r="D4052" s="3"/>
      <c r="E4052" s="3"/>
      <c r="G4052" s="13"/>
      <c r="H4052" s="13"/>
      <c r="I4052" s="13"/>
      <c r="J4052" s="46"/>
    </row>
    <row r="4053" spans="1:10" x14ac:dyDescent="0.25">
      <c r="A4053" s="7" t="str">
        <f>IF(C4052="","",IFERROR(IF(VLOOKUP(C4052,'Program Mapping'!B:B,1,FALSE)=C4052,"OK","Fix"),"Fix"))</f>
        <v/>
      </c>
      <c r="C4053" s="32"/>
      <c r="D4053" s="3"/>
      <c r="E4053" s="3"/>
      <c r="G4053" s="13"/>
      <c r="H4053" s="13"/>
      <c r="I4053" s="13"/>
      <c r="J4053" s="46"/>
    </row>
    <row r="4054" spans="1:10" x14ac:dyDescent="0.25">
      <c r="A4054" s="7" t="str">
        <f>IF(C4053="","",IFERROR(IF(VLOOKUP(C4053,'Program Mapping'!B:B,1,FALSE)=C4053,"OK","Fix"),"Fix"))</f>
        <v/>
      </c>
      <c r="C4054" s="32"/>
      <c r="D4054" s="3"/>
      <c r="E4054" s="3"/>
      <c r="G4054" s="13"/>
      <c r="H4054" s="13"/>
      <c r="I4054" s="13"/>
      <c r="J4054" s="46"/>
    </row>
    <row r="4055" spans="1:10" x14ac:dyDescent="0.25">
      <c r="A4055" s="7" t="str">
        <f>IF(C4054="","",IFERROR(IF(VLOOKUP(C4054,'Program Mapping'!B:B,1,FALSE)=C4054,"OK","Fix"),"Fix"))</f>
        <v/>
      </c>
      <c r="C4055" s="32"/>
      <c r="D4055" s="3"/>
      <c r="E4055" s="3"/>
      <c r="G4055" s="13"/>
      <c r="H4055" s="13"/>
      <c r="I4055" s="13"/>
      <c r="J4055" s="46"/>
    </row>
    <row r="4056" spans="1:10" x14ac:dyDescent="0.25">
      <c r="A4056" s="7" t="str">
        <f>IF(C4055="","",IFERROR(IF(VLOOKUP(C4055,'Program Mapping'!B:B,1,FALSE)=C4055,"OK","Fix"),"Fix"))</f>
        <v/>
      </c>
      <c r="C4056" s="32"/>
      <c r="D4056" s="3"/>
      <c r="E4056" s="3"/>
      <c r="G4056" s="13"/>
      <c r="H4056" s="13"/>
      <c r="I4056" s="13"/>
      <c r="J4056" s="46"/>
    </row>
    <row r="4057" spans="1:10" x14ac:dyDescent="0.25">
      <c r="A4057" s="7" t="str">
        <f>IF(C4056="","",IFERROR(IF(VLOOKUP(C4056,'Program Mapping'!B:B,1,FALSE)=C4056,"OK","Fix"),"Fix"))</f>
        <v/>
      </c>
      <c r="C4057" s="32"/>
      <c r="D4057" s="3"/>
      <c r="E4057" s="3"/>
      <c r="G4057" s="13"/>
      <c r="H4057" s="13"/>
      <c r="I4057" s="13"/>
      <c r="J4057" s="46"/>
    </row>
    <row r="4058" spans="1:10" x14ac:dyDescent="0.25">
      <c r="A4058" s="7" t="str">
        <f>IF(C4057="","",IFERROR(IF(VLOOKUP(C4057,'Program Mapping'!B:B,1,FALSE)=C4057,"OK","Fix"),"Fix"))</f>
        <v/>
      </c>
      <c r="C4058" s="32"/>
      <c r="D4058" s="3"/>
      <c r="E4058" s="3"/>
      <c r="G4058" s="13"/>
      <c r="H4058" s="13"/>
      <c r="I4058" s="13"/>
      <c r="J4058" s="46"/>
    </row>
    <row r="4059" spans="1:10" x14ac:dyDescent="0.25">
      <c r="A4059" s="7" t="str">
        <f>IF(C4058="","",IFERROR(IF(VLOOKUP(C4058,'Program Mapping'!B:B,1,FALSE)=C4058,"OK","Fix"),"Fix"))</f>
        <v/>
      </c>
      <c r="C4059" s="32"/>
      <c r="D4059" s="3"/>
      <c r="E4059" s="3"/>
      <c r="G4059" s="13"/>
      <c r="H4059" s="13"/>
      <c r="I4059" s="13"/>
      <c r="J4059" s="46"/>
    </row>
    <row r="4060" spans="1:10" x14ac:dyDescent="0.25">
      <c r="A4060" s="7" t="str">
        <f>IF(C4059="","",IFERROR(IF(VLOOKUP(C4059,'Program Mapping'!B:B,1,FALSE)=C4059,"OK","Fix"),"Fix"))</f>
        <v/>
      </c>
      <c r="C4060" s="32"/>
      <c r="D4060" s="3"/>
      <c r="E4060" s="3"/>
      <c r="G4060" s="13"/>
      <c r="H4060" s="13"/>
      <c r="I4060" s="13"/>
      <c r="J4060" s="46"/>
    </row>
    <row r="4061" spans="1:10" x14ac:dyDescent="0.25">
      <c r="A4061" s="7" t="str">
        <f>IF(C4060="","",IFERROR(IF(VLOOKUP(C4060,'Program Mapping'!B:B,1,FALSE)=C4060,"OK","Fix"),"Fix"))</f>
        <v/>
      </c>
      <c r="C4061" s="32"/>
      <c r="D4061" s="3"/>
      <c r="E4061" s="3"/>
      <c r="G4061" s="13"/>
      <c r="H4061" s="13"/>
      <c r="I4061" s="13"/>
      <c r="J4061" s="46"/>
    </row>
    <row r="4062" spans="1:10" x14ac:dyDescent="0.25">
      <c r="A4062" s="7" t="str">
        <f>IF(C4061="","",IFERROR(IF(VLOOKUP(C4061,'Program Mapping'!B:B,1,FALSE)=C4061,"OK","Fix"),"Fix"))</f>
        <v/>
      </c>
      <c r="C4062" s="32"/>
      <c r="D4062" s="3"/>
      <c r="E4062" s="3"/>
      <c r="G4062" s="13"/>
      <c r="H4062" s="13"/>
      <c r="I4062" s="13"/>
      <c r="J4062" s="46"/>
    </row>
    <row r="4063" spans="1:10" x14ac:dyDescent="0.25">
      <c r="A4063" s="7" t="str">
        <f>IF(C4062="","",IFERROR(IF(VLOOKUP(C4062,'Program Mapping'!B:B,1,FALSE)=C4062,"OK","Fix"),"Fix"))</f>
        <v/>
      </c>
      <c r="C4063" s="32"/>
      <c r="D4063" s="3"/>
      <c r="E4063" s="3"/>
      <c r="G4063" s="13"/>
      <c r="H4063" s="13"/>
      <c r="I4063" s="13"/>
      <c r="J4063" s="46"/>
    </row>
    <row r="4064" spans="1:10" x14ac:dyDescent="0.25">
      <c r="A4064" s="7" t="str">
        <f>IF(C4063="","",IFERROR(IF(VLOOKUP(C4063,'Program Mapping'!B:B,1,FALSE)=C4063,"OK","Fix"),"Fix"))</f>
        <v/>
      </c>
      <c r="C4064" s="32"/>
      <c r="D4064" s="3"/>
      <c r="E4064" s="3"/>
      <c r="G4064" s="13"/>
      <c r="H4064" s="13"/>
      <c r="I4064" s="13"/>
      <c r="J4064" s="46"/>
    </row>
    <row r="4065" spans="1:10" x14ac:dyDescent="0.25">
      <c r="A4065" s="7" t="str">
        <f>IF(C4064="","",IFERROR(IF(VLOOKUP(C4064,'Program Mapping'!B:B,1,FALSE)=C4064,"OK","Fix"),"Fix"))</f>
        <v/>
      </c>
      <c r="C4065" s="32"/>
      <c r="D4065" s="3"/>
      <c r="E4065" s="3"/>
      <c r="G4065" s="13"/>
      <c r="H4065" s="13"/>
      <c r="I4065" s="13"/>
      <c r="J4065" s="46"/>
    </row>
    <row r="4066" spans="1:10" x14ac:dyDescent="0.25">
      <c r="A4066" s="7" t="str">
        <f>IF(C4065="","",IFERROR(IF(VLOOKUP(C4065,'Program Mapping'!B:B,1,FALSE)=C4065,"OK","Fix"),"Fix"))</f>
        <v/>
      </c>
      <c r="C4066" s="32"/>
      <c r="D4066" s="3"/>
      <c r="E4066" s="3"/>
      <c r="G4066" s="13"/>
      <c r="H4066" s="13"/>
      <c r="I4066" s="13"/>
      <c r="J4066" s="46"/>
    </row>
    <row r="4067" spans="1:10" x14ac:dyDescent="0.25">
      <c r="A4067" s="7" t="str">
        <f>IF(C4066="","",IFERROR(IF(VLOOKUP(C4066,'Program Mapping'!B:B,1,FALSE)=C4066,"OK","Fix"),"Fix"))</f>
        <v/>
      </c>
      <c r="C4067" s="32"/>
      <c r="D4067" s="3"/>
      <c r="E4067" s="3"/>
      <c r="G4067" s="13"/>
      <c r="H4067" s="13"/>
      <c r="I4067" s="13"/>
      <c r="J4067" s="46"/>
    </row>
    <row r="4068" spans="1:10" x14ac:dyDescent="0.25">
      <c r="A4068" s="7" t="str">
        <f>IF(C4067="","",IFERROR(IF(VLOOKUP(C4067,'Program Mapping'!B:B,1,FALSE)=C4067,"OK","Fix"),"Fix"))</f>
        <v/>
      </c>
      <c r="C4068" s="32"/>
      <c r="D4068" s="3"/>
      <c r="E4068" s="3"/>
      <c r="G4068" s="13"/>
      <c r="H4068" s="13"/>
      <c r="I4068" s="13"/>
      <c r="J4068" s="46"/>
    </row>
    <row r="4069" spans="1:10" x14ac:dyDescent="0.25">
      <c r="A4069" s="7" t="str">
        <f>IF(C4068="","",IFERROR(IF(VLOOKUP(C4068,'Program Mapping'!B:B,1,FALSE)=C4068,"OK","Fix"),"Fix"))</f>
        <v/>
      </c>
      <c r="C4069" s="32"/>
      <c r="D4069" s="3"/>
      <c r="E4069" s="3"/>
      <c r="G4069" s="13"/>
      <c r="H4069" s="13"/>
      <c r="I4069" s="13"/>
      <c r="J4069" s="46"/>
    </row>
    <row r="4070" spans="1:10" x14ac:dyDescent="0.25">
      <c r="A4070" s="7" t="str">
        <f>IF(C4069="","",IFERROR(IF(VLOOKUP(C4069,'Program Mapping'!B:B,1,FALSE)=C4069,"OK","Fix"),"Fix"))</f>
        <v/>
      </c>
      <c r="C4070" s="32"/>
      <c r="D4070" s="3"/>
      <c r="E4070" s="3"/>
      <c r="G4070" s="13"/>
      <c r="H4070" s="13"/>
      <c r="I4070" s="13"/>
      <c r="J4070" s="46"/>
    </row>
    <row r="4071" spans="1:10" x14ac:dyDescent="0.25">
      <c r="A4071" s="7" t="str">
        <f>IF(C4070="","",IFERROR(IF(VLOOKUP(C4070,'Program Mapping'!B:B,1,FALSE)=C4070,"OK","Fix"),"Fix"))</f>
        <v/>
      </c>
      <c r="C4071" s="32"/>
      <c r="D4071" s="3"/>
      <c r="E4071" s="3"/>
      <c r="G4071" s="13"/>
      <c r="H4071" s="13"/>
      <c r="I4071" s="13"/>
      <c r="J4071" s="46"/>
    </row>
    <row r="4072" spans="1:10" x14ac:dyDescent="0.25">
      <c r="A4072" s="7" t="str">
        <f>IF(C4071="","",IFERROR(IF(VLOOKUP(C4071,'Program Mapping'!B:B,1,FALSE)=C4071,"OK","Fix"),"Fix"))</f>
        <v/>
      </c>
      <c r="C4072" s="32"/>
      <c r="D4072" s="3"/>
      <c r="E4072" s="3"/>
      <c r="G4072" s="13"/>
      <c r="H4072" s="13"/>
      <c r="I4072" s="13"/>
      <c r="J4072" s="46"/>
    </row>
    <row r="4073" spans="1:10" x14ac:dyDescent="0.25">
      <c r="A4073" s="7" t="str">
        <f>IF(C4072="","",IFERROR(IF(VLOOKUP(C4072,'Program Mapping'!B:B,1,FALSE)=C4072,"OK","Fix"),"Fix"))</f>
        <v/>
      </c>
      <c r="C4073" s="32"/>
      <c r="D4073" s="3"/>
      <c r="E4073" s="3"/>
      <c r="G4073" s="13"/>
      <c r="H4073" s="13"/>
      <c r="I4073" s="13"/>
      <c r="J4073" s="46"/>
    </row>
    <row r="4074" spans="1:10" x14ac:dyDescent="0.25">
      <c r="A4074" s="7" t="str">
        <f>IF(C4073="","",IFERROR(IF(VLOOKUP(C4073,'Program Mapping'!B:B,1,FALSE)=C4073,"OK","Fix"),"Fix"))</f>
        <v/>
      </c>
      <c r="C4074" s="32"/>
      <c r="D4074" s="3"/>
      <c r="E4074" s="3"/>
      <c r="G4074" s="13"/>
      <c r="H4074" s="13"/>
      <c r="I4074" s="13"/>
      <c r="J4074" s="46"/>
    </row>
    <row r="4075" spans="1:10" x14ac:dyDescent="0.25">
      <c r="A4075" s="7" t="str">
        <f>IF(C4074="","",IFERROR(IF(VLOOKUP(C4074,'Program Mapping'!B:B,1,FALSE)=C4074,"OK","Fix"),"Fix"))</f>
        <v/>
      </c>
      <c r="C4075" s="32"/>
      <c r="D4075" s="3"/>
      <c r="E4075" s="3"/>
      <c r="G4075" s="13"/>
      <c r="H4075" s="13"/>
      <c r="I4075" s="13"/>
      <c r="J4075" s="46"/>
    </row>
    <row r="4076" spans="1:10" x14ac:dyDescent="0.25">
      <c r="A4076" s="7" t="str">
        <f>IF(C4075="","",IFERROR(IF(VLOOKUP(C4075,'Program Mapping'!B:B,1,FALSE)=C4075,"OK","Fix"),"Fix"))</f>
        <v/>
      </c>
      <c r="C4076" s="32"/>
      <c r="D4076" s="3"/>
      <c r="E4076" s="3"/>
      <c r="G4076" s="13"/>
      <c r="H4076" s="13"/>
      <c r="I4076" s="13"/>
      <c r="J4076" s="46"/>
    </row>
    <row r="4077" spans="1:10" x14ac:dyDescent="0.25">
      <c r="A4077" s="7" t="str">
        <f>IF(C4076="","",IFERROR(IF(VLOOKUP(C4076,'Program Mapping'!B:B,1,FALSE)=C4076,"OK","Fix"),"Fix"))</f>
        <v/>
      </c>
      <c r="C4077" s="32"/>
      <c r="D4077" s="3"/>
      <c r="E4077" s="3"/>
      <c r="G4077" s="13"/>
      <c r="H4077" s="13"/>
      <c r="I4077" s="13"/>
      <c r="J4077" s="46"/>
    </row>
    <row r="4078" spans="1:10" x14ac:dyDescent="0.25">
      <c r="A4078" s="7" t="str">
        <f>IF(C4077="","",IFERROR(IF(VLOOKUP(C4077,'Program Mapping'!B:B,1,FALSE)=C4077,"OK","Fix"),"Fix"))</f>
        <v/>
      </c>
      <c r="C4078" s="32"/>
      <c r="D4078" s="3"/>
      <c r="E4078" s="3"/>
      <c r="G4078" s="13"/>
      <c r="H4078" s="13"/>
      <c r="I4078" s="13"/>
      <c r="J4078" s="46"/>
    </row>
    <row r="4079" spans="1:10" x14ac:dyDescent="0.25">
      <c r="A4079" s="7" t="str">
        <f>IF(C4078="","",IFERROR(IF(VLOOKUP(C4078,'Program Mapping'!B:B,1,FALSE)=C4078,"OK","Fix"),"Fix"))</f>
        <v/>
      </c>
      <c r="C4079" s="32"/>
      <c r="D4079" s="3"/>
      <c r="E4079" s="3"/>
      <c r="G4079" s="13"/>
      <c r="H4079" s="13"/>
      <c r="I4079" s="13"/>
      <c r="J4079" s="46"/>
    </row>
    <row r="4080" spans="1:10" x14ac:dyDescent="0.25">
      <c r="A4080" s="7" t="str">
        <f>IF(C4079="","",IFERROR(IF(VLOOKUP(C4079,'Program Mapping'!B:B,1,FALSE)=C4079,"OK","Fix"),"Fix"))</f>
        <v/>
      </c>
      <c r="C4080" s="32"/>
      <c r="D4080" s="3"/>
      <c r="E4080" s="3"/>
      <c r="G4080" s="13"/>
      <c r="H4080" s="13"/>
      <c r="I4080" s="13"/>
      <c r="J4080" s="46"/>
    </row>
    <row r="4081" spans="1:10" x14ac:dyDescent="0.25">
      <c r="A4081" s="7" t="str">
        <f>IF(C4080="","",IFERROR(IF(VLOOKUP(C4080,'Program Mapping'!B:B,1,FALSE)=C4080,"OK","Fix"),"Fix"))</f>
        <v/>
      </c>
      <c r="C4081" s="32"/>
      <c r="D4081" s="3"/>
      <c r="E4081" s="3"/>
      <c r="G4081" s="13"/>
      <c r="H4081" s="13"/>
      <c r="I4081" s="13"/>
      <c r="J4081" s="46"/>
    </row>
    <row r="4082" spans="1:10" x14ac:dyDescent="0.25">
      <c r="A4082" s="7" t="str">
        <f>IF(C4081="","",IFERROR(IF(VLOOKUP(C4081,'Program Mapping'!B:B,1,FALSE)=C4081,"OK","Fix"),"Fix"))</f>
        <v/>
      </c>
      <c r="C4082" s="32"/>
      <c r="D4082" s="3"/>
      <c r="E4082" s="3"/>
      <c r="G4082" s="13"/>
      <c r="H4082" s="13"/>
      <c r="I4082" s="13"/>
      <c r="J4082" s="46"/>
    </row>
    <row r="4083" spans="1:10" x14ac:dyDescent="0.25">
      <c r="A4083" s="7" t="str">
        <f>IF(C4082="","",IFERROR(IF(VLOOKUP(C4082,'Program Mapping'!B:B,1,FALSE)=C4082,"OK","Fix"),"Fix"))</f>
        <v/>
      </c>
      <c r="C4083" s="32"/>
      <c r="D4083" s="3"/>
      <c r="E4083" s="3"/>
      <c r="G4083" s="13"/>
      <c r="H4083" s="13"/>
      <c r="I4083" s="13"/>
      <c r="J4083" s="46"/>
    </row>
    <row r="4084" spans="1:10" x14ac:dyDescent="0.25">
      <c r="A4084" s="7" t="str">
        <f>IF(C4083="","",IFERROR(IF(VLOOKUP(C4083,'Program Mapping'!B:B,1,FALSE)=C4083,"OK","Fix"),"Fix"))</f>
        <v/>
      </c>
      <c r="C4084" s="32"/>
      <c r="D4084" s="3"/>
      <c r="E4084" s="3"/>
      <c r="G4084" s="13"/>
      <c r="H4084" s="13"/>
      <c r="I4084" s="13"/>
      <c r="J4084" s="46"/>
    </row>
    <row r="4085" spans="1:10" x14ac:dyDescent="0.25">
      <c r="A4085" s="7" t="str">
        <f>IF(C4084="","",IFERROR(IF(VLOOKUP(C4084,'Program Mapping'!B:B,1,FALSE)=C4084,"OK","Fix"),"Fix"))</f>
        <v/>
      </c>
      <c r="C4085" s="32"/>
      <c r="D4085" s="3"/>
      <c r="E4085" s="3"/>
      <c r="G4085" s="13"/>
      <c r="H4085" s="13"/>
      <c r="I4085" s="13"/>
      <c r="J4085" s="46"/>
    </row>
    <row r="4086" spans="1:10" x14ac:dyDescent="0.25">
      <c r="A4086" s="7" t="str">
        <f>IF(C4085="","",IFERROR(IF(VLOOKUP(C4085,'Program Mapping'!B:B,1,FALSE)=C4085,"OK","Fix"),"Fix"))</f>
        <v/>
      </c>
      <c r="C4086" s="32"/>
      <c r="D4086" s="3"/>
      <c r="E4086" s="3"/>
      <c r="G4086" s="13"/>
      <c r="H4086" s="13"/>
      <c r="I4086" s="13"/>
      <c r="J4086" s="46"/>
    </row>
    <row r="4087" spans="1:10" x14ac:dyDescent="0.25">
      <c r="A4087" s="7" t="str">
        <f>IF(C4086="","",IFERROR(IF(VLOOKUP(C4086,'Program Mapping'!B:B,1,FALSE)=C4086,"OK","Fix"),"Fix"))</f>
        <v/>
      </c>
      <c r="C4087" s="32"/>
      <c r="D4087" s="3"/>
      <c r="E4087" s="3"/>
      <c r="G4087" s="13"/>
      <c r="H4087" s="13"/>
      <c r="I4087" s="13"/>
      <c r="J4087" s="46"/>
    </row>
    <row r="4088" spans="1:10" x14ac:dyDescent="0.25">
      <c r="A4088" s="7" t="str">
        <f>IF(C4087="","",IFERROR(IF(VLOOKUP(C4087,'Program Mapping'!B:B,1,FALSE)=C4087,"OK","Fix"),"Fix"))</f>
        <v/>
      </c>
      <c r="C4088" s="32"/>
      <c r="D4088" s="3"/>
      <c r="E4088" s="3"/>
      <c r="G4088" s="13"/>
      <c r="H4088" s="13"/>
      <c r="I4088" s="13"/>
      <c r="J4088" s="46"/>
    </row>
    <row r="4089" spans="1:10" x14ac:dyDescent="0.25">
      <c r="A4089" s="7" t="str">
        <f>IF(C4088="","",IFERROR(IF(VLOOKUP(C4088,'Program Mapping'!B:B,1,FALSE)=C4088,"OK","Fix"),"Fix"))</f>
        <v/>
      </c>
      <c r="C4089" s="32"/>
      <c r="D4089" s="3"/>
      <c r="E4089" s="3"/>
      <c r="G4089" s="13"/>
      <c r="H4089" s="13"/>
      <c r="I4089" s="13"/>
      <c r="J4089" s="46"/>
    </row>
    <row r="4090" spans="1:10" x14ac:dyDescent="0.25">
      <c r="A4090" s="7" t="str">
        <f>IF(C4089="","",IFERROR(IF(VLOOKUP(C4089,'Program Mapping'!B:B,1,FALSE)=C4089,"OK","Fix"),"Fix"))</f>
        <v/>
      </c>
      <c r="C4090" s="32"/>
      <c r="D4090" s="3"/>
      <c r="E4090" s="3"/>
      <c r="G4090" s="13"/>
      <c r="H4090" s="13"/>
      <c r="I4090" s="13"/>
      <c r="J4090" s="46"/>
    </row>
    <row r="4091" spans="1:10" x14ac:dyDescent="0.25">
      <c r="A4091" s="7" t="str">
        <f>IF(C4090="","",IFERROR(IF(VLOOKUP(C4090,'Program Mapping'!B:B,1,FALSE)=C4090,"OK","Fix"),"Fix"))</f>
        <v/>
      </c>
      <c r="C4091" s="32"/>
      <c r="D4091" s="3"/>
      <c r="E4091" s="3"/>
      <c r="G4091" s="13"/>
      <c r="H4091" s="13"/>
      <c r="I4091" s="13"/>
      <c r="J4091" s="46"/>
    </row>
    <row r="4092" spans="1:10" x14ac:dyDescent="0.25">
      <c r="A4092" s="7" t="str">
        <f>IF(C4091="","",IFERROR(IF(VLOOKUP(C4091,'Program Mapping'!B:B,1,FALSE)=C4091,"OK","Fix"),"Fix"))</f>
        <v/>
      </c>
      <c r="C4092" s="32"/>
      <c r="D4092" s="3"/>
      <c r="E4092" s="3"/>
      <c r="G4092" s="13"/>
      <c r="H4092" s="13"/>
      <c r="I4092" s="13"/>
      <c r="J4092" s="46"/>
    </row>
    <row r="4093" spans="1:10" x14ac:dyDescent="0.25">
      <c r="A4093" s="7" t="str">
        <f>IF(C4092="","",IFERROR(IF(VLOOKUP(C4092,'Program Mapping'!B:B,1,FALSE)=C4092,"OK","Fix"),"Fix"))</f>
        <v/>
      </c>
      <c r="C4093" s="32"/>
      <c r="D4093" s="3"/>
      <c r="E4093" s="3"/>
      <c r="G4093" s="13"/>
      <c r="H4093" s="13"/>
      <c r="I4093" s="13"/>
      <c r="J4093" s="46"/>
    </row>
    <row r="4094" spans="1:10" x14ac:dyDescent="0.25">
      <c r="A4094" s="7" t="str">
        <f>IF(C4093="","",IFERROR(IF(VLOOKUP(C4093,'Program Mapping'!B:B,1,FALSE)=C4093,"OK","Fix"),"Fix"))</f>
        <v/>
      </c>
      <c r="C4094" s="32"/>
      <c r="D4094" s="3"/>
      <c r="E4094" s="3"/>
      <c r="G4094" s="13"/>
      <c r="H4094" s="13"/>
      <c r="I4094" s="13"/>
      <c r="J4094" s="46"/>
    </row>
    <row r="4095" spans="1:10" x14ac:dyDescent="0.25">
      <c r="A4095" s="7" t="str">
        <f>IF(C4094="","",IFERROR(IF(VLOOKUP(C4094,'Program Mapping'!B:B,1,FALSE)=C4094,"OK","Fix"),"Fix"))</f>
        <v/>
      </c>
      <c r="C4095" s="32"/>
      <c r="D4095" s="3"/>
      <c r="E4095" s="3"/>
      <c r="G4095" s="13"/>
      <c r="H4095" s="13"/>
      <c r="I4095" s="13"/>
      <c r="J4095" s="46"/>
    </row>
    <row r="4096" spans="1:10" x14ac:dyDescent="0.25">
      <c r="A4096" s="7" t="str">
        <f>IF(C4095="","",IFERROR(IF(VLOOKUP(C4095,'Program Mapping'!B:B,1,FALSE)=C4095,"OK","Fix"),"Fix"))</f>
        <v/>
      </c>
      <c r="C4096" s="32"/>
      <c r="D4096" s="3"/>
      <c r="E4096" s="3"/>
      <c r="G4096" s="13"/>
      <c r="H4096" s="13"/>
      <c r="I4096" s="13"/>
      <c r="J4096" s="46"/>
    </row>
    <row r="4097" spans="1:10" x14ac:dyDescent="0.25">
      <c r="A4097" s="7" t="str">
        <f>IF(C4096="","",IFERROR(IF(VLOOKUP(C4096,'Program Mapping'!B:B,1,FALSE)=C4096,"OK","Fix"),"Fix"))</f>
        <v/>
      </c>
      <c r="C4097" s="32"/>
      <c r="D4097" s="3"/>
      <c r="E4097" s="3"/>
      <c r="G4097" s="13"/>
      <c r="H4097" s="13"/>
      <c r="I4097" s="13"/>
      <c r="J4097" s="46"/>
    </row>
    <row r="4098" spans="1:10" x14ac:dyDescent="0.25">
      <c r="A4098" s="7" t="str">
        <f>IF(C4097="","",IFERROR(IF(VLOOKUP(C4097,'Program Mapping'!B:B,1,FALSE)=C4097,"OK","Fix"),"Fix"))</f>
        <v/>
      </c>
      <c r="C4098" s="32"/>
      <c r="D4098" s="3"/>
      <c r="E4098" s="3"/>
      <c r="G4098" s="13"/>
      <c r="H4098" s="13"/>
      <c r="I4098" s="13"/>
      <c r="J4098" s="46"/>
    </row>
    <row r="4099" spans="1:10" x14ac:dyDescent="0.25">
      <c r="A4099" s="7" t="str">
        <f>IF(C4098="","",IFERROR(IF(VLOOKUP(C4098,'Program Mapping'!B:B,1,FALSE)=C4098,"OK","Fix"),"Fix"))</f>
        <v/>
      </c>
      <c r="C4099" s="32"/>
      <c r="D4099" s="3"/>
      <c r="E4099" s="3"/>
      <c r="G4099" s="13"/>
      <c r="H4099" s="13"/>
      <c r="I4099" s="13"/>
      <c r="J4099" s="46"/>
    </row>
    <row r="4100" spans="1:10" x14ac:dyDescent="0.25">
      <c r="A4100" s="7" t="str">
        <f>IF(C4099="","",IFERROR(IF(VLOOKUP(C4099,'Program Mapping'!B:B,1,FALSE)=C4099,"OK","Fix"),"Fix"))</f>
        <v/>
      </c>
      <c r="C4100" s="32"/>
      <c r="D4100" s="3"/>
      <c r="E4100" s="3"/>
      <c r="G4100" s="13"/>
      <c r="H4100" s="13"/>
      <c r="I4100" s="13"/>
      <c r="J4100" s="46"/>
    </row>
    <row r="4101" spans="1:10" x14ac:dyDescent="0.25">
      <c r="A4101" s="7" t="str">
        <f>IF(C4100="","",IFERROR(IF(VLOOKUP(C4100,'Program Mapping'!B:B,1,FALSE)=C4100,"OK","Fix"),"Fix"))</f>
        <v/>
      </c>
      <c r="C4101" s="32"/>
      <c r="D4101" s="3"/>
      <c r="E4101" s="3"/>
      <c r="G4101" s="13"/>
      <c r="H4101" s="13"/>
      <c r="I4101" s="13"/>
      <c r="J4101" s="46"/>
    </row>
    <row r="4102" spans="1:10" x14ac:dyDescent="0.25">
      <c r="A4102" s="7" t="str">
        <f>IF(C4101="","",IFERROR(IF(VLOOKUP(C4101,'Program Mapping'!B:B,1,FALSE)=C4101,"OK","Fix"),"Fix"))</f>
        <v/>
      </c>
      <c r="C4102" s="32"/>
      <c r="D4102" s="3"/>
      <c r="E4102" s="3"/>
      <c r="G4102" s="13"/>
      <c r="H4102" s="13"/>
      <c r="I4102" s="13"/>
      <c r="J4102" s="46"/>
    </row>
    <row r="4103" spans="1:10" x14ac:dyDescent="0.25">
      <c r="A4103" s="7" t="str">
        <f>IF(C4102="","",IFERROR(IF(VLOOKUP(C4102,'Program Mapping'!B:B,1,FALSE)=C4102,"OK","Fix"),"Fix"))</f>
        <v/>
      </c>
      <c r="C4103" s="32"/>
      <c r="D4103" s="3"/>
      <c r="E4103" s="3"/>
      <c r="G4103" s="13"/>
      <c r="H4103" s="13"/>
      <c r="I4103" s="13"/>
      <c r="J4103" s="46"/>
    </row>
    <row r="4104" spans="1:10" x14ac:dyDescent="0.25">
      <c r="A4104" s="7" t="str">
        <f>IF(C4103="","",IFERROR(IF(VLOOKUP(C4103,'Program Mapping'!B:B,1,FALSE)=C4103,"OK","Fix"),"Fix"))</f>
        <v/>
      </c>
      <c r="C4104" s="32"/>
      <c r="D4104" s="3"/>
      <c r="E4104" s="3"/>
      <c r="G4104" s="13"/>
      <c r="H4104" s="13"/>
      <c r="I4104" s="13"/>
      <c r="J4104" s="46"/>
    </row>
    <row r="4105" spans="1:10" x14ac:dyDescent="0.25">
      <c r="A4105" s="7" t="str">
        <f>IF(C4104="","",IFERROR(IF(VLOOKUP(C4104,'Program Mapping'!B:B,1,FALSE)=C4104,"OK","Fix"),"Fix"))</f>
        <v/>
      </c>
      <c r="C4105" s="32"/>
      <c r="D4105" s="3"/>
      <c r="E4105" s="3"/>
      <c r="G4105" s="13"/>
      <c r="H4105" s="13"/>
      <c r="I4105" s="13"/>
      <c r="J4105" s="46"/>
    </row>
    <row r="4106" spans="1:10" x14ac:dyDescent="0.25">
      <c r="A4106" s="7" t="str">
        <f>IF(C4105="","",IFERROR(IF(VLOOKUP(C4105,'Program Mapping'!B:B,1,FALSE)=C4105,"OK","Fix"),"Fix"))</f>
        <v/>
      </c>
      <c r="C4106" s="32"/>
      <c r="D4106" s="3"/>
      <c r="E4106" s="3"/>
      <c r="G4106" s="13"/>
      <c r="H4106" s="13"/>
      <c r="I4106" s="13"/>
      <c r="J4106" s="46"/>
    </row>
    <row r="4107" spans="1:10" x14ac:dyDescent="0.25">
      <c r="A4107" s="7" t="str">
        <f>IF(C4106="","",IFERROR(IF(VLOOKUP(C4106,'Program Mapping'!B:B,1,FALSE)=C4106,"OK","Fix"),"Fix"))</f>
        <v/>
      </c>
      <c r="C4107" s="32"/>
      <c r="D4107" s="3"/>
      <c r="E4107" s="3"/>
      <c r="G4107" s="13"/>
      <c r="H4107" s="13"/>
      <c r="I4107" s="13"/>
      <c r="J4107" s="46"/>
    </row>
    <row r="4108" spans="1:10" x14ac:dyDescent="0.25">
      <c r="A4108" s="7" t="str">
        <f>IF(C4107="","",IFERROR(IF(VLOOKUP(C4107,'Program Mapping'!B:B,1,FALSE)=C4107,"OK","Fix"),"Fix"))</f>
        <v/>
      </c>
      <c r="C4108" s="32"/>
      <c r="D4108" s="3"/>
      <c r="E4108" s="3"/>
      <c r="G4108" s="13"/>
      <c r="H4108" s="13"/>
      <c r="I4108" s="13"/>
      <c r="J4108" s="46"/>
    </row>
    <row r="4109" spans="1:10" x14ac:dyDescent="0.25">
      <c r="A4109" s="7" t="str">
        <f>IF(C4108="","",IFERROR(IF(VLOOKUP(C4108,'Program Mapping'!B:B,1,FALSE)=C4108,"OK","Fix"),"Fix"))</f>
        <v/>
      </c>
      <c r="C4109" s="32"/>
      <c r="D4109" s="3"/>
      <c r="E4109" s="3"/>
      <c r="G4109" s="13"/>
      <c r="H4109" s="13"/>
      <c r="I4109" s="13"/>
      <c r="J4109" s="46"/>
    </row>
    <row r="4110" spans="1:10" x14ac:dyDescent="0.25">
      <c r="A4110" s="7" t="str">
        <f>IF(C4109="","",IFERROR(IF(VLOOKUP(C4109,'Program Mapping'!B:B,1,FALSE)=C4109,"OK","Fix"),"Fix"))</f>
        <v/>
      </c>
      <c r="C4110" s="32"/>
      <c r="D4110" s="3"/>
      <c r="E4110" s="3"/>
      <c r="G4110" s="13"/>
      <c r="H4110" s="13"/>
      <c r="I4110" s="13"/>
      <c r="J4110" s="46"/>
    </row>
    <row r="4111" spans="1:10" x14ac:dyDescent="0.25">
      <c r="A4111" s="7" t="str">
        <f>IF(C4110="","",IFERROR(IF(VLOOKUP(C4110,'Program Mapping'!B:B,1,FALSE)=C4110,"OK","Fix"),"Fix"))</f>
        <v/>
      </c>
      <c r="C4111" s="32"/>
      <c r="D4111" s="3"/>
      <c r="E4111" s="3"/>
      <c r="G4111" s="13"/>
      <c r="H4111" s="13"/>
      <c r="I4111" s="13"/>
      <c r="J4111" s="46"/>
    </row>
    <row r="4112" spans="1:10" x14ac:dyDescent="0.25">
      <c r="A4112" s="7" t="str">
        <f>IF(C4111="","",IFERROR(IF(VLOOKUP(C4111,'Program Mapping'!B:B,1,FALSE)=C4111,"OK","Fix"),"Fix"))</f>
        <v/>
      </c>
      <c r="C4112" s="32"/>
      <c r="D4112" s="3"/>
      <c r="E4112" s="3"/>
      <c r="G4112" s="13"/>
      <c r="H4112" s="13"/>
      <c r="I4112" s="13"/>
      <c r="J4112" s="46"/>
    </row>
    <row r="4113" spans="1:10" x14ac:dyDescent="0.25">
      <c r="A4113" s="7" t="str">
        <f>IF(C4112="","",IFERROR(IF(VLOOKUP(C4112,'Program Mapping'!B:B,1,FALSE)=C4112,"OK","Fix"),"Fix"))</f>
        <v/>
      </c>
      <c r="C4113" s="32"/>
      <c r="D4113" s="3"/>
      <c r="E4113" s="3"/>
      <c r="G4113" s="13"/>
      <c r="H4113" s="13"/>
      <c r="I4113" s="13"/>
      <c r="J4113" s="46"/>
    </row>
    <row r="4114" spans="1:10" x14ac:dyDescent="0.25">
      <c r="A4114" s="7" t="str">
        <f>IF(C4113="","",IFERROR(IF(VLOOKUP(C4113,'Program Mapping'!B:B,1,FALSE)=C4113,"OK","Fix"),"Fix"))</f>
        <v/>
      </c>
      <c r="C4114" s="32"/>
      <c r="D4114" s="3"/>
      <c r="E4114" s="3"/>
      <c r="G4114" s="13"/>
      <c r="H4114" s="13"/>
      <c r="I4114" s="13"/>
      <c r="J4114" s="46"/>
    </row>
    <row r="4115" spans="1:10" x14ac:dyDescent="0.25">
      <c r="A4115" s="7" t="str">
        <f>IF(C4114="","",IFERROR(IF(VLOOKUP(C4114,'Program Mapping'!B:B,1,FALSE)=C4114,"OK","Fix"),"Fix"))</f>
        <v/>
      </c>
      <c r="C4115" s="32"/>
      <c r="D4115" s="3"/>
      <c r="E4115" s="3"/>
      <c r="G4115" s="13"/>
      <c r="H4115" s="13"/>
      <c r="I4115" s="13"/>
      <c r="J4115" s="46"/>
    </row>
    <row r="4116" spans="1:10" x14ac:dyDescent="0.25">
      <c r="A4116" s="7" t="str">
        <f>IF(C4115="","",IFERROR(IF(VLOOKUP(C4115,'Program Mapping'!B:B,1,FALSE)=C4115,"OK","Fix"),"Fix"))</f>
        <v/>
      </c>
      <c r="C4116" s="32"/>
      <c r="D4116" s="3"/>
      <c r="E4116" s="3"/>
      <c r="G4116" s="13"/>
      <c r="H4116" s="13"/>
      <c r="I4116" s="13"/>
      <c r="J4116" s="46"/>
    </row>
    <row r="4117" spans="1:10" x14ac:dyDescent="0.25">
      <c r="A4117" s="7" t="str">
        <f>IF(C4116="","",IFERROR(IF(VLOOKUP(C4116,'Program Mapping'!B:B,1,FALSE)=C4116,"OK","Fix"),"Fix"))</f>
        <v/>
      </c>
      <c r="C4117" s="32"/>
      <c r="D4117" s="3"/>
      <c r="E4117" s="3"/>
      <c r="G4117" s="13"/>
      <c r="H4117" s="13"/>
      <c r="I4117" s="13"/>
      <c r="J4117" s="46"/>
    </row>
    <row r="4118" spans="1:10" x14ac:dyDescent="0.25">
      <c r="A4118" s="7" t="str">
        <f>IF(C4117="","",IFERROR(IF(VLOOKUP(C4117,'Program Mapping'!B:B,1,FALSE)=C4117,"OK","Fix"),"Fix"))</f>
        <v/>
      </c>
      <c r="C4118" s="32"/>
      <c r="D4118" s="3"/>
      <c r="E4118" s="3"/>
      <c r="G4118" s="13"/>
      <c r="H4118" s="13"/>
      <c r="I4118" s="13"/>
      <c r="J4118" s="46"/>
    </row>
    <row r="4119" spans="1:10" x14ac:dyDescent="0.25">
      <c r="A4119" s="7" t="str">
        <f>IF(C4118="","",IFERROR(IF(VLOOKUP(C4118,'Program Mapping'!B:B,1,FALSE)=C4118,"OK","Fix"),"Fix"))</f>
        <v/>
      </c>
      <c r="C4119" s="32"/>
      <c r="D4119" s="3"/>
      <c r="E4119" s="3"/>
      <c r="G4119" s="13"/>
      <c r="H4119" s="13"/>
      <c r="I4119" s="13"/>
      <c r="J4119" s="46"/>
    </row>
    <row r="4120" spans="1:10" x14ac:dyDescent="0.25">
      <c r="A4120" s="7" t="str">
        <f>IF(C4119="","",IFERROR(IF(VLOOKUP(C4119,'Program Mapping'!B:B,1,FALSE)=C4119,"OK","Fix"),"Fix"))</f>
        <v/>
      </c>
      <c r="C4120" s="32"/>
      <c r="D4120" s="3"/>
      <c r="E4120" s="3"/>
      <c r="G4120" s="13"/>
      <c r="H4120" s="13"/>
      <c r="I4120" s="13"/>
      <c r="J4120" s="46"/>
    </row>
    <row r="4121" spans="1:10" x14ac:dyDescent="0.25">
      <c r="A4121" s="7" t="str">
        <f>IF(C4120="","",IFERROR(IF(VLOOKUP(C4120,'Program Mapping'!B:B,1,FALSE)=C4120,"OK","Fix"),"Fix"))</f>
        <v/>
      </c>
      <c r="C4121" s="32"/>
      <c r="D4121" s="3"/>
      <c r="E4121" s="3"/>
      <c r="G4121" s="13"/>
      <c r="H4121" s="13"/>
      <c r="I4121" s="13"/>
      <c r="J4121" s="46"/>
    </row>
    <row r="4122" spans="1:10" x14ac:dyDescent="0.25">
      <c r="A4122" s="7" t="str">
        <f>IF(C4121="","",IFERROR(IF(VLOOKUP(C4121,'Program Mapping'!B:B,1,FALSE)=C4121,"OK","Fix"),"Fix"))</f>
        <v/>
      </c>
      <c r="C4122" s="32"/>
      <c r="D4122" s="3"/>
      <c r="E4122" s="3"/>
      <c r="G4122" s="13"/>
      <c r="H4122" s="13"/>
      <c r="I4122" s="13"/>
      <c r="J4122" s="46"/>
    </row>
    <row r="4123" spans="1:10" x14ac:dyDescent="0.25">
      <c r="A4123" s="7" t="str">
        <f>IF(C4122="","",IFERROR(IF(VLOOKUP(C4122,'Program Mapping'!B:B,1,FALSE)=C4122,"OK","Fix"),"Fix"))</f>
        <v/>
      </c>
      <c r="C4123" s="32"/>
      <c r="D4123" s="3"/>
      <c r="E4123" s="3"/>
      <c r="G4123" s="13"/>
      <c r="H4123" s="13"/>
      <c r="I4123" s="13"/>
      <c r="J4123" s="46"/>
    </row>
    <row r="4124" spans="1:10" x14ac:dyDescent="0.25">
      <c r="A4124" s="7" t="str">
        <f>IF(C4123="","",IFERROR(IF(VLOOKUP(C4123,'Program Mapping'!B:B,1,FALSE)=C4123,"OK","Fix"),"Fix"))</f>
        <v/>
      </c>
      <c r="C4124" s="32"/>
      <c r="D4124" s="3"/>
      <c r="E4124" s="3"/>
      <c r="G4124" s="13"/>
      <c r="H4124" s="13"/>
      <c r="I4124" s="13"/>
      <c r="J4124" s="46"/>
    </row>
    <row r="4125" spans="1:10" x14ac:dyDescent="0.25">
      <c r="A4125" s="7" t="str">
        <f>IF(C4124="","",IFERROR(IF(VLOOKUP(C4124,'Program Mapping'!B:B,1,FALSE)=C4124,"OK","Fix"),"Fix"))</f>
        <v/>
      </c>
      <c r="C4125" s="32"/>
      <c r="D4125" s="3"/>
      <c r="E4125" s="3"/>
      <c r="G4125" s="13"/>
      <c r="H4125" s="13"/>
      <c r="I4125" s="13"/>
      <c r="J4125" s="46"/>
    </row>
    <row r="4126" spans="1:10" x14ac:dyDescent="0.25">
      <c r="A4126" s="7" t="str">
        <f>IF(C4125="","",IFERROR(IF(VLOOKUP(C4125,'Program Mapping'!B:B,1,FALSE)=C4125,"OK","Fix"),"Fix"))</f>
        <v/>
      </c>
      <c r="C4126" s="32"/>
      <c r="D4126" s="3"/>
      <c r="E4126" s="3"/>
      <c r="G4126" s="13"/>
      <c r="H4126" s="13"/>
      <c r="I4126" s="13"/>
      <c r="J4126" s="46"/>
    </row>
    <row r="4127" spans="1:10" x14ac:dyDescent="0.25">
      <c r="A4127" s="7" t="str">
        <f>IF(C4126="","",IFERROR(IF(VLOOKUP(C4126,'Program Mapping'!B:B,1,FALSE)=C4126,"OK","Fix"),"Fix"))</f>
        <v/>
      </c>
      <c r="C4127" s="32"/>
      <c r="D4127" s="3"/>
      <c r="E4127" s="3"/>
      <c r="G4127" s="13"/>
      <c r="H4127" s="13"/>
      <c r="I4127" s="13"/>
      <c r="J4127" s="46"/>
    </row>
    <row r="4128" spans="1:10" x14ac:dyDescent="0.25">
      <c r="A4128" s="7" t="str">
        <f>IF(C4127="","",IFERROR(IF(VLOOKUP(C4127,'Program Mapping'!B:B,1,FALSE)=C4127,"OK","Fix"),"Fix"))</f>
        <v/>
      </c>
      <c r="C4128" s="32"/>
      <c r="D4128" s="3"/>
      <c r="E4128" s="3"/>
      <c r="G4128" s="13"/>
      <c r="H4128" s="13"/>
      <c r="I4128" s="13"/>
      <c r="J4128" s="46"/>
    </row>
    <row r="4129" spans="1:10" x14ac:dyDescent="0.25">
      <c r="A4129" s="7" t="str">
        <f>IF(C4128="","",IFERROR(IF(VLOOKUP(C4128,'Program Mapping'!B:B,1,FALSE)=C4128,"OK","Fix"),"Fix"))</f>
        <v/>
      </c>
      <c r="C4129" s="32"/>
      <c r="D4129" s="3"/>
      <c r="E4129" s="3"/>
      <c r="G4129" s="13"/>
      <c r="H4129" s="13"/>
      <c r="I4129" s="13"/>
      <c r="J4129" s="46"/>
    </row>
    <row r="4130" spans="1:10" x14ac:dyDescent="0.25">
      <c r="A4130" s="7" t="str">
        <f>IF(C4129="","",IFERROR(IF(VLOOKUP(C4129,'Program Mapping'!B:B,1,FALSE)=C4129,"OK","Fix"),"Fix"))</f>
        <v/>
      </c>
      <c r="C4130" s="32"/>
      <c r="D4130" s="3"/>
      <c r="E4130" s="3"/>
      <c r="G4130" s="13"/>
      <c r="H4130" s="13"/>
      <c r="I4130" s="13"/>
      <c r="J4130" s="46"/>
    </row>
    <row r="4131" spans="1:10" x14ac:dyDescent="0.25">
      <c r="A4131" s="7" t="str">
        <f>IF(C4130="","",IFERROR(IF(VLOOKUP(C4130,'Program Mapping'!B:B,1,FALSE)=C4130,"OK","Fix"),"Fix"))</f>
        <v/>
      </c>
      <c r="C4131" s="32"/>
      <c r="D4131" s="3"/>
      <c r="E4131" s="3"/>
      <c r="G4131" s="13"/>
      <c r="H4131" s="13"/>
      <c r="I4131" s="13"/>
      <c r="J4131" s="46"/>
    </row>
    <row r="4132" spans="1:10" x14ac:dyDescent="0.25">
      <c r="A4132" s="7" t="str">
        <f>IF(C4131="","",IFERROR(IF(VLOOKUP(C4131,'Program Mapping'!B:B,1,FALSE)=C4131,"OK","Fix"),"Fix"))</f>
        <v/>
      </c>
      <c r="C4132" s="32"/>
      <c r="D4132" s="3"/>
      <c r="E4132" s="3"/>
      <c r="G4132" s="13"/>
      <c r="H4132" s="13"/>
      <c r="I4132" s="13"/>
      <c r="J4132" s="46"/>
    </row>
    <row r="4133" spans="1:10" x14ac:dyDescent="0.25">
      <c r="A4133" s="7" t="str">
        <f>IF(C4132="","",IFERROR(IF(VLOOKUP(C4132,'Program Mapping'!B:B,1,FALSE)=C4132,"OK","Fix"),"Fix"))</f>
        <v/>
      </c>
      <c r="C4133" s="32"/>
      <c r="D4133" s="3"/>
      <c r="E4133" s="3"/>
      <c r="G4133" s="13"/>
      <c r="H4133" s="13"/>
      <c r="I4133" s="13"/>
      <c r="J4133" s="46"/>
    </row>
    <row r="4134" spans="1:10" x14ac:dyDescent="0.25">
      <c r="A4134" s="7" t="str">
        <f>IF(C4133="","",IFERROR(IF(VLOOKUP(C4133,'Program Mapping'!B:B,1,FALSE)=C4133,"OK","Fix"),"Fix"))</f>
        <v/>
      </c>
      <c r="C4134" s="32"/>
      <c r="D4134" s="3"/>
      <c r="E4134" s="3"/>
      <c r="G4134" s="13"/>
      <c r="H4134" s="13"/>
      <c r="I4134" s="13"/>
      <c r="J4134" s="46"/>
    </row>
    <row r="4135" spans="1:10" x14ac:dyDescent="0.25">
      <c r="A4135" s="7" t="str">
        <f>IF(C4134="","",IFERROR(IF(VLOOKUP(C4134,'Program Mapping'!B:B,1,FALSE)=C4134,"OK","Fix"),"Fix"))</f>
        <v/>
      </c>
      <c r="C4135" s="32"/>
      <c r="D4135" s="3"/>
      <c r="E4135" s="3"/>
      <c r="G4135" s="13"/>
      <c r="H4135" s="13"/>
      <c r="I4135" s="13"/>
      <c r="J4135" s="46"/>
    </row>
    <row r="4136" spans="1:10" x14ac:dyDescent="0.25">
      <c r="A4136" s="7" t="str">
        <f>IF(C4135="","",IFERROR(IF(VLOOKUP(C4135,'Program Mapping'!B:B,1,FALSE)=C4135,"OK","Fix"),"Fix"))</f>
        <v/>
      </c>
      <c r="C4136" s="32"/>
      <c r="D4136" s="3"/>
      <c r="E4136" s="3"/>
      <c r="G4136" s="13"/>
      <c r="H4136" s="13"/>
      <c r="I4136" s="13"/>
      <c r="J4136" s="46"/>
    </row>
    <row r="4137" spans="1:10" x14ac:dyDescent="0.25">
      <c r="A4137" s="7" t="str">
        <f>IF(C4136="","",IFERROR(IF(VLOOKUP(C4136,'Program Mapping'!B:B,1,FALSE)=C4136,"OK","Fix"),"Fix"))</f>
        <v/>
      </c>
      <c r="C4137" s="32"/>
      <c r="D4137" s="3"/>
      <c r="E4137" s="3"/>
      <c r="G4137" s="13"/>
      <c r="H4137" s="13"/>
      <c r="I4137" s="13"/>
      <c r="J4137" s="46"/>
    </row>
    <row r="4138" spans="1:10" x14ac:dyDescent="0.25">
      <c r="A4138" s="7" t="str">
        <f>IF(C4137="","",IFERROR(IF(VLOOKUP(C4137,'Program Mapping'!B:B,1,FALSE)=C4137,"OK","Fix"),"Fix"))</f>
        <v/>
      </c>
      <c r="C4138" s="32"/>
      <c r="D4138" s="3"/>
      <c r="E4138" s="3"/>
      <c r="G4138" s="13"/>
      <c r="H4138" s="13"/>
      <c r="I4138" s="13"/>
      <c r="J4138" s="46"/>
    </row>
    <row r="4139" spans="1:10" x14ac:dyDescent="0.25">
      <c r="A4139" s="7" t="str">
        <f>IF(C4138="","",IFERROR(IF(VLOOKUP(C4138,'Program Mapping'!B:B,1,FALSE)=C4138,"OK","Fix"),"Fix"))</f>
        <v/>
      </c>
      <c r="C4139" s="32"/>
      <c r="D4139" s="3"/>
      <c r="E4139" s="3"/>
      <c r="G4139" s="13"/>
      <c r="H4139" s="13"/>
      <c r="I4139" s="13"/>
      <c r="J4139" s="46"/>
    </row>
    <row r="4140" spans="1:10" x14ac:dyDescent="0.25">
      <c r="A4140" s="7" t="str">
        <f>IF(C4139="","",IFERROR(IF(VLOOKUP(C4139,'Program Mapping'!B:B,1,FALSE)=C4139,"OK","Fix"),"Fix"))</f>
        <v/>
      </c>
      <c r="C4140" s="32"/>
      <c r="D4140" s="3"/>
      <c r="E4140" s="3"/>
      <c r="G4140" s="13"/>
      <c r="H4140" s="13"/>
      <c r="I4140" s="13"/>
      <c r="J4140" s="46"/>
    </row>
    <row r="4141" spans="1:10" x14ac:dyDescent="0.25">
      <c r="A4141" s="7" t="str">
        <f>IF(C4140="","",IFERROR(IF(VLOOKUP(C4140,'Program Mapping'!B:B,1,FALSE)=C4140,"OK","Fix"),"Fix"))</f>
        <v/>
      </c>
      <c r="C4141" s="32"/>
      <c r="D4141" s="3"/>
      <c r="E4141" s="3"/>
      <c r="G4141" s="13"/>
      <c r="H4141" s="13"/>
      <c r="I4141" s="13"/>
      <c r="J4141" s="46"/>
    </row>
    <row r="4142" spans="1:10" x14ac:dyDescent="0.25">
      <c r="A4142" s="7" t="str">
        <f>IF(C4141="","",IFERROR(IF(VLOOKUP(C4141,'Program Mapping'!B:B,1,FALSE)=C4141,"OK","Fix"),"Fix"))</f>
        <v/>
      </c>
      <c r="C4142" s="32"/>
      <c r="D4142" s="3"/>
      <c r="E4142" s="3"/>
      <c r="G4142" s="13"/>
      <c r="H4142" s="13"/>
      <c r="I4142" s="13"/>
      <c r="J4142" s="46"/>
    </row>
    <row r="4143" spans="1:10" x14ac:dyDescent="0.25">
      <c r="A4143" s="7" t="str">
        <f>IF(C4142="","",IFERROR(IF(VLOOKUP(C4142,'Program Mapping'!B:B,1,FALSE)=C4142,"OK","Fix"),"Fix"))</f>
        <v/>
      </c>
      <c r="C4143" s="32"/>
      <c r="D4143" s="3"/>
      <c r="E4143" s="3"/>
      <c r="G4143" s="13"/>
      <c r="H4143" s="13"/>
      <c r="I4143" s="13"/>
      <c r="J4143" s="46"/>
    </row>
    <row r="4144" spans="1:10" x14ac:dyDescent="0.25">
      <c r="A4144" s="7" t="str">
        <f>IF(C4143="","",IFERROR(IF(VLOOKUP(C4143,'Program Mapping'!B:B,1,FALSE)=C4143,"OK","Fix"),"Fix"))</f>
        <v/>
      </c>
      <c r="C4144" s="32"/>
      <c r="D4144" s="3"/>
      <c r="E4144" s="3"/>
      <c r="G4144" s="13"/>
      <c r="H4144" s="13"/>
      <c r="I4144" s="13"/>
      <c r="J4144" s="46"/>
    </row>
    <row r="4145" spans="1:10" x14ac:dyDescent="0.25">
      <c r="A4145" s="7" t="str">
        <f>IF(C4144="","",IFERROR(IF(VLOOKUP(C4144,'Program Mapping'!B:B,1,FALSE)=C4144,"OK","Fix"),"Fix"))</f>
        <v/>
      </c>
      <c r="C4145" s="32"/>
      <c r="D4145" s="3"/>
      <c r="E4145" s="3"/>
      <c r="G4145" s="13"/>
      <c r="H4145" s="13"/>
      <c r="I4145" s="13"/>
      <c r="J4145" s="46"/>
    </row>
    <row r="4146" spans="1:10" x14ac:dyDescent="0.25">
      <c r="A4146" s="7" t="str">
        <f>IF(C4145="","",IFERROR(IF(VLOOKUP(C4145,'Program Mapping'!B:B,1,FALSE)=C4145,"OK","Fix"),"Fix"))</f>
        <v/>
      </c>
      <c r="C4146" s="32"/>
      <c r="D4146" s="3"/>
      <c r="E4146" s="3"/>
      <c r="G4146" s="13"/>
      <c r="H4146" s="13"/>
      <c r="I4146" s="13"/>
      <c r="J4146" s="46"/>
    </row>
    <row r="4147" spans="1:10" x14ac:dyDescent="0.25">
      <c r="A4147" s="7" t="str">
        <f>IF(C4146="","",IFERROR(IF(VLOOKUP(C4146,'Program Mapping'!B:B,1,FALSE)=C4146,"OK","Fix"),"Fix"))</f>
        <v/>
      </c>
      <c r="C4147" s="32"/>
      <c r="D4147" s="3"/>
      <c r="E4147" s="3"/>
      <c r="G4147" s="13"/>
      <c r="H4147" s="13"/>
      <c r="I4147" s="13"/>
      <c r="J4147" s="46"/>
    </row>
    <row r="4148" spans="1:10" x14ac:dyDescent="0.25">
      <c r="A4148" s="7" t="str">
        <f>IF(C4147="","",IFERROR(IF(VLOOKUP(C4147,'Program Mapping'!B:B,1,FALSE)=C4147,"OK","Fix"),"Fix"))</f>
        <v/>
      </c>
      <c r="C4148" s="32"/>
      <c r="D4148" s="3"/>
      <c r="E4148" s="3"/>
      <c r="G4148" s="13"/>
      <c r="H4148" s="13"/>
      <c r="I4148" s="13"/>
      <c r="J4148" s="46"/>
    </row>
    <row r="4149" spans="1:10" x14ac:dyDescent="0.25">
      <c r="A4149" s="7" t="str">
        <f>IF(C4148="","",IFERROR(IF(VLOOKUP(C4148,'Program Mapping'!B:B,1,FALSE)=C4148,"OK","Fix"),"Fix"))</f>
        <v/>
      </c>
      <c r="C4149" s="32"/>
      <c r="D4149" s="3"/>
      <c r="E4149" s="3"/>
      <c r="G4149" s="13"/>
      <c r="H4149" s="13"/>
      <c r="I4149" s="13"/>
      <c r="J4149" s="46"/>
    </row>
    <row r="4150" spans="1:10" x14ac:dyDescent="0.25">
      <c r="A4150" s="7" t="str">
        <f>IF(C4149="","",IFERROR(IF(VLOOKUP(C4149,'Program Mapping'!B:B,1,FALSE)=C4149,"OK","Fix"),"Fix"))</f>
        <v/>
      </c>
      <c r="C4150" s="32"/>
      <c r="D4150" s="3"/>
      <c r="E4150" s="3"/>
      <c r="G4150" s="13"/>
      <c r="H4150" s="13"/>
      <c r="I4150" s="13"/>
      <c r="J4150" s="46"/>
    </row>
    <row r="4151" spans="1:10" x14ac:dyDescent="0.25">
      <c r="A4151" s="7" t="str">
        <f>IF(C4150="","",IFERROR(IF(VLOOKUP(C4150,'Program Mapping'!B:B,1,FALSE)=C4150,"OK","Fix"),"Fix"))</f>
        <v/>
      </c>
      <c r="C4151" s="32"/>
      <c r="D4151" s="3"/>
      <c r="E4151" s="3"/>
      <c r="G4151" s="13"/>
      <c r="H4151" s="13"/>
      <c r="I4151" s="13"/>
      <c r="J4151" s="46"/>
    </row>
    <row r="4152" spans="1:10" x14ac:dyDescent="0.25">
      <c r="A4152" s="7" t="str">
        <f>IF(C4151="","",IFERROR(IF(VLOOKUP(C4151,'Program Mapping'!B:B,1,FALSE)=C4151,"OK","Fix"),"Fix"))</f>
        <v/>
      </c>
      <c r="C4152" s="32"/>
      <c r="D4152" s="3"/>
      <c r="E4152" s="3"/>
      <c r="G4152" s="13"/>
      <c r="H4152" s="13"/>
      <c r="I4152" s="13"/>
      <c r="J4152" s="46"/>
    </row>
    <row r="4153" spans="1:10" x14ac:dyDescent="0.25">
      <c r="A4153" s="7" t="str">
        <f>IF(C4152="","",IFERROR(IF(VLOOKUP(C4152,'Program Mapping'!B:B,1,FALSE)=C4152,"OK","Fix"),"Fix"))</f>
        <v/>
      </c>
      <c r="C4153" s="32"/>
      <c r="D4153" s="3"/>
      <c r="E4153" s="3"/>
      <c r="G4153" s="13"/>
      <c r="H4153" s="13"/>
      <c r="I4153" s="13"/>
      <c r="J4153" s="46"/>
    </row>
    <row r="4154" spans="1:10" x14ac:dyDescent="0.25">
      <c r="A4154" s="7" t="str">
        <f>IF(C4153="","",IFERROR(IF(VLOOKUP(C4153,'Program Mapping'!B:B,1,FALSE)=C4153,"OK","Fix"),"Fix"))</f>
        <v/>
      </c>
      <c r="C4154" s="32"/>
      <c r="D4154" s="3"/>
      <c r="E4154" s="3"/>
      <c r="G4154" s="13"/>
      <c r="H4154" s="13"/>
      <c r="I4154" s="13"/>
      <c r="J4154" s="46"/>
    </row>
    <row r="4155" spans="1:10" x14ac:dyDescent="0.25">
      <c r="A4155" s="7" t="str">
        <f>IF(C4154="","",IFERROR(IF(VLOOKUP(C4154,'Program Mapping'!B:B,1,FALSE)=C4154,"OK","Fix"),"Fix"))</f>
        <v/>
      </c>
      <c r="C4155" s="32"/>
      <c r="D4155" s="3"/>
      <c r="E4155" s="3"/>
      <c r="G4155" s="13"/>
      <c r="H4155" s="13"/>
      <c r="I4155" s="13"/>
      <c r="J4155" s="46"/>
    </row>
    <row r="4156" spans="1:10" x14ac:dyDescent="0.25">
      <c r="A4156" s="7" t="str">
        <f>IF(C4155="","",IFERROR(IF(VLOOKUP(C4155,'Program Mapping'!B:B,1,FALSE)=C4155,"OK","Fix"),"Fix"))</f>
        <v/>
      </c>
      <c r="C4156" s="32"/>
      <c r="D4156" s="3"/>
      <c r="E4156" s="3"/>
      <c r="G4156" s="13"/>
      <c r="H4156" s="13"/>
      <c r="I4156" s="13"/>
      <c r="J4156" s="46"/>
    </row>
    <row r="4157" spans="1:10" x14ac:dyDescent="0.25">
      <c r="A4157" s="7" t="str">
        <f>IF(C4156="","",IFERROR(IF(VLOOKUP(C4156,'Program Mapping'!B:B,1,FALSE)=C4156,"OK","Fix"),"Fix"))</f>
        <v/>
      </c>
      <c r="C4157" s="32"/>
      <c r="D4157" s="3"/>
      <c r="E4157" s="3"/>
      <c r="G4157" s="13"/>
      <c r="H4157" s="13"/>
      <c r="I4157" s="13"/>
      <c r="J4157" s="46"/>
    </row>
    <row r="4158" spans="1:10" x14ac:dyDescent="0.25">
      <c r="A4158" s="7" t="str">
        <f>IF(C4157="","",IFERROR(IF(VLOOKUP(C4157,'Program Mapping'!B:B,1,FALSE)=C4157,"OK","Fix"),"Fix"))</f>
        <v/>
      </c>
      <c r="C4158" s="32"/>
      <c r="D4158" s="3"/>
      <c r="E4158" s="3"/>
      <c r="G4158" s="13"/>
      <c r="H4158" s="13"/>
      <c r="I4158" s="13"/>
      <c r="J4158" s="46"/>
    </row>
    <row r="4159" spans="1:10" x14ac:dyDescent="0.25">
      <c r="A4159" s="7" t="str">
        <f>IF(C4158="","",IFERROR(IF(VLOOKUP(C4158,'Program Mapping'!B:B,1,FALSE)=C4158,"OK","Fix"),"Fix"))</f>
        <v/>
      </c>
      <c r="C4159" s="32"/>
      <c r="D4159" s="3"/>
      <c r="E4159" s="3"/>
      <c r="G4159" s="13"/>
      <c r="H4159" s="13"/>
      <c r="I4159" s="13"/>
      <c r="J4159" s="46"/>
    </row>
    <row r="4160" spans="1:10" x14ac:dyDescent="0.25">
      <c r="A4160" s="7" t="str">
        <f>IF(C4159="","",IFERROR(IF(VLOOKUP(C4159,'Program Mapping'!B:B,1,FALSE)=C4159,"OK","Fix"),"Fix"))</f>
        <v/>
      </c>
      <c r="C4160" s="32"/>
      <c r="D4160" s="3"/>
      <c r="E4160" s="3"/>
      <c r="G4160" s="13"/>
      <c r="H4160" s="13"/>
      <c r="I4160" s="13"/>
      <c r="J4160" s="46"/>
    </row>
    <row r="4161" spans="1:10" x14ac:dyDescent="0.25">
      <c r="A4161" s="7" t="str">
        <f>IF(C4160="","",IFERROR(IF(VLOOKUP(C4160,'Program Mapping'!B:B,1,FALSE)=C4160,"OK","Fix"),"Fix"))</f>
        <v/>
      </c>
      <c r="C4161" s="32"/>
      <c r="D4161" s="3"/>
      <c r="E4161" s="3"/>
      <c r="G4161" s="13"/>
      <c r="H4161" s="13"/>
      <c r="I4161" s="13"/>
      <c r="J4161" s="46"/>
    </row>
    <row r="4162" spans="1:10" x14ac:dyDescent="0.25">
      <c r="A4162" s="7" t="str">
        <f>IF(C4161="","",IFERROR(IF(VLOOKUP(C4161,'Program Mapping'!B:B,1,FALSE)=C4161,"OK","Fix"),"Fix"))</f>
        <v/>
      </c>
      <c r="C4162" s="32"/>
      <c r="D4162" s="3"/>
      <c r="E4162" s="3"/>
      <c r="G4162" s="13"/>
      <c r="H4162" s="13"/>
      <c r="I4162" s="13"/>
      <c r="J4162" s="46"/>
    </row>
    <row r="4163" spans="1:10" x14ac:dyDescent="0.25">
      <c r="A4163" s="7" t="str">
        <f>IF(C4162="","",IFERROR(IF(VLOOKUP(C4162,'Program Mapping'!B:B,1,FALSE)=C4162,"OK","Fix"),"Fix"))</f>
        <v/>
      </c>
      <c r="C4163" s="32"/>
      <c r="D4163" s="3"/>
      <c r="E4163" s="3"/>
      <c r="G4163" s="13"/>
      <c r="H4163" s="13"/>
      <c r="I4163" s="13"/>
      <c r="J4163" s="46"/>
    </row>
    <row r="4164" spans="1:10" x14ac:dyDescent="0.25">
      <c r="A4164" s="7" t="str">
        <f>IF(C4163="","",IFERROR(IF(VLOOKUP(C4163,'Program Mapping'!B:B,1,FALSE)=C4163,"OK","Fix"),"Fix"))</f>
        <v/>
      </c>
      <c r="C4164" s="32"/>
      <c r="D4164" s="3"/>
      <c r="E4164" s="3"/>
      <c r="G4164" s="13"/>
      <c r="H4164" s="13"/>
      <c r="I4164" s="13"/>
      <c r="J4164" s="46"/>
    </row>
    <row r="4165" spans="1:10" x14ac:dyDescent="0.25">
      <c r="A4165" s="7" t="str">
        <f>IF(C4164="","",IFERROR(IF(VLOOKUP(C4164,'Program Mapping'!B:B,1,FALSE)=C4164,"OK","Fix"),"Fix"))</f>
        <v/>
      </c>
      <c r="C4165" s="32"/>
      <c r="D4165" s="3"/>
      <c r="E4165" s="3"/>
      <c r="G4165" s="13"/>
      <c r="H4165" s="13"/>
      <c r="I4165" s="13"/>
      <c r="J4165" s="46"/>
    </row>
    <row r="4166" spans="1:10" x14ac:dyDescent="0.25">
      <c r="A4166" s="7" t="str">
        <f>IF(C4165="","",IFERROR(IF(VLOOKUP(C4165,'Program Mapping'!B:B,1,FALSE)=C4165,"OK","Fix"),"Fix"))</f>
        <v/>
      </c>
      <c r="C4166" s="32"/>
      <c r="D4166" s="3"/>
      <c r="E4166" s="3"/>
      <c r="G4166" s="13"/>
      <c r="H4166" s="13"/>
      <c r="I4166" s="13"/>
      <c r="J4166" s="46"/>
    </row>
    <row r="4167" spans="1:10" x14ac:dyDescent="0.25">
      <c r="A4167" s="7" t="str">
        <f>IF(C4166="","",IFERROR(IF(VLOOKUP(C4166,'Program Mapping'!B:B,1,FALSE)=C4166,"OK","Fix"),"Fix"))</f>
        <v/>
      </c>
      <c r="C4167" s="32"/>
      <c r="D4167" s="3"/>
      <c r="E4167" s="3"/>
      <c r="G4167" s="13"/>
      <c r="H4167" s="13"/>
      <c r="I4167" s="13"/>
      <c r="J4167" s="46"/>
    </row>
    <row r="4168" spans="1:10" x14ac:dyDescent="0.25">
      <c r="A4168" s="7" t="str">
        <f>IF(C4167="","",IFERROR(IF(VLOOKUP(C4167,'Program Mapping'!B:B,1,FALSE)=C4167,"OK","Fix"),"Fix"))</f>
        <v/>
      </c>
      <c r="C4168" s="32"/>
      <c r="D4168" s="3"/>
      <c r="E4168" s="3"/>
      <c r="G4168" s="13"/>
      <c r="H4168" s="13"/>
      <c r="I4168" s="13"/>
      <c r="J4168" s="46"/>
    </row>
    <row r="4169" spans="1:10" x14ac:dyDescent="0.25">
      <c r="A4169" s="7" t="str">
        <f>IF(C4168="","",IFERROR(IF(VLOOKUP(C4168,'Program Mapping'!B:B,1,FALSE)=C4168,"OK","Fix"),"Fix"))</f>
        <v/>
      </c>
      <c r="C4169" s="32"/>
      <c r="D4169" s="3"/>
      <c r="E4169" s="3"/>
      <c r="G4169" s="13"/>
      <c r="H4169" s="13"/>
      <c r="I4169" s="13"/>
      <c r="J4169" s="46"/>
    </row>
    <row r="4170" spans="1:10" x14ac:dyDescent="0.25">
      <c r="A4170" s="7" t="str">
        <f>IF(C4169="","",IFERROR(IF(VLOOKUP(C4169,'Program Mapping'!B:B,1,FALSE)=C4169,"OK","Fix"),"Fix"))</f>
        <v/>
      </c>
      <c r="C4170" s="32"/>
      <c r="D4170" s="3"/>
      <c r="E4170" s="3"/>
      <c r="G4170" s="13"/>
      <c r="H4170" s="13"/>
      <c r="I4170" s="13"/>
      <c r="J4170" s="46"/>
    </row>
    <row r="4171" spans="1:10" x14ac:dyDescent="0.25">
      <c r="A4171" s="7" t="str">
        <f>IF(C4170="","",IFERROR(IF(VLOOKUP(C4170,'Program Mapping'!B:B,1,FALSE)=C4170,"OK","Fix"),"Fix"))</f>
        <v/>
      </c>
      <c r="C4171" s="32"/>
      <c r="D4171" s="3"/>
      <c r="E4171" s="3"/>
      <c r="G4171" s="13"/>
      <c r="H4171" s="13"/>
      <c r="I4171" s="13"/>
      <c r="J4171" s="46"/>
    </row>
    <row r="4172" spans="1:10" x14ac:dyDescent="0.25">
      <c r="A4172" s="7" t="str">
        <f>IF(C4171="","",IFERROR(IF(VLOOKUP(C4171,'Program Mapping'!B:B,1,FALSE)=C4171,"OK","Fix"),"Fix"))</f>
        <v/>
      </c>
      <c r="C4172" s="32"/>
      <c r="D4172" s="3"/>
      <c r="E4172" s="3"/>
      <c r="G4172" s="13"/>
      <c r="H4172" s="13"/>
      <c r="I4172" s="13"/>
      <c r="J4172" s="46"/>
    </row>
    <row r="4173" spans="1:10" x14ac:dyDescent="0.25">
      <c r="A4173" s="7" t="str">
        <f>IF(C4172="","",IFERROR(IF(VLOOKUP(C4172,'Program Mapping'!B:B,1,FALSE)=C4172,"OK","Fix"),"Fix"))</f>
        <v/>
      </c>
      <c r="C4173" s="32"/>
      <c r="D4173" s="3"/>
      <c r="E4173" s="3"/>
      <c r="G4173" s="13"/>
      <c r="H4173" s="13"/>
      <c r="I4173" s="13"/>
      <c r="J4173" s="46"/>
    </row>
    <row r="4174" spans="1:10" x14ac:dyDescent="0.25">
      <c r="A4174" s="7" t="str">
        <f>IF(C4173="","",IFERROR(IF(VLOOKUP(C4173,'Program Mapping'!B:B,1,FALSE)=C4173,"OK","Fix"),"Fix"))</f>
        <v/>
      </c>
      <c r="C4174" s="32"/>
      <c r="D4174" s="3"/>
      <c r="E4174" s="3"/>
      <c r="G4174" s="13"/>
      <c r="H4174" s="13"/>
      <c r="I4174" s="13"/>
      <c r="J4174" s="46"/>
    </row>
    <row r="4175" spans="1:10" x14ac:dyDescent="0.25">
      <c r="A4175" s="7" t="str">
        <f>IF(C4174="","",IFERROR(IF(VLOOKUP(C4174,'Program Mapping'!B:B,1,FALSE)=C4174,"OK","Fix"),"Fix"))</f>
        <v/>
      </c>
      <c r="C4175" s="32"/>
      <c r="D4175" s="3"/>
      <c r="E4175" s="3"/>
      <c r="G4175" s="13"/>
      <c r="H4175" s="13"/>
      <c r="I4175" s="13"/>
      <c r="J4175" s="46"/>
    </row>
    <row r="4176" spans="1:10" x14ac:dyDescent="0.25">
      <c r="A4176" s="7" t="str">
        <f>IF(C4175="","",IFERROR(IF(VLOOKUP(C4175,'Program Mapping'!B:B,1,FALSE)=C4175,"OK","Fix"),"Fix"))</f>
        <v/>
      </c>
      <c r="C4176" s="32"/>
      <c r="D4176" s="3"/>
      <c r="E4176" s="3"/>
      <c r="G4176" s="13"/>
      <c r="H4176" s="13"/>
      <c r="I4176" s="13"/>
      <c r="J4176" s="46"/>
    </row>
    <row r="4177" spans="1:10" x14ac:dyDescent="0.25">
      <c r="A4177" s="7" t="str">
        <f>IF(C4176="","",IFERROR(IF(VLOOKUP(C4176,'Program Mapping'!B:B,1,FALSE)=C4176,"OK","Fix"),"Fix"))</f>
        <v/>
      </c>
      <c r="C4177" s="32"/>
      <c r="D4177" s="3"/>
      <c r="E4177" s="3"/>
      <c r="G4177" s="13"/>
      <c r="H4177" s="13"/>
      <c r="I4177" s="13"/>
      <c r="J4177" s="46"/>
    </row>
    <row r="4178" spans="1:10" x14ac:dyDescent="0.25">
      <c r="A4178" s="7" t="str">
        <f>IF(C4177="","",IFERROR(IF(VLOOKUP(C4177,'Program Mapping'!B:B,1,FALSE)=C4177,"OK","Fix"),"Fix"))</f>
        <v/>
      </c>
      <c r="C4178" s="32"/>
      <c r="D4178" s="3"/>
      <c r="E4178" s="3"/>
      <c r="G4178" s="13"/>
      <c r="H4178" s="13"/>
      <c r="I4178" s="13"/>
      <c r="J4178" s="46"/>
    </row>
    <row r="4179" spans="1:10" x14ac:dyDescent="0.25">
      <c r="A4179" s="7" t="str">
        <f>IF(C4178="","",IFERROR(IF(VLOOKUP(C4178,'Program Mapping'!B:B,1,FALSE)=C4178,"OK","Fix"),"Fix"))</f>
        <v/>
      </c>
      <c r="C4179" s="32"/>
      <c r="D4179" s="3"/>
      <c r="E4179" s="3"/>
      <c r="G4179" s="13"/>
      <c r="H4179" s="13"/>
      <c r="I4179" s="13"/>
      <c r="J4179" s="46"/>
    </row>
    <row r="4180" spans="1:10" x14ac:dyDescent="0.25">
      <c r="A4180" s="7" t="str">
        <f>IF(C4179="","",IFERROR(IF(VLOOKUP(C4179,'Program Mapping'!B:B,1,FALSE)=C4179,"OK","Fix"),"Fix"))</f>
        <v/>
      </c>
      <c r="C4180" s="32"/>
      <c r="D4180" s="3"/>
      <c r="E4180" s="3"/>
      <c r="G4180" s="13"/>
      <c r="H4180" s="13"/>
      <c r="I4180" s="13"/>
      <c r="J4180" s="46"/>
    </row>
    <row r="4181" spans="1:10" x14ac:dyDescent="0.25">
      <c r="A4181" s="7" t="str">
        <f>IF(C4180="","",IFERROR(IF(VLOOKUP(C4180,'Program Mapping'!B:B,1,FALSE)=C4180,"OK","Fix"),"Fix"))</f>
        <v/>
      </c>
      <c r="C4181" s="32"/>
      <c r="D4181" s="3"/>
      <c r="E4181" s="3"/>
      <c r="G4181" s="13"/>
      <c r="H4181" s="13"/>
      <c r="I4181" s="13"/>
      <c r="J4181" s="46"/>
    </row>
    <row r="4182" spans="1:10" x14ac:dyDescent="0.25">
      <c r="A4182" s="7" t="str">
        <f>IF(C4181="","",IFERROR(IF(VLOOKUP(C4181,'Program Mapping'!B:B,1,FALSE)=C4181,"OK","Fix"),"Fix"))</f>
        <v/>
      </c>
      <c r="C4182" s="32"/>
      <c r="D4182" s="3"/>
      <c r="E4182" s="3"/>
      <c r="G4182" s="13"/>
      <c r="H4182" s="13"/>
      <c r="I4182" s="13"/>
      <c r="J4182" s="46"/>
    </row>
    <row r="4183" spans="1:10" x14ac:dyDescent="0.25">
      <c r="A4183" s="7" t="str">
        <f>IF(C4182="","",IFERROR(IF(VLOOKUP(C4182,'Program Mapping'!B:B,1,FALSE)=C4182,"OK","Fix"),"Fix"))</f>
        <v/>
      </c>
      <c r="C4183" s="32"/>
      <c r="D4183" s="3"/>
      <c r="E4183" s="3"/>
      <c r="G4183" s="13"/>
      <c r="H4183" s="13"/>
      <c r="I4183" s="13"/>
      <c r="J4183" s="46"/>
    </row>
    <row r="4184" spans="1:10" x14ac:dyDescent="0.25">
      <c r="A4184" s="7" t="str">
        <f>IF(C4183="","",IFERROR(IF(VLOOKUP(C4183,'Program Mapping'!B:B,1,FALSE)=C4183,"OK","Fix"),"Fix"))</f>
        <v/>
      </c>
      <c r="C4184" s="32"/>
      <c r="D4184" s="3"/>
      <c r="E4184" s="3"/>
      <c r="G4184" s="13"/>
      <c r="H4184" s="13"/>
      <c r="I4184" s="13"/>
      <c r="J4184" s="46"/>
    </row>
    <row r="4185" spans="1:10" x14ac:dyDescent="0.25">
      <c r="A4185" s="7" t="str">
        <f>IF(C4184="","",IFERROR(IF(VLOOKUP(C4184,'Program Mapping'!B:B,1,FALSE)=C4184,"OK","Fix"),"Fix"))</f>
        <v/>
      </c>
      <c r="C4185" s="32"/>
      <c r="D4185" s="3"/>
      <c r="E4185" s="3"/>
      <c r="G4185" s="13"/>
      <c r="H4185" s="13"/>
      <c r="I4185" s="13"/>
      <c r="J4185" s="46"/>
    </row>
    <row r="4186" spans="1:10" x14ac:dyDescent="0.25">
      <c r="A4186" s="7" t="str">
        <f>IF(C4185="","",IFERROR(IF(VLOOKUP(C4185,'Program Mapping'!B:B,1,FALSE)=C4185,"OK","Fix"),"Fix"))</f>
        <v/>
      </c>
      <c r="C4186" s="32"/>
      <c r="D4186" s="3"/>
      <c r="E4186" s="3"/>
      <c r="G4186" s="13"/>
      <c r="H4186" s="13"/>
      <c r="I4186" s="13"/>
      <c r="J4186" s="46"/>
    </row>
    <row r="4187" spans="1:10" x14ac:dyDescent="0.25">
      <c r="A4187" s="7" t="str">
        <f>IF(C4186="","",IFERROR(IF(VLOOKUP(C4186,'Program Mapping'!B:B,1,FALSE)=C4186,"OK","Fix"),"Fix"))</f>
        <v/>
      </c>
      <c r="C4187" s="32"/>
      <c r="D4187" s="3"/>
      <c r="E4187" s="3"/>
      <c r="G4187" s="13"/>
      <c r="H4187" s="13"/>
      <c r="I4187" s="13"/>
      <c r="J4187" s="46"/>
    </row>
    <row r="4188" spans="1:10" x14ac:dyDescent="0.25">
      <c r="A4188" s="7" t="str">
        <f>IF(C4187="","",IFERROR(IF(VLOOKUP(C4187,'Program Mapping'!B:B,1,FALSE)=C4187,"OK","Fix"),"Fix"))</f>
        <v/>
      </c>
      <c r="C4188" s="32"/>
      <c r="D4188" s="3"/>
      <c r="E4188" s="3"/>
      <c r="G4188" s="13"/>
      <c r="H4188" s="13"/>
      <c r="I4188" s="13"/>
      <c r="J4188" s="46"/>
    </row>
    <row r="4189" spans="1:10" x14ac:dyDescent="0.25">
      <c r="A4189" s="7" t="str">
        <f>IF(C4188="","",IFERROR(IF(VLOOKUP(C4188,'Program Mapping'!B:B,1,FALSE)=C4188,"OK","Fix"),"Fix"))</f>
        <v/>
      </c>
      <c r="C4189" s="32"/>
      <c r="D4189" s="3"/>
      <c r="E4189" s="3"/>
      <c r="G4189" s="13"/>
      <c r="H4189" s="13"/>
      <c r="I4189" s="13"/>
      <c r="J4189" s="46"/>
    </row>
    <row r="4190" spans="1:10" x14ac:dyDescent="0.25">
      <c r="A4190" s="7" t="str">
        <f>IF(C4189="","",IFERROR(IF(VLOOKUP(C4189,'Program Mapping'!B:B,1,FALSE)=C4189,"OK","Fix"),"Fix"))</f>
        <v/>
      </c>
      <c r="C4190" s="32"/>
      <c r="D4190" s="3"/>
      <c r="E4190" s="3"/>
      <c r="G4190" s="13"/>
      <c r="H4190" s="13"/>
      <c r="I4190" s="13"/>
      <c r="J4190" s="46"/>
    </row>
    <row r="4191" spans="1:10" x14ac:dyDescent="0.25">
      <c r="A4191" s="7" t="str">
        <f>IF(C4190="","",IFERROR(IF(VLOOKUP(C4190,'Program Mapping'!B:B,1,FALSE)=C4190,"OK","Fix"),"Fix"))</f>
        <v/>
      </c>
      <c r="C4191" s="32"/>
      <c r="D4191" s="3"/>
      <c r="E4191" s="3"/>
      <c r="G4191" s="13"/>
      <c r="H4191" s="13"/>
      <c r="I4191" s="13"/>
      <c r="J4191" s="46"/>
    </row>
    <row r="4192" spans="1:10" x14ac:dyDescent="0.25">
      <c r="A4192" s="7" t="str">
        <f>IF(C4191="","",IFERROR(IF(VLOOKUP(C4191,'Program Mapping'!B:B,1,FALSE)=C4191,"OK","Fix"),"Fix"))</f>
        <v/>
      </c>
      <c r="C4192" s="32"/>
      <c r="D4192" s="3"/>
      <c r="E4192" s="3"/>
      <c r="G4192" s="13"/>
      <c r="H4192" s="13"/>
      <c r="I4192" s="13"/>
      <c r="J4192" s="46"/>
    </row>
    <row r="4193" spans="1:10" x14ac:dyDescent="0.25">
      <c r="A4193" s="7" t="str">
        <f>IF(C4192="","",IFERROR(IF(VLOOKUP(C4192,'Program Mapping'!B:B,1,FALSE)=C4192,"OK","Fix"),"Fix"))</f>
        <v/>
      </c>
      <c r="C4193" s="32"/>
      <c r="D4193" s="3"/>
      <c r="E4193" s="3"/>
      <c r="G4193" s="13"/>
      <c r="H4193" s="13"/>
      <c r="I4193" s="13"/>
      <c r="J4193" s="46"/>
    </row>
    <row r="4194" spans="1:10" x14ac:dyDescent="0.25">
      <c r="A4194" s="7" t="str">
        <f>IF(C4193="","",IFERROR(IF(VLOOKUP(C4193,'Program Mapping'!B:B,1,FALSE)=C4193,"OK","Fix"),"Fix"))</f>
        <v/>
      </c>
      <c r="C4194" s="32"/>
      <c r="D4194" s="3"/>
      <c r="E4194" s="3"/>
      <c r="G4194" s="13"/>
      <c r="H4194" s="13"/>
      <c r="I4194" s="13"/>
      <c r="J4194" s="46"/>
    </row>
    <row r="4195" spans="1:10" x14ac:dyDescent="0.25">
      <c r="A4195" s="7" t="str">
        <f>IF(C4194="","",IFERROR(IF(VLOOKUP(C4194,'Program Mapping'!B:B,1,FALSE)=C4194,"OK","Fix"),"Fix"))</f>
        <v/>
      </c>
      <c r="C4195" s="32"/>
      <c r="D4195" s="3"/>
      <c r="E4195" s="3"/>
      <c r="G4195" s="13"/>
      <c r="H4195" s="13"/>
      <c r="I4195" s="13"/>
      <c r="J4195" s="46"/>
    </row>
    <row r="4196" spans="1:10" x14ac:dyDescent="0.25">
      <c r="A4196" s="7" t="str">
        <f>IF(C4195="","",IFERROR(IF(VLOOKUP(C4195,'Program Mapping'!B:B,1,FALSE)=C4195,"OK","Fix"),"Fix"))</f>
        <v/>
      </c>
      <c r="C4196" s="32"/>
      <c r="D4196" s="3"/>
      <c r="E4196" s="3"/>
      <c r="G4196" s="13"/>
      <c r="H4196" s="13"/>
      <c r="I4196" s="13"/>
      <c r="J4196" s="46"/>
    </row>
    <row r="4197" spans="1:10" x14ac:dyDescent="0.25">
      <c r="A4197" s="7" t="str">
        <f>IF(C4196="","",IFERROR(IF(VLOOKUP(C4196,'Program Mapping'!B:B,1,FALSE)=C4196,"OK","Fix"),"Fix"))</f>
        <v/>
      </c>
      <c r="C4197" s="32"/>
      <c r="D4197" s="3"/>
      <c r="E4197" s="3"/>
      <c r="G4197" s="13"/>
      <c r="H4197" s="13"/>
      <c r="I4197" s="13"/>
      <c r="J4197" s="46"/>
    </row>
    <row r="4198" spans="1:10" x14ac:dyDescent="0.25">
      <c r="A4198" s="7" t="str">
        <f>IF(C4197="","",IFERROR(IF(VLOOKUP(C4197,'Program Mapping'!B:B,1,FALSE)=C4197,"OK","Fix"),"Fix"))</f>
        <v/>
      </c>
      <c r="C4198" s="32"/>
      <c r="D4198" s="3"/>
      <c r="E4198" s="3"/>
      <c r="G4198" s="13"/>
      <c r="H4198" s="13"/>
      <c r="I4198" s="13"/>
      <c r="J4198" s="46"/>
    </row>
    <row r="4199" spans="1:10" x14ac:dyDescent="0.25">
      <c r="A4199" s="7" t="str">
        <f>IF(C4198="","",IFERROR(IF(VLOOKUP(C4198,'Program Mapping'!B:B,1,FALSE)=C4198,"OK","Fix"),"Fix"))</f>
        <v/>
      </c>
      <c r="C4199" s="32"/>
      <c r="D4199" s="3"/>
      <c r="E4199" s="3"/>
      <c r="G4199" s="13"/>
      <c r="H4199" s="13"/>
      <c r="I4199" s="13"/>
      <c r="J4199" s="46"/>
    </row>
    <row r="4200" spans="1:10" x14ac:dyDescent="0.25">
      <c r="A4200" s="7" t="str">
        <f>IF(C4199="","",IFERROR(IF(VLOOKUP(C4199,'Program Mapping'!B:B,1,FALSE)=C4199,"OK","Fix"),"Fix"))</f>
        <v/>
      </c>
      <c r="C4200" s="32"/>
      <c r="D4200" s="3"/>
      <c r="E4200" s="3"/>
      <c r="G4200" s="13"/>
      <c r="H4200" s="13"/>
      <c r="I4200" s="13"/>
      <c r="J4200" s="46"/>
    </row>
    <row r="4201" spans="1:10" x14ac:dyDescent="0.25">
      <c r="A4201" s="7" t="str">
        <f>IF(C4200="","",IFERROR(IF(VLOOKUP(C4200,'Program Mapping'!B:B,1,FALSE)=C4200,"OK","Fix"),"Fix"))</f>
        <v/>
      </c>
      <c r="C4201" s="32"/>
      <c r="D4201" s="3"/>
      <c r="E4201" s="3"/>
      <c r="G4201" s="13"/>
      <c r="H4201" s="13"/>
      <c r="I4201" s="13"/>
      <c r="J4201" s="46"/>
    </row>
    <row r="4202" spans="1:10" x14ac:dyDescent="0.25">
      <c r="A4202" s="7" t="str">
        <f>IF(C4201="","",IFERROR(IF(VLOOKUP(C4201,'Program Mapping'!B:B,1,FALSE)=C4201,"OK","Fix"),"Fix"))</f>
        <v/>
      </c>
      <c r="C4202" s="32"/>
      <c r="D4202" s="3"/>
      <c r="E4202" s="3"/>
      <c r="G4202" s="13"/>
      <c r="H4202" s="13"/>
      <c r="I4202" s="13"/>
      <c r="J4202" s="46"/>
    </row>
    <row r="4203" spans="1:10" x14ac:dyDescent="0.25">
      <c r="A4203" s="7" t="str">
        <f>IF(C4202="","",IFERROR(IF(VLOOKUP(C4202,'Program Mapping'!B:B,1,FALSE)=C4202,"OK","Fix"),"Fix"))</f>
        <v/>
      </c>
      <c r="C4203" s="32"/>
      <c r="D4203" s="3"/>
      <c r="E4203" s="3"/>
      <c r="G4203" s="13"/>
      <c r="H4203" s="13"/>
      <c r="I4203" s="13"/>
      <c r="J4203" s="46"/>
    </row>
    <row r="4204" spans="1:10" x14ac:dyDescent="0.25">
      <c r="A4204" s="7" t="str">
        <f>IF(C4203="","",IFERROR(IF(VLOOKUP(C4203,'Program Mapping'!B:B,1,FALSE)=C4203,"OK","Fix"),"Fix"))</f>
        <v/>
      </c>
      <c r="C4204" s="32"/>
      <c r="D4204" s="3"/>
      <c r="E4204" s="3"/>
      <c r="G4204" s="13"/>
      <c r="H4204" s="13"/>
      <c r="I4204" s="13"/>
      <c r="J4204" s="46"/>
    </row>
    <row r="4205" spans="1:10" x14ac:dyDescent="0.25">
      <c r="A4205" s="7" t="str">
        <f>IF(C4204="","",IFERROR(IF(VLOOKUP(C4204,'Program Mapping'!B:B,1,FALSE)=C4204,"OK","Fix"),"Fix"))</f>
        <v/>
      </c>
      <c r="C4205" s="32"/>
      <c r="D4205" s="3"/>
      <c r="E4205" s="3"/>
      <c r="G4205" s="13"/>
      <c r="H4205" s="13"/>
      <c r="I4205" s="13"/>
      <c r="J4205" s="46"/>
    </row>
    <row r="4206" spans="1:10" x14ac:dyDescent="0.25">
      <c r="A4206" s="7" t="str">
        <f>IF(C4205="","",IFERROR(IF(VLOOKUP(C4205,'Program Mapping'!B:B,1,FALSE)=C4205,"OK","Fix"),"Fix"))</f>
        <v/>
      </c>
      <c r="C4206" s="32"/>
      <c r="D4206" s="3"/>
      <c r="E4206" s="3"/>
      <c r="G4206" s="13"/>
      <c r="H4206" s="13"/>
      <c r="I4206" s="13"/>
      <c r="J4206" s="46"/>
    </row>
    <row r="4207" spans="1:10" x14ac:dyDescent="0.25">
      <c r="A4207" s="7" t="str">
        <f>IF(C4206="","",IFERROR(IF(VLOOKUP(C4206,'Program Mapping'!B:B,1,FALSE)=C4206,"OK","Fix"),"Fix"))</f>
        <v/>
      </c>
      <c r="C4207" s="32"/>
      <c r="D4207" s="3"/>
      <c r="E4207" s="3"/>
      <c r="G4207" s="13"/>
      <c r="H4207" s="13"/>
      <c r="I4207" s="13"/>
      <c r="J4207" s="46"/>
    </row>
    <row r="4208" spans="1:10" x14ac:dyDescent="0.25">
      <c r="A4208" s="7" t="str">
        <f>IF(C4207="","",IFERROR(IF(VLOOKUP(C4207,'Program Mapping'!B:B,1,FALSE)=C4207,"OK","Fix"),"Fix"))</f>
        <v/>
      </c>
      <c r="C4208" s="32"/>
      <c r="D4208" s="3"/>
      <c r="E4208" s="3"/>
      <c r="G4208" s="13"/>
      <c r="H4208" s="13"/>
      <c r="I4208" s="13"/>
      <c r="J4208" s="46"/>
    </row>
    <row r="4209" spans="1:10" x14ac:dyDescent="0.25">
      <c r="A4209" s="7" t="str">
        <f>IF(C4208="","",IFERROR(IF(VLOOKUP(C4208,'Program Mapping'!B:B,1,FALSE)=C4208,"OK","Fix"),"Fix"))</f>
        <v/>
      </c>
      <c r="C4209" s="32"/>
      <c r="D4209" s="3"/>
      <c r="E4209" s="3"/>
      <c r="G4209" s="13"/>
      <c r="H4209" s="13"/>
      <c r="I4209" s="13"/>
      <c r="J4209" s="46"/>
    </row>
    <row r="4210" spans="1:10" x14ac:dyDescent="0.25">
      <c r="A4210" s="7" t="str">
        <f>IF(C4209="","",IFERROR(IF(VLOOKUP(C4209,'Program Mapping'!B:B,1,FALSE)=C4209,"OK","Fix"),"Fix"))</f>
        <v/>
      </c>
      <c r="C4210" s="32"/>
      <c r="D4210" s="3"/>
      <c r="E4210" s="3"/>
      <c r="G4210" s="13"/>
      <c r="H4210" s="13"/>
      <c r="I4210" s="13"/>
      <c r="J4210" s="46"/>
    </row>
    <row r="4211" spans="1:10" x14ac:dyDescent="0.25">
      <c r="A4211" s="7" t="str">
        <f>IF(C4210="","",IFERROR(IF(VLOOKUP(C4210,'Program Mapping'!B:B,1,FALSE)=C4210,"OK","Fix"),"Fix"))</f>
        <v/>
      </c>
      <c r="C4211" s="32"/>
      <c r="D4211" s="3"/>
      <c r="E4211" s="3"/>
      <c r="G4211" s="13"/>
      <c r="H4211" s="13"/>
      <c r="I4211" s="13"/>
      <c r="J4211" s="46"/>
    </row>
    <row r="4212" spans="1:10" x14ac:dyDescent="0.25">
      <c r="A4212" s="7" t="str">
        <f>IF(C4211="","",IFERROR(IF(VLOOKUP(C4211,'Program Mapping'!B:B,1,FALSE)=C4211,"OK","Fix"),"Fix"))</f>
        <v/>
      </c>
      <c r="C4212" s="32"/>
      <c r="D4212" s="3"/>
      <c r="E4212" s="3"/>
      <c r="G4212" s="13"/>
      <c r="H4212" s="13"/>
      <c r="I4212" s="13"/>
      <c r="J4212" s="46"/>
    </row>
    <row r="4213" spans="1:10" x14ac:dyDescent="0.25">
      <c r="A4213" s="7" t="str">
        <f>IF(C4212="","",IFERROR(IF(VLOOKUP(C4212,'Program Mapping'!B:B,1,FALSE)=C4212,"OK","Fix"),"Fix"))</f>
        <v/>
      </c>
      <c r="C4213" s="32"/>
      <c r="D4213" s="3"/>
      <c r="E4213" s="3"/>
      <c r="G4213" s="13"/>
      <c r="H4213" s="13"/>
      <c r="I4213" s="13"/>
      <c r="J4213" s="46"/>
    </row>
    <row r="4214" spans="1:10" x14ac:dyDescent="0.25">
      <c r="A4214" s="7" t="str">
        <f>IF(C4213="","",IFERROR(IF(VLOOKUP(C4213,'Program Mapping'!B:B,1,FALSE)=C4213,"OK","Fix"),"Fix"))</f>
        <v/>
      </c>
      <c r="C4214" s="32"/>
      <c r="D4214" s="3"/>
      <c r="E4214" s="3"/>
      <c r="G4214" s="13"/>
      <c r="H4214" s="13"/>
      <c r="I4214" s="13"/>
      <c r="J4214" s="46"/>
    </row>
    <row r="4215" spans="1:10" x14ac:dyDescent="0.25">
      <c r="A4215" s="7" t="str">
        <f>IF(C4214="","",IFERROR(IF(VLOOKUP(C4214,'Program Mapping'!B:B,1,FALSE)=C4214,"OK","Fix"),"Fix"))</f>
        <v/>
      </c>
      <c r="C4215" s="32"/>
      <c r="D4215" s="3"/>
      <c r="E4215" s="3"/>
      <c r="G4215" s="13"/>
      <c r="H4215" s="13"/>
      <c r="I4215" s="13"/>
      <c r="J4215" s="46"/>
    </row>
    <row r="4216" spans="1:10" x14ac:dyDescent="0.25">
      <c r="A4216" s="7" t="str">
        <f>IF(C4215="","",IFERROR(IF(VLOOKUP(C4215,'Program Mapping'!B:B,1,FALSE)=C4215,"OK","Fix"),"Fix"))</f>
        <v/>
      </c>
      <c r="C4216" s="32"/>
      <c r="D4216" s="3"/>
      <c r="E4216" s="3"/>
      <c r="G4216" s="13"/>
      <c r="H4216" s="13"/>
      <c r="I4216" s="13"/>
      <c r="J4216" s="46"/>
    </row>
    <row r="4217" spans="1:10" x14ac:dyDescent="0.25">
      <c r="A4217" s="7" t="str">
        <f>IF(C4216="","",IFERROR(IF(VLOOKUP(C4216,'Program Mapping'!B:B,1,FALSE)=C4216,"OK","Fix"),"Fix"))</f>
        <v/>
      </c>
      <c r="C4217" s="32"/>
      <c r="D4217" s="3"/>
      <c r="E4217" s="3"/>
      <c r="G4217" s="13"/>
      <c r="H4217" s="13"/>
      <c r="I4217" s="13"/>
      <c r="J4217" s="46"/>
    </row>
    <row r="4218" spans="1:10" x14ac:dyDescent="0.25">
      <c r="A4218" s="7" t="str">
        <f>IF(C4217="","",IFERROR(IF(VLOOKUP(C4217,'Program Mapping'!B:B,1,FALSE)=C4217,"OK","Fix"),"Fix"))</f>
        <v/>
      </c>
      <c r="C4218" s="32"/>
      <c r="D4218" s="3"/>
      <c r="E4218" s="3"/>
      <c r="G4218" s="13"/>
      <c r="H4218" s="13"/>
      <c r="I4218" s="13"/>
      <c r="J4218" s="46"/>
    </row>
    <row r="4219" spans="1:10" x14ac:dyDescent="0.25">
      <c r="A4219" s="7" t="str">
        <f>IF(C4218="","",IFERROR(IF(VLOOKUP(C4218,'Program Mapping'!B:B,1,FALSE)=C4218,"OK","Fix"),"Fix"))</f>
        <v/>
      </c>
      <c r="C4219" s="32"/>
      <c r="D4219" s="3"/>
      <c r="E4219" s="3"/>
      <c r="G4219" s="13"/>
      <c r="H4219" s="13"/>
      <c r="I4219" s="13"/>
      <c r="J4219" s="46"/>
    </row>
    <row r="4220" spans="1:10" x14ac:dyDescent="0.25">
      <c r="A4220" s="7" t="str">
        <f>IF(C4219="","",IFERROR(IF(VLOOKUP(C4219,'Program Mapping'!B:B,1,FALSE)=C4219,"OK","Fix"),"Fix"))</f>
        <v/>
      </c>
      <c r="C4220" s="32"/>
      <c r="D4220" s="3"/>
      <c r="E4220" s="3"/>
      <c r="G4220" s="13"/>
      <c r="H4220" s="13"/>
      <c r="I4220" s="13"/>
      <c r="J4220" s="46"/>
    </row>
    <row r="4221" spans="1:10" x14ac:dyDescent="0.25">
      <c r="A4221" s="7" t="str">
        <f>IF(C4220="","",IFERROR(IF(VLOOKUP(C4220,'Program Mapping'!B:B,1,FALSE)=C4220,"OK","Fix"),"Fix"))</f>
        <v/>
      </c>
      <c r="C4221" s="32"/>
      <c r="D4221" s="3"/>
      <c r="E4221" s="3"/>
      <c r="G4221" s="13"/>
      <c r="H4221" s="13"/>
      <c r="I4221" s="13"/>
      <c r="J4221" s="46"/>
    </row>
    <row r="4222" spans="1:10" x14ac:dyDescent="0.25">
      <c r="A4222" s="7" t="str">
        <f>IF(C4221="","",IFERROR(IF(VLOOKUP(C4221,'Program Mapping'!B:B,1,FALSE)=C4221,"OK","Fix"),"Fix"))</f>
        <v/>
      </c>
      <c r="C4222" s="32"/>
      <c r="D4222" s="3"/>
      <c r="E4222" s="3"/>
      <c r="G4222" s="13"/>
      <c r="H4222" s="13"/>
      <c r="I4222" s="13"/>
      <c r="J4222" s="46"/>
    </row>
    <row r="4223" spans="1:10" x14ac:dyDescent="0.25">
      <c r="A4223" s="7" t="str">
        <f>IF(C4222="","",IFERROR(IF(VLOOKUP(C4222,'Program Mapping'!B:B,1,FALSE)=C4222,"OK","Fix"),"Fix"))</f>
        <v/>
      </c>
      <c r="C4223" s="32"/>
      <c r="D4223" s="3"/>
      <c r="E4223" s="3"/>
      <c r="G4223" s="13"/>
      <c r="H4223" s="13"/>
      <c r="I4223" s="13"/>
      <c r="J4223" s="46"/>
    </row>
    <row r="4224" spans="1:10" x14ac:dyDescent="0.25">
      <c r="A4224" s="7" t="str">
        <f>IF(C4223="","",IFERROR(IF(VLOOKUP(C4223,'Program Mapping'!B:B,1,FALSE)=C4223,"OK","Fix"),"Fix"))</f>
        <v/>
      </c>
      <c r="C4224" s="32"/>
      <c r="D4224" s="3"/>
      <c r="E4224" s="3"/>
      <c r="G4224" s="13"/>
      <c r="H4224" s="13"/>
      <c r="I4224" s="13"/>
      <c r="J4224" s="46"/>
    </row>
    <row r="4225" spans="1:10" x14ac:dyDescent="0.25">
      <c r="A4225" s="7" t="str">
        <f>IF(C4224="","",IFERROR(IF(VLOOKUP(C4224,'Program Mapping'!B:B,1,FALSE)=C4224,"OK","Fix"),"Fix"))</f>
        <v/>
      </c>
      <c r="C4225" s="32"/>
      <c r="D4225" s="3"/>
      <c r="E4225" s="3"/>
      <c r="G4225" s="13"/>
      <c r="H4225" s="13"/>
      <c r="I4225" s="13"/>
      <c r="J4225" s="46"/>
    </row>
    <row r="4226" spans="1:10" x14ac:dyDescent="0.25">
      <c r="A4226" s="7" t="str">
        <f>IF(C4225="","",IFERROR(IF(VLOOKUP(C4225,'Program Mapping'!B:B,1,FALSE)=C4225,"OK","Fix"),"Fix"))</f>
        <v/>
      </c>
      <c r="C4226" s="32"/>
      <c r="D4226" s="3"/>
      <c r="E4226" s="3"/>
      <c r="G4226" s="13"/>
      <c r="H4226" s="13"/>
      <c r="I4226" s="13"/>
      <c r="J4226" s="46"/>
    </row>
    <row r="4227" spans="1:10" x14ac:dyDescent="0.25">
      <c r="A4227" s="7" t="str">
        <f>IF(C4226="","",IFERROR(IF(VLOOKUP(C4226,'Program Mapping'!B:B,1,FALSE)=C4226,"OK","Fix"),"Fix"))</f>
        <v/>
      </c>
      <c r="C4227" s="32"/>
      <c r="D4227" s="3"/>
      <c r="E4227" s="3"/>
      <c r="G4227" s="13"/>
      <c r="H4227" s="13"/>
      <c r="I4227" s="13"/>
      <c r="J4227" s="46"/>
    </row>
    <row r="4228" spans="1:10" x14ac:dyDescent="0.25">
      <c r="A4228" s="7" t="str">
        <f>IF(C4227="","",IFERROR(IF(VLOOKUP(C4227,'Program Mapping'!B:B,1,FALSE)=C4227,"OK","Fix"),"Fix"))</f>
        <v/>
      </c>
      <c r="C4228" s="32"/>
      <c r="D4228" s="3"/>
      <c r="E4228" s="3"/>
      <c r="G4228" s="13"/>
      <c r="H4228" s="13"/>
      <c r="I4228" s="13"/>
      <c r="J4228" s="46"/>
    </row>
    <row r="4229" spans="1:10" x14ac:dyDescent="0.25">
      <c r="A4229" s="7" t="str">
        <f>IF(C4228="","",IFERROR(IF(VLOOKUP(C4228,'Program Mapping'!B:B,1,FALSE)=C4228,"OK","Fix"),"Fix"))</f>
        <v/>
      </c>
      <c r="C4229" s="32"/>
      <c r="D4229" s="3"/>
      <c r="E4229" s="3"/>
      <c r="G4229" s="13"/>
      <c r="H4229" s="13"/>
      <c r="I4229" s="13"/>
      <c r="J4229" s="46"/>
    </row>
    <row r="4230" spans="1:10" x14ac:dyDescent="0.25">
      <c r="A4230" s="7" t="str">
        <f>IF(C4229="","",IFERROR(IF(VLOOKUP(C4229,'Program Mapping'!B:B,1,FALSE)=C4229,"OK","Fix"),"Fix"))</f>
        <v/>
      </c>
      <c r="C4230" s="32"/>
      <c r="D4230" s="3"/>
      <c r="E4230" s="3"/>
      <c r="G4230" s="13"/>
      <c r="H4230" s="13"/>
      <c r="I4230" s="13"/>
      <c r="J4230" s="46"/>
    </row>
    <row r="4231" spans="1:10" x14ac:dyDescent="0.25">
      <c r="A4231" s="7" t="str">
        <f>IF(C4230="","",IFERROR(IF(VLOOKUP(C4230,'Program Mapping'!B:B,1,FALSE)=C4230,"OK","Fix"),"Fix"))</f>
        <v/>
      </c>
      <c r="C4231" s="32"/>
      <c r="D4231" s="3"/>
      <c r="E4231" s="3"/>
      <c r="G4231" s="13"/>
      <c r="H4231" s="13"/>
      <c r="I4231" s="13"/>
      <c r="J4231" s="46"/>
    </row>
    <row r="4232" spans="1:10" x14ac:dyDescent="0.25">
      <c r="A4232" s="7" t="str">
        <f>IF(C4231="","",IFERROR(IF(VLOOKUP(C4231,'Program Mapping'!B:B,1,FALSE)=C4231,"OK","Fix"),"Fix"))</f>
        <v/>
      </c>
      <c r="C4232" s="32"/>
      <c r="D4232" s="3"/>
      <c r="E4232" s="3"/>
      <c r="G4232" s="13"/>
      <c r="H4232" s="13"/>
      <c r="I4232" s="13"/>
      <c r="J4232" s="46"/>
    </row>
    <row r="4233" spans="1:10" x14ac:dyDescent="0.25">
      <c r="A4233" s="7" t="str">
        <f>IF(C4232="","",IFERROR(IF(VLOOKUP(C4232,'Program Mapping'!B:B,1,FALSE)=C4232,"OK","Fix"),"Fix"))</f>
        <v/>
      </c>
      <c r="C4233" s="32"/>
      <c r="D4233" s="3"/>
      <c r="E4233" s="3"/>
      <c r="G4233" s="13"/>
      <c r="H4233" s="13"/>
      <c r="I4233" s="13"/>
      <c r="J4233" s="46"/>
    </row>
    <row r="4234" spans="1:10" x14ac:dyDescent="0.25">
      <c r="A4234" s="7" t="str">
        <f>IF(C4233="","",IFERROR(IF(VLOOKUP(C4233,'Program Mapping'!B:B,1,FALSE)=C4233,"OK","Fix"),"Fix"))</f>
        <v/>
      </c>
      <c r="C4234" s="32"/>
      <c r="D4234" s="3"/>
      <c r="E4234" s="3"/>
      <c r="G4234" s="13"/>
      <c r="H4234" s="13"/>
      <c r="I4234" s="13"/>
      <c r="J4234" s="46"/>
    </row>
    <row r="4235" spans="1:10" x14ac:dyDescent="0.25">
      <c r="A4235" s="7" t="str">
        <f>IF(C4234="","",IFERROR(IF(VLOOKUP(C4234,'Program Mapping'!B:B,1,FALSE)=C4234,"OK","Fix"),"Fix"))</f>
        <v/>
      </c>
      <c r="C4235" s="32"/>
      <c r="D4235" s="3"/>
      <c r="E4235" s="3"/>
      <c r="G4235" s="13"/>
      <c r="H4235" s="13"/>
      <c r="I4235" s="13"/>
      <c r="J4235" s="46"/>
    </row>
    <row r="4236" spans="1:10" x14ac:dyDescent="0.25">
      <c r="A4236" s="7" t="str">
        <f>IF(C4235="","",IFERROR(IF(VLOOKUP(C4235,'Program Mapping'!B:B,1,FALSE)=C4235,"OK","Fix"),"Fix"))</f>
        <v/>
      </c>
      <c r="C4236" s="32"/>
      <c r="D4236" s="3"/>
      <c r="E4236" s="3"/>
      <c r="G4236" s="13"/>
      <c r="H4236" s="13"/>
      <c r="I4236" s="13"/>
      <c r="J4236" s="46"/>
    </row>
    <row r="4237" spans="1:10" x14ac:dyDescent="0.25">
      <c r="A4237" s="7" t="str">
        <f>IF(C4236="","",IFERROR(IF(VLOOKUP(C4236,'Program Mapping'!B:B,1,FALSE)=C4236,"OK","Fix"),"Fix"))</f>
        <v/>
      </c>
      <c r="C4237" s="32"/>
      <c r="D4237" s="3"/>
      <c r="E4237" s="3"/>
      <c r="G4237" s="13"/>
      <c r="H4237" s="13"/>
      <c r="I4237" s="13"/>
      <c r="J4237" s="46"/>
    </row>
    <row r="4238" spans="1:10" x14ac:dyDescent="0.25">
      <c r="A4238" s="7" t="str">
        <f>IF(C4237="","",IFERROR(IF(VLOOKUP(C4237,'Program Mapping'!B:B,1,FALSE)=C4237,"OK","Fix"),"Fix"))</f>
        <v/>
      </c>
      <c r="C4238" s="32"/>
      <c r="D4238" s="3"/>
      <c r="E4238" s="3"/>
      <c r="G4238" s="13"/>
      <c r="H4238" s="13"/>
      <c r="I4238" s="13"/>
      <c r="J4238" s="46"/>
    </row>
    <row r="4239" spans="1:10" x14ac:dyDescent="0.25">
      <c r="A4239" s="7" t="str">
        <f>IF(C4238="","",IFERROR(IF(VLOOKUP(C4238,'Program Mapping'!B:B,1,FALSE)=C4238,"OK","Fix"),"Fix"))</f>
        <v/>
      </c>
      <c r="C4239" s="32"/>
      <c r="D4239" s="3"/>
      <c r="E4239" s="3"/>
      <c r="G4239" s="13"/>
      <c r="H4239" s="13"/>
      <c r="I4239" s="13"/>
      <c r="J4239" s="46"/>
    </row>
    <row r="4240" spans="1:10" x14ac:dyDescent="0.25">
      <c r="A4240" s="7" t="str">
        <f>IF(C4239="","",IFERROR(IF(VLOOKUP(C4239,'Program Mapping'!B:B,1,FALSE)=C4239,"OK","Fix"),"Fix"))</f>
        <v/>
      </c>
      <c r="C4240" s="32"/>
      <c r="D4240" s="3"/>
      <c r="E4240" s="3"/>
      <c r="G4240" s="13"/>
      <c r="H4240" s="13"/>
      <c r="I4240" s="13"/>
      <c r="J4240" s="46"/>
    </row>
    <row r="4241" spans="1:10" x14ac:dyDescent="0.25">
      <c r="A4241" s="7" t="str">
        <f>IF(C4240="","",IFERROR(IF(VLOOKUP(C4240,'Program Mapping'!B:B,1,FALSE)=C4240,"OK","Fix"),"Fix"))</f>
        <v/>
      </c>
      <c r="C4241" s="32"/>
      <c r="D4241" s="3"/>
      <c r="E4241" s="3"/>
      <c r="G4241" s="13"/>
      <c r="H4241" s="13"/>
      <c r="I4241" s="13"/>
      <c r="J4241" s="46"/>
    </row>
    <row r="4242" spans="1:10" x14ac:dyDescent="0.25">
      <c r="A4242" s="7" t="str">
        <f>IF(C4241="","",IFERROR(IF(VLOOKUP(C4241,'Program Mapping'!B:B,1,FALSE)=C4241,"OK","Fix"),"Fix"))</f>
        <v/>
      </c>
      <c r="C4242" s="32"/>
      <c r="D4242" s="3"/>
      <c r="E4242" s="3"/>
      <c r="G4242" s="13"/>
      <c r="H4242" s="13"/>
      <c r="I4242" s="13"/>
      <c r="J4242" s="46"/>
    </row>
    <row r="4243" spans="1:10" x14ac:dyDescent="0.25">
      <c r="A4243" s="7" t="str">
        <f>IF(C4242="","",IFERROR(IF(VLOOKUP(C4242,'Program Mapping'!B:B,1,FALSE)=C4242,"OK","Fix"),"Fix"))</f>
        <v/>
      </c>
      <c r="C4243" s="32"/>
      <c r="D4243" s="3"/>
      <c r="E4243" s="3"/>
      <c r="G4243" s="13"/>
      <c r="H4243" s="13"/>
      <c r="I4243" s="13"/>
      <c r="J4243" s="46"/>
    </row>
    <row r="4244" spans="1:10" x14ac:dyDescent="0.25">
      <c r="A4244" s="7" t="str">
        <f>IF(C4243="","",IFERROR(IF(VLOOKUP(C4243,'Program Mapping'!B:B,1,FALSE)=C4243,"OK","Fix"),"Fix"))</f>
        <v/>
      </c>
      <c r="C4244" s="32"/>
      <c r="D4244" s="3"/>
      <c r="E4244" s="3"/>
      <c r="G4244" s="13"/>
      <c r="H4244" s="13"/>
      <c r="I4244" s="13"/>
      <c r="J4244" s="46"/>
    </row>
    <row r="4245" spans="1:10" x14ac:dyDescent="0.25">
      <c r="A4245" s="7" t="str">
        <f>IF(C4244="","",IFERROR(IF(VLOOKUP(C4244,'Program Mapping'!B:B,1,FALSE)=C4244,"OK","Fix"),"Fix"))</f>
        <v/>
      </c>
      <c r="C4245" s="32"/>
      <c r="D4245" s="3"/>
      <c r="E4245" s="3"/>
      <c r="G4245" s="13"/>
      <c r="H4245" s="13"/>
      <c r="I4245" s="13"/>
      <c r="J4245" s="46"/>
    </row>
    <row r="4246" spans="1:10" x14ac:dyDescent="0.25">
      <c r="A4246" s="7" t="str">
        <f>IF(C4245="","",IFERROR(IF(VLOOKUP(C4245,'Program Mapping'!B:B,1,FALSE)=C4245,"OK","Fix"),"Fix"))</f>
        <v/>
      </c>
      <c r="C4246" s="32"/>
      <c r="D4246" s="3"/>
      <c r="E4246" s="3"/>
      <c r="G4246" s="13"/>
      <c r="H4246" s="13"/>
      <c r="I4246" s="13"/>
      <c r="J4246" s="46"/>
    </row>
    <row r="4247" spans="1:10" x14ac:dyDescent="0.25">
      <c r="A4247" s="7" t="str">
        <f>IF(C4246="","",IFERROR(IF(VLOOKUP(C4246,'Program Mapping'!B:B,1,FALSE)=C4246,"OK","Fix"),"Fix"))</f>
        <v/>
      </c>
      <c r="C4247" s="32"/>
      <c r="D4247" s="3"/>
      <c r="E4247" s="3"/>
      <c r="G4247" s="13"/>
      <c r="H4247" s="13"/>
      <c r="I4247" s="13"/>
      <c r="J4247" s="46"/>
    </row>
    <row r="4248" spans="1:10" x14ac:dyDescent="0.25">
      <c r="A4248" s="7" t="str">
        <f>IF(C4247="","",IFERROR(IF(VLOOKUP(C4247,'Program Mapping'!B:B,1,FALSE)=C4247,"OK","Fix"),"Fix"))</f>
        <v/>
      </c>
      <c r="C4248" s="32"/>
      <c r="D4248" s="3"/>
      <c r="E4248" s="3"/>
      <c r="G4248" s="13"/>
      <c r="H4248" s="13"/>
      <c r="I4248" s="13"/>
      <c r="J4248" s="46"/>
    </row>
    <row r="4249" spans="1:10" x14ac:dyDescent="0.25">
      <c r="A4249" s="7" t="str">
        <f>IF(C4248="","",IFERROR(IF(VLOOKUP(C4248,'Program Mapping'!B:B,1,FALSE)=C4248,"OK","Fix"),"Fix"))</f>
        <v/>
      </c>
      <c r="C4249" s="32"/>
      <c r="D4249" s="3"/>
      <c r="E4249" s="3"/>
      <c r="G4249" s="13"/>
      <c r="H4249" s="13"/>
      <c r="I4249" s="13"/>
      <c r="J4249" s="46"/>
    </row>
    <row r="4250" spans="1:10" x14ac:dyDescent="0.25">
      <c r="A4250" s="7" t="str">
        <f>IF(C4249="","",IFERROR(IF(VLOOKUP(C4249,'Program Mapping'!B:B,1,FALSE)=C4249,"OK","Fix"),"Fix"))</f>
        <v/>
      </c>
      <c r="C4250" s="32"/>
      <c r="D4250" s="3"/>
      <c r="E4250" s="3"/>
      <c r="G4250" s="13"/>
      <c r="H4250" s="13"/>
      <c r="I4250" s="13"/>
      <c r="J4250" s="46"/>
    </row>
    <row r="4251" spans="1:10" x14ac:dyDescent="0.25">
      <c r="A4251" s="7" t="str">
        <f>IF(C4250="","",IFERROR(IF(VLOOKUP(C4250,'Program Mapping'!B:B,1,FALSE)=C4250,"OK","Fix"),"Fix"))</f>
        <v/>
      </c>
      <c r="C4251" s="32"/>
      <c r="D4251" s="3"/>
      <c r="E4251" s="3"/>
      <c r="G4251" s="13"/>
      <c r="H4251" s="13"/>
      <c r="I4251" s="13"/>
      <c r="J4251" s="46"/>
    </row>
    <row r="4252" spans="1:10" x14ac:dyDescent="0.25">
      <c r="A4252" s="7" t="str">
        <f>IF(C4251="","",IFERROR(IF(VLOOKUP(C4251,'Program Mapping'!B:B,1,FALSE)=C4251,"OK","Fix"),"Fix"))</f>
        <v/>
      </c>
      <c r="C4252" s="32"/>
      <c r="D4252" s="3"/>
      <c r="E4252" s="3"/>
      <c r="G4252" s="13"/>
      <c r="H4252" s="13"/>
      <c r="I4252" s="13"/>
      <c r="J4252" s="46"/>
    </row>
    <row r="4253" spans="1:10" x14ac:dyDescent="0.25">
      <c r="A4253" s="7" t="str">
        <f>IF(C4252="","",IFERROR(IF(VLOOKUP(C4252,'Program Mapping'!B:B,1,FALSE)=C4252,"OK","Fix"),"Fix"))</f>
        <v/>
      </c>
      <c r="C4253" s="32"/>
      <c r="D4253" s="3"/>
      <c r="E4253" s="3"/>
      <c r="G4253" s="13"/>
      <c r="H4253" s="13"/>
      <c r="I4253" s="13"/>
      <c r="J4253" s="46"/>
    </row>
    <row r="4254" spans="1:10" x14ac:dyDescent="0.25">
      <c r="A4254" s="7" t="str">
        <f>IF(C4253="","",IFERROR(IF(VLOOKUP(C4253,'Program Mapping'!B:B,1,FALSE)=C4253,"OK","Fix"),"Fix"))</f>
        <v/>
      </c>
      <c r="C4254" s="32"/>
      <c r="D4254" s="3"/>
      <c r="E4254" s="3"/>
      <c r="G4254" s="13"/>
      <c r="H4254" s="13"/>
      <c r="I4254" s="13"/>
      <c r="J4254" s="46"/>
    </row>
    <row r="4255" spans="1:10" x14ac:dyDescent="0.25">
      <c r="A4255" s="7" t="str">
        <f>IF(C4254="","",IFERROR(IF(VLOOKUP(C4254,'Program Mapping'!B:B,1,FALSE)=C4254,"OK","Fix"),"Fix"))</f>
        <v/>
      </c>
      <c r="C4255" s="32"/>
      <c r="D4255" s="3"/>
      <c r="E4255" s="3"/>
      <c r="G4255" s="13"/>
      <c r="H4255" s="13"/>
      <c r="I4255" s="13"/>
      <c r="J4255" s="46"/>
    </row>
    <row r="4256" spans="1:10" x14ac:dyDescent="0.25">
      <c r="A4256" s="7" t="str">
        <f>IF(C4255="","",IFERROR(IF(VLOOKUP(C4255,'Program Mapping'!B:B,1,FALSE)=C4255,"OK","Fix"),"Fix"))</f>
        <v/>
      </c>
      <c r="C4256" s="32"/>
      <c r="D4256" s="3"/>
      <c r="E4256" s="3"/>
      <c r="G4256" s="13"/>
      <c r="H4256" s="13"/>
      <c r="I4256" s="13"/>
      <c r="J4256" s="46"/>
    </row>
    <row r="4257" spans="1:10" x14ac:dyDescent="0.25">
      <c r="A4257" s="7" t="str">
        <f>IF(C4256="","",IFERROR(IF(VLOOKUP(C4256,'Program Mapping'!B:B,1,FALSE)=C4256,"OK","Fix"),"Fix"))</f>
        <v/>
      </c>
      <c r="C4257" s="32"/>
      <c r="D4257" s="3"/>
      <c r="E4257" s="3"/>
      <c r="G4257" s="13"/>
      <c r="H4257" s="13"/>
      <c r="I4257" s="13"/>
      <c r="J4257" s="46"/>
    </row>
    <row r="4258" spans="1:10" x14ac:dyDescent="0.25">
      <c r="A4258" s="7" t="str">
        <f>IF(C4257="","",IFERROR(IF(VLOOKUP(C4257,'Program Mapping'!B:B,1,FALSE)=C4257,"OK","Fix"),"Fix"))</f>
        <v/>
      </c>
      <c r="C4258" s="32"/>
      <c r="D4258" s="3"/>
      <c r="E4258" s="3"/>
      <c r="G4258" s="13"/>
      <c r="H4258" s="13"/>
      <c r="I4258" s="13"/>
      <c r="J4258" s="46"/>
    </row>
    <row r="4259" spans="1:10" x14ac:dyDescent="0.25">
      <c r="A4259" s="7" t="str">
        <f>IF(C4258="","",IFERROR(IF(VLOOKUP(C4258,'Program Mapping'!B:B,1,FALSE)=C4258,"OK","Fix"),"Fix"))</f>
        <v/>
      </c>
      <c r="C4259" s="32"/>
      <c r="D4259" s="3"/>
      <c r="E4259" s="3"/>
      <c r="G4259" s="13"/>
      <c r="H4259" s="13"/>
      <c r="I4259" s="13"/>
      <c r="J4259" s="46"/>
    </row>
    <row r="4260" spans="1:10" x14ac:dyDescent="0.25">
      <c r="A4260" s="7" t="str">
        <f>IF(C4259="","",IFERROR(IF(VLOOKUP(C4259,'Program Mapping'!B:B,1,FALSE)=C4259,"OK","Fix"),"Fix"))</f>
        <v/>
      </c>
      <c r="C4260" s="32"/>
      <c r="D4260" s="3"/>
      <c r="E4260" s="3"/>
      <c r="G4260" s="13"/>
      <c r="H4260" s="13"/>
      <c r="I4260" s="13"/>
      <c r="J4260" s="46"/>
    </row>
    <row r="4261" spans="1:10" x14ac:dyDescent="0.25">
      <c r="A4261" s="7" t="str">
        <f>IF(C4260="","",IFERROR(IF(VLOOKUP(C4260,'Program Mapping'!B:B,1,FALSE)=C4260,"OK","Fix"),"Fix"))</f>
        <v/>
      </c>
      <c r="C4261" s="32"/>
      <c r="D4261" s="3"/>
      <c r="E4261" s="3"/>
      <c r="G4261" s="13"/>
      <c r="H4261" s="13"/>
      <c r="I4261" s="13"/>
      <c r="J4261" s="46"/>
    </row>
    <row r="4262" spans="1:10" x14ac:dyDescent="0.25">
      <c r="A4262" s="7" t="str">
        <f>IF(C4261="","",IFERROR(IF(VLOOKUP(C4261,'Program Mapping'!B:B,1,FALSE)=C4261,"OK","Fix"),"Fix"))</f>
        <v/>
      </c>
      <c r="C4262" s="32"/>
      <c r="D4262" s="3"/>
      <c r="E4262" s="3"/>
      <c r="G4262" s="13"/>
      <c r="H4262" s="13"/>
      <c r="I4262" s="13"/>
      <c r="J4262" s="46"/>
    </row>
    <row r="4263" spans="1:10" x14ac:dyDescent="0.25">
      <c r="A4263" s="7" t="str">
        <f>IF(C4262="","",IFERROR(IF(VLOOKUP(C4262,'Program Mapping'!B:B,1,FALSE)=C4262,"OK","Fix"),"Fix"))</f>
        <v/>
      </c>
      <c r="C4263" s="32"/>
      <c r="D4263" s="3"/>
      <c r="E4263" s="3"/>
      <c r="G4263" s="13"/>
      <c r="H4263" s="13"/>
      <c r="I4263" s="13"/>
      <c r="J4263" s="46"/>
    </row>
    <row r="4264" spans="1:10" x14ac:dyDescent="0.25">
      <c r="A4264" s="7" t="str">
        <f>IF(C4263="","",IFERROR(IF(VLOOKUP(C4263,'Program Mapping'!B:B,1,FALSE)=C4263,"OK","Fix"),"Fix"))</f>
        <v/>
      </c>
      <c r="C4264" s="32"/>
      <c r="D4264" s="3"/>
      <c r="E4264" s="3"/>
      <c r="G4264" s="13"/>
      <c r="H4264" s="13"/>
      <c r="I4264" s="13"/>
      <c r="J4264" s="46"/>
    </row>
    <row r="4265" spans="1:10" x14ac:dyDescent="0.25">
      <c r="A4265" s="7" t="str">
        <f>IF(C4264="","",IFERROR(IF(VLOOKUP(C4264,'Program Mapping'!B:B,1,FALSE)=C4264,"OK","Fix"),"Fix"))</f>
        <v/>
      </c>
      <c r="C4265" s="32"/>
      <c r="D4265" s="3"/>
      <c r="E4265" s="3"/>
      <c r="G4265" s="13"/>
      <c r="H4265" s="13"/>
      <c r="I4265" s="13"/>
      <c r="J4265" s="46"/>
    </row>
    <row r="4266" spans="1:10" x14ac:dyDescent="0.25">
      <c r="A4266" s="7" t="str">
        <f>IF(C4265="","",IFERROR(IF(VLOOKUP(C4265,'Program Mapping'!B:B,1,FALSE)=C4265,"OK","Fix"),"Fix"))</f>
        <v/>
      </c>
      <c r="C4266" s="32"/>
      <c r="D4266" s="3"/>
      <c r="E4266" s="3"/>
      <c r="G4266" s="13"/>
      <c r="H4266" s="13"/>
      <c r="I4266" s="13"/>
      <c r="J4266" s="46"/>
    </row>
    <row r="4267" spans="1:10" x14ac:dyDescent="0.25">
      <c r="A4267" s="7" t="str">
        <f>IF(C4266="","",IFERROR(IF(VLOOKUP(C4266,'Program Mapping'!B:B,1,FALSE)=C4266,"OK","Fix"),"Fix"))</f>
        <v/>
      </c>
      <c r="C4267" s="32"/>
      <c r="D4267" s="3"/>
      <c r="E4267" s="3"/>
      <c r="G4267" s="13"/>
      <c r="H4267" s="13"/>
      <c r="I4267" s="13"/>
      <c r="J4267" s="46"/>
    </row>
    <row r="4268" spans="1:10" x14ac:dyDescent="0.25">
      <c r="A4268" s="7" t="str">
        <f>IF(C4267="","",IFERROR(IF(VLOOKUP(C4267,'Program Mapping'!B:B,1,FALSE)=C4267,"OK","Fix"),"Fix"))</f>
        <v/>
      </c>
      <c r="C4268" s="32"/>
      <c r="D4268" s="3"/>
      <c r="E4268" s="3"/>
      <c r="G4268" s="13"/>
      <c r="H4268" s="13"/>
      <c r="I4268" s="13"/>
      <c r="J4268" s="46"/>
    </row>
    <row r="4269" spans="1:10" x14ac:dyDescent="0.25">
      <c r="A4269" s="7" t="str">
        <f>IF(C4268="","",IFERROR(IF(VLOOKUP(C4268,'Program Mapping'!B:B,1,FALSE)=C4268,"OK","Fix"),"Fix"))</f>
        <v/>
      </c>
      <c r="C4269" s="32"/>
      <c r="D4269" s="3"/>
      <c r="E4269" s="3"/>
      <c r="G4269" s="13"/>
      <c r="H4269" s="13"/>
      <c r="I4269" s="13"/>
      <c r="J4269" s="46"/>
    </row>
    <row r="4270" spans="1:10" x14ac:dyDescent="0.25">
      <c r="A4270" s="7" t="str">
        <f>IF(C4269="","",IFERROR(IF(VLOOKUP(C4269,'Program Mapping'!B:B,1,FALSE)=C4269,"OK","Fix"),"Fix"))</f>
        <v/>
      </c>
      <c r="C4270" s="32"/>
      <c r="D4270" s="3"/>
      <c r="E4270" s="3"/>
      <c r="G4270" s="13"/>
      <c r="H4270" s="13"/>
      <c r="I4270" s="13"/>
      <c r="J4270" s="46"/>
    </row>
    <row r="4271" spans="1:10" x14ac:dyDescent="0.25">
      <c r="A4271" s="7" t="str">
        <f>IF(C4270="","",IFERROR(IF(VLOOKUP(C4270,'Program Mapping'!B:B,1,FALSE)=C4270,"OK","Fix"),"Fix"))</f>
        <v/>
      </c>
      <c r="C4271" s="32"/>
      <c r="D4271" s="3"/>
      <c r="E4271" s="3"/>
      <c r="G4271" s="13"/>
      <c r="H4271" s="13"/>
      <c r="I4271" s="13"/>
      <c r="J4271" s="46"/>
    </row>
    <row r="4272" spans="1:10" x14ac:dyDescent="0.25">
      <c r="A4272" s="7" t="str">
        <f>IF(C4271="","",IFERROR(IF(VLOOKUP(C4271,'Program Mapping'!B:B,1,FALSE)=C4271,"OK","Fix"),"Fix"))</f>
        <v/>
      </c>
      <c r="C4272" s="32"/>
      <c r="D4272" s="3"/>
      <c r="E4272" s="3"/>
      <c r="G4272" s="13"/>
      <c r="H4272" s="13"/>
      <c r="I4272" s="13"/>
      <c r="J4272" s="46"/>
    </row>
    <row r="4273" spans="1:10" x14ac:dyDescent="0.25">
      <c r="A4273" s="7" t="str">
        <f>IF(C4272="","",IFERROR(IF(VLOOKUP(C4272,'Program Mapping'!B:B,1,FALSE)=C4272,"OK","Fix"),"Fix"))</f>
        <v/>
      </c>
      <c r="C4273" s="32"/>
      <c r="D4273" s="3"/>
      <c r="E4273" s="3"/>
      <c r="G4273" s="13"/>
      <c r="H4273" s="13"/>
      <c r="I4273" s="13"/>
      <c r="J4273" s="46"/>
    </row>
    <row r="4274" spans="1:10" x14ac:dyDescent="0.25">
      <c r="A4274" s="7" t="str">
        <f>IF(C4273="","",IFERROR(IF(VLOOKUP(C4273,'Program Mapping'!B:B,1,FALSE)=C4273,"OK","Fix"),"Fix"))</f>
        <v/>
      </c>
      <c r="C4274" s="32"/>
      <c r="D4274" s="3"/>
      <c r="E4274" s="3"/>
      <c r="G4274" s="13"/>
      <c r="H4274" s="13"/>
      <c r="I4274" s="13"/>
      <c r="J4274" s="46"/>
    </row>
    <row r="4275" spans="1:10" x14ac:dyDescent="0.25">
      <c r="A4275" s="7" t="str">
        <f>IF(C4274="","",IFERROR(IF(VLOOKUP(C4274,'Program Mapping'!B:B,1,FALSE)=C4274,"OK","Fix"),"Fix"))</f>
        <v/>
      </c>
      <c r="C4275" s="32"/>
      <c r="D4275" s="3"/>
      <c r="E4275" s="3"/>
      <c r="G4275" s="13"/>
      <c r="H4275" s="13"/>
      <c r="I4275" s="13"/>
      <c r="J4275" s="46"/>
    </row>
    <row r="4276" spans="1:10" x14ac:dyDescent="0.25">
      <c r="A4276" s="7" t="str">
        <f>IF(C4275="","",IFERROR(IF(VLOOKUP(C4275,'Program Mapping'!B:B,1,FALSE)=C4275,"OK","Fix"),"Fix"))</f>
        <v/>
      </c>
      <c r="C4276" s="32"/>
      <c r="D4276" s="3"/>
      <c r="E4276" s="3"/>
      <c r="G4276" s="13"/>
      <c r="H4276" s="13"/>
      <c r="I4276" s="13"/>
      <c r="J4276" s="46"/>
    </row>
    <row r="4277" spans="1:10" x14ac:dyDescent="0.25">
      <c r="A4277" s="7" t="str">
        <f>IF(C4276="","",IFERROR(IF(VLOOKUP(C4276,'Program Mapping'!B:B,1,FALSE)=C4276,"OK","Fix"),"Fix"))</f>
        <v/>
      </c>
      <c r="C4277" s="32"/>
      <c r="D4277" s="3"/>
      <c r="E4277" s="3"/>
      <c r="G4277" s="13"/>
      <c r="H4277" s="13"/>
      <c r="I4277" s="13"/>
      <c r="J4277" s="46"/>
    </row>
    <row r="4278" spans="1:10" x14ac:dyDescent="0.25">
      <c r="A4278" s="7" t="str">
        <f>IF(C4277="","",IFERROR(IF(VLOOKUP(C4277,'Program Mapping'!B:B,1,FALSE)=C4277,"OK","Fix"),"Fix"))</f>
        <v/>
      </c>
      <c r="C4278" s="32"/>
      <c r="D4278" s="3"/>
      <c r="E4278" s="3"/>
      <c r="G4278" s="13"/>
      <c r="H4278" s="13"/>
      <c r="I4278" s="13"/>
      <c r="J4278" s="46"/>
    </row>
    <row r="4279" spans="1:10" x14ac:dyDescent="0.25">
      <c r="A4279" s="7" t="str">
        <f>IF(C4278="","",IFERROR(IF(VLOOKUP(C4278,'Program Mapping'!B:B,1,FALSE)=C4278,"OK","Fix"),"Fix"))</f>
        <v/>
      </c>
      <c r="C4279" s="32"/>
      <c r="D4279" s="3"/>
      <c r="E4279" s="3"/>
      <c r="G4279" s="13"/>
      <c r="H4279" s="13"/>
      <c r="I4279" s="13"/>
      <c r="J4279" s="46"/>
    </row>
    <row r="4280" spans="1:10" x14ac:dyDescent="0.25">
      <c r="A4280" s="7" t="str">
        <f>IF(C4279="","",IFERROR(IF(VLOOKUP(C4279,'Program Mapping'!B:B,1,FALSE)=C4279,"OK","Fix"),"Fix"))</f>
        <v/>
      </c>
      <c r="C4280" s="32"/>
      <c r="D4280" s="3"/>
      <c r="E4280" s="3"/>
      <c r="G4280" s="13"/>
      <c r="H4280" s="13"/>
      <c r="I4280" s="13"/>
      <c r="J4280" s="46"/>
    </row>
    <row r="4281" spans="1:10" x14ac:dyDescent="0.25">
      <c r="A4281" s="7" t="str">
        <f>IF(C4280="","",IFERROR(IF(VLOOKUP(C4280,'Program Mapping'!B:B,1,FALSE)=C4280,"OK","Fix"),"Fix"))</f>
        <v/>
      </c>
      <c r="C4281" s="32"/>
      <c r="D4281" s="3"/>
      <c r="E4281" s="3"/>
      <c r="G4281" s="13"/>
      <c r="H4281" s="13"/>
      <c r="I4281" s="13"/>
      <c r="J4281" s="46"/>
    </row>
    <row r="4282" spans="1:10" x14ac:dyDescent="0.25">
      <c r="A4282" s="7" t="str">
        <f>IF(C4281="","",IFERROR(IF(VLOOKUP(C4281,'Program Mapping'!B:B,1,FALSE)=C4281,"OK","Fix"),"Fix"))</f>
        <v/>
      </c>
      <c r="C4282" s="32"/>
      <c r="D4282" s="3"/>
      <c r="E4282" s="3"/>
      <c r="G4282" s="13"/>
      <c r="H4282" s="13"/>
      <c r="I4282" s="13"/>
      <c r="J4282" s="46"/>
    </row>
    <row r="4283" spans="1:10" x14ac:dyDescent="0.25">
      <c r="A4283" s="7" t="str">
        <f>IF(C4282="","",IFERROR(IF(VLOOKUP(C4282,'Program Mapping'!B:B,1,FALSE)=C4282,"OK","Fix"),"Fix"))</f>
        <v/>
      </c>
      <c r="C4283" s="32"/>
      <c r="D4283" s="3"/>
      <c r="E4283" s="3"/>
      <c r="G4283" s="13"/>
      <c r="H4283" s="13"/>
      <c r="I4283" s="13"/>
      <c r="J4283" s="46"/>
    </row>
    <row r="4284" spans="1:10" x14ac:dyDescent="0.25">
      <c r="A4284" s="7" t="str">
        <f>IF(C4283="","",IFERROR(IF(VLOOKUP(C4283,'Program Mapping'!B:B,1,FALSE)=C4283,"OK","Fix"),"Fix"))</f>
        <v/>
      </c>
      <c r="C4284" s="32"/>
      <c r="D4284" s="3"/>
      <c r="E4284" s="3"/>
      <c r="G4284" s="13"/>
      <c r="H4284" s="13"/>
      <c r="I4284" s="13"/>
      <c r="J4284" s="46"/>
    </row>
    <row r="4285" spans="1:10" x14ac:dyDescent="0.25">
      <c r="A4285" s="7" t="str">
        <f>IF(C4284="","",IFERROR(IF(VLOOKUP(C4284,'Program Mapping'!B:B,1,FALSE)=C4284,"OK","Fix"),"Fix"))</f>
        <v/>
      </c>
      <c r="C4285" s="32"/>
      <c r="D4285" s="3"/>
      <c r="E4285" s="3"/>
      <c r="G4285" s="13"/>
      <c r="H4285" s="13"/>
      <c r="I4285" s="13"/>
      <c r="J4285" s="46"/>
    </row>
    <row r="4286" spans="1:10" x14ac:dyDescent="0.25">
      <c r="A4286" s="7" t="str">
        <f>IF(C4285="","",IFERROR(IF(VLOOKUP(C4285,'Program Mapping'!B:B,1,FALSE)=C4285,"OK","Fix"),"Fix"))</f>
        <v/>
      </c>
      <c r="C4286" s="32"/>
      <c r="D4286" s="3"/>
      <c r="E4286" s="3"/>
      <c r="G4286" s="13"/>
      <c r="H4286" s="13"/>
      <c r="I4286" s="13"/>
      <c r="J4286" s="46"/>
    </row>
    <row r="4287" spans="1:10" x14ac:dyDescent="0.25">
      <c r="A4287" s="7" t="str">
        <f>IF(C4286="","",IFERROR(IF(VLOOKUP(C4286,'Program Mapping'!B:B,1,FALSE)=C4286,"OK","Fix"),"Fix"))</f>
        <v/>
      </c>
      <c r="C4287" s="32"/>
      <c r="D4287" s="3"/>
      <c r="E4287" s="3"/>
      <c r="G4287" s="13"/>
      <c r="H4287" s="13"/>
      <c r="I4287" s="13"/>
      <c r="J4287" s="46"/>
    </row>
    <row r="4288" spans="1:10" x14ac:dyDescent="0.25">
      <c r="A4288" s="7" t="str">
        <f>IF(C4287="","",IFERROR(IF(VLOOKUP(C4287,'Program Mapping'!B:B,1,FALSE)=C4287,"OK","Fix"),"Fix"))</f>
        <v/>
      </c>
      <c r="C4288" s="32"/>
      <c r="D4288" s="3"/>
      <c r="E4288" s="3"/>
      <c r="G4288" s="13"/>
      <c r="H4288" s="13"/>
      <c r="I4288" s="13"/>
      <c r="J4288" s="46"/>
    </row>
    <row r="4289" spans="1:10" x14ac:dyDescent="0.25">
      <c r="A4289" s="7" t="str">
        <f>IF(C4288="","",IFERROR(IF(VLOOKUP(C4288,'Program Mapping'!B:B,1,FALSE)=C4288,"OK","Fix"),"Fix"))</f>
        <v/>
      </c>
      <c r="C4289" s="32"/>
      <c r="D4289" s="3"/>
      <c r="E4289" s="3"/>
      <c r="G4289" s="13"/>
      <c r="H4289" s="13"/>
      <c r="I4289" s="13"/>
      <c r="J4289" s="46"/>
    </row>
    <row r="4290" spans="1:10" x14ac:dyDescent="0.25">
      <c r="A4290" s="7" t="str">
        <f>IF(C4289="","",IFERROR(IF(VLOOKUP(C4289,'Program Mapping'!B:B,1,FALSE)=C4289,"OK","Fix"),"Fix"))</f>
        <v/>
      </c>
      <c r="C4290" s="32"/>
      <c r="D4290" s="3"/>
      <c r="E4290" s="3"/>
      <c r="G4290" s="13"/>
      <c r="H4290" s="13"/>
      <c r="I4290" s="13"/>
      <c r="J4290" s="46"/>
    </row>
    <row r="4291" spans="1:10" x14ac:dyDescent="0.25">
      <c r="A4291" s="7" t="str">
        <f>IF(C4290="","",IFERROR(IF(VLOOKUP(C4290,'Program Mapping'!B:B,1,FALSE)=C4290,"OK","Fix"),"Fix"))</f>
        <v/>
      </c>
      <c r="C4291" s="32"/>
      <c r="D4291" s="3"/>
      <c r="E4291" s="3"/>
      <c r="G4291" s="13"/>
      <c r="H4291" s="13"/>
      <c r="I4291" s="13"/>
      <c r="J4291" s="46"/>
    </row>
    <row r="4292" spans="1:10" x14ac:dyDescent="0.25">
      <c r="A4292" s="7" t="str">
        <f>IF(C4291="","",IFERROR(IF(VLOOKUP(C4291,'Program Mapping'!B:B,1,FALSE)=C4291,"OK","Fix"),"Fix"))</f>
        <v/>
      </c>
      <c r="C4292" s="32"/>
      <c r="D4292" s="3"/>
      <c r="E4292" s="3"/>
      <c r="G4292" s="13"/>
      <c r="H4292" s="13"/>
      <c r="I4292" s="13"/>
      <c r="J4292" s="46"/>
    </row>
    <row r="4293" spans="1:10" x14ac:dyDescent="0.25">
      <c r="A4293" s="7" t="str">
        <f>IF(C4292="","",IFERROR(IF(VLOOKUP(C4292,'Program Mapping'!B:B,1,FALSE)=C4292,"OK","Fix"),"Fix"))</f>
        <v/>
      </c>
      <c r="C4293" s="32"/>
      <c r="D4293" s="3"/>
      <c r="E4293" s="3"/>
      <c r="G4293" s="13"/>
      <c r="H4293" s="13"/>
      <c r="I4293" s="13"/>
      <c r="J4293" s="46"/>
    </row>
    <row r="4294" spans="1:10" x14ac:dyDescent="0.25">
      <c r="A4294" s="7" t="str">
        <f>IF(C4293="","",IFERROR(IF(VLOOKUP(C4293,'Program Mapping'!B:B,1,FALSE)=C4293,"OK","Fix"),"Fix"))</f>
        <v/>
      </c>
      <c r="C4294" s="32"/>
      <c r="D4294" s="3"/>
      <c r="E4294" s="3"/>
      <c r="G4294" s="13"/>
      <c r="H4294" s="13"/>
      <c r="I4294" s="13"/>
      <c r="J4294" s="46"/>
    </row>
    <row r="4295" spans="1:10" x14ac:dyDescent="0.25">
      <c r="A4295" s="7" t="str">
        <f>IF(C4294="","",IFERROR(IF(VLOOKUP(C4294,'Program Mapping'!B:B,1,FALSE)=C4294,"OK","Fix"),"Fix"))</f>
        <v/>
      </c>
      <c r="C4295" s="32"/>
      <c r="D4295" s="3"/>
      <c r="E4295" s="3"/>
      <c r="G4295" s="13"/>
      <c r="H4295" s="13"/>
      <c r="I4295" s="13"/>
      <c r="J4295" s="46"/>
    </row>
    <row r="4296" spans="1:10" x14ac:dyDescent="0.25">
      <c r="A4296" s="7" t="str">
        <f>IF(C4295="","",IFERROR(IF(VLOOKUP(C4295,'Program Mapping'!B:B,1,FALSE)=C4295,"OK","Fix"),"Fix"))</f>
        <v/>
      </c>
      <c r="C4296" s="32"/>
      <c r="D4296" s="3"/>
      <c r="E4296" s="3"/>
      <c r="G4296" s="13"/>
      <c r="H4296" s="13"/>
      <c r="I4296" s="13"/>
      <c r="J4296" s="46"/>
    </row>
    <row r="4297" spans="1:10" x14ac:dyDescent="0.25">
      <c r="A4297" s="7" t="str">
        <f>IF(C4296="","",IFERROR(IF(VLOOKUP(C4296,'Program Mapping'!B:B,1,FALSE)=C4296,"OK","Fix"),"Fix"))</f>
        <v/>
      </c>
      <c r="C4297" s="32"/>
      <c r="D4297" s="3"/>
      <c r="E4297" s="3"/>
      <c r="G4297" s="13"/>
      <c r="H4297" s="13"/>
      <c r="I4297" s="13"/>
      <c r="J4297" s="46"/>
    </row>
    <row r="4298" spans="1:10" x14ac:dyDescent="0.25">
      <c r="A4298" s="7" t="str">
        <f>IF(C4297="","",IFERROR(IF(VLOOKUP(C4297,'Program Mapping'!B:B,1,FALSE)=C4297,"OK","Fix"),"Fix"))</f>
        <v/>
      </c>
      <c r="C4298" s="32"/>
      <c r="D4298" s="3"/>
      <c r="E4298" s="3"/>
      <c r="G4298" s="13"/>
      <c r="H4298" s="13"/>
      <c r="I4298" s="13"/>
      <c r="J4298" s="46"/>
    </row>
    <row r="4299" spans="1:10" x14ac:dyDescent="0.25">
      <c r="A4299" s="7" t="str">
        <f>IF(C4298="","",IFERROR(IF(VLOOKUP(C4298,'Program Mapping'!B:B,1,FALSE)=C4298,"OK","Fix"),"Fix"))</f>
        <v/>
      </c>
      <c r="C4299" s="32"/>
      <c r="D4299" s="3"/>
      <c r="E4299" s="3"/>
      <c r="G4299" s="13"/>
      <c r="H4299" s="13"/>
      <c r="I4299" s="13"/>
      <c r="J4299" s="46"/>
    </row>
    <row r="4300" spans="1:10" x14ac:dyDescent="0.25">
      <c r="A4300" s="7" t="str">
        <f>IF(C4299="","",IFERROR(IF(VLOOKUP(C4299,'Program Mapping'!B:B,1,FALSE)=C4299,"OK","Fix"),"Fix"))</f>
        <v/>
      </c>
      <c r="C4300" s="32"/>
      <c r="D4300" s="3"/>
      <c r="E4300" s="3"/>
      <c r="G4300" s="13"/>
      <c r="H4300" s="13"/>
      <c r="I4300" s="13"/>
      <c r="J4300" s="46"/>
    </row>
    <row r="4301" spans="1:10" x14ac:dyDescent="0.25">
      <c r="A4301" s="7" t="str">
        <f>IF(C4300="","",IFERROR(IF(VLOOKUP(C4300,'Program Mapping'!B:B,1,FALSE)=C4300,"OK","Fix"),"Fix"))</f>
        <v/>
      </c>
      <c r="C4301" s="32"/>
      <c r="D4301" s="3"/>
      <c r="E4301" s="3"/>
      <c r="G4301" s="13"/>
      <c r="H4301" s="13"/>
      <c r="I4301" s="13"/>
      <c r="J4301" s="46"/>
    </row>
    <row r="4302" spans="1:10" x14ac:dyDescent="0.25">
      <c r="A4302" s="7" t="str">
        <f>IF(C4301="","",IFERROR(IF(VLOOKUP(C4301,'Program Mapping'!B:B,1,FALSE)=C4301,"OK","Fix"),"Fix"))</f>
        <v/>
      </c>
      <c r="C4302" s="32"/>
      <c r="D4302" s="3"/>
      <c r="E4302" s="3"/>
      <c r="G4302" s="13"/>
      <c r="H4302" s="13"/>
      <c r="I4302" s="13"/>
      <c r="J4302" s="46"/>
    </row>
    <row r="4303" spans="1:10" x14ac:dyDescent="0.25">
      <c r="A4303" s="7" t="str">
        <f>IF(C4302="","",IFERROR(IF(VLOOKUP(C4302,'Program Mapping'!B:B,1,FALSE)=C4302,"OK","Fix"),"Fix"))</f>
        <v/>
      </c>
      <c r="C4303" s="32"/>
      <c r="D4303" s="3"/>
      <c r="E4303" s="3"/>
      <c r="G4303" s="13"/>
      <c r="H4303" s="13"/>
      <c r="I4303" s="13"/>
      <c r="J4303" s="46"/>
    </row>
    <row r="4304" spans="1:10" x14ac:dyDescent="0.25">
      <c r="A4304" s="7" t="str">
        <f>IF(C4303="","",IFERROR(IF(VLOOKUP(C4303,'Program Mapping'!B:B,1,FALSE)=C4303,"OK","Fix"),"Fix"))</f>
        <v/>
      </c>
      <c r="C4304" s="32"/>
      <c r="D4304" s="3"/>
      <c r="E4304" s="3"/>
      <c r="G4304" s="13"/>
      <c r="H4304" s="13"/>
      <c r="I4304" s="13"/>
      <c r="J4304" s="46"/>
    </row>
    <row r="4305" spans="1:10" x14ac:dyDescent="0.25">
      <c r="A4305" s="7" t="str">
        <f>IF(C4304="","",IFERROR(IF(VLOOKUP(C4304,'Program Mapping'!B:B,1,FALSE)=C4304,"OK","Fix"),"Fix"))</f>
        <v/>
      </c>
      <c r="C4305" s="32"/>
      <c r="D4305" s="3"/>
      <c r="E4305" s="3"/>
      <c r="G4305" s="13"/>
      <c r="H4305" s="13"/>
      <c r="I4305" s="13"/>
      <c r="J4305" s="46"/>
    </row>
    <row r="4306" spans="1:10" x14ac:dyDescent="0.25">
      <c r="A4306" s="7" t="str">
        <f>IF(C4305="","",IFERROR(IF(VLOOKUP(C4305,'Program Mapping'!B:B,1,FALSE)=C4305,"OK","Fix"),"Fix"))</f>
        <v/>
      </c>
      <c r="C4306" s="32"/>
      <c r="D4306" s="3"/>
      <c r="E4306" s="3"/>
      <c r="G4306" s="13"/>
      <c r="H4306" s="13"/>
      <c r="I4306" s="13"/>
      <c r="J4306" s="46"/>
    </row>
    <row r="4307" spans="1:10" x14ac:dyDescent="0.25">
      <c r="A4307" s="7" t="str">
        <f>IF(C4306="","",IFERROR(IF(VLOOKUP(C4306,'Program Mapping'!B:B,1,FALSE)=C4306,"OK","Fix"),"Fix"))</f>
        <v/>
      </c>
      <c r="C4307" s="32"/>
      <c r="D4307" s="3"/>
      <c r="E4307" s="3"/>
      <c r="G4307" s="13"/>
      <c r="H4307" s="13"/>
      <c r="I4307" s="13"/>
      <c r="J4307" s="46"/>
    </row>
    <row r="4308" spans="1:10" x14ac:dyDescent="0.25">
      <c r="A4308" s="7" t="str">
        <f>IF(C4307="","",IFERROR(IF(VLOOKUP(C4307,'Program Mapping'!B:B,1,FALSE)=C4307,"OK","Fix"),"Fix"))</f>
        <v/>
      </c>
      <c r="C4308" s="32"/>
      <c r="D4308" s="3"/>
      <c r="E4308" s="3"/>
      <c r="G4308" s="13"/>
      <c r="H4308" s="13"/>
      <c r="I4308" s="13"/>
      <c r="J4308" s="46"/>
    </row>
    <row r="4309" spans="1:10" x14ac:dyDescent="0.25">
      <c r="A4309" s="7" t="str">
        <f>IF(C4308="","",IFERROR(IF(VLOOKUP(C4308,'Program Mapping'!B:B,1,FALSE)=C4308,"OK","Fix"),"Fix"))</f>
        <v/>
      </c>
      <c r="C4309" s="32"/>
      <c r="D4309" s="3"/>
      <c r="E4309" s="3"/>
      <c r="G4309" s="13"/>
      <c r="H4309" s="13"/>
      <c r="I4309" s="13"/>
      <c r="J4309" s="46"/>
    </row>
    <row r="4310" spans="1:10" x14ac:dyDescent="0.25">
      <c r="A4310" s="7" t="str">
        <f>IF(C4309="","",IFERROR(IF(VLOOKUP(C4309,'Program Mapping'!B:B,1,FALSE)=C4309,"OK","Fix"),"Fix"))</f>
        <v/>
      </c>
      <c r="C4310" s="32"/>
      <c r="D4310" s="3"/>
      <c r="E4310" s="3"/>
      <c r="G4310" s="13"/>
      <c r="H4310" s="13"/>
      <c r="I4310" s="13"/>
      <c r="J4310" s="46"/>
    </row>
    <row r="4311" spans="1:10" x14ac:dyDescent="0.25">
      <c r="A4311" s="7" t="str">
        <f>IF(C4310="","",IFERROR(IF(VLOOKUP(C4310,'Program Mapping'!B:B,1,FALSE)=C4310,"OK","Fix"),"Fix"))</f>
        <v/>
      </c>
      <c r="C4311" s="32"/>
      <c r="D4311" s="3"/>
      <c r="E4311" s="3"/>
      <c r="G4311" s="13"/>
      <c r="H4311" s="13"/>
      <c r="I4311" s="13"/>
      <c r="J4311" s="46"/>
    </row>
    <row r="4312" spans="1:10" x14ac:dyDescent="0.25">
      <c r="A4312" s="7" t="str">
        <f>IF(C4311="","",IFERROR(IF(VLOOKUP(C4311,'Program Mapping'!B:B,1,FALSE)=C4311,"OK","Fix"),"Fix"))</f>
        <v/>
      </c>
      <c r="C4312" s="32"/>
      <c r="D4312" s="3"/>
      <c r="E4312" s="3"/>
      <c r="G4312" s="13"/>
      <c r="H4312" s="13"/>
      <c r="I4312" s="13"/>
      <c r="J4312" s="46"/>
    </row>
    <row r="4313" spans="1:10" x14ac:dyDescent="0.25">
      <c r="A4313" s="7" t="str">
        <f>IF(C4312="","",IFERROR(IF(VLOOKUP(C4312,'Program Mapping'!B:B,1,FALSE)=C4312,"OK","Fix"),"Fix"))</f>
        <v/>
      </c>
      <c r="C4313" s="32"/>
      <c r="D4313" s="3"/>
      <c r="E4313" s="3"/>
      <c r="G4313" s="13"/>
      <c r="H4313" s="13"/>
      <c r="I4313" s="13"/>
      <c r="J4313" s="46"/>
    </row>
    <row r="4314" spans="1:10" x14ac:dyDescent="0.25">
      <c r="A4314" s="7" t="str">
        <f>IF(C4313="","",IFERROR(IF(VLOOKUP(C4313,'Program Mapping'!B:B,1,FALSE)=C4313,"OK","Fix"),"Fix"))</f>
        <v/>
      </c>
      <c r="C4314" s="32"/>
      <c r="D4314" s="3"/>
      <c r="E4314" s="3"/>
      <c r="G4314" s="13"/>
      <c r="H4314" s="13"/>
      <c r="I4314" s="13"/>
      <c r="J4314" s="46"/>
    </row>
    <row r="4315" spans="1:10" x14ac:dyDescent="0.25">
      <c r="A4315" s="7" t="str">
        <f>IF(C4314="","",IFERROR(IF(VLOOKUP(C4314,'Program Mapping'!B:B,1,FALSE)=C4314,"OK","Fix"),"Fix"))</f>
        <v/>
      </c>
      <c r="C4315" s="32"/>
      <c r="D4315" s="3"/>
      <c r="E4315" s="3"/>
      <c r="G4315" s="13"/>
      <c r="H4315" s="13"/>
      <c r="I4315" s="13"/>
      <c r="J4315" s="46"/>
    </row>
    <row r="4316" spans="1:10" x14ac:dyDescent="0.25">
      <c r="A4316" s="7" t="str">
        <f>IF(C4315="","",IFERROR(IF(VLOOKUP(C4315,'Program Mapping'!B:B,1,FALSE)=C4315,"OK","Fix"),"Fix"))</f>
        <v/>
      </c>
      <c r="C4316" s="32"/>
      <c r="D4316" s="3"/>
      <c r="E4316" s="3"/>
      <c r="G4316" s="13"/>
      <c r="H4316" s="13"/>
      <c r="I4316" s="13"/>
      <c r="J4316" s="46"/>
    </row>
    <row r="4317" spans="1:10" x14ac:dyDescent="0.25">
      <c r="A4317" s="7" t="str">
        <f>IF(C4316="","",IFERROR(IF(VLOOKUP(C4316,'Program Mapping'!B:B,1,FALSE)=C4316,"OK","Fix"),"Fix"))</f>
        <v/>
      </c>
      <c r="C4317" s="32"/>
      <c r="D4317" s="3"/>
      <c r="E4317" s="3"/>
      <c r="G4317" s="13"/>
      <c r="H4317" s="13"/>
      <c r="I4317" s="13"/>
      <c r="J4317" s="46"/>
    </row>
    <row r="4318" spans="1:10" x14ac:dyDescent="0.25">
      <c r="A4318" s="7" t="str">
        <f>IF(C4317="","",IFERROR(IF(VLOOKUP(C4317,'Program Mapping'!B:B,1,FALSE)=C4317,"OK","Fix"),"Fix"))</f>
        <v/>
      </c>
      <c r="C4318" s="32"/>
      <c r="D4318" s="3"/>
      <c r="E4318" s="3"/>
      <c r="G4318" s="13"/>
      <c r="H4318" s="13"/>
      <c r="I4318" s="13"/>
      <c r="J4318" s="46"/>
    </row>
    <row r="4319" spans="1:10" x14ac:dyDescent="0.25">
      <c r="A4319" s="7" t="str">
        <f>IF(C4318="","",IFERROR(IF(VLOOKUP(C4318,'Program Mapping'!B:B,1,FALSE)=C4318,"OK","Fix"),"Fix"))</f>
        <v/>
      </c>
      <c r="C4319" s="32"/>
      <c r="D4319" s="3"/>
      <c r="E4319" s="3"/>
      <c r="G4319" s="13"/>
      <c r="H4319" s="13"/>
      <c r="I4319" s="13"/>
      <c r="J4319" s="46"/>
    </row>
    <row r="4320" spans="1:10" x14ac:dyDescent="0.25">
      <c r="A4320" s="7" t="str">
        <f>IF(C4319="","",IFERROR(IF(VLOOKUP(C4319,'Program Mapping'!B:B,1,FALSE)=C4319,"OK","Fix"),"Fix"))</f>
        <v/>
      </c>
      <c r="C4320" s="32"/>
      <c r="D4320" s="3"/>
      <c r="E4320" s="3"/>
      <c r="G4320" s="13"/>
      <c r="H4320" s="13"/>
      <c r="I4320" s="13"/>
      <c r="J4320" s="46"/>
    </row>
    <row r="4321" spans="1:10" x14ac:dyDescent="0.25">
      <c r="A4321" s="7" t="str">
        <f>IF(C4320="","",IFERROR(IF(VLOOKUP(C4320,'Program Mapping'!B:B,1,FALSE)=C4320,"OK","Fix"),"Fix"))</f>
        <v/>
      </c>
      <c r="C4321" s="32"/>
      <c r="D4321" s="3"/>
      <c r="E4321" s="3"/>
      <c r="G4321" s="13"/>
      <c r="H4321" s="13"/>
      <c r="I4321" s="13"/>
      <c r="J4321" s="46"/>
    </row>
    <row r="4322" spans="1:10" x14ac:dyDescent="0.25">
      <c r="A4322" s="7" t="str">
        <f>IF(C4321="","",IFERROR(IF(VLOOKUP(C4321,'Program Mapping'!B:B,1,FALSE)=C4321,"OK","Fix"),"Fix"))</f>
        <v/>
      </c>
      <c r="C4322" s="32"/>
      <c r="D4322" s="3"/>
      <c r="E4322" s="3"/>
      <c r="G4322" s="13"/>
      <c r="H4322" s="13"/>
      <c r="I4322" s="13"/>
      <c r="J4322" s="46"/>
    </row>
    <row r="4323" spans="1:10" x14ac:dyDescent="0.25">
      <c r="A4323" s="7" t="str">
        <f>IF(C4322="","",IFERROR(IF(VLOOKUP(C4322,'Program Mapping'!B:B,1,FALSE)=C4322,"OK","Fix"),"Fix"))</f>
        <v/>
      </c>
      <c r="C4323" s="32"/>
      <c r="D4323" s="3"/>
      <c r="E4323" s="3"/>
      <c r="G4323" s="13"/>
      <c r="H4323" s="13"/>
      <c r="I4323" s="13"/>
      <c r="J4323" s="46"/>
    </row>
    <row r="4324" spans="1:10" x14ac:dyDescent="0.25">
      <c r="A4324" s="7" t="str">
        <f>IF(C4323="","",IFERROR(IF(VLOOKUP(C4323,'Program Mapping'!B:B,1,FALSE)=C4323,"OK","Fix"),"Fix"))</f>
        <v/>
      </c>
      <c r="C4324" s="32"/>
      <c r="D4324" s="3"/>
      <c r="E4324" s="3"/>
      <c r="G4324" s="13"/>
      <c r="H4324" s="13"/>
      <c r="I4324" s="13"/>
      <c r="J4324" s="46"/>
    </row>
    <row r="4325" spans="1:10" x14ac:dyDescent="0.25">
      <c r="A4325" s="7" t="str">
        <f>IF(C4324="","",IFERROR(IF(VLOOKUP(C4324,'Program Mapping'!B:B,1,FALSE)=C4324,"OK","Fix"),"Fix"))</f>
        <v/>
      </c>
      <c r="C4325" s="32"/>
      <c r="D4325" s="3"/>
      <c r="E4325" s="3"/>
      <c r="G4325" s="13"/>
      <c r="H4325" s="13"/>
      <c r="I4325" s="13"/>
      <c r="J4325" s="46"/>
    </row>
    <row r="4326" spans="1:10" x14ac:dyDescent="0.25">
      <c r="A4326" s="7" t="str">
        <f>IF(C4325="","",IFERROR(IF(VLOOKUP(C4325,'Program Mapping'!B:B,1,FALSE)=C4325,"OK","Fix"),"Fix"))</f>
        <v/>
      </c>
      <c r="C4326" s="32"/>
      <c r="D4326" s="3"/>
      <c r="E4326" s="3"/>
      <c r="G4326" s="13"/>
      <c r="H4326" s="13"/>
      <c r="I4326" s="13"/>
      <c r="J4326" s="46"/>
    </row>
    <row r="4327" spans="1:10" x14ac:dyDescent="0.25">
      <c r="A4327" s="7" t="str">
        <f>IF(C4326="","",IFERROR(IF(VLOOKUP(C4326,'Program Mapping'!B:B,1,FALSE)=C4326,"OK","Fix"),"Fix"))</f>
        <v/>
      </c>
      <c r="C4327" s="32"/>
      <c r="D4327" s="3"/>
      <c r="E4327" s="3"/>
      <c r="G4327" s="13"/>
      <c r="H4327" s="13"/>
      <c r="I4327" s="13"/>
      <c r="J4327" s="46"/>
    </row>
    <row r="4328" spans="1:10" x14ac:dyDescent="0.25">
      <c r="A4328" s="7" t="str">
        <f>IF(C4327="","",IFERROR(IF(VLOOKUP(C4327,'Program Mapping'!B:B,1,FALSE)=C4327,"OK","Fix"),"Fix"))</f>
        <v/>
      </c>
      <c r="C4328" s="32"/>
      <c r="D4328" s="3"/>
      <c r="E4328" s="3"/>
      <c r="G4328" s="13"/>
      <c r="H4328" s="13"/>
      <c r="I4328" s="13"/>
      <c r="J4328" s="46"/>
    </row>
    <row r="4329" spans="1:10" x14ac:dyDescent="0.25">
      <c r="A4329" s="7" t="str">
        <f>IF(C4328="","",IFERROR(IF(VLOOKUP(C4328,'Program Mapping'!B:B,1,FALSE)=C4328,"OK","Fix"),"Fix"))</f>
        <v/>
      </c>
      <c r="C4329" s="32"/>
      <c r="D4329" s="3"/>
      <c r="E4329" s="3"/>
      <c r="G4329" s="13"/>
      <c r="H4329" s="13"/>
      <c r="I4329" s="13"/>
      <c r="J4329" s="46"/>
    </row>
    <row r="4330" spans="1:10" x14ac:dyDescent="0.25">
      <c r="A4330" s="7" t="str">
        <f>IF(C4329="","",IFERROR(IF(VLOOKUP(C4329,'Program Mapping'!B:B,1,FALSE)=C4329,"OK","Fix"),"Fix"))</f>
        <v/>
      </c>
      <c r="C4330" s="32"/>
      <c r="D4330" s="3"/>
      <c r="E4330" s="3"/>
      <c r="G4330" s="13"/>
      <c r="H4330" s="13"/>
      <c r="I4330" s="13"/>
      <c r="J4330" s="46"/>
    </row>
    <row r="4331" spans="1:10" x14ac:dyDescent="0.25">
      <c r="A4331" s="7" t="str">
        <f>IF(C4330="","",IFERROR(IF(VLOOKUP(C4330,'Program Mapping'!B:B,1,FALSE)=C4330,"OK","Fix"),"Fix"))</f>
        <v/>
      </c>
      <c r="C4331" s="32"/>
      <c r="D4331" s="3"/>
      <c r="E4331" s="3"/>
      <c r="G4331" s="13"/>
      <c r="H4331" s="13"/>
      <c r="I4331" s="13"/>
      <c r="J4331" s="46"/>
    </row>
    <row r="4332" spans="1:10" x14ac:dyDescent="0.25">
      <c r="A4332" s="7" t="str">
        <f>IF(C4331="","",IFERROR(IF(VLOOKUP(C4331,'Program Mapping'!B:B,1,FALSE)=C4331,"OK","Fix"),"Fix"))</f>
        <v/>
      </c>
      <c r="C4332" s="32"/>
      <c r="D4332" s="3"/>
      <c r="E4332" s="3"/>
      <c r="G4332" s="13"/>
      <c r="H4332" s="13"/>
      <c r="I4332" s="13"/>
      <c r="J4332" s="46"/>
    </row>
    <row r="4333" spans="1:10" x14ac:dyDescent="0.25">
      <c r="A4333" s="7" t="str">
        <f>IF(C4332="","",IFERROR(IF(VLOOKUP(C4332,'Program Mapping'!B:B,1,FALSE)=C4332,"OK","Fix"),"Fix"))</f>
        <v/>
      </c>
      <c r="C4333" s="32"/>
      <c r="D4333" s="3"/>
      <c r="E4333" s="3"/>
      <c r="G4333" s="13"/>
      <c r="H4333" s="13"/>
      <c r="I4333" s="13"/>
      <c r="J4333" s="46"/>
    </row>
    <row r="4334" spans="1:10" x14ac:dyDescent="0.25">
      <c r="A4334" s="7" t="str">
        <f>IF(C4333="","",IFERROR(IF(VLOOKUP(C4333,'Program Mapping'!B:B,1,FALSE)=C4333,"OK","Fix"),"Fix"))</f>
        <v/>
      </c>
      <c r="C4334" s="32"/>
      <c r="D4334" s="3"/>
      <c r="E4334" s="3"/>
      <c r="G4334" s="13"/>
      <c r="H4334" s="13"/>
      <c r="I4334" s="13"/>
      <c r="J4334" s="46"/>
    </row>
    <row r="4335" spans="1:10" x14ac:dyDescent="0.25">
      <c r="A4335" s="7" t="str">
        <f>IF(C4334="","",IFERROR(IF(VLOOKUP(C4334,'Program Mapping'!B:B,1,FALSE)=C4334,"OK","Fix"),"Fix"))</f>
        <v/>
      </c>
      <c r="C4335" s="32"/>
      <c r="D4335" s="3"/>
      <c r="E4335" s="3"/>
      <c r="G4335" s="13"/>
      <c r="H4335" s="13"/>
      <c r="I4335" s="13"/>
      <c r="J4335" s="46"/>
    </row>
    <row r="4336" spans="1:10" x14ac:dyDescent="0.25">
      <c r="A4336" s="7" t="str">
        <f>IF(C4335="","",IFERROR(IF(VLOOKUP(C4335,'Program Mapping'!B:B,1,FALSE)=C4335,"OK","Fix"),"Fix"))</f>
        <v/>
      </c>
      <c r="C4336" s="32"/>
      <c r="D4336" s="3"/>
      <c r="E4336" s="3"/>
      <c r="G4336" s="13"/>
      <c r="H4336" s="13"/>
      <c r="I4336" s="13"/>
      <c r="J4336" s="46"/>
    </row>
    <row r="4337" spans="1:10" x14ac:dyDescent="0.25">
      <c r="A4337" s="7" t="str">
        <f>IF(C4336="","",IFERROR(IF(VLOOKUP(C4336,'Program Mapping'!B:B,1,FALSE)=C4336,"OK","Fix"),"Fix"))</f>
        <v/>
      </c>
      <c r="C4337" s="32"/>
      <c r="D4337" s="3"/>
      <c r="E4337" s="3"/>
      <c r="G4337" s="13"/>
      <c r="H4337" s="13"/>
      <c r="I4337" s="13"/>
      <c r="J4337" s="46"/>
    </row>
    <row r="4338" spans="1:10" x14ac:dyDescent="0.25">
      <c r="A4338" s="7" t="str">
        <f>IF(C4337="","",IFERROR(IF(VLOOKUP(C4337,'Program Mapping'!B:B,1,FALSE)=C4337,"OK","Fix"),"Fix"))</f>
        <v/>
      </c>
      <c r="C4338" s="32"/>
      <c r="D4338" s="3"/>
      <c r="E4338" s="3"/>
      <c r="G4338" s="13"/>
      <c r="H4338" s="13"/>
      <c r="I4338" s="13"/>
      <c r="J4338" s="46"/>
    </row>
    <row r="4339" spans="1:10" x14ac:dyDescent="0.25">
      <c r="A4339" s="7" t="str">
        <f>IF(C4338="","",IFERROR(IF(VLOOKUP(C4338,'Program Mapping'!B:B,1,FALSE)=C4338,"OK","Fix"),"Fix"))</f>
        <v/>
      </c>
      <c r="C4339" s="32"/>
      <c r="D4339" s="3"/>
      <c r="E4339" s="3"/>
      <c r="G4339" s="13"/>
      <c r="H4339" s="13"/>
      <c r="I4339" s="13"/>
      <c r="J4339" s="46"/>
    </row>
    <row r="4340" spans="1:10" x14ac:dyDescent="0.25">
      <c r="A4340" s="7" t="str">
        <f>IF(C4339="","",IFERROR(IF(VLOOKUP(C4339,'Program Mapping'!B:B,1,FALSE)=C4339,"OK","Fix"),"Fix"))</f>
        <v/>
      </c>
      <c r="C4340" s="32"/>
      <c r="D4340" s="3"/>
      <c r="E4340" s="3"/>
      <c r="G4340" s="13"/>
      <c r="H4340" s="13"/>
      <c r="I4340" s="13"/>
      <c r="J4340" s="46"/>
    </row>
    <row r="4341" spans="1:10" x14ac:dyDescent="0.25">
      <c r="A4341" s="7" t="str">
        <f>IF(C4340="","",IFERROR(IF(VLOOKUP(C4340,'Program Mapping'!B:B,1,FALSE)=C4340,"OK","Fix"),"Fix"))</f>
        <v/>
      </c>
      <c r="C4341" s="32"/>
      <c r="D4341" s="3"/>
      <c r="E4341" s="3"/>
      <c r="G4341" s="13"/>
      <c r="H4341" s="13"/>
      <c r="I4341" s="13"/>
      <c r="J4341" s="46"/>
    </row>
    <row r="4342" spans="1:10" x14ac:dyDescent="0.25">
      <c r="A4342" s="7" t="str">
        <f>IF(C4341="","",IFERROR(IF(VLOOKUP(C4341,'Program Mapping'!B:B,1,FALSE)=C4341,"OK","Fix"),"Fix"))</f>
        <v/>
      </c>
      <c r="C4342" s="32"/>
      <c r="D4342" s="3"/>
      <c r="E4342" s="3"/>
      <c r="G4342" s="13"/>
      <c r="H4342" s="13"/>
      <c r="I4342" s="13"/>
      <c r="J4342" s="46"/>
    </row>
    <row r="4343" spans="1:10" x14ac:dyDescent="0.25">
      <c r="A4343" s="7" t="str">
        <f>IF(C4342="","",IFERROR(IF(VLOOKUP(C4342,'Program Mapping'!B:B,1,FALSE)=C4342,"OK","Fix"),"Fix"))</f>
        <v/>
      </c>
      <c r="C4343" s="32"/>
      <c r="D4343" s="3"/>
      <c r="E4343" s="3"/>
      <c r="G4343" s="13"/>
      <c r="H4343" s="13"/>
      <c r="I4343" s="13"/>
      <c r="J4343" s="46"/>
    </row>
    <row r="4344" spans="1:10" x14ac:dyDescent="0.25">
      <c r="A4344" s="7" t="str">
        <f>IF(C4343="","",IFERROR(IF(VLOOKUP(C4343,'Program Mapping'!B:B,1,FALSE)=C4343,"OK","Fix"),"Fix"))</f>
        <v/>
      </c>
      <c r="C4344" s="32"/>
      <c r="D4344" s="3"/>
      <c r="E4344" s="3"/>
      <c r="G4344" s="13"/>
      <c r="H4344" s="13"/>
      <c r="I4344" s="13"/>
      <c r="J4344" s="46"/>
    </row>
    <row r="4345" spans="1:10" x14ac:dyDescent="0.25">
      <c r="A4345" s="7" t="str">
        <f>IF(C4344="","",IFERROR(IF(VLOOKUP(C4344,'Program Mapping'!B:B,1,FALSE)=C4344,"OK","Fix"),"Fix"))</f>
        <v/>
      </c>
      <c r="C4345" s="32"/>
      <c r="D4345" s="3"/>
      <c r="E4345" s="3"/>
      <c r="G4345" s="13"/>
      <c r="H4345" s="13"/>
      <c r="I4345" s="13"/>
      <c r="J4345" s="46"/>
    </row>
    <row r="4346" spans="1:10" x14ac:dyDescent="0.25">
      <c r="A4346" s="7" t="str">
        <f>IF(C4345="","",IFERROR(IF(VLOOKUP(C4345,'Program Mapping'!B:B,1,FALSE)=C4345,"OK","Fix"),"Fix"))</f>
        <v/>
      </c>
      <c r="C4346" s="32"/>
      <c r="D4346" s="3"/>
      <c r="E4346" s="3"/>
      <c r="G4346" s="13"/>
      <c r="H4346" s="13"/>
      <c r="I4346" s="13"/>
      <c r="J4346" s="46"/>
    </row>
    <row r="4347" spans="1:10" x14ac:dyDescent="0.25">
      <c r="A4347" s="7" t="str">
        <f>IF(C4346="","",IFERROR(IF(VLOOKUP(C4346,'Program Mapping'!B:B,1,FALSE)=C4346,"OK","Fix"),"Fix"))</f>
        <v/>
      </c>
      <c r="C4347" s="32"/>
      <c r="D4347" s="3"/>
      <c r="E4347" s="3"/>
      <c r="G4347" s="13"/>
      <c r="H4347" s="13"/>
      <c r="I4347" s="13"/>
      <c r="J4347" s="46"/>
    </row>
    <row r="4348" spans="1:10" x14ac:dyDescent="0.25">
      <c r="A4348" s="7" t="str">
        <f>IF(C4347="","",IFERROR(IF(VLOOKUP(C4347,'Program Mapping'!B:B,1,FALSE)=C4347,"OK","Fix"),"Fix"))</f>
        <v/>
      </c>
      <c r="C4348" s="32"/>
      <c r="D4348" s="3"/>
      <c r="E4348" s="3"/>
      <c r="G4348" s="13"/>
      <c r="H4348" s="13"/>
      <c r="I4348" s="13"/>
      <c r="J4348" s="46"/>
    </row>
    <row r="4349" spans="1:10" x14ac:dyDescent="0.25">
      <c r="A4349" s="7" t="str">
        <f>IF(C4348="","",IFERROR(IF(VLOOKUP(C4348,'Program Mapping'!B:B,1,FALSE)=C4348,"OK","Fix"),"Fix"))</f>
        <v/>
      </c>
      <c r="C4349" s="32"/>
      <c r="D4349" s="3"/>
      <c r="E4349" s="3"/>
      <c r="G4349" s="13"/>
      <c r="H4349" s="13"/>
      <c r="I4349" s="13"/>
      <c r="J4349" s="46"/>
    </row>
    <row r="4350" spans="1:10" x14ac:dyDescent="0.25">
      <c r="A4350" s="7" t="str">
        <f>IF(C4349="","",IFERROR(IF(VLOOKUP(C4349,'Program Mapping'!B:B,1,FALSE)=C4349,"OK","Fix"),"Fix"))</f>
        <v/>
      </c>
      <c r="C4350" s="32"/>
      <c r="D4350" s="3"/>
      <c r="E4350" s="3"/>
      <c r="G4350" s="13"/>
      <c r="H4350" s="13"/>
      <c r="I4350" s="13"/>
      <c r="J4350" s="46"/>
    </row>
    <row r="4351" spans="1:10" x14ac:dyDescent="0.25">
      <c r="A4351" s="7" t="str">
        <f>IF(C4350="","",IFERROR(IF(VLOOKUP(C4350,'Program Mapping'!B:B,1,FALSE)=C4350,"OK","Fix"),"Fix"))</f>
        <v/>
      </c>
      <c r="C4351" s="32"/>
      <c r="D4351" s="3"/>
      <c r="E4351" s="3"/>
      <c r="G4351" s="13"/>
      <c r="H4351" s="13"/>
      <c r="I4351" s="13"/>
      <c r="J4351" s="46"/>
    </row>
    <row r="4352" spans="1:10" x14ac:dyDescent="0.25">
      <c r="A4352" s="7" t="str">
        <f>IF(C4351="","",IFERROR(IF(VLOOKUP(C4351,'Program Mapping'!B:B,1,FALSE)=C4351,"OK","Fix"),"Fix"))</f>
        <v/>
      </c>
      <c r="C4352" s="32"/>
      <c r="D4352" s="3"/>
      <c r="E4352" s="3"/>
      <c r="G4352" s="13"/>
      <c r="H4352" s="13"/>
      <c r="I4352" s="13"/>
      <c r="J4352" s="46"/>
    </row>
    <row r="4353" spans="1:10" x14ac:dyDescent="0.25">
      <c r="A4353" s="7" t="str">
        <f>IF(C4352="","",IFERROR(IF(VLOOKUP(C4352,'Program Mapping'!B:B,1,FALSE)=C4352,"OK","Fix"),"Fix"))</f>
        <v/>
      </c>
      <c r="C4353" s="32"/>
      <c r="D4353" s="3"/>
      <c r="E4353" s="3"/>
      <c r="G4353" s="13"/>
      <c r="H4353" s="13"/>
      <c r="I4353" s="13"/>
      <c r="J4353" s="46"/>
    </row>
    <row r="4354" spans="1:10" x14ac:dyDescent="0.25">
      <c r="A4354" s="7" t="str">
        <f>IF(C4353="","",IFERROR(IF(VLOOKUP(C4353,'Program Mapping'!B:B,1,FALSE)=C4353,"OK","Fix"),"Fix"))</f>
        <v/>
      </c>
      <c r="C4354" s="32"/>
      <c r="D4354" s="3"/>
      <c r="E4354" s="3"/>
      <c r="G4354" s="13"/>
      <c r="H4354" s="13"/>
      <c r="I4354" s="13"/>
      <c r="J4354" s="46"/>
    </row>
    <row r="4355" spans="1:10" x14ac:dyDescent="0.25">
      <c r="A4355" s="7" t="str">
        <f>IF(C4354="","",IFERROR(IF(VLOOKUP(C4354,'Program Mapping'!B:B,1,FALSE)=C4354,"OK","Fix"),"Fix"))</f>
        <v/>
      </c>
      <c r="C4355" s="32"/>
      <c r="D4355" s="3"/>
      <c r="E4355" s="3"/>
      <c r="G4355" s="13"/>
      <c r="H4355" s="13"/>
      <c r="I4355" s="13"/>
      <c r="J4355" s="46"/>
    </row>
    <row r="4356" spans="1:10" x14ac:dyDescent="0.25">
      <c r="A4356" s="7" t="str">
        <f>IF(C4355="","",IFERROR(IF(VLOOKUP(C4355,'Program Mapping'!B:B,1,FALSE)=C4355,"OK","Fix"),"Fix"))</f>
        <v/>
      </c>
      <c r="C4356" s="32"/>
      <c r="D4356" s="3"/>
      <c r="E4356" s="3"/>
      <c r="G4356" s="13"/>
      <c r="H4356" s="13"/>
      <c r="I4356" s="13"/>
      <c r="J4356" s="46"/>
    </row>
    <row r="4357" spans="1:10" x14ac:dyDescent="0.25">
      <c r="A4357" s="7" t="str">
        <f>IF(C4356="","",IFERROR(IF(VLOOKUP(C4356,'Program Mapping'!B:B,1,FALSE)=C4356,"OK","Fix"),"Fix"))</f>
        <v/>
      </c>
      <c r="C4357" s="32"/>
      <c r="D4357" s="3"/>
      <c r="E4357" s="3"/>
      <c r="G4357" s="13"/>
      <c r="H4357" s="13"/>
      <c r="I4357" s="13"/>
      <c r="J4357" s="46"/>
    </row>
    <row r="4358" spans="1:10" x14ac:dyDescent="0.25">
      <c r="A4358" s="7" t="str">
        <f>IF(C4357="","",IFERROR(IF(VLOOKUP(C4357,'Program Mapping'!B:B,1,FALSE)=C4357,"OK","Fix"),"Fix"))</f>
        <v/>
      </c>
      <c r="C4358" s="32"/>
      <c r="D4358" s="3"/>
      <c r="E4358" s="3"/>
      <c r="G4358" s="13"/>
      <c r="H4358" s="13"/>
      <c r="I4358" s="13"/>
      <c r="J4358" s="46"/>
    </row>
    <row r="4359" spans="1:10" x14ac:dyDescent="0.25">
      <c r="A4359" s="7" t="str">
        <f>IF(C4358="","",IFERROR(IF(VLOOKUP(C4358,'Program Mapping'!B:B,1,FALSE)=C4358,"OK","Fix"),"Fix"))</f>
        <v/>
      </c>
      <c r="C4359" s="32"/>
      <c r="D4359" s="3"/>
      <c r="E4359" s="3"/>
      <c r="G4359" s="13"/>
      <c r="H4359" s="13"/>
      <c r="I4359" s="13"/>
      <c r="J4359" s="46"/>
    </row>
    <row r="4360" spans="1:10" x14ac:dyDescent="0.25">
      <c r="A4360" s="7" t="str">
        <f>IF(C4359="","",IFERROR(IF(VLOOKUP(C4359,'Program Mapping'!B:B,1,FALSE)=C4359,"OK","Fix"),"Fix"))</f>
        <v/>
      </c>
      <c r="C4360" s="32"/>
      <c r="D4360" s="3"/>
      <c r="E4360" s="3"/>
      <c r="G4360" s="13"/>
      <c r="H4360" s="13"/>
      <c r="I4360" s="13"/>
      <c r="J4360" s="46"/>
    </row>
    <row r="4361" spans="1:10" x14ac:dyDescent="0.25">
      <c r="A4361" s="7" t="str">
        <f>IF(C4360="","",IFERROR(IF(VLOOKUP(C4360,'Program Mapping'!B:B,1,FALSE)=C4360,"OK","Fix"),"Fix"))</f>
        <v/>
      </c>
      <c r="C4361" s="32"/>
      <c r="D4361" s="3"/>
      <c r="E4361" s="3"/>
      <c r="G4361" s="13"/>
      <c r="H4361" s="13"/>
      <c r="I4361" s="13"/>
      <c r="J4361" s="46"/>
    </row>
    <row r="4362" spans="1:10" x14ac:dyDescent="0.25">
      <c r="A4362" s="7" t="str">
        <f>IF(C4361="","",IFERROR(IF(VLOOKUP(C4361,'Program Mapping'!B:B,1,FALSE)=C4361,"OK","Fix"),"Fix"))</f>
        <v/>
      </c>
      <c r="C4362" s="32"/>
      <c r="D4362" s="3"/>
      <c r="E4362" s="3"/>
      <c r="G4362" s="13"/>
      <c r="H4362" s="13"/>
      <c r="I4362" s="13"/>
      <c r="J4362" s="46"/>
    </row>
    <row r="4363" spans="1:10" x14ac:dyDescent="0.25">
      <c r="A4363" s="7" t="str">
        <f>IF(C4362="","",IFERROR(IF(VLOOKUP(C4362,'Program Mapping'!B:B,1,FALSE)=C4362,"OK","Fix"),"Fix"))</f>
        <v/>
      </c>
      <c r="C4363" s="32"/>
      <c r="D4363" s="3"/>
      <c r="E4363" s="3"/>
      <c r="G4363" s="13"/>
      <c r="H4363" s="13"/>
      <c r="I4363" s="13"/>
      <c r="J4363" s="46"/>
    </row>
    <row r="4364" spans="1:10" x14ac:dyDescent="0.25">
      <c r="A4364" s="7" t="str">
        <f>IF(C4363="","",IFERROR(IF(VLOOKUP(C4363,'Program Mapping'!B:B,1,FALSE)=C4363,"OK","Fix"),"Fix"))</f>
        <v/>
      </c>
      <c r="C4364" s="32"/>
      <c r="D4364" s="3"/>
      <c r="E4364" s="3"/>
      <c r="G4364" s="13"/>
      <c r="H4364" s="13"/>
      <c r="I4364" s="13"/>
      <c r="J4364" s="46"/>
    </row>
    <row r="4365" spans="1:10" x14ac:dyDescent="0.25">
      <c r="A4365" s="7" t="str">
        <f>IF(C4364="","",IFERROR(IF(VLOOKUP(C4364,'Program Mapping'!B:B,1,FALSE)=C4364,"OK","Fix"),"Fix"))</f>
        <v/>
      </c>
      <c r="C4365" s="32"/>
      <c r="D4365" s="3"/>
      <c r="E4365" s="3"/>
      <c r="G4365" s="13"/>
      <c r="H4365" s="13"/>
      <c r="I4365" s="13"/>
      <c r="J4365" s="46"/>
    </row>
    <row r="4366" spans="1:10" x14ac:dyDescent="0.25">
      <c r="A4366" s="7" t="str">
        <f>IF(C4365="","",IFERROR(IF(VLOOKUP(C4365,'Program Mapping'!B:B,1,FALSE)=C4365,"OK","Fix"),"Fix"))</f>
        <v/>
      </c>
      <c r="C4366" s="32"/>
      <c r="D4366" s="3"/>
      <c r="E4366" s="3"/>
      <c r="G4366" s="13"/>
      <c r="H4366" s="13"/>
      <c r="I4366" s="13"/>
      <c r="J4366" s="46"/>
    </row>
    <row r="4367" spans="1:10" x14ac:dyDescent="0.25">
      <c r="A4367" s="7" t="str">
        <f>IF(C4366="","",IFERROR(IF(VLOOKUP(C4366,'Program Mapping'!B:B,1,FALSE)=C4366,"OK","Fix"),"Fix"))</f>
        <v/>
      </c>
      <c r="C4367" s="32"/>
      <c r="D4367" s="3"/>
      <c r="E4367" s="3"/>
      <c r="G4367" s="13"/>
      <c r="H4367" s="13"/>
      <c r="I4367" s="13"/>
      <c r="J4367" s="46"/>
    </row>
    <row r="4368" spans="1:10" x14ac:dyDescent="0.25">
      <c r="A4368" s="7" t="str">
        <f>IF(C4367="","",IFERROR(IF(VLOOKUP(C4367,'Program Mapping'!B:B,1,FALSE)=C4367,"OK","Fix"),"Fix"))</f>
        <v/>
      </c>
      <c r="C4368" s="32"/>
      <c r="D4368" s="3"/>
      <c r="E4368" s="3"/>
      <c r="G4368" s="13"/>
      <c r="H4368" s="13"/>
      <c r="I4368" s="13"/>
      <c r="J4368" s="46"/>
    </row>
    <row r="4369" spans="1:10" x14ac:dyDescent="0.25">
      <c r="A4369" s="7" t="str">
        <f>IF(C4368="","",IFERROR(IF(VLOOKUP(C4368,'Program Mapping'!B:B,1,FALSE)=C4368,"OK","Fix"),"Fix"))</f>
        <v/>
      </c>
      <c r="C4369" s="32"/>
      <c r="D4369" s="3"/>
      <c r="E4369" s="3"/>
      <c r="G4369" s="13"/>
      <c r="H4369" s="13"/>
      <c r="I4369" s="13"/>
      <c r="J4369" s="46"/>
    </row>
    <row r="4370" spans="1:10" x14ac:dyDescent="0.25">
      <c r="A4370" s="7" t="str">
        <f>IF(C4369="","",IFERROR(IF(VLOOKUP(C4369,'Program Mapping'!B:B,1,FALSE)=C4369,"OK","Fix"),"Fix"))</f>
        <v/>
      </c>
      <c r="C4370" s="32"/>
      <c r="D4370" s="3"/>
      <c r="E4370" s="3"/>
      <c r="G4370" s="13"/>
      <c r="H4370" s="13"/>
      <c r="I4370" s="13"/>
      <c r="J4370" s="46"/>
    </row>
    <row r="4371" spans="1:10" x14ac:dyDescent="0.25">
      <c r="A4371" s="7" t="str">
        <f>IF(C4370="","",IFERROR(IF(VLOOKUP(C4370,'Program Mapping'!B:B,1,FALSE)=C4370,"OK","Fix"),"Fix"))</f>
        <v/>
      </c>
      <c r="C4371" s="32"/>
      <c r="D4371" s="3"/>
      <c r="E4371" s="3"/>
      <c r="G4371" s="13"/>
      <c r="H4371" s="13"/>
      <c r="I4371" s="13"/>
      <c r="J4371" s="46"/>
    </row>
    <row r="4372" spans="1:10" x14ac:dyDescent="0.25">
      <c r="A4372" s="7" t="str">
        <f>IF(C4371="","",IFERROR(IF(VLOOKUP(C4371,'Program Mapping'!B:B,1,FALSE)=C4371,"OK","Fix"),"Fix"))</f>
        <v/>
      </c>
      <c r="C4372" s="32"/>
      <c r="D4372" s="3"/>
      <c r="E4372" s="3"/>
      <c r="G4372" s="13"/>
      <c r="H4372" s="13"/>
      <c r="I4372" s="13"/>
      <c r="J4372" s="46"/>
    </row>
    <row r="4373" spans="1:10" x14ac:dyDescent="0.25">
      <c r="A4373" s="7" t="str">
        <f>IF(C4372="","",IFERROR(IF(VLOOKUP(C4372,'Program Mapping'!B:B,1,FALSE)=C4372,"OK","Fix"),"Fix"))</f>
        <v/>
      </c>
      <c r="C4373" s="32"/>
      <c r="D4373" s="3"/>
      <c r="E4373" s="3"/>
      <c r="G4373" s="13"/>
      <c r="H4373" s="13"/>
      <c r="I4373" s="13"/>
      <c r="J4373" s="46"/>
    </row>
    <row r="4374" spans="1:10" x14ac:dyDescent="0.25">
      <c r="A4374" s="7" t="str">
        <f>IF(C4373="","",IFERROR(IF(VLOOKUP(C4373,'Program Mapping'!B:B,1,FALSE)=C4373,"OK","Fix"),"Fix"))</f>
        <v/>
      </c>
      <c r="C4374" s="32"/>
      <c r="D4374" s="3"/>
      <c r="E4374" s="3"/>
      <c r="G4374" s="13"/>
      <c r="H4374" s="13"/>
      <c r="I4374" s="13"/>
      <c r="J4374" s="46"/>
    </row>
    <row r="4375" spans="1:10" x14ac:dyDescent="0.25">
      <c r="A4375" s="7" t="str">
        <f>IF(C4374="","",IFERROR(IF(VLOOKUP(C4374,'Program Mapping'!B:B,1,FALSE)=C4374,"OK","Fix"),"Fix"))</f>
        <v/>
      </c>
      <c r="C4375" s="32"/>
      <c r="D4375" s="3"/>
      <c r="E4375" s="3"/>
      <c r="G4375" s="13"/>
      <c r="H4375" s="13"/>
      <c r="I4375" s="13"/>
      <c r="J4375" s="46"/>
    </row>
    <row r="4376" spans="1:10" x14ac:dyDescent="0.25">
      <c r="A4376" s="7" t="str">
        <f>IF(C4375="","",IFERROR(IF(VLOOKUP(C4375,'Program Mapping'!B:B,1,FALSE)=C4375,"OK","Fix"),"Fix"))</f>
        <v/>
      </c>
      <c r="C4376" s="32"/>
      <c r="D4376" s="3"/>
      <c r="E4376" s="3"/>
      <c r="G4376" s="13"/>
      <c r="H4376" s="13"/>
      <c r="I4376" s="13"/>
      <c r="J4376" s="46"/>
    </row>
    <row r="4377" spans="1:10" x14ac:dyDescent="0.25">
      <c r="A4377" s="7" t="str">
        <f>IF(C4376="","",IFERROR(IF(VLOOKUP(C4376,'Program Mapping'!B:B,1,FALSE)=C4376,"OK","Fix"),"Fix"))</f>
        <v/>
      </c>
      <c r="C4377" s="32"/>
      <c r="D4377" s="3"/>
      <c r="E4377" s="3"/>
      <c r="G4377" s="13"/>
      <c r="H4377" s="13"/>
      <c r="I4377" s="13"/>
      <c r="J4377" s="46"/>
    </row>
    <row r="4378" spans="1:10" x14ac:dyDescent="0.25">
      <c r="A4378" s="7" t="str">
        <f>IF(C4377="","",IFERROR(IF(VLOOKUP(C4377,'Program Mapping'!B:B,1,FALSE)=C4377,"OK","Fix"),"Fix"))</f>
        <v/>
      </c>
      <c r="C4378" s="32"/>
      <c r="D4378" s="3"/>
      <c r="E4378" s="3"/>
      <c r="G4378" s="13"/>
      <c r="H4378" s="13"/>
      <c r="I4378" s="13"/>
      <c r="J4378" s="46"/>
    </row>
    <row r="4379" spans="1:10" x14ac:dyDescent="0.25">
      <c r="A4379" s="7" t="str">
        <f>IF(C4378="","",IFERROR(IF(VLOOKUP(C4378,'Program Mapping'!B:B,1,FALSE)=C4378,"OK","Fix"),"Fix"))</f>
        <v/>
      </c>
      <c r="C4379" s="32"/>
      <c r="D4379" s="3"/>
      <c r="E4379" s="3"/>
      <c r="G4379" s="13"/>
      <c r="H4379" s="13"/>
      <c r="I4379" s="13"/>
      <c r="J4379" s="46"/>
    </row>
    <row r="4380" spans="1:10" x14ac:dyDescent="0.25">
      <c r="A4380" s="7" t="str">
        <f>IF(C4379="","",IFERROR(IF(VLOOKUP(C4379,'Program Mapping'!B:B,1,FALSE)=C4379,"OK","Fix"),"Fix"))</f>
        <v/>
      </c>
      <c r="C4380" s="32"/>
      <c r="D4380" s="3"/>
      <c r="E4380" s="3"/>
      <c r="G4380" s="13"/>
      <c r="H4380" s="13"/>
      <c r="I4380" s="13"/>
      <c r="J4380" s="46"/>
    </row>
    <row r="4381" spans="1:10" x14ac:dyDescent="0.25">
      <c r="A4381" s="7" t="str">
        <f>IF(C4380="","",IFERROR(IF(VLOOKUP(C4380,'Program Mapping'!B:B,1,FALSE)=C4380,"OK","Fix"),"Fix"))</f>
        <v/>
      </c>
      <c r="C4381" s="32"/>
      <c r="D4381" s="3"/>
      <c r="E4381" s="3"/>
      <c r="G4381" s="13"/>
      <c r="H4381" s="13"/>
      <c r="I4381" s="13"/>
      <c r="J4381" s="46"/>
    </row>
    <row r="4382" spans="1:10" x14ac:dyDescent="0.25">
      <c r="A4382" s="7" t="str">
        <f>IF(C4381="","",IFERROR(IF(VLOOKUP(C4381,'Program Mapping'!B:B,1,FALSE)=C4381,"OK","Fix"),"Fix"))</f>
        <v/>
      </c>
      <c r="C4382" s="32"/>
      <c r="D4382" s="3"/>
      <c r="E4382" s="3"/>
      <c r="G4382" s="13"/>
      <c r="H4382" s="13"/>
      <c r="I4382" s="13"/>
      <c r="J4382" s="46"/>
    </row>
    <row r="4383" spans="1:10" x14ac:dyDescent="0.25">
      <c r="A4383" s="7" t="str">
        <f>IF(C4382="","",IFERROR(IF(VLOOKUP(C4382,'Program Mapping'!B:B,1,FALSE)=C4382,"OK","Fix"),"Fix"))</f>
        <v/>
      </c>
      <c r="C4383" s="32"/>
      <c r="D4383" s="3"/>
      <c r="E4383" s="3"/>
      <c r="G4383" s="13"/>
      <c r="H4383" s="13"/>
      <c r="I4383" s="13"/>
      <c r="J4383" s="46"/>
    </row>
    <row r="4384" spans="1:10" x14ac:dyDescent="0.25">
      <c r="A4384" s="7" t="str">
        <f>IF(C4383="","",IFERROR(IF(VLOOKUP(C4383,'Program Mapping'!B:B,1,FALSE)=C4383,"OK","Fix"),"Fix"))</f>
        <v/>
      </c>
      <c r="C4384" s="32"/>
      <c r="D4384" s="3"/>
      <c r="E4384" s="3"/>
      <c r="G4384" s="13"/>
      <c r="H4384" s="13"/>
      <c r="I4384" s="13"/>
      <c r="J4384" s="46"/>
    </row>
    <row r="4385" spans="1:10" x14ac:dyDescent="0.25">
      <c r="A4385" s="7" t="str">
        <f>IF(C4384="","",IFERROR(IF(VLOOKUP(C4384,'Program Mapping'!B:B,1,FALSE)=C4384,"OK","Fix"),"Fix"))</f>
        <v/>
      </c>
      <c r="C4385" s="32"/>
      <c r="D4385" s="3"/>
      <c r="E4385" s="3"/>
      <c r="G4385" s="13"/>
      <c r="H4385" s="13"/>
      <c r="I4385" s="13"/>
      <c r="J4385" s="46"/>
    </row>
    <row r="4386" spans="1:10" x14ac:dyDescent="0.25">
      <c r="A4386" s="7" t="str">
        <f>IF(C4385="","",IFERROR(IF(VLOOKUP(C4385,'Program Mapping'!B:B,1,FALSE)=C4385,"OK","Fix"),"Fix"))</f>
        <v/>
      </c>
      <c r="C4386" s="32"/>
      <c r="D4386" s="3"/>
      <c r="E4386" s="3"/>
      <c r="G4386" s="13"/>
      <c r="H4386" s="13"/>
      <c r="I4386" s="13"/>
      <c r="J4386" s="46"/>
    </row>
    <row r="4387" spans="1:10" x14ac:dyDescent="0.25">
      <c r="A4387" s="7" t="str">
        <f>IF(C4386="","",IFERROR(IF(VLOOKUP(C4386,'Program Mapping'!B:B,1,FALSE)=C4386,"OK","Fix"),"Fix"))</f>
        <v/>
      </c>
      <c r="C4387" s="32"/>
      <c r="D4387" s="3"/>
      <c r="E4387" s="3"/>
      <c r="G4387" s="13"/>
      <c r="H4387" s="13"/>
      <c r="I4387" s="13"/>
      <c r="J4387" s="46"/>
    </row>
    <row r="4388" spans="1:10" x14ac:dyDescent="0.25">
      <c r="A4388" s="7" t="str">
        <f>IF(C4387="","",IFERROR(IF(VLOOKUP(C4387,'Program Mapping'!B:B,1,FALSE)=C4387,"OK","Fix"),"Fix"))</f>
        <v/>
      </c>
      <c r="C4388" s="32"/>
      <c r="D4388" s="3"/>
      <c r="E4388" s="3"/>
      <c r="G4388" s="13"/>
      <c r="H4388" s="13"/>
      <c r="I4388" s="13"/>
      <c r="J4388" s="46"/>
    </row>
    <row r="4389" spans="1:10" x14ac:dyDescent="0.25">
      <c r="A4389" s="7" t="str">
        <f>IF(C4388="","",IFERROR(IF(VLOOKUP(C4388,'Program Mapping'!B:B,1,FALSE)=C4388,"OK","Fix"),"Fix"))</f>
        <v/>
      </c>
      <c r="C4389" s="32"/>
      <c r="D4389" s="3"/>
      <c r="E4389" s="3"/>
      <c r="G4389" s="13"/>
      <c r="H4389" s="13"/>
      <c r="I4389" s="13"/>
      <c r="J4389" s="46"/>
    </row>
    <row r="4390" spans="1:10" x14ac:dyDescent="0.25">
      <c r="A4390" s="7" t="str">
        <f>IF(C4389="","",IFERROR(IF(VLOOKUP(C4389,'Program Mapping'!B:B,1,FALSE)=C4389,"OK","Fix"),"Fix"))</f>
        <v/>
      </c>
      <c r="C4390" s="32"/>
      <c r="D4390" s="3"/>
      <c r="E4390" s="3"/>
      <c r="G4390" s="13"/>
      <c r="H4390" s="13"/>
      <c r="I4390" s="13"/>
      <c r="J4390" s="46"/>
    </row>
    <row r="4391" spans="1:10" x14ac:dyDescent="0.25">
      <c r="A4391" s="7" t="str">
        <f>IF(C4390="","",IFERROR(IF(VLOOKUP(C4390,'Program Mapping'!B:B,1,FALSE)=C4390,"OK","Fix"),"Fix"))</f>
        <v/>
      </c>
      <c r="C4391" s="32"/>
      <c r="D4391" s="3"/>
      <c r="E4391" s="3"/>
      <c r="G4391" s="13"/>
      <c r="H4391" s="13"/>
      <c r="I4391" s="13"/>
      <c r="J4391" s="46"/>
    </row>
    <row r="4392" spans="1:10" x14ac:dyDescent="0.25">
      <c r="A4392" s="7" t="str">
        <f>IF(C4391="","",IFERROR(IF(VLOOKUP(C4391,'Program Mapping'!B:B,1,FALSE)=C4391,"OK","Fix"),"Fix"))</f>
        <v/>
      </c>
      <c r="C4392" s="32"/>
      <c r="D4392" s="3"/>
      <c r="E4392" s="3"/>
      <c r="G4392" s="13"/>
      <c r="H4392" s="13"/>
      <c r="I4392" s="13"/>
      <c r="J4392" s="46"/>
    </row>
    <row r="4393" spans="1:10" x14ac:dyDescent="0.25">
      <c r="A4393" s="7" t="str">
        <f>IF(C4392="","",IFERROR(IF(VLOOKUP(C4392,'Program Mapping'!B:B,1,FALSE)=C4392,"OK","Fix"),"Fix"))</f>
        <v/>
      </c>
      <c r="C4393" s="32"/>
      <c r="D4393" s="3"/>
      <c r="E4393" s="3"/>
      <c r="G4393" s="13"/>
      <c r="H4393" s="13"/>
      <c r="I4393" s="13"/>
      <c r="J4393" s="46"/>
    </row>
    <row r="4394" spans="1:10" x14ac:dyDescent="0.25">
      <c r="A4394" s="7" t="str">
        <f>IF(C4393="","",IFERROR(IF(VLOOKUP(C4393,'Program Mapping'!B:B,1,FALSE)=C4393,"OK","Fix"),"Fix"))</f>
        <v/>
      </c>
      <c r="C4394" s="32"/>
      <c r="D4394" s="3"/>
      <c r="E4394" s="3"/>
      <c r="G4394" s="13"/>
      <c r="H4394" s="13"/>
      <c r="I4394" s="13"/>
      <c r="J4394" s="46"/>
    </row>
    <row r="4395" spans="1:10" x14ac:dyDescent="0.25">
      <c r="A4395" s="7" t="str">
        <f>IF(C4394="","",IFERROR(IF(VLOOKUP(C4394,'Program Mapping'!B:B,1,FALSE)=C4394,"OK","Fix"),"Fix"))</f>
        <v/>
      </c>
      <c r="C4395" s="32"/>
      <c r="D4395" s="3"/>
      <c r="E4395" s="3"/>
      <c r="G4395" s="13"/>
      <c r="H4395" s="13"/>
      <c r="I4395" s="13"/>
      <c r="J4395" s="46"/>
    </row>
    <row r="4396" spans="1:10" x14ac:dyDescent="0.25">
      <c r="A4396" s="7" t="str">
        <f>IF(C4395="","",IFERROR(IF(VLOOKUP(C4395,'Program Mapping'!B:B,1,FALSE)=C4395,"OK","Fix"),"Fix"))</f>
        <v/>
      </c>
      <c r="C4396" s="32"/>
      <c r="D4396" s="3"/>
      <c r="E4396" s="3"/>
      <c r="G4396" s="13"/>
      <c r="H4396" s="13"/>
      <c r="I4396" s="13"/>
      <c r="J4396" s="46"/>
    </row>
    <row r="4397" spans="1:10" x14ac:dyDescent="0.25">
      <c r="A4397" s="7" t="str">
        <f>IF(C4396="","",IFERROR(IF(VLOOKUP(C4396,'Program Mapping'!B:B,1,FALSE)=C4396,"OK","Fix"),"Fix"))</f>
        <v/>
      </c>
      <c r="C4397" s="32"/>
      <c r="D4397" s="3"/>
      <c r="E4397" s="3"/>
      <c r="G4397" s="13"/>
      <c r="H4397" s="13"/>
      <c r="I4397" s="13"/>
      <c r="J4397" s="46"/>
    </row>
    <row r="4398" spans="1:10" x14ac:dyDescent="0.25">
      <c r="A4398" s="7" t="str">
        <f>IF(C4397="","",IFERROR(IF(VLOOKUP(C4397,'Program Mapping'!B:B,1,FALSE)=C4397,"OK","Fix"),"Fix"))</f>
        <v/>
      </c>
      <c r="C4398" s="32"/>
      <c r="D4398" s="3"/>
      <c r="E4398" s="3"/>
      <c r="G4398" s="13"/>
      <c r="H4398" s="13"/>
      <c r="I4398" s="13"/>
      <c r="J4398" s="46"/>
    </row>
    <row r="4399" spans="1:10" x14ac:dyDescent="0.25">
      <c r="A4399" s="7" t="str">
        <f>IF(C4398="","",IFERROR(IF(VLOOKUP(C4398,'Program Mapping'!B:B,1,FALSE)=C4398,"OK","Fix"),"Fix"))</f>
        <v/>
      </c>
      <c r="C4399" s="32"/>
      <c r="D4399" s="3"/>
      <c r="E4399" s="3"/>
      <c r="G4399" s="13"/>
      <c r="H4399" s="13"/>
      <c r="I4399" s="13"/>
      <c r="J4399" s="46"/>
    </row>
    <row r="4400" spans="1:10" x14ac:dyDescent="0.25">
      <c r="A4400" s="7" t="str">
        <f>IF(C4399="","",IFERROR(IF(VLOOKUP(C4399,'Program Mapping'!B:B,1,FALSE)=C4399,"OK","Fix"),"Fix"))</f>
        <v/>
      </c>
      <c r="C4400" s="32"/>
      <c r="D4400" s="3"/>
      <c r="E4400" s="3"/>
      <c r="G4400" s="13"/>
      <c r="H4400" s="13"/>
      <c r="I4400" s="13"/>
      <c r="J4400" s="46"/>
    </row>
    <row r="4401" spans="1:10" x14ac:dyDescent="0.25">
      <c r="A4401" s="7" t="str">
        <f>IF(C4400="","",IFERROR(IF(VLOOKUP(C4400,'Program Mapping'!B:B,1,FALSE)=C4400,"OK","Fix"),"Fix"))</f>
        <v/>
      </c>
      <c r="C4401" s="32"/>
      <c r="D4401" s="3"/>
      <c r="E4401" s="3"/>
      <c r="G4401" s="13"/>
      <c r="H4401" s="13"/>
      <c r="I4401" s="13"/>
      <c r="J4401" s="46"/>
    </row>
    <row r="4402" spans="1:10" x14ac:dyDescent="0.25">
      <c r="A4402" s="7" t="str">
        <f>IF(C4401="","",IFERROR(IF(VLOOKUP(C4401,'Program Mapping'!B:B,1,FALSE)=C4401,"OK","Fix"),"Fix"))</f>
        <v/>
      </c>
      <c r="C4402" s="32"/>
      <c r="D4402" s="3"/>
      <c r="E4402" s="3"/>
      <c r="G4402" s="13"/>
      <c r="H4402" s="13"/>
      <c r="I4402" s="13"/>
      <c r="J4402" s="46"/>
    </row>
    <row r="4403" spans="1:10" x14ac:dyDescent="0.25">
      <c r="A4403" s="7" t="str">
        <f>IF(C4402="","",IFERROR(IF(VLOOKUP(C4402,'Program Mapping'!B:B,1,FALSE)=C4402,"OK","Fix"),"Fix"))</f>
        <v/>
      </c>
      <c r="C4403" s="32"/>
      <c r="D4403" s="3"/>
      <c r="E4403" s="3"/>
      <c r="G4403" s="13"/>
      <c r="H4403" s="13"/>
      <c r="I4403" s="13"/>
      <c r="J4403" s="46"/>
    </row>
    <row r="4404" spans="1:10" x14ac:dyDescent="0.25">
      <c r="A4404" s="7" t="str">
        <f>IF(C4403="","",IFERROR(IF(VLOOKUP(C4403,'Program Mapping'!B:B,1,FALSE)=C4403,"OK","Fix"),"Fix"))</f>
        <v/>
      </c>
      <c r="C4404" s="32"/>
      <c r="D4404" s="3"/>
      <c r="E4404" s="3"/>
      <c r="G4404" s="13"/>
      <c r="H4404" s="13"/>
      <c r="I4404" s="13"/>
      <c r="J4404" s="46"/>
    </row>
    <row r="4405" spans="1:10" x14ac:dyDescent="0.25">
      <c r="A4405" s="7" t="str">
        <f>IF(C4404="","",IFERROR(IF(VLOOKUP(C4404,'Program Mapping'!B:B,1,FALSE)=C4404,"OK","Fix"),"Fix"))</f>
        <v/>
      </c>
      <c r="C4405" s="32"/>
      <c r="D4405" s="3"/>
      <c r="E4405" s="3"/>
      <c r="G4405" s="13"/>
      <c r="H4405" s="13"/>
      <c r="I4405" s="13"/>
      <c r="J4405" s="46"/>
    </row>
    <row r="4406" spans="1:10" x14ac:dyDescent="0.25">
      <c r="A4406" s="7" t="str">
        <f>IF(C4405="","",IFERROR(IF(VLOOKUP(C4405,'Program Mapping'!B:B,1,FALSE)=C4405,"OK","Fix"),"Fix"))</f>
        <v/>
      </c>
      <c r="C4406" s="32"/>
      <c r="D4406" s="3"/>
      <c r="E4406" s="3"/>
      <c r="G4406" s="13"/>
      <c r="H4406" s="13"/>
      <c r="I4406" s="13"/>
      <c r="J4406" s="46"/>
    </row>
    <row r="4407" spans="1:10" x14ac:dyDescent="0.25">
      <c r="A4407" s="7" t="str">
        <f>IF(C4406="","",IFERROR(IF(VLOOKUP(C4406,'Program Mapping'!B:B,1,FALSE)=C4406,"OK","Fix"),"Fix"))</f>
        <v/>
      </c>
      <c r="C4407" s="32"/>
      <c r="D4407" s="3"/>
      <c r="E4407" s="3"/>
      <c r="G4407" s="13"/>
      <c r="H4407" s="13"/>
      <c r="I4407" s="13"/>
      <c r="J4407" s="46"/>
    </row>
    <row r="4408" spans="1:10" x14ac:dyDescent="0.25">
      <c r="A4408" s="7" t="str">
        <f>IF(C4407="","",IFERROR(IF(VLOOKUP(C4407,'Program Mapping'!B:B,1,FALSE)=C4407,"OK","Fix"),"Fix"))</f>
        <v/>
      </c>
      <c r="C4408" s="32"/>
      <c r="D4408" s="3"/>
      <c r="E4408" s="3"/>
      <c r="G4408" s="13"/>
      <c r="H4408" s="13"/>
      <c r="I4408" s="13"/>
      <c r="J4408" s="46"/>
    </row>
    <row r="4409" spans="1:10" x14ac:dyDescent="0.25">
      <c r="A4409" s="7" t="str">
        <f>IF(C4408="","",IFERROR(IF(VLOOKUP(C4408,'Program Mapping'!B:B,1,FALSE)=C4408,"OK","Fix"),"Fix"))</f>
        <v/>
      </c>
      <c r="C4409" s="32"/>
      <c r="D4409" s="3"/>
      <c r="E4409" s="3"/>
      <c r="G4409" s="13"/>
      <c r="H4409" s="13"/>
      <c r="I4409" s="13"/>
      <c r="J4409" s="46"/>
    </row>
    <row r="4410" spans="1:10" x14ac:dyDescent="0.25">
      <c r="A4410" s="7" t="str">
        <f>IF(C4409="","",IFERROR(IF(VLOOKUP(C4409,'Program Mapping'!B:B,1,FALSE)=C4409,"OK","Fix"),"Fix"))</f>
        <v/>
      </c>
      <c r="C4410" s="32"/>
      <c r="D4410" s="3"/>
      <c r="E4410" s="3"/>
      <c r="G4410" s="13"/>
      <c r="H4410" s="13"/>
      <c r="I4410" s="13"/>
      <c r="J4410" s="46"/>
    </row>
    <row r="4411" spans="1:10" x14ac:dyDescent="0.25">
      <c r="A4411" s="7" t="str">
        <f>IF(C4410="","",IFERROR(IF(VLOOKUP(C4410,'Program Mapping'!B:B,1,FALSE)=C4410,"OK","Fix"),"Fix"))</f>
        <v/>
      </c>
      <c r="C4411" s="32"/>
      <c r="D4411" s="3"/>
      <c r="E4411" s="3"/>
      <c r="G4411" s="13"/>
      <c r="H4411" s="13"/>
      <c r="I4411" s="13"/>
      <c r="J4411" s="46"/>
    </row>
    <row r="4412" spans="1:10" x14ac:dyDescent="0.25">
      <c r="A4412" s="7" t="str">
        <f>IF(C4411="","",IFERROR(IF(VLOOKUP(C4411,'Program Mapping'!B:B,1,FALSE)=C4411,"OK","Fix"),"Fix"))</f>
        <v/>
      </c>
      <c r="C4412" s="32"/>
      <c r="D4412" s="3"/>
      <c r="E4412" s="3"/>
      <c r="G4412" s="13"/>
      <c r="H4412" s="13"/>
      <c r="I4412" s="13"/>
      <c r="J4412" s="46"/>
    </row>
    <row r="4413" spans="1:10" x14ac:dyDescent="0.25">
      <c r="A4413" s="7" t="str">
        <f>IF(C4412="","",IFERROR(IF(VLOOKUP(C4412,'Program Mapping'!B:B,1,FALSE)=C4412,"OK","Fix"),"Fix"))</f>
        <v/>
      </c>
      <c r="C4413" s="32"/>
      <c r="D4413" s="3"/>
      <c r="E4413" s="3"/>
      <c r="G4413" s="13"/>
      <c r="H4413" s="13"/>
      <c r="I4413" s="13"/>
      <c r="J4413" s="46"/>
    </row>
    <row r="4414" spans="1:10" x14ac:dyDescent="0.25">
      <c r="A4414" s="7" t="str">
        <f>IF(C4413="","",IFERROR(IF(VLOOKUP(C4413,'Program Mapping'!B:B,1,FALSE)=C4413,"OK","Fix"),"Fix"))</f>
        <v/>
      </c>
      <c r="C4414" s="32"/>
      <c r="D4414" s="3"/>
      <c r="E4414" s="3"/>
      <c r="G4414" s="13"/>
      <c r="H4414" s="13"/>
      <c r="I4414" s="13"/>
      <c r="J4414" s="46"/>
    </row>
    <row r="4415" spans="1:10" x14ac:dyDescent="0.25">
      <c r="A4415" s="7" t="str">
        <f>IF(C4414="","",IFERROR(IF(VLOOKUP(C4414,'Program Mapping'!B:B,1,FALSE)=C4414,"OK","Fix"),"Fix"))</f>
        <v/>
      </c>
      <c r="C4415" s="32"/>
      <c r="D4415" s="3"/>
      <c r="E4415" s="3"/>
      <c r="G4415" s="13"/>
      <c r="H4415" s="13"/>
      <c r="I4415" s="13"/>
      <c r="J4415" s="46"/>
    </row>
    <row r="4416" spans="1:10" x14ac:dyDescent="0.25">
      <c r="A4416" s="7" t="str">
        <f>IF(C4415="","",IFERROR(IF(VLOOKUP(C4415,'Program Mapping'!B:B,1,FALSE)=C4415,"OK","Fix"),"Fix"))</f>
        <v/>
      </c>
      <c r="C4416" s="32"/>
      <c r="D4416" s="3"/>
      <c r="E4416" s="3"/>
      <c r="G4416" s="13"/>
      <c r="H4416" s="13"/>
      <c r="I4416" s="13"/>
      <c r="J4416" s="46"/>
    </row>
    <row r="4417" spans="1:10" x14ac:dyDescent="0.25">
      <c r="A4417" s="7" t="str">
        <f>IF(C4416="","",IFERROR(IF(VLOOKUP(C4416,'Program Mapping'!B:B,1,FALSE)=C4416,"OK","Fix"),"Fix"))</f>
        <v/>
      </c>
      <c r="C4417" s="32"/>
      <c r="D4417" s="3"/>
      <c r="E4417" s="3"/>
      <c r="G4417" s="13"/>
      <c r="H4417" s="13"/>
      <c r="I4417" s="13"/>
      <c r="J4417" s="46"/>
    </row>
    <row r="4418" spans="1:10" x14ac:dyDescent="0.25">
      <c r="A4418" s="7" t="str">
        <f>IF(C4417="","",IFERROR(IF(VLOOKUP(C4417,'Program Mapping'!B:B,1,FALSE)=C4417,"OK","Fix"),"Fix"))</f>
        <v/>
      </c>
      <c r="C4418" s="32"/>
      <c r="D4418" s="3"/>
      <c r="E4418" s="3"/>
      <c r="G4418" s="13"/>
      <c r="H4418" s="13"/>
      <c r="I4418" s="13"/>
      <c r="J4418" s="46"/>
    </row>
    <row r="4419" spans="1:10" x14ac:dyDescent="0.25">
      <c r="A4419" s="7" t="str">
        <f>IF(C4418="","",IFERROR(IF(VLOOKUP(C4418,'Program Mapping'!B:B,1,FALSE)=C4418,"OK","Fix"),"Fix"))</f>
        <v/>
      </c>
      <c r="C4419" s="32"/>
      <c r="D4419" s="3"/>
      <c r="E4419" s="3"/>
      <c r="G4419" s="13"/>
      <c r="H4419" s="13"/>
      <c r="I4419" s="13"/>
      <c r="J4419" s="46"/>
    </row>
    <row r="4420" spans="1:10" x14ac:dyDescent="0.25">
      <c r="A4420" s="7" t="str">
        <f>IF(C4419="","",IFERROR(IF(VLOOKUP(C4419,'Program Mapping'!B:B,1,FALSE)=C4419,"OK","Fix"),"Fix"))</f>
        <v/>
      </c>
      <c r="C4420" s="32"/>
      <c r="D4420" s="3"/>
      <c r="E4420" s="3"/>
      <c r="G4420" s="13"/>
      <c r="H4420" s="13"/>
      <c r="I4420" s="13"/>
      <c r="J4420" s="46"/>
    </row>
    <row r="4421" spans="1:10" x14ac:dyDescent="0.25">
      <c r="A4421" s="7" t="str">
        <f>IF(C4420="","",IFERROR(IF(VLOOKUP(C4420,'Program Mapping'!B:B,1,FALSE)=C4420,"OK","Fix"),"Fix"))</f>
        <v/>
      </c>
      <c r="C4421" s="32"/>
      <c r="D4421" s="3"/>
      <c r="E4421" s="3"/>
      <c r="G4421" s="13"/>
      <c r="H4421" s="13"/>
      <c r="I4421" s="13"/>
      <c r="J4421" s="46"/>
    </row>
    <row r="4422" spans="1:10" x14ac:dyDescent="0.25">
      <c r="A4422" s="7" t="str">
        <f>IF(C4421="","",IFERROR(IF(VLOOKUP(C4421,'Program Mapping'!B:B,1,FALSE)=C4421,"OK","Fix"),"Fix"))</f>
        <v/>
      </c>
      <c r="C4422" s="32"/>
      <c r="D4422" s="3"/>
      <c r="E4422" s="3"/>
      <c r="G4422" s="13"/>
      <c r="H4422" s="13"/>
      <c r="I4422" s="13"/>
      <c r="J4422" s="46"/>
    </row>
    <row r="4423" spans="1:10" x14ac:dyDescent="0.25">
      <c r="A4423" s="7" t="str">
        <f>IF(C4422="","",IFERROR(IF(VLOOKUP(C4422,'Program Mapping'!B:B,1,FALSE)=C4422,"OK","Fix"),"Fix"))</f>
        <v/>
      </c>
      <c r="C4423" s="32"/>
      <c r="D4423" s="3"/>
      <c r="E4423" s="3"/>
      <c r="G4423" s="13"/>
      <c r="H4423" s="13"/>
      <c r="I4423" s="13"/>
      <c r="J4423" s="46"/>
    </row>
    <row r="4424" spans="1:10" x14ac:dyDescent="0.25">
      <c r="A4424" s="7" t="str">
        <f>IF(C4423="","",IFERROR(IF(VLOOKUP(C4423,'Program Mapping'!B:B,1,FALSE)=C4423,"OK","Fix"),"Fix"))</f>
        <v/>
      </c>
      <c r="C4424" s="32"/>
      <c r="D4424" s="3"/>
      <c r="E4424" s="3"/>
      <c r="G4424" s="13"/>
      <c r="H4424" s="13"/>
      <c r="I4424" s="13"/>
      <c r="J4424" s="46"/>
    </row>
    <row r="4425" spans="1:10" x14ac:dyDescent="0.25">
      <c r="A4425" s="7" t="str">
        <f>IF(C4424="","",IFERROR(IF(VLOOKUP(C4424,'Program Mapping'!B:B,1,FALSE)=C4424,"OK","Fix"),"Fix"))</f>
        <v/>
      </c>
      <c r="C4425" s="32"/>
      <c r="D4425" s="3"/>
      <c r="E4425" s="3"/>
      <c r="G4425" s="13"/>
      <c r="H4425" s="13"/>
      <c r="I4425" s="13"/>
      <c r="J4425" s="46"/>
    </row>
    <row r="4426" spans="1:10" x14ac:dyDescent="0.25">
      <c r="A4426" s="7" t="str">
        <f>IF(C4425="","",IFERROR(IF(VLOOKUP(C4425,'Program Mapping'!B:B,1,FALSE)=C4425,"OK","Fix"),"Fix"))</f>
        <v/>
      </c>
      <c r="C4426" s="32"/>
      <c r="D4426" s="3"/>
      <c r="E4426" s="3"/>
      <c r="G4426" s="13"/>
      <c r="H4426" s="13"/>
      <c r="I4426" s="13"/>
      <c r="J4426" s="46"/>
    </row>
    <row r="4427" spans="1:10" x14ac:dyDescent="0.25">
      <c r="A4427" s="7" t="str">
        <f>IF(C4426="","",IFERROR(IF(VLOOKUP(C4426,'Program Mapping'!B:B,1,FALSE)=C4426,"OK","Fix"),"Fix"))</f>
        <v/>
      </c>
      <c r="C4427" s="32"/>
      <c r="D4427" s="3"/>
      <c r="E4427" s="3"/>
      <c r="G4427" s="13"/>
      <c r="H4427" s="13"/>
      <c r="I4427" s="13"/>
      <c r="J4427" s="46"/>
    </row>
    <row r="4428" spans="1:10" x14ac:dyDescent="0.25">
      <c r="A4428" s="7" t="str">
        <f>IF(C4427="","",IFERROR(IF(VLOOKUP(C4427,'Program Mapping'!B:B,1,FALSE)=C4427,"OK","Fix"),"Fix"))</f>
        <v/>
      </c>
      <c r="C4428" s="32"/>
      <c r="D4428" s="3"/>
      <c r="E4428" s="3"/>
      <c r="G4428" s="13"/>
      <c r="H4428" s="13"/>
      <c r="I4428" s="13"/>
      <c r="J4428" s="46"/>
    </row>
    <row r="4429" spans="1:10" x14ac:dyDescent="0.25">
      <c r="A4429" s="7" t="str">
        <f>IF(C4428="","",IFERROR(IF(VLOOKUP(C4428,'Program Mapping'!B:B,1,FALSE)=C4428,"OK","Fix"),"Fix"))</f>
        <v/>
      </c>
      <c r="C4429" s="32"/>
      <c r="D4429" s="3"/>
      <c r="E4429" s="3"/>
      <c r="G4429" s="13"/>
      <c r="H4429" s="13"/>
      <c r="I4429" s="13"/>
      <c r="J4429" s="46"/>
    </row>
    <row r="4430" spans="1:10" x14ac:dyDescent="0.25">
      <c r="A4430" s="7" t="str">
        <f>IF(C4429="","",IFERROR(IF(VLOOKUP(C4429,'Program Mapping'!B:B,1,FALSE)=C4429,"OK","Fix"),"Fix"))</f>
        <v/>
      </c>
      <c r="C4430" s="32"/>
      <c r="D4430" s="3"/>
      <c r="E4430" s="3"/>
      <c r="G4430" s="13"/>
      <c r="H4430" s="13"/>
      <c r="I4430" s="13"/>
      <c r="J4430" s="46"/>
    </row>
    <row r="4431" spans="1:10" x14ac:dyDescent="0.25">
      <c r="A4431" s="7" t="str">
        <f>IF(C4430="","",IFERROR(IF(VLOOKUP(C4430,'Program Mapping'!B:B,1,FALSE)=C4430,"OK","Fix"),"Fix"))</f>
        <v/>
      </c>
      <c r="C4431" s="32"/>
      <c r="D4431" s="3"/>
      <c r="E4431" s="3"/>
      <c r="G4431" s="13"/>
      <c r="H4431" s="13"/>
      <c r="I4431" s="13"/>
      <c r="J4431" s="46"/>
    </row>
    <row r="4432" spans="1:10" x14ac:dyDescent="0.25">
      <c r="A4432" s="7" t="str">
        <f>IF(C4431="","",IFERROR(IF(VLOOKUP(C4431,'Program Mapping'!B:B,1,FALSE)=C4431,"OK","Fix"),"Fix"))</f>
        <v/>
      </c>
      <c r="C4432" s="32"/>
      <c r="D4432" s="3"/>
      <c r="E4432" s="3"/>
      <c r="G4432" s="13"/>
      <c r="H4432" s="13"/>
      <c r="I4432" s="13"/>
      <c r="J4432" s="46"/>
    </row>
    <row r="4433" spans="1:10" x14ac:dyDescent="0.25">
      <c r="A4433" s="7" t="str">
        <f>IF(C4432="","",IFERROR(IF(VLOOKUP(C4432,'Program Mapping'!B:B,1,FALSE)=C4432,"OK","Fix"),"Fix"))</f>
        <v/>
      </c>
      <c r="C4433" s="32"/>
      <c r="D4433" s="3"/>
      <c r="E4433" s="3"/>
      <c r="G4433" s="13"/>
      <c r="H4433" s="13"/>
      <c r="I4433" s="13"/>
      <c r="J4433" s="46"/>
    </row>
    <row r="4434" spans="1:10" x14ac:dyDescent="0.25">
      <c r="A4434" s="7" t="str">
        <f>IF(C4433="","",IFERROR(IF(VLOOKUP(C4433,'Program Mapping'!B:B,1,FALSE)=C4433,"OK","Fix"),"Fix"))</f>
        <v/>
      </c>
      <c r="C4434" s="32"/>
      <c r="D4434" s="3"/>
      <c r="E4434" s="3"/>
      <c r="G4434" s="13"/>
      <c r="H4434" s="13"/>
      <c r="I4434" s="13"/>
      <c r="J4434" s="46"/>
    </row>
    <row r="4435" spans="1:10" x14ac:dyDescent="0.25">
      <c r="A4435" s="7" t="str">
        <f>IF(C4434="","",IFERROR(IF(VLOOKUP(C4434,'Program Mapping'!B:B,1,FALSE)=C4434,"OK","Fix"),"Fix"))</f>
        <v/>
      </c>
      <c r="C4435" s="32"/>
      <c r="D4435" s="3"/>
      <c r="E4435" s="3"/>
      <c r="G4435" s="13"/>
      <c r="H4435" s="13"/>
      <c r="I4435" s="13"/>
      <c r="J4435" s="46"/>
    </row>
    <row r="4436" spans="1:10" x14ac:dyDescent="0.25">
      <c r="A4436" s="7" t="str">
        <f>IF(C4435="","",IFERROR(IF(VLOOKUP(C4435,'Program Mapping'!B:B,1,FALSE)=C4435,"OK","Fix"),"Fix"))</f>
        <v/>
      </c>
      <c r="C4436" s="32"/>
      <c r="D4436" s="3"/>
      <c r="E4436" s="3"/>
      <c r="G4436" s="13"/>
      <c r="H4436" s="13"/>
      <c r="I4436" s="13"/>
      <c r="J4436" s="46"/>
    </row>
    <row r="4437" spans="1:10" x14ac:dyDescent="0.25">
      <c r="A4437" s="7" t="str">
        <f>IF(C4436="","",IFERROR(IF(VLOOKUP(C4436,'Program Mapping'!B:B,1,FALSE)=C4436,"OK","Fix"),"Fix"))</f>
        <v/>
      </c>
      <c r="C4437" s="32"/>
      <c r="D4437" s="3"/>
      <c r="E4437" s="3"/>
      <c r="G4437" s="13"/>
      <c r="H4437" s="13"/>
      <c r="I4437" s="13"/>
      <c r="J4437" s="46"/>
    </row>
    <row r="4438" spans="1:10" x14ac:dyDescent="0.25">
      <c r="A4438" s="7" t="str">
        <f>IF(C4437="","",IFERROR(IF(VLOOKUP(C4437,'Program Mapping'!B:B,1,FALSE)=C4437,"OK","Fix"),"Fix"))</f>
        <v/>
      </c>
      <c r="C4438" s="32"/>
      <c r="D4438" s="3"/>
      <c r="E4438" s="3"/>
      <c r="G4438" s="13"/>
      <c r="H4438" s="13"/>
      <c r="I4438" s="13"/>
      <c r="J4438" s="46"/>
    </row>
    <row r="4439" spans="1:10" x14ac:dyDescent="0.25">
      <c r="A4439" s="7" t="str">
        <f>IF(C4438="","",IFERROR(IF(VLOOKUP(C4438,'Program Mapping'!B:B,1,FALSE)=C4438,"OK","Fix"),"Fix"))</f>
        <v/>
      </c>
      <c r="C4439" s="32"/>
      <c r="D4439" s="3"/>
      <c r="E4439" s="3"/>
      <c r="G4439" s="13"/>
      <c r="H4439" s="13"/>
      <c r="I4439" s="13"/>
      <c r="J4439" s="46"/>
    </row>
    <row r="4440" spans="1:10" x14ac:dyDescent="0.25">
      <c r="A4440" s="7" t="str">
        <f>IF(C4439="","",IFERROR(IF(VLOOKUP(C4439,'Program Mapping'!B:B,1,FALSE)=C4439,"OK","Fix"),"Fix"))</f>
        <v/>
      </c>
      <c r="C4440" s="32"/>
      <c r="D4440" s="3"/>
      <c r="E4440" s="3"/>
      <c r="G4440" s="13"/>
      <c r="H4440" s="13"/>
      <c r="I4440" s="13"/>
      <c r="J4440" s="46"/>
    </row>
    <row r="4441" spans="1:10" x14ac:dyDescent="0.25">
      <c r="A4441" s="7" t="str">
        <f>IF(C4440="","",IFERROR(IF(VLOOKUP(C4440,'Program Mapping'!B:B,1,FALSE)=C4440,"OK","Fix"),"Fix"))</f>
        <v/>
      </c>
      <c r="C4441" s="32"/>
      <c r="D4441" s="3"/>
      <c r="E4441" s="3"/>
      <c r="G4441" s="13"/>
      <c r="H4441" s="13"/>
      <c r="I4441" s="13"/>
      <c r="J4441" s="46"/>
    </row>
    <row r="4442" spans="1:10" x14ac:dyDescent="0.25">
      <c r="A4442" s="7" t="str">
        <f>IF(C4441="","",IFERROR(IF(VLOOKUP(C4441,'Program Mapping'!B:B,1,FALSE)=C4441,"OK","Fix"),"Fix"))</f>
        <v/>
      </c>
      <c r="C4442" s="32"/>
      <c r="D4442" s="3"/>
      <c r="E4442" s="3"/>
      <c r="G4442" s="13"/>
      <c r="H4442" s="13"/>
      <c r="I4442" s="13"/>
      <c r="J4442" s="46"/>
    </row>
    <row r="4443" spans="1:10" x14ac:dyDescent="0.25">
      <c r="A4443" s="7" t="str">
        <f>IF(C4442="","",IFERROR(IF(VLOOKUP(C4442,'Program Mapping'!B:B,1,FALSE)=C4442,"OK","Fix"),"Fix"))</f>
        <v/>
      </c>
      <c r="C4443" s="32"/>
      <c r="D4443" s="3"/>
      <c r="E4443" s="3"/>
      <c r="G4443" s="13"/>
      <c r="H4443" s="13"/>
      <c r="I4443" s="13"/>
      <c r="J4443" s="46"/>
    </row>
    <row r="4444" spans="1:10" x14ac:dyDescent="0.25">
      <c r="A4444" s="7" t="str">
        <f>IF(C4443="","",IFERROR(IF(VLOOKUP(C4443,'Program Mapping'!B:B,1,FALSE)=C4443,"OK","Fix"),"Fix"))</f>
        <v/>
      </c>
      <c r="C4444" s="32"/>
      <c r="D4444" s="3"/>
      <c r="E4444" s="3"/>
      <c r="G4444" s="13"/>
      <c r="H4444" s="13"/>
      <c r="I4444" s="13"/>
      <c r="J4444" s="46"/>
    </row>
    <row r="4445" spans="1:10" x14ac:dyDescent="0.25">
      <c r="A4445" s="7" t="str">
        <f>IF(C4444="","",IFERROR(IF(VLOOKUP(C4444,'Program Mapping'!B:B,1,FALSE)=C4444,"OK","Fix"),"Fix"))</f>
        <v/>
      </c>
      <c r="C4445" s="32"/>
      <c r="D4445" s="3"/>
      <c r="E4445" s="3"/>
      <c r="G4445" s="13"/>
      <c r="H4445" s="13"/>
      <c r="I4445" s="13"/>
      <c r="J4445" s="46"/>
    </row>
    <row r="4446" spans="1:10" x14ac:dyDescent="0.25">
      <c r="A4446" s="7" t="str">
        <f>IF(C4445="","",IFERROR(IF(VLOOKUP(C4445,'Program Mapping'!B:B,1,FALSE)=C4445,"OK","Fix"),"Fix"))</f>
        <v/>
      </c>
      <c r="C4446" s="32"/>
      <c r="D4446" s="3"/>
      <c r="E4446" s="3"/>
      <c r="G4446" s="13"/>
      <c r="H4446" s="13"/>
      <c r="I4446" s="13"/>
      <c r="J4446" s="46"/>
    </row>
    <row r="4447" spans="1:10" x14ac:dyDescent="0.25">
      <c r="A4447" s="7" t="str">
        <f>IF(C4446="","",IFERROR(IF(VLOOKUP(C4446,'Program Mapping'!B:B,1,FALSE)=C4446,"OK","Fix"),"Fix"))</f>
        <v/>
      </c>
      <c r="C4447" s="32"/>
      <c r="D4447" s="3"/>
      <c r="E4447" s="3"/>
      <c r="G4447" s="13"/>
      <c r="H4447" s="13"/>
      <c r="I4447" s="13"/>
      <c r="J4447" s="46"/>
    </row>
    <row r="4448" spans="1:10" x14ac:dyDescent="0.25">
      <c r="A4448" s="7" t="str">
        <f>IF(C4447="","",IFERROR(IF(VLOOKUP(C4447,'Program Mapping'!B:B,1,FALSE)=C4447,"OK","Fix"),"Fix"))</f>
        <v/>
      </c>
      <c r="C4448" s="32"/>
      <c r="D4448" s="3"/>
      <c r="E4448" s="3"/>
      <c r="G4448" s="13"/>
      <c r="H4448" s="13"/>
      <c r="I4448" s="13"/>
      <c r="J4448" s="46"/>
    </row>
    <row r="4449" spans="1:10" x14ac:dyDescent="0.25">
      <c r="A4449" s="7" t="str">
        <f>IF(C4448="","",IFERROR(IF(VLOOKUP(C4448,'Program Mapping'!B:B,1,FALSE)=C4448,"OK","Fix"),"Fix"))</f>
        <v/>
      </c>
      <c r="C4449" s="32"/>
      <c r="D4449" s="3"/>
      <c r="E4449" s="3"/>
      <c r="G4449" s="13"/>
      <c r="H4449" s="13"/>
      <c r="I4449" s="13"/>
      <c r="J4449" s="46"/>
    </row>
    <row r="4450" spans="1:10" x14ac:dyDescent="0.25">
      <c r="A4450" s="7" t="str">
        <f>IF(C4449="","",IFERROR(IF(VLOOKUP(C4449,'Program Mapping'!B:B,1,FALSE)=C4449,"OK","Fix"),"Fix"))</f>
        <v/>
      </c>
      <c r="C4450" s="32"/>
      <c r="D4450" s="3"/>
      <c r="E4450" s="3"/>
      <c r="G4450" s="13"/>
      <c r="H4450" s="13"/>
      <c r="I4450" s="13"/>
      <c r="J4450" s="46"/>
    </row>
    <row r="4451" spans="1:10" x14ac:dyDescent="0.25">
      <c r="A4451" s="7" t="str">
        <f>IF(C4450="","",IFERROR(IF(VLOOKUP(C4450,'Program Mapping'!B:B,1,FALSE)=C4450,"OK","Fix"),"Fix"))</f>
        <v/>
      </c>
      <c r="C4451" s="32"/>
      <c r="D4451" s="3"/>
      <c r="E4451" s="3"/>
      <c r="G4451" s="13"/>
      <c r="H4451" s="13"/>
      <c r="I4451" s="13"/>
      <c r="J4451" s="46"/>
    </row>
    <row r="4452" spans="1:10" x14ac:dyDescent="0.25">
      <c r="A4452" s="7" t="str">
        <f>IF(C4451="","",IFERROR(IF(VLOOKUP(C4451,'Program Mapping'!B:B,1,FALSE)=C4451,"OK","Fix"),"Fix"))</f>
        <v/>
      </c>
      <c r="C4452" s="32"/>
      <c r="D4452" s="3"/>
      <c r="E4452" s="3"/>
      <c r="G4452" s="13"/>
      <c r="H4452" s="13"/>
      <c r="I4452" s="13"/>
      <c r="J4452" s="46"/>
    </row>
    <row r="4453" spans="1:10" x14ac:dyDescent="0.25">
      <c r="A4453" s="7" t="str">
        <f>IF(C4452="","",IFERROR(IF(VLOOKUP(C4452,'Program Mapping'!B:B,1,FALSE)=C4452,"OK","Fix"),"Fix"))</f>
        <v/>
      </c>
      <c r="C4453" s="32"/>
      <c r="D4453" s="3"/>
      <c r="E4453" s="3"/>
      <c r="G4453" s="13"/>
      <c r="H4453" s="13"/>
      <c r="I4453" s="13"/>
      <c r="J4453" s="46"/>
    </row>
    <row r="4454" spans="1:10" x14ac:dyDescent="0.25">
      <c r="A4454" s="7" t="str">
        <f>IF(C4453="","",IFERROR(IF(VLOOKUP(C4453,'Program Mapping'!B:B,1,FALSE)=C4453,"OK","Fix"),"Fix"))</f>
        <v/>
      </c>
      <c r="C4454" s="32"/>
      <c r="D4454" s="3"/>
      <c r="E4454" s="3"/>
      <c r="G4454" s="13"/>
      <c r="H4454" s="13"/>
      <c r="I4454" s="13"/>
      <c r="J4454" s="46"/>
    </row>
    <row r="4455" spans="1:10" x14ac:dyDescent="0.25">
      <c r="A4455" s="7" t="str">
        <f>IF(C4454="","",IFERROR(IF(VLOOKUP(C4454,'Program Mapping'!B:B,1,FALSE)=C4454,"OK","Fix"),"Fix"))</f>
        <v/>
      </c>
      <c r="C4455" s="32"/>
      <c r="D4455" s="3"/>
      <c r="E4455" s="3"/>
      <c r="G4455" s="13"/>
      <c r="H4455" s="13"/>
      <c r="I4455" s="13"/>
      <c r="J4455" s="46"/>
    </row>
    <row r="4456" spans="1:10" x14ac:dyDescent="0.25">
      <c r="A4456" s="7" t="str">
        <f>IF(C4455="","",IFERROR(IF(VLOOKUP(C4455,'Program Mapping'!B:B,1,FALSE)=C4455,"OK","Fix"),"Fix"))</f>
        <v/>
      </c>
      <c r="C4456" s="32"/>
      <c r="D4456" s="3"/>
      <c r="E4456" s="3"/>
      <c r="G4456" s="13"/>
      <c r="H4456" s="13"/>
      <c r="I4456" s="13"/>
      <c r="J4456" s="46"/>
    </row>
    <row r="4457" spans="1:10" x14ac:dyDescent="0.25">
      <c r="A4457" s="7" t="str">
        <f>IF(C4456="","",IFERROR(IF(VLOOKUP(C4456,'Program Mapping'!B:B,1,FALSE)=C4456,"OK","Fix"),"Fix"))</f>
        <v/>
      </c>
      <c r="C4457" s="32"/>
      <c r="D4457" s="3"/>
      <c r="E4457" s="3"/>
      <c r="G4457" s="13"/>
      <c r="H4457" s="13"/>
      <c r="I4457" s="13"/>
      <c r="J4457" s="46"/>
    </row>
    <row r="4458" spans="1:10" x14ac:dyDescent="0.25">
      <c r="A4458" s="7" t="str">
        <f>IF(C4457="","",IFERROR(IF(VLOOKUP(C4457,'Program Mapping'!B:B,1,FALSE)=C4457,"OK","Fix"),"Fix"))</f>
        <v/>
      </c>
      <c r="C4458" s="32"/>
      <c r="D4458" s="3"/>
      <c r="E4458" s="3"/>
      <c r="G4458" s="13"/>
      <c r="H4458" s="13"/>
      <c r="I4458" s="13"/>
      <c r="J4458" s="46"/>
    </row>
    <row r="4459" spans="1:10" x14ac:dyDescent="0.25">
      <c r="A4459" s="7" t="str">
        <f>IF(C4458="","",IFERROR(IF(VLOOKUP(C4458,'Program Mapping'!B:B,1,FALSE)=C4458,"OK","Fix"),"Fix"))</f>
        <v/>
      </c>
      <c r="C4459" s="32"/>
      <c r="D4459" s="3"/>
      <c r="E4459" s="3"/>
      <c r="G4459" s="13"/>
      <c r="H4459" s="13"/>
      <c r="I4459" s="13"/>
      <c r="J4459" s="46"/>
    </row>
    <row r="4460" spans="1:10" x14ac:dyDescent="0.25">
      <c r="A4460" s="7" t="str">
        <f>IF(C4459="","",IFERROR(IF(VLOOKUP(C4459,'Program Mapping'!B:B,1,FALSE)=C4459,"OK","Fix"),"Fix"))</f>
        <v/>
      </c>
      <c r="C4460" s="32"/>
      <c r="D4460" s="3"/>
      <c r="E4460" s="3"/>
      <c r="G4460" s="13"/>
      <c r="H4460" s="13"/>
      <c r="I4460" s="13"/>
      <c r="J4460" s="46"/>
    </row>
    <row r="4461" spans="1:10" x14ac:dyDescent="0.25">
      <c r="A4461" s="7" t="str">
        <f>IF(C4460="","",IFERROR(IF(VLOOKUP(C4460,'Program Mapping'!B:B,1,FALSE)=C4460,"OK","Fix"),"Fix"))</f>
        <v/>
      </c>
      <c r="C4461" s="32"/>
      <c r="D4461" s="3"/>
      <c r="E4461" s="3"/>
      <c r="G4461" s="13"/>
      <c r="H4461" s="13"/>
      <c r="I4461" s="13"/>
      <c r="J4461" s="46"/>
    </row>
    <row r="4462" spans="1:10" x14ac:dyDescent="0.25">
      <c r="A4462" s="7" t="str">
        <f>IF(C4461="","",IFERROR(IF(VLOOKUP(C4461,'Program Mapping'!B:B,1,FALSE)=C4461,"OK","Fix"),"Fix"))</f>
        <v/>
      </c>
      <c r="C4462" s="32"/>
      <c r="D4462" s="3"/>
      <c r="E4462" s="3"/>
      <c r="G4462" s="13"/>
      <c r="H4462" s="13"/>
      <c r="I4462" s="13"/>
      <c r="J4462" s="46"/>
    </row>
    <row r="4463" spans="1:10" x14ac:dyDescent="0.25">
      <c r="A4463" s="7" t="str">
        <f>IF(C4462="","",IFERROR(IF(VLOOKUP(C4462,'Program Mapping'!B:B,1,FALSE)=C4462,"OK","Fix"),"Fix"))</f>
        <v/>
      </c>
      <c r="C4463" s="32"/>
      <c r="D4463" s="3"/>
      <c r="E4463" s="3"/>
      <c r="G4463" s="13"/>
      <c r="H4463" s="13"/>
      <c r="I4463" s="13"/>
      <c r="J4463" s="46"/>
    </row>
    <row r="4464" spans="1:10" x14ac:dyDescent="0.25">
      <c r="A4464" s="7" t="str">
        <f>IF(C4463="","",IFERROR(IF(VLOOKUP(C4463,'Program Mapping'!B:B,1,FALSE)=C4463,"OK","Fix"),"Fix"))</f>
        <v/>
      </c>
      <c r="C4464" s="32"/>
      <c r="D4464" s="3"/>
      <c r="E4464" s="3"/>
      <c r="G4464" s="13"/>
      <c r="H4464" s="13"/>
      <c r="I4464" s="13"/>
      <c r="J4464" s="46"/>
    </row>
    <row r="4465" spans="1:10" x14ac:dyDescent="0.25">
      <c r="A4465" s="7" t="str">
        <f>IF(C4464="","",IFERROR(IF(VLOOKUP(C4464,'Program Mapping'!B:B,1,FALSE)=C4464,"OK","Fix"),"Fix"))</f>
        <v/>
      </c>
      <c r="C4465" s="32"/>
      <c r="D4465" s="3"/>
      <c r="E4465" s="3"/>
      <c r="G4465" s="13"/>
      <c r="H4465" s="13"/>
      <c r="I4465" s="13"/>
      <c r="J4465" s="46"/>
    </row>
    <row r="4466" spans="1:10" x14ac:dyDescent="0.25">
      <c r="A4466" s="7" t="str">
        <f>IF(C4465="","",IFERROR(IF(VLOOKUP(C4465,'Program Mapping'!B:B,1,FALSE)=C4465,"OK","Fix"),"Fix"))</f>
        <v/>
      </c>
      <c r="C4466" s="32"/>
      <c r="D4466" s="3"/>
      <c r="E4466" s="3"/>
      <c r="G4466" s="13"/>
      <c r="H4466" s="13"/>
      <c r="I4466" s="13"/>
      <c r="J4466" s="46"/>
    </row>
    <row r="4467" spans="1:10" x14ac:dyDescent="0.25">
      <c r="A4467" s="7" t="str">
        <f>IF(C4466="","",IFERROR(IF(VLOOKUP(C4466,'Program Mapping'!B:B,1,FALSE)=C4466,"OK","Fix"),"Fix"))</f>
        <v/>
      </c>
      <c r="C4467" s="32"/>
      <c r="D4467" s="3"/>
      <c r="E4467" s="3"/>
      <c r="G4467" s="13"/>
      <c r="H4467" s="13"/>
      <c r="I4467" s="13"/>
      <c r="J4467" s="46"/>
    </row>
    <row r="4468" spans="1:10" x14ac:dyDescent="0.25">
      <c r="A4468" s="7" t="str">
        <f>IF(C4467="","",IFERROR(IF(VLOOKUP(C4467,'Program Mapping'!B:B,1,FALSE)=C4467,"OK","Fix"),"Fix"))</f>
        <v/>
      </c>
      <c r="C4468" s="32"/>
      <c r="D4468" s="3"/>
      <c r="E4468" s="3"/>
      <c r="G4468" s="13"/>
      <c r="H4468" s="13"/>
      <c r="I4468" s="13"/>
      <c r="J4468" s="46"/>
    </row>
    <row r="4469" spans="1:10" x14ac:dyDescent="0.25">
      <c r="A4469" s="7" t="str">
        <f>IF(C4468="","",IFERROR(IF(VLOOKUP(C4468,'Program Mapping'!B:B,1,FALSE)=C4468,"OK","Fix"),"Fix"))</f>
        <v/>
      </c>
      <c r="C4469" s="32"/>
      <c r="D4469" s="3"/>
      <c r="E4469" s="3"/>
      <c r="G4469" s="13"/>
      <c r="H4469" s="13"/>
      <c r="I4469" s="13"/>
      <c r="J4469" s="46"/>
    </row>
    <row r="4470" spans="1:10" x14ac:dyDescent="0.25">
      <c r="A4470" s="7" t="str">
        <f>IF(C4469="","",IFERROR(IF(VLOOKUP(C4469,'Program Mapping'!B:B,1,FALSE)=C4469,"OK","Fix"),"Fix"))</f>
        <v/>
      </c>
      <c r="C4470" s="32"/>
      <c r="D4470" s="3"/>
      <c r="E4470" s="3"/>
      <c r="G4470" s="13"/>
      <c r="H4470" s="13"/>
      <c r="I4470" s="13"/>
      <c r="J4470" s="46"/>
    </row>
    <row r="4471" spans="1:10" x14ac:dyDescent="0.25">
      <c r="A4471" s="7" t="str">
        <f>IF(C4470="","",IFERROR(IF(VLOOKUP(C4470,'Program Mapping'!B:B,1,FALSE)=C4470,"OK","Fix"),"Fix"))</f>
        <v/>
      </c>
      <c r="C4471" s="32"/>
      <c r="D4471" s="3"/>
      <c r="E4471" s="3"/>
      <c r="G4471" s="13"/>
      <c r="H4471" s="13"/>
      <c r="I4471" s="13"/>
      <c r="J4471" s="46"/>
    </row>
    <row r="4472" spans="1:10" x14ac:dyDescent="0.25">
      <c r="A4472" s="7" t="str">
        <f>IF(C4471="","",IFERROR(IF(VLOOKUP(C4471,'Program Mapping'!B:B,1,FALSE)=C4471,"OK","Fix"),"Fix"))</f>
        <v/>
      </c>
      <c r="C4472" s="32"/>
      <c r="D4472" s="3"/>
      <c r="E4472" s="3"/>
      <c r="G4472" s="13"/>
      <c r="H4472" s="13"/>
      <c r="I4472" s="13"/>
      <c r="J4472" s="46"/>
    </row>
    <row r="4473" spans="1:10" x14ac:dyDescent="0.25">
      <c r="A4473" s="7" t="str">
        <f>IF(C4472="","",IFERROR(IF(VLOOKUP(C4472,'Program Mapping'!B:B,1,FALSE)=C4472,"OK","Fix"),"Fix"))</f>
        <v/>
      </c>
      <c r="C4473" s="32"/>
      <c r="D4473" s="3"/>
      <c r="E4473" s="3"/>
      <c r="G4473" s="13"/>
      <c r="H4473" s="13"/>
      <c r="I4473" s="13"/>
      <c r="J4473" s="46"/>
    </row>
    <row r="4474" spans="1:10" x14ac:dyDescent="0.25">
      <c r="A4474" s="7" t="str">
        <f>IF(C4473="","",IFERROR(IF(VLOOKUP(C4473,'Program Mapping'!B:B,1,FALSE)=C4473,"OK","Fix"),"Fix"))</f>
        <v/>
      </c>
      <c r="C4474" s="32"/>
      <c r="D4474" s="3"/>
      <c r="E4474" s="3"/>
      <c r="G4474" s="13"/>
      <c r="H4474" s="13"/>
      <c r="I4474" s="13"/>
      <c r="J4474" s="46"/>
    </row>
    <row r="4475" spans="1:10" x14ac:dyDescent="0.25">
      <c r="A4475" s="7" t="str">
        <f>IF(C4474="","",IFERROR(IF(VLOOKUP(C4474,'Program Mapping'!B:B,1,FALSE)=C4474,"OK","Fix"),"Fix"))</f>
        <v/>
      </c>
      <c r="C4475" s="32"/>
      <c r="D4475" s="3"/>
      <c r="E4475" s="3"/>
      <c r="G4475" s="13"/>
      <c r="H4475" s="13"/>
      <c r="I4475" s="13"/>
      <c r="J4475" s="46"/>
    </row>
    <row r="4476" spans="1:10" x14ac:dyDescent="0.25">
      <c r="A4476" s="7" t="str">
        <f>IF(C4475="","",IFERROR(IF(VLOOKUP(C4475,'Program Mapping'!B:B,1,FALSE)=C4475,"OK","Fix"),"Fix"))</f>
        <v/>
      </c>
      <c r="C4476" s="32"/>
      <c r="D4476" s="3"/>
      <c r="E4476" s="3"/>
      <c r="G4476" s="13"/>
      <c r="H4476" s="13"/>
      <c r="I4476" s="13"/>
      <c r="J4476" s="46"/>
    </row>
    <row r="4477" spans="1:10" x14ac:dyDescent="0.25">
      <c r="A4477" s="7" t="str">
        <f>IF(C4476="","",IFERROR(IF(VLOOKUP(C4476,'Program Mapping'!B:B,1,FALSE)=C4476,"OK","Fix"),"Fix"))</f>
        <v/>
      </c>
      <c r="C4477" s="32"/>
      <c r="D4477" s="3"/>
      <c r="E4477" s="3"/>
      <c r="G4477" s="13"/>
      <c r="H4477" s="13"/>
      <c r="I4477" s="13"/>
      <c r="J4477" s="46"/>
    </row>
    <row r="4478" spans="1:10" x14ac:dyDescent="0.25">
      <c r="A4478" s="7" t="str">
        <f>IF(C4477="","",IFERROR(IF(VLOOKUP(C4477,'Program Mapping'!B:B,1,FALSE)=C4477,"OK","Fix"),"Fix"))</f>
        <v/>
      </c>
      <c r="C4478" s="32"/>
      <c r="D4478" s="3"/>
      <c r="E4478" s="3"/>
      <c r="G4478" s="13"/>
      <c r="H4478" s="13"/>
      <c r="I4478" s="13"/>
      <c r="J4478" s="46"/>
    </row>
    <row r="4479" spans="1:10" x14ac:dyDescent="0.25">
      <c r="A4479" s="7" t="str">
        <f>IF(C4478="","",IFERROR(IF(VLOOKUP(C4478,'Program Mapping'!B:B,1,FALSE)=C4478,"OK","Fix"),"Fix"))</f>
        <v/>
      </c>
      <c r="C4479" s="32"/>
      <c r="D4479" s="3"/>
      <c r="E4479" s="3"/>
      <c r="G4479" s="13"/>
      <c r="H4479" s="13"/>
      <c r="I4479" s="13"/>
      <c r="J4479" s="46"/>
    </row>
    <row r="4480" spans="1:10" x14ac:dyDescent="0.25">
      <c r="A4480" s="7" t="str">
        <f>IF(C4479="","",IFERROR(IF(VLOOKUP(C4479,'Program Mapping'!B:B,1,FALSE)=C4479,"OK","Fix"),"Fix"))</f>
        <v/>
      </c>
      <c r="C4480" s="32"/>
      <c r="D4480" s="3"/>
      <c r="E4480" s="3"/>
      <c r="G4480" s="13"/>
      <c r="H4480" s="13"/>
      <c r="I4480" s="13"/>
      <c r="J4480" s="46"/>
    </row>
    <row r="4481" spans="1:10" x14ac:dyDescent="0.25">
      <c r="A4481" s="7" t="str">
        <f>IF(C4480="","",IFERROR(IF(VLOOKUP(C4480,'Program Mapping'!B:B,1,FALSE)=C4480,"OK","Fix"),"Fix"))</f>
        <v/>
      </c>
      <c r="C4481" s="32"/>
      <c r="D4481" s="3"/>
      <c r="E4481" s="3"/>
      <c r="G4481" s="13"/>
      <c r="H4481" s="13"/>
      <c r="I4481" s="13"/>
      <c r="J4481" s="46"/>
    </row>
    <row r="4482" spans="1:10" x14ac:dyDescent="0.25">
      <c r="A4482" s="7" t="str">
        <f>IF(C4481="","",IFERROR(IF(VLOOKUP(C4481,'Program Mapping'!B:B,1,FALSE)=C4481,"OK","Fix"),"Fix"))</f>
        <v/>
      </c>
      <c r="C4482" s="32"/>
      <c r="D4482" s="3"/>
      <c r="E4482" s="3"/>
      <c r="G4482" s="13"/>
      <c r="H4482" s="13"/>
      <c r="I4482" s="13"/>
      <c r="J4482" s="46"/>
    </row>
    <row r="4483" spans="1:10" x14ac:dyDescent="0.25">
      <c r="A4483" s="7" t="str">
        <f>IF(C4482="","",IFERROR(IF(VLOOKUP(C4482,'Program Mapping'!B:B,1,FALSE)=C4482,"OK","Fix"),"Fix"))</f>
        <v/>
      </c>
      <c r="C4483" s="32"/>
      <c r="D4483" s="3"/>
      <c r="E4483" s="3"/>
      <c r="G4483" s="13"/>
      <c r="H4483" s="13"/>
      <c r="I4483" s="13"/>
      <c r="J4483" s="46"/>
    </row>
    <row r="4484" spans="1:10" x14ac:dyDescent="0.25">
      <c r="A4484" s="7" t="str">
        <f>IF(C4483="","",IFERROR(IF(VLOOKUP(C4483,'Program Mapping'!B:B,1,FALSE)=C4483,"OK","Fix"),"Fix"))</f>
        <v/>
      </c>
      <c r="C4484" s="32"/>
      <c r="D4484" s="3"/>
      <c r="E4484" s="3"/>
      <c r="G4484" s="13"/>
      <c r="H4484" s="13"/>
      <c r="I4484" s="13"/>
      <c r="J4484" s="46"/>
    </row>
    <row r="4485" spans="1:10" x14ac:dyDescent="0.25">
      <c r="A4485" s="7" t="str">
        <f>IF(C4484="","",IFERROR(IF(VLOOKUP(C4484,'Program Mapping'!B:B,1,FALSE)=C4484,"OK","Fix"),"Fix"))</f>
        <v/>
      </c>
      <c r="C4485" s="32"/>
      <c r="D4485" s="3"/>
      <c r="E4485" s="3"/>
      <c r="G4485" s="13"/>
      <c r="H4485" s="13"/>
      <c r="I4485" s="13"/>
      <c r="J4485" s="46"/>
    </row>
    <row r="4486" spans="1:10" x14ac:dyDescent="0.25">
      <c r="A4486" s="7" t="str">
        <f>IF(C4485="","",IFERROR(IF(VLOOKUP(C4485,'Program Mapping'!B:B,1,FALSE)=C4485,"OK","Fix"),"Fix"))</f>
        <v/>
      </c>
      <c r="C4486" s="32"/>
      <c r="D4486" s="3"/>
      <c r="E4486" s="3"/>
      <c r="G4486" s="13"/>
      <c r="H4486" s="13"/>
      <c r="I4486" s="13"/>
      <c r="J4486" s="46"/>
    </row>
    <row r="4487" spans="1:10" x14ac:dyDescent="0.25">
      <c r="A4487" s="7" t="str">
        <f>IF(C4486="","",IFERROR(IF(VLOOKUP(C4486,'Program Mapping'!B:B,1,FALSE)=C4486,"OK","Fix"),"Fix"))</f>
        <v/>
      </c>
      <c r="C4487" s="32"/>
      <c r="D4487" s="3"/>
      <c r="E4487" s="3"/>
      <c r="G4487" s="13"/>
      <c r="H4487" s="13"/>
      <c r="I4487" s="13"/>
      <c r="J4487" s="46"/>
    </row>
    <row r="4488" spans="1:10" x14ac:dyDescent="0.25">
      <c r="A4488" s="7" t="str">
        <f>IF(C4487="","",IFERROR(IF(VLOOKUP(C4487,'Program Mapping'!B:B,1,FALSE)=C4487,"OK","Fix"),"Fix"))</f>
        <v/>
      </c>
      <c r="C4488" s="32"/>
      <c r="D4488" s="3"/>
      <c r="E4488" s="3"/>
      <c r="G4488" s="13"/>
      <c r="H4488" s="13"/>
      <c r="I4488" s="13"/>
      <c r="J4488" s="46"/>
    </row>
    <row r="4489" spans="1:10" x14ac:dyDescent="0.25">
      <c r="A4489" s="7" t="str">
        <f>IF(C4488="","",IFERROR(IF(VLOOKUP(C4488,'Program Mapping'!B:B,1,FALSE)=C4488,"OK","Fix"),"Fix"))</f>
        <v/>
      </c>
      <c r="C4489" s="32"/>
      <c r="D4489" s="3"/>
      <c r="E4489" s="3"/>
      <c r="G4489" s="13"/>
      <c r="H4489" s="13"/>
      <c r="I4489" s="13"/>
      <c r="J4489" s="46"/>
    </row>
    <row r="4490" spans="1:10" x14ac:dyDescent="0.25">
      <c r="A4490" s="7" t="str">
        <f>IF(C4489="","",IFERROR(IF(VLOOKUP(C4489,'Program Mapping'!B:B,1,FALSE)=C4489,"OK","Fix"),"Fix"))</f>
        <v/>
      </c>
      <c r="C4490" s="32"/>
      <c r="D4490" s="3"/>
      <c r="E4490" s="3"/>
      <c r="G4490" s="13"/>
      <c r="H4490" s="13"/>
      <c r="I4490" s="13"/>
      <c r="J4490" s="46"/>
    </row>
    <row r="4491" spans="1:10" x14ac:dyDescent="0.25">
      <c r="A4491" s="7" t="str">
        <f>IF(C4490="","",IFERROR(IF(VLOOKUP(C4490,'Program Mapping'!B:B,1,FALSE)=C4490,"OK","Fix"),"Fix"))</f>
        <v/>
      </c>
      <c r="C4491" s="32"/>
      <c r="D4491" s="3"/>
      <c r="E4491" s="3"/>
      <c r="G4491" s="13"/>
      <c r="H4491" s="13"/>
      <c r="I4491" s="13"/>
      <c r="J4491" s="46"/>
    </row>
    <row r="4492" spans="1:10" x14ac:dyDescent="0.25">
      <c r="A4492" s="7" t="str">
        <f>IF(C4491="","",IFERROR(IF(VLOOKUP(C4491,'Program Mapping'!B:B,1,FALSE)=C4491,"OK","Fix"),"Fix"))</f>
        <v/>
      </c>
      <c r="C4492" s="32"/>
      <c r="D4492" s="3"/>
      <c r="E4492" s="3"/>
      <c r="G4492" s="13"/>
      <c r="H4492" s="13"/>
      <c r="I4492" s="13"/>
      <c r="J4492" s="46"/>
    </row>
    <row r="4493" spans="1:10" x14ac:dyDescent="0.25">
      <c r="A4493" s="7" t="str">
        <f>IF(C4492="","",IFERROR(IF(VLOOKUP(C4492,'Program Mapping'!B:B,1,FALSE)=C4492,"OK","Fix"),"Fix"))</f>
        <v/>
      </c>
      <c r="C4493" s="32"/>
      <c r="D4493" s="3"/>
      <c r="E4493" s="3"/>
      <c r="G4493" s="13"/>
      <c r="H4493" s="13"/>
      <c r="I4493" s="13"/>
      <c r="J4493" s="46"/>
    </row>
    <row r="4494" spans="1:10" x14ac:dyDescent="0.25">
      <c r="A4494" s="7" t="str">
        <f>IF(C4493="","",IFERROR(IF(VLOOKUP(C4493,'Program Mapping'!B:B,1,FALSE)=C4493,"OK","Fix"),"Fix"))</f>
        <v/>
      </c>
      <c r="C4494" s="32"/>
      <c r="D4494" s="3"/>
      <c r="E4494" s="3"/>
      <c r="G4494" s="13"/>
      <c r="H4494" s="13"/>
      <c r="I4494" s="13"/>
      <c r="J4494" s="46"/>
    </row>
    <row r="4495" spans="1:10" x14ac:dyDescent="0.25">
      <c r="A4495" s="7" t="str">
        <f>IF(C4494="","",IFERROR(IF(VLOOKUP(C4494,'Program Mapping'!B:B,1,FALSE)=C4494,"OK","Fix"),"Fix"))</f>
        <v/>
      </c>
      <c r="C4495" s="32"/>
      <c r="D4495" s="3"/>
      <c r="E4495" s="3"/>
      <c r="G4495" s="13"/>
      <c r="H4495" s="13"/>
      <c r="I4495" s="13"/>
      <c r="J4495" s="46"/>
    </row>
    <row r="4496" spans="1:10" x14ac:dyDescent="0.25">
      <c r="A4496" s="7" t="str">
        <f>IF(C4495="","",IFERROR(IF(VLOOKUP(C4495,'Program Mapping'!B:B,1,FALSE)=C4495,"OK","Fix"),"Fix"))</f>
        <v/>
      </c>
      <c r="C4496" s="32"/>
      <c r="D4496" s="3"/>
      <c r="E4496" s="3"/>
      <c r="G4496" s="13"/>
      <c r="H4496" s="13"/>
      <c r="I4496" s="13"/>
      <c r="J4496" s="46"/>
    </row>
    <row r="4497" spans="1:10" x14ac:dyDescent="0.25">
      <c r="A4497" s="7" t="str">
        <f>IF(C4496="","",IFERROR(IF(VLOOKUP(C4496,'Program Mapping'!B:B,1,FALSE)=C4496,"OK","Fix"),"Fix"))</f>
        <v/>
      </c>
      <c r="C4497" s="32"/>
      <c r="D4497" s="3"/>
      <c r="E4497" s="3"/>
      <c r="G4497" s="13"/>
      <c r="H4497" s="13"/>
      <c r="I4497" s="13"/>
      <c r="J4497" s="46"/>
    </row>
    <row r="4498" spans="1:10" x14ac:dyDescent="0.25">
      <c r="A4498" s="7" t="str">
        <f>IF(C4497="","",IFERROR(IF(VLOOKUP(C4497,'Program Mapping'!B:B,1,FALSE)=C4497,"OK","Fix"),"Fix"))</f>
        <v/>
      </c>
      <c r="C4498" s="32"/>
      <c r="D4498" s="3"/>
      <c r="E4498" s="3"/>
      <c r="G4498" s="13"/>
      <c r="H4498" s="13"/>
      <c r="I4498" s="13"/>
      <c r="J4498" s="46"/>
    </row>
    <row r="4499" spans="1:10" x14ac:dyDescent="0.25">
      <c r="A4499" s="7" t="str">
        <f>IF(C4498="","",IFERROR(IF(VLOOKUP(C4498,'Program Mapping'!B:B,1,FALSE)=C4498,"OK","Fix"),"Fix"))</f>
        <v/>
      </c>
      <c r="C4499" s="32"/>
      <c r="D4499" s="3"/>
      <c r="E4499" s="3"/>
      <c r="G4499" s="13"/>
      <c r="H4499" s="13"/>
      <c r="I4499" s="13"/>
      <c r="J4499" s="46"/>
    </row>
    <row r="4500" spans="1:10" x14ac:dyDescent="0.25">
      <c r="A4500" s="7" t="str">
        <f>IF(C4499="","",IFERROR(IF(VLOOKUP(C4499,'Program Mapping'!B:B,1,FALSE)=C4499,"OK","Fix"),"Fix"))</f>
        <v/>
      </c>
      <c r="C4500" s="32"/>
      <c r="D4500" s="3"/>
      <c r="E4500" s="3"/>
      <c r="G4500" s="13"/>
      <c r="H4500" s="13"/>
      <c r="I4500" s="13"/>
      <c r="J4500" s="46"/>
    </row>
    <row r="4501" spans="1:10" x14ac:dyDescent="0.25">
      <c r="A4501" s="7" t="str">
        <f>IF(C4500="","",IFERROR(IF(VLOOKUP(C4500,'Program Mapping'!B:B,1,FALSE)=C4500,"OK","Fix"),"Fix"))</f>
        <v/>
      </c>
      <c r="C4501" s="32"/>
      <c r="D4501" s="3"/>
      <c r="E4501" s="3"/>
      <c r="G4501" s="13"/>
      <c r="H4501" s="13"/>
      <c r="I4501" s="13"/>
      <c r="J4501" s="46"/>
    </row>
    <row r="4502" spans="1:10" x14ac:dyDescent="0.25">
      <c r="A4502" s="7" t="str">
        <f>IF(C4501="","",IFERROR(IF(VLOOKUP(C4501,'Program Mapping'!B:B,1,FALSE)=C4501,"OK","Fix"),"Fix"))</f>
        <v/>
      </c>
      <c r="C4502" s="32"/>
      <c r="D4502" s="3"/>
      <c r="E4502" s="3"/>
      <c r="G4502" s="13"/>
      <c r="H4502" s="13"/>
      <c r="I4502" s="13"/>
      <c r="J4502" s="46"/>
    </row>
    <row r="4503" spans="1:10" x14ac:dyDescent="0.25">
      <c r="A4503" s="7" t="str">
        <f>IF(C4502="","",IFERROR(IF(VLOOKUP(C4502,'Program Mapping'!B:B,1,FALSE)=C4502,"OK","Fix"),"Fix"))</f>
        <v/>
      </c>
      <c r="C4503" s="32"/>
      <c r="D4503" s="3"/>
      <c r="E4503" s="3"/>
      <c r="G4503" s="13"/>
      <c r="H4503" s="13"/>
      <c r="I4503" s="13"/>
      <c r="J4503" s="46"/>
    </row>
    <row r="4504" spans="1:10" x14ac:dyDescent="0.25">
      <c r="A4504" s="7" t="str">
        <f>IF(C4503="","",IFERROR(IF(VLOOKUP(C4503,'Program Mapping'!B:B,1,FALSE)=C4503,"OK","Fix"),"Fix"))</f>
        <v/>
      </c>
      <c r="C4504" s="32"/>
      <c r="D4504" s="3"/>
      <c r="E4504" s="3"/>
      <c r="G4504" s="13"/>
      <c r="H4504" s="13"/>
      <c r="I4504" s="13"/>
      <c r="J4504" s="46"/>
    </row>
    <row r="4505" spans="1:10" x14ac:dyDescent="0.25">
      <c r="A4505" s="7" t="str">
        <f>IF(C4504="","",IFERROR(IF(VLOOKUP(C4504,'Program Mapping'!B:B,1,FALSE)=C4504,"OK","Fix"),"Fix"))</f>
        <v/>
      </c>
      <c r="C4505" s="32"/>
      <c r="D4505" s="3"/>
      <c r="E4505" s="3"/>
      <c r="G4505" s="13"/>
      <c r="H4505" s="13"/>
      <c r="I4505" s="13"/>
      <c r="J4505" s="46"/>
    </row>
    <row r="4506" spans="1:10" x14ac:dyDescent="0.25">
      <c r="A4506" s="7" t="str">
        <f>IF(C4505="","",IFERROR(IF(VLOOKUP(C4505,'Program Mapping'!B:B,1,FALSE)=C4505,"OK","Fix"),"Fix"))</f>
        <v/>
      </c>
      <c r="C4506" s="32"/>
      <c r="D4506" s="3"/>
      <c r="E4506" s="3"/>
      <c r="G4506" s="13"/>
      <c r="H4506" s="13"/>
      <c r="I4506" s="13"/>
      <c r="J4506" s="46"/>
    </row>
    <row r="4507" spans="1:10" x14ac:dyDescent="0.25">
      <c r="A4507" s="7" t="str">
        <f>IF(C4506="","",IFERROR(IF(VLOOKUP(C4506,'Program Mapping'!B:B,1,FALSE)=C4506,"OK","Fix"),"Fix"))</f>
        <v/>
      </c>
      <c r="C4507" s="32"/>
      <c r="D4507" s="3"/>
      <c r="E4507" s="3"/>
      <c r="G4507" s="13"/>
      <c r="H4507" s="13"/>
      <c r="I4507" s="13"/>
      <c r="J4507" s="46"/>
    </row>
    <row r="4508" spans="1:10" x14ac:dyDescent="0.25">
      <c r="A4508" s="7" t="str">
        <f>IF(C4507="","",IFERROR(IF(VLOOKUP(C4507,'Program Mapping'!B:B,1,FALSE)=C4507,"OK","Fix"),"Fix"))</f>
        <v/>
      </c>
      <c r="C4508" s="32"/>
      <c r="D4508" s="3"/>
      <c r="E4508" s="3"/>
      <c r="G4508" s="13"/>
      <c r="H4508" s="13"/>
      <c r="I4508" s="13"/>
      <c r="J4508" s="46"/>
    </row>
    <row r="4509" spans="1:10" x14ac:dyDescent="0.25">
      <c r="A4509" s="7" t="str">
        <f>IF(C4508="","",IFERROR(IF(VLOOKUP(C4508,'Program Mapping'!B:B,1,FALSE)=C4508,"OK","Fix"),"Fix"))</f>
        <v/>
      </c>
      <c r="C4509" s="32"/>
      <c r="D4509" s="3"/>
      <c r="E4509" s="3"/>
      <c r="G4509" s="13"/>
      <c r="H4509" s="13"/>
      <c r="I4509" s="13"/>
      <c r="J4509" s="46"/>
    </row>
    <row r="4510" spans="1:10" x14ac:dyDescent="0.25">
      <c r="A4510" s="7" t="str">
        <f>IF(C4509="","",IFERROR(IF(VLOOKUP(C4509,'Program Mapping'!B:B,1,FALSE)=C4509,"OK","Fix"),"Fix"))</f>
        <v/>
      </c>
      <c r="C4510" s="32"/>
      <c r="D4510" s="3"/>
      <c r="E4510" s="3"/>
      <c r="G4510" s="13"/>
      <c r="H4510" s="13"/>
      <c r="I4510" s="13"/>
      <c r="J4510" s="46"/>
    </row>
    <row r="4511" spans="1:10" x14ac:dyDescent="0.25">
      <c r="A4511" s="7" t="str">
        <f>IF(C4510="","",IFERROR(IF(VLOOKUP(C4510,'Program Mapping'!B:B,1,FALSE)=C4510,"OK","Fix"),"Fix"))</f>
        <v/>
      </c>
      <c r="C4511" s="32"/>
      <c r="D4511" s="3"/>
      <c r="E4511" s="3"/>
      <c r="G4511" s="13"/>
      <c r="H4511" s="13"/>
      <c r="I4511" s="13"/>
      <c r="J4511" s="46"/>
    </row>
    <row r="4512" spans="1:10" x14ac:dyDescent="0.25">
      <c r="A4512" s="7" t="str">
        <f>IF(C4511="","",IFERROR(IF(VLOOKUP(C4511,'Program Mapping'!B:B,1,FALSE)=C4511,"OK","Fix"),"Fix"))</f>
        <v/>
      </c>
      <c r="C4512" s="32"/>
      <c r="D4512" s="3"/>
      <c r="E4512" s="3"/>
      <c r="G4512" s="13"/>
      <c r="H4512" s="13"/>
      <c r="I4512" s="13"/>
      <c r="J4512" s="46"/>
    </row>
    <row r="4513" spans="1:10" x14ac:dyDescent="0.25">
      <c r="A4513" s="7" t="str">
        <f>IF(C4512="","",IFERROR(IF(VLOOKUP(C4512,'Program Mapping'!B:B,1,FALSE)=C4512,"OK","Fix"),"Fix"))</f>
        <v/>
      </c>
      <c r="C4513" s="32"/>
      <c r="D4513" s="3"/>
      <c r="E4513" s="3"/>
      <c r="G4513" s="13"/>
      <c r="H4513" s="13"/>
      <c r="I4513" s="13"/>
      <c r="J4513" s="46"/>
    </row>
    <row r="4514" spans="1:10" x14ac:dyDescent="0.25">
      <c r="A4514" s="7" t="str">
        <f>IF(C4513="","",IFERROR(IF(VLOOKUP(C4513,'Program Mapping'!B:B,1,FALSE)=C4513,"OK","Fix"),"Fix"))</f>
        <v/>
      </c>
      <c r="C4514" s="32"/>
      <c r="D4514" s="3"/>
      <c r="E4514" s="3"/>
      <c r="G4514" s="13"/>
      <c r="H4514" s="13"/>
      <c r="I4514" s="13"/>
      <c r="J4514" s="46"/>
    </row>
    <row r="4515" spans="1:10" x14ac:dyDescent="0.25">
      <c r="A4515" s="7" t="str">
        <f>IF(C4514="","",IFERROR(IF(VLOOKUP(C4514,'Program Mapping'!B:B,1,FALSE)=C4514,"OK","Fix"),"Fix"))</f>
        <v/>
      </c>
      <c r="C4515" s="32"/>
      <c r="D4515" s="3"/>
      <c r="E4515" s="3"/>
      <c r="G4515" s="13"/>
      <c r="H4515" s="13"/>
      <c r="I4515" s="13"/>
      <c r="J4515" s="46"/>
    </row>
    <row r="4516" spans="1:10" x14ac:dyDescent="0.25">
      <c r="A4516" s="7" t="str">
        <f>IF(C4515="","",IFERROR(IF(VLOOKUP(C4515,'Program Mapping'!B:B,1,FALSE)=C4515,"OK","Fix"),"Fix"))</f>
        <v/>
      </c>
      <c r="C4516" s="32"/>
      <c r="D4516" s="3"/>
      <c r="E4516" s="3"/>
      <c r="G4516" s="13"/>
      <c r="H4516" s="13"/>
      <c r="I4516" s="13"/>
      <c r="J4516" s="46"/>
    </row>
    <row r="4517" spans="1:10" x14ac:dyDescent="0.25">
      <c r="A4517" s="7" t="str">
        <f>IF(C4516="","",IFERROR(IF(VLOOKUP(C4516,'Program Mapping'!B:B,1,FALSE)=C4516,"OK","Fix"),"Fix"))</f>
        <v/>
      </c>
      <c r="C4517" s="32"/>
      <c r="D4517" s="3"/>
      <c r="E4517" s="3"/>
      <c r="G4517" s="13"/>
      <c r="H4517" s="13"/>
      <c r="I4517" s="13"/>
      <c r="J4517" s="46"/>
    </row>
    <row r="4518" spans="1:10" x14ac:dyDescent="0.25">
      <c r="A4518" s="7" t="str">
        <f>IF(C4517="","",IFERROR(IF(VLOOKUP(C4517,'Program Mapping'!B:B,1,FALSE)=C4517,"OK","Fix"),"Fix"))</f>
        <v/>
      </c>
      <c r="C4518" s="32"/>
      <c r="D4518" s="3"/>
      <c r="E4518" s="3"/>
      <c r="G4518" s="13"/>
      <c r="H4518" s="13"/>
      <c r="I4518" s="13"/>
      <c r="J4518" s="46"/>
    </row>
    <row r="4519" spans="1:10" x14ac:dyDescent="0.25">
      <c r="A4519" s="7" t="str">
        <f>IF(C4518="","",IFERROR(IF(VLOOKUP(C4518,'Program Mapping'!B:B,1,FALSE)=C4518,"OK","Fix"),"Fix"))</f>
        <v/>
      </c>
      <c r="C4519" s="32"/>
      <c r="D4519" s="3"/>
      <c r="E4519" s="3"/>
      <c r="G4519" s="13"/>
      <c r="H4519" s="13"/>
      <c r="I4519" s="13"/>
      <c r="J4519" s="46"/>
    </row>
    <row r="4520" spans="1:10" x14ac:dyDescent="0.25">
      <c r="A4520" s="7" t="str">
        <f>IF(C4519="","",IFERROR(IF(VLOOKUP(C4519,'Program Mapping'!B:B,1,FALSE)=C4519,"OK","Fix"),"Fix"))</f>
        <v/>
      </c>
      <c r="C4520" s="32"/>
      <c r="D4520" s="3"/>
      <c r="E4520" s="3"/>
      <c r="G4520" s="13"/>
      <c r="H4520" s="13"/>
      <c r="I4520" s="13"/>
      <c r="J4520" s="46"/>
    </row>
    <row r="4521" spans="1:10" x14ac:dyDescent="0.25">
      <c r="A4521" s="7" t="str">
        <f>IF(C4520="","",IFERROR(IF(VLOOKUP(C4520,'Program Mapping'!B:B,1,FALSE)=C4520,"OK","Fix"),"Fix"))</f>
        <v/>
      </c>
      <c r="C4521" s="32"/>
      <c r="D4521" s="3"/>
      <c r="E4521" s="3"/>
      <c r="G4521" s="13"/>
      <c r="H4521" s="13"/>
      <c r="I4521" s="13"/>
      <c r="J4521" s="46"/>
    </row>
    <row r="4522" spans="1:10" x14ac:dyDescent="0.25">
      <c r="A4522" s="7" t="str">
        <f>IF(C4521="","",IFERROR(IF(VLOOKUP(C4521,'Program Mapping'!B:B,1,FALSE)=C4521,"OK","Fix"),"Fix"))</f>
        <v/>
      </c>
      <c r="C4522" s="32"/>
      <c r="D4522" s="3"/>
      <c r="E4522" s="3"/>
      <c r="G4522" s="13"/>
      <c r="H4522" s="13"/>
      <c r="I4522" s="13"/>
      <c r="J4522" s="46"/>
    </row>
    <row r="4523" spans="1:10" x14ac:dyDescent="0.25">
      <c r="A4523" s="7" t="str">
        <f>IF(C4522="","",IFERROR(IF(VLOOKUP(C4522,'Program Mapping'!B:B,1,FALSE)=C4522,"OK","Fix"),"Fix"))</f>
        <v/>
      </c>
      <c r="C4523" s="32"/>
      <c r="D4523" s="3"/>
      <c r="E4523" s="3"/>
      <c r="G4523" s="13"/>
      <c r="H4523" s="13"/>
      <c r="I4523" s="13"/>
      <c r="J4523" s="46"/>
    </row>
    <row r="4524" spans="1:10" x14ac:dyDescent="0.25">
      <c r="A4524" s="7" t="str">
        <f>IF(C4523="","",IFERROR(IF(VLOOKUP(C4523,'Program Mapping'!B:B,1,FALSE)=C4523,"OK","Fix"),"Fix"))</f>
        <v/>
      </c>
      <c r="C4524" s="32"/>
      <c r="D4524" s="3"/>
      <c r="E4524" s="3"/>
      <c r="G4524" s="13"/>
      <c r="H4524" s="13"/>
      <c r="I4524" s="13"/>
      <c r="J4524" s="46"/>
    </row>
    <row r="4525" spans="1:10" x14ac:dyDescent="0.25">
      <c r="A4525" s="7" t="str">
        <f>IF(C4524="","",IFERROR(IF(VLOOKUP(C4524,'Program Mapping'!B:B,1,FALSE)=C4524,"OK","Fix"),"Fix"))</f>
        <v/>
      </c>
      <c r="C4525" s="32"/>
      <c r="D4525" s="3"/>
      <c r="E4525" s="3"/>
      <c r="G4525" s="13"/>
      <c r="H4525" s="13"/>
      <c r="I4525" s="13"/>
      <c r="J4525" s="46"/>
    </row>
    <row r="4526" spans="1:10" x14ac:dyDescent="0.25">
      <c r="A4526" s="7" t="str">
        <f>IF(C4525="","",IFERROR(IF(VLOOKUP(C4525,'Program Mapping'!B:B,1,FALSE)=C4525,"OK","Fix"),"Fix"))</f>
        <v/>
      </c>
      <c r="C4526" s="32"/>
      <c r="D4526" s="3"/>
      <c r="E4526" s="3"/>
      <c r="G4526" s="13"/>
      <c r="H4526" s="13"/>
      <c r="I4526" s="13"/>
      <c r="J4526" s="46"/>
    </row>
    <row r="4527" spans="1:10" x14ac:dyDescent="0.25">
      <c r="A4527" s="7" t="str">
        <f>IF(C4526="","",IFERROR(IF(VLOOKUP(C4526,'Program Mapping'!B:B,1,FALSE)=C4526,"OK","Fix"),"Fix"))</f>
        <v/>
      </c>
      <c r="C4527" s="32"/>
      <c r="D4527" s="3"/>
      <c r="E4527" s="3"/>
      <c r="G4527" s="13"/>
      <c r="H4527" s="13"/>
      <c r="I4527" s="13"/>
      <c r="J4527" s="46"/>
    </row>
    <row r="4528" spans="1:10" x14ac:dyDescent="0.25">
      <c r="A4528" s="7" t="str">
        <f>IF(C4527="","",IFERROR(IF(VLOOKUP(C4527,'Program Mapping'!B:B,1,FALSE)=C4527,"OK","Fix"),"Fix"))</f>
        <v/>
      </c>
      <c r="C4528" s="32"/>
      <c r="D4528" s="3"/>
      <c r="E4528" s="3"/>
      <c r="G4528" s="13"/>
      <c r="H4528" s="13"/>
      <c r="I4528" s="13"/>
      <c r="J4528" s="46"/>
    </row>
    <row r="4529" spans="1:10" x14ac:dyDescent="0.25">
      <c r="A4529" s="7" t="str">
        <f>IF(C4528="","",IFERROR(IF(VLOOKUP(C4528,'Program Mapping'!B:B,1,FALSE)=C4528,"OK","Fix"),"Fix"))</f>
        <v/>
      </c>
      <c r="C4529" s="32"/>
      <c r="D4529" s="3"/>
      <c r="E4529" s="3"/>
      <c r="G4529" s="13"/>
      <c r="H4529" s="13"/>
      <c r="I4529" s="13"/>
      <c r="J4529" s="46"/>
    </row>
    <row r="4530" spans="1:10" x14ac:dyDescent="0.25">
      <c r="A4530" s="7" t="str">
        <f>IF(C4529="","",IFERROR(IF(VLOOKUP(C4529,'Program Mapping'!B:B,1,FALSE)=C4529,"OK","Fix"),"Fix"))</f>
        <v/>
      </c>
      <c r="C4530" s="32"/>
      <c r="D4530" s="3"/>
      <c r="E4530" s="3"/>
      <c r="G4530" s="13"/>
      <c r="H4530" s="13"/>
      <c r="I4530" s="13"/>
      <c r="J4530" s="46"/>
    </row>
    <row r="4531" spans="1:10" x14ac:dyDescent="0.25">
      <c r="A4531" s="7" t="str">
        <f>IF(C4530="","",IFERROR(IF(VLOOKUP(C4530,'Program Mapping'!B:B,1,FALSE)=C4530,"OK","Fix"),"Fix"))</f>
        <v/>
      </c>
      <c r="C4531" s="32"/>
      <c r="D4531" s="3"/>
      <c r="E4531" s="3"/>
      <c r="G4531" s="13"/>
      <c r="H4531" s="13"/>
      <c r="I4531" s="13"/>
      <c r="J4531" s="46"/>
    </row>
    <row r="4532" spans="1:10" x14ac:dyDescent="0.25">
      <c r="A4532" s="7" t="str">
        <f>IF(C4531="","",IFERROR(IF(VLOOKUP(C4531,'Program Mapping'!B:B,1,FALSE)=C4531,"OK","Fix"),"Fix"))</f>
        <v/>
      </c>
      <c r="C4532" s="32"/>
      <c r="D4532" s="3"/>
      <c r="E4532" s="3"/>
      <c r="G4532" s="13"/>
      <c r="H4532" s="13"/>
      <c r="I4532" s="13"/>
      <c r="J4532" s="46"/>
    </row>
    <row r="4533" spans="1:10" x14ac:dyDescent="0.25">
      <c r="A4533" s="7" t="str">
        <f>IF(C4532="","",IFERROR(IF(VLOOKUP(C4532,'Program Mapping'!B:B,1,FALSE)=C4532,"OK","Fix"),"Fix"))</f>
        <v/>
      </c>
      <c r="C4533" s="32"/>
      <c r="D4533" s="3"/>
      <c r="E4533" s="3"/>
      <c r="G4533" s="13"/>
      <c r="H4533" s="13"/>
      <c r="I4533" s="13"/>
      <c r="J4533" s="46"/>
    </row>
    <row r="4534" spans="1:10" x14ac:dyDescent="0.25">
      <c r="A4534" s="7" t="str">
        <f>IF(C4533="","",IFERROR(IF(VLOOKUP(C4533,'Program Mapping'!B:B,1,FALSE)=C4533,"OK","Fix"),"Fix"))</f>
        <v/>
      </c>
      <c r="C4534" s="32"/>
      <c r="D4534" s="3"/>
      <c r="E4534" s="3"/>
      <c r="G4534" s="13"/>
      <c r="H4534" s="13"/>
      <c r="I4534" s="13"/>
      <c r="J4534" s="46"/>
    </row>
    <row r="4535" spans="1:10" x14ac:dyDescent="0.25">
      <c r="A4535" s="7" t="str">
        <f>IF(C4534="","",IFERROR(IF(VLOOKUP(C4534,'Program Mapping'!B:B,1,FALSE)=C4534,"OK","Fix"),"Fix"))</f>
        <v/>
      </c>
      <c r="C4535" s="32"/>
      <c r="D4535" s="3"/>
      <c r="E4535" s="3"/>
      <c r="G4535" s="13"/>
      <c r="H4535" s="13"/>
      <c r="I4535" s="13"/>
      <c r="J4535" s="46"/>
    </row>
    <row r="4536" spans="1:10" x14ac:dyDescent="0.25">
      <c r="A4536" s="7" t="str">
        <f>IF(C4535="","",IFERROR(IF(VLOOKUP(C4535,'Program Mapping'!B:B,1,FALSE)=C4535,"OK","Fix"),"Fix"))</f>
        <v/>
      </c>
      <c r="C4536" s="32"/>
      <c r="D4536" s="3"/>
      <c r="E4536" s="3"/>
      <c r="G4536" s="13"/>
      <c r="H4536" s="13"/>
      <c r="I4536" s="13"/>
      <c r="J4536" s="46"/>
    </row>
    <row r="4537" spans="1:10" x14ac:dyDescent="0.25">
      <c r="A4537" s="7" t="str">
        <f>IF(C4536="","",IFERROR(IF(VLOOKUP(C4536,'Program Mapping'!B:B,1,FALSE)=C4536,"OK","Fix"),"Fix"))</f>
        <v/>
      </c>
      <c r="C4537" s="32"/>
      <c r="D4537" s="3"/>
      <c r="E4537" s="3"/>
      <c r="G4537" s="13"/>
      <c r="H4537" s="13"/>
      <c r="I4537" s="13"/>
      <c r="J4537" s="46"/>
    </row>
    <row r="4538" spans="1:10" x14ac:dyDescent="0.25">
      <c r="A4538" s="7" t="str">
        <f>IF(C4537="","",IFERROR(IF(VLOOKUP(C4537,'Program Mapping'!B:B,1,FALSE)=C4537,"OK","Fix"),"Fix"))</f>
        <v/>
      </c>
      <c r="C4538" s="32"/>
      <c r="D4538" s="3"/>
      <c r="E4538" s="3"/>
      <c r="G4538" s="13"/>
      <c r="H4538" s="13"/>
      <c r="I4538" s="13"/>
      <c r="J4538" s="46"/>
    </row>
    <row r="4539" spans="1:10" x14ac:dyDescent="0.25">
      <c r="A4539" s="7" t="str">
        <f>IF(C4538="","",IFERROR(IF(VLOOKUP(C4538,'Program Mapping'!B:B,1,FALSE)=C4538,"OK","Fix"),"Fix"))</f>
        <v/>
      </c>
      <c r="C4539" s="32"/>
      <c r="D4539" s="3"/>
      <c r="E4539" s="3"/>
      <c r="G4539" s="13"/>
      <c r="H4539" s="13"/>
      <c r="I4539" s="13"/>
      <c r="J4539" s="46"/>
    </row>
    <row r="4540" spans="1:10" x14ac:dyDescent="0.25">
      <c r="A4540" s="7" t="str">
        <f>IF(C4539="","",IFERROR(IF(VLOOKUP(C4539,'Program Mapping'!B:B,1,FALSE)=C4539,"OK","Fix"),"Fix"))</f>
        <v/>
      </c>
      <c r="C4540" s="32"/>
      <c r="D4540" s="3"/>
      <c r="E4540" s="3"/>
      <c r="G4540" s="13"/>
      <c r="H4540" s="13"/>
      <c r="I4540" s="13"/>
      <c r="J4540" s="46"/>
    </row>
    <row r="4541" spans="1:10" x14ac:dyDescent="0.25">
      <c r="A4541" s="7" t="str">
        <f>IF(C4540="","",IFERROR(IF(VLOOKUP(C4540,'Program Mapping'!B:B,1,FALSE)=C4540,"OK","Fix"),"Fix"))</f>
        <v/>
      </c>
      <c r="C4541" s="32"/>
      <c r="D4541" s="3"/>
      <c r="E4541" s="3"/>
      <c r="G4541" s="13"/>
      <c r="H4541" s="13"/>
      <c r="I4541" s="13"/>
      <c r="J4541" s="46"/>
    </row>
    <row r="4542" spans="1:10" x14ac:dyDescent="0.25">
      <c r="A4542" s="7" t="str">
        <f>IF(C4541="","",IFERROR(IF(VLOOKUP(C4541,'Program Mapping'!B:B,1,FALSE)=C4541,"OK","Fix"),"Fix"))</f>
        <v/>
      </c>
      <c r="C4542" s="32"/>
      <c r="D4542" s="3"/>
      <c r="E4542" s="3"/>
      <c r="G4542" s="13"/>
      <c r="H4542" s="13"/>
      <c r="I4542" s="13"/>
      <c r="J4542" s="46"/>
    </row>
    <row r="4543" spans="1:10" x14ac:dyDescent="0.25">
      <c r="A4543" s="7" t="str">
        <f>IF(C4542="","",IFERROR(IF(VLOOKUP(C4542,'Program Mapping'!B:B,1,FALSE)=C4542,"OK","Fix"),"Fix"))</f>
        <v/>
      </c>
      <c r="C4543" s="32"/>
      <c r="D4543" s="3"/>
      <c r="E4543" s="3"/>
      <c r="G4543" s="13"/>
      <c r="H4543" s="13"/>
      <c r="I4543" s="13"/>
      <c r="J4543" s="46"/>
    </row>
    <row r="4544" spans="1:10" x14ac:dyDescent="0.25">
      <c r="A4544" s="7" t="str">
        <f>IF(C4543="","",IFERROR(IF(VLOOKUP(C4543,'Program Mapping'!B:B,1,FALSE)=C4543,"OK","Fix"),"Fix"))</f>
        <v/>
      </c>
      <c r="C4544" s="32"/>
      <c r="D4544" s="3"/>
      <c r="E4544" s="3"/>
      <c r="G4544" s="13"/>
      <c r="H4544" s="13"/>
      <c r="I4544" s="13"/>
      <c r="J4544" s="46"/>
    </row>
    <row r="4545" spans="1:10" x14ac:dyDescent="0.25">
      <c r="A4545" s="7" t="str">
        <f>IF(C4544="","",IFERROR(IF(VLOOKUP(C4544,'Program Mapping'!B:B,1,FALSE)=C4544,"OK","Fix"),"Fix"))</f>
        <v/>
      </c>
      <c r="C4545" s="32"/>
      <c r="D4545" s="3"/>
      <c r="E4545" s="3"/>
      <c r="G4545" s="13"/>
      <c r="H4545" s="13"/>
      <c r="I4545" s="13"/>
      <c r="J4545" s="46"/>
    </row>
    <row r="4546" spans="1:10" x14ac:dyDescent="0.25">
      <c r="A4546" s="7" t="str">
        <f>IF(C4545="","",IFERROR(IF(VLOOKUP(C4545,'Program Mapping'!B:B,1,FALSE)=C4545,"OK","Fix"),"Fix"))</f>
        <v/>
      </c>
      <c r="C4546" s="32"/>
      <c r="D4546" s="3"/>
      <c r="E4546" s="3"/>
      <c r="G4546" s="13"/>
      <c r="H4546" s="13"/>
      <c r="I4546" s="13"/>
      <c r="J4546" s="46"/>
    </row>
    <row r="4547" spans="1:10" x14ac:dyDescent="0.25">
      <c r="A4547" s="7" t="str">
        <f>IF(C4546="","",IFERROR(IF(VLOOKUP(C4546,'Program Mapping'!B:B,1,FALSE)=C4546,"OK","Fix"),"Fix"))</f>
        <v/>
      </c>
      <c r="C4547" s="32"/>
      <c r="D4547" s="3"/>
      <c r="E4547" s="3"/>
      <c r="G4547" s="13"/>
      <c r="H4547" s="13"/>
      <c r="I4547" s="13"/>
      <c r="J4547" s="46"/>
    </row>
    <row r="4548" spans="1:10" x14ac:dyDescent="0.25">
      <c r="A4548" s="7" t="str">
        <f>IF(C4547="","",IFERROR(IF(VLOOKUP(C4547,'Program Mapping'!B:B,1,FALSE)=C4547,"OK","Fix"),"Fix"))</f>
        <v/>
      </c>
      <c r="C4548" s="32"/>
      <c r="D4548" s="3"/>
      <c r="E4548" s="3"/>
      <c r="G4548" s="13"/>
      <c r="H4548" s="13"/>
      <c r="I4548" s="13"/>
      <c r="J4548" s="46"/>
    </row>
    <row r="4549" spans="1:10" x14ac:dyDescent="0.25">
      <c r="A4549" s="7" t="str">
        <f>IF(C4548="","",IFERROR(IF(VLOOKUP(C4548,'Program Mapping'!B:B,1,FALSE)=C4548,"OK","Fix"),"Fix"))</f>
        <v/>
      </c>
      <c r="C4549" s="32"/>
      <c r="D4549" s="3"/>
      <c r="E4549" s="3"/>
      <c r="G4549" s="13"/>
      <c r="H4549" s="13"/>
      <c r="I4549" s="13"/>
      <c r="J4549" s="46"/>
    </row>
    <row r="4550" spans="1:10" x14ac:dyDescent="0.25">
      <c r="A4550" s="7" t="str">
        <f>IF(C4549="","",IFERROR(IF(VLOOKUP(C4549,'Program Mapping'!B:B,1,FALSE)=C4549,"OK","Fix"),"Fix"))</f>
        <v/>
      </c>
      <c r="C4550" s="32"/>
      <c r="D4550" s="3"/>
      <c r="E4550" s="3"/>
      <c r="G4550" s="13"/>
      <c r="H4550" s="13"/>
      <c r="I4550" s="13"/>
      <c r="J4550" s="46"/>
    </row>
    <row r="4551" spans="1:10" x14ac:dyDescent="0.25">
      <c r="A4551" s="7" t="str">
        <f>IF(C4550="","",IFERROR(IF(VLOOKUP(C4550,'Program Mapping'!B:B,1,FALSE)=C4550,"OK","Fix"),"Fix"))</f>
        <v/>
      </c>
      <c r="C4551" s="32"/>
      <c r="D4551" s="3"/>
      <c r="E4551" s="3"/>
      <c r="G4551" s="13"/>
      <c r="H4551" s="13"/>
      <c r="I4551" s="13"/>
      <c r="J4551" s="46"/>
    </row>
    <row r="4552" spans="1:10" x14ac:dyDescent="0.25">
      <c r="A4552" s="7" t="str">
        <f>IF(C4551="","",IFERROR(IF(VLOOKUP(C4551,'Program Mapping'!B:B,1,FALSE)=C4551,"OK","Fix"),"Fix"))</f>
        <v/>
      </c>
      <c r="C4552" s="32"/>
      <c r="D4552" s="3"/>
      <c r="E4552" s="3"/>
      <c r="G4552" s="13"/>
      <c r="H4552" s="13"/>
      <c r="I4552" s="13"/>
      <c r="J4552" s="46"/>
    </row>
    <row r="4553" spans="1:10" x14ac:dyDescent="0.25">
      <c r="A4553" s="7" t="str">
        <f>IF(C4552="","",IFERROR(IF(VLOOKUP(C4552,'Program Mapping'!B:B,1,FALSE)=C4552,"OK","Fix"),"Fix"))</f>
        <v/>
      </c>
      <c r="C4553" s="32"/>
      <c r="D4553" s="3"/>
      <c r="E4553" s="3"/>
      <c r="G4553" s="13"/>
      <c r="H4553" s="13"/>
      <c r="I4553" s="13"/>
      <c r="J4553" s="46"/>
    </row>
    <row r="4554" spans="1:10" x14ac:dyDescent="0.25">
      <c r="A4554" s="7" t="str">
        <f>IF(C4553="","",IFERROR(IF(VLOOKUP(C4553,'Program Mapping'!B:B,1,FALSE)=C4553,"OK","Fix"),"Fix"))</f>
        <v/>
      </c>
      <c r="C4554" s="32"/>
      <c r="D4554" s="3"/>
      <c r="E4554" s="3"/>
      <c r="G4554" s="13"/>
      <c r="H4554" s="13"/>
      <c r="I4554" s="13"/>
      <c r="J4554" s="46"/>
    </row>
    <row r="4555" spans="1:10" x14ac:dyDescent="0.25">
      <c r="A4555" s="7" t="str">
        <f>IF(C4554="","",IFERROR(IF(VLOOKUP(C4554,'Program Mapping'!B:B,1,FALSE)=C4554,"OK","Fix"),"Fix"))</f>
        <v/>
      </c>
      <c r="C4555" s="32"/>
      <c r="D4555" s="3"/>
      <c r="E4555" s="3"/>
      <c r="G4555" s="13"/>
      <c r="H4555" s="13"/>
      <c r="I4555" s="13"/>
      <c r="J4555" s="46"/>
    </row>
    <row r="4556" spans="1:10" x14ac:dyDescent="0.25">
      <c r="A4556" s="7" t="str">
        <f>IF(C4555="","",IFERROR(IF(VLOOKUP(C4555,'Program Mapping'!B:B,1,FALSE)=C4555,"OK","Fix"),"Fix"))</f>
        <v/>
      </c>
      <c r="C4556" s="32"/>
      <c r="D4556" s="3"/>
      <c r="E4556" s="3"/>
      <c r="G4556" s="13"/>
      <c r="H4556" s="13"/>
      <c r="I4556" s="13"/>
      <c r="J4556" s="46"/>
    </row>
    <row r="4557" spans="1:10" x14ac:dyDescent="0.25">
      <c r="A4557" s="7" t="str">
        <f>IF(C4556="","",IFERROR(IF(VLOOKUP(C4556,'Program Mapping'!B:B,1,FALSE)=C4556,"OK","Fix"),"Fix"))</f>
        <v/>
      </c>
      <c r="C4557" s="32"/>
      <c r="D4557" s="3"/>
      <c r="E4557" s="3"/>
      <c r="G4557" s="13"/>
      <c r="H4557" s="13"/>
      <c r="I4557" s="13"/>
      <c r="J4557" s="46"/>
    </row>
    <row r="4558" spans="1:10" x14ac:dyDescent="0.25">
      <c r="A4558" s="7" t="str">
        <f>IF(C4557="","",IFERROR(IF(VLOOKUP(C4557,'Program Mapping'!B:B,1,FALSE)=C4557,"OK","Fix"),"Fix"))</f>
        <v/>
      </c>
      <c r="C4558" s="32"/>
      <c r="D4558" s="3"/>
      <c r="E4558" s="3"/>
      <c r="G4558" s="13"/>
      <c r="H4558" s="13"/>
      <c r="I4558" s="13"/>
      <c r="J4558" s="46"/>
    </row>
    <row r="4559" spans="1:10" x14ac:dyDescent="0.25">
      <c r="A4559" s="7" t="str">
        <f>IF(C4558="","",IFERROR(IF(VLOOKUP(C4558,'Program Mapping'!B:B,1,FALSE)=C4558,"OK","Fix"),"Fix"))</f>
        <v/>
      </c>
      <c r="C4559" s="32"/>
      <c r="D4559" s="3"/>
      <c r="E4559" s="3"/>
      <c r="G4559" s="13"/>
      <c r="H4559" s="13"/>
      <c r="I4559" s="13"/>
      <c r="J4559" s="46"/>
    </row>
    <row r="4560" spans="1:10" x14ac:dyDescent="0.25">
      <c r="A4560" s="7" t="str">
        <f>IF(C4559="","",IFERROR(IF(VLOOKUP(C4559,'Program Mapping'!B:B,1,FALSE)=C4559,"OK","Fix"),"Fix"))</f>
        <v/>
      </c>
      <c r="C4560" s="32"/>
      <c r="D4560" s="3"/>
      <c r="E4560" s="3"/>
      <c r="G4560" s="13"/>
      <c r="H4560" s="13"/>
      <c r="I4560" s="13"/>
      <c r="J4560" s="46"/>
    </row>
    <row r="4561" spans="1:10" x14ac:dyDescent="0.25">
      <c r="A4561" s="7" t="str">
        <f>IF(C4560="","",IFERROR(IF(VLOOKUP(C4560,'Program Mapping'!B:B,1,FALSE)=C4560,"OK","Fix"),"Fix"))</f>
        <v/>
      </c>
      <c r="C4561" s="32"/>
      <c r="D4561" s="3"/>
      <c r="E4561" s="3"/>
      <c r="G4561" s="13"/>
      <c r="H4561" s="13"/>
      <c r="I4561" s="13"/>
      <c r="J4561" s="46"/>
    </row>
    <row r="4562" spans="1:10" x14ac:dyDescent="0.25">
      <c r="A4562" s="7" t="str">
        <f>IF(C4561="","",IFERROR(IF(VLOOKUP(C4561,'Program Mapping'!B:B,1,FALSE)=C4561,"OK","Fix"),"Fix"))</f>
        <v/>
      </c>
      <c r="C4562" s="32"/>
      <c r="D4562" s="3"/>
      <c r="E4562" s="3"/>
      <c r="G4562" s="13"/>
      <c r="H4562" s="13"/>
      <c r="I4562" s="13"/>
      <c r="J4562" s="46"/>
    </row>
    <row r="4563" spans="1:10" x14ac:dyDescent="0.25">
      <c r="A4563" s="7" t="str">
        <f>IF(C4562="","",IFERROR(IF(VLOOKUP(C4562,'Program Mapping'!B:B,1,FALSE)=C4562,"OK","Fix"),"Fix"))</f>
        <v/>
      </c>
      <c r="C4563" s="32"/>
      <c r="D4563" s="3"/>
      <c r="E4563" s="3"/>
      <c r="G4563" s="13"/>
      <c r="H4563" s="13"/>
      <c r="I4563" s="13"/>
      <c r="J4563" s="46"/>
    </row>
    <row r="4564" spans="1:10" x14ac:dyDescent="0.25">
      <c r="A4564" s="7" t="str">
        <f>IF(C4563="","",IFERROR(IF(VLOOKUP(C4563,'Program Mapping'!B:B,1,FALSE)=C4563,"OK","Fix"),"Fix"))</f>
        <v/>
      </c>
      <c r="C4564" s="32"/>
      <c r="D4564" s="3"/>
      <c r="E4564" s="3"/>
      <c r="G4564" s="13"/>
      <c r="H4564" s="13"/>
      <c r="I4564" s="13"/>
      <c r="J4564" s="46"/>
    </row>
    <row r="4565" spans="1:10" x14ac:dyDescent="0.25">
      <c r="A4565" s="7" t="str">
        <f>IF(C4564="","",IFERROR(IF(VLOOKUP(C4564,'Program Mapping'!B:B,1,FALSE)=C4564,"OK","Fix"),"Fix"))</f>
        <v/>
      </c>
      <c r="C4565" s="32"/>
      <c r="D4565" s="3"/>
      <c r="E4565" s="3"/>
      <c r="G4565" s="13"/>
      <c r="H4565" s="13"/>
      <c r="I4565" s="13"/>
      <c r="J4565" s="46"/>
    </row>
    <row r="4566" spans="1:10" x14ac:dyDescent="0.25">
      <c r="A4566" s="7" t="str">
        <f>IF(C4565="","",IFERROR(IF(VLOOKUP(C4565,'Program Mapping'!B:B,1,FALSE)=C4565,"OK","Fix"),"Fix"))</f>
        <v/>
      </c>
      <c r="C4566" s="32"/>
      <c r="D4566" s="3"/>
      <c r="E4566" s="3"/>
      <c r="G4566" s="13"/>
      <c r="H4566" s="13"/>
      <c r="I4566" s="13"/>
      <c r="J4566" s="46"/>
    </row>
    <row r="4567" spans="1:10" x14ac:dyDescent="0.25">
      <c r="A4567" s="7" t="str">
        <f>IF(C4566="","",IFERROR(IF(VLOOKUP(C4566,'Program Mapping'!B:B,1,FALSE)=C4566,"OK","Fix"),"Fix"))</f>
        <v/>
      </c>
      <c r="C4567" s="32"/>
      <c r="D4567" s="3"/>
      <c r="E4567" s="3"/>
      <c r="G4567" s="13"/>
      <c r="H4567" s="13"/>
      <c r="I4567" s="13"/>
      <c r="J4567" s="46"/>
    </row>
    <row r="4568" spans="1:10" x14ac:dyDescent="0.25">
      <c r="A4568" s="7" t="str">
        <f>IF(C4567="","",IFERROR(IF(VLOOKUP(C4567,'Program Mapping'!B:B,1,FALSE)=C4567,"OK","Fix"),"Fix"))</f>
        <v/>
      </c>
      <c r="C4568" s="32"/>
      <c r="D4568" s="3"/>
      <c r="E4568" s="3"/>
      <c r="G4568" s="13"/>
      <c r="H4568" s="13"/>
      <c r="I4568" s="13"/>
      <c r="J4568" s="46"/>
    </row>
    <row r="4569" spans="1:10" x14ac:dyDescent="0.25">
      <c r="A4569" s="7" t="str">
        <f>IF(C4568="","",IFERROR(IF(VLOOKUP(C4568,'Program Mapping'!B:B,1,FALSE)=C4568,"OK","Fix"),"Fix"))</f>
        <v/>
      </c>
      <c r="C4569" s="32"/>
      <c r="D4569" s="3"/>
      <c r="E4569" s="3"/>
      <c r="G4569" s="13"/>
      <c r="H4569" s="13"/>
      <c r="I4569" s="13"/>
      <c r="J4569" s="46"/>
    </row>
    <row r="4570" spans="1:10" x14ac:dyDescent="0.25">
      <c r="A4570" s="7" t="str">
        <f>IF(C4569="","",IFERROR(IF(VLOOKUP(C4569,'Program Mapping'!B:B,1,FALSE)=C4569,"OK","Fix"),"Fix"))</f>
        <v/>
      </c>
      <c r="C4570" s="32"/>
      <c r="D4570" s="3"/>
      <c r="E4570" s="3"/>
      <c r="G4570" s="13"/>
      <c r="H4570" s="13"/>
      <c r="I4570" s="13"/>
      <c r="J4570" s="46"/>
    </row>
    <row r="4571" spans="1:10" x14ac:dyDescent="0.25">
      <c r="A4571" s="7" t="str">
        <f>IF(C4570="","",IFERROR(IF(VLOOKUP(C4570,'Program Mapping'!B:B,1,FALSE)=C4570,"OK","Fix"),"Fix"))</f>
        <v/>
      </c>
      <c r="C4571" s="32"/>
      <c r="D4571" s="3"/>
      <c r="E4571" s="3"/>
      <c r="G4571" s="13"/>
      <c r="H4571" s="13"/>
      <c r="I4571" s="13"/>
      <c r="J4571" s="46"/>
    </row>
    <row r="4572" spans="1:10" x14ac:dyDescent="0.25">
      <c r="A4572" s="7" t="str">
        <f>IF(C4571="","",IFERROR(IF(VLOOKUP(C4571,'Program Mapping'!B:B,1,FALSE)=C4571,"OK","Fix"),"Fix"))</f>
        <v/>
      </c>
      <c r="C4572" s="32"/>
      <c r="D4572" s="3"/>
      <c r="E4572" s="3"/>
      <c r="G4572" s="13"/>
      <c r="H4572" s="13"/>
      <c r="I4572" s="13"/>
      <c r="J4572" s="46"/>
    </row>
    <row r="4573" spans="1:10" x14ac:dyDescent="0.25">
      <c r="A4573" s="7" t="str">
        <f>IF(C4572="","",IFERROR(IF(VLOOKUP(C4572,'Program Mapping'!B:B,1,FALSE)=C4572,"OK","Fix"),"Fix"))</f>
        <v/>
      </c>
      <c r="C4573" s="32"/>
      <c r="D4573" s="3"/>
      <c r="E4573" s="3"/>
      <c r="G4573" s="13"/>
      <c r="H4573" s="13"/>
      <c r="I4573" s="13"/>
      <c r="J4573" s="46"/>
    </row>
    <row r="4574" spans="1:10" x14ac:dyDescent="0.25">
      <c r="A4574" s="7" t="str">
        <f>IF(C4573="","",IFERROR(IF(VLOOKUP(C4573,'Program Mapping'!B:B,1,FALSE)=C4573,"OK","Fix"),"Fix"))</f>
        <v/>
      </c>
      <c r="C4574" s="32"/>
      <c r="D4574" s="3"/>
      <c r="E4574" s="3"/>
      <c r="G4574" s="13"/>
      <c r="H4574" s="13"/>
      <c r="I4574" s="13"/>
      <c r="J4574" s="46"/>
    </row>
    <row r="4575" spans="1:10" x14ac:dyDescent="0.25">
      <c r="A4575" s="7" t="str">
        <f>IF(C4574="","",IFERROR(IF(VLOOKUP(C4574,'Program Mapping'!B:B,1,FALSE)=C4574,"OK","Fix"),"Fix"))</f>
        <v/>
      </c>
      <c r="C4575" s="32"/>
      <c r="D4575" s="3"/>
      <c r="E4575" s="3"/>
      <c r="G4575" s="13"/>
      <c r="H4575" s="13"/>
      <c r="I4575" s="13"/>
      <c r="J4575" s="46"/>
    </row>
    <row r="4576" spans="1:10" x14ac:dyDescent="0.25">
      <c r="A4576" s="7" t="str">
        <f>IF(C4575="","",IFERROR(IF(VLOOKUP(C4575,'Program Mapping'!B:B,1,FALSE)=C4575,"OK","Fix"),"Fix"))</f>
        <v/>
      </c>
      <c r="C4576" s="32"/>
      <c r="D4576" s="3"/>
      <c r="E4576" s="3"/>
      <c r="G4576" s="13"/>
      <c r="H4576" s="13"/>
      <c r="I4576" s="13"/>
      <c r="J4576" s="46"/>
    </row>
    <row r="4577" spans="1:10" x14ac:dyDescent="0.25">
      <c r="A4577" s="7" t="str">
        <f>IF(C4576="","",IFERROR(IF(VLOOKUP(C4576,'Program Mapping'!B:B,1,FALSE)=C4576,"OK","Fix"),"Fix"))</f>
        <v/>
      </c>
      <c r="C4577" s="32"/>
      <c r="D4577" s="3"/>
      <c r="E4577" s="3"/>
      <c r="G4577" s="13"/>
      <c r="H4577" s="13"/>
      <c r="I4577" s="13"/>
      <c r="J4577" s="46"/>
    </row>
    <row r="4578" spans="1:10" x14ac:dyDescent="0.25">
      <c r="A4578" s="7" t="str">
        <f>IF(C4577="","",IFERROR(IF(VLOOKUP(C4577,'Program Mapping'!B:B,1,FALSE)=C4577,"OK","Fix"),"Fix"))</f>
        <v/>
      </c>
      <c r="C4578" s="32"/>
      <c r="D4578" s="3"/>
      <c r="E4578" s="3"/>
      <c r="G4578" s="13"/>
      <c r="H4578" s="13"/>
      <c r="I4578" s="13"/>
      <c r="J4578" s="46"/>
    </row>
    <row r="4579" spans="1:10" x14ac:dyDescent="0.25">
      <c r="A4579" s="7" t="str">
        <f>IF(C4578="","",IFERROR(IF(VLOOKUP(C4578,'Program Mapping'!B:B,1,FALSE)=C4578,"OK","Fix"),"Fix"))</f>
        <v/>
      </c>
      <c r="C4579" s="32"/>
      <c r="D4579" s="3"/>
      <c r="E4579" s="3"/>
      <c r="G4579" s="13"/>
      <c r="H4579" s="13"/>
      <c r="I4579" s="13"/>
      <c r="J4579" s="46"/>
    </row>
    <row r="4580" spans="1:10" x14ac:dyDescent="0.25">
      <c r="A4580" s="7" t="str">
        <f>IF(C4579="","",IFERROR(IF(VLOOKUP(C4579,'Program Mapping'!B:B,1,FALSE)=C4579,"OK","Fix"),"Fix"))</f>
        <v/>
      </c>
      <c r="C4580" s="32"/>
      <c r="D4580" s="3"/>
      <c r="E4580" s="3"/>
      <c r="G4580" s="13"/>
      <c r="H4580" s="13"/>
      <c r="I4580" s="13"/>
      <c r="J4580" s="46"/>
    </row>
    <row r="4581" spans="1:10" x14ac:dyDescent="0.25">
      <c r="A4581" s="7" t="str">
        <f>IF(C4580="","",IFERROR(IF(VLOOKUP(C4580,'Program Mapping'!B:B,1,FALSE)=C4580,"OK","Fix"),"Fix"))</f>
        <v/>
      </c>
      <c r="C4581" s="32"/>
      <c r="D4581" s="3"/>
      <c r="E4581" s="3"/>
      <c r="G4581" s="13"/>
      <c r="H4581" s="13"/>
      <c r="I4581" s="13"/>
      <c r="J4581" s="46"/>
    </row>
    <row r="4582" spans="1:10" x14ac:dyDescent="0.25">
      <c r="A4582" s="7" t="str">
        <f>IF(C4581="","",IFERROR(IF(VLOOKUP(C4581,'Program Mapping'!B:B,1,FALSE)=C4581,"OK","Fix"),"Fix"))</f>
        <v/>
      </c>
      <c r="C4582" s="32"/>
      <c r="D4582" s="3"/>
      <c r="E4582" s="3"/>
      <c r="G4582" s="13"/>
      <c r="H4582" s="13"/>
      <c r="I4582" s="13"/>
      <c r="J4582" s="46"/>
    </row>
    <row r="4583" spans="1:10" x14ac:dyDescent="0.25">
      <c r="A4583" s="7" t="str">
        <f>IF(C4582="","",IFERROR(IF(VLOOKUP(C4582,'Program Mapping'!B:B,1,FALSE)=C4582,"OK","Fix"),"Fix"))</f>
        <v/>
      </c>
      <c r="C4583" s="32"/>
      <c r="D4583" s="3"/>
      <c r="E4583" s="3"/>
      <c r="G4583" s="13"/>
      <c r="H4583" s="13"/>
      <c r="I4583" s="13"/>
      <c r="J4583" s="46"/>
    </row>
    <row r="4584" spans="1:10" x14ac:dyDescent="0.25">
      <c r="A4584" s="7" t="str">
        <f>IF(C4583="","",IFERROR(IF(VLOOKUP(C4583,'Program Mapping'!B:B,1,FALSE)=C4583,"OK","Fix"),"Fix"))</f>
        <v/>
      </c>
      <c r="C4584" s="32"/>
      <c r="D4584" s="3"/>
      <c r="E4584" s="3"/>
      <c r="G4584" s="13"/>
      <c r="H4584" s="13"/>
      <c r="I4584" s="13"/>
      <c r="J4584" s="46"/>
    </row>
    <row r="4585" spans="1:10" x14ac:dyDescent="0.25">
      <c r="A4585" s="7" t="str">
        <f>IF(C4584="","",IFERROR(IF(VLOOKUP(C4584,'Program Mapping'!B:B,1,FALSE)=C4584,"OK","Fix"),"Fix"))</f>
        <v/>
      </c>
      <c r="C4585" s="32"/>
      <c r="D4585" s="3"/>
      <c r="E4585" s="3"/>
      <c r="G4585" s="13"/>
      <c r="H4585" s="13"/>
      <c r="I4585" s="13"/>
      <c r="J4585" s="46"/>
    </row>
    <row r="4586" spans="1:10" x14ac:dyDescent="0.25">
      <c r="A4586" s="7" t="str">
        <f>IF(C4585="","",IFERROR(IF(VLOOKUP(C4585,'Program Mapping'!B:B,1,FALSE)=C4585,"OK","Fix"),"Fix"))</f>
        <v/>
      </c>
      <c r="C4586" s="32"/>
      <c r="D4586" s="3"/>
      <c r="E4586" s="3"/>
      <c r="G4586" s="13"/>
      <c r="H4586" s="13"/>
      <c r="I4586" s="13"/>
      <c r="J4586" s="46"/>
    </row>
    <row r="4587" spans="1:10" x14ac:dyDescent="0.25">
      <c r="A4587" s="7" t="str">
        <f>IF(C4586="","",IFERROR(IF(VLOOKUP(C4586,'Program Mapping'!B:B,1,FALSE)=C4586,"OK","Fix"),"Fix"))</f>
        <v/>
      </c>
      <c r="C4587" s="32"/>
      <c r="D4587" s="3"/>
      <c r="E4587" s="3"/>
      <c r="G4587" s="13"/>
      <c r="H4587" s="13"/>
      <c r="I4587" s="13"/>
      <c r="J4587" s="46"/>
    </row>
    <row r="4588" spans="1:10" x14ac:dyDescent="0.25">
      <c r="A4588" s="7" t="str">
        <f>IF(C4587="","",IFERROR(IF(VLOOKUP(C4587,'Program Mapping'!B:B,1,FALSE)=C4587,"OK","Fix"),"Fix"))</f>
        <v/>
      </c>
      <c r="C4588" s="32"/>
      <c r="D4588" s="3"/>
      <c r="E4588" s="3"/>
      <c r="G4588" s="13"/>
      <c r="H4588" s="13"/>
      <c r="I4588" s="13"/>
      <c r="J4588" s="46"/>
    </row>
    <row r="4589" spans="1:10" x14ac:dyDescent="0.25">
      <c r="A4589" s="7" t="str">
        <f>IF(C4588="","",IFERROR(IF(VLOOKUP(C4588,'Program Mapping'!B:B,1,FALSE)=C4588,"OK","Fix"),"Fix"))</f>
        <v/>
      </c>
      <c r="C4589" s="32"/>
      <c r="D4589" s="3"/>
      <c r="E4589" s="3"/>
      <c r="G4589" s="13"/>
      <c r="H4589" s="13"/>
      <c r="I4589" s="13"/>
      <c r="J4589" s="46"/>
    </row>
    <row r="4590" spans="1:10" x14ac:dyDescent="0.25">
      <c r="A4590" s="7" t="str">
        <f>IF(C4589="","",IFERROR(IF(VLOOKUP(C4589,'Program Mapping'!B:B,1,FALSE)=C4589,"OK","Fix"),"Fix"))</f>
        <v/>
      </c>
      <c r="C4590" s="32"/>
      <c r="D4590" s="3"/>
      <c r="E4590" s="3"/>
      <c r="G4590" s="13"/>
      <c r="H4590" s="13"/>
      <c r="I4590" s="13"/>
      <c r="J4590" s="46"/>
    </row>
    <row r="4591" spans="1:10" x14ac:dyDescent="0.25">
      <c r="A4591" s="7" t="str">
        <f>IF(C4590="","",IFERROR(IF(VLOOKUP(C4590,'Program Mapping'!B:B,1,FALSE)=C4590,"OK","Fix"),"Fix"))</f>
        <v/>
      </c>
      <c r="C4591" s="32"/>
      <c r="D4591" s="3"/>
      <c r="E4591" s="3"/>
      <c r="G4591" s="13"/>
      <c r="H4591" s="13"/>
      <c r="I4591" s="13"/>
      <c r="J4591" s="46"/>
    </row>
    <row r="4592" spans="1:10" x14ac:dyDescent="0.25">
      <c r="A4592" s="7" t="str">
        <f>IF(C4591="","",IFERROR(IF(VLOOKUP(C4591,'Program Mapping'!B:B,1,FALSE)=C4591,"OK","Fix"),"Fix"))</f>
        <v/>
      </c>
      <c r="C4592" s="32"/>
      <c r="D4592" s="3"/>
      <c r="E4592" s="3"/>
      <c r="G4592" s="13"/>
      <c r="H4592" s="13"/>
      <c r="I4592" s="13"/>
      <c r="J4592" s="46"/>
    </row>
    <row r="4593" spans="1:10" x14ac:dyDescent="0.25">
      <c r="A4593" s="7" t="str">
        <f>IF(C4592="","",IFERROR(IF(VLOOKUP(C4592,'Program Mapping'!B:B,1,FALSE)=C4592,"OK","Fix"),"Fix"))</f>
        <v/>
      </c>
      <c r="C4593" s="32"/>
      <c r="D4593" s="3"/>
      <c r="E4593" s="3"/>
      <c r="G4593" s="13"/>
      <c r="H4593" s="13"/>
      <c r="I4593" s="13"/>
      <c r="J4593" s="46"/>
    </row>
    <row r="4594" spans="1:10" x14ac:dyDescent="0.25">
      <c r="A4594" s="7" t="str">
        <f>IF(C4593="","",IFERROR(IF(VLOOKUP(C4593,'Program Mapping'!B:B,1,FALSE)=C4593,"OK","Fix"),"Fix"))</f>
        <v/>
      </c>
      <c r="C4594" s="32"/>
      <c r="D4594" s="3"/>
      <c r="E4594" s="3"/>
      <c r="G4594" s="13"/>
      <c r="H4594" s="13"/>
      <c r="I4594" s="13"/>
      <c r="J4594" s="46"/>
    </row>
    <row r="4595" spans="1:10" x14ac:dyDescent="0.25">
      <c r="A4595" s="7" t="str">
        <f>IF(C4594="","",IFERROR(IF(VLOOKUP(C4594,'Program Mapping'!B:B,1,FALSE)=C4594,"OK","Fix"),"Fix"))</f>
        <v/>
      </c>
      <c r="C4595" s="32"/>
      <c r="D4595" s="3"/>
      <c r="E4595" s="3"/>
      <c r="G4595" s="13"/>
      <c r="H4595" s="13"/>
      <c r="I4595" s="13"/>
      <c r="J4595" s="46"/>
    </row>
    <row r="4596" spans="1:10" x14ac:dyDescent="0.25">
      <c r="A4596" s="7" t="str">
        <f>IF(C4595="","",IFERROR(IF(VLOOKUP(C4595,'Program Mapping'!B:B,1,FALSE)=C4595,"OK","Fix"),"Fix"))</f>
        <v/>
      </c>
      <c r="C4596" s="32"/>
      <c r="D4596" s="3"/>
      <c r="E4596" s="3"/>
      <c r="G4596" s="13"/>
      <c r="H4596" s="13"/>
      <c r="I4596" s="13"/>
      <c r="J4596" s="46"/>
    </row>
    <row r="4597" spans="1:10" x14ac:dyDescent="0.25">
      <c r="A4597" s="7" t="str">
        <f>IF(C4596="","",IFERROR(IF(VLOOKUP(C4596,'Program Mapping'!B:B,1,FALSE)=C4596,"OK","Fix"),"Fix"))</f>
        <v/>
      </c>
      <c r="C4597" s="32"/>
      <c r="D4597" s="3"/>
      <c r="E4597" s="3"/>
      <c r="G4597" s="13"/>
      <c r="H4597" s="13"/>
      <c r="I4597" s="13"/>
      <c r="J4597" s="46"/>
    </row>
    <row r="4598" spans="1:10" x14ac:dyDescent="0.25">
      <c r="A4598" s="7" t="str">
        <f>IF(C4597="","",IFERROR(IF(VLOOKUP(C4597,'Program Mapping'!B:B,1,FALSE)=C4597,"OK","Fix"),"Fix"))</f>
        <v/>
      </c>
      <c r="C4598" s="32"/>
      <c r="D4598" s="3"/>
      <c r="E4598" s="3"/>
      <c r="G4598" s="13"/>
      <c r="H4598" s="13"/>
      <c r="I4598" s="13"/>
      <c r="J4598" s="46"/>
    </row>
    <row r="4599" spans="1:10" x14ac:dyDescent="0.25">
      <c r="A4599" s="7" t="str">
        <f>IF(C4598="","",IFERROR(IF(VLOOKUP(C4598,'Program Mapping'!B:B,1,FALSE)=C4598,"OK","Fix"),"Fix"))</f>
        <v/>
      </c>
      <c r="C4599" s="32"/>
      <c r="D4599" s="3"/>
      <c r="E4599" s="3"/>
      <c r="G4599" s="13"/>
      <c r="H4599" s="13"/>
      <c r="I4599" s="13"/>
      <c r="J4599" s="46"/>
    </row>
    <row r="4600" spans="1:10" x14ac:dyDescent="0.25">
      <c r="A4600" s="7" t="str">
        <f>IF(C4599="","",IFERROR(IF(VLOOKUP(C4599,'Program Mapping'!B:B,1,FALSE)=C4599,"OK","Fix"),"Fix"))</f>
        <v/>
      </c>
      <c r="C4600" s="32"/>
      <c r="D4600" s="3"/>
      <c r="E4600" s="3"/>
      <c r="G4600" s="13"/>
      <c r="H4600" s="13"/>
      <c r="I4600" s="13"/>
      <c r="J4600" s="46"/>
    </row>
    <row r="4601" spans="1:10" x14ac:dyDescent="0.25">
      <c r="A4601" s="7" t="str">
        <f>IF(C4600="","",IFERROR(IF(VLOOKUP(C4600,'Program Mapping'!B:B,1,FALSE)=C4600,"OK","Fix"),"Fix"))</f>
        <v/>
      </c>
      <c r="C4601" s="32"/>
      <c r="D4601" s="3"/>
      <c r="E4601" s="3"/>
      <c r="G4601" s="13"/>
      <c r="H4601" s="13"/>
      <c r="I4601" s="13"/>
      <c r="J4601" s="46"/>
    </row>
    <row r="4602" spans="1:10" x14ac:dyDescent="0.25">
      <c r="A4602" s="7" t="str">
        <f>IF(C4601="","",IFERROR(IF(VLOOKUP(C4601,'Program Mapping'!B:B,1,FALSE)=C4601,"OK","Fix"),"Fix"))</f>
        <v/>
      </c>
      <c r="C4602" s="32"/>
      <c r="D4602" s="3"/>
      <c r="E4602" s="3"/>
      <c r="G4602" s="13"/>
      <c r="H4602" s="13"/>
      <c r="I4602" s="13"/>
      <c r="J4602" s="46"/>
    </row>
    <row r="4603" spans="1:10" x14ac:dyDescent="0.25">
      <c r="A4603" s="7" t="str">
        <f>IF(C4602="","",IFERROR(IF(VLOOKUP(C4602,'Program Mapping'!B:B,1,FALSE)=C4602,"OK","Fix"),"Fix"))</f>
        <v/>
      </c>
      <c r="C4603" s="32"/>
      <c r="D4603" s="3"/>
      <c r="E4603" s="3"/>
      <c r="G4603" s="13"/>
      <c r="H4603" s="13"/>
      <c r="I4603" s="13"/>
      <c r="J4603" s="46"/>
    </row>
    <row r="4604" spans="1:10" x14ac:dyDescent="0.25">
      <c r="A4604" s="7" t="str">
        <f>IF(C4603="","",IFERROR(IF(VLOOKUP(C4603,'Program Mapping'!B:B,1,FALSE)=C4603,"OK","Fix"),"Fix"))</f>
        <v/>
      </c>
      <c r="C4604" s="32"/>
      <c r="D4604" s="3"/>
      <c r="E4604" s="3"/>
      <c r="G4604" s="13"/>
      <c r="H4604" s="13"/>
      <c r="I4604" s="13"/>
      <c r="J4604" s="46"/>
    </row>
    <row r="4605" spans="1:10" x14ac:dyDescent="0.25">
      <c r="A4605" s="7" t="str">
        <f>IF(C4604="","",IFERROR(IF(VLOOKUP(C4604,'Program Mapping'!B:B,1,FALSE)=C4604,"OK","Fix"),"Fix"))</f>
        <v/>
      </c>
      <c r="C4605" s="32"/>
      <c r="D4605" s="3"/>
      <c r="E4605" s="3"/>
      <c r="G4605" s="13"/>
      <c r="H4605" s="13"/>
      <c r="I4605" s="13"/>
      <c r="J4605" s="46"/>
    </row>
    <row r="4606" spans="1:10" x14ac:dyDescent="0.25">
      <c r="A4606" s="7" t="str">
        <f>IF(C4605="","",IFERROR(IF(VLOOKUP(C4605,'Program Mapping'!B:B,1,FALSE)=C4605,"OK","Fix"),"Fix"))</f>
        <v/>
      </c>
      <c r="C4606" s="32"/>
      <c r="D4606" s="3"/>
      <c r="E4606" s="3"/>
      <c r="G4606" s="13"/>
      <c r="H4606" s="13"/>
      <c r="I4606" s="13"/>
      <c r="J4606" s="46"/>
    </row>
    <row r="4607" spans="1:10" x14ac:dyDescent="0.25">
      <c r="A4607" s="7" t="str">
        <f>IF(C4606="","",IFERROR(IF(VLOOKUP(C4606,'Program Mapping'!B:B,1,FALSE)=C4606,"OK","Fix"),"Fix"))</f>
        <v/>
      </c>
      <c r="C4607" s="32"/>
      <c r="D4607" s="3"/>
      <c r="E4607" s="3"/>
      <c r="G4607" s="13"/>
      <c r="H4607" s="13"/>
      <c r="I4607" s="13"/>
      <c r="J4607" s="46"/>
    </row>
    <row r="4608" spans="1:10" x14ac:dyDescent="0.25">
      <c r="A4608" s="7" t="str">
        <f>IF(C4607="","",IFERROR(IF(VLOOKUP(C4607,'Program Mapping'!B:B,1,FALSE)=C4607,"OK","Fix"),"Fix"))</f>
        <v/>
      </c>
      <c r="C4608" s="32"/>
      <c r="D4608" s="3"/>
      <c r="E4608" s="3"/>
      <c r="G4608" s="13"/>
      <c r="H4608" s="13"/>
      <c r="I4608" s="13"/>
      <c r="J4608" s="46"/>
    </row>
    <row r="4609" spans="1:10" x14ac:dyDescent="0.25">
      <c r="A4609" s="7" t="str">
        <f>IF(C4608="","",IFERROR(IF(VLOOKUP(C4608,'Program Mapping'!B:B,1,FALSE)=C4608,"OK","Fix"),"Fix"))</f>
        <v/>
      </c>
      <c r="C4609" s="32"/>
      <c r="D4609" s="3"/>
      <c r="E4609" s="3"/>
      <c r="G4609" s="13"/>
      <c r="H4609" s="13"/>
      <c r="I4609" s="13"/>
      <c r="J4609" s="46"/>
    </row>
    <row r="4610" spans="1:10" x14ac:dyDescent="0.25">
      <c r="A4610" s="7" t="str">
        <f>IF(C4609="","",IFERROR(IF(VLOOKUP(C4609,'Program Mapping'!B:B,1,FALSE)=C4609,"OK","Fix"),"Fix"))</f>
        <v/>
      </c>
      <c r="C4610" s="32"/>
      <c r="D4610" s="3"/>
      <c r="E4610" s="3"/>
      <c r="G4610" s="13"/>
      <c r="H4610" s="13"/>
      <c r="I4610" s="13"/>
      <c r="J4610" s="46"/>
    </row>
    <row r="4611" spans="1:10" x14ac:dyDescent="0.25">
      <c r="A4611" s="7" t="str">
        <f>IF(C4610="","",IFERROR(IF(VLOOKUP(C4610,'Program Mapping'!B:B,1,FALSE)=C4610,"OK","Fix"),"Fix"))</f>
        <v/>
      </c>
      <c r="C4611" s="32"/>
      <c r="D4611" s="3"/>
      <c r="E4611" s="3"/>
      <c r="G4611" s="13"/>
      <c r="H4611" s="13"/>
      <c r="I4611" s="13"/>
      <c r="J4611" s="46"/>
    </row>
    <row r="4612" spans="1:10" x14ac:dyDescent="0.25">
      <c r="A4612" s="7" t="str">
        <f>IF(C4611="","",IFERROR(IF(VLOOKUP(C4611,'Program Mapping'!B:B,1,FALSE)=C4611,"OK","Fix"),"Fix"))</f>
        <v/>
      </c>
      <c r="C4612" s="32"/>
      <c r="D4612" s="3"/>
      <c r="E4612" s="3"/>
      <c r="G4612" s="13"/>
      <c r="H4612" s="13"/>
      <c r="I4612" s="13"/>
      <c r="J4612" s="46"/>
    </row>
    <row r="4613" spans="1:10" x14ac:dyDescent="0.25">
      <c r="A4613" s="7" t="str">
        <f>IF(C4612="","",IFERROR(IF(VLOOKUP(C4612,'Program Mapping'!B:B,1,FALSE)=C4612,"OK","Fix"),"Fix"))</f>
        <v/>
      </c>
      <c r="C4613" s="32"/>
      <c r="D4613" s="3"/>
      <c r="E4613" s="3"/>
      <c r="G4613" s="13"/>
      <c r="H4613" s="13"/>
      <c r="I4613" s="13"/>
      <c r="J4613" s="46"/>
    </row>
    <row r="4614" spans="1:10" x14ac:dyDescent="0.25">
      <c r="A4614" s="7" t="str">
        <f>IF(C4613="","",IFERROR(IF(VLOOKUP(C4613,'Program Mapping'!B:B,1,FALSE)=C4613,"OK","Fix"),"Fix"))</f>
        <v/>
      </c>
      <c r="C4614" s="32"/>
      <c r="D4614" s="3"/>
      <c r="E4614" s="3"/>
      <c r="G4614" s="13"/>
      <c r="H4614" s="13"/>
      <c r="I4614" s="13"/>
      <c r="J4614" s="46"/>
    </row>
    <row r="4615" spans="1:10" x14ac:dyDescent="0.25">
      <c r="A4615" s="7" t="str">
        <f>IF(C4614="","",IFERROR(IF(VLOOKUP(C4614,'Program Mapping'!B:B,1,FALSE)=C4614,"OK","Fix"),"Fix"))</f>
        <v/>
      </c>
      <c r="C4615" s="32"/>
      <c r="D4615" s="3"/>
      <c r="E4615" s="3"/>
      <c r="G4615" s="13"/>
      <c r="H4615" s="13"/>
      <c r="I4615" s="13"/>
      <c r="J4615" s="46"/>
    </row>
    <row r="4616" spans="1:10" x14ac:dyDescent="0.25">
      <c r="A4616" s="7" t="str">
        <f>IF(C4615="","",IFERROR(IF(VLOOKUP(C4615,'Program Mapping'!B:B,1,FALSE)=C4615,"OK","Fix"),"Fix"))</f>
        <v/>
      </c>
      <c r="C4616" s="32"/>
      <c r="D4616" s="3"/>
      <c r="E4616" s="3"/>
      <c r="G4616" s="13"/>
      <c r="H4616" s="13"/>
      <c r="I4616" s="13"/>
      <c r="J4616" s="46"/>
    </row>
    <row r="4617" spans="1:10" x14ac:dyDescent="0.25">
      <c r="A4617" s="7" t="str">
        <f>IF(C4616="","",IFERROR(IF(VLOOKUP(C4616,'Program Mapping'!B:B,1,FALSE)=C4616,"OK","Fix"),"Fix"))</f>
        <v/>
      </c>
      <c r="C4617" s="32"/>
      <c r="D4617" s="3"/>
      <c r="E4617" s="3"/>
      <c r="G4617" s="13"/>
      <c r="H4617" s="13"/>
      <c r="I4617" s="13"/>
      <c r="J4617" s="46"/>
    </row>
    <row r="4618" spans="1:10" x14ac:dyDescent="0.25">
      <c r="A4618" s="7" t="str">
        <f>IF(C4617="","",IFERROR(IF(VLOOKUP(C4617,'Program Mapping'!B:B,1,FALSE)=C4617,"OK","Fix"),"Fix"))</f>
        <v/>
      </c>
      <c r="C4618" s="32"/>
      <c r="D4618" s="3"/>
      <c r="E4618" s="3"/>
      <c r="G4618" s="13"/>
      <c r="H4618" s="13"/>
      <c r="I4618" s="13"/>
      <c r="J4618" s="46"/>
    </row>
    <row r="4619" spans="1:10" x14ac:dyDescent="0.25">
      <c r="A4619" s="7" t="str">
        <f>IF(C4618="","",IFERROR(IF(VLOOKUP(C4618,'Program Mapping'!B:B,1,FALSE)=C4618,"OK","Fix"),"Fix"))</f>
        <v/>
      </c>
      <c r="C4619" s="32"/>
      <c r="D4619" s="3"/>
      <c r="E4619" s="3"/>
      <c r="G4619" s="13"/>
      <c r="H4619" s="13"/>
      <c r="I4619" s="13"/>
      <c r="J4619" s="46"/>
    </row>
    <row r="4620" spans="1:10" x14ac:dyDescent="0.25">
      <c r="A4620" s="7" t="str">
        <f>IF(C4619="","",IFERROR(IF(VLOOKUP(C4619,'Program Mapping'!B:B,1,FALSE)=C4619,"OK","Fix"),"Fix"))</f>
        <v/>
      </c>
      <c r="C4620" s="32"/>
      <c r="D4620" s="3"/>
      <c r="E4620" s="3"/>
      <c r="G4620" s="13"/>
      <c r="H4620" s="13"/>
      <c r="I4620" s="13"/>
      <c r="J4620" s="46"/>
    </row>
    <row r="4621" spans="1:10" x14ac:dyDescent="0.25">
      <c r="A4621" s="7" t="str">
        <f>IF(C4620="","",IFERROR(IF(VLOOKUP(C4620,'Program Mapping'!B:B,1,FALSE)=C4620,"OK","Fix"),"Fix"))</f>
        <v/>
      </c>
      <c r="C4621" s="32"/>
      <c r="D4621" s="3"/>
      <c r="E4621" s="3"/>
      <c r="G4621" s="13"/>
      <c r="H4621" s="13"/>
      <c r="I4621" s="13"/>
      <c r="J4621" s="46"/>
    </row>
    <row r="4622" spans="1:10" x14ac:dyDescent="0.25">
      <c r="A4622" s="7" t="str">
        <f>IF(C4621="","",IFERROR(IF(VLOOKUP(C4621,'Program Mapping'!B:B,1,FALSE)=C4621,"OK","Fix"),"Fix"))</f>
        <v/>
      </c>
      <c r="C4622" s="32"/>
      <c r="D4622" s="3"/>
      <c r="E4622" s="3"/>
      <c r="G4622" s="13"/>
      <c r="H4622" s="13"/>
      <c r="I4622" s="13"/>
      <c r="J4622" s="46"/>
    </row>
    <row r="4623" spans="1:10" x14ac:dyDescent="0.25">
      <c r="A4623" s="7" t="str">
        <f>IF(C4622="","",IFERROR(IF(VLOOKUP(C4622,'Program Mapping'!B:B,1,FALSE)=C4622,"OK","Fix"),"Fix"))</f>
        <v/>
      </c>
      <c r="C4623" s="32"/>
      <c r="D4623" s="3"/>
      <c r="E4623" s="3"/>
      <c r="G4623" s="13"/>
      <c r="H4623" s="13"/>
      <c r="I4623" s="13"/>
      <c r="J4623" s="46"/>
    </row>
    <row r="4624" spans="1:10" x14ac:dyDescent="0.25">
      <c r="A4624" s="7" t="str">
        <f>IF(C4623="","",IFERROR(IF(VLOOKUP(C4623,'Program Mapping'!B:B,1,FALSE)=C4623,"OK","Fix"),"Fix"))</f>
        <v/>
      </c>
      <c r="C4624" s="32"/>
      <c r="D4624" s="3"/>
      <c r="E4624" s="3"/>
      <c r="G4624" s="13"/>
      <c r="H4624" s="13"/>
      <c r="I4624" s="13"/>
      <c r="J4624" s="46"/>
    </row>
    <row r="4625" spans="1:10" x14ac:dyDescent="0.25">
      <c r="A4625" s="7" t="str">
        <f>IF(C4624="","",IFERROR(IF(VLOOKUP(C4624,'Program Mapping'!B:B,1,FALSE)=C4624,"OK","Fix"),"Fix"))</f>
        <v/>
      </c>
      <c r="C4625" s="32"/>
      <c r="D4625" s="3"/>
      <c r="E4625" s="3"/>
      <c r="G4625" s="13"/>
      <c r="H4625" s="13"/>
      <c r="I4625" s="13"/>
      <c r="J4625" s="46"/>
    </row>
    <row r="4626" spans="1:10" x14ac:dyDescent="0.25">
      <c r="A4626" s="7" t="str">
        <f>IF(C4625="","",IFERROR(IF(VLOOKUP(C4625,'Program Mapping'!B:B,1,FALSE)=C4625,"OK","Fix"),"Fix"))</f>
        <v/>
      </c>
      <c r="C4626" s="32"/>
      <c r="D4626" s="3"/>
      <c r="E4626" s="3"/>
      <c r="G4626" s="13"/>
      <c r="H4626" s="13"/>
      <c r="I4626" s="13"/>
      <c r="J4626" s="46"/>
    </row>
    <row r="4627" spans="1:10" x14ac:dyDescent="0.25">
      <c r="A4627" s="7" t="str">
        <f>IF(C4626="","",IFERROR(IF(VLOOKUP(C4626,'Program Mapping'!B:B,1,FALSE)=C4626,"OK","Fix"),"Fix"))</f>
        <v/>
      </c>
      <c r="C4627" s="32"/>
      <c r="D4627" s="3"/>
      <c r="E4627" s="3"/>
      <c r="G4627" s="13"/>
      <c r="H4627" s="13"/>
      <c r="I4627" s="13"/>
      <c r="J4627" s="46"/>
    </row>
    <row r="4628" spans="1:10" x14ac:dyDescent="0.25">
      <c r="A4628" s="7" t="str">
        <f>IF(C4627="","",IFERROR(IF(VLOOKUP(C4627,'Program Mapping'!B:B,1,FALSE)=C4627,"OK","Fix"),"Fix"))</f>
        <v/>
      </c>
      <c r="C4628" s="32"/>
      <c r="D4628" s="3"/>
      <c r="E4628" s="3"/>
      <c r="G4628" s="13"/>
      <c r="H4628" s="13"/>
      <c r="I4628" s="13"/>
      <c r="J4628" s="46"/>
    </row>
    <row r="4629" spans="1:10" x14ac:dyDescent="0.25">
      <c r="A4629" s="7" t="str">
        <f>IF(C4628="","",IFERROR(IF(VLOOKUP(C4628,'Program Mapping'!B:B,1,FALSE)=C4628,"OK","Fix"),"Fix"))</f>
        <v/>
      </c>
      <c r="C4629" s="32"/>
      <c r="D4629" s="3"/>
      <c r="E4629" s="3"/>
      <c r="G4629" s="13"/>
      <c r="H4629" s="13"/>
      <c r="I4629" s="13"/>
      <c r="J4629" s="46"/>
    </row>
    <row r="4630" spans="1:10" x14ac:dyDescent="0.25">
      <c r="A4630" s="7" t="str">
        <f>IF(C4629="","",IFERROR(IF(VLOOKUP(C4629,'Program Mapping'!B:B,1,FALSE)=C4629,"OK","Fix"),"Fix"))</f>
        <v/>
      </c>
      <c r="C4630" s="32"/>
      <c r="D4630" s="3"/>
      <c r="E4630" s="3"/>
      <c r="G4630" s="13"/>
      <c r="H4630" s="13"/>
      <c r="I4630" s="13"/>
      <c r="J4630" s="46"/>
    </row>
    <row r="4631" spans="1:10" x14ac:dyDescent="0.25">
      <c r="A4631" s="7" t="str">
        <f>IF(C4630="","",IFERROR(IF(VLOOKUP(C4630,'Program Mapping'!B:B,1,FALSE)=C4630,"OK","Fix"),"Fix"))</f>
        <v/>
      </c>
      <c r="C4631" s="32"/>
      <c r="D4631" s="3"/>
      <c r="E4631" s="3"/>
      <c r="G4631" s="13"/>
      <c r="H4631" s="13"/>
      <c r="I4631" s="13"/>
      <c r="J4631" s="46"/>
    </row>
    <row r="4632" spans="1:10" x14ac:dyDescent="0.25">
      <c r="A4632" s="7" t="str">
        <f>IF(C4631="","",IFERROR(IF(VLOOKUP(C4631,'Program Mapping'!B:B,1,FALSE)=C4631,"OK","Fix"),"Fix"))</f>
        <v/>
      </c>
      <c r="C4632" s="32"/>
      <c r="D4632" s="3"/>
      <c r="E4632" s="3"/>
      <c r="G4632" s="13"/>
      <c r="H4632" s="13"/>
      <c r="I4632" s="13"/>
      <c r="J4632" s="46"/>
    </row>
    <row r="4633" spans="1:10" x14ac:dyDescent="0.25">
      <c r="A4633" s="7" t="str">
        <f>IF(C4632="","",IFERROR(IF(VLOOKUP(C4632,'Program Mapping'!B:B,1,FALSE)=C4632,"OK","Fix"),"Fix"))</f>
        <v/>
      </c>
      <c r="C4633" s="32"/>
      <c r="D4633" s="3"/>
      <c r="E4633" s="3"/>
      <c r="G4633" s="13"/>
      <c r="H4633" s="13"/>
      <c r="I4633" s="13"/>
      <c r="J4633" s="46"/>
    </row>
    <row r="4634" spans="1:10" x14ac:dyDescent="0.25">
      <c r="A4634" s="7" t="str">
        <f>IF(C4633="","",IFERROR(IF(VLOOKUP(C4633,'Program Mapping'!B:B,1,FALSE)=C4633,"OK","Fix"),"Fix"))</f>
        <v/>
      </c>
      <c r="C4634" s="32"/>
      <c r="D4634" s="3"/>
      <c r="E4634" s="3"/>
      <c r="G4634" s="13"/>
      <c r="H4634" s="13"/>
      <c r="I4634" s="13"/>
      <c r="J4634" s="46"/>
    </row>
    <row r="4635" spans="1:10" x14ac:dyDescent="0.25">
      <c r="A4635" s="7" t="str">
        <f>IF(C4634="","",IFERROR(IF(VLOOKUP(C4634,'Program Mapping'!B:B,1,FALSE)=C4634,"OK","Fix"),"Fix"))</f>
        <v/>
      </c>
      <c r="C4635" s="32"/>
      <c r="D4635" s="3"/>
      <c r="E4635" s="3"/>
      <c r="G4635" s="13"/>
      <c r="H4635" s="13"/>
      <c r="I4635" s="13"/>
      <c r="J4635" s="46"/>
    </row>
    <row r="4636" spans="1:10" x14ac:dyDescent="0.25">
      <c r="A4636" s="7" t="str">
        <f>IF(C4635="","",IFERROR(IF(VLOOKUP(C4635,'Program Mapping'!B:B,1,FALSE)=C4635,"OK","Fix"),"Fix"))</f>
        <v/>
      </c>
      <c r="C4636" s="32"/>
      <c r="D4636" s="3"/>
      <c r="E4636" s="3"/>
      <c r="G4636" s="13"/>
      <c r="H4636" s="13"/>
      <c r="I4636" s="13"/>
      <c r="J4636" s="46"/>
    </row>
    <row r="4637" spans="1:10" x14ac:dyDescent="0.25">
      <c r="A4637" s="7" t="str">
        <f>IF(C4636="","",IFERROR(IF(VLOOKUP(C4636,'Program Mapping'!B:B,1,FALSE)=C4636,"OK","Fix"),"Fix"))</f>
        <v/>
      </c>
      <c r="C4637" s="32"/>
      <c r="D4637" s="3"/>
      <c r="E4637" s="3"/>
      <c r="G4637" s="13"/>
      <c r="H4637" s="13"/>
      <c r="I4637" s="13"/>
      <c r="J4637" s="46"/>
    </row>
    <row r="4638" spans="1:10" x14ac:dyDescent="0.25">
      <c r="A4638" s="7" t="str">
        <f>IF(C4637="","",IFERROR(IF(VLOOKUP(C4637,'Program Mapping'!B:B,1,FALSE)=C4637,"OK","Fix"),"Fix"))</f>
        <v/>
      </c>
      <c r="C4638" s="32"/>
      <c r="D4638" s="3"/>
      <c r="E4638" s="3"/>
      <c r="G4638" s="13"/>
      <c r="H4638" s="13"/>
      <c r="I4638" s="13"/>
      <c r="J4638" s="46"/>
    </row>
    <row r="4639" spans="1:10" x14ac:dyDescent="0.25">
      <c r="A4639" s="7" t="str">
        <f>IF(C4638="","",IFERROR(IF(VLOOKUP(C4638,'Program Mapping'!B:B,1,FALSE)=C4638,"OK","Fix"),"Fix"))</f>
        <v/>
      </c>
      <c r="C4639" s="32"/>
      <c r="D4639" s="3"/>
      <c r="E4639" s="3"/>
      <c r="G4639" s="13"/>
      <c r="H4639" s="13"/>
      <c r="I4639" s="13"/>
      <c r="J4639" s="46"/>
    </row>
    <row r="4640" spans="1:10" x14ac:dyDescent="0.25">
      <c r="A4640" s="7" t="str">
        <f>IF(C4639="","",IFERROR(IF(VLOOKUP(C4639,'Program Mapping'!B:B,1,FALSE)=C4639,"OK","Fix"),"Fix"))</f>
        <v/>
      </c>
      <c r="C4640" s="32"/>
      <c r="D4640" s="3"/>
      <c r="E4640" s="3"/>
      <c r="G4640" s="13"/>
      <c r="H4640" s="13"/>
      <c r="I4640" s="13"/>
      <c r="J4640" s="46"/>
    </row>
    <row r="4641" spans="1:10" x14ac:dyDescent="0.25">
      <c r="A4641" s="7" t="str">
        <f>IF(C4640="","",IFERROR(IF(VLOOKUP(C4640,'Program Mapping'!B:B,1,FALSE)=C4640,"OK","Fix"),"Fix"))</f>
        <v/>
      </c>
      <c r="C4641" s="32"/>
      <c r="D4641" s="3"/>
      <c r="E4641" s="3"/>
      <c r="G4641" s="13"/>
      <c r="H4641" s="13"/>
      <c r="I4641" s="13"/>
      <c r="J4641" s="46"/>
    </row>
    <row r="4642" spans="1:10" x14ac:dyDescent="0.25">
      <c r="A4642" s="7" t="str">
        <f>IF(C4641="","",IFERROR(IF(VLOOKUP(C4641,'Program Mapping'!B:B,1,FALSE)=C4641,"OK","Fix"),"Fix"))</f>
        <v/>
      </c>
      <c r="C4642" s="32"/>
      <c r="D4642" s="3"/>
      <c r="E4642" s="3"/>
      <c r="G4642" s="13"/>
      <c r="H4642" s="13"/>
      <c r="I4642" s="13"/>
      <c r="J4642" s="46"/>
    </row>
    <row r="4643" spans="1:10" x14ac:dyDescent="0.25">
      <c r="A4643" s="7" t="str">
        <f>IF(C4642="","",IFERROR(IF(VLOOKUP(C4642,'Program Mapping'!B:B,1,FALSE)=C4642,"OK","Fix"),"Fix"))</f>
        <v/>
      </c>
      <c r="C4643" s="32"/>
      <c r="D4643" s="3"/>
      <c r="E4643" s="3"/>
      <c r="G4643" s="13"/>
      <c r="H4643" s="13"/>
      <c r="I4643" s="13"/>
      <c r="J4643" s="46"/>
    </row>
    <row r="4644" spans="1:10" x14ac:dyDescent="0.25">
      <c r="A4644" s="7" t="str">
        <f>IF(C4643="","",IFERROR(IF(VLOOKUP(C4643,'Program Mapping'!B:B,1,FALSE)=C4643,"OK","Fix"),"Fix"))</f>
        <v/>
      </c>
      <c r="C4644" s="32"/>
      <c r="D4644" s="3"/>
      <c r="E4644" s="3"/>
      <c r="G4644" s="13"/>
      <c r="H4644" s="13"/>
      <c r="I4644" s="13"/>
      <c r="J4644" s="46"/>
    </row>
    <row r="4645" spans="1:10" x14ac:dyDescent="0.25">
      <c r="A4645" s="7" t="str">
        <f>IF(C4644="","",IFERROR(IF(VLOOKUP(C4644,'Program Mapping'!B:B,1,FALSE)=C4644,"OK","Fix"),"Fix"))</f>
        <v/>
      </c>
      <c r="C4645" s="32"/>
      <c r="D4645" s="3"/>
      <c r="E4645" s="3"/>
      <c r="G4645" s="13"/>
      <c r="H4645" s="13"/>
      <c r="I4645" s="13"/>
      <c r="J4645" s="46"/>
    </row>
    <row r="4646" spans="1:10" x14ac:dyDescent="0.25">
      <c r="A4646" s="7" t="str">
        <f>IF(C4645="","",IFERROR(IF(VLOOKUP(C4645,'Program Mapping'!B:B,1,FALSE)=C4645,"OK","Fix"),"Fix"))</f>
        <v/>
      </c>
      <c r="C4646" s="32"/>
      <c r="D4646" s="3"/>
      <c r="E4646" s="3"/>
      <c r="G4646" s="13"/>
      <c r="H4646" s="13"/>
      <c r="I4646" s="13"/>
      <c r="J4646" s="46"/>
    </row>
    <row r="4647" spans="1:10" x14ac:dyDescent="0.25">
      <c r="A4647" s="7" t="str">
        <f>IF(C4646="","",IFERROR(IF(VLOOKUP(C4646,'Program Mapping'!B:B,1,FALSE)=C4646,"OK","Fix"),"Fix"))</f>
        <v/>
      </c>
      <c r="C4647" s="32"/>
      <c r="D4647" s="3"/>
      <c r="E4647" s="3"/>
      <c r="G4647" s="13"/>
      <c r="H4647" s="13"/>
      <c r="I4647" s="13"/>
      <c r="J4647" s="46"/>
    </row>
    <row r="4648" spans="1:10" x14ac:dyDescent="0.25">
      <c r="A4648" s="7" t="str">
        <f>IF(C4647="","",IFERROR(IF(VLOOKUP(C4647,'Program Mapping'!B:B,1,FALSE)=C4647,"OK","Fix"),"Fix"))</f>
        <v/>
      </c>
      <c r="C4648" s="32"/>
      <c r="D4648" s="3"/>
      <c r="E4648" s="3"/>
      <c r="G4648" s="13"/>
      <c r="H4648" s="13"/>
      <c r="I4648" s="13"/>
      <c r="J4648" s="46"/>
    </row>
    <row r="4649" spans="1:10" x14ac:dyDescent="0.25">
      <c r="A4649" s="7" t="str">
        <f>IF(C4648="","",IFERROR(IF(VLOOKUP(C4648,'Program Mapping'!B:B,1,FALSE)=C4648,"OK","Fix"),"Fix"))</f>
        <v/>
      </c>
      <c r="C4649" s="32"/>
      <c r="D4649" s="3"/>
      <c r="E4649" s="3"/>
      <c r="G4649" s="13"/>
      <c r="H4649" s="13"/>
      <c r="I4649" s="13"/>
      <c r="J4649" s="46"/>
    </row>
    <row r="4650" spans="1:10" x14ac:dyDescent="0.25">
      <c r="A4650" s="7" t="str">
        <f>IF(C4649="","",IFERROR(IF(VLOOKUP(C4649,'Program Mapping'!B:B,1,FALSE)=C4649,"OK","Fix"),"Fix"))</f>
        <v/>
      </c>
      <c r="C4650" s="32"/>
      <c r="D4650" s="3"/>
      <c r="E4650" s="3"/>
      <c r="G4650" s="13"/>
      <c r="H4650" s="13"/>
      <c r="I4650" s="13"/>
      <c r="J4650" s="46"/>
    </row>
    <row r="4651" spans="1:10" x14ac:dyDescent="0.25">
      <c r="A4651" s="7" t="str">
        <f>IF(C4650="","",IFERROR(IF(VLOOKUP(C4650,'Program Mapping'!B:B,1,FALSE)=C4650,"OK","Fix"),"Fix"))</f>
        <v/>
      </c>
      <c r="C4651" s="32"/>
      <c r="D4651" s="3"/>
      <c r="E4651" s="3"/>
      <c r="G4651" s="13"/>
      <c r="H4651" s="13"/>
      <c r="I4651" s="13"/>
      <c r="J4651" s="46"/>
    </row>
    <row r="4652" spans="1:10" x14ac:dyDescent="0.25">
      <c r="A4652" s="7" t="str">
        <f>IF(C4651="","",IFERROR(IF(VLOOKUP(C4651,'Program Mapping'!B:B,1,FALSE)=C4651,"OK","Fix"),"Fix"))</f>
        <v/>
      </c>
      <c r="C4652" s="32"/>
      <c r="D4652" s="3"/>
      <c r="E4652" s="3"/>
      <c r="G4652" s="13"/>
      <c r="H4652" s="13"/>
      <c r="I4652" s="13"/>
      <c r="J4652" s="46"/>
    </row>
    <row r="4653" spans="1:10" x14ac:dyDescent="0.25">
      <c r="A4653" s="7" t="str">
        <f>IF(C4652="","",IFERROR(IF(VLOOKUP(C4652,'Program Mapping'!B:B,1,FALSE)=C4652,"OK","Fix"),"Fix"))</f>
        <v/>
      </c>
      <c r="C4653" s="32"/>
      <c r="D4653" s="3"/>
      <c r="E4653" s="3"/>
      <c r="G4653" s="13"/>
      <c r="H4653" s="13"/>
      <c r="I4653" s="13"/>
      <c r="J4653" s="46"/>
    </row>
    <row r="4654" spans="1:10" x14ac:dyDescent="0.25">
      <c r="A4654" s="7" t="str">
        <f>IF(C4653="","",IFERROR(IF(VLOOKUP(C4653,'Program Mapping'!B:B,1,FALSE)=C4653,"OK","Fix"),"Fix"))</f>
        <v/>
      </c>
      <c r="C4654" s="32"/>
      <c r="D4654" s="3"/>
      <c r="E4654" s="3"/>
      <c r="G4654" s="13"/>
      <c r="H4654" s="13"/>
      <c r="I4654" s="13"/>
      <c r="J4654" s="46"/>
    </row>
    <row r="4655" spans="1:10" x14ac:dyDescent="0.25">
      <c r="A4655" s="7" t="str">
        <f>IF(C4654="","",IFERROR(IF(VLOOKUP(C4654,'Program Mapping'!B:B,1,FALSE)=C4654,"OK","Fix"),"Fix"))</f>
        <v/>
      </c>
      <c r="C4655" s="32"/>
      <c r="D4655" s="3"/>
      <c r="E4655" s="3"/>
      <c r="G4655" s="13"/>
      <c r="H4655" s="13"/>
      <c r="I4655" s="13"/>
      <c r="J4655" s="46"/>
    </row>
    <row r="4656" spans="1:10" x14ac:dyDescent="0.25">
      <c r="A4656" s="7" t="str">
        <f>IF(C4655="","",IFERROR(IF(VLOOKUP(C4655,'Program Mapping'!B:B,1,FALSE)=C4655,"OK","Fix"),"Fix"))</f>
        <v/>
      </c>
      <c r="C4656" s="32"/>
      <c r="D4656" s="3"/>
      <c r="E4656" s="3"/>
      <c r="G4656" s="13"/>
      <c r="H4656" s="13"/>
      <c r="I4656" s="13"/>
      <c r="J4656" s="46"/>
    </row>
    <row r="4657" spans="1:10" x14ac:dyDescent="0.25">
      <c r="A4657" s="7" t="str">
        <f>IF(C4656="","",IFERROR(IF(VLOOKUP(C4656,'Program Mapping'!B:B,1,FALSE)=C4656,"OK","Fix"),"Fix"))</f>
        <v/>
      </c>
      <c r="C4657" s="32"/>
      <c r="D4657" s="3"/>
      <c r="E4657" s="3"/>
      <c r="G4657" s="13"/>
      <c r="H4657" s="13"/>
      <c r="I4657" s="13"/>
      <c r="J4657" s="46"/>
    </row>
    <row r="4658" spans="1:10" x14ac:dyDescent="0.25">
      <c r="A4658" s="7" t="str">
        <f>IF(C4657="","",IFERROR(IF(VLOOKUP(C4657,'Program Mapping'!B:B,1,FALSE)=C4657,"OK","Fix"),"Fix"))</f>
        <v/>
      </c>
      <c r="C4658" s="32"/>
      <c r="D4658" s="3"/>
      <c r="E4658" s="3"/>
      <c r="G4658" s="13"/>
      <c r="H4658" s="13"/>
      <c r="I4658" s="13"/>
      <c r="J4658" s="46"/>
    </row>
    <row r="4659" spans="1:10" x14ac:dyDescent="0.25">
      <c r="A4659" s="7" t="str">
        <f>IF(C4658="","",IFERROR(IF(VLOOKUP(C4658,'Program Mapping'!B:B,1,FALSE)=C4658,"OK","Fix"),"Fix"))</f>
        <v/>
      </c>
      <c r="C4659" s="32"/>
      <c r="D4659" s="3"/>
      <c r="E4659" s="3"/>
      <c r="G4659" s="13"/>
      <c r="H4659" s="13"/>
      <c r="I4659" s="13"/>
      <c r="J4659" s="46"/>
    </row>
    <row r="4660" spans="1:10" x14ac:dyDescent="0.25">
      <c r="A4660" s="7" t="str">
        <f>IF(C4659="","",IFERROR(IF(VLOOKUP(C4659,'Program Mapping'!B:B,1,FALSE)=C4659,"OK","Fix"),"Fix"))</f>
        <v/>
      </c>
      <c r="C4660" s="32"/>
      <c r="D4660" s="3"/>
      <c r="E4660" s="3"/>
      <c r="G4660" s="13"/>
      <c r="H4660" s="13"/>
      <c r="I4660" s="13"/>
      <c r="J4660" s="46"/>
    </row>
    <row r="4661" spans="1:10" x14ac:dyDescent="0.25">
      <c r="A4661" s="7" t="str">
        <f>IF(C4660="","",IFERROR(IF(VLOOKUP(C4660,'Program Mapping'!B:B,1,FALSE)=C4660,"OK","Fix"),"Fix"))</f>
        <v/>
      </c>
      <c r="C4661" s="32"/>
      <c r="D4661" s="3"/>
      <c r="E4661" s="3"/>
      <c r="G4661" s="13"/>
      <c r="H4661" s="13"/>
      <c r="I4661" s="13"/>
      <c r="J4661" s="46"/>
    </row>
    <row r="4662" spans="1:10" x14ac:dyDescent="0.25">
      <c r="A4662" s="7" t="str">
        <f>IF(C4661="","",IFERROR(IF(VLOOKUP(C4661,'Program Mapping'!B:B,1,FALSE)=C4661,"OK","Fix"),"Fix"))</f>
        <v/>
      </c>
      <c r="C4662" s="32"/>
      <c r="D4662" s="3"/>
      <c r="E4662" s="3"/>
      <c r="G4662" s="13"/>
      <c r="H4662" s="13"/>
      <c r="I4662" s="13"/>
      <c r="J4662" s="46"/>
    </row>
    <row r="4663" spans="1:10" x14ac:dyDescent="0.25">
      <c r="A4663" s="7" t="str">
        <f>IF(C4662="","",IFERROR(IF(VLOOKUP(C4662,'Program Mapping'!B:B,1,FALSE)=C4662,"OK","Fix"),"Fix"))</f>
        <v/>
      </c>
      <c r="C4663" s="32"/>
      <c r="D4663" s="3"/>
      <c r="E4663" s="3"/>
      <c r="G4663" s="13"/>
      <c r="H4663" s="13"/>
      <c r="I4663" s="13"/>
      <c r="J4663" s="46"/>
    </row>
    <row r="4664" spans="1:10" x14ac:dyDescent="0.25">
      <c r="A4664" s="7" t="str">
        <f>IF(C4663="","",IFERROR(IF(VLOOKUP(C4663,'Program Mapping'!B:B,1,FALSE)=C4663,"OK","Fix"),"Fix"))</f>
        <v/>
      </c>
      <c r="C4664" s="32"/>
      <c r="D4664" s="3"/>
      <c r="E4664" s="3"/>
      <c r="G4664" s="13"/>
      <c r="H4664" s="13"/>
      <c r="I4664" s="13"/>
      <c r="J4664" s="46"/>
    </row>
    <row r="4665" spans="1:10" x14ac:dyDescent="0.25">
      <c r="A4665" s="7" t="str">
        <f>IF(C4664="","",IFERROR(IF(VLOOKUP(C4664,'Program Mapping'!B:B,1,FALSE)=C4664,"OK","Fix"),"Fix"))</f>
        <v/>
      </c>
      <c r="C4665" s="32"/>
      <c r="D4665" s="3"/>
      <c r="E4665" s="3"/>
      <c r="G4665" s="13"/>
      <c r="H4665" s="13"/>
      <c r="I4665" s="13"/>
      <c r="J4665" s="46"/>
    </row>
    <row r="4666" spans="1:10" x14ac:dyDescent="0.25">
      <c r="A4666" s="7" t="str">
        <f>IF(C4665="","",IFERROR(IF(VLOOKUP(C4665,'Program Mapping'!B:B,1,FALSE)=C4665,"OK","Fix"),"Fix"))</f>
        <v/>
      </c>
      <c r="C4666" s="32"/>
      <c r="D4666" s="3"/>
      <c r="E4666" s="3"/>
      <c r="G4666" s="13"/>
      <c r="H4666" s="13"/>
      <c r="I4666" s="13"/>
      <c r="J4666" s="46"/>
    </row>
    <row r="4667" spans="1:10" x14ac:dyDescent="0.25">
      <c r="A4667" s="7" t="str">
        <f>IF(C4666="","",IFERROR(IF(VLOOKUP(C4666,'Program Mapping'!B:B,1,FALSE)=C4666,"OK","Fix"),"Fix"))</f>
        <v/>
      </c>
      <c r="C4667" s="32"/>
      <c r="D4667" s="3"/>
      <c r="E4667" s="3"/>
      <c r="G4667" s="13"/>
      <c r="H4667" s="13"/>
      <c r="I4667" s="13"/>
      <c r="J4667" s="46"/>
    </row>
    <row r="4668" spans="1:10" x14ac:dyDescent="0.25">
      <c r="A4668" s="7" t="str">
        <f>IF(C4667="","",IFERROR(IF(VLOOKUP(C4667,'Program Mapping'!B:B,1,FALSE)=C4667,"OK","Fix"),"Fix"))</f>
        <v/>
      </c>
      <c r="C4668" s="32"/>
      <c r="D4668" s="3"/>
      <c r="E4668" s="3"/>
      <c r="G4668" s="13"/>
      <c r="H4668" s="13"/>
      <c r="I4668" s="13"/>
      <c r="J4668" s="46"/>
    </row>
    <row r="4669" spans="1:10" x14ac:dyDescent="0.25">
      <c r="A4669" s="7" t="str">
        <f>IF(C4668="","",IFERROR(IF(VLOOKUP(C4668,'Program Mapping'!B:B,1,FALSE)=C4668,"OK","Fix"),"Fix"))</f>
        <v/>
      </c>
      <c r="C4669" s="32"/>
      <c r="D4669" s="3"/>
      <c r="E4669" s="3"/>
      <c r="G4669" s="13"/>
      <c r="H4669" s="13"/>
      <c r="I4669" s="13"/>
      <c r="J4669" s="46"/>
    </row>
    <row r="4670" spans="1:10" x14ac:dyDescent="0.25">
      <c r="A4670" s="7" t="str">
        <f>IF(C4669="","",IFERROR(IF(VLOOKUP(C4669,'Program Mapping'!B:B,1,FALSE)=C4669,"OK","Fix"),"Fix"))</f>
        <v/>
      </c>
      <c r="C4670" s="32"/>
      <c r="D4670" s="3"/>
      <c r="E4670" s="3"/>
      <c r="G4670" s="13"/>
      <c r="H4670" s="13"/>
      <c r="I4670" s="13"/>
      <c r="J4670" s="46"/>
    </row>
    <row r="4671" spans="1:10" x14ac:dyDescent="0.25">
      <c r="A4671" s="7" t="str">
        <f>IF(C4670="","",IFERROR(IF(VLOOKUP(C4670,'Program Mapping'!B:B,1,FALSE)=C4670,"OK","Fix"),"Fix"))</f>
        <v/>
      </c>
      <c r="C4671" s="32"/>
      <c r="D4671" s="3"/>
      <c r="E4671" s="3"/>
      <c r="G4671" s="13"/>
      <c r="H4671" s="13"/>
      <c r="I4671" s="13"/>
      <c r="J4671" s="46"/>
    </row>
    <row r="4672" spans="1:10" x14ac:dyDescent="0.25">
      <c r="A4672" s="7" t="str">
        <f>IF(C4671="","",IFERROR(IF(VLOOKUP(C4671,'Program Mapping'!B:B,1,FALSE)=C4671,"OK","Fix"),"Fix"))</f>
        <v/>
      </c>
      <c r="C4672" s="32"/>
      <c r="D4672" s="3"/>
      <c r="E4672" s="3"/>
      <c r="G4672" s="13"/>
      <c r="H4672" s="13"/>
      <c r="I4672" s="13"/>
      <c r="J4672" s="46"/>
    </row>
    <row r="4673" spans="1:10" x14ac:dyDescent="0.25">
      <c r="A4673" s="7" t="str">
        <f>IF(C4672="","",IFERROR(IF(VLOOKUP(C4672,'Program Mapping'!B:B,1,FALSE)=C4672,"OK","Fix"),"Fix"))</f>
        <v/>
      </c>
      <c r="C4673" s="32"/>
      <c r="D4673" s="3"/>
      <c r="E4673" s="3"/>
      <c r="G4673" s="13"/>
      <c r="H4673" s="13"/>
      <c r="I4673" s="13"/>
      <c r="J4673" s="46"/>
    </row>
    <row r="4674" spans="1:10" x14ac:dyDescent="0.25">
      <c r="A4674" s="7" t="str">
        <f>IF(C4673="","",IFERROR(IF(VLOOKUP(C4673,'Program Mapping'!B:B,1,FALSE)=C4673,"OK","Fix"),"Fix"))</f>
        <v/>
      </c>
      <c r="C4674" s="32"/>
      <c r="D4674" s="3"/>
      <c r="E4674" s="3"/>
      <c r="G4674" s="13"/>
      <c r="H4674" s="13"/>
      <c r="I4674" s="13"/>
      <c r="J4674" s="46"/>
    </row>
    <row r="4675" spans="1:10" x14ac:dyDescent="0.25">
      <c r="A4675" s="7" t="str">
        <f>IF(C4674="","",IFERROR(IF(VLOOKUP(C4674,'Program Mapping'!B:B,1,FALSE)=C4674,"OK","Fix"),"Fix"))</f>
        <v/>
      </c>
      <c r="C4675" s="32"/>
      <c r="D4675" s="3"/>
      <c r="E4675" s="3"/>
      <c r="G4675" s="13"/>
      <c r="H4675" s="13"/>
      <c r="I4675" s="13"/>
      <c r="J4675" s="46"/>
    </row>
    <row r="4676" spans="1:10" x14ac:dyDescent="0.25">
      <c r="A4676" s="7" t="str">
        <f>IF(C4675="","",IFERROR(IF(VLOOKUP(C4675,'Program Mapping'!B:B,1,FALSE)=C4675,"OK","Fix"),"Fix"))</f>
        <v/>
      </c>
      <c r="C4676" s="32"/>
      <c r="D4676" s="3"/>
      <c r="E4676" s="3"/>
      <c r="G4676" s="13"/>
      <c r="H4676" s="13"/>
      <c r="I4676" s="13"/>
      <c r="J4676" s="46"/>
    </row>
    <row r="4677" spans="1:10" x14ac:dyDescent="0.25">
      <c r="A4677" s="7" t="str">
        <f>IF(C4676="","",IFERROR(IF(VLOOKUP(C4676,'Program Mapping'!B:B,1,FALSE)=C4676,"OK","Fix"),"Fix"))</f>
        <v/>
      </c>
      <c r="C4677" s="32"/>
      <c r="D4677" s="3"/>
      <c r="E4677" s="3"/>
      <c r="G4677" s="13"/>
      <c r="H4677" s="13"/>
      <c r="I4677" s="13"/>
      <c r="J4677" s="46"/>
    </row>
    <row r="4678" spans="1:10" x14ac:dyDescent="0.25">
      <c r="A4678" s="7" t="str">
        <f>IF(C4677="","",IFERROR(IF(VLOOKUP(C4677,'Program Mapping'!B:B,1,FALSE)=C4677,"OK","Fix"),"Fix"))</f>
        <v/>
      </c>
      <c r="C4678" s="32"/>
      <c r="D4678" s="3"/>
      <c r="E4678" s="3"/>
      <c r="G4678" s="13"/>
      <c r="H4678" s="13"/>
      <c r="I4678" s="13"/>
      <c r="J4678" s="46"/>
    </row>
    <row r="4679" spans="1:10" x14ac:dyDescent="0.25">
      <c r="A4679" s="7" t="str">
        <f>IF(C4678="","",IFERROR(IF(VLOOKUP(C4678,'Program Mapping'!B:B,1,FALSE)=C4678,"OK","Fix"),"Fix"))</f>
        <v/>
      </c>
      <c r="C4679" s="32"/>
      <c r="D4679" s="3"/>
      <c r="E4679" s="3"/>
      <c r="G4679" s="13"/>
      <c r="H4679" s="13"/>
      <c r="I4679" s="13"/>
      <c r="J4679" s="46"/>
    </row>
    <row r="4680" spans="1:10" x14ac:dyDescent="0.25">
      <c r="A4680" s="7" t="str">
        <f>IF(C4679="","",IFERROR(IF(VLOOKUP(C4679,'Program Mapping'!B:B,1,FALSE)=C4679,"OK","Fix"),"Fix"))</f>
        <v/>
      </c>
      <c r="C4680" s="32"/>
      <c r="D4680" s="3"/>
      <c r="E4680" s="3"/>
      <c r="G4680" s="13"/>
      <c r="H4680" s="13"/>
      <c r="I4680" s="13"/>
      <c r="J4680" s="46"/>
    </row>
    <row r="4681" spans="1:10" x14ac:dyDescent="0.25">
      <c r="A4681" s="7" t="str">
        <f>IF(C4680="","",IFERROR(IF(VLOOKUP(C4680,'Program Mapping'!B:B,1,FALSE)=C4680,"OK","Fix"),"Fix"))</f>
        <v/>
      </c>
      <c r="C4681" s="32"/>
      <c r="D4681" s="3"/>
      <c r="E4681" s="3"/>
      <c r="G4681" s="13"/>
      <c r="H4681" s="13"/>
      <c r="I4681" s="13"/>
      <c r="J4681" s="46"/>
    </row>
    <row r="4682" spans="1:10" x14ac:dyDescent="0.25">
      <c r="A4682" s="7" t="str">
        <f>IF(C4681="","",IFERROR(IF(VLOOKUP(C4681,'Program Mapping'!B:B,1,FALSE)=C4681,"OK","Fix"),"Fix"))</f>
        <v/>
      </c>
      <c r="C4682" s="32"/>
      <c r="D4682" s="3"/>
      <c r="E4682" s="3"/>
      <c r="G4682" s="13"/>
      <c r="H4682" s="13"/>
      <c r="I4682" s="13"/>
      <c r="J4682" s="46"/>
    </row>
    <row r="4683" spans="1:10" x14ac:dyDescent="0.25">
      <c r="A4683" s="7" t="str">
        <f>IF(C4682="","",IFERROR(IF(VLOOKUP(C4682,'Program Mapping'!B:B,1,FALSE)=C4682,"OK","Fix"),"Fix"))</f>
        <v/>
      </c>
      <c r="C4683" s="32"/>
      <c r="D4683" s="3"/>
      <c r="E4683" s="3"/>
      <c r="G4683" s="13"/>
      <c r="H4683" s="13"/>
      <c r="I4683" s="13"/>
      <c r="J4683" s="46"/>
    </row>
    <row r="4684" spans="1:10" x14ac:dyDescent="0.25">
      <c r="A4684" s="7" t="str">
        <f>IF(C4683="","",IFERROR(IF(VLOOKUP(C4683,'Program Mapping'!B:B,1,FALSE)=C4683,"OK","Fix"),"Fix"))</f>
        <v/>
      </c>
      <c r="C4684" s="32"/>
      <c r="D4684" s="3"/>
      <c r="E4684" s="3"/>
      <c r="G4684" s="13"/>
      <c r="H4684" s="13"/>
      <c r="I4684" s="13"/>
      <c r="J4684" s="46"/>
    </row>
    <row r="4685" spans="1:10" x14ac:dyDescent="0.25">
      <c r="A4685" s="7" t="str">
        <f>IF(C4684="","",IFERROR(IF(VLOOKUP(C4684,'Program Mapping'!B:B,1,FALSE)=C4684,"OK","Fix"),"Fix"))</f>
        <v/>
      </c>
      <c r="C4685" s="32"/>
      <c r="D4685" s="3"/>
      <c r="E4685" s="3"/>
      <c r="G4685" s="13"/>
      <c r="H4685" s="13"/>
      <c r="I4685" s="13"/>
      <c r="J4685" s="46"/>
    </row>
    <row r="4686" spans="1:10" x14ac:dyDescent="0.25">
      <c r="A4686" s="7" t="str">
        <f>IF(C4685="","",IFERROR(IF(VLOOKUP(C4685,'Program Mapping'!B:B,1,FALSE)=C4685,"OK","Fix"),"Fix"))</f>
        <v/>
      </c>
      <c r="C4686" s="32"/>
      <c r="D4686" s="3"/>
      <c r="E4686" s="3"/>
      <c r="G4686" s="13"/>
      <c r="H4686" s="13"/>
      <c r="I4686" s="13"/>
      <c r="J4686" s="46"/>
    </row>
    <row r="4687" spans="1:10" x14ac:dyDescent="0.25">
      <c r="A4687" s="7" t="str">
        <f>IF(C4686="","",IFERROR(IF(VLOOKUP(C4686,'Program Mapping'!B:B,1,FALSE)=C4686,"OK","Fix"),"Fix"))</f>
        <v/>
      </c>
      <c r="C4687" s="32"/>
      <c r="D4687" s="3"/>
      <c r="E4687" s="3"/>
      <c r="G4687" s="13"/>
      <c r="H4687" s="13"/>
      <c r="I4687" s="13"/>
      <c r="J4687" s="46"/>
    </row>
    <row r="4688" spans="1:10" x14ac:dyDescent="0.25">
      <c r="A4688" s="7" t="str">
        <f>IF(C4687="","",IFERROR(IF(VLOOKUP(C4687,'Program Mapping'!B:B,1,FALSE)=C4687,"OK","Fix"),"Fix"))</f>
        <v/>
      </c>
      <c r="C4688" s="32"/>
      <c r="D4688" s="3"/>
      <c r="E4688" s="3"/>
      <c r="G4688" s="13"/>
      <c r="H4688" s="13"/>
      <c r="I4688" s="13"/>
      <c r="J4688" s="46"/>
    </row>
    <row r="4689" spans="1:10" x14ac:dyDescent="0.25">
      <c r="A4689" s="7" t="str">
        <f>IF(C4688="","",IFERROR(IF(VLOOKUP(C4688,'Program Mapping'!B:B,1,FALSE)=C4688,"OK","Fix"),"Fix"))</f>
        <v/>
      </c>
      <c r="C4689" s="32"/>
      <c r="D4689" s="3"/>
      <c r="E4689" s="3"/>
      <c r="G4689" s="13"/>
      <c r="H4689" s="13"/>
      <c r="I4689" s="13"/>
      <c r="J4689" s="46"/>
    </row>
    <row r="4690" spans="1:10" x14ac:dyDescent="0.25">
      <c r="A4690" s="7" t="str">
        <f>IF(C4689="","",IFERROR(IF(VLOOKUP(C4689,'Program Mapping'!B:B,1,FALSE)=C4689,"OK","Fix"),"Fix"))</f>
        <v/>
      </c>
      <c r="C4690" s="32"/>
      <c r="D4690" s="3"/>
      <c r="E4690" s="3"/>
      <c r="G4690" s="13"/>
      <c r="H4690" s="13"/>
      <c r="I4690" s="13"/>
      <c r="J4690" s="46"/>
    </row>
    <row r="4691" spans="1:10" x14ac:dyDescent="0.25">
      <c r="A4691" s="7" t="str">
        <f>IF(C4690="","",IFERROR(IF(VLOOKUP(C4690,'Program Mapping'!B:B,1,FALSE)=C4690,"OK","Fix"),"Fix"))</f>
        <v/>
      </c>
      <c r="C4691" s="32"/>
      <c r="D4691" s="3"/>
      <c r="E4691" s="3"/>
      <c r="G4691" s="13"/>
      <c r="H4691" s="13"/>
      <c r="I4691" s="13"/>
      <c r="J4691" s="46"/>
    </row>
    <row r="4692" spans="1:10" x14ac:dyDescent="0.25">
      <c r="A4692" s="7" t="str">
        <f>IF(C4691="","",IFERROR(IF(VLOOKUP(C4691,'Program Mapping'!B:B,1,FALSE)=C4691,"OK","Fix"),"Fix"))</f>
        <v/>
      </c>
      <c r="C4692" s="32"/>
      <c r="D4692" s="3"/>
      <c r="E4692" s="3"/>
      <c r="G4692" s="13"/>
      <c r="H4692" s="13"/>
      <c r="I4692" s="13"/>
      <c r="J4692" s="46"/>
    </row>
    <row r="4693" spans="1:10" x14ac:dyDescent="0.25">
      <c r="A4693" s="7" t="str">
        <f>IF(C4692="","",IFERROR(IF(VLOOKUP(C4692,'Program Mapping'!B:B,1,FALSE)=C4692,"OK","Fix"),"Fix"))</f>
        <v/>
      </c>
      <c r="C4693" s="32"/>
      <c r="D4693" s="3"/>
      <c r="E4693" s="3"/>
      <c r="G4693" s="13"/>
      <c r="H4693" s="13"/>
      <c r="I4693" s="13"/>
      <c r="J4693" s="46"/>
    </row>
    <row r="4694" spans="1:10" x14ac:dyDescent="0.25">
      <c r="A4694" s="7" t="str">
        <f>IF(C4693="","",IFERROR(IF(VLOOKUP(C4693,'Program Mapping'!B:B,1,FALSE)=C4693,"OK","Fix"),"Fix"))</f>
        <v/>
      </c>
      <c r="C4694" s="32"/>
      <c r="D4694" s="3"/>
      <c r="E4694" s="3"/>
      <c r="G4694" s="13"/>
      <c r="H4694" s="13"/>
      <c r="I4694" s="13"/>
      <c r="J4694" s="46"/>
    </row>
    <row r="4695" spans="1:10" x14ac:dyDescent="0.25">
      <c r="A4695" s="7" t="str">
        <f>IF(C4694="","",IFERROR(IF(VLOOKUP(C4694,'Program Mapping'!B:B,1,FALSE)=C4694,"OK","Fix"),"Fix"))</f>
        <v/>
      </c>
      <c r="C4695" s="32"/>
      <c r="D4695" s="3"/>
      <c r="E4695" s="3"/>
      <c r="G4695" s="13"/>
      <c r="H4695" s="13"/>
      <c r="I4695" s="13"/>
      <c r="J4695" s="46"/>
    </row>
    <row r="4696" spans="1:10" x14ac:dyDescent="0.25">
      <c r="A4696" s="7" t="str">
        <f>IF(C4695="","",IFERROR(IF(VLOOKUP(C4695,'Program Mapping'!B:B,1,FALSE)=C4695,"OK","Fix"),"Fix"))</f>
        <v/>
      </c>
      <c r="C4696" s="32"/>
      <c r="D4696" s="3"/>
      <c r="E4696" s="3"/>
      <c r="G4696" s="13"/>
      <c r="H4696" s="13"/>
      <c r="I4696" s="13"/>
      <c r="J4696" s="46"/>
    </row>
    <row r="4697" spans="1:10" x14ac:dyDescent="0.25">
      <c r="A4697" s="7" t="str">
        <f>IF(C4696="","",IFERROR(IF(VLOOKUP(C4696,'Program Mapping'!B:B,1,FALSE)=C4696,"OK","Fix"),"Fix"))</f>
        <v/>
      </c>
      <c r="C4697" s="32"/>
      <c r="D4697" s="3"/>
      <c r="E4697" s="3"/>
      <c r="G4697" s="13"/>
      <c r="H4697" s="13"/>
      <c r="I4697" s="13"/>
      <c r="J4697" s="46"/>
    </row>
    <row r="4698" spans="1:10" x14ac:dyDescent="0.25">
      <c r="A4698" s="7" t="str">
        <f>IF(C4697="","",IFERROR(IF(VLOOKUP(C4697,'Program Mapping'!B:B,1,FALSE)=C4697,"OK","Fix"),"Fix"))</f>
        <v/>
      </c>
      <c r="C4698" s="32"/>
      <c r="D4698" s="3"/>
      <c r="E4698" s="3"/>
      <c r="G4698" s="13"/>
      <c r="H4698" s="13"/>
      <c r="I4698" s="13"/>
      <c r="J4698" s="46"/>
    </row>
    <row r="4699" spans="1:10" x14ac:dyDescent="0.25">
      <c r="A4699" s="7" t="str">
        <f>IF(C4698="","",IFERROR(IF(VLOOKUP(C4698,'Program Mapping'!B:B,1,FALSE)=C4698,"OK","Fix"),"Fix"))</f>
        <v/>
      </c>
      <c r="C4699" s="32"/>
      <c r="D4699" s="3"/>
      <c r="E4699" s="3"/>
      <c r="G4699" s="13"/>
      <c r="H4699" s="13"/>
      <c r="I4699" s="13"/>
      <c r="J4699" s="46"/>
    </row>
    <row r="4700" spans="1:10" x14ac:dyDescent="0.25">
      <c r="A4700" s="7" t="str">
        <f>IF(C4699="","",IFERROR(IF(VLOOKUP(C4699,'Program Mapping'!B:B,1,FALSE)=C4699,"OK","Fix"),"Fix"))</f>
        <v/>
      </c>
      <c r="C4700" s="32"/>
      <c r="D4700" s="3"/>
      <c r="E4700" s="3"/>
      <c r="G4700" s="13"/>
      <c r="H4700" s="13"/>
      <c r="I4700" s="13"/>
      <c r="J4700" s="46"/>
    </row>
    <row r="4701" spans="1:10" x14ac:dyDescent="0.25">
      <c r="A4701" s="7" t="str">
        <f>IF(C4700="","",IFERROR(IF(VLOOKUP(C4700,'Program Mapping'!B:B,1,FALSE)=C4700,"OK","Fix"),"Fix"))</f>
        <v/>
      </c>
      <c r="C4701" s="32"/>
      <c r="D4701" s="3"/>
      <c r="E4701" s="3"/>
      <c r="G4701" s="13"/>
      <c r="H4701" s="13"/>
      <c r="I4701" s="13"/>
      <c r="J4701" s="46"/>
    </row>
    <row r="4702" spans="1:10" x14ac:dyDescent="0.25">
      <c r="A4702" s="7" t="str">
        <f>IF(C4701="","",IFERROR(IF(VLOOKUP(C4701,'Program Mapping'!B:B,1,FALSE)=C4701,"OK","Fix"),"Fix"))</f>
        <v/>
      </c>
      <c r="C4702" s="32"/>
      <c r="D4702" s="3"/>
      <c r="E4702" s="3"/>
      <c r="G4702" s="13"/>
      <c r="H4702" s="13"/>
      <c r="I4702" s="13"/>
      <c r="J4702" s="46"/>
    </row>
    <row r="4703" spans="1:10" x14ac:dyDescent="0.25">
      <c r="A4703" s="7" t="str">
        <f>IF(C4702="","",IFERROR(IF(VLOOKUP(C4702,'Program Mapping'!B:B,1,FALSE)=C4702,"OK","Fix"),"Fix"))</f>
        <v/>
      </c>
      <c r="C4703" s="32"/>
      <c r="D4703" s="3"/>
      <c r="E4703" s="3"/>
      <c r="G4703" s="13"/>
      <c r="H4703" s="13"/>
      <c r="I4703" s="13"/>
      <c r="J4703" s="46"/>
    </row>
    <row r="4704" spans="1:10" x14ac:dyDescent="0.25">
      <c r="A4704" s="7" t="str">
        <f>IF(C4703="","",IFERROR(IF(VLOOKUP(C4703,'Program Mapping'!B:B,1,FALSE)=C4703,"OK","Fix"),"Fix"))</f>
        <v/>
      </c>
      <c r="C4704" s="32"/>
      <c r="D4704" s="3"/>
      <c r="E4704" s="3"/>
      <c r="G4704" s="13"/>
      <c r="H4704" s="13"/>
      <c r="I4704" s="13"/>
      <c r="J4704" s="46"/>
    </row>
    <row r="4705" spans="1:10" x14ac:dyDescent="0.25">
      <c r="A4705" s="7" t="str">
        <f>IF(C4704="","",IFERROR(IF(VLOOKUP(C4704,'Program Mapping'!B:B,1,FALSE)=C4704,"OK","Fix"),"Fix"))</f>
        <v/>
      </c>
      <c r="C4705" s="32"/>
      <c r="D4705" s="3"/>
      <c r="E4705" s="3"/>
      <c r="G4705" s="13"/>
      <c r="H4705" s="13"/>
      <c r="I4705" s="13"/>
      <c r="J4705" s="46"/>
    </row>
    <row r="4706" spans="1:10" x14ac:dyDescent="0.25">
      <c r="A4706" s="7" t="str">
        <f>IF(C4705="","",IFERROR(IF(VLOOKUP(C4705,'Program Mapping'!B:B,1,FALSE)=C4705,"OK","Fix"),"Fix"))</f>
        <v/>
      </c>
      <c r="C4706" s="32"/>
      <c r="D4706" s="3"/>
      <c r="E4706" s="3"/>
      <c r="G4706" s="13"/>
      <c r="H4706" s="13"/>
      <c r="I4706" s="13"/>
      <c r="J4706" s="46"/>
    </row>
    <row r="4707" spans="1:10" x14ac:dyDescent="0.25">
      <c r="A4707" s="7" t="str">
        <f>IF(C4706="","",IFERROR(IF(VLOOKUP(C4706,'Program Mapping'!B:B,1,FALSE)=C4706,"OK","Fix"),"Fix"))</f>
        <v/>
      </c>
      <c r="C4707" s="32"/>
      <c r="D4707" s="3"/>
      <c r="E4707" s="3"/>
      <c r="G4707" s="13"/>
      <c r="H4707" s="13"/>
      <c r="I4707" s="13"/>
      <c r="J4707" s="46"/>
    </row>
    <row r="4708" spans="1:10" x14ac:dyDescent="0.25">
      <c r="A4708" s="7" t="str">
        <f>IF(C4707="","",IFERROR(IF(VLOOKUP(C4707,'Program Mapping'!B:B,1,FALSE)=C4707,"OK","Fix"),"Fix"))</f>
        <v/>
      </c>
      <c r="C4708" s="32"/>
      <c r="D4708" s="3"/>
      <c r="E4708" s="3"/>
      <c r="G4708" s="13"/>
      <c r="H4708" s="13"/>
      <c r="I4708" s="13"/>
      <c r="J4708" s="46"/>
    </row>
    <row r="4709" spans="1:10" x14ac:dyDescent="0.25">
      <c r="A4709" s="7" t="str">
        <f>IF(C4708="","",IFERROR(IF(VLOOKUP(C4708,'Program Mapping'!B:B,1,FALSE)=C4708,"OK","Fix"),"Fix"))</f>
        <v/>
      </c>
      <c r="C4709" s="32"/>
      <c r="D4709" s="3"/>
      <c r="E4709" s="3"/>
      <c r="G4709" s="13"/>
      <c r="H4709" s="13"/>
      <c r="I4709" s="13"/>
      <c r="J4709" s="46"/>
    </row>
    <row r="4710" spans="1:10" x14ac:dyDescent="0.25">
      <c r="A4710" s="7" t="str">
        <f>IF(C4709="","",IFERROR(IF(VLOOKUP(C4709,'Program Mapping'!B:B,1,FALSE)=C4709,"OK","Fix"),"Fix"))</f>
        <v/>
      </c>
      <c r="C4710" s="32"/>
      <c r="D4710" s="3"/>
      <c r="E4710" s="3"/>
      <c r="G4710" s="13"/>
      <c r="H4710" s="13"/>
      <c r="I4710" s="13"/>
      <c r="J4710" s="46"/>
    </row>
    <row r="4711" spans="1:10" x14ac:dyDescent="0.25">
      <c r="A4711" s="7" t="str">
        <f>IF(C4710="","",IFERROR(IF(VLOOKUP(C4710,'Program Mapping'!B:B,1,FALSE)=C4710,"OK","Fix"),"Fix"))</f>
        <v/>
      </c>
      <c r="C4711" s="32"/>
      <c r="D4711" s="3"/>
      <c r="E4711" s="3"/>
      <c r="G4711" s="13"/>
      <c r="H4711" s="13"/>
      <c r="I4711" s="13"/>
      <c r="J4711" s="46"/>
    </row>
    <row r="4712" spans="1:10" x14ac:dyDescent="0.25">
      <c r="A4712" s="7" t="str">
        <f>IF(C4711="","",IFERROR(IF(VLOOKUP(C4711,'Program Mapping'!B:B,1,FALSE)=C4711,"OK","Fix"),"Fix"))</f>
        <v/>
      </c>
      <c r="C4712" s="32"/>
      <c r="D4712" s="3"/>
      <c r="E4712" s="3"/>
      <c r="G4712" s="13"/>
      <c r="H4712" s="13"/>
      <c r="I4712" s="13"/>
      <c r="J4712" s="46"/>
    </row>
    <row r="4713" spans="1:10" x14ac:dyDescent="0.25">
      <c r="A4713" s="7" t="str">
        <f>IF(C4712="","",IFERROR(IF(VLOOKUP(C4712,'Program Mapping'!B:B,1,FALSE)=C4712,"OK","Fix"),"Fix"))</f>
        <v/>
      </c>
      <c r="C4713" s="32"/>
      <c r="D4713" s="3"/>
      <c r="E4713" s="3"/>
      <c r="G4713" s="13"/>
      <c r="H4713" s="13"/>
      <c r="I4713" s="13"/>
      <c r="J4713" s="46"/>
    </row>
    <row r="4714" spans="1:10" x14ac:dyDescent="0.25">
      <c r="A4714" s="7" t="str">
        <f>IF(C4713="","",IFERROR(IF(VLOOKUP(C4713,'Program Mapping'!B:B,1,FALSE)=C4713,"OK","Fix"),"Fix"))</f>
        <v/>
      </c>
      <c r="C4714" s="32"/>
      <c r="D4714" s="3"/>
      <c r="E4714" s="3"/>
      <c r="G4714" s="13"/>
      <c r="H4714" s="13"/>
      <c r="I4714" s="13"/>
      <c r="J4714" s="46"/>
    </row>
    <row r="4715" spans="1:10" x14ac:dyDescent="0.25">
      <c r="A4715" s="7" t="str">
        <f>IF(C4714="","",IFERROR(IF(VLOOKUP(C4714,'Program Mapping'!B:B,1,FALSE)=C4714,"OK","Fix"),"Fix"))</f>
        <v/>
      </c>
      <c r="C4715" s="32"/>
      <c r="D4715" s="3"/>
      <c r="E4715" s="3"/>
      <c r="G4715" s="13"/>
      <c r="H4715" s="13"/>
      <c r="I4715" s="13"/>
      <c r="J4715" s="46"/>
    </row>
    <row r="4716" spans="1:10" x14ac:dyDescent="0.25">
      <c r="A4716" s="7" t="str">
        <f>IF(C4715="","",IFERROR(IF(VLOOKUP(C4715,'Program Mapping'!B:B,1,FALSE)=C4715,"OK","Fix"),"Fix"))</f>
        <v/>
      </c>
      <c r="C4716" s="32"/>
      <c r="D4716" s="3"/>
      <c r="E4716" s="3"/>
      <c r="G4716" s="13"/>
      <c r="H4716" s="13"/>
      <c r="I4716" s="13"/>
      <c r="J4716" s="46"/>
    </row>
    <row r="4717" spans="1:10" x14ac:dyDescent="0.25">
      <c r="A4717" s="7" t="str">
        <f>IF(C4716="","",IFERROR(IF(VLOOKUP(C4716,'Program Mapping'!B:B,1,FALSE)=C4716,"OK","Fix"),"Fix"))</f>
        <v/>
      </c>
      <c r="C4717" s="32"/>
      <c r="D4717" s="3"/>
      <c r="E4717" s="3"/>
      <c r="G4717" s="13"/>
      <c r="H4717" s="13"/>
      <c r="I4717" s="13"/>
      <c r="J4717" s="46"/>
    </row>
    <row r="4718" spans="1:10" x14ac:dyDescent="0.25">
      <c r="A4718" s="7" t="str">
        <f>IF(C4717="","",IFERROR(IF(VLOOKUP(C4717,'Program Mapping'!B:B,1,FALSE)=C4717,"OK","Fix"),"Fix"))</f>
        <v/>
      </c>
      <c r="C4718" s="32"/>
      <c r="D4718" s="3"/>
      <c r="E4718" s="3"/>
      <c r="G4718" s="13"/>
      <c r="H4718" s="13"/>
      <c r="I4718" s="13"/>
      <c r="J4718" s="46"/>
    </row>
    <row r="4719" spans="1:10" x14ac:dyDescent="0.25">
      <c r="A4719" s="7" t="str">
        <f>IF(C4718="","",IFERROR(IF(VLOOKUP(C4718,'Program Mapping'!B:B,1,FALSE)=C4718,"OK","Fix"),"Fix"))</f>
        <v/>
      </c>
      <c r="C4719" s="32"/>
      <c r="D4719" s="3"/>
      <c r="E4719" s="3"/>
      <c r="G4719" s="13"/>
      <c r="H4719" s="13"/>
      <c r="I4719" s="13"/>
      <c r="J4719" s="46"/>
    </row>
    <row r="4720" spans="1:10" x14ac:dyDescent="0.25">
      <c r="A4720" s="7" t="str">
        <f>IF(C4719="","",IFERROR(IF(VLOOKUP(C4719,'Program Mapping'!B:B,1,FALSE)=C4719,"OK","Fix"),"Fix"))</f>
        <v/>
      </c>
      <c r="C4720" s="32"/>
      <c r="D4720" s="3"/>
      <c r="E4720" s="3"/>
      <c r="G4720" s="13"/>
      <c r="H4720" s="13"/>
      <c r="I4720" s="13"/>
      <c r="J4720" s="46"/>
    </row>
    <row r="4721" spans="1:10" x14ac:dyDescent="0.25">
      <c r="A4721" s="7" t="str">
        <f>IF(C4720="","",IFERROR(IF(VLOOKUP(C4720,'Program Mapping'!B:B,1,FALSE)=C4720,"OK","Fix"),"Fix"))</f>
        <v/>
      </c>
      <c r="C4721" s="32"/>
      <c r="D4721" s="3"/>
      <c r="E4721" s="3"/>
      <c r="G4721" s="13"/>
      <c r="H4721" s="13"/>
      <c r="I4721" s="13"/>
      <c r="J4721" s="46"/>
    </row>
    <row r="4722" spans="1:10" x14ac:dyDescent="0.25">
      <c r="A4722" s="7" t="str">
        <f>IF(C4721="","",IFERROR(IF(VLOOKUP(C4721,'Program Mapping'!B:B,1,FALSE)=C4721,"OK","Fix"),"Fix"))</f>
        <v/>
      </c>
      <c r="C4722" s="32"/>
      <c r="D4722" s="3"/>
      <c r="E4722" s="3"/>
      <c r="G4722" s="13"/>
      <c r="H4722" s="13"/>
      <c r="I4722" s="13"/>
      <c r="J4722" s="46"/>
    </row>
    <row r="4723" spans="1:10" x14ac:dyDescent="0.25">
      <c r="A4723" s="7" t="str">
        <f>IF(C4722="","",IFERROR(IF(VLOOKUP(C4722,'Program Mapping'!B:B,1,FALSE)=C4722,"OK","Fix"),"Fix"))</f>
        <v/>
      </c>
      <c r="C4723" s="32"/>
      <c r="D4723" s="3"/>
      <c r="E4723" s="3"/>
      <c r="G4723" s="13"/>
      <c r="H4723" s="13"/>
      <c r="I4723" s="13"/>
      <c r="J4723" s="46"/>
    </row>
    <row r="4724" spans="1:10" x14ac:dyDescent="0.25">
      <c r="A4724" s="7" t="str">
        <f>IF(C4723="","",IFERROR(IF(VLOOKUP(C4723,'Program Mapping'!B:B,1,FALSE)=C4723,"OK","Fix"),"Fix"))</f>
        <v/>
      </c>
      <c r="C4724" s="32"/>
      <c r="D4724" s="3"/>
      <c r="E4724" s="3"/>
      <c r="G4724" s="13"/>
      <c r="H4724" s="13"/>
      <c r="I4724" s="13"/>
      <c r="J4724" s="46"/>
    </row>
    <row r="4725" spans="1:10" x14ac:dyDescent="0.25">
      <c r="A4725" s="7" t="str">
        <f>IF(C4724="","",IFERROR(IF(VLOOKUP(C4724,'Program Mapping'!B:B,1,FALSE)=C4724,"OK","Fix"),"Fix"))</f>
        <v/>
      </c>
      <c r="C4725" s="32"/>
      <c r="D4725" s="3"/>
      <c r="E4725" s="3"/>
      <c r="G4725" s="13"/>
      <c r="H4725" s="13"/>
      <c r="I4725" s="13"/>
      <c r="J4725" s="46"/>
    </row>
    <row r="4726" spans="1:10" x14ac:dyDescent="0.25">
      <c r="A4726" s="7" t="str">
        <f>IF(C4725="","",IFERROR(IF(VLOOKUP(C4725,'Program Mapping'!B:B,1,FALSE)=C4725,"OK","Fix"),"Fix"))</f>
        <v/>
      </c>
      <c r="C4726" s="32"/>
      <c r="D4726" s="3"/>
      <c r="E4726" s="3"/>
      <c r="G4726" s="13"/>
      <c r="H4726" s="13"/>
      <c r="I4726" s="13"/>
      <c r="J4726" s="46"/>
    </row>
    <row r="4727" spans="1:10" x14ac:dyDescent="0.25">
      <c r="A4727" s="7" t="str">
        <f>IF(C4726="","",IFERROR(IF(VLOOKUP(C4726,'Program Mapping'!B:B,1,FALSE)=C4726,"OK","Fix"),"Fix"))</f>
        <v/>
      </c>
      <c r="C4727" s="32"/>
      <c r="D4727" s="3"/>
      <c r="E4727" s="3"/>
      <c r="G4727" s="13"/>
      <c r="H4727" s="13"/>
      <c r="I4727" s="13"/>
      <c r="J4727" s="46"/>
    </row>
    <row r="4728" spans="1:10" x14ac:dyDescent="0.25">
      <c r="A4728" s="7" t="str">
        <f>IF(C4727="","",IFERROR(IF(VLOOKUP(C4727,'Program Mapping'!B:B,1,FALSE)=C4727,"OK","Fix"),"Fix"))</f>
        <v/>
      </c>
      <c r="C4728" s="32"/>
      <c r="D4728" s="3"/>
      <c r="E4728" s="3"/>
      <c r="G4728" s="13"/>
      <c r="H4728" s="13"/>
      <c r="I4728" s="13"/>
      <c r="J4728" s="46"/>
    </row>
    <row r="4729" spans="1:10" x14ac:dyDescent="0.25">
      <c r="A4729" s="7" t="str">
        <f>IF(C4728="","",IFERROR(IF(VLOOKUP(C4728,'Program Mapping'!B:B,1,FALSE)=C4728,"OK","Fix"),"Fix"))</f>
        <v/>
      </c>
      <c r="C4729" s="32"/>
      <c r="D4729" s="3"/>
      <c r="E4729" s="3"/>
      <c r="G4729" s="13"/>
      <c r="H4729" s="13"/>
      <c r="I4729" s="13"/>
      <c r="J4729" s="46"/>
    </row>
    <row r="4730" spans="1:10" x14ac:dyDescent="0.25">
      <c r="A4730" s="7" t="str">
        <f>IF(C4729="","",IFERROR(IF(VLOOKUP(C4729,'Program Mapping'!B:B,1,FALSE)=C4729,"OK","Fix"),"Fix"))</f>
        <v/>
      </c>
      <c r="C4730" s="32"/>
      <c r="D4730" s="3"/>
      <c r="E4730" s="3"/>
      <c r="G4730" s="13"/>
      <c r="H4730" s="13"/>
      <c r="I4730" s="13"/>
      <c r="J4730" s="46"/>
    </row>
    <row r="4731" spans="1:10" x14ac:dyDescent="0.25">
      <c r="A4731" s="7" t="str">
        <f>IF(C4730="","",IFERROR(IF(VLOOKUP(C4730,'Program Mapping'!B:B,1,FALSE)=C4730,"OK","Fix"),"Fix"))</f>
        <v/>
      </c>
      <c r="C4731" s="32"/>
      <c r="D4731" s="3"/>
      <c r="E4731" s="3"/>
      <c r="G4731" s="13"/>
      <c r="H4731" s="13"/>
      <c r="I4731" s="13"/>
      <c r="J4731" s="46"/>
    </row>
    <row r="4732" spans="1:10" x14ac:dyDescent="0.25">
      <c r="A4732" s="7" t="str">
        <f>IF(C4731="","",IFERROR(IF(VLOOKUP(C4731,'Program Mapping'!B:B,1,FALSE)=C4731,"OK","Fix"),"Fix"))</f>
        <v/>
      </c>
      <c r="C4732" s="32"/>
      <c r="D4732" s="3"/>
      <c r="E4732" s="3"/>
      <c r="G4732" s="13"/>
      <c r="H4732" s="13"/>
      <c r="I4732" s="13"/>
      <c r="J4732" s="46"/>
    </row>
    <row r="4733" spans="1:10" x14ac:dyDescent="0.25">
      <c r="A4733" s="7" t="str">
        <f>IF(C4732="","",IFERROR(IF(VLOOKUP(C4732,'Program Mapping'!B:B,1,FALSE)=C4732,"OK","Fix"),"Fix"))</f>
        <v/>
      </c>
      <c r="C4733" s="32"/>
      <c r="D4733" s="3"/>
      <c r="E4733" s="3"/>
      <c r="G4733" s="13"/>
      <c r="H4733" s="13"/>
      <c r="I4733" s="13"/>
      <c r="J4733" s="46"/>
    </row>
    <row r="4734" spans="1:10" x14ac:dyDescent="0.25">
      <c r="A4734" s="7" t="str">
        <f>IF(C4733="","",IFERROR(IF(VLOOKUP(C4733,'Program Mapping'!B:B,1,FALSE)=C4733,"OK","Fix"),"Fix"))</f>
        <v/>
      </c>
      <c r="C4734" s="32"/>
      <c r="D4734" s="3"/>
      <c r="E4734" s="3"/>
      <c r="G4734" s="13"/>
      <c r="H4734" s="13"/>
      <c r="I4734" s="13"/>
      <c r="J4734" s="46"/>
    </row>
    <row r="4735" spans="1:10" x14ac:dyDescent="0.25">
      <c r="A4735" s="7" t="str">
        <f>IF(C4734="","",IFERROR(IF(VLOOKUP(C4734,'Program Mapping'!B:B,1,FALSE)=C4734,"OK","Fix"),"Fix"))</f>
        <v/>
      </c>
      <c r="C4735" s="32"/>
      <c r="D4735" s="3"/>
      <c r="E4735" s="3"/>
      <c r="G4735" s="13"/>
      <c r="H4735" s="13"/>
      <c r="I4735" s="13"/>
      <c r="J4735" s="46"/>
    </row>
    <row r="4736" spans="1:10" x14ac:dyDescent="0.25">
      <c r="A4736" s="7" t="str">
        <f>IF(C4735="","",IFERROR(IF(VLOOKUP(C4735,'Program Mapping'!B:B,1,FALSE)=C4735,"OK","Fix"),"Fix"))</f>
        <v/>
      </c>
      <c r="C4736" s="32"/>
      <c r="D4736" s="3"/>
      <c r="E4736" s="3"/>
      <c r="G4736" s="13"/>
      <c r="H4736" s="13"/>
      <c r="I4736" s="13"/>
      <c r="J4736" s="46"/>
    </row>
    <row r="4737" spans="1:10" x14ac:dyDescent="0.25">
      <c r="A4737" s="7" t="str">
        <f>IF(C4736="","",IFERROR(IF(VLOOKUP(C4736,'Program Mapping'!B:B,1,FALSE)=C4736,"OK","Fix"),"Fix"))</f>
        <v/>
      </c>
      <c r="C4737" s="32"/>
      <c r="D4737" s="3"/>
      <c r="E4737" s="3"/>
      <c r="G4737" s="13"/>
      <c r="H4737" s="13"/>
      <c r="I4737" s="13"/>
      <c r="J4737" s="46"/>
    </row>
    <row r="4738" spans="1:10" x14ac:dyDescent="0.25">
      <c r="A4738" s="7" t="str">
        <f>IF(C4737="","",IFERROR(IF(VLOOKUP(C4737,'Program Mapping'!B:B,1,FALSE)=C4737,"OK","Fix"),"Fix"))</f>
        <v/>
      </c>
      <c r="C4738" s="32"/>
      <c r="D4738" s="3"/>
      <c r="E4738" s="3"/>
      <c r="G4738" s="13"/>
      <c r="H4738" s="13"/>
      <c r="I4738" s="13"/>
      <c r="J4738" s="46"/>
    </row>
    <row r="4739" spans="1:10" x14ac:dyDescent="0.25">
      <c r="A4739" s="7" t="str">
        <f>IF(C4738="","",IFERROR(IF(VLOOKUP(C4738,'Program Mapping'!B:B,1,FALSE)=C4738,"OK","Fix"),"Fix"))</f>
        <v/>
      </c>
      <c r="C4739" s="32"/>
      <c r="D4739" s="3"/>
      <c r="E4739" s="3"/>
      <c r="G4739" s="13"/>
      <c r="H4739" s="13"/>
      <c r="I4739" s="13"/>
      <c r="J4739" s="46"/>
    </row>
    <row r="4740" spans="1:10" x14ac:dyDescent="0.25">
      <c r="A4740" s="7" t="str">
        <f>IF(C4739="","",IFERROR(IF(VLOOKUP(C4739,'Program Mapping'!B:B,1,FALSE)=C4739,"OK","Fix"),"Fix"))</f>
        <v/>
      </c>
      <c r="C4740" s="32"/>
      <c r="D4740" s="3"/>
      <c r="E4740" s="3"/>
      <c r="G4740" s="13"/>
      <c r="H4740" s="13"/>
      <c r="I4740" s="13"/>
      <c r="J4740" s="46"/>
    </row>
    <row r="4741" spans="1:10" x14ac:dyDescent="0.25">
      <c r="A4741" s="7" t="str">
        <f>IF(C4740="","",IFERROR(IF(VLOOKUP(C4740,'Program Mapping'!B:B,1,FALSE)=C4740,"OK","Fix"),"Fix"))</f>
        <v/>
      </c>
      <c r="C4741" s="32"/>
      <c r="D4741" s="3"/>
      <c r="E4741" s="3"/>
      <c r="G4741" s="13"/>
      <c r="H4741" s="13"/>
      <c r="I4741" s="13"/>
      <c r="J4741" s="46"/>
    </row>
    <row r="4742" spans="1:10" x14ac:dyDescent="0.25">
      <c r="A4742" s="7" t="str">
        <f>IF(C4741="","",IFERROR(IF(VLOOKUP(C4741,'Program Mapping'!B:B,1,FALSE)=C4741,"OK","Fix"),"Fix"))</f>
        <v/>
      </c>
      <c r="C4742" s="32"/>
      <c r="D4742" s="3"/>
      <c r="E4742" s="3"/>
      <c r="G4742" s="13"/>
      <c r="H4742" s="13"/>
      <c r="I4742" s="13"/>
      <c r="J4742" s="46"/>
    </row>
    <row r="4743" spans="1:10" x14ac:dyDescent="0.25">
      <c r="A4743" s="7" t="str">
        <f>IF(C4742="","",IFERROR(IF(VLOOKUP(C4742,'Program Mapping'!B:B,1,FALSE)=C4742,"OK","Fix"),"Fix"))</f>
        <v/>
      </c>
      <c r="C4743" s="32"/>
      <c r="D4743" s="3"/>
      <c r="E4743" s="3"/>
      <c r="G4743" s="13"/>
      <c r="H4743" s="13"/>
      <c r="I4743" s="13"/>
      <c r="J4743" s="46"/>
    </row>
    <row r="4744" spans="1:10" x14ac:dyDescent="0.25">
      <c r="A4744" s="7" t="str">
        <f>IF(C4743="","",IFERROR(IF(VLOOKUP(C4743,'Program Mapping'!B:B,1,FALSE)=C4743,"OK","Fix"),"Fix"))</f>
        <v/>
      </c>
      <c r="C4744" s="32"/>
      <c r="D4744" s="3"/>
      <c r="E4744" s="3"/>
      <c r="G4744" s="13"/>
      <c r="H4744" s="13"/>
      <c r="I4744" s="13"/>
      <c r="J4744" s="46"/>
    </row>
    <row r="4745" spans="1:10" x14ac:dyDescent="0.25">
      <c r="A4745" s="7" t="str">
        <f>IF(C4744="","",IFERROR(IF(VLOOKUP(C4744,'Program Mapping'!B:B,1,FALSE)=C4744,"OK","Fix"),"Fix"))</f>
        <v/>
      </c>
      <c r="C4745" s="32"/>
      <c r="D4745" s="3"/>
      <c r="E4745" s="3"/>
      <c r="G4745" s="13"/>
      <c r="H4745" s="13"/>
      <c r="I4745" s="13"/>
      <c r="J4745" s="46"/>
    </row>
    <row r="4746" spans="1:10" x14ac:dyDescent="0.25">
      <c r="A4746" s="7" t="str">
        <f>IF(C4745="","",IFERROR(IF(VLOOKUP(C4745,'Program Mapping'!B:B,1,FALSE)=C4745,"OK","Fix"),"Fix"))</f>
        <v/>
      </c>
      <c r="C4746" s="32"/>
      <c r="D4746" s="3"/>
      <c r="E4746" s="3"/>
      <c r="G4746" s="13"/>
      <c r="H4746" s="13"/>
      <c r="I4746" s="13"/>
      <c r="J4746" s="46"/>
    </row>
    <row r="4747" spans="1:10" x14ac:dyDescent="0.25">
      <c r="A4747" s="7" t="str">
        <f>IF(C4746="","",IFERROR(IF(VLOOKUP(C4746,'Program Mapping'!B:B,1,FALSE)=C4746,"OK","Fix"),"Fix"))</f>
        <v/>
      </c>
      <c r="C4747" s="32"/>
      <c r="D4747" s="3"/>
      <c r="E4747" s="3"/>
      <c r="G4747" s="13"/>
      <c r="H4747" s="13"/>
      <c r="I4747" s="13"/>
      <c r="J4747" s="46"/>
    </row>
    <row r="4748" spans="1:10" x14ac:dyDescent="0.25">
      <c r="A4748" s="7" t="str">
        <f>IF(C4747="","",IFERROR(IF(VLOOKUP(C4747,'Program Mapping'!B:B,1,FALSE)=C4747,"OK","Fix"),"Fix"))</f>
        <v/>
      </c>
      <c r="C4748" s="32"/>
      <c r="D4748" s="3"/>
      <c r="E4748" s="3"/>
      <c r="G4748" s="13"/>
      <c r="H4748" s="13"/>
      <c r="I4748" s="13"/>
      <c r="J4748" s="46"/>
    </row>
    <row r="4749" spans="1:10" x14ac:dyDescent="0.25">
      <c r="A4749" s="7" t="str">
        <f>IF(C4748="","",IFERROR(IF(VLOOKUP(C4748,'Program Mapping'!B:B,1,FALSE)=C4748,"OK","Fix"),"Fix"))</f>
        <v/>
      </c>
      <c r="C4749" s="32"/>
      <c r="D4749" s="3"/>
      <c r="E4749" s="3"/>
      <c r="G4749" s="13"/>
      <c r="H4749" s="13"/>
      <c r="I4749" s="13"/>
      <c r="J4749" s="46"/>
    </row>
    <row r="4750" spans="1:10" x14ac:dyDescent="0.25">
      <c r="A4750" s="7" t="str">
        <f>IF(C4749="","",IFERROR(IF(VLOOKUP(C4749,'Program Mapping'!B:B,1,FALSE)=C4749,"OK","Fix"),"Fix"))</f>
        <v/>
      </c>
      <c r="C4750" s="32"/>
      <c r="D4750" s="3"/>
      <c r="E4750" s="3"/>
      <c r="G4750" s="13"/>
      <c r="H4750" s="13"/>
      <c r="I4750" s="13"/>
      <c r="J4750" s="46"/>
    </row>
    <row r="4751" spans="1:10" x14ac:dyDescent="0.25">
      <c r="A4751" s="7" t="str">
        <f>IF(C4750="","",IFERROR(IF(VLOOKUP(C4750,'Program Mapping'!B:B,1,FALSE)=C4750,"OK","Fix"),"Fix"))</f>
        <v/>
      </c>
      <c r="C4751" s="32"/>
      <c r="D4751" s="3"/>
      <c r="E4751" s="3"/>
      <c r="G4751" s="13"/>
      <c r="H4751" s="13"/>
      <c r="I4751" s="13"/>
      <c r="J4751" s="46"/>
    </row>
    <row r="4752" spans="1:10" x14ac:dyDescent="0.25">
      <c r="A4752" s="7" t="str">
        <f>IF(C4751="","",IFERROR(IF(VLOOKUP(C4751,'Program Mapping'!B:B,1,FALSE)=C4751,"OK","Fix"),"Fix"))</f>
        <v/>
      </c>
      <c r="C4752" s="32"/>
      <c r="D4752" s="3"/>
      <c r="E4752" s="3"/>
      <c r="G4752" s="13"/>
      <c r="H4752" s="13"/>
      <c r="I4752" s="13"/>
      <c r="J4752" s="46"/>
    </row>
    <row r="4753" spans="1:10" x14ac:dyDescent="0.25">
      <c r="A4753" s="7" t="str">
        <f>IF(C4752="","",IFERROR(IF(VLOOKUP(C4752,'Program Mapping'!B:B,1,FALSE)=C4752,"OK","Fix"),"Fix"))</f>
        <v/>
      </c>
      <c r="C4753" s="32"/>
      <c r="D4753" s="3"/>
      <c r="E4753" s="3"/>
      <c r="G4753" s="13"/>
      <c r="H4753" s="13"/>
      <c r="I4753" s="13"/>
      <c r="J4753" s="46"/>
    </row>
    <row r="4754" spans="1:10" x14ac:dyDescent="0.25">
      <c r="A4754" s="7" t="str">
        <f>IF(C4753="","",IFERROR(IF(VLOOKUP(C4753,'Program Mapping'!B:B,1,FALSE)=C4753,"OK","Fix"),"Fix"))</f>
        <v/>
      </c>
      <c r="C4754" s="32"/>
      <c r="D4754" s="3"/>
      <c r="E4754" s="3"/>
      <c r="G4754" s="13"/>
      <c r="H4754" s="13"/>
      <c r="I4754" s="13"/>
      <c r="J4754" s="46"/>
    </row>
    <row r="4755" spans="1:10" x14ac:dyDescent="0.25">
      <c r="A4755" s="7" t="str">
        <f>IF(C4754="","",IFERROR(IF(VLOOKUP(C4754,'Program Mapping'!B:B,1,FALSE)=C4754,"OK","Fix"),"Fix"))</f>
        <v/>
      </c>
      <c r="C4755" s="32"/>
      <c r="D4755" s="3"/>
      <c r="E4755" s="3"/>
      <c r="G4755" s="13"/>
      <c r="H4755" s="13"/>
      <c r="I4755" s="13"/>
      <c r="J4755" s="46"/>
    </row>
    <row r="4756" spans="1:10" x14ac:dyDescent="0.25">
      <c r="A4756" s="7" t="str">
        <f>IF(C4755="","",IFERROR(IF(VLOOKUP(C4755,'Program Mapping'!B:B,1,FALSE)=C4755,"OK","Fix"),"Fix"))</f>
        <v/>
      </c>
      <c r="C4756" s="32"/>
      <c r="D4756" s="3"/>
      <c r="E4756" s="3"/>
      <c r="G4756" s="13"/>
      <c r="H4756" s="13"/>
      <c r="I4756" s="13"/>
      <c r="J4756" s="46"/>
    </row>
    <row r="4757" spans="1:10" x14ac:dyDescent="0.25">
      <c r="A4757" s="7" t="str">
        <f>IF(C4756="","",IFERROR(IF(VLOOKUP(C4756,'Program Mapping'!B:B,1,FALSE)=C4756,"OK","Fix"),"Fix"))</f>
        <v/>
      </c>
      <c r="C4757" s="32"/>
      <c r="D4757" s="3"/>
      <c r="E4757" s="3"/>
      <c r="G4757" s="13"/>
      <c r="H4757" s="13"/>
      <c r="I4757" s="13"/>
      <c r="J4757" s="46"/>
    </row>
    <row r="4758" spans="1:10" x14ac:dyDescent="0.25">
      <c r="A4758" s="7" t="str">
        <f>IF(C4757="","",IFERROR(IF(VLOOKUP(C4757,'Program Mapping'!B:B,1,FALSE)=C4757,"OK","Fix"),"Fix"))</f>
        <v/>
      </c>
      <c r="C4758" s="32"/>
      <c r="D4758" s="3"/>
      <c r="E4758" s="3"/>
      <c r="G4758" s="13"/>
      <c r="H4758" s="13"/>
      <c r="I4758" s="13"/>
      <c r="J4758" s="46"/>
    </row>
    <row r="4759" spans="1:10" x14ac:dyDescent="0.25">
      <c r="A4759" s="7" t="str">
        <f>IF(C4758="","",IFERROR(IF(VLOOKUP(C4758,'Program Mapping'!B:B,1,FALSE)=C4758,"OK","Fix"),"Fix"))</f>
        <v/>
      </c>
      <c r="C4759" s="32"/>
      <c r="D4759" s="3"/>
      <c r="E4759" s="3"/>
      <c r="G4759" s="13"/>
      <c r="H4759" s="13"/>
      <c r="I4759" s="13"/>
      <c r="J4759" s="46"/>
    </row>
    <row r="4760" spans="1:10" x14ac:dyDescent="0.25">
      <c r="A4760" s="7" t="str">
        <f>IF(C4759="","",IFERROR(IF(VLOOKUP(C4759,'Program Mapping'!B:B,1,FALSE)=C4759,"OK","Fix"),"Fix"))</f>
        <v/>
      </c>
      <c r="C4760" s="32"/>
      <c r="D4760" s="3"/>
      <c r="E4760" s="3"/>
      <c r="G4760" s="13"/>
      <c r="H4760" s="13"/>
      <c r="I4760" s="13"/>
      <c r="J4760" s="46"/>
    </row>
    <row r="4761" spans="1:10" x14ac:dyDescent="0.25">
      <c r="A4761" s="7" t="str">
        <f>IF(C4760="","",IFERROR(IF(VLOOKUP(C4760,'Program Mapping'!B:B,1,FALSE)=C4760,"OK","Fix"),"Fix"))</f>
        <v/>
      </c>
      <c r="C4761" s="32"/>
      <c r="D4761" s="3"/>
      <c r="E4761" s="3"/>
      <c r="G4761" s="13"/>
      <c r="H4761" s="13"/>
      <c r="I4761" s="13"/>
      <c r="J4761" s="46"/>
    </row>
    <row r="4762" spans="1:10" x14ac:dyDescent="0.25">
      <c r="A4762" s="7" t="str">
        <f>IF(C4761="","",IFERROR(IF(VLOOKUP(C4761,'Program Mapping'!B:B,1,FALSE)=C4761,"OK","Fix"),"Fix"))</f>
        <v/>
      </c>
      <c r="C4762" s="32"/>
      <c r="D4762" s="3"/>
      <c r="E4762" s="3"/>
      <c r="G4762" s="13"/>
      <c r="H4762" s="13"/>
      <c r="I4762" s="13"/>
      <c r="J4762" s="46"/>
    </row>
    <row r="4763" spans="1:10" x14ac:dyDescent="0.25">
      <c r="A4763" s="7" t="str">
        <f>IF(C4762="","",IFERROR(IF(VLOOKUP(C4762,'Program Mapping'!B:B,1,FALSE)=C4762,"OK","Fix"),"Fix"))</f>
        <v/>
      </c>
      <c r="C4763" s="32"/>
      <c r="D4763" s="3"/>
      <c r="E4763" s="3"/>
      <c r="G4763" s="13"/>
      <c r="H4763" s="13"/>
      <c r="I4763" s="13"/>
      <c r="J4763" s="46"/>
    </row>
    <row r="4764" spans="1:10" x14ac:dyDescent="0.25">
      <c r="A4764" s="7" t="str">
        <f>IF(C4763="","",IFERROR(IF(VLOOKUP(C4763,'Program Mapping'!B:B,1,FALSE)=C4763,"OK","Fix"),"Fix"))</f>
        <v/>
      </c>
      <c r="C4764" s="32"/>
      <c r="D4764" s="3"/>
      <c r="E4764" s="3"/>
      <c r="G4764" s="13"/>
      <c r="H4764" s="13"/>
      <c r="I4764" s="13"/>
      <c r="J4764" s="46"/>
    </row>
    <row r="4765" spans="1:10" x14ac:dyDescent="0.25">
      <c r="A4765" s="7" t="str">
        <f>IF(C4764="","",IFERROR(IF(VLOOKUP(C4764,'Program Mapping'!B:B,1,FALSE)=C4764,"OK","Fix"),"Fix"))</f>
        <v/>
      </c>
      <c r="C4765" s="32"/>
      <c r="D4765" s="3"/>
      <c r="E4765" s="3"/>
      <c r="G4765" s="13"/>
      <c r="H4765" s="13"/>
      <c r="I4765" s="13"/>
      <c r="J4765" s="46"/>
    </row>
    <row r="4766" spans="1:10" x14ac:dyDescent="0.25">
      <c r="A4766" s="7" t="str">
        <f>IF(C4765="","",IFERROR(IF(VLOOKUP(C4765,'Program Mapping'!B:B,1,FALSE)=C4765,"OK","Fix"),"Fix"))</f>
        <v/>
      </c>
      <c r="C4766" s="32"/>
      <c r="D4766" s="3"/>
      <c r="E4766" s="3"/>
      <c r="G4766" s="13"/>
      <c r="H4766" s="13"/>
      <c r="I4766" s="13"/>
      <c r="J4766" s="46"/>
    </row>
    <row r="4767" spans="1:10" x14ac:dyDescent="0.25">
      <c r="A4767" s="7" t="str">
        <f>IF(C4766="","",IFERROR(IF(VLOOKUP(C4766,'Program Mapping'!B:B,1,FALSE)=C4766,"OK","Fix"),"Fix"))</f>
        <v/>
      </c>
      <c r="C4767" s="32"/>
      <c r="D4767" s="3"/>
      <c r="E4767" s="3"/>
      <c r="G4767" s="13"/>
      <c r="H4767" s="13"/>
      <c r="I4767" s="13"/>
      <c r="J4767" s="46"/>
    </row>
    <row r="4768" spans="1:10" x14ac:dyDescent="0.25">
      <c r="A4768" s="7" t="str">
        <f>IF(C4767="","",IFERROR(IF(VLOOKUP(C4767,'Program Mapping'!B:B,1,FALSE)=C4767,"OK","Fix"),"Fix"))</f>
        <v/>
      </c>
      <c r="C4768" s="32"/>
      <c r="D4768" s="3"/>
      <c r="E4768" s="3"/>
      <c r="G4768" s="13"/>
      <c r="H4768" s="13"/>
      <c r="I4768" s="13"/>
      <c r="J4768" s="46"/>
    </row>
    <row r="4769" spans="1:10" x14ac:dyDescent="0.25">
      <c r="A4769" s="7" t="str">
        <f>IF(C4768="","",IFERROR(IF(VLOOKUP(C4768,'Program Mapping'!B:B,1,FALSE)=C4768,"OK","Fix"),"Fix"))</f>
        <v/>
      </c>
      <c r="C4769" s="32"/>
      <c r="D4769" s="3"/>
      <c r="E4769" s="3"/>
      <c r="G4769" s="13"/>
      <c r="H4769" s="13"/>
      <c r="I4769" s="13"/>
      <c r="J4769" s="46"/>
    </row>
    <row r="4770" spans="1:10" x14ac:dyDescent="0.25">
      <c r="A4770" s="7" t="str">
        <f>IF(C4769="","",IFERROR(IF(VLOOKUP(C4769,'Program Mapping'!B:B,1,FALSE)=C4769,"OK","Fix"),"Fix"))</f>
        <v/>
      </c>
      <c r="C4770" s="32"/>
      <c r="D4770" s="3"/>
      <c r="E4770" s="3"/>
      <c r="G4770" s="13"/>
      <c r="H4770" s="13"/>
      <c r="I4770" s="13"/>
      <c r="J4770" s="46"/>
    </row>
    <row r="4771" spans="1:10" x14ac:dyDescent="0.25">
      <c r="A4771" s="7" t="str">
        <f>IF(C4770="","",IFERROR(IF(VLOOKUP(C4770,'Program Mapping'!B:B,1,FALSE)=C4770,"OK","Fix"),"Fix"))</f>
        <v/>
      </c>
      <c r="C4771" s="32"/>
      <c r="D4771" s="3"/>
      <c r="E4771" s="3"/>
      <c r="G4771" s="13"/>
      <c r="H4771" s="13"/>
      <c r="I4771" s="13"/>
      <c r="J4771" s="46"/>
    </row>
    <row r="4772" spans="1:10" x14ac:dyDescent="0.25">
      <c r="A4772" s="7" t="str">
        <f>IF(C4771="","",IFERROR(IF(VLOOKUP(C4771,'Program Mapping'!B:B,1,FALSE)=C4771,"OK","Fix"),"Fix"))</f>
        <v/>
      </c>
      <c r="C4772" s="32"/>
      <c r="D4772" s="3"/>
      <c r="E4772" s="3"/>
      <c r="G4772" s="13"/>
      <c r="H4772" s="13"/>
      <c r="I4772" s="13"/>
      <c r="J4772" s="46"/>
    </row>
    <row r="4773" spans="1:10" x14ac:dyDescent="0.25">
      <c r="A4773" s="7" t="str">
        <f>IF(C4772="","",IFERROR(IF(VLOOKUP(C4772,'Program Mapping'!B:B,1,FALSE)=C4772,"OK","Fix"),"Fix"))</f>
        <v/>
      </c>
      <c r="C4773" s="32"/>
      <c r="D4773" s="3"/>
      <c r="E4773" s="3"/>
      <c r="G4773" s="13"/>
      <c r="H4773" s="13"/>
      <c r="I4773" s="13"/>
      <c r="J4773" s="46"/>
    </row>
    <row r="4774" spans="1:10" x14ac:dyDescent="0.25">
      <c r="A4774" s="7" t="str">
        <f>IF(C4773="","",IFERROR(IF(VLOOKUP(C4773,'Program Mapping'!B:B,1,FALSE)=C4773,"OK","Fix"),"Fix"))</f>
        <v/>
      </c>
      <c r="C4774" s="32"/>
      <c r="D4774" s="3"/>
      <c r="E4774" s="3"/>
      <c r="G4774" s="13"/>
      <c r="H4774" s="13"/>
      <c r="I4774" s="13"/>
      <c r="J4774" s="46"/>
    </row>
    <row r="4775" spans="1:10" x14ac:dyDescent="0.25">
      <c r="A4775" s="7" t="str">
        <f>IF(C4774="","",IFERROR(IF(VLOOKUP(C4774,'Program Mapping'!B:B,1,FALSE)=C4774,"OK","Fix"),"Fix"))</f>
        <v/>
      </c>
      <c r="C4775" s="32"/>
      <c r="D4775" s="3"/>
      <c r="E4775" s="3"/>
      <c r="G4775" s="13"/>
      <c r="H4775" s="13"/>
      <c r="I4775" s="13"/>
      <c r="J4775" s="46"/>
    </row>
    <row r="4776" spans="1:10" x14ac:dyDescent="0.25">
      <c r="A4776" s="7" t="str">
        <f>IF(C4775="","",IFERROR(IF(VLOOKUP(C4775,'Program Mapping'!B:B,1,FALSE)=C4775,"OK","Fix"),"Fix"))</f>
        <v/>
      </c>
      <c r="C4776" s="32"/>
      <c r="D4776" s="3"/>
      <c r="E4776" s="3"/>
      <c r="G4776" s="13"/>
      <c r="H4776" s="13"/>
      <c r="I4776" s="13"/>
      <c r="J4776" s="46"/>
    </row>
    <row r="4777" spans="1:10" x14ac:dyDescent="0.25">
      <c r="A4777" s="7" t="str">
        <f>IF(C4776="","",IFERROR(IF(VLOOKUP(C4776,'Program Mapping'!B:B,1,FALSE)=C4776,"OK","Fix"),"Fix"))</f>
        <v/>
      </c>
      <c r="C4777" s="32"/>
      <c r="D4777" s="3"/>
      <c r="E4777" s="3"/>
      <c r="G4777" s="13"/>
      <c r="H4777" s="13"/>
      <c r="I4777" s="13"/>
      <c r="J4777" s="46"/>
    </row>
    <row r="4778" spans="1:10" x14ac:dyDescent="0.25">
      <c r="A4778" s="7" t="str">
        <f>IF(C4777="","",IFERROR(IF(VLOOKUP(C4777,'Program Mapping'!B:B,1,FALSE)=C4777,"OK","Fix"),"Fix"))</f>
        <v/>
      </c>
      <c r="C4778" s="32"/>
      <c r="D4778" s="3"/>
      <c r="E4778" s="3"/>
      <c r="G4778" s="13"/>
      <c r="H4778" s="13"/>
      <c r="I4778" s="13"/>
      <c r="J4778" s="46"/>
    </row>
    <row r="4779" spans="1:10" x14ac:dyDescent="0.25">
      <c r="A4779" s="7" t="str">
        <f>IF(C4778="","",IFERROR(IF(VLOOKUP(C4778,'Program Mapping'!B:B,1,FALSE)=C4778,"OK","Fix"),"Fix"))</f>
        <v/>
      </c>
      <c r="C4779" s="32"/>
      <c r="D4779" s="3"/>
      <c r="E4779" s="3"/>
      <c r="G4779" s="13"/>
      <c r="H4779" s="13"/>
      <c r="I4779" s="13"/>
      <c r="J4779" s="46"/>
    </row>
    <row r="4780" spans="1:10" x14ac:dyDescent="0.25">
      <c r="A4780" s="7" t="str">
        <f>IF(C4779="","",IFERROR(IF(VLOOKUP(C4779,'Program Mapping'!B:B,1,FALSE)=C4779,"OK","Fix"),"Fix"))</f>
        <v/>
      </c>
      <c r="C4780" s="32"/>
      <c r="D4780" s="3"/>
      <c r="E4780" s="3"/>
      <c r="G4780" s="13"/>
      <c r="H4780" s="13"/>
      <c r="I4780" s="13"/>
      <c r="J4780" s="46"/>
    </row>
    <row r="4781" spans="1:10" x14ac:dyDescent="0.25">
      <c r="A4781" s="7" t="str">
        <f>IF(C4780="","",IFERROR(IF(VLOOKUP(C4780,'Program Mapping'!B:B,1,FALSE)=C4780,"OK","Fix"),"Fix"))</f>
        <v/>
      </c>
      <c r="C4781" s="32"/>
      <c r="D4781" s="3"/>
      <c r="E4781" s="3"/>
      <c r="G4781" s="13"/>
      <c r="H4781" s="13"/>
      <c r="I4781" s="13"/>
      <c r="J4781" s="46"/>
    </row>
    <row r="4782" spans="1:10" x14ac:dyDescent="0.25">
      <c r="A4782" s="7" t="str">
        <f>IF(C4781="","",IFERROR(IF(VLOOKUP(C4781,'Program Mapping'!B:B,1,FALSE)=C4781,"OK","Fix"),"Fix"))</f>
        <v/>
      </c>
      <c r="C4782" s="32"/>
      <c r="D4782" s="3"/>
      <c r="E4782" s="3"/>
      <c r="G4782" s="13"/>
      <c r="H4782" s="13"/>
      <c r="I4782" s="13"/>
      <c r="J4782" s="46"/>
    </row>
    <row r="4783" spans="1:10" x14ac:dyDescent="0.25">
      <c r="A4783" s="7" t="str">
        <f>IF(C4782="","",IFERROR(IF(VLOOKUP(C4782,'Program Mapping'!B:B,1,FALSE)=C4782,"OK","Fix"),"Fix"))</f>
        <v/>
      </c>
      <c r="C4783" s="32"/>
      <c r="D4783" s="3"/>
      <c r="E4783" s="3"/>
      <c r="G4783" s="13"/>
      <c r="H4783" s="13"/>
      <c r="I4783" s="13"/>
      <c r="J4783" s="46"/>
    </row>
    <row r="4784" spans="1:10" x14ac:dyDescent="0.25">
      <c r="A4784" s="7" t="str">
        <f>IF(C4783="","",IFERROR(IF(VLOOKUP(C4783,'Program Mapping'!B:B,1,FALSE)=C4783,"OK","Fix"),"Fix"))</f>
        <v/>
      </c>
      <c r="C4784" s="32"/>
      <c r="D4784" s="3"/>
      <c r="E4784" s="3"/>
      <c r="G4784" s="13"/>
      <c r="H4784" s="13"/>
      <c r="I4784" s="13"/>
      <c r="J4784" s="46"/>
    </row>
    <row r="4785" spans="1:10" x14ac:dyDescent="0.25">
      <c r="A4785" s="7" t="str">
        <f>IF(C4784="","",IFERROR(IF(VLOOKUP(C4784,'Program Mapping'!B:B,1,FALSE)=C4784,"OK","Fix"),"Fix"))</f>
        <v/>
      </c>
      <c r="C4785" s="32"/>
      <c r="D4785" s="3"/>
      <c r="E4785" s="3"/>
      <c r="G4785" s="13"/>
      <c r="H4785" s="13"/>
      <c r="I4785" s="13"/>
      <c r="J4785" s="46"/>
    </row>
    <row r="4786" spans="1:10" x14ac:dyDescent="0.25">
      <c r="A4786" s="7" t="str">
        <f>IF(C4785="","",IFERROR(IF(VLOOKUP(C4785,'Program Mapping'!B:B,1,FALSE)=C4785,"OK","Fix"),"Fix"))</f>
        <v/>
      </c>
      <c r="C4786" s="32"/>
      <c r="D4786" s="3"/>
      <c r="E4786" s="3"/>
      <c r="G4786" s="13"/>
      <c r="H4786" s="13"/>
      <c r="I4786" s="13"/>
      <c r="J4786" s="46"/>
    </row>
    <row r="4787" spans="1:10" x14ac:dyDescent="0.25">
      <c r="A4787" s="7" t="str">
        <f>IF(C4786="","",IFERROR(IF(VLOOKUP(C4786,'Program Mapping'!B:B,1,FALSE)=C4786,"OK","Fix"),"Fix"))</f>
        <v/>
      </c>
      <c r="C4787" s="32"/>
      <c r="D4787" s="3"/>
      <c r="E4787" s="3"/>
      <c r="G4787" s="13"/>
      <c r="H4787" s="13"/>
      <c r="I4787" s="13"/>
      <c r="J4787" s="46"/>
    </row>
    <row r="4788" spans="1:10" x14ac:dyDescent="0.25">
      <c r="A4788" s="7" t="str">
        <f>IF(C4787="","",IFERROR(IF(VLOOKUP(C4787,'Program Mapping'!B:B,1,FALSE)=C4787,"OK","Fix"),"Fix"))</f>
        <v/>
      </c>
      <c r="C4788" s="32"/>
      <c r="D4788" s="3"/>
      <c r="E4788" s="3"/>
      <c r="G4788" s="13"/>
      <c r="H4788" s="13"/>
      <c r="I4788" s="13"/>
      <c r="J4788" s="46"/>
    </row>
    <row r="4789" spans="1:10" x14ac:dyDescent="0.25">
      <c r="A4789" s="7" t="str">
        <f>IF(C4788="","",IFERROR(IF(VLOOKUP(C4788,'Program Mapping'!B:B,1,FALSE)=C4788,"OK","Fix"),"Fix"))</f>
        <v/>
      </c>
      <c r="C4789" s="32"/>
      <c r="D4789" s="3"/>
      <c r="E4789" s="3"/>
      <c r="G4789" s="13"/>
      <c r="H4789" s="13"/>
      <c r="I4789" s="13"/>
      <c r="J4789" s="46"/>
    </row>
    <row r="4790" spans="1:10" x14ac:dyDescent="0.25">
      <c r="A4790" s="7" t="str">
        <f>IF(C4789="","",IFERROR(IF(VLOOKUP(C4789,'Program Mapping'!B:B,1,FALSE)=C4789,"OK","Fix"),"Fix"))</f>
        <v/>
      </c>
      <c r="C4790" s="32"/>
      <c r="D4790" s="3"/>
      <c r="E4790" s="3"/>
      <c r="G4790" s="13"/>
      <c r="H4790" s="13"/>
      <c r="I4790" s="13"/>
      <c r="J4790" s="46"/>
    </row>
    <row r="4791" spans="1:10" x14ac:dyDescent="0.25">
      <c r="A4791" s="7" t="str">
        <f>IF(C4790="","",IFERROR(IF(VLOOKUP(C4790,'Program Mapping'!B:B,1,FALSE)=C4790,"OK","Fix"),"Fix"))</f>
        <v/>
      </c>
      <c r="C4791" s="32"/>
      <c r="D4791" s="3"/>
      <c r="E4791" s="3"/>
      <c r="G4791" s="13"/>
      <c r="H4791" s="13"/>
      <c r="I4791" s="13"/>
      <c r="J4791" s="46"/>
    </row>
    <row r="4792" spans="1:10" x14ac:dyDescent="0.25">
      <c r="A4792" s="7" t="str">
        <f>IF(C4791="","",IFERROR(IF(VLOOKUP(C4791,'Program Mapping'!B:B,1,FALSE)=C4791,"OK","Fix"),"Fix"))</f>
        <v/>
      </c>
      <c r="C4792" s="32"/>
      <c r="D4792" s="3"/>
      <c r="E4792" s="3"/>
      <c r="G4792" s="13"/>
      <c r="H4792" s="13"/>
      <c r="I4792" s="13"/>
      <c r="J4792" s="46"/>
    </row>
    <row r="4793" spans="1:10" x14ac:dyDescent="0.25">
      <c r="A4793" s="7" t="str">
        <f>IF(C4792="","",IFERROR(IF(VLOOKUP(C4792,'Program Mapping'!B:B,1,FALSE)=C4792,"OK","Fix"),"Fix"))</f>
        <v/>
      </c>
      <c r="C4793" s="32"/>
      <c r="D4793" s="3"/>
      <c r="E4793" s="3"/>
      <c r="G4793" s="13"/>
      <c r="H4793" s="13"/>
      <c r="I4793" s="13"/>
      <c r="J4793" s="46"/>
    </row>
    <row r="4794" spans="1:10" x14ac:dyDescent="0.25">
      <c r="A4794" s="7" t="str">
        <f>IF(C4793="","",IFERROR(IF(VLOOKUP(C4793,'Program Mapping'!B:B,1,FALSE)=C4793,"OK","Fix"),"Fix"))</f>
        <v/>
      </c>
      <c r="C4794" s="32"/>
      <c r="D4794" s="3"/>
      <c r="E4794" s="3"/>
      <c r="G4794" s="13"/>
      <c r="H4794" s="13"/>
      <c r="I4794" s="13"/>
      <c r="J4794" s="46"/>
    </row>
    <row r="4795" spans="1:10" x14ac:dyDescent="0.25">
      <c r="A4795" s="7" t="str">
        <f>IF(C4794="","",IFERROR(IF(VLOOKUP(C4794,'Program Mapping'!B:B,1,FALSE)=C4794,"OK","Fix"),"Fix"))</f>
        <v/>
      </c>
      <c r="C4795" s="32"/>
      <c r="D4795" s="3"/>
      <c r="E4795" s="3"/>
      <c r="G4795" s="13"/>
      <c r="H4795" s="13"/>
      <c r="I4795" s="13"/>
      <c r="J4795" s="46"/>
    </row>
    <row r="4796" spans="1:10" x14ac:dyDescent="0.25">
      <c r="A4796" s="7" t="str">
        <f>IF(C4795="","",IFERROR(IF(VLOOKUP(C4795,'Program Mapping'!B:B,1,FALSE)=C4795,"OK","Fix"),"Fix"))</f>
        <v/>
      </c>
      <c r="C4796" s="32"/>
      <c r="D4796" s="3"/>
      <c r="E4796" s="3"/>
      <c r="G4796" s="13"/>
      <c r="H4796" s="13"/>
      <c r="I4796" s="13"/>
      <c r="J4796" s="46"/>
    </row>
    <row r="4797" spans="1:10" x14ac:dyDescent="0.25">
      <c r="A4797" s="7" t="str">
        <f>IF(C4796="","",IFERROR(IF(VLOOKUP(C4796,'Program Mapping'!B:B,1,FALSE)=C4796,"OK","Fix"),"Fix"))</f>
        <v/>
      </c>
      <c r="C4797" s="32"/>
      <c r="D4797" s="3"/>
      <c r="E4797" s="3"/>
      <c r="G4797" s="13"/>
      <c r="H4797" s="13"/>
      <c r="I4797" s="13"/>
      <c r="J4797" s="46"/>
    </row>
    <row r="4798" spans="1:10" x14ac:dyDescent="0.25">
      <c r="A4798" s="7" t="str">
        <f>IF(C4797="","",IFERROR(IF(VLOOKUP(C4797,'Program Mapping'!B:B,1,FALSE)=C4797,"OK","Fix"),"Fix"))</f>
        <v/>
      </c>
      <c r="C4798" s="32"/>
      <c r="D4798" s="3"/>
      <c r="E4798" s="3"/>
      <c r="G4798" s="13"/>
      <c r="H4798" s="13"/>
      <c r="I4798" s="13"/>
      <c r="J4798" s="46"/>
    </row>
    <row r="4799" spans="1:10" x14ac:dyDescent="0.25">
      <c r="A4799" s="7" t="str">
        <f>IF(C4798="","",IFERROR(IF(VLOOKUP(C4798,'Program Mapping'!B:B,1,FALSE)=C4798,"OK","Fix"),"Fix"))</f>
        <v/>
      </c>
      <c r="C4799" s="32"/>
      <c r="D4799" s="3"/>
      <c r="E4799" s="3"/>
      <c r="G4799" s="13"/>
      <c r="H4799" s="13"/>
      <c r="I4799" s="13"/>
      <c r="J4799" s="46"/>
    </row>
    <row r="4800" spans="1:10" x14ac:dyDescent="0.25">
      <c r="A4800" s="7" t="str">
        <f>IF(C4799="","",IFERROR(IF(VLOOKUP(C4799,'Program Mapping'!B:B,1,FALSE)=C4799,"OK","Fix"),"Fix"))</f>
        <v/>
      </c>
      <c r="C4800" s="32"/>
      <c r="D4800" s="3"/>
      <c r="E4800" s="3"/>
      <c r="G4800" s="13"/>
      <c r="H4800" s="13"/>
      <c r="I4800" s="13"/>
      <c r="J4800" s="46"/>
    </row>
    <row r="4801" spans="1:10" x14ac:dyDescent="0.25">
      <c r="A4801" s="7" t="str">
        <f>IF(C4800="","",IFERROR(IF(VLOOKUP(C4800,'Program Mapping'!B:B,1,FALSE)=C4800,"OK","Fix"),"Fix"))</f>
        <v/>
      </c>
      <c r="C4801" s="32"/>
      <c r="D4801" s="3"/>
      <c r="E4801" s="3"/>
      <c r="G4801" s="13"/>
      <c r="H4801" s="13"/>
      <c r="I4801" s="13"/>
      <c r="J4801" s="46"/>
    </row>
    <row r="4802" spans="1:10" x14ac:dyDescent="0.25">
      <c r="A4802" s="7" t="str">
        <f>IF(C4801="","",IFERROR(IF(VLOOKUP(C4801,'Program Mapping'!B:B,1,FALSE)=C4801,"OK","Fix"),"Fix"))</f>
        <v/>
      </c>
      <c r="C4802" s="32"/>
      <c r="D4802" s="3"/>
      <c r="E4802" s="3"/>
      <c r="G4802" s="13"/>
      <c r="H4802" s="13"/>
      <c r="I4802" s="13"/>
      <c r="J4802" s="46"/>
    </row>
    <row r="4803" spans="1:10" x14ac:dyDescent="0.25">
      <c r="A4803" s="7" t="str">
        <f>IF(C4802="","",IFERROR(IF(VLOOKUP(C4802,'Program Mapping'!B:B,1,FALSE)=C4802,"OK","Fix"),"Fix"))</f>
        <v/>
      </c>
      <c r="C4803" s="32"/>
      <c r="D4803" s="3"/>
      <c r="E4803" s="3"/>
      <c r="G4803" s="13"/>
      <c r="H4803" s="13"/>
      <c r="I4803" s="13"/>
      <c r="J4803" s="46"/>
    </row>
    <row r="4804" spans="1:10" x14ac:dyDescent="0.25">
      <c r="A4804" s="7" t="str">
        <f>IF(C4803="","",IFERROR(IF(VLOOKUP(C4803,'Program Mapping'!B:B,1,FALSE)=C4803,"OK","Fix"),"Fix"))</f>
        <v/>
      </c>
      <c r="C4804" s="32"/>
      <c r="D4804" s="3"/>
      <c r="E4804" s="3"/>
      <c r="G4804" s="13"/>
      <c r="H4804" s="13"/>
      <c r="I4804" s="13"/>
      <c r="J4804" s="46"/>
    </row>
    <row r="4805" spans="1:10" x14ac:dyDescent="0.25">
      <c r="A4805" s="7" t="str">
        <f>IF(C4804="","",IFERROR(IF(VLOOKUP(C4804,'Program Mapping'!B:B,1,FALSE)=C4804,"OK","Fix"),"Fix"))</f>
        <v/>
      </c>
      <c r="C4805" s="32"/>
      <c r="D4805" s="3"/>
      <c r="E4805" s="3"/>
      <c r="G4805" s="13"/>
      <c r="H4805" s="13"/>
      <c r="I4805" s="13"/>
      <c r="J4805" s="46"/>
    </row>
    <row r="4806" spans="1:10" x14ac:dyDescent="0.25">
      <c r="A4806" s="7" t="str">
        <f>IF(C4805="","",IFERROR(IF(VLOOKUP(C4805,'Program Mapping'!B:B,1,FALSE)=C4805,"OK","Fix"),"Fix"))</f>
        <v/>
      </c>
      <c r="C4806" s="32"/>
      <c r="D4806" s="3"/>
      <c r="E4806" s="3"/>
      <c r="G4806" s="13"/>
      <c r="H4806" s="13"/>
      <c r="I4806" s="13"/>
      <c r="J4806" s="46"/>
    </row>
    <row r="4807" spans="1:10" x14ac:dyDescent="0.25">
      <c r="A4807" s="7" t="str">
        <f>IF(C4806="","",IFERROR(IF(VLOOKUP(C4806,'Program Mapping'!B:B,1,FALSE)=C4806,"OK","Fix"),"Fix"))</f>
        <v/>
      </c>
      <c r="C4807" s="32"/>
      <c r="D4807" s="3"/>
      <c r="E4807" s="3"/>
      <c r="G4807" s="13"/>
      <c r="H4807" s="13"/>
      <c r="I4807" s="13"/>
      <c r="J4807" s="46"/>
    </row>
    <row r="4808" spans="1:10" x14ac:dyDescent="0.25">
      <c r="A4808" s="7" t="str">
        <f>IF(C4807="","",IFERROR(IF(VLOOKUP(C4807,'Program Mapping'!B:B,1,FALSE)=C4807,"OK","Fix"),"Fix"))</f>
        <v/>
      </c>
      <c r="C4808" s="32"/>
      <c r="D4808" s="3"/>
      <c r="E4808" s="3"/>
      <c r="G4808" s="13"/>
      <c r="H4808" s="13"/>
      <c r="I4808" s="13"/>
      <c r="J4808" s="46"/>
    </row>
    <row r="4809" spans="1:10" x14ac:dyDescent="0.25">
      <c r="A4809" s="7" t="str">
        <f>IF(C4808="","",IFERROR(IF(VLOOKUP(C4808,'Program Mapping'!B:B,1,FALSE)=C4808,"OK","Fix"),"Fix"))</f>
        <v/>
      </c>
      <c r="C4809" s="32"/>
      <c r="D4809" s="3"/>
      <c r="E4809" s="3"/>
      <c r="G4809" s="13"/>
      <c r="H4809" s="13"/>
      <c r="I4809" s="13"/>
      <c r="J4809" s="46"/>
    </row>
    <row r="4810" spans="1:10" x14ac:dyDescent="0.25">
      <c r="A4810" s="7" t="str">
        <f>IF(C4809="","",IFERROR(IF(VLOOKUP(C4809,'Program Mapping'!B:B,1,FALSE)=C4809,"OK","Fix"),"Fix"))</f>
        <v/>
      </c>
      <c r="C4810" s="32"/>
      <c r="D4810" s="3"/>
      <c r="E4810" s="3"/>
      <c r="G4810" s="13"/>
      <c r="H4810" s="13"/>
      <c r="I4810" s="13"/>
      <c r="J4810" s="46"/>
    </row>
    <row r="4811" spans="1:10" x14ac:dyDescent="0.25">
      <c r="A4811" s="7" t="str">
        <f>IF(C4810="","",IFERROR(IF(VLOOKUP(C4810,'Program Mapping'!B:B,1,FALSE)=C4810,"OK","Fix"),"Fix"))</f>
        <v/>
      </c>
      <c r="C4811" s="32"/>
      <c r="D4811" s="3"/>
      <c r="E4811" s="3"/>
      <c r="G4811" s="13"/>
      <c r="H4811" s="13"/>
      <c r="I4811" s="13"/>
      <c r="J4811" s="46"/>
    </row>
    <row r="4812" spans="1:10" x14ac:dyDescent="0.25">
      <c r="A4812" s="7" t="str">
        <f>IF(C4811="","",IFERROR(IF(VLOOKUP(C4811,'Program Mapping'!B:B,1,FALSE)=C4811,"OK","Fix"),"Fix"))</f>
        <v/>
      </c>
      <c r="C4812" s="32"/>
      <c r="D4812" s="3"/>
      <c r="E4812" s="3"/>
      <c r="G4812" s="13"/>
      <c r="H4812" s="13"/>
      <c r="I4812" s="13"/>
      <c r="J4812" s="46"/>
    </row>
    <row r="4813" spans="1:10" x14ac:dyDescent="0.25">
      <c r="A4813" s="7" t="str">
        <f>IF(C4812="","",IFERROR(IF(VLOOKUP(C4812,'Program Mapping'!B:B,1,FALSE)=C4812,"OK","Fix"),"Fix"))</f>
        <v/>
      </c>
      <c r="C4813" s="32"/>
      <c r="D4813" s="3"/>
      <c r="E4813" s="3"/>
      <c r="G4813" s="13"/>
      <c r="H4813" s="13"/>
      <c r="I4813" s="13"/>
      <c r="J4813" s="46"/>
    </row>
    <row r="4814" spans="1:10" x14ac:dyDescent="0.25">
      <c r="A4814" s="7" t="str">
        <f>IF(C4813="","",IFERROR(IF(VLOOKUP(C4813,'Program Mapping'!B:B,1,FALSE)=C4813,"OK","Fix"),"Fix"))</f>
        <v/>
      </c>
      <c r="C4814" s="32"/>
      <c r="D4814" s="3"/>
      <c r="E4814" s="3"/>
      <c r="G4814" s="13"/>
      <c r="H4814" s="13"/>
      <c r="I4814" s="13"/>
      <c r="J4814" s="46"/>
    </row>
    <row r="4815" spans="1:10" x14ac:dyDescent="0.25">
      <c r="A4815" s="7" t="str">
        <f>IF(C4814="","",IFERROR(IF(VLOOKUP(C4814,'Program Mapping'!B:B,1,FALSE)=C4814,"OK","Fix"),"Fix"))</f>
        <v/>
      </c>
      <c r="C4815" s="32"/>
      <c r="D4815" s="3"/>
      <c r="E4815" s="3"/>
      <c r="G4815" s="13"/>
      <c r="H4815" s="13"/>
      <c r="I4815" s="13"/>
      <c r="J4815" s="46"/>
    </row>
    <row r="4816" spans="1:10" x14ac:dyDescent="0.25">
      <c r="A4816" s="7" t="str">
        <f>IF(C4815="","",IFERROR(IF(VLOOKUP(C4815,'Program Mapping'!B:B,1,FALSE)=C4815,"OK","Fix"),"Fix"))</f>
        <v/>
      </c>
      <c r="C4816" s="32"/>
      <c r="D4816" s="3"/>
      <c r="E4816" s="3"/>
      <c r="G4816" s="13"/>
      <c r="H4816" s="13"/>
      <c r="I4816" s="13"/>
      <c r="J4816" s="46"/>
    </row>
    <row r="4817" spans="1:10" x14ac:dyDescent="0.25">
      <c r="A4817" s="7" t="str">
        <f>IF(C4816="","",IFERROR(IF(VLOOKUP(C4816,'Program Mapping'!B:B,1,FALSE)=C4816,"OK","Fix"),"Fix"))</f>
        <v/>
      </c>
      <c r="C4817" s="32"/>
      <c r="D4817" s="3"/>
      <c r="E4817" s="3"/>
      <c r="G4817" s="13"/>
      <c r="H4817" s="13"/>
      <c r="I4817" s="13"/>
      <c r="J4817" s="46"/>
    </row>
    <row r="4818" spans="1:10" x14ac:dyDescent="0.25">
      <c r="A4818" s="7" t="str">
        <f>IF(C4817="","",IFERROR(IF(VLOOKUP(C4817,'Program Mapping'!B:B,1,FALSE)=C4817,"OK","Fix"),"Fix"))</f>
        <v/>
      </c>
      <c r="C4818" s="32"/>
      <c r="D4818" s="3"/>
      <c r="E4818" s="3"/>
      <c r="G4818" s="13"/>
      <c r="H4818" s="13"/>
      <c r="I4818" s="13"/>
      <c r="J4818" s="46"/>
    </row>
    <row r="4819" spans="1:10" x14ac:dyDescent="0.25">
      <c r="A4819" s="7" t="str">
        <f>IF(C4818="","",IFERROR(IF(VLOOKUP(C4818,'Program Mapping'!B:B,1,FALSE)=C4818,"OK","Fix"),"Fix"))</f>
        <v/>
      </c>
      <c r="C4819" s="32"/>
      <c r="D4819" s="3"/>
      <c r="E4819" s="3"/>
      <c r="G4819" s="13"/>
      <c r="H4819" s="13"/>
      <c r="I4819" s="13"/>
      <c r="J4819" s="46"/>
    </row>
    <row r="4820" spans="1:10" x14ac:dyDescent="0.25">
      <c r="A4820" s="7" t="str">
        <f>IF(C4819="","",IFERROR(IF(VLOOKUP(C4819,'Program Mapping'!B:B,1,FALSE)=C4819,"OK","Fix"),"Fix"))</f>
        <v/>
      </c>
      <c r="C4820" s="32"/>
      <c r="D4820" s="3"/>
      <c r="E4820" s="3"/>
      <c r="G4820" s="13"/>
      <c r="H4820" s="13"/>
      <c r="I4820" s="13"/>
      <c r="J4820" s="46"/>
    </row>
    <row r="4821" spans="1:10" x14ac:dyDescent="0.25">
      <c r="A4821" s="7" t="str">
        <f>IF(C4820="","",IFERROR(IF(VLOOKUP(C4820,'Program Mapping'!B:B,1,FALSE)=C4820,"OK","Fix"),"Fix"))</f>
        <v/>
      </c>
      <c r="C4821" s="32"/>
      <c r="D4821" s="3"/>
      <c r="E4821" s="3"/>
      <c r="G4821" s="13"/>
      <c r="H4821" s="13"/>
      <c r="I4821" s="13"/>
      <c r="J4821" s="46"/>
    </row>
    <row r="4822" spans="1:10" x14ac:dyDescent="0.25">
      <c r="A4822" s="7" t="str">
        <f>IF(C4821="","",IFERROR(IF(VLOOKUP(C4821,'Program Mapping'!B:B,1,FALSE)=C4821,"OK","Fix"),"Fix"))</f>
        <v/>
      </c>
      <c r="C4822" s="32"/>
      <c r="D4822" s="3"/>
      <c r="E4822" s="3"/>
      <c r="G4822" s="13"/>
      <c r="H4822" s="13"/>
      <c r="I4822" s="13"/>
      <c r="J4822" s="46"/>
    </row>
    <row r="4823" spans="1:10" x14ac:dyDescent="0.25">
      <c r="A4823" s="7" t="str">
        <f>IF(C4822="","",IFERROR(IF(VLOOKUP(C4822,'Program Mapping'!B:B,1,FALSE)=C4822,"OK","Fix"),"Fix"))</f>
        <v/>
      </c>
      <c r="C4823" s="32"/>
      <c r="D4823" s="3"/>
      <c r="E4823" s="3"/>
      <c r="G4823" s="13"/>
      <c r="H4823" s="13"/>
      <c r="I4823" s="13"/>
      <c r="J4823" s="46"/>
    </row>
    <row r="4824" spans="1:10" x14ac:dyDescent="0.25">
      <c r="A4824" s="7" t="str">
        <f>IF(C4823="","",IFERROR(IF(VLOOKUP(C4823,'Program Mapping'!B:B,1,FALSE)=C4823,"OK","Fix"),"Fix"))</f>
        <v/>
      </c>
      <c r="C4824" s="32"/>
      <c r="D4824" s="3"/>
      <c r="E4824" s="3"/>
      <c r="G4824" s="13"/>
      <c r="H4824" s="13"/>
      <c r="I4824" s="13"/>
      <c r="J4824" s="46"/>
    </row>
    <row r="4825" spans="1:10" x14ac:dyDescent="0.25">
      <c r="A4825" s="7" t="str">
        <f>IF(C4824="","",IFERROR(IF(VLOOKUP(C4824,'Program Mapping'!B:B,1,FALSE)=C4824,"OK","Fix"),"Fix"))</f>
        <v/>
      </c>
      <c r="C4825" s="32"/>
      <c r="D4825" s="3"/>
      <c r="E4825" s="3"/>
      <c r="G4825" s="13"/>
      <c r="H4825" s="13"/>
      <c r="I4825" s="13"/>
      <c r="J4825" s="46"/>
    </row>
    <row r="4826" spans="1:10" x14ac:dyDescent="0.25">
      <c r="A4826" s="7" t="str">
        <f>IF(C4825="","",IFERROR(IF(VLOOKUP(C4825,'Program Mapping'!B:B,1,FALSE)=C4825,"OK","Fix"),"Fix"))</f>
        <v/>
      </c>
      <c r="C4826" s="32"/>
      <c r="D4826" s="3"/>
      <c r="E4826" s="3"/>
      <c r="G4826" s="13"/>
      <c r="H4826" s="13"/>
      <c r="I4826" s="13"/>
      <c r="J4826" s="46"/>
    </row>
    <row r="4827" spans="1:10" x14ac:dyDescent="0.25">
      <c r="A4827" s="7" t="str">
        <f>IF(C4826="","",IFERROR(IF(VLOOKUP(C4826,'Program Mapping'!B:B,1,FALSE)=C4826,"OK","Fix"),"Fix"))</f>
        <v/>
      </c>
      <c r="C4827" s="32"/>
      <c r="D4827" s="3"/>
      <c r="E4827" s="3"/>
      <c r="G4827" s="13"/>
      <c r="H4827" s="13"/>
      <c r="I4827" s="13"/>
      <c r="J4827" s="46"/>
    </row>
    <row r="4828" spans="1:10" x14ac:dyDescent="0.25">
      <c r="A4828" s="7" t="str">
        <f>IF(C4827="","",IFERROR(IF(VLOOKUP(C4827,'Program Mapping'!B:B,1,FALSE)=C4827,"OK","Fix"),"Fix"))</f>
        <v/>
      </c>
      <c r="C4828" s="32"/>
      <c r="D4828" s="3"/>
      <c r="E4828" s="3"/>
      <c r="G4828" s="13"/>
      <c r="H4828" s="13"/>
      <c r="I4828" s="13"/>
      <c r="J4828" s="46"/>
    </row>
    <row r="4829" spans="1:10" x14ac:dyDescent="0.25">
      <c r="A4829" s="7" t="str">
        <f>IF(C4828="","",IFERROR(IF(VLOOKUP(C4828,'Program Mapping'!B:B,1,FALSE)=C4828,"OK","Fix"),"Fix"))</f>
        <v/>
      </c>
      <c r="C4829" s="32"/>
      <c r="D4829" s="3"/>
      <c r="E4829" s="3"/>
      <c r="G4829" s="13"/>
      <c r="H4829" s="13"/>
      <c r="I4829" s="13"/>
      <c r="J4829" s="46"/>
    </row>
    <row r="4830" spans="1:10" x14ac:dyDescent="0.25">
      <c r="A4830" s="7" t="str">
        <f>IF(C4829="","",IFERROR(IF(VLOOKUP(C4829,'Program Mapping'!B:B,1,FALSE)=C4829,"OK","Fix"),"Fix"))</f>
        <v/>
      </c>
      <c r="C4830" s="32"/>
      <c r="D4830" s="3"/>
      <c r="E4830" s="3"/>
      <c r="G4830" s="13"/>
      <c r="H4830" s="13"/>
      <c r="I4830" s="13"/>
      <c r="J4830" s="46"/>
    </row>
    <row r="4831" spans="1:10" x14ac:dyDescent="0.25">
      <c r="A4831" s="7" t="str">
        <f>IF(C4830="","",IFERROR(IF(VLOOKUP(C4830,'Program Mapping'!B:B,1,FALSE)=C4830,"OK","Fix"),"Fix"))</f>
        <v/>
      </c>
      <c r="C4831" s="32"/>
      <c r="D4831" s="3"/>
      <c r="E4831" s="3"/>
      <c r="G4831" s="13"/>
      <c r="H4831" s="13"/>
      <c r="I4831" s="13"/>
      <c r="J4831" s="46"/>
    </row>
    <row r="4832" spans="1:10" x14ac:dyDescent="0.25">
      <c r="A4832" s="7" t="str">
        <f>IF(C4831="","",IFERROR(IF(VLOOKUP(C4831,'Program Mapping'!B:B,1,FALSE)=C4831,"OK","Fix"),"Fix"))</f>
        <v/>
      </c>
      <c r="C4832" s="32"/>
      <c r="D4832" s="3"/>
      <c r="E4832" s="3"/>
      <c r="G4832" s="13"/>
      <c r="H4832" s="13"/>
      <c r="I4832" s="13"/>
      <c r="J4832" s="46"/>
    </row>
    <row r="4833" spans="1:10" x14ac:dyDescent="0.25">
      <c r="A4833" s="7" t="str">
        <f>IF(C4832="","",IFERROR(IF(VLOOKUP(C4832,'Program Mapping'!B:B,1,FALSE)=C4832,"OK","Fix"),"Fix"))</f>
        <v/>
      </c>
      <c r="C4833" s="32"/>
      <c r="D4833" s="3"/>
      <c r="E4833" s="3"/>
      <c r="G4833" s="13"/>
      <c r="H4833" s="13"/>
      <c r="I4833" s="13"/>
      <c r="J4833" s="46"/>
    </row>
    <row r="4834" spans="1:10" x14ac:dyDescent="0.25">
      <c r="A4834" s="7" t="str">
        <f>IF(C4833="","",IFERROR(IF(VLOOKUP(C4833,'Program Mapping'!B:B,1,FALSE)=C4833,"OK","Fix"),"Fix"))</f>
        <v/>
      </c>
      <c r="C4834" s="32"/>
      <c r="D4834" s="3"/>
      <c r="E4834" s="3"/>
      <c r="G4834" s="13"/>
      <c r="H4834" s="13"/>
      <c r="I4834" s="13"/>
      <c r="J4834" s="46"/>
    </row>
    <row r="4835" spans="1:10" x14ac:dyDescent="0.25">
      <c r="A4835" s="7" t="str">
        <f>IF(C4834="","",IFERROR(IF(VLOOKUP(C4834,'Program Mapping'!B:B,1,FALSE)=C4834,"OK","Fix"),"Fix"))</f>
        <v/>
      </c>
      <c r="C4835" s="32"/>
      <c r="D4835" s="3"/>
      <c r="E4835" s="3"/>
      <c r="G4835" s="13"/>
      <c r="H4835" s="13"/>
      <c r="I4835" s="13"/>
      <c r="J4835" s="46"/>
    </row>
    <row r="4836" spans="1:10" x14ac:dyDescent="0.25">
      <c r="A4836" s="7" t="str">
        <f>IF(C4835="","",IFERROR(IF(VLOOKUP(C4835,'Program Mapping'!B:B,1,FALSE)=C4835,"OK","Fix"),"Fix"))</f>
        <v/>
      </c>
      <c r="C4836" s="32"/>
      <c r="D4836" s="3"/>
      <c r="E4836" s="3"/>
      <c r="G4836" s="13"/>
      <c r="H4836" s="13"/>
      <c r="I4836" s="13"/>
      <c r="J4836" s="46"/>
    </row>
    <row r="4837" spans="1:10" x14ac:dyDescent="0.25">
      <c r="A4837" s="7" t="str">
        <f>IF(C4836="","",IFERROR(IF(VLOOKUP(C4836,'Program Mapping'!B:B,1,FALSE)=C4836,"OK","Fix"),"Fix"))</f>
        <v/>
      </c>
      <c r="C4837" s="32"/>
      <c r="D4837" s="3"/>
      <c r="E4837" s="3"/>
      <c r="G4837" s="13"/>
      <c r="H4837" s="13"/>
      <c r="I4837" s="13"/>
      <c r="J4837" s="46"/>
    </row>
    <row r="4838" spans="1:10" x14ac:dyDescent="0.25">
      <c r="A4838" s="7" t="str">
        <f>IF(C4837="","",IFERROR(IF(VLOOKUP(C4837,'Program Mapping'!B:B,1,FALSE)=C4837,"OK","Fix"),"Fix"))</f>
        <v/>
      </c>
      <c r="C4838" s="32"/>
      <c r="D4838" s="3"/>
      <c r="E4838" s="3"/>
      <c r="G4838" s="13"/>
      <c r="H4838" s="13"/>
      <c r="I4838" s="13"/>
      <c r="J4838" s="46"/>
    </row>
    <row r="4839" spans="1:10" x14ac:dyDescent="0.25">
      <c r="A4839" s="7" t="str">
        <f>IF(C4838="","",IFERROR(IF(VLOOKUP(C4838,'Program Mapping'!B:B,1,FALSE)=C4838,"OK","Fix"),"Fix"))</f>
        <v/>
      </c>
      <c r="C4839" s="32"/>
      <c r="D4839" s="3"/>
      <c r="E4839" s="3"/>
      <c r="G4839" s="13"/>
      <c r="H4839" s="13"/>
      <c r="I4839" s="13"/>
      <c r="J4839" s="46"/>
    </row>
    <row r="4840" spans="1:10" x14ac:dyDescent="0.25">
      <c r="A4840" s="7" t="str">
        <f>IF(C4839="","",IFERROR(IF(VLOOKUP(C4839,'Program Mapping'!B:B,1,FALSE)=C4839,"OK","Fix"),"Fix"))</f>
        <v/>
      </c>
      <c r="C4840" s="32"/>
      <c r="D4840" s="3"/>
      <c r="E4840" s="3"/>
      <c r="G4840" s="13"/>
      <c r="H4840" s="13"/>
      <c r="I4840" s="13"/>
      <c r="J4840" s="46"/>
    </row>
    <row r="4841" spans="1:10" x14ac:dyDescent="0.25">
      <c r="A4841" s="7" t="str">
        <f>IF(C4840="","",IFERROR(IF(VLOOKUP(C4840,'Program Mapping'!B:B,1,FALSE)=C4840,"OK","Fix"),"Fix"))</f>
        <v/>
      </c>
      <c r="C4841" s="32"/>
      <c r="D4841" s="3"/>
      <c r="E4841" s="3"/>
      <c r="G4841" s="13"/>
      <c r="H4841" s="13"/>
      <c r="I4841" s="13"/>
      <c r="J4841" s="46"/>
    </row>
    <row r="4842" spans="1:10" x14ac:dyDescent="0.25">
      <c r="A4842" s="7" t="str">
        <f>IF(C4841="","",IFERROR(IF(VLOOKUP(C4841,'Program Mapping'!B:B,1,FALSE)=C4841,"OK","Fix"),"Fix"))</f>
        <v/>
      </c>
      <c r="C4842" s="32"/>
      <c r="D4842" s="3"/>
      <c r="E4842" s="3"/>
      <c r="G4842" s="13"/>
      <c r="H4842" s="13"/>
      <c r="I4842" s="13"/>
      <c r="J4842" s="46"/>
    </row>
    <row r="4843" spans="1:10" x14ac:dyDescent="0.25">
      <c r="A4843" s="7" t="str">
        <f>IF(C4842="","",IFERROR(IF(VLOOKUP(C4842,'Program Mapping'!B:B,1,FALSE)=C4842,"OK","Fix"),"Fix"))</f>
        <v/>
      </c>
      <c r="C4843" s="32"/>
      <c r="D4843" s="3"/>
      <c r="E4843" s="3"/>
      <c r="G4843" s="13"/>
      <c r="H4843" s="13"/>
      <c r="I4843" s="13"/>
      <c r="J4843" s="46"/>
    </row>
    <row r="4844" spans="1:10" x14ac:dyDescent="0.25">
      <c r="A4844" s="7" t="str">
        <f>IF(C4843="","",IFERROR(IF(VLOOKUP(C4843,'Program Mapping'!B:B,1,FALSE)=C4843,"OK","Fix"),"Fix"))</f>
        <v/>
      </c>
      <c r="C4844" s="32"/>
      <c r="D4844" s="3"/>
      <c r="E4844" s="3"/>
      <c r="G4844" s="13"/>
      <c r="H4844" s="13"/>
      <c r="I4844" s="13"/>
      <c r="J4844" s="46"/>
    </row>
    <row r="4845" spans="1:10" x14ac:dyDescent="0.25">
      <c r="A4845" s="7" t="str">
        <f>IF(C4844="","",IFERROR(IF(VLOOKUP(C4844,'Program Mapping'!B:B,1,FALSE)=C4844,"OK","Fix"),"Fix"))</f>
        <v/>
      </c>
      <c r="C4845" s="32"/>
      <c r="D4845" s="3"/>
      <c r="E4845" s="3"/>
      <c r="G4845" s="13"/>
      <c r="H4845" s="13"/>
      <c r="I4845" s="13"/>
      <c r="J4845" s="46"/>
    </row>
    <row r="4846" spans="1:10" x14ac:dyDescent="0.25">
      <c r="A4846" s="7" t="str">
        <f>IF(C4845="","",IFERROR(IF(VLOOKUP(C4845,'Program Mapping'!B:B,1,FALSE)=C4845,"OK","Fix"),"Fix"))</f>
        <v/>
      </c>
      <c r="C4846" s="32"/>
      <c r="D4846" s="3"/>
      <c r="E4846" s="3"/>
      <c r="G4846" s="13"/>
      <c r="H4846" s="13"/>
      <c r="I4846" s="13"/>
      <c r="J4846" s="46"/>
    </row>
    <row r="4847" spans="1:10" x14ac:dyDescent="0.25">
      <c r="A4847" s="7" t="str">
        <f>IF(C4846="","",IFERROR(IF(VLOOKUP(C4846,'Program Mapping'!B:B,1,FALSE)=C4846,"OK","Fix"),"Fix"))</f>
        <v/>
      </c>
      <c r="C4847" s="32"/>
      <c r="D4847" s="3"/>
      <c r="E4847" s="3"/>
      <c r="G4847" s="13"/>
      <c r="H4847" s="13"/>
      <c r="I4847" s="13"/>
      <c r="J4847" s="46"/>
    </row>
    <row r="4848" spans="1:10" x14ac:dyDescent="0.25">
      <c r="A4848" s="7" t="str">
        <f>IF(C4847="","",IFERROR(IF(VLOOKUP(C4847,'Program Mapping'!B:B,1,FALSE)=C4847,"OK","Fix"),"Fix"))</f>
        <v/>
      </c>
      <c r="C4848" s="32"/>
      <c r="D4848" s="3"/>
      <c r="E4848" s="3"/>
      <c r="G4848" s="13"/>
      <c r="H4848" s="13"/>
      <c r="I4848" s="13"/>
      <c r="J4848" s="46"/>
    </row>
    <row r="4849" spans="1:10" x14ac:dyDescent="0.25">
      <c r="A4849" s="7" t="str">
        <f>IF(C4848="","",IFERROR(IF(VLOOKUP(C4848,'Program Mapping'!B:B,1,FALSE)=C4848,"OK","Fix"),"Fix"))</f>
        <v/>
      </c>
      <c r="C4849" s="32"/>
      <c r="D4849" s="3"/>
      <c r="E4849" s="3"/>
      <c r="G4849" s="13"/>
      <c r="H4849" s="13"/>
      <c r="I4849" s="13"/>
      <c r="J4849" s="46"/>
    </row>
    <row r="4850" spans="1:10" x14ac:dyDescent="0.25">
      <c r="A4850" s="7" t="str">
        <f>IF(C4849="","",IFERROR(IF(VLOOKUP(C4849,'Program Mapping'!B:B,1,FALSE)=C4849,"OK","Fix"),"Fix"))</f>
        <v/>
      </c>
      <c r="C4850" s="32"/>
      <c r="D4850" s="3"/>
      <c r="E4850" s="3"/>
      <c r="G4850" s="13"/>
      <c r="H4850" s="13"/>
      <c r="I4850" s="13"/>
      <c r="J4850" s="46"/>
    </row>
    <row r="4851" spans="1:10" x14ac:dyDescent="0.25">
      <c r="A4851" s="7" t="str">
        <f>IF(C4850="","",IFERROR(IF(VLOOKUP(C4850,'Program Mapping'!B:B,1,FALSE)=C4850,"OK","Fix"),"Fix"))</f>
        <v/>
      </c>
      <c r="C4851" s="32"/>
      <c r="D4851" s="3"/>
      <c r="E4851" s="3"/>
      <c r="G4851" s="13"/>
      <c r="H4851" s="13"/>
      <c r="I4851" s="13"/>
      <c r="J4851" s="46"/>
    </row>
    <row r="4852" spans="1:10" x14ac:dyDescent="0.25">
      <c r="A4852" s="7" t="str">
        <f>IF(C4851="","",IFERROR(IF(VLOOKUP(C4851,'Program Mapping'!B:B,1,FALSE)=C4851,"OK","Fix"),"Fix"))</f>
        <v/>
      </c>
      <c r="C4852" s="32"/>
      <c r="D4852" s="3"/>
      <c r="E4852" s="3"/>
      <c r="G4852" s="13"/>
      <c r="H4852" s="13"/>
      <c r="I4852" s="13"/>
      <c r="J4852" s="46"/>
    </row>
    <row r="4853" spans="1:10" x14ac:dyDescent="0.25">
      <c r="A4853" s="7" t="str">
        <f>IF(C4852="","",IFERROR(IF(VLOOKUP(C4852,'Program Mapping'!B:B,1,FALSE)=C4852,"OK","Fix"),"Fix"))</f>
        <v/>
      </c>
      <c r="C4853" s="32"/>
      <c r="D4853" s="3"/>
      <c r="E4853" s="3"/>
      <c r="G4853" s="13"/>
      <c r="H4853" s="13"/>
      <c r="I4853" s="13"/>
      <c r="J4853" s="46"/>
    </row>
    <row r="4854" spans="1:10" x14ac:dyDescent="0.25">
      <c r="A4854" s="7" t="str">
        <f>IF(C4853="","",IFERROR(IF(VLOOKUP(C4853,'Program Mapping'!B:B,1,FALSE)=C4853,"OK","Fix"),"Fix"))</f>
        <v/>
      </c>
      <c r="C4854" s="32"/>
      <c r="D4854" s="3"/>
      <c r="E4854" s="3"/>
      <c r="G4854" s="13"/>
      <c r="H4854" s="13"/>
      <c r="I4854" s="13"/>
      <c r="J4854" s="46"/>
    </row>
    <row r="4855" spans="1:10" x14ac:dyDescent="0.25">
      <c r="A4855" s="7" t="str">
        <f>IF(C4854="","",IFERROR(IF(VLOOKUP(C4854,'Program Mapping'!B:B,1,FALSE)=C4854,"OK","Fix"),"Fix"))</f>
        <v/>
      </c>
      <c r="C4855" s="32"/>
      <c r="D4855" s="3"/>
      <c r="E4855" s="3"/>
      <c r="G4855" s="13"/>
      <c r="H4855" s="13"/>
      <c r="I4855" s="13"/>
      <c r="J4855" s="46"/>
    </row>
    <row r="4856" spans="1:10" x14ac:dyDescent="0.25">
      <c r="A4856" s="7" t="str">
        <f>IF(C4855="","",IFERROR(IF(VLOOKUP(C4855,'Program Mapping'!B:B,1,FALSE)=C4855,"OK","Fix"),"Fix"))</f>
        <v/>
      </c>
      <c r="C4856" s="32"/>
      <c r="D4856" s="3"/>
      <c r="E4856" s="3"/>
      <c r="G4856" s="13"/>
      <c r="H4856" s="13"/>
      <c r="I4856" s="13"/>
      <c r="J4856" s="46"/>
    </row>
    <row r="4857" spans="1:10" x14ac:dyDescent="0.25">
      <c r="A4857" s="7" t="str">
        <f>IF(C4856="","",IFERROR(IF(VLOOKUP(C4856,'Program Mapping'!B:B,1,FALSE)=C4856,"OK","Fix"),"Fix"))</f>
        <v/>
      </c>
      <c r="C4857" s="32"/>
      <c r="D4857" s="3"/>
      <c r="E4857" s="3"/>
      <c r="G4857" s="13"/>
      <c r="H4857" s="13"/>
      <c r="I4857" s="13"/>
      <c r="J4857" s="46"/>
    </row>
    <row r="4858" spans="1:10" x14ac:dyDescent="0.25">
      <c r="A4858" s="7" t="str">
        <f>IF(C4857="","",IFERROR(IF(VLOOKUP(C4857,'Program Mapping'!B:B,1,FALSE)=C4857,"OK","Fix"),"Fix"))</f>
        <v/>
      </c>
      <c r="C4858" s="32"/>
      <c r="D4858" s="3"/>
      <c r="E4858" s="3"/>
      <c r="G4858" s="13"/>
      <c r="H4858" s="13"/>
      <c r="I4858" s="13"/>
      <c r="J4858" s="46"/>
    </row>
    <row r="4859" spans="1:10" x14ac:dyDescent="0.25">
      <c r="A4859" s="7" t="str">
        <f>IF(C4858="","",IFERROR(IF(VLOOKUP(C4858,'Program Mapping'!B:B,1,FALSE)=C4858,"OK","Fix"),"Fix"))</f>
        <v/>
      </c>
      <c r="C4859" s="32"/>
      <c r="D4859" s="3"/>
      <c r="E4859" s="3"/>
      <c r="G4859" s="13"/>
      <c r="H4859" s="13"/>
      <c r="I4859" s="13"/>
      <c r="J4859" s="46"/>
    </row>
    <row r="4860" spans="1:10" x14ac:dyDescent="0.25">
      <c r="A4860" s="7" t="str">
        <f>IF(C4859="","",IFERROR(IF(VLOOKUP(C4859,'Program Mapping'!B:B,1,FALSE)=C4859,"OK","Fix"),"Fix"))</f>
        <v/>
      </c>
      <c r="C4860" s="32"/>
      <c r="D4860" s="3"/>
      <c r="E4860" s="3"/>
      <c r="G4860" s="13"/>
      <c r="H4860" s="13"/>
      <c r="I4860" s="13"/>
      <c r="J4860" s="46"/>
    </row>
    <row r="4861" spans="1:10" x14ac:dyDescent="0.25">
      <c r="A4861" s="7" t="str">
        <f>IF(C4860="","",IFERROR(IF(VLOOKUP(C4860,'Program Mapping'!B:B,1,FALSE)=C4860,"OK","Fix"),"Fix"))</f>
        <v/>
      </c>
      <c r="C4861" s="32"/>
      <c r="D4861" s="3"/>
      <c r="E4861" s="3"/>
      <c r="G4861" s="13"/>
      <c r="H4861" s="13"/>
      <c r="I4861" s="13"/>
      <c r="J4861" s="46"/>
    </row>
    <row r="4862" spans="1:10" x14ac:dyDescent="0.25">
      <c r="A4862" s="7" t="str">
        <f>IF(C4861="","",IFERROR(IF(VLOOKUP(C4861,'Program Mapping'!B:B,1,FALSE)=C4861,"OK","Fix"),"Fix"))</f>
        <v/>
      </c>
      <c r="C4862" s="32"/>
      <c r="D4862" s="3"/>
      <c r="E4862" s="3"/>
      <c r="G4862" s="13"/>
      <c r="H4862" s="13"/>
      <c r="I4862" s="13"/>
      <c r="J4862" s="46"/>
    </row>
    <row r="4863" spans="1:10" x14ac:dyDescent="0.25">
      <c r="A4863" s="7" t="str">
        <f>IF(C4862="","",IFERROR(IF(VLOOKUP(C4862,'Program Mapping'!B:B,1,FALSE)=C4862,"OK","Fix"),"Fix"))</f>
        <v/>
      </c>
      <c r="C4863" s="32"/>
      <c r="D4863" s="3"/>
      <c r="E4863" s="3"/>
      <c r="G4863" s="13"/>
      <c r="H4863" s="13"/>
      <c r="I4863" s="13"/>
      <c r="J4863" s="46"/>
    </row>
    <row r="4864" spans="1:10" x14ac:dyDescent="0.25">
      <c r="A4864" s="7" t="str">
        <f>IF(C4863="","",IFERROR(IF(VLOOKUP(C4863,'Program Mapping'!B:B,1,FALSE)=C4863,"OK","Fix"),"Fix"))</f>
        <v/>
      </c>
      <c r="C4864" s="32"/>
      <c r="D4864" s="3"/>
      <c r="E4864" s="3"/>
      <c r="G4864" s="13"/>
      <c r="H4864" s="13"/>
      <c r="I4864" s="13"/>
      <c r="J4864" s="46"/>
    </row>
    <row r="4865" spans="1:10" x14ac:dyDescent="0.25">
      <c r="A4865" s="7" t="str">
        <f>IF(C4864="","",IFERROR(IF(VLOOKUP(C4864,'Program Mapping'!B:B,1,FALSE)=C4864,"OK","Fix"),"Fix"))</f>
        <v/>
      </c>
      <c r="C4865" s="32"/>
      <c r="D4865" s="3"/>
      <c r="E4865" s="3"/>
      <c r="G4865" s="13"/>
      <c r="H4865" s="13"/>
      <c r="I4865" s="13"/>
      <c r="J4865" s="46"/>
    </row>
    <row r="4866" spans="1:10" x14ac:dyDescent="0.25">
      <c r="A4866" s="7" t="str">
        <f>IF(C4865="","",IFERROR(IF(VLOOKUP(C4865,'Program Mapping'!B:B,1,FALSE)=C4865,"OK","Fix"),"Fix"))</f>
        <v/>
      </c>
      <c r="C4866" s="32"/>
      <c r="D4866" s="3"/>
      <c r="E4866" s="3"/>
      <c r="G4866" s="13"/>
      <c r="H4866" s="13"/>
      <c r="I4866" s="13"/>
      <c r="J4866" s="46"/>
    </row>
    <row r="4867" spans="1:10" x14ac:dyDescent="0.25">
      <c r="A4867" s="7" t="str">
        <f>IF(C4866="","",IFERROR(IF(VLOOKUP(C4866,'Program Mapping'!B:B,1,FALSE)=C4866,"OK","Fix"),"Fix"))</f>
        <v/>
      </c>
      <c r="C4867" s="32"/>
      <c r="D4867" s="3"/>
      <c r="E4867" s="3"/>
      <c r="G4867" s="13"/>
      <c r="H4867" s="13"/>
      <c r="I4867" s="13"/>
      <c r="J4867" s="46"/>
    </row>
    <row r="4868" spans="1:10" x14ac:dyDescent="0.25">
      <c r="A4868" s="7" t="str">
        <f>IF(C4867="","",IFERROR(IF(VLOOKUP(C4867,'Program Mapping'!B:B,1,FALSE)=C4867,"OK","Fix"),"Fix"))</f>
        <v/>
      </c>
      <c r="C4868" s="32"/>
      <c r="D4868" s="3"/>
      <c r="E4868" s="3"/>
      <c r="G4868" s="13"/>
      <c r="H4868" s="13"/>
      <c r="I4868" s="13"/>
      <c r="J4868" s="46"/>
    </row>
    <row r="4869" spans="1:10" x14ac:dyDescent="0.25">
      <c r="A4869" s="7" t="str">
        <f>IF(C4868="","",IFERROR(IF(VLOOKUP(C4868,'Program Mapping'!B:B,1,FALSE)=C4868,"OK","Fix"),"Fix"))</f>
        <v/>
      </c>
      <c r="C4869" s="32"/>
      <c r="D4869" s="3"/>
      <c r="E4869" s="3"/>
      <c r="G4869" s="13"/>
      <c r="H4869" s="13"/>
      <c r="I4869" s="13"/>
      <c r="J4869" s="46"/>
    </row>
    <row r="4870" spans="1:10" x14ac:dyDescent="0.25">
      <c r="A4870" s="7" t="str">
        <f>IF(C4869="","",IFERROR(IF(VLOOKUP(C4869,'Program Mapping'!B:B,1,FALSE)=C4869,"OK","Fix"),"Fix"))</f>
        <v/>
      </c>
      <c r="C4870" s="32"/>
      <c r="D4870" s="3"/>
      <c r="E4870" s="3"/>
      <c r="G4870" s="13"/>
      <c r="H4870" s="13"/>
      <c r="I4870" s="13"/>
      <c r="J4870" s="46"/>
    </row>
    <row r="4871" spans="1:10" x14ac:dyDescent="0.25">
      <c r="A4871" s="7" t="str">
        <f>IF(C4870="","",IFERROR(IF(VLOOKUP(C4870,'Program Mapping'!B:B,1,FALSE)=C4870,"OK","Fix"),"Fix"))</f>
        <v/>
      </c>
      <c r="C4871" s="32"/>
      <c r="D4871" s="3"/>
      <c r="E4871" s="3"/>
      <c r="G4871" s="13"/>
      <c r="H4871" s="13"/>
      <c r="I4871" s="13"/>
      <c r="J4871" s="46"/>
    </row>
    <row r="4872" spans="1:10" x14ac:dyDescent="0.25">
      <c r="A4872" s="7" t="str">
        <f>IF(C4871="","",IFERROR(IF(VLOOKUP(C4871,'Program Mapping'!B:B,1,FALSE)=C4871,"OK","Fix"),"Fix"))</f>
        <v/>
      </c>
      <c r="C4872" s="32"/>
      <c r="D4872" s="3"/>
      <c r="E4872" s="3"/>
      <c r="G4872" s="13"/>
      <c r="H4872" s="13"/>
      <c r="I4872" s="13"/>
      <c r="J4872" s="46"/>
    </row>
    <row r="4873" spans="1:10" x14ac:dyDescent="0.25">
      <c r="A4873" s="7" t="str">
        <f>IF(C4872="","",IFERROR(IF(VLOOKUP(C4872,'Program Mapping'!B:B,1,FALSE)=C4872,"OK","Fix"),"Fix"))</f>
        <v/>
      </c>
      <c r="C4873" s="32"/>
      <c r="D4873" s="3"/>
      <c r="E4873" s="3"/>
      <c r="G4873" s="13"/>
      <c r="H4873" s="13"/>
      <c r="I4873" s="13"/>
      <c r="J4873" s="46"/>
    </row>
    <row r="4874" spans="1:10" x14ac:dyDescent="0.25">
      <c r="A4874" s="7" t="str">
        <f>IF(C4873="","",IFERROR(IF(VLOOKUP(C4873,'Program Mapping'!B:B,1,FALSE)=C4873,"OK","Fix"),"Fix"))</f>
        <v/>
      </c>
      <c r="C4874" s="32"/>
      <c r="D4874" s="3"/>
      <c r="E4874" s="3"/>
      <c r="G4874" s="13"/>
      <c r="H4874" s="13"/>
      <c r="I4874" s="13"/>
      <c r="J4874" s="46"/>
    </row>
    <row r="4875" spans="1:10" x14ac:dyDescent="0.25">
      <c r="A4875" s="7" t="str">
        <f>IF(C4874="","",IFERROR(IF(VLOOKUP(C4874,'Program Mapping'!B:B,1,FALSE)=C4874,"OK","Fix"),"Fix"))</f>
        <v/>
      </c>
      <c r="C4875" s="32"/>
      <c r="D4875" s="3"/>
      <c r="E4875" s="3"/>
      <c r="G4875" s="13"/>
      <c r="H4875" s="13"/>
      <c r="I4875" s="13"/>
      <c r="J4875" s="46"/>
    </row>
    <row r="4876" spans="1:10" x14ac:dyDescent="0.25">
      <c r="A4876" s="7" t="str">
        <f>IF(C4875="","",IFERROR(IF(VLOOKUP(C4875,'Program Mapping'!B:B,1,FALSE)=C4875,"OK","Fix"),"Fix"))</f>
        <v/>
      </c>
      <c r="C4876" s="32"/>
      <c r="D4876" s="3"/>
      <c r="E4876" s="3"/>
      <c r="G4876" s="13"/>
      <c r="H4876" s="13"/>
      <c r="I4876" s="13"/>
      <c r="J4876" s="46"/>
    </row>
    <row r="4877" spans="1:10" x14ac:dyDescent="0.25">
      <c r="A4877" s="7" t="str">
        <f>IF(C4876="","",IFERROR(IF(VLOOKUP(C4876,'Program Mapping'!B:B,1,FALSE)=C4876,"OK","Fix"),"Fix"))</f>
        <v/>
      </c>
      <c r="C4877" s="32"/>
      <c r="D4877" s="3"/>
      <c r="E4877" s="3"/>
      <c r="G4877" s="13"/>
      <c r="H4877" s="13"/>
      <c r="I4877" s="13"/>
      <c r="J4877" s="46"/>
    </row>
    <row r="4878" spans="1:10" x14ac:dyDescent="0.25">
      <c r="A4878" s="7" t="str">
        <f>IF(C4877="","",IFERROR(IF(VLOOKUP(C4877,'Program Mapping'!B:B,1,FALSE)=C4877,"OK","Fix"),"Fix"))</f>
        <v/>
      </c>
      <c r="C4878" s="32"/>
      <c r="D4878" s="3"/>
      <c r="E4878" s="3"/>
      <c r="G4878" s="13"/>
      <c r="H4878" s="13"/>
      <c r="I4878" s="13"/>
      <c r="J4878" s="46"/>
    </row>
    <row r="4879" spans="1:10" x14ac:dyDescent="0.25">
      <c r="A4879" s="7" t="str">
        <f>IF(C4878="","",IFERROR(IF(VLOOKUP(C4878,'Program Mapping'!B:B,1,FALSE)=C4878,"OK","Fix"),"Fix"))</f>
        <v/>
      </c>
      <c r="C4879" s="32"/>
      <c r="D4879" s="3"/>
      <c r="E4879" s="3"/>
      <c r="G4879" s="13"/>
      <c r="H4879" s="13"/>
      <c r="I4879" s="13"/>
      <c r="J4879" s="46"/>
    </row>
    <row r="4880" spans="1:10" x14ac:dyDescent="0.25">
      <c r="A4880" s="7" t="str">
        <f>IF(C4879="","",IFERROR(IF(VLOOKUP(C4879,'Program Mapping'!B:B,1,FALSE)=C4879,"OK","Fix"),"Fix"))</f>
        <v/>
      </c>
      <c r="C4880" s="32"/>
      <c r="D4880" s="3"/>
      <c r="E4880" s="3"/>
      <c r="G4880" s="13"/>
      <c r="H4880" s="13"/>
      <c r="I4880" s="13"/>
      <c r="J4880" s="46"/>
    </row>
    <row r="4881" spans="1:10" x14ac:dyDescent="0.25">
      <c r="A4881" s="7" t="str">
        <f>IF(C4880="","",IFERROR(IF(VLOOKUP(C4880,'Program Mapping'!B:B,1,FALSE)=C4880,"OK","Fix"),"Fix"))</f>
        <v/>
      </c>
      <c r="C4881" s="32"/>
      <c r="D4881" s="3"/>
      <c r="E4881" s="3"/>
      <c r="G4881" s="13"/>
      <c r="H4881" s="13"/>
      <c r="I4881" s="13"/>
      <c r="J4881" s="46"/>
    </row>
    <row r="4882" spans="1:10" x14ac:dyDescent="0.25">
      <c r="A4882" s="7" t="str">
        <f>IF(C4881="","",IFERROR(IF(VLOOKUP(C4881,'Program Mapping'!B:B,1,FALSE)=C4881,"OK","Fix"),"Fix"))</f>
        <v/>
      </c>
      <c r="C4882" s="32"/>
      <c r="D4882" s="3"/>
      <c r="E4882" s="3"/>
      <c r="G4882" s="13"/>
      <c r="H4882" s="13"/>
      <c r="I4882" s="13"/>
      <c r="J4882" s="46"/>
    </row>
    <row r="4883" spans="1:10" x14ac:dyDescent="0.25">
      <c r="A4883" s="7" t="str">
        <f>IF(C4882="","",IFERROR(IF(VLOOKUP(C4882,'Program Mapping'!B:B,1,FALSE)=C4882,"OK","Fix"),"Fix"))</f>
        <v/>
      </c>
      <c r="C4883" s="32"/>
      <c r="D4883" s="3"/>
      <c r="E4883" s="3"/>
      <c r="G4883" s="13"/>
      <c r="H4883" s="13"/>
      <c r="I4883" s="13"/>
      <c r="J4883" s="46"/>
    </row>
    <row r="4884" spans="1:10" x14ac:dyDescent="0.25">
      <c r="A4884" s="7" t="str">
        <f>IF(C4883="","",IFERROR(IF(VLOOKUP(C4883,'Program Mapping'!B:B,1,FALSE)=C4883,"OK","Fix"),"Fix"))</f>
        <v/>
      </c>
      <c r="C4884" s="32"/>
      <c r="D4884" s="3"/>
      <c r="E4884" s="3"/>
      <c r="G4884" s="13"/>
      <c r="H4884" s="13"/>
      <c r="I4884" s="13"/>
      <c r="J4884" s="46"/>
    </row>
    <row r="4885" spans="1:10" x14ac:dyDescent="0.25">
      <c r="A4885" s="7" t="str">
        <f>IF(C4884="","",IFERROR(IF(VLOOKUP(C4884,'Program Mapping'!B:B,1,FALSE)=C4884,"OK","Fix"),"Fix"))</f>
        <v/>
      </c>
      <c r="C4885" s="32"/>
      <c r="D4885" s="3"/>
      <c r="E4885" s="3"/>
      <c r="G4885" s="13"/>
      <c r="H4885" s="13"/>
      <c r="I4885" s="13"/>
      <c r="J4885" s="46"/>
    </row>
    <row r="4886" spans="1:10" x14ac:dyDescent="0.25">
      <c r="A4886" s="7" t="str">
        <f>IF(C4885="","",IFERROR(IF(VLOOKUP(C4885,'Program Mapping'!B:B,1,FALSE)=C4885,"OK","Fix"),"Fix"))</f>
        <v/>
      </c>
      <c r="C4886" s="32"/>
      <c r="D4886" s="3"/>
      <c r="E4886" s="3"/>
      <c r="G4886" s="13"/>
      <c r="H4886" s="13"/>
      <c r="I4886" s="13"/>
      <c r="J4886" s="46"/>
    </row>
    <row r="4887" spans="1:10" x14ac:dyDescent="0.25">
      <c r="A4887" s="7" t="str">
        <f>IF(C4886="","",IFERROR(IF(VLOOKUP(C4886,'Program Mapping'!B:B,1,FALSE)=C4886,"OK","Fix"),"Fix"))</f>
        <v/>
      </c>
      <c r="C4887" s="32"/>
      <c r="D4887" s="3"/>
      <c r="E4887" s="3"/>
      <c r="G4887" s="13"/>
      <c r="H4887" s="13"/>
      <c r="I4887" s="13"/>
      <c r="J4887" s="46"/>
    </row>
    <row r="4888" spans="1:10" x14ac:dyDescent="0.25">
      <c r="A4888" s="7" t="str">
        <f>IF(C4887="","",IFERROR(IF(VLOOKUP(C4887,'Program Mapping'!B:B,1,FALSE)=C4887,"OK","Fix"),"Fix"))</f>
        <v/>
      </c>
      <c r="C4888" s="32"/>
      <c r="D4888" s="3"/>
      <c r="E4888" s="3"/>
      <c r="G4888" s="13"/>
      <c r="H4888" s="13"/>
      <c r="I4888" s="13"/>
      <c r="J4888" s="46"/>
    </row>
    <row r="4889" spans="1:10" x14ac:dyDescent="0.25">
      <c r="A4889" s="7" t="str">
        <f>IF(C4888="","",IFERROR(IF(VLOOKUP(C4888,'Program Mapping'!B:B,1,FALSE)=C4888,"OK","Fix"),"Fix"))</f>
        <v/>
      </c>
      <c r="C4889" s="32"/>
      <c r="D4889" s="3"/>
      <c r="E4889" s="3"/>
      <c r="G4889" s="13"/>
      <c r="H4889" s="13"/>
      <c r="I4889" s="13"/>
      <c r="J4889" s="46"/>
    </row>
    <row r="4890" spans="1:10" x14ac:dyDescent="0.25">
      <c r="A4890" s="7" t="str">
        <f>IF(C4889="","",IFERROR(IF(VLOOKUP(C4889,'Program Mapping'!B:B,1,FALSE)=C4889,"OK","Fix"),"Fix"))</f>
        <v/>
      </c>
      <c r="C4890" s="32"/>
      <c r="D4890" s="3"/>
      <c r="E4890" s="3"/>
      <c r="G4890" s="13"/>
      <c r="H4890" s="13"/>
      <c r="I4890" s="13"/>
      <c r="J4890" s="46"/>
    </row>
    <row r="4891" spans="1:10" x14ac:dyDescent="0.25">
      <c r="A4891" s="7" t="str">
        <f>IF(C4890="","",IFERROR(IF(VLOOKUP(C4890,'Program Mapping'!B:B,1,FALSE)=C4890,"OK","Fix"),"Fix"))</f>
        <v/>
      </c>
      <c r="C4891" s="32"/>
      <c r="D4891" s="3"/>
      <c r="E4891" s="3"/>
      <c r="G4891" s="13"/>
      <c r="H4891" s="13"/>
      <c r="I4891" s="13"/>
      <c r="J4891" s="46"/>
    </row>
    <row r="4892" spans="1:10" x14ac:dyDescent="0.25">
      <c r="A4892" s="7" t="str">
        <f>IF(C4891="","",IFERROR(IF(VLOOKUP(C4891,'Program Mapping'!B:B,1,FALSE)=C4891,"OK","Fix"),"Fix"))</f>
        <v/>
      </c>
      <c r="C4892" s="32"/>
      <c r="D4892" s="3"/>
      <c r="E4892" s="3"/>
      <c r="G4892" s="13"/>
      <c r="H4892" s="13"/>
      <c r="I4892" s="13"/>
      <c r="J4892" s="46"/>
    </row>
    <row r="4893" spans="1:10" x14ac:dyDescent="0.25">
      <c r="A4893" s="7" t="str">
        <f>IF(C4892="","",IFERROR(IF(VLOOKUP(C4892,'Program Mapping'!B:B,1,FALSE)=C4892,"OK","Fix"),"Fix"))</f>
        <v/>
      </c>
      <c r="C4893" s="32"/>
      <c r="D4893" s="3"/>
      <c r="E4893" s="3"/>
      <c r="G4893" s="13"/>
      <c r="H4893" s="13"/>
      <c r="I4893" s="13"/>
      <c r="J4893" s="46"/>
    </row>
    <row r="4894" spans="1:10" x14ac:dyDescent="0.25">
      <c r="A4894" s="7" t="str">
        <f>IF(C4893="","",IFERROR(IF(VLOOKUP(C4893,'Program Mapping'!B:B,1,FALSE)=C4893,"OK","Fix"),"Fix"))</f>
        <v/>
      </c>
      <c r="C4894" s="32"/>
      <c r="D4894" s="3"/>
      <c r="E4894" s="3"/>
      <c r="G4894" s="13"/>
      <c r="H4894" s="13"/>
      <c r="I4894" s="13"/>
      <c r="J4894" s="46"/>
    </row>
    <row r="4895" spans="1:10" x14ac:dyDescent="0.25">
      <c r="A4895" s="7" t="str">
        <f>IF(C4894="","",IFERROR(IF(VLOOKUP(C4894,'Program Mapping'!B:B,1,FALSE)=C4894,"OK","Fix"),"Fix"))</f>
        <v/>
      </c>
      <c r="C4895" s="32"/>
      <c r="D4895" s="3"/>
      <c r="E4895" s="3"/>
      <c r="G4895" s="13"/>
      <c r="H4895" s="13"/>
      <c r="I4895" s="13"/>
      <c r="J4895" s="46"/>
    </row>
    <row r="4896" spans="1:10" x14ac:dyDescent="0.25">
      <c r="A4896" s="7" t="str">
        <f>IF(C4895="","",IFERROR(IF(VLOOKUP(C4895,'Program Mapping'!B:B,1,FALSE)=C4895,"OK","Fix"),"Fix"))</f>
        <v/>
      </c>
      <c r="C4896" s="32"/>
      <c r="D4896" s="3"/>
      <c r="E4896" s="3"/>
      <c r="G4896" s="13"/>
      <c r="H4896" s="13"/>
      <c r="I4896" s="13"/>
      <c r="J4896" s="46"/>
    </row>
    <row r="4897" spans="1:10" x14ac:dyDescent="0.25">
      <c r="A4897" s="7" t="str">
        <f>IF(C4896="","",IFERROR(IF(VLOOKUP(C4896,'Program Mapping'!B:B,1,FALSE)=C4896,"OK","Fix"),"Fix"))</f>
        <v/>
      </c>
      <c r="C4897" s="32"/>
      <c r="D4897" s="3"/>
      <c r="E4897" s="3"/>
      <c r="G4897" s="13"/>
      <c r="H4897" s="13"/>
      <c r="I4897" s="13"/>
      <c r="J4897" s="46"/>
    </row>
    <row r="4898" spans="1:10" x14ac:dyDescent="0.25">
      <c r="A4898" s="7" t="str">
        <f>IF(C4897="","",IFERROR(IF(VLOOKUP(C4897,'Program Mapping'!B:B,1,FALSE)=C4897,"OK","Fix"),"Fix"))</f>
        <v/>
      </c>
      <c r="C4898" s="32"/>
      <c r="D4898" s="3"/>
      <c r="E4898" s="3"/>
      <c r="G4898" s="13"/>
      <c r="H4898" s="13"/>
      <c r="I4898" s="13"/>
      <c r="J4898" s="46"/>
    </row>
    <row r="4899" spans="1:10" x14ac:dyDescent="0.25">
      <c r="A4899" s="7" t="str">
        <f>IF(C4898="","",IFERROR(IF(VLOOKUP(C4898,'Program Mapping'!B:B,1,FALSE)=C4898,"OK","Fix"),"Fix"))</f>
        <v/>
      </c>
      <c r="C4899" s="32"/>
      <c r="D4899" s="3"/>
      <c r="E4899" s="3"/>
      <c r="G4899" s="13"/>
      <c r="H4899" s="13"/>
      <c r="I4899" s="13"/>
      <c r="J4899" s="46"/>
    </row>
    <row r="4900" spans="1:10" x14ac:dyDescent="0.25">
      <c r="A4900" s="7" t="str">
        <f>IF(C4899="","",IFERROR(IF(VLOOKUP(C4899,'Program Mapping'!B:B,1,FALSE)=C4899,"OK","Fix"),"Fix"))</f>
        <v/>
      </c>
      <c r="C4900" s="32"/>
      <c r="D4900" s="3"/>
      <c r="E4900" s="3"/>
      <c r="G4900" s="13"/>
      <c r="H4900" s="13"/>
      <c r="I4900" s="13"/>
      <c r="J4900" s="46"/>
    </row>
    <row r="4901" spans="1:10" x14ac:dyDescent="0.25">
      <c r="A4901" s="7" t="str">
        <f>IF(C4900="","",IFERROR(IF(VLOOKUP(C4900,'Program Mapping'!B:B,1,FALSE)=C4900,"OK","Fix"),"Fix"))</f>
        <v/>
      </c>
      <c r="C4901" s="32"/>
      <c r="D4901" s="3"/>
      <c r="E4901" s="3"/>
      <c r="G4901" s="13"/>
      <c r="H4901" s="13"/>
      <c r="I4901" s="13"/>
      <c r="J4901" s="46"/>
    </row>
    <row r="4902" spans="1:10" x14ac:dyDescent="0.25">
      <c r="A4902" s="7" t="str">
        <f>IF(C4901="","",IFERROR(IF(VLOOKUP(C4901,'Program Mapping'!B:B,1,FALSE)=C4901,"OK","Fix"),"Fix"))</f>
        <v/>
      </c>
      <c r="C4902" s="32"/>
      <c r="D4902" s="3"/>
      <c r="E4902" s="3"/>
      <c r="G4902" s="13"/>
      <c r="H4902" s="13"/>
      <c r="I4902" s="13"/>
      <c r="J4902" s="46"/>
    </row>
    <row r="4903" spans="1:10" x14ac:dyDescent="0.25">
      <c r="A4903" s="7" t="str">
        <f>IF(C4902="","",IFERROR(IF(VLOOKUP(C4902,'Program Mapping'!B:B,1,FALSE)=C4902,"OK","Fix"),"Fix"))</f>
        <v/>
      </c>
      <c r="C4903" s="32"/>
      <c r="D4903" s="3"/>
      <c r="E4903" s="3"/>
      <c r="G4903" s="13"/>
      <c r="H4903" s="13"/>
      <c r="I4903" s="13"/>
      <c r="J4903" s="46"/>
    </row>
    <row r="4904" spans="1:10" x14ac:dyDescent="0.25">
      <c r="A4904" s="7" t="str">
        <f>IF(C4903="","",IFERROR(IF(VLOOKUP(C4903,'Program Mapping'!B:B,1,FALSE)=C4903,"OK","Fix"),"Fix"))</f>
        <v/>
      </c>
      <c r="C4904" s="32"/>
      <c r="D4904" s="3"/>
      <c r="E4904" s="3"/>
      <c r="G4904" s="13"/>
      <c r="H4904" s="13"/>
      <c r="I4904" s="13"/>
      <c r="J4904" s="46"/>
    </row>
    <row r="4905" spans="1:10" x14ac:dyDescent="0.25">
      <c r="A4905" s="7" t="str">
        <f>IF(C4904="","",IFERROR(IF(VLOOKUP(C4904,'Program Mapping'!B:B,1,FALSE)=C4904,"OK","Fix"),"Fix"))</f>
        <v/>
      </c>
      <c r="C4905" s="32"/>
      <c r="D4905" s="3"/>
      <c r="E4905" s="3"/>
      <c r="G4905" s="13"/>
      <c r="H4905" s="13"/>
      <c r="I4905" s="13"/>
      <c r="J4905" s="46"/>
    </row>
    <row r="4906" spans="1:10" x14ac:dyDescent="0.25">
      <c r="A4906" s="7" t="str">
        <f>IF(C4905="","",IFERROR(IF(VLOOKUP(C4905,'Program Mapping'!B:B,1,FALSE)=C4905,"OK","Fix"),"Fix"))</f>
        <v/>
      </c>
      <c r="C4906" s="32"/>
      <c r="D4906" s="3"/>
      <c r="E4906" s="3"/>
      <c r="G4906" s="13"/>
      <c r="H4906" s="13"/>
      <c r="I4906" s="13"/>
      <c r="J4906" s="46"/>
    </row>
    <row r="4907" spans="1:10" x14ac:dyDescent="0.25">
      <c r="A4907" s="7" t="str">
        <f>IF(C4906="","",IFERROR(IF(VLOOKUP(C4906,'Program Mapping'!B:B,1,FALSE)=C4906,"OK","Fix"),"Fix"))</f>
        <v/>
      </c>
      <c r="C4907" s="32"/>
      <c r="D4907" s="3"/>
      <c r="E4907" s="3"/>
      <c r="G4907" s="13"/>
      <c r="H4907" s="13"/>
      <c r="I4907" s="13"/>
      <c r="J4907" s="46"/>
    </row>
    <row r="4908" spans="1:10" x14ac:dyDescent="0.25">
      <c r="A4908" s="7" t="str">
        <f>IF(C4907="","",IFERROR(IF(VLOOKUP(C4907,'Program Mapping'!B:B,1,FALSE)=C4907,"OK","Fix"),"Fix"))</f>
        <v/>
      </c>
      <c r="C4908" s="32"/>
      <c r="D4908" s="3"/>
      <c r="E4908" s="3"/>
      <c r="G4908" s="13"/>
      <c r="H4908" s="13"/>
      <c r="I4908" s="13"/>
      <c r="J4908" s="46"/>
    </row>
    <row r="4909" spans="1:10" x14ac:dyDescent="0.25">
      <c r="A4909" s="7" t="str">
        <f>IF(C4908="","",IFERROR(IF(VLOOKUP(C4908,'Program Mapping'!B:B,1,FALSE)=C4908,"OK","Fix"),"Fix"))</f>
        <v/>
      </c>
      <c r="C4909" s="32"/>
      <c r="D4909" s="3"/>
      <c r="E4909" s="3"/>
      <c r="G4909" s="13"/>
      <c r="H4909" s="13"/>
      <c r="I4909" s="13"/>
      <c r="J4909" s="46"/>
    </row>
    <row r="4910" spans="1:10" x14ac:dyDescent="0.25">
      <c r="A4910" s="7" t="str">
        <f>IF(C4909="","",IFERROR(IF(VLOOKUP(C4909,'Program Mapping'!B:B,1,FALSE)=C4909,"OK","Fix"),"Fix"))</f>
        <v/>
      </c>
      <c r="C4910" s="32"/>
      <c r="D4910" s="3"/>
      <c r="E4910" s="3"/>
      <c r="G4910" s="13"/>
      <c r="H4910" s="13"/>
      <c r="I4910" s="13"/>
      <c r="J4910" s="46"/>
    </row>
    <row r="4911" spans="1:10" x14ac:dyDescent="0.25">
      <c r="A4911" s="7" t="str">
        <f>IF(C4910="","",IFERROR(IF(VLOOKUP(C4910,'Program Mapping'!B:B,1,FALSE)=C4910,"OK","Fix"),"Fix"))</f>
        <v/>
      </c>
      <c r="C4911" s="32"/>
      <c r="D4911" s="3"/>
      <c r="E4911" s="3"/>
      <c r="G4911" s="13"/>
      <c r="H4911" s="13"/>
      <c r="I4911" s="13"/>
      <c r="J4911" s="46"/>
    </row>
    <row r="4912" spans="1:10" x14ac:dyDescent="0.25">
      <c r="A4912" s="7" t="str">
        <f>IF(C4911="","",IFERROR(IF(VLOOKUP(C4911,'Program Mapping'!B:B,1,FALSE)=C4911,"OK","Fix"),"Fix"))</f>
        <v/>
      </c>
      <c r="C4912" s="32"/>
      <c r="D4912" s="3"/>
      <c r="E4912" s="3"/>
      <c r="G4912" s="13"/>
      <c r="H4912" s="13"/>
      <c r="I4912" s="13"/>
      <c r="J4912" s="46"/>
    </row>
    <row r="4913" spans="1:10" x14ac:dyDescent="0.25">
      <c r="A4913" s="7" t="str">
        <f>IF(C4912="","",IFERROR(IF(VLOOKUP(C4912,'Program Mapping'!B:B,1,FALSE)=C4912,"OK","Fix"),"Fix"))</f>
        <v/>
      </c>
      <c r="C4913" s="32"/>
      <c r="D4913" s="3"/>
      <c r="E4913" s="3"/>
      <c r="G4913" s="13"/>
      <c r="H4913" s="13"/>
      <c r="I4913" s="13"/>
      <c r="J4913" s="46"/>
    </row>
    <row r="4914" spans="1:10" x14ac:dyDescent="0.25">
      <c r="A4914" s="7" t="str">
        <f>IF(C4913="","",IFERROR(IF(VLOOKUP(C4913,'Program Mapping'!B:B,1,FALSE)=C4913,"OK","Fix"),"Fix"))</f>
        <v/>
      </c>
      <c r="C4914" s="32"/>
      <c r="D4914" s="3"/>
      <c r="E4914" s="3"/>
      <c r="G4914" s="13"/>
      <c r="H4914" s="13"/>
      <c r="I4914" s="13"/>
      <c r="J4914" s="46"/>
    </row>
    <row r="4915" spans="1:10" x14ac:dyDescent="0.25">
      <c r="A4915" s="7" t="str">
        <f>IF(C4914="","",IFERROR(IF(VLOOKUP(C4914,'Program Mapping'!B:B,1,FALSE)=C4914,"OK","Fix"),"Fix"))</f>
        <v/>
      </c>
      <c r="C4915" s="32"/>
      <c r="D4915" s="3"/>
      <c r="E4915" s="3"/>
      <c r="G4915" s="13"/>
      <c r="H4915" s="13"/>
      <c r="I4915" s="13"/>
      <c r="J4915" s="46"/>
    </row>
    <row r="4916" spans="1:10" x14ac:dyDescent="0.25">
      <c r="A4916" s="7" t="str">
        <f>IF(C4915="","",IFERROR(IF(VLOOKUP(C4915,'Program Mapping'!B:B,1,FALSE)=C4915,"OK","Fix"),"Fix"))</f>
        <v/>
      </c>
      <c r="C4916" s="32"/>
      <c r="D4916" s="3"/>
      <c r="E4916" s="3"/>
      <c r="G4916" s="13"/>
      <c r="H4916" s="13"/>
      <c r="I4916" s="13"/>
      <c r="J4916" s="46"/>
    </row>
    <row r="4917" spans="1:10" x14ac:dyDescent="0.25">
      <c r="A4917" s="7" t="str">
        <f>IF(C4916="","",IFERROR(IF(VLOOKUP(C4916,'Program Mapping'!B:B,1,FALSE)=C4916,"OK","Fix"),"Fix"))</f>
        <v/>
      </c>
      <c r="C4917" s="32"/>
      <c r="D4917" s="3"/>
      <c r="E4917" s="3"/>
      <c r="G4917" s="13"/>
      <c r="H4917" s="13"/>
      <c r="I4917" s="13"/>
      <c r="J4917" s="46"/>
    </row>
    <row r="4918" spans="1:10" x14ac:dyDescent="0.25">
      <c r="A4918" s="7" t="str">
        <f>IF(C4917="","",IFERROR(IF(VLOOKUP(C4917,'Program Mapping'!B:B,1,FALSE)=C4917,"OK","Fix"),"Fix"))</f>
        <v/>
      </c>
      <c r="C4918" s="32"/>
      <c r="D4918" s="3"/>
      <c r="E4918" s="3"/>
      <c r="G4918" s="13"/>
      <c r="H4918" s="13"/>
      <c r="I4918" s="13"/>
      <c r="J4918" s="46"/>
    </row>
    <row r="4919" spans="1:10" x14ac:dyDescent="0.25">
      <c r="A4919" s="7" t="str">
        <f>IF(C4918="","",IFERROR(IF(VLOOKUP(C4918,'Program Mapping'!B:B,1,FALSE)=C4918,"OK","Fix"),"Fix"))</f>
        <v/>
      </c>
      <c r="C4919" s="32"/>
      <c r="D4919" s="3"/>
      <c r="E4919" s="3"/>
      <c r="G4919" s="13"/>
      <c r="H4919" s="13"/>
      <c r="I4919" s="13"/>
      <c r="J4919" s="46"/>
    </row>
    <row r="4920" spans="1:10" x14ac:dyDescent="0.25">
      <c r="A4920" s="7" t="str">
        <f>IF(C4919="","",IFERROR(IF(VLOOKUP(C4919,'Program Mapping'!B:B,1,FALSE)=C4919,"OK","Fix"),"Fix"))</f>
        <v/>
      </c>
      <c r="C4920" s="32"/>
      <c r="D4920" s="3"/>
      <c r="E4920" s="3"/>
      <c r="G4920" s="13"/>
      <c r="H4920" s="13"/>
      <c r="I4920" s="13"/>
      <c r="J4920" s="46"/>
    </row>
    <row r="4921" spans="1:10" x14ac:dyDescent="0.25">
      <c r="A4921" s="7" t="str">
        <f>IF(C4920="","",IFERROR(IF(VLOOKUP(C4920,'Program Mapping'!B:B,1,FALSE)=C4920,"OK","Fix"),"Fix"))</f>
        <v/>
      </c>
      <c r="C4921" s="32"/>
      <c r="D4921" s="3"/>
      <c r="E4921" s="3"/>
      <c r="G4921" s="13"/>
      <c r="H4921" s="13"/>
      <c r="I4921" s="13"/>
      <c r="J4921" s="46"/>
    </row>
    <row r="4922" spans="1:10" x14ac:dyDescent="0.25">
      <c r="A4922" s="7" t="str">
        <f>IF(C4921="","",IFERROR(IF(VLOOKUP(C4921,'Program Mapping'!B:B,1,FALSE)=C4921,"OK","Fix"),"Fix"))</f>
        <v/>
      </c>
      <c r="C4922" s="32"/>
      <c r="D4922" s="3"/>
      <c r="E4922" s="3"/>
      <c r="G4922" s="13"/>
      <c r="H4922" s="13"/>
      <c r="I4922" s="13"/>
      <c r="J4922" s="46"/>
    </row>
    <row r="4923" spans="1:10" x14ac:dyDescent="0.25">
      <c r="A4923" s="7" t="str">
        <f>IF(C4922="","",IFERROR(IF(VLOOKUP(C4922,'Program Mapping'!B:B,1,FALSE)=C4922,"OK","Fix"),"Fix"))</f>
        <v/>
      </c>
      <c r="C4923" s="32"/>
      <c r="D4923" s="3"/>
      <c r="E4923" s="3"/>
      <c r="G4923" s="13"/>
      <c r="H4923" s="13"/>
      <c r="I4923" s="13"/>
      <c r="J4923" s="46"/>
    </row>
    <row r="4924" spans="1:10" x14ac:dyDescent="0.25">
      <c r="A4924" s="7" t="str">
        <f>IF(C4923="","",IFERROR(IF(VLOOKUP(C4923,'Program Mapping'!B:B,1,FALSE)=C4923,"OK","Fix"),"Fix"))</f>
        <v/>
      </c>
      <c r="C4924" s="32"/>
      <c r="D4924" s="3"/>
      <c r="E4924" s="3"/>
      <c r="G4924" s="13"/>
      <c r="H4924" s="13"/>
      <c r="I4924" s="13"/>
      <c r="J4924" s="46"/>
    </row>
    <row r="4925" spans="1:10" x14ac:dyDescent="0.25">
      <c r="A4925" s="7" t="str">
        <f>IF(C4924="","",IFERROR(IF(VLOOKUP(C4924,'Program Mapping'!B:B,1,FALSE)=C4924,"OK","Fix"),"Fix"))</f>
        <v/>
      </c>
      <c r="C4925" s="32"/>
      <c r="D4925" s="3"/>
      <c r="E4925" s="3"/>
      <c r="G4925" s="13"/>
      <c r="H4925" s="13"/>
      <c r="I4925" s="13"/>
      <c r="J4925" s="46"/>
    </row>
    <row r="4926" spans="1:10" x14ac:dyDescent="0.25">
      <c r="A4926" s="7" t="str">
        <f>IF(C4925="","",IFERROR(IF(VLOOKUP(C4925,'Program Mapping'!B:B,1,FALSE)=C4925,"OK","Fix"),"Fix"))</f>
        <v/>
      </c>
      <c r="C4926" s="32"/>
      <c r="D4926" s="3"/>
      <c r="E4926" s="3"/>
      <c r="G4926" s="13"/>
      <c r="H4926" s="13"/>
      <c r="I4926" s="13"/>
      <c r="J4926" s="46"/>
    </row>
    <row r="4927" spans="1:10" x14ac:dyDescent="0.25">
      <c r="A4927" s="7" t="str">
        <f>IF(C4926="","",IFERROR(IF(VLOOKUP(C4926,'Program Mapping'!B:B,1,FALSE)=C4926,"OK","Fix"),"Fix"))</f>
        <v/>
      </c>
      <c r="C4927" s="32"/>
      <c r="D4927" s="3"/>
      <c r="E4927" s="3"/>
      <c r="G4927" s="13"/>
      <c r="H4927" s="13"/>
      <c r="I4927" s="13"/>
      <c r="J4927" s="46"/>
    </row>
    <row r="4928" spans="1:10" x14ac:dyDescent="0.25">
      <c r="A4928" s="7" t="str">
        <f>IF(C4927="","",IFERROR(IF(VLOOKUP(C4927,'Program Mapping'!B:B,1,FALSE)=C4927,"OK","Fix"),"Fix"))</f>
        <v/>
      </c>
      <c r="C4928" s="32"/>
      <c r="D4928" s="3"/>
      <c r="E4928" s="3"/>
      <c r="G4928" s="13"/>
      <c r="H4928" s="13"/>
      <c r="I4928" s="13"/>
      <c r="J4928" s="46"/>
    </row>
    <row r="4929" spans="1:10" x14ac:dyDescent="0.25">
      <c r="A4929" s="7" t="str">
        <f>IF(C4928="","",IFERROR(IF(VLOOKUP(C4928,'Program Mapping'!B:B,1,FALSE)=C4928,"OK","Fix"),"Fix"))</f>
        <v/>
      </c>
      <c r="C4929" s="32"/>
      <c r="D4929" s="3"/>
      <c r="E4929" s="3"/>
      <c r="G4929" s="13"/>
      <c r="H4929" s="13"/>
      <c r="I4929" s="13"/>
      <c r="J4929" s="46"/>
    </row>
    <row r="4930" spans="1:10" x14ac:dyDescent="0.25">
      <c r="A4930" s="7" t="str">
        <f>IF(C4929="","",IFERROR(IF(VLOOKUP(C4929,'Program Mapping'!B:B,1,FALSE)=C4929,"OK","Fix"),"Fix"))</f>
        <v/>
      </c>
      <c r="C4930" s="32"/>
      <c r="D4930" s="3"/>
      <c r="E4930" s="3"/>
      <c r="G4930" s="13"/>
      <c r="H4930" s="13"/>
      <c r="I4930" s="13"/>
      <c r="J4930" s="46"/>
    </row>
    <row r="4931" spans="1:10" x14ac:dyDescent="0.25">
      <c r="A4931" s="7" t="str">
        <f>IF(C4930="","",IFERROR(IF(VLOOKUP(C4930,'Program Mapping'!B:B,1,FALSE)=C4930,"OK","Fix"),"Fix"))</f>
        <v/>
      </c>
      <c r="C4931" s="32"/>
      <c r="D4931" s="3"/>
      <c r="E4931" s="3"/>
      <c r="G4931" s="13"/>
      <c r="H4931" s="13"/>
      <c r="I4931" s="13"/>
      <c r="J4931" s="46"/>
    </row>
    <row r="4932" spans="1:10" x14ac:dyDescent="0.25">
      <c r="A4932" s="7" t="str">
        <f>IF(C4931="","",IFERROR(IF(VLOOKUP(C4931,'Program Mapping'!B:B,1,FALSE)=C4931,"OK","Fix"),"Fix"))</f>
        <v/>
      </c>
      <c r="C4932" s="32"/>
      <c r="D4932" s="3"/>
      <c r="E4932" s="3"/>
      <c r="G4932" s="13"/>
      <c r="H4932" s="13"/>
      <c r="I4932" s="13"/>
      <c r="J4932" s="46"/>
    </row>
    <row r="4933" spans="1:10" x14ac:dyDescent="0.25">
      <c r="A4933" s="7" t="str">
        <f>IF(C4932="","",IFERROR(IF(VLOOKUP(C4932,'Program Mapping'!B:B,1,FALSE)=C4932,"OK","Fix"),"Fix"))</f>
        <v/>
      </c>
      <c r="C4933" s="32"/>
      <c r="D4933" s="3"/>
      <c r="E4933" s="3"/>
      <c r="G4933" s="13"/>
      <c r="H4933" s="13"/>
      <c r="I4933" s="13"/>
      <c r="J4933" s="46"/>
    </row>
    <row r="4934" spans="1:10" x14ac:dyDescent="0.25">
      <c r="A4934" s="7" t="str">
        <f>IF(C4933="","",IFERROR(IF(VLOOKUP(C4933,'Program Mapping'!B:B,1,FALSE)=C4933,"OK","Fix"),"Fix"))</f>
        <v/>
      </c>
      <c r="C4934" s="32"/>
      <c r="D4934" s="3"/>
      <c r="E4934" s="3"/>
      <c r="G4934" s="13"/>
      <c r="H4934" s="13"/>
      <c r="I4934" s="13"/>
      <c r="J4934" s="46"/>
    </row>
    <row r="4935" spans="1:10" x14ac:dyDescent="0.25">
      <c r="A4935" s="7" t="str">
        <f>IF(C4934="","",IFERROR(IF(VLOOKUP(C4934,'Program Mapping'!B:B,1,FALSE)=C4934,"OK","Fix"),"Fix"))</f>
        <v/>
      </c>
      <c r="C4935" s="32"/>
      <c r="D4935" s="3"/>
      <c r="E4935" s="3"/>
      <c r="G4935" s="13"/>
      <c r="H4935" s="13"/>
      <c r="I4935" s="13"/>
      <c r="J4935" s="46"/>
    </row>
    <row r="4936" spans="1:10" x14ac:dyDescent="0.25">
      <c r="A4936" s="7" t="str">
        <f>IF(C4935="","",IFERROR(IF(VLOOKUP(C4935,'Program Mapping'!B:B,1,FALSE)=C4935,"OK","Fix"),"Fix"))</f>
        <v/>
      </c>
      <c r="C4936" s="32"/>
      <c r="D4936" s="3"/>
      <c r="E4936" s="3"/>
      <c r="G4936" s="13"/>
      <c r="H4936" s="13"/>
      <c r="I4936" s="13"/>
      <c r="J4936" s="46"/>
    </row>
    <row r="4937" spans="1:10" x14ac:dyDescent="0.25">
      <c r="A4937" s="7" t="str">
        <f>IF(C4936="","",IFERROR(IF(VLOOKUP(C4936,'Program Mapping'!B:B,1,FALSE)=C4936,"OK","Fix"),"Fix"))</f>
        <v/>
      </c>
      <c r="C4937" s="32"/>
      <c r="D4937" s="3"/>
      <c r="E4937" s="3"/>
      <c r="G4937" s="13"/>
      <c r="H4937" s="13"/>
      <c r="I4937" s="13"/>
      <c r="J4937" s="46"/>
    </row>
    <row r="4938" spans="1:10" x14ac:dyDescent="0.25">
      <c r="A4938" s="7" t="str">
        <f>IF(C4937="","",IFERROR(IF(VLOOKUP(C4937,'Program Mapping'!B:B,1,FALSE)=C4937,"OK","Fix"),"Fix"))</f>
        <v/>
      </c>
      <c r="C4938" s="32"/>
      <c r="D4938" s="3"/>
      <c r="E4938" s="3"/>
      <c r="G4938" s="13"/>
      <c r="H4938" s="13"/>
      <c r="I4938" s="13"/>
      <c r="J4938" s="46"/>
    </row>
    <row r="4939" spans="1:10" x14ac:dyDescent="0.25">
      <c r="A4939" s="7" t="str">
        <f>IF(C4938="","",IFERROR(IF(VLOOKUP(C4938,'Program Mapping'!B:B,1,FALSE)=C4938,"OK","Fix"),"Fix"))</f>
        <v/>
      </c>
      <c r="C4939" s="32"/>
      <c r="D4939" s="3"/>
      <c r="E4939" s="3"/>
      <c r="G4939" s="13"/>
      <c r="H4939" s="13"/>
      <c r="I4939" s="13"/>
      <c r="J4939" s="46"/>
    </row>
    <row r="4940" spans="1:10" x14ac:dyDescent="0.25">
      <c r="A4940" s="7" t="str">
        <f>IF(C4939="","",IFERROR(IF(VLOOKUP(C4939,'Program Mapping'!B:B,1,FALSE)=C4939,"OK","Fix"),"Fix"))</f>
        <v/>
      </c>
      <c r="C4940" s="32"/>
      <c r="D4940" s="3"/>
      <c r="E4940" s="3"/>
      <c r="G4940" s="13"/>
      <c r="H4940" s="13"/>
      <c r="I4940" s="13"/>
      <c r="J4940" s="46"/>
    </row>
    <row r="4941" spans="1:10" x14ac:dyDescent="0.25">
      <c r="A4941" s="7" t="str">
        <f>IF(C4940="","",IFERROR(IF(VLOOKUP(C4940,'Program Mapping'!B:B,1,FALSE)=C4940,"OK","Fix"),"Fix"))</f>
        <v/>
      </c>
      <c r="C4941" s="32"/>
      <c r="D4941" s="3"/>
      <c r="E4941" s="3"/>
      <c r="G4941" s="13"/>
      <c r="H4941" s="13"/>
      <c r="I4941" s="13"/>
      <c r="J4941" s="46"/>
    </row>
    <row r="4942" spans="1:10" x14ac:dyDescent="0.25">
      <c r="A4942" s="7" t="str">
        <f>IF(C4941="","",IFERROR(IF(VLOOKUP(C4941,'Program Mapping'!B:B,1,FALSE)=C4941,"OK","Fix"),"Fix"))</f>
        <v/>
      </c>
      <c r="C4942" s="32"/>
      <c r="D4942" s="3"/>
      <c r="E4942" s="3"/>
      <c r="G4942" s="13"/>
      <c r="H4942" s="13"/>
      <c r="I4942" s="13"/>
      <c r="J4942" s="46"/>
    </row>
    <row r="4943" spans="1:10" x14ac:dyDescent="0.25">
      <c r="A4943" s="7" t="str">
        <f>IF(C4942="","",IFERROR(IF(VLOOKUP(C4942,'Program Mapping'!B:B,1,FALSE)=C4942,"OK","Fix"),"Fix"))</f>
        <v/>
      </c>
      <c r="C4943" s="32"/>
      <c r="D4943" s="3"/>
      <c r="E4943" s="3"/>
      <c r="G4943" s="13"/>
      <c r="H4943" s="13"/>
      <c r="I4943" s="13"/>
      <c r="J4943" s="46"/>
    </row>
    <row r="4944" spans="1:10" x14ac:dyDescent="0.25">
      <c r="A4944" s="7" t="str">
        <f>IF(C4943="","",IFERROR(IF(VLOOKUP(C4943,'Program Mapping'!B:B,1,FALSE)=C4943,"OK","Fix"),"Fix"))</f>
        <v/>
      </c>
      <c r="C4944" s="32"/>
      <c r="D4944" s="3"/>
      <c r="E4944" s="3"/>
      <c r="G4944" s="13"/>
      <c r="H4944" s="13"/>
      <c r="I4944" s="13"/>
      <c r="J4944" s="46"/>
    </row>
    <row r="4945" spans="1:10" x14ac:dyDescent="0.25">
      <c r="A4945" s="7" t="str">
        <f>IF(C4944="","",IFERROR(IF(VLOOKUP(C4944,'Program Mapping'!B:B,1,FALSE)=C4944,"OK","Fix"),"Fix"))</f>
        <v/>
      </c>
      <c r="C4945" s="32"/>
      <c r="D4945" s="3"/>
      <c r="E4945" s="3"/>
      <c r="G4945" s="13"/>
      <c r="H4945" s="13"/>
      <c r="I4945" s="13"/>
      <c r="J4945" s="46"/>
    </row>
    <row r="4946" spans="1:10" x14ac:dyDescent="0.25">
      <c r="A4946" s="7" t="str">
        <f>IF(C4945="","",IFERROR(IF(VLOOKUP(C4945,'Program Mapping'!B:B,1,FALSE)=C4945,"OK","Fix"),"Fix"))</f>
        <v/>
      </c>
      <c r="C4946" s="32"/>
      <c r="D4946" s="3"/>
      <c r="E4946" s="3"/>
      <c r="G4946" s="13"/>
      <c r="H4946" s="13"/>
      <c r="I4946" s="13"/>
      <c r="J4946" s="46"/>
    </row>
    <row r="4947" spans="1:10" x14ac:dyDescent="0.25">
      <c r="A4947" s="7" t="str">
        <f>IF(C4946="","",IFERROR(IF(VLOOKUP(C4946,'Program Mapping'!B:B,1,FALSE)=C4946,"OK","Fix"),"Fix"))</f>
        <v/>
      </c>
      <c r="C4947" s="32"/>
      <c r="D4947" s="3"/>
      <c r="E4947" s="3"/>
      <c r="G4947" s="13"/>
      <c r="H4947" s="13"/>
      <c r="I4947" s="13"/>
      <c r="J4947" s="46"/>
    </row>
    <row r="4948" spans="1:10" x14ac:dyDescent="0.25">
      <c r="A4948" s="7" t="str">
        <f>IF(C4947="","",IFERROR(IF(VLOOKUP(C4947,'Program Mapping'!B:B,1,FALSE)=C4947,"OK","Fix"),"Fix"))</f>
        <v/>
      </c>
      <c r="C4948" s="32"/>
      <c r="D4948" s="3"/>
      <c r="E4948" s="3"/>
      <c r="G4948" s="13"/>
      <c r="H4948" s="13"/>
      <c r="I4948" s="13"/>
      <c r="J4948" s="46"/>
    </row>
    <row r="4949" spans="1:10" x14ac:dyDescent="0.25">
      <c r="A4949" s="7" t="str">
        <f>IF(C4948="","",IFERROR(IF(VLOOKUP(C4948,'Program Mapping'!B:B,1,FALSE)=C4948,"OK","Fix"),"Fix"))</f>
        <v/>
      </c>
      <c r="C4949" s="32"/>
      <c r="D4949" s="3"/>
      <c r="E4949" s="3"/>
      <c r="G4949" s="13"/>
      <c r="H4949" s="13"/>
      <c r="I4949" s="13"/>
      <c r="J4949" s="46"/>
    </row>
    <row r="4950" spans="1:10" x14ac:dyDescent="0.25">
      <c r="A4950" s="7" t="str">
        <f>IF(C4949="","",IFERROR(IF(VLOOKUP(C4949,'Program Mapping'!B:B,1,FALSE)=C4949,"OK","Fix"),"Fix"))</f>
        <v/>
      </c>
      <c r="C4950" s="32"/>
      <c r="D4950" s="3"/>
      <c r="E4950" s="3"/>
      <c r="G4950" s="13"/>
      <c r="H4950" s="13"/>
      <c r="I4950" s="13"/>
      <c r="J4950" s="46"/>
    </row>
    <row r="4951" spans="1:10" x14ac:dyDescent="0.25">
      <c r="A4951" s="7" t="str">
        <f>IF(C4950="","",IFERROR(IF(VLOOKUP(C4950,'Program Mapping'!B:B,1,FALSE)=C4950,"OK","Fix"),"Fix"))</f>
        <v/>
      </c>
      <c r="C4951" s="32"/>
      <c r="D4951" s="3"/>
      <c r="E4951" s="3"/>
      <c r="G4951" s="13"/>
      <c r="H4951" s="13"/>
      <c r="I4951" s="13"/>
      <c r="J4951" s="46"/>
    </row>
    <row r="4952" spans="1:10" x14ac:dyDescent="0.25">
      <c r="A4952" s="7" t="str">
        <f>IF(C4951="","",IFERROR(IF(VLOOKUP(C4951,'Program Mapping'!B:B,1,FALSE)=C4951,"OK","Fix"),"Fix"))</f>
        <v/>
      </c>
      <c r="C4952" s="32"/>
      <c r="D4952" s="3"/>
      <c r="E4952" s="3"/>
      <c r="G4952" s="13"/>
      <c r="H4952" s="13"/>
      <c r="I4952" s="13"/>
      <c r="J4952" s="46"/>
    </row>
    <row r="4953" spans="1:10" x14ac:dyDescent="0.25">
      <c r="A4953" s="7" t="str">
        <f>IF(C4952="","",IFERROR(IF(VLOOKUP(C4952,'Program Mapping'!B:B,1,FALSE)=C4952,"OK","Fix"),"Fix"))</f>
        <v/>
      </c>
      <c r="C4953" s="32"/>
      <c r="D4953" s="3"/>
      <c r="E4953" s="3"/>
      <c r="G4953" s="13"/>
      <c r="H4953" s="13"/>
      <c r="I4953" s="13"/>
      <c r="J4953" s="46"/>
    </row>
    <row r="4954" spans="1:10" x14ac:dyDescent="0.25">
      <c r="A4954" s="7" t="str">
        <f>IF(C4953="","",IFERROR(IF(VLOOKUP(C4953,'Program Mapping'!B:B,1,FALSE)=C4953,"OK","Fix"),"Fix"))</f>
        <v/>
      </c>
      <c r="C4954" s="32"/>
      <c r="D4954" s="3"/>
      <c r="E4954" s="3"/>
      <c r="G4954" s="13"/>
      <c r="H4954" s="13"/>
      <c r="I4954" s="13"/>
      <c r="J4954" s="46"/>
    </row>
    <row r="4955" spans="1:10" x14ac:dyDescent="0.25">
      <c r="A4955" s="7" t="str">
        <f>IF(C4954="","",IFERROR(IF(VLOOKUP(C4954,'Program Mapping'!B:B,1,FALSE)=C4954,"OK","Fix"),"Fix"))</f>
        <v/>
      </c>
      <c r="C4955" s="32"/>
      <c r="D4955" s="3"/>
      <c r="E4955" s="3"/>
      <c r="G4955" s="13"/>
      <c r="H4955" s="13"/>
      <c r="I4955" s="13"/>
      <c r="J4955" s="46"/>
    </row>
    <row r="4956" spans="1:10" x14ac:dyDescent="0.25">
      <c r="A4956" s="7" t="str">
        <f>IF(C4955="","",IFERROR(IF(VLOOKUP(C4955,'Program Mapping'!B:B,1,FALSE)=C4955,"OK","Fix"),"Fix"))</f>
        <v/>
      </c>
      <c r="C4956" s="32"/>
      <c r="D4956" s="3"/>
      <c r="E4956" s="3"/>
      <c r="G4956" s="13"/>
      <c r="H4956" s="13"/>
      <c r="I4956" s="13"/>
      <c r="J4956" s="46"/>
    </row>
    <row r="4957" spans="1:10" x14ac:dyDescent="0.25">
      <c r="A4957" s="7" t="str">
        <f>IF(C4956="","",IFERROR(IF(VLOOKUP(C4956,'Program Mapping'!B:B,1,FALSE)=C4956,"OK","Fix"),"Fix"))</f>
        <v/>
      </c>
      <c r="C4957" s="32"/>
      <c r="D4957" s="3"/>
      <c r="E4957" s="3"/>
      <c r="G4957" s="13"/>
      <c r="H4957" s="13"/>
      <c r="I4957" s="13"/>
      <c r="J4957" s="46"/>
    </row>
    <row r="4958" spans="1:10" x14ac:dyDescent="0.25">
      <c r="A4958" s="7" t="str">
        <f>IF(C4957="","",IFERROR(IF(VLOOKUP(C4957,'Program Mapping'!B:B,1,FALSE)=C4957,"OK","Fix"),"Fix"))</f>
        <v/>
      </c>
      <c r="C4958" s="32"/>
      <c r="D4958" s="3"/>
      <c r="E4958" s="3"/>
      <c r="G4958" s="13"/>
      <c r="H4958" s="13"/>
      <c r="I4958" s="13"/>
      <c r="J4958" s="46"/>
    </row>
    <row r="4959" spans="1:10" x14ac:dyDescent="0.25">
      <c r="A4959" s="7" t="str">
        <f>IF(C4958="","",IFERROR(IF(VLOOKUP(C4958,'Program Mapping'!B:B,1,FALSE)=C4958,"OK","Fix"),"Fix"))</f>
        <v/>
      </c>
      <c r="C4959" s="32"/>
      <c r="D4959" s="3"/>
      <c r="E4959" s="3"/>
      <c r="G4959" s="13"/>
      <c r="H4959" s="13"/>
      <c r="I4959" s="13"/>
      <c r="J4959" s="46"/>
    </row>
    <row r="4960" spans="1:10" x14ac:dyDescent="0.25">
      <c r="A4960" s="7" t="str">
        <f>IF(C4959="","",IFERROR(IF(VLOOKUP(C4959,'Program Mapping'!B:B,1,FALSE)=C4959,"OK","Fix"),"Fix"))</f>
        <v/>
      </c>
      <c r="C4960" s="32"/>
      <c r="D4960" s="3"/>
      <c r="E4960" s="3"/>
      <c r="G4960" s="13"/>
      <c r="H4960" s="13"/>
      <c r="I4960" s="13"/>
      <c r="J4960" s="46"/>
    </row>
    <row r="4961" spans="1:10" x14ac:dyDescent="0.25">
      <c r="A4961" s="7" t="str">
        <f>IF(C4960="","",IFERROR(IF(VLOOKUP(C4960,'Program Mapping'!B:B,1,FALSE)=C4960,"OK","Fix"),"Fix"))</f>
        <v/>
      </c>
      <c r="C4961" s="32"/>
      <c r="D4961" s="3"/>
      <c r="E4961" s="3"/>
      <c r="G4961" s="13"/>
      <c r="H4961" s="13"/>
      <c r="I4961" s="13"/>
      <c r="J4961" s="46"/>
    </row>
    <row r="4962" spans="1:10" x14ac:dyDescent="0.25">
      <c r="A4962" s="7" t="str">
        <f>IF(C4961="","",IFERROR(IF(VLOOKUP(C4961,'Program Mapping'!B:B,1,FALSE)=C4961,"OK","Fix"),"Fix"))</f>
        <v/>
      </c>
      <c r="C4962" s="32"/>
      <c r="D4962" s="3"/>
      <c r="E4962" s="3"/>
      <c r="G4962" s="13"/>
      <c r="H4962" s="13"/>
      <c r="I4962" s="13"/>
      <c r="J4962" s="46"/>
    </row>
    <row r="4963" spans="1:10" x14ac:dyDescent="0.25">
      <c r="A4963" s="7" t="str">
        <f>IF(C4962="","",IFERROR(IF(VLOOKUP(C4962,'Program Mapping'!B:B,1,FALSE)=C4962,"OK","Fix"),"Fix"))</f>
        <v/>
      </c>
      <c r="C4963" s="32"/>
      <c r="D4963" s="3"/>
      <c r="E4963" s="3"/>
      <c r="G4963" s="13"/>
      <c r="H4963" s="13"/>
      <c r="I4963" s="13"/>
      <c r="J4963" s="46"/>
    </row>
    <row r="4964" spans="1:10" x14ac:dyDescent="0.25">
      <c r="A4964" s="7" t="str">
        <f>IF(C4963="","",IFERROR(IF(VLOOKUP(C4963,'Program Mapping'!B:B,1,FALSE)=C4963,"OK","Fix"),"Fix"))</f>
        <v/>
      </c>
      <c r="C4964" s="32"/>
      <c r="D4964" s="3"/>
      <c r="E4964" s="3"/>
      <c r="G4964" s="13"/>
      <c r="H4964" s="13"/>
      <c r="I4964" s="13"/>
      <c r="J4964" s="46"/>
    </row>
    <row r="4965" spans="1:10" x14ac:dyDescent="0.25">
      <c r="A4965" s="7" t="str">
        <f>IF(C4964="","",IFERROR(IF(VLOOKUP(C4964,'Program Mapping'!B:B,1,FALSE)=C4964,"OK","Fix"),"Fix"))</f>
        <v/>
      </c>
      <c r="C4965" s="32"/>
      <c r="D4965" s="3"/>
      <c r="E4965" s="3"/>
      <c r="G4965" s="13"/>
      <c r="H4965" s="13"/>
      <c r="I4965" s="13"/>
      <c r="J4965" s="46"/>
    </row>
    <row r="4966" spans="1:10" x14ac:dyDescent="0.25">
      <c r="A4966" s="7" t="str">
        <f>IF(C4965="","",IFERROR(IF(VLOOKUP(C4965,'Program Mapping'!B:B,1,FALSE)=C4965,"OK","Fix"),"Fix"))</f>
        <v/>
      </c>
      <c r="C4966" s="32"/>
      <c r="D4966" s="3"/>
      <c r="E4966" s="3"/>
      <c r="G4966" s="13"/>
      <c r="H4966" s="13"/>
      <c r="I4966" s="13"/>
      <c r="J4966" s="46"/>
    </row>
    <row r="4967" spans="1:10" x14ac:dyDescent="0.25">
      <c r="A4967" s="7" t="str">
        <f>IF(C4966="","",IFERROR(IF(VLOOKUP(C4966,'Program Mapping'!B:B,1,FALSE)=C4966,"OK","Fix"),"Fix"))</f>
        <v/>
      </c>
      <c r="C4967" s="32"/>
      <c r="D4967" s="3"/>
      <c r="E4967" s="3"/>
      <c r="G4967" s="13"/>
      <c r="H4967" s="13"/>
      <c r="I4967" s="13"/>
      <c r="J4967" s="46"/>
    </row>
    <row r="4968" spans="1:10" x14ac:dyDescent="0.25">
      <c r="A4968" s="7" t="str">
        <f>IF(C4967="","",IFERROR(IF(VLOOKUP(C4967,'Program Mapping'!B:B,1,FALSE)=C4967,"OK","Fix"),"Fix"))</f>
        <v/>
      </c>
      <c r="C4968" s="32"/>
      <c r="D4968" s="3"/>
      <c r="E4968" s="3"/>
      <c r="G4968" s="13"/>
      <c r="H4968" s="13"/>
      <c r="I4968" s="13"/>
      <c r="J4968" s="46"/>
    </row>
    <row r="4969" spans="1:10" x14ac:dyDescent="0.25">
      <c r="A4969" s="7" t="str">
        <f>IF(C4968="","",IFERROR(IF(VLOOKUP(C4968,'Program Mapping'!B:B,1,FALSE)=C4968,"OK","Fix"),"Fix"))</f>
        <v/>
      </c>
      <c r="C4969" s="32"/>
      <c r="D4969" s="3"/>
      <c r="E4969" s="3"/>
      <c r="G4969" s="13"/>
      <c r="H4969" s="13"/>
      <c r="I4969" s="13"/>
      <c r="J4969" s="46"/>
    </row>
    <row r="4970" spans="1:10" x14ac:dyDescent="0.25">
      <c r="A4970" s="7" t="str">
        <f>IF(C4969="","",IFERROR(IF(VLOOKUP(C4969,'Program Mapping'!B:B,1,FALSE)=C4969,"OK","Fix"),"Fix"))</f>
        <v/>
      </c>
      <c r="C4970" s="32"/>
      <c r="D4970" s="3"/>
      <c r="E4970" s="3"/>
      <c r="G4970" s="13"/>
      <c r="H4970" s="13"/>
      <c r="I4970" s="13"/>
      <c r="J4970" s="46"/>
    </row>
    <row r="4971" spans="1:10" x14ac:dyDescent="0.25">
      <c r="A4971" s="7" t="str">
        <f>IF(C4970="","",IFERROR(IF(VLOOKUP(C4970,'Program Mapping'!B:B,1,FALSE)=C4970,"OK","Fix"),"Fix"))</f>
        <v/>
      </c>
      <c r="C4971" s="32"/>
      <c r="D4971" s="3"/>
      <c r="E4971" s="3"/>
      <c r="G4971" s="13"/>
      <c r="H4971" s="13"/>
      <c r="I4971" s="13"/>
      <c r="J4971" s="46"/>
    </row>
    <row r="4972" spans="1:10" x14ac:dyDescent="0.25">
      <c r="A4972" s="7" t="str">
        <f>IF(C4971="","",IFERROR(IF(VLOOKUP(C4971,'Program Mapping'!B:B,1,FALSE)=C4971,"OK","Fix"),"Fix"))</f>
        <v/>
      </c>
      <c r="C4972" s="32"/>
      <c r="D4972" s="3"/>
      <c r="E4972" s="3"/>
      <c r="G4972" s="13"/>
      <c r="H4972" s="13"/>
      <c r="I4972" s="13"/>
      <c r="J4972" s="46"/>
    </row>
    <row r="4973" spans="1:10" x14ac:dyDescent="0.25">
      <c r="A4973" s="7" t="str">
        <f>IF(C4972="","",IFERROR(IF(VLOOKUP(C4972,'Program Mapping'!B:B,1,FALSE)=C4972,"OK","Fix"),"Fix"))</f>
        <v/>
      </c>
      <c r="C4973" s="32"/>
      <c r="D4973" s="3"/>
      <c r="E4973" s="3"/>
      <c r="G4973" s="13"/>
      <c r="H4973" s="13"/>
      <c r="I4973" s="13"/>
      <c r="J4973" s="46"/>
    </row>
    <row r="4974" spans="1:10" x14ac:dyDescent="0.25">
      <c r="A4974" s="7" t="str">
        <f>IF(C4973="","",IFERROR(IF(VLOOKUP(C4973,'Program Mapping'!B:B,1,FALSE)=C4973,"OK","Fix"),"Fix"))</f>
        <v/>
      </c>
      <c r="C4974" s="32"/>
      <c r="D4974" s="3"/>
      <c r="E4974" s="3"/>
      <c r="G4974" s="13"/>
      <c r="H4974" s="13"/>
      <c r="I4974" s="13"/>
      <c r="J4974" s="46"/>
    </row>
    <row r="4975" spans="1:10" x14ac:dyDescent="0.25">
      <c r="A4975" s="7" t="str">
        <f>IF(C4974="","",IFERROR(IF(VLOOKUP(C4974,'Program Mapping'!B:B,1,FALSE)=C4974,"OK","Fix"),"Fix"))</f>
        <v/>
      </c>
      <c r="C4975" s="32"/>
      <c r="D4975" s="3"/>
      <c r="E4975" s="3"/>
      <c r="G4975" s="13"/>
      <c r="H4975" s="13"/>
      <c r="I4975" s="13"/>
      <c r="J4975" s="46"/>
    </row>
    <row r="4976" spans="1:10" x14ac:dyDescent="0.25">
      <c r="A4976" s="7" t="str">
        <f>IF(C4975="","",IFERROR(IF(VLOOKUP(C4975,'Program Mapping'!B:B,1,FALSE)=C4975,"OK","Fix"),"Fix"))</f>
        <v/>
      </c>
      <c r="C4976" s="32"/>
      <c r="D4976" s="3"/>
      <c r="E4976" s="3"/>
      <c r="G4976" s="13"/>
      <c r="H4976" s="13"/>
      <c r="I4976" s="13"/>
      <c r="J4976" s="46"/>
    </row>
    <row r="4977" spans="1:10" x14ac:dyDescent="0.25">
      <c r="A4977" s="7" t="str">
        <f>IF(C4976="","",IFERROR(IF(VLOOKUP(C4976,'Program Mapping'!B:B,1,FALSE)=C4976,"OK","Fix"),"Fix"))</f>
        <v/>
      </c>
      <c r="C4977" s="32"/>
      <c r="D4977" s="3"/>
      <c r="E4977" s="3"/>
      <c r="G4977" s="13"/>
      <c r="H4977" s="13"/>
      <c r="I4977" s="13"/>
      <c r="J4977" s="46"/>
    </row>
    <row r="4978" spans="1:10" x14ac:dyDescent="0.25">
      <c r="A4978" s="7" t="str">
        <f>IF(C4977="","",IFERROR(IF(VLOOKUP(C4977,'Program Mapping'!B:B,1,FALSE)=C4977,"OK","Fix"),"Fix"))</f>
        <v/>
      </c>
      <c r="C4978" s="32"/>
      <c r="D4978" s="3"/>
      <c r="E4978" s="3"/>
      <c r="G4978" s="13"/>
      <c r="H4978" s="13"/>
      <c r="I4978" s="13"/>
      <c r="J4978" s="46"/>
    </row>
    <row r="4979" spans="1:10" x14ac:dyDescent="0.25">
      <c r="A4979" s="7" t="str">
        <f>IF(C4978="","",IFERROR(IF(VLOOKUP(C4978,'Program Mapping'!B:B,1,FALSE)=C4978,"OK","Fix"),"Fix"))</f>
        <v/>
      </c>
      <c r="C4979" s="32"/>
      <c r="D4979" s="3"/>
      <c r="E4979" s="3"/>
      <c r="G4979" s="13"/>
      <c r="H4979" s="13"/>
      <c r="I4979" s="13"/>
      <c r="J4979" s="46"/>
    </row>
    <row r="4980" spans="1:10" x14ac:dyDescent="0.25">
      <c r="A4980" s="7" t="str">
        <f>IF(C4979="","",IFERROR(IF(VLOOKUP(C4979,'Program Mapping'!B:B,1,FALSE)=C4979,"OK","Fix"),"Fix"))</f>
        <v/>
      </c>
      <c r="C4980" s="32"/>
      <c r="D4980" s="3"/>
      <c r="E4980" s="3"/>
      <c r="G4980" s="13"/>
      <c r="H4980" s="13"/>
      <c r="I4980" s="13"/>
      <c r="J4980" s="46"/>
    </row>
    <row r="4981" spans="1:10" x14ac:dyDescent="0.25">
      <c r="A4981" s="7" t="str">
        <f>IF(C4980="","",IFERROR(IF(VLOOKUP(C4980,'Program Mapping'!B:B,1,FALSE)=C4980,"OK","Fix"),"Fix"))</f>
        <v/>
      </c>
      <c r="C4981" s="32"/>
      <c r="D4981" s="3"/>
      <c r="E4981" s="3"/>
      <c r="G4981" s="13"/>
      <c r="H4981" s="13"/>
      <c r="I4981" s="13"/>
      <c r="J4981" s="46"/>
    </row>
    <row r="4982" spans="1:10" x14ac:dyDescent="0.25">
      <c r="A4982" s="7" t="str">
        <f>IF(C4981="","",IFERROR(IF(VLOOKUP(C4981,'Program Mapping'!B:B,1,FALSE)=C4981,"OK","Fix"),"Fix"))</f>
        <v/>
      </c>
      <c r="C4982" s="32"/>
      <c r="D4982" s="3"/>
      <c r="E4982" s="3"/>
      <c r="G4982" s="13"/>
      <c r="H4982" s="13"/>
      <c r="I4982" s="13"/>
      <c r="J4982" s="46"/>
    </row>
    <row r="4983" spans="1:10" x14ac:dyDescent="0.25">
      <c r="A4983" s="7" t="str">
        <f>IF(C4982="","",IFERROR(IF(VLOOKUP(C4982,'Program Mapping'!B:B,1,FALSE)=C4982,"OK","Fix"),"Fix"))</f>
        <v/>
      </c>
      <c r="C4983" s="32"/>
      <c r="D4983" s="3"/>
      <c r="E4983" s="3"/>
      <c r="G4983" s="13"/>
      <c r="H4983" s="13"/>
      <c r="I4983" s="13"/>
      <c r="J4983" s="46"/>
    </row>
    <row r="4984" spans="1:10" x14ac:dyDescent="0.25">
      <c r="A4984" s="7" t="str">
        <f>IF(C4983="","",IFERROR(IF(VLOOKUP(C4983,'Program Mapping'!B:B,1,FALSE)=C4983,"OK","Fix"),"Fix"))</f>
        <v/>
      </c>
      <c r="C4984" s="32"/>
      <c r="D4984" s="3"/>
      <c r="E4984" s="3"/>
      <c r="G4984" s="13"/>
      <c r="H4984" s="13"/>
      <c r="I4984" s="13"/>
      <c r="J4984" s="46"/>
    </row>
    <row r="4985" spans="1:10" x14ac:dyDescent="0.25">
      <c r="A4985" s="7" t="str">
        <f>IF(C4984="","",IFERROR(IF(VLOOKUP(C4984,'Program Mapping'!B:B,1,FALSE)=C4984,"OK","Fix"),"Fix"))</f>
        <v/>
      </c>
      <c r="C4985" s="32"/>
      <c r="D4985" s="3"/>
      <c r="E4985" s="3"/>
      <c r="G4985" s="13"/>
      <c r="H4985" s="13"/>
      <c r="I4985" s="13"/>
      <c r="J4985" s="46"/>
    </row>
    <row r="4986" spans="1:10" x14ac:dyDescent="0.25">
      <c r="A4986" s="7" t="str">
        <f>IF(C4985="","",IFERROR(IF(VLOOKUP(C4985,'Program Mapping'!B:B,1,FALSE)=C4985,"OK","Fix"),"Fix"))</f>
        <v/>
      </c>
      <c r="C4986" s="32"/>
      <c r="D4986" s="3"/>
      <c r="E4986" s="3"/>
      <c r="G4986" s="13"/>
      <c r="H4986" s="13"/>
      <c r="I4986" s="13"/>
      <c r="J4986" s="46"/>
    </row>
    <row r="4987" spans="1:10" x14ac:dyDescent="0.25">
      <c r="A4987" s="7" t="str">
        <f>IF(C4986="","",IFERROR(IF(VLOOKUP(C4986,'Program Mapping'!B:B,1,FALSE)=C4986,"OK","Fix"),"Fix"))</f>
        <v/>
      </c>
      <c r="C4987" s="32"/>
      <c r="D4987" s="3"/>
      <c r="E4987" s="3"/>
      <c r="G4987" s="13"/>
      <c r="H4987" s="13"/>
      <c r="I4987" s="13"/>
      <c r="J4987" s="46"/>
    </row>
    <row r="4988" spans="1:10" x14ac:dyDescent="0.25">
      <c r="A4988" s="7" t="str">
        <f>IF(C4987="","",IFERROR(IF(VLOOKUP(C4987,'Program Mapping'!B:B,1,FALSE)=C4987,"OK","Fix"),"Fix"))</f>
        <v/>
      </c>
      <c r="C4988" s="32"/>
      <c r="D4988" s="3"/>
      <c r="E4988" s="3"/>
      <c r="G4988" s="13"/>
      <c r="H4988" s="13"/>
      <c r="I4988" s="13"/>
      <c r="J4988" s="46"/>
    </row>
    <row r="4989" spans="1:10" x14ac:dyDescent="0.25">
      <c r="A4989" s="7" t="str">
        <f>IF(C4988="","",IFERROR(IF(VLOOKUP(C4988,'Program Mapping'!B:B,1,FALSE)=C4988,"OK","Fix"),"Fix"))</f>
        <v/>
      </c>
      <c r="C4989" s="32"/>
      <c r="D4989" s="3"/>
      <c r="E4989" s="3"/>
      <c r="G4989" s="13"/>
      <c r="H4989" s="13"/>
      <c r="I4989" s="13"/>
      <c r="J4989" s="46"/>
    </row>
    <row r="4990" spans="1:10" x14ac:dyDescent="0.25">
      <c r="A4990" s="7" t="str">
        <f>IF(C4989="","",IFERROR(IF(VLOOKUP(C4989,'Program Mapping'!B:B,1,FALSE)=C4989,"OK","Fix"),"Fix"))</f>
        <v/>
      </c>
      <c r="C4990" s="32"/>
      <c r="D4990" s="3"/>
      <c r="E4990" s="3"/>
      <c r="G4990" s="13"/>
      <c r="H4990" s="13"/>
      <c r="I4990" s="13"/>
      <c r="J4990" s="46"/>
    </row>
    <row r="4991" spans="1:10" x14ac:dyDescent="0.25">
      <c r="A4991" s="7" t="str">
        <f>IF(C4990="","",IFERROR(IF(VLOOKUP(C4990,'Program Mapping'!B:B,1,FALSE)=C4990,"OK","Fix"),"Fix"))</f>
        <v/>
      </c>
      <c r="C4991" s="32"/>
      <c r="D4991" s="3"/>
      <c r="E4991" s="3"/>
      <c r="G4991" s="13"/>
      <c r="H4991" s="13"/>
      <c r="I4991" s="13"/>
      <c r="J4991" s="46"/>
    </row>
    <row r="4992" spans="1:10" x14ac:dyDescent="0.25">
      <c r="A4992" s="7" t="str">
        <f>IF(C4991="","",IFERROR(IF(VLOOKUP(C4991,'Program Mapping'!B:B,1,FALSE)=C4991,"OK","Fix"),"Fix"))</f>
        <v/>
      </c>
      <c r="C4992" s="32"/>
      <c r="D4992" s="3"/>
      <c r="E4992" s="3"/>
      <c r="G4992" s="13"/>
      <c r="H4992" s="13"/>
      <c r="I4992" s="13"/>
      <c r="J4992" s="46"/>
    </row>
    <row r="4993" spans="1:10" x14ac:dyDescent="0.25">
      <c r="A4993" s="7" t="str">
        <f>IF(C4992="","",IFERROR(IF(VLOOKUP(C4992,'Program Mapping'!B:B,1,FALSE)=C4992,"OK","Fix"),"Fix"))</f>
        <v/>
      </c>
      <c r="C4993" s="32"/>
      <c r="D4993" s="3"/>
      <c r="E4993" s="3"/>
      <c r="G4993" s="13"/>
      <c r="H4993" s="13"/>
      <c r="I4993" s="13"/>
      <c r="J4993" s="46"/>
    </row>
    <row r="4994" spans="1:10" x14ac:dyDescent="0.25">
      <c r="A4994" s="7" t="str">
        <f>IF(C4993="","",IFERROR(IF(VLOOKUP(C4993,'Program Mapping'!B:B,1,FALSE)=C4993,"OK","Fix"),"Fix"))</f>
        <v/>
      </c>
      <c r="C4994" s="32"/>
      <c r="D4994" s="3"/>
      <c r="E4994" s="3"/>
      <c r="G4994" s="13"/>
      <c r="H4994" s="13"/>
      <c r="I4994" s="13"/>
      <c r="J4994" s="46"/>
    </row>
    <row r="4995" spans="1:10" x14ac:dyDescent="0.25">
      <c r="A4995" s="7" t="str">
        <f>IF(C4994="","",IFERROR(IF(VLOOKUP(C4994,'Program Mapping'!B:B,1,FALSE)=C4994,"OK","Fix"),"Fix"))</f>
        <v/>
      </c>
      <c r="C4995" s="32"/>
      <c r="D4995" s="3"/>
      <c r="E4995" s="3"/>
      <c r="G4995" s="13"/>
      <c r="H4995" s="13"/>
      <c r="I4995" s="13"/>
      <c r="J4995" s="46"/>
    </row>
    <row r="4996" spans="1:10" x14ac:dyDescent="0.25">
      <c r="A4996" s="7" t="str">
        <f>IF(C4995="","",IFERROR(IF(VLOOKUP(C4995,'Program Mapping'!B:B,1,FALSE)=C4995,"OK","Fix"),"Fix"))</f>
        <v/>
      </c>
      <c r="C4996" s="32"/>
      <c r="D4996" s="3"/>
      <c r="E4996" s="3"/>
      <c r="G4996" s="13"/>
      <c r="H4996" s="13"/>
      <c r="I4996" s="13"/>
      <c r="J4996" s="46"/>
    </row>
    <row r="4997" spans="1:10" x14ac:dyDescent="0.25">
      <c r="A4997" s="7" t="str">
        <f>IF(C4996="","",IFERROR(IF(VLOOKUP(C4996,'Program Mapping'!B:B,1,FALSE)=C4996,"OK","Fix"),"Fix"))</f>
        <v/>
      </c>
      <c r="C4997" s="32"/>
      <c r="D4997" s="3"/>
      <c r="E4997" s="3"/>
      <c r="G4997" s="13"/>
      <c r="H4997" s="13"/>
      <c r="I4997" s="13"/>
      <c r="J4997" s="46"/>
    </row>
    <row r="4998" spans="1:10" x14ac:dyDescent="0.25">
      <c r="A4998" s="7" t="str">
        <f>IF(C4997="","",IFERROR(IF(VLOOKUP(C4997,'Program Mapping'!B:B,1,FALSE)=C4997,"OK","Fix"),"Fix"))</f>
        <v/>
      </c>
      <c r="C4998" s="32"/>
      <c r="D4998" s="3"/>
      <c r="E4998" s="3"/>
      <c r="G4998" s="13"/>
      <c r="H4998" s="13"/>
      <c r="I4998" s="13"/>
      <c r="J4998" s="46"/>
    </row>
    <row r="4999" spans="1:10" x14ac:dyDescent="0.25">
      <c r="A4999" s="7" t="str">
        <f>IF(C4998="","",IFERROR(IF(VLOOKUP(C4998,'Program Mapping'!B:B,1,FALSE)=C4998,"OK","Fix"),"Fix"))</f>
        <v/>
      </c>
      <c r="C4999" s="32"/>
      <c r="D4999" s="3"/>
      <c r="E4999" s="3"/>
      <c r="G4999" s="13"/>
      <c r="H4999" s="13"/>
      <c r="I4999" s="13"/>
      <c r="J4999" s="46"/>
    </row>
    <row r="5000" spans="1:10" x14ac:dyDescent="0.25">
      <c r="A5000" s="7" t="str">
        <f>IF(C4999="","",IFERROR(IF(VLOOKUP(C4999,'Program Mapping'!B:B,1,FALSE)=C4999,"OK","Fix"),"Fix"))</f>
        <v/>
      </c>
      <c r="C5000" s="32"/>
      <c r="D5000" s="3"/>
      <c r="E5000" s="3"/>
      <c r="G5000" s="13"/>
      <c r="H5000" s="13"/>
      <c r="I5000" s="13"/>
      <c r="J5000" s="46"/>
    </row>
    <row r="5001" spans="1:10" x14ac:dyDescent="0.25">
      <c r="A5001" s="7" t="str">
        <f>IF(C5000="","",IFERROR(IF(VLOOKUP(C5000,'Program Mapping'!B:B,1,FALSE)=C5000,"OK","Fix"),"Fix"))</f>
        <v/>
      </c>
      <c r="C5001" s="32"/>
      <c r="D5001" s="3"/>
      <c r="E5001" s="3"/>
      <c r="G5001" s="13"/>
      <c r="H5001" s="13"/>
      <c r="I5001" s="13"/>
      <c r="J5001" s="46"/>
    </row>
    <row r="5002" spans="1:10" x14ac:dyDescent="0.25">
      <c r="A5002" s="7" t="str">
        <f>IF(C5001="","",IFERROR(IF(VLOOKUP(C5001,'Program Mapping'!B:B,1,FALSE)=C5001,"OK","Fix"),"Fix"))</f>
        <v/>
      </c>
      <c r="C5002" s="32"/>
      <c r="D5002" s="3"/>
      <c r="E5002" s="3"/>
      <c r="G5002" s="13"/>
      <c r="H5002" s="13"/>
      <c r="I5002" s="13"/>
      <c r="J5002" s="46"/>
    </row>
    <row r="5003" spans="1:10" x14ac:dyDescent="0.25">
      <c r="A5003" s="7" t="str">
        <f>IF(C5002="","",IFERROR(IF(VLOOKUP(C5002,'Program Mapping'!B:B,1,FALSE)=C5002,"OK","Fix"),"Fix"))</f>
        <v/>
      </c>
      <c r="C5003" s="32"/>
      <c r="D5003" s="3"/>
      <c r="E5003" s="3"/>
      <c r="G5003" s="13"/>
      <c r="H5003" s="13"/>
      <c r="I5003" s="13"/>
      <c r="J5003" s="46"/>
    </row>
    <row r="5004" spans="1:10" x14ac:dyDescent="0.25">
      <c r="A5004" s="7" t="str">
        <f>IF(C5003="","",IFERROR(IF(VLOOKUP(C5003,'Program Mapping'!B:B,1,FALSE)=C5003,"OK","Fix"),"Fix"))</f>
        <v/>
      </c>
      <c r="C5004" s="32"/>
      <c r="D5004" s="3"/>
      <c r="E5004" s="3"/>
      <c r="G5004" s="13"/>
      <c r="H5004" s="13"/>
      <c r="I5004" s="13"/>
      <c r="J5004" s="46"/>
    </row>
    <row r="5005" spans="1:10" x14ac:dyDescent="0.25">
      <c r="A5005" s="7" t="str">
        <f>IF(C5004="","",IFERROR(IF(VLOOKUP(C5004,'Program Mapping'!B:B,1,FALSE)=C5004,"OK","Fix"),"Fix"))</f>
        <v/>
      </c>
      <c r="C5005" s="32"/>
      <c r="D5005" s="3"/>
      <c r="E5005" s="3"/>
      <c r="G5005" s="13"/>
      <c r="H5005" s="13"/>
      <c r="I5005" s="13"/>
      <c r="J5005" s="46"/>
    </row>
    <row r="5006" spans="1:10" x14ac:dyDescent="0.25">
      <c r="A5006" s="7" t="str">
        <f>IF(C5005="","",IFERROR(IF(VLOOKUP(C5005,'Program Mapping'!B:B,1,FALSE)=C5005,"OK","Fix"),"Fix"))</f>
        <v/>
      </c>
      <c r="C5006" s="32"/>
      <c r="D5006" s="3"/>
      <c r="E5006" s="3"/>
      <c r="G5006" s="13"/>
      <c r="H5006" s="13"/>
      <c r="I5006" s="13"/>
      <c r="J5006" s="46"/>
    </row>
    <row r="5007" spans="1:10" x14ac:dyDescent="0.25">
      <c r="A5007" s="7" t="str">
        <f>IF(C5006="","",IFERROR(IF(VLOOKUP(C5006,'Program Mapping'!B:B,1,FALSE)=C5006,"OK","Fix"),"Fix"))</f>
        <v/>
      </c>
      <c r="C5007" s="32"/>
      <c r="D5007" s="3"/>
      <c r="E5007" s="3"/>
      <c r="G5007" s="13"/>
      <c r="H5007" s="13"/>
      <c r="I5007" s="13"/>
      <c r="J5007" s="46"/>
    </row>
    <row r="5008" spans="1:10" x14ac:dyDescent="0.25">
      <c r="A5008" s="7" t="str">
        <f>IF(C5007="","",IFERROR(IF(VLOOKUP(C5007,'Program Mapping'!B:B,1,FALSE)=C5007,"OK","Fix"),"Fix"))</f>
        <v/>
      </c>
      <c r="C5008" s="32"/>
      <c r="D5008" s="3"/>
      <c r="E5008" s="3"/>
      <c r="G5008" s="13"/>
      <c r="H5008" s="13"/>
      <c r="I5008" s="13"/>
      <c r="J5008" s="46"/>
    </row>
    <row r="5009" spans="1:10" x14ac:dyDescent="0.25">
      <c r="A5009" s="7" t="str">
        <f>IF(C5008="","",IFERROR(IF(VLOOKUP(C5008,'Program Mapping'!B:B,1,FALSE)=C5008,"OK","Fix"),"Fix"))</f>
        <v/>
      </c>
      <c r="C5009" s="32"/>
      <c r="D5009" s="3"/>
      <c r="E5009" s="3"/>
      <c r="G5009" s="13"/>
      <c r="H5009" s="13"/>
      <c r="I5009" s="13"/>
      <c r="J5009" s="46"/>
    </row>
    <row r="5010" spans="1:10" x14ac:dyDescent="0.25">
      <c r="A5010" s="7" t="str">
        <f>IF(C5009="","",IFERROR(IF(VLOOKUP(C5009,'Program Mapping'!B:B,1,FALSE)=C5009,"OK","Fix"),"Fix"))</f>
        <v/>
      </c>
      <c r="C5010" s="32"/>
      <c r="D5010" s="3"/>
      <c r="E5010" s="3"/>
      <c r="G5010" s="13"/>
      <c r="H5010" s="13"/>
      <c r="I5010" s="13"/>
      <c r="J5010" s="46"/>
    </row>
    <row r="5011" spans="1:10" x14ac:dyDescent="0.25">
      <c r="A5011" s="7" t="str">
        <f>IF(C5010="","",IFERROR(IF(VLOOKUP(C5010,'Program Mapping'!B:B,1,FALSE)=C5010,"OK","Fix"),"Fix"))</f>
        <v/>
      </c>
      <c r="C5011" s="32"/>
      <c r="D5011" s="3"/>
      <c r="E5011" s="3"/>
      <c r="G5011" s="13"/>
      <c r="H5011" s="13"/>
      <c r="I5011" s="13"/>
      <c r="J5011" s="46"/>
    </row>
    <row r="5012" spans="1:10" x14ac:dyDescent="0.25">
      <c r="A5012" s="7" t="str">
        <f>IF(C5011="","",IFERROR(IF(VLOOKUP(C5011,'Program Mapping'!B:B,1,FALSE)=C5011,"OK","Fix"),"Fix"))</f>
        <v/>
      </c>
      <c r="C5012" s="32"/>
      <c r="D5012" s="3"/>
      <c r="E5012" s="3"/>
      <c r="G5012" s="13"/>
      <c r="H5012" s="13"/>
      <c r="I5012" s="13"/>
      <c r="J5012" s="46"/>
    </row>
    <row r="5013" spans="1:10" x14ac:dyDescent="0.25">
      <c r="A5013" s="7" t="str">
        <f>IF(C5012="","",IFERROR(IF(VLOOKUP(C5012,'Program Mapping'!B:B,1,FALSE)=C5012,"OK","Fix"),"Fix"))</f>
        <v/>
      </c>
      <c r="C5013" s="32"/>
      <c r="D5013" s="3"/>
      <c r="E5013" s="3"/>
      <c r="G5013" s="13"/>
      <c r="H5013" s="13"/>
      <c r="I5013" s="13"/>
      <c r="J5013" s="46"/>
    </row>
    <row r="5014" spans="1:10" x14ac:dyDescent="0.25">
      <c r="A5014" s="7" t="str">
        <f>IF(C5013="","",IFERROR(IF(VLOOKUP(C5013,'Program Mapping'!B:B,1,FALSE)=C5013,"OK","Fix"),"Fix"))</f>
        <v/>
      </c>
      <c r="C5014" s="32"/>
      <c r="D5014" s="3"/>
      <c r="E5014" s="3"/>
      <c r="G5014" s="13"/>
      <c r="H5014" s="13"/>
      <c r="I5014" s="13"/>
      <c r="J5014" s="46"/>
    </row>
    <row r="5015" spans="1:10" x14ac:dyDescent="0.25">
      <c r="A5015" s="7" t="str">
        <f>IF(C5014="","",IFERROR(IF(VLOOKUP(C5014,'Program Mapping'!B:B,1,FALSE)=C5014,"OK","Fix"),"Fix"))</f>
        <v/>
      </c>
      <c r="C5015" s="32"/>
      <c r="D5015" s="3"/>
      <c r="E5015" s="3"/>
      <c r="G5015" s="13"/>
      <c r="H5015" s="13"/>
      <c r="I5015" s="13"/>
      <c r="J5015" s="46"/>
    </row>
    <row r="5016" spans="1:10" x14ac:dyDescent="0.25">
      <c r="A5016" s="7" t="str">
        <f>IF(C5015="","",IFERROR(IF(VLOOKUP(C5015,'Program Mapping'!B:B,1,FALSE)=C5015,"OK","Fix"),"Fix"))</f>
        <v/>
      </c>
      <c r="C5016" s="32"/>
      <c r="D5016" s="3"/>
      <c r="E5016" s="3"/>
      <c r="G5016" s="13"/>
      <c r="H5016" s="13"/>
      <c r="I5016" s="13"/>
      <c r="J5016" s="46"/>
    </row>
    <row r="5017" spans="1:10" x14ac:dyDescent="0.25">
      <c r="A5017" s="7" t="str">
        <f>IF(C5016="","",IFERROR(IF(VLOOKUP(C5016,'Program Mapping'!B:B,1,FALSE)=C5016,"OK","Fix"),"Fix"))</f>
        <v/>
      </c>
      <c r="C5017" s="32"/>
      <c r="D5017" s="3"/>
      <c r="E5017" s="3"/>
      <c r="G5017" s="13"/>
      <c r="H5017" s="13"/>
      <c r="I5017" s="13"/>
      <c r="J5017" s="46"/>
    </row>
    <row r="5018" spans="1:10" x14ac:dyDescent="0.25">
      <c r="A5018" s="7" t="str">
        <f>IF(C5017="","",IFERROR(IF(VLOOKUP(C5017,'Program Mapping'!B:B,1,FALSE)=C5017,"OK","Fix"),"Fix"))</f>
        <v/>
      </c>
      <c r="C5018" s="32"/>
      <c r="D5018" s="3"/>
      <c r="E5018" s="3"/>
      <c r="G5018" s="13"/>
      <c r="H5018" s="13"/>
      <c r="I5018" s="13"/>
      <c r="J5018" s="46"/>
    </row>
    <row r="5019" spans="1:10" x14ac:dyDescent="0.25">
      <c r="A5019" s="7" t="str">
        <f>IF(C5018="","",IFERROR(IF(VLOOKUP(C5018,'Program Mapping'!B:B,1,FALSE)=C5018,"OK","Fix"),"Fix"))</f>
        <v/>
      </c>
      <c r="C5019" s="32"/>
      <c r="D5019" s="3"/>
      <c r="E5019" s="3"/>
      <c r="G5019" s="13"/>
      <c r="H5019" s="13"/>
      <c r="I5019" s="13"/>
      <c r="J5019" s="46"/>
    </row>
    <row r="5020" spans="1:10" x14ac:dyDescent="0.25">
      <c r="A5020" s="7" t="str">
        <f>IF(C5019="","",IFERROR(IF(VLOOKUP(C5019,'Program Mapping'!B:B,1,FALSE)=C5019,"OK","Fix"),"Fix"))</f>
        <v/>
      </c>
      <c r="C5020" s="32"/>
      <c r="D5020" s="3"/>
      <c r="E5020" s="3"/>
      <c r="G5020" s="13"/>
      <c r="H5020" s="13"/>
      <c r="I5020" s="13"/>
      <c r="J5020" s="46"/>
    </row>
    <row r="5021" spans="1:10" x14ac:dyDescent="0.25">
      <c r="A5021" s="7" t="str">
        <f>IF(C5020="","",IFERROR(IF(VLOOKUP(C5020,'Program Mapping'!B:B,1,FALSE)=C5020,"OK","Fix"),"Fix"))</f>
        <v/>
      </c>
      <c r="C5021" s="32"/>
      <c r="D5021" s="3"/>
      <c r="E5021" s="3"/>
      <c r="G5021" s="13"/>
      <c r="H5021" s="13"/>
      <c r="I5021" s="13"/>
      <c r="J5021" s="46"/>
    </row>
    <row r="5022" spans="1:10" x14ac:dyDescent="0.25">
      <c r="A5022" s="7" t="str">
        <f>IF(C5021="","",IFERROR(IF(VLOOKUP(C5021,'Program Mapping'!B:B,1,FALSE)=C5021,"OK","Fix"),"Fix"))</f>
        <v/>
      </c>
      <c r="C5022" s="32"/>
      <c r="D5022" s="3"/>
      <c r="E5022" s="3"/>
      <c r="G5022" s="13"/>
      <c r="H5022" s="13"/>
      <c r="I5022" s="13"/>
      <c r="J5022" s="46"/>
    </row>
    <row r="5023" spans="1:10" x14ac:dyDescent="0.25">
      <c r="A5023" s="7" t="str">
        <f>IF(C5022="","",IFERROR(IF(VLOOKUP(C5022,'Program Mapping'!B:B,1,FALSE)=C5022,"OK","Fix"),"Fix"))</f>
        <v/>
      </c>
      <c r="C5023" s="32"/>
      <c r="D5023" s="3"/>
      <c r="E5023" s="3"/>
      <c r="G5023" s="13"/>
      <c r="H5023" s="13"/>
      <c r="I5023" s="13"/>
      <c r="J5023" s="46"/>
    </row>
    <row r="5024" spans="1:10" x14ac:dyDescent="0.25">
      <c r="A5024" s="7" t="str">
        <f>IF(C5023="","",IFERROR(IF(VLOOKUP(C5023,'Program Mapping'!B:B,1,FALSE)=C5023,"OK","Fix"),"Fix"))</f>
        <v/>
      </c>
      <c r="C5024" s="32"/>
      <c r="D5024" s="3"/>
      <c r="E5024" s="3"/>
      <c r="G5024" s="13"/>
      <c r="H5024" s="13"/>
      <c r="I5024" s="13"/>
      <c r="J5024" s="46"/>
    </row>
    <row r="5025" spans="1:10" x14ac:dyDescent="0.25">
      <c r="A5025" s="7" t="str">
        <f>IF(C5024="","",IFERROR(IF(VLOOKUP(C5024,'Program Mapping'!B:B,1,FALSE)=C5024,"OK","Fix"),"Fix"))</f>
        <v/>
      </c>
      <c r="C5025" s="32"/>
      <c r="D5025" s="3"/>
      <c r="E5025" s="3"/>
      <c r="G5025" s="13"/>
      <c r="H5025" s="13"/>
      <c r="I5025" s="13"/>
      <c r="J5025" s="46"/>
    </row>
    <row r="5026" spans="1:10" x14ac:dyDescent="0.25">
      <c r="A5026" s="7" t="str">
        <f>IF(C5025="","",IFERROR(IF(VLOOKUP(C5025,'Program Mapping'!B:B,1,FALSE)=C5025,"OK","Fix"),"Fix"))</f>
        <v/>
      </c>
      <c r="C5026" s="32"/>
      <c r="D5026" s="3"/>
      <c r="E5026" s="3"/>
      <c r="G5026" s="13"/>
      <c r="H5026" s="13"/>
      <c r="I5026" s="13"/>
      <c r="J5026" s="46"/>
    </row>
    <row r="5027" spans="1:10" x14ac:dyDescent="0.25">
      <c r="A5027" s="7" t="str">
        <f>IF(C5026="","",IFERROR(IF(VLOOKUP(C5026,'Program Mapping'!B:B,1,FALSE)=C5026,"OK","Fix"),"Fix"))</f>
        <v/>
      </c>
      <c r="C5027" s="32"/>
      <c r="D5027" s="3"/>
      <c r="E5027" s="3"/>
      <c r="G5027" s="13"/>
      <c r="H5027" s="13"/>
      <c r="I5027" s="13"/>
      <c r="J5027" s="46"/>
    </row>
    <row r="5028" spans="1:10" x14ac:dyDescent="0.25">
      <c r="A5028" s="7" t="str">
        <f>IF(C5027="","",IFERROR(IF(VLOOKUP(C5027,'Program Mapping'!B:B,1,FALSE)=C5027,"OK","Fix"),"Fix"))</f>
        <v/>
      </c>
      <c r="C5028" s="32"/>
      <c r="D5028" s="3"/>
      <c r="E5028" s="3"/>
      <c r="G5028" s="13"/>
      <c r="H5028" s="13"/>
      <c r="I5028" s="13"/>
      <c r="J5028" s="46"/>
    </row>
    <row r="5029" spans="1:10" x14ac:dyDescent="0.25">
      <c r="A5029" s="7" t="str">
        <f>IF(C5028="","",IFERROR(IF(VLOOKUP(C5028,'Program Mapping'!B:B,1,FALSE)=C5028,"OK","Fix"),"Fix"))</f>
        <v/>
      </c>
      <c r="C5029" s="32"/>
      <c r="D5029" s="3"/>
      <c r="E5029" s="3"/>
      <c r="G5029" s="13"/>
      <c r="H5029" s="13"/>
      <c r="I5029" s="13"/>
      <c r="J5029" s="46"/>
    </row>
    <row r="5030" spans="1:10" x14ac:dyDescent="0.25">
      <c r="A5030" s="7" t="str">
        <f>IF(C5029="","",IFERROR(IF(VLOOKUP(C5029,'Program Mapping'!B:B,1,FALSE)=C5029,"OK","Fix"),"Fix"))</f>
        <v/>
      </c>
      <c r="C5030" s="32"/>
      <c r="D5030" s="3"/>
      <c r="E5030" s="3"/>
      <c r="G5030" s="13"/>
      <c r="H5030" s="13"/>
      <c r="I5030" s="13"/>
      <c r="J5030" s="46"/>
    </row>
    <row r="5031" spans="1:10" x14ac:dyDescent="0.25">
      <c r="A5031" s="7" t="str">
        <f>IF(C5030="","",IFERROR(IF(VLOOKUP(C5030,'Program Mapping'!B:B,1,FALSE)=C5030,"OK","Fix"),"Fix"))</f>
        <v/>
      </c>
      <c r="C5031" s="32"/>
      <c r="D5031" s="3"/>
      <c r="E5031" s="3"/>
      <c r="G5031" s="13"/>
      <c r="H5031" s="13"/>
      <c r="I5031" s="13"/>
      <c r="J5031" s="46"/>
    </row>
    <row r="5032" spans="1:10" x14ac:dyDescent="0.25">
      <c r="A5032" s="7" t="str">
        <f>IF(C5031="","",IFERROR(IF(VLOOKUP(C5031,'Program Mapping'!B:B,1,FALSE)=C5031,"OK","Fix"),"Fix"))</f>
        <v/>
      </c>
      <c r="C5032" s="32"/>
      <c r="D5032" s="3"/>
      <c r="E5032" s="3"/>
      <c r="G5032" s="13"/>
      <c r="H5032" s="13"/>
      <c r="I5032" s="13"/>
      <c r="J5032" s="46"/>
    </row>
    <row r="5033" spans="1:10" x14ac:dyDescent="0.25">
      <c r="A5033" s="7" t="str">
        <f>IF(C5032="","",IFERROR(IF(VLOOKUP(C5032,'Program Mapping'!B:B,1,FALSE)=C5032,"OK","Fix"),"Fix"))</f>
        <v/>
      </c>
      <c r="C5033" s="32"/>
      <c r="D5033" s="3"/>
      <c r="E5033" s="3"/>
      <c r="G5033" s="13"/>
      <c r="H5033" s="13"/>
      <c r="I5033" s="13"/>
      <c r="J5033" s="46"/>
    </row>
    <row r="5034" spans="1:10" x14ac:dyDescent="0.25">
      <c r="A5034" s="7" t="str">
        <f>IF(C5033="","",IFERROR(IF(VLOOKUP(C5033,'Program Mapping'!B:B,1,FALSE)=C5033,"OK","Fix"),"Fix"))</f>
        <v/>
      </c>
      <c r="C5034" s="32"/>
      <c r="D5034" s="3"/>
      <c r="E5034" s="3"/>
      <c r="G5034" s="13"/>
      <c r="H5034" s="13"/>
      <c r="I5034" s="13"/>
      <c r="J5034" s="46"/>
    </row>
    <row r="5035" spans="1:10" x14ac:dyDescent="0.25">
      <c r="A5035" s="7" t="str">
        <f>IF(C5034="","",IFERROR(IF(VLOOKUP(C5034,'Program Mapping'!B:B,1,FALSE)=C5034,"OK","Fix"),"Fix"))</f>
        <v/>
      </c>
      <c r="C5035" s="32"/>
      <c r="D5035" s="3"/>
      <c r="E5035" s="3"/>
      <c r="G5035" s="13"/>
      <c r="H5035" s="13"/>
      <c r="I5035" s="13"/>
      <c r="J5035" s="46"/>
    </row>
    <row r="5036" spans="1:10" x14ac:dyDescent="0.25">
      <c r="A5036" s="7" t="str">
        <f>IF(C5035="","",IFERROR(IF(VLOOKUP(C5035,'Program Mapping'!B:B,1,FALSE)=C5035,"OK","Fix"),"Fix"))</f>
        <v/>
      </c>
      <c r="C5036" s="32"/>
      <c r="D5036" s="3"/>
      <c r="E5036" s="3"/>
      <c r="G5036" s="13"/>
      <c r="H5036" s="13"/>
      <c r="I5036" s="13"/>
      <c r="J5036" s="46"/>
    </row>
    <row r="5037" spans="1:10" x14ac:dyDescent="0.25">
      <c r="A5037" s="7" t="str">
        <f>IF(C5036="","",IFERROR(IF(VLOOKUP(C5036,'Program Mapping'!B:B,1,FALSE)=C5036,"OK","Fix"),"Fix"))</f>
        <v/>
      </c>
      <c r="C5037" s="32"/>
      <c r="D5037" s="3"/>
      <c r="E5037" s="3"/>
      <c r="G5037" s="13"/>
      <c r="H5037" s="13"/>
      <c r="I5037" s="13"/>
      <c r="J5037" s="46"/>
    </row>
    <row r="5038" spans="1:10" x14ac:dyDescent="0.25">
      <c r="A5038" s="7" t="str">
        <f>IF(C5037="","",IFERROR(IF(VLOOKUP(C5037,'Program Mapping'!B:B,1,FALSE)=C5037,"OK","Fix"),"Fix"))</f>
        <v/>
      </c>
      <c r="C5038" s="32"/>
      <c r="D5038" s="3"/>
      <c r="E5038" s="3"/>
      <c r="G5038" s="13"/>
      <c r="H5038" s="13"/>
      <c r="I5038" s="13"/>
      <c r="J5038" s="46"/>
    </row>
    <row r="5039" spans="1:10" x14ac:dyDescent="0.25">
      <c r="A5039" s="7" t="str">
        <f>IF(C5038="","",IFERROR(IF(VLOOKUP(C5038,'Program Mapping'!B:B,1,FALSE)=C5038,"OK","Fix"),"Fix"))</f>
        <v/>
      </c>
      <c r="C5039" s="32"/>
      <c r="D5039" s="3"/>
      <c r="E5039" s="3"/>
      <c r="G5039" s="13"/>
      <c r="H5039" s="13"/>
      <c r="I5039" s="13"/>
      <c r="J5039" s="46"/>
    </row>
    <row r="5040" spans="1:10" x14ac:dyDescent="0.25">
      <c r="A5040" s="7" t="str">
        <f>IF(C5039="","",IFERROR(IF(VLOOKUP(C5039,'Program Mapping'!B:B,1,FALSE)=C5039,"OK","Fix"),"Fix"))</f>
        <v/>
      </c>
      <c r="C5040" s="32"/>
      <c r="D5040" s="3"/>
      <c r="E5040" s="3"/>
      <c r="G5040" s="13"/>
      <c r="H5040" s="13"/>
      <c r="I5040" s="13"/>
      <c r="J5040" s="46"/>
    </row>
    <row r="5041" spans="1:10" x14ac:dyDescent="0.25">
      <c r="A5041" s="7" t="str">
        <f>IF(C5040="","",IFERROR(IF(VLOOKUP(C5040,'Program Mapping'!B:B,1,FALSE)=C5040,"OK","Fix"),"Fix"))</f>
        <v/>
      </c>
      <c r="C5041" s="32"/>
      <c r="D5041" s="3"/>
      <c r="E5041" s="3"/>
      <c r="G5041" s="13"/>
      <c r="H5041" s="13"/>
      <c r="I5041" s="13"/>
      <c r="J5041" s="46"/>
    </row>
    <row r="5042" spans="1:10" x14ac:dyDescent="0.25">
      <c r="A5042" s="7" t="str">
        <f>IF(C5041="","",IFERROR(IF(VLOOKUP(C5041,'Program Mapping'!B:B,1,FALSE)=C5041,"OK","Fix"),"Fix"))</f>
        <v/>
      </c>
      <c r="C5042" s="32"/>
      <c r="D5042" s="3"/>
      <c r="E5042" s="3"/>
      <c r="G5042" s="13"/>
      <c r="H5042" s="13"/>
      <c r="I5042" s="13"/>
      <c r="J5042" s="46"/>
    </row>
    <row r="5043" spans="1:10" x14ac:dyDescent="0.25">
      <c r="A5043" s="7" t="str">
        <f>IF(C5042="","",IFERROR(IF(VLOOKUP(C5042,'Program Mapping'!B:B,1,FALSE)=C5042,"OK","Fix"),"Fix"))</f>
        <v/>
      </c>
      <c r="C5043" s="32"/>
      <c r="D5043" s="3"/>
      <c r="E5043" s="3"/>
      <c r="G5043" s="13"/>
      <c r="H5043" s="13"/>
      <c r="I5043" s="13"/>
      <c r="J5043" s="46"/>
    </row>
    <row r="5044" spans="1:10" x14ac:dyDescent="0.25">
      <c r="A5044" s="7" t="str">
        <f>IF(C5043="","",IFERROR(IF(VLOOKUP(C5043,'Program Mapping'!B:B,1,FALSE)=C5043,"OK","Fix"),"Fix"))</f>
        <v/>
      </c>
      <c r="C5044" s="32"/>
      <c r="D5044" s="3"/>
      <c r="E5044" s="3"/>
      <c r="G5044" s="13"/>
      <c r="H5044" s="13"/>
      <c r="I5044" s="13"/>
      <c r="J5044" s="46"/>
    </row>
    <row r="5045" spans="1:10" x14ac:dyDescent="0.25">
      <c r="A5045" s="7" t="str">
        <f>IF(C5044="","",IFERROR(IF(VLOOKUP(C5044,'Program Mapping'!B:B,1,FALSE)=C5044,"OK","Fix"),"Fix"))</f>
        <v/>
      </c>
      <c r="C5045" s="32"/>
      <c r="D5045" s="3"/>
      <c r="E5045" s="3"/>
      <c r="G5045" s="13"/>
      <c r="H5045" s="13"/>
      <c r="I5045" s="13"/>
      <c r="J5045" s="46"/>
    </row>
    <row r="5046" spans="1:10" x14ac:dyDescent="0.25">
      <c r="A5046" s="7" t="str">
        <f>IF(C5045="","",IFERROR(IF(VLOOKUP(C5045,'Program Mapping'!B:B,1,FALSE)=C5045,"OK","Fix"),"Fix"))</f>
        <v/>
      </c>
      <c r="C5046" s="32"/>
      <c r="D5046" s="3"/>
      <c r="E5046" s="3"/>
      <c r="G5046" s="13"/>
      <c r="H5046" s="13"/>
      <c r="I5046" s="13"/>
      <c r="J5046" s="46"/>
    </row>
    <row r="5047" spans="1:10" x14ac:dyDescent="0.25">
      <c r="A5047" s="7" t="str">
        <f>IF(C5046="","",IFERROR(IF(VLOOKUP(C5046,'Program Mapping'!B:B,1,FALSE)=C5046,"OK","Fix"),"Fix"))</f>
        <v/>
      </c>
      <c r="C5047" s="32"/>
      <c r="D5047" s="3"/>
      <c r="E5047" s="3"/>
      <c r="G5047" s="13"/>
      <c r="H5047" s="13"/>
      <c r="I5047" s="13"/>
      <c r="J5047" s="46"/>
    </row>
    <row r="5048" spans="1:10" x14ac:dyDescent="0.25">
      <c r="A5048" s="7" t="str">
        <f>IF(C5047="","",IFERROR(IF(VLOOKUP(C5047,'Program Mapping'!B:B,1,FALSE)=C5047,"OK","Fix"),"Fix"))</f>
        <v/>
      </c>
      <c r="C5048" s="32"/>
      <c r="D5048" s="3"/>
      <c r="E5048" s="3"/>
      <c r="G5048" s="13"/>
      <c r="H5048" s="13"/>
      <c r="I5048" s="13"/>
      <c r="J5048" s="46"/>
    </row>
    <row r="5049" spans="1:10" x14ac:dyDescent="0.25">
      <c r="A5049" s="7" t="str">
        <f>IF(C5048="","",IFERROR(IF(VLOOKUP(C5048,'Program Mapping'!B:B,1,FALSE)=C5048,"OK","Fix"),"Fix"))</f>
        <v/>
      </c>
      <c r="C5049" s="32"/>
      <c r="D5049" s="3"/>
      <c r="E5049" s="3"/>
      <c r="G5049" s="13"/>
      <c r="H5049" s="13"/>
      <c r="I5049" s="13"/>
      <c r="J5049" s="46"/>
    </row>
    <row r="5050" spans="1:10" x14ac:dyDescent="0.25">
      <c r="A5050" s="7" t="str">
        <f>IF(C5049="","",IFERROR(IF(VLOOKUP(C5049,'Program Mapping'!B:B,1,FALSE)=C5049,"OK","Fix"),"Fix"))</f>
        <v/>
      </c>
      <c r="C5050" s="32"/>
      <c r="D5050" s="3"/>
      <c r="E5050" s="3"/>
      <c r="G5050" s="13"/>
      <c r="H5050" s="13"/>
      <c r="I5050" s="13"/>
      <c r="J5050" s="46"/>
    </row>
    <row r="5051" spans="1:10" x14ac:dyDescent="0.25">
      <c r="A5051" s="7" t="str">
        <f>IF(C5050="","",IFERROR(IF(VLOOKUP(C5050,'Program Mapping'!B:B,1,FALSE)=C5050,"OK","Fix"),"Fix"))</f>
        <v/>
      </c>
      <c r="C5051" s="32"/>
      <c r="D5051" s="3"/>
      <c r="E5051" s="3"/>
      <c r="G5051" s="13"/>
      <c r="H5051" s="13"/>
      <c r="I5051" s="13"/>
      <c r="J5051" s="46"/>
    </row>
    <row r="5052" spans="1:10" x14ac:dyDescent="0.25">
      <c r="A5052" s="7" t="str">
        <f>IF(C5051="","",IFERROR(IF(VLOOKUP(C5051,'Program Mapping'!B:B,1,FALSE)=C5051,"OK","Fix"),"Fix"))</f>
        <v/>
      </c>
      <c r="C5052" s="32"/>
      <c r="D5052" s="3"/>
      <c r="E5052" s="3"/>
      <c r="G5052" s="13"/>
      <c r="H5052" s="13"/>
      <c r="I5052" s="13"/>
      <c r="J5052" s="46"/>
    </row>
    <row r="5053" spans="1:10" x14ac:dyDescent="0.25">
      <c r="A5053" s="7" t="str">
        <f>IF(C5052="","",IFERROR(IF(VLOOKUP(C5052,'Program Mapping'!B:B,1,FALSE)=C5052,"OK","Fix"),"Fix"))</f>
        <v/>
      </c>
      <c r="C5053" s="32"/>
      <c r="D5053" s="3"/>
      <c r="E5053" s="3"/>
      <c r="G5053" s="13"/>
      <c r="H5053" s="13"/>
      <c r="I5053" s="13"/>
      <c r="J5053" s="46"/>
    </row>
    <row r="5054" spans="1:10" x14ac:dyDescent="0.25">
      <c r="A5054" s="7" t="str">
        <f>IF(C5053="","",IFERROR(IF(VLOOKUP(C5053,'Program Mapping'!B:B,1,FALSE)=C5053,"OK","Fix"),"Fix"))</f>
        <v/>
      </c>
      <c r="C5054" s="32"/>
      <c r="D5054" s="3"/>
      <c r="E5054" s="3"/>
      <c r="G5054" s="13"/>
      <c r="H5054" s="13"/>
      <c r="I5054" s="13"/>
      <c r="J5054" s="46"/>
    </row>
    <row r="5055" spans="1:10" x14ac:dyDescent="0.25">
      <c r="A5055" s="7" t="str">
        <f>IF(C5054="","",IFERROR(IF(VLOOKUP(C5054,'Program Mapping'!B:B,1,FALSE)=C5054,"OK","Fix"),"Fix"))</f>
        <v/>
      </c>
      <c r="C5055" s="32"/>
      <c r="D5055" s="3"/>
      <c r="E5055" s="3"/>
      <c r="G5055" s="13"/>
      <c r="H5055" s="13"/>
      <c r="I5055" s="13"/>
      <c r="J5055" s="46"/>
    </row>
    <row r="5056" spans="1:10" x14ac:dyDescent="0.25">
      <c r="A5056" s="7" t="str">
        <f>IF(C5055="","",IFERROR(IF(VLOOKUP(C5055,'Program Mapping'!B:B,1,FALSE)=C5055,"OK","Fix"),"Fix"))</f>
        <v/>
      </c>
      <c r="C5056" s="32"/>
      <c r="D5056" s="3"/>
      <c r="E5056" s="3"/>
      <c r="G5056" s="13"/>
      <c r="H5056" s="13"/>
      <c r="I5056" s="13"/>
      <c r="J5056" s="46"/>
    </row>
    <row r="5057" spans="1:10" x14ac:dyDescent="0.25">
      <c r="A5057" s="7" t="str">
        <f>IF(C5056="","",IFERROR(IF(VLOOKUP(C5056,'Program Mapping'!B:B,1,FALSE)=C5056,"OK","Fix"),"Fix"))</f>
        <v/>
      </c>
      <c r="C5057" s="32"/>
      <c r="D5057" s="3"/>
      <c r="E5057" s="3"/>
      <c r="G5057" s="13"/>
      <c r="H5057" s="13"/>
      <c r="I5057" s="13"/>
      <c r="J5057" s="46"/>
    </row>
    <row r="5058" spans="1:10" x14ac:dyDescent="0.25">
      <c r="A5058" s="7" t="str">
        <f>IF(C5057="","",IFERROR(IF(VLOOKUP(C5057,'Program Mapping'!B:B,1,FALSE)=C5057,"OK","Fix"),"Fix"))</f>
        <v/>
      </c>
      <c r="C5058" s="32"/>
      <c r="D5058" s="3"/>
      <c r="E5058" s="3"/>
      <c r="G5058" s="13"/>
      <c r="H5058" s="13"/>
      <c r="I5058" s="13"/>
      <c r="J5058" s="46"/>
    </row>
    <row r="5059" spans="1:10" x14ac:dyDescent="0.25">
      <c r="A5059" s="7" t="str">
        <f>IF(C5058="","",IFERROR(IF(VLOOKUP(C5058,'Program Mapping'!B:B,1,FALSE)=C5058,"OK","Fix"),"Fix"))</f>
        <v/>
      </c>
      <c r="C5059" s="32"/>
      <c r="D5059" s="3"/>
      <c r="E5059" s="3"/>
      <c r="G5059" s="13"/>
      <c r="H5059" s="13"/>
      <c r="I5059" s="13"/>
      <c r="J5059" s="46"/>
    </row>
    <row r="5060" spans="1:10" x14ac:dyDescent="0.25">
      <c r="A5060" s="7" t="str">
        <f>IF(C5059="","",IFERROR(IF(VLOOKUP(C5059,'Program Mapping'!B:B,1,FALSE)=C5059,"OK","Fix"),"Fix"))</f>
        <v/>
      </c>
      <c r="C5060" s="32"/>
      <c r="D5060" s="3"/>
      <c r="E5060" s="3"/>
      <c r="G5060" s="13"/>
      <c r="H5060" s="13"/>
      <c r="I5060" s="13"/>
      <c r="J5060" s="46"/>
    </row>
    <row r="5061" spans="1:10" x14ac:dyDescent="0.25">
      <c r="A5061" s="7" t="str">
        <f>IF(C5060="","",IFERROR(IF(VLOOKUP(C5060,'Program Mapping'!B:B,1,FALSE)=C5060,"OK","Fix"),"Fix"))</f>
        <v/>
      </c>
      <c r="C5061" s="32"/>
      <c r="D5061" s="3"/>
      <c r="E5061" s="3"/>
      <c r="G5061" s="13"/>
      <c r="H5061" s="13"/>
      <c r="I5061" s="13"/>
      <c r="J5061" s="46"/>
    </row>
    <row r="5062" spans="1:10" x14ac:dyDescent="0.25">
      <c r="A5062" s="7" t="str">
        <f>IF(C5061="","",IFERROR(IF(VLOOKUP(C5061,'Program Mapping'!B:B,1,FALSE)=C5061,"OK","Fix"),"Fix"))</f>
        <v/>
      </c>
      <c r="C5062" s="32"/>
      <c r="D5062" s="3"/>
      <c r="E5062" s="3"/>
      <c r="G5062" s="13"/>
      <c r="H5062" s="13"/>
      <c r="I5062" s="13"/>
      <c r="J5062" s="46"/>
    </row>
    <row r="5063" spans="1:10" x14ac:dyDescent="0.25">
      <c r="A5063" s="7" t="str">
        <f>IF(C5062="","",IFERROR(IF(VLOOKUP(C5062,'Program Mapping'!B:B,1,FALSE)=C5062,"OK","Fix"),"Fix"))</f>
        <v/>
      </c>
      <c r="C5063" s="32"/>
      <c r="D5063" s="3"/>
      <c r="E5063" s="3"/>
      <c r="G5063" s="13"/>
      <c r="H5063" s="13"/>
      <c r="I5063" s="13"/>
      <c r="J5063" s="46"/>
    </row>
    <row r="5064" spans="1:10" x14ac:dyDescent="0.25">
      <c r="A5064" s="7" t="str">
        <f>IF(C5063="","",IFERROR(IF(VLOOKUP(C5063,'Program Mapping'!B:B,1,FALSE)=C5063,"OK","Fix"),"Fix"))</f>
        <v/>
      </c>
      <c r="C5064" s="32"/>
      <c r="D5064" s="3"/>
      <c r="E5064" s="3"/>
      <c r="G5064" s="13"/>
      <c r="H5064" s="13"/>
      <c r="I5064" s="13"/>
      <c r="J5064" s="46"/>
    </row>
    <row r="5065" spans="1:10" x14ac:dyDescent="0.25">
      <c r="A5065" s="7" t="str">
        <f>IF(C5064="","",IFERROR(IF(VLOOKUP(C5064,'Program Mapping'!B:B,1,FALSE)=C5064,"OK","Fix"),"Fix"))</f>
        <v/>
      </c>
      <c r="C5065" s="32"/>
      <c r="D5065" s="3"/>
      <c r="E5065" s="3"/>
      <c r="G5065" s="13"/>
      <c r="H5065" s="13"/>
      <c r="I5065" s="13"/>
      <c r="J5065" s="46"/>
    </row>
    <row r="5066" spans="1:10" x14ac:dyDescent="0.25">
      <c r="A5066" s="7" t="str">
        <f>IF(C5065="","",IFERROR(IF(VLOOKUP(C5065,'Program Mapping'!B:B,1,FALSE)=C5065,"OK","Fix"),"Fix"))</f>
        <v/>
      </c>
      <c r="C5066" s="32"/>
      <c r="D5066" s="3"/>
      <c r="E5066" s="3"/>
      <c r="G5066" s="13"/>
      <c r="H5066" s="13"/>
      <c r="I5066" s="13"/>
      <c r="J5066" s="46"/>
    </row>
    <row r="5067" spans="1:10" x14ac:dyDescent="0.25">
      <c r="A5067" s="7" t="str">
        <f>IF(C5066="","",IFERROR(IF(VLOOKUP(C5066,'Program Mapping'!B:B,1,FALSE)=C5066,"OK","Fix"),"Fix"))</f>
        <v/>
      </c>
      <c r="C5067" s="32"/>
      <c r="D5067" s="3"/>
      <c r="E5067" s="3"/>
      <c r="G5067" s="13"/>
      <c r="H5067" s="13"/>
      <c r="I5067" s="13"/>
      <c r="J5067" s="46"/>
    </row>
    <row r="5068" spans="1:10" x14ac:dyDescent="0.25">
      <c r="A5068" s="7" t="str">
        <f>IF(C5067="","",IFERROR(IF(VLOOKUP(C5067,'Program Mapping'!B:B,1,FALSE)=C5067,"OK","Fix"),"Fix"))</f>
        <v/>
      </c>
      <c r="C5068" s="32"/>
      <c r="D5068" s="3"/>
      <c r="E5068" s="3"/>
      <c r="G5068" s="13"/>
      <c r="H5068" s="13"/>
      <c r="I5068" s="13"/>
      <c r="J5068" s="46"/>
    </row>
    <row r="5069" spans="1:10" x14ac:dyDescent="0.25">
      <c r="A5069" s="7" t="str">
        <f>IF(C5068="","",IFERROR(IF(VLOOKUP(C5068,'Program Mapping'!B:B,1,FALSE)=C5068,"OK","Fix"),"Fix"))</f>
        <v/>
      </c>
      <c r="C5069" s="32"/>
      <c r="D5069" s="3"/>
      <c r="E5069" s="3"/>
      <c r="G5069" s="13"/>
      <c r="H5069" s="13"/>
      <c r="I5069" s="13"/>
      <c r="J5069" s="46"/>
    </row>
    <row r="5070" spans="1:10" x14ac:dyDescent="0.25">
      <c r="A5070" s="7" t="str">
        <f>IF(C5069="","",IFERROR(IF(VLOOKUP(C5069,'Program Mapping'!B:B,1,FALSE)=C5069,"OK","Fix"),"Fix"))</f>
        <v/>
      </c>
      <c r="C5070" s="32"/>
      <c r="D5070" s="3"/>
      <c r="E5070" s="3"/>
      <c r="G5070" s="13"/>
      <c r="H5070" s="13"/>
      <c r="I5070" s="13"/>
      <c r="J5070" s="46"/>
    </row>
    <row r="5071" spans="1:10" x14ac:dyDescent="0.25">
      <c r="A5071" s="7" t="str">
        <f>IF(C5070="","",IFERROR(IF(VLOOKUP(C5070,'Program Mapping'!B:B,1,FALSE)=C5070,"OK","Fix"),"Fix"))</f>
        <v/>
      </c>
      <c r="C5071" s="32"/>
      <c r="D5071" s="3"/>
      <c r="E5071" s="3"/>
      <c r="G5071" s="13"/>
      <c r="H5071" s="13"/>
      <c r="I5071" s="13"/>
      <c r="J5071" s="46"/>
    </row>
    <row r="5072" spans="1:10" x14ac:dyDescent="0.25">
      <c r="A5072" s="7" t="str">
        <f>IF(C5071="","",IFERROR(IF(VLOOKUP(C5071,'Program Mapping'!B:B,1,FALSE)=C5071,"OK","Fix"),"Fix"))</f>
        <v/>
      </c>
      <c r="C5072" s="32"/>
      <c r="D5072" s="3"/>
      <c r="E5072" s="3"/>
      <c r="G5072" s="13"/>
      <c r="H5072" s="13"/>
      <c r="I5072" s="13"/>
      <c r="J5072" s="46"/>
    </row>
    <row r="5073" spans="1:10" x14ac:dyDescent="0.25">
      <c r="A5073" s="7" t="str">
        <f>IF(C5072="","",IFERROR(IF(VLOOKUP(C5072,'Program Mapping'!B:B,1,FALSE)=C5072,"OK","Fix"),"Fix"))</f>
        <v/>
      </c>
      <c r="C5073" s="32"/>
      <c r="D5073" s="3"/>
      <c r="E5073" s="3"/>
      <c r="G5073" s="13"/>
      <c r="H5073" s="13"/>
      <c r="I5073" s="13"/>
      <c r="J5073" s="46"/>
    </row>
    <row r="5074" spans="1:10" x14ac:dyDescent="0.25">
      <c r="A5074" s="7" t="str">
        <f>IF(C5073="","",IFERROR(IF(VLOOKUP(C5073,'Program Mapping'!B:B,1,FALSE)=C5073,"OK","Fix"),"Fix"))</f>
        <v/>
      </c>
      <c r="C5074" s="32"/>
      <c r="D5074" s="3"/>
      <c r="E5074" s="3"/>
      <c r="G5074" s="13"/>
      <c r="H5074" s="13"/>
      <c r="I5074" s="13"/>
      <c r="J5074" s="46"/>
    </row>
    <row r="5075" spans="1:10" x14ac:dyDescent="0.25">
      <c r="A5075" s="7" t="str">
        <f>IF(C5074="","",IFERROR(IF(VLOOKUP(C5074,'Program Mapping'!B:B,1,FALSE)=C5074,"OK","Fix"),"Fix"))</f>
        <v/>
      </c>
      <c r="C5075" s="32"/>
      <c r="D5075" s="3"/>
      <c r="E5075" s="3"/>
      <c r="G5075" s="13"/>
      <c r="H5075" s="13"/>
      <c r="I5075" s="13"/>
      <c r="J5075" s="46"/>
    </row>
    <row r="5076" spans="1:10" x14ac:dyDescent="0.25">
      <c r="A5076" s="7" t="str">
        <f>IF(C5075="","",IFERROR(IF(VLOOKUP(C5075,'Program Mapping'!B:B,1,FALSE)=C5075,"OK","Fix"),"Fix"))</f>
        <v/>
      </c>
      <c r="C5076" s="32"/>
      <c r="D5076" s="3"/>
      <c r="E5076" s="3"/>
      <c r="G5076" s="13"/>
      <c r="H5076" s="13"/>
      <c r="I5076" s="13"/>
      <c r="J5076" s="46"/>
    </row>
    <row r="5077" spans="1:10" x14ac:dyDescent="0.25">
      <c r="A5077" s="7" t="str">
        <f>IF(C5076="","",IFERROR(IF(VLOOKUP(C5076,'Program Mapping'!B:B,1,FALSE)=C5076,"OK","Fix"),"Fix"))</f>
        <v/>
      </c>
      <c r="C5077" s="32"/>
      <c r="D5077" s="3"/>
      <c r="E5077" s="3"/>
      <c r="G5077" s="13"/>
      <c r="H5077" s="13"/>
      <c r="I5077" s="13"/>
      <c r="J5077" s="46"/>
    </row>
    <row r="5078" spans="1:10" x14ac:dyDescent="0.25">
      <c r="A5078" s="7" t="str">
        <f>IF(C5077="","",IFERROR(IF(VLOOKUP(C5077,'Program Mapping'!B:B,1,FALSE)=C5077,"OK","Fix"),"Fix"))</f>
        <v/>
      </c>
      <c r="C5078" s="32"/>
      <c r="D5078" s="3"/>
      <c r="E5078" s="3"/>
      <c r="G5078" s="13"/>
      <c r="H5078" s="13"/>
      <c r="I5078" s="13"/>
      <c r="J5078" s="46"/>
    </row>
    <row r="5079" spans="1:10" x14ac:dyDescent="0.25">
      <c r="A5079" s="7" t="str">
        <f>IF(C5078="","",IFERROR(IF(VLOOKUP(C5078,'Program Mapping'!B:B,1,FALSE)=C5078,"OK","Fix"),"Fix"))</f>
        <v/>
      </c>
      <c r="C5079" s="32"/>
      <c r="D5079" s="3"/>
      <c r="E5079" s="3"/>
      <c r="G5079" s="13"/>
      <c r="H5079" s="13"/>
      <c r="I5079" s="13"/>
      <c r="J5079" s="46"/>
    </row>
    <row r="5080" spans="1:10" x14ac:dyDescent="0.25">
      <c r="A5080" s="7" t="str">
        <f>IF(C5079="","",IFERROR(IF(VLOOKUP(C5079,'Program Mapping'!B:B,1,FALSE)=C5079,"OK","Fix"),"Fix"))</f>
        <v/>
      </c>
      <c r="C5080" s="32"/>
      <c r="D5080" s="3"/>
      <c r="E5080" s="3"/>
      <c r="G5080" s="13"/>
      <c r="H5080" s="13"/>
      <c r="I5080" s="13"/>
      <c r="J5080" s="46"/>
    </row>
    <row r="5081" spans="1:10" x14ac:dyDescent="0.25">
      <c r="A5081" s="7" t="str">
        <f>IF(C5080="","",IFERROR(IF(VLOOKUP(C5080,'Program Mapping'!B:B,1,FALSE)=C5080,"OK","Fix"),"Fix"))</f>
        <v/>
      </c>
      <c r="C5081" s="32"/>
      <c r="D5081" s="3"/>
      <c r="E5081" s="3"/>
      <c r="G5081" s="13"/>
      <c r="H5081" s="13"/>
      <c r="I5081" s="13"/>
      <c r="J5081" s="46"/>
    </row>
    <row r="5082" spans="1:10" x14ac:dyDescent="0.25">
      <c r="A5082" s="7" t="str">
        <f>IF(C5081="","",IFERROR(IF(VLOOKUP(C5081,'Program Mapping'!B:B,1,FALSE)=C5081,"OK","Fix"),"Fix"))</f>
        <v/>
      </c>
      <c r="C5082" s="32"/>
      <c r="D5082" s="3"/>
      <c r="E5082" s="3"/>
      <c r="G5082" s="13"/>
      <c r="H5082" s="13"/>
      <c r="I5082" s="13"/>
      <c r="J5082" s="46"/>
    </row>
    <row r="5083" spans="1:10" x14ac:dyDescent="0.25">
      <c r="A5083" s="7" t="str">
        <f>IF(C5082="","",IFERROR(IF(VLOOKUP(C5082,'Program Mapping'!B:B,1,FALSE)=C5082,"OK","Fix"),"Fix"))</f>
        <v/>
      </c>
      <c r="C5083" s="32"/>
      <c r="D5083" s="3"/>
      <c r="E5083" s="3"/>
      <c r="G5083" s="13"/>
      <c r="H5083" s="13"/>
      <c r="I5083" s="13"/>
      <c r="J5083" s="46"/>
    </row>
    <row r="5084" spans="1:10" x14ac:dyDescent="0.25">
      <c r="A5084" s="7" t="str">
        <f>IF(C5083="","",IFERROR(IF(VLOOKUP(C5083,'Program Mapping'!B:B,1,FALSE)=C5083,"OK","Fix"),"Fix"))</f>
        <v/>
      </c>
      <c r="C5084" s="32"/>
      <c r="D5084" s="3"/>
      <c r="E5084" s="3"/>
      <c r="G5084" s="13"/>
      <c r="H5084" s="13"/>
      <c r="I5084" s="13"/>
      <c r="J5084" s="46"/>
    </row>
    <row r="5085" spans="1:10" x14ac:dyDescent="0.25">
      <c r="A5085" s="7" t="str">
        <f>IF(C5084="","",IFERROR(IF(VLOOKUP(C5084,'Program Mapping'!B:B,1,FALSE)=C5084,"OK","Fix"),"Fix"))</f>
        <v/>
      </c>
      <c r="C5085" s="32"/>
      <c r="D5085" s="3"/>
      <c r="E5085" s="3"/>
      <c r="G5085" s="13"/>
      <c r="H5085" s="13"/>
      <c r="I5085" s="13"/>
      <c r="J5085" s="46"/>
    </row>
    <row r="5086" spans="1:10" x14ac:dyDescent="0.25">
      <c r="A5086" s="7" t="str">
        <f>IF(C5085="","",IFERROR(IF(VLOOKUP(C5085,'Program Mapping'!B:B,1,FALSE)=C5085,"OK","Fix"),"Fix"))</f>
        <v/>
      </c>
      <c r="C5086" s="32"/>
      <c r="D5086" s="3"/>
      <c r="E5086" s="3"/>
      <c r="G5086" s="13"/>
      <c r="H5086" s="13"/>
      <c r="I5086" s="13"/>
      <c r="J5086" s="46"/>
    </row>
    <row r="5087" spans="1:10" x14ac:dyDescent="0.25">
      <c r="A5087" s="7" t="str">
        <f>IF(C5086="","",IFERROR(IF(VLOOKUP(C5086,'Program Mapping'!B:B,1,FALSE)=C5086,"OK","Fix"),"Fix"))</f>
        <v/>
      </c>
      <c r="C5087" s="32"/>
      <c r="D5087" s="3"/>
      <c r="E5087" s="3"/>
      <c r="G5087" s="13"/>
      <c r="H5087" s="13"/>
      <c r="I5087" s="13"/>
      <c r="J5087" s="46"/>
    </row>
    <row r="5088" spans="1:10" x14ac:dyDescent="0.25">
      <c r="A5088" s="7" t="str">
        <f>IF(C5087="","",IFERROR(IF(VLOOKUP(C5087,'Program Mapping'!B:B,1,FALSE)=C5087,"OK","Fix"),"Fix"))</f>
        <v/>
      </c>
      <c r="C5088" s="32"/>
      <c r="D5088" s="3"/>
      <c r="E5088" s="3"/>
      <c r="G5088" s="13"/>
      <c r="H5088" s="13"/>
      <c r="I5088" s="13"/>
      <c r="J5088" s="46"/>
    </row>
    <row r="5089" spans="1:10" x14ac:dyDescent="0.25">
      <c r="A5089" s="7" t="str">
        <f>IF(C5088="","",IFERROR(IF(VLOOKUP(C5088,'Program Mapping'!B:B,1,FALSE)=C5088,"OK","Fix"),"Fix"))</f>
        <v/>
      </c>
      <c r="C5089" s="32"/>
      <c r="D5089" s="3"/>
      <c r="E5089" s="3"/>
      <c r="G5089" s="13"/>
      <c r="H5089" s="13"/>
      <c r="I5089" s="13"/>
      <c r="J5089" s="46"/>
    </row>
    <row r="5090" spans="1:10" x14ac:dyDescent="0.25">
      <c r="A5090" s="7" t="str">
        <f>IF(C5089="","",IFERROR(IF(VLOOKUP(C5089,'Program Mapping'!B:B,1,FALSE)=C5089,"OK","Fix"),"Fix"))</f>
        <v/>
      </c>
      <c r="C5090" s="32"/>
      <c r="D5090" s="3"/>
      <c r="E5090" s="3"/>
      <c r="G5090" s="13"/>
      <c r="H5090" s="13"/>
      <c r="I5090" s="13"/>
      <c r="J5090" s="46"/>
    </row>
    <row r="5091" spans="1:10" x14ac:dyDescent="0.25">
      <c r="A5091" s="7" t="str">
        <f>IF(C5090="","",IFERROR(IF(VLOOKUP(C5090,'Program Mapping'!B:B,1,FALSE)=C5090,"OK","Fix"),"Fix"))</f>
        <v/>
      </c>
      <c r="C5091" s="32"/>
      <c r="D5091" s="3"/>
      <c r="E5091" s="3"/>
      <c r="G5091" s="13"/>
      <c r="H5091" s="13"/>
      <c r="I5091" s="13"/>
      <c r="J5091" s="46"/>
    </row>
    <row r="5092" spans="1:10" x14ac:dyDescent="0.25">
      <c r="A5092" s="7" t="str">
        <f>IF(C5091="","",IFERROR(IF(VLOOKUP(C5091,'Program Mapping'!B:B,1,FALSE)=C5091,"OK","Fix"),"Fix"))</f>
        <v/>
      </c>
      <c r="C5092" s="32"/>
      <c r="D5092" s="3"/>
      <c r="E5092" s="3"/>
      <c r="G5092" s="13"/>
      <c r="H5092" s="13"/>
      <c r="I5092" s="13"/>
      <c r="J5092" s="46"/>
    </row>
    <row r="5093" spans="1:10" x14ac:dyDescent="0.25">
      <c r="A5093" s="7" t="str">
        <f>IF(C5092="","",IFERROR(IF(VLOOKUP(C5092,'Program Mapping'!B:B,1,FALSE)=C5092,"OK","Fix"),"Fix"))</f>
        <v/>
      </c>
      <c r="C5093" s="32"/>
      <c r="D5093" s="3"/>
      <c r="E5093" s="3"/>
      <c r="G5093" s="13"/>
      <c r="H5093" s="13"/>
      <c r="I5093" s="13"/>
      <c r="J5093" s="46"/>
    </row>
    <row r="5094" spans="1:10" x14ac:dyDescent="0.25">
      <c r="A5094" s="7" t="str">
        <f>IF(C5093="","",IFERROR(IF(VLOOKUP(C5093,'Program Mapping'!B:B,1,FALSE)=C5093,"OK","Fix"),"Fix"))</f>
        <v/>
      </c>
      <c r="C5094" s="32"/>
      <c r="D5094" s="3"/>
      <c r="E5094" s="3"/>
      <c r="G5094" s="13"/>
      <c r="H5094" s="13"/>
      <c r="I5094" s="13"/>
      <c r="J5094" s="46"/>
    </row>
    <row r="5095" spans="1:10" x14ac:dyDescent="0.25">
      <c r="A5095" s="7" t="str">
        <f>IF(C5094="","",IFERROR(IF(VLOOKUP(C5094,'Program Mapping'!B:B,1,FALSE)=C5094,"OK","Fix"),"Fix"))</f>
        <v/>
      </c>
      <c r="C5095" s="32"/>
      <c r="D5095" s="3"/>
      <c r="E5095" s="3"/>
      <c r="G5095" s="13"/>
      <c r="H5095" s="13"/>
      <c r="I5095" s="13"/>
      <c r="J5095" s="46"/>
    </row>
    <row r="5096" spans="1:10" x14ac:dyDescent="0.25">
      <c r="A5096" s="7" t="str">
        <f>IF(C5095="","",IFERROR(IF(VLOOKUP(C5095,'Program Mapping'!B:B,1,FALSE)=C5095,"OK","Fix"),"Fix"))</f>
        <v/>
      </c>
      <c r="C5096" s="32"/>
      <c r="D5096" s="3"/>
      <c r="E5096" s="3"/>
      <c r="G5096" s="13"/>
      <c r="H5096" s="13"/>
      <c r="I5096" s="13"/>
      <c r="J5096" s="46"/>
    </row>
    <row r="5097" spans="1:10" x14ac:dyDescent="0.25">
      <c r="A5097" s="7" t="str">
        <f>IF(C5096="","",IFERROR(IF(VLOOKUP(C5096,'Program Mapping'!B:B,1,FALSE)=C5096,"OK","Fix"),"Fix"))</f>
        <v/>
      </c>
      <c r="C5097" s="32"/>
      <c r="D5097" s="3"/>
      <c r="E5097" s="3"/>
      <c r="G5097" s="13"/>
      <c r="H5097" s="13"/>
      <c r="I5097" s="13"/>
      <c r="J5097" s="46"/>
    </row>
    <row r="5098" spans="1:10" x14ac:dyDescent="0.25">
      <c r="A5098" s="7" t="str">
        <f>IF(C5097="","",IFERROR(IF(VLOOKUP(C5097,'Program Mapping'!B:B,1,FALSE)=C5097,"OK","Fix"),"Fix"))</f>
        <v/>
      </c>
      <c r="C5098" s="32"/>
      <c r="D5098" s="3"/>
      <c r="E5098" s="3"/>
      <c r="G5098" s="13"/>
      <c r="H5098" s="13"/>
      <c r="I5098" s="13"/>
      <c r="J5098" s="46"/>
    </row>
    <row r="5099" spans="1:10" x14ac:dyDescent="0.25">
      <c r="A5099" s="7" t="str">
        <f>IF(C5098="","",IFERROR(IF(VLOOKUP(C5098,'Program Mapping'!B:B,1,FALSE)=C5098,"OK","Fix"),"Fix"))</f>
        <v/>
      </c>
      <c r="C5099" s="32"/>
      <c r="D5099" s="3"/>
      <c r="E5099" s="3"/>
      <c r="G5099" s="13"/>
      <c r="H5099" s="13"/>
      <c r="I5099" s="13"/>
      <c r="J5099" s="46"/>
    </row>
    <row r="5100" spans="1:10" x14ac:dyDescent="0.25">
      <c r="A5100" s="7" t="str">
        <f>IF(C5099="","",IFERROR(IF(VLOOKUP(C5099,'Program Mapping'!B:B,1,FALSE)=C5099,"OK","Fix"),"Fix"))</f>
        <v/>
      </c>
      <c r="C5100" s="32"/>
      <c r="D5100" s="3"/>
      <c r="E5100" s="3"/>
      <c r="G5100" s="13"/>
      <c r="H5100" s="13"/>
      <c r="I5100" s="13"/>
      <c r="J5100" s="46"/>
    </row>
    <row r="5101" spans="1:10" x14ac:dyDescent="0.25">
      <c r="A5101" s="7" t="str">
        <f>IF(C5100="","",IFERROR(IF(VLOOKUP(C5100,'Program Mapping'!B:B,1,FALSE)=C5100,"OK","Fix"),"Fix"))</f>
        <v/>
      </c>
      <c r="C5101" s="32"/>
      <c r="D5101" s="3"/>
      <c r="E5101" s="3"/>
      <c r="G5101" s="13"/>
      <c r="H5101" s="13"/>
      <c r="I5101" s="13"/>
      <c r="J5101" s="46"/>
    </row>
    <row r="5102" spans="1:10" x14ac:dyDescent="0.25">
      <c r="A5102" s="7" t="str">
        <f>IF(C5101="","",IFERROR(IF(VLOOKUP(C5101,'Program Mapping'!B:B,1,FALSE)=C5101,"OK","Fix"),"Fix"))</f>
        <v/>
      </c>
      <c r="C5102" s="32"/>
      <c r="D5102" s="3"/>
      <c r="E5102" s="3"/>
      <c r="G5102" s="13"/>
      <c r="H5102" s="13"/>
      <c r="I5102" s="13"/>
      <c r="J5102" s="46"/>
    </row>
    <row r="5103" spans="1:10" x14ac:dyDescent="0.25">
      <c r="A5103" s="7" t="str">
        <f>IF(C5102="","",IFERROR(IF(VLOOKUP(C5102,'Program Mapping'!B:B,1,FALSE)=C5102,"OK","Fix"),"Fix"))</f>
        <v/>
      </c>
      <c r="C5103" s="32"/>
      <c r="D5103" s="3"/>
      <c r="E5103" s="3"/>
      <c r="G5103" s="13"/>
      <c r="H5103" s="13"/>
      <c r="I5103" s="13"/>
      <c r="J5103" s="46"/>
    </row>
    <row r="5104" spans="1:10" x14ac:dyDescent="0.25">
      <c r="A5104" s="7" t="str">
        <f>IF(C5103="","",IFERROR(IF(VLOOKUP(C5103,'Program Mapping'!B:B,1,FALSE)=C5103,"OK","Fix"),"Fix"))</f>
        <v/>
      </c>
      <c r="C5104" s="32"/>
      <c r="D5104" s="3"/>
      <c r="E5104" s="3"/>
      <c r="G5104" s="13"/>
      <c r="H5104" s="13"/>
      <c r="I5104" s="13"/>
      <c r="J5104" s="46"/>
    </row>
    <row r="5105" spans="1:10" x14ac:dyDescent="0.25">
      <c r="A5105" s="7" t="str">
        <f>IF(C5104="","",IFERROR(IF(VLOOKUP(C5104,'Program Mapping'!B:B,1,FALSE)=C5104,"OK","Fix"),"Fix"))</f>
        <v/>
      </c>
      <c r="C5105" s="32"/>
      <c r="D5105" s="3"/>
      <c r="E5105" s="3"/>
      <c r="G5105" s="13"/>
      <c r="H5105" s="13"/>
      <c r="I5105" s="13"/>
      <c r="J5105" s="46"/>
    </row>
    <row r="5106" spans="1:10" x14ac:dyDescent="0.25">
      <c r="A5106" s="7" t="str">
        <f>IF(C5105="","",IFERROR(IF(VLOOKUP(C5105,'Program Mapping'!B:B,1,FALSE)=C5105,"OK","Fix"),"Fix"))</f>
        <v/>
      </c>
      <c r="C5106" s="32"/>
      <c r="D5106" s="3"/>
      <c r="E5106" s="3"/>
      <c r="G5106" s="13"/>
      <c r="H5106" s="13"/>
      <c r="I5106" s="13"/>
      <c r="J5106" s="46"/>
    </row>
    <row r="5107" spans="1:10" x14ac:dyDescent="0.25">
      <c r="A5107" s="7" t="str">
        <f>IF(C5106="","",IFERROR(IF(VLOOKUP(C5106,'Program Mapping'!B:B,1,FALSE)=C5106,"OK","Fix"),"Fix"))</f>
        <v/>
      </c>
      <c r="C5107" s="32"/>
      <c r="D5107" s="3"/>
      <c r="E5107" s="3"/>
      <c r="G5107" s="13"/>
      <c r="H5107" s="13"/>
      <c r="I5107" s="13"/>
      <c r="J5107" s="46"/>
    </row>
    <row r="5108" spans="1:10" x14ac:dyDescent="0.25">
      <c r="A5108" s="7" t="str">
        <f>IF(C5107="","",IFERROR(IF(VLOOKUP(C5107,'Program Mapping'!B:B,1,FALSE)=C5107,"OK","Fix"),"Fix"))</f>
        <v/>
      </c>
      <c r="C5108" s="32"/>
      <c r="D5108" s="3"/>
      <c r="E5108" s="3"/>
      <c r="G5108" s="13"/>
      <c r="H5108" s="13"/>
      <c r="I5108" s="13"/>
      <c r="J5108" s="46"/>
    </row>
    <row r="5109" spans="1:10" x14ac:dyDescent="0.25">
      <c r="A5109" s="7" t="str">
        <f>IF(C5108="","",IFERROR(IF(VLOOKUP(C5108,'Program Mapping'!B:B,1,FALSE)=C5108,"OK","Fix"),"Fix"))</f>
        <v/>
      </c>
      <c r="C5109" s="32"/>
      <c r="D5109" s="3"/>
      <c r="E5109" s="3"/>
      <c r="G5109" s="13"/>
      <c r="H5109" s="13"/>
      <c r="I5109" s="13"/>
      <c r="J5109" s="46"/>
    </row>
    <row r="5110" spans="1:10" x14ac:dyDescent="0.25">
      <c r="A5110" s="7" t="str">
        <f>IF(C5109="","",IFERROR(IF(VLOOKUP(C5109,'Program Mapping'!B:B,1,FALSE)=C5109,"OK","Fix"),"Fix"))</f>
        <v/>
      </c>
      <c r="C5110" s="32"/>
      <c r="D5110" s="3"/>
      <c r="E5110" s="3"/>
      <c r="G5110" s="13"/>
      <c r="H5110" s="13"/>
      <c r="I5110" s="13"/>
      <c r="J5110" s="46"/>
    </row>
    <row r="5111" spans="1:10" x14ac:dyDescent="0.25">
      <c r="A5111" s="7" t="str">
        <f>IF(C5110="","",IFERROR(IF(VLOOKUP(C5110,'Program Mapping'!B:B,1,FALSE)=C5110,"OK","Fix"),"Fix"))</f>
        <v/>
      </c>
      <c r="C5111" s="32"/>
      <c r="D5111" s="3"/>
      <c r="E5111" s="3"/>
      <c r="G5111" s="13"/>
      <c r="H5111" s="13"/>
      <c r="I5111" s="13"/>
      <c r="J5111" s="46"/>
    </row>
    <row r="5112" spans="1:10" x14ac:dyDescent="0.25">
      <c r="A5112" s="7" t="str">
        <f>IF(C5111="","",IFERROR(IF(VLOOKUP(C5111,'Program Mapping'!B:B,1,FALSE)=C5111,"OK","Fix"),"Fix"))</f>
        <v/>
      </c>
      <c r="C5112" s="32"/>
      <c r="D5112" s="3"/>
      <c r="E5112" s="3"/>
      <c r="G5112" s="13"/>
      <c r="H5112" s="13"/>
      <c r="I5112" s="13"/>
      <c r="J5112" s="46"/>
    </row>
    <row r="5113" spans="1:10" x14ac:dyDescent="0.25">
      <c r="A5113" s="7" t="str">
        <f>IF(C5112="","",IFERROR(IF(VLOOKUP(C5112,'Program Mapping'!B:B,1,FALSE)=C5112,"OK","Fix"),"Fix"))</f>
        <v/>
      </c>
      <c r="C5113" s="32"/>
      <c r="D5113" s="3"/>
      <c r="E5113" s="3"/>
      <c r="G5113" s="13"/>
      <c r="H5113" s="13"/>
      <c r="I5113" s="13"/>
      <c r="J5113" s="46"/>
    </row>
    <row r="5114" spans="1:10" x14ac:dyDescent="0.25">
      <c r="A5114" s="7" t="str">
        <f>IF(C5113="","",IFERROR(IF(VLOOKUP(C5113,'Program Mapping'!B:B,1,FALSE)=C5113,"OK","Fix"),"Fix"))</f>
        <v/>
      </c>
      <c r="C5114" s="32"/>
      <c r="D5114" s="3"/>
      <c r="E5114" s="3"/>
      <c r="G5114" s="13"/>
      <c r="H5114" s="13"/>
      <c r="I5114" s="13"/>
      <c r="J5114" s="46"/>
    </row>
    <row r="5115" spans="1:10" x14ac:dyDescent="0.25">
      <c r="A5115" s="7" t="str">
        <f>IF(C5114="","",IFERROR(IF(VLOOKUP(C5114,'Program Mapping'!B:B,1,FALSE)=C5114,"OK","Fix"),"Fix"))</f>
        <v/>
      </c>
      <c r="C5115" s="32"/>
      <c r="D5115" s="3"/>
      <c r="E5115" s="3"/>
      <c r="G5115" s="13"/>
      <c r="H5115" s="13"/>
      <c r="I5115" s="13"/>
      <c r="J5115" s="46"/>
    </row>
    <row r="5116" spans="1:10" x14ac:dyDescent="0.25">
      <c r="A5116" s="7" t="str">
        <f>IF(C5115="","",IFERROR(IF(VLOOKUP(C5115,'Program Mapping'!B:B,1,FALSE)=C5115,"OK","Fix"),"Fix"))</f>
        <v/>
      </c>
      <c r="C5116" s="32"/>
      <c r="D5116" s="3"/>
      <c r="E5116" s="3"/>
      <c r="G5116" s="13"/>
      <c r="H5116" s="13"/>
      <c r="I5116" s="13"/>
      <c r="J5116" s="46"/>
    </row>
    <row r="5117" spans="1:10" x14ac:dyDescent="0.25">
      <c r="A5117" s="7" t="str">
        <f>IF(C5116="","",IFERROR(IF(VLOOKUP(C5116,'Program Mapping'!B:B,1,FALSE)=C5116,"OK","Fix"),"Fix"))</f>
        <v/>
      </c>
      <c r="C5117" s="32"/>
      <c r="D5117" s="3"/>
      <c r="E5117" s="3"/>
      <c r="G5117" s="13"/>
      <c r="H5117" s="13"/>
      <c r="I5117" s="13"/>
      <c r="J5117" s="46"/>
    </row>
    <row r="5118" spans="1:10" x14ac:dyDescent="0.25">
      <c r="A5118" s="7" t="str">
        <f>IF(C5117="","",IFERROR(IF(VLOOKUP(C5117,'Program Mapping'!B:B,1,FALSE)=C5117,"OK","Fix"),"Fix"))</f>
        <v/>
      </c>
      <c r="C5118" s="32"/>
      <c r="D5118" s="3"/>
      <c r="E5118" s="3"/>
      <c r="G5118" s="13"/>
      <c r="H5118" s="13"/>
      <c r="I5118" s="13"/>
      <c r="J5118" s="46"/>
    </row>
    <row r="5119" spans="1:10" x14ac:dyDescent="0.25">
      <c r="A5119" s="7" t="str">
        <f>IF(C5118="","",IFERROR(IF(VLOOKUP(C5118,'Program Mapping'!B:B,1,FALSE)=C5118,"OK","Fix"),"Fix"))</f>
        <v/>
      </c>
      <c r="C5119" s="32"/>
      <c r="D5119" s="3"/>
      <c r="E5119" s="3"/>
      <c r="G5119" s="13"/>
      <c r="H5119" s="13"/>
      <c r="I5119" s="13"/>
      <c r="J5119" s="46"/>
    </row>
    <row r="5120" spans="1:10" x14ac:dyDescent="0.25">
      <c r="A5120" s="7" t="str">
        <f>IF(C5119="","",IFERROR(IF(VLOOKUP(C5119,'Program Mapping'!B:B,1,FALSE)=C5119,"OK","Fix"),"Fix"))</f>
        <v/>
      </c>
      <c r="C5120" s="32"/>
      <c r="D5120" s="3"/>
      <c r="E5120" s="3"/>
      <c r="G5120" s="13"/>
      <c r="H5120" s="13"/>
      <c r="I5120" s="13"/>
      <c r="J5120" s="46"/>
    </row>
    <row r="5121" spans="1:10" x14ac:dyDescent="0.25">
      <c r="A5121" s="7" t="str">
        <f>IF(C5120="","",IFERROR(IF(VLOOKUP(C5120,'Program Mapping'!B:B,1,FALSE)=C5120,"OK","Fix"),"Fix"))</f>
        <v/>
      </c>
      <c r="C5121" s="32"/>
      <c r="D5121" s="3"/>
      <c r="E5121" s="3"/>
      <c r="G5121" s="13"/>
      <c r="H5121" s="13"/>
      <c r="I5121" s="13"/>
      <c r="J5121" s="46"/>
    </row>
    <row r="5122" spans="1:10" x14ac:dyDescent="0.25">
      <c r="A5122" s="7" t="str">
        <f>IF(C5121="","",IFERROR(IF(VLOOKUP(C5121,'Program Mapping'!B:B,1,FALSE)=C5121,"OK","Fix"),"Fix"))</f>
        <v/>
      </c>
      <c r="C5122" s="32"/>
      <c r="D5122" s="3"/>
      <c r="E5122" s="3"/>
      <c r="G5122" s="13"/>
      <c r="H5122" s="13"/>
      <c r="I5122" s="13"/>
      <c r="J5122" s="46"/>
    </row>
    <row r="5123" spans="1:10" x14ac:dyDescent="0.25">
      <c r="A5123" s="7" t="str">
        <f>IF(C5122="","",IFERROR(IF(VLOOKUP(C5122,'Program Mapping'!B:B,1,FALSE)=C5122,"OK","Fix"),"Fix"))</f>
        <v/>
      </c>
      <c r="C5123" s="32"/>
      <c r="D5123" s="3"/>
      <c r="E5123" s="3"/>
      <c r="G5123" s="13"/>
      <c r="H5123" s="13"/>
      <c r="I5123" s="13"/>
      <c r="J5123" s="46"/>
    </row>
    <row r="5124" spans="1:10" x14ac:dyDescent="0.25">
      <c r="A5124" s="7" t="str">
        <f>IF(C5123="","",IFERROR(IF(VLOOKUP(C5123,'Program Mapping'!B:B,1,FALSE)=C5123,"OK","Fix"),"Fix"))</f>
        <v/>
      </c>
      <c r="C5124" s="32"/>
      <c r="D5124" s="3"/>
      <c r="E5124" s="3"/>
      <c r="G5124" s="13"/>
      <c r="H5124" s="13"/>
      <c r="I5124" s="13"/>
      <c r="J5124" s="46"/>
    </row>
    <row r="5125" spans="1:10" x14ac:dyDescent="0.25">
      <c r="A5125" s="7" t="str">
        <f>IF(C5124="","",IFERROR(IF(VLOOKUP(C5124,'Program Mapping'!B:B,1,FALSE)=C5124,"OK","Fix"),"Fix"))</f>
        <v/>
      </c>
      <c r="C5125" s="32"/>
      <c r="D5125" s="3"/>
      <c r="E5125" s="3"/>
      <c r="G5125" s="13"/>
      <c r="H5125" s="13"/>
      <c r="I5125" s="13"/>
      <c r="J5125" s="46"/>
    </row>
    <row r="5126" spans="1:10" x14ac:dyDescent="0.25">
      <c r="A5126" s="7" t="str">
        <f>IF(C5125="","",IFERROR(IF(VLOOKUP(C5125,'Program Mapping'!B:B,1,FALSE)=C5125,"OK","Fix"),"Fix"))</f>
        <v/>
      </c>
      <c r="C5126" s="32"/>
      <c r="D5126" s="3"/>
      <c r="E5126" s="3"/>
      <c r="G5126" s="13"/>
      <c r="H5126" s="13"/>
      <c r="I5126" s="13"/>
      <c r="J5126" s="46"/>
    </row>
    <row r="5127" spans="1:10" x14ac:dyDescent="0.25">
      <c r="A5127" s="7" t="str">
        <f>IF(C5126="","",IFERROR(IF(VLOOKUP(C5126,'Program Mapping'!B:B,1,FALSE)=C5126,"OK","Fix"),"Fix"))</f>
        <v/>
      </c>
      <c r="C5127" s="32"/>
      <c r="D5127" s="3"/>
      <c r="E5127" s="3"/>
      <c r="G5127" s="13"/>
      <c r="H5127" s="13"/>
      <c r="I5127" s="13"/>
      <c r="J5127" s="46"/>
    </row>
    <row r="5128" spans="1:10" x14ac:dyDescent="0.25">
      <c r="A5128" s="7" t="str">
        <f>IF(C5127="","",IFERROR(IF(VLOOKUP(C5127,'Program Mapping'!B:B,1,FALSE)=C5127,"OK","Fix"),"Fix"))</f>
        <v/>
      </c>
      <c r="C5128" s="32"/>
      <c r="D5128" s="3"/>
      <c r="E5128" s="3"/>
      <c r="G5128" s="13"/>
      <c r="H5128" s="13"/>
      <c r="I5128" s="13"/>
      <c r="J5128" s="46"/>
    </row>
    <row r="5129" spans="1:10" x14ac:dyDescent="0.25">
      <c r="A5129" s="7" t="str">
        <f>IF(C5128="","",IFERROR(IF(VLOOKUP(C5128,'Program Mapping'!B:B,1,FALSE)=C5128,"OK","Fix"),"Fix"))</f>
        <v/>
      </c>
      <c r="C5129" s="32"/>
      <c r="D5129" s="3"/>
      <c r="E5129" s="3"/>
      <c r="G5129" s="13"/>
      <c r="H5129" s="13"/>
      <c r="I5129" s="13"/>
      <c r="J5129" s="46"/>
    </row>
    <row r="5130" spans="1:10" x14ac:dyDescent="0.25">
      <c r="A5130" s="7" t="str">
        <f>IF(C5129="","",IFERROR(IF(VLOOKUP(C5129,'Program Mapping'!B:B,1,FALSE)=C5129,"OK","Fix"),"Fix"))</f>
        <v/>
      </c>
      <c r="C5130" s="32"/>
      <c r="D5130" s="3"/>
      <c r="E5130" s="3"/>
      <c r="G5130" s="13"/>
      <c r="H5130" s="13"/>
      <c r="I5130" s="13"/>
      <c r="J5130" s="46"/>
    </row>
    <row r="5131" spans="1:10" x14ac:dyDescent="0.25">
      <c r="A5131" s="7" t="str">
        <f>IF(C5130="","",IFERROR(IF(VLOOKUP(C5130,'Program Mapping'!B:B,1,FALSE)=C5130,"OK","Fix"),"Fix"))</f>
        <v/>
      </c>
      <c r="C5131" s="32"/>
      <c r="D5131" s="3"/>
      <c r="E5131" s="3"/>
      <c r="G5131" s="13"/>
      <c r="H5131" s="13"/>
      <c r="I5131" s="13"/>
      <c r="J5131" s="46"/>
    </row>
    <row r="5132" spans="1:10" x14ac:dyDescent="0.25">
      <c r="A5132" s="7" t="str">
        <f>IF(C5131="","",IFERROR(IF(VLOOKUP(C5131,'Program Mapping'!B:B,1,FALSE)=C5131,"OK","Fix"),"Fix"))</f>
        <v/>
      </c>
      <c r="C5132" s="32"/>
      <c r="D5132" s="3"/>
      <c r="E5132" s="3"/>
      <c r="G5132" s="13"/>
      <c r="H5132" s="13"/>
      <c r="I5132" s="13"/>
      <c r="J5132" s="46"/>
    </row>
    <row r="5133" spans="1:10" x14ac:dyDescent="0.25">
      <c r="A5133" s="7" t="str">
        <f>IF(C5132="","",IFERROR(IF(VLOOKUP(C5132,'Program Mapping'!B:B,1,FALSE)=C5132,"OK","Fix"),"Fix"))</f>
        <v/>
      </c>
      <c r="C5133" s="32"/>
      <c r="D5133" s="3"/>
      <c r="E5133" s="3"/>
      <c r="G5133" s="13"/>
      <c r="H5133" s="13"/>
      <c r="I5133" s="13"/>
      <c r="J5133" s="46"/>
    </row>
    <row r="5134" spans="1:10" x14ac:dyDescent="0.25">
      <c r="A5134" s="7" t="str">
        <f>IF(C5133="","",IFERROR(IF(VLOOKUP(C5133,'Program Mapping'!B:B,1,FALSE)=C5133,"OK","Fix"),"Fix"))</f>
        <v/>
      </c>
      <c r="C5134" s="32"/>
      <c r="D5134" s="3"/>
      <c r="E5134" s="3"/>
      <c r="G5134" s="13"/>
      <c r="H5134" s="13"/>
      <c r="I5134" s="13"/>
      <c r="J5134" s="46"/>
    </row>
    <row r="5135" spans="1:10" x14ac:dyDescent="0.25">
      <c r="A5135" s="7" t="str">
        <f>IF(C5134="","",IFERROR(IF(VLOOKUP(C5134,'Program Mapping'!B:B,1,FALSE)=C5134,"OK","Fix"),"Fix"))</f>
        <v/>
      </c>
      <c r="C5135" s="32"/>
      <c r="D5135" s="3"/>
      <c r="E5135" s="3"/>
      <c r="G5135" s="13"/>
      <c r="H5135" s="13"/>
      <c r="I5135" s="13"/>
      <c r="J5135" s="46"/>
    </row>
    <row r="5136" spans="1:10" x14ac:dyDescent="0.25">
      <c r="A5136" s="7" t="str">
        <f>IF(C5135="","",IFERROR(IF(VLOOKUP(C5135,'Program Mapping'!B:B,1,FALSE)=C5135,"OK","Fix"),"Fix"))</f>
        <v/>
      </c>
      <c r="C5136" s="32"/>
      <c r="D5136" s="3"/>
      <c r="E5136" s="3"/>
      <c r="G5136" s="13"/>
      <c r="H5136" s="13"/>
      <c r="I5136" s="13"/>
      <c r="J5136" s="46"/>
    </row>
    <row r="5137" spans="1:10" x14ac:dyDescent="0.25">
      <c r="A5137" s="7" t="str">
        <f>IF(C5136="","",IFERROR(IF(VLOOKUP(C5136,'Program Mapping'!B:B,1,FALSE)=C5136,"OK","Fix"),"Fix"))</f>
        <v/>
      </c>
      <c r="C5137" s="32"/>
      <c r="D5137" s="3"/>
      <c r="E5137" s="3"/>
      <c r="G5137" s="13"/>
      <c r="H5137" s="13"/>
      <c r="I5137" s="13"/>
      <c r="J5137" s="46"/>
    </row>
    <row r="5138" spans="1:10" x14ac:dyDescent="0.25">
      <c r="A5138" s="7" t="str">
        <f>IF(C5137="","",IFERROR(IF(VLOOKUP(C5137,'Program Mapping'!B:B,1,FALSE)=C5137,"OK","Fix"),"Fix"))</f>
        <v/>
      </c>
      <c r="C5138" s="32"/>
      <c r="D5138" s="3"/>
      <c r="E5138" s="3"/>
      <c r="G5138" s="13"/>
      <c r="H5138" s="13"/>
      <c r="I5138" s="13"/>
      <c r="J5138" s="46"/>
    </row>
    <row r="5139" spans="1:10" x14ac:dyDescent="0.25">
      <c r="A5139" s="7" t="str">
        <f>IF(C5138="","",IFERROR(IF(VLOOKUP(C5138,'Program Mapping'!B:B,1,FALSE)=C5138,"OK","Fix"),"Fix"))</f>
        <v/>
      </c>
      <c r="C5139" s="32"/>
      <c r="D5139" s="3"/>
      <c r="E5139" s="3"/>
      <c r="G5139" s="13"/>
      <c r="H5139" s="13"/>
      <c r="I5139" s="13"/>
      <c r="J5139" s="46"/>
    </row>
    <row r="5140" spans="1:10" x14ac:dyDescent="0.25">
      <c r="A5140" s="7" t="str">
        <f>IF(C5139="","",IFERROR(IF(VLOOKUP(C5139,'Program Mapping'!B:B,1,FALSE)=C5139,"OK","Fix"),"Fix"))</f>
        <v/>
      </c>
      <c r="C5140" s="32"/>
      <c r="D5140" s="3"/>
      <c r="E5140" s="3"/>
      <c r="G5140" s="13"/>
      <c r="H5140" s="13"/>
      <c r="I5140" s="13"/>
      <c r="J5140" s="46"/>
    </row>
    <row r="5141" spans="1:10" x14ac:dyDescent="0.25">
      <c r="A5141" s="7" t="str">
        <f>IF(C5140="","",IFERROR(IF(VLOOKUP(C5140,'Program Mapping'!B:B,1,FALSE)=C5140,"OK","Fix"),"Fix"))</f>
        <v/>
      </c>
      <c r="C5141" s="32"/>
      <c r="D5141" s="3"/>
      <c r="E5141" s="3"/>
      <c r="G5141" s="13"/>
      <c r="H5141" s="13"/>
      <c r="I5141" s="13"/>
      <c r="J5141" s="46"/>
    </row>
    <row r="5142" spans="1:10" x14ac:dyDescent="0.25">
      <c r="A5142" s="7" t="str">
        <f>IF(C5141="","",IFERROR(IF(VLOOKUP(C5141,'Program Mapping'!B:B,1,FALSE)=C5141,"OK","Fix"),"Fix"))</f>
        <v/>
      </c>
      <c r="C5142" s="32"/>
      <c r="D5142" s="3"/>
      <c r="E5142" s="3"/>
      <c r="G5142" s="13"/>
      <c r="H5142" s="13"/>
      <c r="I5142" s="13"/>
      <c r="J5142" s="46"/>
    </row>
    <row r="5143" spans="1:10" x14ac:dyDescent="0.25">
      <c r="A5143" s="7" t="str">
        <f>IF(C5142="","",IFERROR(IF(VLOOKUP(C5142,'Program Mapping'!B:B,1,FALSE)=C5142,"OK","Fix"),"Fix"))</f>
        <v/>
      </c>
      <c r="C5143" s="32"/>
      <c r="D5143" s="3"/>
      <c r="E5143" s="3"/>
      <c r="G5143" s="13"/>
      <c r="H5143" s="13"/>
      <c r="I5143" s="13"/>
      <c r="J5143" s="46"/>
    </row>
    <row r="5144" spans="1:10" x14ac:dyDescent="0.25">
      <c r="A5144" s="7" t="str">
        <f>IF(C5143="","",IFERROR(IF(VLOOKUP(C5143,'Program Mapping'!B:B,1,FALSE)=C5143,"OK","Fix"),"Fix"))</f>
        <v/>
      </c>
      <c r="C5144" s="32"/>
      <c r="D5144" s="3"/>
      <c r="E5144" s="3"/>
      <c r="G5144" s="13"/>
      <c r="H5144" s="13"/>
      <c r="I5144" s="13"/>
      <c r="J5144" s="46"/>
    </row>
    <row r="5145" spans="1:10" x14ac:dyDescent="0.25">
      <c r="A5145" s="7" t="str">
        <f>IF(C5144="","",IFERROR(IF(VLOOKUP(C5144,'Program Mapping'!B:B,1,FALSE)=C5144,"OK","Fix"),"Fix"))</f>
        <v/>
      </c>
      <c r="C5145" s="32"/>
      <c r="D5145" s="3"/>
      <c r="E5145" s="3"/>
      <c r="G5145" s="13"/>
      <c r="H5145" s="13"/>
      <c r="I5145" s="13"/>
      <c r="J5145" s="46"/>
    </row>
    <row r="5146" spans="1:10" x14ac:dyDescent="0.25">
      <c r="A5146" s="7" t="str">
        <f>IF(C5145="","",IFERROR(IF(VLOOKUP(C5145,'Program Mapping'!B:B,1,FALSE)=C5145,"OK","Fix"),"Fix"))</f>
        <v/>
      </c>
      <c r="C5146" s="32"/>
      <c r="D5146" s="3"/>
      <c r="E5146" s="3"/>
      <c r="G5146" s="13"/>
      <c r="H5146" s="13"/>
      <c r="I5146" s="13"/>
      <c r="J5146" s="46"/>
    </row>
    <row r="5147" spans="1:10" x14ac:dyDescent="0.25">
      <c r="A5147" s="7" t="str">
        <f>IF(C5146="","",IFERROR(IF(VLOOKUP(C5146,'Program Mapping'!B:B,1,FALSE)=C5146,"OK","Fix"),"Fix"))</f>
        <v/>
      </c>
      <c r="C5147" s="32"/>
      <c r="D5147" s="3"/>
      <c r="E5147" s="3"/>
      <c r="G5147" s="13"/>
      <c r="H5147" s="13"/>
      <c r="I5147" s="13"/>
      <c r="J5147" s="46"/>
    </row>
    <row r="5148" spans="1:10" x14ac:dyDescent="0.25">
      <c r="A5148" s="7" t="str">
        <f>IF(C5147="","",IFERROR(IF(VLOOKUP(C5147,'Program Mapping'!B:B,1,FALSE)=C5147,"OK","Fix"),"Fix"))</f>
        <v/>
      </c>
      <c r="C5148" s="32"/>
      <c r="D5148" s="3"/>
      <c r="E5148" s="3"/>
      <c r="G5148" s="13"/>
      <c r="H5148" s="13"/>
      <c r="I5148" s="13"/>
      <c r="J5148" s="46"/>
    </row>
    <row r="5149" spans="1:10" x14ac:dyDescent="0.25">
      <c r="A5149" s="7" t="str">
        <f>IF(C5148="","",IFERROR(IF(VLOOKUP(C5148,'Program Mapping'!B:B,1,FALSE)=C5148,"OK","Fix"),"Fix"))</f>
        <v/>
      </c>
      <c r="C5149" s="32"/>
      <c r="D5149" s="3"/>
      <c r="E5149" s="3"/>
      <c r="G5149" s="13"/>
      <c r="H5149" s="13"/>
      <c r="I5149" s="13"/>
      <c r="J5149" s="46"/>
    </row>
    <row r="5150" spans="1:10" x14ac:dyDescent="0.25">
      <c r="A5150" s="7" t="str">
        <f>IF(C5149="","",IFERROR(IF(VLOOKUP(C5149,'Program Mapping'!B:B,1,FALSE)=C5149,"OK","Fix"),"Fix"))</f>
        <v/>
      </c>
      <c r="C5150" s="32"/>
      <c r="D5150" s="3"/>
      <c r="E5150" s="3"/>
      <c r="G5150" s="13"/>
      <c r="H5150" s="13"/>
      <c r="I5150" s="13"/>
      <c r="J5150" s="46"/>
    </row>
    <row r="5151" spans="1:10" x14ac:dyDescent="0.25">
      <c r="A5151" s="7" t="str">
        <f>IF(C5150="","",IFERROR(IF(VLOOKUP(C5150,'Program Mapping'!B:B,1,FALSE)=C5150,"OK","Fix"),"Fix"))</f>
        <v/>
      </c>
      <c r="C5151" s="32"/>
      <c r="D5151" s="3"/>
      <c r="E5151" s="3"/>
      <c r="G5151" s="13"/>
      <c r="H5151" s="13"/>
      <c r="I5151" s="13"/>
      <c r="J5151" s="46"/>
    </row>
    <row r="5152" spans="1:10" x14ac:dyDescent="0.25">
      <c r="A5152" s="7" t="str">
        <f>IF(C5151="","",IFERROR(IF(VLOOKUP(C5151,'Program Mapping'!B:B,1,FALSE)=C5151,"OK","Fix"),"Fix"))</f>
        <v/>
      </c>
      <c r="C5152" s="32"/>
      <c r="D5152" s="3"/>
      <c r="E5152" s="3"/>
      <c r="G5152" s="13"/>
      <c r="H5152" s="13"/>
      <c r="I5152" s="13"/>
      <c r="J5152" s="46"/>
    </row>
    <row r="5153" spans="1:10" x14ac:dyDescent="0.25">
      <c r="A5153" s="7" t="str">
        <f>IF(C5152="","",IFERROR(IF(VLOOKUP(C5152,'Program Mapping'!B:B,1,FALSE)=C5152,"OK","Fix"),"Fix"))</f>
        <v/>
      </c>
      <c r="C5153" s="32"/>
      <c r="D5153" s="3"/>
      <c r="E5153" s="3"/>
      <c r="G5153" s="13"/>
      <c r="H5153" s="13"/>
      <c r="I5153" s="13"/>
      <c r="J5153" s="46"/>
    </row>
    <row r="5154" spans="1:10" x14ac:dyDescent="0.25">
      <c r="A5154" s="7" t="str">
        <f>IF(C5153="","",IFERROR(IF(VLOOKUP(C5153,'Program Mapping'!B:B,1,FALSE)=C5153,"OK","Fix"),"Fix"))</f>
        <v/>
      </c>
      <c r="C5154" s="32"/>
      <c r="D5154" s="3"/>
      <c r="E5154" s="3"/>
      <c r="G5154" s="13"/>
      <c r="H5154" s="13"/>
      <c r="I5154" s="13"/>
      <c r="J5154" s="46"/>
    </row>
    <row r="5155" spans="1:10" x14ac:dyDescent="0.25">
      <c r="A5155" s="7" t="str">
        <f>IF(C5154="","",IFERROR(IF(VLOOKUP(C5154,'Program Mapping'!B:B,1,FALSE)=C5154,"OK","Fix"),"Fix"))</f>
        <v/>
      </c>
      <c r="C5155" s="32"/>
      <c r="D5155" s="3"/>
      <c r="E5155" s="3"/>
      <c r="G5155" s="13"/>
      <c r="H5155" s="13"/>
      <c r="I5155" s="13"/>
      <c r="J5155" s="46"/>
    </row>
    <row r="5156" spans="1:10" x14ac:dyDescent="0.25">
      <c r="A5156" s="7" t="str">
        <f>IF(C5155="","",IFERROR(IF(VLOOKUP(C5155,'Program Mapping'!B:B,1,FALSE)=C5155,"OK","Fix"),"Fix"))</f>
        <v/>
      </c>
      <c r="C5156" s="32"/>
      <c r="D5156" s="3"/>
      <c r="E5156" s="3"/>
      <c r="G5156" s="13"/>
      <c r="H5156" s="13"/>
      <c r="I5156" s="13"/>
      <c r="J5156" s="46"/>
    </row>
    <row r="5157" spans="1:10" x14ac:dyDescent="0.25">
      <c r="A5157" s="7" t="str">
        <f>IF(C5156="","",IFERROR(IF(VLOOKUP(C5156,'Program Mapping'!B:B,1,FALSE)=C5156,"OK","Fix"),"Fix"))</f>
        <v/>
      </c>
      <c r="C5157" s="32"/>
      <c r="D5157" s="3"/>
      <c r="E5157" s="3"/>
      <c r="G5157" s="13"/>
      <c r="H5157" s="13"/>
      <c r="I5157" s="13"/>
      <c r="J5157" s="46"/>
    </row>
    <row r="5158" spans="1:10" x14ac:dyDescent="0.25">
      <c r="A5158" s="7" t="str">
        <f>IF(C5157="","",IFERROR(IF(VLOOKUP(C5157,'Program Mapping'!B:B,1,FALSE)=C5157,"OK","Fix"),"Fix"))</f>
        <v/>
      </c>
      <c r="C5158" s="32"/>
      <c r="D5158" s="3"/>
      <c r="E5158" s="3"/>
      <c r="G5158" s="13"/>
      <c r="H5158" s="13"/>
      <c r="I5158" s="13"/>
      <c r="J5158" s="46"/>
    </row>
    <row r="5159" spans="1:10" x14ac:dyDescent="0.25">
      <c r="A5159" s="7" t="str">
        <f>IF(C5158="","",IFERROR(IF(VLOOKUP(C5158,'Program Mapping'!B:B,1,FALSE)=C5158,"OK","Fix"),"Fix"))</f>
        <v/>
      </c>
      <c r="C5159" s="32"/>
      <c r="D5159" s="3"/>
      <c r="E5159" s="3"/>
      <c r="G5159" s="13"/>
      <c r="H5159" s="13"/>
      <c r="I5159" s="13"/>
      <c r="J5159" s="46"/>
    </row>
    <row r="5160" spans="1:10" x14ac:dyDescent="0.25">
      <c r="A5160" s="7" t="str">
        <f>IF(C5159="","",IFERROR(IF(VLOOKUP(C5159,'Program Mapping'!B:B,1,FALSE)=C5159,"OK","Fix"),"Fix"))</f>
        <v/>
      </c>
      <c r="C5160" s="32"/>
      <c r="D5160" s="3"/>
      <c r="E5160" s="3"/>
      <c r="G5160" s="13"/>
      <c r="H5160" s="13"/>
      <c r="I5160" s="13"/>
      <c r="J5160" s="46"/>
    </row>
    <row r="5161" spans="1:10" x14ac:dyDescent="0.25">
      <c r="A5161" s="7" t="str">
        <f>IF(C5160="","",IFERROR(IF(VLOOKUP(C5160,'Program Mapping'!B:B,1,FALSE)=C5160,"OK","Fix"),"Fix"))</f>
        <v/>
      </c>
      <c r="C5161" s="32"/>
      <c r="D5161" s="3"/>
      <c r="E5161" s="3"/>
      <c r="G5161" s="13"/>
      <c r="H5161" s="13"/>
      <c r="I5161" s="13"/>
      <c r="J5161" s="46"/>
    </row>
    <row r="5162" spans="1:10" x14ac:dyDescent="0.25">
      <c r="A5162" s="7" t="str">
        <f>IF(C5161="","",IFERROR(IF(VLOOKUP(C5161,'Program Mapping'!B:B,1,FALSE)=C5161,"OK","Fix"),"Fix"))</f>
        <v/>
      </c>
      <c r="C5162" s="32"/>
      <c r="D5162" s="3"/>
      <c r="E5162" s="3"/>
      <c r="G5162" s="13"/>
      <c r="H5162" s="13"/>
      <c r="I5162" s="13"/>
      <c r="J5162" s="46"/>
    </row>
    <row r="5163" spans="1:10" x14ac:dyDescent="0.25">
      <c r="A5163" s="7" t="str">
        <f>IF(C5162="","",IFERROR(IF(VLOOKUP(C5162,'Program Mapping'!B:B,1,FALSE)=C5162,"OK","Fix"),"Fix"))</f>
        <v/>
      </c>
      <c r="C5163" s="32"/>
      <c r="D5163" s="3"/>
      <c r="E5163" s="3"/>
      <c r="G5163" s="13"/>
      <c r="H5163" s="13"/>
      <c r="I5163" s="13"/>
      <c r="J5163" s="46"/>
    </row>
    <row r="5164" spans="1:10" x14ac:dyDescent="0.25">
      <c r="A5164" s="7" t="str">
        <f>IF(C5163="","",IFERROR(IF(VLOOKUP(C5163,'Program Mapping'!B:B,1,FALSE)=C5163,"OK","Fix"),"Fix"))</f>
        <v/>
      </c>
      <c r="C5164" s="32"/>
      <c r="D5164" s="3"/>
      <c r="E5164" s="3"/>
      <c r="G5164" s="13"/>
      <c r="H5164" s="13"/>
      <c r="I5164" s="13"/>
      <c r="J5164" s="46"/>
    </row>
    <row r="5165" spans="1:10" x14ac:dyDescent="0.25">
      <c r="A5165" s="7" t="str">
        <f>IF(C5164="","",IFERROR(IF(VLOOKUP(C5164,'Program Mapping'!B:B,1,FALSE)=C5164,"OK","Fix"),"Fix"))</f>
        <v/>
      </c>
      <c r="C5165" s="32"/>
      <c r="D5165" s="3"/>
      <c r="E5165" s="3"/>
      <c r="G5165" s="13"/>
      <c r="H5165" s="13"/>
      <c r="I5165" s="13"/>
      <c r="J5165" s="46"/>
    </row>
    <row r="5166" spans="1:10" x14ac:dyDescent="0.25">
      <c r="A5166" s="7" t="str">
        <f>IF(C5165="","",IFERROR(IF(VLOOKUP(C5165,'Program Mapping'!B:B,1,FALSE)=C5165,"OK","Fix"),"Fix"))</f>
        <v/>
      </c>
      <c r="C5166" s="32"/>
      <c r="D5166" s="3"/>
      <c r="E5166" s="3"/>
      <c r="G5166" s="13"/>
      <c r="H5166" s="13"/>
      <c r="I5166" s="13"/>
      <c r="J5166" s="46"/>
    </row>
    <row r="5167" spans="1:10" x14ac:dyDescent="0.25">
      <c r="A5167" s="7" t="str">
        <f>IF(C5166="","",IFERROR(IF(VLOOKUP(C5166,'Program Mapping'!B:B,1,FALSE)=C5166,"OK","Fix"),"Fix"))</f>
        <v/>
      </c>
      <c r="C5167" s="32"/>
      <c r="D5167" s="3"/>
      <c r="E5167" s="3"/>
      <c r="G5167" s="13"/>
      <c r="H5167" s="13"/>
      <c r="I5167" s="13"/>
      <c r="J5167" s="46"/>
    </row>
    <row r="5168" spans="1:10" x14ac:dyDescent="0.25">
      <c r="A5168" s="7" t="str">
        <f>IF(C5167="","",IFERROR(IF(VLOOKUP(C5167,'Program Mapping'!B:B,1,FALSE)=C5167,"OK","Fix"),"Fix"))</f>
        <v/>
      </c>
      <c r="C5168" s="32"/>
      <c r="D5168" s="3"/>
      <c r="E5168" s="3"/>
      <c r="G5168" s="13"/>
      <c r="H5168" s="13"/>
      <c r="I5168" s="13"/>
      <c r="J5168" s="46"/>
    </row>
    <row r="5169" spans="1:10" x14ac:dyDescent="0.25">
      <c r="A5169" s="7" t="str">
        <f>IF(C5168="","",IFERROR(IF(VLOOKUP(C5168,'Program Mapping'!B:B,1,FALSE)=C5168,"OK","Fix"),"Fix"))</f>
        <v/>
      </c>
      <c r="C5169" s="32"/>
      <c r="D5169" s="3"/>
      <c r="E5169" s="3"/>
      <c r="G5169" s="13"/>
      <c r="H5169" s="13"/>
      <c r="I5169" s="13"/>
      <c r="J5169" s="46"/>
    </row>
    <row r="5170" spans="1:10" x14ac:dyDescent="0.25">
      <c r="A5170" s="7" t="str">
        <f>IF(C5169="","",IFERROR(IF(VLOOKUP(C5169,'Program Mapping'!B:B,1,FALSE)=C5169,"OK","Fix"),"Fix"))</f>
        <v/>
      </c>
      <c r="C5170" s="32"/>
      <c r="D5170" s="3"/>
      <c r="E5170" s="3"/>
      <c r="G5170" s="13"/>
      <c r="H5170" s="13"/>
      <c r="I5170" s="13"/>
      <c r="J5170" s="46"/>
    </row>
    <row r="5171" spans="1:10" x14ac:dyDescent="0.25">
      <c r="A5171" s="7" t="str">
        <f>IF(C5170="","",IFERROR(IF(VLOOKUP(C5170,'Program Mapping'!B:B,1,FALSE)=C5170,"OK","Fix"),"Fix"))</f>
        <v/>
      </c>
      <c r="C5171" s="32"/>
      <c r="D5171" s="3"/>
      <c r="E5171" s="3"/>
      <c r="G5171" s="13"/>
      <c r="H5171" s="13"/>
      <c r="I5171" s="13"/>
      <c r="J5171" s="46"/>
    </row>
    <row r="5172" spans="1:10" x14ac:dyDescent="0.25">
      <c r="A5172" s="7" t="str">
        <f>IF(C5171="","",IFERROR(IF(VLOOKUP(C5171,'Program Mapping'!B:B,1,FALSE)=C5171,"OK","Fix"),"Fix"))</f>
        <v/>
      </c>
      <c r="C5172" s="32"/>
      <c r="D5172" s="3"/>
      <c r="E5172" s="3"/>
      <c r="G5172" s="13"/>
      <c r="H5172" s="13"/>
      <c r="I5172" s="13"/>
      <c r="J5172" s="46"/>
    </row>
    <row r="5173" spans="1:10" x14ac:dyDescent="0.25">
      <c r="A5173" s="7" t="str">
        <f>IF(C5172="","",IFERROR(IF(VLOOKUP(C5172,'Program Mapping'!B:B,1,FALSE)=C5172,"OK","Fix"),"Fix"))</f>
        <v/>
      </c>
      <c r="C5173" s="32"/>
      <c r="D5173" s="3"/>
      <c r="E5173" s="3"/>
      <c r="G5173" s="13"/>
      <c r="H5173" s="13"/>
      <c r="I5173" s="13"/>
      <c r="J5173" s="46"/>
    </row>
    <row r="5174" spans="1:10" x14ac:dyDescent="0.25">
      <c r="A5174" s="7" t="str">
        <f>IF(C5173="","",IFERROR(IF(VLOOKUP(C5173,'Program Mapping'!B:B,1,FALSE)=C5173,"OK","Fix"),"Fix"))</f>
        <v/>
      </c>
      <c r="C5174" s="32"/>
      <c r="D5174" s="3"/>
      <c r="E5174" s="3"/>
      <c r="G5174" s="13"/>
      <c r="H5174" s="13"/>
      <c r="I5174" s="13"/>
      <c r="J5174" s="46"/>
    </row>
    <row r="5175" spans="1:10" x14ac:dyDescent="0.25">
      <c r="A5175" s="7" t="str">
        <f>IF(C5174="","",IFERROR(IF(VLOOKUP(C5174,'Program Mapping'!B:B,1,FALSE)=C5174,"OK","Fix"),"Fix"))</f>
        <v/>
      </c>
      <c r="C5175" s="32"/>
      <c r="D5175" s="3"/>
      <c r="E5175" s="3"/>
      <c r="G5175" s="13"/>
      <c r="H5175" s="13"/>
      <c r="I5175" s="13"/>
      <c r="J5175" s="46"/>
    </row>
    <row r="5176" spans="1:10" x14ac:dyDescent="0.25">
      <c r="A5176" s="7" t="str">
        <f>IF(C5175="","",IFERROR(IF(VLOOKUP(C5175,'Program Mapping'!B:B,1,FALSE)=C5175,"OK","Fix"),"Fix"))</f>
        <v/>
      </c>
      <c r="C5176" s="32"/>
      <c r="D5176" s="3"/>
      <c r="E5176" s="3"/>
      <c r="G5176" s="13"/>
      <c r="H5176" s="13"/>
      <c r="I5176" s="13"/>
      <c r="J5176" s="46"/>
    </row>
    <row r="5177" spans="1:10" x14ac:dyDescent="0.25">
      <c r="A5177" s="7" t="str">
        <f>IF(C5176="","",IFERROR(IF(VLOOKUP(C5176,'Program Mapping'!B:B,1,FALSE)=C5176,"OK","Fix"),"Fix"))</f>
        <v/>
      </c>
      <c r="C5177" s="32"/>
      <c r="D5177" s="3"/>
      <c r="E5177" s="3"/>
      <c r="G5177" s="13"/>
      <c r="H5177" s="13"/>
      <c r="I5177" s="13"/>
      <c r="J5177" s="46"/>
    </row>
    <row r="5178" spans="1:10" x14ac:dyDescent="0.25">
      <c r="A5178" s="7" t="str">
        <f>IF(C5177="","",IFERROR(IF(VLOOKUP(C5177,'Program Mapping'!B:B,1,FALSE)=C5177,"OK","Fix"),"Fix"))</f>
        <v/>
      </c>
      <c r="C5178" s="32"/>
      <c r="D5178" s="3"/>
      <c r="E5178" s="3"/>
      <c r="G5178" s="13"/>
      <c r="H5178" s="13"/>
      <c r="I5178" s="13"/>
      <c r="J5178" s="46"/>
    </row>
    <row r="5179" spans="1:10" x14ac:dyDescent="0.25">
      <c r="A5179" s="7" t="str">
        <f>IF(C5178="","",IFERROR(IF(VLOOKUP(C5178,'Program Mapping'!B:B,1,FALSE)=C5178,"OK","Fix"),"Fix"))</f>
        <v/>
      </c>
      <c r="C5179" s="32"/>
      <c r="D5179" s="3"/>
      <c r="E5179" s="3"/>
      <c r="G5179" s="13"/>
      <c r="H5179" s="13"/>
      <c r="I5179" s="13"/>
      <c r="J5179" s="46"/>
    </row>
    <row r="5180" spans="1:10" x14ac:dyDescent="0.25">
      <c r="A5180" s="7" t="str">
        <f>IF(C5179="","",IFERROR(IF(VLOOKUP(C5179,'Program Mapping'!B:B,1,FALSE)=C5179,"OK","Fix"),"Fix"))</f>
        <v/>
      </c>
      <c r="C5180" s="32"/>
      <c r="D5180" s="3"/>
      <c r="E5180" s="3"/>
      <c r="G5180" s="13"/>
      <c r="H5180" s="13"/>
      <c r="I5180" s="13"/>
      <c r="J5180" s="46"/>
    </row>
    <row r="5181" spans="1:10" x14ac:dyDescent="0.25">
      <c r="A5181" s="7" t="str">
        <f>IF(C5180="","",IFERROR(IF(VLOOKUP(C5180,'Program Mapping'!B:B,1,FALSE)=C5180,"OK","Fix"),"Fix"))</f>
        <v/>
      </c>
      <c r="C5181" s="32"/>
      <c r="D5181" s="3"/>
      <c r="E5181" s="3"/>
      <c r="G5181" s="13"/>
      <c r="H5181" s="13"/>
      <c r="I5181" s="13"/>
      <c r="J5181" s="46"/>
    </row>
    <row r="5182" spans="1:10" x14ac:dyDescent="0.25">
      <c r="A5182" s="7" t="str">
        <f>IF(C5181="","",IFERROR(IF(VLOOKUP(C5181,'Program Mapping'!B:B,1,FALSE)=C5181,"OK","Fix"),"Fix"))</f>
        <v/>
      </c>
      <c r="C5182" s="32"/>
      <c r="D5182" s="3"/>
      <c r="E5182" s="3"/>
      <c r="G5182" s="13"/>
      <c r="H5182" s="13"/>
      <c r="I5182" s="13"/>
      <c r="J5182" s="46"/>
    </row>
    <row r="5183" spans="1:10" x14ac:dyDescent="0.25">
      <c r="A5183" s="7" t="str">
        <f>IF(C5182="","",IFERROR(IF(VLOOKUP(C5182,'Program Mapping'!B:B,1,FALSE)=C5182,"OK","Fix"),"Fix"))</f>
        <v/>
      </c>
      <c r="C5183" s="32"/>
      <c r="D5183" s="3"/>
      <c r="E5183" s="3"/>
      <c r="G5183" s="13"/>
      <c r="H5183" s="13"/>
      <c r="I5183" s="13"/>
      <c r="J5183" s="46"/>
    </row>
    <row r="5184" spans="1:10" x14ac:dyDescent="0.25">
      <c r="A5184" s="7" t="str">
        <f>IF(C5183="","",IFERROR(IF(VLOOKUP(C5183,'Program Mapping'!B:B,1,FALSE)=C5183,"OK","Fix"),"Fix"))</f>
        <v/>
      </c>
      <c r="C5184" s="32"/>
      <c r="D5184" s="3"/>
      <c r="E5184" s="3"/>
      <c r="G5184" s="13"/>
      <c r="H5184" s="13"/>
      <c r="I5184" s="13"/>
      <c r="J5184" s="46"/>
    </row>
    <row r="5185" spans="1:10" x14ac:dyDescent="0.25">
      <c r="A5185" s="7" t="str">
        <f>IF(C5184="","",IFERROR(IF(VLOOKUP(C5184,'Program Mapping'!B:B,1,FALSE)=C5184,"OK","Fix"),"Fix"))</f>
        <v/>
      </c>
      <c r="C5185" s="32"/>
      <c r="D5185" s="3"/>
      <c r="E5185" s="3"/>
      <c r="G5185" s="13"/>
      <c r="H5185" s="13"/>
      <c r="I5185" s="13"/>
      <c r="J5185" s="46"/>
    </row>
    <row r="5186" spans="1:10" x14ac:dyDescent="0.25">
      <c r="A5186" s="7" t="str">
        <f>IF(C5185="","",IFERROR(IF(VLOOKUP(C5185,'Program Mapping'!B:B,1,FALSE)=C5185,"OK","Fix"),"Fix"))</f>
        <v/>
      </c>
      <c r="C5186" s="32"/>
      <c r="D5186" s="3"/>
      <c r="E5186" s="3"/>
      <c r="G5186" s="13"/>
      <c r="H5186" s="13"/>
      <c r="I5186" s="13"/>
      <c r="J5186" s="46"/>
    </row>
    <row r="5187" spans="1:10" x14ac:dyDescent="0.25">
      <c r="A5187" s="7" t="str">
        <f>IF(C5186="","",IFERROR(IF(VLOOKUP(C5186,'Program Mapping'!B:B,1,FALSE)=C5186,"OK","Fix"),"Fix"))</f>
        <v/>
      </c>
      <c r="C5187" s="32"/>
      <c r="D5187" s="3"/>
      <c r="E5187" s="3"/>
      <c r="G5187" s="13"/>
      <c r="H5187" s="13"/>
      <c r="I5187" s="13"/>
      <c r="J5187" s="46"/>
    </row>
    <row r="5188" spans="1:10" x14ac:dyDescent="0.25">
      <c r="A5188" s="7" t="str">
        <f>IF(C5187="","",IFERROR(IF(VLOOKUP(C5187,'Program Mapping'!B:B,1,FALSE)=C5187,"OK","Fix"),"Fix"))</f>
        <v/>
      </c>
      <c r="C5188" s="32"/>
      <c r="D5188" s="3"/>
      <c r="E5188" s="3"/>
      <c r="G5188" s="13"/>
      <c r="H5188" s="13"/>
      <c r="I5188" s="13"/>
      <c r="J5188" s="46"/>
    </row>
    <row r="5189" spans="1:10" x14ac:dyDescent="0.25">
      <c r="A5189" s="7" t="str">
        <f>IF(C5188="","",IFERROR(IF(VLOOKUP(C5188,'Program Mapping'!B:B,1,FALSE)=C5188,"OK","Fix"),"Fix"))</f>
        <v/>
      </c>
      <c r="C5189" s="32"/>
      <c r="D5189" s="3"/>
      <c r="E5189" s="3"/>
      <c r="G5189" s="13"/>
      <c r="H5189" s="13"/>
      <c r="I5189" s="13"/>
      <c r="J5189" s="46"/>
    </row>
    <row r="5190" spans="1:10" x14ac:dyDescent="0.25">
      <c r="A5190" s="7" t="str">
        <f>IF(C5189="","",IFERROR(IF(VLOOKUP(C5189,'Program Mapping'!B:B,1,FALSE)=C5189,"OK","Fix"),"Fix"))</f>
        <v/>
      </c>
      <c r="C5190" s="32"/>
      <c r="D5190" s="3"/>
      <c r="E5190" s="3"/>
      <c r="G5190" s="13"/>
      <c r="H5190" s="13"/>
      <c r="I5190" s="13"/>
      <c r="J5190" s="46"/>
    </row>
    <row r="5191" spans="1:10" x14ac:dyDescent="0.25">
      <c r="A5191" s="7" t="str">
        <f>IF(C5190="","",IFERROR(IF(VLOOKUP(C5190,'Program Mapping'!B:B,1,FALSE)=C5190,"OK","Fix"),"Fix"))</f>
        <v/>
      </c>
      <c r="C5191" s="32"/>
      <c r="D5191" s="3"/>
      <c r="E5191" s="3"/>
      <c r="G5191" s="13"/>
      <c r="H5191" s="13"/>
      <c r="I5191" s="13"/>
      <c r="J5191" s="46"/>
    </row>
    <row r="5192" spans="1:10" x14ac:dyDescent="0.25">
      <c r="A5192" s="7" t="str">
        <f>IF(C5191="","",IFERROR(IF(VLOOKUP(C5191,'Program Mapping'!B:B,1,FALSE)=C5191,"OK","Fix"),"Fix"))</f>
        <v/>
      </c>
      <c r="C5192" s="32"/>
      <c r="D5192" s="3"/>
      <c r="E5192" s="3"/>
      <c r="G5192" s="13"/>
      <c r="H5192" s="13"/>
      <c r="I5192" s="13"/>
      <c r="J5192" s="46"/>
    </row>
    <row r="5193" spans="1:10" x14ac:dyDescent="0.25">
      <c r="A5193" s="7" t="str">
        <f>IF(C5192="","",IFERROR(IF(VLOOKUP(C5192,'Program Mapping'!B:B,1,FALSE)=C5192,"OK","Fix"),"Fix"))</f>
        <v/>
      </c>
      <c r="C5193" s="32"/>
      <c r="D5193" s="3"/>
      <c r="E5193" s="3"/>
      <c r="G5193" s="13"/>
      <c r="H5193" s="13"/>
      <c r="I5193" s="13"/>
      <c r="J5193" s="46"/>
    </row>
    <row r="5194" spans="1:10" x14ac:dyDescent="0.25">
      <c r="A5194" s="7" t="str">
        <f>IF(C5193="","",IFERROR(IF(VLOOKUP(C5193,'Program Mapping'!B:B,1,FALSE)=C5193,"OK","Fix"),"Fix"))</f>
        <v/>
      </c>
      <c r="C5194" s="32"/>
      <c r="D5194" s="3"/>
      <c r="E5194" s="3"/>
      <c r="G5194" s="13"/>
      <c r="H5194" s="13"/>
      <c r="I5194" s="13"/>
      <c r="J5194" s="46"/>
    </row>
    <row r="5195" spans="1:10" x14ac:dyDescent="0.25">
      <c r="A5195" s="7" t="str">
        <f>IF(C5194="","",IFERROR(IF(VLOOKUP(C5194,'Program Mapping'!B:B,1,FALSE)=C5194,"OK","Fix"),"Fix"))</f>
        <v/>
      </c>
      <c r="C5195" s="32"/>
      <c r="D5195" s="3"/>
      <c r="E5195" s="3"/>
      <c r="G5195" s="13"/>
      <c r="H5195" s="13"/>
      <c r="I5195" s="13"/>
      <c r="J5195" s="46"/>
    </row>
    <row r="5196" spans="1:10" x14ac:dyDescent="0.25">
      <c r="A5196" s="7" t="str">
        <f>IF(C5195="","",IFERROR(IF(VLOOKUP(C5195,'Program Mapping'!B:B,1,FALSE)=C5195,"OK","Fix"),"Fix"))</f>
        <v/>
      </c>
      <c r="C5196" s="32"/>
      <c r="D5196" s="3"/>
      <c r="E5196" s="3"/>
      <c r="G5196" s="13"/>
      <c r="H5196" s="13"/>
      <c r="I5196" s="13"/>
      <c r="J5196" s="46"/>
    </row>
    <row r="5197" spans="1:10" x14ac:dyDescent="0.25">
      <c r="A5197" s="7" t="str">
        <f>IF(C5196="","",IFERROR(IF(VLOOKUP(C5196,'Program Mapping'!B:B,1,FALSE)=C5196,"OK","Fix"),"Fix"))</f>
        <v/>
      </c>
      <c r="C5197" s="32"/>
      <c r="D5197" s="3"/>
      <c r="E5197" s="3"/>
      <c r="G5197" s="13"/>
      <c r="H5197" s="13"/>
      <c r="I5197" s="13"/>
      <c r="J5197" s="46"/>
    </row>
    <row r="5198" spans="1:10" x14ac:dyDescent="0.25">
      <c r="A5198" s="7" t="str">
        <f>IF(C5197="","",IFERROR(IF(VLOOKUP(C5197,'Program Mapping'!B:B,1,FALSE)=C5197,"OK","Fix"),"Fix"))</f>
        <v/>
      </c>
      <c r="C5198" s="32"/>
      <c r="D5198" s="3"/>
      <c r="E5198" s="3"/>
      <c r="G5198" s="13"/>
      <c r="H5198" s="13"/>
      <c r="I5198" s="13"/>
      <c r="J5198" s="46"/>
    </row>
    <row r="5199" spans="1:10" x14ac:dyDescent="0.25">
      <c r="A5199" s="7" t="str">
        <f>IF(C5198="","",IFERROR(IF(VLOOKUP(C5198,'Program Mapping'!B:B,1,FALSE)=C5198,"OK","Fix"),"Fix"))</f>
        <v/>
      </c>
      <c r="C5199" s="32"/>
      <c r="D5199" s="3"/>
      <c r="E5199" s="3"/>
      <c r="G5199" s="13"/>
      <c r="H5199" s="13"/>
      <c r="I5199" s="13"/>
      <c r="J5199" s="46"/>
    </row>
    <row r="5200" spans="1:10" x14ac:dyDescent="0.25">
      <c r="A5200" s="7" t="str">
        <f>IF(C5199="","",IFERROR(IF(VLOOKUP(C5199,'Program Mapping'!B:B,1,FALSE)=C5199,"OK","Fix"),"Fix"))</f>
        <v/>
      </c>
      <c r="C5200" s="32"/>
      <c r="D5200" s="3"/>
      <c r="E5200" s="3"/>
      <c r="G5200" s="13"/>
      <c r="H5200" s="13"/>
      <c r="I5200" s="13"/>
      <c r="J5200" s="46"/>
    </row>
    <row r="5201" spans="1:10" x14ac:dyDescent="0.25">
      <c r="A5201" s="7" t="str">
        <f>IF(C5200="","",IFERROR(IF(VLOOKUP(C5200,'Program Mapping'!B:B,1,FALSE)=C5200,"OK","Fix"),"Fix"))</f>
        <v/>
      </c>
      <c r="C5201" s="32"/>
      <c r="D5201" s="3"/>
      <c r="E5201" s="3"/>
      <c r="G5201" s="13"/>
      <c r="H5201" s="13"/>
      <c r="I5201" s="13"/>
      <c r="J5201" s="46"/>
    </row>
    <row r="5202" spans="1:10" x14ac:dyDescent="0.25">
      <c r="A5202" s="7" t="str">
        <f>IF(C5201="","",IFERROR(IF(VLOOKUP(C5201,'Program Mapping'!B:B,1,FALSE)=C5201,"OK","Fix"),"Fix"))</f>
        <v/>
      </c>
      <c r="C5202" s="32"/>
      <c r="D5202" s="3"/>
      <c r="E5202" s="3"/>
      <c r="G5202" s="13"/>
      <c r="H5202" s="13"/>
      <c r="I5202" s="13"/>
      <c r="J5202" s="46"/>
    </row>
    <row r="5203" spans="1:10" x14ac:dyDescent="0.25">
      <c r="A5203" s="7" t="str">
        <f>IF(C5202="","",IFERROR(IF(VLOOKUP(C5202,'Program Mapping'!B:B,1,FALSE)=C5202,"OK","Fix"),"Fix"))</f>
        <v/>
      </c>
      <c r="C5203" s="32"/>
      <c r="D5203" s="3"/>
      <c r="E5203" s="3"/>
      <c r="G5203" s="13"/>
      <c r="H5203" s="13"/>
      <c r="I5203" s="13"/>
      <c r="J5203" s="46"/>
    </row>
    <row r="5204" spans="1:10" x14ac:dyDescent="0.25">
      <c r="A5204" s="7" t="str">
        <f>IF(C5203="","",IFERROR(IF(VLOOKUP(C5203,'Program Mapping'!B:B,1,FALSE)=C5203,"OK","Fix"),"Fix"))</f>
        <v/>
      </c>
      <c r="C5204" s="32"/>
      <c r="D5204" s="3"/>
      <c r="E5204" s="3"/>
      <c r="G5204" s="13"/>
      <c r="H5204" s="13"/>
      <c r="I5204" s="13"/>
      <c r="J5204" s="46"/>
    </row>
    <row r="5205" spans="1:10" x14ac:dyDescent="0.25">
      <c r="A5205" s="7" t="str">
        <f>IF(C5204="","",IFERROR(IF(VLOOKUP(C5204,'Program Mapping'!B:B,1,FALSE)=C5204,"OK","Fix"),"Fix"))</f>
        <v/>
      </c>
      <c r="C5205" s="32"/>
      <c r="D5205" s="3"/>
      <c r="E5205" s="3"/>
      <c r="G5205" s="13"/>
      <c r="H5205" s="13"/>
      <c r="I5205" s="13"/>
      <c r="J5205" s="46"/>
    </row>
    <row r="5206" spans="1:10" x14ac:dyDescent="0.25">
      <c r="A5206" s="7" t="str">
        <f>IF(C5205="","",IFERROR(IF(VLOOKUP(C5205,'Program Mapping'!B:B,1,FALSE)=C5205,"OK","Fix"),"Fix"))</f>
        <v/>
      </c>
      <c r="C5206" s="32"/>
      <c r="D5206" s="3"/>
      <c r="E5206" s="3"/>
      <c r="G5206" s="13"/>
      <c r="H5206" s="13"/>
      <c r="I5206" s="13"/>
      <c r="J5206" s="46"/>
    </row>
    <row r="5207" spans="1:10" x14ac:dyDescent="0.25">
      <c r="A5207" s="7" t="str">
        <f>IF(C5206="","",IFERROR(IF(VLOOKUP(C5206,'Program Mapping'!B:B,1,FALSE)=C5206,"OK","Fix"),"Fix"))</f>
        <v/>
      </c>
      <c r="C5207" s="32"/>
      <c r="D5207" s="3"/>
      <c r="E5207" s="3"/>
      <c r="G5207" s="13"/>
      <c r="H5207" s="13"/>
      <c r="I5207" s="13"/>
      <c r="J5207" s="46"/>
    </row>
    <row r="5208" spans="1:10" x14ac:dyDescent="0.25">
      <c r="A5208" s="7" t="str">
        <f>IF(C5207="","",IFERROR(IF(VLOOKUP(C5207,'Program Mapping'!B:B,1,FALSE)=C5207,"OK","Fix"),"Fix"))</f>
        <v/>
      </c>
      <c r="C5208" s="32"/>
      <c r="D5208" s="3"/>
      <c r="E5208" s="3"/>
      <c r="G5208" s="13"/>
      <c r="H5208" s="13"/>
      <c r="I5208" s="13"/>
      <c r="J5208" s="46"/>
    </row>
    <row r="5209" spans="1:10" x14ac:dyDescent="0.25">
      <c r="A5209" s="7" t="str">
        <f>IF(C5208="","",IFERROR(IF(VLOOKUP(C5208,'Program Mapping'!B:B,1,FALSE)=C5208,"OK","Fix"),"Fix"))</f>
        <v/>
      </c>
      <c r="C5209" s="32"/>
      <c r="D5209" s="3"/>
      <c r="E5209" s="3"/>
      <c r="G5209" s="13"/>
      <c r="H5209" s="13"/>
      <c r="I5209" s="13"/>
      <c r="J5209" s="46"/>
    </row>
    <row r="5210" spans="1:10" x14ac:dyDescent="0.25">
      <c r="A5210" s="7" t="str">
        <f>IF(C5209="","",IFERROR(IF(VLOOKUP(C5209,'Program Mapping'!B:B,1,FALSE)=C5209,"OK","Fix"),"Fix"))</f>
        <v/>
      </c>
      <c r="C5210" s="32"/>
      <c r="D5210" s="3"/>
      <c r="E5210" s="3"/>
      <c r="G5210" s="13"/>
      <c r="H5210" s="13"/>
      <c r="I5210" s="13"/>
      <c r="J5210" s="46"/>
    </row>
    <row r="5211" spans="1:10" x14ac:dyDescent="0.25">
      <c r="A5211" s="7" t="str">
        <f>IF(C5210="","",IFERROR(IF(VLOOKUP(C5210,'Program Mapping'!B:B,1,FALSE)=C5210,"OK","Fix"),"Fix"))</f>
        <v/>
      </c>
      <c r="C5211" s="32"/>
      <c r="D5211" s="3"/>
      <c r="E5211" s="3"/>
      <c r="G5211" s="13"/>
      <c r="H5211" s="13"/>
      <c r="I5211" s="13"/>
      <c r="J5211" s="46"/>
    </row>
    <row r="5212" spans="1:10" x14ac:dyDescent="0.25">
      <c r="A5212" s="7" t="str">
        <f>IF(C5211="","",IFERROR(IF(VLOOKUP(C5211,'Program Mapping'!B:B,1,FALSE)=C5211,"OK","Fix"),"Fix"))</f>
        <v/>
      </c>
      <c r="C5212" s="32"/>
      <c r="D5212" s="3"/>
      <c r="E5212" s="3"/>
      <c r="G5212" s="13"/>
      <c r="H5212" s="13"/>
      <c r="I5212" s="13"/>
      <c r="J5212" s="46"/>
    </row>
    <row r="5213" spans="1:10" x14ac:dyDescent="0.25">
      <c r="A5213" s="7" t="str">
        <f>IF(C5212="","",IFERROR(IF(VLOOKUP(C5212,'Program Mapping'!B:B,1,FALSE)=C5212,"OK","Fix"),"Fix"))</f>
        <v/>
      </c>
      <c r="C5213" s="32"/>
      <c r="D5213" s="3"/>
      <c r="E5213" s="3"/>
      <c r="G5213" s="13"/>
      <c r="H5213" s="13"/>
      <c r="I5213" s="13"/>
      <c r="J5213" s="46"/>
    </row>
    <row r="5214" spans="1:10" x14ac:dyDescent="0.25">
      <c r="A5214" s="7" t="str">
        <f>IF(C5213="","",IFERROR(IF(VLOOKUP(C5213,'Program Mapping'!B:B,1,FALSE)=C5213,"OK","Fix"),"Fix"))</f>
        <v/>
      </c>
      <c r="C5214" s="32"/>
      <c r="D5214" s="3"/>
      <c r="E5214" s="3"/>
      <c r="G5214" s="13"/>
      <c r="H5214" s="13"/>
      <c r="I5214" s="13"/>
      <c r="J5214" s="46"/>
    </row>
    <row r="5215" spans="1:10" x14ac:dyDescent="0.25">
      <c r="A5215" s="7" t="str">
        <f>IF(C5214="","",IFERROR(IF(VLOOKUP(C5214,'Program Mapping'!B:B,1,FALSE)=C5214,"OK","Fix"),"Fix"))</f>
        <v/>
      </c>
      <c r="C5215" s="32"/>
      <c r="D5215" s="3"/>
      <c r="E5215" s="3"/>
      <c r="G5215" s="13"/>
      <c r="H5215" s="13"/>
      <c r="I5215" s="13"/>
      <c r="J5215" s="46"/>
    </row>
    <row r="5216" spans="1:10" x14ac:dyDescent="0.25">
      <c r="A5216" s="7" t="str">
        <f>IF(C5215="","",IFERROR(IF(VLOOKUP(C5215,'Program Mapping'!B:B,1,FALSE)=C5215,"OK","Fix"),"Fix"))</f>
        <v/>
      </c>
      <c r="C5216" s="32"/>
      <c r="D5216" s="3"/>
      <c r="E5216" s="3"/>
      <c r="G5216" s="13"/>
      <c r="H5216" s="13"/>
      <c r="I5216" s="13"/>
      <c r="J5216" s="46"/>
    </row>
    <row r="5217" spans="1:10" x14ac:dyDescent="0.25">
      <c r="A5217" s="7" t="str">
        <f>IF(C5216="","",IFERROR(IF(VLOOKUP(C5216,'Program Mapping'!B:B,1,FALSE)=C5216,"OK","Fix"),"Fix"))</f>
        <v/>
      </c>
      <c r="C5217" s="32"/>
      <c r="D5217" s="3"/>
      <c r="E5217" s="3"/>
      <c r="G5217" s="13"/>
      <c r="H5217" s="13"/>
      <c r="I5217" s="13"/>
      <c r="J5217" s="46"/>
    </row>
    <row r="5218" spans="1:10" x14ac:dyDescent="0.25">
      <c r="A5218" s="7" t="str">
        <f>IF(C5217="","",IFERROR(IF(VLOOKUP(C5217,'Program Mapping'!B:B,1,FALSE)=C5217,"OK","Fix"),"Fix"))</f>
        <v/>
      </c>
      <c r="C5218" s="32"/>
      <c r="D5218" s="3"/>
      <c r="E5218" s="3"/>
      <c r="G5218" s="13"/>
      <c r="H5218" s="13"/>
      <c r="I5218" s="13"/>
      <c r="J5218" s="46"/>
    </row>
    <row r="5219" spans="1:10" x14ac:dyDescent="0.25">
      <c r="A5219" s="7" t="str">
        <f>IF(C5218="","",IFERROR(IF(VLOOKUP(C5218,'Program Mapping'!B:B,1,FALSE)=C5218,"OK","Fix"),"Fix"))</f>
        <v/>
      </c>
      <c r="C5219" s="32"/>
      <c r="D5219" s="3"/>
      <c r="E5219" s="3"/>
      <c r="G5219" s="13"/>
      <c r="H5219" s="13"/>
      <c r="I5219" s="13"/>
      <c r="J5219" s="46"/>
    </row>
    <row r="5220" spans="1:10" x14ac:dyDescent="0.25">
      <c r="A5220" s="7" t="str">
        <f>IF(C5219="","",IFERROR(IF(VLOOKUP(C5219,'Program Mapping'!B:B,1,FALSE)=C5219,"OK","Fix"),"Fix"))</f>
        <v/>
      </c>
      <c r="C5220" s="32"/>
      <c r="D5220" s="3"/>
      <c r="E5220" s="3"/>
      <c r="G5220" s="13"/>
      <c r="H5220" s="13"/>
      <c r="I5220" s="13"/>
      <c r="J5220" s="46"/>
    </row>
    <row r="5221" spans="1:10" x14ac:dyDescent="0.25">
      <c r="A5221" s="7" t="str">
        <f>IF(C5220="","",IFERROR(IF(VLOOKUP(C5220,'Program Mapping'!B:B,1,FALSE)=C5220,"OK","Fix"),"Fix"))</f>
        <v/>
      </c>
      <c r="C5221" s="32"/>
      <c r="D5221" s="3"/>
      <c r="E5221" s="3"/>
      <c r="G5221" s="13"/>
      <c r="H5221" s="13"/>
      <c r="I5221" s="13"/>
      <c r="J5221" s="46"/>
    </row>
    <row r="5222" spans="1:10" x14ac:dyDescent="0.25">
      <c r="A5222" s="7" t="str">
        <f>IF(C5221="","",IFERROR(IF(VLOOKUP(C5221,'Program Mapping'!B:B,1,FALSE)=C5221,"OK","Fix"),"Fix"))</f>
        <v/>
      </c>
      <c r="C5222" s="32"/>
      <c r="D5222" s="3"/>
      <c r="E5222" s="3"/>
      <c r="G5222" s="13"/>
      <c r="H5222" s="13"/>
      <c r="I5222" s="13"/>
      <c r="J5222" s="46"/>
    </row>
    <row r="5223" spans="1:10" x14ac:dyDescent="0.25">
      <c r="A5223" s="7" t="str">
        <f>IF(C5222="","",IFERROR(IF(VLOOKUP(C5222,'Program Mapping'!B:B,1,FALSE)=C5222,"OK","Fix"),"Fix"))</f>
        <v/>
      </c>
      <c r="C5223" s="32"/>
      <c r="D5223" s="3"/>
      <c r="E5223" s="3"/>
      <c r="G5223" s="13"/>
      <c r="H5223" s="13"/>
      <c r="I5223" s="13"/>
      <c r="J5223" s="46"/>
    </row>
    <row r="5224" spans="1:10" x14ac:dyDescent="0.25">
      <c r="A5224" s="7" t="str">
        <f>IF(C5223="","",IFERROR(IF(VLOOKUP(C5223,'Program Mapping'!B:B,1,FALSE)=C5223,"OK","Fix"),"Fix"))</f>
        <v/>
      </c>
      <c r="C5224" s="32"/>
      <c r="D5224" s="3"/>
      <c r="E5224" s="3"/>
      <c r="G5224" s="13"/>
      <c r="H5224" s="13"/>
      <c r="I5224" s="13"/>
      <c r="J5224" s="46"/>
    </row>
    <row r="5225" spans="1:10" x14ac:dyDescent="0.25">
      <c r="A5225" s="7" t="str">
        <f>IF(C5224="","",IFERROR(IF(VLOOKUP(C5224,'Program Mapping'!B:B,1,FALSE)=C5224,"OK","Fix"),"Fix"))</f>
        <v/>
      </c>
      <c r="C5225" s="32"/>
      <c r="D5225" s="3"/>
      <c r="E5225" s="3"/>
      <c r="G5225" s="13"/>
      <c r="H5225" s="13"/>
      <c r="I5225" s="13"/>
      <c r="J5225" s="46"/>
    </row>
    <row r="5226" spans="1:10" x14ac:dyDescent="0.25">
      <c r="A5226" s="7" t="str">
        <f>IF(C5225="","",IFERROR(IF(VLOOKUP(C5225,'Program Mapping'!B:B,1,FALSE)=C5225,"OK","Fix"),"Fix"))</f>
        <v/>
      </c>
      <c r="C5226" s="32"/>
      <c r="D5226" s="3"/>
      <c r="E5226" s="3"/>
      <c r="G5226" s="13"/>
      <c r="H5226" s="13"/>
      <c r="I5226" s="13"/>
      <c r="J5226" s="46"/>
    </row>
    <row r="5227" spans="1:10" x14ac:dyDescent="0.25">
      <c r="A5227" s="7" t="str">
        <f>IF(C5226="","",IFERROR(IF(VLOOKUP(C5226,'Program Mapping'!B:B,1,FALSE)=C5226,"OK","Fix"),"Fix"))</f>
        <v/>
      </c>
      <c r="C5227" s="32"/>
      <c r="D5227" s="3"/>
      <c r="E5227" s="3"/>
      <c r="G5227" s="13"/>
      <c r="H5227" s="13"/>
      <c r="I5227" s="13"/>
      <c r="J5227" s="46"/>
    </row>
    <row r="5228" spans="1:10" x14ac:dyDescent="0.25">
      <c r="A5228" s="7" t="str">
        <f>IF(C5227="","",IFERROR(IF(VLOOKUP(C5227,'Program Mapping'!B:B,1,FALSE)=C5227,"OK","Fix"),"Fix"))</f>
        <v/>
      </c>
      <c r="C5228" s="32"/>
      <c r="D5228" s="3"/>
      <c r="E5228" s="3"/>
      <c r="G5228" s="13"/>
      <c r="H5228" s="13"/>
      <c r="I5228" s="13"/>
      <c r="J5228" s="46"/>
    </row>
    <row r="5229" spans="1:10" x14ac:dyDescent="0.25">
      <c r="A5229" s="7" t="str">
        <f>IF(C5228="","",IFERROR(IF(VLOOKUP(C5228,'Program Mapping'!B:B,1,FALSE)=C5228,"OK","Fix"),"Fix"))</f>
        <v/>
      </c>
      <c r="C5229" s="32"/>
      <c r="D5229" s="3"/>
      <c r="E5229" s="3"/>
      <c r="G5229" s="13"/>
      <c r="H5229" s="13"/>
      <c r="I5229" s="13"/>
      <c r="J5229" s="46"/>
    </row>
    <row r="5230" spans="1:10" x14ac:dyDescent="0.25">
      <c r="A5230" s="7" t="str">
        <f>IF(C5229="","",IFERROR(IF(VLOOKUP(C5229,'Program Mapping'!B:B,1,FALSE)=C5229,"OK","Fix"),"Fix"))</f>
        <v/>
      </c>
      <c r="C5230" s="32"/>
      <c r="D5230" s="3"/>
      <c r="E5230" s="3"/>
      <c r="G5230" s="13"/>
      <c r="H5230" s="13"/>
      <c r="I5230" s="13"/>
      <c r="J5230" s="46"/>
    </row>
    <row r="5231" spans="1:10" x14ac:dyDescent="0.25">
      <c r="A5231" s="7" t="str">
        <f>IF(C5230="","",IFERROR(IF(VLOOKUP(C5230,'Program Mapping'!B:B,1,FALSE)=C5230,"OK","Fix"),"Fix"))</f>
        <v/>
      </c>
      <c r="C5231" s="32"/>
      <c r="D5231" s="3"/>
      <c r="E5231" s="3"/>
      <c r="G5231" s="13"/>
      <c r="H5231" s="13"/>
      <c r="I5231" s="13"/>
      <c r="J5231" s="46"/>
    </row>
    <row r="5232" spans="1:10" x14ac:dyDescent="0.25">
      <c r="A5232" s="7" t="str">
        <f>IF(C5231="","",IFERROR(IF(VLOOKUP(C5231,'Program Mapping'!B:B,1,FALSE)=C5231,"OK","Fix"),"Fix"))</f>
        <v/>
      </c>
      <c r="C5232" s="32"/>
      <c r="D5232" s="3"/>
      <c r="E5232" s="3"/>
      <c r="G5232" s="13"/>
      <c r="H5232" s="13"/>
      <c r="I5232" s="13"/>
      <c r="J5232" s="46"/>
    </row>
    <row r="5233" spans="1:10" x14ac:dyDescent="0.25">
      <c r="A5233" s="7" t="str">
        <f>IF(C5232="","",IFERROR(IF(VLOOKUP(C5232,'Program Mapping'!B:B,1,FALSE)=C5232,"OK","Fix"),"Fix"))</f>
        <v/>
      </c>
      <c r="C5233" s="32"/>
      <c r="D5233" s="3"/>
      <c r="E5233" s="3"/>
      <c r="G5233" s="13"/>
      <c r="H5233" s="13"/>
      <c r="I5233" s="13"/>
      <c r="J5233" s="46"/>
    </row>
    <row r="5234" spans="1:10" x14ac:dyDescent="0.25">
      <c r="A5234" s="7" t="str">
        <f>IF(C5233="","",IFERROR(IF(VLOOKUP(C5233,'Program Mapping'!B:B,1,FALSE)=C5233,"OK","Fix"),"Fix"))</f>
        <v/>
      </c>
      <c r="C5234" s="32"/>
      <c r="D5234" s="3"/>
      <c r="E5234" s="3"/>
      <c r="G5234" s="13"/>
      <c r="H5234" s="13"/>
      <c r="I5234" s="13"/>
      <c r="J5234" s="46"/>
    </row>
    <row r="5235" spans="1:10" x14ac:dyDescent="0.25">
      <c r="A5235" s="7" t="str">
        <f>IF(C5234="","",IFERROR(IF(VLOOKUP(C5234,'Program Mapping'!B:B,1,FALSE)=C5234,"OK","Fix"),"Fix"))</f>
        <v/>
      </c>
      <c r="C5235" s="32"/>
      <c r="D5235" s="3"/>
      <c r="E5235" s="3"/>
      <c r="G5235" s="13"/>
      <c r="H5235" s="13"/>
      <c r="I5235" s="13"/>
      <c r="J5235" s="46"/>
    </row>
    <row r="5236" spans="1:10" x14ac:dyDescent="0.25">
      <c r="A5236" s="7" t="str">
        <f>IF(C5235="","",IFERROR(IF(VLOOKUP(C5235,'Program Mapping'!B:B,1,FALSE)=C5235,"OK","Fix"),"Fix"))</f>
        <v/>
      </c>
      <c r="C5236" s="32"/>
      <c r="D5236" s="3"/>
      <c r="E5236" s="3"/>
      <c r="G5236" s="13"/>
      <c r="H5236" s="13"/>
      <c r="I5236" s="13"/>
      <c r="J5236" s="46"/>
    </row>
    <row r="5237" spans="1:10" x14ac:dyDescent="0.25">
      <c r="A5237" s="7" t="str">
        <f>IF(C5236="","",IFERROR(IF(VLOOKUP(C5236,'Program Mapping'!B:B,1,FALSE)=C5236,"OK","Fix"),"Fix"))</f>
        <v/>
      </c>
      <c r="C5237" s="32"/>
      <c r="D5237" s="3"/>
      <c r="E5237" s="3"/>
      <c r="G5237" s="13"/>
      <c r="H5237" s="13"/>
      <c r="I5237" s="13"/>
      <c r="J5237" s="46"/>
    </row>
    <row r="5238" spans="1:10" x14ac:dyDescent="0.25">
      <c r="A5238" s="7" t="str">
        <f>IF(C5237="","",IFERROR(IF(VLOOKUP(C5237,'Program Mapping'!B:B,1,FALSE)=C5237,"OK","Fix"),"Fix"))</f>
        <v/>
      </c>
      <c r="C5238" s="32"/>
      <c r="D5238" s="3"/>
      <c r="E5238" s="3"/>
      <c r="G5238" s="13"/>
      <c r="H5238" s="13"/>
      <c r="I5238" s="13"/>
      <c r="J5238" s="46"/>
    </row>
    <row r="5239" spans="1:10" x14ac:dyDescent="0.25">
      <c r="A5239" s="7" t="str">
        <f>IF(C5238="","",IFERROR(IF(VLOOKUP(C5238,'Program Mapping'!B:B,1,FALSE)=C5238,"OK","Fix"),"Fix"))</f>
        <v/>
      </c>
      <c r="C5239" s="32"/>
      <c r="D5239" s="3"/>
      <c r="E5239" s="3"/>
      <c r="G5239" s="13"/>
      <c r="H5239" s="13"/>
      <c r="I5239" s="13"/>
      <c r="J5239" s="46"/>
    </row>
    <row r="5240" spans="1:10" x14ac:dyDescent="0.25">
      <c r="A5240" s="7" t="str">
        <f>IF(C5239="","",IFERROR(IF(VLOOKUP(C5239,'Program Mapping'!B:B,1,FALSE)=C5239,"OK","Fix"),"Fix"))</f>
        <v/>
      </c>
      <c r="C5240" s="32"/>
      <c r="D5240" s="3"/>
      <c r="E5240" s="3"/>
      <c r="G5240" s="13"/>
      <c r="H5240" s="13"/>
      <c r="I5240" s="13"/>
      <c r="J5240" s="46"/>
    </row>
    <row r="5241" spans="1:10" x14ac:dyDescent="0.25">
      <c r="A5241" s="7" t="str">
        <f>IF(C5240="","",IFERROR(IF(VLOOKUP(C5240,'Program Mapping'!B:B,1,FALSE)=C5240,"OK","Fix"),"Fix"))</f>
        <v/>
      </c>
      <c r="C5241" s="32"/>
      <c r="D5241" s="3"/>
      <c r="E5241" s="3"/>
      <c r="G5241" s="13"/>
      <c r="H5241" s="13"/>
      <c r="I5241" s="13"/>
      <c r="J5241" s="46"/>
    </row>
    <row r="5242" spans="1:10" x14ac:dyDescent="0.25">
      <c r="A5242" s="7" t="str">
        <f>IF(C5241="","",IFERROR(IF(VLOOKUP(C5241,'Program Mapping'!B:B,1,FALSE)=C5241,"OK","Fix"),"Fix"))</f>
        <v/>
      </c>
      <c r="C5242" s="32"/>
      <c r="D5242" s="3"/>
      <c r="E5242" s="3"/>
      <c r="G5242" s="13"/>
      <c r="H5242" s="13"/>
      <c r="I5242" s="13"/>
      <c r="J5242" s="46"/>
    </row>
    <row r="5243" spans="1:10" x14ac:dyDescent="0.25">
      <c r="A5243" s="7" t="str">
        <f>IF(C5242="","",IFERROR(IF(VLOOKUP(C5242,'Program Mapping'!B:B,1,FALSE)=C5242,"OK","Fix"),"Fix"))</f>
        <v/>
      </c>
      <c r="C5243" s="32"/>
      <c r="D5243" s="3"/>
      <c r="E5243" s="3"/>
      <c r="G5243" s="13"/>
      <c r="H5243" s="13"/>
      <c r="I5243" s="13"/>
      <c r="J5243" s="46"/>
    </row>
    <row r="5244" spans="1:10" x14ac:dyDescent="0.25">
      <c r="A5244" s="7" t="str">
        <f>IF(C5243="","",IFERROR(IF(VLOOKUP(C5243,'Program Mapping'!B:B,1,FALSE)=C5243,"OK","Fix"),"Fix"))</f>
        <v/>
      </c>
      <c r="C5244" s="32"/>
      <c r="D5244" s="3"/>
      <c r="E5244" s="3"/>
      <c r="G5244" s="13"/>
      <c r="H5244" s="13"/>
      <c r="I5244" s="13"/>
      <c r="J5244" s="46"/>
    </row>
    <row r="5245" spans="1:10" x14ac:dyDescent="0.25">
      <c r="A5245" s="7" t="str">
        <f>IF(C5244="","",IFERROR(IF(VLOOKUP(C5244,'Program Mapping'!B:B,1,FALSE)=C5244,"OK","Fix"),"Fix"))</f>
        <v/>
      </c>
      <c r="C5245" s="32"/>
      <c r="D5245" s="3"/>
      <c r="E5245" s="3"/>
      <c r="G5245" s="13"/>
      <c r="H5245" s="13"/>
      <c r="I5245" s="13"/>
      <c r="J5245" s="46"/>
    </row>
    <row r="5246" spans="1:10" x14ac:dyDescent="0.25">
      <c r="A5246" s="7" t="str">
        <f>IF(C5245="","",IFERROR(IF(VLOOKUP(C5245,'Program Mapping'!B:B,1,FALSE)=C5245,"OK","Fix"),"Fix"))</f>
        <v/>
      </c>
      <c r="C5246" s="32"/>
      <c r="D5246" s="3"/>
      <c r="E5246" s="3"/>
      <c r="G5246" s="13"/>
      <c r="H5246" s="13"/>
      <c r="I5246" s="13"/>
      <c r="J5246" s="46"/>
    </row>
    <row r="5247" spans="1:10" x14ac:dyDescent="0.25">
      <c r="A5247" s="7" t="str">
        <f>IF(C5246="","",IFERROR(IF(VLOOKUP(C5246,'Program Mapping'!B:B,1,FALSE)=C5246,"OK","Fix"),"Fix"))</f>
        <v/>
      </c>
      <c r="C5247" s="32"/>
      <c r="D5247" s="3"/>
      <c r="E5247" s="3"/>
      <c r="G5247" s="13"/>
      <c r="H5247" s="13"/>
      <c r="I5247" s="13"/>
      <c r="J5247" s="46"/>
    </row>
    <row r="5248" spans="1:10" x14ac:dyDescent="0.25">
      <c r="A5248" s="7" t="str">
        <f>IF(C5247="","",IFERROR(IF(VLOOKUP(C5247,'Program Mapping'!B:B,1,FALSE)=C5247,"OK","Fix"),"Fix"))</f>
        <v/>
      </c>
      <c r="C5248" s="32"/>
      <c r="D5248" s="3"/>
      <c r="E5248" s="3"/>
      <c r="G5248" s="13"/>
      <c r="H5248" s="13"/>
      <c r="I5248" s="13"/>
      <c r="J5248" s="46"/>
    </row>
    <row r="5249" spans="1:10" x14ac:dyDescent="0.25">
      <c r="A5249" s="7" t="str">
        <f>IF(C5248="","",IFERROR(IF(VLOOKUP(C5248,'Program Mapping'!B:B,1,FALSE)=C5248,"OK","Fix"),"Fix"))</f>
        <v/>
      </c>
      <c r="C5249" s="32"/>
      <c r="D5249" s="3"/>
      <c r="E5249" s="3"/>
      <c r="G5249" s="13"/>
      <c r="H5249" s="13"/>
      <c r="I5249" s="13"/>
      <c r="J5249" s="46"/>
    </row>
    <row r="5250" spans="1:10" x14ac:dyDescent="0.25">
      <c r="A5250" s="7" t="str">
        <f>IF(C5249="","",IFERROR(IF(VLOOKUP(C5249,'Program Mapping'!B:B,1,FALSE)=C5249,"OK","Fix"),"Fix"))</f>
        <v/>
      </c>
      <c r="C5250" s="32"/>
      <c r="D5250" s="3"/>
      <c r="E5250" s="3"/>
      <c r="G5250" s="13"/>
      <c r="H5250" s="13"/>
      <c r="I5250" s="13"/>
      <c r="J5250" s="46"/>
    </row>
    <row r="5251" spans="1:10" x14ac:dyDescent="0.25">
      <c r="A5251" s="7" t="str">
        <f>IF(C5250="","",IFERROR(IF(VLOOKUP(C5250,'Program Mapping'!B:B,1,FALSE)=C5250,"OK","Fix"),"Fix"))</f>
        <v/>
      </c>
      <c r="C5251" s="32"/>
      <c r="D5251" s="3"/>
      <c r="E5251" s="3"/>
      <c r="G5251" s="13"/>
      <c r="H5251" s="13"/>
      <c r="I5251" s="13"/>
      <c r="J5251" s="46"/>
    </row>
    <row r="5252" spans="1:10" x14ac:dyDescent="0.25">
      <c r="A5252" s="7" t="str">
        <f>IF(C5251="","",IFERROR(IF(VLOOKUP(C5251,'Program Mapping'!B:B,1,FALSE)=C5251,"OK","Fix"),"Fix"))</f>
        <v/>
      </c>
      <c r="C5252" s="32"/>
      <c r="D5252" s="3"/>
      <c r="E5252" s="3"/>
      <c r="G5252" s="13"/>
      <c r="H5252" s="13"/>
      <c r="I5252" s="13"/>
      <c r="J5252" s="46"/>
    </row>
    <row r="5253" spans="1:10" x14ac:dyDescent="0.25">
      <c r="A5253" s="7" t="str">
        <f>IF(C5252="","",IFERROR(IF(VLOOKUP(C5252,'Program Mapping'!B:B,1,FALSE)=C5252,"OK","Fix"),"Fix"))</f>
        <v/>
      </c>
      <c r="C5253" s="32"/>
      <c r="D5253" s="3"/>
      <c r="E5253" s="3"/>
      <c r="G5253" s="13"/>
      <c r="H5253" s="13"/>
      <c r="I5253" s="13"/>
      <c r="J5253" s="46"/>
    </row>
    <row r="5254" spans="1:10" x14ac:dyDescent="0.25">
      <c r="A5254" s="7" t="str">
        <f>IF(C5253="","",IFERROR(IF(VLOOKUP(C5253,'Program Mapping'!B:B,1,FALSE)=C5253,"OK","Fix"),"Fix"))</f>
        <v/>
      </c>
      <c r="C5254" s="32"/>
      <c r="D5254" s="3"/>
      <c r="E5254" s="3"/>
      <c r="G5254" s="13"/>
      <c r="H5254" s="13"/>
      <c r="I5254" s="13"/>
      <c r="J5254" s="46"/>
    </row>
    <row r="5255" spans="1:10" x14ac:dyDescent="0.25">
      <c r="A5255" s="7" t="str">
        <f>IF(C5254="","",IFERROR(IF(VLOOKUP(C5254,'Program Mapping'!B:B,1,FALSE)=C5254,"OK","Fix"),"Fix"))</f>
        <v/>
      </c>
      <c r="C5255" s="32"/>
      <c r="D5255" s="3"/>
      <c r="E5255" s="3"/>
      <c r="G5255" s="13"/>
      <c r="H5255" s="13"/>
      <c r="I5255" s="13"/>
      <c r="J5255" s="46"/>
    </row>
    <row r="5256" spans="1:10" x14ac:dyDescent="0.25">
      <c r="A5256" s="7" t="str">
        <f>IF(C5255="","",IFERROR(IF(VLOOKUP(C5255,'Program Mapping'!B:B,1,FALSE)=C5255,"OK","Fix"),"Fix"))</f>
        <v/>
      </c>
      <c r="C5256" s="32"/>
      <c r="D5256" s="3"/>
      <c r="E5256" s="3"/>
      <c r="G5256" s="13"/>
      <c r="H5256" s="13"/>
      <c r="I5256" s="13"/>
      <c r="J5256" s="46"/>
    </row>
    <row r="5257" spans="1:10" x14ac:dyDescent="0.25">
      <c r="A5257" s="7" t="str">
        <f>IF(C5256="","",IFERROR(IF(VLOOKUP(C5256,'Program Mapping'!B:B,1,FALSE)=C5256,"OK","Fix"),"Fix"))</f>
        <v/>
      </c>
      <c r="C5257" s="32"/>
      <c r="D5257" s="3"/>
      <c r="E5257" s="3"/>
      <c r="G5257" s="13"/>
      <c r="H5257" s="13"/>
      <c r="I5257" s="13"/>
      <c r="J5257" s="46"/>
    </row>
    <row r="5258" spans="1:10" x14ac:dyDescent="0.25">
      <c r="A5258" s="7" t="str">
        <f>IF(C5257="","",IFERROR(IF(VLOOKUP(C5257,'Program Mapping'!B:B,1,FALSE)=C5257,"OK","Fix"),"Fix"))</f>
        <v/>
      </c>
      <c r="C5258" s="32"/>
      <c r="D5258" s="3"/>
      <c r="E5258" s="3"/>
      <c r="G5258" s="13"/>
      <c r="H5258" s="13"/>
      <c r="I5258" s="13"/>
      <c r="J5258" s="46"/>
    </row>
    <row r="5259" spans="1:10" x14ac:dyDescent="0.25">
      <c r="A5259" s="7" t="str">
        <f>IF(C5258="","",IFERROR(IF(VLOOKUP(C5258,'Program Mapping'!B:B,1,FALSE)=C5258,"OK","Fix"),"Fix"))</f>
        <v/>
      </c>
      <c r="C5259" s="32"/>
      <c r="D5259" s="3"/>
      <c r="E5259" s="3"/>
      <c r="G5259" s="13"/>
      <c r="H5259" s="13"/>
      <c r="I5259" s="13"/>
      <c r="J5259" s="46"/>
    </row>
    <row r="5260" spans="1:10" x14ac:dyDescent="0.25">
      <c r="A5260" s="7" t="str">
        <f>IF(C5259="","",IFERROR(IF(VLOOKUP(C5259,'Program Mapping'!B:B,1,FALSE)=C5259,"OK","Fix"),"Fix"))</f>
        <v/>
      </c>
      <c r="C5260" s="32"/>
      <c r="D5260" s="3"/>
      <c r="E5260" s="3"/>
      <c r="G5260" s="13"/>
      <c r="H5260" s="13"/>
      <c r="I5260" s="13"/>
      <c r="J5260" s="46"/>
    </row>
    <row r="5261" spans="1:10" x14ac:dyDescent="0.25">
      <c r="A5261" s="7" t="str">
        <f>IF(C5260="","",IFERROR(IF(VLOOKUP(C5260,'Program Mapping'!B:B,1,FALSE)=C5260,"OK","Fix"),"Fix"))</f>
        <v/>
      </c>
      <c r="C5261" s="32"/>
      <c r="D5261" s="3"/>
      <c r="E5261" s="3"/>
      <c r="G5261" s="13"/>
      <c r="H5261" s="13"/>
      <c r="I5261" s="13"/>
      <c r="J5261" s="46"/>
    </row>
    <row r="5262" spans="1:10" x14ac:dyDescent="0.25">
      <c r="A5262" s="7" t="str">
        <f>IF(C5261="","",IFERROR(IF(VLOOKUP(C5261,'Program Mapping'!B:B,1,FALSE)=C5261,"OK","Fix"),"Fix"))</f>
        <v/>
      </c>
      <c r="C5262" s="32"/>
      <c r="D5262" s="3"/>
      <c r="E5262" s="3"/>
      <c r="G5262" s="13"/>
      <c r="H5262" s="13"/>
      <c r="I5262" s="13"/>
      <c r="J5262" s="46"/>
    </row>
    <row r="5263" spans="1:10" x14ac:dyDescent="0.25">
      <c r="A5263" s="7" t="str">
        <f>IF(C5262="","",IFERROR(IF(VLOOKUP(C5262,'Program Mapping'!B:B,1,FALSE)=C5262,"OK","Fix"),"Fix"))</f>
        <v/>
      </c>
      <c r="C5263" s="32"/>
      <c r="D5263" s="3"/>
      <c r="E5263" s="3"/>
      <c r="G5263" s="13"/>
      <c r="H5263" s="13"/>
      <c r="I5263" s="13"/>
      <c r="J5263" s="46"/>
    </row>
    <row r="5264" spans="1:10" x14ac:dyDescent="0.25">
      <c r="A5264" s="7" t="str">
        <f>IF(C5263="","",IFERROR(IF(VLOOKUP(C5263,'Program Mapping'!B:B,1,FALSE)=C5263,"OK","Fix"),"Fix"))</f>
        <v/>
      </c>
      <c r="C5264" s="32"/>
      <c r="D5264" s="3"/>
      <c r="E5264" s="3"/>
      <c r="G5264" s="13"/>
      <c r="H5264" s="13"/>
      <c r="I5264" s="13"/>
      <c r="J5264" s="46"/>
    </row>
    <row r="5265" spans="1:10" x14ac:dyDescent="0.25">
      <c r="A5265" s="7" t="str">
        <f>IF(C5264="","",IFERROR(IF(VLOOKUP(C5264,'Program Mapping'!B:B,1,FALSE)=C5264,"OK","Fix"),"Fix"))</f>
        <v/>
      </c>
      <c r="C5265" s="32"/>
      <c r="D5265" s="3"/>
      <c r="E5265" s="3"/>
      <c r="G5265" s="13"/>
      <c r="H5265" s="13"/>
      <c r="I5265" s="13"/>
      <c r="J5265" s="46"/>
    </row>
    <row r="5266" spans="1:10" x14ac:dyDescent="0.25">
      <c r="A5266" s="7" t="str">
        <f>IF(C5265="","",IFERROR(IF(VLOOKUP(C5265,'Program Mapping'!B:B,1,FALSE)=C5265,"OK","Fix"),"Fix"))</f>
        <v/>
      </c>
      <c r="C5266" s="32"/>
      <c r="D5266" s="3"/>
      <c r="E5266" s="3"/>
      <c r="G5266" s="13"/>
      <c r="H5266" s="13"/>
      <c r="I5266" s="13"/>
      <c r="J5266" s="46"/>
    </row>
    <row r="5267" spans="1:10" x14ac:dyDescent="0.25">
      <c r="A5267" s="7" t="str">
        <f>IF(C5266="","",IFERROR(IF(VLOOKUP(C5266,'Program Mapping'!B:B,1,FALSE)=C5266,"OK","Fix"),"Fix"))</f>
        <v/>
      </c>
      <c r="C5267" s="32"/>
      <c r="D5267" s="3"/>
      <c r="E5267" s="3"/>
      <c r="G5267" s="13"/>
      <c r="H5267" s="13"/>
      <c r="I5267" s="13"/>
      <c r="J5267" s="46"/>
    </row>
    <row r="5268" spans="1:10" x14ac:dyDescent="0.25">
      <c r="A5268" s="7" t="str">
        <f>IF(C5267="","",IFERROR(IF(VLOOKUP(C5267,'Program Mapping'!B:B,1,FALSE)=C5267,"OK","Fix"),"Fix"))</f>
        <v/>
      </c>
      <c r="C5268" s="32"/>
      <c r="D5268" s="3"/>
      <c r="E5268" s="3"/>
      <c r="G5268" s="13"/>
      <c r="H5268" s="13"/>
      <c r="I5268" s="13"/>
      <c r="J5268" s="46"/>
    </row>
    <row r="5269" spans="1:10" x14ac:dyDescent="0.25">
      <c r="A5269" s="7" t="str">
        <f>IF(C5268="","",IFERROR(IF(VLOOKUP(C5268,'Program Mapping'!B:B,1,FALSE)=C5268,"OK","Fix"),"Fix"))</f>
        <v/>
      </c>
      <c r="C5269" s="32"/>
      <c r="D5269" s="3"/>
      <c r="E5269" s="3"/>
      <c r="G5269" s="13"/>
      <c r="H5269" s="13"/>
      <c r="I5269" s="13"/>
      <c r="J5269" s="46"/>
    </row>
    <row r="5270" spans="1:10" x14ac:dyDescent="0.25">
      <c r="A5270" s="7" t="str">
        <f>IF(C5269="","",IFERROR(IF(VLOOKUP(C5269,'Program Mapping'!B:B,1,FALSE)=C5269,"OK","Fix"),"Fix"))</f>
        <v/>
      </c>
      <c r="C5270" s="32"/>
      <c r="D5270" s="3"/>
      <c r="E5270" s="3"/>
      <c r="G5270" s="13"/>
      <c r="H5270" s="13"/>
      <c r="I5270" s="13"/>
      <c r="J5270" s="46"/>
    </row>
    <row r="5271" spans="1:10" x14ac:dyDescent="0.25">
      <c r="A5271" s="7" t="str">
        <f>IF(C5270="","",IFERROR(IF(VLOOKUP(C5270,'Program Mapping'!B:B,1,FALSE)=C5270,"OK","Fix"),"Fix"))</f>
        <v/>
      </c>
      <c r="C5271" s="32"/>
      <c r="D5271" s="3"/>
      <c r="E5271" s="3"/>
      <c r="G5271" s="13"/>
      <c r="H5271" s="13"/>
      <c r="I5271" s="13"/>
      <c r="J5271" s="46"/>
    </row>
    <row r="5272" spans="1:10" x14ac:dyDescent="0.25">
      <c r="A5272" s="7" t="str">
        <f>IF(C5271="","",IFERROR(IF(VLOOKUP(C5271,'Program Mapping'!B:B,1,FALSE)=C5271,"OK","Fix"),"Fix"))</f>
        <v/>
      </c>
      <c r="C5272" s="32"/>
      <c r="D5272" s="3"/>
      <c r="E5272" s="3"/>
      <c r="G5272" s="13"/>
      <c r="H5272" s="13"/>
      <c r="I5272" s="13"/>
      <c r="J5272" s="46"/>
    </row>
    <row r="5273" spans="1:10" x14ac:dyDescent="0.25">
      <c r="A5273" s="7" t="str">
        <f>IF(C5272="","",IFERROR(IF(VLOOKUP(C5272,'Program Mapping'!B:B,1,FALSE)=C5272,"OK","Fix"),"Fix"))</f>
        <v/>
      </c>
      <c r="C5273" s="32"/>
      <c r="D5273" s="3"/>
      <c r="E5273" s="3"/>
      <c r="G5273" s="13"/>
      <c r="H5273" s="13"/>
      <c r="I5273" s="13"/>
      <c r="J5273" s="46"/>
    </row>
    <row r="5274" spans="1:10" x14ac:dyDescent="0.25">
      <c r="A5274" s="7" t="str">
        <f>IF(C5273="","",IFERROR(IF(VLOOKUP(C5273,'Program Mapping'!B:B,1,FALSE)=C5273,"OK","Fix"),"Fix"))</f>
        <v/>
      </c>
      <c r="C5274" s="32"/>
      <c r="D5274" s="3"/>
      <c r="E5274" s="3"/>
      <c r="G5274" s="13"/>
      <c r="H5274" s="13"/>
      <c r="I5274" s="13"/>
      <c r="J5274" s="46"/>
    </row>
    <row r="5275" spans="1:10" x14ac:dyDescent="0.25">
      <c r="A5275" s="7" t="str">
        <f>IF(C5274="","",IFERROR(IF(VLOOKUP(C5274,'Program Mapping'!B:B,1,FALSE)=C5274,"OK","Fix"),"Fix"))</f>
        <v/>
      </c>
      <c r="C5275" s="32"/>
      <c r="D5275" s="3"/>
      <c r="E5275" s="3"/>
      <c r="G5275" s="13"/>
      <c r="H5275" s="13"/>
      <c r="I5275" s="13"/>
      <c r="J5275" s="46"/>
    </row>
    <row r="5276" spans="1:10" x14ac:dyDescent="0.25">
      <c r="A5276" s="7" t="str">
        <f>IF(C5275="","",IFERROR(IF(VLOOKUP(C5275,'Program Mapping'!B:B,1,FALSE)=C5275,"OK","Fix"),"Fix"))</f>
        <v/>
      </c>
      <c r="C5276" s="32"/>
      <c r="D5276" s="3"/>
      <c r="E5276" s="3"/>
      <c r="G5276" s="13"/>
      <c r="H5276" s="13"/>
      <c r="I5276" s="13"/>
      <c r="J5276" s="46"/>
    </row>
    <row r="5277" spans="1:10" x14ac:dyDescent="0.25">
      <c r="A5277" s="7" t="str">
        <f>IF(C5276="","",IFERROR(IF(VLOOKUP(C5276,'Program Mapping'!B:B,1,FALSE)=C5276,"OK","Fix"),"Fix"))</f>
        <v/>
      </c>
      <c r="C5277" s="32"/>
      <c r="D5277" s="3"/>
      <c r="E5277" s="3"/>
      <c r="G5277" s="13"/>
      <c r="H5277" s="13"/>
      <c r="I5277" s="13"/>
      <c r="J5277" s="46"/>
    </row>
    <row r="5278" spans="1:10" x14ac:dyDescent="0.25">
      <c r="A5278" s="7" t="str">
        <f>IF(C5277="","",IFERROR(IF(VLOOKUP(C5277,'Program Mapping'!B:B,1,FALSE)=C5277,"OK","Fix"),"Fix"))</f>
        <v/>
      </c>
      <c r="C5278" s="32"/>
      <c r="D5278" s="3"/>
      <c r="E5278" s="3"/>
      <c r="G5278" s="13"/>
      <c r="H5278" s="13"/>
      <c r="I5278" s="13"/>
      <c r="J5278" s="46"/>
    </row>
    <row r="5279" spans="1:10" x14ac:dyDescent="0.25">
      <c r="A5279" s="7" t="str">
        <f>IF(C5278="","",IFERROR(IF(VLOOKUP(C5278,'Program Mapping'!B:B,1,FALSE)=C5278,"OK","Fix"),"Fix"))</f>
        <v/>
      </c>
      <c r="C5279" s="32"/>
      <c r="D5279" s="3"/>
      <c r="E5279" s="3"/>
      <c r="G5279" s="13"/>
      <c r="H5279" s="13"/>
      <c r="I5279" s="13"/>
      <c r="J5279" s="46"/>
    </row>
    <row r="5280" spans="1:10" x14ac:dyDescent="0.25">
      <c r="A5280" s="7" t="str">
        <f>IF(C5279="","",IFERROR(IF(VLOOKUP(C5279,'Program Mapping'!B:B,1,FALSE)=C5279,"OK","Fix"),"Fix"))</f>
        <v/>
      </c>
      <c r="C5280" s="32"/>
      <c r="D5280" s="3"/>
      <c r="E5280" s="3"/>
      <c r="G5280" s="13"/>
      <c r="H5280" s="13"/>
      <c r="I5280" s="13"/>
      <c r="J5280" s="46"/>
    </row>
    <row r="5281" spans="1:10" x14ac:dyDescent="0.25">
      <c r="A5281" s="7" t="str">
        <f>IF(C5280="","",IFERROR(IF(VLOOKUP(C5280,'Program Mapping'!B:B,1,FALSE)=C5280,"OK","Fix"),"Fix"))</f>
        <v/>
      </c>
      <c r="C5281" s="32"/>
      <c r="D5281" s="3"/>
      <c r="E5281" s="3"/>
      <c r="G5281" s="13"/>
      <c r="H5281" s="13"/>
      <c r="I5281" s="13"/>
      <c r="J5281" s="46"/>
    </row>
    <row r="5282" spans="1:10" x14ac:dyDescent="0.25">
      <c r="A5282" s="7" t="str">
        <f>IF(C5281="","",IFERROR(IF(VLOOKUP(C5281,'Program Mapping'!B:B,1,FALSE)=C5281,"OK","Fix"),"Fix"))</f>
        <v/>
      </c>
      <c r="C5282" s="32"/>
      <c r="D5282" s="3"/>
      <c r="E5282" s="3"/>
      <c r="G5282" s="13"/>
      <c r="H5282" s="13"/>
      <c r="I5282" s="13"/>
      <c r="J5282" s="46"/>
    </row>
    <row r="5283" spans="1:10" x14ac:dyDescent="0.25">
      <c r="A5283" s="7" t="str">
        <f>IF(C5282="","",IFERROR(IF(VLOOKUP(C5282,'Program Mapping'!B:B,1,FALSE)=C5282,"OK","Fix"),"Fix"))</f>
        <v/>
      </c>
      <c r="C5283" s="32"/>
      <c r="D5283" s="3"/>
      <c r="E5283" s="3"/>
      <c r="G5283" s="13"/>
      <c r="H5283" s="13"/>
      <c r="I5283" s="13"/>
      <c r="J5283" s="46"/>
    </row>
    <row r="5284" spans="1:10" x14ac:dyDescent="0.25">
      <c r="A5284" s="7" t="str">
        <f>IF(C5283="","",IFERROR(IF(VLOOKUP(C5283,'Program Mapping'!B:B,1,FALSE)=C5283,"OK","Fix"),"Fix"))</f>
        <v/>
      </c>
      <c r="C5284" s="32"/>
      <c r="D5284" s="3"/>
      <c r="E5284" s="3"/>
      <c r="G5284" s="13"/>
      <c r="H5284" s="13"/>
      <c r="I5284" s="13"/>
      <c r="J5284" s="46"/>
    </row>
    <row r="5285" spans="1:10" x14ac:dyDescent="0.25">
      <c r="A5285" s="7" t="str">
        <f>IF(C5284="","",IFERROR(IF(VLOOKUP(C5284,'Program Mapping'!B:B,1,FALSE)=C5284,"OK","Fix"),"Fix"))</f>
        <v/>
      </c>
      <c r="C5285" s="32"/>
      <c r="D5285" s="3"/>
      <c r="E5285" s="3"/>
      <c r="G5285" s="13"/>
      <c r="H5285" s="13"/>
      <c r="I5285" s="13"/>
      <c r="J5285" s="46"/>
    </row>
    <row r="5286" spans="1:10" x14ac:dyDescent="0.25">
      <c r="A5286" s="7" t="str">
        <f>IF(C5285="","",IFERROR(IF(VLOOKUP(C5285,'Program Mapping'!B:B,1,FALSE)=C5285,"OK","Fix"),"Fix"))</f>
        <v/>
      </c>
      <c r="C5286" s="32"/>
      <c r="D5286" s="3"/>
      <c r="E5286" s="3"/>
      <c r="G5286" s="13"/>
      <c r="H5286" s="13"/>
      <c r="I5286" s="13"/>
      <c r="J5286" s="46"/>
    </row>
    <row r="5287" spans="1:10" x14ac:dyDescent="0.25">
      <c r="A5287" s="7" t="str">
        <f>IF(C5286="","",IFERROR(IF(VLOOKUP(C5286,'Program Mapping'!B:B,1,FALSE)=C5286,"OK","Fix"),"Fix"))</f>
        <v/>
      </c>
      <c r="C5287" s="32"/>
      <c r="D5287" s="3"/>
      <c r="E5287" s="3"/>
      <c r="G5287" s="13"/>
      <c r="H5287" s="13"/>
      <c r="I5287" s="13"/>
      <c r="J5287" s="46"/>
    </row>
    <row r="5288" spans="1:10" x14ac:dyDescent="0.25">
      <c r="A5288" s="7" t="str">
        <f>IF(C5287="","",IFERROR(IF(VLOOKUP(C5287,'Program Mapping'!B:B,1,FALSE)=C5287,"OK","Fix"),"Fix"))</f>
        <v/>
      </c>
      <c r="C5288" s="32"/>
      <c r="D5288" s="3"/>
      <c r="E5288" s="3"/>
      <c r="G5288" s="13"/>
      <c r="H5288" s="13"/>
      <c r="I5288" s="13"/>
      <c r="J5288" s="46"/>
    </row>
    <row r="5289" spans="1:10" x14ac:dyDescent="0.25">
      <c r="A5289" s="7" t="str">
        <f>IF(C5288="","",IFERROR(IF(VLOOKUP(C5288,'Program Mapping'!B:B,1,FALSE)=C5288,"OK","Fix"),"Fix"))</f>
        <v/>
      </c>
      <c r="C5289" s="32"/>
      <c r="D5289" s="3"/>
      <c r="E5289" s="3"/>
      <c r="G5289" s="13"/>
      <c r="H5289" s="13"/>
      <c r="I5289" s="13"/>
      <c r="J5289" s="46"/>
    </row>
    <row r="5290" spans="1:10" x14ac:dyDescent="0.25">
      <c r="A5290" s="7" t="str">
        <f>IF(C5289="","",IFERROR(IF(VLOOKUP(C5289,'Program Mapping'!B:B,1,FALSE)=C5289,"OK","Fix"),"Fix"))</f>
        <v/>
      </c>
      <c r="C5290" s="32"/>
      <c r="D5290" s="3"/>
      <c r="E5290" s="3"/>
      <c r="G5290" s="13"/>
      <c r="H5290" s="13"/>
      <c r="I5290" s="13"/>
      <c r="J5290" s="46"/>
    </row>
    <row r="5291" spans="1:10" x14ac:dyDescent="0.25">
      <c r="A5291" s="7" t="str">
        <f>IF(C5290="","",IFERROR(IF(VLOOKUP(C5290,'Program Mapping'!B:B,1,FALSE)=C5290,"OK","Fix"),"Fix"))</f>
        <v/>
      </c>
      <c r="C5291" s="32"/>
      <c r="D5291" s="3"/>
      <c r="E5291" s="3"/>
      <c r="G5291" s="13"/>
      <c r="H5291" s="13"/>
      <c r="I5291" s="13"/>
      <c r="J5291" s="46"/>
    </row>
    <row r="5292" spans="1:10" x14ac:dyDescent="0.25">
      <c r="A5292" s="7" t="str">
        <f>IF(C5291="","",IFERROR(IF(VLOOKUP(C5291,'Program Mapping'!B:B,1,FALSE)=C5291,"OK","Fix"),"Fix"))</f>
        <v/>
      </c>
      <c r="C5292" s="32"/>
      <c r="D5292" s="3"/>
      <c r="E5292" s="3"/>
      <c r="G5292" s="13"/>
      <c r="H5292" s="13"/>
      <c r="I5292" s="13"/>
      <c r="J5292" s="46"/>
    </row>
    <row r="5293" spans="1:10" x14ac:dyDescent="0.25">
      <c r="A5293" s="7" t="str">
        <f>IF(C5292="","",IFERROR(IF(VLOOKUP(C5292,'Program Mapping'!B:B,1,FALSE)=C5292,"OK","Fix"),"Fix"))</f>
        <v/>
      </c>
      <c r="C5293" s="32"/>
      <c r="D5293" s="3"/>
      <c r="E5293" s="3"/>
      <c r="G5293" s="13"/>
      <c r="H5293" s="13"/>
      <c r="I5293" s="13"/>
      <c r="J5293" s="46"/>
    </row>
    <row r="5294" spans="1:10" x14ac:dyDescent="0.25">
      <c r="A5294" s="7" t="str">
        <f>IF(C5293="","",IFERROR(IF(VLOOKUP(C5293,'Program Mapping'!B:B,1,FALSE)=C5293,"OK","Fix"),"Fix"))</f>
        <v/>
      </c>
      <c r="C5294" s="32"/>
      <c r="D5294" s="3"/>
      <c r="E5294" s="3"/>
      <c r="G5294" s="13"/>
      <c r="H5294" s="13"/>
      <c r="I5294" s="13"/>
      <c r="J5294" s="46"/>
    </row>
    <row r="5295" spans="1:10" x14ac:dyDescent="0.25">
      <c r="A5295" s="7" t="str">
        <f>IF(C5294="","",IFERROR(IF(VLOOKUP(C5294,'Program Mapping'!B:B,1,FALSE)=C5294,"OK","Fix"),"Fix"))</f>
        <v/>
      </c>
      <c r="C5295" s="32"/>
      <c r="D5295" s="3"/>
      <c r="E5295" s="3"/>
      <c r="G5295" s="13"/>
      <c r="H5295" s="13"/>
      <c r="I5295" s="13"/>
      <c r="J5295" s="46"/>
    </row>
    <row r="5296" spans="1:10" x14ac:dyDescent="0.25">
      <c r="A5296" s="7" t="str">
        <f>IF(C5295="","",IFERROR(IF(VLOOKUP(C5295,'Program Mapping'!B:B,1,FALSE)=C5295,"OK","Fix"),"Fix"))</f>
        <v/>
      </c>
      <c r="C5296" s="32"/>
      <c r="D5296" s="3"/>
      <c r="E5296" s="3"/>
      <c r="G5296" s="13"/>
      <c r="H5296" s="13"/>
      <c r="I5296" s="13"/>
      <c r="J5296" s="46"/>
    </row>
    <row r="5297" spans="1:10" x14ac:dyDescent="0.25">
      <c r="A5297" s="7" t="str">
        <f>IF(C5296="","",IFERROR(IF(VLOOKUP(C5296,'Program Mapping'!B:B,1,FALSE)=C5296,"OK","Fix"),"Fix"))</f>
        <v/>
      </c>
      <c r="C5297" s="32"/>
      <c r="D5297" s="3"/>
      <c r="E5297" s="3"/>
      <c r="G5297" s="13"/>
      <c r="H5297" s="13"/>
      <c r="I5297" s="13"/>
      <c r="J5297" s="46"/>
    </row>
    <row r="5298" spans="1:10" x14ac:dyDescent="0.25">
      <c r="A5298" s="7" t="str">
        <f>IF(C5297="","",IFERROR(IF(VLOOKUP(C5297,'Program Mapping'!B:B,1,FALSE)=C5297,"OK","Fix"),"Fix"))</f>
        <v/>
      </c>
      <c r="C5298" s="32"/>
      <c r="D5298" s="3"/>
      <c r="E5298" s="3"/>
      <c r="G5298" s="13"/>
      <c r="H5298" s="13"/>
      <c r="I5298" s="13"/>
      <c r="J5298" s="46"/>
    </row>
    <row r="5299" spans="1:10" x14ac:dyDescent="0.25">
      <c r="A5299" s="7" t="str">
        <f>IF(C5298="","",IFERROR(IF(VLOOKUP(C5298,'Program Mapping'!B:B,1,FALSE)=C5298,"OK","Fix"),"Fix"))</f>
        <v/>
      </c>
      <c r="C5299" s="32"/>
      <c r="D5299" s="3"/>
      <c r="E5299" s="3"/>
      <c r="G5299" s="13"/>
      <c r="H5299" s="13"/>
      <c r="I5299" s="13"/>
      <c r="J5299" s="46"/>
    </row>
    <row r="5300" spans="1:10" x14ac:dyDescent="0.25">
      <c r="A5300" s="7" t="str">
        <f>IF(C5299="","",IFERROR(IF(VLOOKUP(C5299,'Program Mapping'!B:B,1,FALSE)=C5299,"OK","Fix"),"Fix"))</f>
        <v/>
      </c>
      <c r="C5300" s="32"/>
      <c r="D5300" s="3"/>
      <c r="E5300" s="3"/>
      <c r="G5300" s="13"/>
      <c r="H5300" s="13"/>
      <c r="I5300" s="13"/>
      <c r="J5300" s="46"/>
    </row>
    <row r="5301" spans="1:10" x14ac:dyDescent="0.25">
      <c r="A5301" s="7" t="str">
        <f>IF(C5300="","",IFERROR(IF(VLOOKUP(C5300,'Program Mapping'!B:B,1,FALSE)=C5300,"OK","Fix"),"Fix"))</f>
        <v/>
      </c>
      <c r="C5301" s="32"/>
      <c r="D5301" s="3"/>
      <c r="E5301" s="3"/>
      <c r="G5301" s="13"/>
      <c r="H5301" s="13"/>
      <c r="I5301" s="13"/>
      <c r="J5301" s="46"/>
    </row>
    <row r="5302" spans="1:10" x14ac:dyDescent="0.25">
      <c r="A5302" s="7" t="str">
        <f>IF(C5301="","",IFERROR(IF(VLOOKUP(C5301,'Program Mapping'!B:B,1,FALSE)=C5301,"OK","Fix"),"Fix"))</f>
        <v/>
      </c>
      <c r="C5302" s="32"/>
      <c r="D5302" s="3"/>
      <c r="E5302" s="3"/>
      <c r="G5302" s="13"/>
      <c r="H5302" s="13"/>
      <c r="I5302" s="13"/>
      <c r="J5302" s="46"/>
    </row>
    <row r="5303" spans="1:10" x14ac:dyDescent="0.25">
      <c r="A5303" s="7" t="str">
        <f>IF(C5302="","",IFERROR(IF(VLOOKUP(C5302,'Program Mapping'!B:B,1,FALSE)=C5302,"OK","Fix"),"Fix"))</f>
        <v/>
      </c>
      <c r="C5303" s="32"/>
      <c r="D5303" s="3"/>
      <c r="E5303" s="3"/>
      <c r="G5303" s="13"/>
      <c r="H5303" s="13"/>
      <c r="I5303" s="13"/>
      <c r="J5303" s="46"/>
    </row>
    <row r="5304" spans="1:10" x14ac:dyDescent="0.25">
      <c r="A5304" s="7" t="str">
        <f>IF(C5303="","",IFERROR(IF(VLOOKUP(C5303,'Program Mapping'!B:B,1,FALSE)=C5303,"OK","Fix"),"Fix"))</f>
        <v/>
      </c>
      <c r="C5304" s="32"/>
      <c r="D5304" s="3"/>
      <c r="E5304" s="3"/>
      <c r="G5304" s="13"/>
      <c r="H5304" s="13"/>
      <c r="I5304" s="13"/>
      <c r="J5304" s="46"/>
    </row>
    <row r="5305" spans="1:10" x14ac:dyDescent="0.25">
      <c r="A5305" s="7" t="str">
        <f>IF(C5304="","",IFERROR(IF(VLOOKUP(C5304,'Program Mapping'!B:B,1,FALSE)=C5304,"OK","Fix"),"Fix"))</f>
        <v/>
      </c>
      <c r="C5305" s="32"/>
      <c r="D5305" s="3"/>
      <c r="E5305" s="3"/>
      <c r="G5305" s="13"/>
      <c r="H5305" s="13"/>
      <c r="I5305" s="13"/>
      <c r="J5305" s="46"/>
    </row>
    <row r="5306" spans="1:10" x14ac:dyDescent="0.25">
      <c r="A5306" s="7" t="str">
        <f>IF(C5305="","",IFERROR(IF(VLOOKUP(C5305,'Program Mapping'!B:B,1,FALSE)=C5305,"OK","Fix"),"Fix"))</f>
        <v/>
      </c>
      <c r="C5306" s="32"/>
      <c r="D5306" s="3"/>
      <c r="E5306" s="3"/>
      <c r="G5306" s="13"/>
      <c r="H5306" s="13"/>
      <c r="I5306" s="13"/>
      <c r="J5306" s="46"/>
    </row>
    <row r="5307" spans="1:10" x14ac:dyDescent="0.25">
      <c r="A5307" s="7" t="str">
        <f>IF(C5306="","",IFERROR(IF(VLOOKUP(C5306,'Program Mapping'!B:B,1,FALSE)=C5306,"OK","Fix"),"Fix"))</f>
        <v/>
      </c>
      <c r="C5307" s="32"/>
      <c r="D5307" s="3"/>
      <c r="E5307" s="3"/>
      <c r="G5307" s="13"/>
      <c r="H5307" s="13"/>
      <c r="I5307" s="13"/>
      <c r="J5307" s="46"/>
    </row>
    <row r="5308" spans="1:10" x14ac:dyDescent="0.25">
      <c r="A5308" s="7" t="str">
        <f>IF(C5307="","",IFERROR(IF(VLOOKUP(C5307,'Program Mapping'!B:B,1,FALSE)=C5307,"OK","Fix"),"Fix"))</f>
        <v/>
      </c>
      <c r="C5308" s="32"/>
      <c r="D5308" s="3"/>
      <c r="E5308" s="3"/>
      <c r="G5308" s="13"/>
      <c r="H5308" s="13"/>
      <c r="I5308" s="13"/>
      <c r="J5308" s="46"/>
    </row>
    <row r="5309" spans="1:10" x14ac:dyDescent="0.25">
      <c r="A5309" s="7" t="str">
        <f>IF(C5308="","",IFERROR(IF(VLOOKUP(C5308,'Program Mapping'!B:B,1,FALSE)=C5308,"OK","Fix"),"Fix"))</f>
        <v/>
      </c>
      <c r="C5309" s="32"/>
      <c r="D5309" s="3"/>
      <c r="E5309" s="3"/>
      <c r="G5309" s="13"/>
      <c r="H5309" s="13"/>
      <c r="I5309" s="13"/>
      <c r="J5309" s="46"/>
    </row>
    <row r="5310" spans="1:10" x14ac:dyDescent="0.25">
      <c r="A5310" s="7" t="str">
        <f>IF(C5309="","",IFERROR(IF(VLOOKUP(C5309,'Program Mapping'!B:B,1,FALSE)=C5309,"OK","Fix"),"Fix"))</f>
        <v/>
      </c>
      <c r="C5310" s="32"/>
      <c r="D5310" s="3"/>
      <c r="E5310" s="3"/>
      <c r="G5310" s="13"/>
      <c r="H5310" s="13"/>
      <c r="I5310" s="13"/>
      <c r="J5310" s="46"/>
    </row>
    <row r="5311" spans="1:10" x14ac:dyDescent="0.25">
      <c r="A5311" s="7" t="str">
        <f>IF(C5310="","",IFERROR(IF(VLOOKUP(C5310,'Program Mapping'!B:B,1,FALSE)=C5310,"OK","Fix"),"Fix"))</f>
        <v/>
      </c>
      <c r="C5311" s="32"/>
      <c r="D5311" s="3"/>
      <c r="E5311" s="3"/>
      <c r="G5311" s="13"/>
      <c r="H5311" s="13"/>
      <c r="I5311" s="13"/>
      <c r="J5311" s="46"/>
    </row>
    <row r="5312" spans="1:10" x14ac:dyDescent="0.25">
      <c r="A5312" s="7" t="str">
        <f>IF(C5311="","",IFERROR(IF(VLOOKUP(C5311,'Program Mapping'!B:B,1,FALSE)=C5311,"OK","Fix"),"Fix"))</f>
        <v/>
      </c>
      <c r="C5312" s="32"/>
      <c r="D5312" s="3"/>
      <c r="E5312" s="3"/>
      <c r="G5312" s="13"/>
      <c r="H5312" s="13"/>
      <c r="I5312" s="13"/>
      <c r="J5312" s="46"/>
    </row>
    <row r="5313" spans="1:10" x14ac:dyDescent="0.25">
      <c r="A5313" s="7" t="str">
        <f>IF(C5312="","",IFERROR(IF(VLOOKUP(C5312,'Program Mapping'!B:B,1,FALSE)=C5312,"OK","Fix"),"Fix"))</f>
        <v/>
      </c>
      <c r="C5313" s="32"/>
      <c r="D5313" s="3"/>
      <c r="E5313" s="3"/>
      <c r="G5313" s="13"/>
      <c r="H5313" s="13"/>
      <c r="I5313" s="13"/>
      <c r="J5313" s="46"/>
    </row>
    <row r="5314" spans="1:10" x14ac:dyDescent="0.25">
      <c r="A5314" s="7" t="str">
        <f>IF(C5313="","",IFERROR(IF(VLOOKUP(C5313,'Program Mapping'!B:B,1,FALSE)=C5313,"OK","Fix"),"Fix"))</f>
        <v/>
      </c>
      <c r="C5314" s="32"/>
      <c r="D5314" s="3"/>
      <c r="E5314" s="3"/>
      <c r="G5314" s="13"/>
      <c r="H5314" s="13"/>
      <c r="I5314" s="13"/>
      <c r="J5314" s="46"/>
    </row>
    <row r="5315" spans="1:10" x14ac:dyDescent="0.25">
      <c r="A5315" s="7" t="str">
        <f>IF(C5314="","",IFERROR(IF(VLOOKUP(C5314,'Program Mapping'!B:B,1,FALSE)=C5314,"OK","Fix"),"Fix"))</f>
        <v/>
      </c>
      <c r="C5315" s="32"/>
      <c r="D5315" s="3"/>
      <c r="E5315" s="3"/>
      <c r="G5315" s="13"/>
      <c r="H5315" s="13"/>
      <c r="I5315" s="13"/>
      <c r="J5315" s="46"/>
    </row>
    <row r="5316" spans="1:10" x14ac:dyDescent="0.25">
      <c r="A5316" s="7" t="str">
        <f>IF(C5315="","",IFERROR(IF(VLOOKUP(C5315,'Program Mapping'!B:B,1,FALSE)=C5315,"OK","Fix"),"Fix"))</f>
        <v/>
      </c>
      <c r="C5316" s="32"/>
      <c r="D5316" s="3"/>
      <c r="E5316" s="3"/>
      <c r="G5316" s="13"/>
      <c r="H5316" s="13"/>
      <c r="I5316" s="13"/>
      <c r="J5316" s="46"/>
    </row>
    <row r="5317" spans="1:10" x14ac:dyDescent="0.25">
      <c r="A5317" s="7" t="str">
        <f>IF(C5316="","",IFERROR(IF(VLOOKUP(C5316,'Program Mapping'!B:B,1,FALSE)=C5316,"OK","Fix"),"Fix"))</f>
        <v/>
      </c>
      <c r="C5317" s="32"/>
      <c r="D5317" s="3"/>
      <c r="E5317" s="3"/>
      <c r="G5317" s="13"/>
      <c r="H5317" s="13"/>
      <c r="I5317" s="13"/>
      <c r="J5317" s="46"/>
    </row>
    <row r="5318" spans="1:10" x14ac:dyDescent="0.25">
      <c r="A5318" s="7" t="str">
        <f>IF(C5317="","",IFERROR(IF(VLOOKUP(C5317,'Program Mapping'!B:B,1,FALSE)=C5317,"OK","Fix"),"Fix"))</f>
        <v/>
      </c>
      <c r="C5318" s="32"/>
      <c r="D5318" s="3"/>
      <c r="E5318" s="3"/>
      <c r="G5318" s="13"/>
      <c r="H5318" s="13"/>
      <c r="I5318" s="13"/>
      <c r="J5318" s="46"/>
    </row>
    <row r="5319" spans="1:10" x14ac:dyDescent="0.25">
      <c r="A5319" s="7" t="str">
        <f>IF(C5318="","",IFERROR(IF(VLOOKUP(C5318,'Program Mapping'!B:B,1,FALSE)=C5318,"OK","Fix"),"Fix"))</f>
        <v/>
      </c>
      <c r="C5319" s="32"/>
      <c r="D5319" s="3"/>
      <c r="E5319" s="3"/>
      <c r="G5319" s="13"/>
      <c r="H5319" s="13"/>
      <c r="I5319" s="13"/>
      <c r="J5319" s="46"/>
    </row>
    <row r="5320" spans="1:10" x14ac:dyDescent="0.25">
      <c r="A5320" s="7" t="str">
        <f>IF(C5319="","",IFERROR(IF(VLOOKUP(C5319,'Program Mapping'!B:B,1,FALSE)=C5319,"OK","Fix"),"Fix"))</f>
        <v/>
      </c>
      <c r="C5320" s="32"/>
      <c r="D5320" s="3"/>
      <c r="E5320" s="3"/>
      <c r="G5320" s="13"/>
      <c r="H5320" s="13"/>
      <c r="I5320" s="13"/>
      <c r="J5320" s="46"/>
    </row>
    <row r="5321" spans="1:10" x14ac:dyDescent="0.25">
      <c r="A5321" s="7" t="str">
        <f>IF(C5320="","",IFERROR(IF(VLOOKUP(C5320,'Program Mapping'!B:B,1,FALSE)=C5320,"OK","Fix"),"Fix"))</f>
        <v/>
      </c>
      <c r="C5321" s="32"/>
      <c r="D5321" s="3"/>
      <c r="E5321" s="3"/>
      <c r="G5321" s="13"/>
      <c r="H5321" s="13"/>
      <c r="I5321" s="13"/>
      <c r="J5321" s="46"/>
    </row>
    <row r="5322" spans="1:10" x14ac:dyDescent="0.25">
      <c r="A5322" s="7" t="str">
        <f>IF(C5321="","",IFERROR(IF(VLOOKUP(C5321,'Program Mapping'!B:B,1,FALSE)=C5321,"OK","Fix"),"Fix"))</f>
        <v/>
      </c>
      <c r="C5322" s="32"/>
      <c r="D5322" s="3"/>
      <c r="E5322" s="3"/>
      <c r="G5322" s="13"/>
      <c r="H5322" s="13"/>
      <c r="I5322" s="13"/>
      <c r="J5322" s="46"/>
    </row>
    <row r="5323" spans="1:10" x14ac:dyDescent="0.25">
      <c r="A5323" s="7" t="str">
        <f>IF(C5322="","",IFERROR(IF(VLOOKUP(C5322,'Program Mapping'!B:B,1,FALSE)=C5322,"OK","Fix"),"Fix"))</f>
        <v/>
      </c>
      <c r="C5323" s="32"/>
      <c r="D5323" s="3"/>
      <c r="E5323" s="3"/>
      <c r="G5323" s="13"/>
      <c r="H5323" s="13"/>
      <c r="I5323" s="13"/>
      <c r="J5323" s="46"/>
    </row>
    <row r="5324" spans="1:10" x14ac:dyDescent="0.25">
      <c r="A5324" s="7" t="str">
        <f>IF(C5323="","",IFERROR(IF(VLOOKUP(C5323,'Program Mapping'!B:B,1,FALSE)=C5323,"OK","Fix"),"Fix"))</f>
        <v/>
      </c>
      <c r="C5324" s="32"/>
      <c r="D5324" s="3"/>
      <c r="E5324" s="3"/>
      <c r="G5324" s="13"/>
      <c r="H5324" s="13"/>
      <c r="I5324" s="13"/>
      <c r="J5324" s="46"/>
    </row>
    <row r="5325" spans="1:10" x14ac:dyDescent="0.25">
      <c r="A5325" s="7" t="str">
        <f>IF(C5324="","",IFERROR(IF(VLOOKUP(C5324,'Program Mapping'!B:B,1,FALSE)=C5324,"OK","Fix"),"Fix"))</f>
        <v/>
      </c>
      <c r="C5325" s="32"/>
      <c r="D5325" s="3"/>
      <c r="E5325" s="3"/>
      <c r="G5325" s="13"/>
      <c r="H5325" s="13"/>
      <c r="I5325" s="13"/>
      <c r="J5325" s="46"/>
    </row>
    <row r="5326" spans="1:10" x14ac:dyDescent="0.25">
      <c r="A5326" s="7" t="str">
        <f>IF(C5325="","",IFERROR(IF(VLOOKUP(C5325,'Program Mapping'!B:B,1,FALSE)=C5325,"OK","Fix"),"Fix"))</f>
        <v/>
      </c>
      <c r="C5326" s="32"/>
      <c r="D5326" s="3"/>
      <c r="E5326" s="3"/>
      <c r="G5326" s="13"/>
      <c r="H5326" s="13"/>
      <c r="I5326" s="13"/>
      <c r="J5326" s="46"/>
    </row>
    <row r="5327" spans="1:10" x14ac:dyDescent="0.25">
      <c r="A5327" s="7" t="str">
        <f>IF(C5326="","",IFERROR(IF(VLOOKUP(C5326,'Program Mapping'!B:B,1,FALSE)=C5326,"OK","Fix"),"Fix"))</f>
        <v/>
      </c>
      <c r="C5327" s="32"/>
      <c r="D5327" s="3"/>
      <c r="E5327" s="3"/>
      <c r="G5327" s="13"/>
      <c r="H5327" s="13"/>
      <c r="I5327" s="13"/>
      <c r="J5327" s="46"/>
    </row>
    <row r="5328" spans="1:10" x14ac:dyDescent="0.25">
      <c r="A5328" s="7" t="str">
        <f>IF(C5327="","",IFERROR(IF(VLOOKUP(C5327,'Program Mapping'!B:B,1,FALSE)=C5327,"OK","Fix"),"Fix"))</f>
        <v/>
      </c>
      <c r="C5328" s="32"/>
      <c r="D5328" s="3"/>
      <c r="E5328" s="3"/>
      <c r="G5328" s="13"/>
      <c r="H5328" s="13"/>
      <c r="I5328" s="13"/>
      <c r="J5328" s="46"/>
    </row>
    <row r="5329" spans="1:10" x14ac:dyDescent="0.25">
      <c r="A5329" s="7" t="str">
        <f>IF(C5328="","",IFERROR(IF(VLOOKUP(C5328,'Program Mapping'!B:B,1,FALSE)=C5328,"OK","Fix"),"Fix"))</f>
        <v/>
      </c>
      <c r="C5329" s="32"/>
      <c r="D5329" s="3"/>
      <c r="E5329" s="3"/>
      <c r="G5329" s="13"/>
      <c r="H5329" s="13"/>
      <c r="I5329" s="13"/>
      <c r="J5329" s="46"/>
    </row>
    <row r="5330" spans="1:10" x14ac:dyDescent="0.25">
      <c r="A5330" s="7" t="str">
        <f>IF(C5329="","",IFERROR(IF(VLOOKUP(C5329,'Program Mapping'!B:B,1,FALSE)=C5329,"OK","Fix"),"Fix"))</f>
        <v/>
      </c>
      <c r="C5330" s="32"/>
      <c r="D5330" s="3"/>
      <c r="E5330" s="3"/>
      <c r="G5330" s="13"/>
      <c r="H5330" s="13"/>
      <c r="I5330" s="13"/>
      <c r="J5330" s="46"/>
    </row>
    <row r="5331" spans="1:10" x14ac:dyDescent="0.25">
      <c r="A5331" s="7" t="str">
        <f>IF(C5330="","",IFERROR(IF(VLOOKUP(C5330,'Program Mapping'!B:B,1,FALSE)=C5330,"OK","Fix"),"Fix"))</f>
        <v/>
      </c>
      <c r="C5331" s="32"/>
      <c r="D5331" s="3"/>
      <c r="E5331" s="3"/>
      <c r="G5331" s="13"/>
      <c r="H5331" s="13"/>
      <c r="I5331" s="13"/>
      <c r="J5331" s="46"/>
    </row>
    <row r="5332" spans="1:10" x14ac:dyDescent="0.25">
      <c r="A5332" s="7" t="str">
        <f>IF(C5331="","",IFERROR(IF(VLOOKUP(C5331,'Program Mapping'!B:B,1,FALSE)=C5331,"OK","Fix"),"Fix"))</f>
        <v/>
      </c>
      <c r="C5332" s="32"/>
      <c r="D5332" s="3"/>
      <c r="E5332" s="3"/>
      <c r="G5332" s="13"/>
      <c r="H5332" s="13"/>
      <c r="I5332" s="13"/>
      <c r="J5332" s="46"/>
    </row>
    <row r="5333" spans="1:10" x14ac:dyDescent="0.25">
      <c r="A5333" s="7" t="str">
        <f>IF(C5332="","",IFERROR(IF(VLOOKUP(C5332,'Program Mapping'!B:B,1,FALSE)=C5332,"OK","Fix"),"Fix"))</f>
        <v/>
      </c>
      <c r="C5333" s="32"/>
      <c r="D5333" s="3"/>
      <c r="E5333" s="3"/>
      <c r="G5333" s="13"/>
      <c r="H5333" s="13"/>
      <c r="I5333" s="13"/>
      <c r="J5333" s="46"/>
    </row>
    <row r="5334" spans="1:10" x14ac:dyDescent="0.25">
      <c r="A5334" s="7" t="str">
        <f>IF(C5333="","",IFERROR(IF(VLOOKUP(C5333,'Program Mapping'!B:B,1,FALSE)=C5333,"OK","Fix"),"Fix"))</f>
        <v/>
      </c>
      <c r="C5334" s="32"/>
      <c r="D5334" s="3"/>
      <c r="E5334" s="3"/>
      <c r="G5334" s="13"/>
      <c r="H5334" s="13"/>
      <c r="I5334" s="13"/>
      <c r="J5334" s="46"/>
    </row>
    <row r="5335" spans="1:10" x14ac:dyDescent="0.25">
      <c r="A5335" s="7" t="str">
        <f>IF(C5334="","",IFERROR(IF(VLOOKUP(C5334,'Program Mapping'!B:B,1,FALSE)=C5334,"OK","Fix"),"Fix"))</f>
        <v/>
      </c>
      <c r="C5335" s="32"/>
      <c r="D5335" s="3"/>
      <c r="E5335" s="3"/>
      <c r="G5335" s="13"/>
      <c r="H5335" s="13"/>
      <c r="I5335" s="13"/>
      <c r="J5335" s="46"/>
    </row>
    <row r="5336" spans="1:10" x14ac:dyDescent="0.25">
      <c r="A5336" s="7" t="str">
        <f>IF(C5335="","",IFERROR(IF(VLOOKUP(C5335,'Program Mapping'!B:B,1,FALSE)=C5335,"OK","Fix"),"Fix"))</f>
        <v/>
      </c>
      <c r="C5336" s="32"/>
      <c r="D5336" s="3"/>
      <c r="E5336" s="3"/>
      <c r="G5336" s="13"/>
      <c r="H5336" s="13"/>
      <c r="I5336" s="13"/>
      <c r="J5336" s="46"/>
    </row>
    <row r="5337" spans="1:10" x14ac:dyDescent="0.25">
      <c r="A5337" s="7" t="str">
        <f>IF(C5336="","",IFERROR(IF(VLOOKUP(C5336,'Program Mapping'!B:B,1,FALSE)=C5336,"OK","Fix"),"Fix"))</f>
        <v/>
      </c>
      <c r="C5337" s="32"/>
      <c r="D5337" s="3"/>
      <c r="E5337" s="3"/>
      <c r="G5337" s="13"/>
      <c r="H5337" s="13"/>
      <c r="I5337" s="13"/>
      <c r="J5337" s="46"/>
    </row>
    <row r="5338" spans="1:10" x14ac:dyDescent="0.25">
      <c r="A5338" s="7" t="str">
        <f>IF(C5337="","",IFERROR(IF(VLOOKUP(C5337,'Program Mapping'!B:B,1,FALSE)=C5337,"OK","Fix"),"Fix"))</f>
        <v/>
      </c>
      <c r="C5338" s="32"/>
      <c r="D5338" s="3"/>
      <c r="E5338" s="3"/>
      <c r="G5338" s="13"/>
      <c r="H5338" s="13"/>
      <c r="I5338" s="13"/>
      <c r="J5338" s="46"/>
    </row>
    <row r="5339" spans="1:10" x14ac:dyDescent="0.25">
      <c r="A5339" s="7" t="str">
        <f>IF(C5338="","",IFERROR(IF(VLOOKUP(C5338,'Program Mapping'!B:B,1,FALSE)=C5338,"OK","Fix"),"Fix"))</f>
        <v/>
      </c>
      <c r="C5339" s="32"/>
      <c r="D5339" s="3"/>
      <c r="E5339" s="3"/>
      <c r="G5339" s="13"/>
      <c r="H5339" s="13"/>
      <c r="I5339" s="13"/>
      <c r="J5339" s="46"/>
    </row>
    <row r="5340" spans="1:10" x14ac:dyDescent="0.25">
      <c r="A5340" s="7" t="str">
        <f>IF(C5339="","",IFERROR(IF(VLOOKUP(C5339,'Program Mapping'!B:B,1,FALSE)=C5339,"OK","Fix"),"Fix"))</f>
        <v/>
      </c>
      <c r="C5340" s="32"/>
      <c r="D5340" s="3"/>
      <c r="E5340" s="3"/>
      <c r="G5340" s="13"/>
      <c r="H5340" s="13"/>
      <c r="I5340" s="13"/>
      <c r="J5340" s="46"/>
    </row>
    <row r="5341" spans="1:10" x14ac:dyDescent="0.25">
      <c r="A5341" s="7" t="str">
        <f>IF(C5340="","",IFERROR(IF(VLOOKUP(C5340,'Program Mapping'!B:B,1,FALSE)=C5340,"OK","Fix"),"Fix"))</f>
        <v/>
      </c>
      <c r="C5341" s="32"/>
      <c r="D5341" s="3"/>
      <c r="E5341" s="3"/>
      <c r="G5341" s="13"/>
      <c r="H5341" s="13"/>
      <c r="I5341" s="13"/>
      <c r="J5341" s="46"/>
    </row>
    <row r="5342" spans="1:10" x14ac:dyDescent="0.25">
      <c r="A5342" s="7" t="str">
        <f>IF(C5341="","",IFERROR(IF(VLOOKUP(C5341,'Program Mapping'!B:B,1,FALSE)=C5341,"OK","Fix"),"Fix"))</f>
        <v/>
      </c>
      <c r="C5342" s="32"/>
      <c r="D5342" s="3"/>
      <c r="E5342" s="3"/>
      <c r="G5342" s="13"/>
      <c r="H5342" s="13"/>
      <c r="I5342" s="13"/>
      <c r="J5342" s="46"/>
    </row>
    <row r="5343" spans="1:10" x14ac:dyDescent="0.25">
      <c r="A5343" s="7" t="str">
        <f>IF(C5342="","",IFERROR(IF(VLOOKUP(C5342,'Program Mapping'!B:B,1,FALSE)=C5342,"OK","Fix"),"Fix"))</f>
        <v/>
      </c>
      <c r="C5343" s="32"/>
      <c r="D5343" s="3"/>
      <c r="E5343" s="3"/>
      <c r="G5343" s="13"/>
      <c r="H5343" s="13"/>
      <c r="I5343" s="13"/>
      <c r="J5343" s="46"/>
    </row>
    <row r="5344" spans="1:10" x14ac:dyDescent="0.25">
      <c r="A5344" s="7" t="str">
        <f>IF(C5343="","",IFERROR(IF(VLOOKUP(C5343,'Program Mapping'!B:B,1,FALSE)=C5343,"OK","Fix"),"Fix"))</f>
        <v/>
      </c>
      <c r="C5344" s="32"/>
      <c r="D5344" s="3"/>
      <c r="E5344" s="3"/>
      <c r="G5344" s="13"/>
      <c r="H5344" s="13"/>
      <c r="I5344" s="13"/>
      <c r="J5344" s="46"/>
    </row>
    <row r="5345" spans="1:10" x14ac:dyDescent="0.25">
      <c r="A5345" s="7" t="str">
        <f>IF(C5344="","",IFERROR(IF(VLOOKUP(C5344,'Program Mapping'!B:B,1,FALSE)=C5344,"OK","Fix"),"Fix"))</f>
        <v/>
      </c>
      <c r="C5345" s="32"/>
      <c r="D5345" s="3"/>
      <c r="E5345" s="3"/>
      <c r="G5345" s="13"/>
      <c r="H5345" s="13"/>
      <c r="I5345" s="13"/>
      <c r="J5345" s="46"/>
    </row>
    <row r="5346" spans="1:10" x14ac:dyDescent="0.25">
      <c r="A5346" s="7" t="str">
        <f>IF(C5345="","",IFERROR(IF(VLOOKUP(C5345,'Program Mapping'!B:B,1,FALSE)=C5345,"OK","Fix"),"Fix"))</f>
        <v/>
      </c>
      <c r="C5346" s="32"/>
      <c r="D5346" s="3"/>
      <c r="E5346" s="3"/>
      <c r="G5346" s="13"/>
      <c r="H5346" s="13"/>
      <c r="I5346" s="13"/>
      <c r="J5346" s="46"/>
    </row>
    <row r="5347" spans="1:10" x14ac:dyDescent="0.25">
      <c r="A5347" s="7" t="str">
        <f>IF(C5346="","",IFERROR(IF(VLOOKUP(C5346,'Program Mapping'!B:B,1,FALSE)=C5346,"OK","Fix"),"Fix"))</f>
        <v/>
      </c>
      <c r="C5347" s="32"/>
      <c r="D5347" s="3"/>
      <c r="E5347" s="3"/>
      <c r="G5347" s="13"/>
      <c r="H5347" s="13"/>
      <c r="I5347" s="13"/>
      <c r="J5347" s="46"/>
    </row>
    <row r="5348" spans="1:10" x14ac:dyDescent="0.25">
      <c r="A5348" s="7" t="str">
        <f>IF(C5347="","",IFERROR(IF(VLOOKUP(C5347,'Program Mapping'!B:B,1,FALSE)=C5347,"OK","Fix"),"Fix"))</f>
        <v/>
      </c>
      <c r="C5348" s="32"/>
      <c r="D5348" s="3"/>
      <c r="E5348" s="3"/>
      <c r="G5348" s="13"/>
      <c r="H5348" s="13"/>
      <c r="I5348" s="13"/>
      <c r="J5348" s="46"/>
    </row>
    <row r="5349" spans="1:10" x14ac:dyDescent="0.25">
      <c r="A5349" s="7" t="str">
        <f>IF(C5348="","",IFERROR(IF(VLOOKUP(C5348,'Program Mapping'!B:B,1,FALSE)=C5348,"OK","Fix"),"Fix"))</f>
        <v/>
      </c>
      <c r="C5349" s="32"/>
      <c r="D5349" s="3"/>
      <c r="E5349" s="3"/>
      <c r="G5349" s="13"/>
      <c r="H5349" s="13"/>
      <c r="I5349" s="13"/>
      <c r="J5349" s="46"/>
    </row>
    <row r="5350" spans="1:10" x14ac:dyDescent="0.25">
      <c r="A5350" s="7" t="str">
        <f>IF(C5349="","",IFERROR(IF(VLOOKUP(C5349,'Program Mapping'!B:B,1,FALSE)=C5349,"OK","Fix"),"Fix"))</f>
        <v/>
      </c>
      <c r="C5350" s="32"/>
      <c r="D5350" s="3"/>
      <c r="E5350" s="3"/>
      <c r="G5350" s="13"/>
      <c r="H5350" s="13"/>
      <c r="I5350" s="13"/>
      <c r="J5350" s="46"/>
    </row>
    <row r="5351" spans="1:10" x14ac:dyDescent="0.25">
      <c r="A5351" s="7" t="str">
        <f>IF(C5350="","",IFERROR(IF(VLOOKUP(C5350,'Program Mapping'!B:B,1,FALSE)=C5350,"OK","Fix"),"Fix"))</f>
        <v/>
      </c>
      <c r="C5351" s="32"/>
      <c r="D5351" s="3"/>
      <c r="E5351" s="3"/>
      <c r="G5351" s="13"/>
      <c r="H5351" s="13"/>
      <c r="I5351" s="13"/>
      <c r="J5351" s="46"/>
    </row>
    <row r="5352" spans="1:10" x14ac:dyDescent="0.25">
      <c r="A5352" s="7" t="str">
        <f>IF(C5351="","",IFERROR(IF(VLOOKUP(C5351,'Program Mapping'!B:B,1,FALSE)=C5351,"OK","Fix"),"Fix"))</f>
        <v/>
      </c>
      <c r="C5352" s="32"/>
      <c r="D5352" s="3"/>
      <c r="E5352" s="3"/>
      <c r="G5352" s="13"/>
      <c r="H5352" s="13"/>
      <c r="I5352" s="13"/>
      <c r="J5352" s="46"/>
    </row>
    <row r="5353" spans="1:10" x14ac:dyDescent="0.25">
      <c r="A5353" s="7" t="str">
        <f>IF(C5352="","",IFERROR(IF(VLOOKUP(C5352,'Program Mapping'!B:B,1,FALSE)=C5352,"OK","Fix"),"Fix"))</f>
        <v/>
      </c>
      <c r="C5353" s="32"/>
      <c r="D5353" s="3"/>
      <c r="E5353" s="3"/>
      <c r="G5353" s="13"/>
      <c r="H5353" s="13"/>
      <c r="I5353" s="13"/>
      <c r="J5353" s="46"/>
    </row>
    <row r="5354" spans="1:10" x14ac:dyDescent="0.25">
      <c r="A5354" s="7" t="str">
        <f>IF(C5353="","",IFERROR(IF(VLOOKUP(C5353,'Program Mapping'!B:B,1,FALSE)=C5353,"OK","Fix"),"Fix"))</f>
        <v/>
      </c>
      <c r="C5354" s="32"/>
      <c r="D5354" s="3"/>
      <c r="E5354" s="3"/>
      <c r="G5354" s="13"/>
      <c r="H5354" s="13"/>
      <c r="I5354" s="13"/>
      <c r="J5354" s="46"/>
    </row>
    <row r="5355" spans="1:10" x14ac:dyDescent="0.25">
      <c r="A5355" s="7" t="str">
        <f>IF(C5354="","",IFERROR(IF(VLOOKUP(C5354,'Program Mapping'!B:B,1,FALSE)=C5354,"OK","Fix"),"Fix"))</f>
        <v/>
      </c>
      <c r="C5355" s="32"/>
      <c r="D5355" s="3"/>
      <c r="E5355" s="3"/>
      <c r="G5355" s="13"/>
      <c r="H5355" s="13"/>
      <c r="I5355" s="13"/>
      <c r="J5355" s="46"/>
    </row>
    <row r="5356" spans="1:10" x14ac:dyDescent="0.25">
      <c r="A5356" s="7" t="str">
        <f>IF(C5355="","",IFERROR(IF(VLOOKUP(C5355,'Program Mapping'!B:B,1,FALSE)=C5355,"OK","Fix"),"Fix"))</f>
        <v/>
      </c>
      <c r="C5356" s="32"/>
      <c r="D5356" s="3"/>
      <c r="E5356" s="3"/>
      <c r="G5356" s="13"/>
      <c r="H5356" s="13"/>
      <c r="I5356" s="13"/>
      <c r="J5356" s="46"/>
    </row>
    <row r="5357" spans="1:10" x14ac:dyDescent="0.25">
      <c r="A5357" s="7" t="str">
        <f>IF(C5356="","",IFERROR(IF(VLOOKUP(C5356,'Program Mapping'!B:B,1,FALSE)=C5356,"OK","Fix"),"Fix"))</f>
        <v/>
      </c>
      <c r="C5357" s="32"/>
      <c r="D5357" s="3"/>
      <c r="E5357" s="3"/>
      <c r="G5357" s="13"/>
      <c r="H5357" s="13"/>
      <c r="I5357" s="13"/>
      <c r="J5357" s="46"/>
    </row>
    <row r="5358" spans="1:10" x14ac:dyDescent="0.25">
      <c r="A5358" s="7" t="str">
        <f>IF(C5357="","",IFERROR(IF(VLOOKUP(C5357,'Program Mapping'!B:B,1,FALSE)=C5357,"OK","Fix"),"Fix"))</f>
        <v/>
      </c>
      <c r="C5358" s="32"/>
      <c r="D5358" s="3"/>
      <c r="E5358" s="3"/>
      <c r="G5358" s="13"/>
      <c r="H5358" s="13"/>
      <c r="I5358" s="13"/>
      <c r="J5358" s="46"/>
    </row>
    <row r="5359" spans="1:10" x14ac:dyDescent="0.25">
      <c r="A5359" s="7" t="str">
        <f>IF(C5358="","",IFERROR(IF(VLOOKUP(C5358,'Program Mapping'!B:B,1,FALSE)=C5358,"OK","Fix"),"Fix"))</f>
        <v/>
      </c>
      <c r="C5359" s="32"/>
      <c r="D5359" s="3"/>
      <c r="E5359" s="3"/>
      <c r="G5359" s="13"/>
      <c r="H5359" s="13"/>
      <c r="I5359" s="13"/>
      <c r="J5359" s="46"/>
    </row>
    <row r="5360" spans="1:10" x14ac:dyDescent="0.25">
      <c r="A5360" s="7" t="str">
        <f>IF(C5359="","",IFERROR(IF(VLOOKUP(C5359,'Program Mapping'!B:B,1,FALSE)=C5359,"OK","Fix"),"Fix"))</f>
        <v/>
      </c>
      <c r="C5360" s="32"/>
      <c r="D5360" s="3"/>
      <c r="E5360" s="3"/>
      <c r="G5360" s="13"/>
      <c r="H5360" s="13"/>
      <c r="I5360" s="13"/>
      <c r="J5360" s="46"/>
    </row>
    <row r="5361" spans="1:10" x14ac:dyDescent="0.25">
      <c r="A5361" s="7" t="str">
        <f>IF(C5360="","",IFERROR(IF(VLOOKUP(C5360,'Program Mapping'!B:B,1,FALSE)=C5360,"OK","Fix"),"Fix"))</f>
        <v/>
      </c>
      <c r="C5361" s="32"/>
      <c r="D5361" s="3"/>
      <c r="E5361" s="3"/>
      <c r="G5361" s="13"/>
      <c r="H5361" s="13"/>
      <c r="I5361" s="13"/>
      <c r="J5361" s="46"/>
    </row>
    <row r="5362" spans="1:10" x14ac:dyDescent="0.25">
      <c r="A5362" s="7" t="str">
        <f>IF(C5361="","",IFERROR(IF(VLOOKUP(C5361,'Program Mapping'!B:B,1,FALSE)=C5361,"OK","Fix"),"Fix"))</f>
        <v/>
      </c>
      <c r="C5362" s="32"/>
      <c r="D5362" s="3"/>
      <c r="E5362" s="3"/>
      <c r="G5362" s="13"/>
      <c r="H5362" s="13"/>
      <c r="I5362" s="13"/>
      <c r="J5362" s="46"/>
    </row>
    <row r="5363" spans="1:10" x14ac:dyDescent="0.25">
      <c r="A5363" s="7" t="str">
        <f>IF(C5362="","",IFERROR(IF(VLOOKUP(C5362,'Program Mapping'!B:B,1,FALSE)=C5362,"OK","Fix"),"Fix"))</f>
        <v/>
      </c>
      <c r="C5363" s="32"/>
      <c r="D5363" s="3"/>
      <c r="E5363" s="3"/>
      <c r="G5363" s="13"/>
      <c r="H5363" s="13"/>
      <c r="I5363" s="13"/>
      <c r="J5363" s="46"/>
    </row>
    <row r="5364" spans="1:10" x14ac:dyDescent="0.25">
      <c r="A5364" s="7" t="str">
        <f>IF(C5363="","",IFERROR(IF(VLOOKUP(C5363,'Program Mapping'!B:B,1,FALSE)=C5363,"OK","Fix"),"Fix"))</f>
        <v/>
      </c>
      <c r="C5364" s="32"/>
      <c r="D5364" s="3"/>
      <c r="E5364" s="3"/>
      <c r="G5364" s="13"/>
      <c r="H5364" s="13"/>
      <c r="I5364" s="13"/>
      <c r="J5364" s="46"/>
    </row>
    <row r="5365" spans="1:10" x14ac:dyDescent="0.25">
      <c r="A5365" s="7" t="str">
        <f>IF(C5364="","",IFERROR(IF(VLOOKUP(C5364,'Program Mapping'!B:B,1,FALSE)=C5364,"OK","Fix"),"Fix"))</f>
        <v/>
      </c>
      <c r="C5365" s="32"/>
      <c r="D5365" s="3"/>
      <c r="E5365" s="3"/>
      <c r="G5365" s="13"/>
      <c r="H5365" s="13"/>
      <c r="I5365" s="13"/>
      <c r="J5365" s="46"/>
    </row>
    <row r="5366" spans="1:10" x14ac:dyDescent="0.25">
      <c r="A5366" s="7" t="str">
        <f>IF(C5365="","",IFERROR(IF(VLOOKUP(C5365,'Program Mapping'!B:B,1,FALSE)=C5365,"OK","Fix"),"Fix"))</f>
        <v/>
      </c>
      <c r="C5366" s="32"/>
      <c r="D5366" s="3"/>
      <c r="E5366" s="3"/>
      <c r="G5366" s="13"/>
      <c r="H5366" s="13"/>
      <c r="I5366" s="13"/>
      <c r="J5366" s="46"/>
    </row>
    <row r="5367" spans="1:10" x14ac:dyDescent="0.25">
      <c r="A5367" s="7" t="str">
        <f>IF(C5366="","",IFERROR(IF(VLOOKUP(C5366,'Program Mapping'!B:B,1,FALSE)=C5366,"OK","Fix"),"Fix"))</f>
        <v/>
      </c>
      <c r="C5367" s="32"/>
      <c r="D5367" s="3"/>
      <c r="E5367" s="3"/>
      <c r="G5367" s="13"/>
      <c r="H5367" s="13"/>
      <c r="I5367" s="13"/>
      <c r="J5367" s="46"/>
    </row>
    <row r="5368" spans="1:10" x14ac:dyDescent="0.25">
      <c r="A5368" s="7" t="str">
        <f>IF(C5367="","",IFERROR(IF(VLOOKUP(C5367,'Program Mapping'!B:B,1,FALSE)=C5367,"OK","Fix"),"Fix"))</f>
        <v/>
      </c>
      <c r="C5368" s="32"/>
      <c r="D5368" s="3"/>
      <c r="E5368" s="3"/>
      <c r="G5368" s="13"/>
      <c r="H5368" s="13"/>
      <c r="I5368" s="13"/>
      <c r="J5368" s="46"/>
    </row>
    <row r="5369" spans="1:10" x14ac:dyDescent="0.25">
      <c r="A5369" s="7" t="str">
        <f>IF(C5368="","",IFERROR(IF(VLOOKUP(C5368,'Program Mapping'!B:B,1,FALSE)=C5368,"OK","Fix"),"Fix"))</f>
        <v/>
      </c>
      <c r="C5369" s="32"/>
      <c r="D5369" s="3"/>
      <c r="E5369" s="3"/>
      <c r="G5369" s="13"/>
      <c r="H5369" s="13"/>
      <c r="I5369" s="13"/>
      <c r="J5369" s="46"/>
    </row>
    <row r="5370" spans="1:10" x14ac:dyDescent="0.25">
      <c r="A5370" s="7" t="str">
        <f>IF(C5369="","",IFERROR(IF(VLOOKUP(C5369,'Program Mapping'!B:B,1,FALSE)=C5369,"OK","Fix"),"Fix"))</f>
        <v/>
      </c>
      <c r="C5370" s="32"/>
      <c r="D5370" s="3"/>
      <c r="E5370" s="3"/>
      <c r="G5370" s="13"/>
      <c r="H5370" s="13"/>
      <c r="I5370" s="13"/>
      <c r="J5370" s="46"/>
    </row>
    <row r="5371" spans="1:10" x14ac:dyDescent="0.25">
      <c r="A5371" s="7" t="str">
        <f>IF(C5370="","",IFERROR(IF(VLOOKUP(C5370,'Program Mapping'!B:B,1,FALSE)=C5370,"OK","Fix"),"Fix"))</f>
        <v/>
      </c>
      <c r="C5371" s="32"/>
      <c r="D5371" s="3"/>
      <c r="E5371" s="3"/>
      <c r="G5371" s="13"/>
      <c r="H5371" s="13"/>
      <c r="I5371" s="13"/>
      <c r="J5371" s="46"/>
    </row>
    <row r="5372" spans="1:10" x14ac:dyDescent="0.25">
      <c r="A5372" s="7" t="str">
        <f>IF(C5371="","",IFERROR(IF(VLOOKUP(C5371,'Program Mapping'!B:B,1,FALSE)=C5371,"OK","Fix"),"Fix"))</f>
        <v/>
      </c>
      <c r="C5372" s="32"/>
      <c r="D5372" s="3"/>
      <c r="E5372" s="3"/>
      <c r="G5372" s="13"/>
      <c r="H5372" s="13"/>
      <c r="I5372" s="13"/>
      <c r="J5372" s="46"/>
    </row>
    <row r="5373" spans="1:10" x14ac:dyDescent="0.25">
      <c r="A5373" s="7" t="str">
        <f>IF(C5372="","",IFERROR(IF(VLOOKUP(C5372,'Program Mapping'!B:B,1,FALSE)=C5372,"OK","Fix"),"Fix"))</f>
        <v/>
      </c>
      <c r="C5373" s="32"/>
      <c r="D5373" s="3"/>
      <c r="E5373" s="3"/>
      <c r="G5373" s="13"/>
      <c r="H5373" s="13"/>
      <c r="I5373" s="13"/>
      <c r="J5373" s="46"/>
    </row>
    <row r="5374" spans="1:10" x14ac:dyDescent="0.25">
      <c r="A5374" s="7" t="str">
        <f>IF(C5373="","",IFERROR(IF(VLOOKUP(C5373,'Program Mapping'!B:B,1,FALSE)=C5373,"OK","Fix"),"Fix"))</f>
        <v/>
      </c>
      <c r="C5374" s="32"/>
      <c r="D5374" s="3"/>
      <c r="E5374" s="3"/>
      <c r="G5374" s="13"/>
      <c r="H5374" s="13"/>
      <c r="I5374" s="13"/>
      <c r="J5374" s="46"/>
    </row>
    <row r="5375" spans="1:10" x14ac:dyDescent="0.25">
      <c r="A5375" s="7" t="str">
        <f>IF(C5374="","",IFERROR(IF(VLOOKUP(C5374,'Program Mapping'!B:B,1,FALSE)=C5374,"OK","Fix"),"Fix"))</f>
        <v/>
      </c>
      <c r="C5375" s="32"/>
      <c r="D5375" s="3"/>
      <c r="E5375" s="3"/>
      <c r="G5375" s="13"/>
      <c r="H5375" s="13"/>
      <c r="I5375" s="13"/>
      <c r="J5375" s="46"/>
    </row>
    <row r="5376" spans="1:10" x14ac:dyDescent="0.25">
      <c r="A5376" s="7" t="str">
        <f>IF(C5375="","",IFERROR(IF(VLOOKUP(C5375,'Program Mapping'!B:B,1,FALSE)=C5375,"OK","Fix"),"Fix"))</f>
        <v/>
      </c>
      <c r="C5376" s="32"/>
      <c r="D5376" s="3"/>
      <c r="E5376" s="3"/>
      <c r="G5376" s="13"/>
      <c r="H5376" s="13"/>
      <c r="I5376" s="13"/>
      <c r="J5376" s="46"/>
    </row>
    <row r="5377" spans="1:10" x14ac:dyDescent="0.25">
      <c r="A5377" s="7" t="str">
        <f>IF(C5376="","",IFERROR(IF(VLOOKUP(C5376,'Program Mapping'!B:B,1,FALSE)=C5376,"OK","Fix"),"Fix"))</f>
        <v/>
      </c>
      <c r="C5377" s="32"/>
      <c r="D5377" s="3"/>
      <c r="E5377" s="3"/>
      <c r="G5377" s="13"/>
      <c r="H5377" s="13"/>
      <c r="I5377" s="13"/>
      <c r="J5377" s="46"/>
    </row>
    <row r="5378" spans="1:10" x14ac:dyDescent="0.25">
      <c r="A5378" s="7" t="str">
        <f>IF(C5377="","",IFERROR(IF(VLOOKUP(C5377,'Program Mapping'!B:B,1,FALSE)=C5377,"OK","Fix"),"Fix"))</f>
        <v/>
      </c>
      <c r="C5378" s="32"/>
      <c r="D5378" s="3"/>
      <c r="E5378" s="3"/>
      <c r="G5378" s="13"/>
      <c r="H5378" s="13"/>
      <c r="I5378" s="13"/>
      <c r="J5378" s="46"/>
    </row>
    <row r="5379" spans="1:10" x14ac:dyDescent="0.25">
      <c r="A5379" s="7" t="str">
        <f>IF(C5378="","",IFERROR(IF(VLOOKUP(C5378,'Program Mapping'!B:B,1,FALSE)=C5378,"OK","Fix"),"Fix"))</f>
        <v/>
      </c>
      <c r="C5379" s="32"/>
      <c r="D5379" s="3"/>
      <c r="E5379" s="3"/>
      <c r="G5379" s="13"/>
      <c r="H5379" s="13"/>
      <c r="I5379" s="13"/>
      <c r="J5379" s="46"/>
    </row>
    <row r="5380" spans="1:10" x14ac:dyDescent="0.25">
      <c r="A5380" s="7" t="str">
        <f>IF(C5379="","",IFERROR(IF(VLOOKUP(C5379,'Program Mapping'!B:B,1,FALSE)=C5379,"OK","Fix"),"Fix"))</f>
        <v/>
      </c>
      <c r="C5380" s="32"/>
      <c r="D5380" s="3"/>
      <c r="E5380" s="3"/>
      <c r="G5380" s="13"/>
      <c r="H5380" s="13"/>
      <c r="I5380" s="13"/>
      <c r="J5380" s="46"/>
    </row>
    <row r="5381" spans="1:10" x14ac:dyDescent="0.25">
      <c r="A5381" s="7" t="str">
        <f>IF(C5380="","",IFERROR(IF(VLOOKUP(C5380,'Program Mapping'!B:B,1,FALSE)=C5380,"OK","Fix"),"Fix"))</f>
        <v/>
      </c>
      <c r="C5381" s="32"/>
      <c r="D5381" s="3"/>
      <c r="E5381" s="3"/>
      <c r="G5381" s="13"/>
      <c r="H5381" s="13"/>
      <c r="I5381" s="13"/>
      <c r="J5381" s="46"/>
    </row>
    <row r="5382" spans="1:10" x14ac:dyDescent="0.25">
      <c r="A5382" s="7" t="str">
        <f>IF(C5381="","",IFERROR(IF(VLOOKUP(C5381,'Program Mapping'!B:B,1,FALSE)=C5381,"OK","Fix"),"Fix"))</f>
        <v/>
      </c>
      <c r="C5382" s="32"/>
      <c r="D5382" s="3"/>
      <c r="E5382" s="3"/>
      <c r="G5382" s="13"/>
      <c r="H5382" s="13"/>
      <c r="I5382" s="13"/>
      <c r="J5382" s="46"/>
    </row>
    <row r="5383" spans="1:10" x14ac:dyDescent="0.25">
      <c r="A5383" s="7" t="str">
        <f>IF(C5382="","",IFERROR(IF(VLOOKUP(C5382,'Program Mapping'!B:B,1,FALSE)=C5382,"OK","Fix"),"Fix"))</f>
        <v/>
      </c>
      <c r="C5383" s="32"/>
      <c r="D5383" s="3"/>
      <c r="E5383" s="3"/>
      <c r="G5383" s="13"/>
      <c r="H5383" s="13"/>
      <c r="I5383" s="13"/>
      <c r="J5383" s="46"/>
    </row>
    <row r="5384" spans="1:10" x14ac:dyDescent="0.25">
      <c r="A5384" s="7" t="str">
        <f>IF(C5383="","",IFERROR(IF(VLOOKUP(C5383,'Program Mapping'!B:B,1,FALSE)=C5383,"OK","Fix"),"Fix"))</f>
        <v/>
      </c>
      <c r="C5384" s="32"/>
      <c r="D5384" s="3"/>
      <c r="E5384" s="3"/>
      <c r="G5384" s="13"/>
      <c r="H5384" s="13"/>
      <c r="I5384" s="13"/>
      <c r="J5384" s="46"/>
    </row>
    <row r="5385" spans="1:10" x14ac:dyDescent="0.25">
      <c r="A5385" s="7" t="str">
        <f>IF(C5384="","",IFERROR(IF(VLOOKUP(C5384,'Program Mapping'!B:B,1,FALSE)=C5384,"OK","Fix"),"Fix"))</f>
        <v/>
      </c>
      <c r="C5385" s="32"/>
      <c r="D5385" s="3"/>
      <c r="E5385" s="3"/>
      <c r="G5385" s="13"/>
      <c r="H5385" s="13"/>
      <c r="I5385" s="13"/>
      <c r="J5385" s="46"/>
    </row>
    <row r="5386" spans="1:10" x14ac:dyDescent="0.25">
      <c r="A5386" s="7" t="str">
        <f>IF(C5385="","",IFERROR(IF(VLOOKUP(C5385,'Program Mapping'!B:B,1,FALSE)=C5385,"OK","Fix"),"Fix"))</f>
        <v/>
      </c>
      <c r="C5386" s="32"/>
      <c r="D5386" s="3"/>
      <c r="E5386" s="3"/>
      <c r="G5386" s="13"/>
      <c r="H5386" s="13"/>
      <c r="I5386" s="13"/>
      <c r="J5386" s="46"/>
    </row>
    <row r="5387" spans="1:10" x14ac:dyDescent="0.25">
      <c r="A5387" s="7" t="str">
        <f>IF(C5386="","",IFERROR(IF(VLOOKUP(C5386,'Program Mapping'!B:B,1,FALSE)=C5386,"OK","Fix"),"Fix"))</f>
        <v/>
      </c>
      <c r="C5387" s="32"/>
      <c r="D5387" s="3"/>
      <c r="E5387" s="3"/>
      <c r="G5387" s="13"/>
      <c r="H5387" s="13"/>
      <c r="I5387" s="13"/>
      <c r="J5387" s="46"/>
    </row>
    <row r="5388" spans="1:10" x14ac:dyDescent="0.25">
      <c r="A5388" s="7" t="str">
        <f>IF(C5387="","",IFERROR(IF(VLOOKUP(C5387,'Program Mapping'!B:B,1,FALSE)=C5387,"OK","Fix"),"Fix"))</f>
        <v/>
      </c>
      <c r="C5388" s="32"/>
      <c r="D5388" s="3"/>
      <c r="E5388" s="3"/>
      <c r="G5388" s="13"/>
      <c r="H5388" s="13"/>
      <c r="I5388" s="13"/>
      <c r="J5388" s="46"/>
    </row>
    <row r="5389" spans="1:10" x14ac:dyDescent="0.25">
      <c r="A5389" s="7" t="str">
        <f>IF(C5388="","",IFERROR(IF(VLOOKUP(C5388,'Program Mapping'!B:B,1,FALSE)=C5388,"OK","Fix"),"Fix"))</f>
        <v/>
      </c>
      <c r="C5389" s="32"/>
      <c r="D5389" s="3"/>
      <c r="E5389" s="3"/>
      <c r="G5389" s="13"/>
      <c r="H5389" s="13"/>
      <c r="I5389" s="13"/>
      <c r="J5389" s="46"/>
    </row>
    <row r="5390" spans="1:10" x14ac:dyDescent="0.25">
      <c r="A5390" s="7" t="str">
        <f>IF(C5389="","",IFERROR(IF(VLOOKUP(C5389,'Program Mapping'!B:B,1,FALSE)=C5389,"OK","Fix"),"Fix"))</f>
        <v/>
      </c>
      <c r="C5390" s="32"/>
      <c r="D5390" s="3"/>
      <c r="E5390" s="3"/>
      <c r="G5390" s="13"/>
      <c r="H5390" s="13"/>
      <c r="I5390" s="13"/>
      <c r="J5390" s="46"/>
    </row>
    <row r="5391" spans="1:10" x14ac:dyDescent="0.25">
      <c r="A5391" s="7" t="str">
        <f>IF(C5390="","",IFERROR(IF(VLOOKUP(C5390,'Program Mapping'!B:B,1,FALSE)=C5390,"OK","Fix"),"Fix"))</f>
        <v/>
      </c>
      <c r="C5391" s="32"/>
      <c r="D5391" s="3"/>
      <c r="E5391" s="3"/>
      <c r="G5391" s="13"/>
      <c r="H5391" s="13"/>
      <c r="I5391" s="13"/>
      <c r="J5391" s="46"/>
    </row>
    <row r="5392" spans="1:10" x14ac:dyDescent="0.25">
      <c r="A5392" s="7" t="str">
        <f>IF(C5391="","",IFERROR(IF(VLOOKUP(C5391,'Program Mapping'!B:B,1,FALSE)=C5391,"OK","Fix"),"Fix"))</f>
        <v/>
      </c>
      <c r="C5392" s="32"/>
      <c r="D5392" s="3"/>
      <c r="E5392" s="3"/>
      <c r="G5392" s="13"/>
      <c r="H5392" s="13"/>
      <c r="I5392" s="13"/>
      <c r="J5392" s="46"/>
    </row>
    <row r="5393" spans="1:10" x14ac:dyDescent="0.25">
      <c r="A5393" s="7" t="str">
        <f>IF(C5392="","",IFERROR(IF(VLOOKUP(C5392,'Program Mapping'!B:B,1,FALSE)=C5392,"OK","Fix"),"Fix"))</f>
        <v/>
      </c>
      <c r="C5393" s="32"/>
      <c r="D5393" s="3"/>
      <c r="E5393" s="3"/>
      <c r="G5393" s="13"/>
      <c r="H5393" s="13"/>
      <c r="I5393" s="13"/>
      <c r="J5393" s="46"/>
    </row>
    <row r="5394" spans="1:10" x14ac:dyDescent="0.25">
      <c r="A5394" s="7" t="str">
        <f>IF(C5393="","",IFERROR(IF(VLOOKUP(C5393,'Program Mapping'!B:B,1,FALSE)=C5393,"OK","Fix"),"Fix"))</f>
        <v/>
      </c>
      <c r="C5394" s="32"/>
      <c r="D5394" s="3"/>
      <c r="E5394" s="3"/>
      <c r="G5394" s="13"/>
      <c r="H5394" s="13"/>
      <c r="I5394" s="13"/>
      <c r="J5394" s="46"/>
    </row>
    <row r="5395" spans="1:10" x14ac:dyDescent="0.25">
      <c r="A5395" s="7" t="str">
        <f>IF(C5394="","",IFERROR(IF(VLOOKUP(C5394,'Program Mapping'!B:B,1,FALSE)=C5394,"OK","Fix"),"Fix"))</f>
        <v/>
      </c>
      <c r="C5395" s="32"/>
      <c r="D5395" s="3"/>
      <c r="E5395" s="3"/>
      <c r="G5395" s="13"/>
      <c r="H5395" s="13"/>
      <c r="I5395" s="13"/>
      <c r="J5395" s="46"/>
    </row>
    <row r="5396" spans="1:10" x14ac:dyDescent="0.25">
      <c r="A5396" s="7" t="str">
        <f>IF(C5395="","",IFERROR(IF(VLOOKUP(C5395,'Program Mapping'!B:B,1,FALSE)=C5395,"OK","Fix"),"Fix"))</f>
        <v/>
      </c>
      <c r="C5396" s="32"/>
      <c r="D5396" s="3"/>
      <c r="E5396" s="3"/>
      <c r="G5396" s="13"/>
      <c r="H5396" s="13"/>
      <c r="I5396" s="13"/>
      <c r="J5396" s="46"/>
    </row>
    <row r="5397" spans="1:10" x14ac:dyDescent="0.25">
      <c r="A5397" s="7" t="str">
        <f>IF(C5396="","",IFERROR(IF(VLOOKUP(C5396,'Program Mapping'!B:B,1,FALSE)=C5396,"OK","Fix"),"Fix"))</f>
        <v/>
      </c>
      <c r="C5397" s="32"/>
      <c r="D5397" s="3"/>
      <c r="E5397" s="3"/>
      <c r="G5397" s="13"/>
      <c r="H5397" s="13"/>
      <c r="I5397" s="13"/>
      <c r="J5397" s="46"/>
    </row>
    <row r="5398" spans="1:10" x14ac:dyDescent="0.25">
      <c r="A5398" s="7" t="str">
        <f>IF(C5397="","",IFERROR(IF(VLOOKUP(C5397,'Program Mapping'!B:B,1,FALSE)=C5397,"OK","Fix"),"Fix"))</f>
        <v/>
      </c>
      <c r="C5398" s="32"/>
      <c r="D5398" s="3"/>
      <c r="E5398" s="3"/>
      <c r="G5398" s="13"/>
      <c r="H5398" s="13"/>
      <c r="I5398" s="13"/>
      <c r="J5398" s="46"/>
    </row>
    <row r="5399" spans="1:10" x14ac:dyDescent="0.25">
      <c r="A5399" s="7" t="str">
        <f>IF(C5398="","",IFERROR(IF(VLOOKUP(C5398,'Program Mapping'!B:B,1,FALSE)=C5398,"OK","Fix"),"Fix"))</f>
        <v/>
      </c>
      <c r="C5399" s="32"/>
      <c r="D5399" s="3"/>
      <c r="E5399" s="3"/>
      <c r="G5399" s="13"/>
      <c r="H5399" s="13"/>
      <c r="I5399" s="13"/>
      <c r="J5399" s="46"/>
    </row>
    <row r="5400" spans="1:10" x14ac:dyDescent="0.25">
      <c r="A5400" s="7" t="str">
        <f>IF(C5399="","",IFERROR(IF(VLOOKUP(C5399,'Program Mapping'!B:B,1,FALSE)=C5399,"OK","Fix"),"Fix"))</f>
        <v/>
      </c>
      <c r="C5400" s="32"/>
      <c r="D5400" s="3"/>
      <c r="E5400" s="3"/>
      <c r="G5400" s="13"/>
      <c r="H5400" s="13"/>
      <c r="I5400" s="13"/>
      <c r="J5400" s="46"/>
    </row>
    <row r="5401" spans="1:10" x14ac:dyDescent="0.25">
      <c r="A5401" s="7" t="str">
        <f>IF(C5400="","",IFERROR(IF(VLOOKUP(C5400,'Program Mapping'!B:B,1,FALSE)=C5400,"OK","Fix"),"Fix"))</f>
        <v/>
      </c>
      <c r="C5401" s="32"/>
      <c r="D5401" s="3"/>
      <c r="E5401" s="3"/>
      <c r="G5401" s="13"/>
      <c r="H5401" s="13"/>
      <c r="I5401" s="13"/>
      <c r="J5401" s="46"/>
    </row>
    <row r="5402" spans="1:10" x14ac:dyDescent="0.25">
      <c r="A5402" s="7" t="str">
        <f>IF(C5401="","",IFERROR(IF(VLOOKUP(C5401,'Program Mapping'!B:B,1,FALSE)=C5401,"OK","Fix"),"Fix"))</f>
        <v/>
      </c>
      <c r="C5402" s="32"/>
      <c r="D5402" s="3"/>
      <c r="E5402" s="3"/>
      <c r="G5402" s="13"/>
      <c r="H5402" s="13"/>
      <c r="I5402" s="13"/>
      <c r="J5402" s="46"/>
    </row>
    <row r="5403" spans="1:10" x14ac:dyDescent="0.25">
      <c r="A5403" s="7" t="str">
        <f>IF(C5402="","",IFERROR(IF(VLOOKUP(C5402,'Program Mapping'!B:B,1,FALSE)=C5402,"OK","Fix"),"Fix"))</f>
        <v/>
      </c>
      <c r="C5403" s="32"/>
      <c r="D5403" s="3"/>
      <c r="E5403" s="3"/>
      <c r="G5403" s="13"/>
      <c r="H5403" s="13"/>
      <c r="I5403" s="13"/>
      <c r="J5403" s="46"/>
    </row>
    <row r="5404" spans="1:10" x14ac:dyDescent="0.25">
      <c r="A5404" s="7" t="str">
        <f>IF(C5403="","",IFERROR(IF(VLOOKUP(C5403,'Program Mapping'!B:B,1,FALSE)=C5403,"OK","Fix"),"Fix"))</f>
        <v/>
      </c>
      <c r="C5404" s="32"/>
      <c r="D5404" s="3"/>
      <c r="E5404" s="3"/>
      <c r="G5404" s="13"/>
      <c r="H5404" s="13"/>
      <c r="I5404" s="13"/>
      <c r="J5404" s="46"/>
    </row>
    <row r="5405" spans="1:10" x14ac:dyDescent="0.25">
      <c r="A5405" s="7" t="str">
        <f>IF(C5404="","",IFERROR(IF(VLOOKUP(C5404,'Program Mapping'!B:B,1,FALSE)=C5404,"OK","Fix"),"Fix"))</f>
        <v/>
      </c>
      <c r="C5405" s="32"/>
      <c r="D5405" s="3"/>
      <c r="E5405" s="3"/>
      <c r="G5405" s="13"/>
      <c r="H5405" s="13"/>
      <c r="I5405" s="13"/>
      <c r="J5405" s="46"/>
    </row>
    <row r="5406" spans="1:10" x14ac:dyDescent="0.25">
      <c r="A5406" s="7" t="str">
        <f>IF(C5405="","",IFERROR(IF(VLOOKUP(C5405,'Program Mapping'!B:B,1,FALSE)=C5405,"OK","Fix"),"Fix"))</f>
        <v/>
      </c>
      <c r="C5406" s="32"/>
      <c r="D5406" s="3"/>
      <c r="E5406" s="3"/>
      <c r="G5406" s="13"/>
      <c r="H5406" s="13"/>
      <c r="I5406" s="13"/>
      <c r="J5406" s="46"/>
    </row>
    <row r="5407" spans="1:10" x14ac:dyDescent="0.25">
      <c r="A5407" s="7" t="str">
        <f>IF(C5406="","",IFERROR(IF(VLOOKUP(C5406,'Program Mapping'!B:B,1,FALSE)=C5406,"OK","Fix"),"Fix"))</f>
        <v/>
      </c>
      <c r="C5407" s="32"/>
      <c r="D5407" s="3"/>
      <c r="E5407" s="3"/>
      <c r="G5407" s="13"/>
      <c r="H5407" s="13"/>
      <c r="I5407" s="13"/>
      <c r="J5407" s="46"/>
    </row>
    <row r="5408" spans="1:10" x14ac:dyDescent="0.25">
      <c r="A5408" s="7" t="str">
        <f>IF(C5407="","",IFERROR(IF(VLOOKUP(C5407,'Program Mapping'!B:B,1,FALSE)=C5407,"OK","Fix"),"Fix"))</f>
        <v/>
      </c>
      <c r="C5408" s="32"/>
      <c r="D5408" s="3"/>
      <c r="E5408" s="3"/>
      <c r="G5408" s="13"/>
      <c r="H5408" s="13"/>
      <c r="I5408" s="13"/>
      <c r="J5408" s="46"/>
    </row>
    <row r="5409" spans="1:10" x14ac:dyDescent="0.25">
      <c r="A5409" s="7" t="str">
        <f>IF(C5408="","",IFERROR(IF(VLOOKUP(C5408,'Program Mapping'!B:B,1,FALSE)=C5408,"OK","Fix"),"Fix"))</f>
        <v/>
      </c>
      <c r="C5409" s="32"/>
      <c r="D5409" s="3"/>
      <c r="E5409" s="3"/>
      <c r="G5409" s="13"/>
      <c r="H5409" s="13"/>
      <c r="I5409" s="13"/>
      <c r="J5409" s="46"/>
    </row>
    <row r="5410" spans="1:10" x14ac:dyDescent="0.25">
      <c r="A5410" s="7" t="str">
        <f>IF(C5409="","",IFERROR(IF(VLOOKUP(C5409,'Program Mapping'!B:B,1,FALSE)=C5409,"OK","Fix"),"Fix"))</f>
        <v/>
      </c>
      <c r="C5410" s="32"/>
      <c r="D5410" s="3"/>
      <c r="E5410" s="3"/>
      <c r="G5410" s="13"/>
      <c r="H5410" s="13"/>
      <c r="I5410" s="13"/>
      <c r="J5410" s="46"/>
    </row>
    <row r="5411" spans="1:10" x14ac:dyDescent="0.25">
      <c r="A5411" s="7" t="str">
        <f>IF(C5410="","",IFERROR(IF(VLOOKUP(C5410,'Program Mapping'!B:B,1,FALSE)=C5410,"OK","Fix"),"Fix"))</f>
        <v/>
      </c>
      <c r="C5411" s="32"/>
      <c r="D5411" s="3"/>
      <c r="E5411" s="3"/>
      <c r="G5411" s="13"/>
      <c r="H5411" s="13"/>
      <c r="I5411" s="13"/>
      <c r="J5411" s="46"/>
    </row>
    <row r="5412" spans="1:10" x14ac:dyDescent="0.25">
      <c r="A5412" s="7" t="str">
        <f>IF(C5411="","",IFERROR(IF(VLOOKUP(C5411,'Program Mapping'!B:B,1,FALSE)=C5411,"OK","Fix"),"Fix"))</f>
        <v/>
      </c>
      <c r="C5412" s="32"/>
      <c r="D5412" s="3"/>
      <c r="E5412" s="3"/>
      <c r="G5412" s="13"/>
      <c r="H5412" s="13"/>
      <c r="I5412" s="13"/>
      <c r="J5412" s="46"/>
    </row>
    <row r="5413" spans="1:10" x14ac:dyDescent="0.25">
      <c r="A5413" s="7" t="str">
        <f>IF(C5412="","",IFERROR(IF(VLOOKUP(C5412,'Program Mapping'!B:B,1,FALSE)=C5412,"OK","Fix"),"Fix"))</f>
        <v/>
      </c>
      <c r="C5413" s="32"/>
      <c r="D5413" s="3"/>
      <c r="E5413" s="3"/>
      <c r="G5413" s="13"/>
      <c r="H5413" s="13"/>
      <c r="I5413" s="13"/>
      <c r="J5413" s="46"/>
    </row>
    <row r="5414" spans="1:10" x14ac:dyDescent="0.25">
      <c r="A5414" s="7" t="str">
        <f>IF(C5413="","",IFERROR(IF(VLOOKUP(C5413,'Program Mapping'!B:B,1,FALSE)=C5413,"OK","Fix"),"Fix"))</f>
        <v/>
      </c>
      <c r="C5414" s="32"/>
      <c r="D5414" s="3"/>
      <c r="E5414" s="3"/>
      <c r="G5414" s="13"/>
      <c r="H5414" s="13"/>
      <c r="I5414" s="13"/>
      <c r="J5414" s="46"/>
    </row>
    <row r="5415" spans="1:10" x14ac:dyDescent="0.25">
      <c r="A5415" s="7" t="str">
        <f>IF(C5414="","",IFERROR(IF(VLOOKUP(C5414,'Program Mapping'!B:B,1,FALSE)=C5414,"OK","Fix"),"Fix"))</f>
        <v/>
      </c>
      <c r="C5415" s="32"/>
      <c r="D5415" s="3"/>
      <c r="E5415" s="3"/>
      <c r="G5415" s="13"/>
      <c r="H5415" s="13"/>
      <c r="I5415" s="13"/>
      <c r="J5415" s="46"/>
    </row>
    <row r="5416" spans="1:10" x14ac:dyDescent="0.25">
      <c r="A5416" s="7" t="str">
        <f>IF(C5415="","",IFERROR(IF(VLOOKUP(C5415,'Program Mapping'!B:B,1,FALSE)=C5415,"OK","Fix"),"Fix"))</f>
        <v/>
      </c>
      <c r="C5416" s="32"/>
      <c r="D5416" s="3"/>
      <c r="E5416" s="3"/>
      <c r="G5416" s="13"/>
      <c r="H5416" s="13"/>
      <c r="I5416" s="13"/>
      <c r="J5416" s="46"/>
    </row>
    <row r="5417" spans="1:10" x14ac:dyDescent="0.25">
      <c r="A5417" s="7" t="str">
        <f>IF(C5416="","",IFERROR(IF(VLOOKUP(C5416,'Program Mapping'!B:B,1,FALSE)=C5416,"OK","Fix"),"Fix"))</f>
        <v/>
      </c>
      <c r="C5417" s="32"/>
      <c r="D5417" s="3"/>
      <c r="E5417" s="3"/>
      <c r="G5417" s="13"/>
      <c r="H5417" s="13"/>
      <c r="I5417" s="13"/>
      <c r="J5417" s="46"/>
    </row>
    <row r="5418" spans="1:10" x14ac:dyDescent="0.25">
      <c r="A5418" s="7" t="str">
        <f>IF(C5417="","",IFERROR(IF(VLOOKUP(C5417,'Program Mapping'!B:B,1,FALSE)=C5417,"OK","Fix"),"Fix"))</f>
        <v/>
      </c>
      <c r="C5418" s="32"/>
      <c r="D5418" s="3"/>
      <c r="E5418" s="3"/>
      <c r="G5418" s="13"/>
      <c r="H5418" s="13"/>
      <c r="I5418" s="13"/>
      <c r="J5418" s="46"/>
    </row>
    <row r="5419" spans="1:10" x14ac:dyDescent="0.25">
      <c r="A5419" s="7" t="str">
        <f>IF(C5418="","",IFERROR(IF(VLOOKUP(C5418,'Program Mapping'!B:B,1,FALSE)=C5418,"OK","Fix"),"Fix"))</f>
        <v/>
      </c>
      <c r="C5419" s="32"/>
      <c r="D5419" s="3"/>
      <c r="E5419" s="3"/>
      <c r="G5419" s="13"/>
      <c r="H5419" s="13"/>
      <c r="I5419" s="13"/>
      <c r="J5419" s="46"/>
    </row>
    <row r="5420" spans="1:10" x14ac:dyDescent="0.25">
      <c r="A5420" s="7" t="str">
        <f>IF(C5419="","",IFERROR(IF(VLOOKUP(C5419,'Program Mapping'!B:B,1,FALSE)=C5419,"OK","Fix"),"Fix"))</f>
        <v/>
      </c>
      <c r="C5420" s="32"/>
      <c r="D5420" s="3"/>
      <c r="E5420" s="3"/>
      <c r="G5420" s="13"/>
      <c r="H5420" s="13"/>
      <c r="I5420" s="13"/>
      <c r="J5420" s="46"/>
    </row>
    <row r="5421" spans="1:10" x14ac:dyDescent="0.25">
      <c r="A5421" s="7" t="str">
        <f>IF(C5420="","",IFERROR(IF(VLOOKUP(C5420,'Program Mapping'!B:B,1,FALSE)=C5420,"OK","Fix"),"Fix"))</f>
        <v/>
      </c>
      <c r="C5421" s="32"/>
      <c r="D5421" s="3"/>
      <c r="E5421" s="3"/>
      <c r="G5421" s="13"/>
      <c r="H5421" s="13"/>
      <c r="I5421" s="13"/>
      <c r="J5421" s="46"/>
    </row>
    <row r="5422" spans="1:10" x14ac:dyDescent="0.25">
      <c r="A5422" s="7" t="str">
        <f>IF(C5421="","",IFERROR(IF(VLOOKUP(C5421,'Program Mapping'!B:B,1,FALSE)=C5421,"OK","Fix"),"Fix"))</f>
        <v/>
      </c>
      <c r="C5422" s="32"/>
      <c r="D5422" s="3"/>
      <c r="E5422" s="3"/>
      <c r="G5422" s="13"/>
      <c r="H5422" s="13"/>
      <c r="I5422" s="13"/>
      <c r="J5422" s="46"/>
    </row>
    <row r="5423" spans="1:10" x14ac:dyDescent="0.25">
      <c r="A5423" s="7" t="str">
        <f>IF(C5422="","",IFERROR(IF(VLOOKUP(C5422,'Program Mapping'!B:B,1,FALSE)=C5422,"OK","Fix"),"Fix"))</f>
        <v/>
      </c>
      <c r="C5423" s="32"/>
      <c r="D5423" s="3"/>
      <c r="E5423" s="3"/>
      <c r="G5423" s="13"/>
      <c r="H5423" s="13"/>
      <c r="I5423" s="13"/>
      <c r="J5423" s="46"/>
    </row>
    <row r="5424" spans="1:10" x14ac:dyDescent="0.25">
      <c r="A5424" s="7" t="str">
        <f>IF(C5423="","",IFERROR(IF(VLOOKUP(C5423,'Program Mapping'!B:B,1,FALSE)=C5423,"OK","Fix"),"Fix"))</f>
        <v/>
      </c>
      <c r="C5424" s="32"/>
      <c r="D5424" s="3"/>
      <c r="E5424" s="3"/>
      <c r="G5424" s="13"/>
      <c r="H5424" s="13"/>
      <c r="I5424" s="13"/>
      <c r="J5424" s="46"/>
    </row>
    <row r="5425" spans="1:10" x14ac:dyDescent="0.25">
      <c r="A5425" s="7" t="str">
        <f>IF(C5424="","",IFERROR(IF(VLOOKUP(C5424,'Program Mapping'!B:B,1,FALSE)=C5424,"OK","Fix"),"Fix"))</f>
        <v/>
      </c>
      <c r="C5425" s="32"/>
      <c r="D5425" s="3"/>
      <c r="E5425" s="3"/>
      <c r="G5425" s="13"/>
      <c r="H5425" s="13"/>
      <c r="I5425" s="13"/>
      <c r="J5425" s="46"/>
    </row>
    <row r="5426" spans="1:10" x14ac:dyDescent="0.25">
      <c r="A5426" s="7" t="str">
        <f>IF(C5425="","",IFERROR(IF(VLOOKUP(C5425,'Program Mapping'!B:B,1,FALSE)=C5425,"OK","Fix"),"Fix"))</f>
        <v/>
      </c>
      <c r="C5426" s="32"/>
      <c r="D5426" s="3"/>
      <c r="E5426" s="3"/>
      <c r="G5426" s="13"/>
      <c r="H5426" s="13"/>
      <c r="I5426" s="13"/>
      <c r="J5426" s="46"/>
    </row>
    <row r="5427" spans="1:10" x14ac:dyDescent="0.25">
      <c r="A5427" s="7" t="str">
        <f>IF(C5426="","",IFERROR(IF(VLOOKUP(C5426,'Program Mapping'!B:B,1,FALSE)=C5426,"OK","Fix"),"Fix"))</f>
        <v/>
      </c>
      <c r="C5427" s="32"/>
      <c r="D5427" s="3"/>
      <c r="E5427" s="3"/>
      <c r="G5427" s="13"/>
      <c r="H5427" s="13"/>
      <c r="I5427" s="13"/>
      <c r="J5427" s="46"/>
    </row>
    <row r="5428" spans="1:10" x14ac:dyDescent="0.25">
      <c r="A5428" s="7" t="str">
        <f>IF(C5427="","",IFERROR(IF(VLOOKUP(C5427,'Program Mapping'!B:B,1,FALSE)=C5427,"OK","Fix"),"Fix"))</f>
        <v/>
      </c>
      <c r="C5428" s="32"/>
      <c r="D5428" s="3"/>
      <c r="E5428" s="3"/>
      <c r="G5428" s="13"/>
      <c r="H5428" s="13"/>
      <c r="I5428" s="13"/>
      <c r="J5428" s="46"/>
    </row>
    <row r="5429" spans="1:10" x14ac:dyDescent="0.25">
      <c r="A5429" s="7" t="str">
        <f>IF(C5428="","",IFERROR(IF(VLOOKUP(C5428,'Program Mapping'!B:B,1,FALSE)=C5428,"OK","Fix"),"Fix"))</f>
        <v/>
      </c>
      <c r="C5429" s="32"/>
      <c r="D5429" s="3"/>
      <c r="E5429" s="3"/>
      <c r="G5429" s="13"/>
      <c r="H5429" s="13"/>
      <c r="I5429" s="13"/>
      <c r="J5429" s="46"/>
    </row>
    <row r="5430" spans="1:10" x14ac:dyDescent="0.25">
      <c r="A5430" s="7" t="str">
        <f>IF(C5429="","",IFERROR(IF(VLOOKUP(C5429,'Program Mapping'!B:B,1,FALSE)=C5429,"OK","Fix"),"Fix"))</f>
        <v/>
      </c>
      <c r="C5430" s="32"/>
      <c r="D5430" s="3"/>
      <c r="E5430" s="3"/>
      <c r="G5430" s="13"/>
      <c r="H5430" s="13"/>
      <c r="I5430" s="13"/>
      <c r="J5430" s="46"/>
    </row>
    <row r="5431" spans="1:10" x14ac:dyDescent="0.25">
      <c r="A5431" s="7" t="str">
        <f>IF(C5430="","",IFERROR(IF(VLOOKUP(C5430,'Program Mapping'!B:B,1,FALSE)=C5430,"OK","Fix"),"Fix"))</f>
        <v/>
      </c>
      <c r="C5431" s="32"/>
      <c r="D5431" s="3"/>
      <c r="E5431" s="3"/>
      <c r="G5431" s="13"/>
      <c r="H5431" s="13"/>
      <c r="I5431" s="13"/>
      <c r="J5431" s="46"/>
    </row>
    <row r="5432" spans="1:10" x14ac:dyDescent="0.25">
      <c r="A5432" s="7" t="str">
        <f>IF(C5431="","",IFERROR(IF(VLOOKUP(C5431,'Program Mapping'!B:B,1,FALSE)=C5431,"OK","Fix"),"Fix"))</f>
        <v/>
      </c>
      <c r="C5432" s="32"/>
      <c r="D5432" s="3"/>
      <c r="E5432" s="3"/>
      <c r="G5432" s="13"/>
      <c r="H5432" s="13"/>
      <c r="I5432" s="13"/>
      <c r="J5432" s="46"/>
    </row>
    <row r="5433" spans="1:10" x14ac:dyDescent="0.25">
      <c r="A5433" s="7" t="str">
        <f>IF(C5432="","",IFERROR(IF(VLOOKUP(C5432,'Program Mapping'!B:B,1,FALSE)=C5432,"OK","Fix"),"Fix"))</f>
        <v/>
      </c>
      <c r="C5433" s="32"/>
      <c r="D5433" s="3"/>
      <c r="E5433" s="3"/>
      <c r="G5433" s="13"/>
      <c r="H5433" s="13"/>
      <c r="I5433" s="13"/>
      <c r="J5433" s="46"/>
    </row>
    <row r="5434" spans="1:10" x14ac:dyDescent="0.25">
      <c r="A5434" s="7" t="str">
        <f>IF(C5433="","",IFERROR(IF(VLOOKUP(C5433,'Program Mapping'!B:B,1,FALSE)=C5433,"OK","Fix"),"Fix"))</f>
        <v/>
      </c>
      <c r="C5434" s="32"/>
      <c r="D5434" s="3"/>
      <c r="E5434" s="3"/>
      <c r="G5434" s="13"/>
      <c r="H5434" s="13"/>
      <c r="I5434" s="13"/>
      <c r="J5434" s="46"/>
    </row>
    <row r="5435" spans="1:10" x14ac:dyDescent="0.25">
      <c r="A5435" s="7" t="str">
        <f>IF(C5434="","",IFERROR(IF(VLOOKUP(C5434,'Program Mapping'!B:B,1,FALSE)=C5434,"OK","Fix"),"Fix"))</f>
        <v/>
      </c>
      <c r="C5435" s="32"/>
      <c r="D5435" s="3"/>
      <c r="E5435" s="3"/>
      <c r="G5435" s="13"/>
      <c r="H5435" s="13"/>
      <c r="I5435" s="13"/>
      <c r="J5435" s="46"/>
    </row>
    <row r="5436" spans="1:10" x14ac:dyDescent="0.25">
      <c r="A5436" s="7" t="str">
        <f>IF(C5435="","",IFERROR(IF(VLOOKUP(C5435,'Program Mapping'!B:B,1,FALSE)=C5435,"OK","Fix"),"Fix"))</f>
        <v/>
      </c>
      <c r="C5436" s="32"/>
      <c r="D5436" s="3"/>
      <c r="E5436" s="3"/>
      <c r="G5436" s="13"/>
      <c r="H5436" s="13"/>
      <c r="I5436" s="13"/>
      <c r="J5436" s="46"/>
    </row>
    <row r="5437" spans="1:10" x14ac:dyDescent="0.25">
      <c r="A5437" s="7" t="str">
        <f>IF(C5436="","",IFERROR(IF(VLOOKUP(C5436,'Program Mapping'!B:B,1,FALSE)=C5436,"OK","Fix"),"Fix"))</f>
        <v/>
      </c>
      <c r="C5437" s="32"/>
      <c r="D5437" s="3"/>
      <c r="E5437" s="3"/>
      <c r="G5437" s="13"/>
      <c r="H5437" s="13"/>
      <c r="I5437" s="13"/>
      <c r="J5437" s="46"/>
    </row>
    <row r="5438" spans="1:10" x14ac:dyDescent="0.25">
      <c r="A5438" s="7" t="str">
        <f>IF(C5437="","",IFERROR(IF(VLOOKUP(C5437,'Program Mapping'!B:B,1,FALSE)=C5437,"OK","Fix"),"Fix"))</f>
        <v/>
      </c>
      <c r="C5438" s="32"/>
      <c r="D5438" s="3"/>
      <c r="E5438" s="3"/>
      <c r="G5438" s="13"/>
      <c r="H5438" s="13"/>
      <c r="I5438" s="13"/>
      <c r="J5438" s="46"/>
    </row>
    <row r="5439" spans="1:10" x14ac:dyDescent="0.25">
      <c r="A5439" s="7" t="str">
        <f>IF(C5438="","",IFERROR(IF(VLOOKUP(C5438,'Program Mapping'!B:B,1,FALSE)=C5438,"OK","Fix"),"Fix"))</f>
        <v/>
      </c>
      <c r="C5439" s="32"/>
      <c r="D5439" s="3"/>
      <c r="E5439" s="3"/>
      <c r="G5439" s="13"/>
      <c r="H5439" s="13"/>
      <c r="I5439" s="13"/>
      <c r="J5439" s="46"/>
    </row>
    <row r="5440" spans="1:10" x14ac:dyDescent="0.25">
      <c r="A5440" s="7" t="str">
        <f>IF(C5439="","",IFERROR(IF(VLOOKUP(C5439,'Program Mapping'!B:B,1,FALSE)=C5439,"OK","Fix"),"Fix"))</f>
        <v/>
      </c>
      <c r="C5440" s="32"/>
      <c r="D5440" s="3"/>
      <c r="E5440" s="3"/>
      <c r="G5440" s="13"/>
      <c r="H5440" s="13"/>
      <c r="I5440" s="13"/>
      <c r="J5440" s="46"/>
    </row>
    <row r="5441" spans="1:10" x14ac:dyDescent="0.25">
      <c r="A5441" s="7" t="str">
        <f>IF(C5440="","",IFERROR(IF(VLOOKUP(C5440,'Program Mapping'!B:B,1,FALSE)=C5440,"OK","Fix"),"Fix"))</f>
        <v/>
      </c>
      <c r="C5441" s="32"/>
      <c r="D5441" s="3"/>
      <c r="E5441" s="3"/>
      <c r="G5441" s="13"/>
      <c r="H5441" s="13"/>
      <c r="I5441" s="13"/>
      <c r="J5441" s="46"/>
    </row>
    <row r="5442" spans="1:10" x14ac:dyDescent="0.25">
      <c r="A5442" s="7" t="str">
        <f>IF(C5441="","",IFERROR(IF(VLOOKUP(C5441,'Program Mapping'!B:B,1,FALSE)=C5441,"OK","Fix"),"Fix"))</f>
        <v/>
      </c>
      <c r="C5442" s="32"/>
      <c r="D5442" s="3"/>
      <c r="E5442" s="3"/>
      <c r="G5442" s="13"/>
      <c r="H5442" s="13"/>
      <c r="I5442" s="13"/>
      <c r="J5442" s="46"/>
    </row>
    <row r="5443" spans="1:10" x14ac:dyDescent="0.25">
      <c r="A5443" s="7" t="str">
        <f>IF(C5442="","",IFERROR(IF(VLOOKUP(C5442,'Program Mapping'!B:B,1,FALSE)=C5442,"OK","Fix"),"Fix"))</f>
        <v/>
      </c>
      <c r="C5443" s="32"/>
      <c r="D5443" s="3"/>
      <c r="E5443" s="3"/>
      <c r="G5443" s="13"/>
      <c r="H5443" s="13"/>
      <c r="I5443" s="13"/>
      <c r="J5443" s="46"/>
    </row>
    <row r="5444" spans="1:10" x14ac:dyDescent="0.25">
      <c r="A5444" s="7" t="str">
        <f>IF(C5443="","",IFERROR(IF(VLOOKUP(C5443,'Program Mapping'!B:B,1,FALSE)=C5443,"OK","Fix"),"Fix"))</f>
        <v/>
      </c>
      <c r="C5444" s="32"/>
      <c r="D5444" s="3"/>
      <c r="E5444" s="3"/>
      <c r="G5444" s="13"/>
      <c r="H5444" s="13"/>
      <c r="I5444" s="13"/>
      <c r="J5444" s="46"/>
    </row>
    <row r="5445" spans="1:10" x14ac:dyDescent="0.25">
      <c r="A5445" s="7" t="str">
        <f>IF(C5444="","",IFERROR(IF(VLOOKUP(C5444,'Program Mapping'!B:B,1,FALSE)=C5444,"OK","Fix"),"Fix"))</f>
        <v/>
      </c>
      <c r="C5445" s="32"/>
      <c r="D5445" s="3"/>
      <c r="E5445" s="3"/>
      <c r="G5445" s="13"/>
      <c r="H5445" s="13"/>
      <c r="I5445" s="13"/>
      <c r="J5445" s="46"/>
    </row>
    <row r="5446" spans="1:10" x14ac:dyDescent="0.25">
      <c r="A5446" s="7" t="str">
        <f>IF(C5445="","",IFERROR(IF(VLOOKUP(C5445,'Program Mapping'!B:B,1,FALSE)=C5445,"OK","Fix"),"Fix"))</f>
        <v/>
      </c>
      <c r="C5446" s="32"/>
      <c r="D5446" s="3"/>
      <c r="E5446" s="3"/>
      <c r="G5446" s="13"/>
      <c r="H5446" s="13"/>
      <c r="I5446" s="13"/>
      <c r="J5446" s="46"/>
    </row>
    <row r="5447" spans="1:10" x14ac:dyDescent="0.25">
      <c r="A5447" s="7" t="str">
        <f>IF(C5446="","",IFERROR(IF(VLOOKUP(C5446,'Program Mapping'!B:B,1,FALSE)=C5446,"OK","Fix"),"Fix"))</f>
        <v/>
      </c>
      <c r="C5447" s="32"/>
      <c r="D5447" s="3"/>
      <c r="E5447" s="3"/>
      <c r="G5447" s="13"/>
      <c r="H5447" s="13"/>
      <c r="I5447" s="13"/>
      <c r="J5447" s="46"/>
    </row>
    <row r="5448" spans="1:10" x14ac:dyDescent="0.25">
      <c r="A5448" s="7" t="str">
        <f>IF(C5447="","",IFERROR(IF(VLOOKUP(C5447,'Program Mapping'!B:B,1,FALSE)=C5447,"OK","Fix"),"Fix"))</f>
        <v/>
      </c>
      <c r="C5448" s="32"/>
      <c r="D5448" s="3"/>
      <c r="E5448" s="3"/>
      <c r="G5448" s="13"/>
      <c r="H5448" s="13"/>
      <c r="I5448" s="13"/>
      <c r="J5448" s="46"/>
    </row>
    <row r="5449" spans="1:10" x14ac:dyDescent="0.25">
      <c r="A5449" s="7" t="str">
        <f>IF(C5448="","",IFERROR(IF(VLOOKUP(C5448,'Program Mapping'!B:B,1,FALSE)=C5448,"OK","Fix"),"Fix"))</f>
        <v/>
      </c>
      <c r="C5449" s="32"/>
      <c r="D5449" s="3"/>
      <c r="E5449" s="3"/>
      <c r="G5449" s="13"/>
      <c r="H5449" s="13"/>
      <c r="I5449" s="13"/>
      <c r="J5449" s="46"/>
    </row>
    <row r="5450" spans="1:10" x14ac:dyDescent="0.25">
      <c r="A5450" s="7" t="str">
        <f>IF(C5449="","",IFERROR(IF(VLOOKUP(C5449,'Program Mapping'!B:B,1,FALSE)=C5449,"OK","Fix"),"Fix"))</f>
        <v/>
      </c>
      <c r="C5450" s="32"/>
      <c r="D5450" s="3"/>
      <c r="E5450" s="3"/>
      <c r="G5450" s="13"/>
      <c r="H5450" s="13"/>
      <c r="I5450" s="13"/>
      <c r="J5450" s="46"/>
    </row>
    <row r="5451" spans="1:10" x14ac:dyDescent="0.25">
      <c r="A5451" s="7" t="str">
        <f>IF(C5450="","",IFERROR(IF(VLOOKUP(C5450,'Program Mapping'!B:B,1,FALSE)=C5450,"OK","Fix"),"Fix"))</f>
        <v/>
      </c>
      <c r="C5451" s="32"/>
      <c r="D5451" s="3"/>
      <c r="E5451" s="3"/>
      <c r="G5451" s="13"/>
      <c r="H5451" s="13"/>
      <c r="I5451" s="13"/>
      <c r="J5451" s="46"/>
    </row>
    <row r="5452" spans="1:10" x14ac:dyDescent="0.25">
      <c r="A5452" s="7" t="str">
        <f>IF(C5451="","",IFERROR(IF(VLOOKUP(C5451,'Program Mapping'!B:B,1,FALSE)=C5451,"OK","Fix"),"Fix"))</f>
        <v/>
      </c>
      <c r="C5452" s="32"/>
      <c r="D5452" s="3"/>
      <c r="E5452" s="3"/>
      <c r="G5452" s="13"/>
      <c r="H5452" s="13"/>
      <c r="I5452" s="13"/>
      <c r="J5452" s="46"/>
    </row>
    <row r="5453" spans="1:10" x14ac:dyDescent="0.25">
      <c r="A5453" s="7" t="str">
        <f>IF(C5452="","",IFERROR(IF(VLOOKUP(C5452,'Program Mapping'!B:B,1,FALSE)=C5452,"OK","Fix"),"Fix"))</f>
        <v/>
      </c>
      <c r="C5453" s="32"/>
      <c r="D5453" s="3"/>
      <c r="E5453" s="3"/>
      <c r="G5453" s="13"/>
      <c r="H5453" s="13"/>
      <c r="I5453" s="13"/>
      <c r="J5453" s="46"/>
    </row>
    <row r="5454" spans="1:10" x14ac:dyDescent="0.25">
      <c r="A5454" s="7" t="str">
        <f>IF(C5453="","",IFERROR(IF(VLOOKUP(C5453,'Program Mapping'!B:B,1,FALSE)=C5453,"OK","Fix"),"Fix"))</f>
        <v/>
      </c>
      <c r="C5454" s="32"/>
      <c r="D5454" s="3"/>
      <c r="E5454" s="3"/>
      <c r="G5454" s="13"/>
      <c r="H5454" s="13"/>
      <c r="I5454" s="13"/>
      <c r="J5454" s="46"/>
    </row>
    <row r="5455" spans="1:10" x14ac:dyDescent="0.25">
      <c r="A5455" s="7" t="str">
        <f>IF(C5454="","",IFERROR(IF(VLOOKUP(C5454,'Program Mapping'!B:B,1,FALSE)=C5454,"OK","Fix"),"Fix"))</f>
        <v/>
      </c>
      <c r="C5455" s="32"/>
      <c r="D5455" s="3"/>
      <c r="E5455" s="3"/>
      <c r="G5455" s="13"/>
      <c r="H5455" s="13"/>
      <c r="I5455" s="13"/>
      <c r="J5455" s="46"/>
    </row>
    <row r="5456" spans="1:10" x14ac:dyDescent="0.25">
      <c r="A5456" s="7" t="str">
        <f>IF(C5455="","",IFERROR(IF(VLOOKUP(C5455,'Program Mapping'!B:B,1,FALSE)=C5455,"OK","Fix"),"Fix"))</f>
        <v/>
      </c>
      <c r="C5456" s="32"/>
      <c r="D5456" s="3"/>
      <c r="E5456" s="3"/>
      <c r="G5456" s="13"/>
      <c r="H5456" s="13"/>
      <c r="I5456" s="13"/>
      <c r="J5456" s="46"/>
    </row>
    <row r="5457" spans="1:10" x14ac:dyDescent="0.25">
      <c r="A5457" s="7" t="str">
        <f>IF(C5456="","",IFERROR(IF(VLOOKUP(C5456,'Program Mapping'!B:B,1,FALSE)=C5456,"OK","Fix"),"Fix"))</f>
        <v/>
      </c>
      <c r="C5457" s="32"/>
      <c r="D5457" s="3"/>
      <c r="E5457" s="3"/>
      <c r="G5457" s="13"/>
      <c r="H5457" s="13"/>
      <c r="I5457" s="13"/>
      <c r="J5457" s="46"/>
    </row>
    <row r="5458" spans="1:10" x14ac:dyDescent="0.25">
      <c r="A5458" s="7" t="str">
        <f>IF(C5457="","",IFERROR(IF(VLOOKUP(C5457,'Program Mapping'!B:B,1,FALSE)=C5457,"OK","Fix"),"Fix"))</f>
        <v/>
      </c>
      <c r="C5458" s="32"/>
      <c r="D5458" s="3"/>
      <c r="E5458" s="3"/>
      <c r="G5458" s="13"/>
      <c r="H5458" s="13"/>
      <c r="I5458" s="13"/>
      <c r="J5458" s="46"/>
    </row>
    <row r="5459" spans="1:10" x14ac:dyDescent="0.25">
      <c r="A5459" s="7" t="str">
        <f>IF(C5458="","",IFERROR(IF(VLOOKUP(C5458,'Program Mapping'!B:B,1,FALSE)=C5458,"OK","Fix"),"Fix"))</f>
        <v/>
      </c>
      <c r="C5459" s="32"/>
      <c r="D5459" s="3"/>
      <c r="E5459" s="3"/>
      <c r="G5459" s="13"/>
      <c r="H5459" s="13"/>
      <c r="I5459" s="13"/>
      <c r="J5459" s="46"/>
    </row>
    <row r="5460" spans="1:10" x14ac:dyDescent="0.25">
      <c r="A5460" s="7" t="str">
        <f>IF(C5459="","",IFERROR(IF(VLOOKUP(C5459,'Program Mapping'!B:B,1,FALSE)=C5459,"OK","Fix"),"Fix"))</f>
        <v/>
      </c>
      <c r="C5460" s="32"/>
      <c r="D5460" s="3"/>
      <c r="E5460" s="3"/>
      <c r="G5460" s="13"/>
      <c r="H5460" s="13"/>
      <c r="I5460" s="13"/>
      <c r="J5460" s="46"/>
    </row>
    <row r="5461" spans="1:10" x14ac:dyDescent="0.25">
      <c r="A5461" s="7" t="str">
        <f>IF(C5460="","",IFERROR(IF(VLOOKUP(C5460,'Program Mapping'!B:B,1,FALSE)=C5460,"OK","Fix"),"Fix"))</f>
        <v/>
      </c>
      <c r="C5461" s="32"/>
      <c r="D5461" s="3"/>
      <c r="E5461" s="3"/>
      <c r="G5461" s="13"/>
      <c r="H5461" s="13"/>
      <c r="I5461" s="13"/>
      <c r="J5461" s="46"/>
    </row>
    <row r="5462" spans="1:10" x14ac:dyDescent="0.25">
      <c r="A5462" s="7" t="str">
        <f>IF(C5461="","",IFERROR(IF(VLOOKUP(C5461,'Program Mapping'!B:B,1,FALSE)=C5461,"OK","Fix"),"Fix"))</f>
        <v/>
      </c>
      <c r="C5462" s="32"/>
      <c r="D5462" s="3"/>
      <c r="E5462" s="3"/>
      <c r="G5462" s="13"/>
      <c r="H5462" s="13"/>
      <c r="I5462" s="13"/>
      <c r="J5462" s="46"/>
    </row>
    <row r="5463" spans="1:10" x14ac:dyDescent="0.25">
      <c r="A5463" s="7" t="str">
        <f>IF(C5462="","",IFERROR(IF(VLOOKUP(C5462,'Program Mapping'!B:B,1,FALSE)=C5462,"OK","Fix"),"Fix"))</f>
        <v/>
      </c>
      <c r="C5463" s="32"/>
      <c r="D5463" s="3"/>
      <c r="E5463" s="3"/>
      <c r="G5463" s="13"/>
      <c r="H5463" s="13"/>
      <c r="I5463" s="13"/>
      <c r="J5463" s="46"/>
    </row>
    <row r="5464" spans="1:10" x14ac:dyDescent="0.25">
      <c r="A5464" s="7" t="str">
        <f>IF(C5463="","",IFERROR(IF(VLOOKUP(C5463,'Program Mapping'!B:B,1,FALSE)=C5463,"OK","Fix"),"Fix"))</f>
        <v/>
      </c>
      <c r="C5464" s="32"/>
      <c r="D5464" s="3"/>
      <c r="E5464" s="3"/>
      <c r="G5464" s="13"/>
      <c r="H5464" s="13"/>
      <c r="I5464" s="13"/>
      <c r="J5464" s="46"/>
    </row>
    <row r="5465" spans="1:10" x14ac:dyDescent="0.25">
      <c r="A5465" s="7" t="str">
        <f>IF(C5464="","",IFERROR(IF(VLOOKUP(C5464,'Program Mapping'!B:B,1,FALSE)=C5464,"OK","Fix"),"Fix"))</f>
        <v/>
      </c>
      <c r="C5465" s="32"/>
      <c r="D5465" s="3"/>
      <c r="E5465" s="3"/>
      <c r="G5465" s="13"/>
      <c r="H5465" s="13"/>
      <c r="I5465" s="13"/>
      <c r="J5465" s="46"/>
    </row>
    <row r="5466" spans="1:10" x14ac:dyDescent="0.25">
      <c r="A5466" s="7" t="str">
        <f>IF(C5465="","",IFERROR(IF(VLOOKUP(C5465,'Program Mapping'!B:B,1,FALSE)=C5465,"OK","Fix"),"Fix"))</f>
        <v/>
      </c>
      <c r="C5466" s="32"/>
      <c r="D5466" s="3"/>
      <c r="E5466" s="3"/>
      <c r="G5466" s="13"/>
      <c r="H5466" s="13"/>
      <c r="I5466" s="13"/>
      <c r="J5466" s="46"/>
    </row>
    <row r="5467" spans="1:10" x14ac:dyDescent="0.25">
      <c r="A5467" s="7" t="str">
        <f>IF(C5466="","",IFERROR(IF(VLOOKUP(C5466,'Program Mapping'!B:B,1,FALSE)=C5466,"OK","Fix"),"Fix"))</f>
        <v/>
      </c>
      <c r="C5467" s="32"/>
      <c r="D5467" s="3"/>
      <c r="E5467" s="3"/>
      <c r="G5467" s="13"/>
      <c r="H5467" s="13"/>
      <c r="I5467" s="13"/>
      <c r="J5467" s="46"/>
    </row>
    <row r="5468" spans="1:10" x14ac:dyDescent="0.25">
      <c r="A5468" s="7" t="str">
        <f>IF(C5467="","",IFERROR(IF(VLOOKUP(C5467,'Program Mapping'!B:B,1,FALSE)=C5467,"OK","Fix"),"Fix"))</f>
        <v/>
      </c>
      <c r="C5468" s="32"/>
      <c r="D5468" s="3"/>
      <c r="E5468" s="3"/>
      <c r="G5468" s="13"/>
      <c r="H5468" s="13"/>
      <c r="I5468" s="13"/>
      <c r="J5468" s="46"/>
    </row>
    <row r="5469" spans="1:10" x14ac:dyDescent="0.25">
      <c r="A5469" s="7" t="str">
        <f>IF(C5468="","",IFERROR(IF(VLOOKUP(C5468,'Program Mapping'!B:B,1,FALSE)=C5468,"OK","Fix"),"Fix"))</f>
        <v/>
      </c>
      <c r="C5469" s="32"/>
      <c r="D5469" s="3"/>
      <c r="E5469" s="3"/>
      <c r="G5469" s="13"/>
      <c r="H5469" s="13"/>
      <c r="I5469" s="13"/>
      <c r="J5469" s="46"/>
    </row>
    <row r="5470" spans="1:10" x14ac:dyDescent="0.25">
      <c r="A5470" s="7" t="str">
        <f>IF(C5469="","",IFERROR(IF(VLOOKUP(C5469,'Program Mapping'!B:B,1,FALSE)=C5469,"OK","Fix"),"Fix"))</f>
        <v/>
      </c>
      <c r="C5470" s="32"/>
      <c r="D5470" s="3"/>
      <c r="E5470" s="3"/>
      <c r="G5470" s="13"/>
      <c r="H5470" s="13"/>
      <c r="I5470" s="13"/>
      <c r="J5470" s="46"/>
    </row>
    <row r="5471" spans="1:10" x14ac:dyDescent="0.25">
      <c r="A5471" s="7" t="str">
        <f>IF(C5470="","",IFERROR(IF(VLOOKUP(C5470,'Program Mapping'!B:B,1,FALSE)=C5470,"OK","Fix"),"Fix"))</f>
        <v/>
      </c>
      <c r="C5471" s="32"/>
      <c r="D5471" s="3"/>
      <c r="E5471" s="3"/>
      <c r="G5471" s="13"/>
      <c r="H5471" s="13"/>
      <c r="I5471" s="13"/>
      <c r="J5471" s="46"/>
    </row>
    <row r="5472" spans="1:10" x14ac:dyDescent="0.25">
      <c r="A5472" s="7" t="str">
        <f>IF(C5471="","",IFERROR(IF(VLOOKUP(C5471,'Program Mapping'!B:B,1,FALSE)=C5471,"OK","Fix"),"Fix"))</f>
        <v/>
      </c>
      <c r="C5472" s="32"/>
      <c r="D5472" s="3"/>
      <c r="E5472" s="3"/>
      <c r="G5472" s="13"/>
      <c r="H5472" s="13"/>
      <c r="I5472" s="13"/>
      <c r="J5472" s="46"/>
    </row>
    <row r="5473" spans="1:10" x14ac:dyDescent="0.25">
      <c r="A5473" s="7" t="str">
        <f>IF(C5472="","",IFERROR(IF(VLOOKUP(C5472,'Program Mapping'!B:B,1,FALSE)=C5472,"OK","Fix"),"Fix"))</f>
        <v/>
      </c>
      <c r="C5473" s="32"/>
      <c r="D5473" s="3"/>
      <c r="E5473" s="3"/>
      <c r="G5473" s="13"/>
      <c r="H5473" s="13"/>
      <c r="I5473" s="13"/>
      <c r="J5473" s="46"/>
    </row>
    <row r="5474" spans="1:10" x14ac:dyDescent="0.25">
      <c r="A5474" s="7" t="str">
        <f>IF(C5473="","",IFERROR(IF(VLOOKUP(C5473,'Program Mapping'!B:B,1,FALSE)=C5473,"OK","Fix"),"Fix"))</f>
        <v/>
      </c>
      <c r="C5474" s="32"/>
      <c r="D5474" s="3"/>
      <c r="E5474" s="3"/>
      <c r="G5474" s="13"/>
      <c r="H5474" s="13"/>
      <c r="I5474" s="13"/>
      <c r="J5474" s="46"/>
    </row>
    <row r="5475" spans="1:10" x14ac:dyDescent="0.25">
      <c r="A5475" s="7" t="str">
        <f>IF(C5474="","",IFERROR(IF(VLOOKUP(C5474,'Program Mapping'!B:B,1,FALSE)=C5474,"OK","Fix"),"Fix"))</f>
        <v/>
      </c>
      <c r="C5475" s="32"/>
      <c r="D5475" s="3"/>
      <c r="E5475" s="3"/>
      <c r="G5475" s="13"/>
      <c r="H5475" s="13"/>
      <c r="I5475" s="13"/>
      <c r="J5475" s="46"/>
    </row>
    <row r="5476" spans="1:10" x14ac:dyDescent="0.25">
      <c r="A5476" s="7" t="str">
        <f>IF(C5475="","",IFERROR(IF(VLOOKUP(C5475,'Program Mapping'!B:B,1,FALSE)=C5475,"OK","Fix"),"Fix"))</f>
        <v/>
      </c>
      <c r="C5476" s="32"/>
      <c r="D5476" s="3"/>
      <c r="E5476" s="3"/>
      <c r="G5476" s="13"/>
      <c r="H5476" s="13"/>
      <c r="I5476" s="13"/>
      <c r="J5476" s="46"/>
    </row>
    <row r="5477" spans="1:10" x14ac:dyDescent="0.25">
      <c r="A5477" s="7" t="str">
        <f>IF(C5476="","",IFERROR(IF(VLOOKUP(C5476,'Program Mapping'!B:B,1,FALSE)=C5476,"OK","Fix"),"Fix"))</f>
        <v/>
      </c>
      <c r="C5477" s="32"/>
      <c r="D5477" s="3"/>
      <c r="E5477" s="3"/>
      <c r="G5477" s="13"/>
      <c r="H5477" s="13"/>
      <c r="I5477" s="13"/>
      <c r="J5477" s="46"/>
    </row>
    <row r="5478" spans="1:10" x14ac:dyDescent="0.25">
      <c r="A5478" s="7" t="str">
        <f>IF(C5477="","",IFERROR(IF(VLOOKUP(C5477,'Program Mapping'!B:B,1,FALSE)=C5477,"OK","Fix"),"Fix"))</f>
        <v/>
      </c>
      <c r="C5478" s="32"/>
      <c r="D5478" s="3"/>
      <c r="E5478" s="3"/>
      <c r="G5478" s="13"/>
      <c r="H5478" s="13"/>
      <c r="I5478" s="13"/>
      <c r="J5478" s="46"/>
    </row>
    <row r="5479" spans="1:10" x14ac:dyDescent="0.25">
      <c r="A5479" s="7" t="str">
        <f>IF(C5478="","",IFERROR(IF(VLOOKUP(C5478,'Program Mapping'!B:B,1,FALSE)=C5478,"OK","Fix"),"Fix"))</f>
        <v/>
      </c>
      <c r="C5479" s="32"/>
      <c r="D5479" s="3"/>
      <c r="E5479" s="3"/>
      <c r="G5479" s="13"/>
      <c r="H5479" s="13"/>
      <c r="I5479" s="13"/>
      <c r="J5479" s="46"/>
    </row>
    <row r="5480" spans="1:10" x14ac:dyDescent="0.25">
      <c r="A5480" s="7" t="str">
        <f>IF(C5479="","",IFERROR(IF(VLOOKUP(C5479,'Program Mapping'!B:B,1,FALSE)=C5479,"OK","Fix"),"Fix"))</f>
        <v/>
      </c>
      <c r="C5480" s="32"/>
      <c r="D5480" s="3"/>
      <c r="E5480" s="3"/>
      <c r="G5480" s="13"/>
      <c r="H5480" s="13"/>
      <c r="I5480" s="13"/>
      <c r="J5480" s="46"/>
    </row>
    <row r="5481" spans="1:10" x14ac:dyDescent="0.25">
      <c r="A5481" s="7" t="str">
        <f>IF(C5480="","",IFERROR(IF(VLOOKUP(C5480,'Program Mapping'!B:B,1,FALSE)=C5480,"OK","Fix"),"Fix"))</f>
        <v/>
      </c>
      <c r="C5481" s="32"/>
      <c r="D5481" s="3"/>
      <c r="E5481" s="3"/>
      <c r="G5481" s="13"/>
      <c r="H5481" s="13"/>
      <c r="I5481" s="13"/>
      <c r="J5481" s="46"/>
    </row>
    <row r="5482" spans="1:10" x14ac:dyDescent="0.25">
      <c r="A5482" s="7" t="str">
        <f>IF(C5481="","",IFERROR(IF(VLOOKUP(C5481,'Program Mapping'!B:B,1,FALSE)=C5481,"OK","Fix"),"Fix"))</f>
        <v/>
      </c>
      <c r="C5482" s="32"/>
      <c r="D5482" s="3"/>
      <c r="E5482" s="3"/>
      <c r="G5482" s="13"/>
      <c r="H5482" s="13"/>
      <c r="I5482" s="13"/>
      <c r="J5482" s="46"/>
    </row>
    <row r="5483" spans="1:10" x14ac:dyDescent="0.25">
      <c r="A5483" s="7" t="str">
        <f>IF(C5482="","",IFERROR(IF(VLOOKUP(C5482,'Program Mapping'!B:B,1,FALSE)=C5482,"OK","Fix"),"Fix"))</f>
        <v/>
      </c>
      <c r="C5483" s="32"/>
      <c r="D5483" s="3"/>
      <c r="E5483" s="3"/>
      <c r="G5483" s="13"/>
      <c r="H5483" s="13"/>
      <c r="I5483" s="13"/>
      <c r="J5483" s="46"/>
    </row>
    <row r="5484" spans="1:10" x14ac:dyDescent="0.25">
      <c r="A5484" s="7" t="str">
        <f>IF(C5483="","",IFERROR(IF(VLOOKUP(C5483,'Program Mapping'!B:B,1,FALSE)=C5483,"OK","Fix"),"Fix"))</f>
        <v/>
      </c>
      <c r="C5484" s="32"/>
      <c r="D5484" s="3"/>
      <c r="E5484" s="3"/>
      <c r="G5484" s="13"/>
      <c r="H5484" s="13"/>
      <c r="I5484" s="13"/>
      <c r="J5484" s="46"/>
    </row>
    <row r="5485" spans="1:10" x14ac:dyDescent="0.25">
      <c r="A5485" s="7" t="str">
        <f>IF(C5484="","",IFERROR(IF(VLOOKUP(C5484,'Program Mapping'!B:B,1,FALSE)=C5484,"OK","Fix"),"Fix"))</f>
        <v/>
      </c>
      <c r="C5485" s="32"/>
      <c r="D5485" s="3"/>
      <c r="E5485" s="3"/>
      <c r="G5485" s="13"/>
      <c r="H5485" s="13"/>
      <c r="I5485" s="13"/>
      <c r="J5485" s="46"/>
    </row>
    <row r="5486" spans="1:10" x14ac:dyDescent="0.25">
      <c r="A5486" s="7" t="str">
        <f>IF(C5485="","",IFERROR(IF(VLOOKUP(C5485,'Program Mapping'!B:B,1,FALSE)=C5485,"OK","Fix"),"Fix"))</f>
        <v/>
      </c>
      <c r="C5486" s="32"/>
      <c r="D5486" s="3"/>
      <c r="E5486" s="3"/>
      <c r="G5486" s="13"/>
      <c r="H5486" s="13"/>
      <c r="I5486" s="13"/>
      <c r="J5486" s="46"/>
    </row>
    <row r="5487" spans="1:10" x14ac:dyDescent="0.25">
      <c r="A5487" s="7" t="str">
        <f>IF(C5486="","",IFERROR(IF(VLOOKUP(C5486,'Program Mapping'!B:B,1,FALSE)=C5486,"OK","Fix"),"Fix"))</f>
        <v/>
      </c>
      <c r="C5487" s="32"/>
      <c r="D5487" s="3"/>
      <c r="E5487" s="3"/>
      <c r="G5487" s="13"/>
      <c r="H5487" s="13"/>
      <c r="I5487" s="13"/>
      <c r="J5487" s="46"/>
    </row>
    <row r="5488" spans="1:10" x14ac:dyDescent="0.25">
      <c r="A5488" s="7" t="str">
        <f>IF(C5487="","",IFERROR(IF(VLOOKUP(C5487,'Program Mapping'!B:B,1,FALSE)=C5487,"OK","Fix"),"Fix"))</f>
        <v/>
      </c>
      <c r="C5488" s="32"/>
      <c r="D5488" s="3"/>
      <c r="E5488" s="3"/>
      <c r="G5488" s="13"/>
      <c r="H5488" s="13"/>
      <c r="I5488" s="13"/>
      <c r="J5488" s="46"/>
    </row>
    <row r="5489" spans="1:10" x14ac:dyDescent="0.25">
      <c r="A5489" s="7" t="str">
        <f>IF(C5488="","",IFERROR(IF(VLOOKUP(C5488,'Program Mapping'!B:B,1,FALSE)=C5488,"OK","Fix"),"Fix"))</f>
        <v/>
      </c>
      <c r="C5489" s="32"/>
      <c r="D5489" s="3"/>
      <c r="E5489" s="3"/>
      <c r="G5489" s="13"/>
      <c r="H5489" s="13"/>
      <c r="I5489" s="13"/>
      <c r="J5489" s="46"/>
    </row>
    <row r="5490" spans="1:10" x14ac:dyDescent="0.25">
      <c r="A5490" s="7" t="str">
        <f>IF(C5489="","",IFERROR(IF(VLOOKUP(C5489,'Program Mapping'!B:B,1,FALSE)=C5489,"OK","Fix"),"Fix"))</f>
        <v/>
      </c>
      <c r="C5490" s="32"/>
      <c r="D5490" s="3"/>
      <c r="E5490" s="3"/>
      <c r="G5490" s="13"/>
      <c r="H5490" s="13"/>
      <c r="I5490" s="13"/>
      <c r="J5490" s="46"/>
    </row>
    <row r="5491" spans="1:10" x14ac:dyDescent="0.25">
      <c r="A5491" s="7" t="str">
        <f>IF(C5490="","",IFERROR(IF(VLOOKUP(C5490,'Program Mapping'!B:B,1,FALSE)=C5490,"OK","Fix"),"Fix"))</f>
        <v/>
      </c>
      <c r="C5491" s="32"/>
      <c r="D5491" s="3"/>
      <c r="E5491" s="3"/>
      <c r="G5491" s="13"/>
      <c r="H5491" s="13"/>
      <c r="I5491" s="13"/>
      <c r="J5491" s="46"/>
    </row>
    <row r="5492" spans="1:10" x14ac:dyDescent="0.25">
      <c r="A5492" s="7" t="str">
        <f>IF(C5491="","",IFERROR(IF(VLOOKUP(C5491,'Program Mapping'!B:B,1,FALSE)=C5491,"OK","Fix"),"Fix"))</f>
        <v/>
      </c>
      <c r="C5492" s="32"/>
      <c r="D5492" s="3"/>
      <c r="E5492" s="3"/>
      <c r="G5492" s="13"/>
      <c r="H5492" s="13"/>
      <c r="I5492" s="13"/>
      <c r="J5492" s="46"/>
    </row>
    <row r="5493" spans="1:10" x14ac:dyDescent="0.25">
      <c r="A5493" s="7" t="str">
        <f>IF(C5492="","",IFERROR(IF(VLOOKUP(C5492,'Program Mapping'!B:B,1,FALSE)=C5492,"OK","Fix"),"Fix"))</f>
        <v/>
      </c>
      <c r="C5493" s="32"/>
      <c r="D5493" s="3"/>
      <c r="E5493" s="3"/>
      <c r="G5493" s="13"/>
      <c r="H5493" s="13"/>
      <c r="I5493" s="13"/>
      <c r="J5493" s="46"/>
    </row>
    <row r="5494" spans="1:10" x14ac:dyDescent="0.25">
      <c r="A5494" s="7" t="str">
        <f>IF(C5493="","",IFERROR(IF(VLOOKUP(C5493,'Program Mapping'!B:B,1,FALSE)=C5493,"OK","Fix"),"Fix"))</f>
        <v/>
      </c>
      <c r="C5494" s="32"/>
      <c r="D5494" s="3"/>
      <c r="E5494" s="3"/>
      <c r="G5494" s="13"/>
      <c r="H5494" s="13"/>
      <c r="I5494" s="13"/>
      <c r="J5494" s="46"/>
    </row>
    <row r="5495" spans="1:10" x14ac:dyDescent="0.25">
      <c r="A5495" s="7" t="str">
        <f>IF(C5494="","",IFERROR(IF(VLOOKUP(C5494,'Program Mapping'!B:B,1,FALSE)=C5494,"OK","Fix"),"Fix"))</f>
        <v/>
      </c>
      <c r="C5495" s="32"/>
      <c r="D5495" s="3"/>
      <c r="E5495" s="3"/>
      <c r="G5495" s="13"/>
      <c r="H5495" s="13"/>
      <c r="I5495" s="13"/>
      <c r="J5495" s="46"/>
    </row>
    <row r="5496" spans="1:10" x14ac:dyDescent="0.25">
      <c r="A5496" s="7" t="str">
        <f>IF(C5495="","",IFERROR(IF(VLOOKUP(C5495,'Program Mapping'!B:B,1,FALSE)=C5495,"OK","Fix"),"Fix"))</f>
        <v/>
      </c>
      <c r="C5496" s="32"/>
      <c r="D5496" s="3"/>
      <c r="E5496" s="3"/>
      <c r="G5496" s="13"/>
      <c r="H5496" s="13"/>
      <c r="I5496" s="13"/>
      <c r="J5496" s="46"/>
    </row>
    <row r="5497" spans="1:10" x14ac:dyDescent="0.25">
      <c r="A5497" s="7" t="str">
        <f>IF(C5496="","",IFERROR(IF(VLOOKUP(C5496,'Program Mapping'!B:B,1,FALSE)=C5496,"OK","Fix"),"Fix"))</f>
        <v/>
      </c>
      <c r="C5497" s="32"/>
      <c r="D5497" s="3"/>
      <c r="E5497" s="3"/>
      <c r="G5497" s="13"/>
      <c r="H5497" s="13"/>
      <c r="I5497" s="13"/>
      <c r="J5497" s="46"/>
    </row>
    <row r="5498" spans="1:10" x14ac:dyDescent="0.25">
      <c r="A5498" s="7" t="str">
        <f>IF(C5497="","",IFERROR(IF(VLOOKUP(C5497,'Program Mapping'!B:B,1,FALSE)=C5497,"OK","Fix"),"Fix"))</f>
        <v/>
      </c>
      <c r="C5498" s="32"/>
      <c r="D5498" s="3"/>
      <c r="E5498" s="3"/>
      <c r="G5498" s="13"/>
      <c r="H5498" s="13"/>
      <c r="I5498" s="13"/>
      <c r="J5498" s="46"/>
    </row>
    <row r="5499" spans="1:10" x14ac:dyDescent="0.25">
      <c r="A5499" s="7" t="str">
        <f>IF(C5498="","",IFERROR(IF(VLOOKUP(C5498,'Program Mapping'!B:B,1,FALSE)=C5498,"OK","Fix"),"Fix"))</f>
        <v/>
      </c>
      <c r="C5499" s="32"/>
      <c r="D5499" s="3"/>
      <c r="E5499" s="3"/>
      <c r="G5499" s="13"/>
      <c r="H5499" s="13"/>
      <c r="I5499" s="13"/>
      <c r="J5499" s="46"/>
    </row>
    <row r="5500" spans="1:10" x14ac:dyDescent="0.25">
      <c r="A5500" s="7" t="str">
        <f>IF(C5499="","",IFERROR(IF(VLOOKUP(C5499,'Program Mapping'!B:B,1,FALSE)=C5499,"OK","Fix"),"Fix"))</f>
        <v/>
      </c>
      <c r="C5500" s="32"/>
      <c r="D5500" s="3"/>
      <c r="E5500" s="3"/>
      <c r="G5500" s="13"/>
      <c r="H5500" s="13"/>
      <c r="I5500" s="13"/>
      <c r="J5500" s="46"/>
    </row>
    <row r="5501" spans="1:10" x14ac:dyDescent="0.25">
      <c r="A5501" s="7" t="str">
        <f>IF(C5500="","",IFERROR(IF(VLOOKUP(C5500,'Program Mapping'!B:B,1,FALSE)=C5500,"OK","Fix"),"Fix"))</f>
        <v/>
      </c>
      <c r="C5501" s="32"/>
      <c r="D5501" s="3"/>
      <c r="E5501" s="3"/>
      <c r="G5501" s="13"/>
      <c r="H5501" s="13"/>
      <c r="I5501" s="13"/>
      <c r="J5501" s="46"/>
    </row>
    <row r="5502" spans="1:10" x14ac:dyDescent="0.25">
      <c r="A5502" s="7" t="str">
        <f>IF(C5501="","",IFERROR(IF(VLOOKUP(C5501,'Program Mapping'!B:B,1,FALSE)=C5501,"OK","Fix"),"Fix"))</f>
        <v/>
      </c>
      <c r="C5502" s="32"/>
      <c r="D5502" s="3"/>
      <c r="E5502" s="3"/>
      <c r="G5502" s="13"/>
      <c r="H5502" s="13"/>
      <c r="I5502" s="13"/>
      <c r="J5502" s="46"/>
    </row>
    <row r="5503" spans="1:10" x14ac:dyDescent="0.25">
      <c r="A5503" s="7" t="str">
        <f>IF(C5502="","",IFERROR(IF(VLOOKUP(C5502,'Program Mapping'!B:B,1,FALSE)=C5502,"OK","Fix"),"Fix"))</f>
        <v/>
      </c>
      <c r="C5503" s="32"/>
      <c r="D5503" s="3"/>
      <c r="E5503" s="3"/>
      <c r="G5503" s="13"/>
      <c r="H5503" s="13"/>
      <c r="I5503" s="13"/>
      <c r="J5503" s="46"/>
    </row>
    <row r="5504" spans="1:10" x14ac:dyDescent="0.25">
      <c r="A5504" s="7" t="str">
        <f>IF(C5503="","",IFERROR(IF(VLOOKUP(C5503,'Program Mapping'!B:B,1,FALSE)=C5503,"OK","Fix"),"Fix"))</f>
        <v/>
      </c>
      <c r="C5504" s="32"/>
      <c r="D5504" s="3"/>
      <c r="E5504" s="3"/>
      <c r="G5504" s="13"/>
      <c r="H5504" s="13"/>
      <c r="I5504" s="13"/>
      <c r="J5504" s="46"/>
    </row>
    <row r="5505" spans="1:10" x14ac:dyDescent="0.25">
      <c r="A5505" s="7" t="str">
        <f>IF(C5504="","",IFERROR(IF(VLOOKUP(C5504,'Program Mapping'!B:B,1,FALSE)=C5504,"OK","Fix"),"Fix"))</f>
        <v/>
      </c>
      <c r="C5505" s="32"/>
      <c r="D5505" s="3"/>
      <c r="E5505" s="3"/>
      <c r="G5505" s="13"/>
      <c r="H5505" s="13"/>
      <c r="I5505" s="13"/>
      <c r="J5505" s="46"/>
    </row>
    <row r="5506" spans="1:10" x14ac:dyDescent="0.25">
      <c r="A5506" s="7" t="str">
        <f>IF(C5505="","",IFERROR(IF(VLOOKUP(C5505,'Program Mapping'!B:B,1,FALSE)=C5505,"OK","Fix"),"Fix"))</f>
        <v/>
      </c>
      <c r="C5506" s="32"/>
      <c r="D5506" s="3"/>
      <c r="E5506" s="3"/>
      <c r="G5506" s="13"/>
      <c r="H5506" s="13"/>
      <c r="I5506" s="13"/>
      <c r="J5506" s="46"/>
    </row>
    <row r="5507" spans="1:10" x14ac:dyDescent="0.25">
      <c r="A5507" s="7" t="str">
        <f>IF(C5506="","",IFERROR(IF(VLOOKUP(C5506,'Program Mapping'!B:B,1,FALSE)=C5506,"OK","Fix"),"Fix"))</f>
        <v/>
      </c>
      <c r="C5507" s="32"/>
      <c r="D5507" s="3"/>
      <c r="E5507" s="3"/>
      <c r="G5507" s="13"/>
      <c r="H5507" s="13"/>
      <c r="I5507" s="13"/>
      <c r="J5507" s="46"/>
    </row>
    <row r="5508" spans="1:10" x14ac:dyDescent="0.25">
      <c r="A5508" s="7" t="str">
        <f>IF(C5507="","",IFERROR(IF(VLOOKUP(C5507,'Program Mapping'!B:B,1,FALSE)=C5507,"OK","Fix"),"Fix"))</f>
        <v/>
      </c>
      <c r="C5508" s="32"/>
      <c r="D5508" s="3"/>
      <c r="E5508" s="3"/>
      <c r="G5508" s="13"/>
      <c r="H5508" s="13"/>
      <c r="I5508" s="13"/>
      <c r="J5508" s="46"/>
    </row>
    <row r="5509" spans="1:10" x14ac:dyDescent="0.25">
      <c r="A5509" s="7" t="str">
        <f>IF(C5508="","",IFERROR(IF(VLOOKUP(C5508,'Program Mapping'!B:B,1,FALSE)=C5508,"OK","Fix"),"Fix"))</f>
        <v/>
      </c>
      <c r="C5509" s="32"/>
      <c r="D5509" s="3"/>
      <c r="E5509" s="3"/>
      <c r="G5509" s="13"/>
      <c r="H5509" s="13"/>
      <c r="I5509" s="13"/>
      <c r="J5509" s="46"/>
    </row>
    <row r="5510" spans="1:10" x14ac:dyDescent="0.25">
      <c r="A5510" s="7" t="str">
        <f>IF(C5509="","",IFERROR(IF(VLOOKUP(C5509,'Program Mapping'!B:B,1,FALSE)=C5509,"OK","Fix"),"Fix"))</f>
        <v/>
      </c>
      <c r="C5510" s="32"/>
      <c r="D5510" s="3"/>
      <c r="E5510" s="3"/>
      <c r="G5510" s="13"/>
      <c r="H5510" s="13"/>
      <c r="I5510" s="13"/>
      <c r="J5510" s="46"/>
    </row>
    <row r="5511" spans="1:10" x14ac:dyDescent="0.25">
      <c r="A5511" s="7" t="str">
        <f>IF(C5510="","",IFERROR(IF(VLOOKUP(C5510,'Program Mapping'!B:B,1,FALSE)=C5510,"OK","Fix"),"Fix"))</f>
        <v/>
      </c>
      <c r="C5511" s="32"/>
      <c r="D5511" s="3"/>
      <c r="E5511" s="3"/>
      <c r="G5511" s="13"/>
      <c r="H5511" s="13"/>
      <c r="I5511" s="13"/>
      <c r="J5511" s="46"/>
    </row>
    <row r="5512" spans="1:10" x14ac:dyDescent="0.25">
      <c r="A5512" s="7" t="str">
        <f>IF(C5511="","",IFERROR(IF(VLOOKUP(C5511,'Program Mapping'!B:B,1,FALSE)=C5511,"OK","Fix"),"Fix"))</f>
        <v/>
      </c>
      <c r="C5512" s="32"/>
      <c r="D5512" s="3"/>
      <c r="E5512" s="3"/>
      <c r="G5512" s="13"/>
      <c r="H5512" s="13"/>
      <c r="I5512" s="13"/>
      <c r="J5512" s="46"/>
    </row>
    <row r="5513" spans="1:10" x14ac:dyDescent="0.25">
      <c r="A5513" s="7" t="str">
        <f>IF(C5512="","",IFERROR(IF(VLOOKUP(C5512,'Program Mapping'!B:B,1,FALSE)=C5512,"OK","Fix"),"Fix"))</f>
        <v/>
      </c>
      <c r="C5513" s="32"/>
      <c r="D5513" s="3"/>
      <c r="E5513" s="3"/>
      <c r="G5513" s="13"/>
      <c r="H5513" s="13"/>
      <c r="I5513" s="13"/>
      <c r="J5513" s="46"/>
    </row>
    <row r="5514" spans="1:10" x14ac:dyDescent="0.25">
      <c r="A5514" s="7" t="str">
        <f>IF(C5513="","",IFERROR(IF(VLOOKUP(C5513,'Program Mapping'!B:B,1,FALSE)=C5513,"OK","Fix"),"Fix"))</f>
        <v/>
      </c>
      <c r="C5514" s="32"/>
      <c r="D5514" s="3"/>
      <c r="E5514" s="3"/>
      <c r="G5514" s="13"/>
      <c r="H5514" s="13"/>
      <c r="I5514" s="13"/>
      <c r="J5514" s="46"/>
    </row>
    <row r="5515" spans="1:10" x14ac:dyDescent="0.25">
      <c r="A5515" s="7" t="str">
        <f>IF(C5514="","",IFERROR(IF(VLOOKUP(C5514,'Program Mapping'!B:B,1,FALSE)=C5514,"OK","Fix"),"Fix"))</f>
        <v/>
      </c>
      <c r="C5515" s="32"/>
      <c r="D5515" s="3"/>
      <c r="E5515" s="3"/>
      <c r="G5515" s="13"/>
      <c r="H5515" s="13"/>
      <c r="I5515" s="13"/>
      <c r="J5515" s="46"/>
    </row>
    <row r="5516" spans="1:10" x14ac:dyDescent="0.25">
      <c r="A5516" s="7" t="str">
        <f>IF(C5515="","",IFERROR(IF(VLOOKUP(C5515,'Program Mapping'!B:B,1,FALSE)=C5515,"OK","Fix"),"Fix"))</f>
        <v/>
      </c>
      <c r="C5516" s="32"/>
      <c r="D5516" s="3"/>
      <c r="E5516" s="3"/>
      <c r="G5516" s="13"/>
      <c r="H5516" s="13"/>
      <c r="I5516" s="13"/>
      <c r="J5516" s="46"/>
    </row>
    <row r="5517" spans="1:10" x14ac:dyDescent="0.25">
      <c r="A5517" s="7" t="str">
        <f>IF(C5516="","",IFERROR(IF(VLOOKUP(C5516,'Program Mapping'!B:B,1,FALSE)=C5516,"OK","Fix"),"Fix"))</f>
        <v/>
      </c>
      <c r="C5517" s="32"/>
      <c r="D5517" s="3"/>
      <c r="E5517" s="3"/>
      <c r="G5517" s="13"/>
      <c r="H5517" s="13"/>
      <c r="I5517" s="13"/>
      <c r="J5517" s="46"/>
    </row>
    <row r="5518" spans="1:10" x14ac:dyDescent="0.25">
      <c r="A5518" s="7" t="str">
        <f>IF(C5517="","",IFERROR(IF(VLOOKUP(C5517,'Program Mapping'!B:B,1,FALSE)=C5517,"OK","Fix"),"Fix"))</f>
        <v/>
      </c>
      <c r="C5518" s="32"/>
      <c r="D5518" s="3"/>
      <c r="E5518" s="3"/>
      <c r="G5518" s="13"/>
      <c r="H5518" s="13"/>
      <c r="I5518" s="13"/>
      <c r="J5518" s="46"/>
    </row>
    <row r="5519" spans="1:10" x14ac:dyDescent="0.25">
      <c r="A5519" s="7" t="str">
        <f>IF(C5518="","",IFERROR(IF(VLOOKUP(C5518,'Program Mapping'!B:B,1,FALSE)=C5518,"OK","Fix"),"Fix"))</f>
        <v/>
      </c>
      <c r="C5519" s="32"/>
      <c r="D5519" s="3"/>
      <c r="E5519" s="3"/>
      <c r="G5519" s="13"/>
      <c r="H5519" s="13"/>
      <c r="I5519" s="13"/>
      <c r="J5519" s="46"/>
    </row>
    <row r="5520" spans="1:10" x14ac:dyDescent="0.25">
      <c r="A5520" s="7" t="str">
        <f>IF(C5519="","",IFERROR(IF(VLOOKUP(C5519,'Program Mapping'!B:B,1,FALSE)=C5519,"OK","Fix"),"Fix"))</f>
        <v/>
      </c>
      <c r="C5520" s="32"/>
      <c r="D5520" s="3"/>
      <c r="E5520" s="3"/>
      <c r="G5520" s="13"/>
      <c r="H5520" s="13"/>
      <c r="I5520" s="13"/>
      <c r="J5520" s="46"/>
    </row>
    <row r="5521" spans="1:10" x14ac:dyDescent="0.25">
      <c r="A5521" s="7" t="str">
        <f>IF(C5520="","",IFERROR(IF(VLOOKUP(C5520,'Program Mapping'!B:B,1,FALSE)=C5520,"OK","Fix"),"Fix"))</f>
        <v/>
      </c>
      <c r="C5521" s="32"/>
      <c r="D5521" s="3"/>
      <c r="E5521" s="3"/>
      <c r="G5521" s="13"/>
      <c r="H5521" s="13"/>
      <c r="I5521" s="13"/>
      <c r="J5521" s="46"/>
    </row>
    <row r="5522" spans="1:10" x14ac:dyDescent="0.25">
      <c r="A5522" s="7" t="str">
        <f>IF(C5521="","",IFERROR(IF(VLOOKUP(C5521,'Program Mapping'!B:B,1,FALSE)=C5521,"OK","Fix"),"Fix"))</f>
        <v/>
      </c>
      <c r="C5522" s="32"/>
      <c r="D5522" s="3"/>
      <c r="E5522" s="3"/>
      <c r="G5522" s="13"/>
      <c r="H5522" s="13"/>
      <c r="I5522" s="13"/>
      <c r="J5522" s="46"/>
    </row>
    <row r="5523" spans="1:10" x14ac:dyDescent="0.25">
      <c r="A5523" s="7" t="str">
        <f>IF(C5522="","",IFERROR(IF(VLOOKUP(C5522,'Program Mapping'!B:B,1,FALSE)=C5522,"OK","Fix"),"Fix"))</f>
        <v/>
      </c>
      <c r="C5523" s="32"/>
      <c r="D5523" s="3"/>
      <c r="E5523" s="3"/>
      <c r="G5523" s="13"/>
      <c r="H5523" s="13"/>
      <c r="I5523" s="13"/>
      <c r="J5523" s="46"/>
    </row>
    <row r="5524" spans="1:10" x14ac:dyDescent="0.25">
      <c r="A5524" s="7" t="str">
        <f>IF(C5523="","",IFERROR(IF(VLOOKUP(C5523,'Program Mapping'!B:B,1,FALSE)=C5523,"OK","Fix"),"Fix"))</f>
        <v/>
      </c>
      <c r="C5524" s="32"/>
      <c r="D5524" s="3"/>
      <c r="E5524" s="3"/>
      <c r="G5524" s="13"/>
      <c r="H5524" s="13"/>
      <c r="I5524" s="13"/>
      <c r="J5524" s="46"/>
    </row>
    <row r="5525" spans="1:10" x14ac:dyDescent="0.25">
      <c r="A5525" s="7" t="str">
        <f>IF(C5524="","",IFERROR(IF(VLOOKUP(C5524,'Program Mapping'!B:B,1,FALSE)=C5524,"OK","Fix"),"Fix"))</f>
        <v/>
      </c>
      <c r="C5525" s="32"/>
      <c r="D5525" s="3"/>
      <c r="E5525" s="3"/>
      <c r="G5525" s="13"/>
      <c r="H5525" s="13"/>
      <c r="I5525" s="13"/>
      <c r="J5525" s="46"/>
    </row>
    <row r="5526" spans="1:10" x14ac:dyDescent="0.25">
      <c r="A5526" s="7" t="str">
        <f>IF(C5525="","",IFERROR(IF(VLOOKUP(C5525,'Program Mapping'!B:B,1,FALSE)=C5525,"OK","Fix"),"Fix"))</f>
        <v/>
      </c>
      <c r="C5526" s="32"/>
      <c r="D5526" s="3"/>
      <c r="E5526" s="3"/>
      <c r="G5526" s="13"/>
      <c r="H5526" s="13"/>
      <c r="I5526" s="13"/>
      <c r="J5526" s="46"/>
    </row>
    <row r="5527" spans="1:10" x14ac:dyDescent="0.25">
      <c r="A5527" s="7" t="str">
        <f>IF(C5526="","",IFERROR(IF(VLOOKUP(C5526,'Program Mapping'!B:B,1,FALSE)=C5526,"OK","Fix"),"Fix"))</f>
        <v/>
      </c>
      <c r="C5527" s="32"/>
      <c r="D5527" s="3"/>
      <c r="E5527" s="3"/>
      <c r="G5527" s="13"/>
      <c r="H5527" s="13"/>
      <c r="I5527" s="13"/>
      <c r="J5527" s="46"/>
    </row>
    <row r="5528" spans="1:10" x14ac:dyDescent="0.25">
      <c r="A5528" s="7" t="str">
        <f>IF(C5527="","",IFERROR(IF(VLOOKUP(C5527,'Program Mapping'!B:B,1,FALSE)=C5527,"OK","Fix"),"Fix"))</f>
        <v/>
      </c>
      <c r="C5528" s="32"/>
      <c r="D5528" s="3"/>
      <c r="E5528" s="3"/>
      <c r="G5528" s="13"/>
      <c r="H5528" s="13"/>
      <c r="I5528" s="13"/>
      <c r="J5528" s="46"/>
    </row>
    <row r="5529" spans="1:10" x14ac:dyDescent="0.25">
      <c r="A5529" s="7" t="str">
        <f>IF(C5528="","",IFERROR(IF(VLOOKUP(C5528,'Program Mapping'!B:B,1,FALSE)=C5528,"OK","Fix"),"Fix"))</f>
        <v/>
      </c>
      <c r="C5529" s="32"/>
      <c r="D5529" s="3"/>
      <c r="E5529" s="3"/>
      <c r="G5529" s="13"/>
      <c r="H5529" s="13"/>
      <c r="I5529" s="13"/>
      <c r="J5529" s="46"/>
    </row>
    <row r="5530" spans="1:10" x14ac:dyDescent="0.25">
      <c r="A5530" s="7" t="str">
        <f>IF(C5529="","",IFERROR(IF(VLOOKUP(C5529,'Program Mapping'!B:B,1,FALSE)=C5529,"OK","Fix"),"Fix"))</f>
        <v/>
      </c>
      <c r="C5530" s="32"/>
      <c r="D5530" s="3"/>
      <c r="E5530" s="3"/>
      <c r="G5530" s="13"/>
      <c r="H5530" s="13"/>
      <c r="I5530" s="13"/>
      <c r="J5530" s="46"/>
    </row>
    <row r="5531" spans="1:10" x14ac:dyDescent="0.25">
      <c r="A5531" s="7" t="str">
        <f>IF(C5530="","",IFERROR(IF(VLOOKUP(C5530,'Program Mapping'!B:B,1,FALSE)=C5530,"OK","Fix"),"Fix"))</f>
        <v/>
      </c>
      <c r="C5531" s="32"/>
      <c r="D5531" s="3"/>
      <c r="E5531" s="3"/>
      <c r="G5531" s="13"/>
      <c r="H5531" s="13"/>
      <c r="I5531" s="13"/>
      <c r="J5531" s="46"/>
    </row>
    <row r="5532" spans="1:10" x14ac:dyDescent="0.25">
      <c r="A5532" s="7" t="str">
        <f>IF(C5531="","",IFERROR(IF(VLOOKUP(C5531,'Program Mapping'!B:B,1,FALSE)=C5531,"OK","Fix"),"Fix"))</f>
        <v/>
      </c>
      <c r="C5532" s="32"/>
      <c r="D5532" s="3"/>
      <c r="E5532" s="3"/>
      <c r="G5532" s="13"/>
      <c r="H5532" s="13"/>
      <c r="I5532" s="13"/>
      <c r="J5532" s="46"/>
    </row>
    <row r="5533" spans="1:10" x14ac:dyDescent="0.25">
      <c r="A5533" s="7" t="str">
        <f>IF(C5532="","",IFERROR(IF(VLOOKUP(C5532,'Program Mapping'!B:B,1,FALSE)=C5532,"OK","Fix"),"Fix"))</f>
        <v/>
      </c>
      <c r="C5533" s="32"/>
      <c r="D5533" s="3"/>
      <c r="E5533" s="3"/>
      <c r="G5533" s="13"/>
      <c r="H5533" s="13"/>
      <c r="I5533" s="13"/>
      <c r="J5533" s="46"/>
    </row>
    <row r="5534" spans="1:10" x14ac:dyDescent="0.25">
      <c r="A5534" s="7" t="str">
        <f>IF(C5533="","",IFERROR(IF(VLOOKUP(C5533,'Program Mapping'!B:B,1,FALSE)=C5533,"OK","Fix"),"Fix"))</f>
        <v/>
      </c>
      <c r="C5534" s="32"/>
      <c r="D5534" s="3"/>
      <c r="E5534" s="3"/>
      <c r="G5534" s="13"/>
      <c r="H5534" s="13"/>
      <c r="I5534" s="13"/>
      <c r="J5534" s="46"/>
    </row>
    <row r="5535" spans="1:10" x14ac:dyDescent="0.25">
      <c r="A5535" s="7" t="str">
        <f>IF(C5534="","",IFERROR(IF(VLOOKUP(C5534,'Program Mapping'!B:B,1,FALSE)=C5534,"OK","Fix"),"Fix"))</f>
        <v/>
      </c>
      <c r="C5535" s="32"/>
      <c r="D5535" s="3"/>
      <c r="E5535" s="3"/>
      <c r="G5535" s="13"/>
      <c r="H5535" s="13"/>
      <c r="I5535" s="13"/>
      <c r="J5535" s="46"/>
    </row>
    <row r="5536" spans="1:10" x14ac:dyDescent="0.25">
      <c r="A5536" s="7" t="str">
        <f>IF(C5535="","",IFERROR(IF(VLOOKUP(C5535,'Program Mapping'!B:B,1,FALSE)=C5535,"OK","Fix"),"Fix"))</f>
        <v/>
      </c>
      <c r="C5536" s="32"/>
      <c r="D5536" s="3"/>
      <c r="E5536" s="3"/>
      <c r="G5536" s="13"/>
      <c r="H5536" s="13"/>
      <c r="I5536" s="13"/>
      <c r="J5536" s="46"/>
    </row>
    <row r="5537" spans="1:10" x14ac:dyDescent="0.25">
      <c r="A5537" s="7" t="str">
        <f>IF(C5536="","",IFERROR(IF(VLOOKUP(C5536,'Program Mapping'!B:B,1,FALSE)=C5536,"OK","Fix"),"Fix"))</f>
        <v/>
      </c>
      <c r="C5537" s="32"/>
      <c r="D5537" s="3"/>
      <c r="E5537" s="3"/>
      <c r="G5537" s="13"/>
      <c r="H5537" s="13"/>
      <c r="I5537" s="13"/>
      <c r="J5537" s="46"/>
    </row>
    <row r="5538" spans="1:10" x14ac:dyDescent="0.25">
      <c r="A5538" s="7" t="str">
        <f>IF(C5537="","",IFERROR(IF(VLOOKUP(C5537,'Program Mapping'!B:B,1,FALSE)=C5537,"OK","Fix"),"Fix"))</f>
        <v/>
      </c>
      <c r="C5538" s="32"/>
      <c r="D5538" s="3"/>
      <c r="E5538" s="3"/>
      <c r="G5538" s="13"/>
      <c r="H5538" s="13"/>
      <c r="I5538" s="13"/>
      <c r="J5538" s="46"/>
    </row>
    <row r="5539" spans="1:10" x14ac:dyDescent="0.25">
      <c r="A5539" s="7" t="str">
        <f>IF(C5538="","",IFERROR(IF(VLOOKUP(C5538,'Program Mapping'!B:B,1,FALSE)=C5538,"OK","Fix"),"Fix"))</f>
        <v/>
      </c>
      <c r="C5539" s="32"/>
      <c r="D5539" s="3"/>
      <c r="E5539" s="3"/>
      <c r="G5539" s="13"/>
      <c r="H5539" s="13"/>
      <c r="I5539" s="13"/>
      <c r="J5539" s="46"/>
    </row>
    <row r="5540" spans="1:10" x14ac:dyDescent="0.25">
      <c r="A5540" s="7" t="str">
        <f>IF(C5539="","",IFERROR(IF(VLOOKUP(C5539,'Program Mapping'!B:B,1,FALSE)=C5539,"OK","Fix"),"Fix"))</f>
        <v/>
      </c>
      <c r="C5540" s="32"/>
      <c r="D5540" s="3"/>
      <c r="E5540" s="3"/>
      <c r="G5540" s="13"/>
      <c r="H5540" s="13"/>
      <c r="I5540" s="13"/>
      <c r="J5540" s="46"/>
    </row>
    <row r="5541" spans="1:10" x14ac:dyDescent="0.25">
      <c r="A5541" s="7" t="str">
        <f>IF(C5540="","",IFERROR(IF(VLOOKUP(C5540,'Program Mapping'!B:B,1,FALSE)=C5540,"OK","Fix"),"Fix"))</f>
        <v/>
      </c>
      <c r="C5541" s="32"/>
      <c r="D5541" s="3"/>
      <c r="E5541" s="3"/>
      <c r="G5541" s="13"/>
      <c r="H5541" s="13"/>
      <c r="I5541" s="13"/>
      <c r="J5541" s="46"/>
    </row>
    <row r="5542" spans="1:10" x14ac:dyDescent="0.25">
      <c r="A5542" s="7" t="str">
        <f>IF(C5541="","",IFERROR(IF(VLOOKUP(C5541,'Program Mapping'!B:B,1,FALSE)=C5541,"OK","Fix"),"Fix"))</f>
        <v/>
      </c>
      <c r="C5542" s="32"/>
      <c r="D5542" s="3"/>
      <c r="E5542" s="3"/>
      <c r="G5542" s="13"/>
      <c r="H5542" s="13"/>
      <c r="I5542" s="13"/>
      <c r="J5542" s="46"/>
    </row>
    <row r="5543" spans="1:10" x14ac:dyDescent="0.25">
      <c r="A5543" s="7" t="str">
        <f>IF(C5542="","",IFERROR(IF(VLOOKUP(C5542,'Program Mapping'!B:B,1,FALSE)=C5542,"OK","Fix"),"Fix"))</f>
        <v/>
      </c>
      <c r="C5543" s="32"/>
      <c r="D5543" s="3"/>
      <c r="E5543" s="3"/>
      <c r="G5543" s="13"/>
      <c r="H5543" s="13"/>
      <c r="I5543" s="13"/>
      <c r="J5543" s="46"/>
    </row>
    <row r="5544" spans="1:10" x14ac:dyDescent="0.25">
      <c r="A5544" s="7" t="str">
        <f>IF(C5543="","",IFERROR(IF(VLOOKUP(C5543,'Program Mapping'!B:B,1,FALSE)=C5543,"OK","Fix"),"Fix"))</f>
        <v/>
      </c>
      <c r="C5544" s="32"/>
      <c r="D5544" s="3"/>
      <c r="E5544" s="3"/>
      <c r="G5544" s="13"/>
      <c r="H5544" s="13"/>
      <c r="I5544" s="13"/>
      <c r="J5544" s="46"/>
    </row>
    <row r="5545" spans="1:10" x14ac:dyDescent="0.25">
      <c r="A5545" s="7" t="str">
        <f>IF(C5544="","",IFERROR(IF(VLOOKUP(C5544,'Program Mapping'!B:B,1,FALSE)=C5544,"OK","Fix"),"Fix"))</f>
        <v/>
      </c>
      <c r="C5545" s="32"/>
      <c r="D5545" s="3"/>
      <c r="E5545" s="3"/>
      <c r="G5545" s="13"/>
      <c r="H5545" s="13"/>
      <c r="I5545" s="13"/>
      <c r="J5545" s="46"/>
    </row>
    <row r="5546" spans="1:10" x14ac:dyDescent="0.25">
      <c r="A5546" s="7" t="str">
        <f>IF(C5545="","",IFERROR(IF(VLOOKUP(C5545,'Program Mapping'!B:B,1,FALSE)=C5545,"OK","Fix"),"Fix"))</f>
        <v/>
      </c>
      <c r="C5546" s="32"/>
      <c r="D5546" s="3"/>
      <c r="E5546" s="3"/>
      <c r="G5546" s="13"/>
      <c r="H5546" s="13"/>
      <c r="I5546" s="13"/>
      <c r="J5546" s="46"/>
    </row>
    <row r="5547" spans="1:10" x14ac:dyDescent="0.25">
      <c r="A5547" s="7" t="str">
        <f>IF(C5546="","",IFERROR(IF(VLOOKUP(C5546,'Program Mapping'!B:B,1,FALSE)=C5546,"OK","Fix"),"Fix"))</f>
        <v/>
      </c>
      <c r="C5547" s="32"/>
      <c r="D5547" s="3"/>
      <c r="E5547" s="3"/>
      <c r="G5547" s="13"/>
      <c r="H5547" s="13"/>
      <c r="I5547" s="13"/>
      <c r="J5547" s="46"/>
    </row>
    <row r="5548" spans="1:10" x14ac:dyDescent="0.25">
      <c r="A5548" s="7" t="str">
        <f>IF(C5547="","",IFERROR(IF(VLOOKUP(C5547,'Program Mapping'!B:B,1,FALSE)=C5547,"OK","Fix"),"Fix"))</f>
        <v/>
      </c>
      <c r="C5548" s="32"/>
      <c r="D5548" s="3"/>
      <c r="E5548" s="3"/>
      <c r="G5548" s="13"/>
      <c r="H5548" s="13"/>
      <c r="I5548" s="13"/>
      <c r="J5548" s="46"/>
    </row>
    <row r="5549" spans="1:10" x14ac:dyDescent="0.25">
      <c r="A5549" s="7" t="str">
        <f>IF(C5548="","",IFERROR(IF(VLOOKUP(C5548,'Program Mapping'!B:B,1,FALSE)=C5548,"OK","Fix"),"Fix"))</f>
        <v/>
      </c>
      <c r="C5549" s="32"/>
      <c r="D5549" s="3"/>
      <c r="E5549" s="3"/>
      <c r="G5549" s="13"/>
      <c r="H5549" s="13"/>
      <c r="I5549" s="13"/>
      <c r="J5549" s="46"/>
    </row>
    <row r="5550" spans="1:10" x14ac:dyDescent="0.25">
      <c r="A5550" s="7" t="str">
        <f>IF(C5549="","",IFERROR(IF(VLOOKUP(C5549,'Program Mapping'!B:B,1,FALSE)=C5549,"OK","Fix"),"Fix"))</f>
        <v/>
      </c>
      <c r="C5550" s="32"/>
      <c r="D5550" s="3"/>
      <c r="E5550" s="3"/>
      <c r="G5550" s="13"/>
      <c r="H5550" s="13"/>
      <c r="I5550" s="13"/>
      <c r="J5550" s="46"/>
    </row>
    <row r="5551" spans="1:10" x14ac:dyDescent="0.25">
      <c r="A5551" s="7" t="str">
        <f>IF(C5550="","",IFERROR(IF(VLOOKUP(C5550,'Program Mapping'!B:B,1,FALSE)=C5550,"OK","Fix"),"Fix"))</f>
        <v/>
      </c>
      <c r="C5551" s="32"/>
      <c r="D5551" s="3"/>
      <c r="E5551" s="3"/>
      <c r="G5551" s="13"/>
      <c r="H5551" s="13"/>
      <c r="I5551" s="13"/>
      <c r="J5551" s="46"/>
    </row>
    <row r="5552" spans="1:10" x14ac:dyDescent="0.25">
      <c r="A5552" s="7" t="str">
        <f>IF(C5551="","",IFERROR(IF(VLOOKUP(C5551,'Program Mapping'!B:B,1,FALSE)=C5551,"OK","Fix"),"Fix"))</f>
        <v/>
      </c>
      <c r="C5552" s="32"/>
      <c r="D5552" s="3"/>
      <c r="E5552" s="3"/>
      <c r="G5552" s="13"/>
      <c r="H5552" s="13"/>
      <c r="I5552" s="13"/>
      <c r="J5552" s="46"/>
    </row>
    <row r="5553" spans="1:10" x14ac:dyDescent="0.25">
      <c r="A5553" s="7" t="str">
        <f>IF(C5552="","",IFERROR(IF(VLOOKUP(C5552,'Program Mapping'!B:B,1,FALSE)=C5552,"OK","Fix"),"Fix"))</f>
        <v/>
      </c>
      <c r="C5553" s="32"/>
      <c r="D5553" s="3"/>
      <c r="E5553" s="3"/>
      <c r="G5553" s="13"/>
      <c r="H5553" s="13"/>
      <c r="I5553" s="13"/>
      <c r="J5553" s="46"/>
    </row>
    <row r="5554" spans="1:10" x14ac:dyDescent="0.25">
      <c r="A5554" s="7" t="str">
        <f>IF(C5553="","",IFERROR(IF(VLOOKUP(C5553,'Program Mapping'!B:B,1,FALSE)=C5553,"OK","Fix"),"Fix"))</f>
        <v/>
      </c>
      <c r="C5554" s="32"/>
      <c r="D5554" s="3"/>
      <c r="E5554" s="3"/>
      <c r="G5554" s="13"/>
      <c r="H5554" s="13"/>
      <c r="I5554" s="13"/>
      <c r="J5554" s="46"/>
    </row>
    <row r="5555" spans="1:10" x14ac:dyDescent="0.25">
      <c r="A5555" s="7" t="str">
        <f>IF(C5554="","",IFERROR(IF(VLOOKUP(C5554,'Program Mapping'!B:B,1,FALSE)=C5554,"OK","Fix"),"Fix"))</f>
        <v/>
      </c>
      <c r="C5555" s="32"/>
      <c r="D5555" s="3"/>
      <c r="E5555" s="3"/>
      <c r="G5555" s="13"/>
      <c r="H5555" s="13"/>
      <c r="I5555" s="13"/>
      <c r="J5555" s="46"/>
    </row>
    <row r="5556" spans="1:10" x14ac:dyDescent="0.25">
      <c r="A5556" s="7" t="str">
        <f>IF(C5555="","",IFERROR(IF(VLOOKUP(C5555,'Program Mapping'!B:B,1,FALSE)=C5555,"OK","Fix"),"Fix"))</f>
        <v/>
      </c>
      <c r="C5556" s="32"/>
      <c r="D5556" s="3"/>
      <c r="E5556" s="3"/>
      <c r="G5556" s="13"/>
      <c r="H5556" s="13"/>
      <c r="I5556" s="13"/>
      <c r="J5556" s="46"/>
    </row>
    <row r="5557" spans="1:10" x14ac:dyDescent="0.25">
      <c r="A5557" s="7" t="str">
        <f>IF(C5556="","",IFERROR(IF(VLOOKUP(C5556,'Program Mapping'!B:B,1,FALSE)=C5556,"OK","Fix"),"Fix"))</f>
        <v/>
      </c>
      <c r="C5557" s="32"/>
      <c r="D5557" s="3"/>
      <c r="E5557" s="3"/>
      <c r="G5557" s="13"/>
      <c r="H5557" s="13"/>
      <c r="I5557" s="13"/>
      <c r="J5557" s="46"/>
    </row>
    <row r="5558" spans="1:10" x14ac:dyDescent="0.25">
      <c r="A5558" s="7" t="str">
        <f>IF(C5557="","",IFERROR(IF(VLOOKUP(C5557,'Program Mapping'!B:B,1,FALSE)=C5557,"OK","Fix"),"Fix"))</f>
        <v/>
      </c>
      <c r="C5558" s="32"/>
      <c r="D5558" s="3"/>
      <c r="E5558" s="3"/>
      <c r="G5558" s="13"/>
      <c r="H5558" s="13"/>
      <c r="I5558" s="13"/>
      <c r="J5558" s="46"/>
    </row>
    <row r="5559" spans="1:10" x14ac:dyDescent="0.25">
      <c r="A5559" s="7" t="str">
        <f>IF(C5558="","",IFERROR(IF(VLOOKUP(C5558,'Program Mapping'!B:B,1,FALSE)=C5558,"OK","Fix"),"Fix"))</f>
        <v/>
      </c>
      <c r="C5559" s="32"/>
      <c r="D5559" s="3"/>
      <c r="E5559" s="3"/>
      <c r="G5559" s="13"/>
      <c r="H5559" s="13"/>
      <c r="I5559" s="13"/>
      <c r="J5559" s="46"/>
    </row>
    <row r="5560" spans="1:10" x14ac:dyDescent="0.25">
      <c r="A5560" s="7" t="str">
        <f>IF(C5559="","",IFERROR(IF(VLOOKUP(C5559,'Program Mapping'!B:B,1,FALSE)=C5559,"OK","Fix"),"Fix"))</f>
        <v/>
      </c>
      <c r="C5560" s="32"/>
      <c r="D5560" s="3"/>
      <c r="E5560" s="3"/>
      <c r="G5560" s="13"/>
      <c r="H5560" s="13"/>
      <c r="I5560" s="13"/>
      <c r="J5560" s="46"/>
    </row>
    <row r="5561" spans="1:10" x14ac:dyDescent="0.25">
      <c r="A5561" s="7" t="str">
        <f>IF(C5560="","",IFERROR(IF(VLOOKUP(C5560,'Program Mapping'!B:B,1,FALSE)=C5560,"OK","Fix"),"Fix"))</f>
        <v/>
      </c>
      <c r="C5561" s="32"/>
      <c r="D5561" s="3"/>
      <c r="E5561" s="3"/>
      <c r="G5561" s="13"/>
      <c r="H5561" s="13"/>
      <c r="I5561" s="13"/>
      <c r="J5561" s="46"/>
    </row>
    <row r="5562" spans="1:10" x14ac:dyDescent="0.25">
      <c r="A5562" s="7" t="str">
        <f>IF(C5561="","",IFERROR(IF(VLOOKUP(C5561,'Program Mapping'!B:B,1,FALSE)=C5561,"OK","Fix"),"Fix"))</f>
        <v/>
      </c>
      <c r="C5562" s="32"/>
      <c r="D5562" s="3"/>
      <c r="E5562" s="3"/>
      <c r="G5562" s="13"/>
      <c r="H5562" s="13"/>
      <c r="I5562" s="13"/>
      <c r="J5562" s="46"/>
    </row>
    <row r="5563" spans="1:10" x14ac:dyDescent="0.25">
      <c r="A5563" s="7" t="str">
        <f>IF(C5562="","",IFERROR(IF(VLOOKUP(C5562,'Program Mapping'!B:B,1,FALSE)=C5562,"OK","Fix"),"Fix"))</f>
        <v/>
      </c>
      <c r="C5563" s="32"/>
      <c r="D5563" s="3"/>
      <c r="E5563" s="3"/>
      <c r="G5563" s="13"/>
      <c r="H5563" s="13"/>
      <c r="I5563" s="13"/>
      <c r="J5563" s="46"/>
    </row>
    <row r="5564" spans="1:10" x14ac:dyDescent="0.25">
      <c r="A5564" s="7" t="str">
        <f>IF(C5563="","",IFERROR(IF(VLOOKUP(C5563,'Program Mapping'!B:B,1,FALSE)=C5563,"OK","Fix"),"Fix"))</f>
        <v/>
      </c>
      <c r="C5564" s="32"/>
      <c r="D5564" s="3"/>
      <c r="E5564" s="3"/>
      <c r="G5564" s="13"/>
      <c r="H5564" s="13"/>
      <c r="I5564" s="13"/>
      <c r="J5564" s="46"/>
    </row>
    <row r="5565" spans="1:10" x14ac:dyDescent="0.25">
      <c r="A5565" s="7" t="str">
        <f>IF(C5564="","",IFERROR(IF(VLOOKUP(C5564,'Program Mapping'!B:B,1,FALSE)=C5564,"OK","Fix"),"Fix"))</f>
        <v/>
      </c>
      <c r="C5565" s="32"/>
      <c r="D5565" s="3"/>
      <c r="E5565" s="3"/>
      <c r="G5565" s="13"/>
      <c r="H5565" s="13"/>
      <c r="I5565" s="13"/>
      <c r="J5565" s="46"/>
    </row>
    <row r="5566" spans="1:10" x14ac:dyDescent="0.25">
      <c r="A5566" s="7" t="str">
        <f>IF(C5565="","",IFERROR(IF(VLOOKUP(C5565,'Program Mapping'!B:B,1,FALSE)=C5565,"OK","Fix"),"Fix"))</f>
        <v/>
      </c>
      <c r="C5566" s="32"/>
      <c r="D5566" s="3"/>
      <c r="E5566" s="3"/>
      <c r="G5566" s="13"/>
      <c r="H5566" s="13"/>
      <c r="I5566" s="13"/>
      <c r="J5566" s="46"/>
    </row>
    <row r="5567" spans="1:10" x14ac:dyDescent="0.25">
      <c r="A5567" s="7" t="str">
        <f>IF(C5566="","",IFERROR(IF(VLOOKUP(C5566,'Program Mapping'!B:B,1,FALSE)=C5566,"OK","Fix"),"Fix"))</f>
        <v/>
      </c>
      <c r="C5567" s="32"/>
      <c r="D5567" s="3"/>
      <c r="E5567" s="3"/>
      <c r="G5567" s="13"/>
      <c r="H5567" s="13"/>
      <c r="I5567" s="13"/>
      <c r="J5567" s="46"/>
    </row>
    <row r="5568" spans="1:10" x14ac:dyDescent="0.25">
      <c r="A5568" s="7" t="str">
        <f>IF(C5567="","",IFERROR(IF(VLOOKUP(C5567,'Program Mapping'!B:B,1,FALSE)=C5567,"OK","Fix"),"Fix"))</f>
        <v/>
      </c>
      <c r="C5568" s="32"/>
      <c r="D5568" s="3"/>
      <c r="E5568" s="3"/>
      <c r="G5568" s="13"/>
      <c r="H5568" s="13"/>
      <c r="I5568" s="13"/>
      <c r="J5568" s="46"/>
    </row>
    <row r="5569" spans="1:10" x14ac:dyDescent="0.25">
      <c r="A5569" s="7" t="str">
        <f>IF(C5568="","",IFERROR(IF(VLOOKUP(C5568,'Program Mapping'!B:B,1,FALSE)=C5568,"OK","Fix"),"Fix"))</f>
        <v/>
      </c>
      <c r="C5569" s="32"/>
      <c r="D5569" s="3"/>
      <c r="E5569" s="3"/>
      <c r="G5569" s="13"/>
      <c r="H5569" s="13"/>
      <c r="I5569" s="13"/>
      <c r="J5569" s="46"/>
    </row>
    <row r="5570" spans="1:10" x14ac:dyDescent="0.25">
      <c r="A5570" s="7" t="str">
        <f>IF(C5569="","",IFERROR(IF(VLOOKUP(C5569,'Program Mapping'!B:B,1,FALSE)=C5569,"OK","Fix"),"Fix"))</f>
        <v/>
      </c>
      <c r="C5570" s="32"/>
      <c r="D5570" s="3"/>
      <c r="E5570" s="3"/>
      <c r="G5570" s="13"/>
      <c r="H5570" s="13"/>
      <c r="I5570" s="13"/>
      <c r="J5570" s="46"/>
    </row>
    <row r="5571" spans="1:10" x14ac:dyDescent="0.25">
      <c r="A5571" s="7" t="str">
        <f>IF(C5570="","",IFERROR(IF(VLOOKUP(C5570,'Program Mapping'!B:B,1,FALSE)=C5570,"OK","Fix"),"Fix"))</f>
        <v/>
      </c>
      <c r="C5571" s="32"/>
      <c r="D5571" s="3"/>
      <c r="E5571" s="3"/>
      <c r="G5571" s="13"/>
      <c r="H5571" s="13"/>
      <c r="I5571" s="13"/>
      <c r="J5571" s="46"/>
    </row>
    <row r="5572" spans="1:10" x14ac:dyDescent="0.25">
      <c r="A5572" s="7" t="str">
        <f>IF(C5571="","",IFERROR(IF(VLOOKUP(C5571,'Program Mapping'!B:B,1,FALSE)=C5571,"OK","Fix"),"Fix"))</f>
        <v/>
      </c>
      <c r="C5572" s="32"/>
      <c r="D5572" s="3"/>
      <c r="E5572" s="3"/>
      <c r="G5572" s="13"/>
      <c r="H5572" s="13"/>
      <c r="I5572" s="13"/>
      <c r="J5572" s="46"/>
    </row>
    <row r="5573" spans="1:10" x14ac:dyDescent="0.25">
      <c r="A5573" s="7" t="str">
        <f>IF(C5572="","",IFERROR(IF(VLOOKUP(C5572,'Program Mapping'!B:B,1,FALSE)=C5572,"OK","Fix"),"Fix"))</f>
        <v/>
      </c>
      <c r="C5573" s="32"/>
      <c r="D5573" s="3"/>
      <c r="E5573" s="3"/>
      <c r="G5573" s="13"/>
      <c r="H5573" s="13"/>
      <c r="I5573" s="13"/>
      <c r="J5573" s="46"/>
    </row>
    <row r="5574" spans="1:10" x14ac:dyDescent="0.25">
      <c r="A5574" s="7" t="str">
        <f>IF(C5573="","",IFERROR(IF(VLOOKUP(C5573,'Program Mapping'!B:B,1,FALSE)=C5573,"OK","Fix"),"Fix"))</f>
        <v/>
      </c>
      <c r="C5574" s="32"/>
      <c r="D5574" s="3"/>
      <c r="E5574" s="3"/>
      <c r="G5574" s="13"/>
      <c r="H5574" s="13"/>
      <c r="I5574" s="13"/>
      <c r="J5574" s="46"/>
    </row>
    <row r="5575" spans="1:10" x14ac:dyDescent="0.25">
      <c r="A5575" s="7" t="str">
        <f>IF(C5574="","",IFERROR(IF(VLOOKUP(C5574,'Program Mapping'!B:B,1,FALSE)=C5574,"OK","Fix"),"Fix"))</f>
        <v/>
      </c>
      <c r="C5575" s="32"/>
      <c r="D5575" s="3"/>
      <c r="E5575" s="3"/>
      <c r="G5575" s="13"/>
      <c r="H5575" s="13"/>
      <c r="I5575" s="13"/>
      <c r="J5575" s="46"/>
    </row>
    <row r="5576" spans="1:10" x14ac:dyDescent="0.25">
      <c r="A5576" s="7" t="str">
        <f>IF(C5575="","",IFERROR(IF(VLOOKUP(C5575,'Program Mapping'!B:B,1,FALSE)=C5575,"OK","Fix"),"Fix"))</f>
        <v/>
      </c>
      <c r="C5576" s="32"/>
      <c r="D5576" s="3"/>
      <c r="E5576" s="3"/>
      <c r="G5576" s="13"/>
      <c r="H5576" s="13"/>
      <c r="I5576" s="13"/>
      <c r="J5576" s="46"/>
    </row>
    <row r="5577" spans="1:10" x14ac:dyDescent="0.25">
      <c r="A5577" s="7" t="str">
        <f>IF(C5576="","",IFERROR(IF(VLOOKUP(C5576,'Program Mapping'!B:B,1,FALSE)=C5576,"OK","Fix"),"Fix"))</f>
        <v/>
      </c>
      <c r="C5577" s="32"/>
      <c r="D5577" s="3"/>
      <c r="E5577" s="3"/>
      <c r="G5577" s="13"/>
      <c r="H5577" s="13"/>
      <c r="I5577" s="13"/>
      <c r="J5577" s="46"/>
    </row>
    <row r="5578" spans="1:10" x14ac:dyDescent="0.25">
      <c r="A5578" s="7" t="str">
        <f>IF(C5577="","",IFERROR(IF(VLOOKUP(C5577,'Program Mapping'!B:B,1,FALSE)=C5577,"OK","Fix"),"Fix"))</f>
        <v/>
      </c>
      <c r="C5578" s="32"/>
      <c r="D5578" s="3"/>
      <c r="E5578" s="3"/>
      <c r="G5578" s="13"/>
      <c r="H5578" s="13"/>
      <c r="I5578" s="13"/>
      <c r="J5578" s="46"/>
    </row>
    <row r="5579" spans="1:10" x14ac:dyDescent="0.25">
      <c r="A5579" s="7" t="str">
        <f>IF(C5578="","",IFERROR(IF(VLOOKUP(C5578,'Program Mapping'!B:B,1,FALSE)=C5578,"OK","Fix"),"Fix"))</f>
        <v/>
      </c>
      <c r="C5579" s="32"/>
      <c r="D5579" s="3"/>
      <c r="E5579" s="3"/>
      <c r="G5579" s="13"/>
      <c r="H5579" s="13"/>
      <c r="I5579" s="13"/>
      <c r="J5579" s="46"/>
    </row>
    <row r="5580" spans="1:10" x14ac:dyDescent="0.25">
      <c r="A5580" s="7" t="str">
        <f>IF(C5579="","",IFERROR(IF(VLOOKUP(C5579,'Program Mapping'!B:B,1,FALSE)=C5579,"OK","Fix"),"Fix"))</f>
        <v/>
      </c>
      <c r="C5580" s="32"/>
      <c r="D5580" s="3"/>
      <c r="E5580" s="3"/>
      <c r="G5580" s="13"/>
      <c r="H5580" s="13"/>
      <c r="I5580" s="13"/>
      <c r="J5580" s="46"/>
    </row>
    <row r="5581" spans="1:10" x14ac:dyDescent="0.25">
      <c r="A5581" s="7" t="str">
        <f>IF(C5580="","",IFERROR(IF(VLOOKUP(C5580,'Program Mapping'!B:B,1,FALSE)=C5580,"OK","Fix"),"Fix"))</f>
        <v/>
      </c>
      <c r="C5581" s="32"/>
      <c r="D5581" s="3"/>
      <c r="E5581" s="3"/>
      <c r="G5581" s="13"/>
      <c r="H5581" s="13"/>
      <c r="I5581" s="13"/>
      <c r="J5581" s="46"/>
    </row>
    <row r="5582" spans="1:10" x14ac:dyDescent="0.25">
      <c r="A5582" s="7" t="str">
        <f>IF(C5581="","",IFERROR(IF(VLOOKUP(C5581,'Program Mapping'!B:B,1,FALSE)=C5581,"OK","Fix"),"Fix"))</f>
        <v/>
      </c>
      <c r="C5582" s="32"/>
      <c r="D5582" s="3"/>
      <c r="E5582" s="3"/>
      <c r="G5582" s="13"/>
      <c r="H5582" s="13"/>
      <c r="I5582" s="13"/>
      <c r="J5582" s="46"/>
    </row>
    <row r="5583" spans="1:10" x14ac:dyDescent="0.25">
      <c r="A5583" s="7" t="str">
        <f>IF(C5582="","",IFERROR(IF(VLOOKUP(C5582,'Program Mapping'!B:B,1,FALSE)=C5582,"OK","Fix"),"Fix"))</f>
        <v/>
      </c>
      <c r="C5583" s="32"/>
      <c r="D5583" s="3"/>
      <c r="E5583" s="3"/>
      <c r="G5583" s="13"/>
      <c r="H5583" s="13"/>
      <c r="I5583" s="13"/>
      <c r="J5583" s="46"/>
    </row>
    <row r="5584" spans="1:10" x14ac:dyDescent="0.25">
      <c r="A5584" s="7" t="str">
        <f>IF(C5583="","",IFERROR(IF(VLOOKUP(C5583,'Program Mapping'!B:B,1,FALSE)=C5583,"OK","Fix"),"Fix"))</f>
        <v/>
      </c>
      <c r="C5584" s="32"/>
      <c r="D5584" s="3"/>
      <c r="E5584" s="3"/>
      <c r="G5584" s="13"/>
      <c r="H5584" s="13"/>
      <c r="I5584" s="13"/>
      <c r="J5584" s="46"/>
    </row>
    <row r="5585" spans="1:10" x14ac:dyDescent="0.25">
      <c r="A5585" s="7" t="str">
        <f>IF(C5584="","",IFERROR(IF(VLOOKUP(C5584,'Program Mapping'!B:B,1,FALSE)=C5584,"OK","Fix"),"Fix"))</f>
        <v/>
      </c>
      <c r="C5585" s="32"/>
      <c r="D5585" s="3"/>
      <c r="E5585" s="3"/>
      <c r="G5585" s="13"/>
      <c r="H5585" s="13"/>
      <c r="I5585" s="13"/>
      <c r="J5585" s="46"/>
    </row>
    <row r="5586" spans="1:10" x14ac:dyDescent="0.25">
      <c r="A5586" s="7" t="str">
        <f>IF(C5585="","",IFERROR(IF(VLOOKUP(C5585,'Program Mapping'!B:B,1,FALSE)=C5585,"OK","Fix"),"Fix"))</f>
        <v/>
      </c>
      <c r="C5586" s="32"/>
      <c r="D5586" s="3"/>
      <c r="E5586" s="3"/>
      <c r="G5586" s="13"/>
      <c r="H5586" s="13"/>
      <c r="I5586" s="13"/>
      <c r="J5586" s="46"/>
    </row>
    <row r="5587" spans="1:10" x14ac:dyDescent="0.25">
      <c r="A5587" s="7" t="str">
        <f>IF(C5586="","",IFERROR(IF(VLOOKUP(C5586,'Program Mapping'!B:B,1,FALSE)=C5586,"OK","Fix"),"Fix"))</f>
        <v/>
      </c>
      <c r="C5587" s="32"/>
      <c r="D5587" s="3"/>
      <c r="E5587" s="3"/>
      <c r="G5587" s="13"/>
      <c r="H5587" s="13"/>
      <c r="I5587" s="13"/>
      <c r="J5587" s="46"/>
    </row>
    <row r="5588" spans="1:10" x14ac:dyDescent="0.25">
      <c r="A5588" s="7" t="str">
        <f>IF(C5587="","",IFERROR(IF(VLOOKUP(C5587,'Program Mapping'!B:B,1,FALSE)=C5587,"OK","Fix"),"Fix"))</f>
        <v/>
      </c>
      <c r="C5588" s="32"/>
      <c r="D5588" s="3"/>
      <c r="E5588" s="3"/>
      <c r="G5588" s="13"/>
      <c r="H5588" s="13"/>
      <c r="I5588" s="13"/>
      <c r="J5588" s="46"/>
    </row>
    <row r="5589" spans="1:10" x14ac:dyDescent="0.25">
      <c r="A5589" s="7" t="str">
        <f>IF(C5588="","",IFERROR(IF(VLOOKUP(C5588,'Program Mapping'!B:B,1,FALSE)=C5588,"OK","Fix"),"Fix"))</f>
        <v/>
      </c>
      <c r="C5589" s="32"/>
      <c r="D5589" s="3"/>
      <c r="E5589" s="3"/>
      <c r="G5589" s="13"/>
      <c r="H5589" s="13"/>
      <c r="I5589" s="13"/>
      <c r="J5589" s="46"/>
    </row>
    <row r="5590" spans="1:10" x14ac:dyDescent="0.25">
      <c r="A5590" s="7" t="str">
        <f>IF(C5589="","",IFERROR(IF(VLOOKUP(C5589,'Program Mapping'!B:B,1,FALSE)=C5589,"OK","Fix"),"Fix"))</f>
        <v/>
      </c>
      <c r="C5590" s="32"/>
      <c r="D5590" s="3"/>
      <c r="E5590" s="3"/>
      <c r="G5590" s="13"/>
      <c r="H5590" s="13"/>
      <c r="I5590" s="13"/>
      <c r="J5590" s="46"/>
    </row>
    <row r="5591" spans="1:10" x14ac:dyDescent="0.25">
      <c r="A5591" s="7" t="str">
        <f>IF(C5590="","",IFERROR(IF(VLOOKUP(C5590,'Program Mapping'!B:B,1,FALSE)=C5590,"OK","Fix"),"Fix"))</f>
        <v/>
      </c>
      <c r="C5591" s="32"/>
      <c r="D5591" s="3"/>
      <c r="E5591" s="3"/>
      <c r="G5591" s="13"/>
      <c r="H5591" s="13"/>
      <c r="I5591" s="13"/>
      <c r="J5591" s="46"/>
    </row>
    <row r="5592" spans="1:10" x14ac:dyDescent="0.25">
      <c r="A5592" s="7" t="str">
        <f>IF(C5591="","",IFERROR(IF(VLOOKUP(C5591,'Program Mapping'!B:B,1,FALSE)=C5591,"OK","Fix"),"Fix"))</f>
        <v/>
      </c>
      <c r="C5592" s="32"/>
      <c r="D5592" s="3"/>
      <c r="E5592" s="3"/>
      <c r="G5592" s="13"/>
      <c r="H5592" s="13"/>
      <c r="I5592" s="13"/>
      <c r="J5592" s="46"/>
    </row>
    <row r="5593" spans="1:10" x14ac:dyDescent="0.25">
      <c r="A5593" s="7" t="str">
        <f>IF(C5592="","",IFERROR(IF(VLOOKUP(C5592,'Program Mapping'!B:B,1,FALSE)=C5592,"OK","Fix"),"Fix"))</f>
        <v/>
      </c>
      <c r="C5593" s="32"/>
      <c r="D5593" s="3"/>
      <c r="E5593" s="3"/>
      <c r="G5593" s="13"/>
      <c r="H5593" s="13"/>
      <c r="I5593" s="13"/>
      <c r="J5593" s="46"/>
    </row>
    <row r="5594" spans="1:10" x14ac:dyDescent="0.25">
      <c r="A5594" s="7" t="str">
        <f>IF(C5593="","",IFERROR(IF(VLOOKUP(C5593,'Program Mapping'!B:B,1,FALSE)=C5593,"OK","Fix"),"Fix"))</f>
        <v/>
      </c>
      <c r="C5594" s="32"/>
      <c r="D5594" s="3"/>
      <c r="E5594" s="3"/>
      <c r="G5594" s="13"/>
      <c r="H5594" s="13"/>
      <c r="I5594" s="13"/>
      <c r="J5594" s="46"/>
    </row>
    <row r="5595" spans="1:10" x14ac:dyDescent="0.25">
      <c r="A5595" s="7" t="str">
        <f>IF(C5594="","",IFERROR(IF(VLOOKUP(C5594,'Program Mapping'!B:B,1,FALSE)=C5594,"OK","Fix"),"Fix"))</f>
        <v/>
      </c>
      <c r="C5595" s="32"/>
      <c r="D5595" s="3"/>
      <c r="E5595" s="3"/>
      <c r="G5595" s="13"/>
      <c r="H5595" s="13"/>
      <c r="I5595" s="13"/>
      <c r="J5595" s="46"/>
    </row>
    <row r="5596" spans="1:10" x14ac:dyDescent="0.25">
      <c r="A5596" s="7" t="str">
        <f>IF(C5595="","",IFERROR(IF(VLOOKUP(C5595,'Program Mapping'!B:B,1,FALSE)=C5595,"OK","Fix"),"Fix"))</f>
        <v/>
      </c>
      <c r="C5596" s="32"/>
      <c r="D5596" s="3"/>
      <c r="E5596" s="3"/>
      <c r="G5596" s="13"/>
      <c r="H5596" s="13"/>
      <c r="I5596" s="13"/>
      <c r="J5596" s="46"/>
    </row>
    <row r="5597" spans="1:10" x14ac:dyDescent="0.25">
      <c r="A5597" s="7" t="str">
        <f>IF(C5596="","",IFERROR(IF(VLOOKUP(C5596,'Program Mapping'!B:B,1,FALSE)=C5596,"OK","Fix"),"Fix"))</f>
        <v/>
      </c>
      <c r="C5597" s="32"/>
      <c r="D5597" s="3"/>
      <c r="E5597" s="3"/>
      <c r="G5597" s="13"/>
      <c r="H5597" s="13"/>
      <c r="I5597" s="13"/>
      <c r="J5597" s="46"/>
    </row>
    <row r="5598" spans="1:10" x14ac:dyDescent="0.25">
      <c r="A5598" s="7" t="str">
        <f>IF(C5597="","",IFERROR(IF(VLOOKUP(C5597,'Program Mapping'!B:B,1,FALSE)=C5597,"OK","Fix"),"Fix"))</f>
        <v/>
      </c>
      <c r="C5598" s="32"/>
      <c r="D5598" s="3"/>
      <c r="E5598" s="3"/>
      <c r="G5598" s="13"/>
      <c r="H5598" s="13"/>
      <c r="I5598" s="13"/>
      <c r="J5598" s="46"/>
    </row>
    <row r="5599" spans="1:10" x14ac:dyDescent="0.25">
      <c r="A5599" s="7" t="str">
        <f>IF(C5598="","",IFERROR(IF(VLOOKUP(C5598,'Program Mapping'!B:B,1,FALSE)=C5598,"OK","Fix"),"Fix"))</f>
        <v/>
      </c>
      <c r="C5599" s="32"/>
      <c r="D5599" s="3"/>
      <c r="E5599" s="3"/>
      <c r="G5599" s="13"/>
      <c r="H5599" s="13"/>
      <c r="I5599" s="13"/>
      <c r="J5599" s="46"/>
    </row>
    <row r="5600" spans="1:10" x14ac:dyDescent="0.25">
      <c r="A5600" s="7" t="str">
        <f>IF(C5599="","",IFERROR(IF(VLOOKUP(C5599,'Program Mapping'!B:B,1,FALSE)=C5599,"OK","Fix"),"Fix"))</f>
        <v/>
      </c>
      <c r="C5600" s="32"/>
      <c r="D5600" s="3"/>
      <c r="E5600" s="3"/>
      <c r="G5600" s="13"/>
      <c r="H5600" s="13"/>
      <c r="I5600" s="13"/>
      <c r="J5600" s="46"/>
    </row>
    <row r="5601" spans="1:10" x14ac:dyDescent="0.25">
      <c r="A5601" s="7" t="str">
        <f>IF(C5600="","",IFERROR(IF(VLOOKUP(C5600,'Program Mapping'!B:B,1,FALSE)=C5600,"OK","Fix"),"Fix"))</f>
        <v/>
      </c>
      <c r="C5601" s="32"/>
      <c r="D5601" s="3"/>
      <c r="E5601" s="3"/>
      <c r="G5601" s="13"/>
      <c r="H5601" s="13"/>
      <c r="I5601" s="13"/>
      <c r="J5601" s="46"/>
    </row>
    <row r="5602" spans="1:10" x14ac:dyDescent="0.25">
      <c r="A5602" s="7" t="str">
        <f>IF(C5601="","",IFERROR(IF(VLOOKUP(C5601,'Program Mapping'!B:B,1,FALSE)=C5601,"OK","Fix"),"Fix"))</f>
        <v/>
      </c>
      <c r="C5602" s="32"/>
      <c r="D5602" s="3"/>
      <c r="E5602" s="3"/>
      <c r="G5602" s="13"/>
      <c r="H5602" s="13"/>
      <c r="I5602" s="13"/>
      <c r="J5602" s="46"/>
    </row>
    <row r="5603" spans="1:10" x14ac:dyDescent="0.25">
      <c r="A5603" s="7" t="str">
        <f>IF(C5602="","",IFERROR(IF(VLOOKUP(C5602,'Program Mapping'!B:B,1,FALSE)=C5602,"OK","Fix"),"Fix"))</f>
        <v/>
      </c>
      <c r="C5603" s="32"/>
      <c r="D5603" s="3"/>
      <c r="E5603" s="3"/>
      <c r="G5603" s="13"/>
      <c r="H5603" s="13"/>
      <c r="I5603" s="13"/>
      <c r="J5603" s="46"/>
    </row>
    <row r="5604" spans="1:10" x14ac:dyDescent="0.25">
      <c r="A5604" s="7" t="str">
        <f>IF(C5603="","",IFERROR(IF(VLOOKUP(C5603,'Program Mapping'!B:B,1,FALSE)=C5603,"OK","Fix"),"Fix"))</f>
        <v/>
      </c>
      <c r="C5604" s="32"/>
      <c r="D5604" s="3"/>
      <c r="E5604" s="3"/>
      <c r="G5604" s="13"/>
      <c r="H5604" s="13"/>
      <c r="I5604" s="13"/>
      <c r="J5604" s="46"/>
    </row>
    <row r="5605" spans="1:10" x14ac:dyDescent="0.25">
      <c r="A5605" s="7" t="str">
        <f>IF(C5604="","",IFERROR(IF(VLOOKUP(C5604,'Program Mapping'!B:B,1,FALSE)=C5604,"OK","Fix"),"Fix"))</f>
        <v/>
      </c>
      <c r="C5605" s="32"/>
      <c r="D5605" s="3"/>
      <c r="E5605" s="3"/>
      <c r="G5605" s="13"/>
      <c r="H5605" s="13"/>
      <c r="I5605" s="13"/>
      <c r="J5605" s="46"/>
    </row>
    <row r="5606" spans="1:10" x14ac:dyDescent="0.25">
      <c r="A5606" s="7" t="str">
        <f>IF(C5605="","",IFERROR(IF(VLOOKUP(C5605,'Program Mapping'!B:B,1,FALSE)=C5605,"OK","Fix"),"Fix"))</f>
        <v/>
      </c>
      <c r="C5606" s="32"/>
      <c r="D5606" s="3"/>
      <c r="E5606" s="3"/>
      <c r="G5606" s="13"/>
      <c r="H5606" s="13"/>
      <c r="I5606" s="13"/>
      <c r="J5606" s="46"/>
    </row>
    <row r="5607" spans="1:10" x14ac:dyDescent="0.25">
      <c r="A5607" s="7" t="str">
        <f>IF(C5606="","",IFERROR(IF(VLOOKUP(C5606,'Program Mapping'!B:B,1,FALSE)=C5606,"OK","Fix"),"Fix"))</f>
        <v/>
      </c>
      <c r="C5607" s="32"/>
      <c r="D5607" s="3"/>
      <c r="E5607" s="3"/>
      <c r="G5607" s="13"/>
      <c r="H5607" s="13"/>
      <c r="I5607" s="13"/>
      <c r="J5607" s="46"/>
    </row>
    <row r="5608" spans="1:10" x14ac:dyDescent="0.25">
      <c r="A5608" s="7" t="str">
        <f>IF(C5607="","",IFERROR(IF(VLOOKUP(C5607,'Program Mapping'!B:B,1,FALSE)=C5607,"OK","Fix"),"Fix"))</f>
        <v/>
      </c>
      <c r="C5608" s="32"/>
      <c r="D5608" s="3"/>
      <c r="E5608" s="3"/>
      <c r="G5608" s="13"/>
      <c r="H5608" s="13"/>
      <c r="I5608" s="13"/>
      <c r="J5608" s="46"/>
    </row>
    <row r="5609" spans="1:10" x14ac:dyDescent="0.25">
      <c r="A5609" s="7" t="str">
        <f>IF(C5608="","",IFERROR(IF(VLOOKUP(C5608,'Program Mapping'!B:B,1,FALSE)=C5608,"OK","Fix"),"Fix"))</f>
        <v/>
      </c>
      <c r="C5609" s="32"/>
      <c r="D5609" s="3"/>
      <c r="E5609" s="3"/>
      <c r="G5609" s="13"/>
      <c r="H5609" s="13"/>
      <c r="I5609" s="13"/>
      <c r="J5609" s="46"/>
    </row>
    <row r="5610" spans="1:10" x14ac:dyDescent="0.25">
      <c r="A5610" s="7" t="str">
        <f>IF(C5609="","",IFERROR(IF(VLOOKUP(C5609,'Program Mapping'!B:B,1,FALSE)=C5609,"OK","Fix"),"Fix"))</f>
        <v/>
      </c>
      <c r="C5610" s="32"/>
      <c r="D5610" s="3"/>
      <c r="E5610" s="3"/>
      <c r="G5610" s="13"/>
      <c r="H5610" s="13"/>
      <c r="I5610" s="13"/>
      <c r="J5610" s="46"/>
    </row>
    <row r="5611" spans="1:10" x14ac:dyDescent="0.25">
      <c r="A5611" s="7" t="str">
        <f>IF(C5610="","",IFERROR(IF(VLOOKUP(C5610,'Program Mapping'!B:B,1,FALSE)=C5610,"OK","Fix"),"Fix"))</f>
        <v/>
      </c>
      <c r="C5611" s="32"/>
      <c r="D5611" s="3"/>
      <c r="E5611" s="3"/>
      <c r="G5611" s="13"/>
      <c r="H5611" s="13"/>
      <c r="I5611" s="13"/>
      <c r="J5611" s="46"/>
    </row>
    <row r="5612" spans="1:10" x14ac:dyDescent="0.25">
      <c r="A5612" s="7" t="str">
        <f>IF(C5611="","",IFERROR(IF(VLOOKUP(C5611,'Program Mapping'!B:B,1,FALSE)=C5611,"OK","Fix"),"Fix"))</f>
        <v/>
      </c>
      <c r="C5612" s="32"/>
      <c r="D5612" s="3"/>
      <c r="E5612" s="3"/>
      <c r="G5612" s="13"/>
      <c r="H5612" s="13"/>
      <c r="I5612" s="13"/>
      <c r="J5612" s="46"/>
    </row>
    <row r="5613" spans="1:10" x14ac:dyDescent="0.25">
      <c r="A5613" s="7" t="str">
        <f>IF(C5612="","",IFERROR(IF(VLOOKUP(C5612,'Program Mapping'!B:B,1,FALSE)=C5612,"OK","Fix"),"Fix"))</f>
        <v/>
      </c>
      <c r="C5613" s="32"/>
      <c r="D5613" s="3"/>
      <c r="E5613" s="3"/>
      <c r="G5613" s="13"/>
      <c r="H5613" s="13"/>
      <c r="I5613" s="13"/>
      <c r="J5613" s="46"/>
    </row>
    <row r="5614" spans="1:10" x14ac:dyDescent="0.25">
      <c r="A5614" s="7" t="str">
        <f>IF(C5613="","",IFERROR(IF(VLOOKUP(C5613,'Program Mapping'!B:B,1,FALSE)=C5613,"OK","Fix"),"Fix"))</f>
        <v/>
      </c>
      <c r="C5614" s="32"/>
      <c r="D5614" s="3"/>
      <c r="E5614" s="3"/>
      <c r="G5614" s="13"/>
      <c r="H5614" s="13"/>
      <c r="I5614" s="13"/>
      <c r="J5614" s="46"/>
    </row>
    <row r="5615" spans="1:10" x14ac:dyDescent="0.25">
      <c r="A5615" s="7" t="str">
        <f>IF(C5614="","",IFERROR(IF(VLOOKUP(C5614,'Program Mapping'!B:B,1,FALSE)=C5614,"OK","Fix"),"Fix"))</f>
        <v/>
      </c>
      <c r="C5615" s="32"/>
      <c r="D5615" s="3"/>
      <c r="E5615" s="3"/>
      <c r="G5615" s="13"/>
      <c r="H5615" s="13"/>
      <c r="I5615" s="13"/>
      <c r="J5615" s="46"/>
    </row>
    <row r="5616" spans="1:10" x14ac:dyDescent="0.25">
      <c r="A5616" s="7" t="str">
        <f>IF(C5615="","",IFERROR(IF(VLOOKUP(C5615,'Program Mapping'!B:B,1,FALSE)=C5615,"OK","Fix"),"Fix"))</f>
        <v/>
      </c>
      <c r="C5616" s="32"/>
      <c r="D5616" s="3"/>
      <c r="E5616" s="3"/>
      <c r="G5616" s="13"/>
      <c r="H5616" s="13"/>
      <c r="I5616" s="13"/>
      <c r="J5616" s="46"/>
    </row>
    <row r="5617" spans="1:10" x14ac:dyDescent="0.25">
      <c r="A5617" s="7" t="str">
        <f>IF(C5616="","",IFERROR(IF(VLOOKUP(C5616,'Program Mapping'!B:B,1,FALSE)=C5616,"OK","Fix"),"Fix"))</f>
        <v/>
      </c>
      <c r="C5617" s="32"/>
      <c r="D5617" s="3"/>
      <c r="E5617" s="3"/>
      <c r="G5617" s="13"/>
      <c r="H5617" s="13"/>
      <c r="I5617" s="13"/>
      <c r="J5617" s="46"/>
    </row>
    <row r="5618" spans="1:10" x14ac:dyDescent="0.25">
      <c r="A5618" s="7" t="str">
        <f>IF(C5617="","",IFERROR(IF(VLOOKUP(C5617,'Program Mapping'!B:B,1,FALSE)=C5617,"OK","Fix"),"Fix"))</f>
        <v/>
      </c>
      <c r="C5618" s="32"/>
      <c r="D5618" s="3"/>
      <c r="E5618" s="3"/>
      <c r="G5618" s="13"/>
      <c r="H5618" s="13"/>
      <c r="I5618" s="13"/>
      <c r="J5618" s="46"/>
    </row>
    <row r="5619" spans="1:10" x14ac:dyDescent="0.25">
      <c r="A5619" s="7" t="str">
        <f>IF(C5618="","",IFERROR(IF(VLOOKUP(C5618,'Program Mapping'!B:B,1,FALSE)=C5618,"OK","Fix"),"Fix"))</f>
        <v/>
      </c>
      <c r="C5619" s="32"/>
      <c r="D5619" s="3"/>
      <c r="E5619" s="3"/>
      <c r="G5619" s="13"/>
      <c r="H5619" s="13"/>
      <c r="I5619" s="13"/>
      <c r="J5619" s="46"/>
    </row>
    <row r="5620" spans="1:10" x14ac:dyDescent="0.25">
      <c r="A5620" s="7" t="str">
        <f>IF(C5619="","",IFERROR(IF(VLOOKUP(C5619,'Program Mapping'!B:B,1,FALSE)=C5619,"OK","Fix"),"Fix"))</f>
        <v/>
      </c>
      <c r="C5620" s="32"/>
      <c r="D5620" s="3"/>
      <c r="E5620" s="3"/>
      <c r="G5620" s="13"/>
      <c r="H5620" s="13"/>
      <c r="I5620" s="13"/>
      <c r="J5620" s="46"/>
    </row>
    <row r="5621" spans="1:10" x14ac:dyDescent="0.25">
      <c r="A5621" s="7" t="str">
        <f>IF(C5620="","",IFERROR(IF(VLOOKUP(C5620,'Program Mapping'!B:B,1,FALSE)=C5620,"OK","Fix"),"Fix"))</f>
        <v/>
      </c>
      <c r="C5621" s="32"/>
      <c r="D5621" s="3"/>
      <c r="E5621" s="3"/>
      <c r="G5621" s="13"/>
      <c r="H5621" s="13"/>
      <c r="I5621" s="13"/>
      <c r="J5621" s="46"/>
    </row>
    <row r="5622" spans="1:10" x14ac:dyDescent="0.25">
      <c r="A5622" s="7" t="str">
        <f>IF(C5621="","",IFERROR(IF(VLOOKUP(C5621,'Program Mapping'!B:B,1,FALSE)=C5621,"OK","Fix"),"Fix"))</f>
        <v/>
      </c>
      <c r="C5622" s="32"/>
      <c r="D5622" s="3"/>
      <c r="E5622" s="3"/>
      <c r="G5622" s="13"/>
      <c r="H5622" s="13"/>
      <c r="I5622" s="13"/>
      <c r="J5622" s="46"/>
    </row>
    <row r="5623" spans="1:10" x14ac:dyDescent="0.25">
      <c r="A5623" s="7" t="str">
        <f>IF(C5622="","",IFERROR(IF(VLOOKUP(C5622,'Program Mapping'!B:B,1,FALSE)=C5622,"OK","Fix"),"Fix"))</f>
        <v/>
      </c>
      <c r="C5623" s="32"/>
      <c r="D5623" s="3"/>
      <c r="E5623" s="3"/>
      <c r="G5623" s="13"/>
      <c r="H5623" s="13"/>
      <c r="I5623" s="13"/>
      <c r="J5623" s="46"/>
    </row>
    <row r="5624" spans="1:10" x14ac:dyDescent="0.25">
      <c r="A5624" s="7" t="str">
        <f>IF(C5623="","",IFERROR(IF(VLOOKUP(C5623,'Program Mapping'!B:B,1,FALSE)=C5623,"OK","Fix"),"Fix"))</f>
        <v/>
      </c>
      <c r="C5624" s="32"/>
      <c r="D5624" s="3"/>
      <c r="E5624" s="3"/>
      <c r="G5624" s="13"/>
      <c r="H5624" s="13"/>
      <c r="I5624" s="13"/>
      <c r="J5624" s="46"/>
    </row>
    <row r="5625" spans="1:10" x14ac:dyDescent="0.25">
      <c r="A5625" s="7" t="str">
        <f>IF(C5624="","",IFERROR(IF(VLOOKUP(C5624,'Program Mapping'!B:B,1,FALSE)=C5624,"OK","Fix"),"Fix"))</f>
        <v/>
      </c>
      <c r="C5625" s="32"/>
      <c r="D5625" s="3"/>
      <c r="E5625" s="3"/>
      <c r="G5625" s="13"/>
      <c r="H5625" s="13"/>
      <c r="I5625" s="13"/>
      <c r="J5625" s="46"/>
    </row>
    <row r="5626" spans="1:10" x14ac:dyDescent="0.25">
      <c r="A5626" s="7" t="str">
        <f>IF(C5625="","",IFERROR(IF(VLOOKUP(C5625,'Program Mapping'!B:B,1,FALSE)=C5625,"OK","Fix"),"Fix"))</f>
        <v/>
      </c>
      <c r="C5626" s="32"/>
      <c r="D5626" s="3"/>
      <c r="E5626" s="3"/>
      <c r="G5626" s="13"/>
      <c r="H5626" s="13"/>
      <c r="I5626" s="13"/>
      <c r="J5626" s="46"/>
    </row>
    <row r="5627" spans="1:10" x14ac:dyDescent="0.25">
      <c r="A5627" s="7" t="str">
        <f>IF(C5626="","",IFERROR(IF(VLOOKUP(C5626,'Program Mapping'!B:B,1,FALSE)=C5626,"OK","Fix"),"Fix"))</f>
        <v/>
      </c>
      <c r="C5627" s="32"/>
      <c r="D5627" s="3"/>
      <c r="E5627" s="3"/>
      <c r="G5627" s="13"/>
      <c r="H5627" s="13"/>
      <c r="I5627" s="13"/>
      <c r="J5627" s="46"/>
    </row>
    <row r="5628" spans="1:10" x14ac:dyDescent="0.25">
      <c r="A5628" s="7" t="str">
        <f>IF(C5627="","",IFERROR(IF(VLOOKUP(C5627,'Program Mapping'!B:B,1,FALSE)=C5627,"OK","Fix"),"Fix"))</f>
        <v/>
      </c>
      <c r="C5628" s="32"/>
      <c r="D5628" s="3"/>
      <c r="E5628" s="3"/>
      <c r="G5628" s="13"/>
      <c r="H5628" s="13"/>
      <c r="I5628" s="13"/>
      <c r="J5628" s="46"/>
    </row>
    <row r="5629" spans="1:10" x14ac:dyDescent="0.25">
      <c r="A5629" s="7" t="str">
        <f>IF(C5628="","",IFERROR(IF(VLOOKUP(C5628,'Program Mapping'!B:B,1,FALSE)=C5628,"OK","Fix"),"Fix"))</f>
        <v/>
      </c>
      <c r="C5629" s="32"/>
      <c r="D5629" s="3"/>
      <c r="E5629" s="3"/>
      <c r="G5629" s="13"/>
      <c r="H5629" s="13"/>
      <c r="I5629" s="13"/>
      <c r="J5629" s="46"/>
    </row>
    <row r="5630" spans="1:10" x14ac:dyDescent="0.25">
      <c r="A5630" s="7" t="str">
        <f>IF(C5629="","",IFERROR(IF(VLOOKUP(C5629,'Program Mapping'!B:B,1,FALSE)=C5629,"OK","Fix"),"Fix"))</f>
        <v/>
      </c>
      <c r="C5630" s="32"/>
      <c r="D5630" s="3"/>
      <c r="E5630" s="3"/>
      <c r="G5630" s="13"/>
      <c r="H5630" s="13"/>
      <c r="I5630" s="13"/>
      <c r="J5630" s="46"/>
    </row>
    <row r="5631" spans="1:10" x14ac:dyDescent="0.25">
      <c r="A5631" s="7" t="str">
        <f>IF(C5630="","",IFERROR(IF(VLOOKUP(C5630,'Program Mapping'!B:B,1,FALSE)=C5630,"OK","Fix"),"Fix"))</f>
        <v/>
      </c>
      <c r="C5631" s="32"/>
      <c r="D5631" s="3"/>
      <c r="E5631" s="3"/>
      <c r="G5631" s="13"/>
      <c r="H5631" s="13"/>
      <c r="I5631" s="13"/>
      <c r="J5631" s="46"/>
    </row>
    <row r="5632" spans="1:10" x14ac:dyDescent="0.25">
      <c r="A5632" s="7" t="str">
        <f>IF(C5631="","",IFERROR(IF(VLOOKUP(C5631,'Program Mapping'!B:B,1,FALSE)=C5631,"OK","Fix"),"Fix"))</f>
        <v/>
      </c>
      <c r="C5632" s="32"/>
      <c r="D5632" s="3"/>
      <c r="E5632" s="3"/>
      <c r="G5632" s="13"/>
      <c r="H5632" s="13"/>
      <c r="I5632" s="13"/>
      <c r="J5632" s="46"/>
    </row>
    <row r="5633" spans="1:10" x14ac:dyDescent="0.25">
      <c r="A5633" s="7" t="str">
        <f>IF(C5632="","",IFERROR(IF(VLOOKUP(C5632,'Program Mapping'!B:B,1,FALSE)=C5632,"OK","Fix"),"Fix"))</f>
        <v/>
      </c>
      <c r="C5633" s="32"/>
      <c r="D5633" s="3"/>
      <c r="E5633" s="3"/>
      <c r="G5633" s="13"/>
      <c r="H5633" s="13"/>
      <c r="I5633" s="13"/>
      <c r="J5633" s="46"/>
    </row>
    <row r="5634" spans="1:10" x14ac:dyDescent="0.25">
      <c r="A5634" s="7" t="str">
        <f>IF(C5633="","",IFERROR(IF(VLOOKUP(C5633,'Program Mapping'!B:B,1,FALSE)=C5633,"OK","Fix"),"Fix"))</f>
        <v/>
      </c>
      <c r="C5634" s="32"/>
      <c r="D5634" s="3"/>
      <c r="E5634" s="3"/>
      <c r="G5634" s="13"/>
      <c r="H5634" s="13"/>
      <c r="I5634" s="13"/>
      <c r="J5634" s="46"/>
    </row>
    <row r="5635" spans="1:10" x14ac:dyDescent="0.25">
      <c r="A5635" s="7" t="str">
        <f>IF(C5634="","",IFERROR(IF(VLOOKUP(C5634,'Program Mapping'!B:B,1,FALSE)=C5634,"OK","Fix"),"Fix"))</f>
        <v/>
      </c>
      <c r="C5635" s="32"/>
      <c r="D5635" s="3"/>
      <c r="E5635" s="3"/>
      <c r="G5635" s="13"/>
      <c r="H5635" s="13"/>
      <c r="I5635" s="13"/>
      <c r="J5635" s="46"/>
    </row>
    <row r="5636" spans="1:10" x14ac:dyDescent="0.25">
      <c r="A5636" s="7" t="str">
        <f>IF(C5635="","",IFERROR(IF(VLOOKUP(C5635,'Program Mapping'!B:B,1,FALSE)=C5635,"OK","Fix"),"Fix"))</f>
        <v/>
      </c>
      <c r="C5636" s="32"/>
      <c r="D5636" s="3"/>
      <c r="E5636" s="3"/>
      <c r="G5636" s="13"/>
      <c r="H5636" s="13"/>
      <c r="I5636" s="13"/>
      <c r="J5636" s="46"/>
    </row>
    <row r="5637" spans="1:10" x14ac:dyDescent="0.25">
      <c r="A5637" s="7" t="str">
        <f>IF(C5636="","",IFERROR(IF(VLOOKUP(C5636,'Program Mapping'!B:B,1,FALSE)=C5636,"OK","Fix"),"Fix"))</f>
        <v/>
      </c>
      <c r="C5637" s="32"/>
      <c r="D5637" s="3"/>
      <c r="E5637" s="3"/>
      <c r="G5637" s="13"/>
      <c r="H5637" s="13"/>
      <c r="I5637" s="13"/>
      <c r="J5637" s="46"/>
    </row>
    <row r="5638" spans="1:10" x14ac:dyDescent="0.25">
      <c r="A5638" s="7" t="str">
        <f>IF(C5637="","",IFERROR(IF(VLOOKUP(C5637,'Program Mapping'!B:B,1,FALSE)=C5637,"OK","Fix"),"Fix"))</f>
        <v/>
      </c>
      <c r="C5638" s="32"/>
      <c r="D5638" s="3"/>
      <c r="E5638" s="3"/>
      <c r="G5638" s="13"/>
      <c r="H5638" s="13"/>
      <c r="I5638" s="13"/>
      <c r="J5638" s="46"/>
    </row>
    <row r="5639" spans="1:10" x14ac:dyDescent="0.25">
      <c r="A5639" s="7" t="str">
        <f>IF(C5638="","",IFERROR(IF(VLOOKUP(C5638,'Program Mapping'!B:B,1,FALSE)=C5638,"OK","Fix"),"Fix"))</f>
        <v/>
      </c>
      <c r="C5639" s="32"/>
      <c r="D5639" s="3"/>
      <c r="E5639" s="3"/>
      <c r="G5639" s="13"/>
      <c r="H5639" s="13"/>
      <c r="I5639" s="13"/>
      <c r="J5639" s="46"/>
    </row>
    <row r="5640" spans="1:10" x14ac:dyDescent="0.25">
      <c r="A5640" s="7" t="str">
        <f>IF(C5639="","",IFERROR(IF(VLOOKUP(C5639,'Program Mapping'!B:B,1,FALSE)=C5639,"OK","Fix"),"Fix"))</f>
        <v/>
      </c>
      <c r="C5640" s="32"/>
      <c r="D5640" s="3"/>
      <c r="E5640" s="3"/>
      <c r="G5640" s="13"/>
      <c r="H5640" s="13"/>
      <c r="I5640" s="13"/>
      <c r="J5640" s="46"/>
    </row>
    <row r="5641" spans="1:10" x14ac:dyDescent="0.25">
      <c r="A5641" s="7" t="str">
        <f>IF(C5640="","",IFERROR(IF(VLOOKUP(C5640,'Program Mapping'!B:B,1,FALSE)=C5640,"OK","Fix"),"Fix"))</f>
        <v/>
      </c>
      <c r="C5641" s="32"/>
      <c r="D5641" s="3"/>
      <c r="E5641" s="3"/>
      <c r="G5641" s="13"/>
      <c r="H5641" s="13"/>
      <c r="I5641" s="13"/>
      <c r="J5641" s="46"/>
    </row>
    <row r="5642" spans="1:10" x14ac:dyDescent="0.25">
      <c r="A5642" s="7" t="str">
        <f>IF(C5641="","",IFERROR(IF(VLOOKUP(C5641,'Program Mapping'!B:B,1,FALSE)=C5641,"OK","Fix"),"Fix"))</f>
        <v/>
      </c>
      <c r="C5642" s="32"/>
      <c r="D5642" s="3"/>
      <c r="E5642" s="3"/>
      <c r="G5642" s="13"/>
      <c r="H5642" s="13"/>
      <c r="I5642" s="13"/>
      <c r="J5642" s="46"/>
    </row>
    <row r="5643" spans="1:10" x14ac:dyDescent="0.25">
      <c r="A5643" s="7" t="str">
        <f>IF(C5642="","",IFERROR(IF(VLOOKUP(C5642,'Program Mapping'!B:B,1,FALSE)=C5642,"OK","Fix"),"Fix"))</f>
        <v/>
      </c>
      <c r="C5643" s="32"/>
      <c r="D5643" s="3"/>
      <c r="E5643" s="3"/>
      <c r="G5643" s="13"/>
      <c r="H5643" s="13"/>
      <c r="I5643" s="13"/>
      <c r="J5643" s="46"/>
    </row>
    <row r="5644" spans="1:10" x14ac:dyDescent="0.25">
      <c r="A5644" s="7" t="str">
        <f>IF(C5643="","",IFERROR(IF(VLOOKUP(C5643,'Program Mapping'!B:B,1,FALSE)=C5643,"OK","Fix"),"Fix"))</f>
        <v/>
      </c>
      <c r="C5644" s="32"/>
      <c r="D5644" s="3"/>
      <c r="E5644" s="3"/>
      <c r="G5644" s="13"/>
      <c r="H5644" s="13"/>
      <c r="I5644" s="13"/>
      <c r="J5644" s="46"/>
    </row>
    <row r="5645" spans="1:10" x14ac:dyDescent="0.25">
      <c r="A5645" s="7" t="str">
        <f>IF(C5644="","",IFERROR(IF(VLOOKUP(C5644,'Program Mapping'!B:B,1,FALSE)=C5644,"OK","Fix"),"Fix"))</f>
        <v/>
      </c>
      <c r="C5645" s="32"/>
      <c r="D5645" s="3"/>
      <c r="E5645" s="3"/>
      <c r="G5645" s="13"/>
      <c r="H5645" s="13"/>
      <c r="I5645" s="13"/>
      <c r="J5645" s="46"/>
    </row>
    <row r="5646" spans="1:10" x14ac:dyDescent="0.25">
      <c r="A5646" s="7" t="str">
        <f>IF(C5645="","",IFERROR(IF(VLOOKUP(C5645,'Program Mapping'!B:B,1,FALSE)=C5645,"OK","Fix"),"Fix"))</f>
        <v/>
      </c>
      <c r="C5646" s="32"/>
      <c r="D5646" s="3"/>
      <c r="E5646" s="3"/>
      <c r="G5646" s="13"/>
      <c r="H5646" s="13"/>
      <c r="I5646" s="13"/>
      <c r="J5646" s="46"/>
    </row>
    <row r="5647" spans="1:10" x14ac:dyDescent="0.25">
      <c r="A5647" s="7" t="str">
        <f>IF(C5646="","",IFERROR(IF(VLOOKUP(C5646,'Program Mapping'!B:B,1,FALSE)=C5646,"OK","Fix"),"Fix"))</f>
        <v/>
      </c>
      <c r="C5647" s="32"/>
      <c r="D5647" s="3"/>
      <c r="E5647" s="3"/>
      <c r="G5647" s="13"/>
      <c r="H5647" s="13"/>
      <c r="I5647" s="13"/>
      <c r="J5647" s="46"/>
    </row>
    <row r="5648" spans="1:10" x14ac:dyDescent="0.25">
      <c r="A5648" s="7" t="str">
        <f>IF(C5647="","",IFERROR(IF(VLOOKUP(C5647,'Program Mapping'!B:B,1,FALSE)=C5647,"OK","Fix"),"Fix"))</f>
        <v/>
      </c>
      <c r="C5648" s="32"/>
      <c r="D5648" s="3"/>
      <c r="E5648" s="3"/>
      <c r="G5648" s="13"/>
      <c r="H5648" s="13"/>
      <c r="I5648" s="13"/>
      <c r="J5648" s="46"/>
    </row>
    <row r="5649" spans="1:10" x14ac:dyDescent="0.25">
      <c r="A5649" s="7" t="str">
        <f>IF(C5648="","",IFERROR(IF(VLOOKUP(C5648,'Program Mapping'!B:B,1,FALSE)=C5648,"OK","Fix"),"Fix"))</f>
        <v/>
      </c>
      <c r="C5649" s="32"/>
      <c r="D5649" s="3"/>
      <c r="E5649" s="3"/>
      <c r="G5649" s="13"/>
      <c r="H5649" s="13"/>
      <c r="I5649" s="13"/>
      <c r="J5649" s="46"/>
    </row>
    <row r="5650" spans="1:10" x14ac:dyDescent="0.25">
      <c r="A5650" s="7" t="str">
        <f>IF(C5649="","",IFERROR(IF(VLOOKUP(C5649,'Program Mapping'!B:B,1,FALSE)=C5649,"OK","Fix"),"Fix"))</f>
        <v/>
      </c>
      <c r="C5650" s="32"/>
      <c r="D5650" s="3"/>
      <c r="E5650" s="3"/>
      <c r="G5650" s="13"/>
      <c r="H5650" s="13"/>
      <c r="I5650" s="13"/>
      <c r="J5650" s="46"/>
    </row>
    <row r="5651" spans="1:10" x14ac:dyDescent="0.25">
      <c r="A5651" s="7" t="str">
        <f>IF(C5650="","",IFERROR(IF(VLOOKUP(C5650,'Program Mapping'!B:B,1,FALSE)=C5650,"OK","Fix"),"Fix"))</f>
        <v/>
      </c>
      <c r="C5651" s="32"/>
      <c r="D5651" s="3"/>
      <c r="E5651" s="3"/>
      <c r="G5651" s="13"/>
      <c r="H5651" s="13"/>
      <c r="I5651" s="13"/>
      <c r="J5651" s="46"/>
    </row>
    <row r="5652" spans="1:10" x14ac:dyDescent="0.25">
      <c r="A5652" s="7" t="str">
        <f>IF(C5651="","",IFERROR(IF(VLOOKUP(C5651,'Program Mapping'!B:B,1,FALSE)=C5651,"OK","Fix"),"Fix"))</f>
        <v/>
      </c>
      <c r="C5652" s="32"/>
      <c r="D5652" s="3"/>
      <c r="E5652" s="3"/>
      <c r="G5652" s="13"/>
      <c r="H5652" s="13"/>
      <c r="I5652" s="13"/>
      <c r="J5652" s="46"/>
    </row>
    <row r="5653" spans="1:10" x14ac:dyDescent="0.25">
      <c r="A5653" s="7" t="str">
        <f>IF(C5652="","",IFERROR(IF(VLOOKUP(C5652,'Program Mapping'!B:B,1,FALSE)=C5652,"OK","Fix"),"Fix"))</f>
        <v/>
      </c>
      <c r="C5653" s="32"/>
      <c r="D5653" s="3"/>
      <c r="E5653" s="3"/>
      <c r="G5653" s="13"/>
      <c r="H5653" s="13"/>
      <c r="I5653" s="13"/>
      <c r="J5653" s="46"/>
    </row>
    <row r="5654" spans="1:10" x14ac:dyDescent="0.25">
      <c r="A5654" s="7" t="str">
        <f>IF(C5653="","",IFERROR(IF(VLOOKUP(C5653,'Program Mapping'!B:B,1,FALSE)=C5653,"OK","Fix"),"Fix"))</f>
        <v/>
      </c>
      <c r="C5654" s="32"/>
      <c r="D5654" s="3"/>
      <c r="E5654" s="3"/>
      <c r="G5654" s="13"/>
      <c r="H5654" s="13"/>
      <c r="I5654" s="13"/>
      <c r="J5654" s="46"/>
    </row>
    <row r="5655" spans="1:10" x14ac:dyDescent="0.25">
      <c r="A5655" s="7" t="str">
        <f>IF(C5654="","",IFERROR(IF(VLOOKUP(C5654,'Program Mapping'!B:B,1,FALSE)=C5654,"OK","Fix"),"Fix"))</f>
        <v/>
      </c>
      <c r="C5655" s="32"/>
      <c r="D5655" s="3"/>
      <c r="E5655" s="3"/>
      <c r="G5655" s="13"/>
      <c r="H5655" s="13"/>
      <c r="I5655" s="13"/>
      <c r="J5655" s="46"/>
    </row>
    <row r="5656" spans="1:10" x14ac:dyDescent="0.25">
      <c r="A5656" s="7" t="str">
        <f>IF(C5655="","",IFERROR(IF(VLOOKUP(C5655,'Program Mapping'!B:B,1,FALSE)=C5655,"OK","Fix"),"Fix"))</f>
        <v/>
      </c>
      <c r="C5656" s="32"/>
      <c r="D5656" s="3"/>
      <c r="E5656" s="3"/>
      <c r="G5656" s="13"/>
      <c r="H5656" s="13"/>
      <c r="I5656" s="13"/>
      <c r="J5656" s="46"/>
    </row>
    <row r="5657" spans="1:10" x14ac:dyDescent="0.25">
      <c r="A5657" s="7" t="str">
        <f>IF(C5656="","",IFERROR(IF(VLOOKUP(C5656,'Program Mapping'!B:B,1,FALSE)=C5656,"OK","Fix"),"Fix"))</f>
        <v/>
      </c>
      <c r="C5657" s="32"/>
      <c r="D5657" s="3"/>
      <c r="E5657" s="3"/>
      <c r="G5657" s="13"/>
      <c r="H5657" s="13"/>
      <c r="I5657" s="13"/>
      <c r="J5657" s="46"/>
    </row>
    <row r="5658" spans="1:10" x14ac:dyDescent="0.25">
      <c r="A5658" s="7" t="str">
        <f>IF(C5657="","",IFERROR(IF(VLOOKUP(C5657,'Program Mapping'!B:B,1,FALSE)=C5657,"OK","Fix"),"Fix"))</f>
        <v/>
      </c>
      <c r="C5658" s="32"/>
      <c r="D5658" s="3"/>
      <c r="E5658" s="3"/>
      <c r="G5658" s="13"/>
      <c r="H5658" s="13"/>
      <c r="I5658" s="13"/>
      <c r="J5658" s="46"/>
    </row>
    <row r="5659" spans="1:10" x14ac:dyDescent="0.25">
      <c r="A5659" s="7" t="str">
        <f>IF(C5658="","",IFERROR(IF(VLOOKUP(C5658,'Program Mapping'!B:B,1,FALSE)=C5658,"OK","Fix"),"Fix"))</f>
        <v/>
      </c>
      <c r="C5659" s="32"/>
      <c r="D5659" s="3"/>
      <c r="E5659" s="3"/>
      <c r="G5659" s="13"/>
      <c r="H5659" s="13"/>
      <c r="I5659" s="13"/>
      <c r="J5659" s="46"/>
    </row>
    <row r="5660" spans="1:10" x14ac:dyDescent="0.25">
      <c r="A5660" s="7" t="str">
        <f>IF(C5659="","",IFERROR(IF(VLOOKUP(C5659,'Program Mapping'!B:B,1,FALSE)=C5659,"OK","Fix"),"Fix"))</f>
        <v/>
      </c>
      <c r="C5660" s="32"/>
      <c r="D5660" s="3"/>
      <c r="E5660" s="3"/>
      <c r="G5660" s="13"/>
      <c r="H5660" s="13"/>
      <c r="I5660" s="13"/>
      <c r="J5660" s="46"/>
    </row>
    <row r="5661" spans="1:10" x14ac:dyDescent="0.25">
      <c r="A5661" s="7" t="str">
        <f>IF(C5660="","",IFERROR(IF(VLOOKUP(C5660,'Program Mapping'!B:B,1,FALSE)=C5660,"OK","Fix"),"Fix"))</f>
        <v/>
      </c>
      <c r="C5661" s="32"/>
      <c r="D5661" s="3"/>
      <c r="E5661" s="3"/>
      <c r="G5661" s="13"/>
      <c r="H5661" s="13"/>
      <c r="I5661" s="13"/>
      <c r="J5661" s="46"/>
    </row>
    <row r="5662" spans="1:10" x14ac:dyDescent="0.25">
      <c r="A5662" s="7" t="str">
        <f>IF(C5661="","",IFERROR(IF(VLOOKUP(C5661,'Program Mapping'!B:B,1,FALSE)=C5661,"OK","Fix"),"Fix"))</f>
        <v/>
      </c>
      <c r="C5662" s="32"/>
      <c r="D5662" s="3"/>
      <c r="E5662" s="3"/>
      <c r="G5662" s="13"/>
      <c r="H5662" s="13"/>
      <c r="I5662" s="13"/>
      <c r="J5662" s="46"/>
    </row>
    <row r="5663" spans="1:10" x14ac:dyDescent="0.25">
      <c r="A5663" s="7" t="str">
        <f>IF(C5662="","",IFERROR(IF(VLOOKUP(C5662,'Program Mapping'!B:B,1,FALSE)=C5662,"OK","Fix"),"Fix"))</f>
        <v/>
      </c>
      <c r="C5663" s="32"/>
      <c r="D5663" s="3"/>
      <c r="E5663" s="3"/>
      <c r="G5663" s="13"/>
      <c r="H5663" s="13"/>
      <c r="I5663" s="13"/>
      <c r="J5663" s="46"/>
    </row>
    <row r="5664" spans="1:10" x14ac:dyDescent="0.25">
      <c r="A5664" s="7" t="str">
        <f>IF(C5663="","",IFERROR(IF(VLOOKUP(C5663,'Program Mapping'!B:B,1,FALSE)=C5663,"OK","Fix"),"Fix"))</f>
        <v/>
      </c>
      <c r="C5664" s="32"/>
      <c r="D5664" s="3"/>
      <c r="E5664" s="3"/>
      <c r="G5664" s="13"/>
      <c r="H5664" s="13"/>
      <c r="I5664" s="13"/>
      <c r="J5664" s="46"/>
    </row>
    <row r="5665" spans="1:10" x14ac:dyDescent="0.25">
      <c r="A5665" s="7" t="str">
        <f>IF(C5664="","",IFERROR(IF(VLOOKUP(C5664,'Program Mapping'!B:B,1,FALSE)=C5664,"OK","Fix"),"Fix"))</f>
        <v/>
      </c>
      <c r="C5665" s="32"/>
      <c r="D5665" s="3"/>
      <c r="E5665" s="3"/>
      <c r="G5665" s="13"/>
      <c r="H5665" s="13"/>
      <c r="I5665" s="13"/>
      <c r="J5665" s="46"/>
    </row>
    <row r="5666" spans="1:10" x14ac:dyDescent="0.25">
      <c r="A5666" s="7" t="str">
        <f>IF(C5665="","",IFERROR(IF(VLOOKUP(C5665,'Program Mapping'!B:B,1,FALSE)=C5665,"OK","Fix"),"Fix"))</f>
        <v/>
      </c>
      <c r="C5666" s="32"/>
      <c r="D5666" s="3"/>
      <c r="E5666" s="3"/>
      <c r="G5666" s="13"/>
      <c r="H5666" s="13"/>
      <c r="I5666" s="13"/>
      <c r="J5666" s="46"/>
    </row>
    <row r="5667" spans="1:10" x14ac:dyDescent="0.25">
      <c r="A5667" s="7" t="str">
        <f>IF(C5666="","",IFERROR(IF(VLOOKUP(C5666,'Program Mapping'!B:B,1,FALSE)=C5666,"OK","Fix"),"Fix"))</f>
        <v/>
      </c>
      <c r="C5667" s="32"/>
      <c r="D5667" s="3"/>
      <c r="E5667" s="3"/>
      <c r="G5667" s="13"/>
      <c r="H5667" s="13"/>
      <c r="I5667" s="13"/>
      <c r="J5667" s="46"/>
    </row>
    <row r="5668" spans="1:10" x14ac:dyDescent="0.25">
      <c r="A5668" s="7" t="str">
        <f>IF(C5667="","",IFERROR(IF(VLOOKUP(C5667,'Program Mapping'!B:B,1,FALSE)=C5667,"OK","Fix"),"Fix"))</f>
        <v/>
      </c>
      <c r="C5668" s="32"/>
      <c r="D5668" s="3"/>
      <c r="E5668" s="3"/>
      <c r="G5668" s="13"/>
      <c r="H5668" s="13"/>
      <c r="I5668" s="13"/>
      <c r="J5668" s="46"/>
    </row>
    <row r="5669" spans="1:10" x14ac:dyDescent="0.25">
      <c r="A5669" s="7" t="str">
        <f>IF(C5668="","",IFERROR(IF(VLOOKUP(C5668,'Program Mapping'!B:B,1,FALSE)=C5668,"OK","Fix"),"Fix"))</f>
        <v/>
      </c>
      <c r="C5669" s="32"/>
      <c r="D5669" s="3"/>
      <c r="E5669" s="3"/>
      <c r="G5669" s="13"/>
      <c r="H5669" s="13"/>
      <c r="I5669" s="13"/>
      <c r="J5669" s="46"/>
    </row>
    <row r="5670" spans="1:10" x14ac:dyDescent="0.25">
      <c r="A5670" s="7" t="str">
        <f>IF(C5669="","",IFERROR(IF(VLOOKUP(C5669,'Program Mapping'!B:B,1,FALSE)=C5669,"OK","Fix"),"Fix"))</f>
        <v/>
      </c>
      <c r="C5670" s="32"/>
      <c r="D5670" s="3"/>
      <c r="E5670" s="3"/>
      <c r="G5670" s="13"/>
      <c r="H5670" s="13"/>
      <c r="I5670" s="13"/>
      <c r="J5670" s="46"/>
    </row>
    <row r="5671" spans="1:10" x14ac:dyDescent="0.25">
      <c r="A5671" s="7" t="str">
        <f>IF(C5670="","",IFERROR(IF(VLOOKUP(C5670,'Program Mapping'!B:B,1,FALSE)=C5670,"OK","Fix"),"Fix"))</f>
        <v/>
      </c>
      <c r="C5671" s="32"/>
      <c r="D5671" s="3"/>
      <c r="E5671" s="3"/>
      <c r="G5671" s="13"/>
      <c r="H5671" s="13"/>
      <c r="I5671" s="13"/>
      <c r="J5671" s="46"/>
    </row>
    <row r="5672" spans="1:10" x14ac:dyDescent="0.25">
      <c r="A5672" s="7" t="str">
        <f>IF(C5671="","",IFERROR(IF(VLOOKUP(C5671,'Program Mapping'!B:B,1,FALSE)=C5671,"OK","Fix"),"Fix"))</f>
        <v/>
      </c>
      <c r="C5672" s="32"/>
      <c r="D5672" s="3"/>
      <c r="E5672" s="3"/>
      <c r="G5672" s="13"/>
      <c r="H5672" s="13"/>
      <c r="I5672" s="13"/>
      <c r="J5672" s="46"/>
    </row>
    <row r="5673" spans="1:10" x14ac:dyDescent="0.25">
      <c r="A5673" s="7" t="str">
        <f>IF(C5672="","",IFERROR(IF(VLOOKUP(C5672,'Program Mapping'!B:B,1,FALSE)=C5672,"OK","Fix"),"Fix"))</f>
        <v/>
      </c>
      <c r="C5673" s="32"/>
      <c r="D5673" s="3"/>
      <c r="E5673" s="3"/>
      <c r="G5673" s="13"/>
      <c r="H5673" s="13"/>
      <c r="I5673" s="13"/>
      <c r="J5673" s="46"/>
    </row>
    <row r="5674" spans="1:10" x14ac:dyDescent="0.25">
      <c r="A5674" s="7" t="str">
        <f>IF(C5673="","",IFERROR(IF(VLOOKUP(C5673,'Program Mapping'!B:B,1,FALSE)=C5673,"OK","Fix"),"Fix"))</f>
        <v/>
      </c>
      <c r="C5674" s="32"/>
      <c r="D5674" s="3"/>
      <c r="E5674" s="3"/>
      <c r="G5674" s="13"/>
      <c r="H5674" s="13"/>
      <c r="I5674" s="13"/>
      <c r="J5674" s="46"/>
    </row>
    <row r="5675" spans="1:10" x14ac:dyDescent="0.25">
      <c r="A5675" s="7" t="str">
        <f>IF(C5674="","",IFERROR(IF(VLOOKUP(C5674,'Program Mapping'!B:B,1,FALSE)=C5674,"OK","Fix"),"Fix"))</f>
        <v/>
      </c>
      <c r="C5675" s="32"/>
      <c r="D5675" s="3"/>
      <c r="E5675" s="3"/>
      <c r="G5675" s="13"/>
      <c r="H5675" s="13"/>
      <c r="I5675" s="13"/>
      <c r="J5675" s="46"/>
    </row>
    <row r="5676" spans="1:10" x14ac:dyDescent="0.25">
      <c r="A5676" s="7" t="str">
        <f>IF(C5675="","",IFERROR(IF(VLOOKUP(C5675,'Program Mapping'!B:B,1,FALSE)=C5675,"OK","Fix"),"Fix"))</f>
        <v/>
      </c>
      <c r="C5676" s="32"/>
      <c r="D5676" s="3"/>
      <c r="E5676" s="3"/>
      <c r="G5676" s="13"/>
      <c r="H5676" s="13"/>
      <c r="I5676" s="13"/>
      <c r="J5676" s="46"/>
    </row>
    <row r="5677" spans="1:10" x14ac:dyDescent="0.25">
      <c r="A5677" s="7" t="str">
        <f>IF(C5676="","",IFERROR(IF(VLOOKUP(C5676,'Program Mapping'!B:B,1,FALSE)=C5676,"OK","Fix"),"Fix"))</f>
        <v/>
      </c>
      <c r="C5677" s="32"/>
      <c r="D5677" s="3"/>
      <c r="E5677" s="3"/>
      <c r="G5677" s="13"/>
      <c r="H5677" s="13"/>
      <c r="I5677" s="13"/>
      <c r="J5677" s="46"/>
    </row>
    <row r="5678" spans="1:10" x14ac:dyDescent="0.25">
      <c r="A5678" s="7" t="str">
        <f>IF(C5677="","",IFERROR(IF(VLOOKUP(C5677,'Program Mapping'!B:B,1,FALSE)=C5677,"OK","Fix"),"Fix"))</f>
        <v/>
      </c>
      <c r="C5678" s="32"/>
      <c r="D5678" s="3"/>
      <c r="E5678" s="3"/>
      <c r="G5678" s="13"/>
      <c r="H5678" s="13"/>
      <c r="I5678" s="13"/>
      <c r="J5678" s="46"/>
    </row>
    <row r="5679" spans="1:10" x14ac:dyDescent="0.25">
      <c r="A5679" s="7" t="str">
        <f>IF(C5678="","",IFERROR(IF(VLOOKUP(C5678,'Program Mapping'!B:B,1,FALSE)=C5678,"OK","Fix"),"Fix"))</f>
        <v/>
      </c>
      <c r="C5679" s="32"/>
      <c r="D5679" s="3"/>
      <c r="E5679" s="3"/>
      <c r="G5679" s="13"/>
      <c r="H5679" s="13"/>
      <c r="I5679" s="13"/>
      <c r="J5679" s="46"/>
    </row>
    <row r="5680" spans="1:10" x14ac:dyDescent="0.25">
      <c r="A5680" s="7" t="str">
        <f>IF(C5679="","",IFERROR(IF(VLOOKUP(C5679,'Program Mapping'!B:B,1,FALSE)=C5679,"OK","Fix"),"Fix"))</f>
        <v/>
      </c>
      <c r="C5680" s="32"/>
      <c r="D5680" s="3"/>
      <c r="E5680" s="3"/>
      <c r="G5680" s="13"/>
      <c r="H5680" s="13"/>
      <c r="I5680" s="13"/>
      <c r="J5680" s="46"/>
    </row>
    <row r="5681" spans="1:10" x14ac:dyDescent="0.25">
      <c r="A5681" s="7" t="str">
        <f>IF(C5680="","",IFERROR(IF(VLOOKUP(C5680,'Program Mapping'!B:B,1,FALSE)=C5680,"OK","Fix"),"Fix"))</f>
        <v/>
      </c>
      <c r="C5681" s="32"/>
      <c r="D5681" s="3"/>
      <c r="E5681" s="3"/>
      <c r="G5681" s="13"/>
      <c r="H5681" s="13"/>
      <c r="I5681" s="13"/>
      <c r="J5681" s="46"/>
    </row>
    <row r="5682" spans="1:10" x14ac:dyDescent="0.25">
      <c r="A5682" s="7" t="str">
        <f>IF(C5681="","",IFERROR(IF(VLOOKUP(C5681,'Program Mapping'!B:B,1,FALSE)=C5681,"OK","Fix"),"Fix"))</f>
        <v/>
      </c>
      <c r="C5682" s="32"/>
      <c r="D5682" s="3"/>
      <c r="E5682" s="3"/>
      <c r="G5682" s="13"/>
      <c r="H5682" s="13"/>
      <c r="I5682" s="13"/>
      <c r="J5682" s="46"/>
    </row>
    <row r="5683" spans="1:10" x14ac:dyDescent="0.25">
      <c r="A5683" s="7" t="str">
        <f>IF(C5682="","",IFERROR(IF(VLOOKUP(C5682,'Program Mapping'!B:B,1,FALSE)=C5682,"OK","Fix"),"Fix"))</f>
        <v/>
      </c>
      <c r="C5683" s="32"/>
      <c r="D5683" s="3"/>
      <c r="E5683" s="3"/>
      <c r="G5683" s="13"/>
      <c r="H5683" s="13"/>
      <c r="I5683" s="13"/>
      <c r="J5683" s="46"/>
    </row>
    <row r="5684" spans="1:10" x14ac:dyDescent="0.25">
      <c r="A5684" s="7" t="str">
        <f>IF(C5683="","",IFERROR(IF(VLOOKUP(C5683,'Program Mapping'!B:B,1,FALSE)=C5683,"OK","Fix"),"Fix"))</f>
        <v/>
      </c>
      <c r="C5684" s="32"/>
      <c r="D5684" s="3"/>
      <c r="E5684" s="3"/>
      <c r="G5684" s="13"/>
      <c r="H5684" s="13"/>
      <c r="I5684" s="13"/>
      <c r="J5684" s="46"/>
    </row>
    <row r="5685" spans="1:10" x14ac:dyDescent="0.25">
      <c r="A5685" s="7" t="str">
        <f>IF(C5684="","",IFERROR(IF(VLOOKUP(C5684,'Program Mapping'!B:B,1,FALSE)=C5684,"OK","Fix"),"Fix"))</f>
        <v/>
      </c>
      <c r="C5685" s="32"/>
      <c r="D5685" s="3"/>
      <c r="E5685" s="3"/>
      <c r="G5685" s="13"/>
      <c r="H5685" s="13"/>
      <c r="I5685" s="13"/>
      <c r="J5685" s="46"/>
    </row>
    <row r="5686" spans="1:10" x14ac:dyDescent="0.25">
      <c r="A5686" s="7" t="str">
        <f>IF(C5685="","",IFERROR(IF(VLOOKUP(C5685,'Program Mapping'!B:B,1,FALSE)=C5685,"OK","Fix"),"Fix"))</f>
        <v/>
      </c>
      <c r="C5686" s="32"/>
      <c r="D5686" s="3"/>
      <c r="E5686" s="3"/>
      <c r="G5686" s="13"/>
      <c r="H5686" s="13"/>
      <c r="I5686" s="13"/>
      <c r="J5686" s="46"/>
    </row>
    <row r="5687" spans="1:10" x14ac:dyDescent="0.25">
      <c r="A5687" s="7" t="str">
        <f>IF(C5686="","",IFERROR(IF(VLOOKUP(C5686,'Program Mapping'!B:B,1,FALSE)=C5686,"OK","Fix"),"Fix"))</f>
        <v/>
      </c>
      <c r="C5687" s="32"/>
      <c r="D5687" s="3"/>
      <c r="E5687" s="3"/>
      <c r="G5687" s="13"/>
      <c r="H5687" s="13"/>
      <c r="I5687" s="13"/>
      <c r="J5687" s="46"/>
    </row>
    <row r="5688" spans="1:10" x14ac:dyDescent="0.25">
      <c r="A5688" s="7" t="str">
        <f>IF(C5687="","",IFERROR(IF(VLOOKUP(C5687,'Program Mapping'!B:B,1,FALSE)=C5687,"OK","Fix"),"Fix"))</f>
        <v/>
      </c>
      <c r="C5688" s="32"/>
      <c r="D5688" s="3"/>
      <c r="E5688" s="3"/>
      <c r="G5688" s="13"/>
      <c r="H5688" s="13"/>
      <c r="I5688" s="13"/>
      <c r="J5688" s="46"/>
    </row>
    <row r="5689" spans="1:10" x14ac:dyDescent="0.25">
      <c r="A5689" s="7" t="str">
        <f>IF(C5688="","",IFERROR(IF(VLOOKUP(C5688,'Program Mapping'!B:B,1,FALSE)=C5688,"OK","Fix"),"Fix"))</f>
        <v/>
      </c>
      <c r="C5689" s="32"/>
      <c r="D5689" s="3"/>
      <c r="E5689" s="3"/>
      <c r="G5689" s="13"/>
      <c r="H5689" s="13"/>
      <c r="I5689" s="13"/>
      <c r="J5689" s="46"/>
    </row>
    <row r="5690" spans="1:10" x14ac:dyDescent="0.25">
      <c r="A5690" s="7" t="str">
        <f>IF(C5689="","",IFERROR(IF(VLOOKUP(C5689,'Program Mapping'!B:B,1,FALSE)=C5689,"OK","Fix"),"Fix"))</f>
        <v/>
      </c>
      <c r="C5690" s="32"/>
      <c r="D5690" s="3"/>
      <c r="E5690" s="3"/>
      <c r="G5690" s="13"/>
      <c r="H5690" s="13"/>
      <c r="I5690" s="13"/>
      <c r="J5690" s="46"/>
    </row>
    <row r="5691" spans="1:10" x14ac:dyDescent="0.25">
      <c r="A5691" s="7" t="str">
        <f>IF(C5690="","",IFERROR(IF(VLOOKUP(C5690,'Program Mapping'!B:B,1,FALSE)=C5690,"OK","Fix"),"Fix"))</f>
        <v/>
      </c>
      <c r="C5691" s="32"/>
      <c r="D5691" s="3"/>
      <c r="E5691" s="3"/>
      <c r="G5691" s="13"/>
      <c r="H5691" s="13"/>
      <c r="I5691" s="13"/>
      <c r="J5691" s="46"/>
    </row>
    <row r="5692" spans="1:10" x14ac:dyDescent="0.25">
      <c r="A5692" s="7" t="str">
        <f>IF(C5691="","",IFERROR(IF(VLOOKUP(C5691,'Program Mapping'!B:B,1,FALSE)=C5691,"OK","Fix"),"Fix"))</f>
        <v/>
      </c>
      <c r="C5692" s="32"/>
      <c r="D5692" s="3"/>
      <c r="E5692" s="3"/>
      <c r="G5692" s="13"/>
      <c r="H5692" s="13"/>
      <c r="I5692" s="13"/>
      <c r="J5692" s="46"/>
    </row>
    <row r="5693" spans="1:10" x14ac:dyDescent="0.25">
      <c r="A5693" s="7" t="str">
        <f>IF(C5692="","",IFERROR(IF(VLOOKUP(C5692,'Program Mapping'!B:B,1,FALSE)=C5692,"OK","Fix"),"Fix"))</f>
        <v/>
      </c>
      <c r="C5693" s="32"/>
      <c r="D5693" s="3"/>
      <c r="E5693" s="3"/>
      <c r="G5693" s="13"/>
      <c r="H5693" s="13"/>
      <c r="I5693" s="13"/>
      <c r="J5693" s="46"/>
    </row>
    <row r="5694" spans="1:10" x14ac:dyDescent="0.25">
      <c r="A5694" s="7" t="str">
        <f>IF(C5693="","",IFERROR(IF(VLOOKUP(C5693,'Program Mapping'!B:B,1,FALSE)=C5693,"OK","Fix"),"Fix"))</f>
        <v/>
      </c>
      <c r="C5694" s="32"/>
      <c r="D5694" s="3"/>
      <c r="E5694" s="3"/>
      <c r="G5694" s="13"/>
      <c r="H5694" s="13"/>
      <c r="I5694" s="13"/>
      <c r="J5694" s="46"/>
    </row>
    <row r="5695" spans="1:10" x14ac:dyDescent="0.25">
      <c r="A5695" s="7" t="str">
        <f>IF(C5694="","",IFERROR(IF(VLOOKUP(C5694,'Program Mapping'!B:B,1,FALSE)=C5694,"OK","Fix"),"Fix"))</f>
        <v/>
      </c>
      <c r="C5695" s="32"/>
      <c r="D5695" s="3"/>
      <c r="E5695" s="3"/>
      <c r="G5695" s="13"/>
      <c r="H5695" s="13"/>
      <c r="I5695" s="13"/>
      <c r="J5695" s="46"/>
    </row>
    <row r="5696" spans="1:10" x14ac:dyDescent="0.25">
      <c r="A5696" s="7" t="str">
        <f>IF(C5695="","",IFERROR(IF(VLOOKUP(C5695,'Program Mapping'!B:B,1,FALSE)=C5695,"OK","Fix"),"Fix"))</f>
        <v/>
      </c>
      <c r="C5696" s="32"/>
      <c r="D5696" s="3"/>
      <c r="E5696" s="3"/>
      <c r="G5696" s="13"/>
      <c r="H5696" s="13"/>
      <c r="I5696" s="13"/>
      <c r="J5696" s="46"/>
    </row>
    <row r="5697" spans="1:10" x14ac:dyDescent="0.25">
      <c r="A5697" s="7" t="str">
        <f>IF(C5696="","",IFERROR(IF(VLOOKUP(C5696,'Program Mapping'!B:B,1,FALSE)=C5696,"OK","Fix"),"Fix"))</f>
        <v/>
      </c>
      <c r="C5697" s="32"/>
      <c r="D5697" s="3"/>
      <c r="E5697" s="3"/>
      <c r="G5697" s="13"/>
      <c r="H5697" s="13"/>
      <c r="I5697" s="13"/>
      <c r="J5697" s="46"/>
    </row>
    <row r="5698" spans="1:10" x14ac:dyDescent="0.25">
      <c r="A5698" s="7" t="str">
        <f>IF(C5697="","",IFERROR(IF(VLOOKUP(C5697,'Program Mapping'!B:B,1,FALSE)=C5697,"OK","Fix"),"Fix"))</f>
        <v/>
      </c>
      <c r="C5698" s="32"/>
      <c r="D5698" s="3"/>
      <c r="E5698" s="3"/>
      <c r="G5698" s="13"/>
      <c r="H5698" s="13"/>
      <c r="I5698" s="13"/>
      <c r="J5698" s="46"/>
    </row>
    <row r="5699" spans="1:10" x14ac:dyDescent="0.25">
      <c r="A5699" s="7" t="str">
        <f>IF(C5698="","",IFERROR(IF(VLOOKUP(C5698,'Program Mapping'!B:B,1,FALSE)=C5698,"OK","Fix"),"Fix"))</f>
        <v/>
      </c>
      <c r="C5699" s="32"/>
      <c r="D5699" s="3"/>
      <c r="E5699" s="3"/>
      <c r="G5699" s="13"/>
      <c r="H5699" s="13"/>
      <c r="I5699" s="13"/>
      <c r="J5699" s="46"/>
    </row>
    <row r="5700" spans="1:10" x14ac:dyDescent="0.25">
      <c r="A5700" s="7" t="str">
        <f>IF(C5699="","",IFERROR(IF(VLOOKUP(C5699,'Program Mapping'!B:B,1,FALSE)=C5699,"OK","Fix"),"Fix"))</f>
        <v/>
      </c>
      <c r="C5700" s="32"/>
      <c r="D5700" s="3"/>
      <c r="E5700" s="3"/>
      <c r="G5700" s="13"/>
      <c r="H5700" s="13"/>
      <c r="I5700" s="13"/>
      <c r="J5700" s="46"/>
    </row>
    <row r="5701" spans="1:10" x14ac:dyDescent="0.25">
      <c r="A5701" s="7" t="str">
        <f>IF(C5700="","",IFERROR(IF(VLOOKUP(C5700,'Program Mapping'!B:B,1,FALSE)=C5700,"OK","Fix"),"Fix"))</f>
        <v/>
      </c>
      <c r="C5701" s="32"/>
      <c r="D5701" s="3"/>
      <c r="E5701" s="3"/>
      <c r="G5701" s="13"/>
      <c r="H5701" s="13"/>
      <c r="I5701" s="13"/>
      <c r="J5701" s="46"/>
    </row>
    <row r="5702" spans="1:10" x14ac:dyDescent="0.25">
      <c r="A5702" s="7" t="str">
        <f>IF(C5701="","",IFERROR(IF(VLOOKUP(C5701,'Program Mapping'!B:B,1,FALSE)=C5701,"OK","Fix"),"Fix"))</f>
        <v/>
      </c>
      <c r="C5702" s="32"/>
      <c r="D5702" s="3"/>
      <c r="E5702" s="3"/>
      <c r="G5702" s="13"/>
      <c r="H5702" s="13"/>
      <c r="I5702" s="13"/>
      <c r="J5702" s="46"/>
    </row>
    <row r="5703" spans="1:10" x14ac:dyDescent="0.25">
      <c r="A5703" s="7" t="str">
        <f>IF(C5702="","",IFERROR(IF(VLOOKUP(C5702,'Program Mapping'!B:B,1,FALSE)=C5702,"OK","Fix"),"Fix"))</f>
        <v/>
      </c>
      <c r="C5703" s="32"/>
      <c r="D5703" s="3"/>
      <c r="E5703" s="3"/>
      <c r="G5703" s="13"/>
      <c r="H5703" s="13"/>
      <c r="I5703" s="13"/>
      <c r="J5703" s="46"/>
    </row>
    <row r="5704" spans="1:10" x14ac:dyDescent="0.25">
      <c r="A5704" s="7" t="str">
        <f>IF(C5703="","",IFERROR(IF(VLOOKUP(C5703,'Program Mapping'!B:B,1,FALSE)=C5703,"OK","Fix"),"Fix"))</f>
        <v/>
      </c>
      <c r="C5704" s="32"/>
      <c r="D5704" s="3"/>
      <c r="E5704" s="3"/>
      <c r="G5704" s="13"/>
      <c r="H5704" s="13"/>
      <c r="I5704" s="13"/>
      <c r="J5704" s="46"/>
    </row>
    <row r="5705" spans="1:10" x14ac:dyDescent="0.25">
      <c r="A5705" s="7" t="str">
        <f>IF(C5704="","",IFERROR(IF(VLOOKUP(C5704,'Program Mapping'!B:B,1,FALSE)=C5704,"OK","Fix"),"Fix"))</f>
        <v/>
      </c>
      <c r="C5705" s="32"/>
      <c r="D5705" s="3"/>
      <c r="E5705" s="3"/>
      <c r="G5705" s="13"/>
      <c r="H5705" s="13"/>
      <c r="I5705" s="13"/>
      <c r="J5705" s="46"/>
    </row>
    <row r="5706" spans="1:10" x14ac:dyDescent="0.25">
      <c r="A5706" s="7" t="str">
        <f>IF(C5705="","",IFERROR(IF(VLOOKUP(C5705,'Program Mapping'!B:B,1,FALSE)=C5705,"OK","Fix"),"Fix"))</f>
        <v/>
      </c>
      <c r="C5706" s="32"/>
      <c r="D5706" s="3"/>
      <c r="E5706" s="3"/>
      <c r="G5706" s="13"/>
      <c r="H5706" s="13"/>
      <c r="I5706" s="13"/>
      <c r="J5706" s="46"/>
    </row>
    <row r="5707" spans="1:10" x14ac:dyDescent="0.25">
      <c r="A5707" s="7" t="str">
        <f>IF(C5706="","",IFERROR(IF(VLOOKUP(C5706,'Program Mapping'!B:B,1,FALSE)=C5706,"OK","Fix"),"Fix"))</f>
        <v/>
      </c>
      <c r="C5707" s="32"/>
      <c r="D5707" s="3"/>
      <c r="E5707" s="3"/>
      <c r="G5707" s="13"/>
      <c r="H5707" s="13"/>
      <c r="I5707" s="13"/>
      <c r="J5707" s="46"/>
    </row>
    <row r="5708" spans="1:10" x14ac:dyDescent="0.25">
      <c r="A5708" s="7" t="str">
        <f>IF(C5707="","",IFERROR(IF(VLOOKUP(C5707,'Program Mapping'!B:B,1,FALSE)=C5707,"OK","Fix"),"Fix"))</f>
        <v/>
      </c>
      <c r="C5708" s="32"/>
      <c r="D5708" s="3"/>
      <c r="E5708" s="3"/>
      <c r="G5708" s="13"/>
      <c r="H5708" s="13"/>
      <c r="I5708" s="13"/>
      <c r="J5708" s="46"/>
    </row>
    <row r="5709" spans="1:10" x14ac:dyDescent="0.25">
      <c r="A5709" s="7" t="str">
        <f>IF(C5708="","",IFERROR(IF(VLOOKUP(C5708,'Program Mapping'!B:B,1,FALSE)=C5708,"OK","Fix"),"Fix"))</f>
        <v/>
      </c>
      <c r="C5709" s="32"/>
      <c r="D5709" s="3"/>
      <c r="E5709" s="3"/>
      <c r="G5709" s="13"/>
      <c r="H5709" s="13"/>
      <c r="I5709" s="13"/>
      <c r="J5709" s="46"/>
    </row>
    <row r="5710" spans="1:10" x14ac:dyDescent="0.25">
      <c r="A5710" s="7" t="str">
        <f>IF(C5709="","",IFERROR(IF(VLOOKUP(C5709,'Program Mapping'!B:B,1,FALSE)=C5709,"OK","Fix"),"Fix"))</f>
        <v/>
      </c>
      <c r="C5710" s="32"/>
      <c r="D5710" s="3"/>
      <c r="E5710" s="3"/>
      <c r="G5710" s="13"/>
      <c r="H5710" s="13"/>
      <c r="I5710" s="13"/>
      <c r="J5710" s="46"/>
    </row>
    <row r="5711" spans="1:10" x14ac:dyDescent="0.25">
      <c r="A5711" s="7" t="str">
        <f>IF(C5710="","",IFERROR(IF(VLOOKUP(C5710,'Program Mapping'!B:B,1,FALSE)=C5710,"OK","Fix"),"Fix"))</f>
        <v/>
      </c>
      <c r="C5711" s="32"/>
      <c r="D5711" s="3"/>
      <c r="E5711" s="3"/>
      <c r="G5711" s="13"/>
      <c r="H5711" s="13"/>
      <c r="I5711" s="13"/>
      <c r="J5711" s="46"/>
    </row>
    <row r="5712" spans="1:10" x14ac:dyDescent="0.25">
      <c r="A5712" s="7" t="str">
        <f>IF(C5711="","",IFERROR(IF(VLOOKUP(C5711,'Program Mapping'!B:B,1,FALSE)=C5711,"OK","Fix"),"Fix"))</f>
        <v/>
      </c>
      <c r="C5712" s="32"/>
      <c r="D5712" s="3"/>
      <c r="E5712" s="3"/>
      <c r="G5712" s="13"/>
      <c r="H5712" s="13"/>
      <c r="I5712" s="13"/>
      <c r="J5712" s="46"/>
    </row>
    <row r="5713" spans="1:10" x14ac:dyDescent="0.25">
      <c r="A5713" s="7" t="str">
        <f>IF(C5712="","",IFERROR(IF(VLOOKUP(C5712,'Program Mapping'!B:B,1,FALSE)=C5712,"OK","Fix"),"Fix"))</f>
        <v/>
      </c>
      <c r="C5713" s="32"/>
      <c r="D5713" s="3"/>
      <c r="E5713" s="3"/>
      <c r="G5713" s="13"/>
      <c r="H5713" s="13"/>
      <c r="I5713" s="13"/>
      <c r="J5713" s="46"/>
    </row>
    <row r="5714" spans="1:10" x14ac:dyDescent="0.25">
      <c r="A5714" s="7" t="str">
        <f>IF(C5713="","",IFERROR(IF(VLOOKUP(C5713,'Program Mapping'!B:B,1,FALSE)=C5713,"OK","Fix"),"Fix"))</f>
        <v/>
      </c>
      <c r="C5714" s="32"/>
      <c r="D5714" s="3"/>
      <c r="E5714" s="3"/>
      <c r="G5714" s="13"/>
      <c r="H5714" s="13"/>
      <c r="I5714" s="13"/>
      <c r="J5714" s="46"/>
    </row>
    <row r="5715" spans="1:10" x14ac:dyDescent="0.25">
      <c r="A5715" s="7" t="str">
        <f>IF(C5714="","",IFERROR(IF(VLOOKUP(C5714,'Program Mapping'!B:B,1,FALSE)=C5714,"OK","Fix"),"Fix"))</f>
        <v/>
      </c>
      <c r="C5715" s="32"/>
      <c r="D5715" s="3"/>
      <c r="E5715" s="3"/>
      <c r="G5715" s="13"/>
      <c r="H5715" s="13"/>
      <c r="I5715" s="13"/>
      <c r="J5715" s="46"/>
    </row>
    <row r="5716" spans="1:10" x14ac:dyDescent="0.25">
      <c r="A5716" s="7" t="str">
        <f>IF(C5715="","",IFERROR(IF(VLOOKUP(C5715,'Program Mapping'!B:B,1,FALSE)=C5715,"OK","Fix"),"Fix"))</f>
        <v/>
      </c>
      <c r="C5716" s="32"/>
      <c r="D5716" s="3"/>
      <c r="E5716" s="3"/>
      <c r="G5716" s="13"/>
      <c r="H5716" s="13"/>
      <c r="I5716" s="13"/>
      <c r="J5716" s="46"/>
    </row>
    <row r="5717" spans="1:10" x14ac:dyDescent="0.25">
      <c r="A5717" s="7" t="str">
        <f>IF(C5716="","",IFERROR(IF(VLOOKUP(C5716,'Program Mapping'!B:B,1,FALSE)=C5716,"OK","Fix"),"Fix"))</f>
        <v/>
      </c>
      <c r="C5717" s="32"/>
      <c r="D5717" s="3"/>
      <c r="E5717" s="3"/>
      <c r="G5717" s="13"/>
      <c r="H5717" s="13"/>
      <c r="I5717" s="13"/>
      <c r="J5717" s="46"/>
    </row>
    <row r="5718" spans="1:10" x14ac:dyDescent="0.25">
      <c r="A5718" s="7" t="str">
        <f>IF(C5717="","",IFERROR(IF(VLOOKUP(C5717,'Program Mapping'!B:B,1,FALSE)=C5717,"OK","Fix"),"Fix"))</f>
        <v/>
      </c>
      <c r="C5718" s="32"/>
      <c r="D5718" s="3"/>
      <c r="E5718" s="3"/>
      <c r="G5718" s="13"/>
      <c r="H5718" s="13"/>
      <c r="I5718" s="13"/>
      <c r="J5718" s="46"/>
    </row>
    <row r="5719" spans="1:10" x14ac:dyDescent="0.25">
      <c r="A5719" s="7" t="str">
        <f>IF(C5718="","",IFERROR(IF(VLOOKUP(C5718,'Program Mapping'!B:B,1,FALSE)=C5718,"OK","Fix"),"Fix"))</f>
        <v/>
      </c>
      <c r="C5719" s="32"/>
      <c r="D5719" s="3"/>
      <c r="E5719" s="3"/>
      <c r="G5719" s="13"/>
      <c r="H5719" s="13"/>
      <c r="I5719" s="13"/>
      <c r="J5719" s="46"/>
    </row>
    <row r="5720" spans="1:10" x14ac:dyDescent="0.25">
      <c r="A5720" s="7" t="str">
        <f>IF(C5719="","",IFERROR(IF(VLOOKUP(C5719,'Program Mapping'!B:B,1,FALSE)=C5719,"OK","Fix"),"Fix"))</f>
        <v/>
      </c>
      <c r="C5720" s="32"/>
      <c r="D5720" s="3"/>
      <c r="E5720" s="3"/>
      <c r="G5720" s="13"/>
      <c r="H5720" s="13"/>
      <c r="I5720" s="13"/>
      <c r="J5720" s="46"/>
    </row>
    <row r="5721" spans="1:10" x14ac:dyDescent="0.25">
      <c r="A5721" s="7" t="str">
        <f>IF(C5720="","",IFERROR(IF(VLOOKUP(C5720,'Program Mapping'!B:B,1,FALSE)=C5720,"OK","Fix"),"Fix"))</f>
        <v/>
      </c>
      <c r="C5721" s="32"/>
      <c r="D5721" s="3"/>
      <c r="E5721" s="3"/>
      <c r="G5721" s="13"/>
      <c r="H5721" s="13"/>
      <c r="I5721" s="13"/>
      <c r="J5721" s="46"/>
    </row>
    <row r="5722" spans="1:10" x14ac:dyDescent="0.25">
      <c r="A5722" s="7" t="str">
        <f>IF(C5721="","",IFERROR(IF(VLOOKUP(C5721,'Program Mapping'!B:B,1,FALSE)=C5721,"OK","Fix"),"Fix"))</f>
        <v/>
      </c>
      <c r="C5722" s="32"/>
      <c r="D5722" s="3"/>
      <c r="E5722" s="3"/>
      <c r="G5722" s="13"/>
      <c r="H5722" s="13"/>
      <c r="I5722" s="13"/>
      <c r="J5722" s="46"/>
    </row>
    <row r="5723" spans="1:10" x14ac:dyDescent="0.25">
      <c r="A5723" s="7" t="str">
        <f>IF(C5722="","",IFERROR(IF(VLOOKUP(C5722,'Program Mapping'!B:B,1,FALSE)=C5722,"OK","Fix"),"Fix"))</f>
        <v/>
      </c>
      <c r="C5723" s="32"/>
      <c r="D5723" s="3"/>
      <c r="E5723" s="3"/>
      <c r="G5723" s="13"/>
      <c r="H5723" s="13"/>
      <c r="I5723" s="13"/>
      <c r="J5723" s="46"/>
    </row>
    <row r="5724" spans="1:10" x14ac:dyDescent="0.25">
      <c r="A5724" s="7" t="str">
        <f>IF(C5723="","",IFERROR(IF(VLOOKUP(C5723,'Program Mapping'!B:B,1,FALSE)=C5723,"OK","Fix"),"Fix"))</f>
        <v/>
      </c>
      <c r="C5724" s="32"/>
      <c r="D5724" s="3"/>
      <c r="E5724" s="3"/>
      <c r="G5724" s="13"/>
      <c r="H5724" s="13"/>
      <c r="I5724" s="13"/>
      <c r="J5724" s="46"/>
    </row>
    <row r="5725" spans="1:10" x14ac:dyDescent="0.25">
      <c r="A5725" s="7" t="str">
        <f>IF(C5724="","",IFERROR(IF(VLOOKUP(C5724,'Program Mapping'!B:B,1,FALSE)=C5724,"OK","Fix"),"Fix"))</f>
        <v/>
      </c>
      <c r="C5725" s="32"/>
      <c r="D5725" s="3"/>
      <c r="E5725" s="3"/>
      <c r="G5725" s="13"/>
      <c r="H5725" s="13"/>
      <c r="I5725" s="13"/>
      <c r="J5725" s="46"/>
    </row>
    <row r="5726" spans="1:10" x14ac:dyDescent="0.25">
      <c r="A5726" s="7" t="str">
        <f>IF(C5725="","",IFERROR(IF(VLOOKUP(C5725,'Program Mapping'!B:B,1,FALSE)=C5725,"OK","Fix"),"Fix"))</f>
        <v/>
      </c>
      <c r="C5726" s="32"/>
      <c r="D5726" s="3"/>
      <c r="E5726" s="3"/>
      <c r="G5726" s="13"/>
      <c r="H5726" s="13"/>
      <c r="I5726" s="13"/>
      <c r="J5726" s="46"/>
    </row>
    <row r="5727" spans="1:10" x14ac:dyDescent="0.25">
      <c r="A5727" s="7" t="str">
        <f>IF(C5726="","",IFERROR(IF(VLOOKUP(C5726,'Program Mapping'!B:B,1,FALSE)=C5726,"OK","Fix"),"Fix"))</f>
        <v/>
      </c>
      <c r="C5727" s="32"/>
      <c r="D5727" s="3"/>
      <c r="E5727" s="3"/>
      <c r="G5727" s="13"/>
      <c r="H5727" s="13"/>
      <c r="I5727" s="13"/>
      <c r="J5727" s="46"/>
    </row>
    <row r="5728" spans="1:10" x14ac:dyDescent="0.25">
      <c r="A5728" s="7" t="str">
        <f>IF(C5727="","",IFERROR(IF(VLOOKUP(C5727,'Program Mapping'!B:B,1,FALSE)=C5727,"OK","Fix"),"Fix"))</f>
        <v/>
      </c>
      <c r="C5728" s="32"/>
      <c r="D5728" s="3"/>
      <c r="E5728" s="3"/>
      <c r="G5728" s="13"/>
      <c r="H5728" s="13"/>
      <c r="I5728" s="13"/>
      <c r="J5728" s="46"/>
    </row>
    <row r="5729" spans="1:10" x14ac:dyDescent="0.25">
      <c r="A5729" s="7" t="str">
        <f>IF(C5728="","",IFERROR(IF(VLOOKUP(C5728,'Program Mapping'!B:B,1,FALSE)=C5728,"OK","Fix"),"Fix"))</f>
        <v/>
      </c>
      <c r="C5729" s="32"/>
      <c r="D5729" s="3"/>
      <c r="E5729" s="3"/>
      <c r="G5729" s="13"/>
      <c r="H5729" s="13"/>
      <c r="I5729" s="13"/>
      <c r="J5729" s="46"/>
    </row>
    <row r="5730" spans="1:10" x14ac:dyDescent="0.25">
      <c r="A5730" s="7" t="str">
        <f>IF(C5729="","",IFERROR(IF(VLOOKUP(C5729,'Program Mapping'!B:B,1,FALSE)=C5729,"OK","Fix"),"Fix"))</f>
        <v/>
      </c>
      <c r="C5730" s="32"/>
      <c r="D5730" s="3"/>
      <c r="E5730" s="3"/>
      <c r="G5730" s="13"/>
      <c r="H5730" s="13"/>
      <c r="I5730" s="13"/>
      <c r="J5730" s="46"/>
    </row>
    <row r="5731" spans="1:10" x14ac:dyDescent="0.25">
      <c r="A5731" s="7" t="str">
        <f>IF(C5730="","",IFERROR(IF(VLOOKUP(C5730,'Program Mapping'!B:B,1,FALSE)=C5730,"OK","Fix"),"Fix"))</f>
        <v/>
      </c>
      <c r="C5731" s="32"/>
      <c r="D5731" s="3"/>
      <c r="E5731" s="3"/>
      <c r="G5731" s="13"/>
      <c r="H5731" s="13"/>
      <c r="I5731" s="13"/>
      <c r="J5731" s="46"/>
    </row>
    <row r="5732" spans="1:10" x14ac:dyDescent="0.25">
      <c r="A5732" s="7" t="str">
        <f>IF(C5731="","",IFERROR(IF(VLOOKUP(C5731,'Program Mapping'!B:B,1,FALSE)=C5731,"OK","Fix"),"Fix"))</f>
        <v/>
      </c>
      <c r="C5732" s="32"/>
      <c r="D5732" s="3"/>
      <c r="E5732" s="3"/>
      <c r="G5732" s="13"/>
      <c r="H5732" s="13"/>
      <c r="I5732" s="13"/>
      <c r="J5732" s="46"/>
    </row>
    <row r="5733" spans="1:10" x14ac:dyDescent="0.25">
      <c r="A5733" s="7" t="str">
        <f>IF(C5732="","",IFERROR(IF(VLOOKUP(C5732,'Program Mapping'!B:B,1,FALSE)=C5732,"OK","Fix"),"Fix"))</f>
        <v/>
      </c>
      <c r="C5733" s="32"/>
      <c r="D5733" s="3"/>
      <c r="E5733" s="3"/>
      <c r="G5733" s="13"/>
      <c r="H5733" s="13"/>
      <c r="I5733" s="13"/>
      <c r="J5733" s="46"/>
    </row>
    <row r="5734" spans="1:10" x14ac:dyDescent="0.25">
      <c r="A5734" s="7" t="str">
        <f>IF(C5733="","",IFERROR(IF(VLOOKUP(C5733,'Program Mapping'!B:B,1,FALSE)=C5733,"OK","Fix"),"Fix"))</f>
        <v/>
      </c>
      <c r="C5734" s="32"/>
      <c r="D5734" s="3"/>
      <c r="E5734" s="3"/>
      <c r="G5734" s="13"/>
      <c r="H5734" s="13"/>
      <c r="I5734" s="13"/>
      <c r="J5734" s="46"/>
    </row>
    <row r="5735" spans="1:10" x14ac:dyDescent="0.25">
      <c r="A5735" s="7" t="str">
        <f>IF(C5734="","",IFERROR(IF(VLOOKUP(C5734,'Program Mapping'!B:B,1,FALSE)=C5734,"OK","Fix"),"Fix"))</f>
        <v/>
      </c>
      <c r="C5735" s="32"/>
      <c r="D5735" s="3"/>
      <c r="E5735" s="3"/>
      <c r="G5735" s="13"/>
      <c r="H5735" s="13"/>
      <c r="I5735" s="13"/>
      <c r="J5735" s="46"/>
    </row>
    <row r="5736" spans="1:10" x14ac:dyDescent="0.25">
      <c r="A5736" s="7" t="str">
        <f>IF(C5735="","",IFERROR(IF(VLOOKUP(C5735,'Program Mapping'!B:B,1,FALSE)=C5735,"OK","Fix"),"Fix"))</f>
        <v/>
      </c>
      <c r="C5736" s="32"/>
      <c r="D5736" s="3"/>
      <c r="E5736" s="3"/>
      <c r="G5736" s="13"/>
      <c r="H5736" s="13"/>
      <c r="I5736" s="13"/>
      <c r="J5736" s="46"/>
    </row>
    <row r="5737" spans="1:10" x14ac:dyDescent="0.25">
      <c r="A5737" s="7" t="str">
        <f>IF(C5736="","",IFERROR(IF(VLOOKUP(C5736,'Program Mapping'!B:B,1,FALSE)=C5736,"OK","Fix"),"Fix"))</f>
        <v/>
      </c>
      <c r="C5737" s="32"/>
      <c r="D5737" s="3"/>
      <c r="E5737" s="3"/>
      <c r="G5737" s="13"/>
      <c r="H5737" s="13"/>
      <c r="I5737" s="13"/>
      <c r="J5737" s="46"/>
    </row>
    <row r="5738" spans="1:10" x14ac:dyDescent="0.25">
      <c r="A5738" s="7" t="str">
        <f>IF(C5737="","",IFERROR(IF(VLOOKUP(C5737,'Program Mapping'!B:B,1,FALSE)=C5737,"OK","Fix"),"Fix"))</f>
        <v/>
      </c>
      <c r="C5738" s="32"/>
      <c r="D5738" s="3"/>
      <c r="E5738" s="3"/>
      <c r="G5738" s="13"/>
      <c r="H5738" s="13"/>
      <c r="I5738" s="13"/>
      <c r="J5738" s="46"/>
    </row>
    <row r="5739" spans="1:10" x14ac:dyDescent="0.25">
      <c r="A5739" s="7" t="str">
        <f>IF(C5738="","",IFERROR(IF(VLOOKUP(C5738,'Program Mapping'!B:B,1,FALSE)=C5738,"OK","Fix"),"Fix"))</f>
        <v/>
      </c>
      <c r="C5739" s="32"/>
      <c r="D5739" s="3"/>
      <c r="E5739" s="3"/>
      <c r="G5739" s="13"/>
      <c r="H5739" s="13"/>
      <c r="I5739" s="13"/>
      <c r="J5739" s="46"/>
    </row>
    <row r="5740" spans="1:10" x14ac:dyDescent="0.25">
      <c r="A5740" s="7" t="str">
        <f>IF(C5739="","",IFERROR(IF(VLOOKUP(C5739,'Program Mapping'!B:B,1,FALSE)=C5739,"OK","Fix"),"Fix"))</f>
        <v/>
      </c>
      <c r="C5740" s="32"/>
      <c r="D5740" s="3"/>
      <c r="E5740" s="3"/>
      <c r="G5740" s="13"/>
      <c r="H5740" s="13"/>
      <c r="I5740" s="13"/>
      <c r="J5740" s="46"/>
    </row>
    <row r="5741" spans="1:10" x14ac:dyDescent="0.25">
      <c r="A5741" s="7" t="str">
        <f>IF(C5740="","",IFERROR(IF(VLOOKUP(C5740,'Program Mapping'!B:B,1,FALSE)=C5740,"OK","Fix"),"Fix"))</f>
        <v/>
      </c>
      <c r="C5741" s="32"/>
      <c r="D5741" s="3"/>
      <c r="E5741" s="3"/>
      <c r="G5741" s="13"/>
      <c r="H5741" s="13"/>
      <c r="I5741" s="13"/>
      <c r="J5741" s="46"/>
    </row>
    <row r="5742" spans="1:10" x14ac:dyDescent="0.25">
      <c r="A5742" s="7" t="str">
        <f>IF(C5741="","",IFERROR(IF(VLOOKUP(C5741,'Program Mapping'!B:B,1,FALSE)=C5741,"OK","Fix"),"Fix"))</f>
        <v/>
      </c>
      <c r="C5742" s="32"/>
      <c r="D5742" s="3"/>
      <c r="E5742" s="3"/>
      <c r="G5742" s="13"/>
      <c r="H5742" s="13"/>
      <c r="I5742" s="13"/>
      <c r="J5742" s="46"/>
    </row>
    <row r="5743" spans="1:10" x14ac:dyDescent="0.25">
      <c r="A5743" s="7" t="str">
        <f>IF(C5742="","",IFERROR(IF(VLOOKUP(C5742,'Program Mapping'!B:B,1,FALSE)=C5742,"OK","Fix"),"Fix"))</f>
        <v/>
      </c>
      <c r="C5743" s="32"/>
      <c r="D5743" s="3"/>
      <c r="E5743" s="3"/>
      <c r="G5743" s="13"/>
      <c r="H5743" s="13"/>
      <c r="I5743" s="13"/>
      <c r="J5743" s="46"/>
    </row>
    <row r="5744" spans="1:10" x14ac:dyDescent="0.25">
      <c r="A5744" s="7" t="str">
        <f>IF(C5743="","",IFERROR(IF(VLOOKUP(C5743,'Program Mapping'!B:B,1,FALSE)=C5743,"OK","Fix"),"Fix"))</f>
        <v/>
      </c>
      <c r="C5744" s="32"/>
      <c r="D5744" s="3"/>
      <c r="E5744" s="3"/>
      <c r="G5744" s="13"/>
      <c r="H5744" s="13"/>
      <c r="I5744" s="13"/>
      <c r="J5744" s="46"/>
    </row>
    <row r="5745" spans="1:10" x14ac:dyDescent="0.25">
      <c r="A5745" s="7" t="str">
        <f>IF(C5744="","",IFERROR(IF(VLOOKUP(C5744,'Program Mapping'!B:B,1,FALSE)=C5744,"OK","Fix"),"Fix"))</f>
        <v/>
      </c>
      <c r="C5745" s="32"/>
      <c r="D5745" s="3"/>
      <c r="E5745" s="3"/>
      <c r="G5745" s="13"/>
      <c r="H5745" s="13"/>
      <c r="I5745" s="13"/>
      <c r="J5745" s="46"/>
    </row>
    <row r="5746" spans="1:10" x14ac:dyDescent="0.25">
      <c r="A5746" s="7" t="str">
        <f>IF(C5745="","",IFERROR(IF(VLOOKUP(C5745,'Program Mapping'!B:B,1,FALSE)=C5745,"OK","Fix"),"Fix"))</f>
        <v/>
      </c>
      <c r="C5746" s="32"/>
      <c r="D5746" s="3"/>
      <c r="E5746" s="3"/>
      <c r="G5746" s="13"/>
      <c r="H5746" s="13"/>
      <c r="I5746" s="13"/>
      <c r="J5746" s="46"/>
    </row>
    <row r="5747" spans="1:10" x14ac:dyDescent="0.25">
      <c r="A5747" s="7" t="str">
        <f>IF(C5746="","",IFERROR(IF(VLOOKUP(C5746,'Program Mapping'!B:B,1,FALSE)=C5746,"OK","Fix"),"Fix"))</f>
        <v/>
      </c>
      <c r="C5747" s="32"/>
      <c r="D5747" s="3"/>
      <c r="E5747" s="3"/>
      <c r="G5747" s="13"/>
      <c r="H5747" s="13"/>
      <c r="I5747" s="13"/>
      <c r="J5747" s="46"/>
    </row>
    <row r="5748" spans="1:10" x14ac:dyDescent="0.25">
      <c r="A5748" s="7" t="str">
        <f>IF(C5747="","",IFERROR(IF(VLOOKUP(C5747,'Program Mapping'!B:B,1,FALSE)=C5747,"OK","Fix"),"Fix"))</f>
        <v/>
      </c>
      <c r="C5748" s="32"/>
      <c r="D5748" s="3"/>
      <c r="E5748" s="3"/>
      <c r="G5748" s="13"/>
      <c r="H5748" s="13"/>
      <c r="I5748" s="13"/>
      <c r="J5748" s="46"/>
    </row>
    <row r="5749" spans="1:10" x14ac:dyDescent="0.25">
      <c r="A5749" s="7" t="str">
        <f>IF(C5748="","",IFERROR(IF(VLOOKUP(C5748,'Program Mapping'!B:B,1,FALSE)=C5748,"OK","Fix"),"Fix"))</f>
        <v/>
      </c>
      <c r="C5749" s="32"/>
      <c r="D5749" s="3"/>
      <c r="E5749" s="3"/>
      <c r="G5749" s="13"/>
      <c r="H5749" s="13"/>
      <c r="I5749" s="13"/>
      <c r="J5749" s="46"/>
    </row>
    <row r="5750" spans="1:10" x14ac:dyDescent="0.25">
      <c r="A5750" s="7" t="str">
        <f>IF(C5749="","",IFERROR(IF(VLOOKUP(C5749,'Program Mapping'!B:B,1,FALSE)=C5749,"OK","Fix"),"Fix"))</f>
        <v/>
      </c>
      <c r="C5750" s="32"/>
      <c r="D5750" s="3"/>
      <c r="E5750" s="3"/>
      <c r="G5750" s="13"/>
      <c r="H5750" s="13"/>
      <c r="I5750" s="13"/>
      <c r="J5750" s="46"/>
    </row>
    <row r="5751" spans="1:10" x14ac:dyDescent="0.25">
      <c r="A5751" s="7" t="str">
        <f>IF(C5750="","",IFERROR(IF(VLOOKUP(C5750,'Program Mapping'!B:B,1,FALSE)=C5750,"OK","Fix"),"Fix"))</f>
        <v/>
      </c>
      <c r="C5751" s="32"/>
      <c r="D5751" s="3"/>
      <c r="E5751" s="3"/>
      <c r="G5751" s="13"/>
      <c r="H5751" s="13"/>
      <c r="I5751" s="13"/>
      <c r="J5751" s="46"/>
    </row>
    <row r="5752" spans="1:10" x14ac:dyDescent="0.25">
      <c r="A5752" s="7" t="str">
        <f>IF(C5751="","",IFERROR(IF(VLOOKUP(C5751,'Program Mapping'!B:B,1,FALSE)=C5751,"OK","Fix"),"Fix"))</f>
        <v/>
      </c>
      <c r="C5752" s="32"/>
      <c r="D5752" s="3"/>
      <c r="E5752" s="3"/>
      <c r="G5752" s="13"/>
      <c r="H5752" s="13"/>
      <c r="I5752" s="13"/>
      <c r="J5752" s="46"/>
    </row>
    <row r="5753" spans="1:10" x14ac:dyDescent="0.25">
      <c r="A5753" s="7" t="str">
        <f>IF(C5752="","",IFERROR(IF(VLOOKUP(C5752,'Program Mapping'!B:B,1,FALSE)=C5752,"OK","Fix"),"Fix"))</f>
        <v/>
      </c>
      <c r="C5753" s="32"/>
      <c r="D5753" s="3"/>
      <c r="E5753" s="3"/>
      <c r="G5753" s="13"/>
      <c r="H5753" s="13"/>
      <c r="I5753" s="13"/>
      <c r="J5753" s="46"/>
    </row>
    <row r="5754" spans="1:10" x14ac:dyDescent="0.25">
      <c r="A5754" s="7" t="str">
        <f>IF(C5753="","",IFERROR(IF(VLOOKUP(C5753,'Program Mapping'!B:B,1,FALSE)=C5753,"OK","Fix"),"Fix"))</f>
        <v/>
      </c>
      <c r="C5754" s="32"/>
      <c r="D5754" s="3"/>
      <c r="E5754" s="3"/>
      <c r="G5754" s="13"/>
      <c r="H5754" s="13"/>
      <c r="I5754" s="13"/>
      <c r="J5754" s="46"/>
    </row>
    <row r="5755" spans="1:10" x14ac:dyDescent="0.25">
      <c r="A5755" s="7" t="str">
        <f>IF(C5754="","",IFERROR(IF(VLOOKUP(C5754,'Program Mapping'!B:B,1,FALSE)=C5754,"OK","Fix"),"Fix"))</f>
        <v/>
      </c>
      <c r="C5755" s="32"/>
      <c r="D5755" s="3"/>
      <c r="E5755" s="3"/>
      <c r="G5755" s="13"/>
      <c r="H5755" s="13"/>
      <c r="I5755" s="13"/>
      <c r="J5755" s="46"/>
    </row>
    <row r="5756" spans="1:10" x14ac:dyDescent="0.25">
      <c r="A5756" s="7" t="str">
        <f>IF(C5755="","",IFERROR(IF(VLOOKUP(C5755,'Program Mapping'!B:B,1,FALSE)=C5755,"OK","Fix"),"Fix"))</f>
        <v/>
      </c>
      <c r="C5756" s="32"/>
      <c r="D5756" s="3"/>
      <c r="E5756" s="3"/>
      <c r="G5756" s="13"/>
      <c r="H5756" s="13"/>
      <c r="I5756" s="13"/>
      <c r="J5756" s="46"/>
    </row>
    <row r="5757" spans="1:10" x14ac:dyDescent="0.25">
      <c r="A5757" s="7" t="str">
        <f>IF(C5756="","",IFERROR(IF(VLOOKUP(C5756,'Program Mapping'!B:B,1,FALSE)=C5756,"OK","Fix"),"Fix"))</f>
        <v/>
      </c>
      <c r="C5757" s="32"/>
      <c r="D5757" s="3"/>
      <c r="E5757" s="3"/>
      <c r="G5757" s="13"/>
      <c r="H5757" s="13"/>
      <c r="I5757" s="13"/>
      <c r="J5757" s="46"/>
    </row>
    <row r="5758" spans="1:10" x14ac:dyDescent="0.25">
      <c r="A5758" s="7" t="str">
        <f>IF(C5757="","",IFERROR(IF(VLOOKUP(C5757,'Program Mapping'!B:B,1,FALSE)=C5757,"OK","Fix"),"Fix"))</f>
        <v/>
      </c>
      <c r="C5758" s="32"/>
      <c r="D5758" s="3"/>
      <c r="E5758" s="3"/>
      <c r="G5758" s="13"/>
      <c r="H5758" s="13"/>
      <c r="I5758" s="13"/>
      <c r="J5758" s="46"/>
    </row>
    <row r="5759" spans="1:10" x14ac:dyDescent="0.25">
      <c r="A5759" s="7" t="str">
        <f>IF(C5758="","",IFERROR(IF(VLOOKUP(C5758,'Program Mapping'!B:B,1,FALSE)=C5758,"OK","Fix"),"Fix"))</f>
        <v/>
      </c>
      <c r="C5759" s="32"/>
      <c r="D5759" s="3"/>
      <c r="E5759" s="3"/>
      <c r="G5759" s="13"/>
      <c r="H5759" s="13"/>
      <c r="I5759" s="13"/>
      <c r="J5759" s="46"/>
    </row>
    <row r="5760" spans="1:10" x14ac:dyDescent="0.25">
      <c r="A5760" s="7" t="str">
        <f>IF(C5759="","",IFERROR(IF(VLOOKUP(C5759,'Program Mapping'!B:B,1,FALSE)=C5759,"OK","Fix"),"Fix"))</f>
        <v/>
      </c>
      <c r="C5760" s="32"/>
      <c r="D5760" s="3"/>
      <c r="E5760" s="3"/>
      <c r="G5760" s="13"/>
      <c r="H5760" s="13"/>
      <c r="I5760" s="13"/>
      <c r="J5760" s="46"/>
    </row>
    <row r="5761" spans="1:10" x14ac:dyDescent="0.25">
      <c r="A5761" s="7" t="str">
        <f>IF(C5760="","",IFERROR(IF(VLOOKUP(C5760,'Program Mapping'!B:B,1,FALSE)=C5760,"OK","Fix"),"Fix"))</f>
        <v/>
      </c>
      <c r="C5761" s="32"/>
      <c r="D5761" s="3"/>
      <c r="E5761" s="3"/>
      <c r="G5761" s="13"/>
      <c r="H5761" s="13"/>
      <c r="I5761" s="13"/>
      <c r="J5761" s="46"/>
    </row>
    <row r="5762" spans="1:10" x14ac:dyDescent="0.25">
      <c r="A5762" s="7" t="str">
        <f>IF(C5761="","",IFERROR(IF(VLOOKUP(C5761,'Program Mapping'!B:B,1,FALSE)=C5761,"OK","Fix"),"Fix"))</f>
        <v/>
      </c>
      <c r="C5762" s="32"/>
      <c r="D5762" s="3"/>
      <c r="E5762" s="3"/>
      <c r="G5762" s="13"/>
      <c r="H5762" s="13"/>
      <c r="I5762" s="13"/>
      <c r="J5762" s="46"/>
    </row>
    <row r="5763" spans="1:10" x14ac:dyDescent="0.25">
      <c r="A5763" s="7" t="str">
        <f>IF(C5762="","",IFERROR(IF(VLOOKUP(C5762,'Program Mapping'!B:B,1,FALSE)=C5762,"OK","Fix"),"Fix"))</f>
        <v/>
      </c>
      <c r="C5763" s="32"/>
      <c r="D5763" s="3"/>
      <c r="E5763" s="3"/>
      <c r="G5763" s="13"/>
      <c r="H5763" s="13"/>
      <c r="I5763" s="13"/>
      <c r="J5763" s="46"/>
    </row>
    <row r="5764" spans="1:10" x14ac:dyDescent="0.25">
      <c r="A5764" s="7" t="str">
        <f>IF(C5763="","",IFERROR(IF(VLOOKUP(C5763,'Program Mapping'!B:B,1,FALSE)=C5763,"OK","Fix"),"Fix"))</f>
        <v/>
      </c>
      <c r="C5764" s="32"/>
      <c r="D5764" s="3"/>
      <c r="E5764" s="3"/>
      <c r="G5764" s="13"/>
      <c r="H5764" s="13"/>
      <c r="I5764" s="13"/>
      <c r="J5764" s="46"/>
    </row>
    <row r="5765" spans="1:10" x14ac:dyDescent="0.25">
      <c r="A5765" s="7" t="str">
        <f>IF(C5764="","",IFERROR(IF(VLOOKUP(C5764,'Program Mapping'!B:B,1,FALSE)=C5764,"OK","Fix"),"Fix"))</f>
        <v/>
      </c>
      <c r="C5765" s="32"/>
      <c r="D5765" s="3"/>
      <c r="E5765" s="3"/>
      <c r="G5765" s="13"/>
      <c r="H5765" s="13"/>
      <c r="I5765" s="13"/>
      <c r="J5765" s="46"/>
    </row>
    <row r="5766" spans="1:10" x14ac:dyDescent="0.25">
      <c r="A5766" s="7" t="str">
        <f>IF(C5765="","",IFERROR(IF(VLOOKUP(C5765,'Program Mapping'!B:B,1,FALSE)=C5765,"OK","Fix"),"Fix"))</f>
        <v/>
      </c>
      <c r="C5766" s="32"/>
      <c r="D5766" s="3"/>
      <c r="E5766" s="3"/>
      <c r="G5766" s="13"/>
      <c r="H5766" s="13"/>
      <c r="I5766" s="13"/>
      <c r="J5766" s="46"/>
    </row>
    <row r="5767" spans="1:10" x14ac:dyDescent="0.25">
      <c r="A5767" s="7" t="str">
        <f>IF(C5766="","",IFERROR(IF(VLOOKUP(C5766,'Program Mapping'!B:B,1,FALSE)=C5766,"OK","Fix"),"Fix"))</f>
        <v/>
      </c>
      <c r="C5767" s="32"/>
      <c r="D5767" s="3"/>
      <c r="E5767" s="3"/>
      <c r="G5767" s="13"/>
      <c r="H5767" s="13"/>
      <c r="I5767" s="13"/>
      <c r="J5767" s="46"/>
    </row>
    <row r="5768" spans="1:10" x14ac:dyDescent="0.25">
      <c r="A5768" s="7" t="str">
        <f>IF(C5767="","",IFERROR(IF(VLOOKUP(C5767,'Program Mapping'!B:B,1,FALSE)=C5767,"OK","Fix"),"Fix"))</f>
        <v/>
      </c>
      <c r="C5768" s="32"/>
      <c r="D5768" s="3"/>
      <c r="E5768" s="3"/>
      <c r="G5768" s="13"/>
      <c r="H5768" s="13"/>
      <c r="I5768" s="13"/>
      <c r="J5768" s="46"/>
    </row>
    <row r="5769" spans="1:10" x14ac:dyDescent="0.25">
      <c r="A5769" s="7" t="str">
        <f>IF(C5768="","",IFERROR(IF(VLOOKUP(C5768,'Program Mapping'!B:B,1,FALSE)=C5768,"OK","Fix"),"Fix"))</f>
        <v/>
      </c>
      <c r="C5769" s="32"/>
      <c r="D5769" s="3"/>
      <c r="E5769" s="3"/>
      <c r="G5769" s="13"/>
      <c r="H5769" s="13"/>
      <c r="I5769" s="13"/>
      <c r="J5769" s="46"/>
    </row>
    <row r="5770" spans="1:10" x14ac:dyDescent="0.25">
      <c r="A5770" s="7" t="str">
        <f>IF(C5769="","",IFERROR(IF(VLOOKUP(C5769,'Program Mapping'!B:B,1,FALSE)=C5769,"OK","Fix"),"Fix"))</f>
        <v/>
      </c>
      <c r="C5770" s="32"/>
      <c r="D5770" s="3"/>
      <c r="E5770" s="3"/>
      <c r="G5770" s="13"/>
      <c r="H5770" s="13"/>
      <c r="I5770" s="13"/>
      <c r="J5770" s="46"/>
    </row>
    <row r="5771" spans="1:10" x14ac:dyDescent="0.25">
      <c r="A5771" s="7" t="str">
        <f>IF(C5770="","",IFERROR(IF(VLOOKUP(C5770,'Program Mapping'!B:B,1,FALSE)=C5770,"OK","Fix"),"Fix"))</f>
        <v/>
      </c>
      <c r="C5771" s="32"/>
      <c r="D5771" s="3"/>
      <c r="E5771" s="3"/>
      <c r="G5771" s="13"/>
      <c r="H5771" s="13"/>
      <c r="I5771" s="13"/>
      <c r="J5771" s="46"/>
    </row>
    <row r="5772" spans="1:10" x14ac:dyDescent="0.25">
      <c r="A5772" s="7" t="str">
        <f>IF(C5771="","",IFERROR(IF(VLOOKUP(C5771,'Program Mapping'!B:B,1,FALSE)=C5771,"OK","Fix"),"Fix"))</f>
        <v/>
      </c>
      <c r="C5772" s="32"/>
      <c r="D5772" s="3"/>
      <c r="E5772" s="3"/>
      <c r="G5772" s="13"/>
      <c r="H5772" s="13"/>
      <c r="I5772" s="13"/>
      <c r="J5772" s="46"/>
    </row>
    <row r="5773" spans="1:10" x14ac:dyDescent="0.25">
      <c r="A5773" s="7" t="str">
        <f>IF(C5772="","",IFERROR(IF(VLOOKUP(C5772,'Program Mapping'!B:B,1,FALSE)=C5772,"OK","Fix"),"Fix"))</f>
        <v/>
      </c>
      <c r="C5773" s="32"/>
      <c r="D5773" s="3"/>
      <c r="E5773" s="3"/>
      <c r="G5773" s="13"/>
      <c r="H5773" s="13"/>
      <c r="I5773" s="13"/>
      <c r="J5773" s="46"/>
    </row>
    <row r="5774" spans="1:10" x14ac:dyDescent="0.25">
      <c r="A5774" s="7" t="str">
        <f>IF(C5773="","",IFERROR(IF(VLOOKUP(C5773,'Program Mapping'!B:B,1,FALSE)=C5773,"OK","Fix"),"Fix"))</f>
        <v/>
      </c>
      <c r="C5774" s="32"/>
      <c r="D5774" s="3"/>
      <c r="E5774" s="3"/>
      <c r="G5774" s="13"/>
      <c r="H5774" s="13"/>
      <c r="I5774" s="13"/>
      <c r="J5774" s="46"/>
    </row>
    <row r="5775" spans="1:10" x14ac:dyDescent="0.25">
      <c r="A5775" s="7" t="str">
        <f>IF(C5774="","",IFERROR(IF(VLOOKUP(C5774,'Program Mapping'!B:B,1,FALSE)=C5774,"OK","Fix"),"Fix"))</f>
        <v/>
      </c>
      <c r="C5775" s="32"/>
      <c r="D5775" s="3"/>
      <c r="E5775" s="3"/>
      <c r="G5775" s="13"/>
      <c r="H5775" s="13"/>
      <c r="I5775" s="13"/>
      <c r="J5775" s="46"/>
    </row>
    <row r="5776" spans="1:10" x14ac:dyDescent="0.25">
      <c r="A5776" s="7" t="str">
        <f>IF(C5775="","",IFERROR(IF(VLOOKUP(C5775,'Program Mapping'!B:B,1,FALSE)=C5775,"OK","Fix"),"Fix"))</f>
        <v/>
      </c>
      <c r="C5776" s="32"/>
      <c r="D5776" s="3"/>
      <c r="E5776" s="3"/>
      <c r="G5776" s="13"/>
      <c r="H5776" s="13"/>
      <c r="I5776" s="13"/>
      <c r="J5776" s="46"/>
    </row>
    <row r="5777" spans="1:10" x14ac:dyDescent="0.25">
      <c r="A5777" s="7" t="str">
        <f>IF(C5776="","",IFERROR(IF(VLOOKUP(C5776,'Program Mapping'!B:B,1,FALSE)=C5776,"OK","Fix"),"Fix"))</f>
        <v/>
      </c>
      <c r="C5777" s="32"/>
      <c r="D5777" s="3"/>
      <c r="E5777" s="3"/>
      <c r="G5777" s="13"/>
      <c r="H5777" s="13"/>
      <c r="I5777" s="13"/>
      <c r="J5777" s="46"/>
    </row>
    <row r="5778" spans="1:10" x14ac:dyDescent="0.25">
      <c r="A5778" s="7" t="str">
        <f>IF(C5777="","",IFERROR(IF(VLOOKUP(C5777,'Program Mapping'!B:B,1,FALSE)=C5777,"OK","Fix"),"Fix"))</f>
        <v/>
      </c>
      <c r="C5778" s="32"/>
      <c r="D5778" s="3"/>
      <c r="E5778" s="3"/>
      <c r="G5778" s="13"/>
      <c r="H5778" s="13"/>
      <c r="I5778" s="13"/>
      <c r="J5778" s="46"/>
    </row>
    <row r="5779" spans="1:10" x14ac:dyDescent="0.25">
      <c r="A5779" s="7" t="str">
        <f>IF(C5778="","",IFERROR(IF(VLOOKUP(C5778,'Program Mapping'!B:B,1,FALSE)=C5778,"OK","Fix"),"Fix"))</f>
        <v/>
      </c>
      <c r="C5779" s="32"/>
      <c r="D5779" s="3"/>
      <c r="E5779" s="3"/>
      <c r="G5779" s="13"/>
      <c r="H5779" s="13"/>
      <c r="I5779" s="13"/>
      <c r="J5779" s="46"/>
    </row>
    <row r="5780" spans="1:10" x14ac:dyDescent="0.25">
      <c r="A5780" s="7" t="str">
        <f>IF(C5779="","",IFERROR(IF(VLOOKUP(C5779,'Program Mapping'!B:B,1,FALSE)=C5779,"OK","Fix"),"Fix"))</f>
        <v/>
      </c>
      <c r="C5780" s="32"/>
      <c r="D5780" s="3"/>
      <c r="E5780" s="3"/>
      <c r="G5780" s="13"/>
      <c r="H5780" s="13"/>
      <c r="I5780" s="13"/>
      <c r="J5780" s="46"/>
    </row>
    <row r="5781" spans="1:10" x14ac:dyDescent="0.25">
      <c r="A5781" s="7" t="str">
        <f>IF(C5780="","",IFERROR(IF(VLOOKUP(C5780,'Program Mapping'!B:B,1,FALSE)=C5780,"OK","Fix"),"Fix"))</f>
        <v/>
      </c>
      <c r="C5781" s="32"/>
      <c r="D5781" s="3"/>
      <c r="E5781" s="3"/>
      <c r="G5781" s="13"/>
      <c r="H5781" s="13"/>
      <c r="I5781" s="13"/>
      <c r="J5781" s="46"/>
    </row>
    <row r="5782" spans="1:10" x14ac:dyDescent="0.25">
      <c r="A5782" s="7" t="str">
        <f>IF(C5781="","",IFERROR(IF(VLOOKUP(C5781,'Program Mapping'!B:B,1,FALSE)=C5781,"OK","Fix"),"Fix"))</f>
        <v/>
      </c>
      <c r="C5782" s="32"/>
      <c r="D5782" s="3"/>
      <c r="E5782" s="3"/>
      <c r="G5782" s="13"/>
      <c r="H5782" s="13"/>
      <c r="I5782" s="13"/>
      <c r="J5782" s="46"/>
    </row>
    <row r="5783" spans="1:10" x14ac:dyDescent="0.25">
      <c r="A5783" s="7" t="str">
        <f>IF(C5782="","",IFERROR(IF(VLOOKUP(C5782,'Program Mapping'!B:B,1,FALSE)=C5782,"OK","Fix"),"Fix"))</f>
        <v/>
      </c>
      <c r="C5783" s="32"/>
      <c r="D5783" s="3"/>
      <c r="E5783" s="3"/>
      <c r="G5783" s="13"/>
      <c r="H5783" s="13"/>
      <c r="I5783" s="13"/>
      <c r="J5783" s="46"/>
    </row>
    <row r="5784" spans="1:10" x14ac:dyDescent="0.25">
      <c r="A5784" s="7" t="str">
        <f>IF(C5783="","",IFERROR(IF(VLOOKUP(C5783,'Program Mapping'!B:B,1,FALSE)=C5783,"OK","Fix"),"Fix"))</f>
        <v/>
      </c>
      <c r="C5784" s="32"/>
      <c r="D5784" s="3"/>
      <c r="E5784" s="3"/>
      <c r="G5784" s="13"/>
      <c r="H5784" s="13"/>
      <c r="I5784" s="13"/>
      <c r="J5784" s="46"/>
    </row>
    <row r="5785" spans="1:10" x14ac:dyDescent="0.25">
      <c r="A5785" s="7" t="str">
        <f>IF(C5784="","",IFERROR(IF(VLOOKUP(C5784,'Program Mapping'!B:B,1,FALSE)=C5784,"OK","Fix"),"Fix"))</f>
        <v/>
      </c>
      <c r="C5785" s="32"/>
      <c r="D5785" s="3"/>
      <c r="E5785" s="3"/>
      <c r="G5785" s="13"/>
      <c r="H5785" s="13"/>
      <c r="I5785" s="13"/>
      <c r="J5785" s="46"/>
    </row>
    <row r="5786" spans="1:10" x14ac:dyDescent="0.25">
      <c r="A5786" s="7" t="str">
        <f>IF(C5785="","",IFERROR(IF(VLOOKUP(C5785,'Program Mapping'!B:B,1,FALSE)=C5785,"OK","Fix"),"Fix"))</f>
        <v/>
      </c>
      <c r="C5786" s="32"/>
      <c r="D5786" s="3"/>
      <c r="E5786" s="3"/>
      <c r="G5786" s="13"/>
      <c r="H5786" s="13"/>
      <c r="I5786" s="13"/>
      <c r="J5786" s="46"/>
    </row>
    <row r="5787" spans="1:10" x14ac:dyDescent="0.25">
      <c r="A5787" s="7" t="str">
        <f>IF(C5786="","",IFERROR(IF(VLOOKUP(C5786,'Program Mapping'!B:B,1,FALSE)=C5786,"OK","Fix"),"Fix"))</f>
        <v/>
      </c>
      <c r="C5787" s="32"/>
      <c r="D5787" s="3"/>
      <c r="E5787" s="3"/>
      <c r="G5787" s="13"/>
      <c r="H5787" s="13"/>
      <c r="I5787" s="13"/>
      <c r="J5787" s="46"/>
    </row>
    <row r="5788" spans="1:10" x14ac:dyDescent="0.25">
      <c r="A5788" s="7" t="str">
        <f>IF(C5787="","",IFERROR(IF(VLOOKUP(C5787,'Program Mapping'!B:B,1,FALSE)=C5787,"OK","Fix"),"Fix"))</f>
        <v/>
      </c>
      <c r="C5788" s="32"/>
      <c r="D5788" s="3"/>
      <c r="E5788" s="3"/>
      <c r="G5788" s="13"/>
      <c r="H5788" s="13"/>
      <c r="I5788" s="13"/>
      <c r="J5788" s="46"/>
    </row>
    <row r="5789" spans="1:10" x14ac:dyDescent="0.25">
      <c r="A5789" s="7" t="str">
        <f>IF(C5788="","",IFERROR(IF(VLOOKUP(C5788,'Program Mapping'!B:B,1,FALSE)=C5788,"OK","Fix"),"Fix"))</f>
        <v/>
      </c>
      <c r="C5789" s="32"/>
      <c r="D5789" s="3"/>
      <c r="E5789" s="3"/>
      <c r="G5789" s="13"/>
      <c r="H5789" s="13"/>
      <c r="I5789" s="13"/>
      <c r="J5789" s="46"/>
    </row>
    <row r="5790" spans="1:10" x14ac:dyDescent="0.25">
      <c r="A5790" s="7" t="str">
        <f>IF(C5789="","",IFERROR(IF(VLOOKUP(C5789,'Program Mapping'!B:B,1,FALSE)=C5789,"OK","Fix"),"Fix"))</f>
        <v/>
      </c>
      <c r="C5790" s="32"/>
      <c r="D5790" s="3"/>
      <c r="E5790" s="3"/>
      <c r="G5790" s="13"/>
      <c r="H5790" s="13"/>
      <c r="I5790" s="13"/>
      <c r="J5790" s="46"/>
    </row>
    <row r="5791" spans="1:10" x14ac:dyDescent="0.25">
      <c r="A5791" s="7" t="str">
        <f>IF(C5790="","",IFERROR(IF(VLOOKUP(C5790,'Program Mapping'!B:B,1,FALSE)=C5790,"OK","Fix"),"Fix"))</f>
        <v/>
      </c>
      <c r="C5791" s="32"/>
      <c r="D5791" s="3"/>
      <c r="E5791" s="3"/>
      <c r="G5791" s="13"/>
      <c r="H5791" s="13"/>
      <c r="I5791" s="13"/>
      <c r="J5791" s="46"/>
    </row>
    <row r="5792" spans="1:10" x14ac:dyDescent="0.25">
      <c r="A5792" s="7" t="str">
        <f>IF(C5791="","",IFERROR(IF(VLOOKUP(C5791,'Program Mapping'!B:B,1,FALSE)=C5791,"OK","Fix"),"Fix"))</f>
        <v/>
      </c>
      <c r="C5792" s="32"/>
      <c r="D5792" s="3"/>
      <c r="E5792" s="3"/>
      <c r="G5792" s="13"/>
      <c r="H5792" s="13"/>
      <c r="I5792" s="13"/>
      <c r="J5792" s="46"/>
    </row>
    <row r="5793" spans="1:10" x14ac:dyDescent="0.25">
      <c r="A5793" s="7" t="str">
        <f>IF(C5792="","",IFERROR(IF(VLOOKUP(C5792,'Program Mapping'!B:B,1,FALSE)=C5792,"OK","Fix"),"Fix"))</f>
        <v/>
      </c>
      <c r="C5793" s="32"/>
      <c r="D5793" s="3"/>
      <c r="E5793" s="3"/>
      <c r="G5793" s="13"/>
      <c r="H5793" s="13"/>
      <c r="I5793" s="13"/>
      <c r="J5793" s="46"/>
    </row>
    <row r="5794" spans="1:10" x14ac:dyDescent="0.25">
      <c r="A5794" s="7" t="str">
        <f>IF(C5793="","",IFERROR(IF(VLOOKUP(C5793,'Program Mapping'!B:B,1,FALSE)=C5793,"OK","Fix"),"Fix"))</f>
        <v/>
      </c>
      <c r="C5794" s="32"/>
      <c r="D5794" s="3"/>
      <c r="E5794" s="3"/>
      <c r="G5794" s="13"/>
      <c r="H5794" s="13"/>
      <c r="I5794" s="13"/>
      <c r="J5794" s="46"/>
    </row>
    <row r="5795" spans="1:10" x14ac:dyDescent="0.25">
      <c r="A5795" s="7" t="str">
        <f>IF(C5794="","",IFERROR(IF(VLOOKUP(C5794,'Program Mapping'!B:B,1,FALSE)=C5794,"OK","Fix"),"Fix"))</f>
        <v/>
      </c>
      <c r="C5795" s="32"/>
      <c r="D5795" s="3"/>
      <c r="E5795" s="3"/>
      <c r="G5795" s="13"/>
      <c r="H5795" s="13"/>
      <c r="I5795" s="13"/>
      <c r="J5795" s="46"/>
    </row>
    <row r="5796" spans="1:10" x14ac:dyDescent="0.25">
      <c r="A5796" s="7" t="str">
        <f>IF(C5795="","",IFERROR(IF(VLOOKUP(C5795,'Program Mapping'!B:B,1,FALSE)=C5795,"OK","Fix"),"Fix"))</f>
        <v/>
      </c>
      <c r="C5796" s="32"/>
      <c r="D5796" s="3"/>
      <c r="E5796" s="3"/>
      <c r="G5796" s="13"/>
      <c r="H5796" s="13"/>
      <c r="I5796" s="13"/>
      <c r="J5796" s="46"/>
    </row>
    <row r="5797" spans="1:10" x14ac:dyDescent="0.25">
      <c r="A5797" s="7" t="str">
        <f>IF(C5796="","",IFERROR(IF(VLOOKUP(C5796,'Program Mapping'!B:B,1,FALSE)=C5796,"OK","Fix"),"Fix"))</f>
        <v/>
      </c>
      <c r="C5797" s="32"/>
      <c r="D5797" s="3"/>
      <c r="E5797" s="3"/>
      <c r="G5797" s="13"/>
      <c r="H5797" s="13"/>
      <c r="I5797" s="13"/>
      <c r="J5797" s="46"/>
    </row>
    <row r="5798" spans="1:10" x14ac:dyDescent="0.25">
      <c r="A5798" s="7" t="str">
        <f>IF(C5797="","",IFERROR(IF(VLOOKUP(C5797,'Program Mapping'!B:B,1,FALSE)=C5797,"OK","Fix"),"Fix"))</f>
        <v/>
      </c>
      <c r="C5798" s="32"/>
      <c r="D5798" s="3"/>
      <c r="E5798" s="3"/>
      <c r="G5798" s="13"/>
      <c r="H5798" s="13"/>
      <c r="I5798" s="13"/>
      <c r="J5798" s="46"/>
    </row>
    <row r="5799" spans="1:10" x14ac:dyDescent="0.25">
      <c r="A5799" s="7" t="str">
        <f>IF(C5798="","",IFERROR(IF(VLOOKUP(C5798,'Program Mapping'!B:B,1,FALSE)=C5798,"OK","Fix"),"Fix"))</f>
        <v/>
      </c>
      <c r="C5799" s="32"/>
      <c r="D5799" s="3"/>
      <c r="E5799" s="3"/>
      <c r="G5799" s="13"/>
      <c r="H5799" s="13"/>
      <c r="I5799" s="13"/>
      <c r="J5799" s="46"/>
    </row>
    <row r="5800" spans="1:10" x14ac:dyDescent="0.25">
      <c r="A5800" s="7" t="str">
        <f>IF(C5799="","",IFERROR(IF(VLOOKUP(C5799,'Program Mapping'!B:B,1,FALSE)=C5799,"OK","Fix"),"Fix"))</f>
        <v/>
      </c>
      <c r="C5800" s="32"/>
      <c r="D5800" s="3"/>
      <c r="E5800" s="3"/>
      <c r="G5800" s="13"/>
      <c r="H5800" s="13"/>
      <c r="I5800" s="13"/>
      <c r="J5800" s="46"/>
    </row>
    <row r="5801" spans="1:10" x14ac:dyDescent="0.25">
      <c r="A5801" s="7" t="str">
        <f>IF(C5800="","",IFERROR(IF(VLOOKUP(C5800,'Program Mapping'!B:B,1,FALSE)=C5800,"OK","Fix"),"Fix"))</f>
        <v/>
      </c>
      <c r="C5801" s="32"/>
      <c r="D5801" s="3"/>
      <c r="E5801" s="3"/>
      <c r="G5801" s="13"/>
      <c r="H5801" s="13"/>
      <c r="I5801" s="13"/>
      <c r="J5801" s="46"/>
    </row>
    <row r="5802" spans="1:10" x14ac:dyDescent="0.25">
      <c r="A5802" s="7" t="str">
        <f>IF(C5801="","",IFERROR(IF(VLOOKUP(C5801,'Program Mapping'!B:B,1,FALSE)=C5801,"OK","Fix"),"Fix"))</f>
        <v/>
      </c>
      <c r="C5802" s="32"/>
      <c r="D5802" s="3"/>
      <c r="E5802" s="3"/>
      <c r="G5802" s="13"/>
      <c r="H5802" s="13"/>
      <c r="I5802" s="13"/>
      <c r="J5802" s="46"/>
    </row>
    <row r="5803" spans="1:10" x14ac:dyDescent="0.25">
      <c r="A5803" s="7" t="str">
        <f>IF(C5802="","",IFERROR(IF(VLOOKUP(C5802,'Program Mapping'!B:B,1,FALSE)=C5802,"OK","Fix"),"Fix"))</f>
        <v/>
      </c>
      <c r="C5803" s="32"/>
      <c r="D5803" s="3"/>
      <c r="E5803" s="3"/>
      <c r="G5803" s="13"/>
      <c r="H5803" s="13"/>
      <c r="I5803" s="13"/>
      <c r="J5803" s="46"/>
    </row>
    <row r="5804" spans="1:10" x14ac:dyDescent="0.25">
      <c r="A5804" s="7" t="str">
        <f>IF(C5803="","",IFERROR(IF(VLOOKUP(C5803,'Program Mapping'!B:B,1,FALSE)=C5803,"OK","Fix"),"Fix"))</f>
        <v/>
      </c>
      <c r="C5804" s="32"/>
      <c r="D5804" s="3"/>
      <c r="E5804" s="3"/>
      <c r="G5804" s="13"/>
      <c r="H5804" s="13"/>
      <c r="I5804" s="13"/>
      <c r="J5804" s="46"/>
    </row>
    <row r="5805" spans="1:10" x14ac:dyDescent="0.25">
      <c r="A5805" s="7" t="str">
        <f>IF(C5804="","",IFERROR(IF(VLOOKUP(C5804,'Program Mapping'!B:B,1,FALSE)=C5804,"OK","Fix"),"Fix"))</f>
        <v/>
      </c>
      <c r="C5805" s="32"/>
      <c r="D5805" s="3"/>
      <c r="E5805" s="3"/>
      <c r="G5805" s="13"/>
      <c r="H5805" s="13"/>
      <c r="I5805" s="13"/>
      <c r="J5805" s="46"/>
    </row>
    <row r="5806" spans="1:10" x14ac:dyDescent="0.25">
      <c r="A5806" s="7" t="str">
        <f>IF(C5805="","",IFERROR(IF(VLOOKUP(C5805,'Program Mapping'!B:B,1,FALSE)=C5805,"OK","Fix"),"Fix"))</f>
        <v/>
      </c>
      <c r="C5806" s="32"/>
      <c r="D5806" s="3"/>
      <c r="E5806" s="3"/>
      <c r="G5806" s="13"/>
      <c r="H5806" s="13"/>
      <c r="I5806" s="13"/>
      <c r="J5806" s="46"/>
    </row>
    <row r="5807" spans="1:10" x14ac:dyDescent="0.25">
      <c r="A5807" s="7" t="str">
        <f>IF(C5806="","",IFERROR(IF(VLOOKUP(C5806,'Program Mapping'!B:B,1,FALSE)=C5806,"OK","Fix"),"Fix"))</f>
        <v/>
      </c>
      <c r="C5807" s="32"/>
      <c r="D5807" s="3"/>
      <c r="E5807" s="3"/>
      <c r="G5807" s="13"/>
      <c r="H5807" s="13"/>
      <c r="I5807" s="13"/>
      <c r="J5807" s="46"/>
    </row>
    <row r="5808" spans="1:10" x14ac:dyDescent="0.25">
      <c r="A5808" s="7" t="str">
        <f>IF(C5807="","",IFERROR(IF(VLOOKUP(C5807,'Program Mapping'!B:B,1,FALSE)=C5807,"OK","Fix"),"Fix"))</f>
        <v/>
      </c>
      <c r="C5808" s="32"/>
      <c r="D5808" s="3"/>
      <c r="E5808" s="3"/>
      <c r="G5808" s="13"/>
      <c r="H5808" s="13"/>
      <c r="I5808" s="13"/>
      <c r="J5808" s="46"/>
    </row>
    <row r="5809" spans="1:10" x14ac:dyDescent="0.25">
      <c r="A5809" s="7" t="str">
        <f>IF(C5808="","",IFERROR(IF(VLOOKUP(C5808,'Program Mapping'!B:B,1,FALSE)=C5808,"OK","Fix"),"Fix"))</f>
        <v/>
      </c>
      <c r="C5809" s="32"/>
      <c r="D5809" s="3"/>
      <c r="E5809" s="3"/>
      <c r="G5809" s="13"/>
      <c r="H5809" s="13"/>
      <c r="I5809" s="13"/>
      <c r="J5809" s="46"/>
    </row>
    <row r="5810" spans="1:10" x14ac:dyDescent="0.25">
      <c r="A5810" s="7" t="str">
        <f>IF(C5809="","",IFERROR(IF(VLOOKUP(C5809,'Program Mapping'!B:B,1,FALSE)=C5809,"OK","Fix"),"Fix"))</f>
        <v/>
      </c>
      <c r="C5810" s="32"/>
      <c r="D5810" s="3"/>
      <c r="E5810" s="3"/>
      <c r="G5810" s="13"/>
      <c r="H5810" s="13"/>
      <c r="I5810" s="13"/>
      <c r="J5810" s="46"/>
    </row>
    <row r="5811" spans="1:10" x14ac:dyDescent="0.25">
      <c r="A5811" s="7" t="str">
        <f>IF(C5810="","",IFERROR(IF(VLOOKUP(C5810,'Program Mapping'!B:B,1,FALSE)=C5810,"OK","Fix"),"Fix"))</f>
        <v/>
      </c>
      <c r="C5811" s="32"/>
      <c r="D5811" s="3"/>
      <c r="E5811" s="3"/>
      <c r="G5811" s="13"/>
      <c r="H5811" s="13"/>
      <c r="I5811" s="13"/>
      <c r="J5811" s="46"/>
    </row>
    <row r="5812" spans="1:10" x14ac:dyDescent="0.25">
      <c r="A5812" s="7" t="str">
        <f>IF(C5811="","",IFERROR(IF(VLOOKUP(C5811,'Program Mapping'!B:B,1,FALSE)=C5811,"OK","Fix"),"Fix"))</f>
        <v/>
      </c>
      <c r="C5812" s="32"/>
      <c r="D5812" s="3"/>
      <c r="E5812" s="3"/>
      <c r="G5812" s="13"/>
      <c r="H5812" s="13"/>
      <c r="I5812" s="13"/>
      <c r="J5812" s="46"/>
    </row>
    <row r="5813" spans="1:10" x14ac:dyDescent="0.25">
      <c r="A5813" s="7" t="str">
        <f>IF(C5812="","",IFERROR(IF(VLOOKUP(C5812,'Program Mapping'!B:B,1,FALSE)=C5812,"OK","Fix"),"Fix"))</f>
        <v/>
      </c>
      <c r="C5813" s="32"/>
      <c r="D5813" s="3"/>
      <c r="E5813" s="3"/>
      <c r="G5813" s="13"/>
      <c r="H5813" s="13"/>
      <c r="I5813" s="13"/>
      <c r="J5813" s="46"/>
    </row>
    <row r="5814" spans="1:10" x14ac:dyDescent="0.25">
      <c r="A5814" s="7" t="str">
        <f>IF(C5813="","",IFERROR(IF(VLOOKUP(C5813,'Program Mapping'!B:B,1,FALSE)=C5813,"OK","Fix"),"Fix"))</f>
        <v/>
      </c>
      <c r="C5814" s="32"/>
      <c r="D5814" s="3"/>
      <c r="E5814" s="3"/>
      <c r="G5814" s="13"/>
      <c r="H5814" s="13"/>
      <c r="I5814" s="13"/>
      <c r="J5814" s="46"/>
    </row>
    <row r="5815" spans="1:10" x14ac:dyDescent="0.25">
      <c r="A5815" s="7" t="str">
        <f>IF(C5814="","",IFERROR(IF(VLOOKUP(C5814,'Program Mapping'!B:B,1,FALSE)=C5814,"OK","Fix"),"Fix"))</f>
        <v/>
      </c>
      <c r="C5815" s="32"/>
      <c r="D5815" s="3"/>
      <c r="E5815" s="3"/>
      <c r="G5815" s="13"/>
      <c r="H5815" s="13"/>
      <c r="I5815" s="13"/>
      <c r="J5815" s="46"/>
    </row>
    <row r="5816" spans="1:10" x14ac:dyDescent="0.25">
      <c r="A5816" s="7" t="str">
        <f>IF(C5815="","",IFERROR(IF(VLOOKUP(C5815,'Program Mapping'!B:B,1,FALSE)=C5815,"OK","Fix"),"Fix"))</f>
        <v/>
      </c>
      <c r="C5816" s="32"/>
      <c r="D5816" s="3"/>
      <c r="E5816" s="3"/>
      <c r="G5816" s="13"/>
      <c r="H5816" s="13"/>
      <c r="I5816" s="13"/>
      <c r="J5816" s="46"/>
    </row>
    <row r="5817" spans="1:10" x14ac:dyDescent="0.25">
      <c r="A5817" s="7" t="str">
        <f>IF(C5816="","",IFERROR(IF(VLOOKUP(C5816,'Program Mapping'!B:B,1,FALSE)=C5816,"OK","Fix"),"Fix"))</f>
        <v/>
      </c>
      <c r="C5817" s="32"/>
      <c r="D5817" s="3"/>
      <c r="E5817" s="3"/>
      <c r="G5817" s="13"/>
      <c r="H5817" s="13"/>
      <c r="I5817" s="13"/>
      <c r="J5817" s="46"/>
    </row>
    <row r="5818" spans="1:10" x14ac:dyDescent="0.25">
      <c r="A5818" s="7" t="str">
        <f>IF(C5817="","",IFERROR(IF(VLOOKUP(C5817,'Program Mapping'!B:B,1,FALSE)=C5817,"OK","Fix"),"Fix"))</f>
        <v/>
      </c>
      <c r="C5818" s="32"/>
      <c r="D5818" s="3"/>
      <c r="E5818" s="3"/>
      <c r="G5818" s="13"/>
      <c r="H5818" s="13"/>
      <c r="I5818" s="13"/>
      <c r="J5818" s="46"/>
    </row>
    <row r="5819" spans="1:10" x14ac:dyDescent="0.25">
      <c r="A5819" s="7" t="str">
        <f>IF(C5818="","",IFERROR(IF(VLOOKUP(C5818,'Program Mapping'!B:B,1,FALSE)=C5818,"OK","Fix"),"Fix"))</f>
        <v/>
      </c>
      <c r="C5819" s="32"/>
      <c r="D5819" s="3"/>
      <c r="E5819" s="3"/>
      <c r="G5819" s="13"/>
      <c r="H5819" s="13"/>
      <c r="I5819" s="13"/>
      <c r="J5819" s="46"/>
    </row>
    <row r="5820" spans="1:10" x14ac:dyDescent="0.25">
      <c r="A5820" s="7" t="str">
        <f>IF(C5819="","",IFERROR(IF(VLOOKUP(C5819,'Program Mapping'!B:B,1,FALSE)=C5819,"OK","Fix"),"Fix"))</f>
        <v/>
      </c>
      <c r="C5820" s="32"/>
      <c r="D5820" s="3"/>
      <c r="E5820" s="3"/>
      <c r="G5820" s="13"/>
      <c r="H5820" s="13"/>
      <c r="I5820" s="13"/>
      <c r="J5820" s="46"/>
    </row>
    <row r="5821" spans="1:10" x14ac:dyDescent="0.25">
      <c r="A5821" s="7" t="str">
        <f>IF(C5820="","",IFERROR(IF(VLOOKUP(C5820,'Program Mapping'!B:B,1,FALSE)=C5820,"OK","Fix"),"Fix"))</f>
        <v/>
      </c>
      <c r="C5821" s="32"/>
      <c r="D5821" s="3"/>
      <c r="E5821" s="3"/>
      <c r="G5821" s="13"/>
      <c r="H5821" s="13"/>
      <c r="I5821" s="13"/>
      <c r="J5821" s="46"/>
    </row>
    <row r="5822" spans="1:10" x14ac:dyDescent="0.25">
      <c r="A5822" s="7" t="str">
        <f>IF(C5821="","",IFERROR(IF(VLOOKUP(C5821,'Program Mapping'!B:B,1,FALSE)=C5821,"OK","Fix"),"Fix"))</f>
        <v/>
      </c>
      <c r="C5822" s="32"/>
      <c r="D5822" s="3"/>
      <c r="E5822" s="3"/>
      <c r="G5822" s="13"/>
      <c r="H5822" s="13"/>
      <c r="I5822" s="13"/>
      <c r="J5822" s="46"/>
    </row>
    <row r="5823" spans="1:10" x14ac:dyDescent="0.25">
      <c r="A5823" s="7" t="str">
        <f>IF(C5822="","",IFERROR(IF(VLOOKUP(C5822,'Program Mapping'!B:B,1,FALSE)=C5822,"OK","Fix"),"Fix"))</f>
        <v/>
      </c>
      <c r="C5823" s="32"/>
      <c r="D5823" s="3"/>
      <c r="E5823" s="3"/>
      <c r="G5823" s="13"/>
      <c r="H5823" s="13"/>
      <c r="I5823" s="13"/>
      <c r="J5823" s="46"/>
    </row>
    <row r="5824" spans="1:10" x14ac:dyDescent="0.25">
      <c r="A5824" s="7" t="str">
        <f>IF(C5823="","",IFERROR(IF(VLOOKUP(C5823,'Program Mapping'!B:B,1,FALSE)=C5823,"OK","Fix"),"Fix"))</f>
        <v/>
      </c>
      <c r="C5824" s="32"/>
      <c r="D5824" s="3"/>
      <c r="E5824" s="3"/>
      <c r="G5824" s="13"/>
      <c r="H5824" s="13"/>
      <c r="I5824" s="13"/>
      <c r="J5824" s="46"/>
    </row>
    <row r="5825" spans="1:10" x14ac:dyDescent="0.25">
      <c r="A5825" s="7" t="str">
        <f>IF(C5824="","",IFERROR(IF(VLOOKUP(C5824,'Program Mapping'!B:B,1,FALSE)=C5824,"OK","Fix"),"Fix"))</f>
        <v/>
      </c>
      <c r="C5825" s="32"/>
      <c r="D5825" s="3"/>
      <c r="E5825" s="3"/>
      <c r="G5825" s="13"/>
      <c r="H5825" s="13"/>
      <c r="I5825" s="13"/>
      <c r="J5825" s="46"/>
    </row>
    <row r="5826" spans="1:10" x14ac:dyDescent="0.25">
      <c r="A5826" s="7" t="str">
        <f>IF(C5825="","",IFERROR(IF(VLOOKUP(C5825,'Program Mapping'!B:B,1,FALSE)=C5825,"OK","Fix"),"Fix"))</f>
        <v/>
      </c>
      <c r="C5826" s="32"/>
      <c r="D5826" s="3"/>
      <c r="E5826" s="3"/>
      <c r="G5826" s="13"/>
      <c r="H5826" s="13"/>
      <c r="I5826" s="13"/>
      <c r="J5826" s="46"/>
    </row>
    <row r="5827" spans="1:10" x14ac:dyDescent="0.25">
      <c r="A5827" s="7" t="str">
        <f>IF(C5826="","",IFERROR(IF(VLOOKUP(C5826,'Program Mapping'!B:B,1,FALSE)=C5826,"OK","Fix"),"Fix"))</f>
        <v/>
      </c>
      <c r="C5827" s="32"/>
      <c r="D5827" s="3"/>
      <c r="E5827" s="3"/>
      <c r="G5827" s="13"/>
      <c r="H5827" s="13"/>
      <c r="I5827" s="13"/>
      <c r="J5827" s="46"/>
    </row>
    <row r="5828" spans="1:10" x14ac:dyDescent="0.25">
      <c r="A5828" s="7" t="str">
        <f>IF(C5827="","",IFERROR(IF(VLOOKUP(C5827,'Program Mapping'!B:B,1,FALSE)=C5827,"OK","Fix"),"Fix"))</f>
        <v/>
      </c>
      <c r="C5828" s="32"/>
      <c r="D5828" s="3"/>
      <c r="E5828" s="3"/>
      <c r="G5828" s="13"/>
      <c r="H5828" s="13"/>
      <c r="I5828" s="13"/>
      <c r="J5828" s="46"/>
    </row>
    <row r="5829" spans="1:10" x14ac:dyDescent="0.25">
      <c r="A5829" s="7" t="str">
        <f>IF(C5828="","",IFERROR(IF(VLOOKUP(C5828,'Program Mapping'!B:B,1,FALSE)=C5828,"OK","Fix"),"Fix"))</f>
        <v/>
      </c>
      <c r="C5829" s="32"/>
      <c r="D5829" s="3"/>
      <c r="E5829" s="3"/>
      <c r="G5829" s="13"/>
      <c r="H5829" s="13"/>
      <c r="I5829" s="13"/>
      <c r="J5829" s="46"/>
    </row>
    <row r="5830" spans="1:10" x14ac:dyDescent="0.25">
      <c r="A5830" s="7" t="str">
        <f>IF(C5829="","",IFERROR(IF(VLOOKUP(C5829,'Program Mapping'!B:B,1,FALSE)=C5829,"OK","Fix"),"Fix"))</f>
        <v/>
      </c>
      <c r="C5830" s="32"/>
      <c r="D5830" s="3"/>
      <c r="E5830" s="3"/>
      <c r="G5830" s="13"/>
      <c r="H5830" s="13"/>
      <c r="I5830" s="13"/>
      <c r="J5830" s="46"/>
    </row>
    <row r="5831" spans="1:10" x14ac:dyDescent="0.25">
      <c r="A5831" s="7" t="str">
        <f>IF(C5830="","",IFERROR(IF(VLOOKUP(C5830,'Program Mapping'!B:B,1,FALSE)=C5830,"OK","Fix"),"Fix"))</f>
        <v/>
      </c>
      <c r="C5831" s="32"/>
      <c r="D5831" s="3"/>
      <c r="E5831" s="3"/>
      <c r="G5831" s="13"/>
      <c r="H5831" s="13"/>
      <c r="I5831" s="13"/>
      <c r="J5831" s="46"/>
    </row>
    <row r="5832" spans="1:10" x14ac:dyDescent="0.25">
      <c r="A5832" s="7" t="str">
        <f>IF(C5831="","",IFERROR(IF(VLOOKUP(C5831,'Program Mapping'!B:B,1,FALSE)=C5831,"OK","Fix"),"Fix"))</f>
        <v/>
      </c>
      <c r="C5832" s="32"/>
      <c r="D5832" s="3"/>
      <c r="E5832" s="3"/>
      <c r="G5832" s="13"/>
      <c r="H5832" s="13"/>
      <c r="I5832" s="13"/>
      <c r="J5832" s="46"/>
    </row>
    <row r="5833" spans="1:10" x14ac:dyDescent="0.25">
      <c r="A5833" s="7" t="str">
        <f>IF(C5832="","",IFERROR(IF(VLOOKUP(C5832,'Program Mapping'!B:B,1,FALSE)=C5832,"OK","Fix"),"Fix"))</f>
        <v/>
      </c>
      <c r="C5833" s="32"/>
      <c r="D5833" s="3"/>
      <c r="E5833" s="3"/>
      <c r="G5833" s="13"/>
      <c r="H5833" s="13"/>
      <c r="I5833" s="13"/>
      <c r="J5833" s="46"/>
    </row>
    <row r="5834" spans="1:10" x14ac:dyDescent="0.25">
      <c r="A5834" s="7" t="str">
        <f>IF(C5833="","",IFERROR(IF(VLOOKUP(C5833,'Program Mapping'!B:B,1,FALSE)=C5833,"OK","Fix"),"Fix"))</f>
        <v/>
      </c>
      <c r="C5834" s="32"/>
      <c r="D5834" s="3"/>
      <c r="E5834" s="3"/>
      <c r="G5834" s="13"/>
      <c r="H5834" s="13"/>
      <c r="I5834" s="13"/>
      <c r="J5834" s="46"/>
    </row>
    <row r="5835" spans="1:10" x14ac:dyDescent="0.25">
      <c r="A5835" s="7" t="str">
        <f>IF(C5834="","",IFERROR(IF(VLOOKUP(C5834,'Program Mapping'!B:B,1,FALSE)=C5834,"OK","Fix"),"Fix"))</f>
        <v/>
      </c>
      <c r="C5835" s="32"/>
      <c r="D5835" s="3"/>
      <c r="E5835" s="3"/>
      <c r="G5835" s="13"/>
      <c r="H5835" s="13"/>
      <c r="I5835" s="13"/>
      <c r="J5835" s="46"/>
    </row>
    <row r="5836" spans="1:10" x14ac:dyDescent="0.25">
      <c r="A5836" s="7" t="str">
        <f>IF(C5835="","",IFERROR(IF(VLOOKUP(C5835,'Program Mapping'!B:B,1,FALSE)=C5835,"OK","Fix"),"Fix"))</f>
        <v/>
      </c>
      <c r="C5836" s="32"/>
      <c r="D5836" s="3"/>
      <c r="E5836" s="3"/>
      <c r="G5836" s="13"/>
      <c r="H5836" s="13"/>
      <c r="I5836" s="13"/>
      <c r="J5836" s="46"/>
    </row>
    <row r="5837" spans="1:10" x14ac:dyDescent="0.25">
      <c r="A5837" s="7" t="str">
        <f>IF(C5836="","",IFERROR(IF(VLOOKUP(C5836,'Program Mapping'!B:B,1,FALSE)=C5836,"OK","Fix"),"Fix"))</f>
        <v/>
      </c>
      <c r="C5837" s="32"/>
      <c r="D5837" s="3"/>
      <c r="E5837" s="3"/>
      <c r="G5837" s="13"/>
      <c r="H5837" s="13"/>
      <c r="I5837" s="13"/>
      <c r="J5837" s="46"/>
    </row>
    <row r="5838" spans="1:10" x14ac:dyDescent="0.25">
      <c r="A5838" s="7" t="str">
        <f>IF(C5837="","",IFERROR(IF(VLOOKUP(C5837,'Program Mapping'!B:B,1,FALSE)=C5837,"OK","Fix"),"Fix"))</f>
        <v/>
      </c>
      <c r="C5838" s="32"/>
      <c r="D5838" s="3"/>
      <c r="E5838" s="3"/>
      <c r="G5838" s="13"/>
      <c r="H5838" s="13"/>
      <c r="I5838" s="13"/>
      <c r="J5838" s="46"/>
    </row>
    <row r="5839" spans="1:10" x14ac:dyDescent="0.25">
      <c r="A5839" s="7" t="str">
        <f>IF(C5838="","",IFERROR(IF(VLOOKUP(C5838,'Program Mapping'!B:B,1,FALSE)=C5838,"OK","Fix"),"Fix"))</f>
        <v/>
      </c>
      <c r="C5839" s="32"/>
      <c r="D5839" s="3"/>
      <c r="E5839" s="3"/>
      <c r="G5839" s="13"/>
      <c r="H5839" s="13"/>
      <c r="I5839" s="13"/>
      <c r="J5839" s="46"/>
    </row>
    <row r="5840" spans="1:10" x14ac:dyDescent="0.25">
      <c r="A5840" s="7" t="str">
        <f>IF(C5839="","",IFERROR(IF(VLOOKUP(C5839,'Program Mapping'!B:B,1,FALSE)=C5839,"OK","Fix"),"Fix"))</f>
        <v/>
      </c>
      <c r="C5840" s="32"/>
      <c r="D5840" s="3"/>
      <c r="E5840" s="3"/>
      <c r="G5840" s="13"/>
      <c r="H5840" s="13"/>
      <c r="I5840" s="13"/>
      <c r="J5840" s="46"/>
    </row>
    <row r="5841" spans="1:10" x14ac:dyDescent="0.25">
      <c r="A5841" s="7" t="str">
        <f>IF(C5840="","",IFERROR(IF(VLOOKUP(C5840,'Program Mapping'!B:B,1,FALSE)=C5840,"OK","Fix"),"Fix"))</f>
        <v/>
      </c>
      <c r="C5841" s="32"/>
      <c r="D5841" s="3"/>
      <c r="E5841" s="3"/>
      <c r="G5841" s="13"/>
      <c r="H5841" s="13"/>
      <c r="I5841" s="13"/>
      <c r="J5841" s="46"/>
    </row>
    <row r="5842" spans="1:10" x14ac:dyDescent="0.25">
      <c r="A5842" s="7" t="str">
        <f>IF(C5841="","",IFERROR(IF(VLOOKUP(C5841,'Program Mapping'!B:B,1,FALSE)=C5841,"OK","Fix"),"Fix"))</f>
        <v/>
      </c>
      <c r="C5842" s="32"/>
      <c r="D5842" s="3"/>
      <c r="E5842" s="3"/>
      <c r="G5842" s="13"/>
      <c r="H5842" s="13"/>
      <c r="I5842" s="13"/>
      <c r="J5842" s="46"/>
    </row>
    <row r="5843" spans="1:10" x14ac:dyDescent="0.25">
      <c r="A5843" s="7" t="str">
        <f>IF(C5842="","",IFERROR(IF(VLOOKUP(C5842,'Program Mapping'!B:B,1,FALSE)=C5842,"OK","Fix"),"Fix"))</f>
        <v/>
      </c>
      <c r="C5843" s="32"/>
      <c r="D5843" s="3"/>
      <c r="E5843" s="3"/>
      <c r="G5843" s="13"/>
      <c r="H5843" s="13"/>
      <c r="I5843" s="13"/>
      <c r="J5843" s="46"/>
    </row>
    <row r="5844" spans="1:10" x14ac:dyDescent="0.25">
      <c r="A5844" s="7" t="str">
        <f>IF(C5843="","",IFERROR(IF(VLOOKUP(C5843,'Program Mapping'!B:B,1,FALSE)=C5843,"OK","Fix"),"Fix"))</f>
        <v/>
      </c>
      <c r="C5844" s="32"/>
      <c r="D5844" s="3"/>
      <c r="E5844" s="3"/>
      <c r="G5844" s="13"/>
      <c r="H5844" s="13"/>
      <c r="I5844" s="13"/>
      <c r="J5844" s="46"/>
    </row>
    <row r="5845" spans="1:10" x14ac:dyDescent="0.25">
      <c r="A5845" s="7" t="str">
        <f>IF(C5844="","",IFERROR(IF(VLOOKUP(C5844,'Program Mapping'!B:B,1,FALSE)=C5844,"OK","Fix"),"Fix"))</f>
        <v/>
      </c>
      <c r="C5845" s="32"/>
      <c r="D5845" s="3"/>
      <c r="E5845" s="3"/>
      <c r="G5845" s="13"/>
      <c r="H5845" s="13"/>
      <c r="I5845" s="13"/>
      <c r="J5845" s="46"/>
    </row>
    <row r="5846" spans="1:10" x14ac:dyDescent="0.25">
      <c r="A5846" s="7" t="str">
        <f>IF(C5845="","",IFERROR(IF(VLOOKUP(C5845,'Program Mapping'!B:B,1,FALSE)=C5845,"OK","Fix"),"Fix"))</f>
        <v/>
      </c>
      <c r="C5846" s="32"/>
      <c r="D5846" s="3"/>
      <c r="E5846" s="3"/>
      <c r="G5846" s="13"/>
      <c r="H5846" s="13"/>
      <c r="I5846" s="13"/>
      <c r="J5846" s="46"/>
    </row>
    <row r="5847" spans="1:10" x14ac:dyDescent="0.25">
      <c r="A5847" s="7" t="str">
        <f>IF(C5846="","",IFERROR(IF(VLOOKUP(C5846,'Program Mapping'!B:B,1,FALSE)=C5846,"OK","Fix"),"Fix"))</f>
        <v/>
      </c>
      <c r="C5847" s="32"/>
      <c r="D5847" s="3"/>
      <c r="E5847" s="3"/>
      <c r="G5847" s="13"/>
      <c r="H5847" s="13"/>
      <c r="I5847" s="13"/>
      <c r="J5847" s="46"/>
    </row>
    <row r="5848" spans="1:10" x14ac:dyDescent="0.25">
      <c r="A5848" s="7" t="str">
        <f>IF(C5847="","",IFERROR(IF(VLOOKUP(C5847,'Program Mapping'!B:B,1,FALSE)=C5847,"OK","Fix"),"Fix"))</f>
        <v/>
      </c>
      <c r="C5848" s="32"/>
      <c r="D5848" s="3"/>
      <c r="E5848" s="3"/>
      <c r="G5848" s="13"/>
      <c r="H5848" s="13"/>
      <c r="I5848" s="13"/>
      <c r="J5848" s="46"/>
    </row>
    <row r="5849" spans="1:10" x14ac:dyDescent="0.25">
      <c r="A5849" s="7" t="str">
        <f>IF(C5848="","",IFERROR(IF(VLOOKUP(C5848,'Program Mapping'!B:B,1,FALSE)=C5848,"OK","Fix"),"Fix"))</f>
        <v/>
      </c>
      <c r="C5849" s="32"/>
      <c r="D5849" s="3"/>
      <c r="E5849" s="3"/>
      <c r="G5849" s="13"/>
      <c r="H5849" s="13"/>
      <c r="I5849" s="13"/>
      <c r="J5849" s="46"/>
    </row>
    <row r="5850" spans="1:10" x14ac:dyDescent="0.25">
      <c r="A5850" s="7" t="str">
        <f>IF(C5849="","",IFERROR(IF(VLOOKUP(C5849,'Program Mapping'!B:B,1,FALSE)=C5849,"OK","Fix"),"Fix"))</f>
        <v/>
      </c>
      <c r="C5850" s="32"/>
      <c r="D5850" s="3"/>
      <c r="E5850" s="3"/>
      <c r="G5850" s="13"/>
      <c r="H5850" s="13"/>
      <c r="I5850" s="13"/>
      <c r="J5850" s="46"/>
    </row>
    <row r="5851" spans="1:10" x14ac:dyDescent="0.25">
      <c r="A5851" s="7" t="str">
        <f>IF(C5850="","",IFERROR(IF(VLOOKUP(C5850,'Program Mapping'!B:B,1,FALSE)=C5850,"OK","Fix"),"Fix"))</f>
        <v/>
      </c>
      <c r="C5851" s="32"/>
      <c r="D5851" s="3"/>
      <c r="E5851" s="3"/>
      <c r="G5851" s="13"/>
      <c r="H5851" s="13"/>
      <c r="I5851" s="13"/>
      <c r="J5851" s="46"/>
    </row>
    <row r="5852" spans="1:10" x14ac:dyDescent="0.25">
      <c r="A5852" s="7" t="str">
        <f>IF(C5851="","",IFERROR(IF(VLOOKUP(C5851,'Program Mapping'!B:B,1,FALSE)=C5851,"OK","Fix"),"Fix"))</f>
        <v/>
      </c>
      <c r="C5852" s="32"/>
      <c r="D5852" s="3"/>
      <c r="E5852" s="3"/>
      <c r="G5852" s="13"/>
      <c r="H5852" s="13"/>
      <c r="I5852" s="13"/>
      <c r="J5852" s="46"/>
    </row>
    <row r="5853" spans="1:10" x14ac:dyDescent="0.25">
      <c r="A5853" s="7" t="str">
        <f>IF(C5852="","",IFERROR(IF(VLOOKUP(C5852,'Program Mapping'!B:B,1,FALSE)=C5852,"OK","Fix"),"Fix"))</f>
        <v/>
      </c>
      <c r="C5853" s="32"/>
      <c r="D5853" s="3"/>
      <c r="E5853" s="3"/>
      <c r="G5853" s="13"/>
      <c r="H5853" s="13"/>
      <c r="I5853" s="13"/>
      <c r="J5853" s="46"/>
    </row>
    <row r="5854" spans="1:10" x14ac:dyDescent="0.25">
      <c r="A5854" s="7" t="str">
        <f>IF(C5853="","",IFERROR(IF(VLOOKUP(C5853,'Program Mapping'!B:B,1,FALSE)=C5853,"OK","Fix"),"Fix"))</f>
        <v/>
      </c>
      <c r="C5854" s="32"/>
      <c r="D5854" s="3"/>
      <c r="E5854" s="3"/>
      <c r="G5854" s="13"/>
      <c r="H5854" s="13"/>
      <c r="I5854" s="13"/>
      <c r="J5854" s="46"/>
    </row>
    <row r="5855" spans="1:10" x14ac:dyDescent="0.25">
      <c r="A5855" s="7" t="str">
        <f>IF(C5854="","",IFERROR(IF(VLOOKUP(C5854,'Program Mapping'!B:B,1,FALSE)=C5854,"OK","Fix"),"Fix"))</f>
        <v/>
      </c>
      <c r="C5855" s="32"/>
      <c r="D5855" s="3"/>
      <c r="E5855" s="3"/>
      <c r="G5855" s="13"/>
      <c r="H5855" s="13"/>
      <c r="I5855" s="13"/>
      <c r="J5855" s="46"/>
    </row>
    <row r="5856" spans="1:10" x14ac:dyDescent="0.25">
      <c r="A5856" s="7" t="str">
        <f>IF(C5855="","",IFERROR(IF(VLOOKUP(C5855,'Program Mapping'!B:B,1,FALSE)=C5855,"OK","Fix"),"Fix"))</f>
        <v/>
      </c>
      <c r="C5856" s="32"/>
      <c r="D5856" s="3"/>
      <c r="E5856" s="3"/>
      <c r="G5856" s="13"/>
      <c r="H5856" s="13"/>
      <c r="I5856" s="13"/>
      <c r="J5856" s="46"/>
    </row>
    <row r="5857" spans="1:10" x14ac:dyDescent="0.25">
      <c r="A5857" s="7" t="str">
        <f>IF(C5856="","",IFERROR(IF(VLOOKUP(C5856,'Program Mapping'!B:B,1,FALSE)=C5856,"OK","Fix"),"Fix"))</f>
        <v/>
      </c>
      <c r="C5857" s="32"/>
      <c r="D5857" s="3"/>
      <c r="E5857" s="3"/>
      <c r="G5857" s="13"/>
      <c r="H5857" s="13"/>
      <c r="I5857" s="13"/>
      <c r="J5857" s="46"/>
    </row>
    <row r="5858" spans="1:10" x14ac:dyDescent="0.25">
      <c r="A5858" s="7" t="str">
        <f>IF(C5857="","",IFERROR(IF(VLOOKUP(C5857,'Program Mapping'!B:B,1,FALSE)=C5857,"OK","Fix"),"Fix"))</f>
        <v/>
      </c>
      <c r="C5858" s="32"/>
      <c r="D5858" s="3"/>
      <c r="E5858" s="3"/>
      <c r="G5858" s="13"/>
      <c r="H5858" s="13"/>
      <c r="I5858" s="13"/>
      <c r="J5858" s="46"/>
    </row>
    <row r="5859" spans="1:10" x14ac:dyDescent="0.25">
      <c r="A5859" s="7" t="str">
        <f>IF(C5858="","",IFERROR(IF(VLOOKUP(C5858,'Program Mapping'!B:B,1,FALSE)=C5858,"OK","Fix"),"Fix"))</f>
        <v/>
      </c>
      <c r="C5859" s="32"/>
      <c r="D5859" s="3"/>
      <c r="E5859" s="3"/>
      <c r="G5859" s="13"/>
      <c r="H5859" s="13"/>
      <c r="I5859" s="13"/>
      <c r="J5859" s="46"/>
    </row>
    <row r="5860" spans="1:10" x14ac:dyDescent="0.25">
      <c r="A5860" s="7" t="str">
        <f>IF(C5859="","",IFERROR(IF(VLOOKUP(C5859,'Program Mapping'!B:B,1,FALSE)=C5859,"OK","Fix"),"Fix"))</f>
        <v/>
      </c>
      <c r="C5860" s="32"/>
      <c r="D5860" s="3"/>
      <c r="E5860" s="3"/>
      <c r="G5860" s="13"/>
      <c r="H5860" s="13"/>
      <c r="I5860" s="13"/>
      <c r="J5860" s="46"/>
    </row>
    <row r="5861" spans="1:10" x14ac:dyDescent="0.25">
      <c r="A5861" s="7" t="str">
        <f>IF(C5860="","",IFERROR(IF(VLOOKUP(C5860,'Program Mapping'!B:B,1,FALSE)=C5860,"OK","Fix"),"Fix"))</f>
        <v/>
      </c>
      <c r="C5861" s="32"/>
      <c r="D5861" s="3"/>
      <c r="E5861" s="3"/>
      <c r="G5861" s="13"/>
      <c r="H5861" s="13"/>
      <c r="I5861" s="13"/>
      <c r="J5861" s="46"/>
    </row>
    <row r="5862" spans="1:10" x14ac:dyDescent="0.25">
      <c r="A5862" s="7" t="str">
        <f>IF(C5861="","",IFERROR(IF(VLOOKUP(C5861,'Program Mapping'!B:B,1,FALSE)=C5861,"OK","Fix"),"Fix"))</f>
        <v/>
      </c>
      <c r="C5862" s="32"/>
      <c r="D5862" s="3"/>
      <c r="E5862" s="3"/>
      <c r="G5862" s="13"/>
      <c r="H5862" s="13"/>
      <c r="I5862" s="13"/>
      <c r="J5862" s="46"/>
    </row>
    <row r="5863" spans="1:10" x14ac:dyDescent="0.25">
      <c r="A5863" s="7" t="str">
        <f>IF(C5862="","",IFERROR(IF(VLOOKUP(C5862,'Program Mapping'!B:B,1,FALSE)=C5862,"OK","Fix"),"Fix"))</f>
        <v/>
      </c>
      <c r="C5863" s="32"/>
      <c r="D5863" s="3"/>
      <c r="E5863" s="3"/>
      <c r="G5863" s="13"/>
      <c r="H5863" s="13"/>
      <c r="I5863" s="13"/>
      <c r="J5863" s="46"/>
    </row>
    <row r="5864" spans="1:10" x14ac:dyDescent="0.25">
      <c r="A5864" s="7" t="str">
        <f>IF(C5863="","",IFERROR(IF(VLOOKUP(C5863,'Program Mapping'!B:B,1,FALSE)=C5863,"OK","Fix"),"Fix"))</f>
        <v/>
      </c>
      <c r="C5864" s="32"/>
      <c r="D5864" s="3"/>
      <c r="E5864" s="3"/>
      <c r="G5864" s="13"/>
      <c r="H5864" s="13"/>
      <c r="I5864" s="13"/>
      <c r="J5864" s="46"/>
    </row>
    <row r="5865" spans="1:10" x14ac:dyDescent="0.25">
      <c r="A5865" s="7" t="str">
        <f>IF(C5864="","",IFERROR(IF(VLOOKUP(C5864,'Program Mapping'!B:B,1,FALSE)=C5864,"OK","Fix"),"Fix"))</f>
        <v/>
      </c>
      <c r="C5865" s="32"/>
      <c r="D5865" s="3"/>
      <c r="E5865" s="3"/>
      <c r="G5865" s="13"/>
      <c r="H5865" s="13"/>
      <c r="I5865" s="13"/>
      <c r="J5865" s="46"/>
    </row>
    <row r="5866" spans="1:10" x14ac:dyDescent="0.25">
      <c r="A5866" s="7" t="str">
        <f>IF(C5865="","",IFERROR(IF(VLOOKUP(C5865,'Program Mapping'!B:B,1,FALSE)=C5865,"OK","Fix"),"Fix"))</f>
        <v/>
      </c>
      <c r="C5866" s="32"/>
      <c r="D5866" s="3"/>
      <c r="E5866" s="3"/>
      <c r="G5866" s="13"/>
      <c r="H5866" s="13"/>
      <c r="I5866" s="13"/>
      <c r="J5866" s="46"/>
    </row>
    <row r="5867" spans="1:10" x14ac:dyDescent="0.25">
      <c r="A5867" s="7" t="str">
        <f>IF(C5866="","",IFERROR(IF(VLOOKUP(C5866,'Program Mapping'!B:B,1,FALSE)=C5866,"OK","Fix"),"Fix"))</f>
        <v/>
      </c>
      <c r="C5867" s="32"/>
      <c r="D5867" s="3"/>
      <c r="E5867" s="3"/>
      <c r="G5867" s="13"/>
      <c r="H5867" s="13"/>
      <c r="I5867" s="13"/>
      <c r="J5867" s="46"/>
    </row>
    <row r="5868" spans="1:10" x14ac:dyDescent="0.25">
      <c r="A5868" s="7" t="str">
        <f>IF(C5867="","",IFERROR(IF(VLOOKUP(C5867,'Program Mapping'!B:B,1,FALSE)=C5867,"OK","Fix"),"Fix"))</f>
        <v/>
      </c>
      <c r="C5868" s="32"/>
      <c r="D5868" s="3"/>
      <c r="E5868" s="3"/>
      <c r="G5868" s="13"/>
      <c r="H5868" s="13"/>
      <c r="I5868" s="13"/>
      <c r="J5868" s="46"/>
    </row>
    <row r="5869" spans="1:10" x14ac:dyDescent="0.25">
      <c r="A5869" s="7" t="str">
        <f>IF(C5868="","",IFERROR(IF(VLOOKUP(C5868,'Program Mapping'!B:B,1,FALSE)=C5868,"OK","Fix"),"Fix"))</f>
        <v/>
      </c>
      <c r="C5869" s="32"/>
      <c r="D5869" s="3"/>
      <c r="E5869" s="3"/>
      <c r="G5869" s="13"/>
      <c r="H5869" s="13"/>
      <c r="I5869" s="13"/>
      <c r="J5869" s="46"/>
    </row>
    <row r="5870" spans="1:10" x14ac:dyDescent="0.25">
      <c r="A5870" s="7" t="str">
        <f>IF(C5869="","",IFERROR(IF(VLOOKUP(C5869,'Program Mapping'!B:B,1,FALSE)=C5869,"OK","Fix"),"Fix"))</f>
        <v/>
      </c>
      <c r="C5870" s="32"/>
      <c r="D5870" s="3"/>
      <c r="E5870" s="3"/>
      <c r="G5870" s="13"/>
      <c r="H5870" s="13"/>
      <c r="I5870" s="13"/>
      <c r="J5870" s="46"/>
    </row>
    <row r="5871" spans="1:10" x14ac:dyDescent="0.25">
      <c r="A5871" s="7" t="str">
        <f>IF(C5870="","",IFERROR(IF(VLOOKUP(C5870,'Program Mapping'!B:B,1,FALSE)=C5870,"OK","Fix"),"Fix"))</f>
        <v/>
      </c>
      <c r="C5871" s="32"/>
      <c r="D5871" s="3"/>
      <c r="E5871" s="3"/>
      <c r="G5871" s="13"/>
      <c r="H5871" s="13"/>
      <c r="I5871" s="13"/>
      <c r="J5871" s="46"/>
    </row>
    <row r="5872" spans="1:10" x14ac:dyDescent="0.25">
      <c r="A5872" s="7" t="str">
        <f>IF(C5871="","",IFERROR(IF(VLOOKUP(C5871,'Program Mapping'!B:B,1,FALSE)=C5871,"OK","Fix"),"Fix"))</f>
        <v/>
      </c>
      <c r="C5872" s="32"/>
      <c r="D5872" s="3"/>
      <c r="E5872" s="3"/>
      <c r="G5872" s="13"/>
      <c r="H5872" s="13"/>
      <c r="I5872" s="13"/>
      <c r="J5872" s="46"/>
    </row>
    <row r="5873" spans="1:10" x14ac:dyDescent="0.25">
      <c r="A5873" s="7" t="str">
        <f>IF(C5872="","",IFERROR(IF(VLOOKUP(C5872,'Program Mapping'!B:B,1,FALSE)=C5872,"OK","Fix"),"Fix"))</f>
        <v/>
      </c>
      <c r="C5873" s="32"/>
      <c r="D5873" s="3"/>
      <c r="E5873" s="3"/>
      <c r="G5873" s="13"/>
      <c r="H5873" s="13"/>
      <c r="I5873" s="13"/>
      <c r="J5873" s="46"/>
    </row>
    <row r="5874" spans="1:10" x14ac:dyDescent="0.25">
      <c r="A5874" s="7" t="str">
        <f>IF(C5873="","",IFERROR(IF(VLOOKUP(C5873,'Program Mapping'!B:B,1,FALSE)=C5873,"OK","Fix"),"Fix"))</f>
        <v/>
      </c>
      <c r="C5874" s="32"/>
      <c r="D5874" s="3"/>
      <c r="E5874" s="3"/>
      <c r="G5874" s="13"/>
      <c r="H5874" s="13"/>
      <c r="I5874" s="13"/>
      <c r="J5874" s="46"/>
    </row>
    <row r="5875" spans="1:10" x14ac:dyDescent="0.25">
      <c r="A5875" s="7" t="str">
        <f>IF(C5874="","",IFERROR(IF(VLOOKUP(C5874,'Program Mapping'!B:B,1,FALSE)=C5874,"OK","Fix"),"Fix"))</f>
        <v/>
      </c>
      <c r="C5875" s="32"/>
      <c r="D5875" s="3"/>
      <c r="E5875" s="3"/>
      <c r="G5875" s="13"/>
      <c r="H5875" s="13"/>
      <c r="I5875" s="13"/>
      <c r="J5875" s="46"/>
    </row>
    <row r="5876" spans="1:10" x14ac:dyDescent="0.25">
      <c r="A5876" s="7" t="str">
        <f>IF(C5875="","",IFERROR(IF(VLOOKUP(C5875,'Program Mapping'!B:B,1,FALSE)=C5875,"OK","Fix"),"Fix"))</f>
        <v/>
      </c>
      <c r="C5876" s="32"/>
      <c r="D5876" s="3"/>
      <c r="E5876" s="3"/>
      <c r="G5876" s="13"/>
      <c r="H5876" s="13"/>
      <c r="I5876" s="13"/>
      <c r="J5876" s="46"/>
    </row>
    <row r="5877" spans="1:10" x14ac:dyDescent="0.25">
      <c r="A5877" s="7" t="str">
        <f>IF(C5876="","",IFERROR(IF(VLOOKUP(C5876,'Program Mapping'!B:B,1,FALSE)=C5876,"OK","Fix"),"Fix"))</f>
        <v/>
      </c>
      <c r="C5877" s="32"/>
      <c r="D5877" s="3"/>
      <c r="E5877" s="3"/>
      <c r="G5877" s="13"/>
      <c r="H5877" s="13"/>
      <c r="I5877" s="13"/>
      <c r="J5877" s="46"/>
    </row>
    <row r="5878" spans="1:10" x14ac:dyDescent="0.25">
      <c r="A5878" s="7" t="str">
        <f>IF(C5877="","",IFERROR(IF(VLOOKUP(C5877,'Program Mapping'!B:B,1,FALSE)=C5877,"OK","Fix"),"Fix"))</f>
        <v/>
      </c>
      <c r="C5878" s="32"/>
      <c r="D5878" s="3"/>
      <c r="E5878" s="3"/>
      <c r="G5878" s="13"/>
      <c r="H5878" s="13"/>
      <c r="I5878" s="13"/>
      <c r="J5878" s="46"/>
    </row>
    <row r="5879" spans="1:10" x14ac:dyDescent="0.25">
      <c r="A5879" s="7" t="str">
        <f>IF(C5878="","",IFERROR(IF(VLOOKUP(C5878,'Program Mapping'!B:B,1,FALSE)=C5878,"OK","Fix"),"Fix"))</f>
        <v/>
      </c>
      <c r="C5879" s="32"/>
      <c r="D5879" s="3"/>
      <c r="E5879" s="3"/>
      <c r="G5879" s="13"/>
      <c r="H5879" s="13"/>
      <c r="I5879" s="13"/>
      <c r="J5879" s="46"/>
    </row>
    <row r="5880" spans="1:10" x14ac:dyDescent="0.25">
      <c r="A5880" s="7" t="str">
        <f>IF(C5879="","",IFERROR(IF(VLOOKUP(C5879,'Program Mapping'!B:B,1,FALSE)=C5879,"OK","Fix"),"Fix"))</f>
        <v/>
      </c>
      <c r="C5880" s="32"/>
      <c r="D5880" s="3"/>
      <c r="E5880" s="3"/>
      <c r="G5880" s="13"/>
      <c r="H5880" s="13"/>
      <c r="I5880" s="13"/>
      <c r="J5880" s="46"/>
    </row>
    <row r="5881" spans="1:10" x14ac:dyDescent="0.25">
      <c r="A5881" s="7" t="str">
        <f>IF(C5880="","",IFERROR(IF(VLOOKUP(C5880,'Program Mapping'!B:B,1,FALSE)=C5880,"OK","Fix"),"Fix"))</f>
        <v/>
      </c>
      <c r="C5881" s="32"/>
      <c r="D5881" s="3"/>
      <c r="E5881" s="3"/>
      <c r="G5881" s="13"/>
      <c r="H5881" s="13"/>
      <c r="I5881" s="13"/>
      <c r="J5881" s="46"/>
    </row>
    <row r="5882" spans="1:10" x14ac:dyDescent="0.25">
      <c r="A5882" s="7" t="str">
        <f>IF(C5881="","",IFERROR(IF(VLOOKUP(C5881,'Program Mapping'!B:B,1,FALSE)=C5881,"OK","Fix"),"Fix"))</f>
        <v/>
      </c>
      <c r="C5882" s="32"/>
      <c r="D5882" s="3"/>
      <c r="E5882" s="3"/>
      <c r="G5882" s="13"/>
      <c r="H5882" s="13"/>
      <c r="I5882" s="13"/>
      <c r="J5882" s="46"/>
    </row>
    <row r="5883" spans="1:10" x14ac:dyDescent="0.25">
      <c r="A5883" s="7" t="str">
        <f>IF(C5882="","",IFERROR(IF(VLOOKUP(C5882,'Program Mapping'!B:B,1,FALSE)=C5882,"OK","Fix"),"Fix"))</f>
        <v/>
      </c>
      <c r="C5883" s="32"/>
      <c r="D5883" s="3"/>
      <c r="E5883" s="3"/>
      <c r="G5883" s="13"/>
      <c r="H5883" s="13"/>
      <c r="I5883" s="13"/>
      <c r="J5883" s="46"/>
    </row>
    <row r="5884" spans="1:10" x14ac:dyDescent="0.25">
      <c r="A5884" s="7" t="str">
        <f>IF(C5883="","",IFERROR(IF(VLOOKUP(C5883,'Program Mapping'!B:B,1,FALSE)=C5883,"OK","Fix"),"Fix"))</f>
        <v/>
      </c>
      <c r="C5884" s="32"/>
      <c r="D5884" s="3"/>
      <c r="E5884" s="3"/>
      <c r="G5884" s="13"/>
      <c r="H5884" s="13"/>
      <c r="I5884" s="13"/>
      <c r="J5884" s="46"/>
    </row>
    <row r="5885" spans="1:10" x14ac:dyDescent="0.25">
      <c r="A5885" s="7" t="str">
        <f>IF(C5884="","",IFERROR(IF(VLOOKUP(C5884,'Program Mapping'!B:B,1,FALSE)=C5884,"OK","Fix"),"Fix"))</f>
        <v/>
      </c>
      <c r="C5885" s="32"/>
      <c r="D5885" s="3"/>
      <c r="E5885" s="3"/>
      <c r="G5885" s="13"/>
      <c r="H5885" s="13"/>
      <c r="I5885" s="13"/>
      <c r="J5885" s="46"/>
    </row>
    <row r="5886" spans="1:10" x14ac:dyDescent="0.25">
      <c r="A5886" s="7" t="str">
        <f>IF(C5885="","",IFERROR(IF(VLOOKUP(C5885,'Program Mapping'!B:B,1,FALSE)=C5885,"OK","Fix"),"Fix"))</f>
        <v/>
      </c>
      <c r="C5886" s="32"/>
      <c r="D5886" s="3"/>
      <c r="E5886" s="3"/>
      <c r="G5886" s="13"/>
      <c r="H5886" s="13"/>
      <c r="I5886" s="13"/>
      <c r="J5886" s="46"/>
    </row>
    <row r="5887" spans="1:10" x14ac:dyDescent="0.25">
      <c r="A5887" s="7" t="str">
        <f>IF(C5886="","",IFERROR(IF(VLOOKUP(C5886,'Program Mapping'!B:B,1,FALSE)=C5886,"OK","Fix"),"Fix"))</f>
        <v/>
      </c>
      <c r="C5887" s="32"/>
      <c r="D5887" s="3"/>
      <c r="E5887" s="3"/>
      <c r="G5887" s="13"/>
      <c r="H5887" s="13"/>
      <c r="I5887" s="13"/>
      <c r="J5887" s="46"/>
    </row>
    <row r="5888" spans="1:10" x14ac:dyDescent="0.25">
      <c r="A5888" s="7" t="str">
        <f>IF(C5887="","",IFERROR(IF(VLOOKUP(C5887,'Program Mapping'!B:B,1,FALSE)=C5887,"OK","Fix"),"Fix"))</f>
        <v/>
      </c>
      <c r="C5888" s="32"/>
      <c r="D5888" s="3"/>
      <c r="E5888" s="3"/>
      <c r="G5888" s="13"/>
      <c r="H5888" s="13"/>
      <c r="I5888" s="13"/>
      <c r="J5888" s="46"/>
    </row>
    <row r="5889" spans="1:10" x14ac:dyDescent="0.25">
      <c r="A5889" s="7" t="str">
        <f>IF(C5888="","",IFERROR(IF(VLOOKUP(C5888,'Program Mapping'!B:B,1,FALSE)=C5888,"OK","Fix"),"Fix"))</f>
        <v/>
      </c>
      <c r="C5889" s="32"/>
      <c r="D5889" s="3"/>
      <c r="E5889" s="3"/>
      <c r="G5889" s="13"/>
      <c r="H5889" s="13"/>
      <c r="I5889" s="13"/>
      <c r="J5889" s="46"/>
    </row>
    <row r="5890" spans="1:10" x14ac:dyDescent="0.25">
      <c r="A5890" s="7" t="str">
        <f>IF(C5889="","",IFERROR(IF(VLOOKUP(C5889,'Program Mapping'!B:B,1,FALSE)=C5889,"OK","Fix"),"Fix"))</f>
        <v/>
      </c>
      <c r="C5890" s="32"/>
      <c r="D5890" s="3"/>
      <c r="E5890" s="3"/>
      <c r="G5890" s="13"/>
      <c r="H5890" s="13"/>
      <c r="I5890" s="13"/>
      <c r="J5890" s="46"/>
    </row>
    <row r="5891" spans="1:10" x14ac:dyDescent="0.25">
      <c r="A5891" s="7" t="str">
        <f>IF(C5890="","",IFERROR(IF(VLOOKUP(C5890,'Program Mapping'!B:B,1,FALSE)=C5890,"OK","Fix"),"Fix"))</f>
        <v/>
      </c>
      <c r="C5891" s="32"/>
      <c r="D5891" s="3"/>
      <c r="E5891" s="3"/>
      <c r="G5891" s="13"/>
      <c r="H5891" s="13"/>
      <c r="I5891" s="13"/>
      <c r="J5891" s="46"/>
    </row>
    <row r="5892" spans="1:10" x14ac:dyDescent="0.25">
      <c r="A5892" s="7" t="str">
        <f>IF(C5891="","",IFERROR(IF(VLOOKUP(C5891,'Program Mapping'!B:B,1,FALSE)=C5891,"OK","Fix"),"Fix"))</f>
        <v/>
      </c>
      <c r="C5892" s="32"/>
      <c r="D5892" s="3"/>
      <c r="E5892" s="3"/>
      <c r="G5892" s="13"/>
      <c r="H5892" s="13"/>
      <c r="I5892" s="13"/>
      <c r="J5892" s="46"/>
    </row>
    <row r="5893" spans="1:10" x14ac:dyDescent="0.25">
      <c r="A5893" s="7" t="str">
        <f>IF(C5892="","",IFERROR(IF(VLOOKUP(C5892,'Program Mapping'!B:B,1,FALSE)=C5892,"OK","Fix"),"Fix"))</f>
        <v/>
      </c>
      <c r="C5893" s="32"/>
      <c r="D5893" s="3"/>
      <c r="E5893" s="3"/>
      <c r="G5893" s="13"/>
      <c r="H5893" s="13"/>
      <c r="I5893" s="13"/>
      <c r="J5893" s="46"/>
    </row>
    <row r="5894" spans="1:10" x14ac:dyDescent="0.25">
      <c r="A5894" s="7" t="str">
        <f>IF(C5893="","",IFERROR(IF(VLOOKUP(C5893,'Program Mapping'!B:B,1,FALSE)=C5893,"OK","Fix"),"Fix"))</f>
        <v/>
      </c>
      <c r="C5894" s="32"/>
      <c r="D5894" s="3"/>
      <c r="E5894" s="3"/>
      <c r="G5894" s="13"/>
      <c r="H5894" s="13"/>
      <c r="I5894" s="13"/>
      <c r="J5894" s="46"/>
    </row>
    <row r="5895" spans="1:10" x14ac:dyDescent="0.25">
      <c r="A5895" s="7" t="str">
        <f>IF(C5894="","",IFERROR(IF(VLOOKUP(C5894,'Program Mapping'!B:B,1,FALSE)=C5894,"OK","Fix"),"Fix"))</f>
        <v/>
      </c>
      <c r="C5895" s="32"/>
      <c r="D5895" s="3"/>
      <c r="E5895" s="3"/>
      <c r="G5895" s="13"/>
      <c r="H5895" s="13"/>
      <c r="I5895" s="13"/>
      <c r="J5895" s="46"/>
    </row>
    <row r="5896" spans="1:10" x14ac:dyDescent="0.25">
      <c r="A5896" s="7" t="str">
        <f>IF(C5895="","",IFERROR(IF(VLOOKUP(C5895,'Program Mapping'!B:B,1,FALSE)=C5895,"OK","Fix"),"Fix"))</f>
        <v/>
      </c>
      <c r="C5896" s="32"/>
      <c r="D5896" s="3"/>
      <c r="E5896" s="3"/>
      <c r="G5896" s="13"/>
      <c r="H5896" s="13"/>
      <c r="I5896" s="13"/>
      <c r="J5896" s="46"/>
    </row>
    <row r="5897" spans="1:10" x14ac:dyDescent="0.25">
      <c r="A5897" s="7" t="str">
        <f>IF(C5896="","",IFERROR(IF(VLOOKUP(C5896,'Program Mapping'!B:B,1,FALSE)=C5896,"OK","Fix"),"Fix"))</f>
        <v/>
      </c>
      <c r="C5897" s="32"/>
      <c r="D5897" s="3"/>
      <c r="E5897" s="3"/>
      <c r="G5897" s="13"/>
      <c r="H5897" s="13"/>
      <c r="I5897" s="13"/>
      <c r="J5897" s="46"/>
    </row>
    <row r="5898" spans="1:10" x14ac:dyDescent="0.25">
      <c r="A5898" s="7" t="str">
        <f>IF(C5897="","",IFERROR(IF(VLOOKUP(C5897,'Program Mapping'!B:B,1,FALSE)=C5897,"OK","Fix"),"Fix"))</f>
        <v/>
      </c>
      <c r="C5898" s="32"/>
      <c r="D5898" s="3"/>
      <c r="E5898" s="3"/>
      <c r="G5898" s="13"/>
      <c r="H5898" s="13"/>
      <c r="I5898" s="13"/>
      <c r="J5898" s="46"/>
    </row>
    <row r="5899" spans="1:10" x14ac:dyDescent="0.25">
      <c r="A5899" s="7" t="str">
        <f>IF(C5898="","",IFERROR(IF(VLOOKUP(C5898,'Program Mapping'!B:B,1,FALSE)=C5898,"OK","Fix"),"Fix"))</f>
        <v/>
      </c>
      <c r="C5899" s="32"/>
      <c r="D5899" s="3"/>
      <c r="E5899" s="3"/>
      <c r="G5899" s="13"/>
      <c r="H5899" s="13"/>
      <c r="I5899" s="13"/>
      <c r="J5899" s="46"/>
    </row>
    <row r="5900" spans="1:10" x14ac:dyDescent="0.25">
      <c r="A5900" s="7" t="str">
        <f>IF(C5899="","",IFERROR(IF(VLOOKUP(C5899,'Program Mapping'!B:B,1,FALSE)=C5899,"OK","Fix"),"Fix"))</f>
        <v/>
      </c>
      <c r="C5900" s="32"/>
      <c r="D5900" s="3"/>
      <c r="E5900" s="3"/>
      <c r="G5900" s="13"/>
      <c r="H5900" s="13"/>
      <c r="I5900" s="13"/>
      <c r="J5900" s="46"/>
    </row>
    <row r="5901" spans="1:10" x14ac:dyDescent="0.25">
      <c r="A5901" s="7" t="str">
        <f>IF(C5900="","",IFERROR(IF(VLOOKUP(C5900,'Program Mapping'!B:B,1,FALSE)=C5900,"OK","Fix"),"Fix"))</f>
        <v/>
      </c>
      <c r="C5901" s="32"/>
      <c r="D5901" s="3"/>
      <c r="E5901" s="3"/>
      <c r="G5901" s="13"/>
      <c r="H5901" s="13"/>
      <c r="I5901" s="13"/>
      <c r="J5901" s="46"/>
    </row>
    <row r="5902" spans="1:10" x14ac:dyDescent="0.25">
      <c r="A5902" s="7" t="str">
        <f>IF(C5901="","",IFERROR(IF(VLOOKUP(C5901,'Program Mapping'!B:B,1,FALSE)=C5901,"OK","Fix"),"Fix"))</f>
        <v/>
      </c>
      <c r="C5902" s="32"/>
      <c r="D5902" s="3"/>
      <c r="E5902" s="3"/>
      <c r="G5902" s="13"/>
      <c r="H5902" s="13"/>
      <c r="I5902" s="13"/>
      <c r="J5902" s="46"/>
    </row>
    <row r="5903" spans="1:10" x14ac:dyDescent="0.25">
      <c r="A5903" s="7" t="str">
        <f>IF(C5902="","",IFERROR(IF(VLOOKUP(C5902,'Program Mapping'!B:B,1,FALSE)=C5902,"OK","Fix"),"Fix"))</f>
        <v/>
      </c>
      <c r="C5903" s="32"/>
      <c r="D5903" s="3"/>
      <c r="E5903" s="3"/>
      <c r="G5903" s="13"/>
      <c r="H5903" s="13"/>
      <c r="I5903" s="13"/>
      <c r="J5903" s="46"/>
    </row>
    <row r="5904" spans="1:10" x14ac:dyDescent="0.25">
      <c r="A5904" s="7" t="str">
        <f>IF(C5903="","",IFERROR(IF(VLOOKUP(C5903,'Program Mapping'!B:B,1,FALSE)=C5903,"OK","Fix"),"Fix"))</f>
        <v/>
      </c>
      <c r="C5904" s="32"/>
      <c r="D5904" s="3"/>
      <c r="E5904" s="3"/>
      <c r="G5904" s="13"/>
      <c r="H5904" s="13"/>
      <c r="I5904" s="13"/>
      <c r="J5904" s="46"/>
    </row>
    <row r="5905" spans="1:10" x14ac:dyDescent="0.25">
      <c r="A5905" s="7" t="str">
        <f>IF(C5904="","",IFERROR(IF(VLOOKUP(C5904,'Program Mapping'!B:B,1,FALSE)=C5904,"OK","Fix"),"Fix"))</f>
        <v/>
      </c>
      <c r="C5905" s="32"/>
      <c r="D5905" s="3"/>
      <c r="E5905" s="3"/>
      <c r="G5905" s="13"/>
      <c r="H5905" s="13"/>
      <c r="I5905" s="13"/>
      <c r="J5905" s="46"/>
    </row>
    <row r="5906" spans="1:10" x14ac:dyDescent="0.25">
      <c r="A5906" s="7" t="str">
        <f>IF(C5905="","",IFERROR(IF(VLOOKUP(C5905,'Program Mapping'!B:B,1,FALSE)=C5905,"OK","Fix"),"Fix"))</f>
        <v/>
      </c>
      <c r="C5906" s="32"/>
      <c r="D5906" s="3"/>
      <c r="E5906" s="3"/>
      <c r="G5906" s="13"/>
      <c r="H5906" s="13"/>
      <c r="I5906" s="13"/>
      <c r="J5906" s="46"/>
    </row>
    <row r="5907" spans="1:10" x14ac:dyDescent="0.25">
      <c r="A5907" s="7" t="str">
        <f>IF(C5906="","",IFERROR(IF(VLOOKUP(C5906,'Program Mapping'!B:B,1,FALSE)=C5906,"OK","Fix"),"Fix"))</f>
        <v/>
      </c>
      <c r="C5907" s="32"/>
      <c r="D5907" s="3"/>
      <c r="E5907" s="3"/>
      <c r="G5907" s="13"/>
      <c r="H5907" s="13"/>
      <c r="I5907" s="13"/>
      <c r="J5907" s="46"/>
    </row>
    <row r="5908" spans="1:10" x14ac:dyDescent="0.25">
      <c r="A5908" s="7" t="str">
        <f>IF(C5907="","",IFERROR(IF(VLOOKUP(C5907,'Program Mapping'!B:B,1,FALSE)=C5907,"OK","Fix"),"Fix"))</f>
        <v/>
      </c>
      <c r="C5908" s="32"/>
      <c r="D5908" s="3"/>
      <c r="E5908" s="3"/>
      <c r="G5908" s="13"/>
      <c r="H5908" s="13"/>
      <c r="I5908" s="13"/>
      <c r="J5908" s="46"/>
    </row>
    <row r="5909" spans="1:10" x14ac:dyDescent="0.25">
      <c r="A5909" s="7" t="str">
        <f>IF(C5908="","",IFERROR(IF(VLOOKUP(C5908,'Program Mapping'!B:B,1,FALSE)=C5908,"OK","Fix"),"Fix"))</f>
        <v/>
      </c>
      <c r="C5909" s="32"/>
      <c r="D5909" s="3"/>
      <c r="E5909" s="3"/>
      <c r="G5909" s="13"/>
      <c r="H5909" s="13"/>
      <c r="I5909" s="13"/>
      <c r="J5909" s="46"/>
    </row>
    <row r="5910" spans="1:10" x14ac:dyDescent="0.25">
      <c r="A5910" s="7" t="str">
        <f>IF(C5909="","",IFERROR(IF(VLOOKUP(C5909,'Program Mapping'!B:B,1,FALSE)=C5909,"OK","Fix"),"Fix"))</f>
        <v/>
      </c>
      <c r="C5910" s="32"/>
      <c r="D5910" s="3"/>
      <c r="E5910" s="3"/>
      <c r="G5910" s="13"/>
      <c r="H5910" s="13"/>
      <c r="I5910" s="13"/>
      <c r="J5910" s="46"/>
    </row>
    <row r="5911" spans="1:10" x14ac:dyDescent="0.25">
      <c r="A5911" s="7" t="str">
        <f>IF(C5910="","",IFERROR(IF(VLOOKUP(C5910,'Program Mapping'!B:B,1,FALSE)=C5910,"OK","Fix"),"Fix"))</f>
        <v/>
      </c>
      <c r="C5911" s="32"/>
      <c r="D5911" s="3"/>
      <c r="E5911" s="3"/>
      <c r="G5911" s="13"/>
      <c r="H5911" s="13"/>
      <c r="I5911" s="13"/>
      <c r="J5911" s="46"/>
    </row>
    <row r="5912" spans="1:10" x14ac:dyDescent="0.25">
      <c r="A5912" s="7" t="str">
        <f>IF(C5911="","",IFERROR(IF(VLOOKUP(C5911,'Program Mapping'!B:B,1,FALSE)=C5911,"OK","Fix"),"Fix"))</f>
        <v/>
      </c>
      <c r="C5912" s="32"/>
      <c r="D5912" s="3"/>
      <c r="E5912" s="3"/>
      <c r="G5912" s="13"/>
      <c r="H5912" s="13"/>
      <c r="I5912" s="13"/>
      <c r="J5912" s="46"/>
    </row>
    <row r="5913" spans="1:10" x14ac:dyDescent="0.25">
      <c r="A5913" s="7" t="str">
        <f>IF(C5912="","",IFERROR(IF(VLOOKUP(C5912,'Program Mapping'!B:B,1,FALSE)=C5912,"OK","Fix"),"Fix"))</f>
        <v/>
      </c>
      <c r="C5913" s="32"/>
      <c r="D5913" s="3"/>
      <c r="E5913" s="3"/>
      <c r="G5913" s="13"/>
      <c r="H5913" s="13"/>
      <c r="I5913" s="13"/>
      <c r="J5913" s="46"/>
    </row>
    <row r="5914" spans="1:10" x14ac:dyDescent="0.25">
      <c r="A5914" s="7" t="str">
        <f>IF(C5913="","",IFERROR(IF(VLOOKUP(C5913,'Program Mapping'!B:B,1,FALSE)=C5913,"OK","Fix"),"Fix"))</f>
        <v/>
      </c>
      <c r="C5914" s="32"/>
      <c r="D5914" s="3"/>
      <c r="E5914" s="3"/>
      <c r="G5914" s="13"/>
      <c r="H5914" s="13"/>
      <c r="I5914" s="13"/>
      <c r="J5914" s="46"/>
    </row>
    <row r="5915" spans="1:10" x14ac:dyDescent="0.25">
      <c r="A5915" s="7" t="str">
        <f>IF(C5914="","",IFERROR(IF(VLOOKUP(C5914,'Program Mapping'!B:B,1,FALSE)=C5914,"OK","Fix"),"Fix"))</f>
        <v/>
      </c>
      <c r="C5915" s="32"/>
      <c r="D5915" s="3"/>
      <c r="E5915" s="3"/>
      <c r="G5915" s="13"/>
      <c r="H5915" s="13"/>
      <c r="I5915" s="13"/>
      <c r="J5915" s="46"/>
    </row>
    <row r="5916" spans="1:10" x14ac:dyDescent="0.25">
      <c r="A5916" s="7" t="str">
        <f>IF(C5915="","",IFERROR(IF(VLOOKUP(C5915,'Program Mapping'!B:B,1,FALSE)=C5915,"OK","Fix"),"Fix"))</f>
        <v/>
      </c>
      <c r="C5916" s="32"/>
      <c r="D5916" s="3"/>
      <c r="E5916" s="3"/>
      <c r="G5916" s="13"/>
      <c r="H5916" s="13"/>
      <c r="I5916" s="13"/>
      <c r="J5916" s="46"/>
    </row>
    <row r="5917" spans="1:10" x14ac:dyDescent="0.25">
      <c r="A5917" s="7" t="str">
        <f>IF(C5916="","",IFERROR(IF(VLOOKUP(C5916,'Program Mapping'!B:B,1,FALSE)=C5916,"OK","Fix"),"Fix"))</f>
        <v/>
      </c>
      <c r="C5917" s="32"/>
      <c r="D5917" s="3"/>
      <c r="E5917" s="3"/>
      <c r="G5917" s="13"/>
      <c r="H5917" s="13"/>
      <c r="I5917" s="13"/>
      <c r="J5917" s="46"/>
    </row>
    <row r="5918" spans="1:10" x14ac:dyDescent="0.25">
      <c r="A5918" s="7" t="str">
        <f>IF(C5917="","",IFERROR(IF(VLOOKUP(C5917,'Program Mapping'!B:B,1,FALSE)=C5917,"OK","Fix"),"Fix"))</f>
        <v/>
      </c>
      <c r="C5918" s="32"/>
      <c r="D5918" s="3"/>
      <c r="E5918" s="3"/>
      <c r="G5918" s="13"/>
      <c r="H5918" s="13"/>
      <c r="I5918" s="13"/>
      <c r="J5918" s="46"/>
    </row>
    <row r="5919" spans="1:10" x14ac:dyDescent="0.25">
      <c r="A5919" s="7" t="str">
        <f>IF(C5918="","",IFERROR(IF(VLOOKUP(C5918,'Program Mapping'!B:B,1,FALSE)=C5918,"OK","Fix"),"Fix"))</f>
        <v/>
      </c>
      <c r="C5919" s="32"/>
      <c r="D5919" s="3"/>
      <c r="E5919" s="3"/>
      <c r="G5919" s="13"/>
      <c r="H5919" s="13"/>
      <c r="I5919" s="13"/>
      <c r="J5919" s="46"/>
    </row>
    <row r="5920" spans="1:10" x14ac:dyDescent="0.25">
      <c r="A5920" s="7" t="str">
        <f>IF(C5919="","",IFERROR(IF(VLOOKUP(C5919,'Program Mapping'!B:B,1,FALSE)=C5919,"OK","Fix"),"Fix"))</f>
        <v/>
      </c>
      <c r="C5920" s="32"/>
      <c r="D5920" s="3"/>
      <c r="E5920" s="3"/>
      <c r="G5920" s="13"/>
      <c r="H5920" s="13"/>
      <c r="I5920" s="13"/>
      <c r="J5920" s="46"/>
    </row>
    <row r="5921" spans="1:10" x14ac:dyDescent="0.25">
      <c r="A5921" s="7" t="str">
        <f>IF(C5920="","",IFERROR(IF(VLOOKUP(C5920,'Program Mapping'!B:B,1,FALSE)=C5920,"OK","Fix"),"Fix"))</f>
        <v/>
      </c>
      <c r="C5921" s="32"/>
      <c r="D5921" s="3"/>
      <c r="E5921" s="3"/>
      <c r="G5921" s="13"/>
      <c r="H5921" s="13"/>
      <c r="I5921" s="13"/>
      <c r="J5921" s="46"/>
    </row>
    <row r="5922" spans="1:10" x14ac:dyDescent="0.25">
      <c r="A5922" s="7" t="str">
        <f>IF(C5921="","",IFERROR(IF(VLOOKUP(C5921,'Program Mapping'!B:B,1,FALSE)=C5921,"OK","Fix"),"Fix"))</f>
        <v/>
      </c>
      <c r="C5922" s="32"/>
      <c r="D5922" s="3"/>
      <c r="E5922" s="3"/>
      <c r="G5922" s="13"/>
      <c r="H5922" s="13"/>
      <c r="I5922" s="13"/>
      <c r="J5922" s="46"/>
    </row>
    <row r="5923" spans="1:10" x14ac:dyDescent="0.25">
      <c r="A5923" s="7" t="str">
        <f>IF(C5922="","",IFERROR(IF(VLOOKUP(C5922,'Program Mapping'!B:B,1,FALSE)=C5922,"OK","Fix"),"Fix"))</f>
        <v/>
      </c>
      <c r="C5923" s="32"/>
      <c r="D5923" s="3"/>
      <c r="E5923" s="3"/>
      <c r="G5923" s="13"/>
      <c r="H5923" s="13"/>
      <c r="I5923" s="13"/>
      <c r="J5923" s="46"/>
    </row>
    <row r="5924" spans="1:10" x14ac:dyDescent="0.25">
      <c r="A5924" s="7" t="str">
        <f>IF(C5923="","",IFERROR(IF(VLOOKUP(C5923,'Program Mapping'!B:B,1,FALSE)=C5923,"OK","Fix"),"Fix"))</f>
        <v/>
      </c>
      <c r="C5924" s="32"/>
      <c r="D5924" s="3"/>
      <c r="E5924" s="3"/>
      <c r="G5924" s="13"/>
      <c r="H5924" s="13"/>
      <c r="I5924" s="13"/>
      <c r="J5924" s="46"/>
    </row>
    <row r="5925" spans="1:10" x14ac:dyDescent="0.25">
      <c r="A5925" s="7" t="str">
        <f>IF(C5924="","",IFERROR(IF(VLOOKUP(C5924,'Program Mapping'!B:B,1,FALSE)=C5924,"OK","Fix"),"Fix"))</f>
        <v/>
      </c>
      <c r="C5925" s="32"/>
      <c r="D5925" s="3"/>
      <c r="E5925" s="3"/>
      <c r="G5925" s="13"/>
      <c r="H5925" s="13"/>
      <c r="I5925" s="13"/>
      <c r="J5925" s="46"/>
    </row>
    <row r="5926" spans="1:10" x14ac:dyDescent="0.25">
      <c r="A5926" s="7" t="str">
        <f>IF(C5925="","",IFERROR(IF(VLOOKUP(C5925,'Program Mapping'!B:B,1,FALSE)=C5925,"OK","Fix"),"Fix"))</f>
        <v/>
      </c>
      <c r="C5926" s="32"/>
      <c r="D5926" s="3"/>
      <c r="E5926" s="3"/>
      <c r="G5926" s="13"/>
      <c r="H5926" s="13"/>
      <c r="I5926" s="13"/>
      <c r="J5926" s="46"/>
    </row>
    <row r="5927" spans="1:10" x14ac:dyDescent="0.25">
      <c r="A5927" s="7" t="str">
        <f>IF(C5926="","",IFERROR(IF(VLOOKUP(C5926,'Program Mapping'!B:B,1,FALSE)=C5926,"OK","Fix"),"Fix"))</f>
        <v/>
      </c>
      <c r="C5927" s="32"/>
      <c r="D5927" s="3"/>
      <c r="E5927" s="3"/>
      <c r="G5927" s="13"/>
      <c r="H5927" s="13"/>
      <c r="I5927" s="13"/>
      <c r="J5927" s="46"/>
    </row>
    <row r="5928" spans="1:10" x14ac:dyDescent="0.25">
      <c r="A5928" s="7" t="str">
        <f>IF(C5927="","",IFERROR(IF(VLOOKUP(C5927,'Program Mapping'!B:B,1,FALSE)=C5927,"OK","Fix"),"Fix"))</f>
        <v/>
      </c>
      <c r="C5928" s="32"/>
      <c r="D5928" s="3"/>
      <c r="E5928" s="3"/>
      <c r="G5928" s="13"/>
      <c r="H5928" s="13"/>
      <c r="I5928" s="13"/>
      <c r="J5928" s="46"/>
    </row>
    <row r="5929" spans="1:10" x14ac:dyDescent="0.25">
      <c r="A5929" s="7" t="str">
        <f>IF(C5928="","",IFERROR(IF(VLOOKUP(C5928,'Program Mapping'!B:B,1,FALSE)=C5928,"OK","Fix"),"Fix"))</f>
        <v/>
      </c>
      <c r="C5929" s="32"/>
      <c r="D5929" s="3"/>
      <c r="E5929" s="3"/>
      <c r="G5929" s="13"/>
      <c r="H5929" s="13"/>
      <c r="I5929" s="13"/>
      <c r="J5929" s="46"/>
    </row>
    <row r="5930" spans="1:10" x14ac:dyDescent="0.25">
      <c r="A5930" s="7" t="str">
        <f>IF(C5929="","",IFERROR(IF(VLOOKUP(C5929,'Program Mapping'!B:B,1,FALSE)=C5929,"OK","Fix"),"Fix"))</f>
        <v/>
      </c>
      <c r="C5930" s="32"/>
      <c r="D5930" s="3"/>
      <c r="E5930" s="3"/>
      <c r="G5930" s="13"/>
      <c r="H5930" s="13"/>
      <c r="I5930" s="13"/>
      <c r="J5930" s="46"/>
    </row>
    <row r="5931" spans="1:10" x14ac:dyDescent="0.25">
      <c r="A5931" s="7" t="str">
        <f>IF(C5930="","",IFERROR(IF(VLOOKUP(C5930,'Program Mapping'!B:B,1,FALSE)=C5930,"OK","Fix"),"Fix"))</f>
        <v/>
      </c>
      <c r="C5931" s="32"/>
      <c r="D5931" s="3"/>
      <c r="E5931" s="3"/>
      <c r="G5931" s="13"/>
      <c r="H5931" s="13"/>
      <c r="I5931" s="13"/>
      <c r="J5931" s="46"/>
    </row>
    <row r="5932" spans="1:10" x14ac:dyDescent="0.25">
      <c r="A5932" s="7" t="str">
        <f>IF(C5931="","",IFERROR(IF(VLOOKUP(C5931,'Program Mapping'!B:B,1,FALSE)=C5931,"OK","Fix"),"Fix"))</f>
        <v/>
      </c>
      <c r="C5932" s="32"/>
      <c r="D5932" s="3"/>
      <c r="E5932" s="3"/>
      <c r="G5932" s="13"/>
      <c r="H5932" s="13"/>
      <c r="I5932" s="13"/>
      <c r="J5932" s="46"/>
    </row>
    <row r="5933" spans="1:10" x14ac:dyDescent="0.25">
      <c r="A5933" s="7" t="str">
        <f>IF(C5932="","",IFERROR(IF(VLOOKUP(C5932,'Program Mapping'!B:B,1,FALSE)=C5932,"OK","Fix"),"Fix"))</f>
        <v/>
      </c>
      <c r="C5933" s="32"/>
      <c r="D5933" s="3"/>
      <c r="E5933" s="3"/>
      <c r="G5933" s="13"/>
      <c r="H5933" s="13"/>
      <c r="I5933" s="13"/>
      <c r="J5933" s="46"/>
    </row>
    <row r="5934" spans="1:10" x14ac:dyDescent="0.25">
      <c r="A5934" s="7" t="str">
        <f>IF(C5933="","",IFERROR(IF(VLOOKUP(C5933,'Program Mapping'!B:B,1,FALSE)=C5933,"OK","Fix"),"Fix"))</f>
        <v/>
      </c>
      <c r="C5934" s="32"/>
      <c r="D5934" s="3"/>
      <c r="E5934" s="3"/>
      <c r="G5934" s="13"/>
      <c r="H5934" s="13"/>
      <c r="I5934" s="13"/>
      <c r="J5934" s="46"/>
    </row>
    <row r="5935" spans="1:10" x14ac:dyDescent="0.25">
      <c r="A5935" s="7" t="str">
        <f>IF(C5934="","",IFERROR(IF(VLOOKUP(C5934,'Program Mapping'!B:B,1,FALSE)=C5934,"OK","Fix"),"Fix"))</f>
        <v/>
      </c>
      <c r="C5935" s="32"/>
      <c r="D5935" s="3"/>
      <c r="E5935" s="3"/>
      <c r="G5935" s="13"/>
      <c r="H5935" s="13"/>
      <c r="I5935" s="13"/>
      <c r="J5935" s="46"/>
    </row>
    <row r="5936" spans="1:10" x14ac:dyDescent="0.25">
      <c r="A5936" s="7" t="str">
        <f>IF(C5935="","",IFERROR(IF(VLOOKUP(C5935,'Program Mapping'!B:B,1,FALSE)=C5935,"OK","Fix"),"Fix"))</f>
        <v/>
      </c>
      <c r="C5936" s="32"/>
      <c r="D5936" s="3"/>
      <c r="E5936" s="3"/>
      <c r="G5936" s="13"/>
      <c r="H5936" s="13"/>
      <c r="I5936" s="13"/>
      <c r="J5936" s="46"/>
    </row>
    <row r="5937" spans="1:10" x14ac:dyDescent="0.25">
      <c r="A5937" s="7" t="str">
        <f>IF(C5936="","",IFERROR(IF(VLOOKUP(C5936,'Program Mapping'!B:B,1,FALSE)=C5936,"OK","Fix"),"Fix"))</f>
        <v/>
      </c>
      <c r="C5937" s="32"/>
      <c r="D5937" s="3"/>
      <c r="E5937" s="3"/>
      <c r="G5937" s="13"/>
      <c r="H5937" s="13"/>
      <c r="I5937" s="13"/>
      <c r="J5937" s="46"/>
    </row>
    <row r="5938" spans="1:10" x14ac:dyDescent="0.25">
      <c r="A5938" s="7" t="str">
        <f>IF(C5937="","",IFERROR(IF(VLOOKUP(C5937,'Program Mapping'!B:B,1,FALSE)=C5937,"OK","Fix"),"Fix"))</f>
        <v/>
      </c>
      <c r="C5938" s="32"/>
      <c r="D5938" s="3"/>
      <c r="E5938" s="3"/>
      <c r="G5938" s="13"/>
      <c r="H5938" s="13"/>
      <c r="I5938" s="13"/>
      <c r="J5938" s="46"/>
    </row>
    <row r="5939" spans="1:10" x14ac:dyDescent="0.25">
      <c r="A5939" s="7" t="str">
        <f>IF(C5938="","",IFERROR(IF(VLOOKUP(C5938,'Program Mapping'!B:B,1,FALSE)=C5938,"OK","Fix"),"Fix"))</f>
        <v/>
      </c>
      <c r="C5939" s="32"/>
      <c r="D5939" s="3"/>
      <c r="E5939" s="3"/>
      <c r="G5939" s="13"/>
      <c r="H5939" s="13"/>
      <c r="I5939" s="13"/>
      <c r="J5939" s="46"/>
    </row>
    <row r="5940" spans="1:10" x14ac:dyDescent="0.25">
      <c r="A5940" s="7" t="str">
        <f>IF(C5939="","",IFERROR(IF(VLOOKUP(C5939,'Program Mapping'!B:B,1,FALSE)=C5939,"OK","Fix"),"Fix"))</f>
        <v/>
      </c>
      <c r="C5940" s="32"/>
      <c r="D5940" s="3"/>
      <c r="E5940" s="3"/>
      <c r="G5940" s="13"/>
      <c r="H5940" s="13"/>
      <c r="I5940" s="13"/>
      <c r="J5940" s="46"/>
    </row>
    <row r="5941" spans="1:10" x14ac:dyDescent="0.25">
      <c r="A5941" s="7" t="str">
        <f>IF(C5940="","",IFERROR(IF(VLOOKUP(C5940,'Program Mapping'!B:B,1,FALSE)=C5940,"OK","Fix"),"Fix"))</f>
        <v/>
      </c>
      <c r="C5941" s="32"/>
      <c r="D5941" s="3"/>
      <c r="E5941" s="3"/>
      <c r="G5941" s="13"/>
      <c r="H5941" s="13"/>
      <c r="I5941" s="13"/>
      <c r="J5941" s="46"/>
    </row>
    <row r="5942" spans="1:10" x14ac:dyDescent="0.25">
      <c r="A5942" s="7" t="str">
        <f>IF(C5941="","",IFERROR(IF(VLOOKUP(C5941,'Program Mapping'!B:B,1,FALSE)=C5941,"OK","Fix"),"Fix"))</f>
        <v/>
      </c>
      <c r="C5942" s="32"/>
      <c r="D5942" s="3"/>
      <c r="E5942" s="3"/>
      <c r="G5942" s="13"/>
      <c r="H5942" s="13"/>
      <c r="I5942" s="13"/>
      <c r="J5942" s="46"/>
    </row>
    <row r="5943" spans="1:10" x14ac:dyDescent="0.25">
      <c r="A5943" s="7" t="str">
        <f>IF(C5942="","",IFERROR(IF(VLOOKUP(C5942,'Program Mapping'!B:B,1,FALSE)=C5942,"OK","Fix"),"Fix"))</f>
        <v/>
      </c>
      <c r="C5943" s="32"/>
      <c r="D5943" s="3"/>
      <c r="E5943" s="3"/>
      <c r="G5943" s="13"/>
      <c r="H5943" s="13"/>
      <c r="I5943" s="13"/>
      <c r="J5943" s="46"/>
    </row>
    <row r="5944" spans="1:10" x14ac:dyDescent="0.25">
      <c r="A5944" s="7" t="str">
        <f>IF(C5943="","",IFERROR(IF(VLOOKUP(C5943,'Program Mapping'!B:B,1,FALSE)=C5943,"OK","Fix"),"Fix"))</f>
        <v/>
      </c>
      <c r="C5944" s="32"/>
      <c r="D5944" s="3"/>
      <c r="E5944" s="3"/>
      <c r="G5944" s="13"/>
      <c r="H5944" s="13"/>
      <c r="I5944" s="13"/>
      <c r="J5944" s="46"/>
    </row>
    <row r="5945" spans="1:10" x14ac:dyDescent="0.25">
      <c r="A5945" s="7" t="str">
        <f>IF(C5944="","",IFERROR(IF(VLOOKUP(C5944,'Program Mapping'!B:B,1,FALSE)=C5944,"OK","Fix"),"Fix"))</f>
        <v/>
      </c>
      <c r="C5945" s="32"/>
      <c r="D5945" s="3"/>
      <c r="E5945" s="3"/>
      <c r="G5945" s="13"/>
      <c r="H5945" s="13"/>
      <c r="I5945" s="13"/>
      <c r="J5945" s="46"/>
    </row>
    <row r="5946" spans="1:10" x14ac:dyDescent="0.25">
      <c r="A5946" s="7" t="str">
        <f>IF(C5945="","",IFERROR(IF(VLOOKUP(C5945,'Program Mapping'!B:B,1,FALSE)=C5945,"OK","Fix"),"Fix"))</f>
        <v/>
      </c>
      <c r="C5946" s="32"/>
      <c r="D5946" s="3"/>
      <c r="E5946" s="3"/>
      <c r="G5946" s="13"/>
      <c r="H5946" s="13"/>
      <c r="I5946" s="13"/>
      <c r="J5946" s="46"/>
    </row>
    <row r="5947" spans="1:10" x14ac:dyDescent="0.25">
      <c r="A5947" s="7" t="str">
        <f>IF(C5946="","",IFERROR(IF(VLOOKUP(C5946,'Program Mapping'!B:B,1,FALSE)=C5946,"OK","Fix"),"Fix"))</f>
        <v/>
      </c>
      <c r="C5947" s="32"/>
      <c r="D5947" s="3"/>
      <c r="E5947" s="3"/>
      <c r="G5947" s="13"/>
      <c r="H5947" s="13"/>
      <c r="I5947" s="13"/>
      <c r="J5947" s="46"/>
    </row>
    <row r="5948" spans="1:10" x14ac:dyDescent="0.25">
      <c r="A5948" s="7" t="str">
        <f>IF(C5947="","",IFERROR(IF(VLOOKUP(C5947,'Program Mapping'!B:B,1,FALSE)=C5947,"OK","Fix"),"Fix"))</f>
        <v/>
      </c>
      <c r="C5948" s="32"/>
      <c r="D5948" s="3"/>
      <c r="E5948" s="3"/>
      <c r="G5948" s="13"/>
      <c r="H5948" s="13"/>
      <c r="I5948" s="13"/>
      <c r="J5948" s="46"/>
    </row>
    <row r="5949" spans="1:10" x14ac:dyDescent="0.25">
      <c r="A5949" s="7" t="str">
        <f>IF(C5948="","",IFERROR(IF(VLOOKUP(C5948,'Program Mapping'!B:B,1,FALSE)=C5948,"OK","Fix"),"Fix"))</f>
        <v/>
      </c>
      <c r="C5949" s="32"/>
      <c r="D5949" s="3"/>
      <c r="E5949" s="3"/>
      <c r="G5949" s="13"/>
      <c r="H5949" s="13"/>
      <c r="I5949" s="13"/>
      <c r="J5949" s="46"/>
    </row>
    <row r="5950" spans="1:10" x14ac:dyDescent="0.25">
      <c r="A5950" s="7" t="str">
        <f>IF(C5949="","",IFERROR(IF(VLOOKUP(C5949,'Program Mapping'!B:B,1,FALSE)=C5949,"OK","Fix"),"Fix"))</f>
        <v/>
      </c>
      <c r="C5950" s="32"/>
      <c r="D5950" s="3"/>
      <c r="E5950" s="3"/>
      <c r="G5950" s="13"/>
      <c r="H5950" s="13"/>
      <c r="I5950" s="13"/>
      <c r="J5950" s="46"/>
    </row>
    <row r="5951" spans="1:10" x14ac:dyDescent="0.25">
      <c r="A5951" s="7" t="str">
        <f>IF(C5950="","",IFERROR(IF(VLOOKUP(C5950,'Program Mapping'!B:B,1,FALSE)=C5950,"OK","Fix"),"Fix"))</f>
        <v/>
      </c>
      <c r="C5951" s="32"/>
      <c r="D5951" s="3"/>
      <c r="E5951" s="3"/>
      <c r="G5951" s="13"/>
      <c r="H5951" s="13"/>
      <c r="I5951" s="13"/>
      <c r="J5951" s="46"/>
    </row>
    <row r="5952" spans="1:10" x14ac:dyDescent="0.25">
      <c r="A5952" s="7" t="str">
        <f>IF(C5951="","",IFERROR(IF(VLOOKUP(C5951,'Program Mapping'!B:B,1,FALSE)=C5951,"OK","Fix"),"Fix"))</f>
        <v/>
      </c>
      <c r="C5952" s="32"/>
      <c r="D5952" s="3"/>
      <c r="E5952" s="3"/>
      <c r="G5952" s="13"/>
      <c r="H5952" s="13"/>
      <c r="I5952" s="13"/>
      <c r="J5952" s="46"/>
    </row>
    <row r="5953" spans="1:10" x14ac:dyDescent="0.25">
      <c r="A5953" s="7" t="str">
        <f>IF(C5952="","",IFERROR(IF(VLOOKUP(C5952,'Program Mapping'!B:B,1,FALSE)=C5952,"OK","Fix"),"Fix"))</f>
        <v/>
      </c>
      <c r="C5953" s="32"/>
      <c r="D5953" s="3"/>
      <c r="E5953" s="3"/>
      <c r="G5953" s="13"/>
      <c r="H5953" s="13"/>
      <c r="I5953" s="13"/>
      <c r="J5953" s="46"/>
    </row>
    <row r="5954" spans="1:10" x14ac:dyDescent="0.25">
      <c r="A5954" s="7" t="str">
        <f>IF(C5953="","",IFERROR(IF(VLOOKUP(C5953,'Program Mapping'!B:B,1,FALSE)=C5953,"OK","Fix"),"Fix"))</f>
        <v/>
      </c>
      <c r="C5954" s="32"/>
      <c r="D5954" s="3"/>
      <c r="E5954" s="3"/>
      <c r="G5954" s="13"/>
      <c r="H5954" s="13"/>
      <c r="I5954" s="13"/>
      <c r="J5954" s="46"/>
    </row>
    <row r="5955" spans="1:10" x14ac:dyDescent="0.25">
      <c r="A5955" s="7" t="str">
        <f>IF(C5954="","",IFERROR(IF(VLOOKUP(C5954,'Program Mapping'!B:B,1,FALSE)=C5954,"OK","Fix"),"Fix"))</f>
        <v/>
      </c>
      <c r="C5955" s="32"/>
      <c r="D5955" s="3"/>
      <c r="E5955" s="3"/>
      <c r="G5955" s="13"/>
      <c r="H5955" s="13"/>
      <c r="I5955" s="13"/>
      <c r="J5955" s="46"/>
    </row>
    <row r="5956" spans="1:10" x14ac:dyDescent="0.25">
      <c r="A5956" s="7" t="str">
        <f>IF(C5955="","",IFERROR(IF(VLOOKUP(C5955,'Program Mapping'!B:B,1,FALSE)=C5955,"OK","Fix"),"Fix"))</f>
        <v/>
      </c>
      <c r="C5956" s="32"/>
      <c r="D5956" s="3"/>
      <c r="E5956" s="3"/>
      <c r="G5956" s="13"/>
      <c r="H5956" s="13"/>
      <c r="I5956" s="13"/>
      <c r="J5956" s="46"/>
    </row>
    <row r="5957" spans="1:10" x14ac:dyDescent="0.25">
      <c r="A5957" s="7" t="str">
        <f>IF(C5956="","",IFERROR(IF(VLOOKUP(C5956,'Program Mapping'!B:B,1,FALSE)=C5956,"OK","Fix"),"Fix"))</f>
        <v/>
      </c>
      <c r="C5957" s="32"/>
      <c r="D5957" s="3"/>
      <c r="E5957" s="3"/>
      <c r="G5957" s="13"/>
      <c r="H5957" s="13"/>
      <c r="I5957" s="13"/>
      <c r="J5957" s="46"/>
    </row>
    <row r="5958" spans="1:10" x14ac:dyDescent="0.25">
      <c r="A5958" s="7" t="str">
        <f>IF(C5957="","",IFERROR(IF(VLOOKUP(C5957,'Program Mapping'!B:B,1,FALSE)=C5957,"OK","Fix"),"Fix"))</f>
        <v/>
      </c>
      <c r="C5958" s="32"/>
      <c r="D5958" s="3"/>
      <c r="E5958" s="3"/>
      <c r="G5958" s="13"/>
      <c r="H5958" s="13"/>
      <c r="I5958" s="13"/>
      <c r="J5958" s="46"/>
    </row>
    <row r="5959" spans="1:10" x14ac:dyDescent="0.25">
      <c r="A5959" s="7" t="str">
        <f>IF(C5958="","",IFERROR(IF(VLOOKUP(C5958,'Program Mapping'!B:B,1,FALSE)=C5958,"OK","Fix"),"Fix"))</f>
        <v/>
      </c>
      <c r="C5959" s="32"/>
      <c r="D5959" s="3"/>
      <c r="E5959" s="3"/>
      <c r="G5959" s="13"/>
      <c r="H5959" s="13"/>
      <c r="I5959" s="13"/>
      <c r="J5959" s="46"/>
    </row>
    <row r="5960" spans="1:10" x14ac:dyDescent="0.25">
      <c r="A5960" s="7" t="str">
        <f>IF(C5959="","",IFERROR(IF(VLOOKUP(C5959,'Program Mapping'!B:B,1,FALSE)=C5959,"OK","Fix"),"Fix"))</f>
        <v/>
      </c>
      <c r="C5960" s="32"/>
      <c r="D5960" s="3"/>
      <c r="E5960" s="3"/>
      <c r="G5960" s="13"/>
      <c r="H5960" s="13"/>
      <c r="I5960" s="13"/>
      <c r="J5960" s="46"/>
    </row>
    <row r="5961" spans="1:10" x14ac:dyDescent="0.25">
      <c r="A5961" s="7" t="str">
        <f>IF(C5960="","",IFERROR(IF(VLOOKUP(C5960,'Program Mapping'!B:B,1,FALSE)=C5960,"OK","Fix"),"Fix"))</f>
        <v/>
      </c>
      <c r="C5961" s="32"/>
      <c r="D5961" s="3"/>
      <c r="E5961" s="3"/>
      <c r="G5961" s="13"/>
      <c r="H5961" s="13"/>
      <c r="I5961" s="13"/>
      <c r="J5961" s="46"/>
    </row>
    <row r="5962" spans="1:10" x14ac:dyDescent="0.25">
      <c r="A5962" s="7" t="str">
        <f>IF(C5961="","",IFERROR(IF(VLOOKUP(C5961,'Program Mapping'!B:B,1,FALSE)=C5961,"OK","Fix"),"Fix"))</f>
        <v/>
      </c>
      <c r="C5962" s="32"/>
      <c r="D5962" s="3"/>
      <c r="E5962" s="3"/>
      <c r="G5962" s="13"/>
      <c r="H5962" s="13"/>
      <c r="I5962" s="13"/>
      <c r="J5962" s="46"/>
    </row>
    <row r="5963" spans="1:10" x14ac:dyDescent="0.25">
      <c r="A5963" s="7" t="str">
        <f>IF(C5962="","",IFERROR(IF(VLOOKUP(C5962,'Program Mapping'!B:B,1,FALSE)=C5962,"OK","Fix"),"Fix"))</f>
        <v/>
      </c>
      <c r="C5963" s="32"/>
      <c r="D5963" s="3"/>
      <c r="E5963" s="3"/>
      <c r="G5963" s="13"/>
      <c r="H5963" s="13"/>
      <c r="I5963" s="13"/>
      <c r="J5963" s="46"/>
    </row>
    <row r="5964" spans="1:10" x14ac:dyDescent="0.25">
      <c r="A5964" s="7" t="str">
        <f>IF(C5963="","",IFERROR(IF(VLOOKUP(C5963,'Program Mapping'!B:B,1,FALSE)=C5963,"OK","Fix"),"Fix"))</f>
        <v/>
      </c>
      <c r="C5964" s="32"/>
      <c r="D5964" s="3"/>
      <c r="E5964" s="3"/>
      <c r="G5964" s="13"/>
      <c r="H5964" s="13"/>
      <c r="I5964" s="13"/>
      <c r="J5964" s="46"/>
    </row>
    <row r="5965" spans="1:10" x14ac:dyDescent="0.25">
      <c r="A5965" s="7" t="str">
        <f>IF(C5964="","",IFERROR(IF(VLOOKUP(C5964,'Program Mapping'!B:B,1,FALSE)=C5964,"OK","Fix"),"Fix"))</f>
        <v/>
      </c>
      <c r="C5965" s="32"/>
      <c r="D5965" s="3"/>
      <c r="E5965" s="3"/>
      <c r="G5965" s="13"/>
      <c r="H5965" s="13"/>
      <c r="I5965" s="13"/>
      <c r="J5965" s="46"/>
    </row>
    <row r="5966" spans="1:10" x14ac:dyDescent="0.25">
      <c r="A5966" s="7" t="str">
        <f>IF(C5965="","",IFERROR(IF(VLOOKUP(C5965,'Program Mapping'!B:B,1,FALSE)=C5965,"OK","Fix"),"Fix"))</f>
        <v/>
      </c>
      <c r="C5966" s="32"/>
      <c r="D5966" s="3"/>
      <c r="E5966" s="3"/>
      <c r="G5966" s="13"/>
      <c r="H5966" s="13"/>
      <c r="I5966" s="13"/>
      <c r="J5966" s="46"/>
    </row>
    <row r="5967" spans="1:10" x14ac:dyDescent="0.25">
      <c r="A5967" s="7" t="str">
        <f>IF(C5966="","",IFERROR(IF(VLOOKUP(C5966,'Program Mapping'!B:B,1,FALSE)=C5966,"OK","Fix"),"Fix"))</f>
        <v/>
      </c>
      <c r="C5967" s="32"/>
      <c r="D5967" s="3"/>
      <c r="E5967" s="3"/>
      <c r="G5967" s="13"/>
      <c r="H5967" s="13"/>
      <c r="I5967" s="13"/>
      <c r="J5967" s="46"/>
    </row>
    <row r="5968" spans="1:10" x14ac:dyDescent="0.25">
      <c r="A5968" s="7" t="str">
        <f>IF(C5967="","",IFERROR(IF(VLOOKUP(C5967,'Program Mapping'!B:B,1,FALSE)=C5967,"OK","Fix"),"Fix"))</f>
        <v/>
      </c>
      <c r="C5968" s="32"/>
      <c r="D5968" s="3"/>
      <c r="E5968" s="3"/>
      <c r="G5968" s="13"/>
      <c r="H5968" s="13"/>
      <c r="I5968" s="13"/>
      <c r="J5968" s="46"/>
    </row>
    <row r="5969" spans="1:10" x14ac:dyDescent="0.25">
      <c r="A5969" s="7" t="str">
        <f>IF(C5968="","",IFERROR(IF(VLOOKUP(C5968,'Program Mapping'!B:B,1,FALSE)=C5968,"OK","Fix"),"Fix"))</f>
        <v/>
      </c>
      <c r="C5969" s="32"/>
      <c r="D5969" s="3"/>
      <c r="E5969" s="3"/>
      <c r="G5969" s="13"/>
      <c r="H5969" s="13"/>
      <c r="I5969" s="13"/>
      <c r="J5969" s="46"/>
    </row>
    <row r="5970" spans="1:10" x14ac:dyDescent="0.25">
      <c r="A5970" s="7" t="str">
        <f>IF(C5969="","",IFERROR(IF(VLOOKUP(C5969,'Program Mapping'!B:B,1,FALSE)=C5969,"OK","Fix"),"Fix"))</f>
        <v/>
      </c>
      <c r="C5970" s="32"/>
      <c r="D5970" s="3"/>
      <c r="E5970" s="3"/>
      <c r="G5970" s="13"/>
      <c r="H5970" s="13"/>
      <c r="I5970" s="13"/>
      <c r="J5970" s="46"/>
    </row>
    <row r="5971" spans="1:10" x14ac:dyDescent="0.25">
      <c r="A5971" s="7" t="str">
        <f>IF(C5970="","",IFERROR(IF(VLOOKUP(C5970,'Program Mapping'!B:B,1,FALSE)=C5970,"OK","Fix"),"Fix"))</f>
        <v/>
      </c>
      <c r="C5971" s="32"/>
      <c r="D5971" s="3"/>
      <c r="E5971" s="3"/>
      <c r="G5971" s="13"/>
      <c r="H5971" s="13"/>
      <c r="I5971" s="13"/>
      <c r="J5971" s="46"/>
    </row>
    <row r="5972" spans="1:10" x14ac:dyDescent="0.25">
      <c r="A5972" s="7" t="str">
        <f>IF(C5971="","",IFERROR(IF(VLOOKUP(C5971,'Program Mapping'!B:B,1,FALSE)=C5971,"OK","Fix"),"Fix"))</f>
        <v/>
      </c>
      <c r="C5972" s="32"/>
      <c r="D5972" s="3"/>
      <c r="E5972" s="3"/>
      <c r="G5972" s="13"/>
      <c r="H5972" s="13"/>
      <c r="I5972" s="13"/>
      <c r="J5972" s="46"/>
    </row>
    <row r="5973" spans="1:10" x14ac:dyDescent="0.25">
      <c r="A5973" s="7" t="str">
        <f>IF(C5972="","",IFERROR(IF(VLOOKUP(C5972,'Program Mapping'!B:B,1,FALSE)=C5972,"OK","Fix"),"Fix"))</f>
        <v/>
      </c>
      <c r="C5973" s="32"/>
      <c r="D5973" s="3"/>
      <c r="E5973" s="3"/>
      <c r="G5973" s="13"/>
      <c r="H5973" s="13"/>
      <c r="I5973" s="13"/>
      <c r="J5973" s="46"/>
    </row>
    <row r="5974" spans="1:10" x14ac:dyDescent="0.25">
      <c r="A5974" s="7" t="str">
        <f>IF(C5973="","",IFERROR(IF(VLOOKUP(C5973,'Program Mapping'!B:B,1,FALSE)=C5973,"OK","Fix"),"Fix"))</f>
        <v/>
      </c>
      <c r="C5974" s="32"/>
      <c r="D5974" s="3"/>
      <c r="E5974" s="3"/>
      <c r="G5974" s="13"/>
      <c r="H5974" s="13"/>
      <c r="I5974" s="13"/>
      <c r="J5974" s="46"/>
    </row>
    <row r="5975" spans="1:10" x14ac:dyDescent="0.25">
      <c r="A5975" s="7" t="str">
        <f>IF(C5974="","",IFERROR(IF(VLOOKUP(C5974,'Program Mapping'!B:B,1,FALSE)=C5974,"OK","Fix"),"Fix"))</f>
        <v/>
      </c>
      <c r="C5975" s="32"/>
      <c r="D5975" s="3"/>
      <c r="E5975" s="3"/>
      <c r="G5975" s="13"/>
      <c r="H5975" s="13"/>
      <c r="I5975" s="13"/>
      <c r="J5975" s="46"/>
    </row>
    <row r="5976" spans="1:10" x14ac:dyDescent="0.25">
      <c r="A5976" s="7" t="str">
        <f>IF(C5975="","",IFERROR(IF(VLOOKUP(C5975,'Program Mapping'!B:B,1,FALSE)=C5975,"OK","Fix"),"Fix"))</f>
        <v/>
      </c>
      <c r="C5976" s="32"/>
      <c r="D5976" s="3"/>
      <c r="E5976" s="3"/>
      <c r="G5976" s="13"/>
      <c r="H5976" s="13"/>
      <c r="I5976" s="13"/>
      <c r="J5976" s="46"/>
    </row>
    <row r="5977" spans="1:10" x14ac:dyDescent="0.25">
      <c r="A5977" s="7" t="str">
        <f>IF(C5976="","",IFERROR(IF(VLOOKUP(C5976,'Program Mapping'!B:B,1,FALSE)=C5976,"OK","Fix"),"Fix"))</f>
        <v/>
      </c>
      <c r="C5977" s="32"/>
      <c r="D5977" s="3"/>
      <c r="E5977" s="3"/>
      <c r="G5977" s="13"/>
      <c r="H5977" s="13"/>
      <c r="I5977" s="13"/>
      <c r="J5977" s="46"/>
    </row>
    <row r="5978" spans="1:10" x14ac:dyDescent="0.25">
      <c r="A5978" s="7" t="str">
        <f>IF(C5977="","",IFERROR(IF(VLOOKUP(C5977,'Program Mapping'!B:B,1,FALSE)=C5977,"OK","Fix"),"Fix"))</f>
        <v/>
      </c>
      <c r="C5978" s="32"/>
      <c r="D5978" s="3"/>
      <c r="E5978" s="3"/>
      <c r="G5978" s="13"/>
      <c r="H5978" s="13"/>
      <c r="I5978" s="13"/>
      <c r="J5978" s="46"/>
    </row>
    <row r="5979" spans="1:10" x14ac:dyDescent="0.25">
      <c r="A5979" s="7" t="str">
        <f>IF(C5978="","",IFERROR(IF(VLOOKUP(C5978,'Program Mapping'!B:B,1,FALSE)=C5978,"OK","Fix"),"Fix"))</f>
        <v/>
      </c>
      <c r="C5979" s="32"/>
      <c r="D5979" s="3"/>
      <c r="E5979" s="3"/>
      <c r="G5979" s="13"/>
      <c r="H5979" s="13"/>
      <c r="I5979" s="13"/>
      <c r="J5979" s="46"/>
    </row>
    <row r="5980" spans="1:10" x14ac:dyDescent="0.25">
      <c r="A5980" s="7" t="str">
        <f>IF(C5979="","",IFERROR(IF(VLOOKUP(C5979,'Program Mapping'!B:B,1,FALSE)=C5979,"OK","Fix"),"Fix"))</f>
        <v/>
      </c>
      <c r="C5980" s="32"/>
      <c r="D5980" s="3"/>
      <c r="E5980" s="3"/>
      <c r="G5980" s="13"/>
      <c r="H5980" s="13"/>
      <c r="I5980" s="13"/>
      <c r="J5980" s="46"/>
    </row>
    <row r="5981" spans="1:10" x14ac:dyDescent="0.25">
      <c r="A5981" s="7" t="str">
        <f>IF(C5980="","",IFERROR(IF(VLOOKUP(C5980,'Program Mapping'!B:B,1,FALSE)=C5980,"OK","Fix"),"Fix"))</f>
        <v/>
      </c>
      <c r="C5981" s="32"/>
      <c r="D5981" s="3"/>
      <c r="E5981" s="3"/>
      <c r="G5981" s="13"/>
      <c r="H5981" s="13"/>
      <c r="I5981" s="13"/>
      <c r="J5981" s="46"/>
    </row>
    <row r="5982" spans="1:10" x14ac:dyDescent="0.25">
      <c r="A5982" s="7" t="str">
        <f>IF(C5981="","",IFERROR(IF(VLOOKUP(C5981,'Program Mapping'!B:B,1,FALSE)=C5981,"OK","Fix"),"Fix"))</f>
        <v/>
      </c>
      <c r="C5982" s="32"/>
      <c r="D5982" s="3"/>
      <c r="E5982" s="3"/>
      <c r="G5982" s="13"/>
      <c r="H5982" s="13"/>
      <c r="I5982" s="13"/>
      <c r="J5982" s="46"/>
    </row>
    <row r="5983" spans="1:10" x14ac:dyDescent="0.25">
      <c r="A5983" s="7" t="str">
        <f>IF(C5982="","",IFERROR(IF(VLOOKUP(C5982,'Program Mapping'!B:B,1,FALSE)=C5982,"OK","Fix"),"Fix"))</f>
        <v/>
      </c>
      <c r="C5983" s="32"/>
      <c r="D5983" s="3"/>
      <c r="E5983" s="3"/>
      <c r="G5983" s="13"/>
      <c r="H5983" s="13"/>
      <c r="I5983" s="13"/>
      <c r="J5983" s="46"/>
    </row>
    <row r="5984" spans="1:10" x14ac:dyDescent="0.25">
      <c r="A5984" s="7" t="str">
        <f>IF(C5983="","",IFERROR(IF(VLOOKUP(C5983,'Program Mapping'!B:B,1,FALSE)=C5983,"OK","Fix"),"Fix"))</f>
        <v/>
      </c>
      <c r="C5984" s="32"/>
      <c r="D5984" s="3"/>
      <c r="E5984" s="3"/>
      <c r="G5984" s="13"/>
      <c r="H5984" s="13"/>
      <c r="I5984" s="13"/>
      <c r="J5984" s="46"/>
    </row>
    <row r="5985" spans="1:10" x14ac:dyDescent="0.25">
      <c r="A5985" s="7" t="str">
        <f>IF(C5984="","",IFERROR(IF(VLOOKUP(C5984,'Program Mapping'!B:B,1,FALSE)=C5984,"OK","Fix"),"Fix"))</f>
        <v/>
      </c>
      <c r="C5985" s="32"/>
      <c r="D5985" s="3"/>
      <c r="E5985" s="3"/>
      <c r="G5985" s="13"/>
      <c r="H5985" s="13"/>
      <c r="I5985" s="13"/>
      <c r="J5985" s="46"/>
    </row>
    <row r="5986" spans="1:10" x14ac:dyDescent="0.25">
      <c r="A5986" s="7" t="str">
        <f>IF(C5985="","",IFERROR(IF(VLOOKUP(C5985,'Program Mapping'!B:B,1,FALSE)=C5985,"OK","Fix"),"Fix"))</f>
        <v/>
      </c>
      <c r="C5986" s="32"/>
      <c r="D5986" s="3"/>
      <c r="E5986" s="3"/>
      <c r="G5986" s="13"/>
      <c r="H5986" s="13"/>
      <c r="I5986" s="13"/>
      <c r="J5986" s="46"/>
    </row>
    <row r="5987" spans="1:10" x14ac:dyDescent="0.25">
      <c r="A5987" s="7" t="str">
        <f>IF(C5986="","",IFERROR(IF(VLOOKUP(C5986,'Program Mapping'!B:B,1,FALSE)=C5986,"OK","Fix"),"Fix"))</f>
        <v/>
      </c>
      <c r="C5987" s="32"/>
      <c r="D5987" s="3"/>
      <c r="E5987" s="3"/>
      <c r="G5987" s="13"/>
      <c r="H5987" s="13"/>
      <c r="I5987" s="13"/>
      <c r="J5987" s="46"/>
    </row>
    <row r="5988" spans="1:10" x14ac:dyDescent="0.25">
      <c r="A5988" s="7" t="str">
        <f>IF(C5987="","",IFERROR(IF(VLOOKUP(C5987,'Program Mapping'!B:B,1,FALSE)=C5987,"OK","Fix"),"Fix"))</f>
        <v/>
      </c>
      <c r="C5988" s="32"/>
      <c r="D5988" s="3"/>
      <c r="E5988" s="3"/>
      <c r="G5988" s="13"/>
      <c r="H5988" s="13"/>
      <c r="I5988" s="13"/>
      <c r="J5988" s="46"/>
    </row>
    <row r="5989" spans="1:10" x14ac:dyDescent="0.25">
      <c r="A5989" s="7" t="str">
        <f>IF(C5988="","",IFERROR(IF(VLOOKUP(C5988,'Program Mapping'!B:B,1,FALSE)=C5988,"OK","Fix"),"Fix"))</f>
        <v/>
      </c>
      <c r="C5989" s="32"/>
      <c r="D5989" s="3"/>
      <c r="E5989" s="3"/>
      <c r="G5989" s="13"/>
      <c r="H5989" s="13"/>
      <c r="I5989" s="13"/>
      <c r="J5989" s="46"/>
    </row>
    <row r="5990" spans="1:10" x14ac:dyDescent="0.25">
      <c r="A5990" s="7" t="str">
        <f>IF(C5989="","",IFERROR(IF(VLOOKUP(C5989,'Program Mapping'!B:B,1,FALSE)=C5989,"OK","Fix"),"Fix"))</f>
        <v/>
      </c>
      <c r="C5990" s="32"/>
      <c r="D5990" s="3"/>
      <c r="E5990" s="3"/>
      <c r="G5990" s="13"/>
      <c r="H5990" s="13"/>
      <c r="I5990" s="13"/>
      <c r="J5990" s="46"/>
    </row>
    <row r="5991" spans="1:10" x14ac:dyDescent="0.25">
      <c r="A5991" s="7" t="str">
        <f>IF(C5990="","",IFERROR(IF(VLOOKUP(C5990,'Program Mapping'!B:B,1,FALSE)=C5990,"OK","Fix"),"Fix"))</f>
        <v/>
      </c>
      <c r="C5991" s="32"/>
      <c r="D5991" s="3"/>
      <c r="E5991" s="3"/>
      <c r="G5991" s="13"/>
      <c r="H5991" s="13"/>
      <c r="I5991" s="13"/>
      <c r="J5991" s="46"/>
    </row>
    <row r="5992" spans="1:10" x14ac:dyDescent="0.25">
      <c r="A5992" s="7" t="str">
        <f>IF(C5991="","",IFERROR(IF(VLOOKUP(C5991,'Program Mapping'!B:B,1,FALSE)=C5991,"OK","Fix"),"Fix"))</f>
        <v/>
      </c>
      <c r="C5992" s="32"/>
      <c r="D5992" s="3"/>
      <c r="E5992" s="3"/>
      <c r="G5992" s="13"/>
      <c r="H5992" s="13"/>
      <c r="I5992" s="13"/>
      <c r="J5992" s="46"/>
    </row>
    <row r="5993" spans="1:10" x14ac:dyDescent="0.25">
      <c r="A5993" s="7" t="str">
        <f>IF(C5992="","",IFERROR(IF(VLOOKUP(C5992,'Program Mapping'!B:B,1,FALSE)=C5992,"OK","Fix"),"Fix"))</f>
        <v/>
      </c>
      <c r="C5993" s="32"/>
      <c r="D5993" s="3"/>
      <c r="E5993" s="3"/>
      <c r="G5993" s="13"/>
      <c r="H5993" s="13"/>
      <c r="I5993" s="13"/>
      <c r="J5993" s="46"/>
    </row>
    <row r="5994" spans="1:10" x14ac:dyDescent="0.25">
      <c r="A5994" s="7" t="str">
        <f>IF(C5993="","",IFERROR(IF(VLOOKUP(C5993,'Program Mapping'!B:B,1,FALSE)=C5993,"OK","Fix"),"Fix"))</f>
        <v/>
      </c>
      <c r="C5994" s="32"/>
      <c r="D5994" s="3"/>
      <c r="E5994" s="3"/>
      <c r="G5994" s="13"/>
      <c r="H5994" s="13"/>
      <c r="I5994" s="13"/>
      <c r="J5994" s="46"/>
    </row>
    <row r="5995" spans="1:10" x14ac:dyDescent="0.25">
      <c r="A5995" s="7" t="str">
        <f>IF(C5994="","",IFERROR(IF(VLOOKUP(C5994,'Program Mapping'!B:B,1,FALSE)=C5994,"OK","Fix"),"Fix"))</f>
        <v/>
      </c>
      <c r="C5995" s="32"/>
      <c r="D5995" s="3"/>
      <c r="E5995" s="3"/>
      <c r="G5995" s="13"/>
      <c r="H5995" s="13"/>
      <c r="I5995" s="13"/>
      <c r="J5995" s="46"/>
    </row>
    <row r="5996" spans="1:10" x14ac:dyDescent="0.25">
      <c r="A5996" s="7" t="str">
        <f>IF(C5995="","",IFERROR(IF(VLOOKUP(C5995,'Program Mapping'!B:B,1,FALSE)=C5995,"OK","Fix"),"Fix"))</f>
        <v/>
      </c>
      <c r="C5996" s="32"/>
      <c r="D5996" s="3"/>
      <c r="E5996" s="3"/>
      <c r="G5996" s="13"/>
      <c r="H5996" s="13"/>
      <c r="I5996" s="13"/>
      <c r="J5996" s="46"/>
    </row>
    <row r="5997" spans="1:10" x14ac:dyDescent="0.25">
      <c r="A5997" s="7" t="str">
        <f>IF(C5996="","",IFERROR(IF(VLOOKUP(C5996,'Program Mapping'!B:B,1,FALSE)=C5996,"OK","Fix"),"Fix"))</f>
        <v/>
      </c>
      <c r="C5997" s="32"/>
      <c r="D5997" s="3"/>
      <c r="E5997" s="3"/>
      <c r="G5997" s="13"/>
      <c r="H5997" s="13"/>
      <c r="I5997" s="13"/>
      <c r="J5997" s="46"/>
    </row>
    <row r="5998" spans="1:10" x14ac:dyDescent="0.25">
      <c r="A5998" s="7" t="str">
        <f>IF(C5997="","",IFERROR(IF(VLOOKUP(C5997,'Program Mapping'!B:B,1,FALSE)=C5997,"OK","Fix"),"Fix"))</f>
        <v/>
      </c>
      <c r="C5998" s="32"/>
      <c r="D5998" s="3"/>
      <c r="E5998" s="3"/>
      <c r="G5998" s="13"/>
      <c r="H5998" s="13"/>
      <c r="I5998" s="13"/>
      <c r="J5998" s="46"/>
    </row>
    <row r="5999" spans="1:10" x14ac:dyDescent="0.25">
      <c r="A5999" s="7" t="str">
        <f>IF(C5998="","",IFERROR(IF(VLOOKUP(C5998,'Program Mapping'!B:B,1,FALSE)=C5998,"OK","Fix"),"Fix"))</f>
        <v/>
      </c>
      <c r="C5999" s="32"/>
      <c r="D5999" s="3"/>
      <c r="E5999" s="3"/>
      <c r="G5999" s="13"/>
      <c r="H5999" s="13"/>
      <c r="I5999" s="13"/>
      <c r="J5999" s="46"/>
    </row>
    <row r="6000" spans="1:10" x14ac:dyDescent="0.25">
      <c r="A6000" s="7" t="str">
        <f>IF(C5999="","",IFERROR(IF(VLOOKUP(C5999,'Program Mapping'!B:B,1,FALSE)=C5999,"OK","Fix"),"Fix"))</f>
        <v/>
      </c>
      <c r="C6000" s="32"/>
      <c r="D6000" s="3"/>
      <c r="E6000" s="3"/>
      <c r="G6000" s="13"/>
      <c r="H6000" s="13"/>
      <c r="I6000" s="13"/>
      <c r="J6000" s="46"/>
    </row>
    <row r="6001" spans="1:10" x14ac:dyDescent="0.25">
      <c r="A6001" s="7" t="str">
        <f>IF(C6000="","",IFERROR(IF(VLOOKUP(C6000,'Program Mapping'!B:B,1,FALSE)=C6000,"OK","Fix"),"Fix"))</f>
        <v/>
      </c>
      <c r="C6001" s="32"/>
      <c r="D6001" s="3"/>
      <c r="E6001" s="3"/>
      <c r="G6001" s="13"/>
      <c r="H6001" s="13"/>
      <c r="I6001" s="13"/>
      <c r="J6001" s="46"/>
    </row>
    <row r="6002" spans="1:10" x14ac:dyDescent="0.25">
      <c r="A6002" s="7" t="str">
        <f>IF(C6001="","",IFERROR(IF(VLOOKUP(C6001,'Program Mapping'!B:B,1,FALSE)=C6001,"OK","Fix"),"Fix"))</f>
        <v/>
      </c>
      <c r="C6002" s="32"/>
      <c r="D6002" s="3"/>
      <c r="E6002" s="3"/>
      <c r="G6002" s="13"/>
      <c r="H6002" s="13"/>
      <c r="I6002" s="13"/>
      <c r="J6002" s="46"/>
    </row>
    <row r="6003" spans="1:10" x14ac:dyDescent="0.25">
      <c r="A6003" s="7" t="str">
        <f>IF(C6002="","",IFERROR(IF(VLOOKUP(C6002,'Program Mapping'!B:B,1,FALSE)=C6002,"OK","Fix"),"Fix"))</f>
        <v/>
      </c>
      <c r="C6003" s="32"/>
      <c r="D6003" s="3"/>
      <c r="E6003" s="3"/>
      <c r="G6003" s="13"/>
      <c r="H6003" s="13"/>
      <c r="I6003" s="13"/>
      <c r="J6003" s="46"/>
    </row>
    <row r="6004" spans="1:10" x14ac:dyDescent="0.25">
      <c r="A6004" s="7" t="str">
        <f>IF(C6003="","",IFERROR(IF(VLOOKUP(C6003,'Program Mapping'!B:B,1,FALSE)=C6003,"OK","Fix"),"Fix"))</f>
        <v/>
      </c>
      <c r="C6004" s="32"/>
      <c r="D6004" s="3"/>
      <c r="E6004" s="3"/>
      <c r="G6004" s="13"/>
      <c r="H6004" s="13"/>
      <c r="I6004" s="13"/>
      <c r="J6004" s="46"/>
    </row>
    <row r="6005" spans="1:10" x14ac:dyDescent="0.25">
      <c r="A6005" s="7" t="str">
        <f>IF(C6004="","",IFERROR(IF(VLOOKUP(C6004,'Program Mapping'!B:B,1,FALSE)=C6004,"OK","Fix"),"Fix"))</f>
        <v/>
      </c>
      <c r="C6005" s="32"/>
      <c r="D6005" s="3"/>
      <c r="E6005" s="3"/>
      <c r="G6005" s="13"/>
      <c r="H6005" s="13"/>
      <c r="I6005" s="13"/>
      <c r="J6005" s="46"/>
    </row>
    <row r="6006" spans="1:10" x14ac:dyDescent="0.25">
      <c r="A6006" s="7" t="str">
        <f>IF(C6005="","",IFERROR(IF(VLOOKUP(C6005,'Program Mapping'!B:B,1,FALSE)=C6005,"OK","Fix"),"Fix"))</f>
        <v/>
      </c>
      <c r="C6006" s="32"/>
      <c r="D6006" s="3"/>
      <c r="E6006" s="3"/>
      <c r="G6006" s="13"/>
      <c r="H6006" s="13"/>
      <c r="I6006" s="13"/>
      <c r="J6006" s="46"/>
    </row>
    <row r="6007" spans="1:10" x14ac:dyDescent="0.25">
      <c r="A6007" s="7" t="str">
        <f>IF(C6006="","",IFERROR(IF(VLOOKUP(C6006,'Program Mapping'!B:B,1,FALSE)=C6006,"OK","Fix"),"Fix"))</f>
        <v/>
      </c>
      <c r="C6007" s="32"/>
      <c r="D6007" s="3"/>
      <c r="E6007" s="3"/>
      <c r="G6007" s="13"/>
      <c r="H6007" s="13"/>
      <c r="I6007" s="13"/>
      <c r="J6007" s="46"/>
    </row>
    <row r="6008" spans="1:10" x14ac:dyDescent="0.25">
      <c r="A6008" s="7" t="str">
        <f>IF(C6007="","",IFERROR(IF(VLOOKUP(C6007,'Program Mapping'!B:B,1,FALSE)=C6007,"OK","Fix"),"Fix"))</f>
        <v/>
      </c>
      <c r="C6008" s="32"/>
      <c r="D6008" s="3"/>
      <c r="E6008" s="3"/>
      <c r="G6008" s="13"/>
      <c r="H6008" s="13"/>
      <c r="I6008" s="13"/>
      <c r="J6008" s="46"/>
    </row>
    <row r="6009" spans="1:10" x14ac:dyDescent="0.25">
      <c r="A6009" s="7" t="str">
        <f>IF(C6008="","",IFERROR(IF(VLOOKUP(C6008,'Program Mapping'!B:B,1,FALSE)=C6008,"OK","Fix"),"Fix"))</f>
        <v/>
      </c>
      <c r="C6009" s="32"/>
      <c r="D6009" s="3"/>
      <c r="E6009" s="3"/>
      <c r="G6009" s="13"/>
      <c r="H6009" s="13"/>
      <c r="I6009" s="13"/>
      <c r="J6009" s="46"/>
    </row>
    <row r="6010" spans="1:10" x14ac:dyDescent="0.25">
      <c r="A6010" s="7" t="str">
        <f>IF(C6009="","",IFERROR(IF(VLOOKUP(C6009,'Program Mapping'!B:B,1,FALSE)=C6009,"OK","Fix"),"Fix"))</f>
        <v/>
      </c>
      <c r="C6010" s="32"/>
      <c r="D6010" s="3"/>
      <c r="E6010" s="3"/>
      <c r="G6010" s="13"/>
      <c r="H6010" s="13"/>
      <c r="I6010" s="13"/>
      <c r="J6010" s="46"/>
    </row>
    <row r="6011" spans="1:10" x14ac:dyDescent="0.25">
      <c r="A6011" s="7" t="str">
        <f>IF(C6010="","",IFERROR(IF(VLOOKUP(C6010,'Program Mapping'!B:B,1,FALSE)=C6010,"OK","Fix"),"Fix"))</f>
        <v/>
      </c>
      <c r="C6011" s="32"/>
      <c r="D6011" s="3"/>
      <c r="E6011" s="3"/>
      <c r="G6011" s="13"/>
      <c r="H6011" s="13"/>
      <c r="I6011" s="13"/>
      <c r="J6011" s="46"/>
    </row>
    <row r="6012" spans="1:10" x14ac:dyDescent="0.25">
      <c r="A6012" s="7" t="str">
        <f>IF(C6011="","",IFERROR(IF(VLOOKUP(C6011,'Program Mapping'!B:B,1,FALSE)=C6011,"OK","Fix"),"Fix"))</f>
        <v/>
      </c>
      <c r="C6012" s="32"/>
      <c r="D6012" s="3"/>
      <c r="E6012" s="3"/>
      <c r="G6012" s="13"/>
      <c r="H6012" s="13"/>
      <c r="I6012" s="13"/>
      <c r="J6012" s="46"/>
    </row>
    <row r="6013" spans="1:10" x14ac:dyDescent="0.25">
      <c r="A6013" s="7" t="str">
        <f>IF(C6012="","",IFERROR(IF(VLOOKUP(C6012,'Program Mapping'!B:B,1,FALSE)=C6012,"OK","Fix"),"Fix"))</f>
        <v/>
      </c>
      <c r="C6013" s="32"/>
      <c r="D6013" s="3"/>
      <c r="E6013" s="3"/>
      <c r="G6013" s="13"/>
      <c r="H6013" s="13"/>
      <c r="I6013" s="13"/>
      <c r="J6013" s="46"/>
    </row>
    <row r="6014" spans="1:10" x14ac:dyDescent="0.25">
      <c r="A6014" s="7" t="str">
        <f>IF(C6013="","",IFERROR(IF(VLOOKUP(C6013,'Program Mapping'!B:B,1,FALSE)=C6013,"OK","Fix"),"Fix"))</f>
        <v/>
      </c>
      <c r="C6014" s="32"/>
      <c r="D6014" s="3"/>
      <c r="E6014" s="3"/>
      <c r="G6014" s="13"/>
      <c r="H6014" s="13"/>
      <c r="I6014" s="13"/>
      <c r="J6014" s="46"/>
    </row>
    <row r="6015" spans="1:10" x14ac:dyDescent="0.25">
      <c r="A6015" s="7" t="str">
        <f>IF(C6014="","",IFERROR(IF(VLOOKUP(C6014,'Program Mapping'!B:B,1,FALSE)=C6014,"OK","Fix"),"Fix"))</f>
        <v/>
      </c>
      <c r="C6015" s="32"/>
      <c r="D6015" s="3"/>
      <c r="E6015" s="3"/>
      <c r="G6015" s="13"/>
      <c r="H6015" s="13"/>
      <c r="I6015" s="13"/>
      <c r="J6015" s="46"/>
    </row>
    <row r="6016" spans="1:10" x14ac:dyDescent="0.25">
      <c r="A6016" s="7" t="str">
        <f>IF(C6015="","",IFERROR(IF(VLOOKUP(C6015,'Program Mapping'!B:B,1,FALSE)=C6015,"OK","Fix"),"Fix"))</f>
        <v/>
      </c>
      <c r="C6016" s="32"/>
      <c r="D6016" s="3"/>
      <c r="E6016" s="3"/>
      <c r="G6016" s="13"/>
      <c r="H6016" s="13"/>
      <c r="I6016" s="13"/>
      <c r="J6016" s="46"/>
    </row>
    <row r="6017" spans="1:10" x14ac:dyDescent="0.25">
      <c r="A6017" s="7" t="str">
        <f>IF(C6016="","",IFERROR(IF(VLOOKUP(C6016,'Program Mapping'!B:B,1,FALSE)=C6016,"OK","Fix"),"Fix"))</f>
        <v/>
      </c>
      <c r="C6017" s="32"/>
      <c r="D6017" s="3"/>
      <c r="E6017" s="3"/>
      <c r="G6017" s="13"/>
      <c r="H6017" s="13"/>
      <c r="I6017" s="13"/>
      <c r="J6017" s="46"/>
    </row>
    <row r="6018" spans="1:10" x14ac:dyDescent="0.25">
      <c r="A6018" s="7" t="str">
        <f>IF(C6017="","",IFERROR(IF(VLOOKUP(C6017,'Program Mapping'!B:B,1,FALSE)=C6017,"OK","Fix"),"Fix"))</f>
        <v/>
      </c>
      <c r="C6018" s="32"/>
      <c r="D6018" s="3"/>
      <c r="E6018" s="3"/>
      <c r="G6018" s="13"/>
      <c r="H6018" s="13"/>
      <c r="I6018" s="13"/>
      <c r="J6018" s="46"/>
    </row>
    <row r="6019" spans="1:10" x14ac:dyDescent="0.25">
      <c r="A6019" s="7" t="str">
        <f>IF(C6018="","",IFERROR(IF(VLOOKUP(C6018,'Program Mapping'!B:B,1,FALSE)=C6018,"OK","Fix"),"Fix"))</f>
        <v/>
      </c>
      <c r="C6019" s="32"/>
      <c r="D6019" s="3"/>
      <c r="E6019" s="3"/>
      <c r="G6019" s="13"/>
      <c r="H6019" s="13"/>
      <c r="I6019" s="13"/>
      <c r="J6019" s="46"/>
    </row>
    <row r="6020" spans="1:10" x14ac:dyDescent="0.25">
      <c r="A6020" s="7" t="str">
        <f>IF(C6019="","",IFERROR(IF(VLOOKUP(C6019,'Program Mapping'!B:B,1,FALSE)=C6019,"OK","Fix"),"Fix"))</f>
        <v/>
      </c>
      <c r="C6020" s="32"/>
      <c r="D6020" s="3"/>
      <c r="E6020" s="3"/>
      <c r="G6020" s="13"/>
      <c r="H6020" s="13"/>
      <c r="I6020" s="13"/>
      <c r="J6020" s="46"/>
    </row>
    <row r="6021" spans="1:10" x14ac:dyDescent="0.25">
      <c r="A6021" s="7" t="str">
        <f>IF(C6020="","",IFERROR(IF(VLOOKUP(C6020,'Program Mapping'!B:B,1,FALSE)=C6020,"OK","Fix"),"Fix"))</f>
        <v/>
      </c>
      <c r="C6021" s="32"/>
      <c r="D6021" s="3"/>
      <c r="E6021" s="3"/>
      <c r="G6021" s="13"/>
      <c r="H6021" s="13"/>
      <c r="I6021" s="13"/>
      <c r="J6021" s="46"/>
    </row>
    <row r="6022" spans="1:10" x14ac:dyDescent="0.25">
      <c r="A6022" s="7" t="str">
        <f>IF(C6021="","",IFERROR(IF(VLOOKUP(C6021,'Program Mapping'!B:B,1,FALSE)=C6021,"OK","Fix"),"Fix"))</f>
        <v/>
      </c>
      <c r="C6022" s="32"/>
      <c r="D6022" s="3"/>
      <c r="E6022" s="3"/>
      <c r="G6022" s="13"/>
      <c r="H6022" s="13"/>
      <c r="I6022" s="13"/>
      <c r="J6022" s="46"/>
    </row>
    <row r="6023" spans="1:10" x14ac:dyDescent="0.25">
      <c r="A6023" s="7" t="str">
        <f>IF(C6022="","",IFERROR(IF(VLOOKUP(C6022,'Program Mapping'!B:B,1,FALSE)=C6022,"OK","Fix"),"Fix"))</f>
        <v/>
      </c>
      <c r="C6023" s="32"/>
      <c r="D6023" s="3"/>
      <c r="E6023" s="3"/>
      <c r="G6023" s="13"/>
      <c r="H6023" s="13"/>
      <c r="I6023" s="13"/>
      <c r="J6023" s="46"/>
    </row>
    <row r="6024" spans="1:10" x14ac:dyDescent="0.25">
      <c r="A6024" s="7" t="str">
        <f>IF(C6023="","",IFERROR(IF(VLOOKUP(C6023,'Program Mapping'!B:B,1,FALSE)=C6023,"OK","Fix"),"Fix"))</f>
        <v/>
      </c>
      <c r="C6024" s="32"/>
      <c r="D6024" s="3"/>
      <c r="E6024" s="3"/>
      <c r="G6024" s="13"/>
      <c r="H6024" s="13"/>
      <c r="I6024" s="13"/>
      <c r="J6024" s="46"/>
    </row>
    <row r="6025" spans="1:10" x14ac:dyDescent="0.25">
      <c r="A6025" s="7" t="str">
        <f>IF(C6024="","",IFERROR(IF(VLOOKUP(C6024,'Program Mapping'!B:B,1,FALSE)=C6024,"OK","Fix"),"Fix"))</f>
        <v/>
      </c>
      <c r="C6025" s="32"/>
      <c r="D6025" s="3"/>
      <c r="E6025" s="3"/>
      <c r="G6025" s="13"/>
      <c r="H6025" s="13"/>
      <c r="I6025" s="13"/>
      <c r="J6025" s="46"/>
    </row>
    <row r="6026" spans="1:10" x14ac:dyDescent="0.25">
      <c r="A6026" s="7" t="str">
        <f>IF(C6025="","",IFERROR(IF(VLOOKUP(C6025,'Program Mapping'!B:B,1,FALSE)=C6025,"OK","Fix"),"Fix"))</f>
        <v/>
      </c>
      <c r="C6026" s="32"/>
      <c r="D6026" s="3"/>
      <c r="E6026" s="3"/>
      <c r="G6026" s="13"/>
      <c r="H6026" s="13"/>
      <c r="I6026" s="13"/>
      <c r="J6026" s="46"/>
    </row>
    <row r="6027" spans="1:10" x14ac:dyDescent="0.25">
      <c r="A6027" s="7" t="str">
        <f>IF(C6026="","",IFERROR(IF(VLOOKUP(C6026,'Program Mapping'!B:B,1,FALSE)=C6026,"OK","Fix"),"Fix"))</f>
        <v/>
      </c>
      <c r="C6027" s="32"/>
      <c r="D6027" s="3"/>
      <c r="E6027" s="3"/>
      <c r="G6027" s="13"/>
      <c r="H6027" s="13"/>
      <c r="I6027" s="13"/>
      <c r="J6027" s="46"/>
    </row>
    <row r="6028" spans="1:10" x14ac:dyDescent="0.25">
      <c r="A6028" s="7" t="str">
        <f>IF(C6027="","",IFERROR(IF(VLOOKUP(C6027,'Program Mapping'!B:B,1,FALSE)=C6027,"OK","Fix"),"Fix"))</f>
        <v/>
      </c>
      <c r="C6028" s="32"/>
      <c r="D6028" s="3"/>
      <c r="E6028" s="3"/>
      <c r="G6028" s="13"/>
      <c r="H6028" s="13"/>
      <c r="I6028" s="13"/>
      <c r="J6028" s="46"/>
    </row>
    <row r="6029" spans="1:10" x14ac:dyDescent="0.25">
      <c r="A6029" s="7" t="str">
        <f>IF(C6028="","",IFERROR(IF(VLOOKUP(C6028,'Program Mapping'!B:B,1,FALSE)=C6028,"OK","Fix"),"Fix"))</f>
        <v/>
      </c>
      <c r="C6029" s="32"/>
      <c r="D6029" s="3"/>
      <c r="E6029" s="3"/>
      <c r="G6029" s="13"/>
      <c r="H6029" s="13"/>
      <c r="I6029" s="13"/>
      <c r="J6029" s="46"/>
    </row>
    <row r="6030" spans="1:10" x14ac:dyDescent="0.25">
      <c r="A6030" s="7" t="str">
        <f>IF(C6029="","",IFERROR(IF(VLOOKUP(C6029,'Program Mapping'!B:B,1,FALSE)=C6029,"OK","Fix"),"Fix"))</f>
        <v/>
      </c>
      <c r="C6030" s="32"/>
      <c r="D6030" s="3"/>
      <c r="E6030" s="3"/>
      <c r="G6030" s="13"/>
      <c r="H6030" s="13"/>
      <c r="I6030" s="13"/>
      <c r="J6030" s="46"/>
    </row>
    <row r="6031" spans="1:10" x14ac:dyDescent="0.25">
      <c r="A6031" s="7" t="str">
        <f>IF(C6030="","",IFERROR(IF(VLOOKUP(C6030,'Program Mapping'!B:B,1,FALSE)=C6030,"OK","Fix"),"Fix"))</f>
        <v/>
      </c>
      <c r="C6031" s="32"/>
      <c r="D6031" s="3"/>
      <c r="E6031" s="3"/>
      <c r="G6031" s="13"/>
      <c r="H6031" s="13"/>
      <c r="I6031" s="13"/>
      <c r="J6031" s="46"/>
    </row>
    <row r="6032" spans="1:10" x14ac:dyDescent="0.25">
      <c r="A6032" s="7" t="str">
        <f>IF(C6031="","",IFERROR(IF(VLOOKUP(C6031,'Program Mapping'!B:B,1,FALSE)=C6031,"OK","Fix"),"Fix"))</f>
        <v/>
      </c>
      <c r="C6032" s="32"/>
      <c r="D6032" s="3"/>
      <c r="E6032" s="3"/>
      <c r="G6032" s="13"/>
      <c r="H6032" s="13"/>
      <c r="I6032" s="13"/>
      <c r="J6032" s="46"/>
    </row>
    <row r="6033" spans="1:10" x14ac:dyDescent="0.25">
      <c r="A6033" s="7" t="str">
        <f>IF(C6032="","",IFERROR(IF(VLOOKUP(C6032,'Program Mapping'!B:B,1,FALSE)=C6032,"OK","Fix"),"Fix"))</f>
        <v/>
      </c>
      <c r="C6033" s="32"/>
      <c r="D6033" s="3"/>
      <c r="E6033" s="3"/>
      <c r="G6033" s="13"/>
      <c r="H6033" s="13"/>
      <c r="I6033" s="13"/>
      <c r="J6033" s="46"/>
    </row>
    <row r="6034" spans="1:10" x14ac:dyDescent="0.25">
      <c r="A6034" s="7" t="str">
        <f>IF(C6033="","",IFERROR(IF(VLOOKUP(C6033,'Program Mapping'!B:B,1,FALSE)=C6033,"OK","Fix"),"Fix"))</f>
        <v/>
      </c>
      <c r="C6034" s="32"/>
      <c r="D6034" s="3"/>
      <c r="E6034" s="3"/>
      <c r="G6034" s="13"/>
      <c r="H6034" s="13"/>
      <c r="I6034" s="13"/>
      <c r="J6034" s="46"/>
    </row>
    <row r="6035" spans="1:10" x14ac:dyDescent="0.25">
      <c r="A6035" s="7" t="str">
        <f>IF(C6034="","",IFERROR(IF(VLOOKUP(C6034,'Program Mapping'!B:B,1,FALSE)=C6034,"OK","Fix"),"Fix"))</f>
        <v/>
      </c>
      <c r="C6035" s="32"/>
      <c r="D6035" s="3"/>
      <c r="E6035" s="3"/>
      <c r="G6035" s="13"/>
      <c r="H6035" s="13"/>
      <c r="I6035" s="13"/>
      <c r="J6035" s="46"/>
    </row>
    <row r="6036" spans="1:10" x14ac:dyDescent="0.25">
      <c r="A6036" s="7" t="str">
        <f>IF(C6035="","",IFERROR(IF(VLOOKUP(C6035,'Program Mapping'!B:B,1,FALSE)=C6035,"OK","Fix"),"Fix"))</f>
        <v/>
      </c>
      <c r="C6036" s="32"/>
      <c r="D6036" s="3"/>
      <c r="E6036" s="3"/>
      <c r="G6036" s="13"/>
      <c r="H6036" s="13"/>
      <c r="I6036" s="13"/>
      <c r="J6036" s="46"/>
    </row>
    <row r="6037" spans="1:10" x14ac:dyDescent="0.25">
      <c r="A6037" s="7" t="str">
        <f>IF(C6036="","",IFERROR(IF(VLOOKUP(C6036,'Program Mapping'!B:B,1,FALSE)=C6036,"OK","Fix"),"Fix"))</f>
        <v/>
      </c>
      <c r="C6037" s="32"/>
      <c r="D6037" s="3"/>
      <c r="E6037" s="3"/>
      <c r="G6037" s="13"/>
      <c r="H6037" s="13"/>
      <c r="I6037" s="13"/>
      <c r="J6037" s="46"/>
    </row>
    <row r="6038" spans="1:10" x14ac:dyDescent="0.25">
      <c r="A6038" s="7" t="str">
        <f>IF(C6037="","",IFERROR(IF(VLOOKUP(C6037,'Program Mapping'!B:B,1,FALSE)=C6037,"OK","Fix"),"Fix"))</f>
        <v/>
      </c>
      <c r="C6038" s="32"/>
      <c r="D6038" s="3"/>
      <c r="E6038" s="3"/>
      <c r="G6038" s="13"/>
      <c r="H6038" s="13"/>
      <c r="I6038" s="13"/>
      <c r="J6038" s="46"/>
    </row>
    <row r="6039" spans="1:10" x14ac:dyDescent="0.25">
      <c r="A6039" s="7" t="str">
        <f>IF(C6038="","",IFERROR(IF(VLOOKUP(C6038,'Program Mapping'!B:B,1,FALSE)=C6038,"OK","Fix"),"Fix"))</f>
        <v/>
      </c>
      <c r="C6039" s="32"/>
      <c r="D6039" s="3"/>
      <c r="E6039" s="3"/>
      <c r="G6039" s="13"/>
      <c r="H6039" s="13"/>
      <c r="I6039" s="13"/>
      <c r="J6039" s="46"/>
    </row>
    <row r="6040" spans="1:10" x14ac:dyDescent="0.25">
      <c r="A6040" s="7" t="str">
        <f>IF(C6039="","",IFERROR(IF(VLOOKUP(C6039,'Program Mapping'!B:B,1,FALSE)=C6039,"OK","Fix"),"Fix"))</f>
        <v/>
      </c>
      <c r="C6040" s="32"/>
      <c r="D6040" s="3"/>
      <c r="E6040" s="3"/>
      <c r="G6040" s="13"/>
      <c r="H6040" s="13"/>
      <c r="I6040" s="13"/>
      <c r="J6040" s="46"/>
    </row>
    <row r="6041" spans="1:10" x14ac:dyDescent="0.25">
      <c r="A6041" s="7" t="str">
        <f>IF(C6040="","",IFERROR(IF(VLOOKUP(C6040,'Program Mapping'!B:B,1,FALSE)=C6040,"OK","Fix"),"Fix"))</f>
        <v/>
      </c>
      <c r="C6041" s="32"/>
      <c r="D6041" s="3"/>
      <c r="E6041" s="3"/>
      <c r="G6041" s="13"/>
      <c r="H6041" s="13"/>
      <c r="I6041" s="13"/>
      <c r="J6041" s="46"/>
    </row>
    <row r="6042" spans="1:10" x14ac:dyDescent="0.25">
      <c r="A6042" s="7" t="str">
        <f>IF(C6041="","",IFERROR(IF(VLOOKUP(C6041,'Program Mapping'!B:B,1,FALSE)=C6041,"OK","Fix"),"Fix"))</f>
        <v/>
      </c>
      <c r="C6042" s="32"/>
      <c r="D6042" s="3"/>
      <c r="E6042" s="3"/>
      <c r="G6042" s="13"/>
      <c r="H6042" s="13"/>
      <c r="I6042" s="13"/>
      <c r="J6042" s="46"/>
    </row>
    <row r="6043" spans="1:10" x14ac:dyDescent="0.25">
      <c r="A6043" s="7" t="str">
        <f>IF(C6042="","",IFERROR(IF(VLOOKUP(C6042,'Program Mapping'!B:B,1,FALSE)=C6042,"OK","Fix"),"Fix"))</f>
        <v/>
      </c>
      <c r="C6043" s="32"/>
      <c r="D6043" s="3"/>
      <c r="E6043" s="3"/>
      <c r="G6043" s="13"/>
      <c r="H6043" s="13"/>
      <c r="I6043" s="13"/>
      <c r="J6043" s="46"/>
    </row>
    <row r="6044" spans="1:10" x14ac:dyDescent="0.25">
      <c r="A6044" s="7" t="str">
        <f>IF(C6043="","",IFERROR(IF(VLOOKUP(C6043,'Program Mapping'!B:B,1,FALSE)=C6043,"OK","Fix"),"Fix"))</f>
        <v/>
      </c>
      <c r="C6044" s="32"/>
      <c r="D6044" s="3"/>
      <c r="E6044" s="3"/>
      <c r="G6044" s="13"/>
      <c r="H6044" s="13"/>
      <c r="I6044" s="13"/>
      <c r="J6044" s="46"/>
    </row>
    <row r="6045" spans="1:10" x14ac:dyDescent="0.25">
      <c r="A6045" s="7" t="str">
        <f>IF(C6044="","",IFERROR(IF(VLOOKUP(C6044,'Program Mapping'!B:B,1,FALSE)=C6044,"OK","Fix"),"Fix"))</f>
        <v/>
      </c>
      <c r="C6045" s="32"/>
      <c r="D6045" s="3"/>
      <c r="E6045" s="3"/>
      <c r="G6045" s="13"/>
      <c r="H6045" s="13"/>
      <c r="I6045" s="13"/>
      <c r="J6045" s="46"/>
    </row>
    <row r="6046" spans="1:10" x14ac:dyDescent="0.25">
      <c r="A6046" s="7" t="str">
        <f>IF(C6045="","",IFERROR(IF(VLOOKUP(C6045,'Program Mapping'!B:B,1,FALSE)=C6045,"OK","Fix"),"Fix"))</f>
        <v/>
      </c>
      <c r="C6046" s="32"/>
      <c r="D6046" s="3"/>
      <c r="E6046" s="3"/>
      <c r="G6046" s="13"/>
      <c r="H6046" s="13"/>
      <c r="I6046" s="13"/>
      <c r="J6046" s="46"/>
    </row>
    <row r="6047" spans="1:10" x14ac:dyDescent="0.25">
      <c r="A6047" s="7" t="str">
        <f>IF(C6046="","",IFERROR(IF(VLOOKUP(C6046,'Program Mapping'!B:B,1,FALSE)=C6046,"OK","Fix"),"Fix"))</f>
        <v/>
      </c>
      <c r="C6047" s="32"/>
      <c r="D6047" s="3"/>
      <c r="E6047" s="3"/>
      <c r="G6047" s="13"/>
      <c r="H6047" s="13"/>
      <c r="I6047" s="13"/>
      <c r="J6047" s="46"/>
    </row>
    <row r="6048" spans="1:10" x14ac:dyDescent="0.25">
      <c r="A6048" s="7" t="str">
        <f>IF(C6047="","",IFERROR(IF(VLOOKUP(C6047,'Program Mapping'!B:B,1,FALSE)=C6047,"OK","Fix"),"Fix"))</f>
        <v/>
      </c>
      <c r="C6048" s="32"/>
      <c r="D6048" s="3"/>
      <c r="E6048" s="3"/>
      <c r="G6048" s="13"/>
      <c r="H6048" s="13"/>
      <c r="I6048" s="13"/>
      <c r="J6048" s="46"/>
    </row>
    <row r="6049" spans="1:10" x14ac:dyDescent="0.25">
      <c r="A6049" s="7" t="str">
        <f>IF(C6048="","",IFERROR(IF(VLOOKUP(C6048,'Program Mapping'!B:B,1,FALSE)=C6048,"OK","Fix"),"Fix"))</f>
        <v/>
      </c>
      <c r="C6049" s="32"/>
      <c r="D6049" s="3"/>
      <c r="E6049" s="3"/>
      <c r="G6049" s="13"/>
      <c r="H6049" s="13"/>
      <c r="I6049" s="13"/>
      <c r="J6049" s="46"/>
    </row>
    <row r="6050" spans="1:10" x14ac:dyDescent="0.25">
      <c r="A6050" s="7" t="str">
        <f>IF(C6049="","",IFERROR(IF(VLOOKUP(C6049,'Program Mapping'!B:B,1,FALSE)=C6049,"OK","Fix"),"Fix"))</f>
        <v/>
      </c>
      <c r="C6050" s="32"/>
      <c r="D6050" s="3"/>
      <c r="E6050" s="3"/>
      <c r="G6050" s="13"/>
      <c r="H6050" s="13"/>
      <c r="I6050" s="13"/>
      <c r="J6050" s="46"/>
    </row>
    <row r="6051" spans="1:10" x14ac:dyDescent="0.25">
      <c r="A6051" s="7" t="str">
        <f>IF(C6050="","",IFERROR(IF(VLOOKUP(C6050,'Program Mapping'!B:B,1,FALSE)=C6050,"OK","Fix"),"Fix"))</f>
        <v/>
      </c>
      <c r="C6051" s="32"/>
      <c r="D6051" s="3"/>
      <c r="E6051" s="3"/>
      <c r="G6051" s="13"/>
      <c r="H6051" s="13"/>
      <c r="I6051" s="13"/>
      <c r="J6051" s="46"/>
    </row>
    <row r="6052" spans="1:10" x14ac:dyDescent="0.25">
      <c r="A6052" s="7" t="str">
        <f>IF(C6051="","",IFERROR(IF(VLOOKUP(C6051,'Program Mapping'!B:B,1,FALSE)=C6051,"OK","Fix"),"Fix"))</f>
        <v/>
      </c>
      <c r="C6052" s="32"/>
      <c r="D6052" s="3"/>
      <c r="E6052" s="3"/>
      <c r="G6052" s="13"/>
      <c r="H6052" s="13"/>
      <c r="I6052" s="13"/>
      <c r="J6052" s="46"/>
    </row>
    <row r="6053" spans="1:10" x14ac:dyDescent="0.25">
      <c r="A6053" s="7" t="str">
        <f>IF(C6052="","",IFERROR(IF(VLOOKUP(C6052,'Program Mapping'!B:B,1,FALSE)=C6052,"OK","Fix"),"Fix"))</f>
        <v/>
      </c>
      <c r="C6053" s="32"/>
      <c r="D6053" s="3"/>
      <c r="E6053" s="3"/>
      <c r="G6053" s="13"/>
      <c r="H6053" s="13"/>
      <c r="I6053" s="13"/>
      <c r="J6053" s="46"/>
    </row>
    <row r="6054" spans="1:10" x14ac:dyDescent="0.25">
      <c r="A6054" s="7" t="str">
        <f>IF(C6053="","",IFERROR(IF(VLOOKUP(C6053,'Program Mapping'!B:B,1,FALSE)=C6053,"OK","Fix"),"Fix"))</f>
        <v/>
      </c>
      <c r="C6054" s="32"/>
      <c r="D6054" s="3"/>
      <c r="E6054" s="3"/>
      <c r="G6054" s="13"/>
      <c r="H6054" s="13"/>
      <c r="I6054" s="13"/>
      <c r="J6054" s="46"/>
    </row>
    <row r="6055" spans="1:10" x14ac:dyDescent="0.25">
      <c r="A6055" s="7" t="str">
        <f>IF(C6054="","",IFERROR(IF(VLOOKUP(C6054,'Program Mapping'!B:B,1,FALSE)=C6054,"OK","Fix"),"Fix"))</f>
        <v/>
      </c>
      <c r="C6055" s="32"/>
      <c r="D6055" s="3"/>
      <c r="E6055" s="3"/>
      <c r="G6055" s="13"/>
      <c r="H6055" s="13"/>
      <c r="I6055" s="13"/>
      <c r="J6055" s="46"/>
    </row>
    <row r="6056" spans="1:10" x14ac:dyDescent="0.25">
      <c r="A6056" s="7" t="str">
        <f>IF(C6055="","",IFERROR(IF(VLOOKUP(C6055,'Program Mapping'!B:B,1,FALSE)=C6055,"OK","Fix"),"Fix"))</f>
        <v/>
      </c>
      <c r="C6056" s="32"/>
      <c r="D6056" s="3"/>
      <c r="E6056" s="3"/>
      <c r="G6056" s="13"/>
      <c r="H6056" s="13"/>
      <c r="I6056" s="13"/>
      <c r="J6056" s="46"/>
    </row>
    <row r="6057" spans="1:10" x14ac:dyDescent="0.25">
      <c r="A6057" s="7" t="str">
        <f>IF(C6056="","",IFERROR(IF(VLOOKUP(C6056,'Program Mapping'!B:B,1,FALSE)=C6056,"OK","Fix"),"Fix"))</f>
        <v/>
      </c>
      <c r="C6057" s="32"/>
      <c r="D6057" s="3"/>
      <c r="E6057" s="3"/>
      <c r="G6057" s="13"/>
      <c r="H6057" s="13"/>
      <c r="I6057" s="13"/>
      <c r="J6057" s="46"/>
    </row>
    <row r="6058" spans="1:10" x14ac:dyDescent="0.25">
      <c r="A6058" s="7" t="str">
        <f>IF(C6057="","",IFERROR(IF(VLOOKUP(C6057,'Program Mapping'!B:B,1,FALSE)=C6057,"OK","Fix"),"Fix"))</f>
        <v/>
      </c>
      <c r="C6058" s="32"/>
      <c r="D6058" s="3"/>
      <c r="E6058" s="3"/>
      <c r="G6058" s="13"/>
      <c r="H6058" s="13"/>
      <c r="I6058" s="13"/>
      <c r="J6058" s="46"/>
    </row>
    <row r="6059" spans="1:10" x14ac:dyDescent="0.25">
      <c r="A6059" s="7" t="str">
        <f>IF(C6058="","",IFERROR(IF(VLOOKUP(C6058,'Program Mapping'!B:B,1,FALSE)=C6058,"OK","Fix"),"Fix"))</f>
        <v/>
      </c>
      <c r="C6059" s="32"/>
      <c r="D6059" s="3"/>
      <c r="E6059" s="3"/>
      <c r="G6059" s="13"/>
      <c r="H6059" s="13"/>
      <c r="I6059" s="13"/>
      <c r="J6059" s="46"/>
    </row>
    <row r="6060" spans="1:10" x14ac:dyDescent="0.25">
      <c r="A6060" s="7" t="str">
        <f>IF(C6059="","",IFERROR(IF(VLOOKUP(C6059,'Program Mapping'!B:B,1,FALSE)=C6059,"OK","Fix"),"Fix"))</f>
        <v/>
      </c>
      <c r="C6060" s="32"/>
      <c r="D6060" s="3"/>
      <c r="E6060" s="3"/>
      <c r="G6060" s="13"/>
      <c r="H6060" s="13"/>
      <c r="I6060" s="13"/>
      <c r="J6060" s="46"/>
    </row>
    <row r="6061" spans="1:10" x14ac:dyDescent="0.25">
      <c r="A6061" s="7" t="str">
        <f>IF(C6060="","",IFERROR(IF(VLOOKUP(C6060,'Program Mapping'!B:B,1,FALSE)=C6060,"OK","Fix"),"Fix"))</f>
        <v/>
      </c>
      <c r="C6061" s="32"/>
      <c r="D6061" s="3"/>
      <c r="E6061" s="3"/>
      <c r="G6061" s="13"/>
      <c r="H6061" s="13"/>
      <c r="I6061" s="13"/>
      <c r="J6061" s="46"/>
    </row>
    <row r="6062" spans="1:10" x14ac:dyDescent="0.25">
      <c r="A6062" s="7" t="str">
        <f>IF(C6061="","",IFERROR(IF(VLOOKUP(C6061,'Program Mapping'!B:B,1,FALSE)=C6061,"OK","Fix"),"Fix"))</f>
        <v/>
      </c>
      <c r="C6062" s="32"/>
      <c r="D6062" s="3"/>
      <c r="E6062" s="3"/>
      <c r="G6062" s="13"/>
      <c r="H6062" s="13"/>
      <c r="I6062" s="13"/>
      <c r="J6062" s="46"/>
    </row>
    <row r="6063" spans="1:10" x14ac:dyDescent="0.25">
      <c r="A6063" s="7" t="str">
        <f>IF(C6062="","",IFERROR(IF(VLOOKUP(C6062,'Program Mapping'!B:B,1,FALSE)=C6062,"OK","Fix"),"Fix"))</f>
        <v/>
      </c>
      <c r="C6063" s="32"/>
      <c r="D6063" s="3"/>
      <c r="E6063" s="3"/>
      <c r="G6063" s="13"/>
      <c r="H6063" s="13"/>
      <c r="I6063" s="13"/>
      <c r="J6063" s="46"/>
    </row>
    <row r="6064" spans="1:10" x14ac:dyDescent="0.25">
      <c r="A6064" s="7" t="str">
        <f>IF(C6063="","",IFERROR(IF(VLOOKUP(C6063,'Program Mapping'!B:B,1,FALSE)=C6063,"OK","Fix"),"Fix"))</f>
        <v/>
      </c>
      <c r="C6064" s="32"/>
      <c r="D6064" s="3"/>
      <c r="E6064" s="3"/>
      <c r="G6064" s="13"/>
      <c r="H6064" s="13"/>
      <c r="I6064" s="13"/>
      <c r="J6064" s="46"/>
    </row>
    <row r="6065" spans="1:10" x14ac:dyDescent="0.25">
      <c r="A6065" s="7" t="str">
        <f>IF(C6064="","",IFERROR(IF(VLOOKUP(C6064,'Program Mapping'!B:B,1,FALSE)=C6064,"OK","Fix"),"Fix"))</f>
        <v/>
      </c>
      <c r="C6065" s="32"/>
      <c r="D6065" s="3"/>
      <c r="E6065" s="3"/>
      <c r="G6065" s="13"/>
      <c r="H6065" s="13"/>
      <c r="I6065" s="13"/>
      <c r="J6065" s="46"/>
    </row>
    <row r="6066" spans="1:10" x14ac:dyDescent="0.25">
      <c r="A6066" s="7" t="str">
        <f>IF(C6065="","",IFERROR(IF(VLOOKUP(C6065,'Program Mapping'!B:B,1,FALSE)=C6065,"OK","Fix"),"Fix"))</f>
        <v/>
      </c>
      <c r="C6066" s="32"/>
      <c r="D6066" s="3"/>
      <c r="E6066" s="3"/>
      <c r="G6066" s="13"/>
      <c r="H6066" s="13"/>
      <c r="I6066" s="13"/>
      <c r="J6066" s="46"/>
    </row>
    <row r="6067" spans="1:10" x14ac:dyDescent="0.25">
      <c r="A6067" s="7" t="str">
        <f>IF(C6066="","",IFERROR(IF(VLOOKUP(C6066,'Program Mapping'!B:B,1,FALSE)=C6066,"OK","Fix"),"Fix"))</f>
        <v/>
      </c>
      <c r="C6067" s="32"/>
      <c r="D6067" s="3"/>
      <c r="E6067" s="3"/>
      <c r="G6067" s="13"/>
      <c r="H6067" s="13"/>
      <c r="I6067" s="13"/>
      <c r="J6067" s="46"/>
    </row>
    <row r="6068" spans="1:10" x14ac:dyDescent="0.25">
      <c r="A6068" s="7" t="str">
        <f>IF(C6067="","",IFERROR(IF(VLOOKUP(C6067,'Program Mapping'!B:B,1,FALSE)=C6067,"OK","Fix"),"Fix"))</f>
        <v/>
      </c>
      <c r="C6068" s="32"/>
      <c r="D6068" s="3"/>
      <c r="E6068" s="3"/>
      <c r="G6068" s="13"/>
      <c r="H6068" s="13"/>
      <c r="I6068" s="13"/>
      <c r="J6068" s="46"/>
    </row>
    <row r="6069" spans="1:10" x14ac:dyDescent="0.25">
      <c r="A6069" s="7" t="str">
        <f>IF(C6068="","",IFERROR(IF(VLOOKUP(C6068,'Program Mapping'!B:B,1,FALSE)=C6068,"OK","Fix"),"Fix"))</f>
        <v/>
      </c>
      <c r="C6069" s="32"/>
      <c r="D6069" s="3"/>
      <c r="E6069" s="3"/>
      <c r="G6069" s="13"/>
      <c r="H6069" s="13"/>
      <c r="I6069" s="13"/>
      <c r="J6069" s="46"/>
    </row>
    <row r="6070" spans="1:10" x14ac:dyDescent="0.25">
      <c r="A6070" s="7" t="str">
        <f>IF(C6069="","",IFERROR(IF(VLOOKUP(C6069,'Program Mapping'!B:B,1,FALSE)=C6069,"OK","Fix"),"Fix"))</f>
        <v/>
      </c>
      <c r="C6070" s="32"/>
      <c r="D6070" s="3"/>
      <c r="E6070" s="3"/>
      <c r="G6070" s="13"/>
      <c r="H6070" s="13"/>
      <c r="I6070" s="13"/>
      <c r="J6070" s="46"/>
    </row>
    <row r="6071" spans="1:10" x14ac:dyDescent="0.25">
      <c r="A6071" s="7" t="str">
        <f>IF(C6070="","",IFERROR(IF(VLOOKUP(C6070,'Program Mapping'!B:B,1,FALSE)=C6070,"OK","Fix"),"Fix"))</f>
        <v/>
      </c>
      <c r="C6071" s="32"/>
      <c r="D6071" s="3"/>
      <c r="E6071" s="3"/>
      <c r="G6071" s="13"/>
      <c r="H6071" s="13"/>
      <c r="I6071" s="13"/>
      <c r="J6071" s="46"/>
    </row>
    <row r="6072" spans="1:10" x14ac:dyDescent="0.25">
      <c r="A6072" s="7" t="str">
        <f>IF(C6071="","",IFERROR(IF(VLOOKUP(C6071,'Program Mapping'!B:B,1,FALSE)=C6071,"OK","Fix"),"Fix"))</f>
        <v/>
      </c>
      <c r="C6072" s="32"/>
      <c r="D6072" s="3"/>
      <c r="E6072" s="3"/>
      <c r="G6072" s="13"/>
      <c r="H6072" s="13"/>
      <c r="I6072" s="13"/>
      <c r="J6072" s="46"/>
    </row>
    <row r="6073" spans="1:10" x14ac:dyDescent="0.25">
      <c r="A6073" s="7" t="str">
        <f>IF(C6072="","",IFERROR(IF(VLOOKUP(C6072,'Program Mapping'!B:B,1,FALSE)=C6072,"OK","Fix"),"Fix"))</f>
        <v/>
      </c>
      <c r="C6073" s="32"/>
      <c r="D6073" s="3"/>
      <c r="E6073" s="3"/>
      <c r="G6073" s="13"/>
      <c r="H6073" s="13"/>
      <c r="I6073" s="13"/>
      <c r="J6073" s="46"/>
    </row>
    <row r="6074" spans="1:10" x14ac:dyDescent="0.25">
      <c r="A6074" s="7" t="str">
        <f>IF(C6073="","",IFERROR(IF(VLOOKUP(C6073,'Program Mapping'!B:B,1,FALSE)=C6073,"OK","Fix"),"Fix"))</f>
        <v/>
      </c>
      <c r="C6074" s="32"/>
      <c r="D6074" s="3"/>
      <c r="E6074" s="3"/>
      <c r="G6074" s="13"/>
      <c r="H6074" s="13"/>
      <c r="I6074" s="13"/>
      <c r="J6074" s="46"/>
    </row>
    <row r="6075" spans="1:10" x14ac:dyDescent="0.25">
      <c r="A6075" s="7" t="str">
        <f>IF(C6074="","",IFERROR(IF(VLOOKUP(C6074,'Program Mapping'!B:B,1,FALSE)=C6074,"OK","Fix"),"Fix"))</f>
        <v/>
      </c>
      <c r="C6075" s="32"/>
      <c r="D6075" s="3"/>
      <c r="E6075" s="3"/>
      <c r="G6075" s="13"/>
      <c r="H6075" s="13"/>
      <c r="I6075" s="13"/>
      <c r="J6075" s="46"/>
    </row>
    <row r="6076" spans="1:10" x14ac:dyDescent="0.25">
      <c r="A6076" s="7" t="str">
        <f>IF(C6075="","",IFERROR(IF(VLOOKUP(C6075,'Program Mapping'!B:B,1,FALSE)=C6075,"OK","Fix"),"Fix"))</f>
        <v/>
      </c>
      <c r="C6076" s="32"/>
      <c r="D6076" s="3"/>
      <c r="E6076" s="3"/>
      <c r="G6076" s="13"/>
      <c r="H6076" s="13"/>
      <c r="I6076" s="13"/>
      <c r="J6076" s="46"/>
    </row>
    <row r="6077" spans="1:10" x14ac:dyDescent="0.25">
      <c r="A6077" s="7" t="str">
        <f>IF(C6076="","",IFERROR(IF(VLOOKUP(C6076,'Program Mapping'!B:B,1,FALSE)=C6076,"OK","Fix"),"Fix"))</f>
        <v/>
      </c>
      <c r="C6077" s="32"/>
      <c r="D6077" s="3"/>
      <c r="E6077" s="3"/>
      <c r="G6077" s="13"/>
      <c r="H6077" s="13"/>
      <c r="I6077" s="13"/>
      <c r="J6077" s="46"/>
    </row>
    <row r="6078" spans="1:10" x14ac:dyDescent="0.25">
      <c r="A6078" s="7" t="str">
        <f>IF(C6077="","",IFERROR(IF(VLOOKUP(C6077,'Program Mapping'!B:B,1,FALSE)=C6077,"OK","Fix"),"Fix"))</f>
        <v/>
      </c>
      <c r="C6078" s="32"/>
      <c r="D6078" s="3"/>
      <c r="E6078" s="3"/>
      <c r="G6078" s="13"/>
      <c r="H6078" s="13"/>
      <c r="I6078" s="13"/>
      <c r="J6078" s="46"/>
    </row>
    <row r="6079" spans="1:10" x14ac:dyDescent="0.25">
      <c r="A6079" s="7" t="str">
        <f>IF(C6078="","",IFERROR(IF(VLOOKUP(C6078,'Program Mapping'!B:B,1,FALSE)=C6078,"OK","Fix"),"Fix"))</f>
        <v/>
      </c>
      <c r="C6079" s="32"/>
      <c r="D6079" s="3"/>
      <c r="E6079" s="3"/>
      <c r="G6079" s="13"/>
      <c r="H6079" s="13"/>
      <c r="I6079" s="13"/>
      <c r="J6079" s="46"/>
    </row>
    <row r="6080" spans="1:10" x14ac:dyDescent="0.25">
      <c r="A6080" s="7" t="str">
        <f>IF(C6079="","",IFERROR(IF(VLOOKUP(C6079,'Program Mapping'!B:B,1,FALSE)=C6079,"OK","Fix"),"Fix"))</f>
        <v/>
      </c>
      <c r="C6080" s="32"/>
      <c r="D6080" s="3"/>
      <c r="E6080" s="3"/>
      <c r="G6080" s="13"/>
      <c r="H6080" s="13"/>
      <c r="I6080" s="13"/>
      <c r="J6080" s="46"/>
    </row>
    <row r="6081" spans="1:10" x14ac:dyDescent="0.25">
      <c r="A6081" s="7" t="str">
        <f>IF(C6080="","",IFERROR(IF(VLOOKUP(C6080,'Program Mapping'!B:B,1,FALSE)=C6080,"OK","Fix"),"Fix"))</f>
        <v/>
      </c>
      <c r="C6081" s="32"/>
      <c r="D6081" s="3"/>
      <c r="E6081" s="3"/>
      <c r="G6081" s="13"/>
      <c r="H6081" s="13"/>
      <c r="I6081" s="13"/>
      <c r="J6081" s="46"/>
    </row>
    <row r="6082" spans="1:10" x14ac:dyDescent="0.25">
      <c r="A6082" s="7" t="str">
        <f>IF(C6081="","",IFERROR(IF(VLOOKUP(C6081,'Program Mapping'!B:B,1,FALSE)=C6081,"OK","Fix"),"Fix"))</f>
        <v/>
      </c>
      <c r="C6082" s="32"/>
      <c r="D6082" s="3"/>
      <c r="E6082" s="3"/>
      <c r="G6082" s="13"/>
      <c r="H6082" s="13"/>
      <c r="I6082" s="13"/>
      <c r="J6082" s="46"/>
    </row>
    <row r="6083" spans="1:10" x14ac:dyDescent="0.25">
      <c r="A6083" s="7" t="str">
        <f>IF(C6082="","",IFERROR(IF(VLOOKUP(C6082,'Program Mapping'!B:B,1,FALSE)=C6082,"OK","Fix"),"Fix"))</f>
        <v/>
      </c>
      <c r="C6083" s="32"/>
      <c r="D6083" s="3"/>
      <c r="E6083" s="3"/>
      <c r="G6083" s="13"/>
      <c r="H6083" s="13"/>
      <c r="I6083" s="13"/>
      <c r="J6083" s="46"/>
    </row>
    <row r="6084" spans="1:10" x14ac:dyDescent="0.25">
      <c r="A6084" s="7" t="str">
        <f>IF(C6083="","",IFERROR(IF(VLOOKUP(C6083,'Program Mapping'!B:B,1,FALSE)=C6083,"OK","Fix"),"Fix"))</f>
        <v/>
      </c>
      <c r="C6084" s="32"/>
      <c r="D6084" s="3"/>
      <c r="E6084" s="3"/>
      <c r="G6084" s="13"/>
      <c r="H6084" s="13"/>
      <c r="I6084" s="13"/>
      <c r="J6084" s="46"/>
    </row>
    <row r="6085" spans="1:10" x14ac:dyDescent="0.25">
      <c r="A6085" s="7" t="str">
        <f>IF(C6084="","",IFERROR(IF(VLOOKUP(C6084,'Program Mapping'!B:B,1,FALSE)=C6084,"OK","Fix"),"Fix"))</f>
        <v/>
      </c>
      <c r="C6085" s="32"/>
      <c r="D6085" s="3"/>
      <c r="E6085" s="3"/>
      <c r="G6085" s="13"/>
      <c r="H6085" s="13"/>
      <c r="I6085" s="13"/>
      <c r="J6085" s="46"/>
    </row>
    <row r="6086" spans="1:10" x14ac:dyDescent="0.25">
      <c r="A6086" s="7" t="str">
        <f>IF(C6085="","",IFERROR(IF(VLOOKUP(C6085,'Program Mapping'!B:B,1,FALSE)=C6085,"OK","Fix"),"Fix"))</f>
        <v/>
      </c>
      <c r="C6086" s="32"/>
      <c r="D6086" s="3"/>
      <c r="E6086" s="3"/>
      <c r="G6086" s="13"/>
      <c r="H6086" s="13"/>
      <c r="I6086" s="13"/>
      <c r="J6086" s="46"/>
    </row>
    <row r="6087" spans="1:10" x14ac:dyDescent="0.25">
      <c r="A6087" s="7" t="str">
        <f>IF(C6086="","",IFERROR(IF(VLOOKUP(C6086,'Program Mapping'!B:B,1,FALSE)=C6086,"OK","Fix"),"Fix"))</f>
        <v/>
      </c>
      <c r="C6087" s="32"/>
      <c r="D6087" s="3"/>
      <c r="E6087" s="3"/>
      <c r="G6087" s="13"/>
      <c r="H6087" s="13"/>
      <c r="I6087" s="13"/>
      <c r="J6087" s="46"/>
    </row>
    <row r="6088" spans="1:10" x14ac:dyDescent="0.25">
      <c r="A6088" s="7" t="str">
        <f>IF(C6087="","",IFERROR(IF(VLOOKUP(C6087,'Program Mapping'!B:B,1,FALSE)=C6087,"OK","Fix"),"Fix"))</f>
        <v/>
      </c>
      <c r="C6088" s="32"/>
      <c r="D6088" s="3"/>
      <c r="E6088" s="3"/>
      <c r="G6088" s="13"/>
      <c r="H6088" s="13"/>
      <c r="I6088" s="13"/>
      <c r="J6088" s="46"/>
    </row>
    <row r="6089" spans="1:10" x14ac:dyDescent="0.25">
      <c r="A6089" s="7" t="str">
        <f>IF(C6088="","",IFERROR(IF(VLOOKUP(C6088,'Program Mapping'!B:B,1,FALSE)=C6088,"OK","Fix"),"Fix"))</f>
        <v/>
      </c>
      <c r="C6089" s="32"/>
      <c r="D6089" s="3"/>
      <c r="E6089" s="3"/>
      <c r="G6089" s="13"/>
      <c r="H6089" s="13"/>
      <c r="I6089" s="13"/>
      <c r="J6089" s="46"/>
    </row>
    <row r="6090" spans="1:10" x14ac:dyDescent="0.25">
      <c r="A6090" s="7" t="str">
        <f>IF(C6089="","",IFERROR(IF(VLOOKUP(C6089,'Program Mapping'!B:B,1,FALSE)=C6089,"OK","Fix"),"Fix"))</f>
        <v/>
      </c>
      <c r="C6090" s="32"/>
      <c r="D6090" s="3"/>
      <c r="E6090" s="3"/>
      <c r="G6090" s="13"/>
      <c r="H6090" s="13"/>
      <c r="I6090" s="13"/>
      <c r="J6090" s="46"/>
    </row>
    <row r="6091" spans="1:10" x14ac:dyDescent="0.25">
      <c r="A6091" s="7" t="str">
        <f>IF(C6090="","",IFERROR(IF(VLOOKUP(C6090,'Program Mapping'!B:B,1,FALSE)=C6090,"OK","Fix"),"Fix"))</f>
        <v/>
      </c>
      <c r="C6091" s="32"/>
      <c r="D6091" s="3"/>
      <c r="E6091" s="3"/>
      <c r="G6091" s="13"/>
      <c r="H6091" s="13"/>
      <c r="I6091" s="13"/>
      <c r="J6091" s="46"/>
    </row>
    <row r="6092" spans="1:10" x14ac:dyDescent="0.25">
      <c r="A6092" s="7" t="str">
        <f>IF(C6091="","",IFERROR(IF(VLOOKUP(C6091,'Program Mapping'!B:B,1,FALSE)=C6091,"OK","Fix"),"Fix"))</f>
        <v/>
      </c>
      <c r="C6092" s="32"/>
      <c r="D6092" s="3"/>
      <c r="E6092" s="3"/>
      <c r="G6092" s="13"/>
      <c r="H6092" s="13"/>
      <c r="I6092" s="13"/>
      <c r="J6092" s="46"/>
    </row>
    <row r="6093" spans="1:10" x14ac:dyDescent="0.25">
      <c r="A6093" s="7" t="str">
        <f>IF(C6092="","",IFERROR(IF(VLOOKUP(C6092,'Program Mapping'!B:B,1,FALSE)=C6092,"OK","Fix"),"Fix"))</f>
        <v/>
      </c>
      <c r="C6093" s="32"/>
      <c r="D6093" s="3"/>
      <c r="E6093" s="3"/>
      <c r="G6093" s="13"/>
      <c r="H6093" s="13"/>
      <c r="I6093" s="13"/>
      <c r="J6093" s="46"/>
    </row>
    <row r="6094" spans="1:10" x14ac:dyDescent="0.25">
      <c r="A6094" s="7" t="str">
        <f>IF(C6093="","",IFERROR(IF(VLOOKUP(C6093,'Program Mapping'!B:B,1,FALSE)=C6093,"OK","Fix"),"Fix"))</f>
        <v/>
      </c>
      <c r="C6094" s="32"/>
      <c r="D6094" s="3"/>
      <c r="E6094" s="3"/>
      <c r="G6094" s="13"/>
      <c r="H6094" s="13"/>
      <c r="I6094" s="13"/>
      <c r="J6094" s="46"/>
    </row>
    <row r="6095" spans="1:10" x14ac:dyDescent="0.25">
      <c r="A6095" s="7" t="str">
        <f>IF(C6094="","",IFERROR(IF(VLOOKUP(C6094,'Program Mapping'!B:B,1,FALSE)=C6094,"OK","Fix"),"Fix"))</f>
        <v/>
      </c>
      <c r="C6095" s="32"/>
      <c r="D6095" s="3"/>
      <c r="E6095" s="3"/>
      <c r="G6095" s="13"/>
      <c r="H6095" s="13"/>
      <c r="I6095" s="13"/>
      <c r="J6095" s="46"/>
    </row>
    <row r="6096" spans="1:10" x14ac:dyDescent="0.25">
      <c r="A6096" s="7" t="str">
        <f>IF(C6095="","",IFERROR(IF(VLOOKUP(C6095,'Program Mapping'!B:B,1,FALSE)=C6095,"OK","Fix"),"Fix"))</f>
        <v/>
      </c>
      <c r="C6096" s="32"/>
      <c r="D6096" s="3"/>
      <c r="E6096" s="3"/>
      <c r="G6096" s="13"/>
      <c r="H6096" s="13"/>
      <c r="I6096" s="13"/>
      <c r="J6096" s="46"/>
    </row>
    <row r="6097" spans="1:10" x14ac:dyDescent="0.25">
      <c r="A6097" s="7" t="str">
        <f>IF(C6096="","",IFERROR(IF(VLOOKUP(C6096,'Program Mapping'!B:B,1,FALSE)=C6096,"OK","Fix"),"Fix"))</f>
        <v/>
      </c>
      <c r="C6097" s="32"/>
      <c r="D6097" s="3"/>
      <c r="E6097" s="3"/>
      <c r="G6097" s="13"/>
      <c r="H6097" s="13"/>
      <c r="I6097" s="13"/>
      <c r="J6097" s="46"/>
    </row>
    <row r="6098" spans="1:10" x14ac:dyDescent="0.25">
      <c r="A6098" s="7" t="str">
        <f>IF(C6097="","",IFERROR(IF(VLOOKUP(C6097,'Program Mapping'!B:B,1,FALSE)=C6097,"OK","Fix"),"Fix"))</f>
        <v/>
      </c>
      <c r="C6098" s="32"/>
      <c r="D6098" s="3"/>
      <c r="E6098" s="3"/>
      <c r="G6098" s="13"/>
      <c r="H6098" s="13"/>
      <c r="I6098" s="13"/>
      <c r="J6098" s="46"/>
    </row>
    <row r="6099" spans="1:10" x14ac:dyDescent="0.25">
      <c r="A6099" s="7" t="str">
        <f>IF(C6098="","",IFERROR(IF(VLOOKUP(C6098,'Program Mapping'!B:B,1,FALSE)=C6098,"OK","Fix"),"Fix"))</f>
        <v/>
      </c>
      <c r="C6099" s="32"/>
      <c r="D6099" s="3"/>
      <c r="E6099" s="3"/>
      <c r="G6099" s="13"/>
      <c r="H6099" s="13"/>
      <c r="I6099" s="13"/>
      <c r="J6099" s="46"/>
    </row>
    <row r="6100" spans="1:10" x14ac:dyDescent="0.25">
      <c r="A6100" s="7" t="str">
        <f>IF(C6099="","",IFERROR(IF(VLOOKUP(C6099,'Program Mapping'!B:B,1,FALSE)=C6099,"OK","Fix"),"Fix"))</f>
        <v/>
      </c>
      <c r="C6100" s="32"/>
      <c r="D6100" s="3"/>
      <c r="E6100" s="3"/>
      <c r="G6100" s="13"/>
      <c r="H6100" s="13"/>
      <c r="I6100" s="13"/>
      <c r="J6100" s="46"/>
    </row>
    <row r="6101" spans="1:10" x14ac:dyDescent="0.25">
      <c r="A6101" s="7" t="str">
        <f>IF(C6100="","",IFERROR(IF(VLOOKUP(C6100,'Program Mapping'!B:B,1,FALSE)=C6100,"OK","Fix"),"Fix"))</f>
        <v/>
      </c>
      <c r="C6101" s="32"/>
      <c r="D6101" s="3"/>
      <c r="E6101" s="3"/>
      <c r="G6101" s="13"/>
      <c r="H6101" s="13"/>
      <c r="I6101" s="13"/>
      <c r="J6101" s="46"/>
    </row>
    <row r="6102" spans="1:10" x14ac:dyDescent="0.25">
      <c r="A6102" s="7" t="str">
        <f>IF(C6101="","",IFERROR(IF(VLOOKUP(C6101,'Program Mapping'!B:B,1,FALSE)=C6101,"OK","Fix"),"Fix"))</f>
        <v/>
      </c>
      <c r="C6102" s="32"/>
      <c r="D6102" s="3"/>
      <c r="E6102" s="3"/>
      <c r="G6102" s="13"/>
      <c r="H6102" s="13"/>
      <c r="I6102" s="13"/>
      <c r="J6102" s="46"/>
    </row>
    <row r="6103" spans="1:10" x14ac:dyDescent="0.25">
      <c r="A6103" s="7" t="str">
        <f>IF(C6102="","",IFERROR(IF(VLOOKUP(C6102,'Program Mapping'!B:B,1,FALSE)=C6102,"OK","Fix"),"Fix"))</f>
        <v/>
      </c>
      <c r="C6103" s="32"/>
      <c r="D6103" s="3"/>
      <c r="E6103" s="3"/>
      <c r="G6103" s="13"/>
      <c r="H6103" s="13"/>
      <c r="I6103" s="13"/>
      <c r="J6103" s="46"/>
    </row>
    <row r="6104" spans="1:10" x14ac:dyDescent="0.25">
      <c r="A6104" s="7" t="str">
        <f>IF(C6103="","",IFERROR(IF(VLOOKUP(C6103,'Program Mapping'!B:B,1,FALSE)=C6103,"OK","Fix"),"Fix"))</f>
        <v/>
      </c>
      <c r="C6104" s="32"/>
      <c r="D6104" s="3"/>
      <c r="E6104" s="3"/>
      <c r="G6104" s="13"/>
      <c r="H6104" s="13"/>
      <c r="I6104" s="13"/>
      <c r="J6104" s="46"/>
    </row>
    <row r="6105" spans="1:10" x14ac:dyDescent="0.25">
      <c r="A6105" s="7" t="str">
        <f>IF(C6104="","",IFERROR(IF(VLOOKUP(C6104,'Program Mapping'!B:B,1,FALSE)=C6104,"OK","Fix"),"Fix"))</f>
        <v/>
      </c>
      <c r="C6105" s="32"/>
      <c r="D6105" s="3"/>
      <c r="E6105" s="3"/>
      <c r="G6105" s="13"/>
      <c r="H6105" s="13"/>
      <c r="I6105" s="13"/>
      <c r="J6105" s="46"/>
    </row>
    <row r="6106" spans="1:10" x14ac:dyDescent="0.25">
      <c r="A6106" s="7" t="str">
        <f>IF(C6105="","",IFERROR(IF(VLOOKUP(C6105,'Program Mapping'!B:B,1,FALSE)=C6105,"OK","Fix"),"Fix"))</f>
        <v/>
      </c>
      <c r="C6106" s="32"/>
      <c r="D6106" s="3"/>
      <c r="E6106" s="3"/>
      <c r="G6106" s="13"/>
      <c r="H6106" s="13"/>
      <c r="I6106" s="13"/>
      <c r="J6106" s="46"/>
    </row>
    <row r="6107" spans="1:10" x14ac:dyDescent="0.25">
      <c r="A6107" s="7" t="str">
        <f>IF(C6106="","",IFERROR(IF(VLOOKUP(C6106,'Program Mapping'!B:B,1,FALSE)=C6106,"OK","Fix"),"Fix"))</f>
        <v/>
      </c>
      <c r="C6107" s="32"/>
      <c r="D6107" s="3"/>
      <c r="E6107" s="3"/>
      <c r="G6107" s="13"/>
      <c r="H6107" s="13"/>
      <c r="I6107" s="13"/>
      <c r="J6107" s="46"/>
    </row>
    <row r="6108" spans="1:10" x14ac:dyDescent="0.25">
      <c r="A6108" s="7" t="str">
        <f>IF(C6107="","",IFERROR(IF(VLOOKUP(C6107,'Program Mapping'!B:B,1,FALSE)=C6107,"OK","Fix"),"Fix"))</f>
        <v/>
      </c>
      <c r="C6108" s="32"/>
      <c r="D6108" s="3"/>
      <c r="E6108" s="3"/>
      <c r="G6108" s="13"/>
      <c r="H6108" s="13"/>
      <c r="I6108" s="13"/>
      <c r="J6108" s="46"/>
    </row>
    <row r="6109" spans="1:10" x14ac:dyDescent="0.25">
      <c r="A6109" s="7" t="str">
        <f>IF(C6108="","",IFERROR(IF(VLOOKUP(C6108,'Program Mapping'!B:B,1,FALSE)=C6108,"OK","Fix"),"Fix"))</f>
        <v/>
      </c>
      <c r="C6109" s="32"/>
      <c r="D6109" s="3"/>
      <c r="E6109" s="3"/>
      <c r="G6109" s="13"/>
      <c r="H6109" s="13"/>
      <c r="I6109" s="13"/>
      <c r="J6109" s="46"/>
    </row>
    <row r="6110" spans="1:10" x14ac:dyDescent="0.25">
      <c r="A6110" s="7" t="str">
        <f>IF(C6109="","",IFERROR(IF(VLOOKUP(C6109,'Program Mapping'!B:B,1,FALSE)=C6109,"OK","Fix"),"Fix"))</f>
        <v/>
      </c>
      <c r="C6110" s="32"/>
      <c r="D6110" s="3"/>
      <c r="E6110" s="3"/>
      <c r="G6110" s="13"/>
      <c r="H6110" s="13"/>
      <c r="I6110" s="13"/>
      <c r="J6110" s="46"/>
    </row>
    <row r="6111" spans="1:10" x14ac:dyDescent="0.25">
      <c r="A6111" s="7" t="str">
        <f>IF(C6110="","",IFERROR(IF(VLOOKUP(C6110,'Program Mapping'!B:B,1,FALSE)=C6110,"OK","Fix"),"Fix"))</f>
        <v/>
      </c>
      <c r="C6111" s="32"/>
      <c r="D6111" s="3"/>
      <c r="E6111" s="3"/>
      <c r="G6111" s="13"/>
      <c r="H6111" s="13"/>
      <c r="I6111" s="13"/>
      <c r="J6111" s="46"/>
    </row>
    <row r="6112" spans="1:10" x14ac:dyDescent="0.25">
      <c r="A6112" s="7" t="str">
        <f>IF(C6111="","",IFERROR(IF(VLOOKUP(C6111,'Program Mapping'!B:B,1,FALSE)=C6111,"OK","Fix"),"Fix"))</f>
        <v/>
      </c>
      <c r="C6112" s="32"/>
      <c r="D6112" s="3"/>
      <c r="E6112" s="3"/>
      <c r="G6112" s="13"/>
      <c r="H6112" s="13"/>
      <c r="I6112" s="13"/>
      <c r="J6112" s="46"/>
    </row>
    <row r="6113" spans="1:10" x14ac:dyDescent="0.25">
      <c r="A6113" s="7" t="str">
        <f>IF(C6112="","",IFERROR(IF(VLOOKUP(C6112,'Program Mapping'!B:B,1,FALSE)=C6112,"OK","Fix"),"Fix"))</f>
        <v/>
      </c>
      <c r="C6113" s="32"/>
      <c r="D6113" s="3"/>
      <c r="E6113" s="3"/>
      <c r="G6113" s="13"/>
      <c r="H6113" s="13"/>
      <c r="I6113" s="13"/>
      <c r="J6113" s="46"/>
    </row>
    <row r="6114" spans="1:10" x14ac:dyDescent="0.25">
      <c r="A6114" s="7" t="str">
        <f>IF(C6113="","",IFERROR(IF(VLOOKUP(C6113,'Program Mapping'!B:B,1,FALSE)=C6113,"OK","Fix"),"Fix"))</f>
        <v/>
      </c>
      <c r="C6114" s="32"/>
      <c r="D6114" s="3"/>
      <c r="E6114" s="3"/>
      <c r="G6114" s="13"/>
      <c r="H6114" s="13"/>
      <c r="I6114" s="13"/>
      <c r="J6114" s="46"/>
    </row>
    <row r="6115" spans="1:10" x14ac:dyDescent="0.25">
      <c r="A6115" s="7" t="str">
        <f>IF(C6114="","",IFERROR(IF(VLOOKUP(C6114,'Program Mapping'!B:B,1,FALSE)=C6114,"OK","Fix"),"Fix"))</f>
        <v/>
      </c>
      <c r="C6115" s="32"/>
      <c r="D6115" s="3"/>
      <c r="E6115" s="3"/>
      <c r="G6115" s="13"/>
      <c r="H6115" s="13"/>
      <c r="I6115" s="13"/>
      <c r="J6115" s="46"/>
    </row>
    <row r="6116" spans="1:10" x14ac:dyDescent="0.25">
      <c r="A6116" s="7" t="str">
        <f>IF(C6115="","",IFERROR(IF(VLOOKUP(C6115,'Program Mapping'!B:B,1,FALSE)=C6115,"OK","Fix"),"Fix"))</f>
        <v/>
      </c>
      <c r="C6116" s="32"/>
      <c r="D6116" s="3"/>
      <c r="E6116" s="3"/>
      <c r="G6116" s="13"/>
      <c r="H6116" s="13"/>
      <c r="I6116" s="13"/>
      <c r="J6116" s="46"/>
    </row>
    <row r="6117" spans="1:10" x14ac:dyDescent="0.25">
      <c r="A6117" s="7" t="str">
        <f>IF(C6116="","",IFERROR(IF(VLOOKUP(C6116,'Program Mapping'!B:B,1,FALSE)=C6116,"OK","Fix"),"Fix"))</f>
        <v/>
      </c>
      <c r="C6117" s="32"/>
      <c r="D6117" s="3"/>
      <c r="E6117" s="3"/>
      <c r="G6117" s="13"/>
      <c r="H6117" s="13"/>
      <c r="I6117" s="13"/>
      <c r="J6117" s="46"/>
    </row>
    <row r="6118" spans="1:10" x14ac:dyDescent="0.25">
      <c r="A6118" s="7" t="str">
        <f>IF(C6117="","",IFERROR(IF(VLOOKUP(C6117,'Program Mapping'!B:B,1,FALSE)=C6117,"OK","Fix"),"Fix"))</f>
        <v/>
      </c>
      <c r="C6118" s="32"/>
      <c r="D6118" s="3"/>
      <c r="E6118" s="3"/>
      <c r="G6118" s="13"/>
      <c r="H6118" s="13"/>
      <c r="I6118" s="13"/>
      <c r="J6118" s="46"/>
    </row>
    <row r="6119" spans="1:10" x14ac:dyDescent="0.25">
      <c r="A6119" s="7" t="str">
        <f>IF(C6118="","",IFERROR(IF(VLOOKUP(C6118,'Program Mapping'!B:B,1,FALSE)=C6118,"OK","Fix"),"Fix"))</f>
        <v/>
      </c>
      <c r="C6119" s="32"/>
      <c r="D6119" s="3"/>
      <c r="E6119" s="3"/>
      <c r="G6119" s="13"/>
      <c r="H6119" s="13"/>
      <c r="I6119" s="13"/>
      <c r="J6119" s="46"/>
    </row>
    <row r="6120" spans="1:10" x14ac:dyDescent="0.25">
      <c r="A6120" s="7" t="str">
        <f>IF(C6119="","",IFERROR(IF(VLOOKUP(C6119,'Program Mapping'!B:B,1,FALSE)=C6119,"OK","Fix"),"Fix"))</f>
        <v/>
      </c>
      <c r="C6120" s="32"/>
      <c r="D6120" s="3"/>
      <c r="E6120" s="3"/>
      <c r="G6120" s="13"/>
      <c r="H6120" s="13"/>
      <c r="I6120" s="13"/>
      <c r="J6120" s="46"/>
    </row>
    <row r="6121" spans="1:10" x14ac:dyDescent="0.25">
      <c r="A6121" s="7" t="str">
        <f>IF(C6120="","",IFERROR(IF(VLOOKUP(C6120,'Program Mapping'!B:B,1,FALSE)=C6120,"OK","Fix"),"Fix"))</f>
        <v/>
      </c>
      <c r="C6121" s="32"/>
      <c r="D6121" s="3"/>
      <c r="E6121" s="3"/>
      <c r="G6121" s="13"/>
      <c r="H6121" s="13"/>
      <c r="I6121" s="13"/>
      <c r="J6121" s="46"/>
    </row>
    <row r="6122" spans="1:10" x14ac:dyDescent="0.25">
      <c r="A6122" s="7" t="str">
        <f>IF(C6121="","",IFERROR(IF(VLOOKUP(C6121,'Program Mapping'!B:B,1,FALSE)=C6121,"OK","Fix"),"Fix"))</f>
        <v/>
      </c>
      <c r="C6122" s="32"/>
      <c r="D6122" s="3"/>
      <c r="E6122" s="3"/>
      <c r="G6122" s="13"/>
      <c r="H6122" s="13"/>
      <c r="I6122" s="13"/>
      <c r="J6122" s="46"/>
    </row>
    <row r="6123" spans="1:10" x14ac:dyDescent="0.25">
      <c r="A6123" s="7" t="str">
        <f>IF(C6122="","",IFERROR(IF(VLOOKUP(C6122,'Program Mapping'!B:B,1,FALSE)=C6122,"OK","Fix"),"Fix"))</f>
        <v/>
      </c>
      <c r="C6123" s="32"/>
      <c r="D6123" s="3"/>
      <c r="E6123" s="3"/>
      <c r="G6123" s="13"/>
      <c r="H6123" s="13"/>
      <c r="I6123" s="13"/>
      <c r="J6123" s="46"/>
    </row>
    <row r="6124" spans="1:10" x14ac:dyDescent="0.25">
      <c r="A6124" s="7" t="str">
        <f>IF(C6123="","",IFERROR(IF(VLOOKUP(C6123,'Program Mapping'!B:B,1,FALSE)=C6123,"OK","Fix"),"Fix"))</f>
        <v/>
      </c>
      <c r="C6124" s="32"/>
      <c r="D6124" s="3"/>
      <c r="E6124" s="3"/>
      <c r="G6124" s="13"/>
      <c r="H6124" s="13"/>
      <c r="I6124" s="13"/>
      <c r="J6124" s="46"/>
    </row>
    <row r="6125" spans="1:10" x14ac:dyDescent="0.25">
      <c r="A6125" s="7" t="str">
        <f>IF(C6124="","",IFERROR(IF(VLOOKUP(C6124,'Program Mapping'!B:B,1,FALSE)=C6124,"OK","Fix"),"Fix"))</f>
        <v/>
      </c>
      <c r="C6125" s="32"/>
      <c r="D6125" s="3"/>
      <c r="E6125" s="3"/>
      <c r="G6125" s="13"/>
      <c r="H6125" s="13"/>
      <c r="I6125" s="13"/>
      <c r="J6125" s="46"/>
    </row>
    <row r="6126" spans="1:10" x14ac:dyDescent="0.25">
      <c r="A6126" s="7" t="str">
        <f>IF(C6125="","",IFERROR(IF(VLOOKUP(C6125,'Program Mapping'!B:B,1,FALSE)=C6125,"OK","Fix"),"Fix"))</f>
        <v/>
      </c>
      <c r="C6126" s="32"/>
      <c r="D6126" s="3"/>
      <c r="E6126" s="3"/>
      <c r="G6126" s="13"/>
      <c r="H6126" s="13"/>
      <c r="I6126" s="13"/>
      <c r="J6126" s="46"/>
    </row>
    <row r="6127" spans="1:10" x14ac:dyDescent="0.25">
      <c r="A6127" s="7" t="str">
        <f>IF(C6126="","",IFERROR(IF(VLOOKUP(C6126,'Program Mapping'!B:B,1,FALSE)=C6126,"OK","Fix"),"Fix"))</f>
        <v/>
      </c>
      <c r="C6127" s="32"/>
      <c r="D6127" s="3"/>
      <c r="E6127" s="3"/>
      <c r="G6127" s="13"/>
      <c r="H6127" s="13"/>
      <c r="I6127" s="13"/>
      <c r="J6127" s="46"/>
    </row>
    <row r="6128" spans="1:10" x14ac:dyDescent="0.25">
      <c r="A6128" s="7" t="str">
        <f>IF(C6127="","",IFERROR(IF(VLOOKUP(C6127,'Program Mapping'!B:B,1,FALSE)=C6127,"OK","Fix"),"Fix"))</f>
        <v/>
      </c>
      <c r="C6128" s="32"/>
      <c r="D6128" s="3"/>
      <c r="E6128" s="3"/>
      <c r="G6128" s="13"/>
      <c r="H6128" s="13"/>
      <c r="I6128" s="13"/>
      <c r="J6128" s="46"/>
    </row>
    <row r="6129" spans="1:10" x14ac:dyDescent="0.25">
      <c r="A6129" s="7" t="str">
        <f>IF(C6128="","",IFERROR(IF(VLOOKUP(C6128,'Program Mapping'!B:B,1,FALSE)=C6128,"OK","Fix"),"Fix"))</f>
        <v/>
      </c>
      <c r="C6129" s="32"/>
      <c r="D6129" s="3"/>
      <c r="E6129" s="3"/>
      <c r="G6129" s="13"/>
      <c r="H6129" s="13"/>
      <c r="I6129" s="13"/>
      <c r="J6129" s="46"/>
    </row>
    <row r="6130" spans="1:10" x14ac:dyDescent="0.25">
      <c r="A6130" s="7" t="str">
        <f>IF(C6129="","",IFERROR(IF(VLOOKUP(C6129,'Program Mapping'!B:B,1,FALSE)=C6129,"OK","Fix"),"Fix"))</f>
        <v/>
      </c>
      <c r="C6130" s="32"/>
      <c r="D6130" s="3"/>
      <c r="E6130" s="3"/>
      <c r="G6130" s="13"/>
      <c r="H6130" s="13"/>
      <c r="I6130" s="13"/>
      <c r="J6130" s="46"/>
    </row>
    <row r="6131" spans="1:10" x14ac:dyDescent="0.25">
      <c r="A6131" s="7" t="str">
        <f>IF(C6130="","",IFERROR(IF(VLOOKUP(C6130,'Program Mapping'!B:B,1,FALSE)=C6130,"OK","Fix"),"Fix"))</f>
        <v/>
      </c>
      <c r="C6131" s="32"/>
      <c r="D6131" s="3"/>
      <c r="E6131" s="3"/>
      <c r="G6131" s="13"/>
      <c r="H6131" s="13"/>
      <c r="I6131" s="13"/>
      <c r="J6131" s="46"/>
    </row>
    <row r="6132" spans="1:10" x14ac:dyDescent="0.25">
      <c r="A6132" s="7" t="str">
        <f>IF(C6131="","",IFERROR(IF(VLOOKUP(C6131,'Program Mapping'!B:B,1,FALSE)=C6131,"OK","Fix"),"Fix"))</f>
        <v/>
      </c>
      <c r="C6132" s="32"/>
      <c r="D6132" s="3"/>
      <c r="E6132" s="3"/>
      <c r="G6132" s="13"/>
      <c r="H6132" s="13"/>
      <c r="I6132" s="13"/>
      <c r="J6132" s="46"/>
    </row>
    <row r="6133" spans="1:10" x14ac:dyDescent="0.25">
      <c r="A6133" s="7" t="str">
        <f>IF(C6132="","",IFERROR(IF(VLOOKUP(C6132,'Program Mapping'!B:B,1,FALSE)=C6132,"OK","Fix"),"Fix"))</f>
        <v/>
      </c>
      <c r="C6133" s="32"/>
      <c r="D6133" s="3"/>
      <c r="E6133" s="3"/>
      <c r="G6133" s="13"/>
      <c r="H6133" s="13"/>
      <c r="I6133" s="13"/>
      <c r="J6133" s="46"/>
    </row>
    <row r="6134" spans="1:10" x14ac:dyDescent="0.25">
      <c r="A6134" s="7" t="str">
        <f>IF(C6133="","",IFERROR(IF(VLOOKUP(C6133,'Program Mapping'!B:B,1,FALSE)=C6133,"OK","Fix"),"Fix"))</f>
        <v/>
      </c>
      <c r="C6134" s="32"/>
      <c r="D6134" s="3"/>
      <c r="E6134" s="3"/>
      <c r="G6134" s="13"/>
      <c r="H6134" s="13"/>
      <c r="I6134" s="13"/>
      <c r="J6134" s="46"/>
    </row>
    <row r="6135" spans="1:10" x14ac:dyDescent="0.25">
      <c r="A6135" s="7" t="str">
        <f>IF(C6134="","",IFERROR(IF(VLOOKUP(C6134,'Program Mapping'!B:B,1,FALSE)=C6134,"OK","Fix"),"Fix"))</f>
        <v/>
      </c>
      <c r="C6135" s="32"/>
      <c r="D6135" s="3"/>
      <c r="E6135" s="3"/>
      <c r="G6135" s="13"/>
      <c r="H6135" s="13"/>
      <c r="I6135" s="13"/>
      <c r="J6135" s="46"/>
    </row>
    <row r="6136" spans="1:10" x14ac:dyDescent="0.25">
      <c r="A6136" s="7" t="str">
        <f>IF(C6135="","",IFERROR(IF(VLOOKUP(C6135,'Program Mapping'!B:B,1,FALSE)=C6135,"OK","Fix"),"Fix"))</f>
        <v/>
      </c>
      <c r="C6136" s="32"/>
      <c r="D6136" s="3"/>
      <c r="E6136" s="3"/>
      <c r="G6136" s="13"/>
      <c r="H6136" s="13"/>
      <c r="I6136" s="13"/>
      <c r="J6136" s="46"/>
    </row>
    <row r="6137" spans="1:10" x14ac:dyDescent="0.25">
      <c r="A6137" s="7" t="str">
        <f>IF(C6136="","",IFERROR(IF(VLOOKUP(C6136,'Program Mapping'!B:B,1,FALSE)=C6136,"OK","Fix"),"Fix"))</f>
        <v/>
      </c>
      <c r="C6137" s="32"/>
      <c r="D6137" s="3"/>
      <c r="E6137" s="3"/>
      <c r="G6137" s="13"/>
      <c r="H6137" s="13"/>
      <c r="I6137" s="13"/>
      <c r="J6137" s="46"/>
    </row>
    <row r="6138" spans="1:10" x14ac:dyDescent="0.25">
      <c r="A6138" s="7" t="str">
        <f>IF(C6137="","",IFERROR(IF(VLOOKUP(C6137,'Program Mapping'!B:B,1,FALSE)=C6137,"OK","Fix"),"Fix"))</f>
        <v/>
      </c>
      <c r="C6138" s="32"/>
      <c r="D6138" s="3"/>
      <c r="E6138" s="3"/>
      <c r="G6138" s="13"/>
      <c r="H6138" s="13"/>
      <c r="I6138" s="13"/>
      <c r="J6138" s="46"/>
    </row>
    <row r="6139" spans="1:10" x14ac:dyDescent="0.25">
      <c r="A6139" s="7" t="str">
        <f>IF(C6138="","",IFERROR(IF(VLOOKUP(C6138,'Program Mapping'!B:B,1,FALSE)=C6138,"OK","Fix"),"Fix"))</f>
        <v/>
      </c>
      <c r="C6139" s="32"/>
      <c r="D6139" s="3"/>
      <c r="E6139" s="3"/>
      <c r="G6139" s="13"/>
      <c r="H6139" s="13"/>
      <c r="I6139" s="13"/>
      <c r="J6139" s="46"/>
    </row>
    <row r="6140" spans="1:10" x14ac:dyDescent="0.25">
      <c r="A6140" s="7" t="str">
        <f>IF(C6139="","",IFERROR(IF(VLOOKUP(C6139,'Program Mapping'!B:B,1,FALSE)=C6139,"OK","Fix"),"Fix"))</f>
        <v/>
      </c>
      <c r="C6140" s="32"/>
      <c r="D6140" s="3"/>
      <c r="E6140" s="3"/>
      <c r="G6140" s="13"/>
      <c r="H6140" s="13"/>
      <c r="I6140" s="13"/>
      <c r="J6140" s="46"/>
    </row>
    <row r="6141" spans="1:10" x14ac:dyDescent="0.25">
      <c r="A6141" s="7" t="str">
        <f>IF(C6140="","",IFERROR(IF(VLOOKUP(C6140,'Program Mapping'!B:B,1,FALSE)=C6140,"OK","Fix"),"Fix"))</f>
        <v/>
      </c>
      <c r="C6141" s="32"/>
      <c r="D6141" s="3"/>
      <c r="E6141" s="3"/>
      <c r="G6141" s="13"/>
      <c r="H6141" s="13"/>
      <c r="I6141" s="13"/>
      <c r="J6141" s="46"/>
    </row>
    <row r="6142" spans="1:10" x14ac:dyDescent="0.25">
      <c r="A6142" s="7" t="str">
        <f>IF(C6141="","",IFERROR(IF(VLOOKUP(C6141,'Program Mapping'!B:B,1,FALSE)=C6141,"OK","Fix"),"Fix"))</f>
        <v/>
      </c>
      <c r="C6142" s="32"/>
      <c r="D6142" s="3"/>
      <c r="E6142" s="3"/>
      <c r="G6142" s="13"/>
      <c r="H6142" s="13"/>
      <c r="I6142" s="13"/>
      <c r="J6142" s="46"/>
    </row>
    <row r="6143" spans="1:10" x14ac:dyDescent="0.25">
      <c r="A6143" s="7" t="str">
        <f>IF(C6142="","",IFERROR(IF(VLOOKUP(C6142,'Program Mapping'!B:B,1,FALSE)=C6142,"OK","Fix"),"Fix"))</f>
        <v/>
      </c>
      <c r="C6143" s="32"/>
      <c r="D6143" s="3"/>
      <c r="E6143" s="3"/>
      <c r="G6143" s="13"/>
      <c r="H6143" s="13"/>
      <c r="I6143" s="13"/>
      <c r="J6143" s="46"/>
    </row>
    <row r="6144" spans="1:10" x14ac:dyDescent="0.25">
      <c r="A6144" s="7" t="str">
        <f>IF(C6143="","",IFERROR(IF(VLOOKUP(C6143,'Program Mapping'!B:B,1,FALSE)=C6143,"OK","Fix"),"Fix"))</f>
        <v/>
      </c>
      <c r="C6144" s="32"/>
      <c r="D6144" s="3"/>
      <c r="E6144" s="3"/>
      <c r="G6144" s="13"/>
      <c r="H6144" s="13"/>
      <c r="I6144" s="13"/>
      <c r="J6144" s="46"/>
    </row>
    <row r="6145" spans="1:10" x14ac:dyDescent="0.25">
      <c r="A6145" s="7" t="str">
        <f>IF(C6144="","",IFERROR(IF(VLOOKUP(C6144,'Program Mapping'!B:B,1,FALSE)=C6144,"OK","Fix"),"Fix"))</f>
        <v/>
      </c>
      <c r="C6145" s="32"/>
      <c r="D6145" s="3"/>
      <c r="E6145" s="3"/>
      <c r="G6145" s="13"/>
      <c r="H6145" s="13"/>
      <c r="I6145" s="13"/>
      <c r="J6145" s="46"/>
    </row>
    <row r="6146" spans="1:10" x14ac:dyDescent="0.25">
      <c r="A6146" s="7" t="str">
        <f>IF(C6145="","",IFERROR(IF(VLOOKUP(C6145,'Program Mapping'!B:B,1,FALSE)=C6145,"OK","Fix"),"Fix"))</f>
        <v/>
      </c>
      <c r="C6146" s="32"/>
      <c r="D6146" s="3"/>
      <c r="E6146" s="3"/>
      <c r="G6146" s="13"/>
      <c r="H6146" s="13"/>
      <c r="I6146" s="13"/>
      <c r="J6146" s="46"/>
    </row>
    <row r="6147" spans="1:10" x14ac:dyDescent="0.25">
      <c r="A6147" s="7" t="str">
        <f>IF(C6146="","",IFERROR(IF(VLOOKUP(C6146,'Program Mapping'!B:B,1,FALSE)=C6146,"OK","Fix"),"Fix"))</f>
        <v/>
      </c>
      <c r="C6147" s="32"/>
      <c r="D6147" s="3"/>
      <c r="E6147" s="3"/>
      <c r="G6147" s="13"/>
      <c r="H6147" s="13"/>
      <c r="I6147" s="13"/>
      <c r="J6147" s="46"/>
    </row>
    <row r="6148" spans="1:10" x14ac:dyDescent="0.25">
      <c r="A6148" s="7" t="str">
        <f>IF(C6147="","",IFERROR(IF(VLOOKUP(C6147,'Program Mapping'!B:B,1,FALSE)=C6147,"OK","Fix"),"Fix"))</f>
        <v/>
      </c>
      <c r="C6148" s="32"/>
      <c r="D6148" s="3"/>
      <c r="E6148" s="3"/>
      <c r="G6148" s="13"/>
      <c r="H6148" s="13"/>
      <c r="I6148" s="13"/>
      <c r="J6148" s="46"/>
    </row>
    <row r="6149" spans="1:10" x14ac:dyDescent="0.25">
      <c r="A6149" s="7" t="str">
        <f>IF(C6148="","",IFERROR(IF(VLOOKUP(C6148,'Program Mapping'!B:B,1,FALSE)=C6148,"OK","Fix"),"Fix"))</f>
        <v/>
      </c>
      <c r="C6149" s="32"/>
      <c r="D6149" s="3"/>
      <c r="E6149" s="3"/>
      <c r="G6149" s="13"/>
      <c r="H6149" s="13"/>
      <c r="I6149" s="13"/>
      <c r="J6149" s="46"/>
    </row>
    <row r="6150" spans="1:10" x14ac:dyDescent="0.25">
      <c r="A6150" s="7" t="str">
        <f>IF(C6149="","",IFERROR(IF(VLOOKUP(C6149,'Program Mapping'!B:B,1,FALSE)=C6149,"OK","Fix"),"Fix"))</f>
        <v/>
      </c>
      <c r="C6150" s="32"/>
      <c r="D6150" s="3"/>
      <c r="E6150" s="3"/>
      <c r="G6150" s="13"/>
      <c r="H6150" s="13"/>
      <c r="I6150" s="13"/>
      <c r="J6150" s="46"/>
    </row>
    <row r="6151" spans="1:10" x14ac:dyDescent="0.25">
      <c r="A6151" s="7" t="str">
        <f>IF(C6150="","",IFERROR(IF(VLOOKUP(C6150,'Program Mapping'!B:B,1,FALSE)=C6150,"OK","Fix"),"Fix"))</f>
        <v/>
      </c>
      <c r="C6151" s="32"/>
      <c r="D6151" s="3"/>
      <c r="E6151" s="3"/>
      <c r="G6151" s="13"/>
      <c r="H6151" s="13"/>
      <c r="I6151" s="13"/>
      <c r="J6151" s="46"/>
    </row>
    <row r="6152" spans="1:10" x14ac:dyDescent="0.25">
      <c r="A6152" s="7" t="str">
        <f>IF(C6151="","",IFERROR(IF(VLOOKUP(C6151,'Program Mapping'!B:B,1,FALSE)=C6151,"OK","Fix"),"Fix"))</f>
        <v/>
      </c>
      <c r="C6152" s="32"/>
      <c r="D6152" s="3"/>
      <c r="E6152" s="3"/>
      <c r="G6152" s="13"/>
      <c r="H6152" s="13"/>
      <c r="I6152" s="13"/>
      <c r="J6152" s="46"/>
    </row>
    <row r="6153" spans="1:10" x14ac:dyDescent="0.25">
      <c r="A6153" s="7" t="str">
        <f>IF(C6152="","",IFERROR(IF(VLOOKUP(C6152,'Program Mapping'!B:B,1,FALSE)=C6152,"OK","Fix"),"Fix"))</f>
        <v/>
      </c>
      <c r="C6153" s="32"/>
      <c r="D6153" s="3"/>
      <c r="E6153" s="3"/>
      <c r="G6153" s="13"/>
      <c r="H6153" s="13"/>
      <c r="I6153" s="13"/>
      <c r="J6153" s="46"/>
    </row>
    <row r="6154" spans="1:10" x14ac:dyDescent="0.25">
      <c r="A6154" s="7" t="str">
        <f>IF(C6153="","",IFERROR(IF(VLOOKUP(C6153,'Program Mapping'!B:B,1,FALSE)=C6153,"OK","Fix"),"Fix"))</f>
        <v/>
      </c>
      <c r="C6154" s="32"/>
      <c r="D6154" s="3"/>
      <c r="E6154" s="3"/>
      <c r="G6154" s="13"/>
      <c r="H6154" s="13"/>
      <c r="I6154" s="13"/>
      <c r="J6154" s="46"/>
    </row>
    <row r="6155" spans="1:10" x14ac:dyDescent="0.25">
      <c r="A6155" s="7" t="str">
        <f>IF(C6154="","",IFERROR(IF(VLOOKUP(C6154,'Program Mapping'!B:B,1,FALSE)=C6154,"OK","Fix"),"Fix"))</f>
        <v/>
      </c>
      <c r="C6155" s="32"/>
      <c r="D6155" s="3"/>
      <c r="E6155" s="3"/>
      <c r="G6155" s="13"/>
      <c r="H6155" s="13"/>
      <c r="I6155" s="13"/>
      <c r="J6155" s="46"/>
    </row>
    <row r="6156" spans="1:10" x14ac:dyDescent="0.25">
      <c r="A6156" s="7" t="str">
        <f>IF(C6155="","",IFERROR(IF(VLOOKUP(C6155,'Program Mapping'!B:B,1,FALSE)=C6155,"OK","Fix"),"Fix"))</f>
        <v/>
      </c>
      <c r="C6156" s="32"/>
      <c r="D6156" s="3"/>
      <c r="E6156" s="3"/>
      <c r="G6156" s="13"/>
      <c r="H6156" s="13"/>
      <c r="I6156" s="13"/>
      <c r="J6156" s="46"/>
    </row>
    <row r="6157" spans="1:10" x14ac:dyDescent="0.25">
      <c r="A6157" s="7" t="str">
        <f>IF(C6156="","",IFERROR(IF(VLOOKUP(C6156,'Program Mapping'!B:B,1,FALSE)=C6156,"OK","Fix"),"Fix"))</f>
        <v/>
      </c>
      <c r="C6157" s="32"/>
      <c r="D6157" s="3"/>
      <c r="E6157" s="3"/>
      <c r="G6157" s="13"/>
      <c r="H6157" s="13"/>
      <c r="I6157" s="13"/>
      <c r="J6157" s="46"/>
    </row>
    <row r="6158" spans="1:10" x14ac:dyDescent="0.25">
      <c r="A6158" s="7" t="str">
        <f>IF(C6157="","",IFERROR(IF(VLOOKUP(C6157,'Program Mapping'!B:B,1,FALSE)=C6157,"OK","Fix"),"Fix"))</f>
        <v/>
      </c>
      <c r="C6158" s="32"/>
      <c r="D6158" s="3"/>
      <c r="E6158" s="3"/>
      <c r="G6158" s="13"/>
      <c r="H6158" s="13"/>
      <c r="I6158" s="13"/>
      <c r="J6158" s="46"/>
    </row>
    <row r="6159" spans="1:10" x14ac:dyDescent="0.25">
      <c r="A6159" s="7" t="str">
        <f>IF(C6158="","",IFERROR(IF(VLOOKUP(C6158,'Program Mapping'!B:B,1,FALSE)=C6158,"OK","Fix"),"Fix"))</f>
        <v/>
      </c>
      <c r="C6159" s="32"/>
      <c r="D6159" s="3"/>
      <c r="E6159" s="3"/>
      <c r="G6159" s="13"/>
      <c r="H6159" s="13"/>
      <c r="I6159" s="13"/>
      <c r="J6159" s="46"/>
    </row>
    <row r="6160" spans="1:10" x14ac:dyDescent="0.25">
      <c r="A6160" s="7" t="str">
        <f>IF(C6159="","",IFERROR(IF(VLOOKUP(C6159,'Program Mapping'!B:B,1,FALSE)=C6159,"OK","Fix"),"Fix"))</f>
        <v/>
      </c>
      <c r="C6160" s="32"/>
      <c r="D6160" s="3"/>
      <c r="E6160" s="3"/>
      <c r="G6160" s="13"/>
      <c r="H6160" s="13"/>
      <c r="I6160" s="13"/>
      <c r="J6160" s="46"/>
    </row>
    <row r="6161" spans="1:10" x14ac:dyDescent="0.25">
      <c r="A6161" s="7" t="str">
        <f>IF(C6160="","",IFERROR(IF(VLOOKUP(C6160,'Program Mapping'!B:B,1,FALSE)=C6160,"OK","Fix"),"Fix"))</f>
        <v/>
      </c>
      <c r="C6161" s="32"/>
      <c r="D6161" s="3"/>
      <c r="E6161" s="3"/>
      <c r="G6161" s="13"/>
      <c r="H6161" s="13"/>
      <c r="I6161" s="13"/>
      <c r="J6161" s="46"/>
    </row>
    <row r="6162" spans="1:10" x14ac:dyDescent="0.25">
      <c r="A6162" s="7" t="str">
        <f>IF(C6161="","",IFERROR(IF(VLOOKUP(C6161,'Program Mapping'!B:B,1,FALSE)=C6161,"OK","Fix"),"Fix"))</f>
        <v/>
      </c>
      <c r="C6162" s="32"/>
      <c r="D6162" s="3"/>
      <c r="E6162" s="3"/>
      <c r="G6162" s="13"/>
      <c r="H6162" s="13"/>
      <c r="I6162" s="13"/>
      <c r="J6162" s="46"/>
    </row>
    <row r="6163" spans="1:10" x14ac:dyDescent="0.25">
      <c r="A6163" s="7" t="str">
        <f>IF(C6162="","",IFERROR(IF(VLOOKUP(C6162,'Program Mapping'!B:B,1,FALSE)=C6162,"OK","Fix"),"Fix"))</f>
        <v/>
      </c>
      <c r="C6163" s="32"/>
      <c r="D6163" s="3"/>
      <c r="E6163" s="3"/>
      <c r="G6163" s="13"/>
      <c r="H6163" s="13"/>
      <c r="I6163" s="13"/>
      <c r="J6163" s="46"/>
    </row>
    <row r="6164" spans="1:10" x14ac:dyDescent="0.25">
      <c r="A6164" s="7" t="str">
        <f>IF(C6163="","",IFERROR(IF(VLOOKUP(C6163,'Program Mapping'!B:B,1,FALSE)=C6163,"OK","Fix"),"Fix"))</f>
        <v/>
      </c>
      <c r="C6164" s="32"/>
      <c r="D6164" s="3"/>
      <c r="E6164" s="3"/>
      <c r="G6164" s="13"/>
      <c r="H6164" s="13"/>
      <c r="I6164" s="13"/>
      <c r="J6164" s="46"/>
    </row>
    <row r="6165" spans="1:10" x14ac:dyDescent="0.25">
      <c r="A6165" s="7" t="str">
        <f>IF(C6164="","",IFERROR(IF(VLOOKUP(C6164,'Program Mapping'!B:B,1,FALSE)=C6164,"OK","Fix"),"Fix"))</f>
        <v/>
      </c>
      <c r="C6165" s="32"/>
      <c r="D6165" s="3"/>
      <c r="E6165" s="3"/>
      <c r="G6165" s="13"/>
      <c r="H6165" s="13"/>
      <c r="I6165" s="13"/>
      <c r="J6165" s="46"/>
    </row>
    <row r="6166" spans="1:10" x14ac:dyDescent="0.25">
      <c r="A6166" s="7" t="str">
        <f>IF(C6165="","",IFERROR(IF(VLOOKUP(C6165,'Program Mapping'!B:B,1,FALSE)=C6165,"OK","Fix"),"Fix"))</f>
        <v/>
      </c>
      <c r="C6166" s="32"/>
      <c r="D6166" s="3"/>
      <c r="E6166" s="3"/>
      <c r="G6166" s="13"/>
      <c r="H6166" s="13"/>
      <c r="I6166" s="13"/>
      <c r="J6166" s="46"/>
    </row>
    <row r="6167" spans="1:10" x14ac:dyDescent="0.25">
      <c r="A6167" s="7" t="str">
        <f>IF(C6166="","",IFERROR(IF(VLOOKUP(C6166,'Program Mapping'!B:B,1,FALSE)=C6166,"OK","Fix"),"Fix"))</f>
        <v/>
      </c>
      <c r="C6167" s="32"/>
      <c r="D6167" s="3"/>
      <c r="E6167" s="3"/>
      <c r="G6167" s="13"/>
      <c r="H6167" s="13"/>
      <c r="I6167" s="13"/>
      <c r="J6167" s="46"/>
    </row>
    <row r="6168" spans="1:10" x14ac:dyDescent="0.25">
      <c r="A6168" s="7" t="str">
        <f>IF(C6167="","",IFERROR(IF(VLOOKUP(C6167,'Program Mapping'!B:B,1,FALSE)=C6167,"OK","Fix"),"Fix"))</f>
        <v/>
      </c>
      <c r="C6168" s="32"/>
      <c r="D6168" s="3"/>
      <c r="E6168" s="3"/>
      <c r="G6168" s="13"/>
      <c r="H6168" s="13"/>
      <c r="I6168" s="13"/>
      <c r="J6168" s="46"/>
    </row>
    <row r="6169" spans="1:10" x14ac:dyDescent="0.25">
      <c r="A6169" s="7" t="str">
        <f>IF(C6168="","",IFERROR(IF(VLOOKUP(C6168,'Program Mapping'!B:B,1,FALSE)=C6168,"OK","Fix"),"Fix"))</f>
        <v/>
      </c>
      <c r="C6169" s="32"/>
      <c r="D6169" s="3"/>
      <c r="E6169" s="3"/>
      <c r="G6169" s="13"/>
      <c r="H6169" s="13"/>
      <c r="I6169" s="13"/>
      <c r="J6169" s="46"/>
    </row>
    <row r="6170" spans="1:10" x14ac:dyDescent="0.25">
      <c r="A6170" s="7" t="str">
        <f>IF(C6169="","",IFERROR(IF(VLOOKUP(C6169,'Program Mapping'!B:B,1,FALSE)=C6169,"OK","Fix"),"Fix"))</f>
        <v/>
      </c>
      <c r="C6170" s="32"/>
      <c r="D6170" s="3"/>
      <c r="E6170" s="3"/>
      <c r="G6170" s="13"/>
      <c r="H6170" s="13"/>
      <c r="I6170" s="13"/>
      <c r="J6170" s="46"/>
    </row>
    <row r="6171" spans="1:10" x14ac:dyDescent="0.25">
      <c r="A6171" s="7" t="str">
        <f>IF(C6170="","",IFERROR(IF(VLOOKUP(C6170,'Program Mapping'!B:B,1,FALSE)=C6170,"OK","Fix"),"Fix"))</f>
        <v/>
      </c>
      <c r="C6171" s="32"/>
      <c r="D6171" s="3"/>
      <c r="E6171" s="3"/>
      <c r="G6171" s="13"/>
      <c r="H6171" s="13"/>
      <c r="I6171" s="13"/>
      <c r="J6171" s="46"/>
    </row>
    <row r="6172" spans="1:10" x14ac:dyDescent="0.25">
      <c r="A6172" s="7" t="str">
        <f>IF(C6171="","",IFERROR(IF(VLOOKUP(C6171,'Program Mapping'!B:B,1,FALSE)=C6171,"OK","Fix"),"Fix"))</f>
        <v/>
      </c>
      <c r="C6172" s="32"/>
      <c r="D6172" s="3"/>
      <c r="E6172" s="3"/>
      <c r="G6172" s="13"/>
      <c r="H6172" s="13"/>
      <c r="I6172" s="13"/>
      <c r="J6172" s="46"/>
    </row>
    <row r="6173" spans="1:10" x14ac:dyDescent="0.25">
      <c r="A6173" s="7" t="str">
        <f>IF(C6172="","",IFERROR(IF(VLOOKUP(C6172,'Program Mapping'!B:B,1,FALSE)=C6172,"OK","Fix"),"Fix"))</f>
        <v/>
      </c>
      <c r="C6173" s="32"/>
      <c r="D6173" s="3"/>
      <c r="E6173" s="3"/>
      <c r="G6173" s="13"/>
      <c r="H6173" s="13"/>
      <c r="I6173" s="13"/>
      <c r="J6173" s="46"/>
    </row>
    <row r="6174" spans="1:10" x14ac:dyDescent="0.25">
      <c r="A6174" s="7" t="str">
        <f>IF(C6173="","",IFERROR(IF(VLOOKUP(C6173,'Program Mapping'!B:B,1,FALSE)=C6173,"OK","Fix"),"Fix"))</f>
        <v/>
      </c>
      <c r="C6174" s="32"/>
      <c r="D6174" s="3"/>
      <c r="E6174" s="3"/>
      <c r="G6174" s="13"/>
      <c r="H6174" s="13"/>
      <c r="I6174" s="13"/>
      <c r="J6174" s="46"/>
    </row>
    <row r="6175" spans="1:10" x14ac:dyDescent="0.25">
      <c r="A6175" s="7" t="str">
        <f>IF(C6174="","",IFERROR(IF(VLOOKUP(C6174,'Program Mapping'!B:B,1,FALSE)=C6174,"OK","Fix"),"Fix"))</f>
        <v/>
      </c>
      <c r="C6175" s="32"/>
      <c r="D6175" s="3"/>
      <c r="E6175" s="3"/>
      <c r="G6175" s="13"/>
      <c r="H6175" s="13"/>
      <c r="I6175" s="13"/>
      <c r="J6175" s="46"/>
    </row>
    <row r="6176" spans="1:10" x14ac:dyDescent="0.25">
      <c r="A6176" s="7" t="str">
        <f>IF(C6175="","",IFERROR(IF(VLOOKUP(C6175,'Program Mapping'!B:B,1,FALSE)=C6175,"OK","Fix"),"Fix"))</f>
        <v/>
      </c>
      <c r="C6176" s="32"/>
      <c r="D6176" s="3"/>
      <c r="E6176" s="3"/>
      <c r="G6176" s="13"/>
      <c r="H6176" s="13"/>
      <c r="I6176" s="13"/>
      <c r="J6176" s="46"/>
    </row>
    <row r="6177" spans="1:10" x14ac:dyDescent="0.25">
      <c r="A6177" s="7" t="str">
        <f>IF(C6176="","",IFERROR(IF(VLOOKUP(C6176,'Program Mapping'!B:B,1,FALSE)=C6176,"OK","Fix"),"Fix"))</f>
        <v/>
      </c>
      <c r="C6177" s="32"/>
      <c r="D6177" s="3"/>
      <c r="E6177" s="3"/>
      <c r="G6177" s="13"/>
      <c r="H6177" s="13"/>
      <c r="I6177" s="13"/>
      <c r="J6177" s="46"/>
    </row>
    <row r="6178" spans="1:10" x14ac:dyDescent="0.25">
      <c r="A6178" s="7" t="str">
        <f>IF(C6177="","",IFERROR(IF(VLOOKUP(C6177,'Program Mapping'!B:B,1,FALSE)=C6177,"OK","Fix"),"Fix"))</f>
        <v/>
      </c>
      <c r="C6178" s="32"/>
      <c r="D6178" s="3"/>
      <c r="E6178" s="3"/>
      <c r="G6178" s="13"/>
      <c r="H6178" s="13"/>
      <c r="I6178" s="13"/>
      <c r="J6178" s="46"/>
    </row>
    <row r="6179" spans="1:10" x14ac:dyDescent="0.25">
      <c r="A6179" s="7" t="str">
        <f>IF(C6178="","",IFERROR(IF(VLOOKUP(C6178,'Program Mapping'!B:B,1,FALSE)=C6178,"OK","Fix"),"Fix"))</f>
        <v/>
      </c>
      <c r="C6179" s="32"/>
      <c r="D6179" s="3"/>
      <c r="E6179" s="3"/>
      <c r="G6179" s="13"/>
      <c r="H6179" s="13"/>
      <c r="I6179" s="13"/>
      <c r="J6179" s="46"/>
    </row>
    <row r="6180" spans="1:10" x14ac:dyDescent="0.25">
      <c r="A6180" s="7" t="str">
        <f>IF(C6179="","",IFERROR(IF(VLOOKUP(C6179,'Program Mapping'!B:B,1,FALSE)=C6179,"OK","Fix"),"Fix"))</f>
        <v/>
      </c>
      <c r="C6180" s="32"/>
      <c r="D6180" s="3"/>
      <c r="E6180" s="3"/>
      <c r="G6180" s="13"/>
      <c r="H6180" s="13"/>
      <c r="I6180" s="13"/>
      <c r="J6180" s="46"/>
    </row>
    <row r="6181" spans="1:10" x14ac:dyDescent="0.25">
      <c r="A6181" s="7" t="str">
        <f>IF(C6180="","",IFERROR(IF(VLOOKUP(C6180,'Program Mapping'!B:B,1,FALSE)=C6180,"OK","Fix"),"Fix"))</f>
        <v/>
      </c>
      <c r="C6181" s="32"/>
      <c r="D6181" s="3"/>
      <c r="E6181" s="3"/>
      <c r="G6181" s="13"/>
      <c r="H6181" s="13"/>
      <c r="I6181" s="13"/>
      <c r="J6181" s="46"/>
    </row>
    <row r="6182" spans="1:10" x14ac:dyDescent="0.25">
      <c r="A6182" s="7" t="str">
        <f>IF(C6181="","",IFERROR(IF(VLOOKUP(C6181,'Program Mapping'!B:B,1,FALSE)=C6181,"OK","Fix"),"Fix"))</f>
        <v/>
      </c>
      <c r="C6182" s="32"/>
      <c r="D6182" s="3"/>
      <c r="E6182" s="3"/>
      <c r="G6182" s="13"/>
      <c r="H6182" s="13"/>
      <c r="I6182" s="13"/>
      <c r="J6182" s="46"/>
    </row>
    <row r="6183" spans="1:10" x14ac:dyDescent="0.25">
      <c r="A6183" s="7" t="str">
        <f>IF(C6182="","",IFERROR(IF(VLOOKUP(C6182,'Program Mapping'!B:B,1,FALSE)=C6182,"OK","Fix"),"Fix"))</f>
        <v/>
      </c>
      <c r="C6183" s="32"/>
      <c r="D6183" s="3"/>
      <c r="E6183" s="3"/>
      <c r="G6183" s="13"/>
      <c r="H6183" s="13"/>
      <c r="I6183" s="13"/>
      <c r="J6183" s="46"/>
    </row>
    <row r="6184" spans="1:10" x14ac:dyDescent="0.25">
      <c r="A6184" s="7" t="str">
        <f>IF(C6183="","",IFERROR(IF(VLOOKUP(C6183,'Program Mapping'!B:B,1,FALSE)=C6183,"OK","Fix"),"Fix"))</f>
        <v/>
      </c>
      <c r="C6184" s="32"/>
      <c r="D6184" s="3"/>
      <c r="E6184" s="3"/>
      <c r="G6184" s="13"/>
      <c r="H6184" s="13"/>
      <c r="I6184" s="13"/>
      <c r="J6184" s="46"/>
    </row>
    <row r="6185" spans="1:10" x14ac:dyDescent="0.25">
      <c r="A6185" s="7" t="str">
        <f>IF(C6184="","",IFERROR(IF(VLOOKUP(C6184,'Program Mapping'!B:B,1,FALSE)=C6184,"OK","Fix"),"Fix"))</f>
        <v/>
      </c>
      <c r="C6185" s="32"/>
      <c r="D6185" s="3"/>
      <c r="E6185" s="3"/>
      <c r="G6185" s="13"/>
      <c r="H6185" s="13"/>
      <c r="I6185" s="13"/>
      <c r="J6185" s="46"/>
    </row>
    <row r="6186" spans="1:10" x14ac:dyDescent="0.25">
      <c r="A6186" s="7" t="str">
        <f>IF(C6185="","",IFERROR(IF(VLOOKUP(C6185,'Program Mapping'!B:B,1,FALSE)=C6185,"OK","Fix"),"Fix"))</f>
        <v/>
      </c>
      <c r="C6186" s="32"/>
      <c r="D6186" s="3"/>
      <c r="E6186" s="3"/>
      <c r="G6186" s="13"/>
      <c r="H6186" s="13"/>
      <c r="I6186" s="13"/>
      <c r="J6186" s="46"/>
    </row>
    <row r="6187" spans="1:10" x14ac:dyDescent="0.25">
      <c r="A6187" s="7" t="str">
        <f>IF(C6186="","",IFERROR(IF(VLOOKUP(C6186,'Program Mapping'!B:B,1,FALSE)=C6186,"OK","Fix"),"Fix"))</f>
        <v/>
      </c>
      <c r="C6187" s="32"/>
      <c r="D6187" s="3"/>
      <c r="E6187" s="3"/>
      <c r="G6187" s="13"/>
      <c r="H6187" s="13"/>
      <c r="I6187" s="13"/>
      <c r="J6187" s="46"/>
    </row>
    <row r="6188" spans="1:10" x14ac:dyDescent="0.25">
      <c r="A6188" s="7" t="str">
        <f>IF(C6187="","",IFERROR(IF(VLOOKUP(C6187,'Program Mapping'!B:B,1,FALSE)=C6187,"OK","Fix"),"Fix"))</f>
        <v/>
      </c>
      <c r="C6188" s="32"/>
      <c r="D6188" s="3"/>
      <c r="E6188" s="3"/>
      <c r="G6188" s="13"/>
      <c r="H6188" s="13"/>
      <c r="I6188" s="13"/>
      <c r="J6188" s="46"/>
    </row>
    <row r="6189" spans="1:10" x14ac:dyDescent="0.25">
      <c r="A6189" s="7" t="str">
        <f>IF(C6188="","",IFERROR(IF(VLOOKUP(C6188,'Program Mapping'!B:B,1,FALSE)=C6188,"OK","Fix"),"Fix"))</f>
        <v/>
      </c>
      <c r="C6189" s="32"/>
      <c r="D6189" s="3"/>
      <c r="E6189" s="3"/>
      <c r="G6189" s="13"/>
      <c r="H6189" s="13"/>
      <c r="I6189" s="13"/>
      <c r="J6189" s="46"/>
    </row>
    <row r="6190" spans="1:10" x14ac:dyDescent="0.25">
      <c r="A6190" s="7" t="str">
        <f>IF(C6189="","",IFERROR(IF(VLOOKUP(C6189,'Program Mapping'!B:B,1,FALSE)=C6189,"OK","Fix"),"Fix"))</f>
        <v/>
      </c>
      <c r="C6190" s="32"/>
      <c r="D6190" s="3"/>
      <c r="E6190" s="3"/>
      <c r="G6190" s="13"/>
      <c r="H6190" s="13"/>
      <c r="I6190" s="13"/>
      <c r="J6190" s="46"/>
    </row>
    <row r="6191" spans="1:10" x14ac:dyDescent="0.25">
      <c r="A6191" s="7" t="str">
        <f>IF(C6190="","",IFERROR(IF(VLOOKUP(C6190,'Program Mapping'!B:B,1,FALSE)=C6190,"OK","Fix"),"Fix"))</f>
        <v/>
      </c>
      <c r="C6191" s="32"/>
      <c r="D6191" s="3"/>
      <c r="E6191" s="3"/>
      <c r="G6191" s="13"/>
      <c r="H6191" s="13"/>
      <c r="I6191" s="13"/>
      <c r="J6191" s="46"/>
    </row>
    <row r="6192" spans="1:10" x14ac:dyDescent="0.25">
      <c r="A6192" s="7" t="str">
        <f>IF(C6191="","",IFERROR(IF(VLOOKUP(C6191,'Program Mapping'!B:B,1,FALSE)=C6191,"OK","Fix"),"Fix"))</f>
        <v/>
      </c>
      <c r="C6192" s="32"/>
      <c r="D6192" s="3"/>
      <c r="E6192" s="3"/>
      <c r="G6192" s="13"/>
      <c r="H6192" s="13"/>
      <c r="I6192" s="13"/>
      <c r="J6192" s="46"/>
    </row>
    <row r="6193" spans="1:10" x14ac:dyDescent="0.25">
      <c r="A6193" s="7" t="str">
        <f>IF(C6192="","",IFERROR(IF(VLOOKUP(C6192,'Program Mapping'!B:B,1,FALSE)=C6192,"OK","Fix"),"Fix"))</f>
        <v/>
      </c>
      <c r="C6193" s="32"/>
      <c r="D6193" s="3"/>
      <c r="E6193" s="3"/>
      <c r="G6193" s="13"/>
      <c r="H6193" s="13"/>
      <c r="I6193" s="13"/>
      <c r="J6193" s="46"/>
    </row>
    <row r="6194" spans="1:10" x14ac:dyDescent="0.25">
      <c r="A6194" s="7" t="str">
        <f>IF(C6193="","",IFERROR(IF(VLOOKUP(C6193,'Program Mapping'!B:B,1,FALSE)=C6193,"OK","Fix"),"Fix"))</f>
        <v/>
      </c>
      <c r="C6194" s="32"/>
      <c r="D6194" s="3"/>
      <c r="E6194" s="3"/>
      <c r="G6194" s="13"/>
      <c r="H6194" s="13"/>
      <c r="I6194" s="13"/>
      <c r="J6194" s="46"/>
    </row>
    <row r="6195" spans="1:10" x14ac:dyDescent="0.25">
      <c r="A6195" s="7" t="str">
        <f>IF(C6194="","",IFERROR(IF(VLOOKUP(C6194,'Program Mapping'!B:B,1,FALSE)=C6194,"OK","Fix"),"Fix"))</f>
        <v/>
      </c>
      <c r="C6195" s="32"/>
      <c r="D6195" s="3"/>
      <c r="E6195" s="3"/>
      <c r="G6195" s="13"/>
      <c r="H6195" s="13"/>
      <c r="I6195" s="13"/>
      <c r="J6195" s="46"/>
    </row>
    <row r="6196" spans="1:10" x14ac:dyDescent="0.25">
      <c r="A6196" s="7" t="str">
        <f>IF(C6195="","",IFERROR(IF(VLOOKUP(C6195,'Program Mapping'!B:B,1,FALSE)=C6195,"OK","Fix"),"Fix"))</f>
        <v/>
      </c>
      <c r="C6196" s="32"/>
      <c r="D6196" s="3"/>
      <c r="E6196" s="3"/>
      <c r="G6196" s="13"/>
      <c r="H6196" s="13"/>
      <c r="I6196" s="13"/>
      <c r="J6196" s="46"/>
    </row>
    <row r="6197" spans="1:10" x14ac:dyDescent="0.25">
      <c r="A6197" s="7" t="str">
        <f>IF(C6196="","",IFERROR(IF(VLOOKUP(C6196,'Program Mapping'!B:B,1,FALSE)=C6196,"OK","Fix"),"Fix"))</f>
        <v/>
      </c>
      <c r="C6197" s="32"/>
      <c r="D6197" s="3"/>
      <c r="E6197" s="3"/>
      <c r="G6197" s="13"/>
      <c r="H6197" s="13"/>
      <c r="I6197" s="13"/>
      <c r="J6197" s="46"/>
    </row>
    <row r="6198" spans="1:10" x14ac:dyDescent="0.25">
      <c r="A6198" s="7" t="str">
        <f>IF(C6197="","",IFERROR(IF(VLOOKUP(C6197,'Program Mapping'!B:B,1,FALSE)=C6197,"OK","Fix"),"Fix"))</f>
        <v/>
      </c>
      <c r="C6198" s="32"/>
      <c r="D6198" s="3"/>
      <c r="E6198" s="3"/>
      <c r="G6198" s="13"/>
      <c r="H6198" s="13"/>
      <c r="I6198" s="13"/>
      <c r="J6198" s="46"/>
    </row>
    <row r="6199" spans="1:10" x14ac:dyDescent="0.25">
      <c r="A6199" s="7" t="str">
        <f>IF(C6198="","",IFERROR(IF(VLOOKUP(C6198,'Program Mapping'!B:B,1,FALSE)=C6198,"OK","Fix"),"Fix"))</f>
        <v/>
      </c>
      <c r="C6199" s="32"/>
      <c r="D6199" s="3"/>
      <c r="E6199" s="3"/>
      <c r="G6199" s="13"/>
      <c r="H6199" s="13"/>
      <c r="I6199" s="13"/>
      <c r="J6199" s="46"/>
    </row>
    <row r="6200" spans="1:10" x14ac:dyDescent="0.25">
      <c r="A6200" s="7" t="str">
        <f>IF(C6199="","",IFERROR(IF(VLOOKUP(C6199,'Program Mapping'!B:B,1,FALSE)=C6199,"OK","Fix"),"Fix"))</f>
        <v/>
      </c>
      <c r="C6200" s="32"/>
      <c r="D6200" s="3"/>
      <c r="E6200" s="3"/>
      <c r="G6200" s="13"/>
      <c r="H6200" s="13"/>
      <c r="I6200" s="13"/>
      <c r="J6200" s="46"/>
    </row>
    <row r="6201" spans="1:10" x14ac:dyDescent="0.25">
      <c r="A6201" s="7" t="str">
        <f>IF(C6200="","",IFERROR(IF(VLOOKUP(C6200,'Program Mapping'!B:B,1,FALSE)=C6200,"OK","Fix"),"Fix"))</f>
        <v/>
      </c>
      <c r="C6201" s="32"/>
      <c r="D6201" s="3"/>
      <c r="E6201" s="3"/>
      <c r="G6201" s="13"/>
      <c r="H6201" s="13"/>
      <c r="I6201" s="13"/>
      <c r="J6201" s="46"/>
    </row>
    <row r="6202" spans="1:10" x14ac:dyDescent="0.25">
      <c r="A6202" s="7" t="str">
        <f>IF(C6201="","",IFERROR(IF(VLOOKUP(C6201,'Program Mapping'!B:B,1,FALSE)=C6201,"OK","Fix"),"Fix"))</f>
        <v/>
      </c>
      <c r="C6202" s="32"/>
      <c r="D6202" s="3"/>
      <c r="E6202" s="3"/>
      <c r="G6202" s="13"/>
      <c r="H6202" s="13"/>
      <c r="I6202" s="13"/>
      <c r="J6202" s="46"/>
    </row>
    <row r="6203" spans="1:10" x14ac:dyDescent="0.25">
      <c r="A6203" s="7" t="str">
        <f>IF(C6202="","",IFERROR(IF(VLOOKUP(C6202,'Program Mapping'!B:B,1,FALSE)=C6202,"OK","Fix"),"Fix"))</f>
        <v/>
      </c>
      <c r="C6203" s="32"/>
      <c r="D6203" s="3"/>
      <c r="E6203" s="3"/>
      <c r="G6203" s="13"/>
      <c r="H6203" s="13"/>
      <c r="I6203" s="13"/>
      <c r="J6203" s="46"/>
    </row>
    <row r="6204" spans="1:10" x14ac:dyDescent="0.25">
      <c r="A6204" s="7" t="str">
        <f>IF(C6203="","",IFERROR(IF(VLOOKUP(C6203,'Program Mapping'!B:B,1,FALSE)=C6203,"OK","Fix"),"Fix"))</f>
        <v/>
      </c>
      <c r="C6204" s="32"/>
      <c r="D6204" s="3"/>
      <c r="E6204" s="3"/>
      <c r="G6204" s="13"/>
      <c r="H6204" s="13"/>
      <c r="I6204" s="13"/>
      <c r="J6204" s="46"/>
    </row>
    <row r="6205" spans="1:10" x14ac:dyDescent="0.25">
      <c r="A6205" s="7" t="str">
        <f>IF(C6204="","",IFERROR(IF(VLOOKUP(C6204,'Program Mapping'!B:B,1,FALSE)=C6204,"OK","Fix"),"Fix"))</f>
        <v/>
      </c>
      <c r="C6205" s="32"/>
      <c r="D6205" s="3"/>
      <c r="E6205" s="3"/>
      <c r="G6205" s="13"/>
      <c r="H6205" s="13"/>
      <c r="I6205" s="13"/>
      <c r="J6205" s="46"/>
    </row>
    <row r="6206" spans="1:10" x14ac:dyDescent="0.25">
      <c r="A6206" s="7" t="str">
        <f>IF(C6205="","",IFERROR(IF(VLOOKUP(C6205,'Program Mapping'!B:B,1,FALSE)=C6205,"OK","Fix"),"Fix"))</f>
        <v/>
      </c>
      <c r="C6206" s="32"/>
      <c r="D6206" s="3"/>
      <c r="E6206" s="3"/>
      <c r="G6206" s="13"/>
      <c r="H6206" s="13"/>
      <c r="I6206" s="13"/>
      <c r="J6206" s="46"/>
    </row>
    <row r="6207" spans="1:10" x14ac:dyDescent="0.25">
      <c r="A6207" s="7" t="str">
        <f>IF(C6206="","",IFERROR(IF(VLOOKUP(C6206,'Program Mapping'!B:B,1,FALSE)=C6206,"OK","Fix"),"Fix"))</f>
        <v/>
      </c>
      <c r="C6207" s="32"/>
      <c r="D6207" s="3"/>
      <c r="E6207" s="3"/>
      <c r="G6207" s="13"/>
      <c r="H6207" s="13"/>
      <c r="I6207" s="13"/>
      <c r="J6207" s="46"/>
    </row>
    <row r="6208" spans="1:10" x14ac:dyDescent="0.25">
      <c r="A6208" s="7" t="str">
        <f>IF(C6207="","",IFERROR(IF(VLOOKUP(C6207,'Program Mapping'!B:B,1,FALSE)=C6207,"OK","Fix"),"Fix"))</f>
        <v/>
      </c>
      <c r="C6208" s="32"/>
      <c r="D6208" s="3"/>
      <c r="E6208" s="3"/>
      <c r="G6208" s="13"/>
      <c r="H6208" s="13"/>
      <c r="I6208" s="13"/>
      <c r="J6208" s="46"/>
    </row>
    <row r="6209" spans="1:10" x14ac:dyDescent="0.25">
      <c r="A6209" s="7" t="str">
        <f>IF(C6208="","",IFERROR(IF(VLOOKUP(C6208,'Program Mapping'!B:B,1,FALSE)=C6208,"OK","Fix"),"Fix"))</f>
        <v/>
      </c>
      <c r="C6209" s="32"/>
      <c r="D6209" s="3"/>
      <c r="E6209" s="3"/>
      <c r="G6209" s="13"/>
      <c r="H6209" s="13"/>
      <c r="I6209" s="13"/>
      <c r="J6209" s="46"/>
    </row>
    <row r="6210" spans="1:10" x14ac:dyDescent="0.25">
      <c r="A6210" s="7" t="str">
        <f>IF(C6209="","",IFERROR(IF(VLOOKUP(C6209,'Program Mapping'!B:B,1,FALSE)=C6209,"OK","Fix"),"Fix"))</f>
        <v/>
      </c>
      <c r="C6210" s="32"/>
      <c r="D6210" s="3"/>
      <c r="E6210" s="3"/>
      <c r="G6210" s="13"/>
      <c r="H6210" s="13"/>
      <c r="I6210" s="13"/>
      <c r="J6210" s="46"/>
    </row>
    <row r="6211" spans="1:10" x14ac:dyDescent="0.25">
      <c r="A6211" s="7" t="str">
        <f>IF(C6210="","",IFERROR(IF(VLOOKUP(C6210,'Program Mapping'!B:B,1,FALSE)=C6210,"OK","Fix"),"Fix"))</f>
        <v/>
      </c>
      <c r="C6211" s="32"/>
      <c r="D6211" s="3"/>
      <c r="E6211" s="3"/>
      <c r="G6211" s="13"/>
      <c r="H6211" s="13"/>
      <c r="I6211" s="13"/>
      <c r="J6211" s="46"/>
    </row>
    <row r="6212" spans="1:10" x14ac:dyDescent="0.25">
      <c r="A6212" s="7" t="str">
        <f>IF(C6211="","",IFERROR(IF(VLOOKUP(C6211,'Program Mapping'!B:B,1,FALSE)=C6211,"OK","Fix"),"Fix"))</f>
        <v/>
      </c>
      <c r="C6212" s="32"/>
      <c r="D6212" s="3"/>
      <c r="E6212" s="3"/>
      <c r="G6212" s="13"/>
      <c r="H6212" s="13"/>
      <c r="I6212" s="13"/>
      <c r="J6212" s="46"/>
    </row>
    <row r="6213" spans="1:10" x14ac:dyDescent="0.25">
      <c r="A6213" s="7" t="str">
        <f>IF(C6212="","",IFERROR(IF(VLOOKUP(C6212,'Program Mapping'!B:B,1,FALSE)=C6212,"OK","Fix"),"Fix"))</f>
        <v/>
      </c>
      <c r="C6213" s="32"/>
      <c r="D6213" s="3"/>
      <c r="E6213" s="3"/>
      <c r="G6213" s="13"/>
      <c r="H6213" s="13"/>
      <c r="I6213" s="13"/>
      <c r="J6213" s="46"/>
    </row>
    <row r="6214" spans="1:10" x14ac:dyDescent="0.25">
      <c r="A6214" s="7" t="str">
        <f>IF(C6213="","",IFERROR(IF(VLOOKUP(C6213,'Program Mapping'!B:B,1,FALSE)=C6213,"OK","Fix"),"Fix"))</f>
        <v/>
      </c>
      <c r="C6214" s="32"/>
      <c r="D6214" s="3"/>
      <c r="E6214" s="3"/>
      <c r="G6214" s="13"/>
      <c r="H6214" s="13"/>
      <c r="I6214" s="13"/>
      <c r="J6214" s="46"/>
    </row>
    <row r="6215" spans="1:10" x14ac:dyDescent="0.25">
      <c r="A6215" s="7" t="str">
        <f>IF(C6214="","",IFERROR(IF(VLOOKUP(C6214,'Program Mapping'!B:B,1,FALSE)=C6214,"OK","Fix"),"Fix"))</f>
        <v/>
      </c>
      <c r="C6215" s="32"/>
      <c r="D6215" s="3"/>
      <c r="E6215" s="3"/>
      <c r="G6215" s="13"/>
      <c r="H6215" s="13"/>
      <c r="I6215" s="13"/>
      <c r="J6215" s="46"/>
    </row>
    <row r="6216" spans="1:10" x14ac:dyDescent="0.25">
      <c r="A6216" s="7" t="str">
        <f>IF(C6215="","",IFERROR(IF(VLOOKUP(C6215,'Program Mapping'!B:B,1,FALSE)=C6215,"OK","Fix"),"Fix"))</f>
        <v/>
      </c>
      <c r="C6216" s="32"/>
      <c r="D6216" s="3"/>
      <c r="E6216" s="3"/>
      <c r="G6216" s="13"/>
      <c r="H6216" s="13"/>
      <c r="I6216" s="13"/>
      <c r="J6216" s="46"/>
    </row>
    <row r="6217" spans="1:10" x14ac:dyDescent="0.25">
      <c r="A6217" s="7" t="str">
        <f>IF(C6216="","",IFERROR(IF(VLOOKUP(C6216,'Program Mapping'!B:B,1,FALSE)=C6216,"OK","Fix"),"Fix"))</f>
        <v/>
      </c>
      <c r="C6217" s="32"/>
      <c r="D6217" s="3"/>
      <c r="E6217" s="3"/>
      <c r="G6217" s="13"/>
      <c r="H6217" s="13"/>
      <c r="I6217" s="13"/>
      <c r="J6217" s="46"/>
    </row>
    <row r="6218" spans="1:10" x14ac:dyDescent="0.25">
      <c r="A6218" s="7" t="str">
        <f>IF(C6217="","",IFERROR(IF(VLOOKUP(C6217,'Program Mapping'!B:B,1,FALSE)=C6217,"OK","Fix"),"Fix"))</f>
        <v/>
      </c>
      <c r="C6218" s="32"/>
      <c r="D6218" s="3"/>
      <c r="E6218" s="3"/>
      <c r="G6218" s="13"/>
      <c r="H6218" s="13"/>
      <c r="I6218" s="13"/>
      <c r="J6218" s="46"/>
    </row>
    <row r="6219" spans="1:10" x14ac:dyDescent="0.25">
      <c r="A6219" s="7" t="str">
        <f>IF(C6218="","",IFERROR(IF(VLOOKUP(C6218,'Program Mapping'!B:B,1,FALSE)=C6218,"OK","Fix"),"Fix"))</f>
        <v/>
      </c>
      <c r="C6219" s="32"/>
      <c r="D6219" s="3"/>
      <c r="E6219" s="3"/>
      <c r="G6219" s="13"/>
      <c r="H6219" s="13"/>
      <c r="I6219" s="13"/>
      <c r="J6219" s="46"/>
    </row>
    <row r="6220" spans="1:10" x14ac:dyDescent="0.25">
      <c r="A6220" s="7" t="str">
        <f>IF(C6219="","",IFERROR(IF(VLOOKUP(C6219,'Program Mapping'!B:B,1,FALSE)=C6219,"OK","Fix"),"Fix"))</f>
        <v/>
      </c>
      <c r="C6220" s="32"/>
      <c r="D6220" s="3"/>
      <c r="E6220" s="3"/>
      <c r="G6220" s="13"/>
      <c r="H6220" s="13"/>
      <c r="I6220" s="13"/>
      <c r="J6220" s="46"/>
    </row>
    <row r="6221" spans="1:10" x14ac:dyDescent="0.25">
      <c r="A6221" s="7" t="str">
        <f>IF(C6220="","",IFERROR(IF(VLOOKUP(C6220,'Program Mapping'!B:B,1,FALSE)=C6220,"OK","Fix"),"Fix"))</f>
        <v/>
      </c>
      <c r="C6221" s="32"/>
      <c r="D6221" s="3"/>
      <c r="E6221" s="3"/>
      <c r="G6221" s="13"/>
      <c r="H6221" s="13"/>
      <c r="I6221" s="13"/>
      <c r="J6221" s="46"/>
    </row>
    <row r="6222" spans="1:10" x14ac:dyDescent="0.25">
      <c r="A6222" s="7" t="str">
        <f>IF(C6221="","",IFERROR(IF(VLOOKUP(C6221,'Program Mapping'!B:B,1,FALSE)=C6221,"OK","Fix"),"Fix"))</f>
        <v/>
      </c>
      <c r="C6222" s="32"/>
      <c r="D6222" s="3"/>
      <c r="E6222" s="3"/>
      <c r="G6222" s="13"/>
      <c r="H6222" s="13"/>
      <c r="I6222" s="13"/>
      <c r="J6222" s="46"/>
    </row>
    <row r="6223" spans="1:10" x14ac:dyDescent="0.25">
      <c r="A6223" s="7" t="str">
        <f>IF(C6222="","",IFERROR(IF(VLOOKUP(C6222,'Program Mapping'!B:B,1,FALSE)=C6222,"OK","Fix"),"Fix"))</f>
        <v/>
      </c>
      <c r="C6223" s="32"/>
      <c r="D6223" s="3"/>
      <c r="E6223" s="3"/>
      <c r="G6223" s="13"/>
      <c r="H6223" s="13"/>
      <c r="I6223" s="13"/>
      <c r="J6223" s="46"/>
    </row>
    <row r="6224" spans="1:10" x14ac:dyDescent="0.25">
      <c r="A6224" s="7" t="str">
        <f>IF(C6223="","",IFERROR(IF(VLOOKUP(C6223,'Program Mapping'!B:B,1,FALSE)=C6223,"OK","Fix"),"Fix"))</f>
        <v/>
      </c>
      <c r="C6224" s="32"/>
      <c r="D6224" s="3"/>
      <c r="E6224" s="3"/>
      <c r="G6224" s="13"/>
      <c r="H6224" s="13"/>
      <c r="I6224" s="13"/>
      <c r="J6224" s="46"/>
    </row>
    <row r="6225" spans="1:10" x14ac:dyDescent="0.25">
      <c r="A6225" s="7" t="str">
        <f>IF(C6224="","",IFERROR(IF(VLOOKUP(C6224,'Program Mapping'!B:B,1,FALSE)=C6224,"OK","Fix"),"Fix"))</f>
        <v/>
      </c>
      <c r="C6225" s="32"/>
      <c r="D6225" s="3"/>
      <c r="E6225" s="3"/>
      <c r="G6225" s="13"/>
      <c r="H6225" s="13"/>
      <c r="I6225" s="13"/>
      <c r="J6225" s="46"/>
    </row>
    <row r="6226" spans="1:10" x14ac:dyDescent="0.25">
      <c r="A6226" s="7" t="str">
        <f>IF(C6225="","",IFERROR(IF(VLOOKUP(C6225,'Program Mapping'!B:B,1,FALSE)=C6225,"OK","Fix"),"Fix"))</f>
        <v/>
      </c>
      <c r="C6226" s="32"/>
      <c r="D6226" s="3"/>
      <c r="E6226" s="3"/>
      <c r="G6226" s="13"/>
      <c r="H6226" s="13"/>
      <c r="I6226" s="13"/>
      <c r="J6226" s="46"/>
    </row>
    <row r="6227" spans="1:10" x14ac:dyDescent="0.25">
      <c r="A6227" s="7" t="str">
        <f>IF(C6226="","",IFERROR(IF(VLOOKUP(C6226,'Program Mapping'!B:B,1,FALSE)=C6226,"OK","Fix"),"Fix"))</f>
        <v/>
      </c>
      <c r="C6227" s="32"/>
      <c r="D6227" s="3"/>
      <c r="E6227" s="3"/>
      <c r="G6227" s="13"/>
      <c r="H6227" s="13"/>
      <c r="I6227" s="13"/>
      <c r="J6227" s="46"/>
    </row>
    <row r="6228" spans="1:10" x14ac:dyDescent="0.25">
      <c r="A6228" s="7" t="str">
        <f>IF(C6227="","",IFERROR(IF(VLOOKUP(C6227,'Program Mapping'!B:B,1,FALSE)=C6227,"OK","Fix"),"Fix"))</f>
        <v/>
      </c>
      <c r="C6228" s="32"/>
      <c r="D6228" s="3"/>
      <c r="E6228" s="3"/>
      <c r="G6228" s="13"/>
      <c r="H6228" s="13"/>
      <c r="I6228" s="13"/>
      <c r="J6228" s="46"/>
    </row>
    <row r="6229" spans="1:10" x14ac:dyDescent="0.25">
      <c r="A6229" s="7" t="str">
        <f>IF(C6228="","",IFERROR(IF(VLOOKUP(C6228,'Program Mapping'!B:B,1,FALSE)=C6228,"OK","Fix"),"Fix"))</f>
        <v/>
      </c>
      <c r="C6229" s="32"/>
      <c r="D6229" s="3"/>
      <c r="E6229" s="3"/>
      <c r="G6229" s="13"/>
      <c r="H6229" s="13"/>
      <c r="I6229" s="13"/>
      <c r="J6229" s="46"/>
    </row>
    <row r="6230" spans="1:10" x14ac:dyDescent="0.25">
      <c r="A6230" s="7" t="str">
        <f>IF(C6229="","",IFERROR(IF(VLOOKUP(C6229,'Program Mapping'!B:B,1,FALSE)=C6229,"OK","Fix"),"Fix"))</f>
        <v/>
      </c>
      <c r="C6230" s="32"/>
      <c r="D6230" s="3"/>
      <c r="E6230" s="3"/>
      <c r="G6230" s="13"/>
      <c r="H6230" s="13"/>
      <c r="I6230" s="13"/>
      <c r="J6230" s="46"/>
    </row>
    <row r="6231" spans="1:10" x14ac:dyDescent="0.25">
      <c r="A6231" s="7" t="str">
        <f>IF(C6230="","",IFERROR(IF(VLOOKUP(C6230,'Program Mapping'!B:B,1,FALSE)=C6230,"OK","Fix"),"Fix"))</f>
        <v/>
      </c>
      <c r="C6231" s="32"/>
      <c r="D6231" s="3"/>
      <c r="E6231" s="3"/>
      <c r="G6231" s="13"/>
      <c r="H6231" s="13"/>
      <c r="I6231" s="13"/>
      <c r="J6231" s="46"/>
    </row>
    <row r="6232" spans="1:10" x14ac:dyDescent="0.25">
      <c r="A6232" s="7" t="str">
        <f>IF(C6231="","",IFERROR(IF(VLOOKUP(C6231,'Program Mapping'!B:B,1,FALSE)=C6231,"OK","Fix"),"Fix"))</f>
        <v/>
      </c>
      <c r="C6232" s="32"/>
      <c r="D6232" s="3"/>
      <c r="E6232" s="3"/>
      <c r="G6232" s="13"/>
      <c r="H6232" s="13"/>
      <c r="I6232" s="13"/>
      <c r="J6232" s="46"/>
    </row>
    <row r="6233" spans="1:10" x14ac:dyDescent="0.25">
      <c r="A6233" s="7" t="str">
        <f>IF(C6232="","",IFERROR(IF(VLOOKUP(C6232,'Program Mapping'!B:B,1,FALSE)=C6232,"OK","Fix"),"Fix"))</f>
        <v/>
      </c>
      <c r="C6233" s="32"/>
      <c r="D6233" s="3"/>
      <c r="E6233" s="3"/>
      <c r="G6233" s="13"/>
      <c r="H6233" s="13"/>
      <c r="I6233" s="13"/>
      <c r="J6233" s="46"/>
    </row>
    <row r="6234" spans="1:10" x14ac:dyDescent="0.25">
      <c r="A6234" s="7" t="str">
        <f>IF(C6233="","",IFERROR(IF(VLOOKUP(C6233,'Program Mapping'!B:B,1,FALSE)=C6233,"OK","Fix"),"Fix"))</f>
        <v/>
      </c>
      <c r="C6234" s="32"/>
      <c r="D6234" s="3"/>
      <c r="E6234" s="3"/>
      <c r="G6234" s="13"/>
      <c r="H6234" s="13"/>
      <c r="I6234" s="13"/>
      <c r="J6234" s="46"/>
    </row>
    <row r="6235" spans="1:10" x14ac:dyDescent="0.25">
      <c r="A6235" s="7" t="str">
        <f>IF(C6234="","",IFERROR(IF(VLOOKUP(C6234,'Program Mapping'!B:B,1,FALSE)=C6234,"OK","Fix"),"Fix"))</f>
        <v/>
      </c>
      <c r="C6235" s="32"/>
      <c r="D6235" s="3"/>
      <c r="E6235" s="3"/>
      <c r="G6235" s="13"/>
      <c r="H6235" s="13"/>
      <c r="I6235" s="13"/>
      <c r="J6235" s="46"/>
    </row>
    <row r="6236" spans="1:10" x14ac:dyDescent="0.25">
      <c r="A6236" s="7" t="str">
        <f>IF(C6235="","",IFERROR(IF(VLOOKUP(C6235,'Program Mapping'!B:B,1,FALSE)=C6235,"OK","Fix"),"Fix"))</f>
        <v/>
      </c>
      <c r="C6236" s="32"/>
      <c r="D6236" s="3"/>
      <c r="E6236" s="3"/>
      <c r="G6236" s="13"/>
      <c r="H6236" s="13"/>
      <c r="I6236" s="13"/>
      <c r="J6236" s="46"/>
    </row>
    <row r="6237" spans="1:10" x14ac:dyDescent="0.25">
      <c r="A6237" s="7" t="str">
        <f>IF(C6236="","",IFERROR(IF(VLOOKUP(C6236,'Program Mapping'!B:B,1,FALSE)=C6236,"OK","Fix"),"Fix"))</f>
        <v/>
      </c>
      <c r="C6237" s="32"/>
      <c r="D6237" s="3"/>
      <c r="E6237" s="3"/>
      <c r="G6237" s="13"/>
      <c r="H6237" s="13"/>
      <c r="I6237" s="13"/>
      <c r="J6237" s="46"/>
    </row>
    <row r="6238" spans="1:10" x14ac:dyDescent="0.25">
      <c r="A6238" s="7" t="str">
        <f>IF(C6237="","",IFERROR(IF(VLOOKUP(C6237,'Program Mapping'!B:B,1,FALSE)=C6237,"OK","Fix"),"Fix"))</f>
        <v/>
      </c>
      <c r="C6238" s="32"/>
      <c r="D6238" s="3"/>
      <c r="E6238" s="3"/>
      <c r="G6238" s="13"/>
      <c r="H6238" s="13"/>
      <c r="I6238" s="13"/>
      <c r="J6238" s="46"/>
    </row>
    <row r="6239" spans="1:10" x14ac:dyDescent="0.25">
      <c r="A6239" s="7" t="str">
        <f>IF(C6238="","",IFERROR(IF(VLOOKUP(C6238,'Program Mapping'!B:B,1,FALSE)=C6238,"OK","Fix"),"Fix"))</f>
        <v/>
      </c>
      <c r="C6239" s="32"/>
      <c r="D6239" s="3"/>
      <c r="E6239" s="3"/>
      <c r="G6239" s="13"/>
      <c r="H6239" s="13"/>
      <c r="I6239" s="13"/>
      <c r="J6239" s="46"/>
    </row>
    <row r="6240" spans="1:10" x14ac:dyDescent="0.25">
      <c r="A6240" s="7" t="str">
        <f>IF(C6239="","",IFERROR(IF(VLOOKUP(C6239,'Program Mapping'!B:B,1,FALSE)=C6239,"OK","Fix"),"Fix"))</f>
        <v/>
      </c>
      <c r="C6240" s="32"/>
      <c r="D6240" s="3"/>
      <c r="E6240" s="3"/>
      <c r="G6240" s="13"/>
      <c r="H6240" s="13"/>
      <c r="I6240" s="13"/>
      <c r="J6240" s="46"/>
    </row>
    <row r="6241" spans="1:10" x14ac:dyDescent="0.25">
      <c r="A6241" s="7" t="str">
        <f>IF(C6240="","",IFERROR(IF(VLOOKUP(C6240,'Program Mapping'!B:B,1,FALSE)=C6240,"OK","Fix"),"Fix"))</f>
        <v/>
      </c>
      <c r="C6241" s="32"/>
      <c r="D6241" s="3"/>
      <c r="E6241" s="3"/>
      <c r="G6241" s="13"/>
      <c r="H6241" s="13"/>
      <c r="I6241" s="13"/>
      <c r="J6241" s="46"/>
    </row>
    <row r="6242" spans="1:10" x14ac:dyDescent="0.25">
      <c r="A6242" s="7" t="str">
        <f>IF(C6241="","",IFERROR(IF(VLOOKUP(C6241,'Program Mapping'!B:B,1,FALSE)=C6241,"OK","Fix"),"Fix"))</f>
        <v/>
      </c>
      <c r="C6242" s="32"/>
      <c r="D6242" s="3"/>
      <c r="E6242" s="3"/>
      <c r="G6242" s="13"/>
      <c r="H6242" s="13"/>
      <c r="I6242" s="13"/>
      <c r="J6242" s="46"/>
    </row>
    <row r="6243" spans="1:10" x14ac:dyDescent="0.25">
      <c r="A6243" s="7" t="str">
        <f>IF(C6242="","",IFERROR(IF(VLOOKUP(C6242,'Program Mapping'!B:B,1,FALSE)=C6242,"OK","Fix"),"Fix"))</f>
        <v/>
      </c>
      <c r="C6243" s="32"/>
      <c r="D6243" s="3"/>
      <c r="E6243" s="3"/>
      <c r="G6243" s="13"/>
      <c r="H6243" s="13"/>
      <c r="I6243" s="13"/>
      <c r="J6243" s="46"/>
    </row>
    <row r="6244" spans="1:10" x14ac:dyDescent="0.25">
      <c r="A6244" s="7" t="str">
        <f>IF(C6243="","",IFERROR(IF(VLOOKUP(C6243,'Program Mapping'!B:B,1,FALSE)=C6243,"OK","Fix"),"Fix"))</f>
        <v/>
      </c>
      <c r="C6244" s="32"/>
      <c r="D6244" s="3"/>
      <c r="E6244" s="3"/>
      <c r="G6244" s="13"/>
      <c r="H6244" s="13"/>
      <c r="I6244" s="13"/>
      <c r="J6244" s="46"/>
    </row>
    <row r="6245" spans="1:10" x14ac:dyDescent="0.25">
      <c r="A6245" s="7" t="str">
        <f>IF(C6244="","",IFERROR(IF(VLOOKUP(C6244,'Program Mapping'!B:B,1,FALSE)=C6244,"OK","Fix"),"Fix"))</f>
        <v/>
      </c>
      <c r="C6245" s="32"/>
      <c r="D6245" s="3"/>
      <c r="E6245" s="3"/>
      <c r="G6245" s="13"/>
      <c r="H6245" s="13"/>
      <c r="I6245" s="13"/>
      <c r="J6245" s="46"/>
    </row>
    <row r="6246" spans="1:10" x14ac:dyDescent="0.25">
      <c r="A6246" s="7" t="str">
        <f>IF(C6245="","",IFERROR(IF(VLOOKUP(C6245,'Program Mapping'!B:B,1,FALSE)=C6245,"OK","Fix"),"Fix"))</f>
        <v/>
      </c>
      <c r="C6246" s="32"/>
      <c r="D6246" s="3"/>
      <c r="E6246" s="3"/>
      <c r="G6246" s="13"/>
      <c r="H6246" s="13"/>
      <c r="I6246" s="13"/>
      <c r="J6246" s="46"/>
    </row>
    <row r="6247" spans="1:10" x14ac:dyDescent="0.25">
      <c r="A6247" s="7" t="str">
        <f>IF(C6246="","",IFERROR(IF(VLOOKUP(C6246,'Program Mapping'!B:B,1,FALSE)=C6246,"OK","Fix"),"Fix"))</f>
        <v/>
      </c>
      <c r="C6247" s="32"/>
      <c r="D6247" s="3"/>
      <c r="E6247" s="3"/>
      <c r="G6247" s="13"/>
      <c r="H6247" s="13"/>
      <c r="I6247" s="13"/>
      <c r="J6247" s="46"/>
    </row>
    <row r="6248" spans="1:10" x14ac:dyDescent="0.25">
      <c r="A6248" s="7" t="str">
        <f>IF(C6247="","",IFERROR(IF(VLOOKUP(C6247,'Program Mapping'!B:B,1,FALSE)=C6247,"OK","Fix"),"Fix"))</f>
        <v/>
      </c>
      <c r="C6248" s="32"/>
      <c r="D6248" s="3"/>
      <c r="E6248" s="3"/>
      <c r="G6248" s="13"/>
      <c r="H6248" s="13"/>
      <c r="I6248" s="13"/>
      <c r="J6248" s="46"/>
    </row>
    <row r="6249" spans="1:10" x14ac:dyDescent="0.25">
      <c r="A6249" s="7" t="str">
        <f>IF(C6248="","",IFERROR(IF(VLOOKUP(C6248,'Program Mapping'!B:B,1,FALSE)=C6248,"OK","Fix"),"Fix"))</f>
        <v/>
      </c>
      <c r="C6249" s="32"/>
      <c r="D6249" s="3"/>
      <c r="E6249" s="3"/>
      <c r="G6249" s="13"/>
      <c r="H6249" s="13"/>
      <c r="I6249" s="13"/>
      <c r="J6249" s="46"/>
    </row>
    <row r="6250" spans="1:10" x14ac:dyDescent="0.25">
      <c r="A6250" s="7" t="str">
        <f>IF(C6249="","",IFERROR(IF(VLOOKUP(C6249,'Program Mapping'!B:B,1,FALSE)=C6249,"OK","Fix"),"Fix"))</f>
        <v/>
      </c>
      <c r="C6250" s="32"/>
      <c r="D6250" s="3"/>
      <c r="E6250" s="3"/>
      <c r="G6250" s="13"/>
      <c r="H6250" s="13"/>
      <c r="I6250" s="13"/>
      <c r="J6250" s="46"/>
    </row>
    <row r="6251" spans="1:10" x14ac:dyDescent="0.25">
      <c r="A6251" s="7" t="str">
        <f>IF(C6250="","",IFERROR(IF(VLOOKUP(C6250,'Program Mapping'!B:B,1,FALSE)=C6250,"OK","Fix"),"Fix"))</f>
        <v/>
      </c>
      <c r="C6251" s="32"/>
      <c r="D6251" s="3"/>
      <c r="E6251" s="3"/>
      <c r="G6251" s="13"/>
      <c r="H6251" s="13"/>
      <c r="I6251" s="13"/>
      <c r="J6251" s="46"/>
    </row>
    <row r="6252" spans="1:10" x14ac:dyDescent="0.25">
      <c r="A6252" s="7" t="str">
        <f>IF(C6251="","",IFERROR(IF(VLOOKUP(C6251,'Program Mapping'!B:B,1,FALSE)=C6251,"OK","Fix"),"Fix"))</f>
        <v/>
      </c>
      <c r="C6252" s="32"/>
      <c r="D6252" s="3"/>
      <c r="E6252" s="3"/>
      <c r="G6252" s="13"/>
      <c r="H6252" s="13"/>
      <c r="I6252" s="13"/>
      <c r="J6252" s="46"/>
    </row>
    <row r="6253" spans="1:10" x14ac:dyDescent="0.25">
      <c r="A6253" s="7" t="str">
        <f>IF(C6252="","",IFERROR(IF(VLOOKUP(C6252,'Program Mapping'!B:B,1,FALSE)=C6252,"OK","Fix"),"Fix"))</f>
        <v/>
      </c>
      <c r="C6253" s="32"/>
      <c r="D6253" s="3"/>
      <c r="E6253" s="3"/>
      <c r="G6253" s="13"/>
      <c r="H6253" s="13"/>
      <c r="I6253" s="13"/>
      <c r="J6253" s="46"/>
    </row>
    <row r="6254" spans="1:10" x14ac:dyDescent="0.25">
      <c r="A6254" s="7" t="str">
        <f>IF(C6253="","",IFERROR(IF(VLOOKUP(C6253,'Program Mapping'!B:B,1,FALSE)=C6253,"OK","Fix"),"Fix"))</f>
        <v/>
      </c>
      <c r="C6254" s="32"/>
      <c r="D6254" s="3"/>
      <c r="E6254" s="3"/>
      <c r="G6254" s="13"/>
      <c r="H6254" s="13"/>
      <c r="I6254" s="13"/>
      <c r="J6254" s="46"/>
    </row>
    <row r="6255" spans="1:10" x14ac:dyDescent="0.25">
      <c r="A6255" s="7" t="str">
        <f>IF(C6254="","",IFERROR(IF(VLOOKUP(C6254,'Program Mapping'!B:B,1,FALSE)=C6254,"OK","Fix"),"Fix"))</f>
        <v/>
      </c>
      <c r="C6255" s="32"/>
      <c r="D6255" s="3"/>
      <c r="E6255" s="3"/>
      <c r="G6255" s="13"/>
      <c r="H6255" s="13"/>
      <c r="I6255" s="13"/>
      <c r="J6255" s="46"/>
    </row>
    <row r="6256" spans="1:10" x14ac:dyDescent="0.25">
      <c r="A6256" s="7" t="str">
        <f>IF(C6255="","",IFERROR(IF(VLOOKUP(C6255,'Program Mapping'!B:B,1,FALSE)=C6255,"OK","Fix"),"Fix"))</f>
        <v/>
      </c>
      <c r="C6256" s="32"/>
      <c r="D6256" s="3"/>
      <c r="E6256" s="3"/>
      <c r="G6256" s="13"/>
      <c r="H6256" s="13"/>
      <c r="I6256" s="13"/>
      <c r="J6256" s="46"/>
    </row>
    <row r="6257" spans="1:10" x14ac:dyDescent="0.25">
      <c r="A6257" s="7" t="str">
        <f>IF(C6256="","",IFERROR(IF(VLOOKUP(C6256,'Program Mapping'!B:B,1,FALSE)=C6256,"OK","Fix"),"Fix"))</f>
        <v/>
      </c>
      <c r="C6257" s="32"/>
      <c r="D6257" s="3"/>
      <c r="E6257" s="3"/>
      <c r="G6257" s="13"/>
      <c r="H6257" s="13"/>
      <c r="I6257" s="13"/>
      <c r="J6257" s="46"/>
    </row>
    <row r="6258" spans="1:10" x14ac:dyDescent="0.25">
      <c r="A6258" s="7" t="str">
        <f>IF(C6257="","",IFERROR(IF(VLOOKUP(C6257,'Program Mapping'!B:B,1,FALSE)=C6257,"OK","Fix"),"Fix"))</f>
        <v/>
      </c>
      <c r="C6258" s="32"/>
      <c r="D6258" s="3"/>
      <c r="E6258" s="3"/>
      <c r="G6258" s="13"/>
      <c r="H6258" s="13"/>
      <c r="I6258" s="13"/>
      <c r="J6258" s="46"/>
    </row>
    <row r="6259" spans="1:10" x14ac:dyDescent="0.25">
      <c r="A6259" s="7" t="str">
        <f>IF(C6258="","",IFERROR(IF(VLOOKUP(C6258,'Program Mapping'!B:B,1,FALSE)=C6258,"OK","Fix"),"Fix"))</f>
        <v/>
      </c>
      <c r="C6259" s="32"/>
      <c r="D6259" s="3"/>
      <c r="E6259" s="3"/>
      <c r="G6259" s="13"/>
      <c r="H6259" s="13"/>
      <c r="I6259" s="13"/>
      <c r="J6259" s="46"/>
    </row>
    <row r="6260" spans="1:10" x14ac:dyDescent="0.25">
      <c r="A6260" s="7" t="str">
        <f>IF(C6259="","",IFERROR(IF(VLOOKUP(C6259,'Program Mapping'!B:B,1,FALSE)=C6259,"OK","Fix"),"Fix"))</f>
        <v/>
      </c>
      <c r="C6260" s="32"/>
      <c r="D6260" s="3"/>
      <c r="E6260" s="3"/>
      <c r="G6260" s="13"/>
      <c r="H6260" s="13"/>
      <c r="I6260" s="13"/>
      <c r="J6260" s="46"/>
    </row>
    <row r="6261" spans="1:10" x14ac:dyDescent="0.25">
      <c r="A6261" s="7" t="str">
        <f>IF(C6260="","",IFERROR(IF(VLOOKUP(C6260,'Program Mapping'!B:B,1,FALSE)=C6260,"OK","Fix"),"Fix"))</f>
        <v/>
      </c>
      <c r="C6261" s="32"/>
      <c r="D6261" s="3"/>
      <c r="E6261" s="3"/>
      <c r="G6261" s="13"/>
      <c r="H6261" s="13"/>
      <c r="I6261" s="13"/>
      <c r="J6261" s="46"/>
    </row>
    <row r="6262" spans="1:10" x14ac:dyDescent="0.25">
      <c r="A6262" s="7" t="str">
        <f>IF(C6261="","",IFERROR(IF(VLOOKUP(C6261,'Program Mapping'!B:B,1,FALSE)=C6261,"OK","Fix"),"Fix"))</f>
        <v/>
      </c>
      <c r="C6262" s="32"/>
      <c r="D6262" s="3"/>
      <c r="E6262" s="3"/>
      <c r="G6262" s="13"/>
      <c r="H6262" s="13"/>
      <c r="I6262" s="13"/>
      <c r="J6262" s="46"/>
    </row>
    <row r="6263" spans="1:10" x14ac:dyDescent="0.25">
      <c r="A6263" s="7" t="str">
        <f>IF(C6262="","",IFERROR(IF(VLOOKUP(C6262,'Program Mapping'!B:B,1,FALSE)=C6262,"OK","Fix"),"Fix"))</f>
        <v/>
      </c>
      <c r="C6263" s="32"/>
      <c r="D6263" s="3"/>
      <c r="E6263" s="3"/>
      <c r="G6263" s="13"/>
      <c r="H6263" s="13"/>
      <c r="I6263" s="13"/>
      <c r="J6263" s="46"/>
    </row>
    <row r="6264" spans="1:10" x14ac:dyDescent="0.25">
      <c r="A6264" s="7" t="str">
        <f>IF(C6263="","",IFERROR(IF(VLOOKUP(C6263,'Program Mapping'!B:B,1,FALSE)=C6263,"OK","Fix"),"Fix"))</f>
        <v/>
      </c>
      <c r="C6264" s="32"/>
      <c r="D6264" s="3"/>
      <c r="E6264" s="3"/>
      <c r="G6264" s="13"/>
      <c r="H6264" s="13"/>
      <c r="I6264" s="13"/>
      <c r="J6264" s="46"/>
    </row>
    <row r="6265" spans="1:10" x14ac:dyDescent="0.25">
      <c r="A6265" s="7" t="str">
        <f>IF(C6264="","",IFERROR(IF(VLOOKUP(C6264,'Program Mapping'!B:B,1,FALSE)=C6264,"OK","Fix"),"Fix"))</f>
        <v/>
      </c>
      <c r="C6265" s="32"/>
      <c r="D6265" s="3"/>
      <c r="E6265" s="3"/>
      <c r="G6265" s="13"/>
      <c r="H6265" s="13"/>
      <c r="I6265" s="13"/>
      <c r="J6265" s="46"/>
    </row>
    <row r="6266" spans="1:10" x14ac:dyDescent="0.25">
      <c r="A6266" s="7" t="str">
        <f>IF(C6265="","",IFERROR(IF(VLOOKUP(C6265,'Program Mapping'!B:B,1,FALSE)=C6265,"OK","Fix"),"Fix"))</f>
        <v/>
      </c>
      <c r="C6266" s="32"/>
      <c r="D6266" s="3"/>
      <c r="E6266" s="3"/>
      <c r="G6266" s="13"/>
      <c r="H6266" s="13"/>
      <c r="I6266" s="13"/>
      <c r="J6266" s="46"/>
    </row>
    <row r="6267" spans="1:10" x14ac:dyDescent="0.25">
      <c r="A6267" s="7" t="str">
        <f>IF(C6266="","",IFERROR(IF(VLOOKUP(C6266,'Program Mapping'!B:B,1,FALSE)=C6266,"OK","Fix"),"Fix"))</f>
        <v/>
      </c>
      <c r="C6267" s="32"/>
      <c r="D6267" s="3"/>
      <c r="E6267" s="3"/>
      <c r="G6267" s="13"/>
      <c r="H6267" s="13"/>
      <c r="I6267" s="13"/>
      <c r="J6267" s="46"/>
    </row>
    <row r="6268" spans="1:10" x14ac:dyDescent="0.25">
      <c r="A6268" s="7" t="str">
        <f>IF(C6267="","",IFERROR(IF(VLOOKUP(C6267,'Program Mapping'!B:B,1,FALSE)=C6267,"OK","Fix"),"Fix"))</f>
        <v/>
      </c>
      <c r="C6268" s="32"/>
      <c r="D6268" s="3"/>
      <c r="E6268" s="3"/>
      <c r="G6268" s="13"/>
      <c r="H6268" s="13"/>
      <c r="I6268" s="13"/>
      <c r="J6268" s="46"/>
    </row>
    <row r="6269" spans="1:10" x14ac:dyDescent="0.25">
      <c r="A6269" s="7" t="str">
        <f>IF(C6268="","",IFERROR(IF(VLOOKUP(C6268,'Program Mapping'!B:B,1,FALSE)=C6268,"OK","Fix"),"Fix"))</f>
        <v/>
      </c>
      <c r="C6269" s="32"/>
      <c r="D6269" s="3"/>
      <c r="E6269" s="3"/>
      <c r="G6269" s="13"/>
      <c r="H6269" s="13"/>
      <c r="I6269" s="13"/>
      <c r="J6269" s="46"/>
    </row>
    <row r="6270" spans="1:10" x14ac:dyDescent="0.25">
      <c r="A6270" s="7" t="str">
        <f>IF(C6269="","",IFERROR(IF(VLOOKUP(C6269,'Program Mapping'!B:B,1,FALSE)=C6269,"OK","Fix"),"Fix"))</f>
        <v/>
      </c>
      <c r="C6270" s="32"/>
      <c r="D6270" s="3"/>
      <c r="E6270" s="3"/>
      <c r="G6270" s="13"/>
      <c r="H6270" s="13"/>
      <c r="I6270" s="13"/>
      <c r="J6270" s="46"/>
    </row>
    <row r="6271" spans="1:10" x14ac:dyDescent="0.25">
      <c r="A6271" s="7" t="str">
        <f>IF(C6270="","",IFERROR(IF(VLOOKUP(C6270,'Program Mapping'!B:B,1,FALSE)=C6270,"OK","Fix"),"Fix"))</f>
        <v/>
      </c>
      <c r="C6271" s="32"/>
      <c r="D6271" s="3"/>
      <c r="E6271" s="3"/>
      <c r="G6271" s="13"/>
      <c r="H6271" s="13"/>
      <c r="I6271" s="13"/>
      <c r="J6271" s="46"/>
    </row>
    <row r="6272" spans="1:10" x14ac:dyDescent="0.25">
      <c r="A6272" s="7" t="str">
        <f>IF(C6271="","",IFERROR(IF(VLOOKUP(C6271,'Program Mapping'!B:B,1,FALSE)=C6271,"OK","Fix"),"Fix"))</f>
        <v/>
      </c>
      <c r="C6272" s="32"/>
      <c r="D6272" s="3"/>
      <c r="E6272" s="3"/>
      <c r="G6272" s="13"/>
      <c r="H6272" s="13"/>
      <c r="I6272" s="13"/>
      <c r="J6272" s="46"/>
    </row>
    <row r="6273" spans="1:10" x14ac:dyDescent="0.25">
      <c r="A6273" s="7" t="str">
        <f>IF(C6272="","",IFERROR(IF(VLOOKUP(C6272,'Program Mapping'!B:B,1,FALSE)=C6272,"OK","Fix"),"Fix"))</f>
        <v/>
      </c>
      <c r="C6273" s="32"/>
      <c r="D6273" s="3"/>
      <c r="E6273" s="3"/>
      <c r="G6273" s="13"/>
      <c r="H6273" s="13"/>
      <c r="I6273" s="13"/>
      <c r="J6273" s="46"/>
    </row>
    <row r="6274" spans="1:10" x14ac:dyDescent="0.25">
      <c r="A6274" s="7" t="str">
        <f>IF(C6273="","",IFERROR(IF(VLOOKUP(C6273,'Program Mapping'!B:B,1,FALSE)=C6273,"OK","Fix"),"Fix"))</f>
        <v/>
      </c>
      <c r="C6274" s="32"/>
      <c r="D6274" s="3"/>
      <c r="E6274" s="3"/>
      <c r="G6274" s="13"/>
      <c r="H6274" s="13"/>
      <c r="I6274" s="13"/>
      <c r="J6274" s="46"/>
    </row>
    <row r="6275" spans="1:10" x14ac:dyDescent="0.25">
      <c r="A6275" s="7" t="str">
        <f>IF(C6274="","",IFERROR(IF(VLOOKUP(C6274,'Program Mapping'!B:B,1,FALSE)=C6274,"OK","Fix"),"Fix"))</f>
        <v/>
      </c>
      <c r="C6275" s="32"/>
      <c r="D6275" s="3"/>
      <c r="E6275" s="3"/>
      <c r="G6275" s="13"/>
      <c r="H6275" s="13"/>
      <c r="I6275" s="13"/>
      <c r="J6275" s="46"/>
    </row>
    <row r="6276" spans="1:10" x14ac:dyDescent="0.25">
      <c r="A6276" s="7" t="str">
        <f>IF(C6275="","",IFERROR(IF(VLOOKUP(C6275,'Program Mapping'!B:B,1,FALSE)=C6275,"OK","Fix"),"Fix"))</f>
        <v/>
      </c>
      <c r="C6276" s="32"/>
      <c r="D6276" s="3"/>
      <c r="E6276" s="3"/>
      <c r="G6276" s="13"/>
      <c r="H6276" s="13"/>
      <c r="I6276" s="13"/>
      <c r="J6276" s="46"/>
    </row>
    <row r="6277" spans="1:10" x14ac:dyDescent="0.25">
      <c r="A6277" s="7" t="str">
        <f>IF(C6276="","",IFERROR(IF(VLOOKUP(C6276,'Program Mapping'!B:B,1,FALSE)=C6276,"OK","Fix"),"Fix"))</f>
        <v/>
      </c>
      <c r="C6277" s="32"/>
      <c r="D6277" s="3"/>
      <c r="E6277" s="3"/>
      <c r="G6277" s="13"/>
      <c r="H6277" s="13"/>
      <c r="I6277" s="13"/>
      <c r="J6277" s="46"/>
    </row>
    <row r="6278" spans="1:10" x14ac:dyDescent="0.25">
      <c r="A6278" s="7" t="str">
        <f>IF(C6277="","",IFERROR(IF(VLOOKUP(C6277,'Program Mapping'!B:B,1,FALSE)=C6277,"OK","Fix"),"Fix"))</f>
        <v/>
      </c>
      <c r="C6278" s="32"/>
      <c r="D6278" s="3"/>
      <c r="E6278" s="3"/>
      <c r="G6278" s="13"/>
      <c r="H6278" s="13"/>
      <c r="I6278" s="13"/>
      <c r="J6278" s="46"/>
    </row>
    <row r="6279" spans="1:10" x14ac:dyDescent="0.25">
      <c r="A6279" s="7" t="str">
        <f>IF(C6278="","",IFERROR(IF(VLOOKUP(C6278,'Program Mapping'!B:B,1,FALSE)=C6278,"OK","Fix"),"Fix"))</f>
        <v/>
      </c>
      <c r="C6279" s="32"/>
      <c r="D6279" s="3"/>
      <c r="E6279" s="3"/>
      <c r="G6279" s="13"/>
      <c r="H6279" s="13"/>
      <c r="I6279" s="13"/>
      <c r="J6279" s="46"/>
    </row>
    <row r="6280" spans="1:10" x14ac:dyDescent="0.25">
      <c r="A6280" s="7" t="str">
        <f>IF(C6279="","",IFERROR(IF(VLOOKUP(C6279,'Program Mapping'!B:B,1,FALSE)=C6279,"OK","Fix"),"Fix"))</f>
        <v/>
      </c>
      <c r="C6280" s="32"/>
      <c r="D6280" s="3"/>
      <c r="E6280" s="3"/>
      <c r="G6280" s="13"/>
      <c r="H6280" s="13"/>
      <c r="I6280" s="13"/>
      <c r="J6280" s="46"/>
    </row>
    <row r="6281" spans="1:10" x14ac:dyDescent="0.25">
      <c r="A6281" s="7" t="str">
        <f>IF(C6280="","",IFERROR(IF(VLOOKUP(C6280,'Program Mapping'!B:B,1,FALSE)=C6280,"OK","Fix"),"Fix"))</f>
        <v/>
      </c>
      <c r="C6281" s="32"/>
      <c r="D6281" s="3"/>
      <c r="E6281" s="3"/>
      <c r="G6281" s="13"/>
      <c r="H6281" s="13"/>
      <c r="I6281" s="13"/>
      <c r="J6281" s="46"/>
    </row>
    <row r="6282" spans="1:10" x14ac:dyDescent="0.25">
      <c r="A6282" s="7" t="str">
        <f>IF(C6281="","",IFERROR(IF(VLOOKUP(C6281,'Program Mapping'!B:B,1,FALSE)=C6281,"OK","Fix"),"Fix"))</f>
        <v/>
      </c>
      <c r="C6282" s="32"/>
      <c r="D6282" s="3"/>
      <c r="E6282" s="3"/>
      <c r="G6282" s="13"/>
      <c r="H6282" s="13"/>
      <c r="I6282" s="13"/>
      <c r="J6282" s="46"/>
    </row>
    <row r="6283" spans="1:10" x14ac:dyDescent="0.25">
      <c r="A6283" s="7" t="str">
        <f>IF(C6282="","",IFERROR(IF(VLOOKUP(C6282,'Program Mapping'!B:B,1,FALSE)=C6282,"OK","Fix"),"Fix"))</f>
        <v/>
      </c>
      <c r="C6283" s="32"/>
      <c r="D6283" s="3"/>
      <c r="E6283" s="3"/>
      <c r="G6283" s="13"/>
      <c r="H6283" s="13"/>
      <c r="I6283" s="13"/>
      <c r="J6283" s="46"/>
    </row>
    <row r="6284" spans="1:10" x14ac:dyDescent="0.25">
      <c r="A6284" s="7" t="str">
        <f>IF(C6283="","",IFERROR(IF(VLOOKUP(C6283,'Program Mapping'!B:B,1,FALSE)=C6283,"OK","Fix"),"Fix"))</f>
        <v/>
      </c>
      <c r="C6284" s="32"/>
      <c r="D6284" s="3"/>
      <c r="E6284" s="3"/>
      <c r="G6284" s="13"/>
      <c r="H6284" s="13"/>
      <c r="I6284" s="13"/>
      <c r="J6284" s="46"/>
    </row>
    <row r="6285" spans="1:10" x14ac:dyDescent="0.25">
      <c r="A6285" s="7" t="str">
        <f>IF(C6284="","",IFERROR(IF(VLOOKUP(C6284,'Program Mapping'!B:B,1,FALSE)=C6284,"OK","Fix"),"Fix"))</f>
        <v/>
      </c>
      <c r="C6285" s="32"/>
      <c r="D6285" s="3"/>
      <c r="E6285" s="3"/>
      <c r="G6285" s="13"/>
      <c r="H6285" s="13"/>
      <c r="I6285" s="13"/>
      <c r="J6285" s="46"/>
    </row>
    <row r="6286" spans="1:10" x14ac:dyDescent="0.25">
      <c r="A6286" s="7" t="str">
        <f>IF(C6285="","",IFERROR(IF(VLOOKUP(C6285,'Program Mapping'!B:B,1,FALSE)=C6285,"OK","Fix"),"Fix"))</f>
        <v/>
      </c>
      <c r="C6286" s="32"/>
      <c r="D6286" s="3"/>
      <c r="E6286" s="3"/>
      <c r="G6286" s="13"/>
      <c r="H6286" s="13"/>
      <c r="I6286" s="13"/>
      <c r="J6286" s="46"/>
    </row>
    <row r="6287" spans="1:10" x14ac:dyDescent="0.25">
      <c r="A6287" s="7" t="str">
        <f>IF(C6286="","",IFERROR(IF(VLOOKUP(C6286,'Program Mapping'!B:B,1,FALSE)=C6286,"OK","Fix"),"Fix"))</f>
        <v/>
      </c>
      <c r="C6287" s="32"/>
      <c r="D6287" s="3"/>
      <c r="E6287" s="3"/>
      <c r="G6287" s="13"/>
      <c r="H6287" s="13"/>
      <c r="I6287" s="13"/>
      <c r="J6287" s="46"/>
    </row>
    <row r="6288" spans="1:10" x14ac:dyDescent="0.25">
      <c r="A6288" s="7" t="str">
        <f>IF(C6287="","",IFERROR(IF(VLOOKUP(C6287,'Program Mapping'!B:B,1,FALSE)=C6287,"OK","Fix"),"Fix"))</f>
        <v/>
      </c>
      <c r="C6288" s="32"/>
      <c r="D6288" s="3"/>
      <c r="E6288" s="3"/>
      <c r="G6288" s="13"/>
      <c r="H6288" s="13"/>
      <c r="I6288" s="13"/>
      <c r="J6288" s="46"/>
    </row>
    <row r="6289" spans="1:10" x14ac:dyDescent="0.25">
      <c r="A6289" s="7" t="str">
        <f>IF(C6288="","",IFERROR(IF(VLOOKUP(C6288,'Program Mapping'!B:B,1,FALSE)=C6288,"OK","Fix"),"Fix"))</f>
        <v/>
      </c>
      <c r="C6289" s="32"/>
      <c r="D6289" s="3"/>
      <c r="E6289" s="3"/>
      <c r="G6289" s="13"/>
      <c r="H6289" s="13"/>
      <c r="I6289" s="13"/>
      <c r="J6289" s="46"/>
    </row>
    <row r="6290" spans="1:10" x14ac:dyDescent="0.25">
      <c r="A6290" s="7" t="str">
        <f>IF(C6289="","",IFERROR(IF(VLOOKUP(C6289,'Program Mapping'!B:B,1,FALSE)=C6289,"OK","Fix"),"Fix"))</f>
        <v/>
      </c>
      <c r="C6290" s="32"/>
      <c r="D6290" s="3"/>
      <c r="E6290" s="3"/>
      <c r="G6290" s="13"/>
      <c r="H6290" s="13"/>
      <c r="I6290" s="13"/>
      <c r="J6290" s="46"/>
    </row>
    <row r="6291" spans="1:10" x14ac:dyDescent="0.25">
      <c r="A6291" s="7" t="str">
        <f>IF(C6290="","",IFERROR(IF(VLOOKUP(C6290,'Program Mapping'!B:B,1,FALSE)=C6290,"OK","Fix"),"Fix"))</f>
        <v/>
      </c>
      <c r="C6291" s="32"/>
      <c r="D6291" s="3"/>
      <c r="E6291" s="3"/>
      <c r="G6291" s="13"/>
      <c r="H6291" s="13"/>
      <c r="I6291" s="13"/>
      <c r="J6291" s="46"/>
    </row>
    <row r="6292" spans="1:10" x14ac:dyDescent="0.25">
      <c r="A6292" s="7" t="str">
        <f>IF(C6291="","",IFERROR(IF(VLOOKUP(C6291,'Program Mapping'!B:B,1,FALSE)=C6291,"OK","Fix"),"Fix"))</f>
        <v/>
      </c>
      <c r="C6292" s="32"/>
      <c r="D6292" s="3"/>
      <c r="E6292" s="3"/>
      <c r="G6292" s="13"/>
      <c r="H6292" s="13"/>
      <c r="I6292" s="13"/>
      <c r="J6292" s="46"/>
    </row>
    <row r="6293" spans="1:10" x14ac:dyDescent="0.25">
      <c r="A6293" s="7" t="str">
        <f>IF(C6292="","",IFERROR(IF(VLOOKUP(C6292,'Program Mapping'!B:B,1,FALSE)=C6292,"OK","Fix"),"Fix"))</f>
        <v/>
      </c>
      <c r="C6293" s="32"/>
      <c r="D6293" s="3"/>
      <c r="E6293" s="3"/>
      <c r="G6293" s="13"/>
      <c r="H6293" s="13"/>
      <c r="I6293" s="13"/>
      <c r="J6293" s="46"/>
    </row>
    <row r="6294" spans="1:10" x14ac:dyDescent="0.25">
      <c r="A6294" s="7" t="str">
        <f>IF(C6293="","",IFERROR(IF(VLOOKUP(C6293,'Program Mapping'!B:B,1,FALSE)=C6293,"OK","Fix"),"Fix"))</f>
        <v/>
      </c>
      <c r="C6294" s="32"/>
      <c r="D6294" s="3"/>
      <c r="E6294" s="3"/>
      <c r="G6294" s="13"/>
      <c r="H6294" s="13"/>
      <c r="I6294" s="13"/>
      <c r="J6294" s="46"/>
    </row>
    <row r="6295" spans="1:10" x14ac:dyDescent="0.25">
      <c r="A6295" s="7" t="str">
        <f>IF(C6294="","",IFERROR(IF(VLOOKUP(C6294,'Program Mapping'!B:B,1,FALSE)=C6294,"OK","Fix"),"Fix"))</f>
        <v/>
      </c>
      <c r="C6295" s="32"/>
      <c r="D6295" s="3"/>
      <c r="E6295" s="3"/>
      <c r="G6295" s="13"/>
      <c r="H6295" s="13"/>
      <c r="I6295" s="13"/>
      <c r="J6295" s="46"/>
    </row>
    <row r="6296" spans="1:10" x14ac:dyDescent="0.25">
      <c r="A6296" s="7" t="str">
        <f>IF(C6295="","",IFERROR(IF(VLOOKUP(C6295,'Program Mapping'!B:B,1,FALSE)=C6295,"OK","Fix"),"Fix"))</f>
        <v/>
      </c>
      <c r="C6296" s="32"/>
      <c r="D6296" s="3"/>
      <c r="E6296" s="3"/>
      <c r="G6296" s="13"/>
      <c r="H6296" s="13"/>
      <c r="I6296" s="13"/>
      <c r="J6296" s="46"/>
    </row>
    <row r="6297" spans="1:10" x14ac:dyDescent="0.25">
      <c r="A6297" s="7" t="str">
        <f>IF(C6296="","",IFERROR(IF(VLOOKUP(C6296,'Program Mapping'!B:B,1,FALSE)=C6296,"OK","Fix"),"Fix"))</f>
        <v/>
      </c>
      <c r="C6297" s="32"/>
      <c r="D6297" s="3"/>
      <c r="E6297" s="3"/>
      <c r="G6297" s="13"/>
      <c r="H6297" s="13"/>
      <c r="I6297" s="13"/>
      <c r="J6297" s="46"/>
    </row>
    <row r="6298" spans="1:10" x14ac:dyDescent="0.25">
      <c r="A6298" s="7" t="str">
        <f>IF(C6297="","",IFERROR(IF(VLOOKUP(C6297,'Program Mapping'!B:B,1,FALSE)=C6297,"OK","Fix"),"Fix"))</f>
        <v/>
      </c>
      <c r="C6298" s="32"/>
      <c r="D6298" s="3"/>
      <c r="E6298" s="3"/>
      <c r="G6298" s="13"/>
      <c r="H6298" s="13"/>
      <c r="I6298" s="13"/>
      <c r="J6298" s="46"/>
    </row>
    <row r="6299" spans="1:10" x14ac:dyDescent="0.25">
      <c r="A6299" s="7" t="str">
        <f>IF(C6298="","",IFERROR(IF(VLOOKUP(C6298,'Program Mapping'!B:B,1,FALSE)=C6298,"OK","Fix"),"Fix"))</f>
        <v/>
      </c>
      <c r="C6299" s="32"/>
      <c r="D6299" s="3"/>
      <c r="E6299" s="3"/>
      <c r="G6299" s="13"/>
      <c r="H6299" s="13"/>
      <c r="I6299" s="13"/>
      <c r="J6299" s="46"/>
    </row>
    <row r="6300" spans="1:10" x14ac:dyDescent="0.25">
      <c r="A6300" s="7" t="str">
        <f>IF(C6299="","",IFERROR(IF(VLOOKUP(C6299,'Program Mapping'!B:B,1,FALSE)=C6299,"OK","Fix"),"Fix"))</f>
        <v/>
      </c>
      <c r="C6300" s="32"/>
      <c r="D6300" s="3"/>
      <c r="E6300" s="3"/>
      <c r="G6300" s="13"/>
      <c r="H6300" s="13"/>
      <c r="I6300" s="13"/>
      <c r="J6300" s="46"/>
    </row>
    <row r="6301" spans="1:10" x14ac:dyDescent="0.25">
      <c r="A6301" s="7" t="str">
        <f>IF(C6300="","",IFERROR(IF(VLOOKUP(C6300,'Program Mapping'!B:B,1,FALSE)=C6300,"OK","Fix"),"Fix"))</f>
        <v/>
      </c>
      <c r="C6301" s="32"/>
      <c r="D6301" s="3"/>
      <c r="E6301" s="3"/>
      <c r="G6301" s="13"/>
      <c r="H6301" s="13"/>
      <c r="I6301" s="13"/>
      <c r="J6301" s="46"/>
    </row>
    <row r="6302" spans="1:10" x14ac:dyDescent="0.25">
      <c r="A6302" s="7" t="str">
        <f>IF(C6301="","",IFERROR(IF(VLOOKUP(C6301,'Program Mapping'!B:B,1,FALSE)=C6301,"OK","Fix"),"Fix"))</f>
        <v/>
      </c>
      <c r="C6302" s="32"/>
      <c r="D6302" s="3"/>
      <c r="E6302" s="3"/>
      <c r="G6302" s="13"/>
      <c r="H6302" s="13"/>
      <c r="I6302" s="13"/>
      <c r="J6302" s="46"/>
    </row>
    <row r="6303" spans="1:10" x14ac:dyDescent="0.25">
      <c r="A6303" s="7" t="str">
        <f>IF(C6302="","",IFERROR(IF(VLOOKUP(C6302,'Program Mapping'!B:B,1,FALSE)=C6302,"OK","Fix"),"Fix"))</f>
        <v/>
      </c>
      <c r="C6303" s="32"/>
      <c r="D6303" s="3"/>
      <c r="E6303" s="3"/>
      <c r="G6303" s="13"/>
      <c r="H6303" s="13"/>
      <c r="I6303" s="13"/>
      <c r="J6303" s="46"/>
    </row>
    <row r="6304" spans="1:10" x14ac:dyDescent="0.25">
      <c r="A6304" s="7" t="str">
        <f>IF(C6303="","",IFERROR(IF(VLOOKUP(C6303,'Program Mapping'!B:B,1,FALSE)=C6303,"OK","Fix"),"Fix"))</f>
        <v/>
      </c>
      <c r="C6304" s="32"/>
      <c r="D6304" s="3"/>
      <c r="E6304" s="3"/>
      <c r="G6304" s="13"/>
      <c r="H6304" s="13"/>
      <c r="I6304" s="13"/>
      <c r="J6304" s="46"/>
    </row>
    <row r="6305" spans="1:10" x14ac:dyDescent="0.25">
      <c r="A6305" s="7" t="str">
        <f>IF(C6304="","",IFERROR(IF(VLOOKUP(C6304,'Program Mapping'!B:B,1,FALSE)=C6304,"OK","Fix"),"Fix"))</f>
        <v/>
      </c>
      <c r="C6305" s="32"/>
      <c r="D6305" s="3"/>
      <c r="E6305" s="3"/>
      <c r="G6305" s="13"/>
      <c r="H6305" s="13"/>
      <c r="I6305" s="13"/>
      <c r="J6305" s="46"/>
    </row>
    <row r="6306" spans="1:10" x14ac:dyDescent="0.25">
      <c r="A6306" s="7" t="str">
        <f>IF(C6305="","",IFERROR(IF(VLOOKUP(C6305,'Program Mapping'!B:B,1,FALSE)=C6305,"OK","Fix"),"Fix"))</f>
        <v/>
      </c>
      <c r="C6306" s="32"/>
      <c r="D6306" s="3"/>
      <c r="E6306" s="3"/>
      <c r="G6306" s="13"/>
      <c r="H6306" s="13"/>
      <c r="I6306" s="13"/>
      <c r="J6306" s="46"/>
    </row>
    <row r="6307" spans="1:10" x14ac:dyDescent="0.25">
      <c r="A6307" s="7" t="str">
        <f>IF(C6306="","",IFERROR(IF(VLOOKUP(C6306,'Program Mapping'!B:B,1,FALSE)=C6306,"OK","Fix"),"Fix"))</f>
        <v/>
      </c>
      <c r="C6307" s="32"/>
      <c r="D6307" s="3"/>
      <c r="E6307" s="3"/>
      <c r="G6307" s="13"/>
      <c r="H6307" s="13"/>
      <c r="I6307" s="13"/>
      <c r="J6307" s="46"/>
    </row>
    <row r="6308" spans="1:10" x14ac:dyDescent="0.25">
      <c r="A6308" s="7" t="str">
        <f>IF(C6307="","",IFERROR(IF(VLOOKUP(C6307,'Program Mapping'!B:B,1,FALSE)=C6307,"OK","Fix"),"Fix"))</f>
        <v/>
      </c>
      <c r="C6308" s="32"/>
      <c r="D6308" s="3"/>
      <c r="E6308" s="3"/>
      <c r="G6308" s="13"/>
      <c r="H6308" s="13"/>
      <c r="I6308" s="13"/>
      <c r="J6308" s="46"/>
    </row>
    <row r="6309" spans="1:10" x14ac:dyDescent="0.25">
      <c r="A6309" s="7" t="str">
        <f>IF(C6308="","",IFERROR(IF(VLOOKUP(C6308,'Program Mapping'!B:B,1,FALSE)=C6308,"OK","Fix"),"Fix"))</f>
        <v/>
      </c>
      <c r="C6309" s="32"/>
      <c r="D6309" s="3"/>
      <c r="E6309" s="3"/>
      <c r="G6309" s="13"/>
      <c r="H6309" s="13"/>
      <c r="I6309" s="13"/>
      <c r="J6309" s="46"/>
    </row>
    <row r="6310" spans="1:10" x14ac:dyDescent="0.25">
      <c r="A6310" s="7" t="str">
        <f>IF(C6309="","",IFERROR(IF(VLOOKUP(C6309,'Program Mapping'!B:B,1,FALSE)=C6309,"OK","Fix"),"Fix"))</f>
        <v/>
      </c>
      <c r="C6310" s="32"/>
      <c r="D6310" s="3"/>
      <c r="E6310" s="3"/>
      <c r="G6310" s="13"/>
      <c r="H6310" s="13"/>
      <c r="I6310" s="13"/>
      <c r="J6310" s="46"/>
    </row>
    <row r="6311" spans="1:10" x14ac:dyDescent="0.25">
      <c r="A6311" s="7" t="str">
        <f>IF(C6310="","",IFERROR(IF(VLOOKUP(C6310,'Program Mapping'!B:B,1,FALSE)=C6310,"OK","Fix"),"Fix"))</f>
        <v/>
      </c>
      <c r="C6311" s="32"/>
      <c r="D6311" s="3"/>
      <c r="E6311" s="3"/>
      <c r="G6311" s="13"/>
      <c r="H6311" s="13"/>
      <c r="I6311" s="13"/>
      <c r="J6311" s="46"/>
    </row>
    <row r="6312" spans="1:10" x14ac:dyDescent="0.25">
      <c r="A6312" s="7" t="str">
        <f>IF(C6311="","",IFERROR(IF(VLOOKUP(C6311,'Program Mapping'!B:B,1,FALSE)=C6311,"OK","Fix"),"Fix"))</f>
        <v/>
      </c>
      <c r="C6312" s="32"/>
      <c r="D6312" s="3"/>
      <c r="E6312" s="3"/>
      <c r="G6312" s="13"/>
      <c r="H6312" s="13"/>
      <c r="I6312" s="13"/>
      <c r="J6312" s="46"/>
    </row>
    <row r="6313" spans="1:10" x14ac:dyDescent="0.25">
      <c r="A6313" s="7" t="str">
        <f>IF(C6312="","",IFERROR(IF(VLOOKUP(C6312,'Program Mapping'!B:B,1,FALSE)=C6312,"OK","Fix"),"Fix"))</f>
        <v/>
      </c>
      <c r="C6313" s="32"/>
      <c r="D6313" s="3"/>
      <c r="E6313" s="3"/>
      <c r="G6313" s="13"/>
      <c r="H6313" s="13"/>
      <c r="I6313" s="13"/>
      <c r="J6313" s="46"/>
    </row>
    <row r="6314" spans="1:10" x14ac:dyDescent="0.25">
      <c r="A6314" s="7" t="str">
        <f>IF(C6313="","",IFERROR(IF(VLOOKUP(C6313,'Program Mapping'!B:B,1,FALSE)=C6313,"OK","Fix"),"Fix"))</f>
        <v/>
      </c>
      <c r="C6314" s="32"/>
      <c r="D6314" s="3"/>
      <c r="E6314" s="3"/>
      <c r="G6314" s="13"/>
      <c r="H6314" s="13"/>
      <c r="I6314" s="13"/>
      <c r="J6314" s="46"/>
    </row>
    <row r="6315" spans="1:10" x14ac:dyDescent="0.25">
      <c r="A6315" s="7" t="str">
        <f>IF(C6314="","",IFERROR(IF(VLOOKUP(C6314,'Program Mapping'!B:B,1,FALSE)=C6314,"OK","Fix"),"Fix"))</f>
        <v/>
      </c>
      <c r="C6315" s="32"/>
      <c r="D6315" s="3"/>
      <c r="E6315" s="3"/>
      <c r="G6315" s="13"/>
      <c r="H6315" s="13"/>
      <c r="I6315" s="13"/>
      <c r="J6315" s="46"/>
    </row>
    <row r="6316" spans="1:10" x14ac:dyDescent="0.25">
      <c r="A6316" s="7" t="str">
        <f>IF(C6315="","",IFERROR(IF(VLOOKUP(C6315,'Program Mapping'!B:B,1,FALSE)=C6315,"OK","Fix"),"Fix"))</f>
        <v/>
      </c>
      <c r="C6316" s="32"/>
      <c r="D6316" s="3"/>
      <c r="E6316" s="3"/>
      <c r="G6316" s="13"/>
      <c r="H6316" s="13"/>
      <c r="I6316" s="13"/>
      <c r="J6316" s="46"/>
    </row>
    <row r="6317" spans="1:10" x14ac:dyDescent="0.25">
      <c r="A6317" s="7" t="str">
        <f>IF(C6316="","",IFERROR(IF(VLOOKUP(C6316,'Program Mapping'!B:B,1,FALSE)=C6316,"OK","Fix"),"Fix"))</f>
        <v/>
      </c>
      <c r="C6317" s="32"/>
      <c r="D6317" s="3"/>
      <c r="E6317" s="3"/>
      <c r="G6317" s="13"/>
      <c r="H6317" s="13"/>
      <c r="I6317" s="13"/>
      <c r="J6317" s="46"/>
    </row>
    <row r="6318" spans="1:10" x14ac:dyDescent="0.25">
      <c r="A6318" s="7" t="str">
        <f>IF(C6317="","",IFERROR(IF(VLOOKUP(C6317,'Program Mapping'!B:B,1,FALSE)=C6317,"OK","Fix"),"Fix"))</f>
        <v/>
      </c>
      <c r="C6318" s="32"/>
      <c r="D6318" s="3"/>
      <c r="E6318" s="3"/>
      <c r="G6318" s="13"/>
      <c r="H6318" s="13"/>
      <c r="I6318" s="13"/>
      <c r="J6318" s="46"/>
    </row>
    <row r="6319" spans="1:10" x14ac:dyDescent="0.25">
      <c r="A6319" s="7" t="str">
        <f>IF(C6318="","",IFERROR(IF(VLOOKUP(C6318,'Program Mapping'!B:B,1,FALSE)=C6318,"OK","Fix"),"Fix"))</f>
        <v/>
      </c>
      <c r="C6319" s="32"/>
      <c r="D6319" s="3"/>
      <c r="E6319" s="3"/>
      <c r="G6319" s="13"/>
      <c r="H6319" s="13"/>
      <c r="I6319" s="13"/>
      <c r="J6319" s="46"/>
    </row>
    <row r="6320" spans="1:10" x14ac:dyDescent="0.25">
      <c r="A6320" s="7" t="str">
        <f>IF(C6319="","",IFERROR(IF(VLOOKUP(C6319,'Program Mapping'!B:B,1,FALSE)=C6319,"OK","Fix"),"Fix"))</f>
        <v/>
      </c>
      <c r="C6320" s="32"/>
      <c r="D6320" s="3"/>
      <c r="E6320" s="3"/>
      <c r="G6320" s="13"/>
      <c r="H6320" s="13"/>
      <c r="I6320" s="13"/>
      <c r="J6320" s="46"/>
    </row>
    <row r="6321" spans="1:10" x14ac:dyDescent="0.25">
      <c r="A6321" s="7" t="str">
        <f>IF(C6320="","",IFERROR(IF(VLOOKUP(C6320,'Program Mapping'!B:B,1,FALSE)=C6320,"OK","Fix"),"Fix"))</f>
        <v/>
      </c>
      <c r="C6321" s="32"/>
      <c r="D6321" s="3"/>
      <c r="E6321" s="3"/>
      <c r="G6321" s="13"/>
      <c r="H6321" s="13"/>
      <c r="I6321" s="13"/>
      <c r="J6321" s="46"/>
    </row>
    <row r="6322" spans="1:10" x14ac:dyDescent="0.25">
      <c r="A6322" s="7" t="str">
        <f>IF(C6321="","",IFERROR(IF(VLOOKUP(C6321,'Program Mapping'!B:B,1,FALSE)=C6321,"OK","Fix"),"Fix"))</f>
        <v/>
      </c>
      <c r="C6322" s="32"/>
      <c r="D6322" s="3"/>
      <c r="E6322" s="3"/>
      <c r="G6322" s="13"/>
      <c r="H6322" s="13"/>
      <c r="I6322" s="13"/>
      <c r="J6322" s="46"/>
    </row>
    <row r="6323" spans="1:10" x14ac:dyDescent="0.25">
      <c r="A6323" s="7" t="str">
        <f>IF(C6322="","",IFERROR(IF(VLOOKUP(C6322,'Program Mapping'!B:B,1,FALSE)=C6322,"OK","Fix"),"Fix"))</f>
        <v/>
      </c>
      <c r="C6323" s="32"/>
      <c r="D6323" s="3"/>
      <c r="E6323" s="3"/>
      <c r="G6323" s="13"/>
      <c r="H6323" s="13"/>
      <c r="I6323" s="13"/>
      <c r="J6323" s="46"/>
    </row>
    <row r="6324" spans="1:10" x14ac:dyDescent="0.25">
      <c r="A6324" s="7" t="str">
        <f>IF(C6323="","",IFERROR(IF(VLOOKUP(C6323,'Program Mapping'!B:B,1,FALSE)=C6323,"OK","Fix"),"Fix"))</f>
        <v/>
      </c>
      <c r="C6324" s="32"/>
      <c r="D6324" s="3"/>
      <c r="E6324" s="3"/>
      <c r="G6324" s="13"/>
      <c r="H6324" s="13"/>
      <c r="I6324" s="13"/>
      <c r="J6324" s="46"/>
    </row>
    <row r="6325" spans="1:10" x14ac:dyDescent="0.25">
      <c r="A6325" s="7" t="str">
        <f>IF(C6324="","",IFERROR(IF(VLOOKUP(C6324,'Program Mapping'!B:B,1,FALSE)=C6324,"OK","Fix"),"Fix"))</f>
        <v/>
      </c>
      <c r="C6325" s="32"/>
      <c r="D6325" s="3"/>
      <c r="E6325" s="3"/>
      <c r="G6325" s="13"/>
      <c r="H6325" s="13"/>
      <c r="I6325" s="13"/>
      <c r="J6325" s="46"/>
    </row>
    <row r="6326" spans="1:10" x14ac:dyDescent="0.25">
      <c r="A6326" s="7" t="str">
        <f>IF(C6325="","",IFERROR(IF(VLOOKUP(C6325,'Program Mapping'!B:B,1,FALSE)=C6325,"OK","Fix"),"Fix"))</f>
        <v/>
      </c>
      <c r="C6326" s="32"/>
      <c r="D6326" s="3"/>
      <c r="E6326" s="3"/>
      <c r="G6326" s="13"/>
      <c r="H6326" s="13"/>
      <c r="I6326" s="13"/>
      <c r="J6326" s="46"/>
    </row>
    <row r="6327" spans="1:10" x14ac:dyDescent="0.25">
      <c r="A6327" s="7" t="str">
        <f>IF(C6326="","",IFERROR(IF(VLOOKUP(C6326,'Program Mapping'!B:B,1,FALSE)=C6326,"OK","Fix"),"Fix"))</f>
        <v/>
      </c>
      <c r="C6327" s="32"/>
      <c r="D6327" s="3"/>
      <c r="E6327" s="3"/>
      <c r="G6327" s="13"/>
      <c r="H6327" s="13"/>
      <c r="I6327" s="13"/>
      <c r="J6327" s="46"/>
    </row>
    <row r="6328" spans="1:10" x14ac:dyDescent="0.25">
      <c r="A6328" s="7" t="str">
        <f>IF(C6327="","",IFERROR(IF(VLOOKUP(C6327,'Program Mapping'!B:B,1,FALSE)=C6327,"OK","Fix"),"Fix"))</f>
        <v/>
      </c>
      <c r="C6328" s="32"/>
      <c r="D6328" s="3"/>
      <c r="E6328" s="3"/>
      <c r="G6328" s="13"/>
      <c r="H6328" s="13"/>
      <c r="I6328" s="13"/>
      <c r="J6328" s="46"/>
    </row>
    <row r="6329" spans="1:10" x14ac:dyDescent="0.25">
      <c r="A6329" s="7" t="str">
        <f>IF(C6328="","",IFERROR(IF(VLOOKUP(C6328,'Program Mapping'!B:B,1,FALSE)=C6328,"OK","Fix"),"Fix"))</f>
        <v/>
      </c>
      <c r="C6329" s="32"/>
      <c r="D6329" s="3"/>
      <c r="E6329" s="3"/>
      <c r="G6329" s="13"/>
      <c r="H6329" s="13"/>
      <c r="I6329" s="13"/>
      <c r="J6329" s="46"/>
    </row>
    <row r="6330" spans="1:10" x14ac:dyDescent="0.25">
      <c r="A6330" s="7" t="str">
        <f>IF(C6329="","",IFERROR(IF(VLOOKUP(C6329,'Program Mapping'!B:B,1,FALSE)=C6329,"OK","Fix"),"Fix"))</f>
        <v/>
      </c>
      <c r="C6330" s="32"/>
      <c r="D6330" s="3"/>
      <c r="E6330" s="3"/>
      <c r="G6330" s="13"/>
      <c r="H6330" s="13"/>
      <c r="I6330" s="13"/>
      <c r="J6330" s="46"/>
    </row>
    <row r="6331" spans="1:10" x14ac:dyDescent="0.25">
      <c r="A6331" s="7" t="str">
        <f>IF(C6330="","",IFERROR(IF(VLOOKUP(C6330,'Program Mapping'!B:B,1,FALSE)=C6330,"OK","Fix"),"Fix"))</f>
        <v/>
      </c>
      <c r="C6331" s="32"/>
      <c r="D6331" s="3"/>
      <c r="E6331" s="3"/>
      <c r="G6331" s="13"/>
      <c r="H6331" s="13"/>
      <c r="I6331" s="13"/>
      <c r="J6331" s="46"/>
    </row>
    <row r="6332" spans="1:10" x14ac:dyDescent="0.25">
      <c r="A6332" s="7" t="str">
        <f>IF(C6331="","",IFERROR(IF(VLOOKUP(C6331,'Program Mapping'!B:B,1,FALSE)=C6331,"OK","Fix"),"Fix"))</f>
        <v/>
      </c>
      <c r="C6332" s="32"/>
      <c r="D6332" s="3"/>
      <c r="E6332" s="3"/>
      <c r="G6332" s="13"/>
      <c r="H6332" s="13"/>
      <c r="I6332" s="13"/>
      <c r="J6332" s="46"/>
    </row>
    <row r="6333" spans="1:10" x14ac:dyDescent="0.25">
      <c r="A6333" s="7" t="str">
        <f>IF(C6332="","",IFERROR(IF(VLOOKUP(C6332,'Program Mapping'!B:B,1,FALSE)=C6332,"OK","Fix"),"Fix"))</f>
        <v/>
      </c>
      <c r="C6333" s="32"/>
      <c r="D6333" s="3"/>
      <c r="E6333" s="3"/>
      <c r="G6333" s="13"/>
      <c r="H6333" s="13"/>
      <c r="I6333" s="13"/>
      <c r="J6333" s="46"/>
    </row>
    <row r="6334" spans="1:10" x14ac:dyDescent="0.25">
      <c r="A6334" s="7" t="str">
        <f>IF(C6333="","",IFERROR(IF(VLOOKUP(C6333,'Program Mapping'!B:B,1,FALSE)=C6333,"OK","Fix"),"Fix"))</f>
        <v/>
      </c>
      <c r="C6334" s="32"/>
      <c r="D6334" s="3"/>
      <c r="E6334" s="3"/>
      <c r="G6334" s="13"/>
      <c r="H6334" s="13"/>
      <c r="I6334" s="13"/>
      <c r="J6334" s="46"/>
    </row>
    <row r="6335" spans="1:10" x14ac:dyDescent="0.25">
      <c r="A6335" s="7" t="str">
        <f>IF(C6334="","",IFERROR(IF(VLOOKUP(C6334,'Program Mapping'!B:B,1,FALSE)=C6334,"OK","Fix"),"Fix"))</f>
        <v/>
      </c>
      <c r="C6335" s="32"/>
      <c r="D6335" s="3"/>
      <c r="E6335" s="3"/>
      <c r="G6335" s="13"/>
      <c r="H6335" s="13"/>
      <c r="I6335" s="13"/>
      <c r="J6335" s="46"/>
    </row>
    <row r="6336" spans="1:10" x14ac:dyDescent="0.25">
      <c r="A6336" s="7" t="str">
        <f>IF(C6335="","",IFERROR(IF(VLOOKUP(C6335,'Program Mapping'!B:B,1,FALSE)=C6335,"OK","Fix"),"Fix"))</f>
        <v/>
      </c>
      <c r="C6336" s="32"/>
      <c r="D6336" s="3"/>
      <c r="E6336" s="3"/>
      <c r="G6336" s="13"/>
      <c r="H6336" s="13"/>
      <c r="I6336" s="13"/>
      <c r="J6336" s="46"/>
    </row>
    <row r="6337" spans="1:10" x14ac:dyDescent="0.25">
      <c r="A6337" s="7" t="str">
        <f>IF(C6336="","",IFERROR(IF(VLOOKUP(C6336,'Program Mapping'!B:B,1,FALSE)=C6336,"OK","Fix"),"Fix"))</f>
        <v/>
      </c>
      <c r="C6337" s="32"/>
      <c r="D6337" s="3"/>
      <c r="E6337" s="3"/>
      <c r="G6337" s="13"/>
      <c r="H6337" s="13"/>
      <c r="I6337" s="13"/>
      <c r="J6337" s="46"/>
    </row>
    <row r="6338" spans="1:10" x14ac:dyDescent="0.25">
      <c r="A6338" s="7" t="str">
        <f>IF(C6337="","",IFERROR(IF(VLOOKUP(C6337,'Program Mapping'!B:B,1,FALSE)=C6337,"OK","Fix"),"Fix"))</f>
        <v/>
      </c>
      <c r="C6338" s="32"/>
      <c r="D6338" s="3"/>
      <c r="E6338" s="3"/>
      <c r="G6338" s="13"/>
      <c r="H6338" s="13"/>
      <c r="I6338" s="13"/>
      <c r="J6338" s="46"/>
    </row>
    <row r="6339" spans="1:10" x14ac:dyDescent="0.25">
      <c r="A6339" s="7" t="str">
        <f>IF(C6338="","",IFERROR(IF(VLOOKUP(C6338,'Program Mapping'!B:B,1,FALSE)=C6338,"OK","Fix"),"Fix"))</f>
        <v/>
      </c>
      <c r="C6339" s="32"/>
      <c r="D6339" s="3"/>
      <c r="E6339" s="3"/>
      <c r="G6339" s="13"/>
      <c r="H6339" s="13"/>
      <c r="I6339" s="13"/>
      <c r="J6339" s="46"/>
    </row>
    <row r="6340" spans="1:10" x14ac:dyDescent="0.25">
      <c r="A6340" s="7" t="str">
        <f>IF(C6339="","",IFERROR(IF(VLOOKUP(C6339,'Program Mapping'!B:B,1,FALSE)=C6339,"OK","Fix"),"Fix"))</f>
        <v/>
      </c>
      <c r="C6340" s="32"/>
      <c r="D6340" s="3"/>
      <c r="E6340" s="3"/>
      <c r="G6340" s="13"/>
      <c r="H6340" s="13"/>
      <c r="I6340" s="13"/>
      <c r="J6340" s="46"/>
    </row>
    <row r="6341" spans="1:10" x14ac:dyDescent="0.25">
      <c r="A6341" s="7" t="str">
        <f>IF(C6340="","",IFERROR(IF(VLOOKUP(C6340,'Program Mapping'!B:B,1,FALSE)=C6340,"OK","Fix"),"Fix"))</f>
        <v/>
      </c>
      <c r="C6341" s="32"/>
      <c r="D6341" s="3"/>
      <c r="E6341" s="3"/>
      <c r="G6341" s="13"/>
      <c r="H6341" s="13"/>
      <c r="I6341" s="13"/>
      <c r="J6341" s="46"/>
    </row>
    <row r="6342" spans="1:10" x14ac:dyDescent="0.25">
      <c r="A6342" s="7" t="str">
        <f>IF(C6341="","",IFERROR(IF(VLOOKUP(C6341,'Program Mapping'!B:B,1,FALSE)=C6341,"OK","Fix"),"Fix"))</f>
        <v/>
      </c>
      <c r="C6342" s="32"/>
      <c r="D6342" s="3"/>
      <c r="E6342" s="3"/>
      <c r="G6342" s="13"/>
      <c r="H6342" s="13"/>
      <c r="I6342" s="13"/>
      <c r="J6342" s="46"/>
    </row>
    <row r="6343" spans="1:10" x14ac:dyDescent="0.25">
      <c r="A6343" s="7" t="str">
        <f>IF(C6342="","",IFERROR(IF(VLOOKUP(C6342,'Program Mapping'!B:B,1,FALSE)=C6342,"OK","Fix"),"Fix"))</f>
        <v/>
      </c>
      <c r="C6343" s="32"/>
      <c r="D6343" s="3"/>
      <c r="E6343" s="3"/>
      <c r="G6343" s="13"/>
      <c r="H6343" s="13"/>
      <c r="I6343" s="13"/>
      <c r="J6343" s="46"/>
    </row>
    <row r="6344" spans="1:10" x14ac:dyDescent="0.25">
      <c r="A6344" s="7" t="str">
        <f>IF(C6343="","",IFERROR(IF(VLOOKUP(C6343,'Program Mapping'!B:B,1,FALSE)=C6343,"OK","Fix"),"Fix"))</f>
        <v/>
      </c>
      <c r="C6344" s="32"/>
      <c r="D6344" s="3"/>
      <c r="E6344" s="3"/>
      <c r="G6344" s="13"/>
      <c r="H6344" s="13"/>
      <c r="I6344" s="13"/>
      <c r="J6344" s="46"/>
    </row>
    <row r="6345" spans="1:10" x14ac:dyDescent="0.25">
      <c r="A6345" s="7" t="str">
        <f>IF(C6344="","",IFERROR(IF(VLOOKUP(C6344,'Program Mapping'!B:B,1,FALSE)=C6344,"OK","Fix"),"Fix"))</f>
        <v/>
      </c>
      <c r="C6345" s="32"/>
      <c r="D6345" s="3"/>
      <c r="E6345" s="3"/>
      <c r="G6345" s="13"/>
      <c r="H6345" s="13"/>
      <c r="I6345" s="13"/>
      <c r="J6345" s="46"/>
    </row>
    <row r="6346" spans="1:10" x14ac:dyDescent="0.25">
      <c r="A6346" s="7" t="str">
        <f>IF(C6345="","",IFERROR(IF(VLOOKUP(C6345,'Program Mapping'!B:B,1,FALSE)=C6345,"OK","Fix"),"Fix"))</f>
        <v/>
      </c>
      <c r="C6346" s="32"/>
      <c r="D6346" s="3"/>
      <c r="E6346" s="3"/>
      <c r="G6346" s="13"/>
      <c r="H6346" s="13"/>
      <c r="I6346" s="13"/>
      <c r="J6346" s="46"/>
    </row>
    <row r="6347" spans="1:10" x14ac:dyDescent="0.25">
      <c r="A6347" s="7" t="str">
        <f>IF(C6346="","",IFERROR(IF(VLOOKUP(C6346,'Program Mapping'!B:B,1,FALSE)=C6346,"OK","Fix"),"Fix"))</f>
        <v/>
      </c>
      <c r="C6347" s="32"/>
      <c r="D6347" s="3"/>
      <c r="E6347" s="3"/>
      <c r="G6347" s="13"/>
      <c r="H6347" s="13"/>
      <c r="I6347" s="13"/>
      <c r="J6347" s="46"/>
    </row>
    <row r="6348" spans="1:10" x14ac:dyDescent="0.25">
      <c r="A6348" s="7" t="str">
        <f>IF(C6347="","",IFERROR(IF(VLOOKUP(C6347,'Program Mapping'!B:B,1,FALSE)=C6347,"OK","Fix"),"Fix"))</f>
        <v/>
      </c>
      <c r="C6348" s="32"/>
      <c r="D6348" s="3"/>
      <c r="E6348" s="3"/>
      <c r="G6348" s="13"/>
      <c r="H6348" s="13"/>
      <c r="I6348" s="13"/>
      <c r="J6348" s="46"/>
    </row>
    <row r="6349" spans="1:10" x14ac:dyDescent="0.25">
      <c r="A6349" s="7" t="str">
        <f>IF(C6348="","",IFERROR(IF(VLOOKUP(C6348,'Program Mapping'!B:B,1,FALSE)=C6348,"OK","Fix"),"Fix"))</f>
        <v/>
      </c>
      <c r="C6349" s="32"/>
      <c r="D6349" s="3"/>
      <c r="E6349" s="3"/>
      <c r="G6349" s="13"/>
      <c r="H6349" s="13"/>
      <c r="I6349" s="13"/>
      <c r="J6349" s="46"/>
    </row>
    <row r="6350" spans="1:10" x14ac:dyDescent="0.25">
      <c r="A6350" s="7" t="str">
        <f>IF(C6349="","",IFERROR(IF(VLOOKUP(C6349,'Program Mapping'!B:B,1,FALSE)=C6349,"OK","Fix"),"Fix"))</f>
        <v/>
      </c>
      <c r="C6350" s="32"/>
      <c r="D6350" s="3"/>
      <c r="E6350" s="3"/>
      <c r="G6350" s="13"/>
      <c r="H6350" s="13"/>
      <c r="I6350" s="13"/>
      <c r="J6350" s="46"/>
    </row>
    <row r="6351" spans="1:10" x14ac:dyDescent="0.25">
      <c r="A6351" s="7" t="str">
        <f>IF(C6350="","",IFERROR(IF(VLOOKUP(C6350,'Program Mapping'!B:B,1,FALSE)=C6350,"OK","Fix"),"Fix"))</f>
        <v/>
      </c>
      <c r="C6351" s="32"/>
      <c r="D6351" s="3"/>
      <c r="E6351" s="3"/>
      <c r="G6351" s="13"/>
      <c r="H6351" s="13"/>
      <c r="I6351" s="13"/>
      <c r="J6351" s="46"/>
    </row>
    <row r="6352" spans="1:10" x14ac:dyDescent="0.25">
      <c r="A6352" s="7" t="str">
        <f>IF(C6351="","",IFERROR(IF(VLOOKUP(C6351,'Program Mapping'!B:B,1,FALSE)=C6351,"OK","Fix"),"Fix"))</f>
        <v/>
      </c>
      <c r="C6352" s="32"/>
      <c r="D6352" s="3"/>
      <c r="E6352" s="3"/>
      <c r="G6352" s="13"/>
      <c r="H6352" s="13"/>
      <c r="I6352" s="13"/>
      <c r="J6352" s="46"/>
    </row>
    <row r="6353" spans="1:10" x14ac:dyDescent="0.25">
      <c r="A6353" s="7" t="str">
        <f>IF(C6352="","",IFERROR(IF(VLOOKUP(C6352,'Program Mapping'!B:B,1,FALSE)=C6352,"OK","Fix"),"Fix"))</f>
        <v/>
      </c>
      <c r="C6353" s="32"/>
      <c r="D6353" s="3"/>
      <c r="E6353" s="3"/>
      <c r="G6353" s="13"/>
      <c r="H6353" s="13"/>
      <c r="I6353" s="13"/>
      <c r="J6353" s="46"/>
    </row>
    <row r="6354" spans="1:10" x14ac:dyDescent="0.25">
      <c r="A6354" s="7" t="str">
        <f>IF(C6353="","",IFERROR(IF(VLOOKUP(C6353,'Program Mapping'!B:B,1,FALSE)=C6353,"OK","Fix"),"Fix"))</f>
        <v/>
      </c>
      <c r="C6354" s="32"/>
      <c r="D6354" s="3"/>
      <c r="E6354" s="3"/>
      <c r="G6354" s="13"/>
      <c r="H6354" s="13"/>
      <c r="I6354" s="13"/>
      <c r="J6354" s="46"/>
    </row>
    <row r="6355" spans="1:10" x14ac:dyDescent="0.25">
      <c r="A6355" s="7" t="str">
        <f>IF(C6354="","",IFERROR(IF(VLOOKUP(C6354,'Program Mapping'!B:B,1,FALSE)=C6354,"OK","Fix"),"Fix"))</f>
        <v/>
      </c>
      <c r="C6355" s="32"/>
      <c r="D6355" s="3"/>
      <c r="E6355" s="3"/>
      <c r="G6355" s="13"/>
      <c r="H6355" s="13"/>
      <c r="I6355" s="13"/>
      <c r="J6355" s="46"/>
    </row>
    <row r="6356" spans="1:10" x14ac:dyDescent="0.25">
      <c r="A6356" s="7" t="str">
        <f>IF(C6355="","",IFERROR(IF(VLOOKUP(C6355,'Program Mapping'!B:B,1,FALSE)=C6355,"OK","Fix"),"Fix"))</f>
        <v/>
      </c>
      <c r="C6356" s="32"/>
      <c r="D6356" s="3"/>
      <c r="E6356" s="3"/>
      <c r="G6356" s="13"/>
      <c r="H6356" s="13"/>
      <c r="I6356" s="13"/>
      <c r="J6356" s="46"/>
    </row>
    <row r="6357" spans="1:10" x14ac:dyDescent="0.25">
      <c r="A6357" s="7" t="str">
        <f>IF(C6356="","",IFERROR(IF(VLOOKUP(C6356,'Program Mapping'!B:B,1,FALSE)=C6356,"OK","Fix"),"Fix"))</f>
        <v/>
      </c>
      <c r="C6357" s="32"/>
      <c r="D6357" s="3"/>
      <c r="E6357" s="3"/>
      <c r="G6357" s="13"/>
      <c r="H6357" s="13"/>
      <c r="I6357" s="13"/>
      <c r="J6357" s="46"/>
    </row>
    <row r="6358" spans="1:10" x14ac:dyDescent="0.25">
      <c r="A6358" s="7" t="str">
        <f>IF(C6357="","",IFERROR(IF(VLOOKUP(C6357,'Program Mapping'!B:B,1,FALSE)=C6357,"OK","Fix"),"Fix"))</f>
        <v/>
      </c>
      <c r="C6358" s="32"/>
      <c r="D6358" s="3"/>
      <c r="E6358" s="3"/>
      <c r="G6358" s="13"/>
      <c r="H6358" s="13"/>
      <c r="I6358" s="13"/>
      <c r="J6358" s="46"/>
    </row>
    <row r="6359" spans="1:10" x14ac:dyDescent="0.25">
      <c r="A6359" s="7" t="str">
        <f>IF(C6358="","",IFERROR(IF(VLOOKUP(C6358,'Program Mapping'!B:B,1,FALSE)=C6358,"OK","Fix"),"Fix"))</f>
        <v/>
      </c>
      <c r="C6359" s="32"/>
      <c r="D6359" s="3"/>
      <c r="E6359" s="3"/>
      <c r="G6359" s="13"/>
      <c r="H6359" s="13"/>
      <c r="I6359" s="13"/>
      <c r="J6359" s="46"/>
    </row>
    <row r="6360" spans="1:10" x14ac:dyDescent="0.25">
      <c r="A6360" s="7" t="str">
        <f>IF(C6359="","",IFERROR(IF(VLOOKUP(C6359,'Program Mapping'!B:B,1,FALSE)=C6359,"OK","Fix"),"Fix"))</f>
        <v/>
      </c>
      <c r="C6360" s="32"/>
      <c r="D6360" s="3"/>
      <c r="E6360" s="3"/>
      <c r="G6360" s="13"/>
      <c r="H6360" s="13"/>
      <c r="I6360" s="13"/>
      <c r="J6360" s="46"/>
    </row>
    <row r="6361" spans="1:10" x14ac:dyDescent="0.25">
      <c r="A6361" s="7" t="str">
        <f>IF(C6360="","",IFERROR(IF(VLOOKUP(C6360,'Program Mapping'!B:B,1,FALSE)=C6360,"OK","Fix"),"Fix"))</f>
        <v/>
      </c>
      <c r="C6361" s="32"/>
      <c r="D6361" s="3"/>
      <c r="E6361" s="3"/>
      <c r="G6361" s="13"/>
      <c r="H6361" s="13"/>
      <c r="I6361" s="13"/>
      <c r="J6361" s="46"/>
    </row>
    <row r="6362" spans="1:10" x14ac:dyDescent="0.25">
      <c r="A6362" s="7" t="str">
        <f>IF(C6361="","",IFERROR(IF(VLOOKUP(C6361,'Program Mapping'!B:B,1,FALSE)=C6361,"OK","Fix"),"Fix"))</f>
        <v/>
      </c>
      <c r="C6362" s="32"/>
      <c r="D6362" s="3"/>
      <c r="E6362" s="3"/>
      <c r="G6362" s="13"/>
      <c r="H6362" s="13"/>
      <c r="I6362" s="13"/>
      <c r="J6362" s="46"/>
    </row>
    <row r="6363" spans="1:10" x14ac:dyDescent="0.25">
      <c r="A6363" s="7" t="str">
        <f>IF(C6362="","",IFERROR(IF(VLOOKUP(C6362,'Program Mapping'!B:B,1,FALSE)=C6362,"OK","Fix"),"Fix"))</f>
        <v/>
      </c>
      <c r="C6363" s="32"/>
      <c r="D6363" s="3"/>
      <c r="E6363" s="3"/>
      <c r="G6363" s="13"/>
      <c r="H6363" s="13"/>
      <c r="I6363" s="13"/>
      <c r="J6363" s="46"/>
    </row>
    <row r="6364" spans="1:10" x14ac:dyDescent="0.25">
      <c r="A6364" s="7" t="str">
        <f>IF(C6363="","",IFERROR(IF(VLOOKUP(C6363,'Program Mapping'!B:B,1,FALSE)=C6363,"OK","Fix"),"Fix"))</f>
        <v/>
      </c>
      <c r="C6364" s="32"/>
      <c r="D6364" s="3"/>
      <c r="E6364" s="3"/>
      <c r="G6364" s="13"/>
      <c r="H6364" s="13"/>
      <c r="I6364" s="13"/>
      <c r="J6364" s="46"/>
    </row>
    <row r="6365" spans="1:10" x14ac:dyDescent="0.25">
      <c r="A6365" s="7" t="str">
        <f>IF(C6364="","",IFERROR(IF(VLOOKUP(C6364,'Program Mapping'!B:B,1,FALSE)=C6364,"OK","Fix"),"Fix"))</f>
        <v/>
      </c>
      <c r="C6365" s="32"/>
      <c r="D6365" s="3"/>
      <c r="E6365" s="3"/>
      <c r="G6365" s="13"/>
      <c r="H6365" s="13"/>
      <c r="I6365" s="13"/>
      <c r="J6365" s="46"/>
    </row>
    <row r="6366" spans="1:10" x14ac:dyDescent="0.25">
      <c r="A6366" s="7" t="str">
        <f>IF(C6365="","",IFERROR(IF(VLOOKUP(C6365,'Program Mapping'!B:B,1,FALSE)=C6365,"OK","Fix"),"Fix"))</f>
        <v/>
      </c>
      <c r="C6366" s="32"/>
      <c r="D6366" s="3"/>
      <c r="E6366" s="3"/>
      <c r="G6366" s="13"/>
      <c r="H6366" s="13"/>
      <c r="I6366" s="13"/>
      <c r="J6366" s="46"/>
    </row>
    <row r="6367" spans="1:10" x14ac:dyDescent="0.25">
      <c r="A6367" s="7" t="str">
        <f>IF(C6366="","",IFERROR(IF(VLOOKUP(C6366,'Program Mapping'!B:B,1,FALSE)=C6366,"OK","Fix"),"Fix"))</f>
        <v/>
      </c>
      <c r="C6367" s="32"/>
      <c r="D6367" s="3"/>
      <c r="E6367" s="3"/>
      <c r="G6367" s="13"/>
      <c r="H6367" s="13"/>
      <c r="I6367" s="13"/>
      <c r="J6367" s="46"/>
    </row>
    <row r="6368" spans="1:10" x14ac:dyDescent="0.25">
      <c r="A6368" s="7" t="str">
        <f>IF(C6367="","",IFERROR(IF(VLOOKUP(C6367,'Program Mapping'!B:B,1,FALSE)=C6367,"OK","Fix"),"Fix"))</f>
        <v/>
      </c>
      <c r="C6368" s="32"/>
      <c r="D6368" s="3"/>
      <c r="E6368" s="3"/>
      <c r="G6368" s="13"/>
      <c r="H6368" s="13"/>
      <c r="I6368" s="13"/>
      <c r="J6368" s="46"/>
    </row>
    <row r="6369" spans="1:10" x14ac:dyDescent="0.25">
      <c r="A6369" s="7" t="str">
        <f>IF(C6368="","",IFERROR(IF(VLOOKUP(C6368,'Program Mapping'!B:B,1,FALSE)=C6368,"OK","Fix"),"Fix"))</f>
        <v/>
      </c>
      <c r="C6369" s="32"/>
      <c r="D6369" s="3"/>
      <c r="E6369" s="3"/>
      <c r="G6369" s="13"/>
      <c r="H6369" s="13"/>
      <c r="I6369" s="13"/>
      <c r="J6369" s="46"/>
    </row>
    <row r="6370" spans="1:10" x14ac:dyDescent="0.25">
      <c r="A6370" s="7" t="str">
        <f>IF(C6369="","",IFERROR(IF(VLOOKUP(C6369,'Program Mapping'!B:B,1,FALSE)=C6369,"OK","Fix"),"Fix"))</f>
        <v/>
      </c>
      <c r="C6370" s="32"/>
      <c r="D6370" s="3"/>
      <c r="E6370" s="3"/>
      <c r="G6370" s="13"/>
      <c r="H6370" s="13"/>
      <c r="I6370" s="13"/>
      <c r="J6370" s="46"/>
    </row>
    <row r="6371" spans="1:10" x14ac:dyDescent="0.25">
      <c r="A6371" s="7" t="str">
        <f>IF(C6370="","",IFERROR(IF(VLOOKUP(C6370,'Program Mapping'!B:B,1,FALSE)=C6370,"OK","Fix"),"Fix"))</f>
        <v/>
      </c>
      <c r="C6371" s="32"/>
      <c r="D6371" s="3"/>
      <c r="E6371" s="3"/>
      <c r="G6371" s="13"/>
      <c r="H6371" s="13"/>
      <c r="I6371" s="13"/>
      <c r="J6371" s="46"/>
    </row>
    <row r="6372" spans="1:10" x14ac:dyDescent="0.25">
      <c r="A6372" s="7" t="str">
        <f>IF(C6371="","",IFERROR(IF(VLOOKUP(C6371,'Program Mapping'!B:B,1,FALSE)=C6371,"OK","Fix"),"Fix"))</f>
        <v/>
      </c>
      <c r="C6372" s="32"/>
      <c r="D6372" s="3"/>
      <c r="E6372" s="3"/>
      <c r="G6372" s="13"/>
      <c r="H6372" s="13"/>
      <c r="I6372" s="13"/>
      <c r="J6372" s="46"/>
    </row>
    <row r="6373" spans="1:10" x14ac:dyDescent="0.25">
      <c r="A6373" s="7" t="str">
        <f>IF(C6372="","",IFERROR(IF(VLOOKUP(C6372,'Program Mapping'!B:B,1,FALSE)=C6372,"OK","Fix"),"Fix"))</f>
        <v/>
      </c>
      <c r="C6373" s="32"/>
      <c r="D6373" s="3"/>
      <c r="E6373" s="3"/>
      <c r="G6373" s="13"/>
      <c r="H6373" s="13"/>
      <c r="I6373" s="13"/>
      <c r="J6373" s="46"/>
    </row>
    <row r="6374" spans="1:10" x14ac:dyDescent="0.25">
      <c r="A6374" s="7" t="str">
        <f>IF(C6373="","",IFERROR(IF(VLOOKUP(C6373,'Program Mapping'!B:B,1,FALSE)=C6373,"OK","Fix"),"Fix"))</f>
        <v/>
      </c>
      <c r="C6374" s="32"/>
      <c r="D6374" s="3"/>
      <c r="E6374" s="3"/>
      <c r="G6374" s="13"/>
      <c r="H6374" s="13"/>
      <c r="I6374" s="13"/>
      <c r="J6374" s="46"/>
    </row>
    <row r="6375" spans="1:10" x14ac:dyDescent="0.25">
      <c r="A6375" s="7" t="str">
        <f>IF(C6374="","",IFERROR(IF(VLOOKUP(C6374,'Program Mapping'!B:B,1,FALSE)=C6374,"OK","Fix"),"Fix"))</f>
        <v/>
      </c>
      <c r="C6375" s="32"/>
      <c r="D6375" s="3"/>
      <c r="E6375" s="3"/>
      <c r="G6375" s="13"/>
      <c r="H6375" s="13"/>
      <c r="I6375" s="13"/>
      <c r="J6375" s="46"/>
    </row>
    <row r="6376" spans="1:10" x14ac:dyDescent="0.25">
      <c r="A6376" s="7" t="str">
        <f>IF(C6375="","",IFERROR(IF(VLOOKUP(C6375,'Program Mapping'!B:B,1,FALSE)=C6375,"OK","Fix"),"Fix"))</f>
        <v/>
      </c>
      <c r="C6376" s="32"/>
      <c r="D6376" s="3"/>
      <c r="E6376" s="3"/>
      <c r="G6376" s="13"/>
      <c r="H6376" s="13"/>
      <c r="I6376" s="13"/>
      <c r="J6376" s="46"/>
    </row>
    <row r="6377" spans="1:10" x14ac:dyDescent="0.25">
      <c r="A6377" s="7" t="str">
        <f>IF(C6376="","",IFERROR(IF(VLOOKUP(C6376,'Program Mapping'!B:B,1,FALSE)=C6376,"OK","Fix"),"Fix"))</f>
        <v/>
      </c>
      <c r="C6377" s="32"/>
      <c r="D6377" s="3"/>
      <c r="E6377" s="3"/>
      <c r="G6377" s="13"/>
      <c r="H6377" s="13"/>
      <c r="I6377" s="13"/>
      <c r="J6377" s="46"/>
    </row>
    <row r="6378" spans="1:10" x14ac:dyDescent="0.25">
      <c r="A6378" s="7" t="str">
        <f>IF(C6377="","",IFERROR(IF(VLOOKUP(C6377,'Program Mapping'!B:B,1,FALSE)=C6377,"OK","Fix"),"Fix"))</f>
        <v/>
      </c>
      <c r="C6378" s="32"/>
      <c r="D6378" s="3"/>
      <c r="E6378" s="3"/>
      <c r="G6378" s="13"/>
      <c r="H6378" s="13"/>
      <c r="I6378" s="13"/>
      <c r="J6378" s="46"/>
    </row>
    <row r="6379" spans="1:10" x14ac:dyDescent="0.25">
      <c r="A6379" s="7" t="str">
        <f>IF(C6378="","",IFERROR(IF(VLOOKUP(C6378,'Program Mapping'!B:B,1,FALSE)=C6378,"OK","Fix"),"Fix"))</f>
        <v/>
      </c>
      <c r="C6379" s="32"/>
      <c r="D6379" s="3"/>
      <c r="E6379" s="3"/>
      <c r="G6379" s="13"/>
      <c r="H6379" s="13"/>
      <c r="I6379" s="13"/>
      <c r="J6379" s="46"/>
    </row>
    <row r="6380" spans="1:10" x14ac:dyDescent="0.25">
      <c r="A6380" s="7" t="str">
        <f>IF(C6379="","",IFERROR(IF(VLOOKUP(C6379,'Program Mapping'!B:B,1,FALSE)=C6379,"OK","Fix"),"Fix"))</f>
        <v/>
      </c>
      <c r="C6380" s="32"/>
      <c r="D6380" s="3"/>
      <c r="E6380" s="3"/>
      <c r="G6380" s="13"/>
      <c r="H6380" s="13"/>
      <c r="I6380" s="13"/>
      <c r="J6380" s="46"/>
    </row>
    <row r="6381" spans="1:10" x14ac:dyDescent="0.25">
      <c r="A6381" s="7" t="str">
        <f>IF(C6380="","",IFERROR(IF(VLOOKUP(C6380,'Program Mapping'!B:B,1,FALSE)=C6380,"OK","Fix"),"Fix"))</f>
        <v/>
      </c>
      <c r="C6381" s="32"/>
      <c r="D6381" s="3"/>
      <c r="E6381" s="3"/>
      <c r="G6381" s="13"/>
      <c r="H6381" s="13"/>
      <c r="I6381" s="13"/>
      <c r="J6381" s="46"/>
    </row>
    <row r="6382" spans="1:10" x14ac:dyDescent="0.25">
      <c r="A6382" s="7" t="str">
        <f>IF(C6381="","",IFERROR(IF(VLOOKUP(C6381,'Program Mapping'!B:B,1,FALSE)=C6381,"OK","Fix"),"Fix"))</f>
        <v/>
      </c>
      <c r="C6382" s="32"/>
      <c r="D6382" s="3"/>
      <c r="E6382" s="3"/>
      <c r="G6382" s="13"/>
      <c r="H6382" s="13"/>
      <c r="I6382" s="13"/>
      <c r="J6382" s="46"/>
    </row>
    <row r="6383" spans="1:10" x14ac:dyDescent="0.25">
      <c r="A6383" s="7" t="str">
        <f>IF(C6382="","",IFERROR(IF(VLOOKUP(C6382,'Program Mapping'!B:B,1,FALSE)=C6382,"OK","Fix"),"Fix"))</f>
        <v/>
      </c>
      <c r="C6383" s="32"/>
      <c r="D6383" s="3"/>
      <c r="E6383" s="3"/>
      <c r="G6383" s="13"/>
      <c r="H6383" s="13"/>
      <c r="I6383" s="13"/>
      <c r="J6383" s="46"/>
    </row>
    <row r="6384" spans="1:10" x14ac:dyDescent="0.25">
      <c r="A6384" s="7" t="str">
        <f>IF(C6383="","",IFERROR(IF(VLOOKUP(C6383,'Program Mapping'!B:B,1,FALSE)=C6383,"OK","Fix"),"Fix"))</f>
        <v/>
      </c>
      <c r="C6384" s="32"/>
      <c r="D6384" s="3"/>
      <c r="E6384" s="3"/>
      <c r="G6384" s="13"/>
      <c r="H6384" s="13"/>
      <c r="I6384" s="13"/>
      <c r="J6384" s="46"/>
    </row>
    <row r="6385" spans="1:10" x14ac:dyDescent="0.25">
      <c r="A6385" s="7" t="str">
        <f>IF(C6384="","",IFERROR(IF(VLOOKUP(C6384,'Program Mapping'!B:B,1,FALSE)=C6384,"OK","Fix"),"Fix"))</f>
        <v/>
      </c>
      <c r="C6385" s="32"/>
      <c r="D6385" s="3"/>
      <c r="E6385" s="3"/>
      <c r="G6385" s="13"/>
      <c r="H6385" s="13"/>
      <c r="I6385" s="13"/>
      <c r="J6385" s="46"/>
    </row>
    <row r="6386" spans="1:10" x14ac:dyDescent="0.25">
      <c r="A6386" s="7" t="str">
        <f>IF(C6385="","",IFERROR(IF(VLOOKUP(C6385,'Program Mapping'!B:B,1,FALSE)=C6385,"OK","Fix"),"Fix"))</f>
        <v/>
      </c>
      <c r="C6386" s="32"/>
      <c r="D6386" s="3"/>
      <c r="E6386" s="3"/>
      <c r="G6386" s="13"/>
      <c r="H6386" s="13"/>
      <c r="I6386" s="13"/>
      <c r="J6386" s="46"/>
    </row>
    <row r="6387" spans="1:10" x14ac:dyDescent="0.25">
      <c r="A6387" s="7" t="str">
        <f>IF(C6386="","",IFERROR(IF(VLOOKUP(C6386,'Program Mapping'!B:B,1,FALSE)=C6386,"OK","Fix"),"Fix"))</f>
        <v/>
      </c>
      <c r="C6387" s="32"/>
      <c r="D6387" s="3"/>
      <c r="E6387" s="3"/>
      <c r="G6387" s="13"/>
      <c r="H6387" s="13"/>
      <c r="I6387" s="13"/>
      <c r="J6387" s="46"/>
    </row>
    <row r="6388" spans="1:10" x14ac:dyDescent="0.25">
      <c r="A6388" s="7" t="str">
        <f>IF(C6387="","",IFERROR(IF(VLOOKUP(C6387,'Program Mapping'!B:B,1,FALSE)=C6387,"OK","Fix"),"Fix"))</f>
        <v/>
      </c>
      <c r="C6388" s="32"/>
      <c r="D6388" s="3"/>
      <c r="E6388" s="3"/>
      <c r="G6388" s="13"/>
      <c r="H6388" s="13"/>
      <c r="I6388" s="13"/>
      <c r="J6388" s="46"/>
    </row>
    <row r="6389" spans="1:10" x14ac:dyDescent="0.25">
      <c r="A6389" s="7" t="str">
        <f>IF(C6388="","",IFERROR(IF(VLOOKUP(C6388,'Program Mapping'!B:B,1,FALSE)=C6388,"OK","Fix"),"Fix"))</f>
        <v/>
      </c>
      <c r="C6389" s="32"/>
      <c r="D6389" s="3"/>
      <c r="E6389" s="3"/>
      <c r="G6389" s="13"/>
      <c r="H6389" s="13"/>
      <c r="I6389" s="13"/>
      <c r="J6389" s="46"/>
    </row>
    <row r="6390" spans="1:10" x14ac:dyDescent="0.25">
      <c r="A6390" s="7" t="str">
        <f>IF(C6389="","",IFERROR(IF(VLOOKUP(C6389,'Program Mapping'!B:B,1,FALSE)=C6389,"OK","Fix"),"Fix"))</f>
        <v/>
      </c>
      <c r="C6390" s="32"/>
      <c r="D6390" s="3"/>
      <c r="E6390" s="3"/>
      <c r="G6390" s="13"/>
      <c r="H6390" s="13"/>
      <c r="I6390" s="13"/>
      <c r="J6390" s="46"/>
    </row>
    <row r="6391" spans="1:10" x14ac:dyDescent="0.25">
      <c r="A6391" s="7" t="str">
        <f>IF(C6390="","",IFERROR(IF(VLOOKUP(C6390,'Program Mapping'!B:B,1,FALSE)=C6390,"OK","Fix"),"Fix"))</f>
        <v/>
      </c>
      <c r="C6391" s="32"/>
      <c r="D6391" s="3"/>
      <c r="E6391" s="3"/>
      <c r="G6391" s="13"/>
      <c r="H6391" s="13"/>
      <c r="I6391" s="13"/>
      <c r="J6391" s="46"/>
    </row>
    <row r="6392" spans="1:10" x14ac:dyDescent="0.25">
      <c r="A6392" s="7" t="str">
        <f>IF(C6391="","",IFERROR(IF(VLOOKUP(C6391,'Program Mapping'!B:B,1,FALSE)=C6391,"OK","Fix"),"Fix"))</f>
        <v/>
      </c>
      <c r="C6392" s="32"/>
      <c r="D6392" s="3"/>
      <c r="E6392" s="3"/>
      <c r="G6392" s="13"/>
      <c r="H6392" s="13"/>
      <c r="I6392" s="13"/>
      <c r="J6392" s="46"/>
    </row>
    <row r="6393" spans="1:10" x14ac:dyDescent="0.25">
      <c r="A6393" s="7" t="str">
        <f>IF(C6392="","",IFERROR(IF(VLOOKUP(C6392,'Program Mapping'!B:B,1,FALSE)=C6392,"OK","Fix"),"Fix"))</f>
        <v/>
      </c>
      <c r="C6393" s="32"/>
      <c r="D6393" s="3"/>
      <c r="E6393" s="3"/>
      <c r="G6393" s="13"/>
      <c r="H6393" s="13"/>
      <c r="I6393" s="13"/>
      <c r="J6393" s="46"/>
    </row>
    <row r="6394" spans="1:10" x14ac:dyDescent="0.25">
      <c r="A6394" s="7" t="str">
        <f>IF(C6393="","",IFERROR(IF(VLOOKUP(C6393,'Program Mapping'!B:B,1,FALSE)=C6393,"OK","Fix"),"Fix"))</f>
        <v/>
      </c>
      <c r="C6394" s="32"/>
      <c r="D6394" s="3"/>
      <c r="E6394" s="3"/>
      <c r="G6394" s="13"/>
      <c r="H6394" s="13"/>
      <c r="I6394" s="13"/>
      <c r="J6394" s="46"/>
    </row>
    <row r="6395" spans="1:10" x14ac:dyDescent="0.25">
      <c r="A6395" s="7" t="str">
        <f>IF(C6394="","",IFERROR(IF(VLOOKUP(C6394,'Program Mapping'!B:B,1,FALSE)=C6394,"OK","Fix"),"Fix"))</f>
        <v/>
      </c>
      <c r="C6395" s="32"/>
      <c r="D6395" s="3"/>
      <c r="E6395" s="3"/>
      <c r="G6395" s="13"/>
      <c r="H6395" s="13"/>
      <c r="I6395" s="13"/>
      <c r="J6395" s="46"/>
    </row>
    <row r="6396" spans="1:10" x14ac:dyDescent="0.25">
      <c r="A6396" s="7" t="str">
        <f>IF(C6395="","",IFERROR(IF(VLOOKUP(C6395,'Program Mapping'!B:B,1,FALSE)=C6395,"OK","Fix"),"Fix"))</f>
        <v/>
      </c>
      <c r="C6396" s="32"/>
      <c r="D6396" s="3"/>
      <c r="E6396" s="3"/>
      <c r="G6396" s="13"/>
      <c r="H6396" s="13"/>
      <c r="I6396" s="13"/>
      <c r="J6396" s="46"/>
    </row>
    <row r="6397" spans="1:10" x14ac:dyDescent="0.25">
      <c r="A6397" s="7" t="str">
        <f>IF(C6396="","",IFERROR(IF(VLOOKUP(C6396,'Program Mapping'!B:B,1,FALSE)=C6396,"OK","Fix"),"Fix"))</f>
        <v/>
      </c>
      <c r="C6397" s="32"/>
      <c r="D6397" s="3"/>
      <c r="E6397" s="3"/>
      <c r="G6397" s="13"/>
      <c r="H6397" s="13"/>
      <c r="I6397" s="13"/>
      <c r="J6397" s="46"/>
    </row>
    <row r="6398" spans="1:10" x14ac:dyDescent="0.25">
      <c r="A6398" s="7" t="str">
        <f>IF(C6397="","",IFERROR(IF(VLOOKUP(C6397,'Program Mapping'!B:B,1,FALSE)=C6397,"OK","Fix"),"Fix"))</f>
        <v/>
      </c>
      <c r="C6398" s="32"/>
      <c r="D6398" s="3"/>
      <c r="E6398" s="3"/>
      <c r="G6398" s="13"/>
      <c r="H6398" s="13"/>
      <c r="I6398" s="13"/>
      <c r="J6398" s="46"/>
    </row>
    <row r="6399" spans="1:10" x14ac:dyDescent="0.25">
      <c r="A6399" s="7" t="str">
        <f>IF(C6398="","",IFERROR(IF(VLOOKUP(C6398,'Program Mapping'!B:B,1,FALSE)=C6398,"OK","Fix"),"Fix"))</f>
        <v/>
      </c>
      <c r="C6399" s="32"/>
      <c r="D6399" s="3"/>
      <c r="E6399" s="3"/>
      <c r="G6399" s="13"/>
      <c r="H6399" s="13"/>
      <c r="I6399" s="13"/>
      <c r="J6399" s="46"/>
    </row>
    <row r="6400" spans="1:10" x14ac:dyDescent="0.25">
      <c r="A6400" s="7" t="str">
        <f>IF(C6399="","",IFERROR(IF(VLOOKUP(C6399,'Program Mapping'!B:B,1,FALSE)=C6399,"OK","Fix"),"Fix"))</f>
        <v/>
      </c>
      <c r="C6400" s="32"/>
      <c r="D6400" s="3"/>
      <c r="E6400" s="3"/>
      <c r="G6400" s="13"/>
      <c r="H6400" s="13"/>
      <c r="I6400" s="13"/>
      <c r="J6400" s="46"/>
    </row>
    <row r="6401" spans="1:10" x14ac:dyDescent="0.25">
      <c r="A6401" s="7" t="str">
        <f>IF(C6400="","",IFERROR(IF(VLOOKUP(C6400,'Program Mapping'!B:B,1,FALSE)=C6400,"OK","Fix"),"Fix"))</f>
        <v/>
      </c>
      <c r="C6401" s="32"/>
      <c r="D6401" s="3"/>
      <c r="E6401" s="3"/>
      <c r="G6401" s="13"/>
      <c r="H6401" s="13"/>
      <c r="I6401" s="13"/>
      <c r="J6401" s="46"/>
    </row>
    <row r="6402" spans="1:10" x14ac:dyDescent="0.25">
      <c r="A6402" s="7" t="str">
        <f>IF(C6401="","",IFERROR(IF(VLOOKUP(C6401,'Program Mapping'!B:B,1,FALSE)=C6401,"OK","Fix"),"Fix"))</f>
        <v/>
      </c>
      <c r="C6402" s="32"/>
      <c r="D6402" s="3"/>
      <c r="E6402" s="3"/>
      <c r="G6402" s="13"/>
      <c r="H6402" s="13"/>
      <c r="I6402" s="13"/>
      <c r="J6402" s="46"/>
    </row>
    <row r="6403" spans="1:10" x14ac:dyDescent="0.25">
      <c r="A6403" s="7" t="str">
        <f>IF(C6402="","",IFERROR(IF(VLOOKUP(C6402,'Program Mapping'!B:B,1,FALSE)=C6402,"OK","Fix"),"Fix"))</f>
        <v/>
      </c>
      <c r="C6403" s="32"/>
      <c r="D6403" s="3"/>
      <c r="E6403" s="3"/>
      <c r="G6403" s="13"/>
      <c r="H6403" s="13"/>
      <c r="I6403" s="13"/>
      <c r="J6403" s="46"/>
    </row>
    <row r="6404" spans="1:10" x14ac:dyDescent="0.25">
      <c r="A6404" s="7" t="str">
        <f>IF(C6403="","",IFERROR(IF(VLOOKUP(C6403,'Program Mapping'!B:B,1,FALSE)=C6403,"OK","Fix"),"Fix"))</f>
        <v/>
      </c>
      <c r="C6404" s="32"/>
      <c r="D6404" s="3"/>
      <c r="E6404" s="3"/>
      <c r="G6404" s="13"/>
      <c r="H6404" s="13"/>
      <c r="I6404" s="13"/>
      <c r="J6404" s="46"/>
    </row>
    <row r="6405" spans="1:10" x14ac:dyDescent="0.25">
      <c r="A6405" s="7" t="str">
        <f>IF(C6404="","",IFERROR(IF(VLOOKUP(C6404,'Program Mapping'!B:B,1,FALSE)=C6404,"OK","Fix"),"Fix"))</f>
        <v/>
      </c>
      <c r="C6405" s="32"/>
      <c r="D6405" s="3"/>
      <c r="E6405" s="3"/>
      <c r="G6405" s="13"/>
      <c r="H6405" s="13"/>
      <c r="I6405" s="13"/>
      <c r="J6405" s="46"/>
    </row>
    <row r="6406" spans="1:10" x14ac:dyDescent="0.25">
      <c r="A6406" s="7" t="str">
        <f>IF(C6405="","",IFERROR(IF(VLOOKUP(C6405,'Program Mapping'!B:B,1,FALSE)=C6405,"OK","Fix"),"Fix"))</f>
        <v/>
      </c>
      <c r="C6406" s="32"/>
      <c r="D6406" s="3"/>
      <c r="E6406" s="3"/>
      <c r="G6406" s="13"/>
      <c r="H6406" s="13"/>
      <c r="I6406" s="13"/>
      <c r="J6406" s="46"/>
    </row>
    <row r="6407" spans="1:10" x14ac:dyDescent="0.25">
      <c r="A6407" s="7" t="str">
        <f>IF(C6406="","",IFERROR(IF(VLOOKUP(C6406,'Program Mapping'!B:B,1,FALSE)=C6406,"OK","Fix"),"Fix"))</f>
        <v/>
      </c>
      <c r="C6407" s="32"/>
      <c r="D6407" s="3"/>
      <c r="E6407" s="3"/>
      <c r="G6407" s="13"/>
      <c r="H6407" s="13"/>
      <c r="I6407" s="13"/>
      <c r="J6407" s="46"/>
    </row>
    <row r="6408" spans="1:10" x14ac:dyDescent="0.25">
      <c r="A6408" s="7" t="str">
        <f>IF(C6407="","",IFERROR(IF(VLOOKUP(C6407,'Program Mapping'!B:B,1,FALSE)=C6407,"OK","Fix"),"Fix"))</f>
        <v/>
      </c>
      <c r="C6408" s="32"/>
      <c r="D6408" s="3"/>
      <c r="E6408" s="3"/>
      <c r="G6408" s="13"/>
      <c r="H6408" s="13"/>
      <c r="I6408" s="13"/>
      <c r="J6408" s="46"/>
    </row>
    <row r="6409" spans="1:10" x14ac:dyDescent="0.25">
      <c r="A6409" s="7" t="str">
        <f>IF(C6408="","",IFERROR(IF(VLOOKUP(C6408,'Program Mapping'!B:B,1,FALSE)=C6408,"OK","Fix"),"Fix"))</f>
        <v/>
      </c>
      <c r="C6409" s="32"/>
      <c r="D6409" s="3"/>
      <c r="E6409" s="3"/>
      <c r="G6409" s="13"/>
      <c r="H6409" s="13"/>
      <c r="I6409" s="13"/>
      <c r="J6409" s="46"/>
    </row>
    <row r="6410" spans="1:10" x14ac:dyDescent="0.25">
      <c r="A6410" s="7" t="str">
        <f>IF(C6409="","",IFERROR(IF(VLOOKUP(C6409,'Program Mapping'!B:B,1,FALSE)=C6409,"OK","Fix"),"Fix"))</f>
        <v/>
      </c>
      <c r="C6410" s="32"/>
      <c r="D6410" s="3"/>
      <c r="E6410" s="3"/>
      <c r="G6410" s="13"/>
      <c r="H6410" s="13"/>
      <c r="I6410" s="13"/>
      <c r="J6410" s="46"/>
    </row>
    <row r="6411" spans="1:10" x14ac:dyDescent="0.25">
      <c r="A6411" s="7" t="str">
        <f>IF(C6410="","",IFERROR(IF(VLOOKUP(C6410,'Program Mapping'!B:B,1,FALSE)=C6410,"OK","Fix"),"Fix"))</f>
        <v/>
      </c>
      <c r="C6411" s="32"/>
      <c r="D6411" s="3"/>
      <c r="E6411" s="3"/>
      <c r="G6411" s="13"/>
      <c r="H6411" s="13"/>
      <c r="I6411" s="13"/>
      <c r="J6411" s="46"/>
    </row>
    <row r="6412" spans="1:10" x14ac:dyDescent="0.25">
      <c r="A6412" s="7" t="str">
        <f>IF(C6411="","",IFERROR(IF(VLOOKUP(C6411,'Program Mapping'!B:B,1,FALSE)=C6411,"OK","Fix"),"Fix"))</f>
        <v/>
      </c>
      <c r="C6412" s="32"/>
      <c r="D6412" s="3"/>
      <c r="E6412" s="3"/>
      <c r="G6412" s="13"/>
      <c r="H6412" s="13"/>
      <c r="I6412" s="13"/>
      <c r="J6412" s="46"/>
    </row>
    <row r="6413" spans="1:10" x14ac:dyDescent="0.25">
      <c r="A6413" s="7" t="str">
        <f>IF(C6412="","",IFERROR(IF(VLOOKUP(C6412,'Program Mapping'!B:B,1,FALSE)=C6412,"OK","Fix"),"Fix"))</f>
        <v/>
      </c>
      <c r="C6413" s="32"/>
      <c r="D6413" s="3"/>
      <c r="E6413" s="3"/>
      <c r="G6413" s="13"/>
      <c r="H6413" s="13"/>
      <c r="I6413" s="13"/>
      <c r="J6413" s="46"/>
    </row>
    <row r="6414" spans="1:10" x14ac:dyDescent="0.25">
      <c r="A6414" s="7" t="str">
        <f>IF(C6413="","",IFERROR(IF(VLOOKUP(C6413,'Program Mapping'!B:B,1,FALSE)=C6413,"OK","Fix"),"Fix"))</f>
        <v/>
      </c>
      <c r="C6414" s="32"/>
      <c r="D6414" s="3"/>
      <c r="E6414" s="3"/>
      <c r="G6414" s="13"/>
      <c r="H6414" s="13"/>
      <c r="I6414" s="13"/>
      <c r="J6414" s="46"/>
    </row>
    <row r="6415" spans="1:10" x14ac:dyDescent="0.25">
      <c r="A6415" s="7" t="str">
        <f>IF(C6414="","",IFERROR(IF(VLOOKUP(C6414,'Program Mapping'!B:B,1,FALSE)=C6414,"OK","Fix"),"Fix"))</f>
        <v/>
      </c>
      <c r="C6415" s="32"/>
      <c r="D6415" s="3"/>
      <c r="E6415" s="3"/>
      <c r="G6415" s="13"/>
      <c r="H6415" s="13"/>
      <c r="I6415" s="13"/>
      <c r="J6415" s="46"/>
    </row>
    <row r="6416" spans="1:10" x14ac:dyDescent="0.25">
      <c r="A6416" s="7" t="str">
        <f>IF(C6415="","",IFERROR(IF(VLOOKUP(C6415,'Program Mapping'!B:B,1,FALSE)=C6415,"OK","Fix"),"Fix"))</f>
        <v/>
      </c>
      <c r="C6416" s="32"/>
      <c r="D6416" s="3"/>
      <c r="E6416" s="3"/>
      <c r="G6416" s="13"/>
      <c r="H6416" s="13"/>
      <c r="I6416" s="13"/>
      <c r="J6416" s="46"/>
    </row>
    <row r="6417" spans="1:10" x14ac:dyDescent="0.25">
      <c r="A6417" s="7" t="str">
        <f>IF(C6416="","",IFERROR(IF(VLOOKUP(C6416,'Program Mapping'!B:B,1,FALSE)=C6416,"OK","Fix"),"Fix"))</f>
        <v/>
      </c>
      <c r="C6417" s="32"/>
      <c r="D6417" s="3"/>
      <c r="E6417" s="3"/>
      <c r="G6417" s="13"/>
      <c r="H6417" s="13"/>
      <c r="I6417" s="13"/>
      <c r="J6417" s="46"/>
    </row>
    <row r="6418" spans="1:10" x14ac:dyDescent="0.25">
      <c r="A6418" s="7" t="str">
        <f>IF(C6417="","",IFERROR(IF(VLOOKUP(C6417,'Program Mapping'!B:B,1,FALSE)=C6417,"OK","Fix"),"Fix"))</f>
        <v/>
      </c>
      <c r="C6418" s="32"/>
      <c r="D6418" s="3"/>
      <c r="E6418" s="3"/>
      <c r="G6418" s="13"/>
      <c r="H6418" s="13"/>
      <c r="I6418" s="13"/>
      <c r="J6418" s="46"/>
    </row>
    <row r="6419" spans="1:10" x14ac:dyDescent="0.25">
      <c r="A6419" s="7" t="str">
        <f>IF(C6418="","",IFERROR(IF(VLOOKUP(C6418,'Program Mapping'!B:B,1,FALSE)=C6418,"OK","Fix"),"Fix"))</f>
        <v/>
      </c>
      <c r="C6419" s="32"/>
      <c r="D6419" s="3"/>
      <c r="E6419" s="3"/>
      <c r="G6419" s="13"/>
      <c r="H6419" s="13"/>
      <c r="I6419" s="13"/>
      <c r="J6419" s="46"/>
    </row>
    <row r="6420" spans="1:10" x14ac:dyDescent="0.25">
      <c r="A6420" s="7" t="str">
        <f>IF(C6419="","",IFERROR(IF(VLOOKUP(C6419,'Program Mapping'!B:B,1,FALSE)=C6419,"OK","Fix"),"Fix"))</f>
        <v/>
      </c>
      <c r="C6420" s="32"/>
      <c r="D6420" s="3"/>
      <c r="E6420" s="3"/>
      <c r="G6420" s="13"/>
      <c r="H6420" s="13"/>
      <c r="I6420" s="13"/>
      <c r="J6420" s="46"/>
    </row>
    <row r="6421" spans="1:10" x14ac:dyDescent="0.25">
      <c r="A6421" s="7" t="str">
        <f>IF(C6420="","",IFERROR(IF(VLOOKUP(C6420,'Program Mapping'!B:B,1,FALSE)=C6420,"OK","Fix"),"Fix"))</f>
        <v/>
      </c>
      <c r="C6421" s="32"/>
      <c r="D6421" s="3"/>
      <c r="E6421" s="3"/>
      <c r="G6421" s="13"/>
      <c r="H6421" s="13"/>
      <c r="I6421" s="13"/>
      <c r="J6421" s="46"/>
    </row>
    <row r="6422" spans="1:10" x14ac:dyDescent="0.25">
      <c r="A6422" s="7" t="str">
        <f>IF(C6421="","",IFERROR(IF(VLOOKUP(C6421,'Program Mapping'!B:B,1,FALSE)=C6421,"OK","Fix"),"Fix"))</f>
        <v/>
      </c>
      <c r="C6422" s="32"/>
      <c r="D6422" s="3"/>
      <c r="E6422" s="3"/>
      <c r="G6422" s="13"/>
      <c r="H6422" s="13"/>
      <c r="I6422" s="13"/>
      <c r="J6422" s="46"/>
    </row>
    <row r="6423" spans="1:10" x14ac:dyDescent="0.25">
      <c r="A6423" s="7" t="str">
        <f>IF(C6422="","",IFERROR(IF(VLOOKUP(C6422,'Program Mapping'!B:B,1,FALSE)=C6422,"OK","Fix"),"Fix"))</f>
        <v/>
      </c>
      <c r="C6423" s="32"/>
      <c r="D6423" s="3"/>
      <c r="E6423" s="3"/>
      <c r="G6423" s="13"/>
      <c r="H6423" s="13"/>
      <c r="I6423" s="13"/>
      <c r="J6423" s="46"/>
    </row>
    <row r="6424" spans="1:10" x14ac:dyDescent="0.25">
      <c r="A6424" s="7" t="str">
        <f>IF(C6423="","",IFERROR(IF(VLOOKUP(C6423,'Program Mapping'!B:B,1,FALSE)=C6423,"OK","Fix"),"Fix"))</f>
        <v/>
      </c>
      <c r="C6424" s="32"/>
      <c r="D6424" s="3"/>
      <c r="E6424" s="3"/>
      <c r="G6424" s="13"/>
      <c r="H6424" s="13"/>
      <c r="I6424" s="13"/>
      <c r="J6424" s="46"/>
    </row>
    <row r="6425" spans="1:10" x14ac:dyDescent="0.25">
      <c r="A6425" s="7" t="str">
        <f>IF(C6424="","",IFERROR(IF(VLOOKUP(C6424,'Program Mapping'!B:B,1,FALSE)=C6424,"OK","Fix"),"Fix"))</f>
        <v/>
      </c>
      <c r="C6425" s="32"/>
      <c r="D6425" s="3"/>
      <c r="E6425" s="3"/>
      <c r="G6425" s="13"/>
      <c r="H6425" s="13"/>
      <c r="I6425" s="13"/>
      <c r="J6425" s="46"/>
    </row>
    <row r="6426" spans="1:10" x14ac:dyDescent="0.25">
      <c r="A6426" s="7" t="str">
        <f>IF(C6425="","",IFERROR(IF(VLOOKUP(C6425,'Program Mapping'!B:B,1,FALSE)=C6425,"OK","Fix"),"Fix"))</f>
        <v/>
      </c>
      <c r="C6426" s="32"/>
      <c r="D6426" s="3"/>
      <c r="E6426" s="3"/>
      <c r="G6426" s="13"/>
      <c r="H6426" s="13"/>
      <c r="I6426" s="13"/>
      <c r="J6426" s="46"/>
    </row>
    <row r="6427" spans="1:10" x14ac:dyDescent="0.25">
      <c r="A6427" s="7" t="str">
        <f>IF(C6426="","",IFERROR(IF(VLOOKUP(C6426,'Program Mapping'!B:B,1,FALSE)=C6426,"OK","Fix"),"Fix"))</f>
        <v/>
      </c>
      <c r="C6427" s="32"/>
      <c r="D6427" s="3"/>
      <c r="E6427" s="3"/>
      <c r="G6427" s="13"/>
      <c r="H6427" s="13"/>
      <c r="I6427" s="13"/>
      <c r="J6427" s="46"/>
    </row>
    <row r="6428" spans="1:10" x14ac:dyDescent="0.25">
      <c r="A6428" s="7" t="str">
        <f>IF(C6427="","",IFERROR(IF(VLOOKUP(C6427,'Program Mapping'!B:B,1,FALSE)=C6427,"OK","Fix"),"Fix"))</f>
        <v/>
      </c>
      <c r="C6428" s="32"/>
      <c r="D6428" s="3"/>
      <c r="E6428" s="3"/>
      <c r="G6428" s="13"/>
      <c r="H6428" s="13"/>
      <c r="I6428" s="13"/>
      <c r="J6428" s="46"/>
    </row>
    <row r="6429" spans="1:10" x14ac:dyDescent="0.25">
      <c r="A6429" s="7" t="str">
        <f>IF(C6428="","",IFERROR(IF(VLOOKUP(C6428,'Program Mapping'!B:B,1,FALSE)=C6428,"OK","Fix"),"Fix"))</f>
        <v/>
      </c>
      <c r="C6429" s="32"/>
      <c r="D6429" s="3"/>
      <c r="E6429" s="3"/>
      <c r="G6429" s="13"/>
      <c r="H6429" s="13"/>
      <c r="I6429" s="13"/>
      <c r="J6429" s="46"/>
    </row>
    <row r="6430" spans="1:10" x14ac:dyDescent="0.25">
      <c r="A6430" s="7" t="str">
        <f>IF(C6429="","",IFERROR(IF(VLOOKUP(C6429,'Program Mapping'!B:B,1,FALSE)=C6429,"OK","Fix"),"Fix"))</f>
        <v/>
      </c>
      <c r="C6430" s="32"/>
      <c r="D6430" s="3"/>
      <c r="E6430" s="3"/>
      <c r="G6430" s="13"/>
      <c r="H6430" s="13"/>
      <c r="I6430" s="13"/>
      <c r="J6430" s="46"/>
    </row>
    <row r="6431" spans="1:10" x14ac:dyDescent="0.25">
      <c r="A6431" s="7" t="str">
        <f>IF(C6430="","",IFERROR(IF(VLOOKUP(C6430,'Program Mapping'!B:B,1,FALSE)=C6430,"OK","Fix"),"Fix"))</f>
        <v/>
      </c>
      <c r="C6431" s="32"/>
      <c r="D6431" s="3"/>
      <c r="E6431" s="3"/>
      <c r="G6431" s="13"/>
      <c r="H6431" s="13"/>
      <c r="I6431" s="13"/>
      <c r="J6431" s="46"/>
    </row>
    <row r="6432" spans="1:10" x14ac:dyDescent="0.25">
      <c r="A6432" s="7" t="str">
        <f>IF(C6431="","",IFERROR(IF(VLOOKUP(C6431,'Program Mapping'!B:B,1,FALSE)=C6431,"OK","Fix"),"Fix"))</f>
        <v/>
      </c>
      <c r="C6432" s="32"/>
      <c r="D6432" s="3"/>
      <c r="E6432" s="3"/>
      <c r="G6432" s="13"/>
      <c r="H6432" s="13"/>
      <c r="I6432" s="13"/>
      <c r="J6432" s="46"/>
    </row>
    <row r="6433" spans="1:10" x14ac:dyDescent="0.25">
      <c r="A6433" s="7" t="str">
        <f>IF(C6432="","",IFERROR(IF(VLOOKUP(C6432,'Program Mapping'!B:B,1,FALSE)=C6432,"OK","Fix"),"Fix"))</f>
        <v/>
      </c>
      <c r="C6433" s="32"/>
      <c r="D6433" s="3"/>
      <c r="E6433" s="3"/>
      <c r="G6433" s="13"/>
      <c r="H6433" s="13"/>
      <c r="I6433" s="13"/>
      <c r="J6433" s="46"/>
    </row>
    <row r="6434" spans="1:10" x14ac:dyDescent="0.25">
      <c r="A6434" s="7" t="str">
        <f>IF(C6433="","",IFERROR(IF(VLOOKUP(C6433,'Program Mapping'!B:B,1,FALSE)=C6433,"OK","Fix"),"Fix"))</f>
        <v/>
      </c>
      <c r="C6434" s="32"/>
      <c r="D6434" s="3"/>
      <c r="E6434" s="3"/>
      <c r="G6434" s="13"/>
      <c r="H6434" s="13"/>
      <c r="I6434" s="13"/>
      <c r="J6434" s="46"/>
    </row>
    <row r="6435" spans="1:10" x14ac:dyDescent="0.25">
      <c r="A6435" s="7" t="str">
        <f>IF(C6434="","",IFERROR(IF(VLOOKUP(C6434,'Program Mapping'!B:B,1,FALSE)=C6434,"OK","Fix"),"Fix"))</f>
        <v/>
      </c>
      <c r="C6435" s="32"/>
      <c r="D6435" s="3"/>
      <c r="E6435" s="3"/>
      <c r="G6435" s="13"/>
      <c r="H6435" s="13"/>
      <c r="I6435" s="13"/>
      <c r="J6435" s="46"/>
    </row>
    <row r="6436" spans="1:10" x14ac:dyDescent="0.25">
      <c r="A6436" s="7" t="str">
        <f>IF(C6435="","",IFERROR(IF(VLOOKUP(C6435,'Program Mapping'!B:B,1,FALSE)=C6435,"OK","Fix"),"Fix"))</f>
        <v/>
      </c>
      <c r="C6436" s="32"/>
      <c r="D6436" s="3"/>
      <c r="E6436" s="3"/>
      <c r="G6436" s="13"/>
      <c r="H6436" s="13"/>
      <c r="I6436" s="13"/>
      <c r="J6436" s="46"/>
    </row>
    <row r="6437" spans="1:10" x14ac:dyDescent="0.25">
      <c r="A6437" s="7" t="str">
        <f>IF(C6436="","",IFERROR(IF(VLOOKUP(C6436,'Program Mapping'!B:B,1,FALSE)=C6436,"OK","Fix"),"Fix"))</f>
        <v/>
      </c>
      <c r="C6437" s="32"/>
      <c r="D6437" s="3"/>
      <c r="E6437" s="3"/>
      <c r="G6437" s="13"/>
      <c r="H6437" s="13"/>
      <c r="I6437" s="13"/>
      <c r="J6437" s="46"/>
    </row>
    <row r="6438" spans="1:10" x14ac:dyDescent="0.25">
      <c r="A6438" s="7" t="str">
        <f>IF(C6437="","",IFERROR(IF(VLOOKUP(C6437,'Program Mapping'!B:B,1,FALSE)=C6437,"OK","Fix"),"Fix"))</f>
        <v/>
      </c>
      <c r="C6438" s="32"/>
      <c r="D6438" s="3"/>
      <c r="E6438" s="3"/>
      <c r="G6438" s="13"/>
      <c r="H6438" s="13"/>
      <c r="I6438" s="13"/>
      <c r="J6438" s="46"/>
    </row>
    <row r="6439" spans="1:10" x14ac:dyDescent="0.25">
      <c r="A6439" s="7" t="str">
        <f>IF(C6438="","",IFERROR(IF(VLOOKUP(C6438,'Program Mapping'!B:B,1,FALSE)=C6438,"OK","Fix"),"Fix"))</f>
        <v/>
      </c>
      <c r="C6439" s="32"/>
      <c r="D6439" s="3"/>
      <c r="E6439" s="3"/>
      <c r="G6439" s="13"/>
      <c r="H6439" s="13"/>
      <c r="I6439" s="13"/>
      <c r="J6439" s="46"/>
    </row>
    <row r="6440" spans="1:10" x14ac:dyDescent="0.25">
      <c r="A6440" s="7" t="str">
        <f>IF(C6439="","",IFERROR(IF(VLOOKUP(C6439,'Program Mapping'!B:B,1,FALSE)=C6439,"OK","Fix"),"Fix"))</f>
        <v/>
      </c>
      <c r="C6440" s="32"/>
      <c r="D6440" s="3"/>
      <c r="E6440" s="3"/>
      <c r="G6440" s="13"/>
      <c r="H6440" s="13"/>
      <c r="I6440" s="13"/>
      <c r="J6440" s="46"/>
    </row>
    <row r="6441" spans="1:10" x14ac:dyDescent="0.25">
      <c r="A6441" s="7" t="str">
        <f>IF(C6440="","",IFERROR(IF(VLOOKUP(C6440,'Program Mapping'!B:B,1,FALSE)=C6440,"OK","Fix"),"Fix"))</f>
        <v/>
      </c>
      <c r="C6441" s="32"/>
      <c r="D6441" s="3"/>
      <c r="E6441" s="3"/>
      <c r="G6441" s="13"/>
      <c r="H6441" s="13"/>
      <c r="I6441" s="13"/>
      <c r="J6441" s="46"/>
    </row>
    <row r="6442" spans="1:10" x14ac:dyDescent="0.25">
      <c r="A6442" s="7" t="str">
        <f>IF(C6441="","",IFERROR(IF(VLOOKUP(C6441,'Program Mapping'!B:B,1,FALSE)=C6441,"OK","Fix"),"Fix"))</f>
        <v/>
      </c>
      <c r="C6442" s="32"/>
      <c r="D6442" s="3"/>
      <c r="E6442" s="3"/>
      <c r="G6442" s="13"/>
      <c r="H6442" s="13"/>
      <c r="I6442" s="13"/>
      <c r="J6442" s="46"/>
    </row>
    <row r="6443" spans="1:10" x14ac:dyDescent="0.25">
      <c r="A6443" s="7" t="str">
        <f>IF(C6442="","",IFERROR(IF(VLOOKUP(C6442,'Program Mapping'!B:B,1,FALSE)=C6442,"OK","Fix"),"Fix"))</f>
        <v/>
      </c>
      <c r="C6443" s="32"/>
      <c r="D6443" s="3"/>
      <c r="E6443" s="3"/>
      <c r="G6443" s="13"/>
      <c r="H6443" s="13"/>
      <c r="I6443" s="13"/>
      <c r="J6443" s="46"/>
    </row>
    <row r="6444" spans="1:10" x14ac:dyDescent="0.25">
      <c r="A6444" s="7" t="str">
        <f>IF(C6443="","",IFERROR(IF(VLOOKUP(C6443,'Program Mapping'!B:B,1,FALSE)=C6443,"OK","Fix"),"Fix"))</f>
        <v/>
      </c>
      <c r="C6444" s="32"/>
      <c r="D6444" s="3"/>
      <c r="E6444" s="3"/>
      <c r="G6444" s="13"/>
      <c r="H6444" s="13"/>
      <c r="I6444" s="13"/>
      <c r="J6444" s="46"/>
    </row>
    <row r="6445" spans="1:10" x14ac:dyDescent="0.25">
      <c r="A6445" s="7" t="str">
        <f>IF(C6444="","",IFERROR(IF(VLOOKUP(C6444,'Program Mapping'!B:B,1,FALSE)=C6444,"OK","Fix"),"Fix"))</f>
        <v/>
      </c>
      <c r="C6445" s="32"/>
      <c r="D6445" s="3"/>
      <c r="E6445" s="3"/>
      <c r="G6445" s="13"/>
      <c r="H6445" s="13"/>
      <c r="I6445" s="13"/>
      <c r="J6445" s="46"/>
    </row>
    <row r="6446" spans="1:10" x14ac:dyDescent="0.25">
      <c r="A6446" s="7" t="str">
        <f>IF(C6445="","",IFERROR(IF(VLOOKUP(C6445,'Program Mapping'!B:B,1,FALSE)=C6445,"OK","Fix"),"Fix"))</f>
        <v/>
      </c>
      <c r="C6446" s="32"/>
      <c r="D6446" s="3"/>
      <c r="E6446" s="3"/>
      <c r="G6446" s="13"/>
      <c r="H6446" s="13"/>
      <c r="I6446" s="13"/>
      <c r="J6446" s="46"/>
    </row>
    <row r="6447" spans="1:10" x14ac:dyDescent="0.25">
      <c r="A6447" s="7" t="str">
        <f>IF(C6446="","",IFERROR(IF(VLOOKUP(C6446,'Program Mapping'!B:B,1,FALSE)=C6446,"OK","Fix"),"Fix"))</f>
        <v/>
      </c>
      <c r="C6447" s="32"/>
      <c r="D6447" s="3"/>
      <c r="E6447" s="3"/>
      <c r="G6447" s="13"/>
      <c r="H6447" s="13"/>
      <c r="I6447" s="13"/>
      <c r="J6447" s="46"/>
    </row>
    <row r="6448" spans="1:10" x14ac:dyDescent="0.25">
      <c r="A6448" s="7" t="str">
        <f>IF(C6447="","",IFERROR(IF(VLOOKUP(C6447,'Program Mapping'!B:B,1,FALSE)=C6447,"OK","Fix"),"Fix"))</f>
        <v/>
      </c>
      <c r="C6448" s="32"/>
      <c r="D6448" s="3"/>
      <c r="E6448" s="3"/>
      <c r="G6448" s="13"/>
      <c r="H6448" s="13"/>
      <c r="I6448" s="13"/>
      <c r="J6448" s="46"/>
    </row>
    <row r="6449" spans="1:10" x14ac:dyDescent="0.25">
      <c r="A6449" s="7" t="str">
        <f>IF(C6448="","",IFERROR(IF(VLOOKUP(C6448,'Program Mapping'!B:B,1,FALSE)=C6448,"OK","Fix"),"Fix"))</f>
        <v/>
      </c>
      <c r="C6449" s="32"/>
      <c r="D6449" s="3"/>
      <c r="E6449" s="3"/>
      <c r="G6449" s="13"/>
      <c r="H6449" s="13"/>
      <c r="I6449" s="13"/>
      <c r="J6449" s="46"/>
    </row>
    <row r="6450" spans="1:10" x14ac:dyDescent="0.25">
      <c r="A6450" s="7" t="str">
        <f>IF(C6449="","",IFERROR(IF(VLOOKUP(C6449,'Program Mapping'!B:B,1,FALSE)=C6449,"OK","Fix"),"Fix"))</f>
        <v/>
      </c>
      <c r="C6450" s="32"/>
      <c r="D6450" s="3"/>
      <c r="E6450" s="3"/>
      <c r="G6450" s="13"/>
      <c r="H6450" s="13"/>
      <c r="I6450" s="13"/>
      <c r="J6450" s="46"/>
    </row>
    <row r="6451" spans="1:10" x14ac:dyDescent="0.25">
      <c r="A6451" s="7" t="str">
        <f>IF(C6450="","",IFERROR(IF(VLOOKUP(C6450,'Program Mapping'!B:B,1,FALSE)=C6450,"OK","Fix"),"Fix"))</f>
        <v/>
      </c>
      <c r="C6451" s="32"/>
      <c r="D6451" s="3"/>
      <c r="E6451" s="3"/>
      <c r="G6451" s="13"/>
      <c r="H6451" s="13"/>
      <c r="I6451" s="13"/>
      <c r="J6451" s="46"/>
    </row>
    <row r="6452" spans="1:10" x14ac:dyDescent="0.25">
      <c r="A6452" s="7" t="str">
        <f>IF(C6451="","",IFERROR(IF(VLOOKUP(C6451,'Program Mapping'!B:B,1,FALSE)=C6451,"OK","Fix"),"Fix"))</f>
        <v/>
      </c>
      <c r="C6452" s="32"/>
      <c r="D6452" s="3"/>
      <c r="E6452" s="3"/>
      <c r="G6452" s="13"/>
      <c r="H6452" s="13"/>
      <c r="I6452" s="13"/>
      <c r="J6452" s="46"/>
    </row>
    <row r="6453" spans="1:10" x14ac:dyDescent="0.25">
      <c r="A6453" s="7" t="str">
        <f>IF(C6452="","",IFERROR(IF(VLOOKUP(C6452,'Program Mapping'!B:B,1,FALSE)=C6452,"OK","Fix"),"Fix"))</f>
        <v/>
      </c>
      <c r="C6453" s="32"/>
      <c r="D6453" s="3"/>
      <c r="E6453" s="3"/>
      <c r="G6453" s="13"/>
      <c r="H6453" s="13"/>
      <c r="I6453" s="13"/>
      <c r="J6453" s="46"/>
    </row>
    <row r="6454" spans="1:10" x14ac:dyDescent="0.25">
      <c r="A6454" s="7" t="str">
        <f>IF(C6453="","",IFERROR(IF(VLOOKUP(C6453,'Program Mapping'!B:B,1,FALSE)=C6453,"OK","Fix"),"Fix"))</f>
        <v/>
      </c>
      <c r="C6454" s="32"/>
      <c r="D6454" s="3"/>
      <c r="E6454" s="3"/>
      <c r="G6454" s="13"/>
      <c r="H6454" s="13"/>
      <c r="I6454" s="13"/>
      <c r="J6454" s="46"/>
    </row>
    <row r="6455" spans="1:10" x14ac:dyDescent="0.25">
      <c r="A6455" s="7" t="str">
        <f>IF(C6454="","",IFERROR(IF(VLOOKUP(C6454,'Program Mapping'!B:B,1,FALSE)=C6454,"OK","Fix"),"Fix"))</f>
        <v/>
      </c>
      <c r="C6455" s="32"/>
      <c r="D6455" s="3"/>
      <c r="E6455" s="3"/>
      <c r="G6455" s="13"/>
      <c r="H6455" s="13"/>
      <c r="I6455" s="13"/>
      <c r="J6455" s="46"/>
    </row>
    <row r="6456" spans="1:10" x14ac:dyDescent="0.25">
      <c r="A6456" s="7" t="str">
        <f>IF(C6455="","",IFERROR(IF(VLOOKUP(C6455,'Program Mapping'!B:B,1,FALSE)=C6455,"OK","Fix"),"Fix"))</f>
        <v/>
      </c>
      <c r="C6456" s="32"/>
      <c r="D6456" s="3"/>
      <c r="E6456" s="3"/>
      <c r="G6456" s="13"/>
      <c r="H6456" s="13"/>
      <c r="I6456" s="13"/>
      <c r="J6456" s="46"/>
    </row>
    <row r="6457" spans="1:10" x14ac:dyDescent="0.25">
      <c r="A6457" s="7" t="str">
        <f>IF(C6456="","",IFERROR(IF(VLOOKUP(C6456,'Program Mapping'!B:B,1,FALSE)=C6456,"OK","Fix"),"Fix"))</f>
        <v/>
      </c>
      <c r="C6457" s="32"/>
      <c r="D6457" s="3"/>
      <c r="E6457" s="3"/>
      <c r="G6457" s="13"/>
      <c r="H6457" s="13"/>
      <c r="I6457" s="13"/>
      <c r="J6457" s="46"/>
    </row>
    <row r="6458" spans="1:10" x14ac:dyDescent="0.25">
      <c r="A6458" s="7" t="str">
        <f>IF(C6457="","",IFERROR(IF(VLOOKUP(C6457,'Program Mapping'!B:B,1,FALSE)=C6457,"OK","Fix"),"Fix"))</f>
        <v/>
      </c>
      <c r="C6458" s="32"/>
      <c r="D6458" s="3"/>
      <c r="E6458" s="3"/>
      <c r="G6458" s="13"/>
      <c r="H6458" s="13"/>
      <c r="I6458" s="13"/>
      <c r="J6458" s="46"/>
    </row>
    <row r="6459" spans="1:10" x14ac:dyDescent="0.25">
      <c r="A6459" s="7" t="str">
        <f>IF(C6458="","",IFERROR(IF(VLOOKUP(C6458,'Program Mapping'!B:B,1,FALSE)=C6458,"OK","Fix"),"Fix"))</f>
        <v/>
      </c>
      <c r="C6459" s="32"/>
      <c r="D6459" s="3"/>
      <c r="E6459" s="3"/>
      <c r="G6459" s="13"/>
      <c r="H6459" s="13"/>
      <c r="I6459" s="13"/>
      <c r="J6459" s="46"/>
    </row>
    <row r="6460" spans="1:10" x14ac:dyDescent="0.25">
      <c r="A6460" s="7" t="str">
        <f>IF(C6459="","",IFERROR(IF(VLOOKUP(C6459,'Program Mapping'!B:B,1,FALSE)=C6459,"OK","Fix"),"Fix"))</f>
        <v/>
      </c>
      <c r="C6460" s="32"/>
      <c r="D6460" s="3"/>
      <c r="E6460" s="3"/>
      <c r="G6460" s="13"/>
      <c r="H6460" s="13"/>
      <c r="I6460" s="13"/>
      <c r="J6460" s="46"/>
    </row>
    <row r="6461" spans="1:10" x14ac:dyDescent="0.25">
      <c r="A6461" s="7" t="str">
        <f>IF(C6460="","",IFERROR(IF(VLOOKUP(C6460,'Program Mapping'!B:B,1,FALSE)=C6460,"OK","Fix"),"Fix"))</f>
        <v/>
      </c>
      <c r="C6461" s="32"/>
      <c r="D6461" s="3"/>
      <c r="E6461" s="3"/>
      <c r="G6461" s="13"/>
      <c r="H6461" s="13"/>
      <c r="I6461" s="13"/>
      <c r="J6461" s="46"/>
    </row>
    <row r="6462" spans="1:10" x14ac:dyDescent="0.25">
      <c r="A6462" s="7" t="str">
        <f>IF(C6461="","",IFERROR(IF(VLOOKUP(C6461,'Program Mapping'!B:B,1,FALSE)=C6461,"OK","Fix"),"Fix"))</f>
        <v/>
      </c>
      <c r="C6462" s="32"/>
      <c r="D6462" s="3"/>
      <c r="E6462" s="3"/>
      <c r="G6462" s="13"/>
      <c r="H6462" s="13"/>
      <c r="I6462" s="13"/>
      <c r="J6462" s="46"/>
    </row>
    <row r="6463" spans="1:10" x14ac:dyDescent="0.25">
      <c r="A6463" s="7" t="str">
        <f>IF(C6462="","",IFERROR(IF(VLOOKUP(C6462,'Program Mapping'!B:B,1,FALSE)=C6462,"OK","Fix"),"Fix"))</f>
        <v/>
      </c>
      <c r="C6463" s="32"/>
      <c r="D6463" s="3"/>
      <c r="E6463" s="3"/>
      <c r="G6463" s="13"/>
      <c r="H6463" s="13"/>
      <c r="I6463" s="13"/>
      <c r="J6463" s="46"/>
    </row>
    <row r="6464" spans="1:10" x14ac:dyDescent="0.25">
      <c r="A6464" s="7" t="str">
        <f>IF(C6463="","",IFERROR(IF(VLOOKUP(C6463,'Program Mapping'!B:B,1,FALSE)=C6463,"OK","Fix"),"Fix"))</f>
        <v/>
      </c>
      <c r="C6464" s="32"/>
      <c r="D6464" s="3"/>
      <c r="E6464" s="3"/>
      <c r="G6464" s="13"/>
      <c r="H6464" s="13"/>
      <c r="I6464" s="13"/>
      <c r="J6464" s="46"/>
    </row>
    <row r="6465" spans="1:10" x14ac:dyDescent="0.25">
      <c r="A6465" s="7" t="str">
        <f>IF(C6464="","",IFERROR(IF(VLOOKUP(C6464,'Program Mapping'!B:B,1,FALSE)=C6464,"OK","Fix"),"Fix"))</f>
        <v/>
      </c>
      <c r="C6465" s="32"/>
      <c r="D6465" s="3"/>
      <c r="E6465" s="3"/>
      <c r="G6465" s="13"/>
      <c r="H6465" s="13"/>
      <c r="I6465" s="13"/>
      <c r="J6465" s="46"/>
    </row>
    <row r="6466" spans="1:10" x14ac:dyDescent="0.25">
      <c r="A6466" s="7" t="str">
        <f>IF(C6465="","",IFERROR(IF(VLOOKUP(C6465,'Program Mapping'!B:B,1,FALSE)=C6465,"OK","Fix"),"Fix"))</f>
        <v/>
      </c>
      <c r="C6466" s="32"/>
      <c r="D6466" s="3"/>
      <c r="E6466" s="3"/>
      <c r="G6466" s="13"/>
      <c r="H6466" s="13"/>
      <c r="I6466" s="13"/>
      <c r="J6466" s="46"/>
    </row>
    <row r="6467" spans="1:10" x14ac:dyDescent="0.25">
      <c r="A6467" s="7" t="str">
        <f>IF(C6466="","",IFERROR(IF(VLOOKUP(C6466,'Program Mapping'!B:B,1,FALSE)=C6466,"OK","Fix"),"Fix"))</f>
        <v/>
      </c>
      <c r="C6467" s="32"/>
      <c r="D6467" s="3"/>
      <c r="E6467" s="3"/>
      <c r="G6467" s="13"/>
      <c r="H6467" s="13"/>
      <c r="I6467" s="13"/>
      <c r="J6467" s="46"/>
    </row>
    <row r="6468" spans="1:10" x14ac:dyDescent="0.25">
      <c r="A6468" s="7" t="str">
        <f>IF(C6467="","",IFERROR(IF(VLOOKUP(C6467,'Program Mapping'!B:B,1,FALSE)=C6467,"OK","Fix"),"Fix"))</f>
        <v/>
      </c>
      <c r="C6468" s="32"/>
      <c r="D6468" s="3"/>
      <c r="E6468" s="3"/>
      <c r="G6468" s="13"/>
      <c r="H6468" s="13"/>
      <c r="I6468" s="13"/>
      <c r="J6468" s="46"/>
    </row>
    <row r="6469" spans="1:10" x14ac:dyDescent="0.25">
      <c r="A6469" s="7" t="str">
        <f>IF(C6468="","",IFERROR(IF(VLOOKUP(C6468,'Program Mapping'!B:B,1,FALSE)=C6468,"OK","Fix"),"Fix"))</f>
        <v/>
      </c>
      <c r="C6469" s="32"/>
      <c r="D6469" s="3"/>
      <c r="E6469" s="3"/>
      <c r="G6469" s="13"/>
      <c r="H6469" s="13"/>
      <c r="I6469" s="13"/>
      <c r="J6469" s="46"/>
    </row>
    <row r="6470" spans="1:10" x14ac:dyDescent="0.25">
      <c r="A6470" s="7" t="str">
        <f>IF(C6469="","",IFERROR(IF(VLOOKUP(C6469,'Program Mapping'!B:B,1,FALSE)=C6469,"OK","Fix"),"Fix"))</f>
        <v/>
      </c>
      <c r="C6470" s="32"/>
      <c r="D6470" s="3"/>
      <c r="E6470" s="3"/>
      <c r="G6470" s="13"/>
      <c r="H6470" s="13"/>
      <c r="I6470" s="13"/>
      <c r="J6470" s="46"/>
    </row>
    <row r="6471" spans="1:10" x14ac:dyDescent="0.25">
      <c r="A6471" s="7" t="str">
        <f>IF(C6470="","",IFERROR(IF(VLOOKUP(C6470,'Program Mapping'!B:B,1,FALSE)=C6470,"OK","Fix"),"Fix"))</f>
        <v/>
      </c>
      <c r="C6471" s="32"/>
      <c r="D6471" s="3"/>
      <c r="E6471" s="3"/>
      <c r="G6471" s="13"/>
      <c r="H6471" s="13"/>
      <c r="I6471" s="13"/>
      <c r="J6471" s="46"/>
    </row>
    <row r="6472" spans="1:10" x14ac:dyDescent="0.25">
      <c r="A6472" s="7" t="str">
        <f>IF(C6471="","",IFERROR(IF(VLOOKUP(C6471,'Program Mapping'!B:B,1,FALSE)=C6471,"OK","Fix"),"Fix"))</f>
        <v/>
      </c>
      <c r="C6472" s="32"/>
      <c r="D6472" s="3"/>
      <c r="E6472" s="3"/>
      <c r="G6472" s="13"/>
      <c r="H6472" s="13"/>
      <c r="I6472" s="13"/>
      <c r="J6472" s="46"/>
    </row>
    <row r="6473" spans="1:10" x14ac:dyDescent="0.25">
      <c r="A6473" s="7" t="str">
        <f>IF(C6472="","",IFERROR(IF(VLOOKUP(C6472,'Program Mapping'!B:B,1,FALSE)=C6472,"OK","Fix"),"Fix"))</f>
        <v/>
      </c>
      <c r="C6473" s="32"/>
      <c r="D6473" s="3"/>
      <c r="E6473" s="3"/>
      <c r="G6473" s="13"/>
      <c r="H6473" s="13"/>
      <c r="I6473" s="13"/>
      <c r="J6473" s="46"/>
    </row>
    <row r="6474" spans="1:10" x14ac:dyDescent="0.25">
      <c r="A6474" s="7" t="str">
        <f>IF(C6473="","",IFERROR(IF(VLOOKUP(C6473,'Program Mapping'!B:B,1,FALSE)=C6473,"OK","Fix"),"Fix"))</f>
        <v/>
      </c>
      <c r="C6474" s="32"/>
      <c r="D6474" s="3"/>
      <c r="E6474" s="3"/>
      <c r="G6474" s="13"/>
      <c r="H6474" s="13"/>
      <c r="I6474" s="13"/>
      <c r="J6474" s="46"/>
    </row>
    <row r="6475" spans="1:10" x14ac:dyDescent="0.25">
      <c r="A6475" s="7" t="str">
        <f>IF(C6474="","",IFERROR(IF(VLOOKUP(C6474,'Program Mapping'!B:B,1,FALSE)=C6474,"OK","Fix"),"Fix"))</f>
        <v/>
      </c>
      <c r="C6475" s="32"/>
      <c r="D6475" s="3"/>
      <c r="E6475" s="3"/>
      <c r="G6475" s="13"/>
      <c r="H6475" s="13"/>
      <c r="I6475" s="13"/>
      <c r="J6475" s="46"/>
    </row>
    <row r="6476" spans="1:10" x14ac:dyDescent="0.25">
      <c r="A6476" s="7" t="str">
        <f>IF(C6475="","",IFERROR(IF(VLOOKUP(C6475,'Program Mapping'!B:B,1,FALSE)=C6475,"OK","Fix"),"Fix"))</f>
        <v/>
      </c>
      <c r="C6476" s="32"/>
      <c r="D6476" s="3"/>
      <c r="E6476" s="3"/>
      <c r="G6476" s="13"/>
      <c r="H6476" s="13"/>
      <c r="I6476" s="13"/>
      <c r="J6476" s="46"/>
    </row>
    <row r="6477" spans="1:10" x14ac:dyDescent="0.25">
      <c r="A6477" s="7" t="str">
        <f>IF(C6476="","",IFERROR(IF(VLOOKUP(C6476,'Program Mapping'!B:B,1,FALSE)=C6476,"OK","Fix"),"Fix"))</f>
        <v/>
      </c>
      <c r="C6477" s="32"/>
      <c r="D6477" s="3"/>
      <c r="E6477" s="3"/>
      <c r="G6477" s="13"/>
      <c r="H6477" s="13"/>
      <c r="I6477" s="13"/>
      <c r="J6477" s="46"/>
    </row>
    <row r="6478" spans="1:10" x14ac:dyDescent="0.25">
      <c r="A6478" s="7" t="str">
        <f>IF(C6477="","",IFERROR(IF(VLOOKUP(C6477,'Program Mapping'!B:B,1,FALSE)=C6477,"OK","Fix"),"Fix"))</f>
        <v/>
      </c>
      <c r="C6478" s="32"/>
      <c r="D6478" s="3"/>
      <c r="E6478" s="3"/>
      <c r="G6478" s="13"/>
      <c r="H6478" s="13"/>
      <c r="I6478" s="13"/>
      <c r="J6478" s="46"/>
    </row>
    <row r="6479" spans="1:10" x14ac:dyDescent="0.25">
      <c r="A6479" s="7" t="str">
        <f>IF(C6478="","",IFERROR(IF(VLOOKUP(C6478,'Program Mapping'!B:B,1,FALSE)=C6478,"OK","Fix"),"Fix"))</f>
        <v/>
      </c>
      <c r="C6479" s="32"/>
      <c r="D6479" s="3"/>
      <c r="E6479" s="3"/>
      <c r="G6479" s="13"/>
      <c r="H6479" s="13"/>
      <c r="I6479" s="13"/>
      <c r="J6479" s="46"/>
    </row>
    <row r="6480" spans="1:10" x14ac:dyDescent="0.25">
      <c r="A6480" s="7" t="str">
        <f>IF(C6479="","",IFERROR(IF(VLOOKUP(C6479,'Program Mapping'!B:B,1,FALSE)=C6479,"OK","Fix"),"Fix"))</f>
        <v/>
      </c>
      <c r="C6480" s="32"/>
      <c r="D6480" s="3"/>
      <c r="E6480" s="3"/>
      <c r="G6480" s="13"/>
      <c r="H6480" s="13"/>
      <c r="I6480" s="13"/>
      <c r="J6480" s="46"/>
    </row>
    <row r="6481" spans="1:10" x14ac:dyDescent="0.25">
      <c r="A6481" s="7" t="str">
        <f>IF(C6480="","",IFERROR(IF(VLOOKUP(C6480,'Program Mapping'!B:B,1,FALSE)=C6480,"OK","Fix"),"Fix"))</f>
        <v/>
      </c>
      <c r="C6481" s="32"/>
      <c r="D6481" s="3"/>
      <c r="E6481" s="3"/>
      <c r="G6481" s="13"/>
      <c r="H6481" s="13"/>
      <c r="I6481" s="13"/>
      <c r="J6481" s="46"/>
    </row>
    <row r="6482" spans="1:10" x14ac:dyDescent="0.25">
      <c r="A6482" s="7" t="str">
        <f>IF(C6481="","",IFERROR(IF(VLOOKUP(C6481,'Program Mapping'!B:B,1,FALSE)=C6481,"OK","Fix"),"Fix"))</f>
        <v/>
      </c>
      <c r="C6482" s="32"/>
      <c r="D6482" s="3"/>
      <c r="E6482" s="3"/>
      <c r="G6482" s="13"/>
      <c r="H6482" s="13"/>
      <c r="I6482" s="13"/>
      <c r="J6482" s="46"/>
    </row>
    <row r="6483" spans="1:10" x14ac:dyDescent="0.25">
      <c r="A6483" s="7" t="str">
        <f>IF(C6482="","",IFERROR(IF(VLOOKUP(C6482,'Program Mapping'!B:B,1,FALSE)=C6482,"OK","Fix"),"Fix"))</f>
        <v/>
      </c>
      <c r="C6483" s="32"/>
      <c r="D6483" s="3"/>
      <c r="E6483" s="3"/>
      <c r="G6483" s="13"/>
      <c r="H6483" s="13"/>
      <c r="I6483" s="13"/>
      <c r="J6483" s="46"/>
    </row>
    <row r="6484" spans="1:10" x14ac:dyDescent="0.25">
      <c r="A6484" s="7" t="str">
        <f>IF(C6483="","",IFERROR(IF(VLOOKUP(C6483,'Program Mapping'!B:B,1,FALSE)=C6483,"OK","Fix"),"Fix"))</f>
        <v/>
      </c>
      <c r="C6484" s="32"/>
      <c r="D6484" s="3"/>
      <c r="E6484" s="3"/>
      <c r="G6484" s="13"/>
      <c r="H6484" s="13"/>
      <c r="I6484" s="13"/>
      <c r="J6484" s="46"/>
    </row>
    <row r="6485" spans="1:10" x14ac:dyDescent="0.25">
      <c r="A6485" s="7" t="str">
        <f>IF(C6484="","",IFERROR(IF(VLOOKUP(C6484,'Program Mapping'!B:B,1,FALSE)=C6484,"OK","Fix"),"Fix"))</f>
        <v/>
      </c>
      <c r="C6485" s="32"/>
      <c r="D6485" s="3"/>
      <c r="E6485" s="3"/>
      <c r="G6485" s="13"/>
      <c r="H6485" s="13"/>
      <c r="I6485" s="13"/>
      <c r="J6485" s="46"/>
    </row>
    <row r="6486" spans="1:10" x14ac:dyDescent="0.25">
      <c r="A6486" s="7" t="str">
        <f>IF(C6485="","",IFERROR(IF(VLOOKUP(C6485,'Program Mapping'!B:B,1,FALSE)=C6485,"OK","Fix"),"Fix"))</f>
        <v/>
      </c>
      <c r="C6486" s="32"/>
      <c r="D6486" s="3"/>
      <c r="E6486" s="3"/>
      <c r="G6486" s="13"/>
      <c r="H6486" s="13"/>
      <c r="I6486" s="13"/>
      <c r="J6486" s="46"/>
    </row>
    <row r="6487" spans="1:10" x14ac:dyDescent="0.25">
      <c r="A6487" s="7" t="str">
        <f>IF(C6486="","",IFERROR(IF(VLOOKUP(C6486,'Program Mapping'!B:B,1,FALSE)=C6486,"OK","Fix"),"Fix"))</f>
        <v/>
      </c>
      <c r="C6487" s="32"/>
      <c r="D6487" s="3"/>
      <c r="E6487" s="3"/>
      <c r="G6487" s="13"/>
      <c r="H6487" s="13"/>
      <c r="I6487" s="13"/>
      <c r="J6487" s="46"/>
    </row>
    <row r="6488" spans="1:10" x14ac:dyDescent="0.25">
      <c r="A6488" s="7" t="str">
        <f>IF(C6487="","",IFERROR(IF(VLOOKUP(C6487,'Program Mapping'!B:B,1,FALSE)=C6487,"OK","Fix"),"Fix"))</f>
        <v/>
      </c>
      <c r="C6488" s="32"/>
      <c r="D6488" s="3"/>
      <c r="E6488" s="3"/>
      <c r="G6488" s="13"/>
      <c r="H6488" s="13"/>
      <c r="I6488" s="13"/>
      <c r="J6488" s="46"/>
    </row>
    <row r="6489" spans="1:10" x14ac:dyDescent="0.25">
      <c r="A6489" s="7" t="str">
        <f>IF(C6488="","",IFERROR(IF(VLOOKUP(C6488,'Program Mapping'!B:B,1,FALSE)=C6488,"OK","Fix"),"Fix"))</f>
        <v/>
      </c>
      <c r="C6489" s="32"/>
      <c r="D6489" s="3"/>
      <c r="E6489" s="3"/>
      <c r="G6489" s="13"/>
      <c r="H6489" s="13"/>
      <c r="I6489" s="13"/>
      <c r="J6489" s="46"/>
    </row>
    <row r="6490" spans="1:10" x14ac:dyDescent="0.25">
      <c r="A6490" s="7" t="str">
        <f>IF(C6489="","",IFERROR(IF(VLOOKUP(C6489,'Program Mapping'!B:B,1,FALSE)=C6489,"OK","Fix"),"Fix"))</f>
        <v/>
      </c>
      <c r="C6490" s="32"/>
      <c r="D6490" s="3"/>
      <c r="E6490" s="3"/>
      <c r="G6490" s="13"/>
      <c r="H6490" s="13"/>
      <c r="I6490" s="13"/>
      <c r="J6490" s="46"/>
    </row>
    <row r="6491" spans="1:10" x14ac:dyDescent="0.25">
      <c r="A6491" s="7" t="str">
        <f>IF(C6490="","",IFERROR(IF(VLOOKUP(C6490,'Program Mapping'!B:B,1,FALSE)=C6490,"OK","Fix"),"Fix"))</f>
        <v/>
      </c>
      <c r="C6491" s="32"/>
      <c r="D6491" s="3"/>
      <c r="E6491" s="3"/>
      <c r="G6491" s="13"/>
      <c r="H6491" s="13"/>
      <c r="I6491" s="13"/>
      <c r="J6491" s="46"/>
    </row>
    <row r="6492" spans="1:10" x14ac:dyDescent="0.25">
      <c r="A6492" s="7" t="str">
        <f>IF(C6491="","",IFERROR(IF(VLOOKUP(C6491,'Program Mapping'!B:B,1,FALSE)=C6491,"OK","Fix"),"Fix"))</f>
        <v/>
      </c>
      <c r="C6492" s="32"/>
      <c r="D6492" s="3"/>
      <c r="E6492" s="3"/>
      <c r="G6492" s="13"/>
      <c r="H6492" s="13"/>
      <c r="I6492" s="13"/>
      <c r="J6492" s="46"/>
    </row>
    <row r="6493" spans="1:10" x14ac:dyDescent="0.25">
      <c r="A6493" s="7" t="str">
        <f>IF(C6492="","",IFERROR(IF(VLOOKUP(C6492,'Program Mapping'!B:B,1,FALSE)=C6492,"OK","Fix"),"Fix"))</f>
        <v/>
      </c>
      <c r="C6493" s="32"/>
      <c r="D6493" s="3"/>
      <c r="E6493" s="3"/>
      <c r="G6493" s="13"/>
      <c r="H6493" s="13"/>
      <c r="I6493" s="13"/>
      <c r="J6493" s="46"/>
    </row>
    <row r="6494" spans="1:10" x14ac:dyDescent="0.25">
      <c r="A6494" s="7" t="str">
        <f>IF(C6493="","",IFERROR(IF(VLOOKUP(C6493,'Program Mapping'!B:B,1,FALSE)=C6493,"OK","Fix"),"Fix"))</f>
        <v/>
      </c>
      <c r="C6494" s="32"/>
      <c r="D6494" s="3"/>
      <c r="E6494" s="3"/>
      <c r="G6494" s="13"/>
      <c r="H6494" s="13"/>
      <c r="I6494" s="13"/>
      <c r="J6494" s="46"/>
    </row>
    <row r="6495" spans="1:10" x14ac:dyDescent="0.25">
      <c r="A6495" s="7" t="str">
        <f>IF(C6494="","",IFERROR(IF(VLOOKUP(C6494,'Program Mapping'!B:B,1,FALSE)=C6494,"OK","Fix"),"Fix"))</f>
        <v/>
      </c>
      <c r="C6495" s="32"/>
      <c r="D6495" s="3"/>
      <c r="E6495" s="3"/>
      <c r="G6495" s="13"/>
      <c r="H6495" s="13"/>
      <c r="I6495" s="13"/>
      <c r="J6495" s="46"/>
    </row>
    <row r="6496" spans="1:10" x14ac:dyDescent="0.25">
      <c r="A6496" s="7" t="str">
        <f>IF(C6495="","",IFERROR(IF(VLOOKUP(C6495,'Program Mapping'!B:B,1,FALSE)=C6495,"OK","Fix"),"Fix"))</f>
        <v/>
      </c>
      <c r="C6496" s="32"/>
      <c r="D6496" s="3"/>
      <c r="E6496" s="3"/>
      <c r="G6496" s="13"/>
      <c r="H6496" s="13"/>
      <c r="I6496" s="13"/>
      <c r="J6496" s="46"/>
    </row>
    <row r="6497" spans="1:10" x14ac:dyDescent="0.25">
      <c r="A6497" s="7" t="str">
        <f>IF(C6496="","",IFERROR(IF(VLOOKUP(C6496,'Program Mapping'!B:B,1,FALSE)=C6496,"OK","Fix"),"Fix"))</f>
        <v/>
      </c>
      <c r="C6497" s="32"/>
      <c r="D6497" s="3"/>
      <c r="E6497" s="3"/>
      <c r="G6497" s="13"/>
      <c r="H6497" s="13"/>
      <c r="I6497" s="13"/>
      <c r="J6497" s="46"/>
    </row>
    <row r="6498" spans="1:10" x14ac:dyDescent="0.25">
      <c r="A6498" s="7" t="str">
        <f>IF(C6497="","",IFERROR(IF(VLOOKUP(C6497,'Program Mapping'!B:B,1,FALSE)=C6497,"OK","Fix"),"Fix"))</f>
        <v/>
      </c>
      <c r="C6498" s="32"/>
      <c r="D6498" s="3"/>
      <c r="E6498" s="3"/>
      <c r="G6498" s="13"/>
      <c r="H6498" s="13"/>
      <c r="I6498" s="13"/>
      <c r="J6498" s="46"/>
    </row>
    <row r="6499" spans="1:10" x14ac:dyDescent="0.25">
      <c r="A6499" s="7" t="str">
        <f>IF(C6498="","",IFERROR(IF(VLOOKUP(C6498,'Program Mapping'!B:B,1,FALSE)=C6498,"OK","Fix"),"Fix"))</f>
        <v/>
      </c>
      <c r="C6499" s="32"/>
      <c r="D6499" s="3"/>
      <c r="E6499" s="3"/>
      <c r="G6499" s="13"/>
      <c r="H6499" s="13"/>
      <c r="I6499" s="13"/>
      <c r="J6499" s="46"/>
    </row>
    <row r="6500" spans="1:10" x14ac:dyDescent="0.25">
      <c r="A6500" s="7" t="str">
        <f>IF(C6499="","",IFERROR(IF(VLOOKUP(C6499,'Program Mapping'!B:B,1,FALSE)=C6499,"OK","Fix"),"Fix"))</f>
        <v/>
      </c>
      <c r="C6500" s="32"/>
      <c r="D6500" s="3"/>
      <c r="E6500" s="3"/>
      <c r="G6500" s="13"/>
      <c r="H6500" s="13"/>
      <c r="I6500" s="13"/>
      <c r="J6500" s="46"/>
    </row>
    <row r="6501" spans="1:10" x14ac:dyDescent="0.25">
      <c r="A6501" s="7" t="str">
        <f>IF(C6500="","",IFERROR(IF(VLOOKUP(C6500,'Program Mapping'!B:B,1,FALSE)=C6500,"OK","Fix"),"Fix"))</f>
        <v/>
      </c>
      <c r="C6501" s="32"/>
      <c r="D6501" s="3"/>
      <c r="E6501" s="3"/>
      <c r="G6501" s="13"/>
      <c r="H6501" s="13"/>
      <c r="I6501" s="13"/>
      <c r="J6501" s="46"/>
    </row>
    <row r="6502" spans="1:10" x14ac:dyDescent="0.25">
      <c r="A6502" s="7" t="str">
        <f>IF(C6501="","",IFERROR(IF(VLOOKUP(C6501,'Program Mapping'!B:B,1,FALSE)=C6501,"OK","Fix"),"Fix"))</f>
        <v/>
      </c>
      <c r="C6502" s="32"/>
      <c r="D6502" s="3"/>
      <c r="E6502" s="3"/>
      <c r="G6502" s="13"/>
      <c r="H6502" s="13"/>
      <c r="I6502" s="13"/>
      <c r="J6502" s="46"/>
    </row>
    <row r="6503" spans="1:10" x14ac:dyDescent="0.25">
      <c r="A6503" s="7" t="str">
        <f>IF(C6502="","",IFERROR(IF(VLOOKUP(C6502,'Program Mapping'!B:B,1,FALSE)=C6502,"OK","Fix"),"Fix"))</f>
        <v/>
      </c>
      <c r="C6503" s="32"/>
      <c r="D6503" s="3"/>
      <c r="E6503" s="3"/>
      <c r="G6503" s="13"/>
      <c r="H6503" s="13"/>
      <c r="I6503" s="13"/>
      <c r="J6503" s="46"/>
    </row>
    <row r="6504" spans="1:10" x14ac:dyDescent="0.25">
      <c r="A6504" s="7" t="str">
        <f>IF(C6503="","",IFERROR(IF(VLOOKUP(C6503,'Program Mapping'!B:B,1,FALSE)=C6503,"OK","Fix"),"Fix"))</f>
        <v/>
      </c>
      <c r="C6504" s="32"/>
      <c r="D6504" s="3"/>
      <c r="E6504" s="3"/>
      <c r="G6504" s="13"/>
      <c r="H6504" s="13"/>
      <c r="I6504" s="13"/>
      <c r="J6504" s="46"/>
    </row>
    <row r="6505" spans="1:10" x14ac:dyDescent="0.25">
      <c r="A6505" s="7" t="str">
        <f>IF(C6504="","",IFERROR(IF(VLOOKUP(C6504,'Program Mapping'!B:B,1,FALSE)=C6504,"OK","Fix"),"Fix"))</f>
        <v/>
      </c>
      <c r="C6505" s="32"/>
      <c r="D6505" s="3"/>
      <c r="E6505" s="3"/>
      <c r="G6505" s="13"/>
      <c r="H6505" s="13"/>
      <c r="I6505" s="13"/>
      <c r="J6505" s="46"/>
    </row>
    <row r="6506" spans="1:10" x14ac:dyDescent="0.25">
      <c r="A6506" s="7" t="str">
        <f>IF(C6505="","",IFERROR(IF(VLOOKUP(C6505,'Program Mapping'!B:B,1,FALSE)=C6505,"OK","Fix"),"Fix"))</f>
        <v/>
      </c>
      <c r="C6506" s="32"/>
      <c r="D6506" s="3"/>
      <c r="E6506" s="3"/>
      <c r="G6506" s="13"/>
      <c r="H6506" s="13"/>
      <c r="I6506" s="13"/>
      <c r="J6506" s="46"/>
    </row>
    <row r="6507" spans="1:10" x14ac:dyDescent="0.25">
      <c r="A6507" s="7" t="str">
        <f>IF(C6506="","",IFERROR(IF(VLOOKUP(C6506,'Program Mapping'!B:B,1,FALSE)=C6506,"OK","Fix"),"Fix"))</f>
        <v/>
      </c>
      <c r="C6507" s="32"/>
      <c r="D6507" s="3"/>
      <c r="E6507" s="3"/>
      <c r="G6507" s="13"/>
      <c r="H6507" s="13"/>
      <c r="I6507" s="13"/>
      <c r="J6507" s="46"/>
    </row>
    <row r="6508" spans="1:10" x14ac:dyDescent="0.25">
      <c r="A6508" s="7" t="str">
        <f>IF(C6507="","",IFERROR(IF(VLOOKUP(C6507,'Program Mapping'!B:B,1,FALSE)=C6507,"OK","Fix"),"Fix"))</f>
        <v/>
      </c>
      <c r="C6508" s="32"/>
      <c r="D6508" s="3"/>
      <c r="E6508" s="3"/>
      <c r="G6508" s="13"/>
      <c r="H6508" s="13"/>
      <c r="I6508" s="13"/>
      <c r="J6508" s="46"/>
    </row>
    <row r="6509" spans="1:10" x14ac:dyDescent="0.25">
      <c r="A6509" s="7" t="str">
        <f>IF(C6508="","",IFERROR(IF(VLOOKUP(C6508,'Program Mapping'!B:B,1,FALSE)=C6508,"OK","Fix"),"Fix"))</f>
        <v/>
      </c>
      <c r="C6509" s="32"/>
      <c r="D6509" s="3"/>
      <c r="E6509" s="3"/>
      <c r="G6509" s="13"/>
      <c r="H6509" s="13"/>
      <c r="I6509" s="13"/>
      <c r="J6509" s="46"/>
    </row>
    <row r="6510" spans="1:10" x14ac:dyDescent="0.25">
      <c r="A6510" s="7" t="str">
        <f>IF(C6509="","",IFERROR(IF(VLOOKUP(C6509,'Program Mapping'!B:B,1,FALSE)=C6509,"OK","Fix"),"Fix"))</f>
        <v/>
      </c>
      <c r="C6510" s="32"/>
      <c r="D6510" s="3"/>
      <c r="E6510" s="3"/>
      <c r="G6510" s="13"/>
      <c r="H6510" s="13"/>
      <c r="I6510" s="13"/>
      <c r="J6510" s="46"/>
    </row>
    <row r="6511" spans="1:10" x14ac:dyDescent="0.25">
      <c r="A6511" s="7" t="str">
        <f>IF(C6510="","",IFERROR(IF(VLOOKUP(C6510,'Program Mapping'!B:B,1,FALSE)=C6510,"OK","Fix"),"Fix"))</f>
        <v/>
      </c>
      <c r="C6511" s="32"/>
      <c r="D6511" s="3"/>
      <c r="E6511" s="3"/>
      <c r="G6511" s="13"/>
      <c r="H6511" s="13"/>
      <c r="I6511" s="13"/>
      <c r="J6511" s="46"/>
    </row>
    <row r="6512" spans="1:10" x14ac:dyDescent="0.25">
      <c r="A6512" s="7" t="str">
        <f>IF(C6511="","",IFERROR(IF(VLOOKUP(C6511,'Program Mapping'!B:B,1,FALSE)=C6511,"OK","Fix"),"Fix"))</f>
        <v/>
      </c>
      <c r="C6512" s="32"/>
      <c r="D6512" s="3"/>
      <c r="E6512" s="3"/>
      <c r="G6512" s="13"/>
      <c r="H6512" s="13"/>
      <c r="I6512" s="13"/>
      <c r="J6512" s="46"/>
    </row>
    <row r="6513" spans="1:10" x14ac:dyDescent="0.25">
      <c r="A6513" s="7" t="str">
        <f>IF(C6512="","",IFERROR(IF(VLOOKUP(C6512,'Program Mapping'!B:B,1,FALSE)=C6512,"OK","Fix"),"Fix"))</f>
        <v/>
      </c>
      <c r="C6513" s="32"/>
      <c r="D6513" s="3"/>
      <c r="E6513" s="3"/>
      <c r="G6513" s="13"/>
      <c r="H6513" s="13"/>
      <c r="I6513" s="13"/>
      <c r="J6513" s="46"/>
    </row>
    <row r="6514" spans="1:10" x14ac:dyDescent="0.25">
      <c r="A6514" s="7" t="str">
        <f>IF(C6513="","",IFERROR(IF(VLOOKUP(C6513,'Program Mapping'!B:B,1,FALSE)=C6513,"OK","Fix"),"Fix"))</f>
        <v/>
      </c>
      <c r="C6514" s="32"/>
      <c r="D6514" s="3"/>
      <c r="E6514" s="3"/>
      <c r="G6514" s="13"/>
      <c r="H6514" s="13"/>
      <c r="I6514" s="13"/>
      <c r="J6514" s="46"/>
    </row>
    <row r="6515" spans="1:10" x14ac:dyDescent="0.25">
      <c r="A6515" s="7" t="str">
        <f>IF(C6514="","",IFERROR(IF(VLOOKUP(C6514,'Program Mapping'!B:B,1,FALSE)=C6514,"OK","Fix"),"Fix"))</f>
        <v/>
      </c>
      <c r="C6515" s="32"/>
      <c r="D6515" s="3"/>
      <c r="E6515" s="3"/>
      <c r="G6515" s="13"/>
      <c r="H6515" s="13"/>
      <c r="I6515" s="13"/>
      <c r="J6515" s="46"/>
    </row>
    <row r="6516" spans="1:10" x14ac:dyDescent="0.25">
      <c r="A6516" s="7" t="str">
        <f>IF(C6515="","",IFERROR(IF(VLOOKUP(C6515,'Program Mapping'!B:B,1,FALSE)=C6515,"OK","Fix"),"Fix"))</f>
        <v/>
      </c>
      <c r="C6516" s="32"/>
      <c r="D6516" s="3"/>
      <c r="E6516" s="3"/>
      <c r="G6516" s="13"/>
      <c r="H6516" s="13"/>
      <c r="I6516" s="13"/>
      <c r="J6516" s="46"/>
    </row>
    <row r="6517" spans="1:10" x14ac:dyDescent="0.25">
      <c r="A6517" s="7" t="str">
        <f>IF(C6516="","",IFERROR(IF(VLOOKUP(C6516,'Program Mapping'!B:B,1,FALSE)=C6516,"OK","Fix"),"Fix"))</f>
        <v/>
      </c>
      <c r="C6517" s="32"/>
      <c r="D6517" s="3"/>
      <c r="E6517" s="3"/>
      <c r="G6517" s="13"/>
      <c r="H6517" s="13"/>
      <c r="I6517" s="13"/>
      <c r="J6517" s="46"/>
    </row>
    <row r="6518" spans="1:10" x14ac:dyDescent="0.25">
      <c r="A6518" s="7" t="str">
        <f>IF(C6517="","",IFERROR(IF(VLOOKUP(C6517,'Program Mapping'!B:B,1,FALSE)=C6517,"OK","Fix"),"Fix"))</f>
        <v/>
      </c>
      <c r="C6518" s="32"/>
      <c r="D6518" s="3"/>
      <c r="E6518" s="3"/>
      <c r="G6518" s="13"/>
      <c r="H6518" s="13"/>
      <c r="I6518" s="13"/>
      <c r="J6518" s="46"/>
    </row>
    <row r="6519" spans="1:10" x14ac:dyDescent="0.25">
      <c r="A6519" s="7" t="str">
        <f>IF(C6518="","",IFERROR(IF(VLOOKUP(C6518,'Program Mapping'!B:B,1,FALSE)=C6518,"OK","Fix"),"Fix"))</f>
        <v/>
      </c>
      <c r="C6519" s="32"/>
      <c r="D6519" s="3"/>
      <c r="E6519" s="3"/>
      <c r="G6519" s="13"/>
      <c r="H6519" s="13"/>
      <c r="I6519" s="13"/>
      <c r="J6519" s="46"/>
    </row>
    <row r="6520" spans="1:10" x14ac:dyDescent="0.25">
      <c r="A6520" s="7" t="str">
        <f>IF(C6519="","",IFERROR(IF(VLOOKUP(C6519,'Program Mapping'!B:B,1,FALSE)=C6519,"OK","Fix"),"Fix"))</f>
        <v/>
      </c>
      <c r="C6520" s="32"/>
      <c r="D6520" s="3"/>
      <c r="E6520" s="3"/>
      <c r="G6520" s="13"/>
      <c r="H6520" s="13"/>
      <c r="I6520" s="13"/>
      <c r="J6520" s="46"/>
    </row>
    <row r="6521" spans="1:10" x14ac:dyDescent="0.25">
      <c r="A6521" s="7" t="str">
        <f>IF(C6520="","",IFERROR(IF(VLOOKUP(C6520,'Program Mapping'!B:B,1,FALSE)=C6520,"OK","Fix"),"Fix"))</f>
        <v/>
      </c>
      <c r="C6521" s="32"/>
      <c r="D6521" s="3"/>
      <c r="E6521" s="3"/>
      <c r="G6521" s="13"/>
      <c r="H6521" s="13"/>
      <c r="I6521" s="13"/>
      <c r="J6521" s="46"/>
    </row>
    <row r="6522" spans="1:10" x14ac:dyDescent="0.25">
      <c r="A6522" s="7" t="str">
        <f>IF(C6521="","",IFERROR(IF(VLOOKUP(C6521,'Program Mapping'!B:B,1,FALSE)=C6521,"OK","Fix"),"Fix"))</f>
        <v/>
      </c>
      <c r="C6522" s="32"/>
      <c r="D6522" s="3"/>
      <c r="E6522" s="3"/>
      <c r="G6522" s="13"/>
      <c r="H6522" s="13"/>
      <c r="I6522" s="13"/>
      <c r="J6522" s="46"/>
    </row>
    <row r="6523" spans="1:10" x14ac:dyDescent="0.25">
      <c r="A6523" s="7" t="str">
        <f>IF(C6522="","",IFERROR(IF(VLOOKUP(C6522,'Program Mapping'!B:B,1,FALSE)=C6522,"OK","Fix"),"Fix"))</f>
        <v/>
      </c>
      <c r="C6523" s="32"/>
      <c r="D6523" s="3"/>
      <c r="E6523" s="3"/>
      <c r="G6523" s="13"/>
      <c r="H6523" s="13"/>
      <c r="I6523" s="13"/>
      <c r="J6523" s="46"/>
    </row>
    <row r="6524" spans="1:10" x14ac:dyDescent="0.25">
      <c r="A6524" s="7" t="str">
        <f>IF(C6523="","",IFERROR(IF(VLOOKUP(C6523,'Program Mapping'!B:B,1,FALSE)=C6523,"OK","Fix"),"Fix"))</f>
        <v/>
      </c>
      <c r="C6524" s="32"/>
      <c r="D6524" s="3"/>
      <c r="E6524" s="3"/>
      <c r="G6524" s="13"/>
      <c r="H6524" s="13"/>
      <c r="I6524" s="13"/>
      <c r="J6524" s="46"/>
    </row>
    <row r="6525" spans="1:10" x14ac:dyDescent="0.25">
      <c r="A6525" s="7" t="str">
        <f>IF(C6524="","",IFERROR(IF(VLOOKUP(C6524,'Program Mapping'!B:B,1,FALSE)=C6524,"OK","Fix"),"Fix"))</f>
        <v/>
      </c>
      <c r="C6525" s="32"/>
      <c r="D6525" s="3"/>
      <c r="E6525" s="3"/>
      <c r="G6525" s="13"/>
      <c r="H6525" s="13"/>
      <c r="I6525" s="13"/>
      <c r="J6525" s="46"/>
    </row>
    <row r="6526" spans="1:10" x14ac:dyDescent="0.25">
      <c r="A6526" s="7" t="str">
        <f>IF(C6525="","",IFERROR(IF(VLOOKUP(C6525,'Program Mapping'!B:B,1,FALSE)=C6525,"OK","Fix"),"Fix"))</f>
        <v/>
      </c>
      <c r="C6526" s="32"/>
      <c r="D6526" s="3"/>
      <c r="E6526" s="3"/>
      <c r="G6526" s="13"/>
      <c r="H6526" s="13"/>
      <c r="I6526" s="13"/>
      <c r="J6526" s="46"/>
    </row>
    <row r="6527" spans="1:10" x14ac:dyDescent="0.25">
      <c r="A6527" s="7" t="str">
        <f>IF(C6526="","",IFERROR(IF(VLOOKUP(C6526,'Program Mapping'!B:B,1,FALSE)=C6526,"OK","Fix"),"Fix"))</f>
        <v/>
      </c>
      <c r="C6527" s="32"/>
      <c r="D6527" s="3"/>
      <c r="E6527" s="3"/>
      <c r="G6527" s="13"/>
      <c r="H6527" s="13"/>
      <c r="I6527" s="13"/>
      <c r="J6527" s="46"/>
    </row>
    <row r="6528" spans="1:10" x14ac:dyDescent="0.25">
      <c r="A6528" s="7" t="str">
        <f>IF(C6527="","",IFERROR(IF(VLOOKUP(C6527,'Program Mapping'!B:B,1,FALSE)=C6527,"OK","Fix"),"Fix"))</f>
        <v/>
      </c>
      <c r="C6528" s="32"/>
      <c r="D6528" s="3"/>
      <c r="E6528" s="3"/>
      <c r="G6528" s="13"/>
      <c r="H6528" s="13"/>
      <c r="I6528" s="13"/>
      <c r="J6528" s="46"/>
    </row>
    <row r="6529" spans="1:10" x14ac:dyDescent="0.25">
      <c r="A6529" s="7" t="str">
        <f>IF(C6528="","",IFERROR(IF(VLOOKUP(C6528,'Program Mapping'!B:B,1,FALSE)=C6528,"OK","Fix"),"Fix"))</f>
        <v/>
      </c>
      <c r="C6529" s="32"/>
      <c r="D6529" s="3"/>
      <c r="E6529" s="3"/>
      <c r="G6529" s="13"/>
      <c r="H6529" s="13"/>
      <c r="I6529" s="13"/>
      <c r="J6529" s="46"/>
    </row>
    <row r="6530" spans="1:10" x14ac:dyDescent="0.25">
      <c r="A6530" s="7" t="str">
        <f>IF(C6529="","",IFERROR(IF(VLOOKUP(C6529,'Program Mapping'!B:B,1,FALSE)=C6529,"OK","Fix"),"Fix"))</f>
        <v/>
      </c>
      <c r="C6530" s="32"/>
      <c r="D6530" s="3"/>
      <c r="E6530" s="3"/>
      <c r="G6530" s="13"/>
      <c r="H6530" s="13"/>
      <c r="I6530" s="13"/>
      <c r="J6530" s="46"/>
    </row>
    <row r="6531" spans="1:10" x14ac:dyDescent="0.25">
      <c r="A6531" s="7" t="str">
        <f>IF(C6530="","",IFERROR(IF(VLOOKUP(C6530,'Program Mapping'!B:B,1,FALSE)=C6530,"OK","Fix"),"Fix"))</f>
        <v/>
      </c>
      <c r="C6531" s="32"/>
      <c r="D6531" s="3"/>
      <c r="E6531" s="3"/>
      <c r="G6531" s="13"/>
      <c r="H6531" s="13"/>
      <c r="I6531" s="13"/>
      <c r="J6531" s="46"/>
    </row>
    <row r="6532" spans="1:10" x14ac:dyDescent="0.25">
      <c r="A6532" s="7" t="str">
        <f>IF(C6531="","",IFERROR(IF(VLOOKUP(C6531,'Program Mapping'!B:B,1,FALSE)=C6531,"OK","Fix"),"Fix"))</f>
        <v/>
      </c>
      <c r="C6532" s="32"/>
      <c r="D6532" s="3"/>
      <c r="E6532" s="3"/>
      <c r="G6532" s="13"/>
      <c r="H6532" s="13"/>
      <c r="I6532" s="13"/>
      <c r="J6532" s="46"/>
    </row>
    <row r="6533" spans="1:10" x14ac:dyDescent="0.25">
      <c r="A6533" s="7" t="str">
        <f>IF(C6532="","",IFERROR(IF(VLOOKUP(C6532,'Program Mapping'!B:B,1,FALSE)=C6532,"OK","Fix"),"Fix"))</f>
        <v/>
      </c>
      <c r="C6533" s="32"/>
      <c r="D6533" s="3"/>
      <c r="E6533" s="3"/>
      <c r="G6533" s="13"/>
      <c r="H6533" s="13"/>
      <c r="I6533" s="13"/>
      <c r="J6533" s="46"/>
    </row>
    <row r="6534" spans="1:10" x14ac:dyDescent="0.25">
      <c r="A6534" s="7" t="str">
        <f>IF(C6533="","",IFERROR(IF(VLOOKUP(C6533,'Program Mapping'!B:B,1,FALSE)=C6533,"OK","Fix"),"Fix"))</f>
        <v/>
      </c>
      <c r="C6534" s="32"/>
      <c r="D6534" s="3"/>
      <c r="E6534" s="3"/>
      <c r="G6534" s="13"/>
      <c r="H6534" s="13"/>
      <c r="I6534" s="13"/>
      <c r="J6534" s="46"/>
    </row>
    <row r="6535" spans="1:10" x14ac:dyDescent="0.25">
      <c r="A6535" s="7" t="str">
        <f>IF(C6534="","",IFERROR(IF(VLOOKUP(C6534,'Program Mapping'!B:B,1,FALSE)=C6534,"OK","Fix"),"Fix"))</f>
        <v/>
      </c>
      <c r="C6535" s="32"/>
      <c r="D6535" s="3"/>
      <c r="E6535" s="3"/>
      <c r="G6535" s="13"/>
      <c r="H6535" s="13"/>
      <c r="I6535" s="13"/>
      <c r="J6535" s="46"/>
    </row>
    <row r="6536" spans="1:10" x14ac:dyDescent="0.25">
      <c r="A6536" s="7" t="str">
        <f>IF(C6535="","",IFERROR(IF(VLOOKUP(C6535,'Program Mapping'!B:B,1,FALSE)=C6535,"OK","Fix"),"Fix"))</f>
        <v/>
      </c>
      <c r="C6536" s="32"/>
      <c r="D6536" s="3"/>
      <c r="E6536" s="3"/>
      <c r="G6536" s="13"/>
      <c r="H6536" s="13"/>
      <c r="I6536" s="13"/>
      <c r="J6536" s="46"/>
    </row>
    <row r="6537" spans="1:10" x14ac:dyDescent="0.25">
      <c r="A6537" s="7" t="str">
        <f>IF(C6536="","",IFERROR(IF(VLOOKUP(C6536,'Program Mapping'!B:B,1,FALSE)=C6536,"OK","Fix"),"Fix"))</f>
        <v/>
      </c>
      <c r="C6537" s="32"/>
      <c r="D6537" s="3"/>
      <c r="E6537" s="3"/>
      <c r="G6537" s="13"/>
      <c r="H6537" s="13"/>
      <c r="I6537" s="13"/>
      <c r="J6537" s="46"/>
    </row>
    <row r="6538" spans="1:10" x14ac:dyDescent="0.25">
      <c r="A6538" s="7" t="str">
        <f>IF(C6537="","",IFERROR(IF(VLOOKUP(C6537,'Program Mapping'!B:B,1,FALSE)=C6537,"OK","Fix"),"Fix"))</f>
        <v/>
      </c>
      <c r="C6538" s="32"/>
      <c r="D6538" s="3"/>
      <c r="E6538" s="3"/>
      <c r="G6538" s="13"/>
      <c r="H6538" s="13"/>
      <c r="I6538" s="13"/>
      <c r="J6538" s="46"/>
    </row>
    <row r="6539" spans="1:10" x14ac:dyDescent="0.25">
      <c r="A6539" s="7" t="str">
        <f>IF(C6538="","",IFERROR(IF(VLOOKUP(C6538,'Program Mapping'!B:B,1,FALSE)=C6538,"OK","Fix"),"Fix"))</f>
        <v/>
      </c>
      <c r="C6539" s="32"/>
      <c r="D6539" s="3"/>
      <c r="E6539" s="3"/>
      <c r="G6539" s="13"/>
      <c r="H6539" s="13"/>
      <c r="I6539" s="13"/>
      <c r="J6539" s="46"/>
    </row>
    <row r="6540" spans="1:10" x14ac:dyDescent="0.25">
      <c r="A6540" s="7" t="str">
        <f>IF(C6539="","",IFERROR(IF(VLOOKUP(C6539,'Program Mapping'!B:B,1,FALSE)=C6539,"OK","Fix"),"Fix"))</f>
        <v/>
      </c>
      <c r="C6540" s="32"/>
      <c r="D6540" s="3"/>
      <c r="E6540" s="3"/>
      <c r="G6540" s="13"/>
      <c r="H6540" s="13"/>
      <c r="I6540" s="13"/>
      <c r="J6540" s="46"/>
    </row>
    <row r="6541" spans="1:10" x14ac:dyDescent="0.25">
      <c r="A6541" s="7" t="str">
        <f>IF(C6540="","",IFERROR(IF(VLOOKUP(C6540,'Program Mapping'!B:B,1,FALSE)=C6540,"OK","Fix"),"Fix"))</f>
        <v/>
      </c>
      <c r="C6541" s="32"/>
      <c r="D6541" s="3"/>
      <c r="E6541" s="3"/>
      <c r="G6541" s="13"/>
      <c r="H6541" s="13"/>
      <c r="I6541" s="13"/>
      <c r="J6541" s="46"/>
    </row>
    <row r="6542" spans="1:10" x14ac:dyDescent="0.25">
      <c r="A6542" s="7" t="str">
        <f>IF(C6541="","",IFERROR(IF(VLOOKUP(C6541,'Program Mapping'!B:B,1,FALSE)=C6541,"OK","Fix"),"Fix"))</f>
        <v/>
      </c>
      <c r="C6542" s="32"/>
      <c r="D6542" s="3"/>
      <c r="E6542" s="3"/>
      <c r="G6542" s="13"/>
      <c r="H6542" s="13"/>
      <c r="I6542" s="13"/>
      <c r="J6542" s="46"/>
    </row>
    <row r="6543" spans="1:10" x14ac:dyDescent="0.25">
      <c r="A6543" s="7" t="str">
        <f>IF(C6542="","",IFERROR(IF(VLOOKUP(C6542,'Program Mapping'!B:B,1,FALSE)=C6542,"OK","Fix"),"Fix"))</f>
        <v/>
      </c>
      <c r="C6543" s="32"/>
      <c r="D6543" s="3"/>
      <c r="E6543" s="3"/>
      <c r="G6543" s="13"/>
      <c r="H6543" s="13"/>
      <c r="I6543" s="13"/>
      <c r="J6543" s="46"/>
    </row>
    <row r="6544" spans="1:10" x14ac:dyDescent="0.25">
      <c r="A6544" s="7" t="str">
        <f>IF(C6543="","",IFERROR(IF(VLOOKUP(C6543,'Program Mapping'!B:B,1,FALSE)=C6543,"OK","Fix"),"Fix"))</f>
        <v/>
      </c>
      <c r="C6544" s="32"/>
      <c r="D6544" s="3"/>
      <c r="E6544" s="3"/>
      <c r="G6544" s="13"/>
      <c r="H6544" s="13"/>
      <c r="I6544" s="13"/>
      <c r="J6544" s="46"/>
    </row>
    <row r="6545" spans="1:10" x14ac:dyDescent="0.25">
      <c r="A6545" s="7" t="str">
        <f>IF(C6544="","",IFERROR(IF(VLOOKUP(C6544,'Program Mapping'!B:B,1,FALSE)=C6544,"OK","Fix"),"Fix"))</f>
        <v/>
      </c>
      <c r="C6545" s="32"/>
      <c r="D6545" s="3"/>
      <c r="E6545" s="3"/>
      <c r="G6545" s="13"/>
      <c r="H6545" s="13"/>
      <c r="I6545" s="13"/>
      <c r="J6545" s="46"/>
    </row>
    <row r="6546" spans="1:10" x14ac:dyDescent="0.25">
      <c r="A6546" s="7" t="str">
        <f>IF(C6545="","",IFERROR(IF(VLOOKUP(C6545,'Program Mapping'!B:B,1,FALSE)=C6545,"OK","Fix"),"Fix"))</f>
        <v/>
      </c>
      <c r="C6546" s="32"/>
      <c r="D6546" s="3"/>
      <c r="E6546" s="3"/>
      <c r="G6546" s="13"/>
      <c r="H6546" s="13"/>
      <c r="I6546" s="13"/>
      <c r="J6546" s="46"/>
    </row>
    <row r="6547" spans="1:10" x14ac:dyDescent="0.25">
      <c r="A6547" s="7" t="str">
        <f>IF(C6546="","",IFERROR(IF(VLOOKUP(C6546,'Program Mapping'!B:B,1,FALSE)=C6546,"OK","Fix"),"Fix"))</f>
        <v/>
      </c>
      <c r="C6547" s="32"/>
      <c r="D6547" s="3"/>
      <c r="E6547" s="3"/>
      <c r="G6547" s="13"/>
      <c r="H6547" s="13"/>
      <c r="I6547" s="13"/>
      <c r="J6547" s="46"/>
    </row>
    <row r="6548" spans="1:10" x14ac:dyDescent="0.25">
      <c r="A6548" s="7" t="str">
        <f>IF(C6547="","",IFERROR(IF(VLOOKUP(C6547,'Program Mapping'!B:B,1,FALSE)=C6547,"OK","Fix"),"Fix"))</f>
        <v/>
      </c>
      <c r="C6548" s="32"/>
      <c r="D6548" s="3"/>
      <c r="E6548" s="3"/>
      <c r="G6548" s="13"/>
      <c r="H6548" s="13"/>
      <c r="I6548" s="13"/>
      <c r="J6548" s="46"/>
    </row>
    <row r="6549" spans="1:10" x14ac:dyDescent="0.25">
      <c r="A6549" s="7" t="str">
        <f>IF(C6548="","",IFERROR(IF(VLOOKUP(C6548,'Program Mapping'!B:B,1,FALSE)=C6548,"OK","Fix"),"Fix"))</f>
        <v/>
      </c>
      <c r="C6549" s="32"/>
      <c r="D6549" s="3"/>
      <c r="E6549" s="3"/>
      <c r="G6549" s="13"/>
      <c r="H6549" s="13"/>
      <c r="I6549" s="13"/>
      <c r="J6549" s="46"/>
    </row>
    <row r="6550" spans="1:10" x14ac:dyDescent="0.25">
      <c r="A6550" s="7" t="str">
        <f>IF(C6549="","",IFERROR(IF(VLOOKUP(C6549,'Program Mapping'!B:B,1,FALSE)=C6549,"OK","Fix"),"Fix"))</f>
        <v/>
      </c>
      <c r="C6550" s="32"/>
      <c r="D6550" s="3"/>
      <c r="E6550" s="3"/>
      <c r="G6550" s="13"/>
      <c r="H6550" s="13"/>
      <c r="I6550" s="13"/>
      <c r="J6550" s="46"/>
    </row>
    <row r="6551" spans="1:10" x14ac:dyDescent="0.25">
      <c r="A6551" s="7" t="str">
        <f>IF(C6550="","",IFERROR(IF(VLOOKUP(C6550,'Program Mapping'!B:B,1,FALSE)=C6550,"OK","Fix"),"Fix"))</f>
        <v/>
      </c>
      <c r="C6551" s="32"/>
      <c r="D6551" s="3"/>
      <c r="E6551" s="3"/>
      <c r="G6551" s="13"/>
      <c r="H6551" s="13"/>
      <c r="I6551" s="13"/>
      <c r="J6551" s="46"/>
    </row>
    <row r="6552" spans="1:10" x14ac:dyDescent="0.25">
      <c r="A6552" s="7" t="str">
        <f>IF(C6551="","",IFERROR(IF(VLOOKUP(C6551,'Program Mapping'!B:B,1,FALSE)=C6551,"OK","Fix"),"Fix"))</f>
        <v/>
      </c>
      <c r="C6552" s="32"/>
      <c r="D6552" s="3"/>
      <c r="E6552" s="3"/>
      <c r="G6552" s="13"/>
      <c r="H6552" s="13"/>
      <c r="I6552" s="13"/>
      <c r="J6552" s="46"/>
    </row>
    <row r="6553" spans="1:10" x14ac:dyDescent="0.25">
      <c r="A6553" s="7" t="str">
        <f>IF(C6552="","",IFERROR(IF(VLOOKUP(C6552,'Program Mapping'!B:B,1,FALSE)=C6552,"OK","Fix"),"Fix"))</f>
        <v/>
      </c>
      <c r="C6553" s="32"/>
      <c r="D6553" s="3"/>
      <c r="E6553" s="3"/>
      <c r="G6553" s="13"/>
      <c r="H6553" s="13"/>
      <c r="I6553" s="13"/>
      <c r="J6553" s="46"/>
    </row>
    <row r="6554" spans="1:10" x14ac:dyDescent="0.25">
      <c r="A6554" s="7" t="str">
        <f>IF(C6553="","",IFERROR(IF(VLOOKUP(C6553,'Program Mapping'!B:B,1,FALSE)=C6553,"OK","Fix"),"Fix"))</f>
        <v/>
      </c>
      <c r="C6554" s="32"/>
      <c r="D6554" s="3"/>
      <c r="E6554" s="3"/>
      <c r="G6554" s="13"/>
      <c r="H6554" s="13"/>
      <c r="I6554" s="13"/>
      <c r="J6554" s="46"/>
    </row>
    <row r="6555" spans="1:10" x14ac:dyDescent="0.25">
      <c r="A6555" s="7" t="str">
        <f>IF(C6554="","",IFERROR(IF(VLOOKUP(C6554,'Program Mapping'!B:B,1,FALSE)=C6554,"OK","Fix"),"Fix"))</f>
        <v/>
      </c>
      <c r="C6555" s="32"/>
      <c r="D6555" s="3"/>
      <c r="E6555" s="3"/>
      <c r="G6555" s="13"/>
      <c r="H6555" s="13"/>
      <c r="I6555" s="13"/>
      <c r="J6555" s="46"/>
    </row>
    <row r="6556" spans="1:10" x14ac:dyDescent="0.25">
      <c r="A6556" s="7" t="str">
        <f>IF(C6555="","",IFERROR(IF(VLOOKUP(C6555,'Program Mapping'!B:B,1,FALSE)=C6555,"OK","Fix"),"Fix"))</f>
        <v/>
      </c>
      <c r="C6556" s="32"/>
      <c r="D6556" s="3"/>
      <c r="E6556" s="3"/>
      <c r="G6556" s="13"/>
      <c r="H6556" s="13"/>
      <c r="I6556" s="13"/>
      <c r="J6556" s="46"/>
    </row>
    <row r="6557" spans="1:10" x14ac:dyDescent="0.25">
      <c r="A6557" s="7" t="str">
        <f>IF(C6556="","",IFERROR(IF(VLOOKUP(C6556,'Program Mapping'!B:B,1,FALSE)=C6556,"OK","Fix"),"Fix"))</f>
        <v/>
      </c>
      <c r="C6557" s="32"/>
      <c r="D6557" s="3"/>
      <c r="E6557" s="3"/>
      <c r="G6557" s="13"/>
      <c r="H6557" s="13"/>
      <c r="I6557" s="13"/>
      <c r="J6557" s="46"/>
    </row>
    <row r="6558" spans="1:10" x14ac:dyDescent="0.25">
      <c r="A6558" s="7" t="str">
        <f>IF(C6557="","",IFERROR(IF(VLOOKUP(C6557,'Program Mapping'!B:B,1,FALSE)=C6557,"OK","Fix"),"Fix"))</f>
        <v/>
      </c>
      <c r="C6558" s="32"/>
      <c r="D6558" s="3"/>
      <c r="E6558" s="3"/>
      <c r="G6558" s="13"/>
      <c r="H6558" s="13"/>
      <c r="I6558" s="13"/>
      <c r="J6558" s="46"/>
    </row>
    <row r="6559" spans="1:10" x14ac:dyDescent="0.25">
      <c r="A6559" s="7" t="str">
        <f>IF(C6558="","",IFERROR(IF(VLOOKUP(C6558,'Program Mapping'!B:B,1,FALSE)=C6558,"OK","Fix"),"Fix"))</f>
        <v/>
      </c>
      <c r="C6559" s="32"/>
      <c r="D6559" s="3"/>
      <c r="E6559" s="3"/>
      <c r="G6559" s="13"/>
      <c r="H6559" s="13"/>
      <c r="I6559" s="13"/>
      <c r="J6559" s="46"/>
    </row>
    <row r="6560" spans="1:10" x14ac:dyDescent="0.25">
      <c r="A6560" s="7" t="str">
        <f>IF(C6559="","",IFERROR(IF(VLOOKUP(C6559,'Program Mapping'!B:B,1,FALSE)=C6559,"OK","Fix"),"Fix"))</f>
        <v/>
      </c>
      <c r="C6560" s="32"/>
      <c r="D6560" s="3"/>
      <c r="E6560" s="3"/>
      <c r="G6560" s="13"/>
      <c r="H6560" s="13"/>
      <c r="I6560" s="13"/>
      <c r="J6560" s="46"/>
    </row>
    <row r="6561" spans="1:10" x14ac:dyDescent="0.25">
      <c r="A6561" s="7" t="str">
        <f>IF(C6560="","",IFERROR(IF(VLOOKUP(C6560,'Program Mapping'!B:B,1,FALSE)=C6560,"OK","Fix"),"Fix"))</f>
        <v/>
      </c>
      <c r="C6561" s="32"/>
      <c r="D6561" s="3"/>
      <c r="E6561" s="3"/>
      <c r="G6561" s="13"/>
      <c r="H6561" s="13"/>
      <c r="I6561" s="13"/>
      <c r="J6561" s="46"/>
    </row>
    <row r="6562" spans="1:10" x14ac:dyDescent="0.25">
      <c r="A6562" s="7" t="str">
        <f>IF(C6561="","",IFERROR(IF(VLOOKUP(C6561,'Program Mapping'!B:B,1,FALSE)=C6561,"OK","Fix"),"Fix"))</f>
        <v/>
      </c>
      <c r="C6562" s="32"/>
      <c r="D6562" s="3"/>
      <c r="E6562" s="3"/>
      <c r="G6562" s="13"/>
      <c r="H6562" s="13"/>
      <c r="I6562" s="13"/>
      <c r="J6562" s="46"/>
    </row>
    <row r="6563" spans="1:10" x14ac:dyDescent="0.25">
      <c r="A6563" s="7" t="str">
        <f>IF(C6562="","",IFERROR(IF(VLOOKUP(C6562,'Program Mapping'!B:B,1,FALSE)=C6562,"OK","Fix"),"Fix"))</f>
        <v/>
      </c>
      <c r="C6563" s="32"/>
      <c r="D6563" s="3"/>
      <c r="E6563" s="3"/>
      <c r="G6563" s="13"/>
      <c r="H6563" s="13"/>
      <c r="I6563" s="13"/>
      <c r="J6563" s="46"/>
    </row>
    <row r="6564" spans="1:10" x14ac:dyDescent="0.25">
      <c r="A6564" s="7" t="str">
        <f>IF(C6563="","",IFERROR(IF(VLOOKUP(C6563,'Program Mapping'!B:B,1,FALSE)=C6563,"OK","Fix"),"Fix"))</f>
        <v/>
      </c>
      <c r="C6564" s="32"/>
      <c r="D6564" s="3"/>
      <c r="E6564" s="3"/>
      <c r="G6564" s="13"/>
      <c r="H6564" s="13"/>
      <c r="I6564" s="13"/>
      <c r="J6564" s="46"/>
    </row>
    <row r="6565" spans="1:10" x14ac:dyDescent="0.25">
      <c r="A6565" s="7" t="str">
        <f>IF(C6564="","",IFERROR(IF(VLOOKUP(C6564,'Program Mapping'!B:B,1,FALSE)=C6564,"OK","Fix"),"Fix"))</f>
        <v/>
      </c>
      <c r="C6565" s="32"/>
      <c r="D6565" s="3"/>
      <c r="E6565" s="3"/>
      <c r="G6565" s="13"/>
      <c r="H6565" s="13"/>
      <c r="I6565" s="13"/>
      <c r="J6565" s="46"/>
    </row>
    <row r="6566" spans="1:10" x14ac:dyDescent="0.25">
      <c r="A6566" s="7" t="str">
        <f>IF(C6565="","",IFERROR(IF(VLOOKUP(C6565,'Program Mapping'!B:B,1,FALSE)=C6565,"OK","Fix"),"Fix"))</f>
        <v/>
      </c>
      <c r="C6566" s="32"/>
      <c r="D6566" s="3"/>
      <c r="E6566" s="3"/>
      <c r="G6566" s="13"/>
      <c r="H6566" s="13"/>
      <c r="I6566" s="13"/>
      <c r="J6566" s="46"/>
    </row>
    <row r="6567" spans="1:10" x14ac:dyDescent="0.25">
      <c r="A6567" s="7" t="str">
        <f>IF(C6566="","",IFERROR(IF(VLOOKUP(C6566,'Program Mapping'!B:B,1,FALSE)=C6566,"OK","Fix"),"Fix"))</f>
        <v/>
      </c>
      <c r="C6567" s="32"/>
      <c r="D6567" s="3"/>
      <c r="E6567" s="3"/>
      <c r="G6567" s="13"/>
      <c r="H6567" s="13"/>
      <c r="I6567" s="13"/>
      <c r="J6567" s="46"/>
    </row>
    <row r="6568" spans="1:10" x14ac:dyDescent="0.25">
      <c r="A6568" s="7" t="str">
        <f>IF(C6567="","",IFERROR(IF(VLOOKUP(C6567,'Program Mapping'!B:B,1,FALSE)=C6567,"OK","Fix"),"Fix"))</f>
        <v/>
      </c>
      <c r="C6568" s="32"/>
      <c r="D6568" s="3"/>
      <c r="E6568" s="3"/>
      <c r="G6568" s="13"/>
      <c r="H6568" s="13"/>
      <c r="I6568" s="13"/>
      <c r="J6568" s="46"/>
    </row>
    <row r="6569" spans="1:10" x14ac:dyDescent="0.25">
      <c r="A6569" s="7" t="str">
        <f>IF(C6568="","",IFERROR(IF(VLOOKUP(C6568,'Program Mapping'!B:B,1,FALSE)=C6568,"OK","Fix"),"Fix"))</f>
        <v/>
      </c>
      <c r="C6569" s="32"/>
      <c r="D6569" s="3"/>
      <c r="E6569" s="3"/>
      <c r="G6569" s="13"/>
      <c r="H6569" s="13"/>
      <c r="I6569" s="13"/>
      <c r="J6569" s="46"/>
    </row>
    <row r="6570" spans="1:10" x14ac:dyDescent="0.25">
      <c r="A6570" s="7" t="str">
        <f>IF(C6569="","",IFERROR(IF(VLOOKUP(C6569,'Program Mapping'!B:B,1,FALSE)=C6569,"OK","Fix"),"Fix"))</f>
        <v/>
      </c>
      <c r="C6570" s="32"/>
      <c r="D6570" s="3"/>
      <c r="E6570" s="3"/>
      <c r="G6570" s="13"/>
      <c r="H6570" s="13"/>
      <c r="I6570" s="13"/>
      <c r="J6570" s="46"/>
    </row>
    <row r="6571" spans="1:10" x14ac:dyDescent="0.25">
      <c r="A6571" s="7" t="str">
        <f>IF(C6570="","",IFERROR(IF(VLOOKUP(C6570,'Program Mapping'!B:B,1,FALSE)=C6570,"OK","Fix"),"Fix"))</f>
        <v/>
      </c>
      <c r="C6571" s="32"/>
      <c r="D6571" s="3"/>
      <c r="E6571" s="3"/>
      <c r="G6571" s="13"/>
      <c r="H6571" s="13"/>
      <c r="I6571" s="13"/>
      <c r="J6571" s="46"/>
    </row>
    <row r="6572" spans="1:10" x14ac:dyDescent="0.25">
      <c r="A6572" s="7" t="str">
        <f>IF(C6571="","",IFERROR(IF(VLOOKUP(C6571,'Program Mapping'!B:B,1,FALSE)=C6571,"OK","Fix"),"Fix"))</f>
        <v/>
      </c>
      <c r="C6572" s="32"/>
      <c r="D6572" s="3"/>
      <c r="E6572" s="3"/>
      <c r="G6572" s="13"/>
      <c r="H6572" s="13"/>
      <c r="I6572" s="13"/>
      <c r="J6572" s="46"/>
    </row>
    <row r="6573" spans="1:10" x14ac:dyDescent="0.25">
      <c r="A6573" s="7" t="str">
        <f>IF(C6572="","",IFERROR(IF(VLOOKUP(C6572,'Program Mapping'!B:B,1,FALSE)=C6572,"OK","Fix"),"Fix"))</f>
        <v/>
      </c>
      <c r="C6573" s="32"/>
      <c r="D6573" s="3"/>
      <c r="E6573" s="3"/>
      <c r="G6573" s="13"/>
      <c r="H6573" s="13"/>
      <c r="I6573" s="13"/>
      <c r="J6573" s="46"/>
    </row>
    <row r="6574" spans="1:10" x14ac:dyDescent="0.25">
      <c r="A6574" s="7" t="str">
        <f>IF(C6573="","",IFERROR(IF(VLOOKUP(C6573,'Program Mapping'!B:B,1,FALSE)=C6573,"OK","Fix"),"Fix"))</f>
        <v/>
      </c>
      <c r="C6574" s="32"/>
      <c r="D6574" s="3"/>
      <c r="E6574" s="3"/>
      <c r="G6574" s="13"/>
      <c r="H6574" s="13"/>
      <c r="I6574" s="13"/>
      <c r="J6574" s="46"/>
    </row>
    <row r="6575" spans="1:10" x14ac:dyDescent="0.25">
      <c r="A6575" s="7" t="str">
        <f>IF(C6574="","",IFERROR(IF(VLOOKUP(C6574,'Program Mapping'!B:B,1,FALSE)=C6574,"OK","Fix"),"Fix"))</f>
        <v/>
      </c>
      <c r="C6575" s="32"/>
      <c r="D6575" s="3"/>
      <c r="E6575" s="3"/>
      <c r="G6575" s="13"/>
      <c r="H6575" s="13"/>
      <c r="I6575" s="13"/>
      <c r="J6575" s="46"/>
    </row>
    <row r="6576" spans="1:10" x14ac:dyDescent="0.25">
      <c r="A6576" s="7" t="str">
        <f>IF(C6575="","",IFERROR(IF(VLOOKUP(C6575,'Program Mapping'!B:B,1,FALSE)=C6575,"OK","Fix"),"Fix"))</f>
        <v/>
      </c>
      <c r="C6576" s="32"/>
      <c r="D6576" s="3"/>
      <c r="E6576" s="3"/>
      <c r="G6576" s="13"/>
      <c r="H6576" s="13"/>
      <c r="I6576" s="13"/>
      <c r="J6576" s="46"/>
    </row>
    <row r="6577" spans="1:10" x14ac:dyDescent="0.25">
      <c r="A6577" s="7" t="str">
        <f>IF(C6576="","",IFERROR(IF(VLOOKUP(C6576,'Program Mapping'!B:B,1,FALSE)=C6576,"OK","Fix"),"Fix"))</f>
        <v/>
      </c>
      <c r="C6577" s="32"/>
      <c r="D6577" s="3"/>
      <c r="E6577" s="3"/>
      <c r="G6577" s="13"/>
      <c r="H6577" s="13"/>
      <c r="I6577" s="13"/>
      <c r="J6577" s="46"/>
    </row>
    <row r="6578" spans="1:10" x14ac:dyDescent="0.25">
      <c r="A6578" s="7" t="str">
        <f>IF(C6577="","",IFERROR(IF(VLOOKUP(C6577,'Program Mapping'!B:B,1,FALSE)=C6577,"OK","Fix"),"Fix"))</f>
        <v/>
      </c>
      <c r="C6578" s="32"/>
      <c r="D6578" s="3"/>
      <c r="E6578" s="3"/>
      <c r="G6578" s="13"/>
      <c r="H6578" s="13"/>
      <c r="I6578" s="13"/>
      <c r="J6578" s="46"/>
    </row>
    <row r="6579" spans="1:10" x14ac:dyDescent="0.25">
      <c r="A6579" s="7" t="str">
        <f>IF(C6578="","",IFERROR(IF(VLOOKUP(C6578,'Program Mapping'!B:B,1,FALSE)=C6578,"OK","Fix"),"Fix"))</f>
        <v/>
      </c>
      <c r="C6579" s="32"/>
      <c r="D6579" s="3"/>
      <c r="E6579" s="3"/>
      <c r="G6579" s="13"/>
      <c r="H6579" s="13"/>
      <c r="I6579" s="13"/>
      <c r="J6579" s="46"/>
    </row>
    <row r="6580" spans="1:10" x14ac:dyDescent="0.25">
      <c r="A6580" s="7" t="str">
        <f>IF(C6579="","",IFERROR(IF(VLOOKUP(C6579,'Program Mapping'!B:B,1,FALSE)=C6579,"OK","Fix"),"Fix"))</f>
        <v/>
      </c>
      <c r="C6580" s="32"/>
      <c r="D6580" s="3"/>
      <c r="E6580" s="3"/>
      <c r="G6580" s="13"/>
      <c r="H6580" s="13"/>
      <c r="I6580" s="13"/>
      <c r="J6580" s="46"/>
    </row>
    <row r="6581" spans="1:10" x14ac:dyDescent="0.25">
      <c r="A6581" s="7" t="str">
        <f>IF(C6580="","",IFERROR(IF(VLOOKUP(C6580,'Program Mapping'!B:B,1,FALSE)=C6580,"OK","Fix"),"Fix"))</f>
        <v/>
      </c>
      <c r="C6581" s="32"/>
      <c r="D6581" s="3"/>
      <c r="E6581" s="3"/>
      <c r="G6581" s="13"/>
      <c r="H6581" s="13"/>
      <c r="I6581" s="13"/>
      <c r="J6581" s="46"/>
    </row>
    <row r="6582" spans="1:10" x14ac:dyDescent="0.25">
      <c r="A6582" s="7" t="str">
        <f>IF(C6581="","",IFERROR(IF(VLOOKUP(C6581,'Program Mapping'!B:B,1,FALSE)=C6581,"OK","Fix"),"Fix"))</f>
        <v/>
      </c>
      <c r="C6582" s="32"/>
      <c r="D6582" s="3"/>
      <c r="E6582" s="3"/>
      <c r="G6582" s="13"/>
      <c r="H6582" s="13"/>
      <c r="I6582" s="13"/>
      <c r="J6582" s="46"/>
    </row>
    <row r="6583" spans="1:10" x14ac:dyDescent="0.25">
      <c r="A6583" s="7" t="str">
        <f>IF(C6582="","",IFERROR(IF(VLOOKUP(C6582,'Program Mapping'!B:B,1,FALSE)=C6582,"OK","Fix"),"Fix"))</f>
        <v/>
      </c>
      <c r="C6583" s="32"/>
      <c r="D6583" s="3"/>
      <c r="E6583" s="3"/>
      <c r="G6583" s="13"/>
      <c r="H6583" s="13"/>
      <c r="I6583" s="13"/>
      <c r="J6583" s="46"/>
    </row>
    <row r="6584" spans="1:10" x14ac:dyDescent="0.25">
      <c r="A6584" s="7" t="str">
        <f>IF(C6583="","",IFERROR(IF(VLOOKUP(C6583,'Program Mapping'!B:B,1,FALSE)=C6583,"OK","Fix"),"Fix"))</f>
        <v/>
      </c>
      <c r="C6584" s="32"/>
      <c r="D6584" s="3"/>
      <c r="E6584" s="3"/>
      <c r="G6584" s="13"/>
      <c r="H6584" s="13"/>
      <c r="I6584" s="13"/>
      <c r="J6584" s="46"/>
    </row>
    <row r="6585" spans="1:10" x14ac:dyDescent="0.25">
      <c r="A6585" s="7" t="str">
        <f>IF(C6584="","",IFERROR(IF(VLOOKUP(C6584,'Program Mapping'!B:B,1,FALSE)=C6584,"OK","Fix"),"Fix"))</f>
        <v/>
      </c>
      <c r="C6585" s="32"/>
      <c r="D6585" s="3"/>
      <c r="E6585" s="3"/>
      <c r="G6585" s="13"/>
      <c r="H6585" s="13"/>
      <c r="I6585" s="13"/>
      <c r="J6585" s="46"/>
    </row>
    <row r="6586" spans="1:10" x14ac:dyDescent="0.25">
      <c r="A6586" s="7" t="str">
        <f>IF(C6585="","",IFERROR(IF(VLOOKUP(C6585,'Program Mapping'!B:B,1,FALSE)=C6585,"OK","Fix"),"Fix"))</f>
        <v/>
      </c>
      <c r="C6586" s="32"/>
      <c r="D6586" s="3"/>
      <c r="E6586" s="3"/>
      <c r="G6586" s="13"/>
      <c r="H6586" s="13"/>
      <c r="I6586" s="13"/>
      <c r="J6586" s="46"/>
    </row>
    <row r="6587" spans="1:10" x14ac:dyDescent="0.25">
      <c r="A6587" s="7" t="str">
        <f>IF(C6586="","",IFERROR(IF(VLOOKUP(C6586,'Program Mapping'!B:B,1,FALSE)=C6586,"OK","Fix"),"Fix"))</f>
        <v/>
      </c>
      <c r="C6587" s="32"/>
      <c r="D6587" s="3"/>
      <c r="E6587" s="3"/>
      <c r="G6587" s="13"/>
      <c r="H6587" s="13"/>
      <c r="I6587" s="13"/>
      <c r="J6587" s="46"/>
    </row>
    <row r="6588" spans="1:10" x14ac:dyDescent="0.25">
      <c r="A6588" s="7" t="str">
        <f>IF(C6587="","",IFERROR(IF(VLOOKUP(C6587,'Program Mapping'!B:B,1,FALSE)=C6587,"OK","Fix"),"Fix"))</f>
        <v/>
      </c>
      <c r="C6588" s="32"/>
      <c r="D6588" s="3"/>
      <c r="E6588" s="3"/>
      <c r="G6588" s="13"/>
      <c r="H6588" s="13"/>
      <c r="I6588" s="13"/>
      <c r="J6588" s="46"/>
    </row>
    <row r="6589" spans="1:10" x14ac:dyDescent="0.25">
      <c r="A6589" s="7" t="str">
        <f>IF(C6588="","",IFERROR(IF(VLOOKUP(C6588,'Program Mapping'!B:B,1,FALSE)=C6588,"OK","Fix"),"Fix"))</f>
        <v/>
      </c>
      <c r="C6589" s="32"/>
      <c r="D6589" s="3"/>
      <c r="E6589" s="3"/>
      <c r="G6589" s="13"/>
      <c r="H6589" s="13"/>
      <c r="I6589" s="13"/>
      <c r="J6589" s="46"/>
    </row>
    <row r="6590" spans="1:10" x14ac:dyDescent="0.25">
      <c r="A6590" s="7" t="str">
        <f>IF(C6589="","",IFERROR(IF(VLOOKUP(C6589,'Program Mapping'!B:B,1,FALSE)=C6589,"OK","Fix"),"Fix"))</f>
        <v/>
      </c>
      <c r="C6590" s="32"/>
      <c r="D6590" s="3"/>
      <c r="E6590" s="3"/>
      <c r="G6590" s="13"/>
      <c r="H6590" s="13"/>
      <c r="I6590" s="13"/>
      <c r="J6590" s="46"/>
    </row>
    <row r="6591" spans="1:10" x14ac:dyDescent="0.25">
      <c r="A6591" s="7" t="str">
        <f>IF(C6590="","",IFERROR(IF(VLOOKUP(C6590,'Program Mapping'!B:B,1,FALSE)=C6590,"OK","Fix"),"Fix"))</f>
        <v/>
      </c>
      <c r="C6591" s="32"/>
      <c r="D6591" s="3"/>
      <c r="E6591" s="3"/>
      <c r="G6591" s="13"/>
      <c r="H6591" s="13"/>
      <c r="I6591" s="13"/>
      <c r="J6591" s="46"/>
    </row>
    <row r="6592" spans="1:10" x14ac:dyDescent="0.25">
      <c r="A6592" s="7" t="str">
        <f>IF(C6591="","",IFERROR(IF(VLOOKUP(C6591,'Program Mapping'!B:B,1,FALSE)=C6591,"OK","Fix"),"Fix"))</f>
        <v/>
      </c>
      <c r="C6592" s="32"/>
      <c r="D6592" s="3"/>
      <c r="E6592" s="3"/>
      <c r="G6592" s="13"/>
      <c r="H6592" s="13"/>
      <c r="I6592" s="13"/>
      <c r="J6592" s="46"/>
    </row>
    <row r="6593" spans="1:10" x14ac:dyDescent="0.25">
      <c r="A6593" s="7" t="str">
        <f>IF(C6592="","",IFERROR(IF(VLOOKUP(C6592,'Program Mapping'!B:B,1,FALSE)=C6592,"OK","Fix"),"Fix"))</f>
        <v/>
      </c>
      <c r="C6593" s="32"/>
      <c r="D6593" s="3"/>
      <c r="E6593" s="3"/>
      <c r="G6593" s="13"/>
      <c r="H6593" s="13"/>
      <c r="I6593" s="13"/>
      <c r="J6593" s="46"/>
    </row>
    <row r="6594" spans="1:10" x14ac:dyDescent="0.25">
      <c r="A6594" s="7" t="str">
        <f>IF(C6593="","",IFERROR(IF(VLOOKUP(C6593,'Program Mapping'!B:B,1,FALSE)=C6593,"OK","Fix"),"Fix"))</f>
        <v/>
      </c>
      <c r="C6594" s="32"/>
      <c r="D6594" s="3"/>
      <c r="E6594" s="3"/>
      <c r="G6594" s="13"/>
      <c r="H6594" s="13"/>
      <c r="I6594" s="13"/>
      <c r="J6594" s="46"/>
    </row>
    <row r="6595" spans="1:10" x14ac:dyDescent="0.25">
      <c r="A6595" s="7" t="str">
        <f>IF(C6594="","",IFERROR(IF(VLOOKUP(C6594,'Program Mapping'!B:B,1,FALSE)=C6594,"OK","Fix"),"Fix"))</f>
        <v/>
      </c>
      <c r="C6595" s="32"/>
      <c r="D6595" s="3"/>
      <c r="E6595" s="3"/>
      <c r="G6595" s="13"/>
      <c r="H6595" s="13"/>
      <c r="I6595" s="13"/>
      <c r="J6595" s="46"/>
    </row>
    <row r="6596" spans="1:10" x14ac:dyDescent="0.25">
      <c r="A6596" s="7" t="str">
        <f>IF(C6595="","",IFERROR(IF(VLOOKUP(C6595,'Program Mapping'!B:B,1,FALSE)=C6595,"OK","Fix"),"Fix"))</f>
        <v/>
      </c>
      <c r="C6596" s="32"/>
      <c r="D6596" s="3"/>
      <c r="E6596" s="3"/>
      <c r="G6596" s="13"/>
      <c r="H6596" s="13"/>
      <c r="I6596" s="13"/>
      <c r="J6596" s="46"/>
    </row>
    <row r="6597" spans="1:10" x14ac:dyDescent="0.25">
      <c r="A6597" s="7" t="str">
        <f>IF(C6596="","",IFERROR(IF(VLOOKUP(C6596,'Program Mapping'!B:B,1,FALSE)=C6596,"OK","Fix"),"Fix"))</f>
        <v/>
      </c>
      <c r="C6597" s="32"/>
      <c r="D6597" s="3"/>
      <c r="E6597" s="3"/>
      <c r="G6597" s="13"/>
      <c r="H6597" s="13"/>
      <c r="I6597" s="13"/>
      <c r="J6597" s="46"/>
    </row>
    <row r="6598" spans="1:10" x14ac:dyDescent="0.25">
      <c r="A6598" s="7" t="str">
        <f>IF(C6597="","",IFERROR(IF(VLOOKUP(C6597,'Program Mapping'!B:B,1,FALSE)=C6597,"OK","Fix"),"Fix"))</f>
        <v/>
      </c>
      <c r="C6598" s="32"/>
      <c r="D6598" s="3"/>
      <c r="E6598" s="3"/>
      <c r="G6598" s="13"/>
      <c r="H6598" s="13"/>
      <c r="I6598" s="13"/>
      <c r="J6598" s="46"/>
    </row>
    <row r="6599" spans="1:10" x14ac:dyDescent="0.25">
      <c r="A6599" s="7" t="str">
        <f>IF(C6598="","",IFERROR(IF(VLOOKUP(C6598,'Program Mapping'!B:B,1,FALSE)=C6598,"OK","Fix"),"Fix"))</f>
        <v/>
      </c>
      <c r="C6599" s="32"/>
      <c r="D6599" s="3"/>
      <c r="E6599" s="3"/>
      <c r="G6599" s="13"/>
      <c r="H6599" s="13"/>
      <c r="I6599" s="13"/>
      <c r="J6599" s="46"/>
    </row>
    <row r="6600" spans="1:10" x14ac:dyDescent="0.25">
      <c r="A6600" s="7" t="str">
        <f>IF(C6599="","",IFERROR(IF(VLOOKUP(C6599,'Program Mapping'!B:B,1,FALSE)=C6599,"OK","Fix"),"Fix"))</f>
        <v/>
      </c>
      <c r="C6600" s="32"/>
      <c r="D6600" s="3"/>
      <c r="E6600" s="3"/>
      <c r="G6600" s="13"/>
      <c r="H6600" s="13"/>
      <c r="I6600" s="13"/>
      <c r="J6600" s="46"/>
    </row>
    <row r="6601" spans="1:10" x14ac:dyDescent="0.25">
      <c r="A6601" s="7" t="str">
        <f>IF(C6600="","",IFERROR(IF(VLOOKUP(C6600,'Program Mapping'!B:B,1,FALSE)=C6600,"OK","Fix"),"Fix"))</f>
        <v/>
      </c>
      <c r="C6601" s="32"/>
      <c r="D6601" s="3"/>
      <c r="E6601" s="3"/>
      <c r="G6601" s="13"/>
      <c r="H6601" s="13"/>
      <c r="I6601" s="13"/>
      <c r="J6601" s="46"/>
    </row>
    <row r="6602" spans="1:10" x14ac:dyDescent="0.25">
      <c r="A6602" s="7" t="str">
        <f>IF(C6601="","",IFERROR(IF(VLOOKUP(C6601,'Program Mapping'!B:B,1,FALSE)=C6601,"OK","Fix"),"Fix"))</f>
        <v/>
      </c>
      <c r="C6602" s="32"/>
      <c r="D6602" s="3"/>
      <c r="E6602" s="3"/>
      <c r="G6602" s="13"/>
      <c r="H6602" s="13"/>
      <c r="I6602" s="13"/>
      <c r="J6602" s="46"/>
    </row>
    <row r="6603" spans="1:10" x14ac:dyDescent="0.25">
      <c r="A6603" s="7" t="str">
        <f>IF(C6602="","",IFERROR(IF(VLOOKUP(C6602,'Program Mapping'!B:B,1,FALSE)=C6602,"OK","Fix"),"Fix"))</f>
        <v/>
      </c>
      <c r="C6603" s="32"/>
      <c r="D6603" s="3"/>
      <c r="E6603" s="3"/>
      <c r="G6603" s="13"/>
      <c r="H6603" s="13"/>
      <c r="I6603" s="13"/>
      <c r="J6603" s="46"/>
    </row>
    <row r="6604" spans="1:10" x14ac:dyDescent="0.25">
      <c r="A6604" s="7" t="str">
        <f>IF(C6603="","",IFERROR(IF(VLOOKUP(C6603,'Program Mapping'!B:B,1,FALSE)=C6603,"OK","Fix"),"Fix"))</f>
        <v/>
      </c>
      <c r="C6604" s="32"/>
      <c r="D6604" s="3"/>
      <c r="E6604" s="3"/>
      <c r="G6604" s="13"/>
      <c r="H6604" s="13"/>
      <c r="I6604" s="13"/>
      <c r="J6604" s="46"/>
    </row>
    <row r="6605" spans="1:10" x14ac:dyDescent="0.25">
      <c r="A6605" s="7" t="str">
        <f>IF(C6604="","",IFERROR(IF(VLOOKUP(C6604,'Program Mapping'!B:B,1,FALSE)=C6604,"OK","Fix"),"Fix"))</f>
        <v/>
      </c>
      <c r="C6605" s="32"/>
      <c r="D6605" s="3"/>
      <c r="E6605" s="3"/>
      <c r="G6605" s="13"/>
      <c r="H6605" s="13"/>
      <c r="I6605" s="13"/>
      <c r="J6605" s="46"/>
    </row>
    <row r="6606" spans="1:10" x14ac:dyDescent="0.25">
      <c r="A6606" s="7" t="str">
        <f>IF(C6605="","",IFERROR(IF(VLOOKUP(C6605,'Program Mapping'!B:B,1,FALSE)=C6605,"OK","Fix"),"Fix"))</f>
        <v/>
      </c>
      <c r="C6606" s="32"/>
      <c r="D6606" s="3"/>
      <c r="E6606" s="3"/>
      <c r="G6606" s="13"/>
      <c r="H6606" s="13"/>
      <c r="I6606" s="13"/>
      <c r="J6606" s="46"/>
    </row>
    <row r="6607" spans="1:10" x14ac:dyDescent="0.25">
      <c r="A6607" s="7" t="str">
        <f>IF(C6606="","",IFERROR(IF(VLOOKUP(C6606,'Program Mapping'!B:B,1,FALSE)=C6606,"OK","Fix"),"Fix"))</f>
        <v/>
      </c>
      <c r="C6607" s="32"/>
      <c r="D6607" s="3"/>
      <c r="E6607" s="3"/>
      <c r="G6607" s="13"/>
      <c r="H6607" s="13"/>
      <c r="I6607" s="13"/>
      <c r="J6607" s="46"/>
    </row>
    <row r="6608" spans="1:10" x14ac:dyDescent="0.25">
      <c r="A6608" s="7" t="str">
        <f>IF(C6607="","",IFERROR(IF(VLOOKUP(C6607,'Program Mapping'!B:B,1,FALSE)=C6607,"OK","Fix"),"Fix"))</f>
        <v/>
      </c>
      <c r="C6608" s="32"/>
      <c r="D6608" s="3"/>
      <c r="E6608" s="3"/>
      <c r="G6608" s="13"/>
      <c r="H6608" s="13"/>
      <c r="I6608" s="13"/>
      <c r="J6608" s="46"/>
    </row>
    <row r="6609" spans="1:10" x14ac:dyDescent="0.25">
      <c r="A6609" s="7" t="str">
        <f>IF(C6608="","",IFERROR(IF(VLOOKUP(C6608,'Program Mapping'!B:B,1,FALSE)=C6608,"OK","Fix"),"Fix"))</f>
        <v/>
      </c>
      <c r="C6609" s="32"/>
      <c r="D6609" s="3"/>
      <c r="E6609" s="3"/>
      <c r="G6609" s="13"/>
      <c r="H6609" s="13"/>
      <c r="I6609" s="13"/>
      <c r="J6609" s="46"/>
    </row>
    <row r="6610" spans="1:10" x14ac:dyDescent="0.25">
      <c r="A6610" s="7" t="str">
        <f>IF(C6609="","",IFERROR(IF(VLOOKUP(C6609,'Program Mapping'!B:B,1,FALSE)=C6609,"OK","Fix"),"Fix"))</f>
        <v/>
      </c>
      <c r="C6610" s="32"/>
      <c r="D6610" s="3"/>
      <c r="E6610" s="3"/>
      <c r="G6610" s="13"/>
      <c r="H6610" s="13"/>
      <c r="I6610" s="13"/>
      <c r="J6610" s="46"/>
    </row>
    <row r="6611" spans="1:10" x14ac:dyDescent="0.25">
      <c r="A6611" s="7" t="str">
        <f>IF(C6610="","",IFERROR(IF(VLOOKUP(C6610,'Program Mapping'!B:B,1,FALSE)=C6610,"OK","Fix"),"Fix"))</f>
        <v/>
      </c>
      <c r="C6611" s="32"/>
      <c r="D6611" s="3"/>
      <c r="E6611" s="3"/>
      <c r="G6611" s="13"/>
      <c r="H6611" s="13"/>
      <c r="I6611" s="13"/>
      <c r="J6611" s="46"/>
    </row>
    <row r="6612" spans="1:10" x14ac:dyDescent="0.25">
      <c r="A6612" s="7" t="str">
        <f>IF(C6611="","",IFERROR(IF(VLOOKUP(C6611,'Program Mapping'!B:B,1,FALSE)=C6611,"OK","Fix"),"Fix"))</f>
        <v/>
      </c>
      <c r="C6612" s="32"/>
      <c r="D6612" s="3"/>
      <c r="E6612" s="3"/>
      <c r="G6612" s="13"/>
      <c r="H6612" s="13"/>
      <c r="I6612" s="13"/>
      <c r="J6612" s="46"/>
    </row>
    <row r="6613" spans="1:10" x14ac:dyDescent="0.25">
      <c r="A6613" s="7" t="str">
        <f>IF(C6612="","",IFERROR(IF(VLOOKUP(C6612,'Program Mapping'!B:B,1,FALSE)=C6612,"OK","Fix"),"Fix"))</f>
        <v/>
      </c>
      <c r="C6613" s="32"/>
      <c r="D6613" s="3"/>
      <c r="E6613" s="3"/>
      <c r="G6613" s="13"/>
      <c r="H6613" s="13"/>
      <c r="I6613" s="13"/>
      <c r="J6613" s="46"/>
    </row>
    <row r="6614" spans="1:10" x14ac:dyDescent="0.25">
      <c r="A6614" s="7" t="str">
        <f>IF(C6613="","",IFERROR(IF(VLOOKUP(C6613,'Program Mapping'!B:B,1,FALSE)=C6613,"OK","Fix"),"Fix"))</f>
        <v/>
      </c>
      <c r="C6614" s="32"/>
      <c r="D6614" s="3"/>
      <c r="E6614" s="3"/>
      <c r="G6614" s="13"/>
      <c r="H6614" s="13"/>
      <c r="I6614" s="13"/>
      <c r="J6614" s="46"/>
    </row>
    <row r="6615" spans="1:10" x14ac:dyDescent="0.25">
      <c r="A6615" s="7" t="str">
        <f>IF(C6614="","",IFERROR(IF(VLOOKUP(C6614,'Program Mapping'!B:B,1,FALSE)=C6614,"OK","Fix"),"Fix"))</f>
        <v/>
      </c>
      <c r="C6615" s="32"/>
      <c r="D6615" s="3"/>
      <c r="E6615" s="3"/>
      <c r="G6615" s="13"/>
      <c r="H6615" s="13"/>
      <c r="I6615" s="13"/>
      <c r="J6615" s="46"/>
    </row>
    <row r="6616" spans="1:10" x14ac:dyDescent="0.25">
      <c r="A6616" s="7" t="str">
        <f>IF(C6615="","",IFERROR(IF(VLOOKUP(C6615,'Program Mapping'!B:B,1,FALSE)=C6615,"OK","Fix"),"Fix"))</f>
        <v/>
      </c>
      <c r="C6616" s="32"/>
      <c r="D6616" s="3"/>
      <c r="E6616" s="3"/>
      <c r="G6616" s="13"/>
      <c r="H6616" s="13"/>
      <c r="I6616" s="13"/>
      <c r="J6616" s="46"/>
    </row>
    <row r="6617" spans="1:10" x14ac:dyDescent="0.25">
      <c r="A6617" s="7" t="str">
        <f>IF(C6616="","",IFERROR(IF(VLOOKUP(C6616,'Program Mapping'!B:B,1,FALSE)=C6616,"OK","Fix"),"Fix"))</f>
        <v/>
      </c>
      <c r="C6617" s="32"/>
      <c r="D6617" s="3"/>
      <c r="E6617" s="3"/>
      <c r="G6617" s="13"/>
      <c r="H6617" s="13"/>
      <c r="I6617" s="13"/>
      <c r="J6617" s="46"/>
    </row>
    <row r="6618" spans="1:10" x14ac:dyDescent="0.25">
      <c r="A6618" s="7" t="str">
        <f>IF(C6617="","",IFERROR(IF(VLOOKUP(C6617,'Program Mapping'!B:B,1,FALSE)=C6617,"OK","Fix"),"Fix"))</f>
        <v/>
      </c>
      <c r="C6618" s="32"/>
      <c r="D6618" s="3"/>
      <c r="E6618" s="3"/>
      <c r="G6618" s="13"/>
      <c r="H6618" s="13"/>
      <c r="I6618" s="13"/>
      <c r="J6618" s="46"/>
    </row>
    <row r="6619" spans="1:10" x14ac:dyDescent="0.25">
      <c r="A6619" s="7" t="str">
        <f>IF(C6618="","",IFERROR(IF(VLOOKUP(C6618,'Program Mapping'!B:B,1,FALSE)=C6618,"OK","Fix"),"Fix"))</f>
        <v/>
      </c>
      <c r="C6619" s="32"/>
      <c r="D6619" s="3"/>
      <c r="E6619" s="3"/>
      <c r="G6619" s="13"/>
      <c r="H6619" s="13"/>
      <c r="I6619" s="13"/>
      <c r="J6619" s="46"/>
    </row>
    <row r="6620" spans="1:10" x14ac:dyDescent="0.25">
      <c r="A6620" s="7" t="str">
        <f>IF(C6619="","",IFERROR(IF(VLOOKUP(C6619,'Program Mapping'!B:B,1,FALSE)=C6619,"OK","Fix"),"Fix"))</f>
        <v/>
      </c>
      <c r="C6620" s="32"/>
      <c r="D6620" s="3"/>
      <c r="E6620" s="3"/>
      <c r="G6620" s="13"/>
      <c r="H6620" s="13"/>
      <c r="I6620" s="13"/>
      <c r="J6620" s="46"/>
    </row>
    <row r="6621" spans="1:10" x14ac:dyDescent="0.25">
      <c r="A6621" s="7" t="str">
        <f>IF(C6620="","",IFERROR(IF(VLOOKUP(C6620,'Program Mapping'!B:B,1,FALSE)=C6620,"OK","Fix"),"Fix"))</f>
        <v/>
      </c>
      <c r="C6621" s="32"/>
      <c r="D6621" s="3"/>
      <c r="E6621" s="3"/>
      <c r="G6621" s="13"/>
      <c r="H6621" s="13"/>
      <c r="I6621" s="13"/>
      <c r="J6621" s="46"/>
    </row>
    <row r="6622" spans="1:10" x14ac:dyDescent="0.25">
      <c r="A6622" s="7" t="str">
        <f>IF(C6621="","",IFERROR(IF(VLOOKUP(C6621,'Program Mapping'!B:B,1,FALSE)=C6621,"OK","Fix"),"Fix"))</f>
        <v/>
      </c>
      <c r="C6622" s="32"/>
      <c r="D6622" s="3"/>
      <c r="E6622" s="3"/>
      <c r="G6622" s="13"/>
      <c r="H6622" s="13"/>
      <c r="I6622" s="13"/>
      <c r="J6622" s="46"/>
    </row>
    <row r="6623" spans="1:10" x14ac:dyDescent="0.25">
      <c r="A6623" s="7" t="str">
        <f>IF(C6622="","",IFERROR(IF(VLOOKUP(C6622,'Program Mapping'!B:B,1,FALSE)=C6622,"OK","Fix"),"Fix"))</f>
        <v/>
      </c>
      <c r="C6623" s="32"/>
      <c r="D6623" s="3"/>
      <c r="E6623" s="3"/>
      <c r="G6623" s="13"/>
      <c r="H6623" s="13"/>
      <c r="I6623" s="13"/>
      <c r="J6623" s="46"/>
    </row>
    <row r="6624" spans="1:10" x14ac:dyDescent="0.25">
      <c r="A6624" s="7" t="str">
        <f>IF(C6623="","",IFERROR(IF(VLOOKUP(C6623,'Program Mapping'!B:B,1,FALSE)=C6623,"OK","Fix"),"Fix"))</f>
        <v/>
      </c>
      <c r="C6624" s="32"/>
      <c r="D6624" s="3"/>
      <c r="E6624" s="3"/>
      <c r="G6624" s="13"/>
      <c r="H6624" s="13"/>
      <c r="I6624" s="13"/>
      <c r="J6624" s="46"/>
    </row>
    <row r="6625" spans="1:10" x14ac:dyDescent="0.25">
      <c r="A6625" s="7" t="str">
        <f>IF(C6624="","",IFERROR(IF(VLOOKUP(C6624,'Program Mapping'!B:B,1,FALSE)=C6624,"OK","Fix"),"Fix"))</f>
        <v/>
      </c>
      <c r="C6625" s="32"/>
      <c r="D6625" s="3"/>
      <c r="E6625" s="3"/>
      <c r="G6625" s="13"/>
      <c r="H6625" s="13"/>
      <c r="I6625" s="13"/>
      <c r="J6625" s="46"/>
    </row>
    <row r="6626" spans="1:10" x14ac:dyDescent="0.25">
      <c r="A6626" s="7" t="str">
        <f>IF(C6625="","",IFERROR(IF(VLOOKUP(C6625,'Program Mapping'!B:B,1,FALSE)=C6625,"OK","Fix"),"Fix"))</f>
        <v/>
      </c>
      <c r="C6626" s="32"/>
      <c r="D6626" s="3"/>
      <c r="E6626" s="3"/>
      <c r="G6626" s="13"/>
      <c r="H6626" s="13"/>
      <c r="I6626" s="13"/>
      <c r="J6626" s="46"/>
    </row>
    <row r="6627" spans="1:10" x14ac:dyDescent="0.25">
      <c r="A6627" s="7" t="str">
        <f>IF(C6626="","",IFERROR(IF(VLOOKUP(C6626,'Program Mapping'!B:B,1,FALSE)=C6626,"OK","Fix"),"Fix"))</f>
        <v/>
      </c>
      <c r="C6627" s="32"/>
      <c r="D6627" s="3"/>
      <c r="E6627" s="3"/>
      <c r="G6627" s="13"/>
      <c r="H6627" s="13"/>
      <c r="I6627" s="13"/>
      <c r="J6627" s="46"/>
    </row>
    <row r="6628" spans="1:10" x14ac:dyDescent="0.25">
      <c r="A6628" s="7" t="str">
        <f>IF(C6627="","",IFERROR(IF(VLOOKUP(C6627,'Program Mapping'!B:B,1,FALSE)=C6627,"OK","Fix"),"Fix"))</f>
        <v/>
      </c>
      <c r="C6628" s="32"/>
      <c r="D6628" s="3"/>
      <c r="E6628" s="3"/>
      <c r="G6628" s="13"/>
      <c r="H6628" s="13"/>
      <c r="I6628" s="13"/>
      <c r="J6628" s="46"/>
    </row>
    <row r="6629" spans="1:10" x14ac:dyDescent="0.25">
      <c r="A6629" s="7" t="str">
        <f>IF(C6628="","",IFERROR(IF(VLOOKUP(C6628,'Program Mapping'!B:B,1,FALSE)=C6628,"OK","Fix"),"Fix"))</f>
        <v/>
      </c>
      <c r="C6629" s="32"/>
      <c r="D6629" s="3"/>
      <c r="E6629" s="3"/>
      <c r="G6629" s="13"/>
      <c r="H6629" s="13"/>
      <c r="I6629" s="13"/>
      <c r="J6629" s="46"/>
    </row>
    <row r="6630" spans="1:10" x14ac:dyDescent="0.25">
      <c r="A6630" s="7" t="str">
        <f>IF(C6629="","",IFERROR(IF(VLOOKUP(C6629,'Program Mapping'!B:B,1,FALSE)=C6629,"OK","Fix"),"Fix"))</f>
        <v/>
      </c>
      <c r="C6630" s="32"/>
      <c r="D6630" s="3"/>
      <c r="E6630" s="3"/>
      <c r="G6630" s="13"/>
      <c r="H6630" s="13"/>
      <c r="I6630" s="13"/>
      <c r="J6630" s="46"/>
    </row>
    <row r="6631" spans="1:10" x14ac:dyDescent="0.25">
      <c r="A6631" s="7" t="str">
        <f>IF(C6630="","",IFERROR(IF(VLOOKUP(C6630,'Program Mapping'!B:B,1,FALSE)=C6630,"OK","Fix"),"Fix"))</f>
        <v/>
      </c>
      <c r="C6631" s="32"/>
      <c r="D6631" s="3"/>
      <c r="E6631" s="3"/>
      <c r="G6631" s="13"/>
      <c r="H6631" s="13"/>
      <c r="I6631" s="13"/>
      <c r="J6631" s="46"/>
    </row>
    <row r="6632" spans="1:10" x14ac:dyDescent="0.25">
      <c r="A6632" s="7" t="str">
        <f>IF(C6631="","",IFERROR(IF(VLOOKUP(C6631,'Program Mapping'!B:B,1,FALSE)=C6631,"OK","Fix"),"Fix"))</f>
        <v/>
      </c>
      <c r="C6632" s="32"/>
      <c r="D6632" s="3"/>
      <c r="E6632" s="3"/>
      <c r="G6632" s="13"/>
      <c r="H6632" s="13"/>
      <c r="I6632" s="13"/>
      <c r="J6632" s="46"/>
    </row>
    <row r="6633" spans="1:10" x14ac:dyDescent="0.25">
      <c r="A6633" s="7" t="str">
        <f>IF(C6632="","",IFERROR(IF(VLOOKUP(C6632,'Program Mapping'!B:B,1,FALSE)=C6632,"OK","Fix"),"Fix"))</f>
        <v/>
      </c>
      <c r="C6633" s="32"/>
      <c r="D6633" s="3"/>
      <c r="E6633" s="3"/>
      <c r="G6633" s="13"/>
      <c r="H6633" s="13"/>
      <c r="I6633" s="13"/>
      <c r="J6633" s="46"/>
    </row>
    <row r="6634" spans="1:10" x14ac:dyDescent="0.25">
      <c r="A6634" s="7" t="str">
        <f>IF(C6633="","",IFERROR(IF(VLOOKUP(C6633,'Program Mapping'!B:B,1,FALSE)=C6633,"OK","Fix"),"Fix"))</f>
        <v/>
      </c>
      <c r="C6634" s="32"/>
      <c r="D6634" s="3"/>
      <c r="E6634" s="3"/>
      <c r="G6634" s="13"/>
      <c r="H6634" s="13"/>
      <c r="I6634" s="13"/>
      <c r="J6634" s="46"/>
    </row>
    <row r="6635" spans="1:10" x14ac:dyDescent="0.25">
      <c r="A6635" s="7" t="str">
        <f>IF(C6634="","",IFERROR(IF(VLOOKUP(C6634,'Program Mapping'!B:B,1,FALSE)=C6634,"OK","Fix"),"Fix"))</f>
        <v/>
      </c>
      <c r="C6635" s="32"/>
      <c r="D6635" s="3"/>
      <c r="E6635" s="3"/>
      <c r="G6635" s="13"/>
      <c r="H6635" s="13"/>
      <c r="I6635" s="13"/>
      <c r="J6635" s="46"/>
    </row>
    <row r="6636" spans="1:10" x14ac:dyDescent="0.25">
      <c r="A6636" s="7" t="str">
        <f>IF(C6635="","",IFERROR(IF(VLOOKUP(C6635,'Program Mapping'!B:B,1,FALSE)=C6635,"OK","Fix"),"Fix"))</f>
        <v/>
      </c>
      <c r="C6636" s="32"/>
      <c r="D6636" s="3"/>
      <c r="E6636" s="3"/>
      <c r="G6636" s="13"/>
      <c r="H6636" s="13"/>
      <c r="I6636" s="13"/>
      <c r="J6636" s="46"/>
    </row>
    <row r="6637" spans="1:10" x14ac:dyDescent="0.25">
      <c r="A6637" s="7" t="str">
        <f>IF(C6636="","",IFERROR(IF(VLOOKUP(C6636,'Program Mapping'!B:B,1,FALSE)=C6636,"OK","Fix"),"Fix"))</f>
        <v/>
      </c>
      <c r="C6637" s="32"/>
      <c r="D6637" s="3"/>
      <c r="E6637" s="3"/>
      <c r="G6637" s="13"/>
      <c r="H6637" s="13"/>
      <c r="I6637" s="13"/>
      <c r="J6637" s="46"/>
    </row>
    <row r="6638" spans="1:10" x14ac:dyDescent="0.25">
      <c r="A6638" s="7" t="str">
        <f>IF(C6637="","",IFERROR(IF(VLOOKUP(C6637,'Program Mapping'!B:B,1,FALSE)=C6637,"OK","Fix"),"Fix"))</f>
        <v/>
      </c>
      <c r="C6638" s="32"/>
      <c r="D6638" s="3"/>
      <c r="E6638" s="3"/>
      <c r="G6638" s="13"/>
      <c r="H6638" s="13"/>
      <c r="I6638" s="13"/>
      <c r="J6638" s="46"/>
    </row>
    <row r="6639" spans="1:10" x14ac:dyDescent="0.25">
      <c r="A6639" s="7" t="str">
        <f>IF(C6638="","",IFERROR(IF(VLOOKUP(C6638,'Program Mapping'!B:B,1,FALSE)=C6638,"OK","Fix"),"Fix"))</f>
        <v/>
      </c>
      <c r="C6639" s="32"/>
      <c r="D6639" s="3"/>
      <c r="E6639" s="3"/>
      <c r="G6639" s="13"/>
      <c r="H6639" s="13"/>
      <c r="I6639" s="13"/>
      <c r="J6639" s="46"/>
    </row>
    <row r="6640" spans="1:10" x14ac:dyDescent="0.25">
      <c r="A6640" s="7" t="str">
        <f>IF(C6639="","",IFERROR(IF(VLOOKUP(C6639,'Program Mapping'!B:B,1,FALSE)=C6639,"OK","Fix"),"Fix"))</f>
        <v/>
      </c>
      <c r="C6640" s="32"/>
      <c r="D6640" s="3"/>
      <c r="E6640" s="3"/>
      <c r="G6640" s="13"/>
      <c r="H6640" s="13"/>
      <c r="I6640" s="13"/>
      <c r="J6640" s="46"/>
    </row>
    <row r="6641" spans="1:10" x14ac:dyDescent="0.25">
      <c r="A6641" s="7" t="str">
        <f>IF(C6640="","",IFERROR(IF(VLOOKUP(C6640,'Program Mapping'!B:B,1,FALSE)=C6640,"OK","Fix"),"Fix"))</f>
        <v/>
      </c>
      <c r="C6641" s="32"/>
      <c r="D6641" s="3"/>
      <c r="E6641" s="3"/>
      <c r="G6641" s="13"/>
      <c r="H6641" s="13"/>
      <c r="I6641" s="13"/>
      <c r="J6641" s="46"/>
    </row>
    <row r="6642" spans="1:10" x14ac:dyDescent="0.25">
      <c r="A6642" s="7" t="str">
        <f>IF(C6641="","",IFERROR(IF(VLOOKUP(C6641,'Program Mapping'!B:B,1,FALSE)=C6641,"OK","Fix"),"Fix"))</f>
        <v/>
      </c>
      <c r="C6642" s="32"/>
      <c r="D6642" s="3"/>
      <c r="E6642" s="3"/>
      <c r="G6642" s="13"/>
      <c r="H6642" s="13"/>
      <c r="I6642" s="13"/>
      <c r="J6642" s="46"/>
    </row>
    <row r="6643" spans="1:10" x14ac:dyDescent="0.25">
      <c r="A6643" s="7" t="str">
        <f>IF(C6642="","",IFERROR(IF(VLOOKUP(C6642,'Program Mapping'!B:B,1,FALSE)=C6642,"OK","Fix"),"Fix"))</f>
        <v/>
      </c>
      <c r="C6643" s="32"/>
      <c r="D6643" s="3"/>
      <c r="E6643" s="3"/>
      <c r="G6643" s="13"/>
      <c r="H6643" s="13"/>
      <c r="I6643" s="13"/>
      <c r="J6643" s="46"/>
    </row>
    <row r="6644" spans="1:10" x14ac:dyDescent="0.25">
      <c r="A6644" s="7" t="str">
        <f>IF(C6643="","",IFERROR(IF(VLOOKUP(C6643,'Program Mapping'!B:B,1,FALSE)=C6643,"OK","Fix"),"Fix"))</f>
        <v/>
      </c>
      <c r="C6644" s="32"/>
      <c r="D6644" s="3"/>
      <c r="E6644" s="3"/>
      <c r="G6644" s="13"/>
      <c r="H6644" s="13"/>
      <c r="I6644" s="13"/>
      <c r="J6644" s="46"/>
    </row>
    <row r="6645" spans="1:10" x14ac:dyDescent="0.25">
      <c r="A6645" s="7" t="str">
        <f>IF(C6644="","",IFERROR(IF(VLOOKUP(C6644,'Program Mapping'!B:B,1,FALSE)=C6644,"OK","Fix"),"Fix"))</f>
        <v/>
      </c>
      <c r="C6645" s="32"/>
      <c r="D6645" s="3"/>
      <c r="E6645" s="3"/>
      <c r="G6645" s="13"/>
      <c r="H6645" s="13"/>
      <c r="I6645" s="13"/>
      <c r="J6645" s="46"/>
    </row>
    <row r="6646" spans="1:10" x14ac:dyDescent="0.25">
      <c r="A6646" s="7" t="str">
        <f>IF(C6645="","",IFERROR(IF(VLOOKUP(C6645,'Program Mapping'!B:B,1,FALSE)=C6645,"OK","Fix"),"Fix"))</f>
        <v/>
      </c>
      <c r="C6646" s="32"/>
      <c r="D6646" s="3"/>
      <c r="E6646" s="3"/>
      <c r="G6646" s="13"/>
      <c r="H6646" s="13"/>
      <c r="I6646" s="13"/>
      <c r="J6646" s="46"/>
    </row>
    <row r="6647" spans="1:10" x14ac:dyDescent="0.25">
      <c r="A6647" s="7" t="str">
        <f>IF(C6646="","",IFERROR(IF(VLOOKUP(C6646,'Program Mapping'!B:B,1,FALSE)=C6646,"OK","Fix"),"Fix"))</f>
        <v/>
      </c>
      <c r="C6647" s="32"/>
      <c r="D6647" s="3"/>
      <c r="E6647" s="3"/>
      <c r="G6647" s="13"/>
      <c r="H6647" s="13"/>
      <c r="I6647" s="13"/>
      <c r="J6647" s="46"/>
    </row>
    <row r="6648" spans="1:10" x14ac:dyDescent="0.25">
      <c r="A6648" s="7" t="str">
        <f>IF(C6647="","",IFERROR(IF(VLOOKUP(C6647,'Program Mapping'!B:B,1,FALSE)=C6647,"OK","Fix"),"Fix"))</f>
        <v/>
      </c>
      <c r="C6648" s="32"/>
      <c r="D6648" s="3"/>
      <c r="E6648" s="3"/>
      <c r="G6648" s="13"/>
      <c r="H6648" s="13"/>
      <c r="I6648" s="13"/>
      <c r="J6648" s="46"/>
    </row>
    <row r="6649" spans="1:10" x14ac:dyDescent="0.25">
      <c r="A6649" s="7" t="str">
        <f>IF(C6648="","",IFERROR(IF(VLOOKUP(C6648,'Program Mapping'!B:B,1,FALSE)=C6648,"OK","Fix"),"Fix"))</f>
        <v/>
      </c>
      <c r="C6649" s="32"/>
      <c r="D6649" s="3"/>
      <c r="E6649" s="3"/>
      <c r="G6649" s="13"/>
      <c r="H6649" s="13"/>
      <c r="I6649" s="13"/>
      <c r="J6649" s="46"/>
    </row>
    <row r="6650" spans="1:10" x14ac:dyDescent="0.25">
      <c r="A6650" s="7" t="str">
        <f>IF(C6649="","",IFERROR(IF(VLOOKUP(C6649,'Program Mapping'!B:B,1,FALSE)=C6649,"OK","Fix"),"Fix"))</f>
        <v/>
      </c>
      <c r="C6650" s="32"/>
      <c r="D6650" s="3"/>
      <c r="E6650" s="3"/>
      <c r="G6650" s="13"/>
      <c r="H6650" s="13"/>
      <c r="I6650" s="13"/>
      <c r="J6650" s="46"/>
    </row>
    <row r="6651" spans="1:10" x14ac:dyDescent="0.25">
      <c r="A6651" s="7" t="str">
        <f>IF(C6650="","",IFERROR(IF(VLOOKUP(C6650,'Program Mapping'!B:B,1,FALSE)=C6650,"OK","Fix"),"Fix"))</f>
        <v/>
      </c>
      <c r="C6651" s="32"/>
      <c r="D6651" s="3"/>
      <c r="E6651" s="3"/>
      <c r="G6651" s="13"/>
      <c r="H6651" s="13"/>
      <c r="I6651" s="13"/>
      <c r="J6651" s="46"/>
    </row>
    <row r="6652" spans="1:10" x14ac:dyDescent="0.25">
      <c r="A6652" s="7" t="str">
        <f>IF(C6651="","",IFERROR(IF(VLOOKUP(C6651,'Program Mapping'!B:B,1,FALSE)=C6651,"OK","Fix"),"Fix"))</f>
        <v/>
      </c>
      <c r="C6652" s="32"/>
      <c r="D6652" s="3"/>
      <c r="E6652" s="3"/>
      <c r="G6652" s="13"/>
      <c r="H6652" s="13"/>
      <c r="I6652" s="13"/>
      <c r="J6652" s="46"/>
    </row>
    <row r="6653" spans="1:10" x14ac:dyDescent="0.25">
      <c r="A6653" s="7" t="str">
        <f>IF(C6652="","",IFERROR(IF(VLOOKUP(C6652,'Program Mapping'!B:B,1,FALSE)=C6652,"OK","Fix"),"Fix"))</f>
        <v/>
      </c>
      <c r="C6653" s="32"/>
      <c r="D6653" s="3"/>
      <c r="E6653" s="3"/>
      <c r="G6653" s="13"/>
      <c r="H6653" s="13"/>
      <c r="I6653" s="13"/>
      <c r="J6653" s="46"/>
    </row>
    <row r="6654" spans="1:10" x14ac:dyDescent="0.25">
      <c r="A6654" s="7" t="str">
        <f>IF(C6653="","",IFERROR(IF(VLOOKUP(C6653,'Program Mapping'!B:B,1,FALSE)=C6653,"OK","Fix"),"Fix"))</f>
        <v/>
      </c>
      <c r="C6654" s="32"/>
      <c r="D6654" s="3"/>
      <c r="E6654" s="3"/>
      <c r="G6654" s="13"/>
      <c r="H6654" s="13"/>
      <c r="I6654" s="13"/>
      <c r="J6654" s="46"/>
    </row>
    <row r="6655" spans="1:10" x14ac:dyDescent="0.25">
      <c r="A6655" s="7" t="str">
        <f>IF(C6654="","",IFERROR(IF(VLOOKUP(C6654,'Program Mapping'!B:B,1,FALSE)=C6654,"OK","Fix"),"Fix"))</f>
        <v/>
      </c>
      <c r="C6655" s="32"/>
      <c r="D6655" s="3"/>
      <c r="E6655" s="3"/>
      <c r="G6655" s="13"/>
      <c r="H6655" s="13"/>
      <c r="I6655" s="13"/>
      <c r="J6655" s="46"/>
    </row>
    <row r="6656" spans="1:10" x14ac:dyDescent="0.25">
      <c r="A6656" s="7" t="str">
        <f>IF(C6655="","",IFERROR(IF(VLOOKUP(C6655,'Program Mapping'!B:B,1,FALSE)=C6655,"OK","Fix"),"Fix"))</f>
        <v/>
      </c>
      <c r="C6656" s="32"/>
      <c r="D6656" s="3"/>
      <c r="E6656" s="3"/>
      <c r="G6656" s="13"/>
      <c r="H6656" s="13"/>
      <c r="I6656" s="13"/>
      <c r="J6656" s="46"/>
    </row>
    <row r="6657" spans="1:10" x14ac:dyDescent="0.25">
      <c r="A6657" s="7" t="str">
        <f>IF(C6656="","",IFERROR(IF(VLOOKUP(C6656,'Program Mapping'!B:B,1,FALSE)=C6656,"OK","Fix"),"Fix"))</f>
        <v/>
      </c>
      <c r="C6657" s="32"/>
      <c r="D6657" s="3"/>
      <c r="E6657" s="3"/>
      <c r="G6657" s="13"/>
      <c r="H6657" s="13"/>
      <c r="I6657" s="13"/>
      <c r="J6657" s="46"/>
    </row>
    <row r="6658" spans="1:10" x14ac:dyDescent="0.25">
      <c r="A6658" s="7" t="str">
        <f>IF(C6657="","",IFERROR(IF(VLOOKUP(C6657,'Program Mapping'!B:B,1,FALSE)=C6657,"OK","Fix"),"Fix"))</f>
        <v/>
      </c>
      <c r="C6658" s="32"/>
      <c r="D6658" s="3"/>
      <c r="E6658" s="3"/>
      <c r="G6658" s="13"/>
      <c r="H6658" s="13"/>
      <c r="I6658" s="13"/>
      <c r="J6658" s="46"/>
    </row>
    <row r="6659" spans="1:10" x14ac:dyDescent="0.25">
      <c r="A6659" s="7" t="str">
        <f>IF(C6658="","",IFERROR(IF(VLOOKUP(C6658,'Program Mapping'!B:B,1,FALSE)=C6658,"OK","Fix"),"Fix"))</f>
        <v/>
      </c>
      <c r="C6659" s="32"/>
      <c r="D6659" s="3"/>
      <c r="E6659" s="3"/>
      <c r="G6659" s="13"/>
      <c r="H6659" s="13"/>
      <c r="I6659" s="13"/>
      <c r="J6659" s="46"/>
    </row>
    <row r="6660" spans="1:10" x14ac:dyDescent="0.25">
      <c r="A6660" s="7" t="str">
        <f>IF(C6659="","",IFERROR(IF(VLOOKUP(C6659,'Program Mapping'!B:B,1,FALSE)=C6659,"OK","Fix"),"Fix"))</f>
        <v/>
      </c>
      <c r="C6660" s="32"/>
      <c r="D6660" s="3"/>
      <c r="E6660" s="3"/>
      <c r="G6660" s="13"/>
      <c r="H6660" s="13"/>
      <c r="I6660" s="13"/>
      <c r="J6660" s="46"/>
    </row>
    <row r="6661" spans="1:10" x14ac:dyDescent="0.25">
      <c r="A6661" s="7" t="str">
        <f>IF(C6660="","",IFERROR(IF(VLOOKUP(C6660,'Program Mapping'!B:B,1,FALSE)=C6660,"OK","Fix"),"Fix"))</f>
        <v/>
      </c>
      <c r="C6661" s="32"/>
      <c r="D6661" s="3"/>
      <c r="E6661" s="3"/>
      <c r="G6661" s="13"/>
      <c r="H6661" s="13"/>
      <c r="I6661" s="13"/>
      <c r="J6661" s="46"/>
    </row>
    <row r="6662" spans="1:10" x14ac:dyDescent="0.25">
      <c r="A6662" s="7" t="str">
        <f>IF(C6661="","",IFERROR(IF(VLOOKUP(C6661,'Program Mapping'!B:B,1,FALSE)=C6661,"OK","Fix"),"Fix"))</f>
        <v/>
      </c>
      <c r="C6662" s="32"/>
      <c r="D6662" s="3"/>
      <c r="E6662" s="3"/>
      <c r="G6662" s="13"/>
      <c r="H6662" s="13"/>
      <c r="I6662" s="13"/>
      <c r="J6662" s="46"/>
    </row>
    <row r="6663" spans="1:10" x14ac:dyDescent="0.25">
      <c r="A6663" s="7" t="str">
        <f>IF(C6662="","",IFERROR(IF(VLOOKUP(C6662,'Program Mapping'!B:B,1,FALSE)=C6662,"OK","Fix"),"Fix"))</f>
        <v/>
      </c>
      <c r="C6663" s="32"/>
      <c r="D6663" s="3"/>
      <c r="E6663" s="3"/>
      <c r="G6663" s="13"/>
      <c r="H6663" s="13"/>
      <c r="I6663" s="13"/>
      <c r="J6663" s="46"/>
    </row>
    <row r="6664" spans="1:10" x14ac:dyDescent="0.25">
      <c r="A6664" s="7" t="str">
        <f>IF(C6663="","",IFERROR(IF(VLOOKUP(C6663,'Program Mapping'!B:B,1,FALSE)=C6663,"OK","Fix"),"Fix"))</f>
        <v/>
      </c>
      <c r="C6664" s="32"/>
      <c r="D6664" s="3"/>
      <c r="E6664" s="3"/>
      <c r="G6664" s="13"/>
      <c r="H6664" s="13"/>
      <c r="I6664" s="13"/>
      <c r="J6664" s="46"/>
    </row>
    <row r="6665" spans="1:10" x14ac:dyDescent="0.25">
      <c r="A6665" s="7" t="str">
        <f>IF(C6664="","",IFERROR(IF(VLOOKUP(C6664,'Program Mapping'!B:B,1,FALSE)=C6664,"OK","Fix"),"Fix"))</f>
        <v/>
      </c>
      <c r="C6665" s="32"/>
      <c r="D6665" s="3"/>
      <c r="E6665" s="3"/>
      <c r="G6665" s="13"/>
      <c r="H6665" s="13"/>
      <c r="I6665" s="13"/>
      <c r="J6665" s="46"/>
    </row>
    <row r="6666" spans="1:10" x14ac:dyDescent="0.25">
      <c r="A6666" s="7" t="str">
        <f>IF(C6665="","",IFERROR(IF(VLOOKUP(C6665,'Program Mapping'!B:B,1,FALSE)=C6665,"OK","Fix"),"Fix"))</f>
        <v/>
      </c>
      <c r="C6666" s="32"/>
      <c r="D6666" s="3"/>
      <c r="E6666" s="3"/>
      <c r="G6666" s="13"/>
      <c r="H6666" s="13"/>
      <c r="I6666" s="13"/>
      <c r="J6666" s="46"/>
    </row>
    <row r="6667" spans="1:10" x14ac:dyDescent="0.25">
      <c r="A6667" s="7" t="str">
        <f>IF(C6666="","",IFERROR(IF(VLOOKUP(C6666,'Program Mapping'!B:B,1,FALSE)=C6666,"OK","Fix"),"Fix"))</f>
        <v/>
      </c>
      <c r="C6667" s="32"/>
      <c r="D6667" s="3"/>
      <c r="E6667" s="3"/>
      <c r="G6667" s="13"/>
      <c r="H6667" s="13"/>
      <c r="I6667" s="13"/>
      <c r="J6667" s="46"/>
    </row>
    <row r="6668" spans="1:10" x14ac:dyDescent="0.25">
      <c r="A6668" s="7" t="str">
        <f>IF(C6667="","",IFERROR(IF(VLOOKUP(C6667,'Program Mapping'!B:B,1,FALSE)=C6667,"OK","Fix"),"Fix"))</f>
        <v/>
      </c>
      <c r="C6668" s="32"/>
      <c r="D6668" s="3"/>
      <c r="E6668" s="3"/>
      <c r="G6668" s="13"/>
      <c r="H6668" s="13"/>
      <c r="I6668" s="13"/>
      <c r="J6668" s="46"/>
    </row>
    <row r="6669" spans="1:10" x14ac:dyDescent="0.25">
      <c r="A6669" s="7" t="str">
        <f>IF(C6668="","",IFERROR(IF(VLOOKUP(C6668,'Program Mapping'!B:B,1,FALSE)=C6668,"OK","Fix"),"Fix"))</f>
        <v/>
      </c>
      <c r="C6669" s="32"/>
      <c r="D6669" s="3"/>
      <c r="E6669" s="3"/>
      <c r="G6669" s="13"/>
      <c r="H6669" s="13"/>
      <c r="I6669" s="13"/>
      <c r="J6669" s="46"/>
    </row>
    <row r="6670" spans="1:10" x14ac:dyDescent="0.25">
      <c r="A6670" s="7" t="str">
        <f>IF(C6669="","",IFERROR(IF(VLOOKUP(C6669,'Program Mapping'!B:B,1,FALSE)=C6669,"OK","Fix"),"Fix"))</f>
        <v/>
      </c>
      <c r="C6670" s="32"/>
      <c r="D6670" s="3"/>
      <c r="E6670" s="3"/>
      <c r="G6670" s="13"/>
      <c r="H6670" s="13"/>
      <c r="I6670" s="13"/>
      <c r="J6670" s="46"/>
    </row>
    <row r="6671" spans="1:10" x14ac:dyDescent="0.25">
      <c r="A6671" s="7" t="str">
        <f>IF(C6670="","",IFERROR(IF(VLOOKUP(C6670,'Program Mapping'!B:B,1,FALSE)=C6670,"OK","Fix"),"Fix"))</f>
        <v/>
      </c>
      <c r="C6671" s="32"/>
      <c r="D6671" s="3"/>
      <c r="E6671" s="3"/>
      <c r="G6671" s="13"/>
      <c r="H6671" s="13"/>
      <c r="I6671" s="13"/>
      <c r="J6671" s="46"/>
    </row>
    <row r="6672" spans="1:10" x14ac:dyDescent="0.25">
      <c r="A6672" s="7" t="str">
        <f>IF(C6671="","",IFERROR(IF(VLOOKUP(C6671,'Program Mapping'!B:B,1,FALSE)=C6671,"OK","Fix"),"Fix"))</f>
        <v/>
      </c>
      <c r="C6672" s="32"/>
      <c r="D6672" s="3"/>
      <c r="E6672" s="3"/>
      <c r="G6672" s="13"/>
      <c r="H6672" s="13"/>
      <c r="I6672" s="13"/>
      <c r="J6672" s="46"/>
    </row>
    <row r="6673" spans="1:10" x14ac:dyDescent="0.25">
      <c r="A6673" s="7" t="str">
        <f>IF(C6672="","",IFERROR(IF(VLOOKUP(C6672,'Program Mapping'!B:B,1,FALSE)=C6672,"OK","Fix"),"Fix"))</f>
        <v/>
      </c>
      <c r="C6673" s="32"/>
      <c r="D6673" s="3"/>
      <c r="E6673" s="3"/>
      <c r="G6673" s="13"/>
      <c r="H6673" s="13"/>
      <c r="I6673" s="13"/>
      <c r="J6673" s="46"/>
    </row>
    <row r="6674" spans="1:10" x14ac:dyDescent="0.25">
      <c r="A6674" s="7" t="str">
        <f>IF(C6673="","",IFERROR(IF(VLOOKUP(C6673,'Program Mapping'!B:B,1,FALSE)=C6673,"OK","Fix"),"Fix"))</f>
        <v/>
      </c>
      <c r="C6674" s="32"/>
      <c r="D6674" s="3"/>
      <c r="E6674" s="3"/>
      <c r="G6674" s="13"/>
      <c r="H6674" s="13"/>
      <c r="I6674" s="13"/>
      <c r="J6674" s="46"/>
    </row>
    <row r="6675" spans="1:10" x14ac:dyDescent="0.25">
      <c r="A6675" s="7" t="str">
        <f>IF(C6674="","",IFERROR(IF(VLOOKUP(C6674,'Program Mapping'!B:B,1,FALSE)=C6674,"OK","Fix"),"Fix"))</f>
        <v/>
      </c>
      <c r="C6675" s="32"/>
      <c r="D6675" s="3"/>
      <c r="E6675" s="3"/>
      <c r="G6675" s="13"/>
      <c r="H6675" s="13"/>
      <c r="I6675" s="13"/>
      <c r="J6675" s="46"/>
    </row>
    <row r="6676" spans="1:10" x14ac:dyDescent="0.25">
      <c r="A6676" s="7" t="str">
        <f>IF(C6675="","",IFERROR(IF(VLOOKUP(C6675,'Program Mapping'!B:B,1,FALSE)=C6675,"OK","Fix"),"Fix"))</f>
        <v/>
      </c>
      <c r="C6676" s="32"/>
      <c r="D6676" s="3"/>
      <c r="E6676" s="3"/>
      <c r="G6676" s="13"/>
      <c r="H6676" s="13"/>
      <c r="I6676" s="13"/>
      <c r="J6676" s="46"/>
    </row>
    <row r="6677" spans="1:10" x14ac:dyDescent="0.25">
      <c r="A6677" s="7" t="str">
        <f>IF(C6676="","",IFERROR(IF(VLOOKUP(C6676,'Program Mapping'!B:B,1,FALSE)=C6676,"OK","Fix"),"Fix"))</f>
        <v/>
      </c>
      <c r="C6677" s="32"/>
      <c r="D6677" s="3"/>
      <c r="E6677" s="3"/>
      <c r="G6677" s="13"/>
      <c r="H6677" s="13"/>
      <c r="I6677" s="13"/>
      <c r="J6677" s="46"/>
    </row>
    <row r="6678" spans="1:10" x14ac:dyDescent="0.25">
      <c r="A6678" s="7" t="str">
        <f>IF(C6677="","",IFERROR(IF(VLOOKUP(C6677,'Program Mapping'!B:B,1,FALSE)=C6677,"OK","Fix"),"Fix"))</f>
        <v/>
      </c>
      <c r="C6678" s="32"/>
      <c r="D6678" s="3"/>
      <c r="E6678" s="3"/>
      <c r="G6678" s="13"/>
      <c r="H6678" s="13"/>
      <c r="I6678" s="13"/>
      <c r="J6678" s="46"/>
    </row>
    <row r="6679" spans="1:10" x14ac:dyDescent="0.25">
      <c r="A6679" s="7" t="str">
        <f>IF(C6678="","",IFERROR(IF(VLOOKUP(C6678,'Program Mapping'!B:B,1,FALSE)=C6678,"OK","Fix"),"Fix"))</f>
        <v/>
      </c>
      <c r="C6679" s="32"/>
      <c r="D6679" s="3"/>
      <c r="E6679" s="3"/>
      <c r="G6679" s="13"/>
      <c r="H6679" s="13"/>
      <c r="I6679" s="13"/>
      <c r="J6679" s="46"/>
    </row>
    <row r="6680" spans="1:10" x14ac:dyDescent="0.25">
      <c r="A6680" s="7" t="str">
        <f>IF(C6679="","",IFERROR(IF(VLOOKUP(C6679,'Program Mapping'!B:B,1,FALSE)=C6679,"OK","Fix"),"Fix"))</f>
        <v/>
      </c>
      <c r="C6680" s="32"/>
      <c r="D6680" s="3"/>
      <c r="E6680" s="3"/>
      <c r="G6680" s="13"/>
      <c r="H6680" s="13"/>
      <c r="I6680" s="13"/>
      <c r="J6680" s="46"/>
    </row>
    <row r="6681" spans="1:10" x14ac:dyDescent="0.25">
      <c r="A6681" s="7" t="str">
        <f>IF(C6680="","",IFERROR(IF(VLOOKUP(C6680,'Program Mapping'!B:B,1,FALSE)=C6680,"OK","Fix"),"Fix"))</f>
        <v/>
      </c>
      <c r="C6681" s="32"/>
      <c r="D6681" s="3"/>
      <c r="E6681" s="3"/>
      <c r="G6681" s="13"/>
      <c r="H6681" s="13"/>
      <c r="I6681" s="13"/>
      <c r="J6681" s="46"/>
    </row>
    <row r="6682" spans="1:10" x14ac:dyDescent="0.25">
      <c r="A6682" s="7" t="str">
        <f>IF(C6681="","",IFERROR(IF(VLOOKUP(C6681,'Program Mapping'!B:B,1,FALSE)=C6681,"OK","Fix"),"Fix"))</f>
        <v/>
      </c>
      <c r="C6682" s="32"/>
      <c r="D6682" s="3"/>
      <c r="E6682" s="3"/>
      <c r="G6682" s="13"/>
      <c r="H6682" s="13"/>
      <c r="I6682" s="13"/>
      <c r="J6682" s="46"/>
    </row>
    <row r="6683" spans="1:10" x14ac:dyDescent="0.25">
      <c r="A6683" s="7" t="str">
        <f>IF(C6682="","",IFERROR(IF(VLOOKUP(C6682,'Program Mapping'!B:B,1,FALSE)=C6682,"OK","Fix"),"Fix"))</f>
        <v/>
      </c>
      <c r="C6683" s="32"/>
      <c r="D6683" s="3"/>
      <c r="E6683" s="3"/>
      <c r="G6683" s="13"/>
      <c r="H6683" s="13"/>
      <c r="I6683" s="13"/>
      <c r="J6683" s="46"/>
    </row>
    <row r="6684" spans="1:10" x14ac:dyDescent="0.25">
      <c r="A6684" s="7" t="str">
        <f>IF(C6683="","",IFERROR(IF(VLOOKUP(C6683,'Program Mapping'!B:B,1,FALSE)=C6683,"OK","Fix"),"Fix"))</f>
        <v/>
      </c>
      <c r="C6684" s="32"/>
      <c r="D6684" s="3"/>
      <c r="E6684" s="3"/>
      <c r="G6684" s="13"/>
      <c r="H6684" s="13"/>
      <c r="I6684" s="13"/>
      <c r="J6684" s="46"/>
    </row>
    <row r="6685" spans="1:10" x14ac:dyDescent="0.25">
      <c r="A6685" s="7" t="str">
        <f>IF(C6684="","",IFERROR(IF(VLOOKUP(C6684,'Program Mapping'!B:B,1,FALSE)=C6684,"OK","Fix"),"Fix"))</f>
        <v/>
      </c>
      <c r="C6685" s="32"/>
      <c r="D6685" s="3"/>
      <c r="E6685" s="3"/>
      <c r="G6685" s="13"/>
      <c r="H6685" s="13"/>
      <c r="I6685" s="13"/>
      <c r="J6685" s="46"/>
    </row>
    <row r="6686" spans="1:10" x14ac:dyDescent="0.25">
      <c r="A6686" s="7" t="str">
        <f>IF(C6685="","",IFERROR(IF(VLOOKUP(C6685,'Program Mapping'!B:B,1,FALSE)=C6685,"OK","Fix"),"Fix"))</f>
        <v/>
      </c>
      <c r="C6686" s="32"/>
      <c r="D6686" s="3"/>
      <c r="E6686" s="3"/>
      <c r="G6686" s="13"/>
      <c r="H6686" s="13"/>
      <c r="I6686" s="13"/>
      <c r="J6686" s="46"/>
    </row>
    <row r="6687" spans="1:10" x14ac:dyDescent="0.25">
      <c r="A6687" s="7" t="str">
        <f>IF(C6686="","",IFERROR(IF(VLOOKUP(C6686,'Program Mapping'!B:B,1,FALSE)=C6686,"OK","Fix"),"Fix"))</f>
        <v/>
      </c>
      <c r="C6687" s="32"/>
      <c r="D6687" s="3"/>
      <c r="E6687" s="3"/>
      <c r="G6687" s="13"/>
      <c r="H6687" s="13"/>
      <c r="I6687" s="13"/>
      <c r="J6687" s="46"/>
    </row>
    <row r="6688" spans="1:10" x14ac:dyDescent="0.25">
      <c r="A6688" s="7" t="str">
        <f>IF(C6687="","",IFERROR(IF(VLOOKUP(C6687,'Program Mapping'!B:B,1,FALSE)=C6687,"OK","Fix"),"Fix"))</f>
        <v/>
      </c>
      <c r="C6688" s="32"/>
      <c r="D6688" s="3"/>
      <c r="E6688" s="3"/>
      <c r="G6688" s="13"/>
      <c r="H6688" s="13"/>
      <c r="I6688" s="13"/>
      <c r="J6688" s="46"/>
    </row>
    <row r="6689" spans="1:10" x14ac:dyDescent="0.25">
      <c r="A6689" s="7" t="str">
        <f>IF(C6688="","",IFERROR(IF(VLOOKUP(C6688,'Program Mapping'!B:B,1,FALSE)=C6688,"OK","Fix"),"Fix"))</f>
        <v/>
      </c>
      <c r="C6689" s="32"/>
      <c r="D6689" s="3"/>
      <c r="E6689" s="3"/>
      <c r="G6689" s="13"/>
      <c r="H6689" s="13"/>
      <c r="I6689" s="13"/>
      <c r="J6689" s="46"/>
    </row>
    <row r="6690" spans="1:10" x14ac:dyDescent="0.25">
      <c r="A6690" s="7" t="str">
        <f>IF(C6689="","",IFERROR(IF(VLOOKUP(C6689,'Program Mapping'!B:B,1,FALSE)=C6689,"OK","Fix"),"Fix"))</f>
        <v/>
      </c>
      <c r="C6690" s="32"/>
      <c r="D6690" s="3"/>
      <c r="E6690" s="3"/>
      <c r="G6690" s="13"/>
      <c r="H6690" s="13"/>
      <c r="I6690" s="13"/>
      <c r="J6690" s="46"/>
    </row>
    <row r="6691" spans="1:10" x14ac:dyDescent="0.25">
      <c r="A6691" s="7" t="str">
        <f>IF(C6690="","",IFERROR(IF(VLOOKUP(C6690,'Program Mapping'!B:B,1,FALSE)=C6690,"OK","Fix"),"Fix"))</f>
        <v/>
      </c>
      <c r="C6691" s="32"/>
      <c r="D6691" s="3"/>
      <c r="E6691" s="3"/>
      <c r="G6691" s="13"/>
      <c r="H6691" s="13"/>
      <c r="I6691" s="13"/>
      <c r="J6691" s="46"/>
    </row>
    <row r="6692" spans="1:10" x14ac:dyDescent="0.25">
      <c r="A6692" s="7" t="str">
        <f>IF(C6691="","",IFERROR(IF(VLOOKUP(C6691,'Program Mapping'!B:B,1,FALSE)=C6691,"OK","Fix"),"Fix"))</f>
        <v/>
      </c>
      <c r="C6692" s="32"/>
      <c r="D6692" s="3"/>
      <c r="E6692" s="3"/>
      <c r="G6692" s="13"/>
      <c r="H6692" s="13"/>
      <c r="I6692" s="13"/>
      <c r="J6692" s="46"/>
    </row>
    <row r="6693" spans="1:10" x14ac:dyDescent="0.25">
      <c r="A6693" s="7" t="str">
        <f>IF(C6692="","",IFERROR(IF(VLOOKUP(C6692,'Program Mapping'!B:B,1,FALSE)=C6692,"OK","Fix"),"Fix"))</f>
        <v/>
      </c>
      <c r="C6693" s="32"/>
      <c r="D6693" s="3"/>
      <c r="E6693" s="3"/>
      <c r="G6693" s="13"/>
      <c r="H6693" s="13"/>
      <c r="I6693" s="13"/>
      <c r="J6693" s="46"/>
    </row>
    <row r="6694" spans="1:10" x14ac:dyDescent="0.25">
      <c r="A6694" s="7" t="str">
        <f>IF(C6693="","",IFERROR(IF(VLOOKUP(C6693,'Program Mapping'!B:B,1,FALSE)=C6693,"OK","Fix"),"Fix"))</f>
        <v/>
      </c>
      <c r="C6694" s="32"/>
      <c r="D6694" s="3"/>
      <c r="E6694" s="3"/>
      <c r="G6694" s="13"/>
      <c r="H6694" s="13"/>
      <c r="I6694" s="13"/>
      <c r="J6694" s="46"/>
    </row>
    <row r="6695" spans="1:10" x14ac:dyDescent="0.25">
      <c r="A6695" s="7" t="str">
        <f>IF(C6694="","",IFERROR(IF(VLOOKUP(C6694,'Program Mapping'!B:B,1,FALSE)=C6694,"OK","Fix"),"Fix"))</f>
        <v/>
      </c>
      <c r="C6695" s="32"/>
      <c r="D6695" s="3"/>
      <c r="E6695" s="3"/>
      <c r="G6695" s="13"/>
      <c r="H6695" s="13"/>
      <c r="I6695" s="13"/>
      <c r="J6695" s="46"/>
    </row>
    <row r="6696" spans="1:10" x14ac:dyDescent="0.25">
      <c r="A6696" s="7" t="str">
        <f>IF(C6695="","",IFERROR(IF(VLOOKUP(C6695,'Program Mapping'!B:B,1,FALSE)=C6695,"OK","Fix"),"Fix"))</f>
        <v/>
      </c>
      <c r="C6696" s="32"/>
      <c r="D6696" s="3"/>
      <c r="E6696" s="3"/>
      <c r="G6696" s="13"/>
      <c r="H6696" s="13"/>
      <c r="I6696" s="13"/>
      <c r="J6696" s="46"/>
    </row>
    <row r="6697" spans="1:10" x14ac:dyDescent="0.25">
      <c r="A6697" s="7" t="str">
        <f>IF(C6696="","",IFERROR(IF(VLOOKUP(C6696,'Program Mapping'!B:B,1,FALSE)=C6696,"OK","Fix"),"Fix"))</f>
        <v/>
      </c>
      <c r="C6697" s="32"/>
      <c r="D6697" s="3"/>
      <c r="E6697" s="3"/>
      <c r="G6697" s="13"/>
      <c r="H6697" s="13"/>
      <c r="I6697" s="13"/>
      <c r="J6697" s="46"/>
    </row>
    <row r="6698" spans="1:10" x14ac:dyDescent="0.25">
      <c r="A6698" s="7" t="str">
        <f>IF(C6697="","",IFERROR(IF(VLOOKUP(C6697,'Program Mapping'!B:B,1,FALSE)=C6697,"OK","Fix"),"Fix"))</f>
        <v/>
      </c>
      <c r="C6698" s="32"/>
      <c r="D6698" s="3"/>
      <c r="E6698" s="3"/>
      <c r="G6698" s="13"/>
      <c r="H6698" s="13"/>
      <c r="I6698" s="13"/>
      <c r="J6698" s="46"/>
    </row>
    <row r="6699" spans="1:10" x14ac:dyDescent="0.25">
      <c r="A6699" s="7" t="str">
        <f>IF(C6698="","",IFERROR(IF(VLOOKUP(C6698,'Program Mapping'!B:B,1,FALSE)=C6698,"OK","Fix"),"Fix"))</f>
        <v/>
      </c>
      <c r="C6699" s="32"/>
      <c r="D6699" s="3"/>
      <c r="E6699" s="3"/>
      <c r="G6699" s="13"/>
      <c r="H6699" s="13"/>
      <c r="I6699" s="13"/>
      <c r="J6699" s="46"/>
    </row>
    <row r="6700" spans="1:10" x14ac:dyDescent="0.25">
      <c r="A6700" s="7" t="str">
        <f>IF(C6699="","",IFERROR(IF(VLOOKUP(C6699,'Program Mapping'!B:B,1,FALSE)=C6699,"OK","Fix"),"Fix"))</f>
        <v/>
      </c>
      <c r="C6700" s="32"/>
      <c r="D6700" s="3"/>
      <c r="E6700" s="3"/>
      <c r="G6700" s="13"/>
      <c r="H6700" s="13"/>
      <c r="I6700" s="13"/>
      <c r="J6700" s="46"/>
    </row>
    <row r="6701" spans="1:10" x14ac:dyDescent="0.25">
      <c r="A6701" s="7" t="str">
        <f>IF(C6700="","",IFERROR(IF(VLOOKUP(C6700,'Program Mapping'!B:B,1,FALSE)=C6700,"OK","Fix"),"Fix"))</f>
        <v/>
      </c>
      <c r="C6701" s="32"/>
      <c r="D6701" s="3"/>
      <c r="E6701" s="3"/>
      <c r="G6701" s="13"/>
      <c r="H6701" s="13"/>
      <c r="I6701" s="13"/>
      <c r="J6701" s="46"/>
    </row>
    <row r="6702" spans="1:10" x14ac:dyDescent="0.25">
      <c r="A6702" s="7" t="str">
        <f>IF(C6701="","",IFERROR(IF(VLOOKUP(C6701,'Program Mapping'!B:B,1,FALSE)=C6701,"OK","Fix"),"Fix"))</f>
        <v/>
      </c>
      <c r="C6702" s="32"/>
      <c r="D6702" s="3"/>
      <c r="E6702" s="3"/>
      <c r="G6702" s="13"/>
      <c r="H6702" s="13"/>
      <c r="I6702" s="13"/>
      <c r="J6702" s="46"/>
    </row>
    <row r="6703" spans="1:10" x14ac:dyDescent="0.25">
      <c r="A6703" s="7" t="str">
        <f>IF(C6702="","",IFERROR(IF(VLOOKUP(C6702,'Program Mapping'!B:B,1,FALSE)=C6702,"OK","Fix"),"Fix"))</f>
        <v/>
      </c>
      <c r="C6703" s="32"/>
      <c r="D6703" s="3"/>
      <c r="E6703" s="3"/>
      <c r="G6703" s="13"/>
      <c r="H6703" s="13"/>
      <c r="I6703" s="13"/>
      <c r="J6703" s="46"/>
    </row>
    <row r="6704" spans="1:10" x14ac:dyDescent="0.25">
      <c r="A6704" s="7" t="str">
        <f>IF(C6703="","",IFERROR(IF(VLOOKUP(C6703,'Program Mapping'!B:B,1,FALSE)=C6703,"OK","Fix"),"Fix"))</f>
        <v/>
      </c>
      <c r="C6704" s="32"/>
      <c r="D6704" s="3"/>
      <c r="E6704" s="3"/>
      <c r="G6704" s="13"/>
      <c r="H6704" s="13"/>
      <c r="I6704" s="13"/>
      <c r="J6704" s="46"/>
    </row>
    <row r="6705" spans="1:10" x14ac:dyDescent="0.25">
      <c r="A6705" s="7" t="str">
        <f>IF(C6704="","",IFERROR(IF(VLOOKUP(C6704,'Program Mapping'!B:B,1,FALSE)=C6704,"OK","Fix"),"Fix"))</f>
        <v/>
      </c>
      <c r="C6705" s="32"/>
      <c r="D6705" s="3"/>
      <c r="E6705" s="3"/>
      <c r="G6705" s="13"/>
      <c r="H6705" s="13"/>
      <c r="I6705" s="13"/>
      <c r="J6705" s="46"/>
    </row>
    <row r="6706" spans="1:10" x14ac:dyDescent="0.25">
      <c r="A6706" s="7" t="str">
        <f>IF(C6705="","",IFERROR(IF(VLOOKUP(C6705,'Program Mapping'!B:B,1,FALSE)=C6705,"OK","Fix"),"Fix"))</f>
        <v/>
      </c>
      <c r="C6706" s="32"/>
      <c r="D6706" s="3"/>
      <c r="E6706" s="3"/>
      <c r="G6706" s="13"/>
      <c r="H6706" s="13"/>
      <c r="I6706" s="13"/>
      <c r="J6706" s="46"/>
    </row>
    <row r="6707" spans="1:10" x14ac:dyDescent="0.25">
      <c r="A6707" s="7" t="str">
        <f>IF(C6706="","",IFERROR(IF(VLOOKUP(C6706,'Program Mapping'!B:B,1,FALSE)=C6706,"OK","Fix"),"Fix"))</f>
        <v/>
      </c>
      <c r="C6707" s="32"/>
      <c r="D6707" s="3"/>
      <c r="E6707" s="3"/>
      <c r="G6707" s="13"/>
      <c r="H6707" s="13"/>
      <c r="I6707" s="13"/>
      <c r="J6707" s="46"/>
    </row>
    <row r="6708" spans="1:10" x14ac:dyDescent="0.25">
      <c r="A6708" s="7" t="str">
        <f>IF(C6707="","",IFERROR(IF(VLOOKUP(C6707,'Program Mapping'!B:B,1,FALSE)=C6707,"OK","Fix"),"Fix"))</f>
        <v/>
      </c>
      <c r="C6708" s="32"/>
      <c r="D6708" s="3"/>
      <c r="E6708" s="3"/>
      <c r="G6708" s="13"/>
      <c r="H6708" s="13"/>
      <c r="I6708" s="13"/>
      <c r="J6708" s="46"/>
    </row>
    <row r="6709" spans="1:10" x14ac:dyDescent="0.25">
      <c r="A6709" s="7" t="str">
        <f>IF(C6708="","",IFERROR(IF(VLOOKUP(C6708,'Program Mapping'!B:B,1,FALSE)=C6708,"OK","Fix"),"Fix"))</f>
        <v/>
      </c>
      <c r="C6709" s="32"/>
      <c r="D6709" s="3"/>
      <c r="E6709" s="3"/>
      <c r="G6709" s="13"/>
      <c r="H6709" s="13"/>
      <c r="I6709" s="13"/>
      <c r="J6709" s="46"/>
    </row>
    <row r="6710" spans="1:10" x14ac:dyDescent="0.25">
      <c r="A6710" s="7" t="str">
        <f>IF(C6709="","",IFERROR(IF(VLOOKUP(C6709,'Program Mapping'!B:B,1,FALSE)=C6709,"OK","Fix"),"Fix"))</f>
        <v/>
      </c>
      <c r="C6710" s="32"/>
      <c r="D6710" s="3"/>
      <c r="E6710" s="3"/>
      <c r="G6710" s="13"/>
      <c r="H6710" s="13"/>
      <c r="I6710" s="13"/>
      <c r="J6710" s="46"/>
    </row>
    <row r="6711" spans="1:10" x14ac:dyDescent="0.25">
      <c r="A6711" s="7" t="str">
        <f>IF(C6710="","",IFERROR(IF(VLOOKUP(C6710,'Program Mapping'!B:B,1,FALSE)=C6710,"OK","Fix"),"Fix"))</f>
        <v/>
      </c>
      <c r="C6711" s="32"/>
      <c r="D6711" s="3"/>
      <c r="E6711" s="3"/>
      <c r="G6711" s="13"/>
      <c r="H6711" s="13"/>
      <c r="I6711" s="13"/>
      <c r="J6711" s="46"/>
    </row>
    <row r="6712" spans="1:10" x14ac:dyDescent="0.25">
      <c r="A6712" s="7" t="str">
        <f>IF(C6711="","",IFERROR(IF(VLOOKUP(C6711,'Program Mapping'!B:B,1,FALSE)=C6711,"OK","Fix"),"Fix"))</f>
        <v/>
      </c>
      <c r="C6712" s="32"/>
      <c r="D6712" s="3"/>
      <c r="E6712" s="3"/>
      <c r="G6712" s="13"/>
      <c r="H6712" s="13"/>
      <c r="I6712" s="13"/>
      <c r="J6712" s="46"/>
    </row>
    <row r="6713" spans="1:10" x14ac:dyDescent="0.25">
      <c r="A6713" s="7" t="str">
        <f>IF(C6712="","",IFERROR(IF(VLOOKUP(C6712,'Program Mapping'!B:B,1,FALSE)=C6712,"OK","Fix"),"Fix"))</f>
        <v/>
      </c>
      <c r="C6713" s="32"/>
      <c r="D6713" s="3"/>
      <c r="E6713" s="3"/>
      <c r="G6713" s="13"/>
      <c r="H6713" s="13"/>
      <c r="I6713" s="13"/>
      <c r="J6713" s="46"/>
    </row>
    <row r="6714" spans="1:10" x14ac:dyDescent="0.25">
      <c r="A6714" s="7" t="str">
        <f>IF(C6713="","",IFERROR(IF(VLOOKUP(C6713,'Program Mapping'!B:B,1,FALSE)=C6713,"OK","Fix"),"Fix"))</f>
        <v/>
      </c>
      <c r="C6714" s="32"/>
      <c r="D6714" s="3"/>
      <c r="E6714" s="3"/>
      <c r="G6714" s="13"/>
      <c r="H6714" s="13"/>
      <c r="I6714" s="13"/>
      <c r="J6714" s="46"/>
    </row>
    <row r="6715" spans="1:10" x14ac:dyDescent="0.25">
      <c r="A6715" s="7" t="str">
        <f>IF(C6714="","",IFERROR(IF(VLOOKUP(C6714,'Program Mapping'!B:B,1,FALSE)=C6714,"OK","Fix"),"Fix"))</f>
        <v/>
      </c>
      <c r="C6715" s="32"/>
      <c r="D6715" s="3"/>
      <c r="E6715" s="3"/>
      <c r="G6715" s="13"/>
      <c r="H6715" s="13"/>
      <c r="I6715" s="13"/>
      <c r="J6715" s="46"/>
    </row>
    <row r="6716" spans="1:10" x14ac:dyDescent="0.25">
      <c r="A6716" s="7" t="str">
        <f>IF(C6715="","",IFERROR(IF(VLOOKUP(C6715,'Program Mapping'!B:B,1,FALSE)=C6715,"OK","Fix"),"Fix"))</f>
        <v/>
      </c>
      <c r="C6716" s="32"/>
      <c r="D6716" s="3"/>
      <c r="E6716" s="3"/>
      <c r="G6716" s="13"/>
      <c r="H6716" s="13"/>
      <c r="I6716" s="13"/>
      <c r="J6716" s="46"/>
    </row>
    <row r="6717" spans="1:10" x14ac:dyDescent="0.25">
      <c r="A6717" s="7" t="str">
        <f>IF(C6716="","",IFERROR(IF(VLOOKUP(C6716,'Program Mapping'!B:B,1,FALSE)=C6716,"OK","Fix"),"Fix"))</f>
        <v/>
      </c>
      <c r="C6717" s="32"/>
      <c r="D6717" s="3"/>
      <c r="E6717" s="3"/>
      <c r="G6717" s="13"/>
      <c r="H6717" s="13"/>
      <c r="I6717" s="13"/>
      <c r="J6717" s="46"/>
    </row>
    <row r="6718" spans="1:10" x14ac:dyDescent="0.25">
      <c r="A6718" s="7" t="str">
        <f>IF(C6717="","",IFERROR(IF(VLOOKUP(C6717,'Program Mapping'!B:B,1,FALSE)=C6717,"OK","Fix"),"Fix"))</f>
        <v/>
      </c>
      <c r="C6718" s="32"/>
      <c r="D6718" s="3"/>
      <c r="E6718" s="3"/>
      <c r="G6718" s="13"/>
      <c r="H6718" s="13"/>
      <c r="I6718" s="13"/>
      <c r="J6718" s="46"/>
    </row>
    <row r="6719" spans="1:10" x14ac:dyDescent="0.25">
      <c r="A6719" s="7" t="str">
        <f>IF(C6718="","",IFERROR(IF(VLOOKUP(C6718,'Program Mapping'!B:B,1,FALSE)=C6718,"OK","Fix"),"Fix"))</f>
        <v/>
      </c>
      <c r="C6719" s="32"/>
      <c r="D6719" s="3"/>
      <c r="E6719" s="3"/>
      <c r="G6719" s="13"/>
      <c r="H6719" s="13"/>
      <c r="I6719" s="13"/>
      <c r="J6719" s="46"/>
    </row>
    <row r="6720" spans="1:10" x14ac:dyDescent="0.25">
      <c r="A6720" s="7" t="str">
        <f>IF(C6719="","",IFERROR(IF(VLOOKUP(C6719,'Program Mapping'!B:B,1,FALSE)=C6719,"OK","Fix"),"Fix"))</f>
        <v/>
      </c>
      <c r="C6720" s="32"/>
      <c r="D6720" s="3"/>
      <c r="E6720" s="3"/>
      <c r="G6720" s="13"/>
      <c r="H6720" s="13"/>
      <c r="I6720" s="13"/>
      <c r="J6720" s="46"/>
    </row>
    <row r="6721" spans="1:10" x14ac:dyDescent="0.25">
      <c r="A6721" s="7" t="str">
        <f>IF(C6720="","",IFERROR(IF(VLOOKUP(C6720,'Program Mapping'!B:B,1,FALSE)=C6720,"OK","Fix"),"Fix"))</f>
        <v/>
      </c>
      <c r="C6721" s="32"/>
      <c r="D6721" s="3"/>
      <c r="E6721" s="3"/>
      <c r="G6721" s="13"/>
      <c r="H6721" s="13"/>
      <c r="I6721" s="13"/>
      <c r="J6721" s="46"/>
    </row>
    <row r="6722" spans="1:10" x14ac:dyDescent="0.25">
      <c r="A6722" s="7" t="str">
        <f>IF(C6721="","",IFERROR(IF(VLOOKUP(C6721,'Program Mapping'!B:B,1,FALSE)=C6721,"OK","Fix"),"Fix"))</f>
        <v/>
      </c>
      <c r="C6722" s="32"/>
      <c r="D6722" s="3"/>
      <c r="E6722" s="3"/>
      <c r="G6722" s="13"/>
      <c r="H6722" s="13"/>
      <c r="I6722" s="13"/>
      <c r="J6722" s="46"/>
    </row>
    <row r="6723" spans="1:10" x14ac:dyDescent="0.25">
      <c r="A6723" s="7" t="str">
        <f>IF(C6722="","",IFERROR(IF(VLOOKUP(C6722,'Program Mapping'!B:B,1,FALSE)=C6722,"OK","Fix"),"Fix"))</f>
        <v/>
      </c>
      <c r="C6723" s="32"/>
      <c r="D6723" s="3"/>
      <c r="E6723" s="3"/>
      <c r="G6723" s="13"/>
      <c r="H6723" s="13"/>
      <c r="I6723" s="13"/>
      <c r="J6723" s="46"/>
    </row>
    <row r="6724" spans="1:10" x14ac:dyDescent="0.25">
      <c r="A6724" s="7" t="str">
        <f>IF(C6723="","",IFERROR(IF(VLOOKUP(C6723,'Program Mapping'!B:B,1,FALSE)=C6723,"OK","Fix"),"Fix"))</f>
        <v/>
      </c>
      <c r="C6724" s="32"/>
      <c r="D6724" s="3"/>
      <c r="E6724" s="3"/>
      <c r="G6724" s="13"/>
      <c r="H6724" s="13"/>
      <c r="I6724" s="13"/>
      <c r="J6724" s="46"/>
    </row>
    <row r="6725" spans="1:10" x14ac:dyDescent="0.25">
      <c r="A6725" s="7" t="str">
        <f>IF(C6724="","",IFERROR(IF(VLOOKUP(C6724,'Program Mapping'!B:B,1,FALSE)=C6724,"OK","Fix"),"Fix"))</f>
        <v/>
      </c>
      <c r="C6725" s="32"/>
      <c r="D6725" s="3"/>
      <c r="E6725" s="3"/>
      <c r="G6725" s="13"/>
      <c r="H6725" s="13"/>
      <c r="I6725" s="13"/>
      <c r="J6725" s="46"/>
    </row>
    <row r="6726" spans="1:10" x14ac:dyDescent="0.25">
      <c r="A6726" s="7" t="str">
        <f>IF(C6725="","",IFERROR(IF(VLOOKUP(C6725,'Program Mapping'!B:B,1,FALSE)=C6725,"OK","Fix"),"Fix"))</f>
        <v/>
      </c>
      <c r="C6726" s="32"/>
      <c r="D6726" s="3"/>
      <c r="E6726" s="3"/>
      <c r="G6726" s="13"/>
      <c r="H6726" s="13"/>
      <c r="I6726" s="13"/>
      <c r="J6726" s="46"/>
    </row>
    <row r="6727" spans="1:10" x14ac:dyDescent="0.25">
      <c r="A6727" s="7" t="str">
        <f>IF(C6726="","",IFERROR(IF(VLOOKUP(C6726,'Program Mapping'!B:B,1,FALSE)=C6726,"OK","Fix"),"Fix"))</f>
        <v/>
      </c>
      <c r="C6727" s="32"/>
      <c r="D6727" s="3"/>
      <c r="E6727" s="3"/>
      <c r="G6727" s="13"/>
      <c r="H6727" s="13"/>
      <c r="I6727" s="13"/>
      <c r="J6727" s="46"/>
    </row>
    <row r="6728" spans="1:10" x14ac:dyDescent="0.25">
      <c r="A6728" s="7" t="str">
        <f>IF(C6727="","",IFERROR(IF(VLOOKUP(C6727,'Program Mapping'!B:B,1,FALSE)=C6727,"OK","Fix"),"Fix"))</f>
        <v/>
      </c>
      <c r="C6728" s="32"/>
      <c r="D6728" s="3"/>
      <c r="E6728" s="3"/>
      <c r="G6728" s="13"/>
      <c r="H6728" s="13"/>
      <c r="I6728" s="13"/>
      <c r="J6728" s="46"/>
    </row>
    <row r="6729" spans="1:10" x14ac:dyDescent="0.25">
      <c r="A6729" s="7" t="str">
        <f>IF(C6728="","",IFERROR(IF(VLOOKUP(C6728,'Program Mapping'!B:B,1,FALSE)=C6728,"OK","Fix"),"Fix"))</f>
        <v/>
      </c>
      <c r="C6729" s="32"/>
      <c r="D6729" s="3"/>
      <c r="E6729" s="3"/>
      <c r="G6729" s="13"/>
      <c r="H6729" s="13"/>
      <c r="I6729" s="13"/>
      <c r="J6729" s="46"/>
    </row>
    <row r="6730" spans="1:10" x14ac:dyDescent="0.25">
      <c r="A6730" s="7" t="str">
        <f>IF(C6729="","",IFERROR(IF(VLOOKUP(C6729,'Program Mapping'!B:B,1,FALSE)=C6729,"OK","Fix"),"Fix"))</f>
        <v/>
      </c>
      <c r="C6730" s="32"/>
      <c r="D6730" s="3"/>
      <c r="E6730" s="3"/>
      <c r="G6730" s="13"/>
      <c r="H6730" s="13"/>
      <c r="I6730" s="13"/>
      <c r="J6730" s="46"/>
    </row>
    <row r="6731" spans="1:10" x14ac:dyDescent="0.25">
      <c r="A6731" s="7" t="str">
        <f>IF(C6730="","",IFERROR(IF(VLOOKUP(C6730,'Program Mapping'!B:B,1,FALSE)=C6730,"OK","Fix"),"Fix"))</f>
        <v/>
      </c>
      <c r="C6731" s="32"/>
      <c r="D6731" s="3"/>
      <c r="E6731" s="3"/>
      <c r="G6731" s="13"/>
      <c r="H6731" s="13"/>
      <c r="I6731" s="13"/>
      <c r="J6731" s="46"/>
    </row>
    <row r="6732" spans="1:10" x14ac:dyDescent="0.25">
      <c r="A6732" s="7" t="str">
        <f>IF(C6731="","",IFERROR(IF(VLOOKUP(C6731,'Program Mapping'!B:B,1,FALSE)=C6731,"OK","Fix"),"Fix"))</f>
        <v/>
      </c>
      <c r="C6732" s="32"/>
      <c r="D6732" s="3"/>
      <c r="E6732" s="3"/>
      <c r="G6732" s="13"/>
      <c r="H6732" s="13"/>
      <c r="I6732" s="13"/>
      <c r="J6732" s="46"/>
    </row>
    <row r="6733" spans="1:10" x14ac:dyDescent="0.25">
      <c r="A6733" s="7" t="str">
        <f>IF(C6732="","",IFERROR(IF(VLOOKUP(C6732,'Program Mapping'!B:B,1,FALSE)=C6732,"OK","Fix"),"Fix"))</f>
        <v/>
      </c>
      <c r="C6733" s="32"/>
      <c r="D6733" s="3"/>
      <c r="E6733" s="3"/>
      <c r="G6733" s="13"/>
      <c r="H6733" s="13"/>
      <c r="I6733" s="13"/>
      <c r="J6733" s="46"/>
    </row>
    <row r="6734" spans="1:10" x14ac:dyDescent="0.25">
      <c r="A6734" s="7" t="str">
        <f>IF(C6733="","",IFERROR(IF(VLOOKUP(C6733,'Program Mapping'!B:B,1,FALSE)=C6733,"OK","Fix"),"Fix"))</f>
        <v/>
      </c>
      <c r="C6734" s="32"/>
      <c r="D6734" s="3"/>
      <c r="E6734" s="3"/>
      <c r="G6734" s="13"/>
      <c r="H6734" s="13"/>
      <c r="I6734" s="13"/>
      <c r="J6734" s="46"/>
    </row>
    <row r="6735" spans="1:10" x14ac:dyDescent="0.25">
      <c r="A6735" s="7" t="str">
        <f>IF(C6734="","",IFERROR(IF(VLOOKUP(C6734,'Program Mapping'!B:B,1,FALSE)=C6734,"OK","Fix"),"Fix"))</f>
        <v/>
      </c>
      <c r="C6735" s="32"/>
      <c r="D6735" s="3"/>
      <c r="E6735" s="3"/>
      <c r="G6735" s="13"/>
      <c r="H6735" s="13"/>
      <c r="I6735" s="13"/>
      <c r="J6735" s="46"/>
    </row>
    <row r="6736" spans="1:10" x14ac:dyDescent="0.25">
      <c r="A6736" s="7" t="str">
        <f>IF(C6735="","",IFERROR(IF(VLOOKUP(C6735,'Program Mapping'!B:B,1,FALSE)=C6735,"OK","Fix"),"Fix"))</f>
        <v/>
      </c>
      <c r="C6736" s="32"/>
      <c r="D6736" s="3"/>
      <c r="E6736" s="3"/>
      <c r="G6736" s="13"/>
      <c r="H6736" s="13"/>
      <c r="I6736" s="13"/>
      <c r="J6736" s="46"/>
    </row>
    <row r="6737" spans="1:10" x14ac:dyDescent="0.25">
      <c r="A6737" s="7" t="str">
        <f>IF(C6736="","",IFERROR(IF(VLOOKUP(C6736,'Program Mapping'!B:B,1,FALSE)=C6736,"OK","Fix"),"Fix"))</f>
        <v/>
      </c>
      <c r="C6737" s="32"/>
      <c r="D6737" s="3"/>
      <c r="E6737" s="3"/>
      <c r="G6737" s="13"/>
      <c r="H6737" s="13"/>
      <c r="I6737" s="13"/>
      <c r="J6737" s="46"/>
    </row>
    <row r="6738" spans="1:10" x14ac:dyDescent="0.25">
      <c r="A6738" s="7" t="str">
        <f>IF(C6737="","",IFERROR(IF(VLOOKUP(C6737,'Program Mapping'!B:B,1,FALSE)=C6737,"OK","Fix"),"Fix"))</f>
        <v/>
      </c>
      <c r="C6738" s="32"/>
      <c r="D6738" s="3"/>
      <c r="E6738" s="3"/>
      <c r="G6738" s="13"/>
      <c r="H6738" s="13"/>
      <c r="I6738" s="13"/>
      <c r="J6738" s="46"/>
    </row>
    <row r="6739" spans="1:10" x14ac:dyDescent="0.25">
      <c r="A6739" s="7" t="str">
        <f>IF(C6738="","",IFERROR(IF(VLOOKUP(C6738,'Program Mapping'!B:B,1,FALSE)=C6738,"OK","Fix"),"Fix"))</f>
        <v/>
      </c>
      <c r="C6739" s="32"/>
      <c r="D6739" s="3"/>
      <c r="E6739" s="3"/>
      <c r="G6739" s="13"/>
      <c r="H6739" s="13"/>
      <c r="I6739" s="13"/>
      <c r="J6739" s="46"/>
    </row>
    <row r="6740" spans="1:10" x14ac:dyDescent="0.25">
      <c r="A6740" s="7" t="str">
        <f>IF(C6739="","",IFERROR(IF(VLOOKUP(C6739,'Program Mapping'!B:B,1,FALSE)=C6739,"OK","Fix"),"Fix"))</f>
        <v/>
      </c>
      <c r="C6740" s="32"/>
      <c r="D6740" s="3"/>
      <c r="E6740" s="3"/>
      <c r="G6740" s="13"/>
      <c r="H6740" s="13"/>
      <c r="I6740" s="13"/>
      <c r="J6740" s="46"/>
    </row>
    <row r="6741" spans="1:10" x14ac:dyDescent="0.25">
      <c r="A6741" s="7" t="str">
        <f>IF(C6740="","",IFERROR(IF(VLOOKUP(C6740,'Program Mapping'!B:B,1,FALSE)=C6740,"OK","Fix"),"Fix"))</f>
        <v/>
      </c>
      <c r="C6741" s="32"/>
      <c r="D6741" s="3"/>
      <c r="E6741" s="3"/>
      <c r="G6741" s="13"/>
      <c r="H6741" s="13"/>
      <c r="I6741" s="13"/>
      <c r="J6741" s="46"/>
    </row>
    <row r="6742" spans="1:10" x14ac:dyDescent="0.25">
      <c r="A6742" s="7" t="str">
        <f>IF(C6741="","",IFERROR(IF(VLOOKUP(C6741,'Program Mapping'!B:B,1,FALSE)=C6741,"OK","Fix"),"Fix"))</f>
        <v/>
      </c>
      <c r="C6742" s="32"/>
      <c r="D6742" s="3"/>
      <c r="E6742" s="3"/>
      <c r="G6742" s="13"/>
      <c r="H6742" s="13"/>
      <c r="I6742" s="13"/>
      <c r="J6742" s="46"/>
    </row>
    <row r="6743" spans="1:10" x14ac:dyDescent="0.25">
      <c r="A6743" s="7" t="str">
        <f>IF(C6742="","",IFERROR(IF(VLOOKUP(C6742,'Program Mapping'!B:B,1,FALSE)=C6742,"OK","Fix"),"Fix"))</f>
        <v/>
      </c>
      <c r="C6743" s="32"/>
      <c r="D6743" s="3"/>
      <c r="E6743" s="3"/>
      <c r="G6743" s="13"/>
      <c r="H6743" s="13"/>
      <c r="I6743" s="13"/>
      <c r="J6743" s="46"/>
    </row>
    <row r="6744" spans="1:10" x14ac:dyDescent="0.25">
      <c r="A6744" s="7" t="str">
        <f>IF(C6743="","",IFERROR(IF(VLOOKUP(C6743,'Program Mapping'!B:B,1,FALSE)=C6743,"OK","Fix"),"Fix"))</f>
        <v/>
      </c>
      <c r="C6744" s="32"/>
      <c r="D6744" s="3"/>
      <c r="E6744" s="3"/>
      <c r="G6744" s="13"/>
      <c r="H6744" s="13"/>
      <c r="I6744" s="13"/>
      <c r="J6744" s="46"/>
    </row>
    <row r="6745" spans="1:10" x14ac:dyDescent="0.25">
      <c r="A6745" s="7" t="str">
        <f>IF(C6744="","",IFERROR(IF(VLOOKUP(C6744,'Program Mapping'!B:B,1,FALSE)=C6744,"OK","Fix"),"Fix"))</f>
        <v/>
      </c>
      <c r="C6745" s="32"/>
      <c r="D6745" s="3"/>
      <c r="E6745" s="3"/>
      <c r="G6745" s="13"/>
      <c r="H6745" s="13"/>
      <c r="I6745" s="13"/>
      <c r="J6745" s="46"/>
    </row>
    <row r="6746" spans="1:10" x14ac:dyDescent="0.25">
      <c r="A6746" s="7" t="str">
        <f>IF(C6745="","",IFERROR(IF(VLOOKUP(C6745,'Program Mapping'!B:B,1,FALSE)=C6745,"OK","Fix"),"Fix"))</f>
        <v/>
      </c>
      <c r="C6746" s="32"/>
      <c r="D6746" s="3"/>
      <c r="E6746" s="3"/>
      <c r="G6746" s="13"/>
      <c r="H6746" s="13"/>
      <c r="I6746" s="13"/>
      <c r="J6746" s="46"/>
    </row>
    <row r="6747" spans="1:10" x14ac:dyDescent="0.25">
      <c r="A6747" s="7" t="str">
        <f>IF(C6746="","",IFERROR(IF(VLOOKUP(C6746,'Program Mapping'!B:B,1,FALSE)=C6746,"OK","Fix"),"Fix"))</f>
        <v/>
      </c>
      <c r="C6747" s="32"/>
      <c r="D6747" s="3"/>
      <c r="E6747" s="3"/>
      <c r="G6747" s="13"/>
      <c r="H6747" s="13"/>
      <c r="I6747" s="13"/>
      <c r="J6747" s="46"/>
    </row>
    <row r="6748" spans="1:10" x14ac:dyDescent="0.25">
      <c r="A6748" s="7" t="str">
        <f>IF(C6747="","",IFERROR(IF(VLOOKUP(C6747,'Program Mapping'!B:B,1,FALSE)=C6747,"OK","Fix"),"Fix"))</f>
        <v/>
      </c>
      <c r="C6748" s="32"/>
      <c r="D6748" s="3"/>
      <c r="E6748" s="3"/>
      <c r="G6748" s="13"/>
      <c r="H6748" s="13"/>
      <c r="I6748" s="13"/>
      <c r="J6748" s="46"/>
    </row>
    <row r="6749" spans="1:10" x14ac:dyDescent="0.25">
      <c r="A6749" s="7" t="str">
        <f>IF(C6748="","",IFERROR(IF(VLOOKUP(C6748,'Program Mapping'!B:B,1,FALSE)=C6748,"OK","Fix"),"Fix"))</f>
        <v/>
      </c>
      <c r="C6749" s="32"/>
      <c r="D6749" s="3"/>
      <c r="E6749" s="3"/>
      <c r="G6749" s="13"/>
      <c r="H6749" s="13"/>
      <c r="I6749" s="13"/>
      <c r="J6749" s="46"/>
    </row>
    <row r="6750" spans="1:10" x14ac:dyDescent="0.25">
      <c r="A6750" s="7" t="str">
        <f>IF(C6749="","",IFERROR(IF(VLOOKUP(C6749,'Program Mapping'!B:B,1,FALSE)=C6749,"OK","Fix"),"Fix"))</f>
        <v/>
      </c>
      <c r="C6750" s="32"/>
      <c r="D6750" s="3"/>
      <c r="E6750" s="3"/>
      <c r="G6750" s="13"/>
      <c r="H6750" s="13"/>
      <c r="I6750" s="13"/>
      <c r="J6750" s="46"/>
    </row>
    <row r="6751" spans="1:10" x14ac:dyDescent="0.25">
      <c r="A6751" s="7" t="str">
        <f>IF(C6750="","",IFERROR(IF(VLOOKUP(C6750,'Program Mapping'!B:B,1,FALSE)=C6750,"OK","Fix"),"Fix"))</f>
        <v/>
      </c>
      <c r="C6751" s="32"/>
      <c r="D6751" s="3"/>
      <c r="E6751" s="3"/>
      <c r="G6751" s="13"/>
      <c r="H6751" s="13"/>
      <c r="I6751" s="13"/>
      <c r="J6751" s="46"/>
    </row>
    <row r="6752" spans="1:10" x14ac:dyDescent="0.25">
      <c r="A6752" s="7" t="str">
        <f>IF(C6751="","",IFERROR(IF(VLOOKUP(C6751,'Program Mapping'!B:B,1,FALSE)=C6751,"OK","Fix"),"Fix"))</f>
        <v/>
      </c>
      <c r="C6752" s="32"/>
      <c r="D6752" s="3"/>
      <c r="E6752" s="3"/>
      <c r="G6752" s="13"/>
      <c r="H6752" s="13"/>
      <c r="I6752" s="13"/>
      <c r="J6752" s="46"/>
    </row>
    <row r="6753" spans="1:10" x14ac:dyDescent="0.25">
      <c r="A6753" s="7" t="str">
        <f>IF(C6752="","",IFERROR(IF(VLOOKUP(C6752,'Program Mapping'!B:B,1,FALSE)=C6752,"OK","Fix"),"Fix"))</f>
        <v/>
      </c>
      <c r="C6753" s="32"/>
      <c r="D6753" s="3"/>
      <c r="E6753" s="3"/>
      <c r="G6753" s="13"/>
      <c r="H6753" s="13"/>
      <c r="I6753" s="13"/>
      <c r="J6753" s="46"/>
    </row>
    <row r="6754" spans="1:10" x14ac:dyDescent="0.25">
      <c r="A6754" s="7" t="str">
        <f>IF(C6753="","",IFERROR(IF(VLOOKUP(C6753,'Program Mapping'!B:B,1,FALSE)=C6753,"OK","Fix"),"Fix"))</f>
        <v/>
      </c>
      <c r="C6754" s="32"/>
      <c r="D6754" s="3"/>
      <c r="E6754" s="3"/>
      <c r="G6754" s="13"/>
      <c r="H6754" s="13"/>
      <c r="I6754" s="13"/>
      <c r="J6754" s="46"/>
    </row>
    <row r="6755" spans="1:10" x14ac:dyDescent="0.25">
      <c r="A6755" s="7" t="str">
        <f>IF(C6754="","",IFERROR(IF(VLOOKUP(C6754,'Program Mapping'!B:B,1,FALSE)=C6754,"OK","Fix"),"Fix"))</f>
        <v/>
      </c>
      <c r="C6755" s="32"/>
      <c r="D6755" s="3"/>
      <c r="E6755" s="3"/>
      <c r="G6755" s="13"/>
      <c r="H6755" s="13"/>
      <c r="I6755" s="13"/>
      <c r="J6755" s="46"/>
    </row>
    <row r="6756" spans="1:10" x14ac:dyDescent="0.25">
      <c r="A6756" s="7" t="str">
        <f>IF(C6755="","",IFERROR(IF(VLOOKUP(C6755,'Program Mapping'!B:B,1,FALSE)=C6755,"OK","Fix"),"Fix"))</f>
        <v/>
      </c>
      <c r="C6756" s="32"/>
      <c r="D6756" s="3"/>
      <c r="E6756" s="3"/>
      <c r="G6756" s="13"/>
      <c r="H6756" s="13"/>
      <c r="I6756" s="13"/>
      <c r="J6756" s="46"/>
    </row>
    <row r="6757" spans="1:10" x14ac:dyDescent="0.25">
      <c r="A6757" s="7" t="str">
        <f>IF(C6756="","",IFERROR(IF(VLOOKUP(C6756,'Program Mapping'!B:B,1,FALSE)=C6756,"OK","Fix"),"Fix"))</f>
        <v/>
      </c>
      <c r="C6757" s="32"/>
      <c r="D6757" s="3"/>
      <c r="E6757" s="3"/>
      <c r="G6757" s="13"/>
      <c r="H6757" s="13"/>
      <c r="I6757" s="13"/>
      <c r="J6757" s="46"/>
    </row>
    <row r="6758" spans="1:10" x14ac:dyDescent="0.25">
      <c r="A6758" s="7" t="str">
        <f>IF(C6757="","",IFERROR(IF(VLOOKUP(C6757,'Program Mapping'!B:B,1,FALSE)=C6757,"OK","Fix"),"Fix"))</f>
        <v/>
      </c>
      <c r="C6758" s="32"/>
      <c r="D6758" s="3"/>
      <c r="E6758" s="3"/>
      <c r="G6758" s="13"/>
      <c r="H6758" s="13"/>
      <c r="I6758" s="13"/>
      <c r="J6758" s="46"/>
    </row>
    <row r="6759" spans="1:10" x14ac:dyDescent="0.25">
      <c r="A6759" s="7" t="str">
        <f>IF(C6758="","",IFERROR(IF(VLOOKUP(C6758,'Program Mapping'!B:B,1,FALSE)=C6758,"OK","Fix"),"Fix"))</f>
        <v/>
      </c>
      <c r="C6759" s="32"/>
      <c r="D6759" s="3"/>
      <c r="E6759" s="3"/>
      <c r="G6759" s="13"/>
      <c r="H6759" s="13"/>
      <c r="I6759" s="13"/>
      <c r="J6759" s="46"/>
    </row>
    <row r="6760" spans="1:10" x14ac:dyDescent="0.25">
      <c r="A6760" s="7" t="str">
        <f>IF(C6759="","",IFERROR(IF(VLOOKUP(C6759,'Program Mapping'!B:B,1,FALSE)=C6759,"OK","Fix"),"Fix"))</f>
        <v/>
      </c>
      <c r="C6760" s="32"/>
      <c r="D6760" s="3"/>
      <c r="E6760" s="3"/>
      <c r="G6760" s="13"/>
      <c r="H6760" s="13"/>
      <c r="I6760" s="13"/>
      <c r="J6760" s="46"/>
    </row>
    <row r="6761" spans="1:10" x14ac:dyDescent="0.25">
      <c r="A6761" s="7" t="str">
        <f>IF(C6760="","",IFERROR(IF(VLOOKUP(C6760,'Program Mapping'!B:B,1,FALSE)=C6760,"OK","Fix"),"Fix"))</f>
        <v/>
      </c>
      <c r="C6761" s="32"/>
      <c r="D6761" s="3"/>
      <c r="E6761" s="3"/>
      <c r="G6761" s="13"/>
      <c r="H6761" s="13"/>
      <c r="I6761" s="13"/>
      <c r="J6761" s="46"/>
    </row>
    <row r="6762" spans="1:10" x14ac:dyDescent="0.25">
      <c r="A6762" s="7" t="str">
        <f>IF(C6761="","",IFERROR(IF(VLOOKUP(C6761,'Program Mapping'!B:B,1,FALSE)=C6761,"OK","Fix"),"Fix"))</f>
        <v/>
      </c>
      <c r="C6762" s="32"/>
      <c r="D6762" s="3"/>
      <c r="E6762" s="3"/>
      <c r="G6762" s="13"/>
      <c r="H6762" s="13"/>
      <c r="I6762" s="13"/>
      <c r="J6762" s="46"/>
    </row>
    <row r="6763" spans="1:10" x14ac:dyDescent="0.25">
      <c r="A6763" s="7" t="str">
        <f>IF(C6762="","",IFERROR(IF(VLOOKUP(C6762,'Program Mapping'!B:B,1,FALSE)=C6762,"OK","Fix"),"Fix"))</f>
        <v/>
      </c>
      <c r="C6763" s="32"/>
      <c r="D6763" s="3"/>
      <c r="E6763" s="3"/>
      <c r="G6763" s="13"/>
      <c r="H6763" s="13"/>
      <c r="I6763" s="13"/>
      <c r="J6763" s="46"/>
    </row>
    <row r="6764" spans="1:10" x14ac:dyDescent="0.25">
      <c r="A6764" s="7" t="str">
        <f>IF(C6763="","",IFERROR(IF(VLOOKUP(C6763,'Program Mapping'!B:B,1,FALSE)=C6763,"OK","Fix"),"Fix"))</f>
        <v/>
      </c>
      <c r="C6764" s="32"/>
      <c r="D6764" s="3"/>
      <c r="E6764" s="3"/>
      <c r="G6764" s="13"/>
      <c r="H6764" s="13"/>
      <c r="I6764" s="13"/>
      <c r="J6764" s="46"/>
    </row>
    <row r="6765" spans="1:10" x14ac:dyDescent="0.25">
      <c r="A6765" s="7" t="str">
        <f>IF(C6764="","",IFERROR(IF(VLOOKUP(C6764,'Program Mapping'!B:B,1,FALSE)=C6764,"OK","Fix"),"Fix"))</f>
        <v/>
      </c>
      <c r="C6765" s="32"/>
      <c r="D6765" s="3"/>
      <c r="E6765" s="3"/>
      <c r="G6765" s="13"/>
      <c r="H6765" s="13"/>
      <c r="I6765" s="13"/>
      <c r="J6765" s="46"/>
    </row>
    <row r="6766" spans="1:10" x14ac:dyDescent="0.25">
      <c r="A6766" s="7" t="str">
        <f>IF(C6765="","",IFERROR(IF(VLOOKUP(C6765,'Program Mapping'!B:B,1,FALSE)=C6765,"OK","Fix"),"Fix"))</f>
        <v/>
      </c>
      <c r="C6766" s="32"/>
      <c r="D6766" s="3"/>
      <c r="E6766" s="3"/>
      <c r="G6766" s="13"/>
      <c r="H6766" s="13"/>
      <c r="I6766" s="13"/>
      <c r="J6766" s="46"/>
    </row>
    <row r="6767" spans="1:10" x14ac:dyDescent="0.25">
      <c r="A6767" s="7" t="str">
        <f>IF(C6766="","",IFERROR(IF(VLOOKUP(C6766,'Program Mapping'!B:B,1,FALSE)=C6766,"OK","Fix"),"Fix"))</f>
        <v/>
      </c>
      <c r="C6767" s="32"/>
      <c r="D6767" s="3"/>
      <c r="E6767" s="3"/>
      <c r="G6767" s="13"/>
      <c r="H6767" s="13"/>
      <c r="I6767" s="13"/>
      <c r="J6767" s="46"/>
    </row>
    <row r="6768" spans="1:10" x14ac:dyDescent="0.25">
      <c r="A6768" s="7" t="str">
        <f>IF(C6767="","",IFERROR(IF(VLOOKUP(C6767,'Program Mapping'!B:B,1,FALSE)=C6767,"OK","Fix"),"Fix"))</f>
        <v/>
      </c>
      <c r="C6768" s="32"/>
      <c r="D6768" s="3"/>
      <c r="E6768" s="3"/>
      <c r="G6768" s="13"/>
      <c r="H6768" s="13"/>
      <c r="I6768" s="13"/>
      <c r="J6768" s="46"/>
    </row>
    <row r="6769" spans="1:10" x14ac:dyDescent="0.25">
      <c r="A6769" s="7" t="str">
        <f>IF(C6768="","",IFERROR(IF(VLOOKUP(C6768,'Program Mapping'!B:B,1,FALSE)=C6768,"OK","Fix"),"Fix"))</f>
        <v/>
      </c>
      <c r="C6769" s="32"/>
      <c r="D6769" s="3"/>
      <c r="E6769" s="3"/>
      <c r="G6769" s="13"/>
      <c r="H6769" s="13"/>
      <c r="I6769" s="13"/>
      <c r="J6769" s="46"/>
    </row>
    <row r="6770" spans="1:10" x14ac:dyDescent="0.25">
      <c r="A6770" s="7" t="str">
        <f>IF(C6769="","",IFERROR(IF(VLOOKUP(C6769,'Program Mapping'!B:B,1,FALSE)=C6769,"OK","Fix"),"Fix"))</f>
        <v/>
      </c>
      <c r="C6770" s="32"/>
      <c r="D6770" s="3"/>
      <c r="E6770" s="3"/>
      <c r="G6770" s="13"/>
      <c r="H6770" s="13"/>
      <c r="I6770" s="13"/>
      <c r="J6770" s="46"/>
    </row>
    <row r="6771" spans="1:10" x14ac:dyDescent="0.25">
      <c r="A6771" s="7" t="str">
        <f>IF(C6770="","",IFERROR(IF(VLOOKUP(C6770,'Program Mapping'!B:B,1,FALSE)=C6770,"OK","Fix"),"Fix"))</f>
        <v/>
      </c>
      <c r="C6771" s="32"/>
      <c r="D6771" s="3"/>
      <c r="E6771" s="3"/>
      <c r="G6771" s="13"/>
      <c r="H6771" s="13"/>
      <c r="I6771" s="13"/>
      <c r="J6771" s="46"/>
    </row>
    <row r="6772" spans="1:10" x14ac:dyDescent="0.25">
      <c r="A6772" s="7" t="str">
        <f>IF(C6771="","",IFERROR(IF(VLOOKUP(C6771,'Program Mapping'!B:B,1,FALSE)=C6771,"OK","Fix"),"Fix"))</f>
        <v/>
      </c>
      <c r="C6772" s="32"/>
      <c r="D6772" s="3"/>
      <c r="E6772" s="3"/>
      <c r="G6772" s="13"/>
      <c r="H6772" s="13"/>
      <c r="I6772" s="13"/>
      <c r="J6772" s="46"/>
    </row>
    <row r="6773" spans="1:10" x14ac:dyDescent="0.25">
      <c r="A6773" s="7" t="str">
        <f>IF(C6772="","",IFERROR(IF(VLOOKUP(C6772,'Program Mapping'!B:B,1,FALSE)=C6772,"OK","Fix"),"Fix"))</f>
        <v/>
      </c>
      <c r="C6773" s="32"/>
      <c r="D6773" s="3"/>
      <c r="E6773" s="3"/>
      <c r="G6773" s="13"/>
      <c r="H6773" s="13"/>
      <c r="I6773" s="13"/>
      <c r="J6773" s="46"/>
    </row>
    <row r="6774" spans="1:10" x14ac:dyDescent="0.25">
      <c r="A6774" s="7" t="str">
        <f>IF(C6773="","",IFERROR(IF(VLOOKUP(C6773,'Program Mapping'!B:B,1,FALSE)=C6773,"OK","Fix"),"Fix"))</f>
        <v/>
      </c>
      <c r="C6774" s="32"/>
      <c r="D6774" s="3"/>
      <c r="E6774" s="3"/>
      <c r="G6774" s="13"/>
      <c r="H6774" s="13"/>
      <c r="I6774" s="13"/>
      <c r="J6774" s="46"/>
    </row>
    <row r="6775" spans="1:10" x14ac:dyDescent="0.25">
      <c r="A6775" s="7" t="str">
        <f>IF(C6774="","",IFERROR(IF(VLOOKUP(C6774,'Program Mapping'!B:B,1,FALSE)=C6774,"OK","Fix"),"Fix"))</f>
        <v/>
      </c>
      <c r="C6775" s="32"/>
      <c r="D6775" s="3"/>
      <c r="E6775" s="3"/>
      <c r="G6775" s="13"/>
      <c r="H6775" s="13"/>
      <c r="I6775" s="13"/>
      <c r="J6775" s="46"/>
    </row>
    <row r="6776" spans="1:10" x14ac:dyDescent="0.25">
      <c r="A6776" s="7" t="str">
        <f>IF(C6775="","",IFERROR(IF(VLOOKUP(C6775,'Program Mapping'!B:B,1,FALSE)=C6775,"OK","Fix"),"Fix"))</f>
        <v/>
      </c>
      <c r="C6776" s="32"/>
      <c r="D6776" s="3"/>
      <c r="E6776" s="3"/>
      <c r="G6776" s="13"/>
      <c r="H6776" s="13"/>
      <c r="I6776" s="13"/>
      <c r="J6776" s="46"/>
    </row>
    <row r="6777" spans="1:10" x14ac:dyDescent="0.25">
      <c r="A6777" s="7" t="str">
        <f>IF(C6776="","",IFERROR(IF(VLOOKUP(C6776,'Program Mapping'!B:B,1,FALSE)=C6776,"OK","Fix"),"Fix"))</f>
        <v/>
      </c>
      <c r="C6777" s="32"/>
      <c r="D6777" s="3"/>
      <c r="E6777" s="3"/>
      <c r="G6777" s="13"/>
      <c r="H6777" s="13"/>
      <c r="I6777" s="13"/>
      <c r="J6777" s="46"/>
    </row>
    <row r="6778" spans="1:10" x14ac:dyDescent="0.25">
      <c r="A6778" s="7" t="str">
        <f>IF(C6777="","",IFERROR(IF(VLOOKUP(C6777,'Program Mapping'!B:B,1,FALSE)=C6777,"OK","Fix"),"Fix"))</f>
        <v/>
      </c>
      <c r="C6778" s="32"/>
      <c r="D6778" s="3"/>
      <c r="E6778" s="3"/>
      <c r="G6778" s="13"/>
      <c r="H6778" s="13"/>
      <c r="I6778" s="13"/>
      <c r="J6778" s="46"/>
    </row>
    <row r="6779" spans="1:10" x14ac:dyDescent="0.25">
      <c r="A6779" s="7" t="str">
        <f>IF(C6778="","",IFERROR(IF(VLOOKUP(C6778,'Program Mapping'!B:B,1,FALSE)=C6778,"OK","Fix"),"Fix"))</f>
        <v/>
      </c>
      <c r="C6779" s="32"/>
      <c r="D6779" s="3"/>
      <c r="E6779" s="3"/>
      <c r="G6779" s="13"/>
      <c r="H6779" s="13"/>
      <c r="I6779" s="13"/>
      <c r="J6779" s="46"/>
    </row>
    <row r="6780" spans="1:10" x14ac:dyDescent="0.25">
      <c r="A6780" s="7" t="str">
        <f>IF(C6779="","",IFERROR(IF(VLOOKUP(C6779,'Program Mapping'!B:B,1,FALSE)=C6779,"OK","Fix"),"Fix"))</f>
        <v/>
      </c>
      <c r="C6780" s="32"/>
      <c r="D6780" s="3"/>
      <c r="E6780" s="3"/>
      <c r="G6780" s="13"/>
      <c r="H6780" s="13"/>
      <c r="I6780" s="13"/>
      <c r="J6780" s="46"/>
    </row>
    <row r="6781" spans="1:10" x14ac:dyDescent="0.25">
      <c r="A6781" s="7" t="str">
        <f>IF(C6780="","",IFERROR(IF(VLOOKUP(C6780,'Program Mapping'!B:B,1,FALSE)=C6780,"OK","Fix"),"Fix"))</f>
        <v/>
      </c>
      <c r="C6781" s="32"/>
      <c r="D6781" s="3"/>
      <c r="E6781" s="3"/>
      <c r="G6781" s="13"/>
      <c r="H6781" s="13"/>
      <c r="I6781" s="13"/>
      <c r="J6781" s="46"/>
    </row>
    <row r="6782" spans="1:10" x14ac:dyDescent="0.25">
      <c r="A6782" s="7" t="str">
        <f>IF(C6781="","",IFERROR(IF(VLOOKUP(C6781,'Program Mapping'!B:B,1,FALSE)=C6781,"OK","Fix"),"Fix"))</f>
        <v/>
      </c>
      <c r="C6782" s="32"/>
      <c r="D6782" s="3"/>
      <c r="E6782" s="3"/>
      <c r="G6782" s="13"/>
      <c r="H6782" s="13"/>
      <c r="I6782" s="13"/>
      <c r="J6782" s="46"/>
    </row>
    <row r="6783" spans="1:10" x14ac:dyDescent="0.25">
      <c r="A6783" s="7" t="str">
        <f>IF(C6782="","",IFERROR(IF(VLOOKUP(C6782,'Program Mapping'!B:B,1,FALSE)=C6782,"OK","Fix"),"Fix"))</f>
        <v/>
      </c>
      <c r="C6783" s="32"/>
      <c r="D6783" s="3"/>
      <c r="E6783" s="3"/>
      <c r="G6783" s="13"/>
      <c r="H6783" s="13"/>
      <c r="I6783" s="13"/>
      <c r="J6783" s="46"/>
    </row>
    <row r="6784" spans="1:10" x14ac:dyDescent="0.25">
      <c r="A6784" s="7" t="str">
        <f>IF(C6783="","",IFERROR(IF(VLOOKUP(C6783,'Program Mapping'!B:B,1,FALSE)=C6783,"OK","Fix"),"Fix"))</f>
        <v/>
      </c>
      <c r="C6784" s="32"/>
      <c r="D6784" s="3"/>
      <c r="E6784" s="3"/>
      <c r="G6784" s="13"/>
      <c r="H6784" s="13"/>
      <c r="I6784" s="13"/>
      <c r="J6784" s="46"/>
    </row>
    <row r="6785" spans="1:10" x14ac:dyDescent="0.25">
      <c r="A6785" s="7" t="str">
        <f>IF(C6784="","",IFERROR(IF(VLOOKUP(C6784,'Program Mapping'!B:B,1,FALSE)=C6784,"OK","Fix"),"Fix"))</f>
        <v/>
      </c>
      <c r="C6785" s="32"/>
      <c r="D6785" s="3"/>
      <c r="E6785" s="3"/>
      <c r="G6785" s="13"/>
      <c r="H6785" s="13"/>
      <c r="I6785" s="13"/>
      <c r="J6785" s="46"/>
    </row>
    <row r="6786" spans="1:10" x14ac:dyDescent="0.25">
      <c r="A6786" s="7" t="str">
        <f>IF(C6785="","",IFERROR(IF(VLOOKUP(C6785,'Program Mapping'!B:B,1,FALSE)=C6785,"OK","Fix"),"Fix"))</f>
        <v/>
      </c>
      <c r="C6786" s="32"/>
      <c r="D6786" s="3"/>
      <c r="E6786" s="3"/>
      <c r="G6786" s="13"/>
      <c r="H6786" s="13"/>
      <c r="I6786" s="13"/>
      <c r="J6786" s="46"/>
    </row>
    <row r="6787" spans="1:10" x14ac:dyDescent="0.25">
      <c r="A6787" s="7" t="str">
        <f>IF(C6786="","",IFERROR(IF(VLOOKUP(C6786,'Program Mapping'!B:B,1,FALSE)=C6786,"OK","Fix"),"Fix"))</f>
        <v/>
      </c>
      <c r="C6787" s="32"/>
      <c r="D6787" s="3"/>
      <c r="E6787" s="3"/>
      <c r="G6787" s="13"/>
      <c r="H6787" s="13"/>
      <c r="I6787" s="13"/>
      <c r="J6787" s="46"/>
    </row>
    <row r="6788" spans="1:10" x14ac:dyDescent="0.25">
      <c r="A6788" s="7" t="str">
        <f>IF(C6787="","",IFERROR(IF(VLOOKUP(C6787,'Program Mapping'!B:B,1,FALSE)=C6787,"OK","Fix"),"Fix"))</f>
        <v/>
      </c>
      <c r="C6788" s="32"/>
      <c r="D6788" s="3"/>
      <c r="E6788" s="3"/>
      <c r="G6788" s="13"/>
      <c r="H6788" s="13"/>
      <c r="I6788" s="13"/>
      <c r="J6788" s="46"/>
    </row>
    <row r="6789" spans="1:10" x14ac:dyDescent="0.25">
      <c r="A6789" s="7" t="str">
        <f>IF(C6788="","",IFERROR(IF(VLOOKUP(C6788,'Program Mapping'!B:B,1,FALSE)=C6788,"OK","Fix"),"Fix"))</f>
        <v/>
      </c>
      <c r="C6789" s="32"/>
      <c r="D6789" s="3"/>
      <c r="E6789" s="3"/>
      <c r="G6789" s="13"/>
      <c r="H6789" s="13"/>
      <c r="I6789" s="13"/>
      <c r="J6789" s="46"/>
    </row>
    <row r="6790" spans="1:10" x14ac:dyDescent="0.25">
      <c r="A6790" s="7" t="str">
        <f>IF(C6789="","",IFERROR(IF(VLOOKUP(C6789,'Program Mapping'!B:B,1,FALSE)=C6789,"OK","Fix"),"Fix"))</f>
        <v/>
      </c>
      <c r="C6790" s="32"/>
      <c r="D6790" s="3"/>
      <c r="E6790" s="3"/>
      <c r="G6790" s="13"/>
      <c r="H6790" s="13"/>
      <c r="I6790" s="13"/>
      <c r="J6790" s="46"/>
    </row>
    <row r="6791" spans="1:10" x14ac:dyDescent="0.25">
      <c r="A6791" s="7" t="str">
        <f>IF(C6790="","",IFERROR(IF(VLOOKUP(C6790,'Program Mapping'!B:B,1,FALSE)=C6790,"OK","Fix"),"Fix"))</f>
        <v/>
      </c>
      <c r="C6791" s="32"/>
      <c r="D6791" s="3"/>
      <c r="E6791" s="3"/>
      <c r="G6791" s="13"/>
      <c r="H6791" s="13"/>
      <c r="I6791" s="13"/>
      <c r="J6791" s="46"/>
    </row>
    <row r="6792" spans="1:10" x14ac:dyDescent="0.25">
      <c r="A6792" s="7" t="str">
        <f>IF(C6791="","",IFERROR(IF(VLOOKUP(C6791,'Program Mapping'!B:B,1,FALSE)=C6791,"OK","Fix"),"Fix"))</f>
        <v/>
      </c>
      <c r="C6792" s="32"/>
      <c r="D6792" s="3"/>
      <c r="E6792" s="3"/>
      <c r="G6792" s="13"/>
      <c r="H6792" s="13"/>
      <c r="I6792" s="13"/>
      <c r="J6792" s="46"/>
    </row>
    <row r="6793" spans="1:10" x14ac:dyDescent="0.25">
      <c r="A6793" s="7" t="str">
        <f>IF(C6792="","",IFERROR(IF(VLOOKUP(C6792,'Program Mapping'!B:B,1,FALSE)=C6792,"OK","Fix"),"Fix"))</f>
        <v/>
      </c>
      <c r="C6793" s="32"/>
      <c r="D6793" s="3"/>
      <c r="E6793" s="3"/>
      <c r="G6793" s="13"/>
      <c r="H6793" s="13"/>
      <c r="I6793" s="13"/>
      <c r="J6793" s="46"/>
    </row>
    <row r="6794" spans="1:10" x14ac:dyDescent="0.25">
      <c r="A6794" s="7" t="str">
        <f>IF(C6793="","",IFERROR(IF(VLOOKUP(C6793,'Program Mapping'!B:B,1,FALSE)=C6793,"OK","Fix"),"Fix"))</f>
        <v/>
      </c>
      <c r="C6794" s="32"/>
      <c r="D6794" s="3"/>
      <c r="E6794" s="3"/>
      <c r="G6794" s="13"/>
      <c r="H6794" s="13"/>
      <c r="I6794" s="13"/>
      <c r="J6794" s="46"/>
    </row>
    <row r="6795" spans="1:10" x14ac:dyDescent="0.25">
      <c r="A6795" s="7" t="str">
        <f>IF(C6794="","",IFERROR(IF(VLOOKUP(C6794,'Program Mapping'!B:B,1,FALSE)=C6794,"OK","Fix"),"Fix"))</f>
        <v/>
      </c>
      <c r="C6795" s="32"/>
      <c r="D6795" s="3"/>
      <c r="E6795" s="3"/>
      <c r="G6795" s="13"/>
      <c r="H6795" s="13"/>
      <c r="I6795" s="13"/>
      <c r="J6795" s="46"/>
    </row>
    <row r="6796" spans="1:10" x14ac:dyDescent="0.25">
      <c r="A6796" s="7" t="str">
        <f>IF(C6795="","",IFERROR(IF(VLOOKUP(C6795,'Program Mapping'!B:B,1,FALSE)=C6795,"OK","Fix"),"Fix"))</f>
        <v/>
      </c>
      <c r="C6796" s="32"/>
      <c r="D6796" s="3"/>
      <c r="E6796" s="3"/>
      <c r="G6796" s="13"/>
      <c r="H6796" s="13"/>
      <c r="I6796" s="13"/>
      <c r="J6796" s="46"/>
    </row>
    <row r="6797" spans="1:10" x14ac:dyDescent="0.25">
      <c r="A6797" s="7" t="str">
        <f>IF(C6796="","",IFERROR(IF(VLOOKUP(C6796,'Program Mapping'!B:B,1,FALSE)=C6796,"OK","Fix"),"Fix"))</f>
        <v/>
      </c>
      <c r="C6797" s="32"/>
      <c r="D6797" s="3"/>
      <c r="E6797" s="3"/>
      <c r="G6797" s="13"/>
      <c r="H6797" s="13"/>
      <c r="I6797" s="13"/>
      <c r="J6797" s="46"/>
    </row>
    <row r="6798" spans="1:10" x14ac:dyDescent="0.25">
      <c r="A6798" s="7" t="str">
        <f>IF(C6797="","",IFERROR(IF(VLOOKUP(C6797,'Program Mapping'!B:B,1,FALSE)=C6797,"OK","Fix"),"Fix"))</f>
        <v/>
      </c>
      <c r="C6798" s="32"/>
      <c r="D6798" s="3"/>
      <c r="E6798" s="3"/>
      <c r="G6798" s="13"/>
      <c r="H6798" s="13"/>
      <c r="I6798" s="13"/>
      <c r="J6798" s="46"/>
    </row>
    <row r="6799" spans="1:10" x14ac:dyDescent="0.25">
      <c r="A6799" s="7" t="str">
        <f>IF(C6798="","",IFERROR(IF(VLOOKUP(C6798,'Program Mapping'!B:B,1,FALSE)=C6798,"OK","Fix"),"Fix"))</f>
        <v/>
      </c>
      <c r="C6799" s="32"/>
      <c r="D6799" s="3"/>
      <c r="E6799" s="3"/>
      <c r="G6799" s="13"/>
      <c r="H6799" s="13"/>
      <c r="I6799" s="13"/>
      <c r="J6799" s="46"/>
    </row>
    <row r="6800" spans="1:10" x14ac:dyDescent="0.25">
      <c r="A6800" s="7" t="str">
        <f>IF(C6799="","",IFERROR(IF(VLOOKUP(C6799,'Program Mapping'!B:B,1,FALSE)=C6799,"OK","Fix"),"Fix"))</f>
        <v/>
      </c>
      <c r="C6800" s="32"/>
      <c r="D6800" s="3"/>
      <c r="E6800" s="3"/>
      <c r="G6800" s="13"/>
      <c r="H6800" s="13"/>
      <c r="I6800" s="13"/>
      <c r="J6800" s="46"/>
    </row>
    <row r="6801" spans="1:10" x14ac:dyDescent="0.25">
      <c r="A6801" s="7" t="str">
        <f>IF(C6800="","",IFERROR(IF(VLOOKUP(C6800,'Program Mapping'!B:B,1,FALSE)=C6800,"OK","Fix"),"Fix"))</f>
        <v/>
      </c>
      <c r="C6801" s="32"/>
      <c r="D6801" s="3"/>
      <c r="E6801" s="3"/>
      <c r="G6801" s="13"/>
      <c r="H6801" s="13"/>
      <c r="I6801" s="13"/>
      <c r="J6801" s="46"/>
    </row>
    <row r="6802" spans="1:10" x14ac:dyDescent="0.25">
      <c r="A6802" s="7" t="str">
        <f>IF(C6801="","",IFERROR(IF(VLOOKUP(C6801,'Program Mapping'!B:B,1,FALSE)=C6801,"OK","Fix"),"Fix"))</f>
        <v/>
      </c>
      <c r="C6802" s="32"/>
      <c r="D6802" s="3"/>
      <c r="E6802" s="3"/>
      <c r="G6802" s="13"/>
      <c r="H6802" s="13"/>
      <c r="I6802" s="13"/>
      <c r="J6802" s="46"/>
    </row>
    <row r="6803" spans="1:10" x14ac:dyDescent="0.25">
      <c r="A6803" s="7" t="str">
        <f>IF(C6802="","",IFERROR(IF(VLOOKUP(C6802,'Program Mapping'!B:B,1,FALSE)=C6802,"OK","Fix"),"Fix"))</f>
        <v/>
      </c>
      <c r="C6803" s="32"/>
      <c r="D6803" s="3"/>
      <c r="E6803" s="3"/>
      <c r="G6803" s="13"/>
      <c r="H6803" s="13"/>
      <c r="I6803" s="13"/>
      <c r="J6803" s="46"/>
    </row>
    <row r="6804" spans="1:10" x14ac:dyDescent="0.25">
      <c r="A6804" s="7" t="str">
        <f>IF(C6803="","",IFERROR(IF(VLOOKUP(C6803,'Program Mapping'!B:B,1,FALSE)=C6803,"OK","Fix"),"Fix"))</f>
        <v/>
      </c>
      <c r="C6804" s="32"/>
      <c r="D6804" s="3"/>
      <c r="E6804" s="3"/>
      <c r="G6804" s="13"/>
      <c r="H6804" s="13"/>
      <c r="I6804" s="13"/>
      <c r="J6804" s="46"/>
    </row>
    <row r="6805" spans="1:10" x14ac:dyDescent="0.25">
      <c r="A6805" s="7" t="str">
        <f>IF(C6804="","",IFERROR(IF(VLOOKUP(C6804,'Program Mapping'!B:B,1,FALSE)=C6804,"OK","Fix"),"Fix"))</f>
        <v/>
      </c>
      <c r="C6805" s="32"/>
      <c r="D6805" s="3"/>
      <c r="E6805" s="3"/>
      <c r="G6805" s="13"/>
      <c r="H6805" s="13"/>
      <c r="I6805" s="13"/>
      <c r="J6805" s="46"/>
    </row>
    <row r="6806" spans="1:10" x14ac:dyDescent="0.25">
      <c r="A6806" s="7" t="str">
        <f>IF(C6805="","",IFERROR(IF(VLOOKUP(C6805,'Program Mapping'!B:B,1,FALSE)=C6805,"OK","Fix"),"Fix"))</f>
        <v/>
      </c>
      <c r="C6806" s="32"/>
      <c r="D6806" s="3"/>
      <c r="E6806" s="3"/>
      <c r="G6806" s="13"/>
      <c r="H6806" s="13"/>
      <c r="I6806" s="13"/>
      <c r="J6806" s="46"/>
    </row>
    <row r="6807" spans="1:10" x14ac:dyDescent="0.25">
      <c r="A6807" s="7" t="str">
        <f>IF(C6806="","",IFERROR(IF(VLOOKUP(C6806,'Program Mapping'!B:B,1,FALSE)=C6806,"OK","Fix"),"Fix"))</f>
        <v/>
      </c>
      <c r="C6807" s="32"/>
      <c r="D6807" s="3"/>
      <c r="E6807" s="3"/>
      <c r="G6807" s="13"/>
      <c r="H6807" s="13"/>
      <c r="I6807" s="13"/>
      <c r="J6807" s="46"/>
    </row>
    <row r="6808" spans="1:10" x14ac:dyDescent="0.25">
      <c r="A6808" s="7" t="str">
        <f>IF(C6807="","",IFERROR(IF(VLOOKUP(C6807,'Program Mapping'!B:B,1,FALSE)=C6807,"OK","Fix"),"Fix"))</f>
        <v/>
      </c>
      <c r="C6808" s="32"/>
      <c r="D6808" s="3"/>
      <c r="E6808" s="3"/>
      <c r="G6808" s="13"/>
      <c r="H6808" s="13"/>
      <c r="I6808" s="13"/>
      <c r="J6808" s="46"/>
    </row>
    <row r="6809" spans="1:10" x14ac:dyDescent="0.25">
      <c r="A6809" s="7" t="str">
        <f>IF(C6808="","",IFERROR(IF(VLOOKUP(C6808,'Program Mapping'!B:B,1,FALSE)=C6808,"OK","Fix"),"Fix"))</f>
        <v/>
      </c>
      <c r="C6809" s="32"/>
      <c r="D6809" s="3"/>
      <c r="E6809" s="3"/>
      <c r="G6809" s="13"/>
      <c r="H6809" s="13"/>
      <c r="I6809" s="13"/>
      <c r="J6809" s="46"/>
    </row>
    <row r="6810" spans="1:10" x14ac:dyDescent="0.25">
      <c r="A6810" s="7" t="str">
        <f>IF(C6809="","",IFERROR(IF(VLOOKUP(C6809,'Program Mapping'!B:B,1,FALSE)=C6809,"OK","Fix"),"Fix"))</f>
        <v/>
      </c>
      <c r="C6810" s="32"/>
      <c r="D6810" s="3"/>
      <c r="E6810" s="3"/>
      <c r="G6810" s="13"/>
      <c r="H6810" s="13"/>
      <c r="I6810" s="13"/>
      <c r="J6810" s="46"/>
    </row>
    <row r="6811" spans="1:10" x14ac:dyDescent="0.25">
      <c r="A6811" s="7" t="str">
        <f>IF(C6810="","",IFERROR(IF(VLOOKUP(C6810,'Program Mapping'!B:B,1,FALSE)=C6810,"OK","Fix"),"Fix"))</f>
        <v/>
      </c>
      <c r="C6811" s="32"/>
      <c r="D6811" s="3"/>
      <c r="E6811" s="3"/>
      <c r="G6811" s="13"/>
      <c r="H6811" s="13"/>
      <c r="I6811" s="13"/>
      <c r="J6811" s="46"/>
    </row>
    <row r="6812" spans="1:10" x14ac:dyDescent="0.25">
      <c r="A6812" s="7" t="str">
        <f>IF(C6811="","",IFERROR(IF(VLOOKUP(C6811,'Program Mapping'!B:B,1,FALSE)=C6811,"OK","Fix"),"Fix"))</f>
        <v/>
      </c>
      <c r="C6812" s="32"/>
      <c r="D6812" s="3"/>
      <c r="E6812" s="3"/>
      <c r="G6812" s="13"/>
      <c r="H6812" s="13"/>
      <c r="I6812" s="13"/>
      <c r="J6812" s="46"/>
    </row>
    <row r="6813" spans="1:10" x14ac:dyDescent="0.25">
      <c r="A6813" s="7" t="str">
        <f>IF(C6812="","",IFERROR(IF(VLOOKUP(C6812,'Program Mapping'!B:B,1,FALSE)=C6812,"OK","Fix"),"Fix"))</f>
        <v/>
      </c>
      <c r="C6813" s="32"/>
      <c r="D6813" s="3"/>
      <c r="E6813" s="3"/>
      <c r="G6813" s="13"/>
      <c r="H6813" s="13"/>
      <c r="I6813" s="13"/>
      <c r="J6813" s="46"/>
    </row>
    <row r="6814" spans="1:10" x14ac:dyDescent="0.25">
      <c r="A6814" s="7" t="str">
        <f>IF(C6813="","",IFERROR(IF(VLOOKUP(C6813,'Program Mapping'!B:B,1,FALSE)=C6813,"OK","Fix"),"Fix"))</f>
        <v/>
      </c>
      <c r="C6814" s="32"/>
      <c r="D6814" s="3"/>
      <c r="E6814" s="3"/>
      <c r="G6814" s="13"/>
      <c r="H6814" s="13"/>
      <c r="I6814" s="13"/>
      <c r="J6814" s="46"/>
    </row>
    <row r="6815" spans="1:10" x14ac:dyDescent="0.25">
      <c r="A6815" s="7" t="str">
        <f>IF(C6814="","",IFERROR(IF(VLOOKUP(C6814,'Program Mapping'!B:B,1,FALSE)=C6814,"OK","Fix"),"Fix"))</f>
        <v/>
      </c>
      <c r="C6815" s="32"/>
      <c r="D6815" s="3"/>
      <c r="E6815" s="3"/>
      <c r="G6815" s="13"/>
      <c r="H6815" s="13"/>
      <c r="I6815" s="13"/>
      <c r="J6815" s="46"/>
    </row>
    <row r="6816" spans="1:10" x14ac:dyDescent="0.25">
      <c r="A6816" s="7" t="str">
        <f>IF(C6815="","",IFERROR(IF(VLOOKUP(C6815,'Program Mapping'!B:B,1,FALSE)=C6815,"OK","Fix"),"Fix"))</f>
        <v/>
      </c>
      <c r="C6816" s="32"/>
      <c r="D6816" s="3"/>
      <c r="E6816" s="3"/>
      <c r="G6816" s="13"/>
      <c r="H6816" s="13"/>
      <c r="I6816" s="13"/>
      <c r="J6816" s="46"/>
    </row>
    <row r="6817" spans="1:10" x14ac:dyDescent="0.25">
      <c r="A6817" s="7" t="str">
        <f>IF(C6816="","",IFERROR(IF(VLOOKUP(C6816,'Program Mapping'!B:B,1,FALSE)=C6816,"OK","Fix"),"Fix"))</f>
        <v/>
      </c>
      <c r="C6817" s="32"/>
      <c r="D6817" s="3"/>
      <c r="E6817" s="3"/>
      <c r="G6817" s="13"/>
      <c r="H6817" s="13"/>
      <c r="I6817" s="13"/>
      <c r="J6817" s="46"/>
    </row>
    <row r="6818" spans="1:10" x14ac:dyDescent="0.25">
      <c r="A6818" s="7" t="str">
        <f>IF(C6817="","",IFERROR(IF(VLOOKUP(C6817,'Program Mapping'!B:B,1,FALSE)=C6817,"OK","Fix"),"Fix"))</f>
        <v/>
      </c>
      <c r="C6818" s="32"/>
      <c r="D6818" s="3"/>
      <c r="E6818" s="3"/>
      <c r="G6818" s="13"/>
      <c r="H6818" s="13"/>
      <c r="I6818" s="13"/>
      <c r="J6818" s="46"/>
    </row>
    <row r="6819" spans="1:10" x14ac:dyDescent="0.25">
      <c r="A6819" s="7" t="str">
        <f>IF(C6818="","",IFERROR(IF(VLOOKUP(C6818,'Program Mapping'!B:B,1,FALSE)=C6818,"OK","Fix"),"Fix"))</f>
        <v/>
      </c>
      <c r="C6819" s="32"/>
      <c r="D6819" s="3"/>
      <c r="E6819" s="3"/>
      <c r="G6819" s="13"/>
      <c r="H6819" s="13"/>
      <c r="I6819" s="13"/>
      <c r="J6819" s="46"/>
    </row>
    <row r="6820" spans="1:10" x14ac:dyDescent="0.25">
      <c r="A6820" s="7" t="str">
        <f>IF(C6819="","",IFERROR(IF(VLOOKUP(C6819,'Program Mapping'!B:B,1,FALSE)=C6819,"OK","Fix"),"Fix"))</f>
        <v/>
      </c>
      <c r="C6820" s="32"/>
      <c r="D6820" s="3"/>
      <c r="E6820" s="3"/>
      <c r="G6820" s="13"/>
      <c r="H6820" s="13"/>
      <c r="I6820" s="13"/>
      <c r="J6820" s="46"/>
    </row>
    <row r="6821" spans="1:10" x14ac:dyDescent="0.25">
      <c r="A6821" s="7" t="str">
        <f>IF(C6820="","",IFERROR(IF(VLOOKUP(C6820,'Program Mapping'!B:B,1,FALSE)=C6820,"OK","Fix"),"Fix"))</f>
        <v/>
      </c>
      <c r="C6821" s="32"/>
      <c r="D6821" s="3"/>
      <c r="E6821" s="3"/>
      <c r="G6821" s="13"/>
      <c r="H6821" s="13"/>
      <c r="I6821" s="13"/>
      <c r="J6821" s="46"/>
    </row>
    <row r="6822" spans="1:10" x14ac:dyDescent="0.25">
      <c r="A6822" s="7" t="str">
        <f>IF(C6821="","",IFERROR(IF(VLOOKUP(C6821,'Program Mapping'!B:B,1,FALSE)=C6821,"OK","Fix"),"Fix"))</f>
        <v/>
      </c>
      <c r="C6822" s="32"/>
      <c r="D6822" s="3"/>
      <c r="E6822" s="3"/>
      <c r="G6822" s="13"/>
      <c r="H6822" s="13"/>
      <c r="I6822" s="13"/>
      <c r="J6822" s="46"/>
    </row>
    <row r="6823" spans="1:10" x14ac:dyDescent="0.25">
      <c r="A6823" s="7" t="str">
        <f>IF(C6822="","",IFERROR(IF(VLOOKUP(C6822,'Program Mapping'!B:B,1,FALSE)=C6822,"OK","Fix"),"Fix"))</f>
        <v/>
      </c>
      <c r="C6823" s="32"/>
      <c r="D6823" s="3"/>
      <c r="E6823" s="3"/>
      <c r="G6823" s="13"/>
      <c r="H6823" s="13"/>
      <c r="I6823" s="13"/>
      <c r="J6823" s="46"/>
    </row>
    <row r="6824" spans="1:10" x14ac:dyDescent="0.25">
      <c r="A6824" s="7" t="str">
        <f>IF(C6823="","",IFERROR(IF(VLOOKUP(C6823,'Program Mapping'!B:B,1,FALSE)=C6823,"OK","Fix"),"Fix"))</f>
        <v/>
      </c>
      <c r="C6824" s="32"/>
      <c r="D6824" s="3"/>
      <c r="E6824" s="3"/>
      <c r="G6824" s="13"/>
      <c r="H6824" s="13"/>
      <c r="I6824" s="13"/>
      <c r="J6824" s="46"/>
    </row>
    <row r="6825" spans="1:10" x14ac:dyDescent="0.25">
      <c r="A6825" s="7" t="str">
        <f>IF(C6824="","",IFERROR(IF(VLOOKUP(C6824,'Program Mapping'!B:B,1,FALSE)=C6824,"OK","Fix"),"Fix"))</f>
        <v/>
      </c>
      <c r="C6825" s="32"/>
      <c r="D6825" s="3"/>
      <c r="E6825" s="3"/>
      <c r="G6825" s="13"/>
      <c r="H6825" s="13"/>
      <c r="I6825" s="13"/>
      <c r="J6825" s="46"/>
    </row>
    <row r="6826" spans="1:10" x14ac:dyDescent="0.25">
      <c r="A6826" s="7" t="str">
        <f>IF(C6825="","",IFERROR(IF(VLOOKUP(C6825,'Program Mapping'!B:B,1,FALSE)=C6825,"OK","Fix"),"Fix"))</f>
        <v/>
      </c>
      <c r="C6826" s="32"/>
      <c r="D6826" s="3"/>
      <c r="E6826" s="3"/>
      <c r="G6826" s="13"/>
      <c r="H6826" s="13"/>
      <c r="I6826" s="13"/>
      <c r="J6826" s="46"/>
    </row>
    <row r="6827" spans="1:10" x14ac:dyDescent="0.25">
      <c r="A6827" s="7" t="str">
        <f>IF(C6826="","",IFERROR(IF(VLOOKUP(C6826,'Program Mapping'!B:B,1,FALSE)=C6826,"OK","Fix"),"Fix"))</f>
        <v/>
      </c>
      <c r="C6827" s="32"/>
      <c r="D6827" s="3"/>
      <c r="E6827" s="3"/>
      <c r="G6827" s="13"/>
      <c r="H6827" s="13"/>
      <c r="I6827" s="13"/>
      <c r="J6827" s="46"/>
    </row>
    <row r="6828" spans="1:10" x14ac:dyDescent="0.25">
      <c r="A6828" s="7" t="str">
        <f>IF(C6827="","",IFERROR(IF(VLOOKUP(C6827,'Program Mapping'!B:B,1,FALSE)=C6827,"OK","Fix"),"Fix"))</f>
        <v/>
      </c>
      <c r="C6828" s="32"/>
      <c r="D6828" s="3"/>
      <c r="E6828" s="3"/>
      <c r="G6828" s="13"/>
      <c r="H6828" s="13"/>
      <c r="I6828" s="13"/>
      <c r="J6828" s="46"/>
    </row>
    <row r="6829" spans="1:10" x14ac:dyDescent="0.25">
      <c r="A6829" s="7" t="str">
        <f>IF(C6828="","",IFERROR(IF(VLOOKUP(C6828,'Program Mapping'!B:B,1,FALSE)=C6828,"OK","Fix"),"Fix"))</f>
        <v/>
      </c>
      <c r="C6829" s="32"/>
      <c r="D6829" s="3"/>
      <c r="E6829" s="3"/>
      <c r="G6829" s="13"/>
      <c r="H6829" s="13"/>
      <c r="I6829" s="13"/>
      <c r="J6829" s="46"/>
    </row>
    <row r="6830" spans="1:10" x14ac:dyDescent="0.25">
      <c r="A6830" s="7" t="str">
        <f>IF(C6829="","",IFERROR(IF(VLOOKUP(C6829,'Program Mapping'!B:B,1,FALSE)=C6829,"OK","Fix"),"Fix"))</f>
        <v/>
      </c>
      <c r="C6830" s="32"/>
      <c r="D6830" s="3"/>
      <c r="E6830" s="3"/>
      <c r="G6830" s="13"/>
      <c r="H6830" s="13"/>
      <c r="I6830" s="13"/>
      <c r="J6830" s="46"/>
    </row>
    <row r="6831" spans="1:10" x14ac:dyDescent="0.25">
      <c r="A6831" s="7" t="str">
        <f>IF(C6830="","",IFERROR(IF(VLOOKUP(C6830,'Program Mapping'!B:B,1,FALSE)=C6830,"OK","Fix"),"Fix"))</f>
        <v/>
      </c>
      <c r="C6831" s="32"/>
      <c r="D6831" s="3"/>
      <c r="E6831" s="3"/>
      <c r="G6831" s="13"/>
      <c r="H6831" s="13"/>
      <c r="I6831" s="13"/>
      <c r="J6831" s="46"/>
    </row>
    <row r="6832" spans="1:10" x14ac:dyDescent="0.25">
      <c r="A6832" s="7" t="str">
        <f>IF(C6831="","",IFERROR(IF(VLOOKUP(C6831,'Program Mapping'!B:B,1,FALSE)=C6831,"OK","Fix"),"Fix"))</f>
        <v/>
      </c>
      <c r="C6832" s="32"/>
      <c r="D6832" s="3"/>
      <c r="E6832" s="3"/>
      <c r="G6832" s="13"/>
      <c r="H6832" s="13"/>
      <c r="I6832" s="13"/>
      <c r="J6832" s="46"/>
    </row>
    <row r="6833" spans="1:10" x14ac:dyDescent="0.25">
      <c r="A6833" s="7" t="str">
        <f>IF(C6832="","",IFERROR(IF(VLOOKUP(C6832,'Program Mapping'!B:B,1,FALSE)=C6832,"OK","Fix"),"Fix"))</f>
        <v/>
      </c>
      <c r="C6833" s="32"/>
      <c r="D6833" s="3"/>
      <c r="E6833" s="3"/>
      <c r="G6833" s="13"/>
      <c r="H6833" s="13"/>
      <c r="I6833" s="13"/>
      <c r="J6833" s="46"/>
    </row>
    <row r="6834" spans="1:10" x14ac:dyDescent="0.25">
      <c r="A6834" s="7" t="str">
        <f>IF(C6833="","",IFERROR(IF(VLOOKUP(C6833,'Program Mapping'!B:B,1,FALSE)=C6833,"OK","Fix"),"Fix"))</f>
        <v/>
      </c>
      <c r="C6834" s="32"/>
      <c r="D6834" s="3"/>
      <c r="E6834" s="3"/>
      <c r="G6834" s="13"/>
      <c r="H6834" s="13"/>
      <c r="I6834" s="13"/>
      <c r="J6834" s="46"/>
    </row>
    <row r="6835" spans="1:10" x14ac:dyDescent="0.25">
      <c r="A6835" s="7" t="str">
        <f>IF(C6834="","",IFERROR(IF(VLOOKUP(C6834,'Program Mapping'!B:B,1,FALSE)=C6834,"OK","Fix"),"Fix"))</f>
        <v/>
      </c>
      <c r="C6835" s="32"/>
      <c r="D6835" s="3"/>
      <c r="E6835" s="3"/>
      <c r="G6835" s="13"/>
      <c r="H6835" s="13"/>
      <c r="I6835" s="13"/>
      <c r="J6835" s="46"/>
    </row>
    <row r="6836" spans="1:10" x14ac:dyDescent="0.25">
      <c r="A6836" s="7" t="str">
        <f>IF(C6835="","",IFERROR(IF(VLOOKUP(C6835,'Program Mapping'!B:B,1,FALSE)=C6835,"OK","Fix"),"Fix"))</f>
        <v/>
      </c>
      <c r="C6836" s="32"/>
      <c r="D6836" s="3"/>
      <c r="E6836" s="3"/>
      <c r="G6836" s="13"/>
      <c r="H6836" s="13"/>
      <c r="I6836" s="13"/>
      <c r="J6836" s="46"/>
    </row>
    <row r="6837" spans="1:10" x14ac:dyDescent="0.25">
      <c r="A6837" s="7" t="str">
        <f>IF(C6836="","",IFERROR(IF(VLOOKUP(C6836,'Program Mapping'!B:B,1,FALSE)=C6836,"OK","Fix"),"Fix"))</f>
        <v/>
      </c>
      <c r="C6837" s="32"/>
      <c r="D6837" s="3"/>
      <c r="E6837" s="3"/>
      <c r="G6837" s="13"/>
      <c r="H6837" s="13"/>
      <c r="I6837" s="13"/>
      <c r="J6837" s="46"/>
    </row>
    <row r="6838" spans="1:10" x14ac:dyDescent="0.25">
      <c r="A6838" s="7" t="str">
        <f>IF(C6837="","",IFERROR(IF(VLOOKUP(C6837,'Program Mapping'!B:B,1,FALSE)=C6837,"OK","Fix"),"Fix"))</f>
        <v/>
      </c>
      <c r="C6838" s="32"/>
      <c r="D6838" s="3"/>
      <c r="E6838" s="3"/>
      <c r="G6838" s="13"/>
      <c r="H6838" s="13"/>
      <c r="I6838" s="13"/>
      <c r="J6838" s="46"/>
    </row>
    <row r="6839" spans="1:10" x14ac:dyDescent="0.25">
      <c r="A6839" s="7" t="str">
        <f>IF(C6838="","",IFERROR(IF(VLOOKUP(C6838,'Program Mapping'!B:B,1,FALSE)=C6838,"OK","Fix"),"Fix"))</f>
        <v/>
      </c>
      <c r="C6839" s="32"/>
      <c r="D6839" s="3"/>
      <c r="E6839" s="3"/>
      <c r="G6839" s="13"/>
      <c r="H6839" s="13"/>
      <c r="I6839" s="13"/>
      <c r="J6839" s="46"/>
    </row>
    <row r="6840" spans="1:10" x14ac:dyDescent="0.25">
      <c r="A6840" s="7" t="str">
        <f>IF(C6839="","",IFERROR(IF(VLOOKUP(C6839,'Program Mapping'!B:B,1,FALSE)=C6839,"OK","Fix"),"Fix"))</f>
        <v/>
      </c>
      <c r="C6840" s="32"/>
      <c r="D6840" s="3"/>
      <c r="E6840" s="3"/>
      <c r="G6840" s="13"/>
      <c r="H6840" s="13"/>
      <c r="I6840" s="13"/>
      <c r="J6840" s="46"/>
    </row>
    <row r="6841" spans="1:10" x14ac:dyDescent="0.25">
      <c r="A6841" s="7" t="str">
        <f>IF(C6840="","",IFERROR(IF(VLOOKUP(C6840,'Program Mapping'!B:B,1,FALSE)=C6840,"OK","Fix"),"Fix"))</f>
        <v/>
      </c>
      <c r="C6841" s="32"/>
      <c r="D6841" s="3"/>
      <c r="E6841" s="3"/>
      <c r="G6841" s="13"/>
      <c r="H6841" s="13"/>
      <c r="I6841" s="13"/>
      <c r="J6841" s="46"/>
    </row>
    <row r="6842" spans="1:10" x14ac:dyDescent="0.25">
      <c r="A6842" s="7" t="str">
        <f>IF(C6841="","",IFERROR(IF(VLOOKUP(C6841,'Program Mapping'!B:B,1,FALSE)=C6841,"OK","Fix"),"Fix"))</f>
        <v/>
      </c>
      <c r="C6842" s="32"/>
      <c r="D6842" s="3"/>
      <c r="E6842" s="3"/>
      <c r="G6842" s="13"/>
      <c r="H6842" s="13"/>
      <c r="I6842" s="13"/>
      <c r="J6842" s="46"/>
    </row>
    <row r="6843" spans="1:10" x14ac:dyDescent="0.25">
      <c r="A6843" s="7" t="str">
        <f>IF(C6842="","",IFERROR(IF(VLOOKUP(C6842,'Program Mapping'!B:B,1,FALSE)=C6842,"OK","Fix"),"Fix"))</f>
        <v/>
      </c>
      <c r="C6843" s="32"/>
      <c r="D6843" s="3"/>
      <c r="E6843" s="3"/>
      <c r="G6843" s="13"/>
      <c r="H6843" s="13"/>
      <c r="I6843" s="13"/>
      <c r="J6843" s="46"/>
    </row>
    <row r="6844" spans="1:10" x14ac:dyDescent="0.25">
      <c r="A6844" s="7" t="str">
        <f>IF(C6843="","",IFERROR(IF(VLOOKUP(C6843,'Program Mapping'!B:B,1,FALSE)=C6843,"OK","Fix"),"Fix"))</f>
        <v/>
      </c>
      <c r="C6844" s="32"/>
      <c r="D6844" s="3"/>
      <c r="E6844" s="3"/>
      <c r="G6844" s="13"/>
      <c r="H6844" s="13"/>
      <c r="I6844" s="13"/>
      <c r="J6844" s="46"/>
    </row>
    <row r="6845" spans="1:10" x14ac:dyDescent="0.25">
      <c r="A6845" s="7" t="str">
        <f>IF(C6844="","",IFERROR(IF(VLOOKUP(C6844,'Program Mapping'!B:B,1,FALSE)=C6844,"OK","Fix"),"Fix"))</f>
        <v/>
      </c>
      <c r="C6845" s="32"/>
      <c r="D6845" s="3"/>
      <c r="E6845" s="3"/>
      <c r="G6845" s="13"/>
      <c r="H6845" s="13"/>
      <c r="I6845" s="13"/>
      <c r="J6845" s="46"/>
    </row>
    <row r="6846" spans="1:10" x14ac:dyDescent="0.25">
      <c r="A6846" s="7" t="str">
        <f>IF(C6845="","",IFERROR(IF(VLOOKUP(C6845,'Program Mapping'!B:B,1,FALSE)=C6845,"OK","Fix"),"Fix"))</f>
        <v/>
      </c>
      <c r="C6846" s="32"/>
      <c r="D6846" s="3"/>
      <c r="E6846" s="3"/>
      <c r="G6846" s="13"/>
      <c r="H6846" s="13"/>
      <c r="I6846" s="13"/>
      <c r="J6846" s="46"/>
    </row>
    <row r="6847" spans="1:10" x14ac:dyDescent="0.25">
      <c r="A6847" s="7" t="str">
        <f>IF(C6846="","",IFERROR(IF(VLOOKUP(C6846,'Program Mapping'!B:B,1,FALSE)=C6846,"OK","Fix"),"Fix"))</f>
        <v/>
      </c>
      <c r="C6847" s="32"/>
      <c r="D6847" s="3"/>
      <c r="E6847" s="3"/>
      <c r="G6847" s="13"/>
      <c r="H6847" s="13"/>
      <c r="I6847" s="13"/>
      <c r="J6847" s="46"/>
    </row>
    <row r="6848" spans="1:10" x14ac:dyDescent="0.25">
      <c r="A6848" s="7" t="str">
        <f>IF(C6847="","",IFERROR(IF(VLOOKUP(C6847,'Program Mapping'!B:B,1,FALSE)=C6847,"OK","Fix"),"Fix"))</f>
        <v/>
      </c>
      <c r="C6848" s="32"/>
      <c r="D6848" s="3"/>
      <c r="E6848" s="3"/>
      <c r="G6848" s="13"/>
      <c r="H6848" s="13"/>
      <c r="I6848" s="13"/>
      <c r="J6848" s="46"/>
    </row>
    <row r="6849" spans="1:10" x14ac:dyDescent="0.25">
      <c r="A6849" s="7" t="str">
        <f>IF(C6848="","",IFERROR(IF(VLOOKUP(C6848,'Program Mapping'!B:B,1,FALSE)=C6848,"OK","Fix"),"Fix"))</f>
        <v/>
      </c>
      <c r="C6849" s="32"/>
      <c r="D6849" s="3"/>
      <c r="E6849" s="3"/>
      <c r="G6849" s="13"/>
      <c r="H6849" s="13"/>
      <c r="I6849" s="13"/>
      <c r="J6849" s="46"/>
    </row>
    <row r="6850" spans="1:10" x14ac:dyDescent="0.25">
      <c r="A6850" s="7" t="str">
        <f>IF(C6849="","",IFERROR(IF(VLOOKUP(C6849,'Program Mapping'!B:B,1,FALSE)=C6849,"OK","Fix"),"Fix"))</f>
        <v/>
      </c>
      <c r="C6850" s="32"/>
      <c r="D6850" s="3"/>
      <c r="E6850" s="3"/>
      <c r="G6850" s="13"/>
      <c r="H6850" s="13"/>
      <c r="I6850" s="13"/>
      <c r="J6850" s="46"/>
    </row>
    <row r="6851" spans="1:10" x14ac:dyDescent="0.25">
      <c r="A6851" s="7" t="str">
        <f>IF(C6850="","",IFERROR(IF(VLOOKUP(C6850,'Program Mapping'!B:B,1,FALSE)=C6850,"OK","Fix"),"Fix"))</f>
        <v/>
      </c>
      <c r="C6851" s="32"/>
      <c r="D6851" s="3"/>
      <c r="E6851" s="3"/>
      <c r="G6851" s="13"/>
      <c r="H6851" s="13"/>
      <c r="I6851" s="13"/>
      <c r="J6851" s="46"/>
    </row>
    <row r="6852" spans="1:10" x14ac:dyDescent="0.25">
      <c r="A6852" s="7" t="str">
        <f>IF(C6851="","",IFERROR(IF(VLOOKUP(C6851,'Program Mapping'!B:B,1,FALSE)=C6851,"OK","Fix"),"Fix"))</f>
        <v/>
      </c>
      <c r="C6852" s="32"/>
      <c r="D6852" s="3"/>
      <c r="E6852" s="3"/>
      <c r="G6852" s="13"/>
      <c r="H6852" s="13"/>
      <c r="I6852" s="13"/>
      <c r="J6852" s="46"/>
    </row>
    <row r="6853" spans="1:10" x14ac:dyDescent="0.25">
      <c r="A6853" s="7" t="str">
        <f>IF(C6852="","",IFERROR(IF(VLOOKUP(C6852,'Program Mapping'!B:B,1,FALSE)=C6852,"OK","Fix"),"Fix"))</f>
        <v/>
      </c>
      <c r="C6853" s="32"/>
      <c r="D6853" s="3"/>
      <c r="E6853" s="3"/>
      <c r="G6853" s="13"/>
      <c r="H6853" s="13"/>
      <c r="I6853" s="13"/>
      <c r="J6853" s="46"/>
    </row>
    <row r="6854" spans="1:10" x14ac:dyDescent="0.25">
      <c r="A6854" s="7" t="str">
        <f>IF(C6853="","",IFERROR(IF(VLOOKUP(C6853,'Program Mapping'!B:B,1,FALSE)=C6853,"OK","Fix"),"Fix"))</f>
        <v/>
      </c>
      <c r="C6854" s="32"/>
      <c r="D6854" s="3"/>
      <c r="E6854" s="3"/>
      <c r="G6854" s="13"/>
      <c r="H6854" s="13"/>
      <c r="I6854" s="13"/>
      <c r="J6854" s="46"/>
    </row>
    <row r="6855" spans="1:10" x14ac:dyDescent="0.25">
      <c r="A6855" s="7" t="str">
        <f>IF(C6854="","",IFERROR(IF(VLOOKUP(C6854,'Program Mapping'!B:B,1,FALSE)=C6854,"OK","Fix"),"Fix"))</f>
        <v/>
      </c>
      <c r="C6855" s="32"/>
      <c r="D6855" s="3"/>
      <c r="E6855" s="3"/>
      <c r="G6855" s="13"/>
      <c r="H6855" s="13"/>
      <c r="I6855" s="13"/>
      <c r="J6855" s="46"/>
    </row>
    <row r="6856" spans="1:10" x14ac:dyDescent="0.25">
      <c r="A6856" s="7" t="str">
        <f>IF(C6855="","",IFERROR(IF(VLOOKUP(C6855,'Program Mapping'!B:B,1,FALSE)=C6855,"OK","Fix"),"Fix"))</f>
        <v/>
      </c>
      <c r="C6856" s="32"/>
      <c r="D6856" s="3"/>
      <c r="E6856" s="3"/>
      <c r="G6856" s="13"/>
      <c r="H6856" s="13"/>
      <c r="I6856" s="13"/>
      <c r="J6856" s="46"/>
    </row>
    <row r="6857" spans="1:10" x14ac:dyDescent="0.25">
      <c r="A6857" s="7" t="str">
        <f>IF(C6856="","",IFERROR(IF(VLOOKUP(C6856,'Program Mapping'!B:B,1,FALSE)=C6856,"OK","Fix"),"Fix"))</f>
        <v/>
      </c>
      <c r="C6857" s="32"/>
      <c r="D6857" s="3"/>
      <c r="E6857" s="3"/>
      <c r="G6857" s="13"/>
      <c r="H6857" s="13"/>
      <c r="I6857" s="13"/>
      <c r="J6857" s="46"/>
    </row>
    <row r="6858" spans="1:10" x14ac:dyDescent="0.25">
      <c r="A6858" s="7" t="str">
        <f>IF(C6857="","",IFERROR(IF(VLOOKUP(C6857,'Program Mapping'!B:B,1,FALSE)=C6857,"OK","Fix"),"Fix"))</f>
        <v/>
      </c>
      <c r="C6858" s="32"/>
      <c r="D6858" s="3"/>
      <c r="E6858" s="3"/>
      <c r="G6858" s="13"/>
      <c r="H6858" s="13"/>
      <c r="I6858" s="13"/>
      <c r="J6858" s="46"/>
    </row>
    <row r="6859" spans="1:10" x14ac:dyDescent="0.25">
      <c r="A6859" s="7" t="str">
        <f>IF(C6858="","",IFERROR(IF(VLOOKUP(C6858,'Program Mapping'!B:B,1,FALSE)=C6858,"OK","Fix"),"Fix"))</f>
        <v/>
      </c>
      <c r="C6859" s="32"/>
      <c r="D6859" s="3"/>
      <c r="E6859" s="3"/>
      <c r="G6859" s="13"/>
      <c r="H6859" s="13"/>
      <c r="I6859" s="13"/>
      <c r="J6859" s="46"/>
    </row>
    <row r="6860" spans="1:10" x14ac:dyDescent="0.25">
      <c r="A6860" s="7" t="str">
        <f>IF(C6859="","",IFERROR(IF(VLOOKUP(C6859,'Program Mapping'!B:B,1,FALSE)=C6859,"OK","Fix"),"Fix"))</f>
        <v/>
      </c>
      <c r="C6860" s="32"/>
      <c r="D6860" s="3"/>
      <c r="E6860" s="3"/>
      <c r="G6860" s="13"/>
      <c r="H6860" s="13"/>
      <c r="I6860" s="13"/>
      <c r="J6860" s="46"/>
    </row>
    <row r="6861" spans="1:10" x14ac:dyDescent="0.25">
      <c r="A6861" s="7" t="str">
        <f>IF(C6860="","",IFERROR(IF(VLOOKUP(C6860,'Program Mapping'!B:B,1,FALSE)=C6860,"OK","Fix"),"Fix"))</f>
        <v/>
      </c>
      <c r="C6861" s="32"/>
      <c r="D6861" s="3"/>
      <c r="E6861" s="3"/>
      <c r="G6861" s="13"/>
      <c r="H6861" s="13"/>
      <c r="I6861" s="13"/>
      <c r="J6861" s="46"/>
    </row>
    <row r="6862" spans="1:10" x14ac:dyDescent="0.25">
      <c r="A6862" s="7" t="str">
        <f>IF(C6861="","",IFERROR(IF(VLOOKUP(C6861,'Program Mapping'!B:B,1,FALSE)=C6861,"OK","Fix"),"Fix"))</f>
        <v/>
      </c>
      <c r="C6862" s="32"/>
      <c r="D6862" s="3"/>
      <c r="E6862" s="3"/>
      <c r="G6862" s="13"/>
      <c r="H6862" s="13"/>
      <c r="I6862" s="13"/>
      <c r="J6862" s="46"/>
    </row>
    <row r="6863" spans="1:10" x14ac:dyDescent="0.25">
      <c r="A6863" s="7" t="str">
        <f>IF(C6862="","",IFERROR(IF(VLOOKUP(C6862,'Program Mapping'!B:B,1,FALSE)=C6862,"OK","Fix"),"Fix"))</f>
        <v/>
      </c>
      <c r="C6863" s="32"/>
      <c r="D6863" s="3"/>
      <c r="E6863" s="3"/>
      <c r="G6863" s="13"/>
      <c r="H6863" s="13"/>
      <c r="I6863" s="13"/>
      <c r="J6863" s="46"/>
    </row>
    <row r="6864" spans="1:10" x14ac:dyDescent="0.25">
      <c r="A6864" s="7" t="str">
        <f>IF(C6863="","",IFERROR(IF(VLOOKUP(C6863,'Program Mapping'!B:B,1,FALSE)=C6863,"OK","Fix"),"Fix"))</f>
        <v/>
      </c>
      <c r="C6864" s="32"/>
      <c r="D6864" s="3"/>
      <c r="E6864" s="3"/>
      <c r="G6864" s="13"/>
      <c r="H6864" s="13"/>
      <c r="I6864" s="13"/>
      <c r="J6864" s="46"/>
    </row>
    <row r="6865" spans="1:10" x14ac:dyDescent="0.25">
      <c r="A6865" s="7" t="str">
        <f>IF(C6864="","",IFERROR(IF(VLOOKUP(C6864,'Program Mapping'!B:B,1,FALSE)=C6864,"OK","Fix"),"Fix"))</f>
        <v/>
      </c>
      <c r="C6865" s="32"/>
      <c r="D6865" s="3"/>
      <c r="E6865" s="3"/>
      <c r="G6865" s="13"/>
      <c r="H6865" s="13"/>
      <c r="I6865" s="13"/>
      <c r="J6865" s="46"/>
    </row>
    <row r="6866" spans="1:10" x14ac:dyDescent="0.25">
      <c r="A6866" s="7" t="str">
        <f>IF(C6865="","",IFERROR(IF(VLOOKUP(C6865,'Program Mapping'!B:B,1,FALSE)=C6865,"OK","Fix"),"Fix"))</f>
        <v/>
      </c>
      <c r="C6866" s="32"/>
      <c r="D6866" s="3"/>
      <c r="E6866" s="3"/>
      <c r="G6866" s="13"/>
      <c r="H6866" s="13"/>
      <c r="I6866" s="13"/>
      <c r="J6866" s="46"/>
    </row>
    <row r="6867" spans="1:10" x14ac:dyDescent="0.25">
      <c r="A6867" s="7" t="str">
        <f>IF(C6866="","",IFERROR(IF(VLOOKUP(C6866,'Program Mapping'!B:B,1,FALSE)=C6866,"OK","Fix"),"Fix"))</f>
        <v/>
      </c>
      <c r="C6867" s="32"/>
      <c r="D6867" s="3"/>
      <c r="E6867" s="3"/>
      <c r="G6867" s="13"/>
      <c r="H6867" s="13"/>
      <c r="I6867" s="13"/>
      <c r="J6867" s="46"/>
    </row>
    <row r="6868" spans="1:10" x14ac:dyDescent="0.25">
      <c r="A6868" s="7" t="str">
        <f>IF(C6867="","",IFERROR(IF(VLOOKUP(C6867,'Program Mapping'!B:B,1,FALSE)=C6867,"OK","Fix"),"Fix"))</f>
        <v/>
      </c>
      <c r="C6868" s="32"/>
      <c r="D6868" s="3"/>
      <c r="E6868" s="3"/>
      <c r="G6868" s="13"/>
      <c r="H6868" s="13"/>
      <c r="I6868" s="13"/>
      <c r="J6868" s="46"/>
    </row>
    <row r="6869" spans="1:10" x14ac:dyDescent="0.25">
      <c r="A6869" s="7" t="str">
        <f>IF(C6868="","",IFERROR(IF(VLOOKUP(C6868,'Program Mapping'!B:B,1,FALSE)=C6868,"OK","Fix"),"Fix"))</f>
        <v/>
      </c>
      <c r="C6869" s="32"/>
      <c r="D6869" s="3"/>
      <c r="E6869" s="3"/>
      <c r="G6869" s="13"/>
      <c r="H6869" s="13"/>
      <c r="I6869" s="13"/>
      <c r="J6869" s="46"/>
    </row>
    <row r="6870" spans="1:10" x14ac:dyDescent="0.25">
      <c r="A6870" s="7" t="str">
        <f>IF(C6869="","",IFERROR(IF(VLOOKUP(C6869,'Program Mapping'!B:B,1,FALSE)=C6869,"OK","Fix"),"Fix"))</f>
        <v/>
      </c>
      <c r="C6870" s="32"/>
      <c r="D6870" s="3"/>
      <c r="E6870" s="3"/>
      <c r="G6870" s="13"/>
      <c r="H6870" s="13"/>
      <c r="I6870" s="13"/>
      <c r="J6870" s="46"/>
    </row>
    <row r="6871" spans="1:10" x14ac:dyDescent="0.25">
      <c r="A6871" s="7" t="str">
        <f>IF(C6870="","",IFERROR(IF(VLOOKUP(C6870,'Program Mapping'!B:B,1,FALSE)=C6870,"OK","Fix"),"Fix"))</f>
        <v/>
      </c>
      <c r="C6871" s="32"/>
      <c r="D6871" s="3"/>
      <c r="E6871" s="3"/>
      <c r="G6871" s="13"/>
      <c r="H6871" s="13"/>
      <c r="I6871" s="13"/>
      <c r="J6871" s="46"/>
    </row>
    <row r="6872" spans="1:10" x14ac:dyDescent="0.25">
      <c r="A6872" s="7" t="str">
        <f>IF(C6871="","",IFERROR(IF(VLOOKUP(C6871,'Program Mapping'!B:B,1,FALSE)=C6871,"OK","Fix"),"Fix"))</f>
        <v/>
      </c>
      <c r="C6872" s="32"/>
      <c r="D6872" s="3"/>
      <c r="E6872" s="3"/>
      <c r="G6872" s="13"/>
      <c r="H6872" s="13"/>
      <c r="I6872" s="13"/>
      <c r="J6872" s="46"/>
    </row>
    <row r="6873" spans="1:10" x14ac:dyDescent="0.25">
      <c r="A6873" s="7" t="str">
        <f>IF(C6872="","",IFERROR(IF(VLOOKUP(C6872,'Program Mapping'!B:B,1,FALSE)=C6872,"OK","Fix"),"Fix"))</f>
        <v/>
      </c>
      <c r="C6873" s="32"/>
      <c r="D6873" s="3"/>
      <c r="E6873" s="3"/>
      <c r="G6873" s="13"/>
      <c r="H6873" s="13"/>
      <c r="I6873" s="13"/>
      <c r="J6873" s="46"/>
    </row>
    <row r="6874" spans="1:10" x14ac:dyDescent="0.25">
      <c r="A6874" s="7" t="str">
        <f>IF(C6873="","",IFERROR(IF(VLOOKUP(C6873,'Program Mapping'!B:B,1,FALSE)=C6873,"OK","Fix"),"Fix"))</f>
        <v/>
      </c>
      <c r="C6874" s="32"/>
      <c r="D6874" s="3"/>
      <c r="E6874" s="3"/>
      <c r="G6874" s="13"/>
      <c r="H6874" s="13"/>
      <c r="I6874" s="13"/>
      <c r="J6874" s="46"/>
    </row>
    <row r="6875" spans="1:10" x14ac:dyDescent="0.25">
      <c r="A6875" s="7" t="str">
        <f>IF(C6874="","",IFERROR(IF(VLOOKUP(C6874,'Program Mapping'!B:B,1,FALSE)=C6874,"OK","Fix"),"Fix"))</f>
        <v/>
      </c>
      <c r="C6875" s="32"/>
      <c r="D6875" s="3"/>
      <c r="E6875" s="3"/>
      <c r="G6875" s="13"/>
      <c r="H6875" s="13"/>
      <c r="I6875" s="13"/>
      <c r="J6875" s="46"/>
    </row>
    <row r="6876" spans="1:10" x14ac:dyDescent="0.25">
      <c r="A6876" s="7" t="str">
        <f>IF(C6875="","",IFERROR(IF(VLOOKUP(C6875,'Program Mapping'!B:B,1,FALSE)=C6875,"OK","Fix"),"Fix"))</f>
        <v/>
      </c>
      <c r="C6876" s="32"/>
      <c r="D6876" s="3"/>
      <c r="E6876" s="3"/>
      <c r="G6876" s="13"/>
      <c r="H6876" s="13"/>
      <c r="I6876" s="13"/>
      <c r="J6876" s="46"/>
    </row>
    <row r="6877" spans="1:10" x14ac:dyDescent="0.25">
      <c r="A6877" s="7" t="str">
        <f>IF(C6876="","",IFERROR(IF(VLOOKUP(C6876,'Program Mapping'!B:B,1,FALSE)=C6876,"OK","Fix"),"Fix"))</f>
        <v/>
      </c>
      <c r="C6877" s="32"/>
      <c r="D6877" s="3"/>
      <c r="E6877" s="3"/>
      <c r="G6877" s="13"/>
      <c r="H6877" s="13"/>
      <c r="I6877" s="13"/>
      <c r="J6877" s="46"/>
    </row>
    <row r="6878" spans="1:10" x14ac:dyDescent="0.25">
      <c r="A6878" s="7" t="str">
        <f>IF(C6877="","",IFERROR(IF(VLOOKUP(C6877,'Program Mapping'!B:B,1,FALSE)=C6877,"OK","Fix"),"Fix"))</f>
        <v/>
      </c>
      <c r="C6878" s="32"/>
      <c r="D6878" s="3"/>
      <c r="E6878" s="3"/>
      <c r="G6878" s="13"/>
      <c r="H6878" s="13"/>
      <c r="I6878" s="13"/>
      <c r="J6878" s="46"/>
    </row>
    <row r="6879" spans="1:10" x14ac:dyDescent="0.25">
      <c r="A6879" s="7" t="str">
        <f>IF(C6878="","",IFERROR(IF(VLOOKUP(C6878,'Program Mapping'!B:B,1,FALSE)=C6878,"OK","Fix"),"Fix"))</f>
        <v/>
      </c>
      <c r="C6879" s="32"/>
      <c r="D6879" s="3"/>
      <c r="E6879" s="3"/>
      <c r="G6879" s="13"/>
      <c r="H6879" s="13"/>
      <c r="I6879" s="13"/>
      <c r="J6879" s="46"/>
    </row>
    <row r="6880" spans="1:10" x14ac:dyDescent="0.25">
      <c r="A6880" s="7" t="str">
        <f>IF(C6879="","",IFERROR(IF(VLOOKUP(C6879,'Program Mapping'!B:B,1,FALSE)=C6879,"OK","Fix"),"Fix"))</f>
        <v/>
      </c>
      <c r="C6880" s="32"/>
      <c r="D6880" s="3"/>
      <c r="E6880" s="3"/>
      <c r="G6880" s="13"/>
      <c r="H6880" s="13"/>
      <c r="I6880" s="13"/>
      <c r="J6880" s="46"/>
    </row>
    <row r="6881" spans="1:10" x14ac:dyDescent="0.25">
      <c r="A6881" s="7" t="str">
        <f>IF(C6880="","",IFERROR(IF(VLOOKUP(C6880,'Program Mapping'!B:B,1,FALSE)=C6880,"OK","Fix"),"Fix"))</f>
        <v/>
      </c>
      <c r="C6881" s="32"/>
      <c r="D6881" s="3"/>
      <c r="E6881" s="3"/>
      <c r="G6881" s="13"/>
      <c r="H6881" s="13"/>
      <c r="I6881" s="13"/>
      <c r="J6881" s="46"/>
    </row>
    <row r="6882" spans="1:10" x14ac:dyDescent="0.25">
      <c r="A6882" s="7" t="str">
        <f>IF(C6881="","",IFERROR(IF(VLOOKUP(C6881,'Program Mapping'!B:B,1,FALSE)=C6881,"OK","Fix"),"Fix"))</f>
        <v/>
      </c>
      <c r="C6882" s="32"/>
      <c r="D6882" s="3"/>
      <c r="E6882" s="3"/>
      <c r="G6882" s="13"/>
      <c r="H6882" s="13"/>
      <c r="I6882" s="13"/>
      <c r="J6882" s="46"/>
    </row>
    <row r="6883" spans="1:10" x14ac:dyDescent="0.25">
      <c r="A6883" s="7" t="str">
        <f>IF(C6882="","",IFERROR(IF(VLOOKUP(C6882,'Program Mapping'!B:B,1,FALSE)=C6882,"OK","Fix"),"Fix"))</f>
        <v/>
      </c>
      <c r="C6883" s="32"/>
      <c r="D6883" s="3"/>
      <c r="E6883" s="3"/>
      <c r="G6883" s="13"/>
      <c r="H6883" s="13"/>
      <c r="I6883" s="13"/>
      <c r="J6883" s="46"/>
    </row>
    <row r="6884" spans="1:10" x14ac:dyDescent="0.25">
      <c r="A6884" s="7" t="str">
        <f>IF(C6883="","",IFERROR(IF(VLOOKUP(C6883,'Program Mapping'!B:B,1,FALSE)=C6883,"OK","Fix"),"Fix"))</f>
        <v/>
      </c>
      <c r="C6884" s="32"/>
      <c r="D6884" s="3"/>
      <c r="E6884" s="3"/>
      <c r="G6884" s="13"/>
      <c r="H6884" s="13"/>
      <c r="I6884" s="13"/>
      <c r="J6884" s="46"/>
    </row>
    <row r="6885" spans="1:10" x14ac:dyDescent="0.25">
      <c r="A6885" s="7" t="str">
        <f>IF(C6884="","",IFERROR(IF(VLOOKUP(C6884,'Program Mapping'!B:B,1,FALSE)=C6884,"OK","Fix"),"Fix"))</f>
        <v/>
      </c>
      <c r="C6885" s="32"/>
      <c r="D6885" s="3"/>
      <c r="E6885" s="3"/>
      <c r="G6885" s="13"/>
      <c r="H6885" s="13"/>
      <c r="I6885" s="13"/>
      <c r="J6885" s="46"/>
    </row>
    <row r="6886" spans="1:10" x14ac:dyDescent="0.25">
      <c r="A6886" s="7" t="str">
        <f>IF(C6885="","",IFERROR(IF(VLOOKUP(C6885,'Program Mapping'!B:B,1,FALSE)=C6885,"OK","Fix"),"Fix"))</f>
        <v/>
      </c>
      <c r="C6886" s="32"/>
      <c r="D6886" s="3"/>
      <c r="E6886" s="3"/>
      <c r="G6886" s="13"/>
      <c r="H6886" s="13"/>
      <c r="I6886" s="13"/>
      <c r="J6886" s="46"/>
    </row>
    <row r="6887" spans="1:10" x14ac:dyDescent="0.25">
      <c r="A6887" s="7" t="str">
        <f>IF(C6886="","",IFERROR(IF(VLOOKUP(C6886,'Program Mapping'!B:B,1,FALSE)=C6886,"OK","Fix"),"Fix"))</f>
        <v/>
      </c>
      <c r="C6887" s="32"/>
      <c r="D6887" s="3"/>
      <c r="E6887" s="3"/>
      <c r="G6887" s="13"/>
      <c r="H6887" s="13"/>
      <c r="I6887" s="13"/>
      <c r="J6887" s="46"/>
    </row>
    <row r="6888" spans="1:10" x14ac:dyDescent="0.25">
      <c r="A6888" s="7" t="str">
        <f>IF(C6887="","",IFERROR(IF(VLOOKUP(C6887,'Program Mapping'!B:B,1,FALSE)=C6887,"OK","Fix"),"Fix"))</f>
        <v/>
      </c>
      <c r="C6888" s="32"/>
      <c r="D6888" s="3"/>
      <c r="E6888" s="3"/>
      <c r="G6888" s="13"/>
      <c r="H6888" s="13"/>
      <c r="I6888" s="13"/>
      <c r="J6888" s="46"/>
    </row>
    <row r="6889" spans="1:10" x14ac:dyDescent="0.25">
      <c r="A6889" s="7" t="str">
        <f>IF(C6888="","",IFERROR(IF(VLOOKUP(C6888,'Program Mapping'!B:B,1,FALSE)=C6888,"OK","Fix"),"Fix"))</f>
        <v/>
      </c>
      <c r="C6889" s="32"/>
      <c r="D6889" s="3"/>
      <c r="E6889" s="3"/>
      <c r="G6889" s="13"/>
      <c r="H6889" s="13"/>
      <c r="I6889" s="13"/>
      <c r="J6889" s="46"/>
    </row>
    <row r="6890" spans="1:10" x14ac:dyDescent="0.25">
      <c r="A6890" s="7" t="str">
        <f>IF(C6889="","",IFERROR(IF(VLOOKUP(C6889,'Program Mapping'!B:B,1,FALSE)=C6889,"OK","Fix"),"Fix"))</f>
        <v/>
      </c>
      <c r="C6890" s="32"/>
      <c r="D6890" s="3"/>
      <c r="E6890" s="3"/>
      <c r="G6890" s="13"/>
      <c r="H6890" s="13"/>
      <c r="I6890" s="13"/>
      <c r="J6890" s="46"/>
    </row>
    <row r="6891" spans="1:10" x14ac:dyDescent="0.25">
      <c r="A6891" s="7" t="str">
        <f>IF(C6890="","",IFERROR(IF(VLOOKUP(C6890,'Program Mapping'!B:B,1,FALSE)=C6890,"OK","Fix"),"Fix"))</f>
        <v/>
      </c>
      <c r="C6891" s="32"/>
      <c r="D6891" s="3"/>
      <c r="E6891" s="3"/>
      <c r="G6891" s="13"/>
      <c r="H6891" s="13"/>
      <c r="I6891" s="13"/>
      <c r="J6891" s="46"/>
    </row>
    <row r="6892" spans="1:10" x14ac:dyDescent="0.25">
      <c r="A6892" s="7" t="str">
        <f>IF(C6891="","",IFERROR(IF(VLOOKUP(C6891,'Program Mapping'!B:B,1,FALSE)=C6891,"OK","Fix"),"Fix"))</f>
        <v/>
      </c>
      <c r="C6892" s="32"/>
      <c r="D6892" s="3"/>
      <c r="E6892" s="3"/>
      <c r="G6892" s="13"/>
      <c r="H6892" s="13"/>
      <c r="I6892" s="13"/>
      <c r="J6892" s="46"/>
    </row>
    <row r="6893" spans="1:10" x14ac:dyDescent="0.25">
      <c r="A6893" s="7" t="str">
        <f>IF(C6892="","",IFERROR(IF(VLOOKUP(C6892,'Program Mapping'!B:B,1,FALSE)=C6892,"OK","Fix"),"Fix"))</f>
        <v/>
      </c>
      <c r="C6893" s="32"/>
      <c r="D6893" s="3"/>
      <c r="E6893" s="3"/>
      <c r="G6893" s="13"/>
      <c r="H6893" s="13"/>
      <c r="I6893" s="13"/>
      <c r="J6893" s="46"/>
    </row>
    <row r="6894" spans="1:10" x14ac:dyDescent="0.25">
      <c r="A6894" s="7" t="str">
        <f>IF(C6893="","",IFERROR(IF(VLOOKUP(C6893,'Program Mapping'!B:B,1,FALSE)=C6893,"OK","Fix"),"Fix"))</f>
        <v/>
      </c>
      <c r="C6894" s="32"/>
      <c r="D6894" s="3"/>
      <c r="E6894" s="3"/>
      <c r="G6894" s="13"/>
      <c r="H6894" s="13"/>
      <c r="I6894" s="13"/>
      <c r="J6894" s="46"/>
    </row>
    <row r="6895" spans="1:10" x14ac:dyDescent="0.25">
      <c r="A6895" s="7" t="str">
        <f>IF(C6894="","",IFERROR(IF(VLOOKUP(C6894,'Program Mapping'!B:B,1,FALSE)=C6894,"OK","Fix"),"Fix"))</f>
        <v/>
      </c>
      <c r="C6895" s="32"/>
      <c r="D6895" s="3"/>
      <c r="E6895" s="3"/>
      <c r="G6895" s="13"/>
      <c r="H6895" s="13"/>
      <c r="I6895" s="13"/>
      <c r="J6895" s="46"/>
    </row>
    <row r="6896" spans="1:10" x14ac:dyDescent="0.25">
      <c r="A6896" s="7" t="str">
        <f>IF(C6895="","",IFERROR(IF(VLOOKUP(C6895,'Program Mapping'!B:B,1,FALSE)=C6895,"OK","Fix"),"Fix"))</f>
        <v/>
      </c>
      <c r="C6896" s="32"/>
      <c r="D6896" s="3"/>
      <c r="E6896" s="3"/>
      <c r="G6896" s="13"/>
      <c r="H6896" s="13"/>
      <c r="I6896" s="13"/>
      <c r="J6896" s="46"/>
    </row>
    <row r="6897" spans="1:10" x14ac:dyDescent="0.25">
      <c r="A6897" s="7" t="str">
        <f>IF(C6896="","",IFERROR(IF(VLOOKUP(C6896,'Program Mapping'!B:B,1,FALSE)=C6896,"OK","Fix"),"Fix"))</f>
        <v/>
      </c>
      <c r="C6897" s="32"/>
      <c r="D6897" s="3"/>
      <c r="E6897" s="3"/>
      <c r="G6897" s="13"/>
      <c r="H6897" s="13"/>
      <c r="I6897" s="13"/>
      <c r="J6897" s="46"/>
    </row>
    <row r="6898" spans="1:10" x14ac:dyDescent="0.25">
      <c r="A6898" s="7" t="str">
        <f>IF(C6897="","",IFERROR(IF(VLOOKUP(C6897,'Program Mapping'!B:B,1,FALSE)=C6897,"OK","Fix"),"Fix"))</f>
        <v/>
      </c>
      <c r="C6898" s="32"/>
      <c r="D6898" s="3"/>
      <c r="E6898" s="3"/>
      <c r="G6898" s="13"/>
      <c r="H6898" s="13"/>
      <c r="I6898" s="13"/>
      <c r="J6898" s="46"/>
    </row>
    <row r="6899" spans="1:10" x14ac:dyDescent="0.25">
      <c r="A6899" s="7" t="str">
        <f>IF(C6898="","",IFERROR(IF(VLOOKUP(C6898,'Program Mapping'!B:B,1,FALSE)=C6898,"OK","Fix"),"Fix"))</f>
        <v/>
      </c>
      <c r="C6899" s="32"/>
      <c r="D6899" s="3"/>
      <c r="E6899" s="3"/>
      <c r="G6899" s="13"/>
      <c r="H6899" s="13"/>
      <c r="I6899" s="13"/>
      <c r="J6899" s="46"/>
    </row>
    <row r="6900" spans="1:10" x14ac:dyDescent="0.25">
      <c r="A6900" s="7" t="str">
        <f>IF(C6899="","",IFERROR(IF(VLOOKUP(C6899,'Program Mapping'!B:B,1,FALSE)=C6899,"OK","Fix"),"Fix"))</f>
        <v/>
      </c>
      <c r="C6900" s="32"/>
      <c r="D6900" s="3"/>
      <c r="E6900" s="3"/>
      <c r="G6900" s="13"/>
      <c r="H6900" s="13"/>
      <c r="I6900" s="13"/>
      <c r="J6900" s="46"/>
    </row>
    <row r="6901" spans="1:10" x14ac:dyDescent="0.25">
      <c r="A6901" s="7" t="str">
        <f>IF(C6900="","",IFERROR(IF(VLOOKUP(C6900,'Program Mapping'!B:B,1,FALSE)=C6900,"OK","Fix"),"Fix"))</f>
        <v/>
      </c>
      <c r="C6901" s="32"/>
      <c r="D6901" s="3"/>
      <c r="E6901" s="3"/>
      <c r="G6901" s="13"/>
      <c r="H6901" s="13"/>
      <c r="I6901" s="13"/>
      <c r="J6901" s="46"/>
    </row>
    <row r="6902" spans="1:10" x14ac:dyDescent="0.25">
      <c r="A6902" s="7" t="str">
        <f>IF(C6901="","",IFERROR(IF(VLOOKUP(C6901,'Program Mapping'!B:B,1,FALSE)=C6901,"OK","Fix"),"Fix"))</f>
        <v/>
      </c>
      <c r="C6902" s="32"/>
      <c r="D6902" s="3"/>
      <c r="E6902" s="3"/>
      <c r="G6902" s="13"/>
      <c r="H6902" s="13"/>
      <c r="I6902" s="13"/>
      <c r="J6902" s="46"/>
    </row>
    <row r="6903" spans="1:10" x14ac:dyDescent="0.25">
      <c r="A6903" s="7" t="str">
        <f>IF(C6902="","",IFERROR(IF(VLOOKUP(C6902,'Program Mapping'!B:B,1,FALSE)=C6902,"OK","Fix"),"Fix"))</f>
        <v/>
      </c>
      <c r="C6903" s="32"/>
      <c r="D6903" s="3"/>
      <c r="E6903" s="3"/>
      <c r="G6903" s="13"/>
      <c r="H6903" s="13"/>
      <c r="I6903" s="13"/>
      <c r="J6903" s="46"/>
    </row>
    <row r="6904" spans="1:10" x14ac:dyDescent="0.25">
      <c r="A6904" s="7" t="str">
        <f>IF(C6903="","",IFERROR(IF(VLOOKUP(C6903,'Program Mapping'!B:B,1,FALSE)=C6903,"OK","Fix"),"Fix"))</f>
        <v/>
      </c>
      <c r="C6904" s="32"/>
      <c r="D6904" s="3"/>
      <c r="E6904" s="3"/>
      <c r="G6904" s="13"/>
      <c r="H6904" s="13"/>
      <c r="I6904" s="13"/>
      <c r="J6904" s="46"/>
    </row>
    <row r="6905" spans="1:10" x14ac:dyDescent="0.25">
      <c r="A6905" s="7" t="str">
        <f>IF(C6904="","",IFERROR(IF(VLOOKUP(C6904,'Program Mapping'!B:B,1,FALSE)=C6904,"OK","Fix"),"Fix"))</f>
        <v/>
      </c>
      <c r="C6905" s="32"/>
      <c r="D6905" s="3"/>
      <c r="E6905" s="3"/>
      <c r="G6905" s="13"/>
      <c r="H6905" s="13"/>
      <c r="I6905" s="13"/>
      <c r="J6905" s="46"/>
    </row>
    <row r="6906" spans="1:10" x14ac:dyDescent="0.25">
      <c r="A6906" s="7" t="str">
        <f>IF(C6905="","",IFERROR(IF(VLOOKUP(C6905,'Program Mapping'!B:B,1,FALSE)=C6905,"OK","Fix"),"Fix"))</f>
        <v/>
      </c>
      <c r="C6906" s="32"/>
      <c r="D6906" s="3"/>
      <c r="E6906" s="3"/>
      <c r="G6906" s="13"/>
      <c r="H6906" s="13"/>
      <c r="I6906" s="13"/>
      <c r="J6906" s="46"/>
    </row>
    <row r="6907" spans="1:10" x14ac:dyDescent="0.25">
      <c r="A6907" s="7" t="str">
        <f>IF(C6906="","",IFERROR(IF(VLOOKUP(C6906,'Program Mapping'!B:B,1,FALSE)=C6906,"OK","Fix"),"Fix"))</f>
        <v/>
      </c>
      <c r="C6907" s="32"/>
      <c r="D6907" s="3"/>
      <c r="E6907" s="3"/>
      <c r="G6907" s="13"/>
      <c r="H6907" s="13"/>
      <c r="I6907" s="13"/>
      <c r="J6907" s="46"/>
    </row>
    <row r="6908" spans="1:10" x14ac:dyDescent="0.25">
      <c r="A6908" s="7" t="str">
        <f>IF(C6907="","",IFERROR(IF(VLOOKUP(C6907,'Program Mapping'!B:B,1,FALSE)=C6907,"OK","Fix"),"Fix"))</f>
        <v/>
      </c>
      <c r="C6908" s="32"/>
      <c r="D6908" s="3"/>
      <c r="E6908" s="3"/>
      <c r="G6908" s="13"/>
      <c r="H6908" s="13"/>
      <c r="I6908" s="13"/>
      <c r="J6908" s="46"/>
    </row>
    <row r="6909" spans="1:10" x14ac:dyDescent="0.25">
      <c r="A6909" s="7" t="str">
        <f>IF(C6908="","",IFERROR(IF(VLOOKUP(C6908,'Program Mapping'!B:B,1,FALSE)=C6908,"OK","Fix"),"Fix"))</f>
        <v/>
      </c>
      <c r="C6909" s="32"/>
      <c r="D6909" s="3"/>
      <c r="E6909" s="3"/>
      <c r="G6909" s="13"/>
      <c r="H6909" s="13"/>
      <c r="I6909" s="13"/>
      <c r="J6909" s="46"/>
    </row>
    <row r="6910" spans="1:10" x14ac:dyDescent="0.25">
      <c r="A6910" s="7" t="str">
        <f>IF(C6909="","",IFERROR(IF(VLOOKUP(C6909,'Program Mapping'!B:B,1,FALSE)=C6909,"OK","Fix"),"Fix"))</f>
        <v/>
      </c>
      <c r="C6910" s="32"/>
      <c r="D6910" s="3"/>
      <c r="E6910" s="3"/>
      <c r="G6910" s="13"/>
      <c r="H6910" s="13"/>
      <c r="I6910" s="13"/>
      <c r="J6910" s="46"/>
    </row>
    <row r="6911" spans="1:10" x14ac:dyDescent="0.25">
      <c r="A6911" s="7" t="str">
        <f>IF(C6910="","",IFERROR(IF(VLOOKUP(C6910,'Program Mapping'!B:B,1,FALSE)=C6910,"OK","Fix"),"Fix"))</f>
        <v/>
      </c>
      <c r="C6911" s="32"/>
      <c r="D6911" s="3"/>
      <c r="E6911" s="3"/>
      <c r="G6911" s="13"/>
      <c r="H6911" s="13"/>
      <c r="I6911" s="13"/>
      <c r="J6911" s="46"/>
    </row>
    <row r="6912" spans="1:10" x14ac:dyDescent="0.25">
      <c r="A6912" s="7" t="str">
        <f>IF(C6911="","",IFERROR(IF(VLOOKUP(C6911,'Program Mapping'!B:B,1,FALSE)=C6911,"OK","Fix"),"Fix"))</f>
        <v/>
      </c>
      <c r="C6912" s="32"/>
      <c r="D6912" s="3"/>
      <c r="E6912" s="3"/>
      <c r="G6912" s="13"/>
      <c r="H6912" s="13"/>
      <c r="I6912" s="13"/>
      <c r="J6912" s="46"/>
    </row>
    <row r="6913" spans="1:10" x14ac:dyDescent="0.25">
      <c r="A6913" s="7" t="str">
        <f>IF(C6912="","",IFERROR(IF(VLOOKUP(C6912,'Program Mapping'!B:B,1,FALSE)=C6912,"OK","Fix"),"Fix"))</f>
        <v/>
      </c>
      <c r="C6913" s="32"/>
      <c r="D6913" s="3"/>
      <c r="E6913" s="3"/>
      <c r="G6913" s="13"/>
      <c r="H6913" s="13"/>
      <c r="I6913" s="13"/>
      <c r="J6913" s="46"/>
    </row>
    <row r="6914" spans="1:10" x14ac:dyDescent="0.25">
      <c r="A6914" s="7" t="str">
        <f>IF(C6913="","",IFERROR(IF(VLOOKUP(C6913,'Program Mapping'!B:B,1,FALSE)=C6913,"OK","Fix"),"Fix"))</f>
        <v/>
      </c>
      <c r="C6914" s="32"/>
      <c r="D6914" s="3"/>
      <c r="E6914" s="3"/>
      <c r="G6914" s="13"/>
      <c r="H6914" s="13"/>
      <c r="I6914" s="13"/>
      <c r="J6914" s="46"/>
    </row>
    <row r="6915" spans="1:10" x14ac:dyDescent="0.25">
      <c r="A6915" s="7" t="str">
        <f>IF(C6914="","",IFERROR(IF(VLOOKUP(C6914,'Program Mapping'!B:B,1,FALSE)=C6914,"OK","Fix"),"Fix"))</f>
        <v/>
      </c>
      <c r="C6915" s="32"/>
      <c r="D6915" s="3"/>
      <c r="E6915" s="3"/>
      <c r="G6915" s="13"/>
      <c r="H6915" s="13"/>
      <c r="I6915" s="13"/>
      <c r="J6915" s="46"/>
    </row>
    <row r="6916" spans="1:10" x14ac:dyDescent="0.25">
      <c r="A6916" s="7" t="str">
        <f>IF(C6915="","",IFERROR(IF(VLOOKUP(C6915,'Program Mapping'!B:B,1,FALSE)=C6915,"OK","Fix"),"Fix"))</f>
        <v/>
      </c>
      <c r="C6916" s="32"/>
      <c r="D6916" s="3"/>
      <c r="E6916" s="3"/>
      <c r="G6916" s="13"/>
      <c r="H6916" s="13"/>
      <c r="I6916" s="13"/>
      <c r="J6916" s="46"/>
    </row>
    <row r="6917" spans="1:10" x14ac:dyDescent="0.25">
      <c r="A6917" s="7" t="str">
        <f>IF(C6916="","",IFERROR(IF(VLOOKUP(C6916,'Program Mapping'!B:B,1,FALSE)=C6916,"OK","Fix"),"Fix"))</f>
        <v/>
      </c>
      <c r="C6917" s="32"/>
      <c r="D6917" s="3"/>
      <c r="E6917" s="3"/>
      <c r="G6917" s="13"/>
      <c r="H6917" s="13"/>
      <c r="I6917" s="13"/>
      <c r="J6917" s="46"/>
    </row>
    <row r="6918" spans="1:10" x14ac:dyDescent="0.25">
      <c r="A6918" s="7" t="str">
        <f>IF(C6917="","",IFERROR(IF(VLOOKUP(C6917,'Program Mapping'!B:B,1,FALSE)=C6917,"OK","Fix"),"Fix"))</f>
        <v/>
      </c>
      <c r="C6918" s="32"/>
      <c r="D6918" s="3"/>
      <c r="E6918" s="3"/>
      <c r="G6918" s="13"/>
      <c r="H6918" s="13"/>
      <c r="I6918" s="13"/>
      <c r="J6918" s="46"/>
    </row>
    <row r="6919" spans="1:10" x14ac:dyDescent="0.25">
      <c r="A6919" s="7" t="str">
        <f>IF(C6918="","",IFERROR(IF(VLOOKUP(C6918,'Program Mapping'!B:B,1,FALSE)=C6918,"OK","Fix"),"Fix"))</f>
        <v/>
      </c>
      <c r="C6919" s="32"/>
      <c r="D6919" s="3"/>
      <c r="E6919" s="3"/>
      <c r="G6919" s="13"/>
      <c r="H6919" s="13"/>
      <c r="I6919" s="13"/>
      <c r="J6919" s="46"/>
    </row>
    <row r="6920" spans="1:10" x14ac:dyDescent="0.25">
      <c r="A6920" s="7" t="str">
        <f>IF(C6919="","",IFERROR(IF(VLOOKUP(C6919,'Program Mapping'!B:B,1,FALSE)=C6919,"OK","Fix"),"Fix"))</f>
        <v/>
      </c>
      <c r="C6920" s="32"/>
      <c r="D6920" s="3"/>
      <c r="E6920" s="3"/>
      <c r="G6920" s="13"/>
      <c r="H6920" s="13"/>
      <c r="I6920" s="13"/>
      <c r="J6920" s="46"/>
    </row>
    <row r="6921" spans="1:10" x14ac:dyDescent="0.25">
      <c r="A6921" s="7" t="str">
        <f>IF(C6920="","",IFERROR(IF(VLOOKUP(C6920,'Program Mapping'!B:B,1,FALSE)=C6920,"OK","Fix"),"Fix"))</f>
        <v/>
      </c>
      <c r="C6921" s="32"/>
      <c r="D6921" s="3"/>
      <c r="E6921" s="3"/>
      <c r="G6921" s="13"/>
      <c r="H6921" s="13"/>
      <c r="I6921" s="13"/>
      <c r="J6921" s="46"/>
    </row>
    <row r="6922" spans="1:10" x14ac:dyDescent="0.25">
      <c r="A6922" s="7" t="str">
        <f>IF(C6921="","",IFERROR(IF(VLOOKUP(C6921,'Program Mapping'!B:B,1,FALSE)=C6921,"OK","Fix"),"Fix"))</f>
        <v/>
      </c>
      <c r="C6922" s="32"/>
      <c r="D6922" s="3"/>
      <c r="E6922" s="3"/>
      <c r="G6922" s="13"/>
      <c r="H6922" s="13"/>
      <c r="I6922" s="13"/>
      <c r="J6922" s="46"/>
    </row>
    <row r="6923" spans="1:10" x14ac:dyDescent="0.25">
      <c r="A6923" s="7" t="str">
        <f>IF(C6922="","",IFERROR(IF(VLOOKUP(C6922,'Program Mapping'!B:B,1,FALSE)=C6922,"OK","Fix"),"Fix"))</f>
        <v/>
      </c>
      <c r="C6923" s="32"/>
      <c r="D6923" s="3"/>
      <c r="E6923" s="3"/>
      <c r="G6923" s="13"/>
      <c r="H6923" s="13"/>
      <c r="I6923" s="13"/>
      <c r="J6923" s="46"/>
    </row>
    <row r="6924" spans="1:10" x14ac:dyDescent="0.25">
      <c r="A6924" s="7" t="str">
        <f>IF(C6923="","",IFERROR(IF(VLOOKUP(C6923,'Program Mapping'!B:B,1,FALSE)=C6923,"OK","Fix"),"Fix"))</f>
        <v/>
      </c>
      <c r="C6924" s="32"/>
      <c r="D6924" s="3"/>
      <c r="E6924" s="3"/>
      <c r="G6924" s="13"/>
      <c r="H6924" s="13"/>
      <c r="I6924" s="13"/>
      <c r="J6924" s="46"/>
    </row>
    <row r="6925" spans="1:10" x14ac:dyDescent="0.25">
      <c r="A6925" s="7" t="str">
        <f>IF(C6924="","",IFERROR(IF(VLOOKUP(C6924,'Program Mapping'!B:B,1,FALSE)=C6924,"OK","Fix"),"Fix"))</f>
        <v/>
      </c>
      <c r="C6925" s="32"/>
      <c r="D6925" s="3"/>
      <c r="E6925" s="3"/>
      <c r="G6925" s="13"/>
      <c r="H6925" s="13"/>
      <c r="I6925" s="13"/>
      <c r="J6925" s="46"/>
    </row>
    <row r="6926" spans="1:10" x14ac:dyDescent="0.25">
      <c r="A6926" s="7" t="str">
        <f>IF(C6925="","",IFERROR(IF(VLOOKUP(C6925,'Program Mapping'!B:B,1,FALSE)=C6925,"OK","Fix"),"Fix"))</f>
        <v/>
      </c>
      <c r="C6926" s="32"/>
      <c r="D6926" s="3"/>
      <c r="E6926" s="3"/>
      <c r="G6926" s="13"/>
      <c r="H6926" s="13"/>
      <c r="I6926" s="13"/>
      <c r="J6926" s="46"/>
    </row>
    <row r="6927" spans="1:10" x14ac:dyDescent="0.25">
      <c r="A6927" s="7" t="str">
        <f>IF(C6926="","",IFERROR(IF(VLOOKUP(C6926,'Program Mapping'!B:B,1,FALSE)=C6926,"OK","Fix"),"Fix"))</f>
        <v/>
      </c>
      <c r="C6927" s="32"/>
      <c r="D6927" s="3"/>
      <c r="E6927" s="3"/>
      <c r="G6927" s="13"/>
      <c r="H6927" s="13"/>
      <c r="I6927" s="13"/>
      <c r="J6927" s="46"/>
    </row>
    <row r="6928" spans="1:10" x14ac:dyDescent="0.25">
      <c r="A6928" s="7" t="str">
        <f>IF(C6927="","",IFERROR(IF(VLOOKUP(C6927,'Program Mapping'!B:B,1,FALSE)=C6927,"OK","Fix"),"Fix"))</f>
        <v/>
      </c>
      <c r="C6928" s="32"/>
      <c r="D6928" s="3"/>
      <c r="E6928" s="3"/>
      <c r="G6928" s="13"/>
      <c r="H6928" s="13"/>
      <c r="I6928" s="13"/>
      <c r="J6928" s="46"/>
    </row>
    <row r="6929" spans="1:10" x14ac:dyDescent="0.25">
      <c r="A6929" s="7" t="str">
        <f>IF(C6928="","",IFERROR(IF(VLOOKUP(C6928,'Program Mapping'!B:B,1,FALSE)=C6928,"OK","Fix"),"Fix"))</f>
        <v/>
      </c>
      <c r="C6929" s="32"/>
      <c r="D6929" s="3"/>
      <c r="E6929" s="3"/>
      <c r="G6929" s="13"/>
      <c r="H6929" s="13"/>
      <c r="I6929" s="13"/>
      <c r="J6929" s="46"/>
    </row>
    <row r="6930" spans="1:10" x14ac:dyDescent="0.25">
      <c r="A6930" s="7" t="str">
        <f>IF(C6929="","",IFERROR(IF(VLOOKUP(C6929,'Program Mapping'!B:B,1,FALSE)=C6929,"OK","Fix"),"Fix"))</f>
        <v/>
      </c>
      <c r="C6930" s="32"/>
      <c r="D6930" s="3"/>
      <c r="E6930" s="3"/>
      <c r="G6930" s="13"/>
      <c r="H6930" s="13"/>
      <c r="I6930" s="13"/>
      <c r="J6930" s="46"/>
    </row>
    <row r="6931" spans="1:10" x14ac:dyDescent="0.25">
      <c r="A6931" s="7" t="str">
        <f>IF(C6930="","",IFERROR(IF(VLOOKUP(C6930,'Program Mapping'!B:B,1,FALSE)=C6930,"OK","Fix"),"Fix"))</f>
        <v/>
      </c>
      <c r="C6931" s="32"/>
      <c r="D6931" s="3"/>
      <c r="E6931" s="3"/>
      <c r="G6931" s="13"/>
      <c r="H6931" s="13"/>
      <c r="I6931" s="13"/>
      <c r="J6931" s="46"/>
    </row>
    <row r="6932" spans="1:10" x14ac:dyDescent="0.25">
      <c r="A6932" s="7" t="str">
        <f>IF(C6931="","",IFERROR(IF(VLOOKUP(C6931,'Program Mapping'!B:B,1,FALSE)=C6931,"OK","Fix"),"Fix"))</f>
        <v/>
      </c>
      <c r="C6932" s="32"/>
      <c r="D6932" s="3"/>
      <c r="E6932" s="3"/>
      <c r="G6932" s="13"/>
      <c r="H6932" s="13"/>
      <c r="I6932" s="13"/>
      <c r="J6932" s="46"/>
    </row>
    <row r="6933" spans="1:10" x14ac:dyDescent="0.25">
      <c r="A6933" s="7" t="str">
        <f>IF(C6932="","",IFERROR(IF(VLOOKUP(C6932,'Program Mapping'!B:B,1,FALSE)=C6932,"OK","Fix"),"Fix"))</f>
        <v/>
      </c>
      <c r="C6933" s="32"/>
      <c r="D6933" s="3"/>
      <c r="E6933" s="3"/>
      <c r="G6933" s="13"/>
      <c r="H6933" s="13"/>
      <c r="I6933" s="13"/>
      <c r="J6933" s="46"/>
    </row>
    <row r="6934" spans="1:10" x14ac:dyDescent="0.25">
      <c r="A6934" s="7" t="str">
        <f>IF(C6933="","",IFERROR(IF(VLOOKUP(C6933,'Program Mapping'!B:B,1,FALSE)=C6933,"OK","Fix"),"Fix"))</f>
        <v/>
      </c>
      <c r="C6934" s="32"/>
      <c r="D6934" s="3"/>
      <c r="E6934" s="3"/>
      <c r="G6934" s="13"/>
      <c r="H6934" s="13"/>
      <c r="I6934" s="13"/>
      <c r="J6934" s="46"/>
    </row>
    <row r="6935" spans="1:10" x14ac:dyDescent="0.25">
      <c r="A6935" s="7" t="str">
        <f>IF(C6934="","",IFERROR(IF(VLOOKUP(C6934,'Program Mapping'!B:B,1,FALSE)=C6934,"OK","Fix"),"Fix"))</f>
        <v/>
      </c>
      <c r="C6935" s="32"/>
      <c r="D6935" s="3"/>
      <c r="E6935" s="3"/>
      <c r="G6935" s="13"/>
      <c r="H6935" s="13"/>
      <c r="I6935" s="13"/>
      <c r="J6935" s="46"/>
    </row>
    <row r="6936" spans="1:10" x14ac:dyDescent="0.25">
      <c r="A6936" s="7" t="str">
        <f>IF(C6935="","",IFERROR(IF(VLOOKUP(C6935,'Program Mapping'!B:B,1,FALSE)=C6935,"OK","Fix"),"Fix"))</f>
        <v/>
      </c>
      <c r="C6936" s="32"/>
      <c r="D6936" s="3"/>
      <c r="E6936" s="3"/>
      <c r="G6936" s="13"/>
      <c r="H6936" s="13"/>
      <c r="I6936" s="13"/>
      <c r="J6936" s="46"/>
    </row>
    <row r="6937" spans="1:10" x14ac:dyDescent="0.25">
      <c r="A6937" s="7" t="str">
        <f>IF(C6936="","",IFERROR(IF(VLOOKUP(C6936,'Program Mapping'!B:B,1,FALSE)=C6936,"OK","Fix"),"Fix"))</f>
        <v/>
      </c>
      <c r="C6937" s="32"/>
      <c r="D6937" s="3"/>
      <c r="E6937" s="3"/>
      <c r="G6937" s="13"/>
      <c r="H6937" s="13"/>
      <c r="I6937" s="13"/>
      <c r="J6937" s="46"/>
    </row>
    <row r="6938" spans="1:10" x14ac:dyDescent="0.25">
      <c r="A6938" s="7" t="str">
        <f>IF(C6937="","",IFERROR(IF(VLOOKUP(C6937,'Program Mapping'!B:B,1,FALSE)=C6937,"OK","Fix"),"Fix"))</f>
        <v/>
      </c>
      <c r="C6938" s="32"/>
      <c r="D6938" s="3"/>
      <c r="E6938" s="3"/>
      <c r="G6938" s="13"/>
      <c r="H6938" s="13"/>
      <c r="I6938" s="13"/>
      <c r="J6938" s="46"/>
    </row>
    <row r="6939" spans="1:10" x14ac:dyDescent="0.25">
      <c r="A6939" s="7" t="str">
        <f>IF(C6938="","",IFERROR(IF(VLOOKUP(C6938,'Program Mapping'!B:B,1,FALSE)=C6938,"OK","Fix"),"Fix"))</f>
        <v/>
      </c>
      <c r="C6939" s="32"/>
      <c r="D6939" s="3"/>
      <c r="E6939" s="3"/>
      <c r="G6939" s="13"/>
      <c r="H6939" s="13"/>
      <c r="I6939" s="13"/>
      <c r="J6939" s="46"/>
    </row>
    <row r="6940" spans="1:10" x14ac:dyDescent="0.25">
      <c r="A6940" s="7" t="str">
        <f>IF(C6939="","",IFERROR(IF(VLOOKUP(C6939,'Program Mapping'!B:B,1,FALSE)=C6939,"OK","Fix"),"Fix"))</f>
        <v/>
      </c>
      <c r="C6940" s="32"/>
      <c r="D6940" s="3"/>
      <c r="E6940" s="3"/>
      <c r="G6940" s="13"/>
      <c r="H6940" s="13"/>
      <c r="I6940" s="13"/>
      <c r="J6940" s="46"/>
    </row>
    <row r="6941" spans="1:10" x14ac:dyDescent="0.25">
      <c r="A6941" s="7" t="str">
        <f>IF(C6940="","",IFERROR(IF(VLOOKUP(C6940,'Program Mapping'!B:B,1,FALSE)=C6940,"OK","Fix"),"Fix"))</f>
        <v/>
      </c>
      <c r="C6941" s="32"/>
      <c r="D6941" s="3"/>
      <c r="E6941" s="3"/>
      <c r="G6941" s="13"/>
      <c r="H6941" s="13"/>
      <c r="I6941" s="13"/>
      <c r="J6941" s="46"/>
    </row>
    <row r="6942" spans="1:10" x14ac:dyDescent="0.25">
      <c r="A6942" s="7" t="str">
        <f>IF(C6941="","",IFERROR(IF(VLOOKUP(C6941,'Program Mapping'!B:B,1,FALSE)=C6941,"OK","Fix"),"Fix"))</f>
        <v/>
      </c>
      <c r="C6942" s="32"/>
      <c r="D6942" s="3"/>
      <c r="E6942" s="3"/>
      <c r="G6942" s="13"/>
      <c r="H6942" s="13"/>
      <c r="I6942" s="13"/>
      <c r="J6942" s="46"/>
    </row>
    <row r="6943" spans="1:10" x14ac:dyDescent="0.25">
      <c r="A6943" s="7" t="str">
        <f>IF(C6942="","",IFERROR(IF(VLOOKUP(C6942,'Program Mapping'!B:B,1,FALSE)=C6942,"OK","Fix"),"Fix"))</f>
        <v/>
      </c>
      <c r="C6943" s="32"/>
      <c r="D6943" s="3"/>
      <c r="E6943" s="3"/>
      <c r="G6943" s="13"/>
      <c r="H6943" s="13"/>
      <c r="I6943" s="13"/>
      <c r="J6943" s="46"/>
    </row>
    <row r="6944" spans="1:10" x14ac:dyDescent="0.25">
      <c r="A6944" s="7" t="str">
        <f>IF(C6943="","",IFERROR(IF(VLOOKUP(C6943,'Program Mapping'!B:B,1,FALSE)=C6943,"OK","Fix"),"Fix"))</f>
        <v/>
      </c>
      <c r="C6944" s="32"/>
      <c r="D6944" s="3"/>
      <c r="E6944" s="3"/>
      <c r="G6944" s="13"/>
      <c r="H6944" s="13"/>
      <c r="I6944" s="13"/>
      <c r="J6944" s="46"/>
    </row>
    <row r="6945" spans="1:10" x14ac:dyDescent="0.25">
      <c r="A6945" s="7" t="str">
        <f>IF(C6944="","",IFERROR(IF(VLOOKUP(C6944,'Program Mapping'!B:B,1,FALSE)=C6944,"OK","Fix"),"Fix"))</f>
        <v/>
      </c>
      <c r="C6945" s="32"/>
      <c r="D6945" s="3"/>
      <c r="E6945" s="3"/>
      <c r="G6945" s="13"/>
      <c r="H6945" s="13"/>
      <c r="I6945" s="13"/>
      <c r="J6945" s="46"/>
    </row>
    <row r="6946" spans="1:10" x14ac:dyDescent="0.25">
      <c r="A6946" s="7" t="str">
        <f>IF(C6945="","",IFERROR(IF(VLOOKUP(C6945,'Program Mapping'!B:B,1,FALSE)=C6945,"OK","Fix"),"Fix"))</f>
        <v/>
      </c>
      <c r="C6946" s="32"/>
      <c r="D6946" s="3"/>
      <c r="E6946" s="3"/>
      <c r="G6946" s="13"/>
      <c r="H6946" s="13"/>
      <c r="I6946" s="13"/>
      <c r="J6946" s="46"/>
    </row>
    <row r="6947" spans="1:10" x14ac:dyDescent="0.25">
      <c r="A6947" s="7" t="str">
        <f>IF(C6946="","",IFERROR(IF(VLOOKUP(C6946,'Program Mapping'!B:B,1,FALSE)=C6946,"OK","Fix"),"Fix"))</f>
        <v/>
      </c>
      <c r="C6947" s="32"/>
      <c r="D6947" s="3"/>
      <c r="E6947" s="3"/>
      <c r="G6947" s="13"/>
      <c r="H6947" s="13"/>
      <c r="I6947" s="13"/>
      <c r="J6947" s="46"/>
    </row>
    <row r="6948" spans="1:10" x14ac:dyDescent="0.25">
      <c r="A6948" s="7" t="str">
        <f>IF(C6947="","",IFERROR(IF(VLOOKUP(C6947,'Program Mapping'!B:B,1,FALSE)=C6947,"OK","Fix"),"Fix"))</f>
        <v/>
      </c>
      <c r="C6948" s="32"/>
      <c r="D6948" s="3"/>
      <c r="E6948" s="3"/>
      <c r="G6948" s="13"/>
      <c r="H6948" s="13"/>
      <c r="I6948" s="13"/>
      <c r="J6948" s="46"/>
    </row>
    <row r="6949" spans="1:10" x14ac:dyDescent="0.25">
      <c r="A6949" s="7" t="str">
        <f>IF(C6948="","",IFERROR(IF(VLOOKUP(C6948,'Program Mapping'!B:B,1,FALSE)=C6948,"OK","Fix"),"Fix"))</f>
        <v/>
      </c>
      <c r="C6949" s="32"/>
      <c r="D6949" s="3"/>
      <c r="E6949" s="3"/>
      <c r="G6949" s="13"/>
      <c r="H6949" s="13"/>
      <c r="I6949" s="13"/>
      <c r="J6949" s="46"/>
    </row>
    <row r="6950" spans="1:10" x14ac:dyDescent="0.25">
      <c r="A6950" s="7" t="str">
        <f>IF(C6949="","",IFERROR(IF(VLOOKUP(C6949,'Program Mapping'!B:B,1,FALSE)=C6949,"OK","Fix"),"Fix"))</f>
        <v/>
      </c>
      <c r="C6950" s="32"/>
      <c r="D6950" s="3"/>
      <c r="E6950" s="3"/>
      <c r="G6950" s="13"/>
      <c r="H6950" s="13"/>
      <c r="I6950" s="13"/>
      <c r="J6950" s="46"/>
    </row>
    <row r="6951" spans="1:10" x14ac:dyDescent="0.25">
      <c r="A6951" s="7" t="str">
        <f>IF(C6950="","",IFERROR(IF(VLOOKUP(C6950,'Program Mapping'!B:B,1,FALSE)=C6950,"OK","Fix"),"Fix"))</f>
        <v/>
      </c>
      <c r="C6951" s="32"/>
      <c r="D6951" s="3"/>
      <c r="E6951" s="3"/>
      <c r="G6951" s="13"/>
      <c r="H6951" s="13"/>
      <c r="I6951" s="13"/>
      <c r="J6951" s="46"/>
    </row>
    <row r="6952" spans="1:10" x14ac:dyDescent="0.25">
      <c r="A6952" s="7" t="str">
        <f>IF(C6951="","",IFERROR(IF(VLOOKUP(C6951,'Program Mapping'!B:B,1,FALSE)=C6951,"OK","Fix"),"Fix"))</f>
        <v/>
      </c>
      <c r="C6952" s="32"/>
      <c r="D6952" s="3"/>
      <c r="E6952" s="3"/>
      <c r="G6952" s="13"/>
      <c r="H6952" s="13"/>
      <c r="I6952" s="13"/>
      <c r="J6952" s="46"/>
    </row>
    <row r="6953" spans="1:10" x14ac:dyDescent="0.25">
      <c r="A6953" s="7" t="str">
        <f>IF(C6952="","",IFERROR(IF(VLOOKUP(C6952,'Program Mapping'!B:B,1,FALSE)=C6952,"OK","Fix"),"Fix"))</f>
        <v/>
      </c>
      <c r="C6953" s="32"/>
      <c r="D6953" s="3"/>
      <c r="E6953" s="3"/>
      <c r="G6953" s="13"/>
      <c r="H6953" s="13"/>
      <c r="I6953" s="13"/>
      <c r="J6953" s="46"/>
    </row>
    <row r="6954" spans="1:10" x14ac:dyDescent="0.25">
      <c r="A6954" s="7" t="str">
        <f>IF(C6953="","",IFERROR(IF(VLOOKUP(C6953,'Program Mapping'!B:B,1,FALSE)=C6953,"OK","Fix"),"Fix"))</f>
        <v/>
      </c>
      <c r="C6954" s="32"/>
      <c r="D6954" s="3"/>
      <c r="E6954" s="3"/>
      <c r="G6954" s="13"/>
      <c r="H6954" s="13"/>
      <c r="I6954" s="13"/>
      <c r="J6954" s="46"/>
    </row>
    <row r="6955" spans="1:10" x14ac:dyDescent="0.25">
      <c r="A6955" s="7" t="str">
        <f>IF(C6954="","",IFERROR(IF(VLOOKUP(C6954,'Program Mapping'!B:B,1,FALSE)=C6954,"OK","Fix"),"Fix"))</f>
        <v/>
      </c>
      <c r="C6955" s="32"/>
      <c r="D6955" s="3"/>
      <c r="E6955" s="3"/>
      <c r="G6955" s="13"/>
      <c r="H6955" s="13"/>
      <c r="I6955" s="13"/>
      <c r="J6955" s="46"/>
    </row>
    <row r="6956" spans="1:10" x14ac:dyDescent="0.25">
      <c r="A6956" s="7" t="str">
        <f>IF(C6955="","",IFERROR(IF(VLOOKUP(C6955,'Program Mapping'!B:B,1,FALSE)=C6955,"OK","Fix"),"Fix"))</f>
        <v/>
      </c>
      <c r="C6956" s="32"/>
      <c r="D6956" s="3"/>
      <c r="E6956" s="3"/>
      <c r="G6956" s="13"/>
      <c r="H6956" s="13"/>
      <c r="I6956" s="13"/>
      <c r="J6956" s="46"/>
    </row>
    <row r="6957" spans="1:10" x14ac:dyDescent="0.25">
      <c r="A6957" s="7" t="str">
        <f>IF(C6956="","",IFERROR(IF(VLOOKUP(C6956,'Program Mapping'!B:B,1,FALSE)=C6956,"OK","Fix"),"Fix"))</f>
        <v/>
      </c>
      <c r="C6957" s="32"/>
      <c r="D6957" s="3"/>
      <c r="E6957" s="3"/>
      <c r="G6957" s="13"/>
      <c r="H6957" s="13"/>
      <c r="I6957" s="13"/>
      <c r="J6957" s="46"/>
    </row>
    <row r="6958" spans="1:10" x14ac:dyDescent="0.25">
      <c r="A6958" s="7" t="str">
        <f>IF(C6957="","",IFERROR(IF(VLOOKUP(C6957,'Program Mapping'!B:B,1,FALSE)=C6957,"OK","Fix"),"Fix"))</f>
        <v/>
      </c>
      <c r="C6958" s="32"/>
      <c r="D6958" s="3"/>
      <c r="E6958" s="3"/>
      <c r="G6958" s="13"/>
      <c r="H6958" s="13"/>
      <c r="I6958" s="13"/>
      <c r="J6958" s="46"/>
    </row>
    <row r="6959" spans="1:10" x14ac:dyDescent="0.25">
      <c r="A6959" s="7" t="str">
        <f>IF(C6958="","",IFERROR(IF(VLOOKUP(C6958,'Program Mapping'!B:B,1,FALSE)=C6958,"OK","Fix"),"Fix"))</f>
        <v/>
      </c>
      <c r="C6959" s="32"/>
      <c r="D6959" s="3"/>
      <c r="E6959" s="3"/>
      <c r="G6959" s="13"/>
      <c r="H6959" s="13"/>
      <c r="I6959" s="13"/>
      <c r="J6959" s="46"/>
    </row>
    <row r="6960" spans="1:10" x14ac:dyDescent="0.25">
      <c r="A6960" s="7" t="str">
        <f>IF(C6959="","",IFERROR(IF(VLOOKUP(C6959,'Program Mapping'!B:B,1,FALSE)=C6959,"OK","Fix"),"Fix"))</f>
        <v/>
      </c>
      <c r="C6960" s="32"/>
      <c r="D6960" s="3"/>
      <c r="E6960" s="3"/>
      <c r="G6960" s="13"/>
      <c r="H6960" s="13"/>
      <c r="I6960" s="13"/>
      <c r="J6960" s="46"/>
    </row>
    <row r="6961" spans="1:10" x14ac:dyDescent="0.25">
      <c r="A6961" s="7" t="str">
        <f>IF(C6960="","",IFERROR(IF(VLOOKUP(C6960,'Program Mapping'!B:B,1,FALSE)=C6960,"OK","Fix"),"Fix"))</f>
        <v/>
      </c>
      <c r="C6961" s="32"/>
      <c r="D6961" s="3"/>
      <c r="E6961" s="3"/>
      <c r="G6961" s="13"/>
      <c r="H6961" s="13"/>
      <c r="I6961" s="13"/>
      <c r="J6961" s="46"/>
    </row>
    <row r="6962" spans="1:10" x14ac:dyDescent="0.25">
      <c r="A6962" s="7" t="str">
        <f>IF(C6961="","",IFERROR(IF(VLOOKUP(C6961,'Program Mapping'!B:B,1,FALSE)=C6961,"OK","Fix"),"Fix"))</f>
        <v/>
      </c>
      <c r="C6962" s="32"/>
      <c r="D6962" s="3"/>
      <c r="E6962" s="3"/>
      <c r="G6962" s="13"/>
      <c r="H6962" s="13"/>
      <c r="I6962" s="13"/>
      <c r="J6962" s="46"/>
    </row>
    <row r="6963" spans="1:10" x14ac:dyDescent="0.25">
      <c r="A6963" s="7" t="str">
        <f>IF(C6962="","",IFERROR(IF(VLOOKUP(C6962,'Program Mapping'!B:B,1,FALSE)=C6962,"OK","Fix"),"Fix"))</f>
        <v/>
      </c>
      <c r="C6963" s="32"/>
      <c r="D6963" s="3"/>
      <c r="E6963" s="3"/>
      <c r="G6963" s="13"/>
      <c r="H6963" s="13"/>
      <c r="I6963" s="13"/>
      <c r="J6963" s="46"/>
    </row>
    <row r="6964" spans="1:10" x14ac:dyDescent="0.25">
      <c r="A6964" s="7" t="str">
        <f>IF(C6963="","",IFERROR(IF(VLOOKUP(C6963,'Program Mapping'!B:B,1,FALSE)=C6963,"OK","Fix"),"Fix"))</f>
        <v/>
      </c>
      <c r="C6964" s="32"/>
      <c r="D6964" s="3"/>
      <c r="E6964" s="3"/>
      <c r="G6964" s="13"/>
      <c r="H6964" s="13"/>
      <c r="I6964" s="13"/>
      <c r="J6964" s="46"/>
    </row>
    <row r="6965" spans="1:10" x14ac:dyDescent="0.25">
      <c r="A6965" s="7" t="str">
        <f>IF(C6964="","",IFERROR(IF(VLOOKUP(C6964,'Program Mapping'!B:B,1,FALSE)=C6964,"OK","Fix"),"Fix"))</f>
        <v/>
      </c>
      <c r="C6965" s="32"/>
      <c r="D6965" s="3"/>
      <c r="E6965" s="3"/>
      <c r="G6965" s="13"/>
      <c r="H6965" s="13"/>
      <c r="I6965" s="13"/>
      <c r="J6965" s="46"/>
    </row>
    <row r="6966" spans="1:10" x14ac:dyDescent="0.25">
      <c r="A6966" s="7" t="str">
        <f>IF(C6965="","",IFERROR(IF(VLOOKUP(C6965,'Program Mapping'!B:B,1,FALSE)=C6965,"OK","Fix"),"Fix"))</f>
        <v/>
      </c>
      <c r="C6966" s="32"/>
      <c r="D6966" s="3"/>
      <c r="E6966" s="3"/>
      <c r="G6966" s="13"/>
      <c r="H6966" s="13"/>
      <c r="I6966" s="13"/>
      <c r="J6966" s="46"/>
    </row>
    <row r="6967" spans="1:10" x14ac:dyDescent="0.25">
      <c r="A6967" s="7" t="str">
        <f>IF(C6966="","",IFERROR(IF(VLOOKUP(C6966,'Program Mapping'!B:B,1,FALSE)=C6966,"OK","Fix"),"Fix"))</f>
        <v/>
      </c>
      <c r="C6967" s="32"/>
      <c r="D6967" s="3"/>
      <c r="E6967" s="3"/>
      <c r="G6967" s="13"/>
      <c r="H6967" s="13"/>
      <c r="I6967" s="13"/>
      <c r="J6967" s="46"/>
    </row>
    <row r="6968" spans="1:10" x14ac:dyDescent="0.25">
      <c r="A6968" s="7" t="str">
        <f>IF(C6967="","",IFERROR(IF(VLOOKUP(C6967,'Program Mapping'!B:B,1,FALSE)=C6967,"OK","Fix"),"Fix"))</f>
        <v/>
      </c>
      <c r="C6968" s="32"/>
      <c r="D6968" s="3"/>
      <c r="E6968" s="3"/>
      <c r="G6968" s="13"/>
      <c r="H6968" s="13"/>
      <c r="I6968" s="13"/>
      <c r="J6968" s="46"/>
    </row>
    <row r="6969" spans="1:10" x14ac:dyDescent="0.25">
      <c r="A6969" s="7" t="str">
        <f>IF(C6968="","",IFERROR(IF(VLOOKUP(C6968,'Program Mapping'!B:B,1,FALSE)=C6968,"OK","Fix"),"Fix"))</f>
        <v/>
      </c>
      <c r="C6969" s="32"/>
      <c r="D6969" s="3"/>
      <c r="E6969" s="3"/>
      <c r="G6969" s="13"/>
      <c r="H6969" s="13"/>
      <c r="I6969" s="13"/>
      <c r="J6969" s="46"/>
    </row>
    <row r="6970" spans="1:10" x14ac:dyDescent="0.25">
      <c r="A6970" s="7" t="str">
        <f>IF(C6969="","",IFERROR(IF(VLOOKUP(C6969,'Program Mapping'!B:B,1,FALSE)=C6969,"OK","Fix"),"Fix"))</f>
        <v/>
      </c>
      <c r="C6970" s="32"/>
      <c r="D6970" s="3"/>
      <c r="E6970" s="3"/>
      <c r="G6970" s="13"/>
      <c r="H6970" s="13"/>
      <c r="I6970" s="13"/>
      <c r="J6970" s="46"/>
    </row>
    <row r="6971" spans="1:10" x14ac:dyDescent="0.25">
      <c r="A6971" s="7" t="str">
        <f>IF(C6970="","",IFERROR(IF(VLOOKUP(C6970,'Program Mapping'!B:B,1,FALSE)=C6970,"OK","Fix"),"Fix"))</f>
        <v/>
      </c>
      <c r="C6971" s="32"/>
      <c r="D6971" s="3"/>
      <c r="E6971" s="3"/>
      <c r="G6971" s="13"/>
      <c r="H6971" s="13"/>
      <c r="I6971" s="13"/>
      <c r="J6971" s="46"/>
    </row>
    <row r="6972" spans="1:10" x14ac:dyDescent="0.25">
      <c r="A6972" s="7" t="str">
        <f>IF(C6971="","",IFERROR(IF(VLOOKUP(C6971,'Program Mapping'!B:B,1,FALSE)=C6971,"OK","Fix"),"Fix"))</f>
        <v/>
      </c>
      <c r="C6972" s="32"/>
      <c r="D6972" s="3"/>
      <c r="E6972" s="3"/>
      <c r="G6972" s="13"/>
      <c r="H6972" s="13"/>
      <c r="I6972" s="13"/>
      <c r="J6972" s="46"/>
    </row>
    <row r="6973" spans="1:10" x14ac:dyDescent="0.25">
      <c r="A6973" s="7" t="str">
        <f>IF(C6972="","",IFERROR(IF(VLOOKUP(C6972,'Program Mapping'!B:B,1,FALSE)=C6972,"OK","Fix"),"Fix"))</f>
        <v/>
      </c>
      <c r="C6973" s="32"/>
      <c r="D6973" s="3"/>
      <c r="E6973" s="3"/>
      <c r="G6973" s="13"/>
      <c r="H6973" s="13"/>
      <c r="I6973" s="13"/>
      <c r="J6973" s="46"/>
    </row>
    <row r="6974" spans="1:10" x14ac:dyDescent="0.25">
      <c r="A6974" s="7" t="str">
        <f>IF(C6973="","",IFERROR(IF(VLOOKUP(C6973,'Program Mapping'!B:B,1,FALSE)=C6973,"OK","Fix"),"Fix"))</f>
        <v/>
      </c>
      <c r="C6974" s="32"/>
      <c r="D6974" s="3"/>
      <c r="E6974" s="3"/>
      <c r="G6974" s="13"/>
      <c r="H6974" s="13"/>
      <c r="I6974" s="13"/>
      <c r="J6974" s="46"/>
    </row>
    <row r="6975" spans="1:10" x14ac:dyDescent="0.25">
      <c r="A6975" s="7" t="str">
        <f>IF(C6974="","",IFERROR(IF(VLOOKUP(C6974,'Program Mapping'!B:B,1,FALSE)=C6974,"OK","Fix"),"Fix"))</f>
        <v/>
      </c>
      <c r="C6975" s="32"/>
      <c r="D6975" s="3"/>
      <c r="E6975" s="3"/>
      <c r="G6975" s="13"/>
      <c r="H6975" s="13"/>
      <c r="I6975" s="13"/>
      <c r="J6975" s="46"/>
    </row>
    <row r="6976" spans="1:10" x14ac:dyDescent="0.25">
      <c r="A6976" s="7" t="str">
        <f>IF(C6975="","",IFERROR(IF(VLOOKUP(C6975,'Program Mapping'!B:B,1,FALSE)=C6975,"OK","Fix"),"Fix"))</f>
        <v/>
      </c>
      <c r="C6976" s="32"/>
      <c r="D6976" s="3"/>
      <c r="E6976" s="3"/>
      <c r="G6976" s="13"/>
      <c r="H6976" s="13"/>
      <c r="I6976" s="13"/>
      <c r="J6976" s="46"/>
    </row>
    <row r="6977" spans="1:10" x14ac:dyDescent="0.25">
      <c r="A6977" s="7" t="str">
        <f>IF(C6976="","",IFERROR(IF(VLOOKUP(C6976,'Program Mapping'!B:B,1,FALSE)=C6976,"OK","Fix"),"Fix"))</f>
        <v/>
      </c>
      <c r="C6977" s="32"/>
      <c r="D6977" s="3"/>
      <c r="E6977" s="3"/>
      <c r="G6977" s="13"/>
      <c r="H6977" s="13"/>
      <c r="I6977" s="13"/>
      <c r="J6977" s="46"/>
    </row>
    <row r="6978" spans="1:10" x14ac:dyDescent="0.25">
      <c r="A6978" s="7" t="str">
        <f>IF(C6977="","",IFERROR(IF(VLOOKUP(C6977,'Program Mapping'!B:B,1,FALSE)=C6977,"OK","Fix"),"Fix"))</f>
        <v/>
      </c>
      <c r="C6978" s="32"/>
      <c r="D6978" s="3"/>
      <c r="E6978" s="3"/>
      <c r="G6978" s="13"/>
      <c r="H6978" s="13"/>
      <c r="I6978" s="13"/>
      <c r="J6978" s="46"/>
    </row>
    <row r="6979" spans="1:10" x14ac:dyDescent="0.25">
      <c r="A6979" s="7" t="str">
        <f>IF(C6978="","",IFERROR(IF(VLOOKUP(C6978,'Program Mapping'!B:B,1,FALSE)=C6978,"OK","Fix"),"Fix"))</f>
        <v/>
      </c>
      <c r="C6979" s="32"/>
      <c r="D6979" s="3"/>
      <c r="E6979" s="3"/>
      <c r="G6979" s="13"/>
      <c r="H6979" s="13"/>
      <c r="I6979" s="13"/>
      <c r="J6979" s="46"/>
    </row>
    <row r="6980" spans="1:10" x14ac:dyDescent="0.25">
      <c r="A6980" s="7" t="str">
        <f>IF(C6979="","",IFERROR(IF(VLOOKUP(C6979,'Program Mapping'!B:B,1,FALSE)=C6979,"OK","Fix"),"Fix"))</f>
        <v/>
      </c>
      <c r="C6980" s="32"/>
      <c r="D6980" s="3"/>
      <c r="E6980" s="3"/>
      <c r="G6980" s="13"/>
      <c r="H6980" s="13"/>
      <c r="I6980" s="13"/>
      <c r="J6980" s="46"/>
    </row>
    <row r="6981" spans="1:10" x14ac:dyDescent="0.25">
      <c r="A6981" s="7" t="str">
        <f>IF(C6980="","",IFERROR(IF(VLOOKUP(C6980,'Program Mapping'!B:B,1,FALSE)=C6980,"OK","Fix"),"Fix"))</f>
        <v/>
      </c>
      <c r="C6981" s="32"/>
      <c r="D6981" s="3"/>
      <c r="E6981" s="3"/>
      <c r="G6981" s="13"/>
      <c r="H6981" s="13"/>
      <c r="I6981" s="13"/>
      <c r="J6981" s="46"/>
    </row>
    <row r="6982" spans="1:10" x14ac:dyDescent="0.25">
      <c r="A6982" s="7" t="str">
        <f>IF(C6981="","",IFERROR(IF(VLOOKUP(C6981,'Program Mapping'!B:B,1,FALSE)=C6981,"OK","Fix"),"Fix"))</f>
        <v/>
      </c>
      <c r="C6982" s="32"/>
      <c r="D6982" s="3"/>
      <c r="E6982" s="3"/>
      <c r="G6982" s="13"/>
      <c r="H6982" s="13"/>
      <c r="I6982" s="13"/>
      <c r="J6982" s="46"/>
    </row>
    <row r="6983" spans="1:10" x14ac:dyDescent="0.25">
      <c r="A6983" s="7" t="str">
        <f>IF(C6982="","",IFERROR(IF(VLOOKUP(C6982,'Program Mapping'!B:B,1,FALSE)=C6982,"OK","Fix"),"Fix"))</f>
        <v/>
      </c>
      <c r="C6983" s="32"/>
      <c r="D6983" s="3"/>
      <c r="E6983" s="3"/>
      <c r="G6983" s="13"/>
      <c r="H6983" s="13"/>
      <c r="I6983" s="13"/>
      <c r="J6983" s="46"/>
    </row>
    <row r="6984" spans="1:10" x14ac:dyDescent="0.25">
      <c r="A6984" s="7" t="str">
        <f>IF(C6983="","",IFERROR(IF(VLOOKUP(C6983,'Program Mapping'!B:B,1,FALSE)=C6983,"OK","Fix"),"Fix"))</f>
        <v/>
      </c>
      <c r="C6984" s="32"/>
      <c r="D6984" s="3"/>
      <c r="E6984" s="3"/>
      <c r="G6984" s="13"/>
      <c r="H6984" s="13"/>
      <c r="I6984" s="13"/>
      <c r="J6984" s="46"/>
    </row>
    <row r="6985" spans="1:10" x14ac:dyDescent="0.25">
      <c r="A6985" s="7" t="str">
        <f>IF(C6984="","",IFERROR(IF(VLOOKUP(C6984,'Program Mapping'!B:B,1,FALSE)=C6984,"OK","Fix"),"Fix"))</f>
        <v/>
      </c>
      <c r="C6985" s="32"/>
      <c r="D6985" s="3"/>
      <c r="E6985" s="3"/>
      <c r="G6985" s="13"/>
      <c r="H6985" s="13"/>
      <c r="I6985" s="13"/>
      <c r="J6985" s="46"/>
    </row>
    <row r="6986" spans="1:10" x14ac:dyDescent="0.25">
      <c r="A6986" s="7" t="str">
        <f>IF(C6985="","",IFERROR(IF(VLOOKUP(C6985,'Program Mapping'!B:B,1,FALSE)=C6985,"OK","Fix"),"Fix"))</f>
        <v/>
      </c>
      <c r="C6986" s="32"/>
      <c r="D6986" s="3"/>
      <c r="E6986" s="3"/>
      <c r="G6986" s="13"/>
      <c r="H6986" s="13"/>
      <c r="I6986" s="13"/>
      <c r="J6986" s="46"/>
    </row>
    <row r="6987" spans="1:10" x14ac:dyDescent="0.25">
      <c r="A6987" s="7" t="str">
        <f>IF(C6986="","",IFERROR(IF(VLOOKUP(C6986,'Program Mapping'!B:B,1,FALSE)=C6986,"OK","Fix"),"Fix"))</f>
        <v/>
      </c>
      <c r="C6987" s="32"/>
      <c r="D6987" s="3"/>
      <c r="E6987" s="3"/>
      <c r="G6987" s="13"/>
      <c r="H6987" s="13"/>
      <c r="I6987" s="13"/>
      <c r="J6987" s="46"/>
    </row>
    <row r="6988" spans="1:10" x14ac:dyDescent="0.25">
      <c r="A6988" s="7" t="str">
        <f>IF(C6987="","",IFERROR(IF(VLOOKUP(C6987,'Program Mapping'!B:B,1,FALSE)=C6987,"OK","Fix"),"Fix"))</f>
        <v/>
      </c>
      <c r="C6988" s="32"/>
      <c r="D6988" s="3"/>
      <c r="E6988" s="3"/>
      <c r="G6988" s="13"/>
      <c r="H6988" s="13"/>
      <c r="I6988" s="13"/>
      <c r="J6988" s="46"/>
    </row>
    <row r="6989" spans="1:10" x14ac:dyDescent="0.25">
      <c r="A6989" s="7" t="str">
        <f>IF(C6988="","",IFERROR(IF(VLOOKUP(C6988,'Program Mapping'!B:B,1,FALSE)=C6988,"OK","Fix"),"Fix"))</f>
        <v/>
      </c>
      <c r="C6989" s="32"/>
      <c r="D6989" s="3"/>
      <c r="E6989" s="3"/>
      <c r="G6989" s="13"/>
      <c r="H6989" s="13"/>
      <c r="I6989" s="13"/>
      <c r="J6989" s="46"/>
    </row>
    <row r="6990" spans="1:10" x14ac:dyDescent="0.25">
      <c r="A6990" s="7" t="str">
        <f>IF(C6989="","",IFERROR(IF(VLOOKUP(C6989,'Program Mapping'!B:B,1,FALSE)=C6989,"OK","Fix"),"Fix"))</f>
        <v/>
      </c>
      <c r="C6990" s="32"/>
      <c r="D6990" s="3"/>
      <c r="E6990" s="3"/>
      <c r="G6990" s="13"/>
      <c r="H6990" s="13"/>
      <c r="I6990" s="13"/>
      <c r="J6990" s="46"/>
    </row>
    <row r="6991" spans="1:10" x14ac:dyDescent="0.25">
      <c r="A6991" s="7" t="str">
        <f>IF(C6990="","",IFERROR(IF(VLOOKUP(C6990,'Program Mapping'!B:B,1,FALSE)=C6990,"OK","Fix"),"Fix"))</f>
        <v/>
      </c>
      <c r="C6991" s="32"/>
      <c r="D6991" s="3"/>
      <c r="E6991" s="3"/>
      <c r="G6991" s="13"/>
      <c r="H6991" s="13"/>
      <c r="I6991" s="13"/>
      <c r="J6991" s="46"/>
    </row>
    <row r="6992" spans="1:10" x14ac:dyDescent="0.25">
      <c r="A6992" s="7" t="str">
        <f>IF(C6991="","",IFERROR(IF(VLOOKUP(C6991,'Program Mapping'!B:B,1,FALSE)=C6991,"OK","Fix"),"Fix"))</f>
        <v/>
      </c>
      <c r="C6992" s="32"/>
      <c r="D6992" s="3"/>
      <c r="E6992" s="3"/>
      <c r="G6992" s="13"/>
      <c r="H6992" s="13"/>
      <c r="I6992" s="13"/>
      <c r="J6992" s="46"/>
    </row>
    <row r="6993" spans="1:10" x14ac:dyDescent="0.25">
      <c r="A6993" s="7" t="str">
        <f>IF(C6992="","",IFERROR(IF(VLOOKUP(C6992,'Program Mapping'!B:B,1,FALSE)=C6992,"OK","Fix"),"Fix"))</f>
        <v/>
      </c>
      <c r="C6993" s="32"/>
      <c r="D6993" s="3"/>
      <c r="E6993" s="3"/>
      <c r="G6993" s="13"/>
      <c r="H6993" s="13"/>
      <c r="I6993" s="13"/>
      <c r="J6993" s="46"/>
    </row>
    <row r="6994" spans="1:10" x14ac:dyDescent="0.25">
      <c r="A6994" s="7" t="str">
        <f>IF(C6993="","",IFERROR(IF(VLOOKUP(C6993,'Program Mapping'!B:B,1,FALSE)=C6993,"OK","Fix"),"Fix"))</f>
        <v/>
      </c>
      <c r="C6994" s="32"/>
      <c r="D6994" s="3"/>
      <c r="E6994" s="3"/>
      <c r="G6994" s="13"/>
      <c r="H6994" s="13"/>
      <c r="I6994" s="13"/>
      <c r="J6994" s="46"/>
    </row>
    <row r="6995" spans="1:10" x14ac:dyDescent="0.25">
      <c r="A6995" s="7" t="str">
        <f>IF(C6994="","",IFERROR(IF(VLOOKUP(C6994,'Program Mapping'!B:B,1,FALSE)=C6994,"OK","Fix"),"Fix"))</f>
        <v/>
      </c>
      <c r="C6995" s="32"/>
      <c r="D6995" s="3"/>
      <c r="E6995" s="3"/>
      <c r="G6995" s="13"/>
      <c r="H6995" s="13"/>
      <c r="I6995" s="13"/>
      <c r="J6995" s="46"/>
    </row>
    <row r="6996" spans="1:10" x14ac:dyDescent="0.25">
      <c r="A6996" s="7" t="str">
        <f>IF(C6995="","",IFERROR(IF(VLOOKUP(C6995,'Program Mapping'!B:B,1,FALSE)=C6995,"OK","Fix"),"Fix"))</f>
        <v/>
      </c>
      <c r="C6996" s="32"/>
      <c r="D6996" s="3"/>
      <c r="E6996" s="3"/>
      <c r="G6996" s="13"/>
      <c r="H6996" s="13"/>
      <c r="I6996" s="13"/>
      <c r="J6996" s="46"/>
    </row>
    <row r="6997" spans="1:10" x14ac:dyDescent="0.25">
      <c r="A6997" s="7" t="str">
        <f>IF(C6996="","",IFERROR(IF(VLOOKUP(C6996,'Program Mapping'!B:B,1,FALSE)=C6996,"OK","Fix"),"Fix"))</f>
        <v/>
      </c>
      <c r="C6997" s="32"/>
      <c r="D6997" s="3"/>
      <c r="E6997" s="3"/>
      <c r="G6997" s="13"/>
      <c r="H6997" s="13"/>
      <c r="I6997" s="13"/>
      <c r="J6997" s="46"/>
    </row>
    <row r="6998" spans="1:10" x14ac:dyDescent="0.25">
      <c r="A6998" s="7" t="str">
        <f>IF(C6997="","",IFERROR(IF(VLOOKUP(C6997,'Program Mapping'!B:B,1,FALSE)=C6997,"OK","Fix"),"Fix"))</f>
        <v/>
      </c>
      <c r="C6998" s="32"/>
      <c r="D6998" s="3"/>
      <c r="E6998" s="3"/>
      <c r="G6998" s="13"/>
      <c r="H6998" s="13"/>
      <c r="I6998" s="13"/>
      <c r="J6998" s="46"/>
    </row>
    <row r="6999" spans="1:10" x14ac:dyDescent="0.25">
      <c r="A6999" s="7" t="str">
        <f>IF(C6998="","",IFERROR(IF(VLOOKUP(C6998,'Program Mapping'!B:B,1,FALSE)=C6998,"OK","Fix"),"Fix"))</f>
        <v/>
      </c>
      <c r="C6999" s="32"/>
      <c r="D6999" s="3"/>
      <c r="E6999" s="3"/>
      <c r="G6999" s="13"/>
      <c r="H6999" s="13"/>
      <c r="I6999" s="13"/>
      <c r="J6999" s="46"/>
    </row>
    <row r="7000" spans="1:10" x14ac:dyDescent="0.25">
      <c r="A7000" s="7" t="str">
        <f>IF(C6999="","",IFERROR(IF(VLOOKUP(C6999,'Program Mapping'!B:B,1,FALSE)=C6999,"OK","Fix"),"Fix"))</f>
        <v/>
      </c>
      <c r="C7000" s="32"/>
      <c r="D7000" s="3"/>
      <c r="E7000" s="3"/>
      <c r="G7000" s="13"/>
      <c r="H7000" s="13"/>
      <c r="I7000" s="13"/>
      <c r="J7000" s="46"/>
    </row>
    <row r="7001" spans="1:10" x14ac:dyDescent="0.25">
      <c r="A7001" s="7" t="str">
        <f>IF(C7000="","",IFERROR(IF(VLOOKUP(C7000,'Program Mapping'!B:B,1,FALSE)=C7000,"OK","Fix"),"Fix"))</f>
        <v/>
      </c>
      <c r="C7001" s="32"/>
      <c r="D7001" s="3"/>
      <c r="E7001" s="3"/>
      <c r="G7001" s="13"/>
      <c r="H7001" s="13"/>
      <c r="I7001" s="13"/>
      <c r="J7001" s="46"/>
    </row>
    <row r="7002" spans="1:10" x14ac:dyDescent="0.25">
      <c r="A7002" s="7" t="str">
        <f>IF(C7001="","",IFERROR(IF(VLOOKUP(C7001,'Program Mapping'!B:B,1,FALSE)=C7001,"OK","Fix"),"Fix"))</f>
        <v/>
      </c>
      <c r="C7002" s="32"/>
      <c r="D7002" s="3"/>
      <c r="E7002" s="3"/>
      <c r="G7002" s="13"/>
      <c r="H7002" s="13"/>
      <c r="I7002" s="13"/>
      <c r="J7002" s="46"/>
    </row>
    <row r="7003" spans="1:10" x14ac:dyDescent="0.25">
      <c r="A7003" s="7" t="str">
        <f>IF(C7002="","",IFERROR(IF(VLOOKUP(C7002,'Program Mapping'!B:B,1,FALSE)=C7002,"OK","Fix"),"Fix"))</f>
        <v/>
      </c>
      <c r="C7003" s="32"/>
      <c r="D7003" s="3"/>
      <c r="E7003" s="3"/>
      <c r="G7003" s="13"/>
      <c r="H7003" s="13"/>
      <c r="I7003" s="13"/>
      <c r="J7003" s="46"/>
    </row>
    <row r="7004" spans="1:10" x14ac:dyDescent="0.25">
      <c r="A7004" s="7" t="str">
        <f>IF(C7003="","",IFERROR(IF(VLOOKUP(C7003,'Program Mapping'!B:B,1,FALSE)=C7003,"OK","Fix"),"Fix"))</f>
        <v/>
      </c>
      <c r="C7004" s="32"/>
      <c r="D7004" s="3"/>
      <c r="E7004" s="3"/>
      <c r="G7004" s="13"/>
      <c r="H7004" s="13"/>
      <c r="I7004" s="13"/>
      <c r="J7004" s="46"/>
    </row>
    <row r="7005" spans="1:10" x14ac:dyDescent="0.25">
      <c r="A7005" s="7" t="str">
        <f>IF(C7004="","",IFERROR(IF(VLOOKUP(C7004,'Program Mapping'!B:B,1,FALSE)=C7004,"OK","Fix"),"Fix"))</f>
        <v/>
      </c>
      <c r="C7005" s="32"/>
      <c r="D7005" s="3"/>
      <c r="E7005" s="3"/>
      <c r="G7005" s="13"/>
      <c r="H7005" s="13"/>
      <c r="I7005" s="13"/>
      <c r="J7005" s="46"/>
    </row>
    <row r="7006" spans="1:10" x14ac:dyDescent="0.25">
      <c r="A7006" s="7" t="str">
        <f>IF(C7005="","",IFERROR(IF(VLOOKUP(C7005,'Program Mapping'!B:B,1,FALSE)=C7005,"OK","Fix"),"Fix"))</f>
        <v/>
      </c>
      <c r="C7006" s="32"/>
      <c r="D7006" s="3"/>
      <c r="E7006" s="3"/>
      <c r="G7006" s="13"/>
      <c r="H7006" s="13"/>
      <c r="I7006" s="13"/>
      <c r="J7006" s="46"/>
    </row>
    <row r="7007" spans="1:10" x14ac:dyDescent="0.25">
      <c r="A7007" s="7" t="str">
        <f>IF(C7006="","",IFERROR(IF(VLOOKUP(C7006,'Program Mapping'!B:B,1,FALSE)=C7006,"OK","Fix"),"Fix"))</f>
        <v/>
      </c>
      <c r="C7007" s="32"/>
      <c r="D7007" s="3"/>
      <c r="E7007" s="3"/>
      <c r="G7007" s="13"/>
      <c r="H7007" s="13"/>
      <c r="I7007" s="13"/>
      <c r="J7007" s="46"/>
    </row>
    <row r="7008" spans="1:10" x14ac:dyDescent="0.25">
      <c r="A7008" s="7" t="str">
        <f>IF(C7007="","",IFERROR(IF(VLOOKUP(C7007,'Program Mapping'!B:B,1,FALSE)=C7007,"OK","Fix"),"Fix"))</f>
        <v/>
      </c>
      <c r="C7008" s="32"/>
      <c r="D7008" s="3"/>
      <c r="E7008" s="3"/>
      <c r="G7008" s="13"/>
      <c r="H7008" s="13"/>
      <c r="I7008" s="13"/>
      <c r="J7008" s="46"/>
    </row>
    <row r="7009" spans="1:10" x14ac:dyDescent="0.25">
      <c r="A7009" s="7" t="str">
        <f>IF(C7008="","",IFERROR(IF(VLOOKUP(C7008,'Program Mapping'!B:B,1,FALSE)=C7008,"OK","Fix"),"Fix"))</f>
        <v/>
      </c>
      <c r="C7009" s="32"/>
      <c r="D7009" s="3"/>
      <c r="E7009" s="3"/>
      <c r="G7009" s="13"/>
      <c r="H7009" s="13"/>
      <c r="I7009" s="13"/>
      <c r="J7009" s="46"/>
    </row>
    <row r="7010" spans="1:10" x14ac:dyDescent="0.25">
      <c r="A7010" s="7" t="str">
        <f>IF(C7009="","",IFERROR(IF(VLOOKUP(C7009,'Program Mapping'!B:B,1,FALSE)=C7009,"OK","Fix"),"Fix"))</f>
        <v/>
      </c>
      <c r="C7010" s="32"/>
      <c r="D7010" s="3"/>
      <c r="E7010" s="3"/>
      <c r="G7010" s="13"/>
      <c r="H7010" s="13"/>
      <c r="I7010" s="13"/>
      <c r="J7010" s="46"/>
    </row>
    <row r="7011" spans="1:10" x14ac:dyDescent="0.25">
      <c r="A7011" s="7" t="str">
        <f>IF(C7010="","",IFERROR(IF(VLOOKUP(C7010,'Program Mapping'!B:B,1,FALSE)=C7010,"OK","Fix"),"Fix"))</f>
        <v/>
      </c>
      <c r="C7011" s="32"/>
      <c r="D7011" s="3"/>
      <c r="E7011" s="3"/>
      <c r="G7011" s="13"/>
      <c r="H7011" s="13"/>
      <c r="I7011" s="13"/>
      <c r="J7011" s="46"/>
    </row>
    <row r="7012" spans="1:10" x14ac:dyDescent="0.25">
      <c r="A7012" s="7" t="str">
        <f>IF(C7011="","",IFERROR(IF(VLOOKUP(C7011,'Program Mapping'!B:B,1,FALSE)=C7011,"OK","Fix"),"Fix"))</f>
        <v/>
      </c>
      <c r="C7012" s="32"/>
      <c r="D7012" s="3"/>
      <c r="E7012" s="3"/>
      <c r="G7012" s="13"/>
      <c r="H7012" s="13"/>
      <c r="I7012" s="13"/>
      <c r="J7012" s="46"/>
    </row>
    <row r="7013" spans="1:10" x14ac:dyDescent="0.25">
      <c r="A7013" s="7" t="str">
        <f>IF(C7012="","",IFERROR(IF(VLOOKUP(C7012,'Program Mapping'!B:B,1,FALSE)=C7012,"OK","Fix"),"Fix"))</f>
        <v/>
      </c>
      <c r="C7013" s="32"/>
      <c r="D7013" s="3"/>
      <c r="E7013" s="3"/>
      <c r="G7013" s="13"/>
      <c r="H7013" s="13"/>
      <c r="I7013" s="13"/>
      <c r="J7013" s="46"/>
    </row>
    <row r="7014" spans="1:10" x14ac:dyDescent="0.25">
      <c r="A7014" s="7" t="str">
        <f>IF(C7013="","",IFERROR(IF(VLOOKUP(C7013,'Program Mapping'!B:B,1,FALSE)=C7013,"OK","Fix"),"Fix"))</f>
        <v/>
      </c>
      <c r="C7014" s="32"/>
      <c r="D7014" s="3"/>
      <c r="E7014" s="3"/>
      <c r="G7014" s="13"/>
      <c r="H7014" s="13"/>
      <c r="I7014" s="13"/>
      <c r="J7014" s="46"/>
    </row>
    <row r="7015" spans="1:10" x14ac:dyDescent="0.25">
      <c r="A7015" s="7" t="str">
        <f>IF(C7014="","",IFERROR(IF(VLOOKUP(C7014,'Program Mapping'!B:B,1,FALSE)=C7014,"OK","Fix"),"Fix"))</f>
        <v/>
      </c>
      <c r="C7015" s="32"/>
      <c r="D7015" s="3"/>
      <c r="E7015" s="3"/>
      <c r="G7015" s="13"/>
      <c r="H7015" s="13"/>
      <c r="I7015" s="13"/>
      <c r="J7015" s="46"/>
    </row>
    <row r="7016" spans="1:10" x14ac:dyDescent="0.25">
      <c r="A7016" s="7" t="str">
        <f>IF(C7015="","",IFERROR(IF(VLOOKUP(C7015,'Program Mapping'!B:B,1,FALSE)=C7015,"OK","Fix"),"Fix"))</f>
        <v/>
      </c>
      <c r="C7016" s="32"/>
      <c r="D7016" s="3"/>
      <c r="E7016" s="3"/>
      <c r="G7016" s="13"/>
      <c r="H7016" s="13"/>
      <c r="I7016" s="13"/>
      <c r="J7016" s="46"/>
    </row>
    <row r="7017" spans="1:10" x14ac:dyDescent="0.25">
      <c r="A7017" s="7" t="str">
        <f>IF(C7016="","",IFERROR(IF(VLOOKUP(C7016,'Program Mapping'!B:B,1,FALSE)=C7016,"OK","Fix"),"Fix"))</f>
        <v/>
      </c>
      <c r="C7017" s="32"/>
      <c r="D7017" s="3"/>
      <c r="E7017" s="3"/>
      <c r="G7017" s="13"/>
      <c r="H7017" s="13"/>
      <c r="I7017" s="13"/>
      <c r="J7017" s="46"/>
    </row>
    <row r="7018" spans="1:10" x14ac:dyDescent="0.25">
      <c r="A7018" s="7" t="str">
        <f>IF(C7017="","",IFERROR(IF(VLOOKUP(C7017,'Program Mapping'!B:B,1,FALSE)=C7017,"OK","Fix"),"Fix"))</f>
        <v/>
      </c>
      <c r="C7018" s="32"/>
      <c r="D7018" s="3"/>
      <c r="E7018" s="3"/>
      <c r="G7018" s="13"/>
      <c r="H7018" s="13"/>
      <c r="I7018" s="13"/>
      <c r="J7018" s="46"/>
    </row>
    <row r="7019" spans="1:10" x14ac:dyDescent="0.25">
      <c r="A7019" s="7" t="str">
        <f>IF(C7018="","",IFERROR(IF(VLOOKUP(C7018,'Program Mapping'!B:B,1,FALSE)=C7018,"OK","Fix"),"Fix"))</f>
        <v/>
      </c>
      <c r="C7019" s="32"/>
      <c r="D7019" s="3"/>
      <c r="E7019" s="3"/>
      <c r="G7019" s="13"/>
      <c r="H7019" s="13"/>
      <c r="I7019" s="13"/>
      <c r="J7019" s="46"/>
    </row>
    <row r="7020" spans="1:10" x14ac:dyDescent="0.25">
      <c r="A7020" s="7" t="str">
        <f>IF(C7019="","",IFERROR(IF(VLOOKUP(C7019,'Program Mapping'!B:B,1,FALSE)=C7019,"OK","Fix"),"Fix"))</f>
        <v/>
      </c>
      <c r="C7020" s="32"/>
      <c r="D7020" s="3"/>
      <c r="E7020" s="3"/>
      <c r="G7020" s="13"/>
      <c r="H7020" s="13"/>
      <c r="I7020" s="13"/>
      <c r="J7020" s="46"/>
    </row>
    <row r="7021" spans="1:10" x14ac:dyDescent="0.25">
      <c r="A7021" s="7" t="str">
        <f>IF(C7020="","",IFERROR(IF(VLOOKUP(C7020,'Program Mapping'!B:B,1,FALSE)=C7020,"OK","Fix"),"Fix"))</f>
        <v/>
      </c>
      <c r="C7021" s="32"/>
      <c r="D7021" s="3"/>
      <c r="E7021" s="3"/>
      <c r="G7021" s="13"/>
      <c r="H7021" s="13"/>
      <c r="I7021" s="13"/>
      <c r="J7021" s="46"/>
    </row>
    <row r="7022" spans="1:10" x14ac:dyDescent="0.25">
      <c r="A7022" s="7" t="str">
        <f>IF(C7021="","",IFERROR(IF(VLOOKUP(C7021,'Program Mapping'!B:B,1,FALSE)=C7021,"OK","Fix"),"Fix"))</f>
        <v/>
      </c>
      <c r="C7022" s="32"/>
      <c r="D7022" s="3"/>
      <c r="E7022" s="3"/>
      <c r="G7022" s="13"/>
      <c r="H7022" s="13"/>
      <c r="I7022" s="13"/>
      <c r="J7022" s="46"/>
    </row>
    <row r="7023" spans="1:10" x14ac:dyDescent="0.25">
      <c r="A7023" s="7" t="str">
        <f>IF(C7022="","",IFERROR(IF(VLOOKUP(C7022,'Program Mapping'!B:B,1,FALSE)=C7022,"OK","Fix"),"Fix"))</f>
        <v/>
      </c>
      <c r="C7023" s="32"/>
      <c r="D7023" s="3"/>
      <c r="E7023" s="3"/>
      <c r="G7023" s="13"/>
      <c r="H7023" s="13"/>
      <c r="I7023" s="13"/>
      <c r="J7023" s="46"/>
    </row>
    <row r="7024" spans="1:10" x14ac:dyDescent="0.25">
      <c r="A7024" s="7" t="str">
        <f>IF(C7023="","",IFERROR(IF(VLOOKUP(C7023,'Program Mapping'!B:B,1,FALSE)=C7023,"OK","Fix"),"Fix"))</f>
        <v/>
      </c>
      <c r="C7024" s="32"/>
      <c r="D7024" s="3"/>
      <c r="E7024" s="3"/>
      <c r="G7024" s="13"/>
      <c r="H7024" s="13"/>
      <c r="I7024" s="13"/>
      <c r="J7024" s="46"/>
    </row>
    <row r="7025" spans="1:10" x14ac:dyDescent="0.25">
      <c r="A7025" s="7" t="str">
        <f>IF(C7024="","",IFERROR(IF(VLOOKUP(C7024,'Program Mapping'!B:B,1,FALSE)=C7024,"OK","Fix"),"Fix"))</f>
        <v/>
      </c>
      <c r="C7025" s="32"/>
      <c r="D7025" s="3"/>
      <c r="E7025" s="3"/>
      <c r="G7025" s="13"/>
      <c r="H7025" s="13"/>
      <c r="I7025" s="13"/>
      <c r="J7025" s="46"/>
    </row>
    <row r="7026" spans="1:10" x14ac:dyDescent="0.25">
      <c r="A7026" s="7" t="str">
        <f>IF(C7025="","",IFERROR(IF(VLOOKUP(C7025,'Program Mapping'!B:B,1,FALSE)=C7025,"OK","Fix"),"Fix"))</f>
        <v/>
      </c>
      <c r="C7026" s="32"/>
      <c r="D7026" s="3"/>
      <c r="E7026" s="3"/>
      <c r="G7026" s="13"/>
      <c r="H7026" s="13"/>
      <c r="I7026" s="13"/>
      <c r="J7026" s="46"/>
    </row>
    <row r="7027" spans="1:10" x14ac:dyDescent="0.25">
      <c r="A7027" s="7" t="str">
        <f>IF(C7026="","",IFERROR(IF(VLOOKUP(C7026,'Program Mapping'!B:B,1,FALSE)=C7026,"OK","Fix"),"Fix"))</f>
        <v/>
      </c>
      <c r="C7027" s="32"/>
      <c r="D7027" s="3"/>
      <c r="E7027" s="3"/>
      <c r="G7027" s="13"/>
      <c r="H7027" s="13"/>
      <c r="I7027" s="13"/>
      <c r="J7027" s="46"/>
    </row>
    <row r="7028" spans="1:10" x14ac:dyDescent="0.25">
      <c r="A7028" s="7" t="str">
        <f>IF(C7027="","",IFERROR(IF(VLOOKUP(C7027,'Program Mapping'!B:B,1,FALSE)=C7027,"OK","Fix"),"Fix"))</f>
        <v/>
      </c>
      <c r="C7028" s="32"/>
      <c r="D7028" s="3"/>
      <c r="E7028" s="3"/>
      <c r="G7028" s="13"/>
      <c r="H7028" s="13"/>
      <c r="I7028" s="13"/>
      <c r="J7028" s="46"/>
    </row>
    <row r="7029" spans="1:10" x14ac:dyDescent="0.25">
      <c r="A7029" s="7" t="str">
        <f>IF(C7028="","",IFERROR(IF(VLOOKUP(C7028,'Program Mapping'!B:B,1,FALSE)=C7028,"OK","Fix"),"Fix"))</f>
        <v/>
      </c>
      <c r="C7029" s="32"/>
      <c r="D7029" s="3"/>
      <c r="E7029" s="3"/>
      <c r="G7029" s="13"/>
      <c r="H7029" s="13"/>
      <c r="I7029" s="13"/>
      <c r="J7029" s="46"/>
    </row>
    <row r="7030" spans="1:10" x14ac:dyDescent="0.25">
      <c r="A7030" s="7" t="str">
        <f>IF(C7029="","",IFERROR(IF(VLOOKUP(C7029,'Program Mapping'!B:B,1,FALSE)=C7029,"OK","Fix"),"Fix"))</f>
        <v/>
      </c>
      <c r="C7030" s="32"/>
      <c r="D7030" s="3"/>
      <c r="E7030" s="3"/>
      <c r="G7030" s="13"/>
      <c r="H7030" s="13"/>
      <c r="I7030" s="13"/>
      <c r="J7030" s="46"/>
    </row>
    <row r="7031" spans="1:10" x14ac:dyDescent="0.25">
      <c r="A7031" s="7" t="str">
        <f>IF(C7030="","",IFERROR(IF(VLOOKUP(C7030,'Program Mapping'!B:B,1,FALSE)=C7030,"OK","Fix"),"Fix"))</f>
        <v/>
      </c>
      <c r="C7031" s="32"/>
      <c r="D7031" s="3"/>
      <c r="E7031" s="3"/>
      <c r="G7031" s="13"/>
      <c r="H7031" s="13"/>
      <c r="I7031" s="13"/>
      <c r="J7031" s="46"/>
    </row>
    <row r="7032" spans="1:10" x14ac:dyDescent="0.25">
      <c r="A7032" s="7" t="str">
        <f>IF(C7031="","",IFERROR(IF(VLOOKUP(C7031,'Program Mapping'!B:B,1,FALSE)=C7031,"OK","Fix"),"Fix"))</f>
        <v/>
      </c>
      <c r="C7032" s="32"/>
      <c r="D7032" s="3"/>
      <c r="E7032" s="3"/>
      <c r="G7032" s="13"/>
      <c r="H7032" s="13"/>
      <c r="I7032" s="13"/>
      <c r="J7032" s="46"/>
    </row>
    <row r="7033" spans="1:10" x14ac:dyDescent="0.25">
      <c r="A7033" s="7" t="str">
        <f>IF(C7032="","",IFERROR(IF(VLOOKUP(C7032,'Program Mapping'!B:B,1,FALSE)=C7032,"OK","Fix"),"Fix"))</f>
        <v/>
      </c>
      <c r="C7033" s="32"/>
      <c r="D7033" s="3"/>
      <c r="E7033" s="3"/>
      <c r="G7033" s="13"/>
      <c r="H7033" s="13"/>
      <c r="I7033" s="13"/>
      <c r="J7033" s="46"/>
    </row>
    <row r="7034" spans="1:10" x14ac:dyDescent="0.25">
      <c r="A7034" s="7" t="str">
        <f>IF(C7033="","",IFERROR(IF(VLOOKUP(C7033,'Program Mapping'!B:B,1,FALSE)=C7033,"OK","Fix"),"Fix"))</f>
        <v/>
      </c>
      <c r="C7034" s="32"/>
      <c r="D7034" s="3"/>
      <c r="E7034" s="3"/>
      <c r="G7034" s="13"/>
      <c r="H7034" s="13"/>
      <c r="I7034" s="13"/>
      <c r="J7034" s="46"/>
    </row>
    <row r="7035" spans="1:10" x14ac:dyDescent="0.25">
      <c r="A7035" s="7" t="str">
        <f>IF(C7034="","",IFERROR(IF(VLOOKUP(C7034,'Program Mapping'!B:B,1,FALSE)=C7034,"OK","Fix"),"Fix"))</f>
        <v/>
      </c>
      <c r="C7035" s="32"/>
      <c r="D7035" s="3"/>
      <c r="E7035" s="3"/>
      <c r="G7035" s="13"/>
      <c r="H7035" s="13"/>
      <c r="I7035" s="13"/>
      <c r="J7035" s="46"/>
    </row>
    <row r="7036" spans="1:10" x14ac:dyDescent="0.25">
      <c r="A7036" s="7" t="str">
        <f>IF(C7035="","",IFERROR(IF(VLOOKUP(C7035,'Program Mapping'!B:B,1,FALSE)=C7035,"OK","Fix"),"Fix"))</f>
        <v/>
      </c>
      <c r="C7036" s="32"/>
      <c r="D7036" s="3"/>
      <c r="E7036" s="3"/>
      <c r="G7036" s="13"/>
      <c r="H7036" s="13"/>
      <c r="I7036" s="13"/>
      <c r="J7036" s="46"/>
    </row>
    <row r="7037" spans="1:10" x14ac:dyDescent="0.25">
      <c r="A7037" s="7" t="str">
        <f>IF(C7036="","",IFERROR(IF(VLOOKUP(C7036,'Program Mapping'!B:B,1,FALSE)=C7036,"OK","Fix"),"Fix"))</f>
        <v/>
      </c>
      <c r="C7037" s="32"/>
      <c r="D7037" s="3"/>
      <c r="E7037" s="3"/>
      <c r="G7037" s="13"/>
      <c r="H7037" s="13"/>
      <c r="I7037" s="13"/>
      <c r="J7037" s="46"/>
    </row>
    <row r="7038" spans="1:10" x14ac:dyDescent="0.25">
      <c r="A7038" s="7" t="str">
        <f>IF(C7037="","",IFERROR(IF(VLOOKUP(C7037,'Program Mapping'!B:B,1,FALSE)=C7037,"OK","Fix"),"Fix"))</f>
        <v/>
      </c>
      <c r="C7038" s="32"/>
      <c r="D7038" s="3"/>
      <c r="E7038" s="3"/>
      <c r="G7038" s="13"/>
      <c r="H7038" s="13"/>
      <c r="I7038" s="13"/>
      <c r="J7038" s="46"/>
    </row>
    <row r="7039" spans="1:10" x14ac:dyDescent="0.25">
      <c r="A7039" s="7" t="str">
        <f>IF(C7038="","",IFERROR(IF(VLOOKUP(C7038,'Program Mapping'!B:B,1,FALSE)=C7038,"OK","Fix"),"Fix"))</f>
        <v/>
      </c>
      <c r="C7039" s="32"/>
      <c r="D7039" s="3"/>
      <c r="E7039" s="3"/>
      <c r="G7039" s="13"/>
      <c r="H7039" s="13"/>
      <c r="I7039" s="13"/>
      <c r="J7039" s="46"/>
    </row>
    <row r="7040" spans="1:10" x14ac:dyDescent="0.25">
      <c r="A7040" s="7" t="str">
        <f>IF(C7039="","",IFERROR(IF(VLOOKUP(C7039,'Program Mapping'!B:B,1,FALSE)=C7039,"OK","Fix"),"Fix"))</f>
        <v/>
      </c>
      <c r="C7040" s="32"/>
      <c r="D7040" s="3"/>
      <c r="E7040" s="3"/>
      <c r="G7040" s="13"/>
      <c r="H7040" s="13"/>
      <c r="I7040" s="13"/>
      <c r="J7040" s="46"/>
    </row>
    <row r="7041" spans="1:10" x14ac:dyDescent="0.25">
      <c r="A7041" s="7" t="str">
        <f>IF(C7040="","",IFERROR(IF(VLOOKUP(C7040,'Program Mapping'!B:B,1,FALSE)=C7040,"OK","Fix"),"Fix"))</f>
        <v/>
      </c>
      <c r="C7041" s="32"/>
      <c r="D7041" s="3"/>
      <c r="E7041" s="3"/>
      <c r="G7041" s="13"/>
      <c r="H7041" s="13"/>
      <c r="I7041" s="13"/>
      <c r="J7041" s="46"/>
    </row>
    <row r="7042" spans="1:10" x14ac:dyDescent="0.25">
      <c r="A7042" s="7" t="str">
        <f>IF(C7041="","",IFERROR(IF(VLOOKUP(C7041,'Program Mapping'!B:B,1,FALSE)=C7041,"OK","Fix"),"Fix"))</f>
        <v/>
      </c>
      <c r="C7042" s="32"/>
      <c r="D7042" s="3"/>
      <c r="E7042" s="3"/>
      <c r="G7042" s="13"/>
      <c r="H7042" s="13"/>
      <c r="I7042" s="13"/>
      <c r="J7042" s="46"/>
    </row>
    <row r="7043" spans="1:10" x14ac:dyDescent="0.25">
      <c r="A7043" s="7" t="str">
        <f>IF(C7042="","",IFERROR(IF(VLOOKUP(C7042,'Program Mapping'!B:B,1,FALSE)=C7042,"OK","Fix"),"Fix"))</f>
        <v/>
      </c>
      <c r="C7043" s="32"/>
      <c r="D7043" s="3"/>
      <c r="E7043" s="3"/>
      <c r="G7043" s="13"/>
      <c r="H7043" s="13"/>
      <c r="I7043" s="13"/>
      <c r="J7043" s="46"/>
    </row>
    <row r="7044" spans="1:10" x14ac:dyDescent="0.25">
      <c r="A7044" s="7" t="str">
        <f>IF(C7043="","",IFERROR(IF(VLOOKUP(C7043,'Program Mapping'!B:B,1,FALSE)=C7043,"OK","Fix"),"Fix"))</f>
        <v/>
      </c>
      <c r="C7044" s="32"/>
      <c r="D7044" s="3"/>
      <c r="E7044" s="3"/>
      <c r="G7044" s="13"/>
      <c r="H7044" s="13"/>
      <c r="I7044" s="13"/>
      <c r="J7044" s="46"/>
    </row>
    <row r="7045" spans="1:10" x14ac:dyDescent="0.25">
      <c r="A7045" s="7" t="str">
        <f>IF(C7044="","",IFERROR(IF(VLOOKUP(C7044,'Program Mapping'!B:B,1,FALSE)=C7044,"OK","Fix"),"Fix"))</f>
        <v/>
      </c>
      <c r="C7045" s="32"/>
      <c r="D7045" s="3"/>
      <c r="E7045" s="3"/>
      <c r="G7045" s="13"/>
      <c r="H7045" s="13"/>
      <c r="I7045" s="13"/>
      <c r="J7045" s="46"/>
    </row>
    <row r="7046" spans="1:10" x14ac:dyDescent="0.25">
      <c r="A7046" s="7" t="str">
        <f>IF(C7045="","",IFERROR(IF(VLOOKUP(C7045,'Program Mapping'!B:B,1,FALSE)=C7045,"OK","Fix"),"Fix"))</f>
        <v/>
      </c>
      <c r="C7046" s="32"/>
      <c r="D7046" s="3"/>
      <c r="E7046" s="3"/>
      <c r="G7046" s="13"/>
      <c r="H7046" s="13"/>
      <c r="I7046" s="13"/>
      <c r="J7046" s="46"/>
    </row>
    <row r="7047" spans="1:10" x14ac:dyDescent="0.25">
      <c r="A7047" s="7" t="str">
        <f>IF(C7046="","",IFERROR(IF(VLOOKUP(C7046,'Program Mapping'!B:B,1,FALSE)=C7046,"OK","Fix"),"Fix"))</f>
        <v/>
      </c>
      <c r="C7047" s="32"/>
      <c r="D7047" s="3"/>
      <c r="E7047" s="3"/>
      <c r="G7047" s="13"/>
      <c r="H7047" s="13"/>
      <c r="I7047" s="13"/>
      <c r="J7047" s="46"/>
    </row>
    <row r="7048" spans="1:10" x14ac:dyDescent="0.25">
      <c r="A7048" s="7" t="str">
        <f>IF(C7047="","",IFERROR(IF(VLOOKUP(C7047,'Program Mapping'!B:B,1,FALSE)=C7047,"OK","Fix"),"Fix"))</f>
        <v/>
      </c>
      <c r="C7048" s="32"/>
      <c r="D7048" s="3"/>
      <c r="E7048" s="3"/>
      <c r="G7048" s="13"/>
      <c r="H7048" s="13"/>
      <c r="I7048" s="13"/>
      <c r="J7048" s="46"/>
    </row>
    <row r="7049" spans="1:10" x14ac:dyDescent="0.25">
      <c r="A7049" s="7" t="str">
        <f>IF(C7048="","",IFERROR(IF(VLOOKUP(C7048,'Program Mapping'!B:B,1,FALSE)=C7048,"OK","Fix"),"Fix"))</f>
        <v/>
      </c>
      <c r="C7049" s="32"/>
      <c r="D7049" s="3"/>
      <c r="E7049" s="3"/>
      <c r="G7049" s="13"/>
      <c r="H7049" s="13"/>
      <c r="I7049" s="13"/>
      <c r="J7049" s="46"/>
    </row>
    <row r="7050" spans="1:10" x14ac:dyDescent="0.25">
      <c r="A7050" s="7" t="str">
        <f>IF(C7049="","",IFERROR(IF(VLOOKUP(C7049,'Program Mapping'!B:B,1,FALSE)=C7049,"OK","Fix"),"Fix"))</f>
        <v/>
      </c>
      <c r="C7050" s="32"/>
      <c r="D7050" s="3"/>
      <c r="E7050" s="3"/>
      <c r="G7050" s="13"/>
      <c r="H7050" s="13"/>
      <c r="I7050" s="13"/>
      <c r="J7050" s="46"/>
    </row>
    <row r="7051" spans="1:10" x14ac:dyDescent="0.25">
      <c r="A7051" s="7" t="str">
        <f>IF(C7050="","",IFERROR(IF(VLOOKUP(C7050,'Program Mapping'!B:B,1,FALSE)=C7050,"OK","Fix"),"Fix"))</f>
        <v/>
      </c>
      <c r="C7051" s="32"/>
      <c r="D7051" s="3"/>
      <c r="E7051" s="3"/>
      <c r="G7051" s="13"/>
      <c r="H7051" s="13"/>
      <c r="I7051" s="13"/>
      <c r="J7051" s="46"/>
    </row>
    <row r="7052" spans="1:10" x14ac:dyDescent="0.25">
      <c r="A7052" s="7" t="str">
        <f>IF(C7051="","",IFERROR(IF(VLOOKUP(C7051,'Program Mapping'!B:B,1,FALSE)=C7051,"OK","Fix"),"Fix"))</f>
        <v/>
      </c>
      <c r="C7052" s="32"/>
      <c r="D7052" s="3"/>
      <c r="E7052" s="3"/>
      <c r="G7052" s="13"/>
      <c r="H7052" s="13"/>
      <c r="I7052" s="13"/>
      <c r="J7052" s="46"/>
    </row>
    <row r="7053" spans="1:10" x14ac:dyDescent="0.25">
      <c r="A7053" s="7" t="str">
        <f>IF(C7052="","",IFERROR(IF(VLOOKUP(C7052,'Program Mapping'!B:B,1,FALSE)=C7052,"OK","Fix"),"Fix"))</f>
        <v/>
      </c>
      <c r="C7053" s="32"/>
      <c r="D7053" s="3"/>
      <c r="E7053" s="3"/>
      <c r="G7053" s="13"/>
      <c r="H7053" s="13"/>
      <c r="I7053" s="13"/>
      <c r="J7053" s="46"/>
    </row>
    <row r="7054" spans="1:10" x14ac:dyDescent="0.25">
      <c r="A7054" s="7" t="str">
        <f>IF(C7053="","",IFERROR(IF(VLOOKUP(C7053,'Program Mapping'!B:B,1,FALSE)=C7053,"OK","Fix"),"Fix"))</f>
        <v/>
      </c>
      <c r="C7054" s="32"/>
      <c r="D7054" s="3"/>
      <c r="E7054" s="3"/>
      <c r="G7054" s="13"/>
      <c r="H7054" s="13"/>
      <c r="I7054" s="13"/>
      <c r="J7054" s="46"/>
    </row>
    <row r="7055" spans="1:10" x14ac:dyDescent="0.25">
      <c r="A7055" s="7" t="str">
        <f>IF(C7054="","",IFERROR(IF(VLOOKUP(C7054,'Program Mapping'!B:B,1,FALSE)=C7054,"OK","Fix"),"Fix"))</f>
        <v/>
      </c>
      <c r="C7055" s="32"/>
      <c r="D7055" s="3"/>
      <c r="E7055" s="3"/>
      <c r="G7055" s="13"/>
      <c r="H7055" s="13"/>
      <c r="I7055" s="13"/>
      <c r="J7055" s="46"/>
    </row>
    <row r="7056" spans="1:10" x14ac:dyDescent="0.25">
      <c r="A7056" s="7" t="str">
        <f>IF(C7055="","",IFERROR(IF(VLOOKUP(C7055,'Program Mapping'!B:B,1,FALSE)=C7055,"OK","Fix"),"Fix"))</f>
        <v/>
      </c>
      <c r="C7056" s="32"/>
      <c r="D7056" s="3"/>
      <c r="E7056" s="3"/>
      <c r="G7056" s="13"/>
      <c r="H7056" s="13"/>
      <c r="I7056" s="13"/>
      <c r="J7056" s="46"/>
    </row>
    <row r="7057" spans="1:10" x14ac:dyDescent="0.25">
      <c r="A7057" s="7" t="str">
        <f>IF(C7056="","",IFERROR(IF(VLOOKUP(C7056,'Program Mapping'!B:B,1,FALSE)=C7056,"OK","Fix"),"Fix"))</f>
        <v/>
      </c>
      <c r="C7057" s="32"/>
      <c r="D7057" s="3"/>
      <c r="E7057" s="3"/>
      <c r="G7057" s="13"/>
      <c r="H7057" s="13"/>
      <c r="I7057" s="13"/>
      <c r="J7057" s="46"/>
    </row>
    <row r="7058" spans="1:10" x14ac:dyDescent="0.25">
      <c r="A7058" s="7" t="str">
        <f>IF(C7057="","",IFERROR(IF(VLOOKUP(C7057,'Program Mapping'!B:B,1,FALSE)=C7057,"OK","Fix"),"Fix"))</f>
        <v/>
      </c>
      <c r="C7058" s="32"/>
      <c r="D7058" s="3"/>
      <c r="E7058" s="3"/>
      <c r="G7058" s="13"/>
      <c r="H7058" s="13"/>
      <c r="I7058" s="13"/>
      <c r="J7058" s="46"/>
    </row>
    <row r="7059" spans="1:10" x14ac:dyDescent="0.25">
      <c r="A7059" s="7" t="str">
        <f>IF(C7058="","",IFERROR(IF(VLOOKUP(C7058,'Program Mapping'!B:B,1,FALSE)=C7058,"OK","Fix"),"Fix"))</f>
        <v/>
      </c>
      <c r="C7059" s="32"/>
      <c r="D7059" s="3"/>
      <c r="E7059" s="3"/>
      <c r="G7059" s="13"/>
      <c r="H7059" s="13"/>
      <c r="I7059" s="13"/>
      <c r="J7059" s="46"/>
    </row>
    <row r="7060" spans="1:10" x14ac:dyDescent="0.25">
      <c r="A7060" s="7" t="str">
        <f>IF(C7059="","",IFERROR(IF(VLOOKUP(C7059,'Program Mapping'!B:B,1,FALSE)=C7059,"OK","Fix"),"Fix"))</f>
        <v/>
      </c>
      <c r="C7060" s="32"/>
      <c r="D7060" s="3"/>
      <c r="E7060" s="3"/>
      <c r="G7060" s="13"/>
      <c r="H7060" s="13"/>
      <c r="I7060" s="13"/>
      <c r="J7060" s="46"/>
    </row>
    <row r="7061" spans="1:10" x14ac:dyDescent="0.25">
      <c r="A7061" s="7" t="str">
        <f>IF(C7060="","",IFERROR(IF(VLOOKUP(C7060,'Program Mapping'!B:B,1,FALSE)=C7060,"OK","Fix"),"Fix"))</f>
        <v/>
      </c>
      <c r="C7061" s="32"/>
      <c r="D7061" s="3"/>
      <c r="E7061" s="3"/>
      <c r="G7061" s="13"/>
      <c r="H7061" s="13"/>
      <c r="I7061" s="13"/>
      <c r="J7061" s="46"/>
    </row>
    <row r="7062" spans="1:10" x14ac:dyDescent="0.25">
      <c r="A7062" s="7" t="str">
        <f>IF(C7061="","",IFERROR(IF(VLOOKUP(C7061,'Program Mapping'!B:B,1,FALSE)=C7061,"OK","Fix"),"Fix"))</f>
        <v/>
      </c>
      <c r="C7062" s="32"/>
      <c r="D7062" s="3"/>
      <c r="E7062" s="3"/>
      <c r="G7062" s="13"/>
      <c r="H7062" s="13"/>
      <c r="I7062" s="13"/>
      <c r="J7062" s="46"/>
    </row>
    <row r="7063" spans="1:10" x14ac:dyDescent="0.25">
      <c r="A7063" s="7" t="str">
        <f>IF(C7062="","",IFERROR(IF(VLOOKUP(C7062,'Program Mapping'!B:B,1,FALSE)=C7062,"OK","Fix"),"Fix"))</f>
        <v/>
      </c>
      <c r="C7063" s="32"/>
      <c r="D7063" s="3"/>
      <c r="E7063" s="3"/>
      <c r="G7063" s="13"/>
      <c r="H7063" s="13"/>
      <c r="I7063" s="13"/>
      <c r="J7063" s="46"/>
    </row>
    <row r="7064" spans="1:10" x14ac:dyDescent="0.25">
      <c r="A7064" s="7" t="str">
        <f>IF(C7063="","",IFERROR(IF(VLOOKUP(C7063,'Program Mapping'!B:B,1,FALSE)=C7063,"OK","Fix"),"Fix"))</f>
        <v/>
      </c>
      <c r="C7064" s="32"/>
      <c r="D7064" s="3"/>
      <c r="E7064" s="3"/>
      <c r="G7064" s="13"/>
      <c r="H7064" s="13"/>
      <c r="I7064" s="13"/>
      <c r="J7064" s="46"/>
    </row>
    <row r="7065" spans="1:10" x14ac:dyDescent="0.25">
      <c r="A7065" s="7" t="str">
        <f>IF(C7064="","",IFERROR(IF(VLOOKUP(C7064,'Program Mapping'!B:B,1,FALSE)=C7064,"OK","Fix"),"Fix"))</f>
        <v/>
      </c>
      <c r="C7065" s="32"/>
      <c r="D7065" s="3"/>
      <c r="E7065" s="3"/>
      <c r="G7065" s="13"/>
      <c r="H7065" s="13"/>
      <c r="I7065" s="13"/>
      <c r="J7065" s="46"/>
    </row>
    <row r="7066" spans="1:10" x14ac:dyDescent="0.25">
      <c r="A7066" s="7" t="str">
        <f>IF(C7065="","",IFERROR(IF(VLOOKUP(C7065,'Program Mapping'!B:B,1,FALSE)=C7065,"OK","Fix"),"Fix"))</f>
        <v/>
      </c>
      <c r="C7066" s="32"/>
      <c r="D7066" s="3"/>
      <c r="E7066" s="3"/>
      <c r="G7066" s="13"/>
      <c r="H7066" s="13"/>
      <c r="I7066" s="13"/>
      <c r="J7066" s="46"/>
    </row>
    <row r="7067" spans="1:10" x14ac:dyDescent="0.25">
      <c r="A7067" s="7" t="str">
        <f>IF(C7066="","",IFERROR(IF(VLOOKUP(C7066,'Program Mapping'!B:B,1,FALSE)=C7066,"OK","Fix"),"Fix"))</f>
        <v/>
      </c>
      <c r="C7067" s="32"/>
      <c r="D7067" s="3"/>
      <c r="E7067" s="3"/>
      <c r="G7067" s="13"/>
      <c r="H7067" s="13"/>
      <c r="I7067" s="13"/>
      <c r="J7067" s="46"/>
    </row>
    <row r="7068" spans="1:10" x14ac:dyDescent="0.25">
      <c r="A7068" s="7" t="str">
        <f>IF(C7067="","",IFERROR(IF(VLOOKUP(C7067,'Program Mapping'!B:B,1,FALSE)=C7067,"OK","Fix"),"Fix"))</f>
        <v/>
      </c>
      <c r="C7068" s="32"/>
      <c r="D7068" s="3"/>
      <c r="E7068" s="3"/>
      <c r="G7068" s="13"/>
      <c r="H7068" s="13"/>
      <c r="I7068" s="13"/>
      <c r="J7068" s="46"/>
    </row>
    <row r="7069" spans="1:10" x14ac:dyDescent="0.25">
      <c r="A7069" s="7" t="str">
        <f>IF(C7068="","",IFERROR(IF(VLOOKUP(C7068,'Program Mapping'!B:B,1,FALSE)=C7068,"OK","Fix"),"Fix"))</f>
        <v/>
      </c>
      <c r="C7069" s="32"/>
      <c r="D7069" s="3"/>
      <c r="E7069" s="3"/>
      <c r="G7069" s="13"/>
      <c r="H7069" s="13"/>
      <c r="I7069" s="13"/>
      <c r="J7069" s="46"/>
    </row>
    <row r="7070" spans="1:10" x14ac:dyDescent="0.25">
      <c r="A7070" s="7" t="str">
        <f>IF(C7069="","",IFERROR(IF(VLOOKUP(C7069,'Program Mapping'!B:B,1,FALSE)=C7069,"OK","Fix"),"Fix"))</f>
        <v/>
      </c>
      <c r="C7070" s="32"/>
      <c r="D7070" s="3"/>
      <c r="E7070" s="3"/>
      <c r="G7070" s="13"/>
      <c r="H7070" s="13"/>
      <c r="I7070" s="13"/>
      <c r="J7070" s="46"/>
    </row>
    <row r="7071" spans="1:10" x14ac:dyDescent="0.25">
      <c r="A7071" s="7" t="str">
        <f>IF(C7070="","",IFERROR(IF(VLOOKUP(C7070,'Program Mapping'!B:B,1,FALSE)=C7070,"OK","Fix"),"Fix"))</f>
        <v/>
      </c>
      <c r="C7071" s="32"/>
      <c r="D7071" s="3"/>
      <c r="E7071" s="3"/>
      <c r="G7071" s="13"/>
      <c r="H7071" s="13"/>
      <c r="I7071" s="13"/>
      <c r="J7071" s="46"/>
    </row>
    <row r="7072" spans="1:10" x14ac:dyDescent="0.25">
      <c r="A7072" s="7" t="str">
        <f>IF(C7071="","",IFERROR(IF(VLOOKUP(C7071,'Program Mapping'!B:B,1,FALSE)=C7071,"OK","Fix"),"Fix"))</f>
        <v/>
      </c>
      <c r="C7072" s="32"/>
      <c r="D7072" s="3"/>
      <c r="E7072" s="3"/>
      <c r="G7072" s="13"/>
      <c r="H7072" s="13"/>
      <c r="I7072" s="13"/>
      <c r="J7072" s="46"/>
    </row>
    <row r="7073" spans="1:10" x14ac:dyDescent="0.25">
      <c r="A7073" s="7" t="str">
        <f>IF(C7072="","",IFERROR(IF(VLOOKUP(C7072,'Program Mapping'!B:B,1,FALSE)=C7072,"OK","Fix"),"Fix"))</f>
        <v/>
      </c>
      <c r="C7073" s="32"/>
      <c r="D7073" s="3"/>
      <c r="E7073" s="3"/>
      <c r="G7073" s="13"/>
      <c r="H7073" s="13"/>
      <c r="I7073" s="13"/>
      <c r="J7073" s="46"/>
    </row>
    <row r="7074" spans="1:10" x14ac:dyDescent="0.25">
      <c r="A7074" s="7" t="str">
        <f>IF(C7073="","",IFERROR(IF(VLOOKUP(C7073,'Program Mapping'!B:B,1,FALSE)=C7073,"OK","Fix"),"Fix"))</f>
        <v/>
      </c>
      <c r="C7074" s="32"/>
      <c r="D7074" s="3"/>
      <c r="E7074" s="3"/>
      <c r="G7074" s="13"/>
      <c r="H7074" s="13"/>
      <c r="I7074" s="13"/>
      <c r="J7074" s="46"/>
    </row>
    <row r="7075" spans="1:10" x14ac:dyDescent="0.25">
      <c r="A7075" s="7" t="str">
        <f>IF(C7074="","",IFERROR(IF(VLOOKUP(C7074,'Program Mapping'!B:B,1,FALSE)=C7074,"OK","Fix"),"Fix"))</f>
        <v/>
      </c>
      <c r="C7075" s="32"/>
      <c r="D7075" s="3"/>
      <c r="E7075" s="3"/>
      <c r="G7075" s="13"/>
      <c r="H7075" s="13"/>
      <c r="I7075" s="13"/>
      <c r="J7075" s="46"/>
    </row>
    <row r="7076" spans="1:10" x14ac:dyDescent="0.25">
      <c r="A7076" s="7" t="str">
        <f>IF(C7075="","",IFERROR(IF(VLOOKUP(C7075,'Program Mapping'!B:B,1,FALSE)=C7075,"OK","Fix"),"Fix"))</f>
        <v/>
      </c>
      <c r="C7076" s="32"/>
      <c r="D7076" s="3"/>
      <c r="E7076" s="3"/>
      <c r="G7076" s="13"/>
      <c r="H7076" s="13"/>
      <c r="I7076" s="13"/>
      <c r="J7076" s="46"/>
    </row>
    <row r="7077" spans="1:10" x14ac:dyDescent="0.25">
      <c r="A7077" s="7" t="str">
        <f>IF(C7076="","",IFERROR(IF(VLOOKUP(C7076,'Program Mapping'!B:B,1,FALSE)=C7076,"OK","Fix"),"Fix"))</f>
        <v/>
      </c>
      <c r="C7077" s="32"/>
      <c r="D7077" s="3"/>
      <c r="E7077" s="3"/>
      <c r="G7077" s="13"/>
      <c r="H7077" s="13"/>
      <c r="I7077" s="13"/>
      <c r="J7077" s="46"/>
    </row>
    <row r="7078" spans="1:10" x14ac:dyDescent="0.25">
      <c r="A7078" s="7" t="str">
        <f>IF(C7077="","",IFERROR(IF(VLOOKUP(C7077,'Program Mapping'!B:B,1,FALSE)=C7077,"OK","Fix"),"Fix"))</f>
        <v/>
      </c>
      <c r="C7078" s="32"/>
      <c r="D7078" s="3"/>
      <c r="E7078" s="3"/>
      <c r="G7078" s="13"/>
      <c r="H7078" s="13"/>
      <c r="I7078" s="13"/>
      <c r="J7078" s="46"/>
    </row>
    <row r="7079" spans="1:10" x14ac:dyDescent="0.25">
      <c r="A7079" s="7" t="str">
        <f>IF(C7078="","",IFERROR(IF(VLOOKUP(C7078,'Program Mapping'!B:B,1,FALSE)=C7078,"OK","Fix"),"Fix"))</f>
        <v/>
      </c>
      <c r="C7079" s="32"/>
      <c r="D7079" s="3"/>
      <c r="E7079" s="3"/>
      <c r="G7079" s="13"/>
      <c r="H7079" s="13"/>
      <c r="I7079" s="13"/>
      <c r="J7079" s="46"/>
    </row>
    <row r="7080" spans="1:10" x14ac:dyDescent="0.25">
      <c r="A7080" s="7" t="str">
        <f>IF(C7079="","",IFERROR(IF(VLOOKUP(C7079,'Program Mapping'!B:B,1,FALSE)=C7079,"OK","Fix"),"Fix"))</f>
        <v/>
      </c>
      <c r="C7080" s="32"/>
      <c r="D7080" s="3"/>
      <c r="E7080" s="3"/>
      <c r="G7080" s="13"/>
      <c r="H7080" s="13"/>
      <c r="I7080" s="13"/>
      <c r="J7080" s="46"/>
    </row>
    <row r="7081" spans="1:10" x14ac:dyDescent="0.25">
      <c r="A7081" s="7" t="str">
        <f>IF(C7080="","",IFERROR(IF(VLOOKUP(C7080,'Program Mapping'!B:B,1,FALSE)=C7080,"OK","Fix"),"Fix"))</f>
        <v/>
      </c>
      <c r="C7081" s="32"/>
      <c r="D7081" s="3"/>
      <c r="E7081" s="3"/>
      <c r="G7081" s="13"/>
      <c r="H7081" s="13"/>
      <c r="I7081" s="13"/>
      <c r="J7081" s="46"/>
    </row>
    <row r="7082" spans="1:10" x14ac:dyDescent="0.25">
      <c r="A7082" s="7" t="str">
        <f>IF(C7081="","",IFERROR(IF(VLOOKUP(C7081,'Program Mapping'!B:B,1,FALSE)=C7081,"OK","Fix"),"Fix"))</f>
        <v/>
      </c>
      <c r="C7082" s="32"/>
      <c r="D7082" s="3"/>
      <c r="E7082" s="3"/>
      <c r="G7082" s="13"/>
      <c r="H7082" s="13"/>
      <c r="I7082" s="13"/>
      <c r="J7082" s="46"/>
    </row>
    <row r="7083" spans="1:10" x14ac:dyDescent="0.25">
      <c r="A7083" s="7" t="str">
        <f>IF(C7082="","",IFERROR(IF(VLOOKUP(C7082,'Program Mapping'!B:B,1,FALSE)=C7082,"OK","Fix"),"Fix"))</f>
        <v/>
      </c>
      <c r="C7083" s="32"/>
      <c r="D7083" s="3"/>
      <c r="E7083" s="3"/>
      <c r="G7083" s="13"/>
      <c r="H7083" s="13"/>
      <c r="I7083" s="13"/>
      <c r="J7083" s="46"/>
    </row>
    <row r="7084" spans="1:10" x14ac:dyDescent="0.25">
      <c r="A7084" s="7" t="str">
        <f>IF(C7083="","",IFERROR(IF(VLOOKUP(C7083,'Program Mapping'!B:B,1,FALSE)=C7083,"OK","Fix"),"Fix"))</f>
        <v/>
      </c>
      <c r="C7084" s="32"/>
      <c r="D7084" s="3"/>
      <c r="E7084" s="3"/>
      <c r="G7084" s="13"/>
      <c r="H7084" s="13"/>
      <c r="I7084" s="13"/>
      <c r="J7084" s="46"/>
    </row>
    <row r="7085" spans="1:10" x14ac:dyDescent="0.25">
      <c r="A7085" s="7" t="str">
        <f>IF(C7084="","",IFERROR(IF(VLOOKUP(C7084,'Program Mapping'!B:B,1,FALSE)=C7084,"OK","Fix"),"Fix"))</f>
        <v/>
      </c>
      <c r="C7085" s="32"/>
      <c r="D7085" s="3"/>
      <c r="E7085" s="3"/>
      <c r="G7085" s="13"/>
      <c r="H7085" s="13"/>
      <c r="I7085" s="13"/>
      <c r="J7085" s="46"/>
    </row>
    <row r="7086" spans="1:10" x14ac:dyDescent="0.25">
      <c r="A7086" s="7" t="str">
        <f>IF(C7085="","",IFERROR(IF(VLOOKUP(C7085,'Program Mapping'!B:B,1,FALSE)=C7085,"OK","Fix"),"Fix"))</f>
        <v/>
      </c>
      <c r="C7086" s="32"/>
      <c r="D7086" s="3"/>
      <c r="E7086" s="3"/>
      <c r="G7086" s="13"/>
      <c r="H7086" s="13"/>
      <c r="I7086" s="13"/>
      <c r="J7086" s="46"/>
    </row>
    <row r="7087" spans="1:10" x14ac:dyDescent="0.25">
      <c r="A7087" s="7" t="str">
        <f>IF(C7086="","",IFERROR(IF(VLOOKUP(C7086,'Program Mapping'!B:B,1,FALSE)=C7086,"OK","Fix"),"Fix"))</f>
        <v/>
      </c>
      <c r="C7087" s="32"/>
      <c r="D7087" s="3"/>
      <c r="E7087" s="3"/>
      <c r="G7087" s="13"/>
      <c r="H7087" s="13"/>
      <c r="I7087" s="13"/>
      <c r="J7087" s="46"/>
    </row>
    <row r="7088" spans="1:10" x14ac:dyDescent="0.25">
      <c r="A7088" s="7" t="str">
        <f>IF(C7087="","",IFERROR(IF(VLOOKUP(C7087,'Program Mapping'!B:B,1,FALSE)=C7087,"OK","Fix"),"Fix"))</f>
        <v/>
      </c>
      <c r="C7088" s="32"/>
      <c r="D7088" s="3"/>
      <c r="E7088" s="3"/>
      <c r="G7088" s="13"/>
      <c r="H7088" s="13"/>
      <c r="I7088" s="13"/>
      <c r="J7088" s="46"/>
    </row>
    <row r="7089" spans="1:10" x14ac:dyDescent="0.25">
      <c r="A7089" s="7" t="str">
        <f>IF(C7088="","",IFERROR(IF(VLOOKUP(C7088,'Program Mapping'!B:B,1,FALSE)=C7088,"OK","Fix"),"Fix"))</f>
        <v/>
      </c>
      <c r="C7089" s="32"/>
      <c r="D7089" s="3"/>
      <c r="E7089" s="3"/>
      <c r="G7089" s="13"/>
      <c r="H7089" s="13"/>
      <c r="I7089" s="13"/>
      <c r="J7089" s="46"/>
    </row>
    <row r="7090" spans="1:10" x14ac:dyDescent="0.25">
      <c r="A7090" s="7" t="str">
        <f>IF(C7089="","",IFERROR(IF(VLOOKUP(C7089,'Program Mapping'!B:B,1,FALSE)=C7089,"OK","Fix"),"Fix"))</f>
        <v/>
      </c>
      <c r="C7090" s="32"/>
      <c r="D7090" s="3"/>
      <c r="E7090" s="3"/>
      <c r="G7090" s="13"/>
      <c r="H7090" s="13"/>
      <c r="I7090" s="13"/>
      <c r="J7090" s="46"/>
    </row>
    <row r="7091" spans="1:10" x14ac:dyDescent="0.25">
      <c r="A7091" s="7" t="str">
        <f>IF(C7090="","",IFERROR(IF(VLOOKUP(C7090,'Program Mapping'!B:B,1,FALSE)=C7090,"OK","Fix"),"Fix"))</f>
        <v/>
      </c>
      <c r="C7091" s="32"/>
      <c r="D7091" s="3"/>
      <c r="E7091" s="3"/>
      <c r="G7091" s="13"/>
      <c r="H7091" s="13"/>
      <c r="I7091" s="13"/>
      <c r="J7091" s="46"/>
    </row>
    <row r="7092" spans="1:10" x14ac:dyDescent="0.25">
      <c r="A7092" s="7" t="str">
        <f>IF(C7091="","",IFERROR(IF(VLOOKUP(C7091,'Program Mapping'!B:B,1,FALSE)=C7091,"OK","Fix"),"Fix"))</f>
        <v/>
      </c>
      <c r="C7092" s="32"/>
      <c r="D7092" s="3"/>
      <c r="E7092" s="3"/>
      <c r="G7092" s="13"/>
      <c r="H7092" s="13"/>
      <c r="I7092" s="13"/>
      <c r="J7092" s="46"/>
    </row>
    <row r="7093" spans="1:10" x14ac:dyDescent="0.25">
      <c r="A7093" s="7" t="str">
        <f>IF(C7092="","",IFERROR(IF(VLOOKUP(C7092,'Program Mapping'!B:B,1,FALSE)=C7092,"OK","Fix"),"Fix"))</f>
        <v/>
      </c>
      <c r="C7093" s="32"/>
      <c r="D7093" s="3"/>
      <c r="E7093" s="3"/>
      <c r="G7093" s="13"/>
      <c r="H7093" s="13"/>
      <c r="I7093" s="13"/>
      <c r="J7093" s="46"/>
    </row>
    <row r="7094" spans="1:10" x14ac:dyDescent="0.25">
      <c r="A7094" s="7" t="str">
        <f>IF(C7093="","",IFERROR(IF(VLOOKUP(C7093,'Program Mapping'!B:B,1,FALSE)=C7093,"OK","Fix"),"Fix"))</f>
        <v/>
      </c>
      <c r="C7094" s="32"/>
      <c r="D7094" s="3"/>
      <c r="E7094" s="3"/>
      <c r="G7094" s="13"/>
      <c r="H7094" s="13"/>
      <c r="I7094" s="13"/>
      <c r="J7094" s="46"/>
    </row>
    <row r="7095" spans="1:10" x14ac:dyDescent="0.25">
      <c r="A7095" s="7" t="str">
        <f>IF(C7094="","",IFERROR(IF(VLOOKUP(C7094,'Program Mapping'!B:B,1,FALSE)=C7094,"OK","Fix"),"Fix"))</f>
        <v/>
      </c>
      <c r="C7095" s="32"/>
      <c r="D7095" s="3"/>
      <c r="E7095" s="3"/>
      <c r="G7095" s="13"/>
      <c r="H7095" s="13"/>
      <c r="I7095" s="13"/>
      <c r="J7095" s="46"/>
    </row>
    <row r="7096" spans="1:10" x14ac:dyDescent="0.25">
      <c r="A7096" s="7" t="str">
        <f>IF(C7095="","",IFERROR(IF(VLOOKUP(C7095,'Program Mapping'!B:B,1,FALSE)=C7095,"OK","Fix"),"Fix"))</f>
        <v/>
      </c>
      <c r="C7096" s="32"/>
      <c r="D7096" s="3"/>
      <c r="E7096" s="3"/>
      <c r="G7096" s="13"/>
      <c r="H7096" s="13"/>
      <c r="I7096" s="13"/>
      <c r="J7096" s="46"/>
    </row>
    <row r="7097" spans="1:10" x14ac:dyDescent="0.25">
      <c r="A7097" s="7" t="str">
        <f>IF(C7096="","",IFERROR(IF(VLOOKUP(C7096,'Program Mapping'!B:B,1,FALSE)=C7096,"OK","Fix"),"Fix"))</f>
        <v/>
      </c>
      <c r="C7097" s="32"/>
      <c r="D7097" s="3"/>
      <c r="E7097" s="3"/>
      <c r="G7097" s="13"/>
      <c r="H7097" s="13"/>
      <c r="I7097" s="13"/>
      <c r="J7097" s="46"/>
    </row>
    <row r="7098" spans="1:10" x14ac:dyDescent="0.25">
      <c r="A7098" s="7" t="str">
        <f>IF(C7097="","",IFERROR(IF(VLOOKUP(C7097,'Program Mapping'!B:B,1,FALSE)=C7097,"OK","Fix"),"Fix"))</f>
        <v/>
      </c>
      <c r="C7098" s="32"/>
      <c r="D7098" s="3"/>
      <c r="E7098" s="3"/>
      <c r="G7098" s="13"/>
      <c r="H7098" s="13"/>
      <c r="I7098" s="13"/>
      <c r="J7098" s="46"/>
    </row>
    <row r="7099" spans="1:10" x14ac:dyDescent="0.25">
      <c r="A7099" s="7" t="str">
        <f>IF(C7098="","",IFERROR(IF(VLOOKUP(C7098,'Program Mapping'!B:B,1,FALSE)=C7098,"OK","Fix"),"Fix"))</f>
        <v/>
      </c>
      <c r="C7099" s="32"/>
      <c r="D7099" s="3"/>
      <c r="E7099" s="3"/>
      <c r="G7099" s="13"/>
      <c r="H7099" s="13"/>
      <c r="I7099" s="13"/>
      <c r="J7099" s="46"/>
    </row>
    <row r="7100" spans="1:10" x14ac:dyDescent="0.25">
      <c r="A7100" s="7" t="str">
        <f>IF(C7099="","",IFERROR(IF(VLOOKUP(C7099,'Program Mapping'!B:B,1,FALSE)=C7099,"OK","Fix"),"Fix"))</f>
        <v/>
      </c>
      <c r="C7100" s="32"/>
      <c r="D7100" s="3"/>
      <c r="E7100" s="3"/>
      <c r="G7100" s="13"/>
      <c r="H7100" s="13"/>
      <c r="I7100" s="13"/>
      <c r="J7100" s="46"/>
    </row>
    <row r="7101" spans="1:10" x14ac:dyDescent="0.25">
      <c r="A7101" s="7" t="str">
        <f>IF(C7100="","",IFERROR(IF(VLOOKUP(C7100,'Program Mapping'!B:B,1,FALSE)=C7100,"OK","Fix"),"Fix"))</f>
        <v/>
      </c>
      <c r="C7101" s="32"/>
      <c r="D7101" s="3"/>
      <c r="E7101" s="3"/>
      <c r="G7101" s="13"/>
      <c r="H7101" s="13"/>
      <c r="I7101" s="13"/>
      <c r="J7101" s="46"/>
    </row>
    <row r="7102" spans="1:10" x14ac:dyDescent="0.25">
      <c r="A7102" s="7" t="str">
        <f>IF(C7101="","",IFERROR(IF(VLOOKUP(C7101,'Program Mapping'!B:B,1,FALSE)=C7101,"OK","Fix"),"Fix"))</f>
        <v/>
      </c>
      <c r="C7102" s="32"/>
      <c r="D7102" s="3"/>
      <c r="E7102" s="3"/>
      <c r="G7102" s="13"/>
      <c r="H7102" s="13"/>
      <c r="I7102" s="13"/>
      <c r="J7102" s="46"/>
    </row>
    <row r="7103" spans="1:10" x14ac:dyDescent="0.25">
      <c r="A7103" s="7" t="str">
        <f>IF(C7102="","",IFERROR(IF(VLOOKUP(C7102,'Program Mapping'!B:B,1,FALSE)=C7102,"OK","Fix"),"Fix"))</f>
        <v/>
      </c>
      <c r="C7103" s="32"/>
      <c r="D7103" s="3"/>
      <c r="E7103" s="3"/>
      <c r="G7103" s="13"/>
      <c r="H7103" s="13"/>
      <c r="I7103" s="13"/>
      <c r="J7103" s="46"/>
    </row>
    <row r="7104" spans="1:10" x14ac:dyDescent="0.25">
      <c r="A7104" s="7" t="str">
        <f>IF(C7103="","",IFERROR(IF(VLOOKUP(C7103,'Program Mapping'!B:B,1,FALSE)=C7103,"OK","Fix"),"Fix"))</f>
        <v/>
      </c>
      <c r="C7104" s="32"/>
      <c r="D7104" s="3"/>
      <c r="E7104" s="3"/>
      <c r="G7104" s="13"/>
      <c r="H7104" s="13"/>
      <c r="I7104" s="13"/>
      <c r="J7104" s="46"/>
    </row>
    <row r="7105" spans="1:10" x14ac:dyDescent="0.25">
      <c r="A7105" s="7" t="str">
        <f>IF(C7104="","",IFERROR(IF(VLOOKUP(C7104,'Program Mapping'!B:B,1,FALSE)=C7104,"OK","Fix"),"Fix"))</f>
        <v/>
      </c>
      <c r="C7105" s="32"/>
      <c r="D7105" s="3"/>
      <c r="E7105" s="3"/>
      <c r="G7105" s="13"/>
      <c r="H7105" s="13"/>
      <c r="I7105" s="13"/>
      <c r="J7105" s="46"/>
    </row>
    <row r="7106" spans="1:10" x14ac:dyDescent="0.25">
      <c r="A7106" s="7" t="str">
        <f>IF(C7105="","",IFERROR(IF(VLOOKUP(C7105,'Program Mapping'!B:B,1,FALSE)=C7105,"OK","Fix"),"Fix"))</f>
        <v/>
      </c>
      <c r="C7106" s="32"/>
      <c r="D7106" s="3"/>
      <c r="E7106" s="3"/>
      <c r="G7106" s="13"/>
      <c r="H7106" s="13"/>
      <c r="I7106" s="13"/>
      <c r="J7106" s="46"/>
    </row>
    <row r="7107" spans="1:10" x14ac:dyDescent="0.25">
      <c r="A7107" s="7" t="str">
        <f>IF(C7106="","",IFERROR(IF(VLOOKUP(C7106,'Program Mapping'!B:B,1,FALSE)=C7106,"OK","Fix"),"Fix"))</f>
        <v/>
      </c>
      <c r="C7107" s="32"/>
      <c r="D7107" s="3"/>
      <c r="E7107" s="3"/>
      <c r="G7107" s="13"/>
      <c r="H7107" s="13"/>
      <c r="I7107" s="13"/>
      <c r="J7107" s="46"/>
    </row>
    <row r="7108" spans="1:10" x14ac:dyDescent="0.25">
      <c r="A7108" s="7" t="str">
        <f>IF(C7107="","",IFERROR(IF(VLOOKUP(C7107,'Program Mapping'!B:B,1,FALSE)=C7107,"OK","Fix"),"Fix"))</f>
        <v/>
      </c>
      <c r="C7108" s="32"/>
      <c r="D7108" s="3"/>
      <c r="E7108" s="3"/>
      <c r="G7108" s="13"/>
      <c r="H7108" s="13"/>
      <c r="I7108" s="13"/>
      <c r="J7108" s="46"/>
    </row>
    <row r="7109" spans="1:10" x14ac:dyDescent="0.25">
      <c r="A7109" s="7" t="str">
        <f>IF(C7108="","",IFERROR(IF(VLOOKUP(C7108,'Program Mapping'!B:B,1,FALSE)=C7108,"OK","Fix"),"Fix"))</f>
        <v/>
      </c>
      <c r="C7109" s="32"/>
      <c r="D7109" s="3"/>
      <c r="E7109" s="3"/>
      <c r="G7109" s="13"/>
      <c r="H7109" s="13"/>
      <c r="I7109" s="13"/>
      <c r="J7109" s="46"/>
    </row>
    <row r="7110" spans="1:10" x14ac:dyDescent="0.25">
      <c r="A7110" s="7" t="str">
        <f>IF(C7109="","",IFERROR(IF(VLOOKUP(C7109,'Program Mapping'!B:B,1,FALSE)=C7109,"OK","Fix"),"Fix"))</f>
        <v/>
      </c>
      <c r="C7110" s="32"/>
      <c r="D7110" s="3"/>
      <c r="E7110" s="3"/>
      <c r="G7110" s="13"/>
      <c r="H7110" s="13"/>
      <c r="I7110" s="13"/>
      <c r="J7110" s="46"/>
    </row>
    <row r="7111" spans="1:10" x14ac:dyDescent="0.25">
      <c r="A7111" s="7" t="str">
        <f>IF(C7110="","",IFERROR(IF(VLOOKUP(C7110,'Program Mapping'!B:B,1,FALSE)=C7110,"OK","Fix"),"Fix"))</f>
        <v/>
      </c>
      <c r="C7111" s="32"/>
      <c r="D7111" s="3"/>
      <c r="E7111" s="3"/>
      <c r="G7111" s="13"/>
      <c r="H7111" s="13"/>
      <c r="I7111" s="13"/>
      <c r="J7111" s="46"/>
    </row>
    <row r="7112" spans="1:10" x14ac:dyDescent="0.25">
      <c r="A7112" s="7" t="str">
        <f>IF(C7111="","",IFERROR(IF(VLOOKUP(C7111,'Program Mapping'!B:B,1,FALSE)=C7111,"OK","Fix"),"Fix"))</f>
        <v/>
      </c>
      <c r="C7112" s="32"/>
      <c r="D7112" s="3"/>
      <c r="E7112" s="3"/>
      <c r="G7112" s="13"/>
      <c r="H7112" s="13"/>
      <c r="I7112" s="13"/>
      <c r="J7112" s="46"/>
    </row>
    <row r="7113" spans="1:10" x14ac:dyDescent="0.25">
      <c r="A7113" s="7" t="str">
        <f>IF(C7112="","",IFERROR(IF(VLOOKUP(C7112,'Program Mapping'!B:B,1,FALSE)=C7112,"OK","Fix"),"Fix"))</f>
        <v/>
      </c>
      <c r="C7113" s="32"/>
      <c r="D7113" s="3"/>
      <c r="E7113" s="3"/>
      <c r="G7113" s="13"/>
      <c r="H7113" s="13"/>
      <c r="I7113" s="13"/>
      <c r="J7113" s="46"/>
    </row>
    <row r="7114" spans="1:10" x14ac:dyDescent="0.25">
      <c r="A7114" s="7" t="str">
        <f>IF(C7113="","",IFERROR(IF(VLOOKUP(C7113,'Program Mapping'!B:B,1,FALSE)=C7113,"OK","Fix"),"Fix"))</f>
        <v/>
      </c>
      <c r="C7114" s="32"/>
      <c r="D7114" s="3"/>
      <c r="E7114" s="3"/>
      <c r="G7114" s="13"/>
      <c r="H7114" s="13"/>
      <c r="I7114" s="13"/>
      <c r="J7114" s="46"/>
    </row>
    <row r="7115" spans="1:10" x14ac:dyDescent="0.25">
      <c r="A7115" s="7" t="str">
        <f>IF(C7114="","",IFERROR(IF(VLOOKUP(C7114,'Program Mapping'!B:B,1,FALSE)=C7114,"OK","Fix"),"Fix"))</f>
        <v/>
      </c>
      <c r="C7115" s="32"/>
      <c r="D7115" s="3"/>
      <c r="E7115" s="3"/>
      <c r="G7115" s="13"/>
      <c r="H7115" s="13"/>
      <c r="I7115" s="13"/>
      <c r="J7115" s="46"/>
    </row>
    <row r="7116" spans="1:10" x14ac:dyDescent="0.25">
      <c r="A7116" s="7" t="str">
        <f>IF(C7115="","",IFERROR(IF(VLOOKUP(C7115,'Program Mapping'!B:B,1,FALSE)=C7115,"OK","Fix"),"Fix"))</f>
        <v/>
      </c>
      <c r="C7116" s="32"/>
      <c r="D7116" s="3"/>
      <c r="E7116" s="3"/>
      <c r="G7116" s="13"/>
      <c r="H7116" s="13"/>
      <c r="I7116" s="13"/>
      <c r="J7116" s="46"/>
    </row>
    <row r="7117" spans="1:10" x14ac:dyDescent="0.25">
      <c r="A7117" s="7" t="str">
        <f>IF(C7116="","",IFERROR(IF(VLOOKUP(C7116,'Program Mapping'!B:B,1,FALSE)=C7116,"OK","Fix"),"Fix"))</f>
        <v/>
      </c>
      <c r="C7117" s="32"/>
      <c r="D7117" s="3"/>
      <c r="E7117" s="3"/>
      <c r="G7117" s="13"/>
      <c r="H7117" s="13"/>
      <c r="I7117" s="13"/>
      <c r="J7117" s="46"/>
    </row>
    <row r="7118" spans="1:10" x14ac:dyDescent="0.25">
      <c r="A7118" s="7" t="str">
        <f>IF(C7117="","",IFERROR(IF(VLOOKUP(C7117,'Program Mapping'!B:B,1,FALSE)=C7117,"OK","Fix"),"Fix"))</f>
        <v/>
      </c>
      <c r="C7118" s="32"/>
      <c r="D7118" s="3"/>
      <c r="E7118" s="3"/>
      <c r="G7118" s="13"/>
      <c r="H7118" s="13"/>
      <c r="I7118" s="13"/>
      <c r="J7118" s="46"/>
    </row>
    <row r="7119" spans="1:10" x14ac:dyDescent="0.25">
      <c r="A7119" s="7" t="str">
        <f>IF(C7118="","",IFERROR(IF(VLOOKUP(C7118,'Program Mapping'!B:B,1,FALSE)=C7118,"OK","Fix"),"Fix"))</f>
        <v/>
      </c>
      <c r="C7119" s="32"/>
      <c r="D7119" s="3"/>
      <c r="E7119" s="3"/>
      <c r="G7119" s="13"/>
      <c r="H7119" s="13"/>
      <c r="I7119" s="13"/>
      <c r="J7119" s="46"/>
    </row>
    <row r="7120" spans="1:10" x14ac:dyDescent="0.25">
      <c r="A7120" s="7" t="str">
        <f>IF(C7119="","",IFERROR(IF(VLOOKUP(C7119,'Program Mapping'!B:B,1,FALSE)=C7119,"OK","Fix"),"Fix"))</f>
        <v/>
      </c>
      <c r="C7120" s="32"/>
      <c r="D7120" s="3"/>
      <c r="E7120" s="3"/>
      <c r="G7120" s="13"/>
      <c r="H7120" s="13"/>
      <c r="I7120" s="13"/>
      <c r="J7120" s="46"/>
    </row>
    <row r="7121" spans="1:10" x14ac:dyDescent="0.25">
      <c r="A7121" s="7" t="str">
        <f>IF(C7120="","",IFERROR(IF(VLOOKUP(C7120,'Program Mapping'!B:B,1,FALSE)=C7120,"OK","Fix"),"Fix"))</f>
        <v/>
      </c>
      <c r="C7121" s="32"/>
      <c r="D7121" s="3"/>
      <c r="E7121" s="3"/>
      <c r="G7121" s="13"/>
      <c r="H7121" s="13"/>
      <c r="I7121" s="13"/>
      <c r="J7121" s="46"/>
    </row>
    <row r="7122" spans="1:10" x14ac:dyDescent="0.25">
      <c r="A7122" s="7" t="str">
        <f>IF(C7121="","",IFERROR(IF(VLOOKUP(C7121,'Program Mapping'!B:B,1,FALSE)=C7121,"OK","Fix"),"Fix"))</f>
        <v/>
      </c>
      <c r="C7122" s="32"/>
      <c r="D7122" s="3"/>
      <c r="E7122" s="3"/>
      <c r="G7122" s="13"/>
      <c r="H7122" s="13"/>
      <c r="I7122" s="13"/>
      <c r="J7122" s="46"/>
    </row>
    <row r="7123" spans="1:10" x14ac:dyDescent="0.25">
      <c r="A7123" s="7" t="str">
        <f>IF(C7122="","",IFERROR(IF(VLOOKUP(C7122,'Program Mapping'!B:B,1,FALSE)=C7122,"OK","Fix"),"Fix"))</f>
        <v/>
      </c>
      <c r="C7123" s="32"/>
      <c r="D7123" s="3"/>
      <c r="E7123" s="3"/>
      <c r="G7123" s="13"/>
      <c r="H7123" s="13"/>
      <c r="I7123" s="13"/>
      <c r="J7123" s="46"/>
    </row>
    <row r="7124" spans="1:10" x14ac:dyDescent="0.25">
      <c r="A7124" s="7" t="str">
        <f>IF(C7123="","",IFERROR(IF(VLOOKUP(C7123,'Program Mapping'!B:B,1,FALSE)=C7123,"OK","Fix"),"Fix"))</f>
        <v/>
      </c>
      <c r="C7124" s="32"/>
      <c r="D7124" s="3"/>
      <c r="E7124" s="3"/>
      <c r="G7124" s="13"/>
      <c r="H7124" s="13"/>
      <c r="I7124" s="13"/>
      <c r="J7124" s="46"/>
    </row>
    <row r="7125" spans="1:10" x14ac:dyDescent="0.25">
      <c r="A7125" s="7" t="str">
        <f>IF(C7124="","",IFERROR(IF(VLOOKUP(C7124,'Program Mapping'!B:B,1,FALSE)=C7124,"OK","Fix"),"Fix"))</f>
        <v/>
      </c>
      <c r="C7125" s="32"/>
      <c r="D7125" s="3"/>
      <c r="E7125" s="3"/>
      <c r="G7125" s="13"/>
      <c r="H7125" s="13"/>
      <c r="I7125" s="13"/>
      <c r="J7125" s="46"/>
    </row>
    <row r="7126" spans="1:10" x14ac:dyDescent="0.25">
      <c r="A7126" s="7" t="str">
        <f>IF(C7125="","",IFERROR(IF(VLOOKUP(C7125,'Program Mapping'!B:B,1,FALSE)=C7125,"OK","Fix"),"Fix"))</f>
        <v/>
      </c>
      <c r="C7126" s="32"/>
      <c r="D7126" s="3"/>
      <c r="E7126" s="3"/>
      <c r="G7126" s="13"/>
      <c r="H7126" s="13"/>
      <c r="I7126" s="13"/>
      <c r="J7126" s="46"/>
    </row>
    <row r="7127" spans="1:10" x14ac:dyDescent="0.25">
      <c r="A7127" s="7" t="str">
        <f>IF(C7126="","",IFERROR(IF(VLOOKUP(C7126,'Program Mapping'!B:B,1,FALSE)=C7126,"OK","Fix"),"Fix"))</f>
        <v/>
      </c>
      <c r="C7127" s="32"/>
      <c r="D7127" s="3"/>
      <c r="E7127" s="3"/>
      <c r="G7127" s="13"/>
      <c r="H7127" s="13"/>
      <c r="I7127" s="13"/>
      <c r="J7127" s="46"/>
    </row>
    <row r="7128" spans="1:10" x14ac:dyDescent="0.25">
      <c r="A7128" s="7" t="str">
        <f>IF(C7127="","",IFERROR(IF(VLOOKUP(C7127,'Program Mapping'!B:B,1,FALSE)=C7127,"OK","Fix"),"Fix"))</f>
        <v/>
      </c>
      <c r="C7128" s="32"/>
      <c r="D7128" s="3"/>
      <c r="E7128" s="3"/>
      <c r="G7128" s="13"/>
      <c r="H7128" s="13"/>
      <c r="I7128" s="13"/>
      <c r="J7128" s="46"/>
    </row>
    <row r="7129" spans="1:10" x14ac:dyDescent="0.25">
      <c r="A7129" s="7" t="str">
        <f>IF(C7128="","",IFERROR(IF(VLOOKUP(C7128,'Program Mapping'!B:B,1,FALSE)=C7128,"OK","Fix"),"Fix"))</f>
        <v/>
      </c>
      <c r="C7129" s="32"/>
      <c r="D7129" s="3"/>
      <c r="E7129" s="3"/>
      <c r="G7129" s="13"/>
      <c r="H7129" s="13"/>
      <c r="I7129" s="13"/>
      <c r="J7129" s="46"/>
    </row>
    <row r="7130" spans="1:10" x14ac:dyDescent="0.25">
      <c r="A7130" s="7" t="str">
        <f>IF(C7129="","",IFERROR(IF(VLOOKUP(C7129,'Program Mapping'!B:B,1,FALSE)=C7129,"OK","Fix"),"Fix"))</f>
        <v/>
      </c>
      <c r="C7130" s="32"/>
      <c r="D7130" s="3"/>
      <c r="E7130" s="3"/>
      <c r="G7130" s="13"/>
      <c r="H7130" s="13"/>
      <c r="I7130" s="13"/>
      <c r="J7130" s="46"/>
    </row>
    <row r="7131" spans="1:10" x14ac:dyDescent="0.25">
      <c r="A7131" s="7" t="str">
        <f>IF(C7130="","",IFERROR(IF(VLOOKUP(C7130,'Program Mapping'!B:B,1,FALSE)=C7130,"OK","Fix"),"Fix"))</f>
        <v/>
      </c>
      <c r="C7131" s="32"/>
      <c r="D7131" s="3"/>
      <c r="E7131" s="3"/>
      <c r="G7131" s="13"/>
      <c r="H7131" s="13"/>
      <c r="I7131" s="13"/>
      <c r="J7131" s="46"/>
    </row>
    <row r="7132" spans="1:10" x14ac:dyDescent="0.25">
      <c r="A7132" s="7" t="str">
        <f>IF(C7131="","",IFERROR(IF(VLOOKUP(C7131,'Program Mapping'!B:B,1,FALSE)=C7131,"OK","Fix"),"Fix"))</f>
        <v/>
      </c>
      <c r="C7132" s="32"/>
      <c r="D7132" s="3"/>
      <c r="E7132" s="3"/>
      <c r="G7132" s="13"/>
      <c r="H7132" s="13"/>
      <c r="I7132" s="13"/>
      <c r="J7132" s="46"/>
    </row>
    <row r="7133" spans="1:10" x14ac:dyDescent="0.25">
      <c r="A7133" s="7" t="str">
        <f>IF(C7132="","",IFERROR(IF(VLOOKUP(C7132,'Program Mapping'!B:B,1,FALSE)=C7132,"OK","Fix"),"Fix"))</f>
        <v/>
      </c>
      <c r="C7133" s="32"/>
      <c r="D7133" s="3"/>
      <c r="E7133" s="3"/>
      <c r="G7133" s="13"/>
      <c r="H7133" s="13"/>
      <c r="I7133" s="13"/>
      <c r="J7133" s="46"/>
    </row>
    <row r="7134" spans="1:10" x14ac:dyDescent="0.25">
      <c r="A7134" s="7" t="str">
        <f>IF(C7133="","",IFERROR(IF(VLOOKUP(C7133,'Program Mapping'!B:B,1,FALSE)=C7133,"OK","Fix"),"Fix"))</f>
        <v/>
      </c>
      <c r="C7134" s="32"/>
      <c r="D7134" s="3"/>
      <c r="E7134" s="3"/>
      <c r="G7134" s="13"/>
      <c r="H7134" s="13"/>
      <c r="I7134" s="13"/>
      <c r="J7134" s="46"/>
    </row>
    <row r="7135" spans="1:10" x14ac:dyDescent="0.25">
      <c r="A7135" s="7" t="str">
        <f>IF(C7134="","",IFERROR(IF(VLOOKUP(C7134,'Program Mapping'!B:B,1,FALSE)=C7134,"OK","Fix"),"Fix"))</f>
        <v/>
      </c>
      <c r="C7135" s="32"/>
      <c r="D7135" s="3"/>
      <c r="E7135" s="3"/>
      <c r="G7135" s="13"/>
      <c r="H7135" s="13"/>
      <c r="I7135" s="13"/>
      <c r="J7135" s="46"/>
    </row>
    <row r="7136" spans="1:10" x14ac:dyDescent="0.25">
      <c r="A7136" s="7" t="str">
        <f>IF(C7135="","",IFERROR(IF(VLOOKUP(C7135,'Program Mapping'!B:B,1,FALSE)=C7135,"OK","Fix"),"Fix"))</f>
        <v/>
      </c>
      <c r="C7136" s="32"/>
      <c r="D7136" s="3"/>
      <c r="E7136" s="3"/>
      <c r="G7136" s="13"/>
      <c r="H7136" s="13"/>
      <c r="I7136" s="13"/>
      <c r="J7136" s="46"/>
    </row>
    <row r="7137" spans="1:10" x14ac:dyDescent="0.25">
      <c r="A7137" s="7" t="str">
        <f>IF(C7136="","",IFERROR(IF(VLOOKUP(C7136,'Program Mapping'!B:B,1,FALSE)=C7136,"OK","Fix"),"Fix"))</f>
        <v/>
      </c>
      <c r="C7137" s="32"/>
      <c r="D7137" s="3"/>
      <c r="E7137" s="3"/>
      <c r="G7137" s="13"/>
      <c r="H7137" s="13"/>
      <c r="I7137" s="13"/>
      <c r="J7137" s="46"/>
    </row>
    <row r="7138" spans="1:10" x14ac:dyDescent="0.25">
      <c r="A7138" s="7" t="str">
        <f>IF(C7137="","",IFERROR(IF(VLOOKUP(C7137,'Program Mapping'!B:B,1,FALSE)=C7137,"OK","Fix"),"Fix"))</f>
        <v/>
      </c>
      <c r="C7138" s="32"/>
      <c r="D7138" s="3"/>
      <c r="E7138" s="3"/>
      <c r="G7138" s="13"/>
      <c r="H7138" s="13"/>
      <c r="I7138" s="13"/>
      <c r="J7138" s="46"/>
    </row>
    <row r="7139" spans="1:10" x14ac:dyDescent="0.25">
      <c r="A7139" s="7" t="str">
        <f>IF(C7138="","",IFERROR(IF(VLOOKUP(C7138,'Program Mapping'!B:B,1,FALSE)=C7138,"OK","Fix"),"Fix"))</f>
        <v/>
      </c>
      <c r="C7139" s="32"/>
      <c r="D7139" s="3"/>
      <c r="E7139" s="3"/>
      <c r="G7139" s="13"/>
      <c r="H7139" s="13"/>
      <c r="I7139" s="13"/>
      <c r="J7139" s="46"/>
    </row>
    <row r="7140" spans="1:10" x14ac:dyDescent="0.25">
      <c r="A7140" s="7" t="str">
        <f>IF(C7139="","",IFERROR(IF(VLOOKUP(C7139,'Program Mapping'!B:B,1,FALSE)=C7139,"OK","Fix"),"Fix"))</f>
        <v/>
      </c>
      <c r="C7140" s="32"/>
      <c r="D7140" s="3"/>
      <c r="E7140" s="3"/>
      <c r="G7140" s="13"/>
      <c r="H7140" s="13"/>
      <c r="I7140" s="13"/>
      <c r="J7140" s="46"/>
    </row>
    <row r="7141" spans="1:10" x14ac:dyDescent="0.25">
      <c r="A7141" s="7" t="str">
        <f>IF(C7140="","",IFERROR(IF(VLOOKUP(C7140,'Program Mapping'!B:B,1,FALSE)=C7140,"OK","Fix"),"Fix"))</f>
        <v/>
      </c>
      <c r="C7141" s="32"/>
      <c r="D7141" s="3"/>
      <c r="E7141" s="3"/>
      <c r="G7141" s="13"/>
      <c r="H7141" s="13"/>
      <c r="I7141" s="13"/>
      <c r="J7141" s="46"/>
    </row>
    <row r="7142" spans="1:10" x14ac:dyDescent="0.25">
      <c r="A7142" s="7" t="str">
        <f>IF(C7141="","",IFERROR(IF(VLOOKUP(C7141,'Program Mapping'!B:B,1,FALSE)=C7141,"OK","Fix"),"Fix"))</f>
        <v/>
      </c>
      <c r="C7142" s="32"/>
      <c r="D7142" s="3"/>
      <c r="E7142" s="3"/>
      <c r="G7142" s="13"/>
      <c r="H7142" s="13"/>
      <c r="I7142" s="13"/>
      <c r="J7142" s="46"/>
    </row>
    <row r="7143" spans="1:10" x14ac:dyDescent="0.25">
      <c r="A7143" s="7" t="str">
        <f>IF(C7142="","",IFERROR(IF(VLOOKUP(C7142,'Program Mapping'!B:B,1,FALSE)=C7142,"OK","Fix"),"Fix"))</f>
        <v/>
      </c>
      <c r="C7143" s="32"/>
      <c r="D7143" s="3"/>
      <c r="E7143" s="3"/>
      <c r="G7143" s="13"/>
      <c r="H7143" s="13"/>
      <c r="I7143" s="13"/>
      <c r="J7143" s="46"/>
    </row>
    <row r="7144" spans="1:10" x14ac:dyDescent="0.25">
      <c r="A7144" s="7" t="str">
        <f>IF(C7143="","",IFERROR(IF(VLOOKUP(C7143,'Program Mapping'!B:B,1,FALSE)=C7143,"OK","Fix"),"Fix"))</f>
        <v/>
      </c>
      <c r="C7144" s="32"/>
      <c r="D7144" s="3"/>
      <c r="E7144" s="3"/>
      <c r="G7144" s="13"/>
      <c r="H7144" s="13"/>
      <c r="I7144" s="13"/>
      <c r="J7144" s="46"/>
    </row>
    <row r="7145" spans="1:10" x14ac:dyDescent="0.25">
      <c r="A7145" s="7" t="str">
        <f>IF(C7144="","",IFERROR(IF(VLOOKUP(C7144,'Program Mapping'!B:B,1,FALSE)=C7144,"OK","Fix"),"Fix"))</f>
        <v/>
      </c>
      <c r="C7145" s="32"/>
      <c r="D7145" s="3"/>
      <c r="E7145" s="3"/>
      <c r="G7145" s="13"/>
      <c r="H7145" s="13"/>
      <c r="I7145" s="13"/>
      <c r="J7145" s="46"/>
    </row>
    <row r="7146" spans="1:10" x14ac:dyDescent="0.25">
      <c r="A7146" s="7" t="str">
        <f>IF(C7145="","",IFERROR(IF(VLOOKUP(C7145,'Program Mapping'!B:B,1,FALSE)=C7145,"OK","Fix"),"Fix"))</f>
        <v/>
      </c>
      <c r="C7146" s="32"/>
      <c r="D7146" s="3"/>
      <c r="E7146" s="3"/>
      <c r="G7146" s="13"/>
      <c r="H7146" s="13"/>
      <c r="I7146" s="13"/>
      <c r="J7146" s="46"/>
    </row>
    <row r="7147" spans="1:10" x14ac:dyDescent="0.25">
      <c r="A7147" s="7" t="str">
        <f>IF(C7146="","",IFERROR(IF(VLOOKUP(C7146,'Program Mapping'!B:B,1,FALSE)=C7146,"OK","Fix"),"Fix"))</f>
        <v/>
      </c>
      <c r="C7147" s="32"/>
      <c r="D7147" s="3"/>
      <c r="E7147" s="3"/>
      <c r="G7147" s="13"/>
      <c r="H7147" s="13"/>
      <c r="I7147" s="13"/>
      <c r="J7147" s="46"/>
    </row>
    <row r="7148" spans="1:10" x14ac:dyDescent="0.25">
      <c r="A7148" s="7" t="str">
        <f>IF(C7147="","",IFERROR(IF(VLOOKUP(C7147,'Program Mapping'!B:B,1,FALSE)=C7147,"OK","Fix"),"Fix"))</f>
        <v/>
      </c>
      <c r="C7148" s="32"/>
      <c r="D7148" s="3"/>
      <c r="E7148" s="3"/>
      <c r="G7148" s="13"/>
      <c r="H7148" s="13"/>
      <c r="I7148" s="13"/>
      <c r="J7148" s="46"/>
    </row>
    <row r="7149" spans="1:10" x14ac:dyDescent="0.25">
      <c r="A7149" s="7" t="str">
        <f>IF(C7148="","",IFERROR(IF(VLOOKUP(C7148,'Program Mapping'!B:B,1,FALSE)=C7148,"OK","Fix"),"Fix"))</f>
        <v/>
      </c>
      <c r="C7149" s="32"/>
      <c r="D7149" s="3"/>
      <c r="E7149" s="3"/>
      <c r="G7149" s="13"/>
      <c r="H7149" s="13"/>
      <c r="I7149" s="13"/>
      <c r="J7149" s="46"/>
    </row>
    <row r="7150" spans="1:10" x14ac:dyDescent="0.25">
      <c r="A7150" s="7" t="str">
        <f>IF(C7149="","",IFERROR(IF(VLOOKUP(C7149,'Program Mapping'!B:B,1,FALSE)=C7149,"OK","Fix"),"Fix"))</f>
        <v/>
      </c>
      <c r="C7150" s="32"/>
      <c r="D7150" s="3"/>
      <c r="E7150" s="3"/>
      <c r="G7150" s="13"/>
      <c r="H7150" s="13"/>
      <c r="I7150" s="13"/>
      <c r="J7150" s="46"/>
    </row>
    <row r="7151" spans="1:10" x14ac:dyDescent="0.25">
      <c r="A7151" s="7" t="str">
        <f>IF(C7150="","",IFERROR(IF(VLOOKUP(C7150,'Program Mapping'!B:B,1,FALSE)=C7150,"OK","Fix"),"Fix"))</f>
        <v/>
      </c>
      <c r="C7151" s="32"/>
      <c r="D7151" s="3"/>
      <c r="E7151" s="3"/>
      <c r="G7151" s="13"/>
      <c r="H7151" s="13"/>
      <c r="I7151" s="13"/>
      <c r="J7151" s="46"/>
    </row>
    <row r="7152" spans="1:10" x14ac:dyDescent="0.25">
      <c r="A7152" s="7" t="str">
        <f>IF(C7151="","",IFERROR(IF(VLOOKUP(C7151,'Program Mapping'!B:B,1,FALSE)=C7151,"OK","Fix"),"Fix"))</f>
        <v/>
      </c>
      <c r="C7152" s="32"/>
      <c r="D7152" s="3"/>
      <c r="E7152" s="3"/>
      <c r="G7152" s="13"/>
      <c r="H7152" s="13"/>
      <c r="I7152" s="13"/>
      <c r="J7152" s="46"/>
    </row>
    <row r="7153" spans="1:10" x14ac:dyDescent="0.25">
      <c r="A7153" s="7" t="str">
        <f>IF(C7152="","",IFERROR(IF(VLOOKUP(C7152,'Program Mapping'!B:B,1,FALSE)=C7152,"OK","Fix"),"Fix"))</f>
        <v/>
      </c>
      <c r="C7153" s="32"/>
      <c r="D7153" s="3"/>
      <c r="E7153" s="3"/>
      <c r="G7153" s="13"/>
      <c r="H7153" s="13"/>
      <c r="I7153" s="13"/>
      <c r="J7153" s="46"/>
    </row>
    <row r="7154" spans="1:10" x14ac:dyDescent="0.25">
      <c r="A7154" s="7" t="str">
        <f>IF(C7153="","",IFERROR(IF(VLOOKUP(C7153,'Program Mapping'!B:B,1,FALSE)=C7153,"OK","Fix"),"Fix"))</f>
        <v/>
      </c>
      <c r="C7154" s="32"/>
      <c r="D7154" s="3"/>
      <c r="E7154" s="3"/>
      <c r="G7154" s="13"/>
      <c r="H7154" s="13"/>
      <c r="I7154" s="13"/>
      <c r="J7154" s="46"/>
    </row>
    <row r="7155" spans="1:10" x14ac:dyDescent="0.25">
      <c r="A7155" s="7" t="str">
        <f>IF(C7154="","",IFERROR(IF(VLOOKUP(C7154,'Program Mapping'!B:B,1,FALSE)=C7154,"OK","Fix"),"Fix"))</f>
        <v/>
      </c>
      <c r="C7155" s="32"/>
      <c r="D7155" s="3"/>
      <c r="E7155" s="3"/>
      <c r="G7155" s="13"/>
      <c r="H7155" s="13"/>
      <c r="I7155" s="13"/>
      <c r="J7155" s="46"/>
    </row>
    <row r="7156" spans="1:10" x14ac:dyDescent="0.25">
      <c r="A7156" s="7" t="str">
        <f>IF(C7155="","",IFERROR(IF(VLOOKUP(C7155,'Program Mapping'!B:B,1,FALSE)=C7155,"OK","Fix"),"Fix"))</f>
        <v/>
      </c>
      <c r="C7156" s="32"/>
      <c r="D7156" s="3"/>
      <c r="E7156" s="3"/>
      <c r="G7156" s="13"/>
      <c r="H7156" s="13"/>
      <c r="I7156" s="13"/>
      <c r="J7156" s="46"/>
    </row>
    <row r="7157" spans="1:10" x14ac:dyDescent="0.25">
      <c r="A7157" s="7" t="str">
        <f>IF(C7156="","",IFERROR(IF(VLOOKUP(C7156,'Program Mapping'!B:B,1,FALSE)=C7156,"OK","Fix"),"Fix"))</f>
        <v/>
      </c>
      <c r="C7157" s="32"/>
      <c r="D7157" s="3"/>
      <c r="E7157" s="3"/>
      <c r="G7157" s="13"/>
      <c r="H7157" s="13"/>
      <c r="I7157" s="13"/>
      <c r="J7157" s="46"/>
    </row>
    <row r="7158" spans="1:10" x14ac:dyDescent="0.25">
      <c r="A7158" s="7" t="str">
        <f>IF(C7157="","",IFERROR(IF(VLOOKUP(C7157,'Program Mapping'!B:B,1,FALSE)=C7157,"OK","Fix"),"Fix"))</f>
        <v/>
      </c>
      <c r="C7158" s="32"/>
      <c r="D7158" s="3"/>
      <c r="E7158" s="3"/>
      <c r="G7158" s="13"/>
      <c r="H7158" s="13"/>
      <c r="I7158" s="13"/>
      <c r="J7158" s="46"/>
    </row>
    <row r="7159" spans="1:10" x14ac:dyDescent="0.25">
      <c r="A7159" s="7" t="str">
        <f>IF(C7158="","",IFERROR(IF(VLOOKUP(C7158,'Program Mapping'!B:B,1,FALSE)=C7158,"OK","Fix"),"Fix"))</f>
        <v/>
      </c>
      <c r="C7159" s="32"/>
      <c r="D7159" s="3"/>
      <c r="E7159" s="3"/>
      <c r="G7159" s="13"/>
      <c r="H7159" s="13"/>
      <c r="I7159" s="13"/>
      <c r="J7159" s="46"/>
    </row>
    <row r="7160" spans="1:10" x14ac:dyDescent="0.25">
      <c r="A7160" s="7" t="str">
        <f>IF(C7159="","",IFERROR(IF(VLOOKUP(C7159,'Program Mapping'!B:B,1,FALSE)=C7159,"OK","Fix"),"Fix"))</f>
        <v/>
      </c>
      <c r="C7160" s="32"/>
      <c r="D7160" s="3"/>
      <c r="E7160" s="3"/>
      <c r="G7160" s="13"/>
      <c r="H7160" s="13"/>
      <c r="I7160" s="13"/>
      <c r="J7160" s="46"/>
    </row>
    <row r="7161" spans="1:10" x14ac:dyDescent="0.25">
      <c r="A7161" s="7" t="str">
        <f>IF(C7160="","",IFERROR(IF(VLOOKUP(C7160,'Program Mapping'!B:B,1,FALSE)=C7160,"OK","Fix"),"Fix"))</f>
        <v/>
      </c>
      <c r="C7161" s="32"/>
      <c r="D7161" s="3"/>
      <c r="E7161" s="3"/>
      <c r="G7161" s="13"/>
      <c r="H7161" s="13"/>
      <c r="I7161" s="13"/>
      <c r="J7161" s="46"/>
    </row>
    <row r="7162" spans="1:10" x14ac:dyDescent="0.25">
      <c r="A7162" s="7" t="str">
        <f>IF(C7161="","",IFERROR(IF(VLOOKUP(C7161,'Program Mapping'!B:B,1,FALSE)=C7161,"OK","Fix"),"Fix"))</f>
        <v/>
      </c>
      <c r="C7162" s="32"/>
      <c r="D7162" s="3"/>
      <c r="E7162" s="3"/>
      <c r="G7162" s="13"/>
      <c r="H7162" s="13"/>
      <c r="I7162" s="13"/>
      <c r="J7162" s="46"/>
    </row>
    <row r="7163" spans="1:10" x14ac:dyDescent="0.25">
      <c r="A7163" s="7" t="str">
        <f>IF(C7162="","",IFERROR(IF(VLOOKUP(C7162,'Program Mapping'!B:B,1,FALSE)=C7162,"OK","Fix"),"Fix"))</f>
        <v/>
      </c>
      <c r="C7163" s="32"/>
      <c r="D7163" s="3"/>
      <c r="E7163" s="3"/>
      <c r="G7163" s="13"/>
      <c r="H7163" s="13"/>
      <c r="I7163" s="13"/>
      <c r="J7163" s="46"/>
    </row>
    <row r="7164" spans="1:10" x14ac:dyDescent="0.25">
      <c r="A7164" s="7" t="str">
        <f>IF(C7163="","",IFERROR(IF(VLOOKUP(C7163,'Program Mapping'!B:B,1,FALSE)=C7163,"OK","Fix"),"Fix"))</f>
        <v/>
      </c>
      <c r="C7164" s="32"/>
      <c r="D7164" s="3"/>
      <c r="E7164" s="3"/>
      <c r="G7164" s="13"/>
      <c r="H7164" s="13"/>
      <c r="I7164" s="13"/>
      <c r="J7164" s="46"/>
    </row>
    <row r="7165" spans="1:10" x14ac:dyDescent="0.25">
      <c r="A7165" s="7" t="str">
        <f>IF(C7164="","",IFERROR(IF(VLOOKUP(C7164,'Program Mapping'!B:B,1,FALSE)=C7164,"OK","Fix"),"Fix"))</f>
        <v/>
      </c>
      <c r="C7165" s="32"/>
      <c r="D7165" s="3"/>
      <c r="E7165" s="3"/>
      <c r="G7165" s="13"/>
      <c r="H7165" s="13"/>
      <c r="I7165" s="13"/>
      <c r="J7165" s="46"/>
    </row>
    <row r="7166" spans="1:10" x14ac:dyDescent="0.25">
      <c r="A7166" s="7" t="str">
        <f>IF(C7165="","",IFERROR(IF(VLOOKUP(C7165,'Program Mapping'!B:B,1,FALSE)=C7165,"OK","Fix"),"Fix"))</f>
        <v/>
      </c>
      <c r="C7166" s="32"/>
      <c r="D7166" s="3"/>
      <c r="E7166" s="3"/>
      <c r="G7166" s="13"/>
      <c r="H7166" s="13"/>
      <c r="I7166" s="13"/>
      <c r="J7166" s="46"/>
    </row>
    <row r="7167" spans="1:10" x14ac:dyDescent="0.25">
      <c r="A7167" s="7" t="str">
        <f>IF(C7166="","",IFERROR(IF(VLOOKUP(C7166,'Program Mapping'!B:B,1,FALSE)=C7166,"OK","Fix"),"Fix"))</f>
        <v/>
      </c>
      <c r="C7167" s="32"/>
      <c r="D7167" s="3"/>
      <c r="E7167" s="3"/>
      <c r="G7167" s="13"/>
      <c r="H7167" s="13"/>
      <c r="I7167" s="13"/>
      <c r="J7167" s="46"/>
    </row>
    <row r="7168" spans="1:10" x14ac:dyDescent="0.25">
      <c r="A7168" s="7" t="str">
        <f>IF(C7167="","",IFERROR(IF(VLOOKUP(C7167,'Program Mapping'!B:B,1,FALSE)=C7167,"OK","Fix"),"Fix"))</f>
        <v/>
      </c>
      <c r="C7168" s="32"/>
      <c r="D7168" s="3"/>
      <c r="E7168" s="3"/>
      <c r="G7168" s="13"/>
      <c r="H7168" s="13"/>
      <c r="I7168" s="13"/>
      <c r="J7168" s="46"/>
    </row>
    <row r="7169" spans="1:10" x14ac:dyDescent="0.25">
      <c r="A7169" s="7" t="str">
        <f>IF(C7168="","",IFERROR(IF(VLOOKUP(C7168,'Program Mapping'!B:B,1,FALSE)=C7168,"OK","Fix"),"Fix"))</f>
        <v/>
      </c>
      <c r="C7169" s="32"/>
      <c r="D7169" s="3"/>
      <c r="E7169" s="3"/>
      <c r="G7169" s="13"/>
      <c r="H7169" s="13"/>
      <c r="I7169" s="13"/>
      <c r="J7169" s="46"/>
    </row>
    <row r="7170" spans="1:10" x14ac:dyDescent="0.25">
      <c r="A7170" s="7" t="str">
        <f>IF(C7169="","",IFERROR(IF(VLOOKUP(C7169,'Program Mapping'!B:B,1,FALSE)=C7169,"OK","Fix"),"Fix"))</f>
        <v/>
      </c>
      <c r="C7170" s="32"/>
      <c r="D7170" s="3"/>
      <c r="E7170" s="3"/>
      <c r="G7170" s="13"/>
      <c r="H7170" s="13"/>
      <c r="I7170" s="13"/>
      <c r="J7170" s="46"/>
    </row>
    <row r="7171" spans="1:10" x14ac:dyDescent="0.25">
      <c r="A7171" s="7" t="str">
        <f>IF(C7170="","",IFERROR(IF(VLOOKUP(C7170,'Program Mapping'!B:B,1,FALSE)=C7170,"OK","Fix"),"Fix"))</f>
        <v/>
      </c>
      <c r="C7171" s="32"/>
      <c r="D7171" s="3"/>
      <c r="E7171" s="3"/>
      <c r="G7171" s="13"/>
      <c r="H7171" s="13"/>
      <c r="I7171" s="13"/>
      <c r="J7171" s="46"/>
    </row>
    <row r="7172" spans="1:10" x14ac:dyDescent="0.25">
      <c r="A7172" s="7" t="str">
        <f>IF(C7171="","",IFERROR(IF(VLOOKUP(C7171,'Program Mapping'!B:B,1,FALSE)=C7171,"OK","Fix"),"Fix"))</f>
        <v/>
      </c>
      <c r="C7172" s="32"/>
      <c r="D7172" s="3"/>
      <c r="E7172" s="3"/>
      <c r="G7172" s="13"/>
      <c r="H7172" s="13"/>
      <c r="I7172" s="13"/>
      <c r="J7172" s="46"/>
    </row>
    <row r="7173" spans="1:10" x14ac:dyDescent="0.25">
      <c r="A7173" s="7" t="str">
        <f>IF(C7172="","",IFERROR(IF(VLOOKUP(C7172,'Program Mapping'!B:B,1,FALSE)=C7172,"OK","Fix"),"Fix"))</f>
        <v/>
      </c>
      <c r="C7173" s="32"/>
      <c r="D7173" s="3"/>
      <c r="E7173" s="3"/>
      <c r="G7173" s="13"/>
      <c r="H7173" s="13"/>
      <c r="I7173" s="13"/>
      <c r="J7173" s="46"/>
    </row>
    <row r="7174" spans="1:10" x14ac:dyDescent="0.25">
      <c r="A7174" s="7" t="str">
        <f>IF(C7173="","",IFERROR(IF(VLOOKUP(C7173,'Program Mapping'!B:B,1,FALSE)=C7173,"OK","Fix"),"Fix"))</f>
        <v/>
      </c>
      <c r="C7174" s="32"/>
      <c r="D7174" s="3"/>
      <c r="E7174" s="3"/>
      <c r="G7174" s="13"/>
      <c r="H7174" s="13"/>
      <c r="I7174" s="13"/>
      <c r="J7174" s="46"/>
    </row>
    <row r="7175" spans="1:10" x14ac:dyDescent="0.25">
      <c r="A7175" s="7" t="str">
        <f>IF(C7174="","",IFERROR(IF(VLOOKUP(C7174,'Program Mapping'!B:B,1,FALSE)=C7174,"OK","Fix"),"Fix"))</f>
        <v/>
      </c>
      <c r="C7175" s="32"/>
      <c r="D7175" s="3"/>
      <c r="E7175" s="3"/>
      <c r="G7175" s="13"/>
      <c r="H7175" s="13"/>
      <c r="I7175" s="13"/>
      <c r="J7175" s="46"/>
    </row>
    <row r="7176" spans="1:10" x14ac:dyDescent="0.25">
      <c r="A7176" s="7" t="str">
        <f>IF(C7175="","",IFERROR(IF(VLOOKUP(C7175,'Program Mapping'!B:B,1,FALSE)=C7175,"OK","Fix"),"Fix"))</f>
        <v/>
      </c>
      <c r="C7176" s="32"/>
      <c r="D7176" s="3"/>
      <c r="E7176" s="3"/>
      <c r="G7176" s="13"/>
      <c r="H7176" s="13"/>
      <c r="I7176" s="13"/>
      <c r="J7176" s="46"/>
    </row>
    <row r="7177" spans="1:10" x14ac:dyDescent="0.25">
      <c r="A7177" s="7" t="str">
        <f>IF(C7176="","",IFERROR(IF(VLOOKUP(C7176,'Program Mapping'!B:B,1,FALSE)=C7176,"OK","Fix"),"Fix"))</f>
        <v/>
      </c>
      <c r="C7177" s="32"/>
      <c r="D7177" s="3"/>
      <c r="E7177" s="3"/>
      <c r="G7177" s="13"/>
      <c r="H7177" s="13"/>
      <c r="I7177" s="13"/>
      <c r="J7177" s="46"/>
    </row>
    <row r="7178" spans="1:10" x14ac:dyDescent="0.25">
      <c r="A7178" s="7" t="str">
        <f>IF(C7177="","",IFERROR(IF(VLOOKUP(C7177,'Program Mapping'!B:B,1,FALSE)=C7177,"OK","Fix"),"Fix"))</f>
        <v/>
      </c>
      <c r="C7178" s="32"/>
      <c r="D7178" s="3"/>
      <c r="E7178" s="3"/>
      <c r="G7178" s="13"/>
      <c r="H7178" s="13"/>
      <c r="I7178" s="13"/>
      <c r="J7178" s="46"/>
    </row>
    <row r="7179" spans="1:10" x14ac:dyDescent="0.25">
      <c r="A7179" s="7" t="str">
        <f>IF(C7178="","",IFERROR(IF(VLOOKUP(C7178,'Program Mapping'!B:B,1,FALSE)=C7178,"OK","Fix"),"Fix"))</f>
        <v/>
      </c>
      <c r="C7179" s="32"/>
      <c r="D7179" s="3"/>
      <c r="E7179" s="3"/>
      <c r="G7179" s="13"/>
      <c r="H7179" s="13"/>
      <c r="I7179" s="13"/>
      <c r="J7179" s="46"/>
    </row>
    <row r="7180" spans="1:10" x14ac:dyDescent="0.25">
      <c r="A7180" s="7" t="str">
        <f>IF(C7179="","",IFERROR(IF(VLOOKUP(C7179,'Program Mapping'!B:B,1,FALSE)=C7179,"OK","Fix"),"Fix"))</f>
        <v/>
      </c>
      <c r="C7180" s="32"/>
      <c r="D7180" s="3"/>
      <c r="E7180" s="3"/>
      <c r="G7180" s="13"/>
      <c r="H7180" s="13"/>
      <c r="I7180" s="13"/>
      <c r="J7180" s="46"/>
    </row>
    <row r="7181" spans="1:10" x14ac:dyDescent="0.25">
      <c r="A7181" s="7" t="str">
        <f>IF(C7180="","",IFERROR(IF(VLOOKUP(C7180,'Program Mapping'!B:B,1,FALSE)=C7180,"OK","Fix"),"Fix"))</f>
        <v/>
      </c>
      <c r="C7181" s="32"/>
      <c r="D7181" s="3"/>
      <c r="E7181" s="3"/>
      <c r="G7181" s="13"/>
      <c r="H7181" s="13"/>
      <c r="I7181" s="13"/>
      <c r="J7181" s="46"/>
    </row>
    <row r="7182" spans="1:10" x14ac:dyDescent="0.25">
      <c r="A7182" s="7" t="str">
        <f>IF(C7181="","",IFERROR(IF(VLOOKUP(C7181,'Program Mapping'!B:B,1,FALSE)=C7181,"OK","Fix"),"Fix"))</f>
        <v/>
      </c>
      <c r="C7182" s="32"/>
      <c r="D7182" s="3"/>
      <c r="E7182" s="3"/>
      <c r="G7182" s="13"/>
      <c r="H7182" s="13"/>
      <c r="I7182" s="13"/>
      <c r="J7182" s="46"/>
    </row>
    <row r="7183" spans="1:10" x14ac:dyDescent="0.25">
      <c r="A7183" s="7" t="str">
        <f>IF(C7182="","",IFERROR(IF(VLOOKUP(C7182,'Program Mapping'!B:B,1,FALSE)=C7182,"OK","Fix"),"Fix"))</f>
        <v/>
      </c>
      <c r="C7183" s="32"/>
      <c r="D7183" s="3"/>
      <c r="E7183" s="3"/>
      <c r="G7183" s="13"/>
      <c r="H7183" s="13"/>
      <c r="I7183" s="13"/>
      <c r="J7183" s="46"/>
    </row>
    <row r="7184" spans="1:10" x14ac:dyDescent="0.25">
      <c r="A7184" s="7" t="str">
        <f>IF(C7183="","",IFERROR(IF(VLOOKUP(C7183,'Program Mapping'!B:B,1,FALSE)=C7183,"OK","Fix"),"Fix"))</f>
        <v/>
      </c>
      <c r="C7184" s="32"/>
      <c r="D7184" s="3"/>
      <c r="E7184" s="3"/>
      <c r="G7184" s="13"/>
      <c r="H7184" s="13"/>
      <c r="I7184" s="13"/>
      <c r="J7184" s="46"/>
    </row>
    <row r="7185" spans="1:10" x14ac:dyDescent="0.25">
      <c r="A7185" s="7" t="str">
        <f>IF(C7184="","",IFERROR(IF(VLOOKUP(C7184,'Program Mapping'!B:B,1,FALSE)=C7184,"OK","Fix"),"Fix"))</f>
        <v/>
      </c>
      <c r="C7185" s="32"/>
      <c r="D7185" s="3"/>
      <c r="E7185" s="3"/>
      <c r="G7185" s="13"/>
      <c r="H7185" s="13"/>
      <c r="I7185" s="13"/>
      <c r="J7185" s="46"/>
    </row>
    <row r="7186" spans="1:10" x14ac:dyDescent="0.25">
      <c r="A7186" s="7" t="str">
        <f>IF(C7185="","",IFERROR(IF(VLOOKUP(C7185,'Program Mapping'!B:B,1,FALSE)=C7185,"OK","Fix"),"Fix"))</f>
        <v/>
      </c>
      <c r="C7186" s="32"/>
      <c r="D7186" s="3"/>
      <c r="E7186" s="3"/>
      <c r="G7186" s="13"/>
      <c r="H7186" s="13"/>
      <c r="I7186" s="13"/>
      <c r="J7186" s="46"/>
    </row>
    <row r="7187" spans="1:10" x14ac:dyDescent="0.25">
      <c r="A7187" s="7" t="str">
        <f>IF(C7186="","",IFERROR(IF(VLOOKUP(C7186,'Program Mapping'!B:B,1,FALSE)=C7186,"OK","Fix"),"Fix"))</f>
        <v/>
      </c>
      <c r="C7187" s="32"/>
      <c r="D7187" s="3"/>
      <c r="E7187" s="3"/>
      <c r="G7187" s="13"/>
      <c r="H7187" s="13"/>
      <c r="I7187" s="13"/>
      <c r="J7187" s="46"/>
    </row>
    <row r="7188" spans="1:10" x14ac:dyDescent="0.25">
      <c r="A7188" s="7" t="str">
        <f>IF(C7187="","",IFERROR(IF(VLOOKUP(C7187,'Program Mapping'!B:B,1,FALSE)=C7187,"OK","Fix"),"Fix"))</f>
        <v/>
      </c>
      <c r="C7188" s="32"/>
      <c r="D7188" s="3"/>
      <c r="E7188" s="3"/>
      <c r="G7188" s="13"/>
      <c r="H7188" s="13"/>
      <c r="I7188" s="13"/>
      <c r="J7188" s="46"/>
    </row>
    <row r="7189" spans="1:10" x14ac:dyDescent="0.25">
      <c r="A7189" s="7" t="str">
        <f>IF(C7188="","",IFERROR(IF(VLOOKUP(C7188,'Program Mapping'!B:B,1,FALSE)=C7188,"OK","Fix"),"Fix"))</f>
        <v/>
      </c>
      <c r="C7189" s="32"/>
      <c r="D7189" s="3"/>
      <c r="E7189" s="3"/>
      <c r="G7189" s="13"/>
      <c r="H7189" s="13"/>
      <c r="I7189" s="13"/>
      <c r="J7189" s="46"/>
    </row>
    <row r="7190" spans="1:10" x14ac:dyDescent="0.25">
      <c r="A7190" s="7" t="str">
        <f>IF(C7189="","",IFERROR(IF(VLOOKUP(C7189,'Program Mapping'!B:B,1,FALSE)=C7189,"OK","Fix"),"Fix"))</f>
        <v/>
      </c>
      <c r="C7190" s="32"/>
      <c r="D7190" s="3"/>
      <c r="E7190" s="3"/>
      <c r="G7190" s="13"/>
      <c r="H7190" s="13"/>
      <c r="I7190" s="13"/>
      <c r="J7190" s="46"/>
    </row>
    <row r="7191" spans="1:10" x14ac:dyDescent="0.25">
      <c r="A7191" s="7" t="str">
        <f>IF(C7190="","",IFERROR(IF(VLOOKUP(C7190,'Program Mapping'!B:B,1,FALSE)=C7190,"OK","Fix"),"Fix"))</f>
        <v/>
      </c>
      <c r="C7191" s="32"/>
      <c r="D7191" s="3"/>
      <c r="E7191" s="3"/>
      <c r="G7191" s="13"/>
      <c r="H7191" s="13"/>
      <c r="I7191" s="13"/>
      <c r="J7191" s="46"/>
    </row>
    <row r="7192" spans="1:10" x14ac:dyDescent="0.25">
      <c r="A7192" s="7" t="str">
        <f>IF(C7191="","",IFERROR(IF(VLOOKUP(C7191,'Program Mapping'!B:B,1,FALSE)=C7191,"OK","Fix"),"Fix"))</f>
        <v/>
      </c>
      <c r="C7192" s="32"/>
      <c r="D7192" s="3"/>
      <c r="E7192" s="3"/>
      <c r="G7192" s="13"/>
      <c r="H7192" s="13"/>
      <c r="I7192" s="13"/>
      <c r="J7192" s="46"/>
    </row>
    <row r="7193" spans="1:10" x14ac:dyDescent="0.25">
      <c r="A7193" s="7" t="str">
        <f>IF(C7192="","",IFERROR(IF(VLOOKUP(C7192,'Program Mapping'!B:B,1,FALSE)=C7192,"OK","Fix"),"Fix"))</f>
        <v/>
      </c>
      <c r="C7193" s="32"/>
      <c r="D7193" s="3"/>
      <c r="E7193" s="3"/>
      <c r="G7193" s="13"/>
      <c r="H7193" s="13"/>
      <c r="I7193" s="13"/>
      <c r="J7193" s="46"/>
    </row>
    <row r="7194" spans="1:10" x14ac:dyDescent="0.25">
      <c r="A7194" s="7" t="str">
        <f>IF(C7193="","",IFERROR(IF(VLOOKUP(C7193,'Program Mapping'!B:B,1,FALSE)=C7193,"OK","Fix"),"Fix"))</f>
        <v/>
      </c>
      <c r="C7194" s="32"/>
      <c r="D7194" s="3"/>
      <c r="E7194" s="3"/>
      <c r="G7194" s="13"/>
      <c r="H7194" s="13"/>
      <c r="I7194" s="13"/>
      <c r="J7194" s="46"/>
    </row>
    <row r="7195" spans="1:10" x14ac:dyDescent="0.25">
      <c r="A7195" s="7" t="str">
        <f>IF(C7194="","",IFERROR(IF(VLOOKUP(C7194,'Program Mapping'!B:B,1,FALSE)=C7194,"OK","Fix"),"Fix"))</f>
        <v/>
      </c>
      <c r="C7195" s="32"/>
      <c r="D7195" s="3"/>
      <c r="E7195" s="3"/>
      <c r="G7195" s="13"/>
      <c r="H7195" s="13"/>
      <c r="I7195" s="13"/>
      <c r="J7195" s="46"/>
    </row>
    <row r="7196" spans="1:10" x14ac:dyDescent="0.25">
      <c r="A7196" s="7" t="str">
        <f>IF(C7195="","",IFERROR(IF(VLOOKUP(C7195,'Program Mapping'!B:B,1,FALSE)=C7195,"OK","Fix"),"Fix"))</f>
        <v/>
      </c>
      <c r="C7196" s="32"/>
      <c r="D7196" s="3"/>
      <c r="E7196" s="3"/>
      <c r="G7196" s="13"/>
      <c r="H7196" s="13"/>
      <c r="I7196" s="13"/>
      <c r="J7196" s="46"/>
    </row>
    <row r="7197" spans="1:10" x14ac:dyDescent="0.25">
      <c r="A7197" s="7" t="str">
        <f>IF(C7196="","",IFERROR(IF(VLOOKUP(C7196,'Program Mapping'!B:B,1,FALSE)=C7196,"OK","Fix"),"Fix"))</f>
        <v/>
      </c>
      <c r="C7197" s="32"/>
      <c r="D7197" s="3"/>
      <c r="E7197" s="3"/>
      <c r="G7197" s="13"/>
      <c r="H7197" s="13"/>
      <c r="I7197" s="13"/>
      <c r="J7197" s="46"/>
    </row>
    <row r="7198" spans="1:10" x14ac:dyDescent="0.25">
      <c r="A7198" s="7" t="str">
        <f>IF(C7197="","",IFERROR(IF(VLOOKUP(C7197,'Program Mapping'!B:B,1,FALSE)=C7197,"OK","Fix"),"Fix"))</f>
        <v/>
      </c>
      <c r="C7198" s="32"/>
      <c r="D7198" s="3"/>
      <c r="E7198" s="3"/>
      <c r="G7198" s="13"/>
      <c r="H7198" s="13"/>
      <c r="I7198" s="13"/>
      <c r="J7198" s="46"/>
    </row>
    <row r="7199" spans="1:10" x14ac:dyDescent="0.25">
      <c r="A7199" s="7" t="str">
        <f>IF(C7198="","",IFERROR(IF(VLOOKUP(C7198,'Program Mapping'!B:B,1,FALSE)=C7198,"OK","Fix"),"Fix"))</f>
        <v/>
      </c>
      <c r="C7199" s="32"/>
      <c r="D7199" s="3"/>
      <c r="E7199" s="3"/>
      <c r="G7199" s="13"/>
      <c r="H7199" s="13"/>
      <c r="I7199" s="13"/>
      <c r="J7199" s="46"/>
    </row>
    <row r="7200" spans="1:10" x14ac:dyDescent="0.25">
      <c r="A7200" s="7" t="str">
        <f>IF(C7199="","",IFERROR(IF(VLOOKUP(C7199,'Program Mapping'!B:B,1,FALSE)=C7199,"OK","Fix"),"Fix"))</f>
        <v/>
      </c>
      <c r="C7200" s="32"/>
      <c r="D7200" s="3"/>
      <c r="E7200" s="3"/>
      <c r="G7200" s="13"/>
      <c r="H7200" s="13"/>
      <c r="I7200" s="13"/>
      <c r="J7200" s="46"/>
    </row>
    <row r="7201" spans="1:10" x14ac:dyDescent="0.25">
      <c r="A7201" s="7" t="str">
        <f>IF(C7200="","",IFERROR(IF(VLOOKUP(C7200,'Program Mapping'!B:B,1,FALSE)=C7200,"OK","Fix"),"Fix"))</f>
        <v/>
      </c>
      <c r="C7201" s="32"/>
      <c r="D7201" s="3"/>
      <c r="E7201" s="3"/>
      <c r="G7201" s="13"/>
      <c r="H7201" s="13"/>
      <c r="I7201" s="13"/>
      <c r="J7201" s="46"/>
    </row>
    <row r="7202" spans="1:10" x14ac:dyDescent="0.25">
      <c r="A7202" s="7" t="str">
        <f>IF(C7201="","",IFERROR(IF(VLOOKUP(C7201,'Program Mapping'!B:B,1,FALSE)=C7201,"OK","Fix"),"Fix"))</f>
        <v/>
      </c>
      <c r="C7202" s="32"/>
      <c r="D7202" s="3"/>
      <c r="E7202" s="3"/>
      <c r="G7202" s="13"/>
      <c r="H7202" s="13"/>
      <c r="I7202" s="13"/>
      <c r="J7202" s="46"/>
    </row>
    <row r="7203" spans="1:10" x14ac:dyDescent="0.25">
      <c r="A7203" s="7" t="str">
        <f>IF(C7202="","",IFERROR(IF(VLOOKUP(C7202,'Program Mapping'!B:B,1,FALSE)=C7202,"OK","Fix"),"Fix"))</f>
        <v/>
      </c>
      <c r="C7203" s="32"/>
      <c r="D7203" s="3"/>
      <c r="E7203" s="3"/>
      <c r="G7203" s="13"/>
      <c r="H7203" s="13"/>
      <c r="I7203" s="13"/>
      <c r="J7203" s="46"/>
    </row>
    <row r="7204" spans="1:10" x14ac:dyDescent="0.25">
      <c r="A7204" s="7" t="str">
        <f>IF(C7203="","",IFERROR(IF(VLOOKUP(C7203,'Program Mapping'!B:B,1,FALSE)=C7203,"OK","Fix"),"Fix"))</f>
        <v/>
      </c>
      <c r="C7204" s="32"/>
      <c r="D7204" s="3"/>
      <c r="E7204" s="3"/>
      <c r="G7204" s="13"/>
      <c r="H7204" s="13"/>
      <c r="I7204" s="13"/>
      <c r="J7204" s="46"/>
    </row>
    <row r="7205" spans="1:10" x14ac:dyDescent="0.25">
      <c r="A7205" s="7" t="str">
        <f>IF(C7204="","",IFERROR(IF(VLOOKUP(C7204,'Program Mapping'!B:B,1,FALSE)=C7204,"OK","Fix"),"Fix"))</f>
        <v/>
      </c>
      <c r="C7205" s="32"/>
      <c r="D7205" s="3"/>
      <c r="E7205" s="3"/>
      <c r="G7205" s="13"/>
      <c r="H7205" s="13"/>
      <c r="I7205" s="13"/>
      <c r="J7205" s="46"/>
    </row>
    <row r="7206" spans="1:10" x14ac:dyDescent="0.25">
      <c r="A7206" s="7" t="str">
        <f>IF(C7205="","",IFERROR(IF(VLOOKUP(C7205,'Program Mapping'!B:B,1,FALSE)=C7205,"OK","Fix"),"Fix"))</f>
        <v/>
      </c>
      <c r="C7206" s="32"/>
      <c r="D7206" s="3"/>
      <c r="E7206" s="3"/>
      <c r="G7206" s="13"/>
      <c r="H7206" s="13"/>
      <c r="I7206" s="13"/>
      <c r="J7206" s="46"/>
    </row>
    <row r="7207" spans="1:10" x14ac:dyDescent="0.25">
      <c r="A7207" s="7" t="str">
        <f>IF(C7206="","",IFERROR(IF(VLOOKUP(C7206,'Program Mapping'!B:B,1,FALSE)=C7206,"OK","Fix"),"Fix"))</f>
        <v/>
      </c>
      <c r="C7207" s="32"/>
      <c r="D7207" s="3"/>
      <c r="E7207" s="3"/>
      <c r="G7207" s="13"/>
      <c r="H7207" s="13"/>
      <c r="I7207" s="13"/>
      <c r="J7207" s="46"/>
    </row>
    <row r="7208" spans="1:10" x14ac:dyDescent="0.25">
      <c r="A7208" s="7" t="str">
        <f>IF(C7207="","",IFERROR(IF(VLOOKUP(C7207,'Program Mapping'!B:B,1,FALSE)=C7207,"OK","Fix"),"Fix"))</f>
        <v/>
      </c>
      <c r="C7208" s="32"/>
      <c r="D7208" s="3"/>
      <c r="E7208" s="3"/>
      <c r="G7208" s="13"/>
      <c r="H7208" s="13"/>
      <c r="I7208" s="13"/>
      <c r="J7208" s="46"/>
    </row>
    <row r="7209" spans="1:10" x14ac:dyDescent="0.25">
      <c r="A7209" s="7" t="str">
        <f>IF(C7208="","",IFERROR(IF(VLOOKUP(C7208,'Program Mapping'!B:B,1,FALSE)=C7208,"OK","Fix"),"Fix"))</f>
        <v/>
      </c>
      <c r="C7209" s="32"/>
      <c r="D7209" s="3"/>
      <c r="E7209" s="3"/>
      <c r="G7209" s="13"/>
      <c r="H7209" s="13"/>
      <c r="I7209" s="13"/>
      <c r="J7209" s="46"/>
    </row>
    <row r="7210" spans="1:10" x14ac:dyDescent="0.25">
      <c r="A7210" s="7" t="str">
        <f>IF(C7209="","",IFERROR(IF(VLOOKUP(C7209,'Program Mapping'!B:B,1,FALSE)=C7209,"OK","Fix"),"Fix"))</f>
        <v/>
      </c>
      <c r="C7210" s="32"/>
      <c r="D7210" s="3"/>
      <c r="E7210" s="3"/>
      <c r="G7210" s="13"/>
      <c r="H7210" s="13"/>
      <c r="I7210" s="13"/>
      <c r="J7210" s="46"/>
    </row>
    <row r="7211" spans="1:10" x14ac:dyDescent="0.25">
      <c r="A7211" s="7" t="str">
        <f>IF(C7210="","",IFERROR(IF(VLOOKUP(C7210,'Program Mapping'!B:B,1,FALSE)=C7210,"OK","Fix"),"Fix"))</f>
        <v/>
      </c>
      <c r="C7211" s="32"/>
      <c r="D7211" s="3"/>
      <c r="E7211" s="3"/>
      <c r="G7211" s="13"/>
      <c r="H7211" s="13"/>
      <c r="I7211" s="13"/>
      <c r="J7211" s="46"/>
    </row>
    <row r="7212" spans="1:10" x14ac:dyDescent="0.25">
      <c r="A7212" s="7" t="str">
        <f>IF(C7211="","",IFERROR(IF(VLOOKUP(C7211,'Program Mapping'!B:B,1,FALSE)=C7211,"OK","Fix"),"Fix"))</f>
        <v/>
      </c>
      <c r="C7212" s="32"/>
      <c r="D7212" s="3"/>
      <c r="E7212" s="3"/>
      <c r="G7212" s="13"/>
      <c r="H7212" s="13"/>
      <c r="I7212" s="13"/>
      <c r="J7212" s="46"/>
    </row>
    <row r="7213" spans="1:10" x14ac:dyDescent="0.25">
      <c r="A7213" s="7" t="str">
        <f>IF(C7212="","",IFERROR(IF(VLOOKUP(C7212,'Program Mapping'!B:B,1,FALSE)=C7212,"OK","Fix"),"Fix"))</f>
        <v/>
      </c>
      <c r="C7213" s="32"/>
      <c r="D7213" s="3"/>
      <c r="E7213" s="3"/>
      <c r="G7213" s="13"/>
      <c r="H7213" s="13"/>
      <c r="I7213" s="13"/>
      <c r="J7213" s="46"/>
    </row>
    <row r="7214" spans="1:10" x14ac:dyDescent="0.25">
      <c r="A7214" s="7" t="str">
        <f>IF(C7213="","",IFERROR(IF(VLOOKUP(C7213,'Program Mapping'!B:B,1,FALSE)=C7213,"OK","Fix"),"Fix"))</f>
        <v/>
      </c>
      <c r="C7214" s="32"/>
      <c r="D7214" s="3"/>
      <c r="E7214" s="3"/>
      <c r="G7214" s="13"/>
      <c r="H7214" s="13"/>
      <c r="I7214" s="13"/>
      <c r="J7214" s="46"/>
    </row>
    <row r="7215" spans="1:10" x14ac:dyDescent="0.25">
      <c r="A7215" s="7" t="str">
        <f>IF(C7214="","",IFERROR(IF(VLOOKUP(C7214,'Program Mapping'!B:B,1,FALSE)=C7214,"OK","Fix"),"Fix"))</f>
        <v/>
      </c>
      <c r="C7215" s="32"/>
      <c r="D7215" s="3"/>
      <c r="E7215" s="3"/>
      <c r="G7215" s="13"/>
      <c r="H7215" s="13"/>
      <c r="I7215" s="13"/>
      <c r="J7215" s="46"/>
    </row>
    <row r="7216" spans="1:10" x14ac:dyDescent="0.25">
      <c r="A7216" s="7" t="str">
        <f>IF(C7215="","",IFERROR(IF(VLOOKUP(C7215,'Program Mapping'!B:B,1,FALSE)=C7215,"OK","Fix"),"Fix"))</f>
        <v/>
      </c>
      <c r="C7216" s="32"/>
      <c r="D7216" s="3"/>
      <c r="E7216" s="3"/>
      <c r="G7216" s="13"/>
      <c r="H7216" s="13"/>
      <c r="I7216" s="13"/>
      <c r="J7216" s="46"/>
    </row>
    <row r="7217" spans="1:10" x14ac:dyDescent="0.25">
      <c r="A7217" s="7" t="str">
        <f>IF(C7216="","",IFERROR(IF(VLOOKUP(C7216,'Program Mapping'!B:B,1,FALSE)=C7216,"OK","Fix"),"Fix"))</f>
        <v/>
      </c>
      <c r="C7217" s="32"/>
      <c r="D7217" s="3"/>
      <c r="E7217" s="3"/>
      <c r="G7217" s="13"/>
      <c r="H7217" s="13"/>
      <c r="I7217" s="13"/>
      <c r="J7217" s="46"/>
    </row>
    <row r="7218" spans="1:10" x14ac:dyDescent="0.25">
      <c r="A7218" s="7" t="str">
        <f>IF(C7217="","",IFERROR(IF(VLOOKUP(C7217,'Program Mapping'!B:B,1,FALSE)=C7217,"OK","Fix"),"Fix"))</f>
        <v/>
      </c>
      <c r="C7218" s="32"/>
      <c r="D7218" s="3"/>
      <c r="E7218" s="3"/>
      <c r="G7218" s="13"/>
      <c r="H7218" s="13"/>
      <c r="I7218" s="13"/>
      <c r="J7218" s="46"/>
    </row>
    <row r="7219" spans="1:10" x14ac:dyDescent="0.25">
      <c r="A7219" s="7" t="str">
        <f>IF(C7218="","",IFERROR(IF(VLOOKUP(C7218,'Program Mapping'!B:B,1,FALSE)=C7218,"OK","Fix"),"Fix"))</f>
        <v/>
      </c>
      <c r="C7219" s="32"/>
      <c r="D7219" s="3"/>
      <c r="E7219" s="3"/>
      <c r="G7219" s="13"/>
      <c r="H7219" s="13"/>
      <c r="I7219" s="13"/>
      <c r="J7219" s="46"/>
    </row>
    <row r="7220" spans="1:10" x14ac:dyDescent="0.25">
      <c r="A7220" s="7" t="str">
        <f>IF(C7219="","",IFERROR(IF(VLOOKUP(C7219,'Program Mapping'!B:B,1,FALSE)=C7219,"OK","Fix"),"Fix"))</f>
        <v/>
      </c>
      <c r="C7220" s="32"/>
      <c r="D7220" s="3"/>
      <c r="E7220" s="3"/>
      <c r="G7220" s="13"/>
      <c r="H7220" s="13"/>
      <c r="I7220" s="13"/>
      <c r="J7220" s="46"/>
    </row>
    <row r="7221" spans="1:10" x14ac:dyDescent="0.25">
      <c r="A7221" s="7" t="str">
        <f>IF(C7220="","",IFERROR(IF(VLOOKUP(C7220,'Program Mapping'!B:B,1,FALSE)=C7220,"OK","Fix"),"Fix"))</f>
        <v/>
      </c>
      <c r="C7221" s="32"/>
      <c r="D7221" s="3"/>
      <c r="E7221" s="3"/>
      <c r="G7221" s="13"/>
      <c r="H7221" s="13"/>
      <c r="I7221" s="13"/>
      <c r="J7221" s="46"/>
    </row>
    <row r="7222" spans="1:10" x14ac:dyDescent="0.25">
      <c r="A7222" s="7" t="str">
        <f>IF(C7221="","",IFERROR(IF(VLOOKUP(C7221,'Program Mapping'!B:B,1,FALSE)=C7221,"OK","Fix"),"Fix"))</f>
        <v/>
      </c>
      <c r="C7222" s="32"/>
      <c r="D7222" s="3"/>
      <c r="E7222" s="3"/>
      <c r="G7222" s="13"/>
      <c r="H7222" s="13"/>
      <c r="I7222" s="13"/>
      <c r="J7222" s="46"/>
    </row>
    <row r="7223" spans="1:10" x14ac:dyDescent="0.25">
      <c r="A7223" s="7" t="str">
        <f>IF(C7222="","",IFERROR(IF(VLOOKUP(C7222,'Program Mapping'!B:B,1,FALSE)=C7222,"OK","Fix"),"Fix"))</f>
        <v/>
      </c>
      <c r="C7223" s="32"/>
      <c r="D7223" s="3"/>
      <c r="E7223" s="3"/>
      <c r="G7223" s="13"/>
      <c r="H7223" s="13"/>
      <c r="I7223" s="13"/>
      <c r="J7223" s="46"/>
    </row>
    <row r="7224" spans="1:10" x14ac:dyDescent="0.25">
      <c r="A7224" s="7" t="str">
        <f>IF(C7223="","",IFERROR(IF(VLOOKUP(C7223,'Program Mapping'!B:B,1,FALSE)=C7223,"OK","Fix"),"Fix"))</f>
        <v/>
      </c>
      <c r="C7224" s="32"/>
      <c r="D7224" s="3"/>
      <c r="E7224" s="3"/>
      <c r="G7224" s="13"/>
      <c r="H7224" s="13"/>
      <c r="I7224" s="13"/>
      <c r="J7224" s="46"/>
    </row>
    <row r="7225" spans="1:10" x14ac:dyDescent="0.25">
      <c r="A7225" s="7" t="str">
        <f>IF(C7224="","",IFERROR(IF(VLOOKUP(C7224,'Program Mapping'!B:B,1,FALSE)=C7224,"OK","Fix"),"Fix"))</f>
        <v/>
      </c>
      <c r="C7225" s="32"/>
      <c r="D7225" s="3"/>
      <c r="E7225" s="3"/>
      <c r="G7225" s="13"/>
      <c r="H7225" s="13"/>
      <c r="I7225" s="13"/>
      <c r="J7225" s="46"/>
    </row>
    <row r="7226" spans="1:10" x14ac:dyDescent="0.25">
      <c r="A7226" s="7" t="str">
        <f>IF(C7225="","",IFERROR(IF(VLOOKUP(C7225,'Program Mapping'!B:B,1,FALSE)=C7225,"OK","Fix"),"Fix"))</f>
        <v/>
      </c>
      <c r="C7226" s="32"/>
      <c r="D7226" s="3"/>
      <c r="E7226" s="3"/>
      <c r="G7226" s="13"/>
      <c r="H7226" s="13"/>
      <c r="I7226" s="13"/>
      <c r="J7226" s="46"/>
    </row>
    <row r="7227" spans="1:10" x14ac:dyDescent="0.25">
      <c r="A7227" s="7" t="str">
        <f>IF(C7226="","",IFERROR(IF(VLOOKUP(C7226,'Program Mapping'!B:B,1,FALSE)=C7226,"OK","Fix"),"Fix"))</f>
        <v/>
      </c>
      <c r="C7227" s="32"/>
      <c r="D7227" s="3"/>
      <c r="E7227" s="3"/>
      <c r="G7227" s="13"/>
      <c r="H7227" s="13"/>
      <c r="I7227" s="13"/>
      <c r="J7227" s="46"/>
    </row>
    <row r="7228" spans="1:10" x14ac:dyDescent="0.25">
      <c r="A7228" s="7" t="str">
        <f>IF(C7227="","",IFERROR(IF(VLOOKUP(C7227,'Program Mapping'!B:B,1,FALSE)=C7227,"OK","Fix"),"Fix"))</f>
        <v/>
      </c>
      <c r="C7228" s="32"/>
      <c r="D7228" s="3"/>
      <c r="E7228" s="3"/>
      <c r="G7228" s="13"/>
      <c r="H7228" s="13"/>
      <c r="I7228" s="13"/>
      <c r="J7228" s="46"/>
    </row>
    <row r="7229" spans="1:10" x14ac:dyDescent="0.25">
      <c r="A7229" s="7" t="str">
        <f>IF(C7228="","",IFERROR(IF(VLOOKUP(C7228,'Program Mapping'!B:B,1,FALSE)=C7228,"OK","Fix"),"Fix"))</f>
        <v/>
      </c>
      <c r="C7229" s="32"/>
      <c r="D7229" s="3"/>
      <c r="E7229" s="3"/>
      <c r="G7229" s="13"/>
      <c r="H7229" s="13"/>
      <c r="I7229" s="13"/>
      <c r="J7229" s="46"/>
    </row>
    <row r="7230" spans="1:10" x14ac:dyDescent="0.25">
      <c r="A7230" s="7" t="str">
        <f>IF(C7229="","",IFERROR(IF(VLOOKUP(C7229,'Program Mapping'!B:B,1,FALSE)=C7229,"OK","Fix"),"Fix"))</f>
        <v/>
      </c>
      <c r="C7230" s="32"/>
      <c r="D7230" s="3"/>
      <c r="E7230" s="3"/>
      <c r="G7230" s="13"/>
      <c r="H7230" s="13"/>
      <c r="I7230" s="13"/>
      <c r="J7230" s="46"/>
    </row>
    <row r="7231" spans="1:10" x14ac:dyDescent="0.25">
      <c r="A7231" s="7" t="str">
        <f>IF(C7230="","",IFERROR(IF(VLOOKUP(C7230,'Program Mapping'!B:B,1,FALSE)=C7230,"OK","Fix"),"Fix"))</f>
        <v/>
      </c>
      <c r="C7231" s="32"/>
      <c r="D7231" s="3"/>
      <c r="E7231" s="3"/>
      <c r="G7231" s="13"/>
      <c r="H7231" s="13"/>
      <c r="I7231" s="13"/>
      <c r="J7231" s="46"/>
    </row>
    <row r="7232" spans="1:10" x14ac:dyDescent="0.25">
      <c r="A7232" s="7" t="str">
        <f>IF(C7231="","",IFERROR(IF(VLOOKUP(C7231,'Program Mapping'!B:B,1,FALSE)=C7231,"OK","Fix"),"Fix"))</f>
        <v/>
      </c>
      <c r="C7232" s="32"/>
      <c r="D7232" s="3"/>
      <c r="E7232" s="3"/>
      <c r="G7232" s="13"/>
      <c r="H7232" s="13"/>
      <c r="I7232" s="13"/>
      <c r="J7232" s="46"/>
    </row>
    <row r="7233" spans="1:10" x14ac:dyDescent="0.25">
      <c r="A7233" s="7" t="str">
        <f>IF(C7232="","",IFERROR(IF(VLOOKUP(C7232,'Program Mapping'!B:B,1,FALSE)=C7232,"OK","Fix"),"Fix"))</f>
        <v/>
      </c>
      <c r="C7233" s="32"/>
      <c r="D7233" s="3"/>
      <c r="E7233" s="3"/>
      <c r="G7233" s="13"/>
      <c r="H7233" s="13"/>
      <c r="I7233" s="13"/>
      <c r="J7233" s="46"/>
    </row>
    <row r="7234" spans="1:10" x14ac:dyDescent="0.25">
      <c r="A7234" s="7" t="str">
        <f>IF(C7233="","",IFERROR(IF(VLOOKUP(C7233,'Program Mapping'!B:B,1,FALSE)=C7233,"OK","Fix"),"Fix"))</f>
        <v/>
      </c>
      <c r="C7234" s="32"/>
      <c r="D7234" s="3"/>
      <c r="E7234" s="3"/>
      <c r="G7234" s="13"/>
      <c r="H7234" s="13"/>
      <c r="I7234" s="13"/>
      <c r="J7234" s="46"/>
    </row>
    <row r="7235" spans="1:10" x14ac:dyDescent="0.25">
      <c r="A7235" s="7" t="str">
        <f>IF(C7234="","",IFERROR(IF(VLOOKUP(C7234,'Program Mapping'!B:B,1,FALSE)=C7234,"OK","Fix"),"Fix"))</f>
        <v/>
      </c>
      <c r="C7235" s="32"/>
      <c r="D7235" s="3"/>
      <c r="E7235" s="3"/>
      <c r="G7235" s="13"/>
      <c r="H7235" s="13"/>
      <c r="I7235" s="13"/>
      <c r="J7235" s="46"/>
    </row>
    <row r="7236" spans="1:10" x14ac:dyDescent="0.25">
      <c r="A7236" s="7" t="str">
        <f>IF(C7235="","",IFERROR(IF(VLOOKUP(C7235,'Program Mapping'!B:B,1,FALSE)=C7235,"OK","Fix"),"Fix"))</f>
        <v/>
      </c>
      <c r="C7236" s="32"/>
      <c r="D7236" s="3"/>
      <c r="E7236" s="3"/>
      <c r="G7236" s="13"/>
      <c r="H7236" s="13"/>
      <c r="I7236" s="13"/>
      <c r="J7236" s="46"/>
    </row>
    <row r="7237" spans="1:10" x14ac:dyDescent="0.25">
      <c r="A7237" s="7" t="str">
        <f>IF(C7236="","",IFERROR(IF(VLOOKUP(C7236,'Program Mapping'!B:B,1,FALSE)=C7236,"OK","Fix"),"Fix"))</f>
        <v/>
      </c>
      <c r="C7237" s="32"/>
      <c r="D7237" s="3"/>
      <c r="E7237" s="3"/>
      <c r="G7237" s="13"/>
      <c r="H7237" s="13"/>
      <c r="I7237" s="13"/>
      <c r="J7237" s="46"/>
    </row>
    <row r="7238" spans="1:10" x14ac:dyDescent="0.25">
      <c r="A7238" s="7" t="str">
        <f>IF(C7237="","",IFERROR(IF(VLOOKUP(C7237,'Program Mapping'!B:B,1,FALSE)=C7237,"OK","Fix"),"Fix"))</f>
        <v/>
      </c>
      <c r="C7238" s="32"/>
      <c r="D7238" s="3"/>
      <c r="E7238" s="3"/>
      <c r="G7238" s="13"/>
      <c r="H7238" s="13"/>
      <c r="I7238" s="13"/>
      <c r="J7238" s="46"/>
    </row>
    <row r="7239" spans="1:10" x14ac:dyDescent="0.25">
      <c r="A7239" s="7" t="str">
        <f>IF(C7238="","",IFERROR(IF(VLOOKUP(C7238,'Program Mapping'!B:B,1,FALSE)=C7238,"OK","Fix"),"Fix"))</f>
        <v/>
      </c>
      <c r="C7239" s="32"/>
      <c r="D7239" s="3"/>
      <c r="E7239" s="3"/>
      <c r="G7239" s="13"/>
      <c r="H7239" s="13"/>
      <c r="I7239" s="13"/>
      <c r="J7239" s="46"/>
    </row>
    <row r="7240" spans="1:10" x14ac:dyDescent="0.25">
      <c r="A7240" s="7" t="str">
        <f>IF(C7239="","",IFERROR(IF(VLOOKUP(C7239,'Program Mapping'!B:B,1,FALSE)=C7239,"OK","Fix"),"Fix"))</f>
        <v/>
      </c>
      <c r="C7240" s="32"/>
      <c r="D7240" s="3"/>
      <c r="E7240" s="3"/>
      <c r="G7240" s="13"/>
      <c r="H7240" s="13"/>
      <c r="I7240" s="13"/>
      <c r="J7240" s="46"/>
    </row>
    <row r="7241" spans="1:10" x14ac:dyDescent="0.25">
      <c r="A7241" s="7" t="str">
        <f>IF(C7240="","",IFERROR(IF(VLOOKUP(C7240,'Program Mapping'!B:B,1,FALSE)=C7240,"OK","Fix"),"Fix"))</f>
        <v/>
      </c>
      <c r="C7241" s="32"/>
      <c r="D7241" s="3"/>
      <c r="E7241" s="3"/>
      <c r="G7241" s="13"/>
      <c r="H7241" s="13"/>
      <c r="I7241" s="13"/>
      <c r="J7241" s="46"/>
    </row>
    <row r="7242" spans="1:10" x14ac:dyDescent="0.25">
      <c r="A7242" s="7" t="str">
        <f>IF(C7241="","",IFERROR(IF(VLOOKUP(C7241,'Program Mapping'!B:B,1,FALSE)=C7241,"OK","Fix"),"Fix"))</f>
        <v/>
      </c>
      <c r="C7242" s="32"/>
      <c r="D7242" s="3"/>
      <c r="E7242" s="3"/>
      <c r="G7242" s="13"/>
      <c r="H7242" s="13"/>
      <c r="I7242" s="13"/>
      <c r="J7242" s="46"/>
    </row>
    <row r="7243" spans="1:10" x14ac:dyDescent="0.25">
      <c r="A7243" s="7" t="str">
        <f>IF(C7242="","",IFERROR(IF(VLOOKUP(C7242,'Program Mapping'!B:B,1,FALSE)=C7242,"OK","Fix"),"Fix"))</f>
        <v/>
      </c>
      <c r="C7243" s="32"/>
      <c r="D7243" s="3"/>
      <c r="E7243" s="3"/>
      <c r="G7243" s="13"/>
      <c r="H7243" s="13"/>
      <c r="I7243" s="13"/>
      <c r="J7243" s="46"/>
    </row>
    <row r="7244" spans="1:10" x14ac:dyDescent="0.25">
      <c r="A7244" s="7" t="str">
        <f>IF(C7243="","",IFERROR(IF(VLOOKUP(C7243,'Program Mapping'!B:B,1,FALSE)=C7243,"OK","Fix"),"Fix"))</f>
        <v/>
      </c>
      <c r="C7244" s="32"/>
      <c r="D7244" s="3"/>
      <c r="E7244" s="3"/>
      <c r="G7244" s="13"/>
      <c r="H7244" s="13"/>
      <c r="I7244" s="13"/>
      <c r="J7244" s="46"/>
    </row>
    <row r="7245" spans="1:10" x14ac:dyDescent="0.25">
      <c r="A7245" s="7" t="str">
        <f>IF(C7244="","",IFERROR(IF(VLOOKUP(C7244,'Program Mapping'!B:B,1,FALSE)=C7244,"OK","Fix"),"Fix"))</f>
        <v/>
      </c>
      <c r="C7245" s="32"/>
      <c r="D7245" s="3"/>
      <c r="E7245" s="3"/>
      <c r="G7245" s="13"/>
      <c r="H7245" s="13"/>
      <c r="I7245" s="13"/>
      <c r="J7245" s="46"/>
    </row>
    <row r="7246" spans="1:10" x14ac:dyDescent="0.25">
      <c r="A7246" s="7" t="str">
        <f>IF(C7245="","",IFERROR(IF(VLOOKUP(C7245,'Program Mapping'!B:B,1,FALSE)=C7245,"OK","Fix"),"Fix"))</f>
        <v/>
      </c>
      <c r="C7246" s="32"/>
      <c r="D7246" s="3"/>
      <c r="E7246" s="3"/>
      <c r="G7246" s="13"/>
      <c r="H7246" s="13"/>
      <c r="I7246" s="13"/>
      <c r="J7246" s="46"/>
    </row>
    <row r="7247" spans="1:10" x14ac:dyDescent="0.25">
      <c r="A7247" s="7" t="str">
        <f>IF(C7246="","",IFERROR(IF(VLOOKUP(C7246,'Program Mapping'!B:B,1,FALSE)=C7246,"OK","Fix"),"Fix"))</f>
        <v/>
      </c>
      <c r="C7247" s="32"/>
      <c r="D7247" s="3"/>
      <c r="E7247" s="3"/>
      <c r="G7247" s="13"/>
      <c r="H7247" s="13"/>
      <c r="I7247" s="13"/>
      <c r="J7247" s="46"/>
    </row>
    <row r="7248" spans="1:10" x14ac:dyDescent="0.25">
      <c r="A7248" s="7" t="str">
        <f>IF(C7247="","",IFERROR(IF(VLOOKUP(C7247,'Program Mapping'!B:B,1,FALSE)=C7247,"OK","Fix"),"Fix"))</f>
        <v/>
      </c>
      <c r="C7248" s="32"/>
      <c r="D7248" s="3"/>
      <c r="E7248" s="3"/>
      <c r="G7248" s="13"/>
      <c r="H7248" s="13"/>
      <c r="I7248" s="13"/>
      <c r="J7248" s="46"/>
    </row>
    <row r="7249" spans="1:10" x14ac:dyDescent="0.25">
      <c r="A7249" s="7" t="str">
        <f>IF(C7248="","",IFERROR(IF(VLOOKUP(C7248,'Program Mapping'!B:B,1,FALSE)=C7248,"OK","Fix"),"Fix"))</f>
        <v/>
      </c>
      <c r="C7249" s="32"/>
      <c r="D7249" s="3"/>
      <c r="E7249" s="3"/>
      <c r="G7249" s="13"/>
      <c r="H7249" s="13"/>
      <c r="I7249" s="13"/>
      <c r="J7249" s="46"/>
    </row>
    <row r="7250" spans="1:10" x14ac:dyDescent="0.25">
      <c r="A7250" s="7" t="str">
        <f>IF(C7249="","",IFERROR(IF(VLOOKUP(C7249,'Program Mapping'!B:B,1,FALSE)=C7249,"OK","Fix"),"Fix"))</f>
        <v/>
      </c>
      <c r="C7250" s="32"/>
      <c r="D7250" s="3"/>
      <c r="E7250" s="3"/>
      <c r="G7250" s="13"/>
      <c r="H7250" s="13"/>
      <c r="I7250" s="13"/>
      <c r="J7250" s="46"/>
    </row>
    <row r="7251" spans="1:10" x14ac:dyDescent="0.25">
      <c r="A7251" s="7" t="str">
        <f>IF(C7250="","",IFERROR(IF(VLOOKUP(C7250,'Program Mapping'!B:B,1,FALSE)=C7250,"OK","Fix"),"Fix"))</f>
        <v/>
      </c>
      <c r="C7251" s="32"/>
      <c r="D7251" s="3"/>
      <c r="E7251" s="3"/>
      <c r="G7251" s="13"/>
      <c r="H7251" s="13"/>
      <c r="I7251" s="13"/>
      <c r="J7251" s="46"/>
    </row>
    <row r="7252" spans="1:10" x14ac:dyDescent="0.25">
      <c r="A7252" s="7" t="str">
        <f>IF(C7251="","",IFERROR(IF(VLOOKUP(C7251,'Program Mapping'!B:B,1,FALSE)=C7251,"OK","Fix"),"Fix"))</f>
        <v/>
      </c>
      <c r="C7252" s="32"/>
      <c r="D7252" s="3"/>
      <c r="E7252" s="3"/>
      <c r="G7252" s="13"/>
      <c r="H7252" s="13"/>
      <c r="I7252" s="13"/>
      <c r="J7252" s="46"/>
    </row>
    <row r="7253" spans="1:10" x14ac:dyDescent="0.25">
      <c r="A7253" s="7" t="str">
        <f>IF(C7252="","",IFERROR(IF(VLOOKUP(C7252,'Program Mapping'!B:B,1,FALSE)=C7252,"OK","Fix"),"Fix"))</f>
        <v/>
      </c>
      <c r="C7253" s="32"/>
      <c r="D7253" s="3"/>
      <c r="E7253" s="3"/>
      <c r="G7253" s="13"/>
      <c r="H7253" s="13"/>
      <c r="I7253" s="13"/>
      <c r="J7253" s="46"/>
    </row>
    <row r="7254" spans="1:10" x14ac:dyDescent="0.25">
      <c r="A7254" s="7" t="str">
        <f>IF(C7253="","",IFERROR(IF(VLOOKUP(C7253,'Program Mapping'!B:B,1,FALSE)=C7253,"OK","Fix"),"Fix"))</f>
        <v/>
      </c>
      <c r="C7254" s="32"/>
      <c r="D7254" s="3"/>
      <c r="E7254" s="3"/>
      <c r="G7254" s="13"/>
      <c r="H7254" s="13"/>
      <c r="I7254" s="13"/>
      <c r="J7254" s="46"/>
    </row>
    <row r="7255" spans="1:10" x14ac:dyDescent="0.25">
      <c r="A7255" s="7" t="str">
        <f>IF(C7254="","",IFERROR(IF(VLOOKUP(C7254,'Program Mapping'!B:B,1,FALSE)=C7254,"OK","Fix"),"Fix"))</f>
        <v/>
      </c>
      <c r="C7255" s="32"/>
      <c r="D7255" s="3"/>
      <c r="E7255" s="3"/>
      <c r="G7255" s="13"/>
      <c r="H7255" s="13"/>
      <c r="I7255" s="13"/>
      <c r="J7255" s="46"/>
    </row>
    <row r="7256" spans="1:10" x14ac:dyDescent="0.25">
      <c r="A7256" s="7" t="str">
        <f>IF(C7255="","",IFERROR(IF(VLOOKUP(C7255,'Program Mapping'!B:B,1,FALSE)=C7255,"OK","Fix"),"Fix"))</f>
        <v/>
      </c>
      <c r="C7256" s="32"/>
      <c r="D7256" s="3"/>
      <c r="E7256" s="3"/>
      <c r="G7256" s="13"/>
      <c r="H7256" s="13"/>
      <c r="I7256" s="13"/>
      <c r="J7256" s="46"/>
    </row>
    <row r="7257" spans="1:10" x14ac:dyDescent="0.25">
      <c r="A7257" s="7" t="str">
        <f>IF(C7256="","",IFERROR(IF(VLOOKUP(C7256,'Program Mapping'!B:B,1,FALSE)=C7256,"OK","Fix"),"Fix"))</f>
        <v/>
      </c>
      <c r="C7257" s="32"/>
      <c r="D7257" s="3"/>
      <c r="E7257" s="3"/>
      <c r="G7257" s="13"/>
      <c r="H7257" s="13"/>
      <c r="I7257" s="13"/>
      <c r="J7257" s="46"/>
    </row>
    <row r="7258" spans="1:10" x14ac:dyDescent="0.25">
      <c r="A7258" s="7" t="str">
        <f>IF(C7257="","",IFERROR(IF(VLOOKUP(C7257,'Program Mapping'!B:B,1,FALSE)=C7257,"OK","Fix"),"Fix"))</f>
        <v/>
      </c>
      <c r="C7258" s="32"/>
      <c r="D7258" s="3"/>
      <c r="E7258" s="3"/>
      <c r="G7258" s="13"/>
      <c r="H7258" s="13"/>
      <c r="I7258" s="13"/>
      <c r="J7258" s="46"/>
    </row>
    <row r="7259" spans="1:10" x14ac:dyDescent="0.25">
      <c r="A7259" s="7" t="str">
        <f>IF(C7258="","",IFERROR(IF(VLOOKUP(C7258,'Program Mapping'!B:B,1,FALSE)=C7258,"OK","Fix"),"Fix"))</f>
        <v/>
      </c>
      <c r="C7259" s="32"/>
      <c r="D7259" s="3"/>
      <c r="E7259" s="3"/>
      <c r="G7259" s="13"/>
      <c r="H7259" s="13"/>
      <c r="I7259" s="13"/>
      <c r="J7259" s="46"/>
    </row>
    <row r="7260" spans="1:10" x14ac:dyDescent="0.25">
      <c r="A7260" s="7" t="str">
        <f>IF(C7259="","",IFERROR(IF(VLOOKUP(C7259,'Program Mapping'!B:B,1,FALSE)=C7259,"OK","Fix"),"Fix"))</f>
        <v/>
      </c>
      <c r="C7260" s="32"/>
      <c r="D7260" s="3"/>
      <c r="E7260" s="3"/>
      <c r="G7260" s="13"/>
      <c r="H7260" s="13"/>
      <c r="I7260" s="13"/>
      <c r="J7260" s="46"/>
    </row>
    <row r="7261" spans="1:10" x14ac:dyDescent="0.25">
      <c r="A7261" s="7" t="str">
        <f>IF(C7260="","",IFERROR(IF(VLOOKUP(C7260,'Program Mapping'!B:B,1,FALSE)=C7260,"OK","Fix"),"Fix"))</f>
        <v/>
      </c>
      <c r="C7261" s="32"/>
      <c r="D7261" s="3"/>
      <c r="E7261" s="3"/>
      <c r="G7261" s="13"/>
      <c r="H7261" s="13"/>
      <c r="I7261" s="13"/>
      <c r="J7261" s="46"/>
    </row>
    <row r="7262" spans="1:10" x14ac:dyDescent="0.25">
      <c r="A7262" s="7" t="str">
        <f>IF(C7261="","",IFERROR(IF(VLOOKUP(C7261,'Program Mapping'!B:B,1,FALSE)=C7261,"OK","Fix"),"Fix"))</f>
        <v/>
      </c>
      <c r="C7262" s="32"/>
      <c r="D7262" s="3"/>
      <c r="E7262" s="3"/>
      <c r="G7262" s="13"/>
      <c r="H7262" s="13"/>
      <c r="I7262" s="13"/>
      <c r="J7262" s="46"/>
    </row>
    <row r="7263" spans="1:10" x14ac:dyDescent="0.25">
      <c r="A7263" s="7" t="str">
        <f>IF(C7262="","",IFERROR(IF(VLOOKUP(C7262,'Program Mapping'!B:B,1,FALSE)=C7262,"OK","Fix"),"Fix"))</f>
        <v/>
      </c>
      <c r="C7263" s="32"/>
      <c r="D7263" s="3"/>
      <c r="E7263" s="3"/>
      <c r="G7263" s="13"/>
      <c r="H7263" s="13"/>
      <c r="I7263" s="13"/>
      <c r="J7263" s="46"/>
    </row>
    <row r="7264" spans="1:10" x14ac:dyDescent="0.25">
      <c r="A7264" s="7" t="str">
        <f>IF(C7263="","",IFERROR(IF(VLOOKUP(C7263,'Program Mapping'!B:B,1,FALSE)=C7263,"OK","Fix"),"Fix"))</f>
        <v/>
      </c>
      <c r="C7264" s="32"/>
      <c r="D7264" s="3"/>
      <c r="E7264" s="3"/>
      <c r="G7264" s="13"/>
      <c r="H7264" s="13"/>
      <c r="I7264" s="13"/>
      <c r="J7264" s="46"/>
    </row>
    <row r="7265" spans="1:10" x14ac:dyDescent="0.25">
      <c r="A7265" s="7" t="str">
        <f>IF(C7264="","",IFERROR(IF(VLOOKUP(C7264,'Program Mapping'!B:B,1,FALSE)=C7264,"OK","Fix"),"Fix"))</f>
        <v/>
      </c>
      <c r="C7265" s="32"/>
      <c r="D7265" s="3"/>
      <c r="E7265" s="3"/>
      <c r="G7265" s="13"/>
      <c r="H7265" s="13"/>
      <c r="I7265" s="13"/>
      <c r="J7265" s="46"/>
    </row>
    <row r="7266" spans="1:10" x14ac:dyDescent="0.25">
      <c r="A7266" s="7" t="str">
        <f>IF(C7265="","",IFERROR(IF(VLOOKUP(C7265,'Program Mapping'!B:B,1,FALSE)=C7265,"OK","Fix"),"Fix"))</f>
        <v/>
      </c>
      <c r="C7266" s="32"/>
      <c r="D7266" s="3"/>
      <c r="E7266" s="3"/>
      <c r="G7266" s="13"/>
      <c r="H7266" s="13"/>
      <c r="I7266" s="13"/>
      <c r="J7266" s="46"/>
    </row>
    <row r="7267" spans="1:10" x14ac:dyDescent="0.25">
      <c r="A7267" s="7" t="str">
        <f>IF(C7266="","",IFERROR(IF(VLOOKUP(C7266,'Program Mapping'!B:B,1,FALSE)=C7266,"OK","Fix"),"Fix"))</f>
        <v/>
      </c>
      <c r="C7267" s="32"/>
      <c r="D7267" s="3"/>
      <c r="E7267" s="3"/>
      <c r="G7267" s="13"/>
      <c r="H7267" s="13"/>
      <c r="I7267" s="13"/>
      <c r="J7267" s="46"/>
    </row>
    <row r="7268" spans="1:10" x14ac:dyDescent="0.25">
      <c r="A7268" s="7" t="str">
        <f>IF(C7267="","",IFERROR(IF(VLOOKUP(C7267,'Program Mapping'!B:B,1,FALSE)=C7267,"OK","Fix"),"Fix"))</f>
        <v/>
      </c>
      <c r="C7268" s="32"/>
      <c r="D7268" s="3"/>
      <c r="E7268" s="3"/>
      <c r="G7268" s="13"/>
      <c r="H7268" s="13"/>
      <c r="I7268" s="13"/>
      <c r="J7268" s="46"/>
    </row>
    <row r="7269" spans="1:10" x14ac:dyDescent="0.25">
      <c r="A7269" s="7" t="str">
        <f>IF(C7268="","",IFERROR(IF(VLOOKUP(C7268,'Program Mapping'!B:B,1,FALSE)=C7268,"OK","Fix"),"Fix"))</f>
        <v/>
      </c>
      <c r="C7269" s="32"/>
      <c r="D7269" s="3"/>
      <c r="E7269" s="3"/>
      <c r="G7269" s="13"/>
      <c r="H7269" s="13"/>
      <c r="I7269" s="13"/>
      <c r="J7269" s="46"/>
    </row>
    <row r="7270" spans="1:10" x14ac:dyDescent="0.25">
      <c r="A7270" s="7" t="str">
        <f>IF(C7269="","",IFERROR(IF(VLOOKUP(C7269,'Program Mapping'!B:B,1,FALSE)=C7269,"OK","Fix"),"Fix"))</f>
        <v/>
      </c>
      <c r="C7270" s="32"/>
      <c r="D7270" s="3"/>
      <c r="E7270" s="3"/>
      <c r="G7270" s="13"/>
      <c r="H7270" s="13"/>
      <c r="I7270" s="13"/>
      <c r="J7270" s="46"/>
    </row>
    <row r="7271" spans="1:10" x14ac:dyDescent="0.25">
      <c r="A7271" s="7" t="str">
        <f>IF(C7270="","",IFERROR(IF(VLOOKUP(C7270,'Program Mapping'!B:B,1,FALSE)=C7270,"OK","Fix"),"Fix"))</f>
        <v/>
      </c>
      <c r="C7271" s="32"/>
      <c r="D7271" s="3"/>
      <c r="E7271" s="3"/>
      <c r="G7271" s="13"/>
      <c r="H7271" s="13"/>
      <c r="I7271" s="13"/>
      <c r="J7271" s="46"/>
    </row>
    <row r="7272" spans="1:10" x14ac:dyDescent="0.25">
      <c r="A7272" s="7" t="str">
        <f>IF(C7271="","",IFERROR(IF(VLOOKUP(C7271,'Program Mapping'!B:B,1,FALSE)=C7271,"OK","Fix"),"Fix"))</f>
        <v/>
      </c>
      <c r="C7272" s="32"/>
      <c r="D7272" s="3"/>
      <c r="E7272" s="3"/>
      <c r="G7272" s="13"/>
      <c r="H7272" s="13"/>
      <c r="I7272" s="13"/>
      <c r="J7272" s="46"/>
    </row>
    <row r="7273" spans="1:10" x14ac:dyDescent="0.25">
      <c r="A7273" s="7" t="str">
        <f>IF(C7272="","",IFERROR(IF(VLOOKUP(C7272,'Program Mapping'!B:B,1,FALSE)=C7272,"OK","Fix"),"Fix"))</f>
        <v/>
      </c>
      <c r="C7273" s="32"/>
      <c r="D7273" s="3"/>
      <c r="E7273" s="3"/>
      <c r="G7273" s="13"/>
      <c r="H7273" s="13"/>
      <c r="I7273" s="13"/>
      <c r="J7273" s="46"/>
    </row>
    <row r="7274" spans="1:10" x14ac:dyDescent="0.25">
      <c r="A7274" s="7" t="str">
        <f>IF(C7273="","",IFERROR(IF(VLOOKUP(C7273,'Program Mapping'!B:B,1,FALSE)=C7273,"OK","Fix"),"Fix"))</f>
        <v/>
      </c>
      <c r="C7274" s="32"/>
      <c r="D7274" s="3"/>
      <c r="E7274" s="3"/>
      <c r="G7274" s="13"/>
      <c r="H7274" s="13"/>
      <c r="I7274" s="13"/>
      <c r="J7274" s="46"/>
    </row>
    <row r="7275" spans="1:10" x14ac:dyDescent="0.25">
      <c r="A7275" s="7" t="str">
        <f>IF(C7274="","",IFERROR(IF(VLOOKUP(C7274,'Program Mapping'!B:B,1,FALSE)=C7274,"OK","Fix"),"Fix"))</f>
        <v/>
      </c>
      <c r="C7275" s="32"/>
      <c r="D7275" s="3"/>
      <c r="E7275" s="3"/>
      <c r="G7275" s="13"/>
      <c r="H7275" s="13"/>
      <c r="I7275" s="13"/>
      <c r="J7275" s="46"/>
    </row>
    <row r="7276" spans="1:10" x14ac:dyDescent="0.25">
      <c r="A7276" s="7" t="str">
        <f>IF(C7275="","",IFERROR(IF(VLOOKUP(C7275,'Program Mapping'!B:B,1,FALSE)=C7275,"OK","Fix"),"Fix"))</f>
        <v/>
      </c>
      <c r="C7276" s="32"/>
      <c r="D7276" s="3"/>
      <c r="E7276" s="3"/>
      <c r="G7276" s="13"/>
      <c r="H7276" s="13"/>
      <c r="I7276" s="13"/>
      <c r="J7276" s="46"/>
    </row>
    <row r="7277" spans="1:10" x14ac:dyDescent="0.25">
      <c r="A7277" s="7" t="str">
        <f>IF(C7276="","",IFERROR(IF(VLOOKUP(C7276,'Program Mapping'!B:B,1,FALSE)=C7276,"OK","Fix"),"Fix"))</f>
        <v/>
      </c>
      <c r="C7277" s="32"/>
      <c r="D7277" s="3"/>
      <c r="E7277" s="3"/>
      <c r="G7277" s="13"/>
      <c r="H7277" s="13"/>
      <c r="I7277" s="13"/>
      <c r="J7277" s="46"/>
    </row>
    <row r="7278" spans="1:10" x14ac:dyDescent="0.25">
      <c r="A7278" s="7" t="str">
        <f>IF(C7277="","",IFERROR(IF(VLOOKUP(C7277,'Program Mapping'!B:B,1,FALSE)=C7277,"OK","Fix"),"Fix"))</f>
        <v/>
      </c>
      <c r="C7278" s="32"/>
      <c r="D7278" s="3"/>
      <c r="E7278" s="3"/>
      <c r="G7278" s="13"/>
      <c r="H7278" s="13"/>
      <c r="I7278" s="13"/>
      <c r="J7278" s="46"/>
    </row>
    <row r="7279" spans="1:10" x14ac:dyDescent="0.25">
      <c r="A7279" s="7" t="str">
        <f>IF(C7278="","",IFERROR(IF(VLOOKUP(C7278,'Program Mapping'!B:B,1,FALSE)=C7278,"OK","Fix"),"Fix"))</f>
        <v/>
      </c>
      <c r="C7279" s="32"/>
      <c r="D7279" s="3"/>
      <c r="E7279" s="3"/>
      <c r="G7279" s="13"/>
      <c r="H7279" s="13"/>
      <c r="I7279" s="13"/>
      <c r="J7279" s="46"/>
    </row>
    <row r="7280" spans="1:10" x14ac:dyDescent="0.25">
      <c r="A7280" s="7" t="str">
        <f>IF(C7279="","",IFERROR(IF(VLOOKUP(C7279,'Program Mapping'!B:B,1,FALSE)=C7279,"OK","Fix"),"Fix"))</f>
        <v/>
      </c>
      <c r="C7280" s="32"/>
      <c r="D7280" s="3"/>
      <c r="E7280" s="3"/>
      <c r="G7280" s="13"/>
      <c r="H7280" s="13"/>
      <c r="I7280" s="13"/>
      <c r="J7280" s="46"/>
    </row>
    <row r="7281" spans="1:10" x14ac:dyDescent="0.25">
      <c r="A7281" s="7" t="str">
        <f>IF(C7280="","",IFERROR(IF(VLOOKUP(C7280,'Program Mapping'!B:B,1,FALSE)=C7280,"OK","Fix"),"Fix"))</f>
        <v/>
      </c>
      <c r="C7281" s="32"/>
      <c r="D7281" s="3"/>
      <c r="E7281" s="3"/>
      <c r="G7281" s="13"/>
      <c r="H7281" s="13"/>
      <c r="I7281" s="13"/>
      <c r="J7281" s="46"/>
    </row>
    <row r="7282" spans="1:10" x14ac:dyDescent="0.25">
      <c r="A7282" s="7" t="str">
        <f>IF(C7281="","",IFERROR(IF(VLOOKUP(C7281,'Program Mapping'!B:B,1,FALSE)=C7281,"OK","Fix"),"Fix"))</f>
        <v/>
      </c>
      <c r="C7282" s="32"/>
      <c r="D7282" s="3"/>
      <c r="E7282" s="3"/>
      <c r="G7282" s="13"/>
      <c r="H7282" s="13"/>
      <c r="I7282" s="13"/>
      <c r="J7282" s="46"/>
    </row>
    <row r="7283" spans="1:10" x14ac:dyDescent="0.25">
      <c r="A7283" s="7" t="str">
        <f>IF(C7282="","",IFERROR(IF(VLOOKUP(C7282,'Program Mapping'!B:B,1,FALSE)=C7282,"OK","Fix"),"Fix"))</f>
        <v/>
      </c>
      <c r="C7283" s="32"/>
      <c r="D7283" s="3"/>
      <c r="E7283" s="3"/>
      <c r="G7283" s="13"/>
      <c r="H7283" s="13"/>
      <c r="I7283" s="13"/>
      <c r="J7283" s="46"/>
    </row>
    <row r="7284" spans="1:10" x14ac:dyDescent="0.25">
      <c r="A7284" s="7" t="str">
        <f>IF(C7283="","",IFERROR(IF(VLOOKUP(C7283,'Program Mapping'!B:B,1,FALSE)=C7283,"OK","Fix"),"Fix"))</f>
        <v/>
      </c>
      <c r="C7284" s="32"/>
      <c r="D7284" s="3"/>
      <c r="E7284" s="3"/>
      <c r="G7284" s="13"/>
      <c r="H7284" s="13"/>
      <c r="I7284" s="13"/>
      <c r="J7284" s="46"/>
    </row>
    <row r="7285" spans="1:10" x14ac:dyDescent="0.25">
      <c r="A7285" s="7" t="str">
        <f>IF(C7284="","",IFERROR(IF(VLOOKUP(C7284,'Program Mapping'!B:B,1,FALSE)=C7284,"OK","Fix"),"Fix"))</f>
        <v/>
      </c>
      <c r="C7285" s="32"/>
      <c r="D7285" s="3"/>
      <c r="E7285" s="3"/>
      <c r="G7285" s="13"/>
      <c r="H7285" s="13"/>
      <c r="I7285" s="13"/>
      <c r="J7285" s="46"/>
    </row>
    <row r="7286" spans="1:10" x14ac:dyDescent="0.25">
      <c r="A7286" s="7" t="str">
        <f>IF(C7285="","",IFERROR(IF(VLOOKUP(C7285,'Program Mapping'!B:B,1,FALSE)=C7285,"OK","Fix"),"Fix"))</f>
        <v/>
      </c>
      <c r="C7286" s="32"/>
      <c r="D7286" s="3"/>
      <c r="E7286" s="3"/>
      <c r="G7286" s="13"/>
      <c r="H7286" s="13"/>
      <c r="I7286" s="13"/>
      <c r="J7286" s="46"/>
    </row>
    <row r="7287" spans="1:10" x14ac:dyDescent="0.25">
      <c r="A7287" s="7" t="str">
        <f>IF(C7286="","",IFERROR(IF(VLOOKUP(C7286,'Program Mapping'!B:B,1,FALSE)=C7286,"OK","Fix"),"Fix"))</f>
        <v/>
      </c>
      <c r="C7287" s="32"/>
      <c r="D7287" s="3"/>
      <c r="E7287" s="3"/>
      <c r="G7287" s="13"/>
      <c r="H7287" s="13"/>
      <c r="I7287" s="13"/>
      <c r="J7287" s="46"/>
    </row>
    <row r="7288" spans="1:10" x14ac:dyDescent="0.25">
      <c r="A7288" s="7" t="str">
        <f>IF(C7287="","",IFERROR(IF(VLOOKUP(C7287,'Program Mapping'!B:B,1,FALSE)=C7287,"OK","Fix"),"Fix"))</f>
        <v/>
      </c>
      <c r="C7288" s="32"/>
      <c r="D7288" s="3"/>
      <c r="E7288" s="3"/>
      <c r="G7288" s="13"/>
      <c r="H7288" s="13"/>
      <c r="I7288" s="13"/>
      <c r="J7288" s="46"/>
    </row>
    <row r="7289" spans="1:10" x14ac:dyDescent="0.25">
      <c r="A7289" s="7" t="str">
        <f>IF(C7288="","",IFERROR(IF(VLOOKUP(C7288,'Program Mapping'!B:B,1,FALSE)=C7288,"OK","Fix"),"Fix"))</f>
        <v/>
      </c>
      <c r="C7289" s="32"/>
      <c r="D7289" s="3"/>
      <c r="E7289" s="3"/>
      <c r="G7289" s="13"/>
      <c r="H7289" s="13"/>
      <c r="I7289" s="13"/>
      <c r="J7289" s="46"/>
    </row>
    <row r="7290" spans="1:10" x14ac:dyDescent="0.25">
      <c r="A7290" s="7" t="str">
        <f>IF(C7289="","",IFERROR(IF(VLOOKUP(C7289,'Program Mapping'!B:B,1,FALSE)=C7289,"OK","Fix"),"Fix"))</f>
        <v/>
      </c>
      <c r="C7290" s="32"/>
      <c r="D7290" s="3"/>
      <c r="E7290" s="3"/>
      <c r="G7290" s="13"/>
      <c r="H7290" s="13"/>
      <c r="I7290" s="13"/>
      <c r="J7290" s="46"/>
    </row>
    <row r="7291" spans="1:10" x14ac:dyDescent="0.25">
      <c r="A7291" s="7" t="str">
        <f>IF(C7290="","",IFERROR(IF(VLOOKUP(C7290,'Program Mapping'!B:B,1,FALSE)=C7290,"OK","Fix"),"Fix"))</f>
        <v/>
      </c>
      <c r="C7291" s="32"/>
      <c r="D7291" s="3"/>
      <c r="E7291" s="3"/>
      <c r="G7291" s="13"/>
      <c r="H7291" s="13"/>
      <c r="I7291" s="13"/>
      <c r="J7291" s="46"/>
    </row>
    <row r="7292" spans="1:10" x14ac:dyDescent="0.25">
      <c r="A7292" s="7" t="str">
        <f>IF(C7291="","",IFERROR(IF(VLOOKUP(C7291,'Program Mapping'!B:B,1,FALSE)=C7291,"OK","Fix"),"Fix"))</f>
        <v/>
      </c>
      <c r="C7292" s="32"/>
      <c r="D7292" s="3"/>
      <c r="E7292" s="3"/>
      <c r="G7292" s="13"/>
      <c r="H7292" s="13"/>
      <c r="I7292" s="13"/>
      <c r="J7292" s="46"/>
    </row>
    <row r="7293" spans="1:10" x14ac:dyDescent="0.25">
      <c r="A7293" s="7" t="str">
        <f>IF(C7292="","",IFERROR(IF(VLOOKUP(C7292,'Program Mapping'!B:B,1,FALSE)=C7292,"OK","Fix"),"Fix"))</f>
        <v/>
      </c>
      <c r="C7293" s="32"/>
      <c r="D7293" s="3"/>
      <c r="E7293" s="3"/>
      <c r="G7293" s="13"/>
      <c r="H7293" s="13"/>
      <c r="I7293" s="13"/>
      <c r="J7293" s="46"/>
    </row>
    <row r="7294" spans="1:10" x14ac:dyDescent="0.25">
      <c r="A7294" s="7" t="str">
        <f>IF(C7293="","",IFERROR(IF(VLOOKUP(C7293,'Program Mapping'!B:B,1,FALSE)=C7293,"OK","Fix"),"Fix"))</f>
        <v/>
      </c>
      <c r="C7294" s="32"/>
      <c r="D7294" s="3"/>
      <c r="E7294" s="3"/>
      <c r="G7294" s="13"/>
      <c r="H7294" s="13"/>
      <c r="I7294" s="13"/>
      <c r="J7294" s="46"/>
    </row>
    <row r="7295" spans="1:10" x14ac:dyDescent="0.25">
      <c r="A7295" s="7" t="str">
        <f>IF(C7294="","",IFERROR(IF(VLOOKUP(C7294,'Program Mapping'!B:B,1,FALSE)=C7294,"OK","Fix"),"Fix"))</f>
        <v/>
      </c>
      <c r="C7295" s="32"/>
      <c r="D7295" s="3"/>
      <c r="E7295" s="3"/>
      <c r="G7295" s="13"/>
      <c r="H7295" s="13"/>
      <c r="I7295" s="13"/>
      <c r="J7295" s="46"/>
    </row>
    <row r="7296" spans="1:10" x14ac:dyDescent="0.25">
      <c r="A7296" s="7" t="str">
        <f>IF(C7295="","",IFERROR(IF(VLOOKUP(C7295,'Program Mapping'!B:B,1,FALSE)=C7295,"OK","Fix"),"Fix"))</f>
        <v/>
      </c>
      <c r="C7296" s="32"/>
      <c r="D7296" s="3"/>
      <c r="E7296" s="3"/>
      <c r="G7296" s="13"/>
      <c r="H7296" s="13"/>
      <c r="I7296" s="13"/>
      <c r="J7296" s="46"/>
    </row>
    <row r="7297" spans="1:10" x14ac:dyDescent="0.25">
      <c r="A7297" s="7" t="str">
        <f>IF(C7296="","",IFERROR(IF(VLOOKUP(C7296,'Program Mapping'!B:B,1,FALSE)=C7296,"OK","Fix"),"Fix"))</f>
        <v/>
      </c>
      <c r="C7297" s="32"/>
      <c r="D7297" s="3"/>
      <c r="E7297" s="3"/>
      <c r="G7297" s="13"/>
      <c r="H7297" s="13"/>
      <c r="I7297" s="13"/>
      <c r="J7297" s="46"/>
    </row>
    <row r="7298" spans="1:10" x14ac:dyDescent="0.25">
      <c r="A7298" s="7" t="str">
        <f>IF(C7297="","",IFERROR(IF(VLOOKUP(C7297,'Program Mapping'!B:B,1,FALSE)=C7297,"OK","Fix"),"Fix"))</f>
        <v/>
      </c>
      <c r="C7298" s="32"/>
      <c r="D7298" s="3"/>
      <c r="E7298" s="3"/>
      <c r="G7298" s="13"/>
      <c r="H7298" s="13"/>
      <c r="I7298" s="13"/>
      <c r="J7298" s="46"/>
    </row>
    <row r="7299" spans="1:10" x14ac:dyDescent="0.25">
      <c r="A7299" s="7" t="str">
        <f>IF(C7298="","",IFERROR(IF(VLOOKUP(C7298,'Program Mapping'!B:B,1,FALSE)=C7298,"OK","Fix"),"Fix"))</f>
        <v/>
      </c>
      <c r="C7299" s="32"/>
      <c r="D7299" s="3"/>
      <c r="E7299" s="3"/>
      <c r="G7299" s="13"/>
      <c r="H7299" s="13"/>
      <c r="I7299" s="13"/>
      <c r="J7299" s="46"/>
    </row>
    <row r="7300" spans="1:10" x14ac:dyDescent="0.25">
      <c r="A7300" s="7" t="str">
        <f>IF(C7299="","",IFERROR(IF(VLOOKUP(C7299,'Program Mapping'!B:B,1,FALSE)=C7299,"OK","Fix"),"Fix"))</f>
        <v/>
      </c>
      <c r="C7300" s="32"/>
      <c r="D7300" s="3"/>
      <c r="E7300" s="3"/>
      <c r="G7300" s="13"/>
      <c r="H7300" s="13"/>
      <c r="I7300" s="13"/>
      <c r="J7300" s="46"/>
    </row>
    <row r="7301" spans="1:10" x14ac:dyDescent="0.25">
      <c r="A7301" s="7" t="str">
        <f>IF(C7300="","",IFERROR(IF(VLOOKUP(C7300,'Program Mapping'!B:B,1,FALSE)=C7300,"OK","Fix"),"Fix"))</f>
        <v/>
      </c>
      <c r="C7301" s="32"/>
      <c r="D7301" s="3"/>
      <c r="E7301" s="3"/>
      <c r="G7301" s="13"/>
      <c r="H7301" s="13"/>
      <c r="I7301" s="13"/>
      <c r="J7301" s="46"/>
    </row>
    <row r="7302" spans="1:10" x14ac:dyDescent="0.25">
      <c r="A7302" s="7" t="str">
        <f>IF(C7301="","",IFERROR(IF(VLOOKUP(C7301,'Program Mapping'!B:B,1,FALSE)=C7301,"OK","Fix"),"Fix"))</f>
        <v/>
      </c>
      <c r="C7302" s="32"/>
      <c r="D7302" s="3"/>
      <c r="E7302" s="3"/>
      <c r="G7302" s="13"/>
      <c r="H7302" s="13"/>
      <c r="I7302" s="13"/>
      <c r="J7302" s="46"/>
    </row>
    <row r="7303" spans="1:10" x14ac:dyDescent="0.25">
      <c r="A7303" s="7" t="str">
        <f>IF(C7302="","",IFERROR(IF(VLOOKUP(C7302,'Program Mapping'!B:B,1,FALSE)=C7302,"OK","Fix"),"Fix"))</f>
        <v/>
      </c>
      <c r="C7303" s="32"/>
      <c r="D7303" s="3"/>
      <c r="E7303" s="3"/>
      <c r="G7303" s="13"/>
      <c r="H7303" s="13"/>
      <c r="I7303" s="13"/>
      <c r="J7303" s="46"/>
    </row>
    <row r="7304" spans="1:10" x14ac:dyDescent="0.25">
      <c r="A7304" s="7" t="str">
        <f>IF(C7303="","",IFERROR(IF(VLOOKUP(C7303,'Program Mapping'!B:B,1,FALSE)=C7303,"OK","Fix"),"Fix"))</f>
        <v/>
      </c>
      <c r="C7304" s="32"/>
      <c r="D7304" s="3"/>
      <c r="E7304" s="3"/>
      <c r="G7304" s="13"/>
      <c r="H7304" s="13"/>
      <c r="I7304" s="13"/>
      <c r="J7304" s="46"/>
    </row>
    <row r="7305" spans="1:10" x14ac:dyDescent="0.25">
      <c r="A7305" s="7" t="str">
        <f>IF(C7304="","",IFERROR(IF(VLOOKUP(C7304,'Program Mapping'!B:B,1,FALSE)=C7304,"OK","Fix"),"Fix"))</f>
        <v/>
      </c>
      <c r="C7305" s="32"/>
      <c r="D7305" s="3"/>
      <c r="E7305" s="3"/>
      <c r="G7305" s="13"/>
      <c r="H7305" s="13"/>
      <c r="I7305" s="13"/>
      <c r="J7305" s="46"/>
    </row>
    <row r="7306" spans="1:10" x14ac:dyDescent="0.25">
      <c r="A7306" s="7" t="str">
        <f>IF(C7305="","",IFERROR(IF(VLOOKUP(C7305,'Program Mapping'!B:B,1,FALSE)=C7305,"OK","Fix"),"Fix"))</f>
        <v/>
      </c>
      <c r="C7306" s="32"/>
      <c r="D7306" s="3"/>
      <c r="E7306" s="3"/>
      <c r="G7306" s="13"/>
      <c r="H7306" s="13"/>
      <c r="I7306" s="13"/>
      <c r="J7306" s="46"/>
    </row>
    <row r="7307" spans="1:10" x14ac:dyDescent="0.25">
      <c r="A7307" s="7" t="str">
        <f>IF(C7306="","",IFERROR(IF(VLOOKUP(C7306,'Program Mapping'!B:B,1,FALSE)=C7306,"OK","Fix"),"Fix"))</f>
        <v/>
      </c>
      <c r="C7307" s="32"/>
      <c r="D7307" s="3"/>
      <c r="E7307" s="3"/>
      <c r="G7307" s="13"/>
      <c r="H7307" s="13"/>
      <c r="I7307" s="13"/>
      <c r="J7307" s="46"/>
    </row>
    <row r="7308" spans="1:10" x14ac:dyDescent="0.25">
      <c r="A7308" s="7" t="str">
        <f>IF(C7307="","",IFERROR(IF(VLOOKUP(C7307,'Program Mapping'!B:B,1,FALSE)=C7307,"OK","Fix"),"Fix"))</f>
        <v/>
      </c>
      <c r="C7308" s="32"/>
      <c r="D7308" s="3"/>
      <c r="E7308" s="3"/>
      <c r="G7308" s="13"/>
      <c r="H7308" s="13"/>
      <c r="I7308" s="13"/>
      <c r="J7308" s="46"/>
    </row>
    <row r="7309" spans="1:10" x14ac:dyDescent="0.25">
      <c r="A7309" s="7" t="str">
        <f>IF(C7308="","",IFERROR(IF(VLOOKUP(C7308,'Program Mapping'!B:B,1,FALSE)=C7308,"OK","Fix"),"Fix"))</f>
        <v/>
      </c>
      <c r="C7309" s="32"/>
      <c r="D7309" s="3"/>
      <c r="E7309" s="3"/>
      <c r="G7309" s="13"/>
      <c r="H7309" s="13"/>
      <c r="I7309" s="13"/>
      <c r="J7309" s="46"/>
    </row>
    <row r="7310" spans="1:10" x14ac:dyDescent="0.25">
      <c r="A7310" s="7" t="str">
        <f>IF(C7309="","",IFERROR(IF(VLOOKUP(C7309,'Program Mapping'!B:B,1,FALSE)=C7309,"OK","Fix"),"Fix"))</f>
        <v/>
      </c>
      <c r="C7310" s="32"/>
      <c r="D7310" s="3"/>
      <c r="E7310" s="3"/>
      <c r="G7310" s="13"/>
      <c r="H7310" s="13"/>
      <c r="I7310" s="13"/>
      <c r="J7310" s="46"/>
    </row>
    <row r="7311" spans="1:10" x14ac:dyDescent="0.25">
      <c r="A7311" s="7" t="str">
        <f>IF(C7310="","",IFERROR(IF(VLOOKUP(C7310,'Program Mapping'!B:B,1,FALSE)=C7310,"OK","Fix"),"Fix"))</f>
        <v/>
      </c>
      <c r="C7311" s="32"/>
      <c r="D7311" s="3"/>
      <c r="E7311" s="3"/>
      <c r="G7311" s="13"/>
      <c r="H7311" s="13"/>
      <c r="I7311" s="13"/>
      <c r="J7311" s="46"/>
    </row>
    <row r="7312" spans="1:10" x14ac:dyDescent="0.25">
      <c r="A7312" s="7" t="str">
        <f>IF(C7311="","",IFERROR(IF(VLOOKUP(C7311,'Program Mapping'!B:B,1,FALSE)=C7311,"OK","Fix"),"Fix"))</f>
        <v/>
      </c>
      <c r="C7312" s="32"/>
      <c r="D7312" s="3"/>
      <c r="E7312" s="3"/>
      <c r="G7312" s="13"/>
      <c r="H7312" s="13"/>
      <c r="I7312" s="13"/>
      <c r="J7312" s="46"/>
    </row>
    <row r="7313" spans="1:10" x14ac:dyDescent="0.25">
      <c r="A7313" s="7" t="str">
        <f>IF(C7312="","",IFERROR(IF(VLOOKUP(C7312,'Program Mapping'!B:B,1,FALSE)=C7312,"OK","Fix"),"Fix"))</f>
        <v/>
      </c>
      <c r="C7313" s="32"/>
      <c r="D7313" s="3"/>
      <c r="E7313" s="3"/>
      <c r="G7313" s="13"/>
      <c r="H7313" s="13"/>
      <c r="I7313" s="13"/>
      <c r="J7313" s="46"/>
    </row>
    <row r="7314" spans="1:10" x14ac:dyDescent="0.25">
      <c r="A7314" s="7" t="str">
        <f>IF(C7313="","",IFERROR(IF(VLOOKUP(C7313,'Program Mapping'!B:B,1,FALSE)=C7313,"OK","Fix"),"Fix"))</f>
        <v/>
      </c>
      <c r="C7314" s="32"/>
      <c r="D7314" s="3"/>
      <c r="E7314" s="3"/>
      <c r="G7314" s="13"/>
      <c r="H7314" s="13"/>
      <c r="I7314" s="13"/>
      <c r="J7314" s="46"/>
    </row>
    <row r="7315" spans="1:10" x14ac:dyDescent="0.25">
      <c r="A7315" s="7" t="str">
        <f>IF(C7314="","",IFERROR(IF(VLOOKUP(C7314,'Program Mapping'!B:B,1,FALSE)=C7314,"OK","Fix"),"Fix"))</f>
        <v/>
      </c>
      <c r="C7315" s="32"/>
      <c r="D7315" s="3"/>
      <c r="E7315" s="3"/>
      <c r="G7315" s="13"/>
      <c r="H7315" s="13"/>
      <c r="I7315" s="13"/>
      <c r="J7315" s="46"/>
    </row>
    <row r="7316" spans="1:10" x14ac:dyDescent="0.25">
      <c r="A7316" s="7" t="str">
        <f>IF(C7315="","",IFERROR(IF(VLOOKUP(C7315,'Program Mapping'!B:B,1,FALSE)=C7315,"OK","Fix"),"Fix"))</f>
        <v/>
      </c>
      <c r="C7316" s="32"/>
      <c r="D7316" s="3"/>
      <c r="E7316" s="3"/>
      <c r="G7316" s="13"/>
      <c r="H7316" s="13"/>
      <c r="I7316" s="13"/>
      <c r="J7316" s="46"/>
    </row>
    <row r="7317" spans="1:10" x14ac:dyDescent="0.25">
      <c r="A7317" s="7" t="str">
        <f>IF(C7316="","",IFERROR(IF(VLOOKUP(C7316,'Program Mapping'!B:B,1,FALSE)=C7316,"OK","Fix"),"Fix"))</f>
        <v/>
      </c>
      <c r="C7317" s="32"/>
      <c r="D7317" s="3"/>
      <c r="E7317" s="3"/>
      <c r="G7317" s="13"/>
      <c r="H7317" s="13"/>
      <c r="I7317" s="13"/>
      <c r="J7317" s="46"/>
    </row>
    <row r="7318" spans="1:10" x14ac:dyDescent="0.25">
      <c r="A7318" s="7" t="str">
        <f>IF(C7317="","",IFERROR(IF(VLOOKUP(C7317,'Program Mapping'!B:B,1,FALSE)=C7317,"OK","Fix"),"Fix"))</f>
        <v/>
      </c>
      <c r="C7318" s="32"/>
      <c r="D7318" s="3"/>
      <c r="E7318" s="3"/>
      <c r="G7318" s="13"/>
      <c r="H7318" s="13"/>
      <c r="I7318" s="13"/>
      <c r="J7318" s="46"/>
    </row>
    <row r="7319" spans="1:10" x14ac:dyDescent="0.25">
      <c r="A7319" s="7" t="str">
        <f>IF(C7318="","",IFERROR(IF(VLOOKUP(C7318,'Program Mapping'!B:B,1,FALSE)=C7318,"OK","Fix"),"Fix"))</f>
        <v/>
      </c>
      <c r="C7319" s="32"/>
      <c r="D7319" s="3"/>
      <c r="E7319" s="3"/>
      <c r="G7319" s="13"/>
      <c r="H7319" s="13"/>
      <c r="I7319" s="13"/>
      <c r="J7319" s="46"/>
    </row>
    <row r="7320" spans="1:10" x14ac:dyDescent="0.25">
      <c r="A7320" s="7" t="str">
        <f>IF(C7319="","",IFERROR(IF(VLOOKUP(C7319,'Program Mapping'!B:B,1,FALSE)=C7319,"OK","Fix"),"Fix"))</f>
        <v/>
      </c>
      <c r="C7320" s="32"/>
      <c r="D7320" s="3"/>
      <c r="E7320" s="3"/>
      <c r="G7320" s="13"/>
      <c r="H7320" s="13"/>
      <c r="I7320" s="13"/>
      <c r="J7320" s="46"/>
    </row>
    <row r="7321" spans="1:10" x14ac:dyDescent="0.25">
      <c r="A7321" s="7" t="str">
        <f>IF(C7320="","",IFERROR(IF(VLOOKUP(C7320,'Program Mapping'!B:B,1,FALSE)=C7320,"OK","Fix"),"Fix"))</f>
        <v/>
      </c>
      <c r="C7321" s="32"/>
      <c r="D7321" s="3"/>
      <c r="E7321" s="3"/>
      <c r="G7321" s="13"/>
      <c r="H7321" s="13"/>
      <c r="I7321" s="13"/>
      <c r="J7321" s="46"/>
    </row>
    <row r="7322" spans="1:10" x14ac:dyDescent="0.25">
      <c r="A7322" s="7" t="str">
        <f>IF(C7321="","",IFERROR(IF(VLOOKUP(C7321,'Program Mapping'!B:B,1,FALSE)=C7321,"OK","Fix"),"Fix"))</f>
        <v/>
      </c>
      <c r="C7322" s="32"/>
      <c r="D7322" s="3"/>
      <c r="E7322" s="3"/>
      <c r="G7322" s="13"/>
      <c r="H7322" s="13"/>
      <c r="I7322" s="13"/>
      <c r="J7322" s="46"/>
    </row>
    <row r="7323" spans="1:10" x14ac:dyDescent="0.25">
      <c r="A7323" s="7" t="str">
        <f>IF(C7322="","",IFERROR(IF(VLOOKUP(C7322,'Program Mapping'!B:B,1,FALSE)=C7322,"OK","Fix"),"Fix"))</f>
        <v/>
      </c>
      <c r="C7323" s="32"/>
      <c r="D7323" s="3"/>
      <c r="E7323" s="3"/>
      <c r="G7323" s="13"/>
      <c r="H7323" s="13"/>
      <c r="I7323" s="13"/>
      <c r="J7323" s="46"/>
    </row>
    <row r="7324" spans="1:10" x14ac:dyDescent="0.25">
      <c r="A7324" s="7" t="str">
        <f>IF(C7323="","",IFERROR(IF(VLOOKUP(C7323,'Program Mapping'!B:B,1,FALSE)=C7323,"OK","Fix"),"Fix"))</f>
        <v/>
      </c>
      <c r="C7324" s="32"/>
      <c r="D7324" s="3"/>
      <c r="E7324" s="3"/>
      <c r="G7324" s="13"/>
      <c r="H7324" s="13"/>
      <c r="I7324" s="13"/>
      <c r="J7324" s="46"/>
    </row>
    <row r="7325" spans="1:10" x14ac:dyDescent="0.25">
      <c r="A7325" s="7" t="str">
        <f>IF(C7324="","",IFERROR(IF(VLOOKUP(C7324,'Program Mapping'!B:B,1,FALSE)=C7324,"OK","Fix"),"Fix"))</f>
        <v/>
      </c>
      <c r="C7325" s="32"/>
      <c r="D7325" s="3"/>
      <c r="E7325" s="3"/>
      <c r="G7325" s="13"/>
      <c r="H7325" s="13"/>
      <c r="I7325" s="13"/>
      <c r="J7325" s="46"/>
    </row>
    <row r="7326" spans="1:10" x14ac:dyDescent="0.25">
      <c r="A7326" s="7" t="str">
        <f>IF(C7325="","",IFERROR(IF(VLOOKUP(C7325,'Program Mapping'!B:B,1,FALSE)=C7325,"OK","Fix"),"Fix"))</f>
        <v/>
      </c>
      <c r="C7326" s="32"/>
      <c r="D7326" s="3"/>
      <c r="E7326" s="3"/>
      <c r="G7326" s="13"/>
      <c r="H7326" s="13"/>
      <c r="I7326" s="13"/>
      <c r="J7326" s="46"/>
    </row>
    <row r="7327" spans="1:10" x14ac:dyDescent="0.25">
      <c r="A7327" s="7" t="str">
        <f>IF(C7326="","",IFERROR(IF(VLOOKUP(C7326,'Program Mapping'!B:B,1,FALSE)=C7326,"OK","Fix"),"Fix"))</f>
        <v/>
      </c>
      <c r="C7327" s="32"/>
      <c r="D7327" s="3"/>
      <c r="E7327" s="3"/>
      <c r="G7327" s="13"/>
      <c r="H7327" s="13"/>
      <c r="I7327" s="13"/>
      <c r="J7327" s="46"/>
    </row>
    <row r="7328" spans="1:10" x14ac:dyDescent="0.25">
      <c r="A7328" s="7" t="str">
        <f>IF(C7327="","",IFERROR(IF(VLOOKUP(C7327,'Program Mapping'!B:B,1,FALSE)=C7327,"OK","Fix"),"Fix"))</f>
        <v/>
      </c>
      <c r="C7328" s="32"/>
      <c r="D7328" s="3"/>
      <c r="E7328" s="3"/>
      <c r="G7328" s="13"/>
      <c r="H7328" s="13"/>
      <c r="I7328" s="13"/>
      <c r="J7328" s="46"/>
    </row>
    <row r="7329" spans="1:10" x14ac:dyDescent="0.25">
      <c r="A7329" s="7" t="str">
        <f>IF(C7328="","",IFERROR(IF(VLOOKUP(C7328,'Program Mapping'!B:B,1,FALSE)=C7328,"OK","Fix"),"Fix"))</f>
        <v/>
      </c>
      <c r="C7329" s="32"/>
      <c r="D7329" s="3"/>
      <c r="E7329" s="3"/>
      <c r="G7329" s="13"/>
      <c r="H7329" s="13"/>
      <c r="I7329" s="13"/>
      <c r="J7329" s="46"/>
    </row>
    <row r="7330" spans="1:10" x14ac:dyDescent="0.25">
      <c r="A7330" s="7" t="str">
        <f>IF(C7329="","",IFERROR(IF(VLOOKUP(C7329,'Program Mapping'!B:B,1,FALSE)=C7329,"OK","Fix"),"Fix"))</f>
        <v/>
      </c>
      <c r="C7330" s="32"/>
      <c r="D7330" s="3"/>
      <c r="E7330" s="3"/>
      <c r="G7330" s="13"/>
      <c r="H7330" s="13"/>
      <c r="I7330" s="13"/>
      <c r="J7330" s="46"/>
    </row>
    <row r="7331" spans="1:10" x14ac:dyDescent="0.25">
      <c r="A7331" s="7" t="str">
        <f>IF(C7330="","",IFERROR(IF(VLOOKUP(C7330,'Program Mapping'!B:B,1,FALSE)=C7330,"OK","Fix"),"Fix"))</f>
        <v/>
      </c>
      <c r="C7331" s="32"/>
      <c r="D7331" s="3"/>
      <c r="E7331" s="3"/>
      <c r="G7331" s="13"/>
      <c r="H7331" s="13"/>
      <c r="I7331" s="13"/>
      <c r="J7331" s="46"/>
    </row>
    <row r="7332" spans="1:10" x14ac:dyDescent="0.25">
      <c r="A7332" s="7" t="str">
        <f>IF(C7331="","",IFERROR(IF(VLOOKUP(C7331,'Program Mapping'!B:B,1,FALSE)=C7331,"OK","Fix"),"Fix"))</f>
        <v/>
      </c>
      <c r="C7332" s="32"/>
      <c r="D7332" s="3"/>
      <c r="E7332" s="3"/>
      <c r="G7332" s="13"/>
      <c r="H7332" s="13"/>
      <c r="I7332" s="13"/>
      <c r="J7332" s="46"/>
    </row>
    <row r="7333" spans="1:10" x14ac:dyDescent="0.25">
      <c r="A7333" s="7" t="str">
        <f>IF(C7332="","",IFERROR(IF(VLOOKUP(C7332,'Program Mapping'!B:B,1,FALSE)=C7332,"OK","Fix"),"Fix"))</f>
        <v/>
      </c>
      <c r="C7333" s="32"/>
      <c r="D7333" s="3"/>
      <c r="E7333" s="3"/>
      <c r="G7333" s="13"/>
      <c r="H7333" s="13"/>
      <c r="I7333" s="13"/>
      <c r="J7333" s="46"/>
    </row>
    <row r="7334" spans="1:10" x14ac:dyDescent="0.25">
      <c r="A7334" s="7" t="str">
        <f>IF(C7333="","",IFERROR(IF(VLOOKUP(C7333,'Program Mapping'!B:B,1,FALSE)=C7333,"OK","Fix"),"Fix"))</f>
        <v/>
      </c>
      <c r="C7334" s="32"/>
      <c r="D7334" s="3"/>
      <c r="E7334" s="3"/>
      <c r="G7334" s="13"/>
      <c r="H7334" s="13"/>
      <c r="I7334" s="13"/>
      <c r="J7334" s="46"/>
    </row>
    <row r="7335" spans="1:10" x14ac:dyDescent="0.25">
      <c r="A7335" s="7" t="str">
        <f>IF(C7334="","",IFERROR(IF(VLOOKUP(C7334,'Program Mapping'!B:B,1,FALSE)=C7334,"OK","Fix"),"Fix"))</f>
        <v/>
      </c>
      <c r="C7335" s="32"/>
      <c r="D7335" s="3"/>
      <c r="E7335" s="3"/>
      <c r="G7335" s="13"/>
      <c r="H7335" s="13"/>
      <c r="I7335" s="13"/>
      <c r="J7335" s="46"/>
    </row>
    <row r="7336" spans="1:10" x14ac:dyDescent="0.25">
      <c r="A7336" s="7" t="str">
        <f>IF(C7335="","",IFERROR(IF(VLOOKUP(C7335,'Program Mapping'!B:B,1,FALSE)=C7335,"OK","Fix"),"Fix"))</f>
        <v/>
      </c>
      <c r="C7336" s="32"/>
      <c r="D7336" s="3"/>
      <c r="E7336" s="3"/>
      <c r="G7336" s="13"/>
      <c r="H7336" s="13"/>
      <c r="I7336" s="13"/>
      <c r="J7336" s="46"/>
    </row>
    <row r="7337" spans="1:10" x14ac:dyDescent="0.25">
      <c r="A7337" s="7" t="str">
        <f>IF(C7336="","",IFERROR(IF(VLOOKUP(C7336,'Program Mapping'!B:B,1,FALSE)=C7336,"OK","Fix"),"Fix"))</f>
        <v/>
      </c>
      <c r="C7337" s="32"/>
      <c r="D7337" s="3"/>
      <c r="E7337" s="3"/>
      <c r="G7337" s="13"/>
      <c r="H7337" s="13"/>
      <c r="I7337" s="13"/>
      <c r="J7337" s="46"/>
    </row>
    <row r="7338" spans="1:10" x14ac:dyDescent="0.25">
      <c r="A7338" s="7" t="str">
        <f>IF(C7337="","",IFERROR(IF(VLOOKUP(C7337,'Program Mapping'!B:B,1,FALSE)=C7337,"OK","Fix"),"Fix"))</f>
        <v/>
      </c>
      <c r="C7338" s="32"/>
      <c r="D7338" s="3"/>
      <c r="E7338" s="3"/>
      <c r="G7338" s="13"/>
      <c r="H7338" s="13"/>
      <c r="I7338" s="13"/>
      <c r="J7338" s="46"/>
    </row>
    <row r="7339" spans="1:10" x14ac:dyDescent="0.25">
      <c r="A7339" s="7" t="str">
        <f>IF(C7338="","",IFERROR(IF(VLOOKUP(C7338,'Program Mapping'!B:B,1,FALSE)=C7338,"OK","Fix"),"Fix"))</f>
        <v/>
      </c>
      <c r="C7339" s="32"/>
      <c r="D7339" s="3"/>
      <c r="E7339" s="3"/>
      <c r="G7339" s="13"/>
      <c r="H7339" s="13"/>
      <c r="I7339" s="13"/>
      <c r="J7339" s="46"/>
    </row>
    <row r="7340" spans="1:10" x14ac:dyDescent="0.25">
      <c r="A7340" s="7" t="str">
        <f>IF(C7339="","",IFERROR(IF(VLOOKUP(C7339,'Program Mapping'!B:B,1,FALSE)=C7339,"OK","Fix"),"Fix"))</f>
        <v/>
      </c>
      <c r="C7340" s="32"/>
      <c r="D7340" s="3"/>
      <c r="E7340" s="3"/>
      <c r="G7340" s="13"/>
      <c r="H7340" s="13"/>
      <c r="I7340" s="13"/>
      <c r="J7340" s="46"/>
    </row>
    <row r="7341" spans="1:10" x14ac:dyDescent="0.25">
      <c r="A7341" s="7" t="str">
        <f>IF(C7340="","",IFERROR(IF(VLOOKUP(C7340,'Program Mapping'!B:B,1,FALSE)=C7340,"OK","Fix"),"Fix"))</f>
        <v/>
      </c>
      <c r="C7341" s="32"/>
      <c r="D7341" s="3"/>
      <c r="E7341" s="3"/>
      <c r="G7341" s="13"/>
      <c r="H7341" s="13"/>
      <c r="I7341" s="13"/>
      <c r="J7341" s="46"/>
    </row>
    <row r="7342" spans="1:10" x14ac:dyDescent="0.25">
      <c r="A7342" s="7" t="str">
        <f>IF(C7341="","",IFERROR(IF(VLOOKUP(C7341,'Program Mapping'!B:B,1,FALSE)=C7341,"OK","Fix"),"Fix"))</f>
        <v/>
      </c>
      <c r="C7342" s="32"/>
      <c r="D7342" s="3"/>
      <c r="E7342" s="3"/>
      <c r="G7342" s="13"/>
      <c r="H7342" s="13"/>
      <c r="I7342" s="13"/>
      <c r="J7342" s="46"/>
    </row>
    <row r="7343" spans="1:10" x14ac:dyDescent="0.25">
      <c r="A7343" s="7" t="str">
        <f>IF(C7342="","",IFERROR(IF(VLOOKUP(C7342,'Program Mapping'!B:B,1,FALSE)=C7342,"OK","Fix"),"Fix"))</f>
        <v/>
      </c>
      <c r="C7343" s="32"/>
      <c r="D7343" s="3"/>
      <c r="E7343" s="3"/>
      <c r="G7343" s="13"/>
      <c r="H7343" s="13"/>
      <c r="I7343" s="13"/>
      <c r="J7343" s="46"/>
    </row>
    <row r="7344" spans="1:10" x14ac:dyDescent="0.25">
      <c r="A7344" s="7" t="str">
        <f>IF(C7343="","",IFERROR(IF(VLOOKUP(C7343,'Program Mapping'!B:B,1,FALSE)=C7343,"OK","Fix"),"Fix"))</f>
        <v/>
      </c>
      <c r="C7344" s="32"/>
      <c r="D7344" s="3"/>
      <c r="E7344" s="3"/>
      <c r="G7344" s="13"/>
      <c r="H7344" s="13"/>
      <c r="I7344" s="13"/>
      <c r="J7344" s="46"/>
    </row>
    <row r="7345" spans="1:10" x14ac:dyDescent="0.25">
      <c r="A7345" s="7" t="str">
        <f>IF(C7344="","",IFERROR(IF(VLOOKUP(C7344,'Program Mapping'!B:B,1,FALSE)=C7344,"OK","Fix"),"Fix"))</f>
        <v/>
      </c>
      <c r="C7345" s="32"/>
      <c r="D7345" s="3"/>
      <c r="E7345" s="3"/>
      <c r="G7345" s="13"/>
      <c r="H7345" s="13"/>
      <c r="I7345" s="13"/>
      <c r="J7345" s="46"/>
    </row>
    <row r="7346" spans="1:10" x14ac:dyDescent="0.25">
      <c r="A7346" s="7" t="str">
        <f>IF(C7345="","",IFERROR(IF(VLOOKUP(C7345,'Program Mapping'!B:B,1,FALSE)=C7345,"OK","Fix"),"Fix"))</f>
        <v/>
      </c>
      <c r="C7346" s="32"/>
      <c r="D7346" s="3"/>
      <c r="E7346" s="3"/>
      <c r="G7346" s="13"/>
      <c r="H7346" s="13"/>
      <c r="I7346" s="13"/>
      <c r="J7346" s="46"/>
    </row>
    <row r="7347" spans="1:10" x14ac:dyDescent="0.25">
      <c r="A7347" s="7" t="str">
        <f>IF(C7346="","",IFERROR(IF(VLOOKUP(C7346,'Program Mapping'!B:B,1,FALSE)=C7346,"OK","Fix"),"Fix"))</f>
        <v/>
      </c>
      <c r="C7347" s="32"/>
      <c r="D7347" s="3"/>
      <c r="E7347" s="3"/>
      <c r="G7347" s="13"/>
      <c r="H7347" s="13"/>
      <c r="I7347" s="13"/>
      <c r="J7347" s="46"/>
    </row>
    <row r="7348" spans="1:10" x14ac:dyDescent="0.25">
      <c r="A7348" s="7" t="str">
        <f>IF(C7347="","",IFERROR(IF(VLOOKUP(C7347,'Program Mapping'!B:B,1,FALSE)=C7347,"OK","Fix"),"Fix"))</f>
        <v/>
      </c>
      <c r="C7348" s="32"/>
      <c r="D7348" s="3"/>
      <c r="E7348" s="3"/>
      <c r="G7348" s="13"/>
      <c r="H7348" s="13"/>
      <c r="I7348" s="13"/>
      <c r="J7348" s="46"/>
    </row>
    <row r="7349" spans="1:10" x14ac:dyDescent="0.25">
      <c r="A7349" s="7" t="str">
        <f>IF(C7348="","",IFERROR(IF(VLOOKUP(C7348,'Program Mapping'!B:B,1,FALSE)=C7348,"OK","Fix"),"Fix"))</f>
        <v/>
      </c>
      <c r="C7349" s="32"/>
      <c r="D7349" s="3"/>
      <c r="E7349" s="3"/>
      <c r="G7349" s="13"/>
      <c r="H7349" s="13"/>
      <c r="I7349" s="13"/>
      <c r="J7349" s="46"/>
    </row>
    <row r="7350" spans="1:10" x14ac:dyDescent="0.25">
      <c r="A7350" s="7" t="str">
        <f>IF(C7349="","",IFERROR(IF(VLOOKUP(C7349,'Program Mapping'!B:B,1,FALSE)=C7349,"OK","Fix"),"Fix"))</f>
        <v/>
      </c>
      <c r="C7350" s="32"/>
      <c r="D7350" s="3"/>
      <c r="E7350" s="3"/>
      <c r="G7350" s="13"/>
      <c r="H7350" s="13"/>
      <c r="I7350" s="13"/>
      <c r="J7350" s="46"/>
    </row>
    <row r="7351" spans="1:10" x14ac:dyDescent="0.25">
      <c r="A7351" s="7" t="str">
        <f>IF(C7350="","",IFERROR(IF(VLOOKUP(C7350,'Program Mapping'!B:B,1,FALSE)=C7350,"OK","Fix"),"Fix"))</f>
        <v/>
      </c>
      <c r="C7351" s="32"/>
      <c r="D7351" s="3"/>
      <c r="E7351" s="3"/>
      <c r="G7351" s="13"/>
      <c r="H7351" s="13"/>
      <c r="I7351" s="13"/>
      <c r="J7351" s="46"/>
    </row>
    <row r="7352" spans="1:10" x14ac:dyDescent="0.25">
      <c r="A7352" s="7" t="str">
        <f>IF(C7351="","",IFERROR(IF(VLOOKUP(C7351,'Program Mapping'!B:B,1,FALSE)=C7351,"OK","Fix"),"Fix"))</f>
        <v/>
      </c>
      <c r="C7352" s="32"/>
      <c r="D7352" s="3"/>
      <c r="E7352" s="3"/>
      <c r="G7352" s="13"/>
      <c r="H7352" s="13"/>
      <c r="I7352" s="13"/>
      <c r="J7352" s="46"/>
    </row>
    <row r="7353" spans="1:10" x14ac:dyDescent="0.25">
      <c r="A7353" s="7" t="str">
        <f>IF(C7352="","",IFERROR(IF(VLOOKUP(C7352,'Program Mapping'!B:B,1,FALSE)=C7352,"OK","Fix"),"Fix"))</f>
        <v/>
      </c>
      <c r="C7353" s="32"/>
      <c r="D7353" s="3"/>
      <c r="E7353" s="3"/>
      <c r="G7353" s="13"/>
      <c r="H7353" s="13"/>
      <c r="I7353" s="13"/>
      <c r="J7353" s="46"/>
    </row>
    <row r="7354" spans="1:10" x14ac:dyDescent="0.25">
      <c r="A7354" s="7" t="str">
        <f>IF(C7353="","",IFERROR(IF(VLOOKUP(C7353,'Program Mapping'!B:B,1,FALSE)=C7353,"OK","Fix"),"Fix"))</f>
        <v/>
      </c>
      <c r="C7354" s="32"/>
      <c r="D7354" s="3"/>
      <c r="E7354" s="3"/>
      <c r="G7354" s="13"/>
      <c r="H7354" s="13"/>
      <c r="I7354" s="13"/>
      <c r="J7354" s="46"/>
    </row>
    <row r="7355" spans="1:10" x14ac:dyDescent="0.25">
      <c r="A7355" s="7" t="str">
        <f>IF(C7354="","",IFERROR(IF(VLOOKUP(C7354,'Program Mapping'!B:B,1,FALSE)=C7354,"OK","Fix"),"Fix"))</f>
        <v/>
      </c>
      <c r="C7355" s="32"/>
      <c r="D7355" s="3"/>
      <c r="E7355" s="3"/>
      <c r="G7355" s="13"/>
      <c r="H7355" s="13"/>
      <c r="I7355" s="13"/>
      <c r="J7355" s="46"/>
    </row>
    <row r="7356" spans="1:10" x14ac:dyDescent="0.25">
      <c r="A7356" s="7" t="str">
        <f>IF(C7355="","",IFERROR(IF(VLOOKUP(C7355,'Program Mapping'!B:B,1,FALSE)=C7355,"OK","Fix"),"Fix"))</f>
        <v/>
      </c>
      <c r="C7356" s="32"/>
      <c r="D7356" s="3"/>
      <c r="E7356" s="3"/>
      <c r="G7356" s="13"/>
      <c r="H7356" s="13"/>
      <c r="I7356" s="13"/>
      <c r="J7356" s="46"/>
    </row>
    <row r="7357" spans="1:10" x14ac:dyDescent="0.25">
      <c r="A7357" s="7" t="str">
        <f>IF(C7356="","",IFERROR(IF(VLOOKUP(C7356,'Program Mapping'!B:B,1,FALSE)=C7356,"OK","Fix"),"Fix"))</f>
        <v/>
      </c>
      <c r="C7357" s="32"/>
      <c r="D7357" s="3"/>
      <c r="E7357" s="3"/>
      <c r="G7357" s="13"/>
      <c r="H7357" s="13"/>
      <c r="I7357" s="13"/>
      <c r="J7357" s="46"/>
    </row>
    <row r="7358" spans="1:10" x14ac:dyDescent="0.25">
      <c r="A7358" s="7" t="str">
        <f>IF(C7357="","",IFERROR(IF(VLOOKUP(C7357,'Program Mapping'!B:B,1,FALSE)=C7357,"OK","Fix"),"Fix"))</f>
        <v/>
      </c>
      <c r="C7358" s="32"/>
      <c r="D7358" s="3"/>
      <c r="E7358" s="3"/>
      <c r="G7358" s="13"/>
      <c r="H7358" s="13"/>
      <c r="I7358" s="13"/>
      <c r="J7358" s="46"/>
    </row>
    <row r="7359" spans="1:10" x14ac:dyDescent="0.25">
      <c r="A7359" s="7" t="str">
        <f>IF(C7358="","",IFERROR(IF(VLOOKUP(C7358,'Program Mapping'!B:B,1,FALSE)=C7358,"OK","Fix"),"Fix"))</f>
        <v/>
      </c>
      <c r="C7359" s="32"/>
      <c r="D7359" s="3"/>
      <c r="E7359" s="3"/>
      <c r="G7359" s="13"/>
      <c r="H7359" s="13"/>
      <c r="I7359" s="13"/>
      <c r="J7359" s="46"/>
    </row>
    <row r="7360" spans="1:10" x14ac:dyDescent="0.25">
      <c r="A7360" s="7" t="str">
        <f>IF(C7359="","",IFERROR(IF(VLOOKUP(C7359,'Program Mapping'!B:B,1,FALSE)=C7359,"OK","Fix"),"Fix"))</f>
        <v/>
      </c>
      <c r="C7360" s="32"/>
      <c r="D7360" s="3"/>
      <c r="E7360" s="3"/>
      <c r="G7360" s="13"/>
      <c r="H7360" s="13"/>
      <c r="I7360" s="13"/>
      <c r="J7360" s="46"/>
    </row>
    <row r="7361" spans="1:10" x14ac:dyDescent="0.25">
      <c r="A7361" s="7" t="str">
        <f>IF(C7360="","",IFERROR(IF(VLOOKUP(C7360,'Program Mapping'!B:B,1,FALSE)=C7360,"OK","Fix"),"Fix"))</f>
        <v/>
      </c>
      <c r="C7361" s="32"/>
      <c r="D7361" s="3"/>
      <c r="E7361" s="3"/>
      <c r="G7361" s="13"/>
      <c r="H7361" s="13"/>
      <c r="I7361" s="13"/>
      <c r="J7361" s="46"/>
    </row>
    <row r="7362" spans="1:10" x14ac:dyDescent="0.25">
      <c r="A7362" s="7" t="str">
        <f>IF(C7361="","",IFERROR(IF(VLOOKUP(C7361,'Program Mapping'!B:B,1,FALSE)=C7361,"OK","Fix"),"Fix"))</f>
        <v/>
      </c>
      <c r="C7362" s="32"/>
      <c r="D7362" s="3"/>
      <c r="E7362" s="3"/>
      <c r="G7362" s="13"/>
      <c r="H7362" s="13"/>
      <c r="I7362" s="13"/>
      <c r="J7362" s="46"/>
    </row>
    <row r="7363" spans="1:10" x14ac:dyDescent="0.25">
      <c r="A7363" s="7" t="str">
        <f>IF(C7362="","",IFERROR(IF(VLOOKUP(C7362,'Program Mapping'!B:B,1,FALSE)=C7362,"OK","Fix"),"Fix"))</f>
        <v/>
      </c>
      <c r="C7363" s="32"/>
      <c r="D7363" s="3"/>
      <c r="E7363" s="3"/>
      <c r="G7363" s="13"/>
      <c r="H7363" s="13"/>
      <c r="I7363" s="13"/>
      <c r="J7363" s="46"/>
    </row>
    <row r="7364" spans="1:10" x14ac:dyDescent="0.25">
      <c r="A7364" s="7" t="str">
        <f>IF(C7363="","",IFERROR(IF(VLOOKUP(C7363,'Program Mapping'!B:B,1,FALSE)=C7363,"OK","Fix"),"Fix"))</f>
        <v/>
      </c>
      <c r="C7364" s="32"/>
      <c r="D7364" s="3"/>
      <c r="E7364" s="3"/>
      <c r="G7364" s="13"/>
      <c r="H7364" s="13"/>
      <c r="I7364" s="13"/>
      <c r="J7364" s="46"/>
    </row>
    <row r="7365" spans="1:10" x14ac:dyDescent="0.25">
      <c r="A7365" s="7" t="str">
        <f>IF(C7364="","",IFERROR(IF(VLOOKUP(C7364,'Program Mapping'!B:B,1,FALSE)=C7364,"OK","Fix"),"Fix"))</f>
        <v/>
      </c>
      <c r="C7365" s="32"/>
      <c r="D7365" s="3"/>
      <c r="E7365" s="3"/>
      <c r="G7365" s="13"/>
      <c r="H7365" s="13"/>
      <c r="I7365" s="13"/>
      <c r="J7365" s="46"/>
    </row>
    <row r="7366" spans="1:10" x14ac:dyDescent="0.25">
      <c r="A7366" s="7" t="str">
        <f>IF(C7365="","",IFERROR(IF(VLOOKUP(C7365,'Program Mapping'!B:B,1,FALSE)=C7365,"OK","Fix"),"Fix"))</f>
        <v/>
      </c>
      <c r="C7366" s="32"/>
      <c r="D7366" s="3"/>
      <c r="E7366" s="3"/>
      <c r="G7366" s="13"/>
      <c r="H7366" s="13"/>
      <c r="I7366" s="13"/>
      <c r="J7366" s="46"/>
    </row>
    <row r="7367" spans="1:10" x14ac:dyDescent="0.25">
      <c r="A7367" s="7" t="str">
        <f>IF(C7366="","",IFERROR(IF(VLOOKUP(C7366,'Program Mapping'!B:B,1,FALSE)=C7366,"OK","Fix"),"Fix"))</f>
        <v/>
      </c>
      <c r="C7367" s="32"/>
      <c r="D7367" s="3"/>
      <c r="E7367" s="3"/>
      <c r="G7367" s="13"/>
      <c r="H7367" s="13"/>
      <c r="I7367" s="13"/>
      <c r="J7367" s="46"/>
    </row>
    <row r="7368" spans="1:10" x14ac:dyDescent="0.25">
      <c r="A7368" s="7" t="str">
        <f>IF(C7367="","",IFERROR(IF(VLOOKUP(C7367,'Program Mapping'!B:B,1,FALSE)=C7367,"OK","Fix"),"Fix"))</f>
        <v/>
      </c>
      <c r="C7368" s="32"/>
      <c r="D7368" s="3"/>
      <c r="E7368" s="3"/>
      <c r="G7368" s="13"/>
      <c r="H7368" s="13"/>
      <c r="I7368" s="13"/>
      <c r="J7368" s="46"/>
    </row>
    <row r="7369" spans="1:10" x14ac:dyDescent="0.25">
      <c r="A7369" s="7" t="str">
        <f>IF(C7368="","",IFERROR(IF(VLOOKUP(C7368,'Program Mapping'!B:B,1,FALSE)=C7368,"OK","Fix"),"Fix"))</f>
        <v/>
      </c>
      <c r="C7369" s="32"/>
      <c r="D7369" s="3"/>
      <c r="E7369" s="3"/>
      <c r="G7369" s="13"/>
      <c r="H7369" s="13"/>
      <c r="I7369" s="13"/>
      <c r="J7369" s="46"/>
    </row>
    <row r="7370" spans="1:10" x14ac:dyDescent="0.25">
      <c r="A7370" s="7" t="str">
        <f>IF(C7369="","",IFERROR(IF(VLOOKUP(C7369,'Program Mapping'!B:B,1,FALSE)=C7369,"OK","Fix"),"Fix"))</f>
        <v/>
      </c>
      <c r="C7370" s="32"/>
      <c r="D7370" s="3"/>
      <c r="E7370" s="3"/>
      <c r="G7370" s="13"/>
      <c r="H7370" s="13"/>
      <c r="I7370" s="13"/>
      <c r="J7370" s="46"/>
    </row>
    <row r="7371" spans="1:10" x14ac:dyDescent="0.25">
      <c r="A7371" s="7" t="str">
        <f>IF(C7370="","",IFERROR(IF(VLOOKUP(C7370,'Program Mapping'!B:B,1,FALSE)=C7370,"OK","Fix"),"Fix"))</f>
        <v/>
      </c>
      <c r="C7371" s="32"/>
      <c r="D7371" s="3"/>
      <c r="E7371" s="3"/>
      <c r="G7371" s="13"/>
      <c r="H7371" s="13"/>
      <c r="I7371" s="13"/>
      <c r="J7371" s="46"/>
    </row>
    <row r="7372" spans="1:10" x14ac:dyDescent="0.25">
      <c r="A7372" s="7" t="str">
        <f>IF(C7371="","",IFERROR(IF(VLOOKUP(C7371,'Program Mapping'!B:B,1,FALSE)=C7371,"OK","Fix"),"Fix"))</f>
        <v/>
      </c>
      <c r="C7372" s="32"/>
      <c r="D7372" s="3"/>
      <c r="E7372" s="3"/>
      <c r="G7372" s="13"/>
      <c r="H7372" s="13"/>
      <c r="I7372" s="13"/>
      <c r="J7372" s="46"/>
    </row>
    <row r="7373" spans="1:10" x14ac:dyDescent="0.25">
      <c r="A7373" s="7" t="str">
        <f>IF(C7372="","",IFERROR(IF(VLOOKUP(C7372,'Program Mapping'!B:B,1,FALSE)=C7372,"OK","Fix"),"Fix"))</f>
        <v/>
      </c>
      <c r="C7373" s="32"/>
      <c r="D7373" s="3"/>
      <c r="E7373" s="3"/>
      <c r="G7373" s="13"/>
      <c r="H7373" s="13"/>
      <c r="I7373" s="13"/>
      <c r="J7373" s="46"/>
    </row>
    <row r="7374" spans="1:10" x14ac:dyDescent="0.25">
      <c r="A7374" s="7" t="str">
        <f>IF(C7373="","",IFERROR(IF(VLOOKUP(C7373,'Program Mapping'!B:B,1,FALSE)=C7373,"OK","Fix"),"Fix"))</f>
        <v/>
      </c>
      <c r="C7374" s="32"/>
      <c r="D7374" s="3"/>
      <c r="E7374" s="3"/>
      <c r="G7374" s="13"/>
      <c r="H7374" s="13"/>
      <c r="I7374" s="13"/>
      <c r="J7374" s="46"/>
    </row>
    <row r="7375" spans="1:10" x14ac:dyDescent="0.25">
      <c r="A7375" s="7" t="str">
        <f>IF(C7374="","",IFERROR(IF(VLOOKUP(C7374,'Program Mapping'!B:B,1,FALSE)=C7374,"OK","Fix"),"Fix"))</f>
        <v/>
      </c>
      <c r="C7375" s="32"/>
      <c r="D7375" s="3"/>
      <c r="E7375" s="3"/>
      <c r="G7375" s="13"/>
      <c r="H7375" s="13"/>
      <c r="I7375" s="13"/>
      <c r="J7375" s="46"/>
    </row>
    <row r="7376" spans="1:10" x14ac:dyDescent="0.25">
      <c r="A7376" s="7" t="str">
        <f>IF(C7375="","",IFERROR(IF(VLOOKUP(C7375,'Program Mapping'!B:B,1,FALSE)=C7375,"OK","Fix"),"Fix"))</f>
        <v/>
      </c>
      <c r="C7376" s="32"/>
      <c r="D7376" s="3"/>
      <c r="E7376" s="3"/>
      <c r="G7376" s="13"/>
      <c r="H7376" s="13"/>
      <c r="I7376" s="13"/>
      <c r="J7376" s="46"/>
    </row>
    <row r="7377" spans="1:10" x14ac:dyDescent="0.25">
      <c r="A7377" s="7" t="str">
        <f>IF(C7376="","",IFERROR(IF(VLOOKUP(C7376,'Program Mapping'!B:B,1,FALSE)=C7376,"OK","Fix"),"Fix"))</f>
        <v/>
      </c>
      <c r="C7377" s="32"/>
      <c r="D7377" s="3"/>
      <c r="E7377" s="3"/>
      <c r="G7377" s="13"/>
      <c r="H7377" s="13"/>
      <c r="I7377" s="13"/>
      <c r="J7377" s="46"/>
    </row>
    <row r="7378" spans="1:10" x14ac:dyDescent="0.25">
      <c r="A7378" s="7" t="str">
        <f>IF(C7377="","",IFERROR(IF(VLOOKUP(C7377,'Program Mapping'!B:B,1,FALSE)=C7377,"OK","Fix"),"Fix"))</f>
        <v/>
      </c>
      <c r="C7378" s="32"/>
      <c r="D7378" s="3"/>
      <c r="E7378" s="3"/>
      <c r="G7378" s="13"/>
      <c r="H7378" s="13"/>
      <c r="I7378" s="13"/>
      <c r="J7378" s="46"/>
    </row>
    <row r="7379" spans="1:10" x14ac:dyDescent="0.25">
      <c r="A7379" s="7" t="str">
        <f>IF(C7378="","",IFERROR(IF(VLOOKUP(C7378,'Program Mapping'!B:B,1,FALSE)=C7378,"OK","Fix"),"Fix"))</f>
        <v/>
      </c>
      <c r="C7379" s="32"/>
      <c r="D7379" s="3"/>
      <c r="E7379" s="3"/>
      <c r="G7379" s="13"/>
      <c r="H7379" s="13"/>
      <c r="I7379" s="13"/>
      <c r="J7379" s="46"/>
    </row>
    <row r="7380" spans="1:10" x14ac:dyDescent="0.25">
      <c r="A7380" s="7" t="str">
        <f>IF(C7379="","",IFERROR(IF(VLOOKUP(C7379,'Program Mapping'!B:B,1,FALSE)=C7379,"OK","Fix"),"Fix"))</f>
        <v/>
      </c>
      <c r="C7380" s="32"/>
      <c r="D7380" s="3"/>
      <c r="E7380" s="3"/>
      <c r="G7380" s="13"/>
      <c r="H7380" s="13"/>
      <c r="I7380" s="13"/>
      <c r="J7380" s="46"/>
    </row>
    <row r="7381" spans="1:10" x14ac:dyDescent="0.25">
      <c r="A7381" s="7" t="str">
        <f>IF(C7380="","",IFERROR(IF(VLOOKUP(C7380,'Program Mapping'!B:B,1,FALSE)=C7380,"OK","Fix"),"Fix"))</f>
        <v/>
      </c>
      <c r="C7381" s="32"/>
      <c r="D7381" s="3"/>
      <c r="E7381" s="3"/>
      <c r="G7381" s="13"/>
      <c r="H7381" s="13"/>
      <c r="I7381" s="13"/>
      <c r="J7381" s="46"/>
    </row>
    <row r="7382" spans="1:10" x14ac:dyDescent="0.25">
      <c r="A7382" s="7" t="str">
        <f>IF(C7381="","",IFERROR(IF(VLOOKUP(C7381,'Program Mapping'!B:B,1,FALSE)=C7381,"OK","Fix"),"Fix"))</f>
        <v/>
      </c>
      <c r="C7382" s="32"/>
      <c r="D7382" s="3"/>
      <c r="E7382" s="3"/>
      <c r="G7382" s="13"/>
      <c r="H7382" s="13"/>
      <c r="I7382" s="13"/>
      <c r="J7382" s="46"/>
    </row>
    <row r="7383" spans="1:10" x14ac:dyDescent="0.25">
      <c r="A7383" s="7" t="str">
        <f>IF(C7382="","",IFERROR(IF(VLOOKUP(C7382,'Program Mapping'!B:B,1,FALSE)=C7382,"OK","Fix"),"Fix"))</f>
        <v/>
      </c>
      <c r="C7383" s="32"/>
      <c r="D7383" s="3"/>
      <c r="E7383" s="3"/>
      <c r="G7383" s="13"/>
      <c r="H7383" s="13"/>
      <c r="I7383" s="13"/>
      <c r="J7383" s="46"/>
    </row>
    <row r="7384" spans="1:10" x14ac:dyDescent="0.25">
      <c r="A7384" s="7" t="str">
        <f>IF(C7383="","",IFERROR(IF(VLOOKUP(C7383,'Program Mapping'!B:B,1,FALSE)=C7383,"OK","Fix"),"Fix"))</f>
        <v/>
      </c>
      <c r="C7384" s="32"/>
      <c r="D7384" s="3"/>
      <c r="E7384" s="3"/>
      <c r="G7384" s="13"/>
      <c r="H7384" s="13"/>
      <c r="I7384" s="13"/>
      <c r="J7384" s="46"/>
    </row>
    <row r="7385" spans="1:10" x14ac:dyDescent="0.25">
      <c r="A7385" s="7" t="str">
        <f>IF(C7384="","",IFERROR(IF(VLOOKUP(C7384,'Program Mapping'!B:B,1,FALSE)=C7384,"OK","Fix"),"Fix"))</f>
        <v/>
      </c>
      <c r="C7385" s="32"/>
      <c r="D7385" s="3"/>
      <c r="E7385" s="3"/>
      <c r="G7385" s="13"/>
      <c r="H7385" s="13"/>
      <c r="I7385" s="13"/>
      <c r="J7385" s="46"/>
    </row>
    <row r="7386" spans="1:10" x14ac:dyDescent="0.25">
      <c r="A7386" s="7" t="str">
        <f>IF(C7385="","",IFERROR(IF(VLOOKUP(C7385,'Program Mapping'!B:B,1,FALSE)=C7385,"OK","Fix"),"Fix"))</f>
        <v/>
      </c>
      <c r="C7386" s="32"/>
      <c r="D7386" s="3"/>
      <c r="E7386" s="3"/>
      <c r="G7386" s="13"/>
      <c r="H7386" s="13"/>
      <c r="I7386" s="13"/>
      <c r="J7386" s="46"/>
    </row>
    <row r="7387" spans="1:10" x14ac:dyDescent="0.25">
      <c r="A7387" s="7" t="str">
        <f>IF(C7386="","",IFERROR(IF(VLOOKUP(C7386,'Program Mapping'!B:B,1,FALSE)=C7386,"OK","Fix"),"Fix"))</f>
        <v/>
      </c>
      <c r="C7387" s="32"/>
      <c r="D7387" s="3"/>
      <c r="E7387" s="3"/>
      <c r="G7387" s="13"/>
      <c r="H7387" s="13"/>
      <c r="I7387" s="13"/>
      <c r="J7387" s="46"/>
    </row>
    <row r="7388" spans="1:10" x14ac:dyDescent="0.25">
      <c r="A7388" s="7" t="str">
        <f>IF(C7387="","",IFERROR(IF(VLOOKUP(C7387,'Program Mapping'!B:B,1,FALSE)=C7387,"OK","Fix"),"Fix"))</f>
        <v/>
      </c>
      <c r="C7388" s="32"/>
      <c r="D7388" s="3"/>
      <c r="E7388" s="3"/>
      <c r="G7388" s="13"/>
      <c r="H7388" s="13"/>
      <c r="I7388" s="13"/>
      <c r="J7388" s="46"/>
    </row>
    <row r="7389" spans="1:10" x14ac:dyDescent="0.25">
      <c r="A7389" s="7" t="str">
        <f>IF(C7388="","",IFERROR(IF(VLOOKUP(C7388,'Program Mapping'!B:B,1,FALSE)=C7388,"OK","Fix"),"Fix"))</f>
        <v/>
      </c>
      <c r="C7389" s="32"/>
      <c r="D7389" s="3"/>
      <c r="E7389" s="3"/>
      <c r="G7389" s="13"/>
      <c r="H7389" s="13"/>
      <c r="I7389" s="13"/>
      <c r="J7389" s="46"/>
    </row>
    <row r="7390" spans="1:10" x14ac:dyDescent="0.25">
      <c r="A7390" s="7" t="str">
        <f>IF(C7389="","",IFERROR(IF(VLOOKUP(C7389,'Program Mapping'!B:B,1,FALSE)=C7389,"OK","Fix"),"Fix"))</f>
        <v/>
      </c>
      <c r="C7390" s="32"/>
      <c r="D7390" s="3"/>
      <c r="E7390" s="3"/>
      <c r="G7390" s="13"/>
      <c r="H7390" s="13"/>
      <c r="I7390" s="13"/>
      <c r="J7390" s="46"/>
    </row>
    <row r="7391" spans="1:10" x14ac:dyDescent="0.25">
      <c r="A7391" s="7" t="str">
        <f>IF(C7390="","",IFERROR(IF(VLOOKUP(C7390,'Program Mapping'!B:B,1,FALSE)=C7390,"OK","Fix"),"Fix"))</f>
        <v/>
      </c>
      <c r="C7391" s="32"/>
      <c r="D7391" s="3"/>
      <c r="E7391" s="3"/>
      <c r="G7391" s="13"/>
      <c r="H7391" s="13"/>
      <c r="I7391" s="13"/>
      <c r="J7391" s="46"/>
    </row>
    <row r="7392" spans="1:10" x14ac:dyDescent="0.25">
      <c r="A7392" s="7" t="str">
        <f>IF(C7391="","",IFERROR(IF(VLOOKUP(C7391,'Program Mapping'!B:B,1,FALSE)=C7391,"OK","Fix"),"Fix"))</f>
        <v/>
      </c>
      <c r="C7392" s="32"/>
      <c r="D7392" s="3"/>
      <c r="E7392" s="3"/>
      <c r="G7392" s="13"/>
      <c r="H7392" s="13"/>
      <c r="I7392" s="13"/>
      <c r="J7392" s="46"/>
    </row>
    <row r="7393" spans="1:10" x14ac:dyDescent="0.25">
      <c r="A7393" s="7" t="str">
        <f>IF(C7392="","",IFERROR(IF(VLOOKUP(C7392,'Program Mapping'!B:B,1,FALSE)=C7392,"OK","Fix"),"Fix"))</f>
        <v/>
      </c>
      <c r="C7393" s="32"/>
      <c r="D7393" s="3"/>
      <c r="E7393" s="3"/>
      <c r="G7393" s="13"/>
      <c r="H7393" s="13"/>
      <c r="I7393" s="13"/>
      <c r="J7393" s="46"/>
    </row>
    <row r="7394" spans="1:10" x14ac:dyDescent="0.25">
      <c r="A7394" s="7" t="str">
        <f>IF(C7393="","",IFERROR(IF(VLOOKUP(C7393,'Program Mapping'!B:B,1,FALSE)=C7393,"OK","Fix"),"Fix"))</f>
        <v/>
      </c>
      <c r="C7394" s="32"/>
      <c r="D7394" s="3"/>
      <c r="E7394" s="3"/>
      <c r="G7394" s="13"/>
      <c r="H7394" s="13"/>
      <c r="I7394" s="13"/>
      <c r="J7394" s="46"/>
    </row>
    <row r="7395" spans="1:10" x14ac:dyDescent="0.25">
      <c r="A7395" s="7" t="str">
        <f>IF(C7394="","",IFERROR(IF(VLOOKUP(C7394,'Program Mapping'!B:B,1,FALSE)=C7394,"OK","Fix"),"Fix"))</f>
        <v/>
      </c>
      <c r="C7395" s="32"/>
      <c r="D7395" s="3"/>
      <c r="E7395" s="3"/>
      <c r="G7395" s="13"/>
      <c r="H7395" s="13"/>
      <c r="I7395" s="13"/>
      <c r="J7395" s="46"/>
    </row>
    <row r="7396" spans="1:10" x14ac:dyDescent="0.25">
      <c r="A7396" s="7" t="str">
        <f>IF(C7395="","",IFERROR(IF(VLOOKUP(C7395,'Program Mapping'!B:B,1,FALSE)=C7395,"OK","Fix"),"Fix"))</f>
        <v/>
      </c>
      <c r="C7396" s="32"/>
      <c r="D7396" s="3"/>
      <c r="E7396" s="3"/>
      <c r="G7396" s="13"/>
      <c r="H7396" s="13"/>
      <c r="I7396" s="13"/>
      <c r="J7396" s="46"/>
    </row>
    <row r="7397" spans="1:10" x14ac:dyDescent="0.25">
      <c r="A7397" s="7" t="str">
        <f>IF(C7396="","",IFERROR(IF(VLOOKUP(C7396,'Program Mapping'!B:B,1,FALSE)=C7396,"OK","Fix"),"Fix"))</f>
        <v/>
      </c>
      <c r="C7397" s="32"/>
      <c r="D7397" s="3"/>
      <c r="E7397" s="3"/>
      <c r="G7397" s="13"/>
      <c r="H7397" s="13"/>
      <c r="I7397" s="13"/>
      <c r="J7397" s="46"/>
    </row>
    <row r="7398" spans="1:10" x14ac:dyDescent="0.25">
      <c r="A7398" s="7" t="str">
        <f>IF(C7397="","",IFERROR(IF(VLOOKUP(C7397,'Program Mapping'!B:B,1,FALSE)=C7397,"OK","Fix"),"Fix"))</f>
        <v/>
      </c>
      <c r="C7398" s="32"/>
      <c r="D7398" s="3"/>
      <c r="E7398" s="3"/>
      <c r="G7398" s="13"/>
      <c r="H7398" s="13"/>
      <c r="I7398" s="13"/>
      <c r="J7398" s="46"/>
    </row>
    <row r="7399" spans="1:10" x14ac:dyDescent="0.25">
      <c r="A7399" s="7" t="str">
        <f>IF(C7398="","",IFERROR(IF(VLOOKUP(C7398,'Program Mapping'!B:B,1,FALSE)=C7398,"OK","Fix"),"Fix"))</f>
        <v/>
      </c>
      <c r="C7399" s="32"/>
      <c r="D7399" s="3"/>
      <c r="E7399" s="3"/>
      <c r="G7399" s="13"/>
      <c r="H7399" s="13"/>
      <c r="I7399" s="13"/>
      <c r="J7399" s="46"/>
    </row>
    <row r="7400" spans="1:10" x14ac:dyDescent="0.25">
      <c r="A7400" s="7" t="str">
        <f>IF(C7399="","",IFERROR(IF(VLOOKUP(C7399,'Program Mapping'!B:B,1,FALSE)=C7399,"OK","Fix"),"Fix"))</f>
        <v/>
      </c>
      <c r="C7400" s="32"/>
      <c r="D7400" s="3"/>
      <c r="E7400" s="3"/>
      <c r="G7400" s="13"/>
      <c r="H7400" s="13"/>
      <c r="I7400" s="13"/>
      <c r="J7400" s="46"/>
    </row>
    <row r="7401" spans="1:10" x14ac:dyDescent="0.25">
      <c r="A7401" s="7" t="str">
        <f>IF(C7400="","",IFERROR(IF(VLOOKUP(C7400,'Program Mapping'!B:B,1,FALSE)=C7400,"OK","Fix"),"Fix"))</f>
        <v/>
      </c>
      <c r="C7401" s="32"/>
      <c r="D7401" s="3"/>
      <c r="E7401" s="3"/>
      <c r="G7401" s="13"/>
      <c r="H7401" s="13"/>
      <c r="I7401" s="13"/>
      <c r="J7401" s="46"/>
    </row>
    <row r="7402" spans="1:10" x14ac:dyDescent="0.25">
      <c r="A7402" s="7" t="str">
        <f>IF(C7401="","",IFERROR(IF(VLOOKUP(C7401,'Program Mapping'!B:B,1,FALSE)=C7401,"OK","Fix"),"Fix"))</f>
        <v/>
      </c>
      <c r="C7402" s="32"/>
      <c r="D7402" s="3"/>
      <c r="E7402" s="3"/>
      <c r="G7402" s="13"/>
      <c r="H7402" s="13"/>
      <c r="I7402" s="13"/>
      <c r="J7402" s="46"/>
    </row>
    <row r="7403" spans="1:10" x14ac:dyDescent="0.25">
      <c r="A7403" s="7" t="str">
        <f>IF(C7402="","",IFERROR(IF(VLOOKUP(C7402,'Program Mapping'!B:B,1,FALSE)=C7402,"OK","Fix"),"Fix"))</f>
        <v/>
      </c>
      <c r="C7403" s="32"/>
      <c r="D7403" s="3"/>
      <c r="E7403" s="3"/>
      <c r="G7403" s="13"/>
      <c r="H7403" s="13"/>
      <c r="I7403" s="13"/>
      <c r="J7403" s="46"/>
    </row>
    <row r="7404" spans="1:10" x14ac:dyDescent="0.25">
      <c r="A7404" s="7" t="str">
        <f>IF(C7403="","",IFERROR(IF(VLOOKUP(C7403,'Program Mapping'!B:B,1,FALSE)=C7403,"OK","Fix"),"Fix"))</f>
        <v/>
      </c>
      <c r="C7404" s="32"/>
      <c r="D7404" s="3"/>
      <c r="E7404" s="3"/>
      <c r="G7404" s="13"/>
      <c r="H7404" s="13"/>
      <c r="I7404" s="13"/>
      <c r="J7404" s="46"/>
    </row>
    <row r="7405" spans="1:10" x14ac:dyDescent="0.25">
      <c r="A7405" s="7" t="str">
        <f>IF(C7404="","",IFERROR(IF(VLOOKUP(C7404,'Program Mapping'!B:B,1,FALSE)=C7404,"OK","Fix"),"Fix"))</f>
        <v/>
      </c>
      <c r="C7405" s="32"/>
      <c r="D7405" s="3"/>
      <c r="E7405" s="3"/>
      <c r="G7405" s="13"/>
      <c r="H7405" s="13"/>
      <c r="I7405" s="13"/>
      <c r="J7405" s="46"/>
    </row>
    <row r="7406" spans="1:10" x14ac:dyDescent="0.25">
      <c r="A7406" s="7" t="str">
        <f>IF(C7405="","",IFERROR(IF(VLOOKUP(C7405,'Program Mapping'!B:B,1,FALSE)=C7405,"OK","Fix"),"Fix"))</f>
        <v/>
      </c>
      <c r="C7406" s="32"/>
      <c r="D7406" s="3"/>
      <c r="E7406" s="3"/>
      <c r="G7406" s="13"/>
      <c r="H7406" s="13"/>
      <c r="I7406" s="13"/>
      <c r="J7406" s="46"/>
    </row>
    <row r="7407" spans="1:10" x14ac:dyDescent="0.25">
      <c r="A7407" s="7" t="str">
        <f>IF(C7406="","",IFERROR(IF(VLOOKUP(C7406,'Program Mapping'!B:B,1,FALSE)=C7406,"OK","Fix"),"Fix"))</f>
        <v/>
      </c>
      <c r="C7407" s="32"/>
      <c r="D7407" s="3"/>
      <c r="E7407" s="3"/>
      <c r="G7407" s="13"/>
      <c r="H7407" s="13"/>
      <c r="I7407" s="13"/>
      <c r="J7407" s="46"/>
    </row>
    <row r="7408" spans="1:10" x14ac:dyDescent="0.25">
      <c r="A7408" s="7" t="str">
        <f>IF(C7407="","",IFERROR(IF(VLOOKUP(C7407,'Program Mapping'!B:B,1,FALSE)=C7407,"OK","Fix"),"Fix"))</f>
        <v/>
      </c>
      <c r="C7408" s="32"/>
      <c r="D7408" s="3"/>
      <c r="E7408" s="3"/>
      <c r="G7408" s="13"/>
      <c r="H7408" s="13"/>
      <c r="I7408" s="13"/>
      <c r="J7408" s="46"/>
    </row>
    <row r="7409" spans="1:10" x14ac:dyDescent="0.25">
      <c r="A7409" s="7" t="str">
        <f>IF(C7408="","",IFERROR(IF(VLOOKUP(C7408,'Program Mapping'!B:B,1,FALSE)=C7408,"OK","Fix"),"Fix"))</f>
        <v/>
      </c>
      <c r="C7409" s="32"/>
      <c r="D7409" s="3"/>
      <c r="E7409" s="3"/>
      <c r="G7409" s="13"/>
      <c r="H7409" s="13"/>
      <c r="I7409" s="13"/>
      <c r="J7409" s="46"/>
    </row>
    <row r="7410" spans="1:10" x14ac:dyDescent="0.25">
      <c r="A7410" s="7" t="str">
        <f>IF(C7409="","",IFERROR(IF(VLOOKUP(C7409,'Program Mapping'!B:B,1,FALSE)=C7409,"OK","Fix"),"Fix"))</f>
        <v/>
      </c>
      <c r="C7410" s="32"/>
      <c r="D7410" s="3"/>
      <c r="E7410" s="3"/>
      <c r="G7410" s="13"/>
      <c r="H7410" s="13"/>
      <c r="I7410" s="13"/>
      <c r="J7410" s="46"/>
    </row>
    <row r="7411" spans="1:10" x14ac:dyDescent="0.25">
      <c r="A7411" s="7" t="str">
        <f>IF(C7410="","",IFERROR(IF(VLOOKUP(C7410,'Program Mapping'!B:B,1,FALSE)=C7410,"OK","Fix"),"Fix"))</f>
        <v/>
      </c>
      <c r="C7411" s="32"/>
      <c r="D7411" s="3"/>
      <c r="E7411" s="3"/>
      <c r="G7411" s="13"/>
      <c r="H7411" s="13"/>
      <c r="I7411" s="13"/>
      <c r="J7411" s="46"/>
    </row>
    <row r="7412" spans="1:10" x14ac:dyDescent="0.25">
      <c r="A7412" s="7" t="str">
        <f>IF(C7411="","",IFERROR(IF(VLOOKUP(C7411,'Program Mapping'!B:B,1,FALSE)=C7411,"OK","Fix"),"Fix"))</f>
        <v/>
      </c>
      <c r="C7412" s="32"/>
      <c r="D7412" s="3"/>
      <c r="E7412" s="3"/>
      <c r="G7412" s="13"/>
      <c r="H7412" s="13"/>
      <c r="I7412" s="13"/>
      <c r="J7412" s="46"/>
    </row>
    <row r="7413" spans="1:10" x14ac:dyDescent="0.25">
      <c r="A7413" s="7" t="str">
        <f>IF(C7412="","",IFERROR(IF(VLOOKUP(C7412,'Program Mapping'!B:B,1,FALSE)=C7412,"OK","Fix"),"Fix"))</f>
        <v/>
      </c>
      <c r="C7413" s="32"/>
      <c r="D7413" s="3"/>
      <c r="E7413" s="3"/>
      <c r="G7413" s="13"/>
      <c r="H7413" s="13"/>
      <c r="I7413" s="13"/>
      <c r="J7413" s="46"/>
    </row>
    <row r="7414" spans="1:10" x14ac:dyDescent="0.25">
      <c r="A7414" s="7" t="str">
        <f>IF(C7413="","",IFERROR(IF(VLOOKUP(C7413,'Program Mapping'!B:B,1,FALSE)=C7413,"OK","Fix"),"Fix"))</f>
        <v/>
      </c>
      <c r="C7414" s="32"/>
      <c r="D7414" s="3"/>
      <c r="E7414" s="3"/>
      <c r="G7414" s="13"/>
      <c r="H7414" s="13"/>
      <c r="I7414" s="13"/>
      <c r="J7414" s="46"/>
    </row>
    <row r="7415" spans="1:10" x14ac:dyDescent="0.25">
      <c r="A7415" s="7" t="str">
        <f>IF(C7414="","",IFERROR(IF(VLOOKUP(C7414,'Program Mapping'!B:B,1,FALSE)=C7414,"OK","Fix"),"Fix"))</f>
        <v/>
      </c>
      <c r="C7415" s="32"/>
      <c r="D7415" s="3"/>
      <c r="E7415" s="3"/>
      <c r="G7415" s="13"/>
      <c r="H7415" s="13"/>
      <c r="I7415" s="13"/>
      <c r="J7415" s="46"/>
    </row>
    <row r="7416" spans="1:10" x14ac:dyDescent="0.25">
      <c r="A7416" s="7" t="str">
        <f>IF(C7415="","",IFERROR(IF(VLOOKUP(C7415,'Program Mapping'!B:B,1,FALSE)=C7415,"OK","Fix"),"Fix"))</f>
        <v/>
      </c>
      <c r="C7416" s="32"/>
      <c r="D7416" s="3"/>
      <c r="E7416" s="3"/>
      <c r="G7416" s="13"/>
      <c r="H7416" s="13"/>
      <c r="I7416" s="13"/>
      <c r="J7416" s="46"/>
    </row>
    <row r="7417" spans="1:10" x14ac:dyDescent="0.25">
      <c r="A7417" s="7" t="str">
        <f>IF(C7416="","",IFERROR(IF(VLOOKUP(C7416,'Program Mapping'!B:B,1,FALSE)=C7416,"OK","Fix"),"Fix"))</f>
        <v/>
      </c>
      <c r="C7417" s="32"/>
      <c r="D7417" s="3"/>
      <c r="E7417" s="3"/>
      <c r="G7417" s="13"/>
      <c r="H7417" s="13"/>
      <c r="I7417" s="13"/>
      <c r="J7417" s="46"/>
    </row>
    <row r="7418" spans="1:10" x14ac:dyDescent="0.25">
      <c r="A7418" s="7" t="str">
        <f>IF(C7417="","",IFERROR(IF(VLOOKUP(C7417,'Program Mapping'!B:B,1,FALSE)=C7417,"OK","Fix"),"Fix"))</f>
        <v/>
      </c>
      <c r="C7418" s="32"/>
      <c r="D7418" s="3"/>
      <c r="E7418" s="3"/>
      <c r="G7418" s="13"/>
      <c r="H7418" s="13"/>
      <c r="I7418" s="13"/>
      <c r="J7418" s="46"/>
    </row>
    <row r="7419" spans="1:10" x14ac:dyDescent="0.25">
      <c r="A7419" s="7" t="str">
        <f>IF(C7418="","",IFERROR(IF(VLOOKUP(C7418,'Program Mapping'!B:B,1,FALSE)=C7418,"OK","Fix"),"Fix"))</f>
        <v/>
      </c>
      <c r="C7419" s="32"/>
      <c r="D7419" s="3"/>
      <c r="E7419" s="3"/>
      <c r="G7419" s="13"/>
      <c r="H7419" s="13"/>
      <c r="I7419" s="13"/>
      <c r="J7419" s="46"/>
    </row>
    <row r="7420" spans="1:10" x14ac:dyDescent="0.25">
      <c r="A7420" s="7" t="str">
        <f>IF(C7419="","",IFERROR(IF(VLOOKUP(C7419,'Program Mapping'!B:B,1,FALSE)=C7419,"OK","Fix"),"Fix"))</f>
        <v/>
      </c>
      <c r="C7420" s="32"/>
      <c r="D7420" s="3"/>
      <c r="E7420" s="3"/>
      <c r="G7420" s="13"/>
      <c r="H7420" s="13"/>
      <c r="I7420" s="13"/>
      <c r="J7420" s="46"/>
    </row>
    <row r="7421" spans="1:10" x14ac:dyDescent="0.25">
      <c r="A7421" s="7" t="str">
        <f>IF(C7420="","",IFERROR(IF(VLOOKUP(C7420,'Program Mapping'!B:B,1,FALSE)=C7420,"OK","Fix"),"Fix"))</f>
        <v/>
      </c>
      <c r="C7421" s="32"/>
      <c r="D7421" s="3"/>
      <c r="E7421" s="3"/>
      <c r="G7421" s="13"/>
      <c r="H7421" s="13"/>
      <c r="I7421" s="13"/>
      <c r="J7421" s="46"/>
    </row>
    <row r="7422" spans="1:10" x14ac:dyDescent="0.25">
      <c r="A7422" s="7" t="str">
        <f>IF(C7421="","",IFERROR(IF(VLOOKUP(C7421,'Program Mapping'!B:B,1,FALSE)=C7421,"OK","Fix"),"Fix"))</f>
        <v/>
      </c>
      <c r="C7422" s="32"/>
      <c r="D7422" s="3"/>
      <c r="E7422" s="3"/>
      <c r="G7422" s="13"/>
      <c r="H7422" s="13"/>
      <c r="I7422" s="13"/>
      <c r="J7422" s="46"/>
    </row>
    <row r="7423" spans="1:10" x14ac:dyDescent="0.25">
      <c r="A7423" s="7" t="str">
        <f>IF(C7422="","",IFERROR(IF(VLOOKUP(C7422,'Program Mapping'!B:B,1,FALSE)=C7422,"OK","Fix"),"Fix"))</f>
        <v/>
      </c>
      <c r="C7423" s="32"/>
      <c r="D7423" s="3"/>
      <c r="E7423" s="3"/>
      <c r="G7423" s="13"/>
      <c r="H7423" s="13"/>
      <c r="I7423" s="13"/>
      <c r="J7423" s="46"/>
    </row>
    <row r="7424" spans="1:10" x14ac:dyDescent="0.25">
      <c r="A7424" s="7" t="str">
        <f>IF(C7423="","",IFERROR(IF(VLOOKUP(C7423,'Program Mapping'!B:B,1,FALSE)=C7423,"OK","Fix"),"Fix"))</f>
        <v/>
      </c>
      <c r="C7424" s="32"/>
      <c r="D7424" s="3"/>
      <c r="E7424" s="3"/>
      <c r="G7424" s="13"/>
      <c r="H7424" s="13"/>
      <c r="I7424" s="13"/>
      <c r="J7424" s="46"/>
    </row>
    <row r="7425" spans="1:10" x14ac:dyDescent="0.25">
      <c r="A7425" s="7" t="str">
        <f>IF(C7424="","",IFERROR(IF(VLOOKUP(C7424,'Program Mapping'!B:B,1,FALSE)=C7424,"OK","Fix"),"Fix"))</f>
        <v/>
      </c>
      <c r="C7425" s="32"/>
      <c r="D7425" s="3"/>
      <c r="E7425" s="3"/>
      <c r="G7425" s="13"/>
      <c r="H7425" s="13"/>
      <c r="I7425" s="13"/>
      <c r="J7425" s="46"/>
    </row>
    <row r="7426" spans="1:10" x14ac:dyDescent="0.25">
      <c r="A7426" s="7" t="str">
        <f>IF(C7425="","",IFERROR(IF(VLOOKUP(C7425,'Program Mapping'!B:B,1,FALSE)=C7425,"OK","Fix"),"Fix"))</f>
        <v/>
      </c>
      <c r="C7426" s="32"/>
      <c r="D7426" s="3"/>
      <c r="E7426" s="3"/>
      <c r="G7426" s="13"/>
      <c r="H7426" s="13"/>
      <c r="I7426" s="13"/>
      <c r="J7426" s="46"/>
    </row>
    <row r="7427" spans="1:10" x14ac:dyDescent="0.25">
      <c r="A7427" s="7" t="str">
        <f>IF(C7426="","",IFERROR(IF(VLOOKUP(C7426,'Program Mapping'!B:B,1,FALSE)=C7426,"OK","Fix"),"Fix"))</f>
        <v/>
      </c>
      <c r="C7427" s="32"/>
      <c r="D7427" s="3"/>
      <c r="E7427" s="3"/>
      <c r="G7427" s="13"/>
      <c r="H7427" s="13"/>
      <c r="I7427" s="13"/>
      <c r="J7427" s="46"/>
    </row>
    <row r="7428" spans="1:10" x14ac:dyDescent="0.25">
      <c r="A7428" s="7" t="str">
        <f>IF(C7427="","",IFERROR(IF(VLOOKUP(C7427,'Program Mapping'!B:B,1,FALSE)=C7427,"OK","Fix"),"Fix"))</f>
        <v/>
      </c>
      <c r="C7428" s="32"/>
      <c r="D7428" s="3"/>
      <c r="E7428" s="3"/>
      <c r="G7428" s="13"/>
      <c r="H7428" s="13"/>
      <c r="I7428" s="13"/>
      <c r="J7428" s="46"/>
    </row>
    <row r="7429" spans="1:10" x14ac:dyDescent="0.25">
      <c r="A7429" s="7" t="str">
        <f>IF(C7428="","",IFERROR(IF(VLOOKUP(C7428,'Program Mapping'!B:B,1,FALSE)=C7428,"OK","Fix"),"Fix"))</f>
        <v/>
      </c>
      <c r="C7429" s="32"/>
      <c r="D7429" s="3"/>
      <c r="E7429" s="3"/>
      <c r="G7429" s="13"/>
      <c r="H7429" s="13"/>
      <c r="I7429" s="13"/>
      <c r="J7429" s="46"/>
    </row>
    <row r="7430" spans="1:10" x14ac:dyDescent="0.25">
      <c r="A7430" s="7" t="str">
        <f>IF(C7429="","",IFERROR(IF(VLOOKUP(C7429,'Program Mapping'!B:B,1,FALSE)=C7429,"OK","Fix"),"Fix"))</f>
        <v/>
      </c>
      <c r="C7430" s="32"/>
      <c r="D7430" s="3"/>
      <c r="E7430" s="3"/>
      <c r="G7430" s="13"/>
      <c r="H7430" s="13"/>
      <c r="I7430" s="13"/>
      <c r="J7430" s="46"/>
    </row>
    <row r="7431" spans="1:10" x14ac:dyDescent="0.25">
      <c r="A7431" s="7" t="str">
        <f>IF(C7430="","",IFERROR(IF(VLOOKUP(C7430,'Program Mapping'!B:B,1,FALSE)=C7430,"OK","Fix"),"Fix"))</f>
        <v/>
      </c>
      <c r="C7431" s="32"/>
      <c r="D7431" s="3"/>
      <c r="E7431" s="3"/>
      <c r="G7431" s="13"/>
      <c r="H7431" s="13"/>
      <c r="I7431" s="13"/>
      <c r="J7431" s="46"/>
    </row>
    <row r="7432" spans="1:10" x14ac:dyDescent="0.25">
      <c r="A7432" s="7" t="str">
        <f>IF(C7431="","",IFERROR(IF(VLOOKUP(C7431,'Program Mapping'!B:B,1,FALSE)=C7431,"OK","Fix"),"Fix"))</f>
        <v/>
      </c>
      <c r="C7432" s="32"/>
      <c r="D7432" s="3"/>
      <c r="E7432" s="3"/>
      <c r="G7432" s="13"/>
      <c r="H7432" s="13"/>
      <c r="I7432" s="13"/>
      <c r="J7432" s="46"/>
    </row>
    <row r="7433" spans="1:10" x14ac:dyDescent="0.25">
      <c r="A7433" s="7" t="str">
        <f>IF(C7432="","",IFERROR(IF(VLOOKUP(C7432,'Program Mapping'!B:B,1,FALSE)=C7432,"OK","Fix"),"Fix"))</f>
        <v/>
      </c>
      <c r="C7433" s="32"/>
      <c r="D7433" s="3"/>
      <c r="E7433" s="3"/>
      <c r="G7433" s="13"/>
      <c r="H7433" s="13"/>
      <c r="I7433" s="13"/>
      <c r="J7433" s="46"/>
    </row>
    <row r="7434" spans="1:10" x14ac:dyDescent="0.25">
      <c r="A7434" s="7" t="str">
        <f>IF(C7433="","",IFERROR(IF(VLOOKUP(C7433,'Program Mapping'!B:B,1,FALSE)=C7433,"OK","Fix"),"Fix"))</f>
        <v/>
      </c>
      <c r="C7434" s="32"/>
      <c r="D7434" s="3"/>
      <c r="E7434" s="3"/>
      <c r="G7434" s="13"/>
      <c r="H7434" s="13"/>
      <c r="I7434" s="13"/>
      <c r="J7434" s="46"/>
    </row>
    <row r="7435" spans="1:10" x14ac:dyDescent="0.25">
      <c r="A7435" s="7" t="str">
        <f>IF(C7434="","",IFERROR(IF(VLOOKUP(C7434,'Program Mapping'!B:B,1,FALSE)=C7434,"OK","Fix"),"Fix"))</f>
        <v/>
      </c>
      <c r="C7435" s="32"/>
      <c r="D7435" s="3"/>
      <c r="E7435" s="3"/>
      <c r="G7435" s="13"/>
      <c r="H7435" s="13"/>
      <c r="I7435" s="13"/>
      <c r="J7435" s="46"/>
    </row>
    <row r="7436" spans="1:10" x14ac:dyDescent="0.25">
      <c r="A7436" s="7" t="str">
        <f>IF(C7435="","",IFERROR(IF(VLOOKUP(C7435,'Program Mapping'!B:B,1,FALSE)=C7435,"OK","Fix"),"Fix"))</f>
        <v/>
      </c>
      <c r="C7436" s="32"/>
      <c r="D7436" s="3"/>
      <c r="E7436" s="3"/>
      <c r="G7436" s="13"/>
      <c r="H7436" s="13"/>
      <c r="I7436" s="13"/>
      <c r="J7436" s="46"/>
    </row>
    <row r="7437" spans="1:10" x14ac:dyDescent="0.25">
      <c r="A7437" s="7" t="str">
        <f>IF(C7436="","",IFERROR(IF(VLOOKUP(C7436,'Program Mapping'!B:B,1,FALSE)=C7436,"OK","Fix"),"Fix"))</f>
        <v/>
      </c>
      <c r="C7437" s="32"/>
      <c r="D7437" s="3"/>
      <c r="E7437" s="3"/>
      <c r="G7437" s="13"/>
      <c r="H7437" s="13"/>
      <c r="I7437" s="13"/>
      <c r="J7437" s="46"/>
    </row>
    <row r="7438" spans="1:10" x14ac:dyDescent="0.25">
      <c r="A7438" s="7" t="str">
        <f>IF(C7437="","",IFERROR(IF(VLOOKUP(C7437,'Program Mapping'!B:B,1,FALSE)=C7437,"OK","Fix"),"Fix"))</f>
        <v/>
      </c>
      <c r="C7438" s="32"/>
      <c r="D7438" s="3"/>
      <c r="E7438" s="3"/>
      <c r="G7438" s="13"/>
      <c r="H7438" s="13"/>
      <c r="I7438" s="13"/>
      <c r="J7438" s="46"/>
    </row>
    <row r="7439" spans="1:10" x14ac:dyDescent="0.25">
      <c r="A7439" s="7" t="str">
        <f>IF(C7438="","",IFERROR(IF(VLOOKUP(C7438,'Program Mapping'!B:B,1,FALSE)=C7438,"OK","Fix"),"Fix"))</f>
        <v/>
      </c>
      <c r="C7439" s="32"/>
      <c r="D7439" s="3"/>
      <c r="E7439" s="3"/>
      <c r="G7439" s="13"/>
      <c r="H7439" s="13"/>
      <c r="I7439" s="13"/>
      <c r="J7439" s="46"/>
    </row>
    <row r="7440" spans="1:10" x14ac:dyDescent="0.25">
      <c r="A7440" s="7" t="str">
        <f>IF(C7439="","",IFERROR(IF(VLOOKUP(C7439,'Program Mapping'!B:B,1,FALSE)=C7439,"OK","Fix"),"Fix"))</f>
        <v/>
      </c>
      <c r="C7440" s="32"/>
      <c r="D7440" s="3"/>
      <c r="E7440" s="3"/>
      <c r="G7440" s="13"/>
      <c r="H7440" s="13"/>
      <c r="I7440" s="13"/>
      <c r="J7440" s="46"/>
    </row>
    <row r="7441" spans="1:10" x14ac:dyDescent="0.25">
      <c r="A7441" s="7" t="str">
        <f>IF(C7440="","",IFERROR(IF(VLOOKUP(C7440,'Program Mapping'!B:B,1,FALSE)=C7440,"OK","Fix"),"Fix"))</f>
        <v/>
      </c>
      <c r="C7441" s="32"/>
      <c r="D7441" s="3"/>
      <c r="E7441" s="3"/>
      <c r="G7441" s="13"/>
      <c r="H7441" s="13"/>
      <c r="I7441" s="13"/>
      <c r="J7441" s="46"/>
    </row>
    <row r="7442" spans="1:10" x14ac:dyDescent="0.25">
      <c r="A7442" s="7" t="str">
        <f>IF(C7441="","",IFERROR(IF(VLOOKUP(C7441,'Program Mapping'!B:B,1,FALSE)=C7441,"OK","Fix"),"Fix"))</f>
        <v/>
      </c>
      <c r="C7442" s="32"/>
      <c r="D7442" s="3"/>
      <c r="E7442" s="3"/>
      <c r="G7442" s="13"/>
      <c r="H7442" s="13"/>
      <c r="I7442" s="13"/>
      <c r="J7442" s="46"/>
    </row>
    <row r="7443" spans="1:10" x14ac:dyDescent="0.25">
      <c r="A7443" s="7" t="str">
        <f>IF(C7442="","",IFERROR(IF(VLOOKUP(C7442,'Program Mapping'!B:B,1,FALSE)=C7442,"OK","Fix"),"Fix"))</f>
        <v/>
      </c>
      <c r="C7443" s="32"/>
      <c r="D7443" s="3"/>
      <c r="E7443" s="3"/>
      <c r="G7443" s="13"/>
      <c r="H7443" s="13"/>
      <c r="I7443" s="13"/>
      <c r="J7443" s="46"/>
    </row>
    <row r="7444" spans="1:10" x14ac:dyDescent="0.25">
      <c r="A7444" s="7" t="str">
        <f>IF(C7443="","",IFERROR(IF(VLOOKUP(C7443,'Program Mapping'!B:B,1,FALSE)=C7443,"OK","Fix"),"Fix"))</f>
        <v/>
      </c>
      <c r="C7444" s="32"/>
      <c r="D7444" s="3"/>
      <c r="E7444" s="3"/>
      <c r="G7444" s="13"/>
      <c r="H7444" s="13"/>
      <c r="I7444" s="13"/>
      <c r="J7444" s="46"/>
    </row>
    <row r="7445" spans="1:10" x14ac:dyDescent="0.25">
      <c r="A7445" s="7" t="str">
        <f>IF(C7444="","",IFERROR(IF(VLOOKUP(C7444,'Program Mapping'!B:B,1,FALSE)=C7444,"OK","Fix"),"Fix"))</f>
        <v/>
      </c>
      <c r="C7445" s="32"/>
      <c r="D7445" s="3"/>
      <c r="E7445" s="3"/>
      <c r="G7445" s="13"/>
      <c r="H7445" s="13"/>
      <c r="I7445" s="13"/>
      <c r="J7445" s="46"/>
    </row>
    <row r="7446" spans="1:10" x14ac:dyDescent="0.25">
      <c r="A7446" s="7" t="str">
        <f>IF(C7445="","",IFERROR(IF(VLOOKUP(C7445,'Program Mapping'!B:B,1,FALSE)=C7445,"OK","Fix"),"Fix"))</f>
        <v/>
      </c>
      <c r="C7446" s="32"/>
      <c r="D7446" s="3"/>
      <c r="E7446" s="3"/>
      <c r="G7446" s="13"/>
      <c r="H7446" s="13"/>
      <c r="I7446" s="13"/>
      <c r="J7446" s="46"/>
    </row>
    <row r="7447" spans="1:10" x14ac:dyDescent="0.25">
      <c r="A7447" s="7" t="str">
        <f>IF(C7446="","",IFERROR(IF(VLOOKUP(C7446,'Program Mapping'!B:B,1,FALSE)=C7446,"OK","Fix"),"Fix"))</f>
        <v/>
      </c>
      <c r="C7447" s="32"/>
      <c r="D7447" s="3"/>
      <c r="E7447" s="3"/>
      <c r="G7447" s="13"/>
      <c r="H7447" s="13"/>
      <c r="I7447" s="13"/>
      <c r="J7447" s="46"/>
    </row>
    <row r="7448" spans="1:10" x14ac:dyDescent="0.25">
      <c r="A7448" s="7" t="str">
        <f>IF(C7447="","",IFERROR(IF(VLOOKUP(C7447,'Program Mapping'!B:B,1,FALSE)=C7447,"OK","Fix"),"Fix"))</f>
        <v/>
      </c>
      <c r="C7448" s="32"/>
      <c r="D7448" s="3"/>
      <c r="E7448" s="3"/>
      <c r="G7448" s="13"/>
      <c r="H7448" s="13"/>
      <c r="I7448" s="13"/>
      <c r="J7448" s="46"/>
    </row>
    <row r="7449" spans="1:10" x14ac:dyDescent="0.25">
      <c r="A7449" s="7" t="str">
        <f>IF(C7448="","",IFERROR(IF(VLOOKUP(C7448,'Program Mapping'!B:B,1,FALSE)=C7448,"OK","Fix"),"Fix"))</f>
        <v/>
      </c>
      <c r="C7449" s="32"/>
      <c r="D7449" s="3"/>
      <c r="E7449" s="3"/>
      <c r="G7449" s="13"/>
      <c r="H7449" s="13"/>
      <c r="I7449" s="13"/>
      <c r="J7449" s="46"/>
    </row>
    <row r="7450" spans="1:10" x14ac:dyDescent="0.25">
      <c r="A7450" s="7" t="str">
        <f>IF(C7449="","",IFERROR(IF(VLOOKUP(C7449,'Program Mapping'!B:B,1,FALSE)=C7449,"OK","Fix"),"Fix"))</f>
        <v/>
      </c>
      <c r="C7450" s="32"/>
      <c r="D7450" s="3"/>
      <c r="E7450" s="3"/>
      <c r="G7450" s="13"/>
      <c r="H7450" s="13"/>
      <c r="I7450" s="13"/>
      <c r="J7450" s="46"/>
    </row>
    <row r="7451" spans="1:10" x14ac:dyDescent="0.25">
      <c r="A7451" s="7" t="str">
        <f>IF(C7450="","",IFERROR(IF(VLOOKUP(C7450,'Program Mapping'!B:B,1,FALSE)=C7450,"OK","Fix"),"Fix"))</f>
        <v/>
      </c>
      <c r="C7451" s="32"/>
      <c r="D7451" s="3"/>
      <c r="E7451" s="3"/>
      <c r="G7451" s="13"/>
      <c r="H7451" s="13"/>
      <c r="I7451" s="13"/>
      <c r="J7451" s="46"/>
    </row>
    <row r="7452" spans="1:10" x14ac:dyDescent="0.25">
      <c r="A7452" s="7" t="str">
        <f>IF(C7451="","",IFERROR(IF(VLOOKUP(C7451,'Program Mapping'!B:B,1,FALSE)=C7451,"OK","Fix"),"Fix"))</f>
        <v/>
      </c>
      <c r="C7452" s="32"/>
      <c r="D7452" s="3"/>
      <c r="E7452" s="3"/>
      <c r="G7452" s="13"/>
      <c r="H7452" s="13"/>
      <c r="I7452" s="13"/>
      <c r="J7452" s="46"/>
    </row>
    <row r="7453" spans="1:10" x14ac:dyDescent="0.25">
      <c r="A7453" s="7" t="str">
        <f>IF(C7452="","",IFERROR(IF(VLOOKUP(C7452,'Program Mapping'!B:B,1,FALSE)=C7452,"OK","Fix"),"Fix"))</f>
        <v/>
      </c>
      <c r="C7453" s="32"/>
      <c r="D7453" s="3"/>
      <c r="E7453" s="3"/>
      <c r="G7453" s="13"/>
      <c r="H7453" s="13"/>
      <c r="I7453" s="13"/>
      <c r="J7453" s="46"/>
    </row>
    <row r="7454" spans="1:10" x14ac:dyDescent="0.25">
      <c r="A7454" s="7" t="str">
        <f>IF(C7453="","",IFERROR(IF(VLOOKUP(C7453,'Program Mapping'!B:B,1,FALSE)=C7453,"OK","Fix"),"Fix"))</f>
        <v/>
      </c>
      <c r="C7454" s="32"/>
      <c r="D7454" s="3"/>
      <c r="E7454" s="3"/>
      <c r="G7454" s="13"/>
      <c r="H7454" s="13"/>
      <c r="I7454" s="13"/>
      <c r="J7454" s="46"/>
    </row>
    <row r="7455" spans="1:10" x14ac:dyDescent="0.25">
      <c r="A7455" s="7" t="str">
        <f>IF(C7454="","",IFERROR(IF(VLOOKUP(C7454,'Program Mapping'!B:B,1,FALSE)=C7454,"OK","Fix"),"Fix"))</f>
        <v/>
      </c>
      <c r="C7455" s="32"/>
      <c r="D7455" s="3"/>
      <c r="E7455" s="3"/>
      <c r="G7455" s="13"/>
      <c r="H7455" s="13"/>
      <c r="I7455" s="13"/>
      <c r="J7455" s="46"/>
    </row>
    <row r="7456" spans="1:10" x14ac:dyDescent="0.25">
      <c r="A7456" s="7" t="str">
        <f>IF(C7455="","",IFERROR(IF(VLOOKUP(C7455,'Program Mapping'!B:B,1,FALSE)=C7455,"OK","Fix"),"Fix"))</f>
        <v/>
      </c>
      <c r="C7456" s="32"/>
      <c r="D7456" s="3"/>
      <c r="E7456" s="3"/>
      <c r="G7456" s="13"/>
      <c r="H7456" s="13"/>
      <c r="I7456" s="13"/>
      <c r="J7456" s="46"/>
    </row>
    <row r="7457" spans="1:10" x14ac:dyDescent="0.25">
      <c r="A7457" s="7" t="str">
        <f>IF(C7456="","",IFERROR(IF(VLOOKUP(C7456,'Program Mapping'!B:B,1,FALSE)=C7456,"OK","Fix"),"Fix"))</f>
        <v/>
      </c>
      <c r="C7457" s="32"/>
      <c r="D7457" s="3"/>
      <c r="E7457" s="3"/>
      <c r="G7457" s="13"/>
      <c r="H7457" s="13"/>
      <c r="I7457" s="13"/>
      <c r="J7457" s="46"/>
    </row>
    <row r="7458" spans="1:10" x14ac:dyDescent="0.25">
      <c r="A7458" s="7" t="str">
        <f>IF(C7457="","",IFERROR(IF(VLOOKUP(C7457,'Program Mapping'!B:B,1,FALSE)=C7457,"OK","Fix"),"Fix"))</f>
        <v/>
      </c>
      <c r="C7458" s="32"/>
      <c r="D7458" s="3"/>
      <c r="E7458" s="3"/>
      <c r="G7458" s="13"/>
      <c r="H7458" s="13"/>
      <c r="I7458" s="13"/>
      <c r="J7458" s="46"/>
    </row>
    <row r="7459" spans="1:10" x14ac:dyDescent="0.25">
      <c r="A7459" s="7" t="str">
        <f>IF(C7458="","",IFERROR(IF(VLOOKUP(C7458,'Program Mapping'!B:B,1,FALSE)=C7458,"OK","Fix"),"Fix"))</f>
        <v/>
      </c>
      <c r="C7459" s="32"/>
      <c r="D7459" s="3"/>
      <c r="E7459" s="3"/>
      <c r="G7459" s="13"/>
      <c r="H7459" s="13"/>
      <c r="I7459" s="13"/>
      <c r="J7459" s="46"/>
    </row>
    <row r="7460" spans="1:10" x14ac:dyDescent="0.25">
      <c r="A7460" s="7" t="str">
        <f>IF(C7459="","",IFERROR(IF(VLOOKUP(C7459,'Program Mapping'!B:B,1,FALSE)=C7459,"OK","Fix"),"Fix"))</f>
        <v/>
      </c>
      <c r="C7460" s="32"/>
      <c r="D7460" s="3"/>
      <c r="E7460" s="3"/>
      <c r="G7460" s="13"/>
      <c r="H7460" s="13"/>
      <c r="I7460" s="13"/>
      <c r="J7460" s="46"/>
    </row>
    <row r="7461" spans="1:10" x14ac:dyDescent="0.25">
      <c r="A7461" s="7" t="str">
        <f>IF(C7460="","",IFERROR(IF(VLOOKUP(C7460,'Program Mapping'!B:B,1,FALSE)=C7460,"OK","Fix"),"Fix"))</f>
        <v/>
      </c>
      <c r="C7461" s="32"/>
      <c r="D7461" s="3"/>
      <c r="E7461" s="3"/>
      <c r="G7461" s="13"/>
      <c r="H7461" s="13"/>
      <c r="I7461" s="13"/>
      <c r="J7461" s="46"/>
    </row>
    <row r="7462" spans="1:10" x14ac:dyDescent="0.25">
      <c r="A7462" s="7" t="str">
        <f>IF(C7461="","",IFERROR(IF(VLOOKUP(C7461,'Program Mapping'!B:B,1,FALSE)=C7461,"OK","Fix"),"Fix"))</f>
        <v/>
      </c>
      <c r="C7462" s="32"/>
      <c r="D7462" s="3"/>
      <c r="E7462" s="3"/>
      <c r="G7462" s="13"/>
      <c r="H7462" s="13"/>
      <c r="I7462" s="13"/>
      <c r="J7462" s="46"/>
    </row>
    <row r="7463" spans="1:10" x14ac:dyDescent="0.25">
      <c r="A7463" s="7" t="str">
        <f>IF(C7462="","",IFERROR(IF(VLOOKUP(C7462,'Program Mapping'!B:B,1,FALSE)=C7462,"OK","Fix"),"Fix"))</f>
        <v/>
      </c>
      <c r="C7463" s="32"/>
      <c r="D7463" s="3"/>
      <c r="E7463" s="3"/>
      <c r="G7463" s="13"/>
      <c r="H7463" s="13"/>
      <c r="I7463" s="13"/>
      <c r="J7463" s="46"/>
    </row>
    <row r="7464" spans="1:10" x14ac:dyDescent="0.25">
      <c r="A7464" s="7" t="str">
        <f>IF(C7463="","",IFERROR(IF(VLOOKUP(C7463,'Program Mapping'!B:B,1,FALSE)=C7463,"OK","Fix"),"Fix"))</f>
        <v/>
      </c>
      <c r="C7464" s="32"/>
      <c r="D7464" s="3"/>
      <c r="E7464" s="3"/>
      <c r="G7464" s="13"/>
      <c r="H7464" s="13"/>
      <c r="I7464" s="13"/>
      <c r="J7464" s="46"/>
    </row>
    <row r="7465" spans="1:10" x14ac:dyDescent="0.25">
      <c r="A7465" s="7" t="str">
        <f>IF(C7464="","",IFERROR(IF(VLOOKUP(C7464,'Program Mapping'!B:B,1,FALSE)=C7464,"OK","Fix"),"Fix"))</f>
        <v/>
      </c>
      <c r="C7465" s="32"/>
      <c r="D7465" s="3"/>
      <c r="E7465" s="3"/>
      <c r="G7465" s="13"/>
      <c r="H7465" s="13"/>
      <c r="I7465" s="13"/>
      <c r="J7465" s="46"/>
    </row>
    <row r="7466" spans="1:10" x14ac:dyDescent="0.25">
      <c r="A7466" s="7" t="str">
        <f>IF(C7465="","",IFERROR(IF(VLOOKUP(C7465,'Program Mapping'!B:B,1,FALSE)=C7465,"OK","Fix"),"Fix"))</f>
        <v/>
      </c>
      <c r="C7466" s="32"/>
      <c r="D7466" s="3"/>
      <c r="E7466" s="3"/>
      <c r="G7466" s="13"/>
      <c r="H7466" s="13"/>
      <c r="I7466" s="13"/>
      <c r="J7466" s="46"/>
    </row>
    <row r="7467" spans="1:10" x14ac:dyDescent="0.25">
      <c r="A7467" s="7" t="str">
        <f>IF(C7466="","",IFERROR(IF(VLOOKUP(C7466,'Program Mapping'!B:B,1,FALSE)=C7466,"OK","Fix"),"Fix"))</f>
        <v/>
      </c>
      <c r="C7467" s="32"/>
      <c r="D7467" s="3"/>
      <c r="E7467" s="3"/>
      <c r="G7467" s="13"/>
      <c r="H7467" s="13"/>
      <c r="I7467" s="13"/>
      <c r="J7467" s="46"/>
    </row>
    <row r="7468" spans="1:10" x14ac:dyDescent="0.25">
      <c r="A7468" s="7" t="str">
        <f>IF(C7467="","",IFERROR(IF(VLOOKUP(C7467,'Program Mapping'!B:B,1,FALSE)=C7467,"OK","Fix"),"Fix"))</f>
        <v/>
      </c>
      <c r="C7468" s="32"/>
      <c r="D7468" s="3"/>
      <c r="E7468" s="3"/>
      <c r="G7468" s="13"/>
      <c r="H7468" s="13"/>
      <c r="I7468" s="13"/>
      <c r="J7468" s="46"/>
    </row>
    <row r="7469" spans="1:10" x14ac:dyDescent="0.25">
      <c r="A7469" s="7" t="str">
        <f>IF(C7468="","",IFERROR(IF(VLOOKUP(C7468,'Program Mapping'!B:B,1,FALSE)=C7468,"OK","Fix"),"Fix"))</f>
        <v/>
      </c>
      <c r="C7469" s="32"/>
      <c r="D7469" s="3"/>
      <c r="E7469" s="3"/>
      <c r="G7469" s="13"/>
      <c r="H7469" s="13"/>
      <c r="I7469" s="13"/>
      <c r="J7469" s="46"/>
    </row>
    <row r="7470" spans="1:10" x14ac:dyDescent="0.25">
      <c r="A7470" s="7" t="str">
        <f>IF(C7469="","",IFERROR(IF(VLOOKUP(C7469,'Program Mapping'!B:B,1,FALSE)=C7469,"OK","Fix"),"Fix"))</f>
        <v/>
      </c>
      <c r="C7470" s="32"/>
      <c r="D7470" s="3"/>
      <c r="E7470" s="3"/>
      <c r="G7470" s="13"/>
      <c r="H7470" s="13"/>
      <c r="I7470" s="13"/>
      <c r="J7470" s="46"/>
    </row>
    <row r="7471" spans="1:10" x14ac:dyDescent="0.25">
      <c r="A7471" s="7" t="str">
        <f>IF(C7470="","",IFERROR(IF(VLOOKUP(C7470,'Program Mapping'!B:B,1,FALSE)=C7470,"OK","Fix"),"Fix"))</f>
        <v/>
      </c>
      <c r="C7471" s="32"/>
      <c r="D7471" s="3"/>
      <c r="E7471" s="3"/>
      <c r="G7471" s="13"/>
      <c r="H7471" s="13"/>
      <c r="I7471" s="13"/>
      <c r="J7471" s="46"/>
    </row>
    <row r="7472" spans="1:10" x14ac:dyDescent="0.25">
      <c r="A7472" s="7" t="str">
        <f>IF(C7471="","",IFERROR(IF(VLOOKUP(C7471,'Program Mapping'!B:B,1,FALSE)=C7471,"OK","Fix"),"Fix"))</f>
        <v/>
      </c>
      <c r="C7472" s="32"/>
      <c r="D7472" s="3"/>
      <c r="E7472" s="3"/>
      <c r="G7472" s="13"/>
      <c r="H7472" s="13"/>
      <c r="I7472" s="13"/>
      <c r="J7472" s="46"/>
    </row>
    <row r="7473" spans="1:10" x14ac:dyDescent="0.25">
      <c r="A7473" s="7" t="str">
        <f>IF(C7472="","",IFERROR(IF(VLOOKUP(C7472,'Program Mapping'!B:B,1,FALSE)=C7472,"OK","Fix"),"Fix"))</f>
        <v/>
      </c>
      <c r="C7473" s="32"/>
      <c r="D7473" s="3"/>
      <c r="E7473" s="3"/>
      <c r="G7473" s="13"/>
      <c r="H7473" s="13"/>
      <c r="I7473" s="13"/>
      <c r="J7473" s="46"/>
    </row>
    <row r="7474" spans="1:10" x14ac:dyDescent="0.25">
      <c r="A7474" s="7" t="str">
        <f>IF(C7473="","",IFERROR(IF(VLOOKUP(C7473,'Program Mapping'!B:B,1,FALSE)=C7473,"OK","Fix"),"Fix"))</f>
        <v/>
      </c>
      <c r="C7474" s="32"/>
      <c r="D7474" s="3"/>
      <c r="E7474" s="3"/>
      <c r="G7474" s="13"/>
      <c r="H7474" s="13"/>
      <c r="I7474" s="13"/>
      <c r="J7474" s="46"/>
    </row>
    <row r="7475" spans="1:10" x14ac:dyDescent="0.25">
      <c r="A7475" s="7" t="str">
        <f>IF(C7474="","",IFERROR(IF(VLOOKUP(C7474,'Program Mapping'!B:B,1,FALSE)=C7474,"OK","Fix"),"Fix"))</f>
        <v/>
      </c>
      <c r="C7475" s="32"/>
      <c r="D7475" s="3"/>
      <c r="E7475" s="3"/>
      <c r="G7475" s="13"/>
      <c r="H7475" s="13"/>
      <c r="I7475" s="13"/>
      <c r="J7475" s="46"/>
    </row>
    <row r="7476" spans="1:10" x14ac:dyDescent="0.25">
      <c r="A7476" s="7" t="str">
        <f>IF(C7475="","",IFERROR(IF(VLOOKUP(C7475,'Program Mapping'!B:B,1,FALSE)=C7475,"OK","Fix"),"Fix"))</f>
        <v/>
      </c>
      <c r="C7476" s="32"/>
      <c r="D7476" s="3"/>
      <c r="E7476" s="3"/>
      <c r="G7476" s="13"/>
      <c r="H7476" s="13"/>
      <c r="I7476" s="13"/>
      <c r="J7476" s="46"/>
    </row>
    <row r="7477" spans="1:10" x14ac:dyDescent="0.25">
      <c r="A7477" s="7" t="str">
        <f>IF(C7476="","",IFERROR(IF(VLOOKUP(C7476,'Program Mapping'!B:B,1,FALSE)=C7476,"OK","Fix"),"Fix"))</f>
        <v/>
      </c>
      <c r="C7477" s="32"/>
      <c r="D7477" s="3"/>
      <c r="E7477" s="3"/>
      <c r="G7477" s="13"/>
      <c r="H7477" s="13"/>
      <c r="I7477" s="13"/>
      <c r="J7477" s="46"/>
    </row>
    <row r="7478" spans="1:10" x14ac:dyDescent="0.25">
      <c r="A7478" s="7" t="str">
        <f>IF(C7477="","",IFERROR(IF(VLOOKUP(C7477,'Program Mapping'!B:B,1,FALSE)=C7477,"OK","Fix"),"Fix"))</f>
        <v/>
      </c>
      <c r="C7478" s="32"/>
      <c r="D7478" s="3"/>
      <c r="E7478" s="3"/>
      <c r="G7478" s="13"/>
      <c r="H7478" s="13"/>
      <c r="I7478" s="13"/>
      <c r="J7478" s="46"/>
    </row>
    <row r="7479" spans="1:10" x14ac:dyDescent="0.25">
      <c r="A7479" s="7" t="str">
        <f>IF(C7478="","",IFERROR(IF(VLOOKUP(C7478,'Program Mapping'!B:B,1,FALSE)=C7478,"OK","Fix"),"Fix"))</f>
        <v/>
      </c>
      <c r="C7479" s="32"/>
      <c r="D7479" s="3"/>
      <c r="E7479" s="3"/>
      <c r="G7479" s="13"/>
      <c r="H7479" s="13"/>
      <c r="I7479" s="13"/>
      <c r="J7479" s="46"/>
    </row>
    <row r="7480" spans="1:10" x14ac:dyDescent="0.25">
      <c r="A7480" s="7" t="str">
        <f>IF(C7479="","",IFERROR(IF(VLOOKUP(C7479,'Program Mapping'!B:B,1,FALSE)=C7479,"OK","Fix"),"Fix"))</f>
        <v/>
      </c>
      <c r="C7480" s="32"/>
      <c r="D7480" s="3"/>
      <c r="E7480" s="3"/>
      <c r="G7480" s="13"/>
      <c r="H7480" s="13"/>
      <c r="I7480" s="13"/>
      <c r="J7480" s="46"/>
    </row>
    <row r="7481" spans="1:10" x14ac:dyDescent="0.25">
      <c r="A7481" s="7" t="str">
        <f>IF(C7480="","",IFERROR(IF(VLOOKUP(C7480,'Program Mapping'!B:B,1,FALSE)=C7480,"OK","Fix"),"Fix"))</f>
        <v/>
      </c>
      <c r="C7481" s="32"/>
      <c r="D7481" s="3"/>
      <c r="E7481" s="3"/>
      <c r="G7481" s="13"/>
      <c r="H7481" s="13"/>
      <c r="I7481" s="13"/>
      <c r="J7481" s="46"/>
    </row>
    <row r="7482" spans="1:10" x14ac:dyDescent="0.25">
      <c r="A7482" s="7" t="str">
        <f>IF(C7481="","",IFERROR(IF(VLOOKUP(C7481,'Program Mapping'!B:B,1,FALSE)=C7481,"OK","Fix"),"Fix"))</f>
        <v/>
      </c>
      <c r="C7482" s="32"/>
      <c r="D7482" s="3"/>
      <c r="E7482" s="3"/>
      <c r="G7482" s="13"/>
      <c r="H7482" s="13"/>
      <c r="I7482" s="13"/>
      <c r="J7482" s="46"/>
    </row>
    <row r="7483" spans="1:10" x14ac:dyDescent="0.25">
      <c r="A7483" s="7" t="str">
        <f>IF(C7482="","",IFERROR(IF(VLOOKUP(C7482,'Program Mapping'!B:B,1,FALSE)=C7482,"OK","Fix"),"Fix"))</f>
        <v/>
      </c>
      <c r="C7483" s="32"/>
      <c r="D7483" s="3"/>
      <c r="E7483" s="3"/>
      <c r="G7483" s="13"/>
      <c r="H7483" s="13"/>
      <c r="I7483" s="13"/>
      <c r="J7483" s="46"/>
    </row>
    <row r="7484" spans="1:10" x14ac:dyDescent="0.25">
      <c r="A7484" s="7" t="str">
        <f>IF(C7483="","",IFERROR(IF(VLOOKUP(C7483,'Program Mapping'!B:B,1,FALSE)=C7483,"OK","Fix"),"Fix"))</f>
        <v/>
      </c>
      <c r="C7484" s="32"/>
      <c r="D7484" s="3"/>
      <c r="E7484" s="3"/>
      <c r="G7484" s="13"/>
      <c r="H7484" s="13"/>
      <c r="I7484" s="13"/>
      <c r="J7484" s="46"/>
    </row>
    <row r="7485" spans="1:10" x14ac:dyDescent="0.25">
      <c r="A7485" s="7" t="str">
        <f>IF(C7484="","",IFERROR(IF(VLOOKUP(C7484,'Program Mapping'!B:B,1,FALSE)=C7484,"OK","Fix"),"Fix"))</f>
        <v/>
      </c>
      <c r="C7485" s="32"/>
      <c r="D7485" s="3"/>
      <c r="E7485" s="3"/>
      <c r="G7485" s="13"/>
      <c r="H7485" s="13"/>
      <c r="I7485" s="13"/>
      <c r="J7485" s="46"/>
    </row>
    <row r="7486" spans="1:10" x14ac:dyDescent="0.25">
      <c r="A7486" s="7" t="str">
        <f>IF(C7485="","",IFERROR(IF(VLOOKUP(C7485,'Program Mapping'!B:B,1,FALSE)=C7485,"OK","Fix"),"Fix"))</f>
        <v/>
      </c>
      <c r="C7486" s="32"/>
      <c r="D7486" s="3"/>
      <c r="E7486" s="3"/>
      <c r="G7486" s="13"/>
      <c r="H7486" s="13"/>
      <c r="I7486" s="13"/>
      <c r="J7486" s="46"/>
    </row>
    <row r="7487" spans="1:10" x14ac:dyDescent="0.25">
      <c r="A7487" s="7" t="str">
        <f>IF(C7486="","",IFERROR(IF(VLOOKUP(C7486,'Program Mapping'!B:B,1,FALSE)=C7486,"OK","Fix"),"Fix"))</f>
        <v/>
      </c>
      <c r="C7487" s="32"/>
      <c r="D7487" s="3"/>
      <c r="E7487" s="3"/>
      <c r="G7487" s="13"/>
      <c r="H7487" s="13"/>
      <c r="I7487" s="13"/>
      <c r="J7487" s="46"/>
    </row>
    <row r="7488" spans="1:10" x14ac:dyDescent="0.25">
      <c r="A7488" s="7" t="str">
        <f>IF(C7487="","",IFERROR(IF(VLOOKUP(C7487,'Program Mapping'!B:B,1,FALSE)=C7487,"OK","Fix"),"Fix"))</f>
        <v/>
      </c>
      <c r="C7488" s="32"/>
      <c r="D7488" s="3"/>
      <c r="E7488" s="3"/>
      <c r="G7488" s="13"/>
      <c r="H7488" s="13"/>
      <c r="I7488" s="13"/>
      <c r="J7488" s="46"/>
    </row>
    <row r="7489" spans="1:10" x14ac:dyDescent="0.25">
      <c r="A7489" s="7" t="str">
        <f>IF(C7488="","",IFERROR(IF(VLOOKUP(C7488,'Program Mapping'!B:B,1,FALSE)=C7488,"OK","Fix"),"Fix"))</f>
        <v/>
      </c>
      <c r="C7489" s="32"/>
      <c r="D7489" s="3"/>
      <c r="E7489" s="3"/>
      <c r="G7489" s="13"/>
      <c r="H7489" s="13"/>
      <c r="I7489" s="13"/>
      <c r="J7489" s="46"/>
    </row>
    <row r="7490" spans="1:10" x14ac:dyDescent="0.25">
      <c r="A7490" s="7" t="str">
        <f>IF(C7489="","",IFERROR(IF(VLOOKUP(C7489,'Program Mapping'!B:B,1,FALSE)=C7489,"OK","Fix"),"Fix"))</f>
        <v/>
      </c>
      <c r="C7490" s="32"/>
      <c r="D7490" s="3"/>
      <c r="E7490" s="3"/>
      <c r="G7490" s="13"/>
      <c r="H7490" s="13"/>
      <c r="I7490" s="13"/>
      <c r="J7490" s="46"/>
    </row>
    <row r="7491" spans="1:10" x14ac:dyDescent="0.25">
      <c r="A7491" s="7" t="str">
        <f>IF(C7490="","",IFERROR(IF(VLOOKUP(C7490,'Program Mapping'!B:B,1,FALSE)=C7490,"OK","Fix"),"Fix"))</f>
        <v/>
      </c>
      <c r="C7491" s="32"/>
      <c r="D7491" s="3"/>
      <c r="E7491" s="3"/>
      <c r="G7491" s="13"/>
      <c r="H7491" s="13"/>
      <c r="I7491" s="13"/>
      <c r="J7491" s="46"/>
    </row>
    <row r="7492" spans="1:10" x14ac:dyDescent="0.25">
      <c r="A7492" s="7" t="str">
        <f>IF(C7491="","",IFERROR(IF(VLOOKUP(C7491,'Program Mapping'!B:B,1,FALSE)=C7491,"OK","Fix"),"Fix"))</f>
        <v/>
      </c>
      <c r="C7492" s="32"/>
      <c r="D7492" s="3"/>
      <c r="E7492" s="3"/>
      <c r="G7492" s="13"/>
      <c r="H7492" s="13"/>
      <c r="I7492" s="13"/>
      <c r="J7492" s="46"/>
    </row>
    <row r="7493" spans="1:10" x14ac:dyDescent="0.25">
      <c r="A7493" s="7" t="str">
        <f>IF(C7492="","",IFERROR(IF(VLOOKUP(C7492,'Program Mapping'!B:B,1,FALSE)=C7492,"OK","Fix"),"Fix"))</f>
        <v/>
      </c>
      <c r="C7493" s="32"/>
      <c r="D7493" s="3"/>
      <c r="E7493" s="3"/>
      <c r="G7493" s="13"/>
      <c r="H7493" s="13"/>
      <c r="I7493" s="13"/>
      <c r="J7493" s="46"/>
    </row>
    <row r="7494" spans="1:10" x14ac:dyDescent="0.25">
      <c r="A7494" s="7" t="str">
        <f>IF(C7493="","",IFERROR(IF(VLOOKUP(C7493,'Program Mapping'!B:B,1,FALSE)=C7493,"OK","Fix"),"Fix"))</f>
        <v/>
      </c>
      <c r="C7494" s="32"/>
      <c r="D7494" s="3"/>
      <c r="E7494" s="3"/>
      <c r="G7494" s="13"/>
      <c r="H7494" s="13"/>
      <c r="I7494" s="13"/>
      <c r="J7494" s="46"/>
    </row>
    <row r="7495" spans="1:10" x14ac:dyDescent="0.25">
      <c r="A7495" s="7" t="str">
        <f>IF(C7494="","",IFERROR(IF(VLOOKUP(C7494,'Program Mapping'!B:B,1,FALSE)=C7494,"OK","Fix"),"Fix"))</f>
        <v/>
      </c>
      <c r="C7495" s="32"/>
      <c r="D7495" s="3"/>
      <c r="E7495" s="3"/>
      <c r="G7495" s="13"/>
      <c r="H7495" s="13"/>
      <c r="I7495" s="13"/>
      <c r="J7495" s="46"/>
    </row>
    <row r="7496" spans="1:10" x14ac:dyDescent="0.25">
      <c r="A7496" s="7" t="str">
        <f>IF(C7495="","",IFERROR(IF(VLOOKUP(C7495,'Program Mapping'!B:B,1,FALSE)=C7495,"OK","Fix"),"Fix"))</f>
        <v/>
      </c>
      <c r="C7496" s="32"/>
      <c r="D7496" s="3"/>
      <c r="E7496" s="3"/>
      <c r="G7496" s="13"/>
      <c r="H7496" s="13"/>
      <c r="I7496" s="13"/>
      <c r="J7496" s="46"/>
    </row>
    <row r="7497" spans="1:10" x14ac:dyDescent="0.25">
      <c r="A7497" s="7" t="str">
        <f>IF(C7496="","",IFERROR(IF(VLOOKUP(C7496,'Program Mapping'!B:B,1,FALSE)=C7496,"OK","Fix"),"Fix"))</f>
        <v/>
      </c>
      <c r="C7497" s="32"/>
      <c r="D7497" s="3"/>
      <c r="E7497" s="3"/>
      <c r="G7497" s="13"/>
      <c r="H7497" s="13"/>
      <c r="I7497" s="13"/>
      <c r="J7497" s="46"/>
    </row>
    <row r="7498" spans="1:10" x14ac:dyDescent="0.25">
      <c r="A7498" s="7" t="str">
        <f>IF(C7497="","",IFERROR(IF(VLOOKUP(C7497,'Program Mapping'!B:B,1,FALSE)=C7497,"OK","Fix"),"Fix"))</f>
        <v/>
      </c>
      <c r="C7498" s="32"/>
      <c r="D7498" s="3"/>
      <c r="E7498" s="3"/>
      <c r="G7498" s="13"/>
      <c r="H7498" s="13"/>
      <c r="I7498" s="13"/>
      <c r="J7498" s="46"/>
    </row>
    <row r="7499" spans="1:10" x14ac:dyDescent="0.25">
      <c r="A7499" s="7" t="str">
        <f>IF(C7498="","",IFERROR(IF(VLOOKUP(C7498,'Program Mapping'!B:B,1,FALSE)=C7498,"OK","Fix"),"Fix"))</f>
        <v/>
      </c>
      <c r="C7499" s="32"/>
      <c r="D7499" s="3"/>
      <c r="E7499" s="3"/>
      <c r="G7499" s="13"/>
      <c r="H7499" s="13"/>
      <c r="I7499" s="13"/>
      <c r="J7499" s="46"/>
    </row>
    <row r="7500" spans="1:10" x14ac:dyDescent="0.25">
      <c r="A7500" s="7" t="str">
        <f>IF(C7499="","",IFERROR(IF(VLOOKUP(C7499,'Program Mapping'!B:B,1,FALSE)=C7499,"OK","Fix"),"Fix"))</f>
        <v/>
      </c>
      <c r="C7500" s="32"/>
      <c r="D7500" s="3"/>
      <c r="E7500" s="3"/>
      <c r="G7500" s="13"/>
      <c r="H7500" s="13"/>
      <c r="I7500" s="13"/>
      <c r="J7500" s="46"/>
    </row>
    <row r="7501" spans="1:10" x14ac:dyDescent="0.25">
      <c r="A7501" s="7" t="str">
        <f>IF(C7500="","",IFERROR(IF(VLOOKUP(C7500,'Program Mapping'!B:B,1,FALSE)=C7500,"OK","Fix"),"Fix"))</f>
        <v/>
      </c>
      <c r="C7501" s="32"/>
      <c r="D7501" s="3"/>
      <c r="E7501" s="3"/>
      <c r="G7501" s="13"/>
      <c r="H7501" s="13"/>
      <c r="I7501" s="13"/>
      <c r="J7501" s="46"/>
    </row>
    <row r="7502" spans="1:10" x14ac:dyDescent="0.25">
      <c r="A7502" s="7" t="str">
        <f>IF(C7501="","",IFERROR(IF(VLOOKUP(C7501,'Program Mapping'!B:B,1,FALSE)=C7501,"OK","Fix"),"Fix"))</f>
        <v/>
      </c>
      <c r="C7502" s="32"/>
      <c r="D7502" s="3"/>
      <c r="E7502" s="3"/>
      <c r="G7502" s="13"/>
      <c r="H7502" s="13"/>
      <c r="I7502" s="13"/>
      <c r="J7502" s="46"/>
    </row>
    <row r="7503" spans="1:10" x14ac:dyDescent="0.25">
      <c r="A7503" s="7" t="str">
        <f>IF(C7502="","",IFERROR(IF(VLOOKUP(C7502,'Program Mapping'!B:B,1,FALSE)=C7502,"OK","Fix"),"Fix"))</f>
        <v/>
      </c>
      <c r="C7503" s="32"/>
      <c r="D7503" s="3"/>
      <c r="E7503" s="3"/>
      <c r="G7503" s="13"/>
      <c r="H7503" s="13"/>
      <c r="I7503" s="13"/>
      <c r="J7503" s="46"/>
    </row>
    <row r="7504" spans="1:10" x14ac:dyDescent="0.25">
      <c r="A7504" s="7" t="str">
        <f>IF(C7503="","",IFERROR(IF(VLOOKUP(C7503,'Program Mapping'!B:B,1,FALSE)=C7503,"OK","Fix"),"Fix"))</f>
        <v/>
      </c>
      <c r="C7504" s="32"/>
      <c r="D7504" s="3"/>
      <c r="E7504" s="3"/>
      <c r="G7504" s="13"/>
      <c r="H7504" s="13"/>
      <c r="I7504" s="13"/>
      <c r="J7504" s="46"/>
    </row>
    <row r="7505" spans="1:10" x14ac:dyDescent="0.25">
      <c r="A7505" s="7" t="str">
        <f>IF(C7504="","",IFERROR(IF(VLOOKUP(C7504,'Program Mapping'!B:B,1,FALSE)=C7504,"OK","Fix"),"Fix"))</f>
        <v/>
      </c>
      <c r="C7505" s="32"/>
      <c r="D7505" s="3"/>
      <c r="E7505" s="3"/>
      <c r="G7505" s="13"/>
      <c r="H7505" s="13"/>
      <c r="I7505" s="13"/>
      <c r="J7505" s="46"/>
    </row>
    <row r="7506" spans="1:10" x14ac:dyDescent="0.25">
      <c r="A7506" s="7" t="str">
        <f>IF(C7505="","",IFERROR(IF(VLOOKUP(C7505,'Program Mapping'!B:B,1,FALSE)=C7505,"OK","Fix"),"Fix"))</f>
        <v/>
      </c>
      <c r="C7506" s="32"/>
      <c r="D7506" s="3"/>
      <c r="E7506" s="3"/>
      <c r="G7506" s="13"/>
      <c r="H7506" s="13"/>
      <c r="I7506" s="13"/>
      <c r="J7506" s="46"/>
    </row>
    <row r="7507" spans="1:10" x14ac:dyDescent="0.25">
      <c r="A7507" s="7" t="str">
        <f>IF(C7506="","",IFERROR(IF(VLOOKUP(C7506,'Program Mapping'!B:B,1,FALSE)=C7506,"OK","Fix"),"Fix"))</f>
        <v/>
      </c>
      <c r="C7507" s="32"/>
      <c r="D7507" s="3"/>
      <c r="E7507" s="3"/>
      <c r="G7507" s="13"/>
      <c r="H7507" s="13"/>
      <c r="I7507" s="13"/>
      <c r="J7507" s="46"/>
    </row>
    <row r="7508" spans="1:10" x14ac:dyDescent="0.25">
      <c r="A7508" s="7" t="str">
        <f>IF(C7507="","",IFERROR(IF(VLOOKUP(C7507,'Program Mapping'!B:B,1,FALSE)=C7507,"OK","Fix"),"Fix"))</f>
        <v/>
      </c>
      <c r="C7508" s="32"/>
      <c r="D7508" s="3"/>
      <c r="E7508" s="3"/>
      <c r="G7508" s="13"/>
      <c r="H7508" s="13"/>
      <c r="I7508" s="13"/>
      <c r="J7508" s="46"/>
    </row>
    <row r="7509" spans="1:10" x14ac:dyDescent="0.25">
      <c r="A7509" s="7" t="str">
        <f>IF(C7508="","",IFERROR(IF(VLOOKUP(C7508,'Program Mapping'!B:B,1,FALSE)=C7508,"OK","Fix"),"Fix"))</f>
        <v/>
      </c>
      <c r="C7509" s="32"/>
      <c r="D7509" s="3"/>
      <c r="E7509" s="3"/>
      <c r="G7509" s="13"/>
      <c r="H7509" s="13"/>
      <c r="I7509" s="13"/>
      <c r="J7509" s="46"/>
    </row>
    <row r="7510" spans="1:10" x14ac:dyDescent="0.25">
      <c r="A7510" s="7" t="str">
        <f>IF(C7509="","",IFERROR(IF(VLOOKUP(C7509,'Program Mapping'!B:B,1,FALSE)=C7509,"OK","Fix"),"Fix"))</f>
        <v/>
      </c>
      <c r="C7510" s="32"/>
      <c r="D7510" s="3"/>
      <c r="E7510" s="3"/>
      <c r="G7510" s="13"/>
      <c r="H7510" s="13"/>
      <c r="I7510" s="13"/>
      <c r="J7510" s="46"/>
    </row>
    <row r="7511" spans="1:10" x14ac:dyDescent="0.25">
      <c r="A7511" s="7" t="str">
        <f>IF(C7510="","",IFERROR(IF(VLOOKUP(C7510,'Program Mapping'!B:B,1,FALSE)=C7510,"OK","Fix"),"Fix"))</f>
        <v/>
      </c>
      <c r="C7511" s="32"/>
      <c r="D7511" s="3"/>
      <c r="E7511" s="3"/>
      <c r="G7511" s="13"/>
      <c r="H7511" s="13"/>
      <c r="I7511" s="13"/>
      <c r="J7511" s="46"/>
    </row>
    <row r="7512" spans="1:10" x14ac:dyDescent="0.25">
      <c r="A7512" s="7" t="str">
        <f>IF(C7511="","",IFERROR(IF(VLOOKUP(C7511,'Program Mapping'!B:B,1,FALSE)=C7511,"OK","Fix"),"Fix"))</f>
        <v/>
      </c>
      <c r="C7512" s="32"/>
      <c r="D7512" s="3"/>
      <c r="E7512" s="3"/>
      <c r="G7512" s="13"/>
      <c r="H7512" s="13"/>
      <c r="I7512" s="13"/>
      <c r="J7512" s="46"/>
    </row>
    <row r="7513" spans="1:10" x14ac:dyDescent="0.25">
      <c r="A7513" s="7" t="str">
        <f>IF(C7512="","",IFERROR(IF(VLOOKUP(C7512,'Program Mapping'!B:B,1,FALSE)=C7512,"OK","Fix"),"Fix"))</f>
        <v/>
      </c>
      <c r="C7513" s="32"/>
      <c r="D7513" s="3"/>
      <c r="E7513" s="3"/>
      <c r="G7513" s="13"/>
      <c r="H7513" s="13"/>
      <c r="I7513" s="13"/>
      <c r="J7513" s="46"/>
    </row>
    <row r="7514" spans="1:10" x14ac:dyDescent="0.25">
      <c r="A7514" s="7" t="str">
        <f>IF(C7513="","",IFERROR(IF(VLOOKUP(C7513,'Program Mapping'!B:B,1,FALSE)=C7513,"OK","Fix"),"Fix"))</f>
        <v/>
      </c>
      <c r="C7514" s="32"/>
      <c r="D7514" s="3"/>
      <c r="E7514" s="3"/>
      <c r="G7514" s="13"/>
      <c r="H7514" s="13"/>
      <c r="I7514" s="13"/>
      <c r="J7514" s="46"/>
    </row>
    <row r="7515" spans="1:10" x14ac:dyDescent="0.25">
      <c r="A7515" s="7" t="str">
        <f>IF(C7514="","",IFERROR(IF(VLOOKUP(C7514,'Program Mapping'!B:B,1,FALSE)=C7514,"OK","Fix"),"Fix"))</f>
        <v/>
      </c>
      <c r="C7515" s="32"/>
      <c r="D7515" s="3"/>
      <c r="E7515" s="3"/>
      <c r="G7515" s="13"/>
      <c r="H7515" s="13"/>
      <c r="I7515" s="13"/>
      <c r="J7515" s="46"/>
    </row>
    <row r="7516" spans="1:10" x14ac:dyDescent="0.25">
      <c r="A7516" s="7" t="str">
        <f>IF(C7515="","",IFERROR(IF(VLOOKUP(C7515,'Program Mapping'!B:B,1,FALSE)=C7515,"OK","Fix"),"Fix"))</f>
        <v/>
      </c>
      <c r="C7516" s="32"/>
      <c r="D7516" s="3"/>
      <c r="E7516" s="3"/>
      <c r="G7516" s="13"/>
      <c r="H7516" s="13"/>
      <c r="I7516" s="13"/>
      <c r="J7516" s="46"/>
    </row>
    <row r="7517" spans="1:10" x14ac:dyDescent="0.25">
      <c r="A7517" s="7" t="str">
        <f>IF(C7516="","",IFERROR(IF(VLOOKUP(C7516,'Program Mapping'!B:B,1,FALSE)=C7516,"OK","Fix"),"Fix"))</f>
        <v/>
      </c>
      <c r="C7517" s="32"/>
      <c r="D7517" s="3"/>
      <c r="E7517" s="3"/>
      <c r="G7517" s="13"/>
      <c r="H7517" s="13"/>
      <c r="I7517" s="13"/>
      <c r="J7517" s="46"/>
    </row>
    <row r="7518" spans="1:10" x14ac:dyDescent="0.25">
      <c r="A7518" s="7" t="str">
        <f>IF(C7517="","",IFERROR(IF(VLOOKUP(C7517,'Program Mapping'!B:B,1,FALSE)=C7517,"OK","Fix"),"Fix"))</f>
        <v/>
      </c>
      <c r="C7518" s="32"/>
      <c r="D7518" s="3"/>
      <c r="E7518" s="3"/>
      <c r="G7518" s="13"/>
      <c r="H7518" s="13"/>
      <c r="I7518" s="13"/>
      <c r="J7518" s="46"/>
    </row>
    <row r="7519" spans="1:10" x14ac:dyDescent="0.25">
      <c r="A7519" s="7" t="str">
        <f>IF(C7518="","",IFERROR(IF(VLOOKUP(C7518,'Program Mapping'!B:B,1,FALSE)=C7518,"OK","Fix"),"Fix"))</f>
        <v/>
      </c>
      <c r="C7519" s="32"/>
      <c r="D7519" s="3"/>
      <c r="E7519" s="3"/>
      <c r="G7519" s="13"/>
      <c r="H7519" s="13"/>
      <c r="I7519" s="13"/>
      <c r="J7519" s="46"/>
    </row>
    <row r="7520" spans="1:10" x14ac:dyDescent="0.25">
      <c r="A7520" s="7" t="str">
        <f>IF(C7519="","",IFERROR(IF(VLOOKUP(C7519,'Program Mapping'!B:B,1,FALSE)=C7519,"OK","Fix"),"Fix"))</f>
        <v/>
      </c>
      <c r="C7520" s="32"/>
      <c r="D7520" s="3"/>
      <c r="E7520" s="3"/>
      <c r="G7520" s="13"/>
      <c r="H7520" s="13"/>
      <c r="I7520" s="13"/>
      <c r="J7520" s="46"/>
    </row>
    <row r="7521" spans="1:10" x14ac:dyDescent="0.25">
      <c r="A7521" s="7" t="str">
        <f>IF(C7520="","",IFERROR(IF(VLOOKUP(C7520,'Program Mapping'!B:B,1,FALSE)=C7520,"OK","Fix"),"Fix"))</f>
        <v/>
      </c>
      <c r="C7521" s="32"/>
      <c r="D7521" s="3"/>
      <c r="E7521" s="3"/>
      <c r="G7521" s="13"/>
      <c r="H7521" s="13"/>
      <c r="I7521" s="13"/>
      <c r="J7521" s="46"/>
    </row>
    <row r="7522" spans="1:10" x14ac:dyDescent="0.25">
      <c r="A7522" s="7" t="str">
        <f>IF(C7521="","",IFERROR(IF(VLOOKUP(C7521,'Program Mapping'!B:B,1,FALSE)=C7521,"OK","Fix"),"Fix"))</f>
        <v/>
      </c>
      <c r="C7522" s="32"/>
      <c r="D7522" s="3"/>
      <c r="E7522" s="3"/>
      <c r="G7522" s="13"/>
      <c r="H7522" s="13"/>
      <c r="I7522" s="13"/>
      <c r="J7522" s="46"/>
    </row>
    <row r="7523" spans="1:10" x14ac:dyDescent="0.25">
      <c r="A7523" s="7" t="str">
        <f>IF(C7522="","",IFERROR(IF(VLOOKUP(C7522,'Program Mapping'!B:B,1,FALSE)=C7522,"OK","Fix"),"Fix"))</f>
        <v/>
      </c>
      <c r="C7523" s="32"/>
      <c r="D7523" s="3"/>
      <c r="E7523" s="3"/>
      <c r="G7523" s="13"/>
      <c r="H7523" s="13"/>
      <c r="I7523" s="13"/>
      <c r="J7523" s="46"/>
    </row>
    <row r="7524" spans="1:10" x14ac:dyDescent="0.25">
      <c r="A7524" s="7" t="str">
        <f>IF(C7523="","",IFERROR(IF(VLOOKUP(C7523,'Program Mapping'!B:B,1,FALSE)=C7523,"OK","Fix"),"Fix"))</f>
        <v/>
      </c>
      <c r="C7524" s="32"/>
      <c r="D7524" s="3"/>
      <c r="E7524" s="3"/>
      <c r="G7524" s="13"/>
      <c r="H7524" s="13"/>
      <c r="I7524" s="13"/>
      <c r="J7524" s="46"/>
    </row>
    <row r="7525" spans="1:10" x14ac:dyDescent="0.25">
      <c r="A7525" s="7" t="str">
        <f>IF(C7524="","",IFERROR(IF(VLOOKUP(C7524,'Program Mapping'!B:B,1,FALSE)=C7524,"OK","Fix"),"Fix"))</f>
        <v/>
      </c>
      <c r="C7525" s="32"/>
      <c r="D7525" s="3"/>
      <c r="E7525" s="3"/>
      <c r="G7525" s="13"/>
      <c r="H7525" s="13"/>
      <c r="I7525" s="13"/>
      <c r="J7525" s="46"/>
    </row>
    <row r="7526" spans="1:10" x14ac:dyDescent="0.25">
      <c r="A7526" s="7" t="str">
        <f>IF(C7525="","",IFERROR(IF(VLOOKUP(C7525,'Program Mapping'!B:B,1,FALSE)=C7525,"OK","Fix"),"Fix"))</f>
        <v/>
      </c>
      <c r="C7526" s="32"/>
      <c r="D7526" s="3"/>
      <c r="E7526" s="3"/>
      <c r="G7526" s="13"/>
      <c r="H7526" s="13"/>
      <c r="I7526" s="13"/>
      <c r="J7526" s="46"/>
    </row>
    <row r="7527" spans="1:10" x14ac:dyDescent="0.25">
      <c r="A7527" s="7" t="str">
        <f>IF(C7526="","",IFERROR(IF(VLOOKUP(C7526,'Program Mapping'!B:B,1,FALSE)=C7526,"OK","Fix"),"Fix"))</f>
        <v/>
      </c>
      <c r="C7527" s="32"/>
      <c r="D7527" s="3"/>
      <c r="E7527" s="3"/>
      <c r="G7527" s="13"/>
      <c r="H7527" s="13"/>
      <c r="I7527" s="13"/>
      <c r="J7527" s="46"/>
    </row>
    <row r="7528" spans="1:10" x14ac:dyDescent="0.25">
      <c r="A7528" s="7" t="str">
        <f>IF(C7527="","",IFERROR(IF(VLOOKUP(C7527,'Program Mapping'!B:B,1,FALSE)=C7527,"OK","Fix"),"Fix"))</f>
        <v/>
      </c>
      <c r="C7528" s="32"/>
      <c r="D7528" s="3"/>
      <c r="E7528" s="3"/>
      <c r="G7528" s="13"/>
      <c r="H7528" s="13"/>
      <c r="I7528" s="13"/>
      <c r="J7528" s="46"/>
    </row>
    <row r="7529" spans="1:10" x14ac:dyDescent="0.25">
      <c r="A7529" s="7" t="str">
        <f>IF(C7528="","",IFERROR(IF(VLOOKUP(C7528,'Program Mapping'!B:B,1,FALSE)=C7528,"OK","Fix"),"Fix"))</f>
        <v/>
      </c>
      <c r="C7529" s="32"/>
      <c r="D7529" s="3"/>
      <c r="E7529" s="3"/>
      <c r="G7529" s="13"/>
      <c r="H7529" s="13"/>
      <c r="I7529" s="13"/>
      <c r="J7529" s="46"/>
    </row>
    <row r="7530" spans="1:10" x14ac:dyDescent="0.25">
      <c r="A7530" s="7" t="str">
        <f>IF(C7529="","",IFERROR(IF(VLOOKUP(C7529,'Program Mapping'!B:B,1,FALSE)=C7529,"OK","Fix"),"Fix"))</f>
        <v/>
      </c>
      <c r="C7530" s="32"/>
      <c r="D7530" s="3"/>
      <c r="E7530" s="3"/>
      <c r="G7530" s="13"/>
      <c r="H7530" s="13"/>
      <c r="I7530" s="13"/>
      <c r="J7530" s="46"/>
    </row>
    <row r="7531" spans="1:10" x14ac:dyDescent="0.25">
      <c r="A7531" s="7" t="str">
        <f>IF(C7530="","",IFERROR(IF(VLOOKUP(C7530,'Program Mapping'!B:B,1,FALSE)=C7530,"OK","Fix"),"Fix"))</f>
        <v/>
      </c>
      <c r="C7531" s="32"/>
      <c r="D7531" s="3"/>
      <c r="E7531" s="3"/>
      <c r="G7531" s="13"/>
      <c r="H7531" s="13"/>
      <c r="I7531" s="13"/>
      <c r="J7531" s="46"/>
    </row>
    <row r="7532" spans="1:10" x14ac:dyDescent="0.25">
      <c r="A7532" s="7" t="str">
        <f>IF(C7531="","",IFERROR(IF(VLOOKUP(C7531,'Program Mapping'!B:B,1,FALSE)=C7531,"OK","Fix"),"Fix"))</f>
        <v/>
      </c>
      <c r="C7532" s="32"/>
      <c r="D7532" s="3"/>
      <c r="E7532" s="3"/>
      <c r="G7532" s="13"/>
      <c r="H7532" s="13"/>
      <c r="I7532" s="13"/>
      <c r="J7532" s="46"/>
    </row>
    <row r="7533" spans="1:10" x14ac:dyDescent="0.25">
      <c r="A7533" s="7" t="str">
        <f>IF(C7532="","",IFERROR(IF(VLOOKUP(C7532,'Program Mapping'!B:B,1,FALSE)=C7532,"OK","Fix"),"Fix"))</f>
        <v/>
      </c>
      <c r="C7533" s="32"/>
      <c r="D7533" s="3"/>
      <c r="E7533" s="3"/>
      <c r="G7533" s="13"/>
      <c r="H7533" s="13"/>
      <c r="I7533" s="13"/>
      <c r="J7533" s="46"/>
    </row>
    <row r="7534" spans="1:10" x14ac:dyDescent="0.25">
      <c r="A7534" s="7" t="str">
        <f>IF(C7533="","",IFERROR(IF(VLOOKUP(C7533,'Program Mapping'!B:B,1,FALSE)=C7533,"OK","Fix"),"Fix"))</f>
        <v/>
      </c>
      <c r="C7534" s="32"/>
      <c r="D7534" s="3"/>
      <c r="E7534" s="3"/>
      <c r="G7534" s="13"/>
      <c r="H7534" s="13"/>
      <c r="I7534" s="13"/>
      <c r="J7534" s="46"/>
    </row>
    <row r="7535" spans="1:10" x14ac:dyDescent="0.25">
      <c r="A7535" s="7" t="str">
        <f>IF(C7534="","",IFERROR(IF(VLOOKUP(C7534,'Program Mapping'!B:B,1,FALSE)=C7534,"OK","Fix"),"Fix"))</f>
        <v/>
      </c>
      <c r="C7535" s="32"/>
      <c r="D7535" s="3"/>
      <c r="E7535" s="3"/>
      <c r="G7535" s="13"/>
      <c r="H7535" s="13"/>
      <c r="I7535" s="13"/>
      <c r="J7535" s="46"/>
    </row>
    <row r="7536" spans="1:10" x14ac:dyDescent="0.25">
      <c r="A7536" s="7" t="str">
        <f>IF(C7535="","",IFERROR(IF(VLOOKUP(C7535,'Program Mapping'!B:B,1,FALSE)=C7535,"OK","Fix"),"Fix"))</f>
        <v/>
      </c>
      <c r="C7536" s="32"/>
      <c r="D7536" s="3"/>
      <c r="E7536" s="3"/>
      <c r="G7536" s="13"/>
      <c r="H7536" s="13"/>
      <c r="I7536" s="13"/>
      <c r="J7536" s="46"/>
    </row>
    <row r="7537" spans="1:10" x14ac:dyDescent="0.25">
      <c r="A7537" s="7" t="str">
        <f>IF(C7536="","",IFERROR(IF(VLOOKUP(C7536,'Program Mapping'!B:B,1,FALSE)=C7536,"OK","Fix"),"Fix"))</f>
        <v/>
      </c>
      <c r="C7537" s="32"/>
      <c r="D7537" s="3"/>
      <c r="E7537" s="3"/>
      <c r="G7537" s="13"/>
      <c r="H7537" s="13"/>
      <c r="I7537" s="13"/>
      <c r="J7537" s="46"/>
    </row>
    <row r="7538" spans="1:10" x14ac:dyDescent="0.25">
      <c r="A7538" s="7" t="str">
        <f>IF(C7537="","",IFERROR(IF(VLOOKUP(C7537,'Program Mapping'!B:B,1,FALSE)=C7537,"OK","Fix"),"Fix"))</f>
        <v/>
      </c>
      <c r="C7538" s="32"/>
      <c r="D7538" s="3"/>
      <c r="E7538" s="3"/>
      <c r="G7538" s="13"/>
      <c r="H7538" s="13"/>
      <c r="I7538" s="13"/>
      <c r="J7538" s="46"/>
    </row>
    <row r="7539" spans="1:10" x14ac:dyDescent="0.25">
      <c r="A7539" s="7" t="str">
        <f>IF(C7538="","",IFERROR(IF(VLOOKUP(C7538,'Program Mapping'!B:B,1,FALSE)=C7538,"OK","Fix"),"Fix"))</f>
        <v/>
      </c>
      <c r="C7539" s="32"/>
      <c r="D7539" s="3"/>
      <c r="E7539" s="3"/>
      <c r="G7539" s="13"/>
      <c r="H7539" s="13"/>
      <c r="I7539" s="13"/>
      <c r="J7539" s="46"/>
    </row>
    <row r="7540" spans="1:10" x14ac:dyDescent="0.25">
      <c r="A7540" s="7" t="str">
        <f>IF(C7539="","",IFERROR(IF(VLOOKUP(C7539,'Program Mapping'!B:B,1,FALSE)=C7539,"OK","Fix"),"Fix"))</f>
        <v/>
      </c>
      <c r="C7540" s="32"/>
      <c r="D7540" s="3"/>
      <c r="E7540" s="3"/>
      <c r="G7540" s="13"/>
      <c r="H7540" s="13"/>
      <c r="I7540" s="13"/>
      <c r="J7540" s="46"/>
    </row>
    <row r="7541" spans="1:10" x14ac:dyDescent="0.25">
      <c r="A7541" s="7" t="str">
        <f>IF(C7540="","",IFERROR(IF(VLOOKUP(C7540,'Program Mapping'!B:B,1,FALSE)=C7540,"OK","Fix"),"Fix"))</f>
        <v/>
      </c>
      <c r="C7541" s="32"/>
      <c r="D7541" s="3"/>
      <c r="E7541" s="3"/>
      <c r="G7541" s="13"/>
      <c r="H7541" s="13"/>
      <c r="I7541" s="13"/>
      <c r="J7541" s="46"/>
    </row>
    <row r="7542" spans="1:10" x14ac:dyDescent="0.25">
      <c r="A7542" s="7" t="str">
        <f>IF(C7541="","",IFERROR(IF(VLOOKUP(C7541,'Program Mapping'!B:B,1,FALSE)=C7541,"OK","Fix"),"Fix"))</f>
        <v/>
      </c>
      <c r="C7542" s="32"/>
      <c r="D7542" s="3"/>
      <c r="E7542" s="3"/>
      <c r="G7542" s="13"/>
      <c r="H7542" s="13"/>
      <c r="I7542" s="13"/>
      <c r="J7542" s="46"/>
    </row>
    <row r="7543" spans="1:10" x14ac:dyDescent="0.25">
      <c r="A7543" s="7" t="str">
        <f>IF(C7542="","",IFERROR(IF(VLOOKUP(C7542,'Program Mapping'!B:B,1,FALSE)=C7542,"OK","Fix"),"Fix"))</f>
        <v/>
      </c>
      <c r="C7543" s="32"/>
      <c r="D7543" s="3"/>
      <c r="E7543" s="3"/>
      <c r="G7543" s="13"/>
      <c r="H7543" s="13"/>
      <c r="I7543" s="13"/>
      <c r="J7543" s="46"/>
    </row>
    <row r="7544" spans="1:10" x14ac:dyDescent="0.25">
      <c r="A7544" s="7" t="str">
        <f>IF(C7543="","",IFERROR(IF(VLOOKUP(C7543,'Program Mapping'!B:B,1,FALSE)=C7543,"OK","Fix"),"Fix"))</f>
        <v/>
      </c>
      <c r="C7544" s="32"/>
      <c r="D7544" s="3"/>
      <c r="E7544" s="3"/>
      <c r="G7544" s="13"/>
      <c r="H7544" s="13"/>
      <c r="I7544" s="13"/>
      <c r="J7544" s="46"/>
    </row>
    <row r="7545" spans="1:10" x14ac:dyDescent="0.25">
      <c r="A7545" s="7" t="str">
        <f>IF(C7544="","",IFERROR(IF(VLOOKUP(C7544,'Program Mapping'!B:B,1,FALSE)=C7544,"OK","Fix"),"Fix"))</f>
        <v/>
      </c>
      <c r="C7545" s="32"/>
      <c r="D7545" s="3"/>
      <c r="E7545" s="3"/>
      <c r="G7545" s="13"/>
      <c r="H7545" s="13"/>
      <c r="I7545" s="13"/>
      <c r="J7545" s="46"/>
    </row>
    <row r="7546" spans="1:10" x14ac:dyDescent="0.25">
      <c r="A7546" s="7" t="str">
        <f>IF(C7545="","",IFERROR(IF(VLOOKUP(C7545,'Program Mapping'!B:B,1,FALSE)=C7545,"OK","Fix"),"Fix"))</f>
        <v/>
      </c>
      <c r="C7546" s="32"/>
      <c r="D7546" s="3"/>
      <c r="E7546" s="3"/>
      <c r="G7546" s="13"/>
      <c r="H7546" s="13"/>
      <c r="I7546" s="13"/>
      <c r="J7546" s="46"/>
    </row>
    <row r="7547" spans="1:10" x14ac:dyDescent="0.25">
      <c r="A7547" s="7" t="str">
        <f>IF(C7546="","",IFERROR(IF(VLOOKUP(C7546,'Program Mapping'!B:B,1,FALSE)=C7546,"OK","Fix"),"Fix"))</f>
        <v/>
      </c>
      <c r="C7547" s="32"/>
      <c r="D7547" s="3"/>
      <c r="E7547" s="3"/>
      <c r="G7547" s="13"/>
      <c r="H7547" s="13"/>
      <c r="I7547" s="13"/>
      <c r="J7547" s="46"/>
    </row>
    <row r="7548" spans="1:10" x14ac:dyDescent="0.25">
      <c r="A7548" s="7" t="str">
        <f>IF(C7547="","",IFERROR(IF(VLOOKUP(C7547,'Program Mapping'!B:B,1,FALSE)=C7547,"OK","Fix"),"Fix"))</f>
        <v/>
      </c>
      <c r="C7548" s="32"/>
      <c r="D7548" s="3"/>
      <c r="E7548" s="3"/>
      <c r="G7548" s="13"/>
      <c r="H7548" s="13"/>
      <c r="I7548" s="13"/>
      <c r="J7548" s="46"/>
    </row>
    <row r="7549" spans="1:10" x14ac:dyDescent="0.25">
      <c r="A7549" s="7" t="str">
        <f>IF(C7548="","",IFERROR(IF(VLOOKUP(C7548,'Program Mapping'!B:B,1,FALSE)=C7548,"OK","Fix"),"Fix"))</f>
        <v/>
      </c>
      <c r="C7549" s="32"/>
      <c r="D7549" s="3"/>
      <c r="E7549" s="3"/>
      <c r="G7549" s="13"/>
      <c r="H7549" s="13"/>
      <c r="I7549" s="13"/>
      <c r="J7549" s="46"/>
    </row>
    <row r="7550" spans="1:10" x14ac:dyDescent="0.25">
      <c r="A7550" s="7" t="str">
        <f>IF(C7549="","",IFERROR(IF(VLOOKUP(C7549,'Program Mapping'!B:B,1,FALSE)=C7549,"OK","Fix"),"Fix"))</f>
        <v/>
      </c>
      <c r="C7550" s="32"/>
      <c r="D7550" s="3"/>
      <c r="E7550" s="3"/>
      <c r="G7550" s="13"/>
      <c r="H7550" s="13"/>
      <c r="I7550" s="13"/>
      <c r="J7550" s="46"/>
    </row>
    <row r="7551" spans="1:10" x14ac:dyDescent="0.25">
      <c r="A7551" s="7" t="str">
        <f>IF(C7550="","",IFERROR(IF(VLOOKUP(C7550,'Program Mapping'!B:B,1,FALSE)=C7550,"OK","Fix"),"Fix"))</f>
        <v/>
      </c>
      <c r="C7551" s="32"/>
      <c r="D7551" s="3"/>
      <c r="E7551" s="3"/>
      <c r="G7551" s="13"/>
      <c r="H7551" s="13"/>
      <c r="I7551" s="13"/>
      <c r="J7551" s="46"/>
    </row>
    <row r="7552" spans="1:10" x14ac:dyDescent="0.25">
      <c r="A7552" s="7" t="str">
        <f>IF(C7551="","",IFERROR(IF(VLOOKUP(C7551,'Program Mapping'!B:B,1,FALSE)=C7551,"OK","Fix"),"Fix"))</f>
        <v/>
      </c>
      <c r="C7552" s="32"/>
      <c r="D7552" s="3"/>
      <c r="E7552" s="3"/>
      <c r="G7552" s="13"/>
      <c r="H7552" s="13"/>
      <c r="I7552" s="13"/>
      <c r="J7552" s="46"/>
    </row>
    <row r="7553" spans="1:10" x14ac:dyDescent="0.25">
      <c r="A7553" s="7" t="str">
        <f>IF(C7552="","",IFERROR(IF(VLOOKUP(C7552,'Program Mapping'!B:B,1,FALSE)=C7552,"OK","Fix"),"Fix"))</f>
        <v/>
      </c>
      <c r="C7553" s="32"/>
      <c r="D7553" s="3"/>
      <c r="E7553" s="3"/>
      <c r="G7553" s="13"/>
      <c r="H7553" s="13"/>
      <c r="I7553" s="13"/>
      <c r="J7553" s="46"/>
    </row>
    <row r="7554" spans="1:10" x14ac:dyDescent="0.25">
      <c r="A7554" s="7" t="str">
        <f>IF(C7553="","",IFERROR(IF(VLOOKUP(C7553,'Program Mapping'!B:B,1,FALSE)=C7553,"OK","Fix"),"Fix"))</f>
        <v/>
      </c>
      <c r="C7554" s="32"/>
      <c r="D7554" s="3"/>
      <c r="E7554" s="3"/>
      <c r="G7554" s="13"/>
      <c r="H7554" s="13"/>
      <c r="I7554" s="13"/>
      <c r="J7554" s="46"/>
    </row>
    <row r="7555" spans="1:10" x14ac:dyDescent="0.25">
      <c r="A7555" s="7" t="str">
        <f>IF(C7554="","",IFERROR(IF(VLOOKUP(C7554,'Program Mapping'!B:B,1,FALSE)=C7554,"OK","Fix"),"Fix"))</f>
        <v/>
      </c>
      <c r="C7555" s="32"/>
      <c r="D7555" s="3"/>
      <c r="E7555" s="3"/>
      <c r="G7555" s="13"/>
      <c r="H7555" s="13"/>
      <c r="I7555" s="13"/>
      <c r="J7555" s="46"/>
    </row>
    <row r="7556" spans="1:10" x14ac:dyDescent="0.25">
      <c r="A7556" s="7" t="str">
        <f>IF(C7555="","",IFERROR(IF(VLOOKUP(C7555,'Program Mapping'!B:B,1,FALSE)=C7555,"OK","Fix"),"Fix"))</f>
        <v/>
      </c>
      <c r="C7556" s="32"/>
      <c r="D7556" s="3"/>
      <c r="E7556" s="3"/>
      <c r="G7556" s="13"/>
      <c r="H7556" s="13"/>
      <c r="I7556" s="13"/>
      <c r="J7556" s="46"/>
    </row>
    <row r="7557" spans="1:10" x14ac:dyDescent="0.25">
      <c r="A7557" s="7" t="str">
        <f>IF(C7556="","",IFERROR(IF(VLOOKUP(C7556,'Program Mapping'!B:B,1,FALSE)=C7556,"OK","Fix"),"Fix"))</f>
        <v/>
      </c>
      <c r="C7557" s="32"/>
      <c r="D7557" s="3"/>
      <c r="E7557" s="3"/>
      <c r="G7557" s="13"/>
      <c r="H7557" s="13"/>
      <c r="I7557" s="13"/>
      <c r="J7557" s="46"/>
    </row>
    <row r="7558" spans="1:10" x14ac:dyDescent="0.25">
      <c r="A7558" s="7" t="str">
        <f>IF(C7557="","",IFERROR(IF(VLOOKUP(C7557,'Program Mapping'!B:B,1,FALSE)=C7557,"OK","Fix"),"Fix"))</f>
        <v/>
      </c>
      <c r="C7558" s="32"/>
      <c r="D7558" s="3"/>
      <c r="E7558" s="3"/>
      <c r="G7558" s="13"/>
      <c r="H7558" s="13"/>
      <c r="I7558" s="13"/>
      <c r="J7558" s="46"/>
    </row>
    <row r="7559" spans="1:10" x14ac:dyDescent="0.25">
      <c r="A7559" s="7" t="str">
        <f>IF(C7558="","",IFERROR(IF(VLOOKUP(C7558,'Program Mapping'!B:B,1,FALSE)=C7558,"OK","Fix"),"Fix"))</f>
        <v/>
      </c>
      <c r="C7559" s="32"/>
      <c r="D7559" s="3"/>
      <c r="E7559" s="3"/>
      <c r="G7559" s="13"/>
      <c r="H7559" s="13"/>
      <c r="I7559" s="13"/>
      <c r="J7559" s="46"/>
    </row>
    <row r="7560" spans="1:10" x14ac:dyDescent="0.25">
      <c r="A7560" s="7" t="str">
        <f>IF(C7559="","",IFERROR(IF(VLOOKUP(C7559,'Program Mapping'!B:B,1,FALSE)=C7559,"OK","Fix"),"Fix"))</f>
        <v/>
      </c>
      <c r="C7560" s="32"/>
      <c r="D7560" s="3"/>
      <c r="E7560" s="3"/>
      <c r="G7560" s="13"/>
      <c r="H7560" s="13"/>
      <c r="I7560" s="13"/>
      <c r="J7560" s="46"/>
    </row>
    <row r="7561" spans="1:10" x14ac:dyDescent="0.25">
      <c r="A7561" s="7" t="str">
        <f>IF(C7560="","",IFERROR(IF(VLOOKUP(C7560,'Program Mapping'!B:B,1,FALSE)=C7560,"OK","Fix"),"Fix"))</f>
        <v/>
      </c>
      <c r="C7561" s="32"/>
      <c r="D7561" s="3"/>
      <c r="E7561" s="3"/>
      <c r="G7561" s="13"/>
      <c r="H7561" s="13"/>
      <c r="I7561" s="13"/>
      <c r="J7561" s="46"/>
    </row>
    <row r="7562" spans="1:10" x14ac:dyDescent="0.25">
      <c r="A7562" s="7" t="str">
        <f>IF(C7561="","",IFERROR(IF(VLOOKUP(C7561,'Program Mapping'!B:B,1,FALSE)=C7561,"OK","Fix"),"Fix"))</f>
        <v/>
      </c>
      <c r="C7562" s="32"/>
      <c r="D7562" s="3"/>
      <c r="E7562" s="3"/>
      <c r="G7562" s="13"/>
      <c r="H7562" s="13"/>
      <c r="I7562" s="13"/>
      <c r="J7562" s="46"/>
    </row>
    <row r="7563" spans="1:10" x14ac:dyDescent="0.25">
      <c r="A7563" s="7" t="str">
        <f>IF(C7562="","",IFERROR(IF(VLOOKUP(C7562,'Program Mapping'!B:B,1,FALSE)=C7562,"OK","Fix"),"Fix"))</f>
        <v/>
      </c>
      <c r="C7563" s="32"/>
      <c r="D7563" s="3"/>
      <c r="E7563" s="3"/>
      <c r="G7563" s="13"/>
      <c r="H7563" s="13"/>
      <c r="I7563" s="13"/>
      <c r="J7563" s="46"/>
    </row>
    <row r="7564" spans="1:10" x14ac:dyDescent="0.25">
      <c r="A7564" s="7" t="str">
        <f>IF(C7563="","",IFERROR(IF(VLOOKUP(C7563,'Program Mapping'!B:B,1,FALSE)=C7563,"OK","Fix"),"Fix"))</f>
        <v/>
      </c>
      <c r="C7564" s="32"/>
      <c r="D7564" s="3"/>
      <c r="E7564" s="3"/>
      <c r="G7564" s="13"/>
      <c r="H7564" s="13"/>
      <c r="I7564" s="13"/>
      <c r="J7564" s="46"/>
    </row>
    <row r="7565" spans="1:10" x14ac:dyDescent="0.25">
      <c r="A7565" s="7" t="str">
        <f>IF(C7564="","",IFERROR(IF(VLOOKUP(C7564,'Program Mapping'!B:B,1,FALSE)=C7564,"OK","Fix"),"Fix"))</f>
        <v/>
      </c>
      <c r="C7565" s="32"/>
      <c r="D7565" s="3"/>
      <c r="E7565" s="3"/>
      <c r="G7565" s="13"/>
      <c r="H7565" s="13"/>
      <c r="I7565" s="13"/>
      <c r="J7565" s="46"/>
    </row>
    <row r="7566" spans="1:10" x14ac:dyDescent="0.25">
      <c r="A7566" s="7" t="str">
        <f>IF(C7565="","",IFERROR(IF(VLOOKUP(C7565,'Program Mapping'!B:B,1,FALSE)=C7565,"OK","Fix"),"Fix"))</f>
        <v/>
      </c>
      <c r="C7566" s="32"/>
      <c r="D7566" s="3"/>
      <c r="E7566" s="3"/>
      <c r="G7566" s="13"/>
      <c r="H7566" s="13"/>
      <c r="I7566" s="13"/>
      <c r="J7566" s="46"/>
    </row>
    <row r="7567" spans="1:10" x14ac:dyDescent="0.25">
      <c r="A7567" s="7" t="str">
        <f>IF(C7566="","",IFERROR(IF(VLOOKUP(C7566,'Program Mapping'!B:B,1,FALSE)=C7566,"OK","Fix"),"Fix"))</f>
        <v/>
      </c>
      <c r="C7567" s="32"/>
      <c r="D7567" s="3"/>
      <c r="E7567" s="3"/>
      <c r="G7567" s="13"/>
      <c r="H7567" s="13"/>
      <c r="I7567" s="13"/>
      <c r="J7567" s="46"/>
    </row>
    <row r="7568" spans="1:10" x14ac:dyDescent="0.25">
      <c r="A7568" s="7" t="str">
        <f>IF(C7567="","",IFERROR(IF(VLOOKUP(C7567,'Program Mapping'!B:B,1,FALSE)=C7567,"OK","Fix"),"Fix"))</f>
        <v/>
      </c>
      <c r="C7568" s="32"/>
      <c r="D7568" s="3"/>
      <c r="E7568" s="3"/>
      <c r="G7568" s="13"/>
      <c r="H7568" s="13"/>
      <c r="I7568" s="13"/>
      <c r="J7568" s="46"/>
    </row>
    <row r="7569" spans="1:10" x14ac:dyDescent="0.25">
      <c r="A7569" s="7" t="str">
        <f>IF(C7568="","",IFERROR(IF(VLOOKUP(C7568,'Program Mapping'!B:B,1,FALSE)=C7568,"OK","Fix"),"Fix"))</f>
        <v/>
      </c>
      <c r="C7569" s="32"/>
      <c r="D7569" s="3"/>
      <c r="E7569" s="3"/>
      <c r="G7569" s="13"/>
      <c r="H7569" s="13"/>
      <c r="I7569" s="13"/>
      <c r="J7569" s="46"/>
    </row>
    <row r="7570" spans="1:10" x14ac:dyDescent="0.25">
      <c r="A7570" s="7" t="str">
        <f>IF(C7569="","",IFERROR(IF(VLOOKUP(C7569,'Program Mapping'!B:B,1,FALSE)=C7569,"OK","Fix"),"Fix"))</f>
        <v/>
      </c>
      <c r="C7570" s="32"/>
      <c r="D7570" s="3"/>
      <c r="E7570" s="3"/>
      <c r="G7570" s="13"/>
      <c r="H7570" s="13"/>
      <c r="I7570" s="13"/>
      <c r="J7570" s="46"/>
    </row>
    <row r="7571" spans="1:10" x14ac:dyDescent="0.25">
      <c r="A7571" s="7" t="str">
        <f>IF(C7570="","",IFERROR(IF(VLOOKUP(C7570,'Program Mapping'!B:B,1,FALSE)=C7570,"OK","Fix"),"Fix"))</f>
        <v/>
      </c>
      <c r="C7571" s="32"/>
      <c r="D7571" s="3"/>
      <c r="E7571" s="3"/>
      <c r="G7571" s="13"/>
      <c r="H7571" s="13"/>
      <c r="I7571" s="13"/>
      <c r="J7571" s="46"/>
    </row>
    <row r="7572" spans="1:10" x14ac:dyDescent="0.25">
      <c r="A7572" s="7" t="str">
        <f>IF(C7571="","",IFERROR(IF(VLOOKUP(C7571,'Program Mapping'!B:B,1,FALSE)=C7571,"OK","Fix"),"Fix"))</f>
        <v/>
      </c>
      <c r="C7572" s="32"/>
      <c r="D7572" s="3"/>
      <c r="E7572" s="3"/>
      <c r="G7572" s="13"/>
      <c r="H7572" s="13"/>
      <c r="I7572" s="13"/>
      <c r="J7572" s="46"/>
    </row>
    <row r="7573" spans="1:10" x14ac:dyDescent="0.25">
      <c r="A7573" s="7" t="str">
        <f>IF(C7572="","",IFERROR(IF(VLOOKUP(C7572,'Program Mapping'!B:B,1,FALSE)=C7572,"OK","Fix"),"Fix"))</f>
        <v/>
      </c>
      <c r="C7573" s="32"/>
      <c r="D7573" s="3"/>
      <c r="E7573" s="3"/>
      <c r="G7573" s="13"/>
      <c r="H7573" s="13"/>
      <c r="I7573" s="13"/>
      <c r="J7573" s="46"/>
    </row>
    <row r="7574" spans="1:10" x14ac:dyDescent="0.25">
      <c r="A7574" s="7" t="str">
        <f>IF(C7573="","",IFERROR(IF(VLOOKUP(C7573,'Program Mapping'!B:B,1,FALSE)=C7573,"OK","Fix"),"Fix"))</f>
        <v/>
      </c>
      <c r="C7574" s="32"/>
      <c r="D7574" s="3"/>
      <c r="E7574" s="3"/>
      <c r="G7574" s="13"/>
      <c r="H7574" s="13"/>
      <c r="I7574" s="13"/>
      <c r="J7574" s="46"/>
    </row>
    <row r="7575" spans="1:10" x14ac:dyDescent="0.25">
      <c r="A7575" s="7" t="str">
        <f>IF(C7574="","",IFERROR(IF(VLOOKUP(C7574,'Program Mapping'!B:B,1,FALSE)=C7574,"OK","Fix"),"Fix"))</f>
        <v/>
      </c>
      <c r="C7575" s="32"/>
      <c r="D7575" s="3"/>
      <c r="E7575" s="3"/>
      <c r="G7575" s="13"/>
      <c r="H7575" s="13"/>
      <c r="I7575" s="13"/>
      <c r="J7575" s="46"/>
    </row>
    <row r="7576" spans="1:10" x14ac:dyDescent="0.25">
      <c r="A7576" s="7" t="str">
        <f>IF(C7575="","",IFERROR(IF(VLOOKUP(C7575,'Program Mapping'!B:B,1,FALSE)=C7575,"OK","Fix"),"Fix"))</f>
        <v/>
      </c>
      <c r="C7576" s="32"/>
      <c r="D7576" s="3"/>
      <c r="E7576" s="3"/>
      <c r="G7576" s="13"/>
      <c r="H7576" s="13"/>
      <c r="I7576" s="13"/>
      <c r="J7576" s="46"/>
    </row>
    <row r="7577" spans="1:10" x14ac:dyDescent="0.25">
      <c r="A7577" s="7" t="str">
        <f>IF(C7576="","",IFERROR(IF(VLOOKUP(C7576,'Program Mapping'!B:B,1,FALSE)=C7576,"OK","Fix"),"Fix"))</f>
        <v/>
      </c>
      <c r="C7577" s="32"/>
      <c r="D7577" s="3"/>
      <c r="E7577" s="3"/>
      <c r="G7577" s="13"/>
      <c r="H7577" s="13"/>
      <c r="I7577" s="13"/>
      <c r="J7577" s="46"/>
    </row>
    <row r="7578" spans="1:10" x14ac:dyDescent="0.25">
      <c r="A7578" s="7" t="str">
        <f>IF(C7577="","",IFERROR(IF(VLOOKUP(C7577,'Program Mapping'!B:B,1,FALSE)=C7577,"OK","Fix"),"Fix"))</f>
        <v/>
      </c>
      <c r="C7578" s="32"/>
      <c r="D7578" s="3"/>
      <c r="E7578" s="3"/>
      <c r="G7578" s="13"/>
      <c r="H7578" s="13"/>
      <c r="I7578" s="13"/>
      <c r="J7578" s="46"/>
    </row>
    <row r="7579" spans="1:10" x14ac:dyDescent="0.25">
      <c r="A7579" s="7" t="str">
        <f>IF(C7578="","",IFERROR(IF(VLOOKUP(C7578,'Program Mapping'!B:B,1,FALSE)=C7578,"OK","Fix"),"Fix"))</f>
        <v/>
      </c>
      <c r="C7579" s="32"/>
      <c r="D7579" s="3"/>
      <c r="E7579" s="3"/>
      <c r="G7579" s="13"/>
      <c r="H7579" s="13"/>
      <c r="I7579" s="13"/>
      <c r="J7579" s="46"/>
    </row>
    <row r="7580" spans="1:10" x14ac:dyDescent="0.25">
      <c r="A7580" s="7" t="str">
        <f>IF(C7579="","",IFERROR(IF(VLOOKUP(C7579,'Program Mapping'!B:B,1,FALSE)=C7579,"OK","Fix"),"Fix"))</f>
        <v/>
      </c>
      <c r="C7580" s="32"/>
      <c r="D7580" s="3"/>
      <c r="E7580" s="3"/>
      <c r="G7580" s="13"/>
      <c r="H7580" s="13"/>
      <c r="I7580" s="13"/>
      <c r="J7580" s="46"/>
    </row>
    <row r="7581" spans="1:10" x14ac:dyDescent="0.25">
      <c r="A7581" s="7" t="str">
        <f>IF(C7580="","",IFERROR(IF(VLOOKUP(C7580,'Program Mapping'!B:B,1,FALSE)=C7580,"OK","Fix"),"Fix"))</f>
        <v/>
      </c>
      <c r="C7581" s="32"/>
      <c r="D7581" s="3"/>
      <c r="E7581" s="3"/>
      <c r="G7581" s="13"/>
      <c r="H7581" s="13"/>
      <c r="I7581" s="13"/>
      <c r="J7581" s="46"/>
    </row>
    <row r="7582" spans="1:10" x14ac:dyDescent="0.25">
      <c r="A7582" s="7" t="str">
        <f>IF(C7581="","",IFERROR(IF(VLOOKUP(C7581,'Program Mapping'!B:B,1,FALSE)=C7581,"OK","Fix"),"Fix"))</f>
        <v/>
      </c>
      <c r="C7582" s="32"/>
      <c r="D7582" s="3"/>
      <c r="E7582" s="3"/>
      <c r="G7582" s="13"/>
      <c r="H7582" s="13"/>
      <c r="I7582" s="13"/>
      <c r="J7582" s="46"/>
    </row>
    <row r="7583" spans="1:10" x14ac:dyDescent="0.25">
      <c r="A7583" s="7" t="str">
        <f>IF(C7582="","",IFERROR(IF(VLOOKUP(C7582,'Program Mapping'!B:B,1,FALSE)=C7582,"OK","Fix"),"Fix"))</f>
        <v/>
      </c>
      <c r="C7583" s="32"/>
      <c r="D7583" s="3"/>
      <c r="E7583" s="3"/>
      <c r="G7583" s="13"/>
      <c r="H7583" s="13"/>
      <c r="I7583" s="13"/>
      <c r="J7583" s="46"/>
    </row>
    <row r="7584" spans="1:10" x14ac:dyDescent="0.25">
      <c r="A7584" s="7" t="str">
        <f>IF(C7583="","",IFERROR(IF(VLOOKUP(C7583,'Program Mapping'!B:B,1,FALSE)=C7583,"OK","Fix"),"Fix"))</f>
        <v/>
      </c>
      <c r="C7584" s="32"/>
      <c r="D7584" s="3"/>
      <c r="E7584" s="3"/>
      <c r="G7584" s="13"/>
      <c r="H7584" s="13"/>
      <c r="I7584" s="13"/>
      <c r="J7584" s="46"/>
    </row>
    <row r="7585" spans="1:10" x14ac:dyDescent="0.25">
      <c r="A7585" s="7" t="str">
        <f>IF(C7584="","",IFERROR(IF(VLOOKUP(C7584,'Program Mapping'!B:B,1,FALSE)=C7584,"OK","Fix"),"Fix"))</f>
        <v/>
      </c>
      <c r="C7585" s="32"/>
      <c r="D7585" s="3"/>
      <c r="E7585" s="3"/>
      <c r="G7585" s="13"/>
      <c r="H7585" s="13"/>
      <c r="I7585" s="13"/>
      <c r="J7585" s="46"/>
    </row>
    <row r="7586" spans="1:10" x14ac:dyDescent="0.25">
      <c r="A7586" s="7" t="str">
        <f>IF(C7585="","",IFERROR(IF(VLOOKUP(C7585,'Program Mapping'!B:B,1,FALSE)=C7585,"OK","Fix"),"Fix"))</f>
        <v/>
      </c>
      <c r="C7586" s="32"/>
      <c r="D7586" s="3"/>
      <c r="E7586" s="3"/>
      <c r="G7586" s="13"/>
      <c r="H7586" s="13"/>
      <c r="I7586" s="13"/>
      <c r="J7586" s="46"/>
    </row>
    <row r="7587" spans="1:10" x14ac:dyDescent="0.25">
      <c r="A7587" s="7" t="str">
        <f>IF(C7586="","",IFERROR(IF(VLOOKUP(C7586,'Program Mapping'!B:B,1,FALSE)=C7586,"OK","Fix"),"Fix"))</f>
        <v/>
      </c>
      <c r="C7587" s="32"/>
      <c r="D7587" s="3"/>
      <c r="E7587" s="3"/>
      <c r="G7587" s="13"/>
      <c r="H7587" s="13"/>
      <c r="I7587" s="13"/>
      <c r="J7587" s="46"/>
    </row>
    <row r="7588" spans="1:10" x14ac:dyDescent="0.25">
      <c r="A7588" s="7" t="str">
        <f>IF(C7587="","",IFERROR(IF(VLOOKUP(C7587,'Program Mapping'!B:B,1,FALSE)=C7587,"OK","Fix"),"Fix"))</f>
        <v/>
      </c>
      <c r="C7588" s="32"/>
      <c r="D7588" s="3"/>
      <c r="E7588" s="3"/>
      <c r="G7588" s="13"/>
      <c r="H7588" s="13"/>
      <c r="I7588" s="13"/>
      <c r="J7588" s="46"/>
    </row>
    <row r="7589" spans="1:10" x14ac:dyDescent="0.25">
      <c r="A7589" s="7" t="str">
        <f>IF(C7588="","",IFERROR(IF(VLOOKUP(C7588,'Program Mapping'!B:B,1,FALSE)=C7588,"OK","Fix"),"Fix"))</f>
        <v/>
      </c>
      <c r="C7589" s="32"/>
      <c r="D7589" s="3"/>
      <c r="E7589" s="3"/>
      <c r="G7589" s="13"/>
      <c r="H7589" s="13"/>
      <c r="I7589" s="13"/>
      <c r="J7589" s="46"/>
    </row>
    <row r="7590" spans="1:10" x14ac:dyDescent="0.25">
      <c r="A7590" s="7" t="str">
        <f>IF(C7589="","",IFERROR(IF(VLOOKUP(C7589,'Program Mapping'!B:B,1,FALSE)=C7589,"OK","Fix"),"Fix"))</f>
        <v/>
      </c>
      <c r="C7590" s="32"/>
      <c r="D7590" s="3"/>
      <c r="E7590" s="3"/>
      <c r="G7590" s="13"/>
      <c r="H7590" s="13"/>
      <c r="I7590" s="13"/>
      <c r="J7590" s="46"/>
    </row>
    <row r="7591" spans="1:10" x14ac:dyDescent="0.25">
      <c r="A7591" s="7" t="str">
        <f>IF(C7590="","",IFERROR(IF(VLOOKUP(C7590,'Program Mapping'!B:B,1,FALSE)=C7590,"OK","Fix"),"Fix"))</f>
        <v/>
      </c>
      <c r="C7591" s="32"/>
      <c r="D7591" s="3"/>
      <c r="E7591" s="3"/>
      <c r="G7591" s="13"/>
      <c r="H7591" s="13"/>
      <c r="I7591" s="13"/>
      <c r="J7591" s="46"/>
    </row>
    <row r="7592" spans="1:10" x14ac:dyDescent="0.25">
      <c r="A7592" s="7" t="str">
        <f>IF(C7591="","",IFERROR(IF(VLOOKUP(C7591,'Program Mapping'!B:B,1,FALSE)=C7591,"OK","Fix"),"Fix"))</f>
        <v/>
      </c>
      <c r="C7592" s="32"/>
      <c r="D7592" s="3"/>
      <c r="E7592" s="3"/>
      <c r="G7592" s="13"/>
      <c r="H7592" s="13"/>
      <c r="I7592" s="13"/>
      <c r="J7592" s="46"/>
    </row>
    <row r="7593" spans="1:10" x14ac:dyDescent="0.25">
      <c r="A7593" s="7" t="str">
        <f>IF(C7592="","",IFERROR(IF(VLOOKUP(C7592,'Program Mapping'!B:B,1,FALSE)=C7592,"OK","Fix"),"Fix"))</f>
        <v/>
      </c>
      <c r="C7593" s="32"/>
      <c r="D7593" s="3"/>
      <c r="E7593" s="3"/>
      <c r="G7593" s="13"/>
      <c r="H7593" s="13"/>
      <c r="I7593" s="13"/>
      <c r="J7593" s="46"/>
    </row>
    <row r="7594" spans="1:10" x14ac:dyDescent="0.25">
      <c r="A7594" s="7" t="str">
        <f>IF(C7593="","",IFERROR(IF(VLOOKUP(C7593,'Program Mapping'!B:B,1,FALSE)=C7593,"OK","Fix"),"Fix"))</f>
        <v/>
      </c>
      <c r="C7594" s="32"/>
      <c r="D7594" s="3"/>
      <c r="E7594" s="3"/>
      <c r="G7594" s="13"/>
      <c r="H7594" s="13"/>
      <c r="I7594" s="13"/>
      <c r="J7594" s="46"/>
    </row>
    <row r="7595" spans="1:10" x14ac:dyDescent="0.25">
      <c r="A7595" s="7" t="str">
        <f>IF(C7594="","",IFERROR(IF(VLOOKUP(C7594,'Program Mapping'!B:B,1,FALSE)=C7594,"OK","Fix"),"Fix"))</f>
        <v/>
      </c>
      <c r="C7595" s="32"/>
      <c r="D7595" s="3"/>
      <c r="E7595" s="3"/>
      <c r="G7595" s="13"/>
      <c r="H7595" s="13"/>
      <c r="I7595" s="13"/>
      <c r="J7595" s="46"/>
    </row>
    <row r="7596" spans="1:10" x14ac:dyDescent="0.25">
      <c r="A7596" s="7" t="str">
        <f>IF(C7595="","",IFERROR(IF(VLOOKUP(C7595,'Program Mapping'!B:B,1,FALSE)=C7595,"OK","Fix"),"Fix"))</f>
        <v/>
      </c>
      <c r="C7596" s="32"/>
      <c r="D7596" s="3"/>
      <c r="E7596" s="3"/>
      <c r="G7596" s="13"/>
      <c r="H7596" s="13"/>
      <c r="I7596" s="13"/>
      <c r="J7596" s="46"/>
    </row>
    <row r="7597" spans="1:10" x14ac:dyDescent="0.25">
      <c r="A7597" s="7" t="str">
        <f>IF(C7596="","",IFERROR(IF(VLOOKUP(C7596,'Program Mapping'!B:B,1,FALSE)=C7596,"OK","Fix"),"Fix"))</f>
        <v/>
      </c>
      <c r="C7597" s="32"/>
      <c r="D7597" s="3"/>
      <c r="E7597" s="3"/>
      <c r="G7597" s="13"/>
      <c r="H7597" s="13"/>
      <c r="I7597" s="13"/>
      <c r="J7597" s="46"/>
    </row>
    <row r="7598" spans="1:10" x14ac:dyDescent="0.25">
      <c r="A7598" s="7" t="str">
        <f>IF(C7597="","",IFERROR(IF(VLOOKUP(C7597,'Program Mapping'!B:B,1,FALSE)=C7597,"OK","Fix"),"Fix"))</f>
        <v/>
      </c>
      <c r="C7598" s="32"/>
      <c r="D7598" s="3"/>
      <c r="E7598" s="3"/>
      <c r="G7598" s="13"/>
      <c r="H7598" s="13"/>
      <c r="I7598" s="13"/>
      <c r="J7598" s="46"/>
    </row>
    <row r="7599" spans="1:10" x14ac:dyDescent="0.25">
      <c r="A7599" s="7" t="str">
        <f>IF(C7598="","",IFERROR(IF(VLOOKUP(C7598,'Program Mapping'!B:B,1,FALSE)=C7598,"OK","Fix"),"Fix"))</f>
        <v/>
      </c>
      <c r="C7599" s="32"/>
      <c r="D7599" s="3"/>
      <c r="E7599" s="3"/>
      <c r="G7599" s="13"/>
      <c r="H7599" s="13"/>
      <c r="I7599" s="13"/>
      <c r="J7599" s="46"/>
    </row>
    <row r="7600" spans="1:10" x14ac:dyDescent="0.25">
      <c r="A7600" s="7" t="str">
        <f>IF(C7599="","",IFERROR(IF(VLOOKUP(C7599,'Program Mapping'!B:B,1,FALSE)=C7599,"OK","Fix"),"Fix"))</f>
        <v/>
      </c>
      <c r="C7600" s="32"/>
      <c r="D7600" s="3"/>
      <c r="E7600" s="3"/>
      <c r="G7600" s="13"/>
      <c r="H7600" s="13"/>
      <c r="I7600" s="13"/>
      <c r="J7600" s="46"/>
    </row>
    <row r="7601" spans="1:10" x14ac:dyDescent="0.25">
      <c r="A7601" s="7" t="str">
        <f>IF(C7600="","",IFERROR(IF(VLOOKUP(C7600,'Program Mapping'!B:B,1,FALSE)=C7600,"OK","Fix"),"Fix"))</f>
        <v/>
      </c>
      <c r="C7601" s="32"/>
      <c r="D7601" s="3"/>
      <c r="E7601" s="3"/>
      <c r="G7601" s="13"/>
      <c r="H7601" s="13"/>
      <c r="I7601" s="13"/>
      <c r="J7601" s="46"/>
    </row>
    <row r="7602" spans="1:10" x14ac:dyDescent="0.25">
      <c r="A7602" s="7" t="str">
        <f>IF(C7601="","",IFERROR(IF(VLOOKUP(C7601,'Program Mapping'!B:B,1,FALSE)=C7601,"OK","Fix"),"Fix"))</f>
        <v/>
      </c>
      <c r="C7602" s="32"/>
      <c r="D7602" s="3"/>
      <c r="E7602" s="3"/>
      <c r="G7602" s="13"/>
      <c r="H7602" s="13"/>
      <c r="I7602" s="13"/>
      <c r="J7602" s="46"/>
    </row>
    <row r="7603" spans="1:10" x14ac:dyDescent="0.25">
      <c r="A7603" s="7" t="str">
        <f>IF(C7602="","",IFERROR(IF(VLOOKUP(C7602,'Program Mapping'!B:B,1,FALSE)=C7602,"OK","Fix"),"Fix"))</f>
        <v/>
      </c>
      <c r="C7603" s="32"/>
      <c r="D7603" s="3"/>
      <c r="E7603" s="3"/>
      <c r="G7603" s="13"/>
      <c r="H7603" s="13"/>
      <c r="I7603" s="13"/>
      <c r="J7603" s="46"/>
    </row>
    <row r="7604" spans="1:10" x14ac:dyDescent="0.25">
      <c r="A7604" s="7" t="str">
        <f>IF(C7603="","",IFERROR(IF(VLOOKUP(C7603,'Program Mapping'!B:B,1,FALSE)=C7603,"OK","Fix"),"Fix"))</f>
        <v/>
      </c>
      <c r="C7604" s="32"/>
      <c r="D7604" s="3"/>
      <c r="E7604" s="3"/>
      <c r="G7604" s="13"/>
      <c r="H7604" s="13"/>
      <c r="I7604" s="13"/>
      <c r="J7604" s="46"/>
    </row>
    <row r="7605" spans="1:10" x14ac:dyDescent="0.25">
      <c r="A7605" s="7" t="str">
        <f>IF(C7604="","",IFERROR(IF(VLOOKUP(C7604,'Program Mapping'!B:B,1,FALSE)=C7604,"OK","Fix"),"Fix"))</f>
        <v/>
      </c>
      <c r="C7605" s="32"/>
      <c r="D7605" s="3"/>
      <c r="E7605" s="3"/>
      <c r="G7605" s="13"/>
      <c r="H7605" s="13"/>
      <c r="I7605" s="13"/>
      <c r="J7605" s="46"/>
    </row>
    <row r="7606" spans="1:10" x14ac:dyDescent="0.25">
      <c r="A7606" s="7" t="str">
        <f>IF(C7605="","",IFERROR(IF(VLOOKUP(C7605,'Program Mapping'!B:B,1,FALSE)=C7605,"OK","Fix"),"Fix"))</f>
        <v/>
      </c>
      <c r="C7606" s="32"/>
      <c r="D7606" s="3"/>
      <c r="E7606" s="3"/>
      <c r="G7606" s="13"/>
      <c r="H7606" s="13"/>
      <c r="I7606" s="13"/>
      <c r="J7606" s="46"/>
    </row>
    <row r="7607" spans="1:10" x14ac:dyDescent="0.25">
      <c r="A7607" s="7" t="str">
        <f>IF(C7606="","",IFERROR(IF(VLOOKUP(C7606,'Program Mapping'!B:B,1,FALSE)=C7606,"OK","Fix"),"Fix"))</f>
        <v/>
      </c>
      <c r="C7607" s="32"/>
      <c r="D7607" s="3"/>
      <c r="E7607" s="3"/>
      <c r="G7607" s="13"/>
      <c r="H7607" s="13"/>
      <c r="I7607" s="13"/>
      <c r="J7607" s="46"/>
    </row>
    <row r="7608" spans="1:10" x14ac:dyDescent="0.25">
      <c r="A7608" s="7" t="str">
        <f>IF(C7607="","",IFERROR(IF(VLOOKUP(C7607,'Program Mapping'!B:B,1,FALSE)=C7607,"OK","Fix"),"Fix"))</f>
        <v/>
      </c>
      <c r="C7608" s="32"/>
      <c r="D7608" s="3"/>
      <c r="E7608" s="3"/>
      <c r="G7608" s="13"/>
      <c r="H7608" s="13"/>
      <c r="I7608" s="13"/>
      <c r="J7608" s="46"/>
    </row>
    <row r="7609" spans="1:10" x14ac:dyDescent="0.25">
      <c r="A7609" s="7" t="str">
        <f>IF(C7608="","",IFERROR(IF(VLOOKUP(C7608,'Program Mapping'!B:B,1,FALSE)=C7608,"OK","Fix"),"Fix"))</f>
        <v/>
      </c>
      <c r="C7609" s="32"/>
      <c r="D7609" s="3"/>
      <c r="E7609" s="3"/>
      <c r="G7609" s="13"/>
      <c r="H7609" s="13"/>
      <c r="I7609" s="13"/>
      <c r="J7609" s="46"/>
    </row>
    <row r="7610" spans="1:10" x14ac:dyDescent="0.25">
      <c r="A7610" s="7" t="str">
        <f>IF(C7609="","",IFERROR(IF(VLOOKUP(C7609,'Program Mapping'!B:B,1,FALSE)=C7609,"OK","Fix"),"Fix"))</f>
        <v/>
      </c>
      <c r="C7610" s="32"/>
      <c r="D7610" s="3"/>
      <c r="E7610" s="3"/>
      <c r="G7610" s="13"/>
      <c r="H7610" s="13"/>
      <c r="I7610" s="13"/>
      <c r="J7610" s="46"/>
    </row>
    <row r="7611" spans="1:10" x14ac:dyDescent="0.25">
      <c r="A7611" s="7" t="str">
        <f>IF(C7610="","",IFERROR(IF(VLOOKUP(C7610,'Program Mapping'!B:B,1,FALSE)=C7610,"OK","Fix"),"Fix"))</f>
        <v/>
      </c>
      <c r="C7611" s="32"/>
      <c r="D7611" s="3"/>
      <c r="E7611" s="3"/>
      <c r="G7611" s="13"/>
      <c r="H7611" s="13"/>
      <c r="I7611" s="13"/>
      <c r="J7611" s="46"/>
    </row>
    <row r="7612" spans="1:10" x14ac:dyDescent="0.25">
      <c r="A7612" s="7" t="str">
        <f>IF(C7611="","",IFERROR(IF(VLOOKUP(C7611,'Program Mapping'!B:B,1,FALSE)=C7611,"OK","Fix"),"Fix"))</f>
        <v/>
      </c>
      <c r="C7612" s="32"/>
      <c r="D7612" s="3"/>
      <c r="E7612" s="3"/>
      <c r="G7612" s="13"/>
      <c r="H7612" s="13"/>
      <c r="I7612" s="13"/>
      <c r="J7612" s="46"/>
    </row>
    <row r="7613" spans="1:10" x14ac:dyDescent="0.25">
      <c r="A7613" s="7" t="str">
        <f>IF(C7612="","",IFERROR(IF(VLOOKUP(C7612,'Program Mapping'!B:B,1,FALSE)=C7612,"OK","Fix"),"Fix"))</f>
        <v/>
      </c>
      <c r="C7613" s="32"/>
      <c r="D7613" s="3"/>
      <c r="E7613" s="3"/>
      <c r="G7613" s="13"/>
      <c r="H7613" s="13"/>
      <c r="I7613" s="13"/>
      <c r="J7613" s="46"/>
    </row>
    <row r="7614" spans="1:10" x14ac:dyDescent="0.25">
      <c r="A7614" s="7" t="str">
        <f>IF(C7613="","",IFERROR(IF(VLOOKUP(C7613,'Program Mapping'!B:B,1,FALSE)=C7613,"OK","Fix"),"Fix"))</f>
        <v/>
      </c>
      <c r="C7614" s="32"/>
      <c r="D7614" s="3"/>
      <c r="E7614" s="3"/>
      <c r="G7614" s="13"/>
      <c r="H7614" s="13"/>
      <c r="I7614" s="13"/>
      <c r="J7614" s="46"/>
    </row>
    <row r="7615" spans="1:10" x14ac:dyDescent="0.25">
      <c r="A7615" s="7" t="str">
        <f>IF(C7614="","",IFERROR(IF(VLOOKUP(C7614,'Program Mapping'!B:B,1,FALSE)=C7614,"OK","Fix"),"Fix"))</f>
        <v/>
      </c>
      <c r="C7615" s="32"/>
      <c r="D7615" s="3"/>
      <c r="E7615" s="3"/>
      <c r="G7615" s="13"/>
      <c r="H7615" s="13"/>
      <c r="I7615" s="13"/>
      <c r="J7615" s="46"/>
    </row>
    <row r="7616" spans="1:10" x14ac:dyDescent="0.25">
      <c r="A7616" s="7" t="str">
        <f>IF(C7615="","",IFERROR(IF(VLOOKUP(C7615,'Program Mapping'!B:B,1,FALSE)=C7615,"OK","Fix"),"Fix"))</f>
        <v/>
      </c>
      <c r="C7616" s="32"/>
      <c r="D7616" s="3"/>
      <c r="E7616" s="3"/>
      <c r="G7616" s="13"/>
      <c r="H7616" s="13"/>
      <c r="I7616" s="13"/>
      <c r="J7616" s="46"/>
    </row>
    <row r="7617" spans="1:10" x14ac:dyDescent="0.25">
      <c r="A7617" s="7" t="str">
        <f>IF(C7616="","",IFERROR(IF(VLOOKUP(C7616,'Program Mapping'!B:B,1,FALSE)=C7616,"OK","Fix"),"Fix"))</f>
        <v/>
      </c>
      <c r="C7617" s="32"/>
      <c r="D7617" s="3"/>
      <c r="E7617" s="3"/>
      <c r="G7617" s="13"/>
      <c r="H7617" s="13"/>
      <c r="I7617" s="13"/>
      <c r="J7617" s="46"/>
    </row>
    <row r="7618" spans="1:10" x14ac:dyDescent="0.25">
      <c r="A7618" s="7" t="str">
        <f>IF(C7617="","",IFERROR(IF(VLOOKUP(C7617,'Program Mapping'!B:B,1,FALSE)=C7617,"OK","Fix"),"Fix"))</f>
        <v/>
      </c>
      <c r="C7618" s="32"/>
      <c r="D7618" s="3"/>
      <c r="E7618" s="3"/>
      <c r="G7618" s="13"/>
      <c r="H7618" s="13"/>
      <c r="I7618" s="13"/>
      <c r="J7618" s="46"/>
    </row>
    <row r="7619" spans="1:10" x14ac:dyDescent="0.25">
      <c r="A7619" s="7" t="str">
        <f>IF(C7618="","",IFERROR(IF(VLOOKUP(C7618,'Program Mapping'!B:B,1,FALSE)=C7618,"OK","Fix"),"Fix"))</f>
        <v/>
      </c>
      <c r="C7619" s="32"/>
      <c r="D7619" s="3"/>
      <c r="E7619" s="3"/>
      <c r="G7619" s="13"/>
      <c r="H7619" s="13"/>
      <c r="I7619" s="13"/>
      <c r="J7619" s="46"/>
    </row>
    <row r="7620" spans="1:10" x14ac:dyDescent="0.25">
      <c r="A7620" s="7" t="str">
        <f>IF(C7619="","",IFERROR(IF(VLOOKUP(C7619,'Program Mapping'!B:B,1,FALSE)=C7619,"OK","Fix"),"Fix"))</f>
        <v/>
      </c>
      <c r="C7620" s="32"/>
      <c r="D7620" s="3"/>
      <c r="E7620" s="3"/>
      <c r="G7620" s="13"/>
      <c r="H7620" s="13"/>
      <c r="I7620" s="13"/>
      <c r="J7620" s="46"/>
    </row>
    <row r="7621" spans="1:10" x14ac:dyDescent="0.25">
      <c r="A7621" s="7" t="str">
        <f>IF(C7620="","",IFERROR(IF(VLOOKUP(C7620,'Program Mapping'!B:B,1,FALSE)=C7620,"OK","Fix"),"Fix"))</f>
        <v/>
      </c>
      <c r="C7621" s="32"/>
      <c r="D7621" s="3"/>
      <c r="E7621" s="3"/>
      <c r="G7621" s="13"/>
      <c r="H7621" s="13"/>
      <c r="I7621" s="13"/>
      <c r="J7621" s="46"/>
    </row>
    <row r="7622" spans="1:10" x14ac:dyDescent="0.25">
      <c r="A7622" s="7" t="str">
        <f>IF(C7621="","",IFERROR(IF(VLOOKUP(C7621,'Program Mapping'!B:B,1,FALSE)=C7621,"OK","Fix"),"Fix"))</f>
        <v/>
      </c>
      <c r="C7622" s="32"/>
      <c r="D7622" s="3"/>
      <c r="E7622" s="3"/>
      <c r="G7622" s="13"/>
      <c r="H7622" s="13"/>
      <c r="I7622" s="13"/>
      <c r="J7622" s="46"/>
    </row>
    <row r="7623" spans="1:10" x14ac:dyDescent="0.25">
      <c r="A7623" s="7" t="str">
        <f>IF(C7622="","",IFERROR(IF(VLOOKUP(C7622,'Program Mapping'!B:B,1,FALSE)=C7622,"OK","Fix"),"Fix"))</f>
        <v/>
      </c>
      <c r="C7623" s="32"/>
      <c r="D7623" s="3"/>
      <c r="E7623" s="3"/>
      <c r="G7623" s="13"/>
      <c r="H7623" s="13"/>
      <c r="I7623" s="13"/>
      <c r="J7623" s="46"/>
    </row>
    <row r="7624" spans="1:10" x14ac:dyDescent="0.25">
      <c r="A7624" s="7" t="str">
        <f>IF(C7623="","",IFERROR(IF(VLOOKUP(C7623,'Program Mapping'!B:B,1,FALSE)=C7623,"OK","Fix"),"Fix"))</f>
        <v/>
      </c>
      <c r="C7624" s="32"/>
      <c r="D7624" s="3"/>
      <c r="E7624" s="3"/>
      <c r="G7624" s="13"/>
      <c r="H7624" s="13"/>
      <c r="I7624" s="13"/>
      <c r="J7624" s="46"/>
    </row>
    <row r="7625" spans="1:10" x14ac:dyDescent="0.25">
      <c r="A7625" s="7" t="str">
        <f>IF(C7624="","",IFERROR(IF(VLOOKUP(C7624,'Program Mapping'!B:B,1,FALSE)=C7624,"OK","Fix"),"Fix"))</f>
        <v/>
      </c>
      <c r="C7625" s="32"/>
      <c r="D7625" s="3"/>
      <c r="E7625" s="3"/>
      <c r="G7625" s="13"/>
      <c r="H7625" s="13"/>
      <c r="I7625" s="13"/>
      <c r="J7625" s="46"/>
    </row>
    <row r="7626" spans="1:10" x14ac:dyDescent="0.25">
      <c r="A7626" s="7" t="str">
        <f>IF(C7625="","",IFERROR(IF(VLOOKUP(C7625,'Program Mapping'!B:B,1,FALSE)=C7625,"OK","Fix"),"Fix"))</f>
        <v/>
      </c>
      <c r="C7626" s="32"/>
      <c r="D7626" s="3"/>
      <c r="E7626" s="3"/>
      <c r="G7626" s="13"/>
      <c r="H7626" s="13"/>
      <c r="I7626" s="13"/>
      <c r="J7626" s="46"/>
    </row>
    <row r="7627" spans="1:10" x14ac:dyDescent="0.25">
      <c r="A7627" s="7" t="str">
        <f>IF(C7626="","",IFERROR(IF(VLOOKUP(C7626,'Program Mapping'!B:B,1,FALSE)=C7626,"OK","Fix"),"Fix"))</f>
        <v/>
      </c>
      <c r="C7627" s="32"/>
      <c r="D7627" s="3"/>
      <c r="E7627" s="3"/>
      <c r="G7627" s="13"/>
      <c r="H7627" s="13"/>
      <c r="I7627" s="13"/>
      <c r="J7627" s="46"/>
    </row>
    <row r="7628" spans="1:10" x14ac:dyDescent="0.25">
      <c r="A7628" s="7" t="str">
        <f>IF(C7627="","",IFERROR(IF(VLOOKUP(C7627,'Program Mapping'!B:B,1,FALSE)=C7627,"OK","Fix"),"Fix"))</f>
        <v/>
      </c>
      <c r="C7628" s="32"/>
      <c r="D7628" s="3"/>
      <c r="E7628" s="3"/>
      <c r="G7628" s="13"/>
      <c r="H7628" s="13"/>
      <c r="I7628" s="13"/>
      <c r="J7628" s="46"/>
    </row>
    <row r="7629" spans="1:10" x14ac:dyDescent="0.25">
      <c r="A7629" s="7" t="str">
        <f>IF(C7628="","",IFERROR(IF(VLOOKUP(C7628,'Program Mapping'!B:B,1,FALSE)=C7628,"OK","Fix"),"Fix"))</f>
        <v/>
      </c>
      <c r="C7629" s="32"/>
      <c r="D7629" s="3"/>
      <c r="E7629" s="3"/>
      <c r="G7629" s="13"/>
      <c r="H7629" s="13"/>
      <c r="I7629" s="13"/>
      <c r="J7629" s="46"/>
    </row>
    <row r="7630" spans="1:10" x14ac:dyDescent="0.25">
      <c r="A7630" s="7" t="str">
        <f>IF(C7629="","",IFERROR(IF(VLOOKUP(C7629,'Program Mapping'!B:B,1,FALSE)=C7629,"OK","Fix"),"Fix"))</f>
        <v/>
      </c>
      <c r="C7630" s="32"/>
      <c r="D7630" s="3"/>
      <c r="E7630" s="3"/>
      <c r="G7630" s="13"/>
      <c r="H7630" s="13"/>
      <c r="I7630" s="13"/>
      <c r="J7630" s="46"/>
    </row>
    <row r="7631" spans="1:10" x14ac:dyDescent="0.25">
      <c r="A7631" s="7" t="str">
        <f>IF(C7630="","",IFERROR(IF(VLOOKUP(C7630,'Program Mapping'!B:B,1,FALSE)=C7630,"OK","Fix"),"Fix"))</f>
        <v/>
      </c>
      <c r="C7631" s="32"/>
      <c r="D7631" s="3"/>
      <c r="E7631" s="3"/>
      <c r="G7631" s="13"/>
      <c r="H7631" s="13"/>
      <c r="I7631" s="13"/>
      <c r="J7631" s="46"/>
    </row>
    <row r="7632" spans="1:10" x14ac:dyDescent="0.25">
      <c r="A7632" s="7" t="str">
        <f>IF(C7631="","",IFERROR(IF(VLOOKUP(C7631,'Program Mapping'!B:B,1,FALSE)=C7631,"OK","Fix"),"Fix"))</f>
        <v/>
      </c>
      <c r="C7632" s="32"/>
      <c r="D7632" s="3"/>
      <c r="E7632" s="3"/>
      <c r="G7632" s="13"/>
      <c r="H7632" s="13"/>
      <c r="I7632" s="13"/>
      <c r="J7632" s="46"/>
    </row>
    <row r="7633" spans="1:10" x14ac:dyDescent="0.25">
      <c r="A7633" s="7" t="str">
        <f>IF(C7632="","",IFERROR(IF(VLOOKUP(C7632,'Program Mapping'!B:B,1,FALSE)=C7632,"OK","Fix"),"Fix"))</f>
        <v/>
      </c>
      <c r="C7633" s="32"/>
      <c r="D7633" s="3"/>
      <c r="E7633" s="3"/>
      <c r="G7633" s="13"/>
      <c r="H7633" s="13"/>
      <c r="I7633" s="13"/>
      <c r="J7633" s="46"/>
    </row>
    <row r="7634" spans="1:10" x14ac:dyDescent="0.25">
      <c r="A7634" s="7" t="str">
        <f>IF(C7633="","",IFERROR(IF(VLOOKUP(C7633,'Program Mapping'!B:B,1,FALSE)=C7633,"OK","Fix"),"Fix"))</f>
        <v/>
      </c>
      <c r="C7634" s="32"/>
      <c r="D7634" s="3"/>
      <c r="E7634" s="3"/>
      <c r="G7634" s="13"/>
      <c r="H7634" s="13"/>
      <c r="I7634" s="13"/>
      <c r="J7634" s="46"/>
    </row>
    <row r="7635" spans="1:10" x14ac:dyDescent="0.25">
      <c r="A7635" s="7" t="str">
        <f>IF(C7634="","",IFERROR(IF(VLOOKUP(C7634,'Program Mapping'!B:B,1,FALSE)=C7634,"OK","Fix"),"Fix"))</f>
        <v/>
      </c>
      <c r="C7635" s="32"/>
      <c r="D7635" s="3"/>
      <c r="E7635" s="3"/>
      <c r="G7635" s="13"/>
      <c r="H7635" s="13"/>
      <c r="I7635" s="13"/>
      <c r="J7635" s="46"/>
    </row>
    <row r="7636" spans="1:10" x14ac:dyDescent="0.25">
      <c r="A7636" s="7" t="str">
        <f>IF(C7635="","",IFERROR(IF(VLOOKUP(C7635,'Program Mapping'!B:B,1,FALSE)=C7635,"OK","Fix"),"Fix"))</f>
        <v/>
      </c>
      <c r="C7636" s="32"/>
      <c r="D7636" s="3"/>
      <c r="E7636" s="3"/>
      <c r="G7636" s="13"/>
      <c r="H7636" s="13"/>
      <c r="I7636" s="13"/>
      <c r="J7636" s="46"/>
    </row>
    <row r="7637" spans="1:10" x14ac:dyDescent="0.25">
      <c r="A7637" s="7" t="str">
        <f>IF(C7636="","",IFERROR(IF(VLOOKUP(C7636,'Program Mapping'!B:B,1,FALSE)=C7636,"OK","Fix"),"Fix"))</f>
        <v/>
      </c>
      <c r="C7637" s="32"/>
      <c r="D7637" s="3"/>
      <c r="E7637" s="3"/>
      <c r="G7637" s="13"/>
      <c r="H7637" s="13"/>
      <c r="I7637" s="13"/>
      <c r="J7637" s="46"/>
    </row>
    <row r="7638" spans="1:10" x14ac:dyDescent="0.25">
      <c r="A7638" s="7" t="str">
        <f>IF(C7637="","",IFERROR(IF(VLOOKUP(C7637,'Program Mapping'!B:B,1,FALSE)=C7637,"OK","Fix"),"Fix"))</f>
        <v/>
      </c>
      <c r="C7638" s="32"/>
      <c r="D7638" s="3"/>
      <c r="E7638" s="3"/>
      <c r="G7638" s="13"/>
      <c r="H7638" s="13"/>
      <c r="I7638" s="13"/>
      <c r="J7638" s="46"/>
    </row>
    <row r="7639" spans="1:10" x14ac:dyDescent="0.25">
      <c r="A7639" s="7" t="str">
        <f>IF(C7638="","",IFERROR(IF(VLOOKUP(C7638,'Program Mapping'!B:B,1,FALSE)=C7638,"OK","Fix"),"Fix"))</f>
        <v/>
      </c>
      <c r="C7639" s="32"/>
      <c r="D7639" s="3"/>
      <c r="E7639" s="3"/>
      <c r="G7639" s="13"/>
      <c r="H7639" s="13"/>
      <c r="I7639" s="13"/>
      <c r="J7639" s="46"/>
    </row>
    <row r="7640" spans="1:10" x14ac:dyDescent="0.25">
      <c r="A7640" s="7" t="str">
        <f>IF(C7639="","",IFERROR(IF(VLOOKUP(C7639,'Program Mapping'!B:B,1,FALSE)=C7639,"OK","Fix"),"Fix"))</f>
        <v/>
      </c>
      <c r="C7640" s="32"/>
      <c r="D7640" s="3"/>
      <c r="E7640" s="3"/>
      <c r="G7640" s="13"/>
      <c r="H7640" s="13"/>
      <c r="I7640" s="13"/>
      <c r="J7640" s="46"/>
    </row>
    <row r="7641" spans="1:10" x14ac:dyDescent="0.25">
      <c r="A7641" s="7" t="str">
        <f>IF(C7640="","",IFERROR(IF(VLOOKUP(C7640,'Program Mapping'!B:B,1,FALSE)=C7640,"OK","Fix"),"Fix"))</f>
        <v/>
      </c>
      <c r="C7641" s="32"/>
      <c r="D7641" s="3"/>
      <c r="E7641" s="3"/>
      <c r="G7641" s="13"/>
      <c r="H7641" s="13"/>
      <c r="I7641" s="13"/>
      <c r="J7641" s="46"/>
    </row>
    <row r="7642" spans="1:10" x14ac:dyDescent="0.25">
      <c r="A7642" s="7" t="str">
        <f>IF(C7641="","",IFERROR(IF(VLOOKUP(C7641,'Program Mapping'!B:B,1,FALSE)=C7641,"OK","Fix"),"Fix"))</f>
        <v/>
      </c>
      <c r="C7642" s="32"/>
      <c r="D7642" s="3"/>
      <c r="E7642" s="3"/>
      <c r="G7642" s="13"/>
      <c r="H7642" s="13"/>
      <c r="I7642" s="13"/>
      <c r="J7642" s="46"/>
    </row>
    <row r="7643" spans="1:10" x14ac:dyDescent="0.25">
      <c r="A7643" s="7" t="str">
        <f>IF(C7642="","",IFERROR(IF(VLOOKUP(C7642,'Program Mapping'!B:B,1,FALSE)=C7642,"OK","Fix"),"Fix"))</f>
        <v/>
      </c>
      <c r="C7643" s="32"/>
      <c r="D7643" s="3"/>
      <c r="E7643" s="3"/>
      <c r="G7643" s="13"/>
      <c r="H7643" s="13"/>
      <c r="I7643" s="13"/>
      <c r="J7643" s="46"/>
    </row>
    <row r="7644" spans="1:10" x14ac:dyDescent="0.25">
      <c r="A7644" s="7" t="str">
        <f>IF(C7643="","",IFERROR(IF(VLOOKUP(C7643,'Program Mapping'!B:B,1,FALSE)=C7643,"OK","Fix"),"Fix"))</f>
        <v/>
      </c>
      <c r="C7644" s="32"/>
      <c r="D7644" s="3"/>
      <c r="E7644" s="3"/>
      <c r="G7644" s="13"/>
      <c r="H7644" s="13"/>
      <c r="I7644" s="13"/>
      <c r="J7644" s="46"/>
    </row>
    <row r="7645" spans="1:10" x14ac:dyDescent="0.25">
      <c r="A7645" s="7" t="str">
        <f>IF(C7644="","",IFERROR(IF(VLOOKUP(C7644,'Program Mapping'!B:B,1,FALSE)=C7644,"OK","Fix"),"Fix"))</f>
        <v/>
      </c>
      <c r="C7645" s="32"/>
      <c r="D7645" s="3"/>
      <c r="E7645" s="3"/>
      <c r="G7645" s="13"/>
      <c r="H7645" s="13"/>
      <c r="I7645" s="13"/>
      <c r="J7645" s="46"/>
    </row>
    <row r="7646" spans="1:10" x14ac:dyDescent="0.25">
      <c r="A7646" s="7" t="str">
        <f>IF(C7645="","",IFERROR(IF(VLOOKUP(C7645,'Program Mapping'!B:B,1,FALSE)=C7645,"OK","Fix"),"Fix"))</f>
        <v/>
      </c>
      <c r="C7646" s="32"/>
      <c r="D7646" s="3"/>
      <c r="E7646" s="3"/>
      <c r="G7646" s="13"/>
      <c r="H7646" s="13"/>
      <c r="I7646" s="13"/>
      <c r="J7646" s="46"/>
    </row>
    <row r="7647" spans="1:10" x14ac:dyDescent="0.25">
      <c r="A7647" s="7" t="str">
        <f>IF(C7646="","",IFERROR(IF(VLOOKUP(C7646,'Program Mapping'!B:B,1,FALSE)=C7646,"OK","Fix"),"Fix"))</f>
        <v/>
      </c>
      <c r="C7647" s="32"/>
      <c r="D7647" s="3"/>
      <c r="E7647" s="3"/>
      <c r="G7647" s="13"/>
      <c r="H7647" s="13"/>
      <c r="I7647" s="13"/>
      <c r="J7647" s="46"/>
    </row>
    <row r="7648" spans="1:10" x14ac:dyDescent="0.25">
      <c r="A7648" s="7" t="str">
        <f>IF(C7647="","",IFERROR(IF(VLOOKUP(C7647,'Program Mapping'!B:B,1,FALSE)=C7647,"OK","Fix"),"Fix"))</f>
        <v/>
      </c>
      <c r="C7648" s="32"/>
      <c r="D7648" s="3"/>
      <c r="E7648" s="3"/>
      <c r="G7648" s="13"/>
      <c r="H7648" s="13"/>
      <c r="I7648" s="13"/>
      <c r="J7648" s="46"/>
    </row>
    <row r="7649" spans="1:10" x14ac:dyDescent="0.25">
      <c r="A7649" s="7" t="str">
        <f>IF(C7648="","",IFERROR(IF(VLOOKUP(C7648,'Program Mapping'!B:B,1,FALSE)=C7648,"OK","Fix"),"Fix"))</f>
        <v/>
      </c>
      <c r="C7649" s="32"/>
      <c r="D7649" s="3"/>
      <c r="E7649" s="3"/>
      <c r="G7649" s="13"/>
      <c r="H7649" s="13"/>
      <c r="I7649" s="13"/>
      <c r="J7649" s="46"/>
    </row>
    <row r="7650" spans="1:10" x14ac:dyDescent="0.25">
      <c r="A7650" s="7" t="str">
        <f>IF(C7649="","",IFERROR(IF(VLOOKUP(C7649,'Program Mapping'!B:B,1,FALSE)=C7649,"OK","Fix"),"Fix"))</f>
        <v/>
      </c>
      <c r="C7650" s="32"/>
      <c r="D7650" s="3"/>
      <c r="E7650" s="3"/>
      <c r="G7650" s="13"/>
      <c r="H7650" s="13"/>
      <c r="I7650" s="13"/>
      <c r="J7650" s="46"/>
    </row>
    <row r="7651" spans="1:10" x14ac:dyDescent="0.25">
      <c r="A7651" s="7" t="str">
        <f>IF(C7650="","",IFERROR(IF(VLOOKUP(C7650,'Program Mapping'!B:B,1,FALSE)=C7650,"OK","Fix"),"Fix"))</f>
        <v/>
      </c>
      <c r="C7651" s="32"/>
      <c r="D7651" s="3"/>
      <c r="E7651" s="3"/>
      <c r="G7651" s="13"/>
      <c r="H7651" s="13"/>
      <c r="I7651" s="13"/>
      <c r="J7651" s="46"/>
    </row>
    <row r="7652" spans="1:10" x14ac:dyDescent="0.25">
      <c r="A7652" s="7" t="str">
        <f>IF(C7651="","",IFERROR(IF(VLOOKUP(C7651,'Program Mapping'!B:B,1,FALSE)=C7651,"OK","Fix"),"Fix"))</f>
        <v/>
      </c>
      <c r="C7652" s="32"/>
      <c r="D7652" s="3"/>
      <c r="E7652" s="3"/>
      <c r="G7652" s="13"/>
      <c r="H7652" s="13"/>
      <c r="I7652" s="13"/>
      <c r="J7652" s="46"/>
    </row>
    <row r="7653" spans="1:10" x14ac:dyDescent="0.25">
      <c r="A7653" s="7" t="str">
        <f>IF(C7652="","",IFERROR(IF(VLOOKUP(C7652,'Program Mapping'!B:B,1,FALSE)=C7652,"OK","Fix"),"Fix"))</f>
        <v/>
      </c>
      <c r="C7653" s="32"/>
      <c r="D7653" s="3"/>
      <c r="E7653" s="3"/>
      <c r="G7653" s="13"/>
      <c r="H7653" s="13"/>
      <c r="I7653" s="13"/>
      <c r="J7653" s="46"/>
    </row>
    <row r="7654" spans="1:10" x14ac:dyDescent="0.25">
      <c r="A7654" s="7" t="str">
        <f>IF(C7653="","",IFERROR(IF(VLOOKUP(C7653,'Program Mapping'!B:B,1,FALSE)=C7653,"OK","Fix"),"Fix"))</f>
        <v/>
      </c>
      <c r="C7654" s="32"/>
      <c r="D7654" s="3"/>
      <c r="E7654" s="3"/>
      <c r="G7654" s="13"/>
      <c r="H7654" s="13"/>
      <c r="I7654" s="13"/>
      <c r="J7654" s="46"/>
    </row>
    <row r="7655" spans="1:10" x14ac:dyDescent="0.25">
      <c r="A7655" s="7" t="str">
        <f>IF(C7654="","",IFERROR(IF(VLOOKUP(C7654,'Program Mapping'!B:B,1,FALSE)=C7654,"OK","Fix"),"Fix"))</f>
        <v/>
      </c>
      <c r="C7655" s="32"/>
      <c r="D7655" s="3"/>
      <c r="E7655" s="3"/>
      <c r="G7655" s="13"/>
      <c r="H7655" s="13"/>
      <c r="I7655" s="13"/>
      <c r="J7655" s="46"/>
    </row>
    <row r="7656" spans="1:10" x14ac:dyDescent="0.25">
      <c r="A7656" s="7" t="str">
        <f>IF(C7655="","",IFERROR(IF(VLOOKUP(C7655,'Program Mapping'!B:B,1,FALSE)=C7655,"OK","Fix"),"Fix"))</f>
        <v/>
      </c>
      <c r="C7656" s="32"/>
      <c r="D7656" s="3"/>
      <c r="E7656" s="3"/>
      <c r="G7656" s="13"/>
      <c r="H7656" s="13"/>
      <c r="I7656" s="13"/>
      <c r="J7656" s="46"/>
    </row>
    <row r="7657" spans="1:10" x14ac:dyDescent="0.25">
      <c r="A7657" s="7" t="str">
        <f>IF(C7656="","",IFERROR(IF(VLOOKUP(C7656,'Program Mapping'!B:B,1,FALSE)=C7656,"OK","Fix"),"Fix"))</f>
        <v/>
      </c>
      <c r="C7657" s="32"/>
      <c r="D7657" s="3"/>
      <c r="E7657" s="3"/>
      <c r="G7657" s="13"/>
      <c r="H7657" s="13"/>
      <c r="I7657" s="13"/>
      <c r="J7657" s="46"/>
    </row>
    <row r="7658" spans="1:10" x14ac:dyDescent="0.25">
      <c r="A7658" s="7" t="str">
        <f>IF(C7657="","",IFERROR(IF(VLOOKUP(C7657,'Program Mapping'!B:B,1,FALSE)=C7657,"OK","Fix"),"Fix"))</f>
        <v/>
      </c>
      <c r="C7658" s="32"/>
      <c r="D7658" s="3"/>
      <c r="E7658" s="3"/>
      <c r="G7658" s="13"/>
      <c r="H7658" s="13"/>
      <c r="I7658" s="13"/>
      <c r="J7658" s="46"/>
    </row>
    <row r="7659" spans="1:10" x14ac:dyDescent="0.25">
      <c r="A7659" s="7" t="str">
        <f>IF(C7658="","",IFERROR(IF(VLOOKUP(C7658,'Program Mapping'!B:B,1,FALSE)=C7658,"OK","Fix"),"Fix"))</f>
        <v/>
      </c>
      <c r="C7659" s="32"/>
      <c r="D7659" s="3"/>
      <c r="E7659" s="3"/>
      <c r="G7659" s="13"/>
      <c r="H7659" s="13"/>
      <c r="I7659" s="13"/>
      <c r="J7659" s="46"/>
    </row>
    <row r="7660" spans="1:10" x14ac:dyDescent="0.25">
      <c r="A7660" s="7" t="str">
        <f>IF(C7659="","",IFERROR(IF(VLOOKUP(C7659,'Program Mapping'!B:B,1,FALSE)=C7659,"OK","Fix"),"Fix"))</f>
        <v/>
      </c>
      <c r="C7660" s="32"/>
      <c r="D7660" s="3"/>
      <c r="E7660" s="3"/>
      <c r="G7660" s="13"/>
      <c r="H7660" s="13"/>
      <c r="I7660" s="13"/>
      <c r="J7660" s="46"/>
    </row>
    <row r="7661" spans="1:10" x14ac:dyDescent="0.25">
      <c r="A7661" s="7" t="str">
        <f>IF(C7660="","",IFERROR(IF(VLOOKUP(C7660,'Program Mapping'!B:B,1,FALSE)=C7660,"OK","Fix"),"Fix"))</f>
        <v/>
      </c>
      <c r="C7661" s="32"/>
      <c r="D7661" s="3"/>
      <c r="E7661" s="3"/>
      <c r="G7661" s="13"/>
      <c r="H7661" s="13"/>
      <c r="I7661" s="13"/>
      <c r="J7661" s="46"/>
    </row>
    <row r="7662" spans="1:10" x14ac:dyDescent="0.25">
      <c r="A7662" s="7" t="str">
        <f>IF(C7661="","",IFERROR(IF(VLOOKUP(C7661,'Program Mapping'!B:B,1,FALSE)=C7661,"OK","Fix"),"Fix"))</f>
        <v/>
      </c>
      <c r="C7662" s="32"/>
      <c r="D7662" s="3"/>
      <c r="E7662" s="3"/>
      <c r="G7662" s="13"/>
      <c r="H7662" s="13"/>
      <c r="I7662" s="13"/>
      <c r="J7662" s="46"/>
    </row>
    <row r="7663" spans="1:10" x14ac:dyDescent="0.25">
      <c r="A7663" s="7" t="str">
        <f>IF(C7662="","",IFERROR(IF(VLOOKUP(C7662,'Program Mapping'!B:B,1,FALSE)=C7662,"OK","Fix"),"Fix"))</f>
        <v/>
      </c>
      <c r="C7663" s="32"/>
      <c r="D7663" s="3"/>
      <c r="E7663" s="3"/>
      <c r="G7663" s="13"/>
      <c r="H7663" s="13"/>
      <c r="I7663" s="13"/>
      <c r="J7663" s="46"/>
    </row>
    <row r="7664" spans="1:10" x14ac:dyDescent="0.25">
      <c r="A7664" s="7" t="str">
        <f>IF(C7663="","",IFERROR(IF(VLOOKUP(C7663,'Program Mapping'!B:B,1,FALSE)=C7663,"OK","Fix"),"Fix"))</f>
        <v/>
      </c>
      <c r="C7664" s="32"/>
      <c r="D7664" s="3"/>
      <c r="E7664" s="3"/>
      <c r="G7664" s="13"/>
      <c r="H7664" s="13"/>
      <c r="I7664" s="13"/>
      <c r="J7664" s="46"/>
    </row>
    <row r="7665" spans="1:10" x14ac:dyDescent="0.25">
      <c r="A7665" s="7" t="str">
        <f>IF(C7664="","",IFERROR(IF(VLOOKUP(C7664,'Program Mapping'!B:B,1,FALSE)=C7664,"OK","Fix"),"Fix"))</f>
        <v/>
      </c>
      <c r="C7665" s="32"/>
      <c r="D7665" s="3"/>
      <c r="E7665" s="3"/>
      <c r="G7665" s="13"/>
      <c r="H7665" s="13"/>
      <c r="I7665" s="13"/>
      <c r="J7665" s="46"/>
    </row>
    <row r="7666" spans="1:10" x14ac:dyDescent="0.25">
      <c r="A7666" s="7" t="str">
        <f>IF(C7665="","",IFERROR(IF(VLOOKUP(C7665,'Program Mapping'!B:B,1,FALSE)=C7665,"OK","Fix"),"Fix"))</f>
        <v/>
      </c>
      <c r="C7666" s="32"/>
      <c r="D7666" s="3"/>
      <c r="E7666" s="3"/>
      <c r="G7666" s="13"/>
      <c r="H7666" s="13"/>
      <c r="I7666" s="13"/>
      <c r="J7666" s="46"/>
    </row>
    <row r="7667" spans="1:10" x14ac:dyDescent="0.25">
      <c r="A7667" s="7" t="str">
        <f>IF(C7666="","",IFERROR(IF(VLOOKUP(C7666,'Program Mapping'!B:B,1,FALSE)=C7666,"OK","Fix"),"Fix"))</f>
        <v/>
      </c>
      <c r="C7667" s="32"/>
      <c r="D7667" s="3"/>
      <c r="E7667" s="3"/>
      <c r="G7667" s="13"/>
      <c r="H7667" s="13"/>
      <c r="I7667" s="13"/>
      <c r="J7667" s="46"/>
    </row>
    <row r="7668" spans="1:10" x14ac:dyDescent="0.25">
      <c r="A7668" s="7" t="str">
        <f>IF(C7667="","",IFERROR(IF(VLOOKUP(C7667,'Program Mapping'!B:B,1,FALSE)=C7667,"OK","Fix"),"Fix"))</f>
        <v/>
      </c>
      <c r="C7668" s="32"/>
      <c r="D7668" s="3"/>
      <c r="E7668" s="3"/>
      <c r="G7668" s="13"/>
      <c r="H7668" s="13"/>
      <c r="I7668" s="13"/>
      <c r="J7668" s="46"/>
    </row>
    <row r="7669" spans="1:10" x14ac:dyDescent="0.25">
      <c r="A7669" s="7" t="str">
        <f>IF(C7668="","",IFERROR(IF(VLOOKUP(C7668,'Program Mapping'!B:B,1,FALSE)=C7668,"OK","Fix"),"Fix"))</f>
        <v/>
      </c>
      <c r="C7669" s="32"/>
      <c r="D7669" s="3"/>
      <c r="E7669" s="3"/>
      <c r="G7669" s="13"/>
      <c r="H7669" s="13"/>
      <c r="I7669" s="13"/>
      <c r="J7669" s="46"/>
    </row>
    <row r="7670" spans="1:10" x14ac:dyDescent="0.25">
      <c r="A7670" s="7" t="str">
        <f>IF(C7669="","",IFERROR(IF(VLOOKUP(C7669,'Program Mapping'!B:B,1,FALSE)=C7669,"OK","Fix"),"Fix"))</f>
        <v/>
      </c>
      <c r="C7670" s="32"/>
      <c r="D7670" s="3"/>
      <c r="E7670" s="3"/>
      <c r="G7670" s="13"/>
      <c r="H7670" s="13"/>
      <c r="I7670" s="13"/>
      <c r="J7670" s="46"/>
    </row>
    <row r="7671" spans="1:10" x14ac:dyDescent="0.25">
      <c r="A7671" s="7" t="str">
        <f>IF(C7670="","",IFERROR(IF(VLOOKUP(C7670,'Program Mapping'!B:B,1,FALSE)=C7670,"OK","Fix"),"Fix"))</f>
        <v/>
      </c>
      <c r="C7671" s="32"/>
      <c r="D7671" s="3"/>
      <c r="E7671" s="3"/>
      <c r="G7671" s="13"/>
      <c r="H7671" s="13"/>
      <c r="I7671" s="13"/>
      <c r="J7671" s="46"/>
    </row>
    <row r="7672" spans="1:10" x14ac:dyDescent="0.25">
      <c r="A7672" s="7" t="str">
        <f>IF(C7671="","",IFERROR(IF(VLOOKUP(C7671,'Program Mapping'!B:B,1,FALSE)=C7671,"OK","Fix"),"Fix"))</f>
        <v/>
      </c>
      <c r="C7672" s="32"/>
      <c r="D7672" s="3"/>
      <c r="E7672" s="3"/>
      <c r="G7672" s="13"/>
      <c r="H7672" s="13"/>
      <c r="I7672" s="13"/>
      <c r="J7672" s="46"/>
    </row>
    <row r="7673" spans="1:10" x14ac:dyDescent="0.25">
      <c r="A7673" s="7" t="str">
        <f>IF(C7672="","",IFERROR(IF(VLOOKUP(C7672,'Program Mapping'!B:B,1,FALSE)=C7672,"OK","Fix"),"Fix"))</f>
        <v/>
      </c>
      <c r="C7673" s="32"/>
      <c r="D7673" s="3"/>
      <c r="E7673" s="3"/>
      <c r="G7673" s="13"/>
      <c r="H7673" s="13"/>
      <c r="I7673" s="13"/>
      <c r="J7673" s="46"/>
    </row>
    <row r="7674" spans="1:10" x14ac:dyDescent="0.25">
      <c r="A7674" s="7" t="str">
        <f>IF(C7673="","",IFERROR(IF(VLOOKUP(C7673,'Program Mapping'!B:B,1,FALSE)=C7673,"OK","Fix"),"Fix"))</f>
        <v/>
      </c>
      <c r="C7674" s="32"/>
      <c r="D7674" s="3"/>
      <c r="E7674" s="3"/>
      <c r="G7674" s="13"/>
      <c r="H7674" s="13"/>
      <c r="I7674" s="13"/>
      <c r="J7674" s="46"/>
    </row>
    <row r="7675" spans="1:10" x14ac:dyDescent="0.25">
      <c r="A7675" s="7" t="str">
        <f>IF(C7674="","",IFERROR(IF(VLOOKUP(C7674,'Program Mapping'!B:B,1,FALSE)=C7674,"OK","Fix"),"Fix"))</f>
        <v/>
      </c>
      <c r="C7675" s="32"/>
      <c r="D7675" s="3"/>
      <c r="E7675" s="3"/>
      <c r="G7675" s="13"/>
      <c r="H7675" s="13"/>
      <c r="I7675" s="13"/>
      <c r="J7675" s="46"/>
    </row>
    <row r="7676" spans="1:10" x14ac:dyDescent="0.25">
      <c r="A7676" s="7" t="str">
        <f>IF(C7675="","",IFERROR(IF(VLOOKUP(C7675,'Program Mapping'!B:B,1,FALSE)=C7675,"OK","Fix"),"Fix"))</f>
        <v/>
      </c>
      <c r="C7676" s="32"/>
      <c r="D7676" s="3"/>
      <c r="E7676" s="3"/>
      <c r="G7676" s="13"/>
      <c r="H7676" s="13"/>
      <c r="I7676" s="13"/>
      <c r="J7676" s="46"/>
    </row>
    <row r="7677" spans="1:10" x14ac:dyDescent="0.25">
      <c r="A7677" s="7" t="str">
        <f>IF(C7676="","",IFERROR(IF(VLOOKUP(C7676,'Program Mapping'!B:B,1,FALSE)=C7676,"OK","Fix"),"Fix"))</f>
        <v/>
      </c>
      <c r="C7677" s="32"/>
      <c r="D7677" s="3"/>
      <c r="E7677" s="3"/>
      <c r="G7677" s="13"/>
      <c r="H7677" s="13"/>
      <c r="I7677" s="13"/>
      <c r="J7677" s="46"/>
    </row>
    <row r="7678" spans="1:10" x14ac:dyDescent="0.25">
      <c r="A7678" s="7" t="str">
        <f>IF(C7677="","",IFERROR(IF(VLOOKUP(C7677,'Program Mapping'!B:B,1,FALSE)=C7677,"OK","Fix"),"Fix"))</f>
        <v/>
      </c>
      <c r="C7678" s="32"/>
      <c r="D7678" s="3"/>
      <c r="E7678" s="3"/>
      <c r="G7678" s="13"/>
      <c r="H7678" s="13"/>
      <c r="I7678" s="13"/>
      <c r="J7678" s="46"/>
    </row>
    <row r="7679" spans="1:10" x14ac:dyDescent="0.25">
      <c r="A7679" s="7" t="str">
        <f>IF(C7678="","",IFERROR(IF(VLOOKUP(C7678,'Program Mapping'!B:B,1,FALSE)=C7678,"OK","Fix"),"Fix"))</f>
        <v/>
      </c>
      <c r="C7679" s="32"/>
      <c r="D7679" s="3"/>
      <c r="E7679" s="3"/>
      <c r="G7679" s="13"/>
      <c r="H7679" s="13"/>
      <c r="I7679" s="13"/>
      <c r="J7679" s="46"/>
    </row>
    <row r="7680" spans="1:10" x14ac:dyDescent="0.25">
      <c r="A7680" s="7" t="str">
        <f>IF(C7679="","",IFERROR(IF(VLOOKUP(C7679,'Program Mapping'!B:B,1,FALSE)=C7679,"OK","Fix"),"Fix"))</f>
        <v/>
      </c>
      <c r="C7680" s="32"/>
      <c r="D7680" s="3"/>
      <c r="E7680" s="3"/>
      <c r="G7680" s="13"/>
      <c r="H7680" s="13"/>
      <c r="I7680" s="13"/>
      <c r="J7680" s="46"/>
    </row>
    <row r="7681" spans="1:10" x14ac:dyDescent="0.25">
      <c r="A7681" s="7" t="str">
        <f>IF(C7680="","",IFERROR(IF(VLOOKUP(C7680,'Program Mapping'!B:B,1,FALSE)=C7680,"OK","Fix"),"Fix"))</f>
        <v/>
      </c>
      <c r="C7681" s="32"/>
      <c r="D7681" s="3"/>
      <c r="E7681" s="3"/>
      <c r="G7681" s="13"/>
      <c r="H7681" s="13"/>
      <c r="I7681" s="13"/>
      <c r="J7681" s="46"/>
    </row>
    <row r="7682" spans="1:10" x14ac:dyDescent="0.25">
      <c r="A7682" s="7" t="str">
        <f>IF(C7681="","",IFERROR(IF(VLOOKUP(C7681,'Program Mapping'!B:B,1,FALSE)=C7681,"OK","Fix"),"Fix"))</f>
        <v/>
      </c>
      <c r="C7682" s="32"/>
      <c r="D7682" s="3"/>
      <c r="E7682" s="3"/>
      <c r="G7682" s="13"/>
      <c r="H7682" s="13"/>
      <c r="I7682" s="13"/>
      <c r="J7682" s="46"/>
    </row>
    <row r="7683" spans="1:10" x14ac:dyDescent="0.25">
      <c r="A7683" s="7" t="str">
        <f>IF(C7682="","",IFERROR(IF(VLOOKUP(C7682,'Program Mapping'!B:B,1,FALSE)=C7682,"OK","Fix"),"Fix"))</f>
        <v/>
      </c>
      <c r="C7683" s="32"/>
      <c r="D7683" s="3"/>
      <c r="E7683" s="3"/>
      <c r="G7683" s="13"/>
      <c r="H7683" s="13"/>
      <c r="I7683" s="13"/>
      <c r="J7683" s="46"/>
    </row>
    <row r="7684" spans="1:10" x14ac:dyDescent="0.25">
      <c r="A7684" s="7" t="str">
        <f>IF(C7683="","",IFERROR(IF(VLOOKUP(C7683,'Program Mapping'!B:B,1,FALSE)=C7683,"OK","Fix"),"Fix"))</f>
        <v/>
      </c>
      <c r="C7684" s="32"/>
      <c r="D7684" s="3"/>
      <c r="E7684" s="3"/>
      <c r="G7684" s="13"/>
      <c r="H7684" s="13"/>
      <c r="I7684" s="13"/>
      <c r="J7684" s="46"/>
    </row>
    <row r="7685" spans="1:10" x14ac:dyDescent="0.25">
      <c r="A7685" s="7" t="str">
        <f>IF(C7684="","",IFERROR(IF(VLOOKUP(C7684,'Program Mapping'!B:B,1,FALSE)=C7684,"OK","Fix"),"Fix"))</f>
        <v/>
      </c>
      <c r="C7685" s="32"/>
      <c r="D7685" s="3"/>
      <c r="E7685" s="3"/>
      <c r="G7685" s="13"/>
      <c r="H7685" s="13"/>
      <c r="I7685" s="13"/>
      <c r="J7685" s="46"/>
    </row>
    <row r="7686" spans="1:10" x14ac:dyDescent="0.25">
      <c r="A7686" s="7" t="str">
        <f>IF(C7685="","",IFERROR(IF(VLOOKUP(C7685,'Program Mapping'!B:B,1,FALSE)=C7685,"OK","Fix"),"Fix"))</f>
        <v/>
      </c>
      <c r="C7686" s="32"/>
      <c r="D7686" s="3"/>
      <c r="E7686" s="3"/>
      <c r="G7686" s="13"/>
      <c r="H7686" s="13"/>
      <c r="I7686" s="13"/>
      <c r="J7686" s="46"/>
    </row>
    <row r="7687" spans="1:10" x14ac:dyDescent="0.25">
      <c r="A7687" s="7" t="str">
        <f>IF(C7686="","",IFERROR(IF(VLOOKUP(C7686,'Program Mapping'!B:B,1,FALSE)=C7686,"OK","Fix"),"Fix"))</f>
        <v/>
      </c>
      <c r="C7687" s="32"/>
      <c r="D7687" s="3"/>
      <c r="E7687" s="3"/>
      <c r="G7687" s="13"/>
      <c r="H7687" s="13"/>
      <c r="I7687" s="13"/>
      <c r="J7687" s="46"/>
    </row>
    <row r="7688" spans="1:10" x14ac:dyDescent="0.25">
      <c r="A7688" s="7" t="str">
        <f>IF(C7687="","",IFERROR(IF(VLOOKUP(C7687,'Program Mapping'!B:B,1,FALSE)=C7687,"OK","Fix"),"Fix"))</f>
        <v/>
      </c>
      <c r="C7688" s="32"/>
      <c r="D7688" s="3"/>
      <c r="E7688" s="3"/>
      <c r="G7688" s="13"/>
      <c r="H7688" s="13"/>
      <c r="I7688" s="13"/>
      <c r="J7688" s="46"/>
    </row>
    <row r="7689" spans="1:10" x14ac:dyDescent="0.25">
      <c r="A7689" s="7" t="str">
        <f>IF(C7688="","",IFERROR(IF(VLOOKUP(C7688,'Program Mapping'!B:B,1,FALSE)=C7688,"OK","Fix"),"Fix"))</f>
        <v/>
      </c>
      <c r="C7689" s="32"/>
      <c r="D7689" s="3"/>
      <c r="E7689" s="3"/>
      <c r="G7689" s="13"/>
      <c r="H7689" s="13"/>
      <c r="I7689" s="13"/>
      <c r="J7689" s="46"/>
    </row>
    <row r="7690" spans="1:10" x14ac:dyDescent="0.25">
      <c r="A7690" s="7" t="str">
        <f>IF(C7689="","",IFERROR(IF(VLOOKUP(C7689,'Program Mapping'!B:B,1,FALSE)=C7689,"OK","Fix"),"Fix"))</f>
        <v/>
      </c>
      <c r="C7690" s="32"/>
      <c r="D7690" s="3"/>
      <c r="E7690" s="3"/>
      <c r="G7690" s="13"/>
      <c r="H7690" s="13"/>
      <c r="I7690" s="13"/>
      <c r="J7690" s="46"/>
    </row>
    <row r="7691" spans="1:10" x14ac:dyDescent="0.25">
      <c r="A7691" s="7" t="str">
        <f>IF(C7690="","",IFERROR(IF(VLOOKUP(C7690,'Program Mapping'!B:B,1,FALSE)=C7690,"OK","Fix"),"Fix"))</f>
        <v/>
      </c>
      <c r="C7691" s="32"/>
      <c r="D7691" s="3"/>
      <c r="E7691" s="3"/>
      <c r="G7691" s="13"/>
      <c r="H7691" s="13"/>
      <c r="I7691" s="13"/>
      <c r="J7691" s="46"/>
    </row>
    <row r="7692" spans="1:10" x14ac:dyDescent="0.25">
      <c r="A7692" s="7" t="str">
        <f>IF(C7691="","",IFERROR(IF(VLOOKUP(C7691,'Program Mapping'!B:B,1,FALSE)=C7691,"OK","Fix"),"Fix"))</f>
        <v/>
      </c>
      <c r="C7692" s="32"/>
      <c r="D7692" s="3"/>
      <c r="E7692" s="3"/>
      <c r="G7692" s="13"/>
      <c r="H7692" s="13"/>
      <c r="I7692" s="13"/>
      <c r="J7692" s="46"/>
    </row>
    <row r="7693" spans="1:10" x14ac:dyDescent="0.25">
      <c r="A7693" s="7" t="str">
        <f>IF(C7692="","",IFERROR(IF(VLOOKUP(C7692,'Program Mapping'!B:B,1,FALSE)=C7692,"OK","Fix"),"Fix"))</f>
        <v/>
      </c>
      <c r="C7693" s="32"/>
      <c r="D7693" s="3"/>
      <c r="E7693" s="3"/>
      <c r="G7693" s="13"/>
      <c r="H7693" s="13"/>
      <c r="I7693" s="13"/>
      <c r="J7693" s="46"/>
    </row>
    <row r="7694" spans="1:10" x14ac:dyDescent="0.25">
      <c r="A7694" s="7" t="str">
        <f>IF(C7693="","",IFERROR(IF(VLOOKUP(C7693,'Program Mapping'!B:B,1,FALSE)=C7693,"OK","Fix"),"Fix"))</f>
        <v/>
      </c>
      <c r="C7694" s="32"/>
      <c r="D7694" s="3"/>
      <c r="E7694" s="3"/>
      <c r="G7694" s="13"/>
      <c r="H7694" s="13"/>
      <c r="I7694" s="13"/>
      <c r="J7694" s="46"/>
    </row>
    <row r="7695" spans="1:10" x14ac:dyDescent="0.25">
      <c r="A7695" s="7" t="str">
        <f>IF(C7694="","",IFERROR(IF(VLOOKUP(C7694,'Program Mapping'!B:B,1,FALSE)=C7694,"OK","Fix"),"Fix"))</f>
        <v/>
      </c>
      <c r="C7695" s="32"/>
      <c r="D7695" s="3"/>
      <c r="E7695" s="3"/>
      <c r="G7695" s="13"/>
      <c r="H7695" s="13"/>
      <c r="I7695" s="13"/>
      <c r="J7695" s="46"/>
    </row>
    <row r="7696" spans="1:10" x14ac:dyDescent="0.25">
      <c r="A7696" s="7" t="str">
        <f>IF(C7695="","",IFERROR(IF(VLOOKUP(C7695,'Program Mapping'!B:B,1,FALSE)=C7695,"OK","Fix"),"Fix"))</f>
        <v/>
      </c>
      <c r="C7696" s="32"/>
      <c r="D7696" s="3"/>
      <c r="E7696" s="3"/>
      <c r="G7696" s="13"/>
      <c r="H7696" s="13"/>
      <c r="I7696" s="13"/>
      <c r="J7696" s="46"/>
    </row>
    <row r="7697" spans="1:10" x14ac:dyDescent="0.25">
      <c r="A7697" s="7" t="str">
        <f>IF(C7696="","",IFERROR(IF(VLOOKUP(C7696,'Program Mapping'!B:B,1,FALSE)=C7696,"OK","Fix"),"Fix"))</f>
        <v/>
      </c>
      <c r="C7697" s="32"/>
      <c r="D7697" s="3"/>
      <c r="E7697" s="3"/>
      <c r="G7697" s="13"/>
      <c r="H7697" s="13"/>
      <c r="I7697" s="13"/>
      <c r="J7697" s="46"/>
    </row>
    <row r="7698" spans="1:10" x14ac:dyDescent="0.25">
      <c r="A7698" s="7" t="str">
        <f>IF(C7697="","",IFERROR(IF(VLOOKUP(C7697,'Program Mapping'!B:B,1,FALSE)=C7697,"OK","Fix"),"Fix"))</f>
        <v/>
      </c>
      <c r="C7698" s="32"/>
      <c r="D7698" s="3"/>
      <c r="E7698" s="3"/>
      <c r="G7698" s="13"/>
      <c r="H7698" s="13"/>
      <c r="I7698" s="13"/>
      <c r="J7698" s="46"/>
    </row>
    <row r="7699" spans="1:10" x14ac:dyDescent="0.25">
      <c r="A7699" s="7" t="str">
        <f>IF(C7698="","",IFERROR(IF(VLOOKUP(C7698,'Program Mapping'!B:B,1,FALSE)=C7698,"OK","Fix"),"Fix"))</f>
        <v/>
      </c>
      <c r="C7699" s="32"/>
      <c r="D7699" s="3"/>
      <c r="E7699" s="3"/>
      <c r="G7699" s="13"/>
      <c r="H7699" s="13"/>
      <c r="I7699" s="13"/>
      <c r="J7699" s="46"/>
    </row>
    <row r="7700" spans="1:10" x14ac:dyDescent="0.25">
      <c r="A7700" s="7" t="str">
        <f>IF(C7699="","",IFERROR(IF(VLOOKUP(C7699,'Program Mapping'!B:B,1,FALSE)=C7699,"OK","Fix"),"Fix"))</f>
        <v/>
      </c>
      <c r="C7700" s="32"/>
      <c r="D7700" s="3"/>
      <c r="E7700" s="3"/>
      <c r="G7700" s="13"/>
      <c r="H7700" s="13"/>
      <c r="I7700" s="13"/>
      <c r="J7700" s="46"/>
    </row>
    <row r="7701" spans="1:10" x14ac:dyDescent="0.25">
      <c r="A7701" s="7" t="str">
        <f>IF(C7700="","",IFERROR(IF(VLOOKUP(C7700,'Program Mapping'!B:B,1,FALSE)=C7700,"OK","Fix"),"Fix"))</f>
        <v/>
      </c>
      <c r="C7701" s="32"/>
      <c r="D7701" s="3"/>
      <c r="E7701" s="3"/>
      <c r="G7701" s="13"/>
      <c r="H7701" s="13"/>
      <c r="I7701" s="13"/>
      <c r="J7701" s="46"/>
    </row>
    <row r="7702" spans="1:10" x14ac:dyDescent="0.25">
      <c r="A7702" s="7" t="str">
        <f>IF(C7701="","",IFERROR(IF(VLOOKUP(C7701,'Program Mapping'!B:B,1,FALSE)=C7701,"OK","Fix"),"Fix"))</f>
        <v/>
      </c>
      <c r="C7702" s="32"/>
      <c r="D7702" s="3"/>
      <c r="E7702" s="3"/>
      <c r="G7702" s="13"/>
      <c r="H7702" s="13"/>
      <c r="I7702" s="13"/>
      <c r="J7702" s="46"/>
    </row>
    <row r="7703" spans="1:10" x14ac:dyDescent="0.25">
      <c r="A7703" s="7" t="str">
        <f>IF(C7702="","",IFERROR(IF(VLOOKUP(C7702,'Program Mapping'!B:B,1,FALSE)=C7702,"OK","Fix"),"Fix"))</f>
        <v/>
      </c>
      <c r="C7703" s="32"/>
      <c r="D7703" s="3"/>
      <c r="E7703" s="3"/>
      <c r="G7703" s="13"/>
      <c r="H7703" s="13"/>
      <c r="I7703" s="13"/>
      <c r="J7703" s="46"/>
    </row>
    <row r="7704" spans="1:10" x14ac:dyDescent="0.25">
      <c r="A7704" s="7" t="str">
        <f>IF(C7703="","",IFERROR(IF(VLOOKUP(C7703,'Program Mapping'!B:B,1,FALSE)=C7703,"OK","Fix"),"Fix"))</f>
        <v/>
      </c>
      <c r="C7704" s="32"/>
      <c r="D7704" s="3"/>
      <c r="E7704" s="3"/>
      <c r="G7704" s="13"/>
      <c r="H7704" s="13"/>
      <c r="I7704" s="13"/>
      <c r="J7704" s="46"/>
    </row>
    <row r="7705" spans="1:10" x14ac:dyDescent="0.25">
      <c r="A7705" s="7" t="str">
        <f>IF(C7704="","",IFERROR(IF(VLOOKUP(C7704,'Program Mapping'!B:B,1,FALSE)=C7704,"OK","Fix"),"Fix"))</f>
        <v/>
      </c>
      <c r="C7705" s="32"/>
      <c r="D7705" s="3"/>
      <c r="E7705" s="3"/>
      <c r="G7705" s="13"/>
      <c r="H7705" s="13"/>
      <c r="I7705" s="13"/>
      <c r="J7705" s="46"/>
    </row>
    <row r="7706" spans="1:10" x14ac:dyDescent="0.25">
      <c r="A7706" s="7" t="str">
        <f>IF(C7705="","",IFERROR(IF(VLOOKUP(C7705,'Program Mapping'!B:B,1,FALSE)=C7705,"OK","Fix"),"Fix"))</f>
        <v/>
      </c>
      <c r="C7706" s="32"/>
      <c r="D7706" s="3"/>
      <c r="E7706" s="3"/>
      <c r="G7706" s="13"/>
      <c r="H7706" s="13"/>
      <c r="I7706" s="13"/>
      <c r="J7706" s="46"/>
    </row>
    <row r="7707" spans="1:10" x14ac:dyDescent="0.25">
      <c r="A7707" s="7" t="str">
        <f>IF(C7706="","",IFERROR(IF(VLOOKUP(C7706,'Program Mapping'!B:B,1,FALSE)=C7706,"OK","Fix"),"Fix"))</f>
        <v/>
      </c>
      <c r="C7707" s="32"/>
      <c r="D7707" s="3"/>
      <c r="E7707" s="3"/>
      <c r="G7707" s="13"/>
      <c r="H7707" s="13"/>
      <c r="I7707" s="13"/>
      <c r="J7707" s="46"/>
    </row>
    <row r="7708" spans="1:10" x14ac:dyDescent="0.25">
      <c r="A7708" s="7" t="str">
        <f>IF(C7707="","",IFERROR(IF(VLOOKUP(C7707,'Program Mapping'!B:B,1,FALSE)=C7707,"OK","Fix"),"Fix"))</f>
        <v/>
      </c>
      <c r="C7708" s="32"/>
      <c r="D7708" s="3"/>
      <c r="E7708" s="3"/>
      <c r="G7708" s="13"/>
      <c r="H7708" s="13"/>
      <c r="I7708" s="13"/>
      <c r="J7708" s="46"/>
    </row>
    <row r="7709" spans="1:10" x14ac:dyDescent="0.25">
      <c r="A7709" s="7" t="str">
        <f>IF(C7708="","",IFERROR(IF(VLOOKUP(C7708,'Program Mapping'!B:B,1,FALSE)=C7708,"OK","Fix"),"Fix"))</f>
        <v/>
      </c>
      <c r="C7709" s="32"/>
      <c r="D7709" s="3"/>
      <c r="E7709" s="3"/>
      <c r="G7709" s="13"/>
      <c r="H7709" s="13"/>
      <c r="I7709" s="13"/>
      <c r="J7709" s="46"/>
    </row>
    <row r="7710" spans="1:10" x14ac:dyDescent="0.25">
      <c r="A7710" s="7" t="str">
        <f>IF(C7709="","",IFERROR(IF(VLOOKUP(C7709,'Program Mapping'!B:B,1,FALSE)=C7709,"OK","Fix"),"Fix"))</f>
        <v/>
      </c>
      <c r="C7710" s="32"/>
      <c r="D7710" s="3"/>
      <c r="E7710" s="3"/>
      <c r="G7710" s="13"/>
      <c r="H7710" s="13"/>
      <c r="I7710" s="13"/>
      <c r="J7710" s="46"/>
    </row>
    <row r="7711" spans="1:10" x14ac:dyDescent="0.25">
      <c r="A7711" s="7" t="str">
        <f>IF(C7710="","",IFERROR(IF(VLOOKUP(C7710,'Program Mapping'!B:B,1,FALSE)=C7710,"OK","Fix"),"Fix"))</f>
        <v/>
      </c>
      <c r="C7711" s="32"/>
      <c r="D7711" s="3"/>
      <c r="E7711" s="3"/>
      <c r="G7711" s="13"/>
      <c r="H7711" s="13"/>
      <c r="I7711" s="13"/>
      <c r="J7711" s="46"/>
    </row>
    <row r="7712" spans="1:10" x14ac:dyDescent="0.25">
      <c r="A7712" s="7" t="str">
        <f>IF(C7711="","",IFERROR(IF(VLOOKUP(C7711,'Program Mapping'!B:B,1,FALSE)=C7711,"OK","Fix"),"Fix"))</f>
        <v/>
      </c>
      <c r="C7712" s="32"/>
      <c r="D7712" s="3"/>
      <c r="E7712" s="3"/>
      <c r="G7712" s="13"/>
      <c r="H7712" s="13"/>
      <c r="I7712" s="13"/>
      <c r="J7712" s="46"/>
    </row>
    <row r="7713" spans="1:10" x14ac:dyDescent="0.25">
      <c r="A7713" s="7" t="str">
        <f>IF(C7712="","",IFERROR(IF(VLOOKUP(C7712,'Program Mapping'!B:B,1,FALSE)=C7712,"OK","Fix"),"Fix"))</f>
        <v/>
      </c>
      <c r="C7713" s="32"/>
      <c r="D7713" s="3"/>
      <c r="E7713" s="3"/>
      <c r="G7713" s="13"/>
      <c r="H7713" s="13"/>
      <c r="I7713" s="13"/>
      <c r="J7713" s="46"/>
    </row>
    <row r="7714" spans="1:10" x14ac:dyDescent="0.25">
      <c r="A7714" s="7" t="str">
        <f>IF(C7713="","",IFERROR(IF(VLOOKUP(C7713,'Program Mapping'!B:B,1,FALSE)=C7713,"OK","Fix"),"Fix"))</f>
        <v/>
      </c>
      <c r="C7714" s="32"/>
      <c r="D7714" s="3"/>
      <c r="E7714" s="3"/>
      <c r="G7714" s="13"/>
      <c r="H7714" s="13"/>
      <c r="I7714" s="13"/>
      <c r="J7714" s="46"/>
    </row>
    <row r="7715" spans="1:10" x14ac:dyDescent="0.25">
      <c r="A7715" s="7" t="str">
        <f>IF(C7714="","",IFERROR(IF(VLOOKUP(C7714,'Program Mapping'!B:B,1,FALSE)=C7714,"OK","Fix"),"Fix"))</f>
        <v/>
      </c>
      <c r="C7715" s="32"/>
      <c r="D7715" s="3"/>
      <c r="E7715" s="3"/>
      <c r="G7715" s="13"/>
      <c r="H7715" s="13"/>
      <c r="I7715" s="13"/>
      <c r="J7715" s="46"/>
    </row>
    <row r="7716" spans="1:10" x14ac:dyDescent="0.25">
      <c r="A7716" s="7" t="str">
        <f>IF(C7715="","",IFERROR(IF(VLOOKUP(C7715,'Program Mapping'!B:B,1,FALSE)=C7715,"OK","Fix"),"Fix"))</f>
        <v/>
      </c>
      <c r="C7716" s="32"/>
      <c r="D7716" s="3"/>
      <c r="E7716" s="3"/>
      <c r="G7716" s="13"/>
      <c r="H7716" s="13"/>
      <c r="I7716" s="13"/>
      <c r="J7716" s="46"/>
    </row>
    <row r="7717" spans="1:10" x14ac:dyDescent="0.25">
      <c r="A7717" s="7" t="str">
        <f>IF(C7716="","",IFERROR(IF(VLOOKUP(C7716,'Program Mapping'!B:B,1,FALSE)=C7716,"OK","Fix"),"Fix"))</f>
        <v/>
      </c>
      <c r="C7717" s="32"/>
      <c r="D7717" s="3"/>
      <c r="E7717" s="3"/>
      <c r="G7717" s="13"/>
      <c r="H7717" s="13"/>
      <c r="I7717" s="13"/>
      <c r="J7717" s="46"/>
    </row>
    <row r="7718" spans="1:10" x14ac:dyDescent="0.25">
      <c r="A7718" s="7" t="str">
        <f>IF(C7717="","",IFERROR(IF(VLOOKUP(C7717,'Program Mapping'!B:B,1,FALSE)=C7717,"OK","Fix"),"Fix"))</f>
        <v/>
      </c>
      <c r="C7718" s="32"/>
      <c r="D7718" s="3"/>
      <c r="E7718" s="3"/>
      <c r="G7718" s="13"/>
      <c r="H7718" s="13"/>
      <c r="I7718" s="13"/>
      <c r="J7718" s="46"/>
    </row>
    <row r="7719" spans="1:10" x14ac:dyDescent="0.25">
      <c r="A7719" s="7" t="str">
        <f>IF(C7718="","",IFERROR(IF(VLOOKUP(C7718,'Program Mapping'!B:B,1,FALSE)=C7718,"OK","Fix"),"Fix"))</f>
        <v/>
      </c>
      <c r="C7719" s="32"/>
      <c r="D7719" s="3"/>
      <c r="E7719" s="3"/>
      <c r="G7719" s="13"/>
      <c r="H7719" s="13"/>
      <c r="I7719" s="13"/>
      <c r="J7719" s="46"/>
    </row>
    <row r="7720" spans="1:10" x14ac:dyDescent="0.25">
      <c r="A7720" s="7" t="str">
        <f>IF(C7719="","",IFERROR(IF(VLOOKUP(C7719,'Program Mapping'!B:B,1,FALSE)=C7719,"OK","Fix"),"Fix"))</f>
        <v/>
      </c>
      <c r="C7720" s="32"/>
      <c r="D7720" s="3"/>
      <c r="E7720" s="3"/>
      <c r="G7720" s="13"/>
      <c r="H7720" s="13"/>
      <c r="I7720" s="13"/>
      <c r="J7720" s="46"/>
    </row>
    <row r="7721" spans="1:10" x14ac:dyDescent="0.25">
      <c r="A7721" s="7" t="str">
        <f>IF(C7720="","",IFERROR(IF(VLOOKUP(C7720,'Program Mapping'!B:B,1,FALSE)=C7720,"OK","Fix"),"Fix"))</f>
        <v/>
      </c>
      <c r="C7721" s="32"/>
      <c r="D7721" s="3"/>
      <c r="E7721" s="3"/>
      <c r="G7721" s="13"/>
      <c r="H7721" s="13"/>
      <c r="I7721" s="13"/>
      <c r="J7721" s="46"/>
    </row>
    <row r="7722" spans="1:10" x14ac:dyDescent="0.25">
      <c r="A7722" s="7" t="str">
        <f>IF(C7721="","",IFERROR(IF(VLOOKUP(C7721,'Program Mapping'!B:B,1,FALSE)=C7721,"OK","Fix"),"Fix"))</f>
        <v/>
      </c>
      <c r="C7722" s="32"/>
      <c r="D7722" s="3"/>
      <c r="E7722" s="3"/>
      <c r="G7722" s="13"/>
      <c r="H7722" s="13"/>
      <c r="I7722" s="13"/>
      <c r="J7722" s="46"/>
    </row>
    <row r="7723" spans="1:10" x14ac:dyDescent="0.25">
      <c r="A7723" s="7" t="str">
        <f>IF(C7722="","",IFERROR(IF(VLOOKUP(C7722,'Program Mapping'!B:B,1,FALSE)=C7722,"OK","Fix"),"Fix"))</f>
        <v/>
      </c>
      <c r="C7723" s="32"/>
      <c r="D7723" s="3"/>
      <c r="E7723" s="3"/>
      <c r="G7723" s="13"/>
      <c r="H7723" s="13"/>
      <c r="I7723" s="13"/>
      <c r="J7723" s="46"/>
    </row>
    <row r="7724" spans="1:10" x14ac:dyDescent="0.25">
      <c r="A7724" s="7" t="str">
        <f>IF(C7723="","",IFERROR(IF(VLOOKUP(C7723,'Program Mapping'!B:B,1,FALSE)=C7723,"OK","Fix"),"Fix"))</f>
        <v/>
      </c>
      <c r="C7724" s="32"/>
      <c r="D7724" s="3"/>
      <c r="E7724" s="3"/>
      <c r="G7724" s="13"/>
      <c r="H7724" s="13"/>
      <c r="I7724" s="13"/>
      <c r="J7724" s="46"/>
    </row>
    <row r="7725" spans="1:10" x14ac:dyDescent="0.25">
      <c r="A7725" s="7" t="str">
        <f>IF(C7724="","",IFERROR(IF(VLOOKUP(C7724,'Program Mapping'!B:B,1,FALSE)=C7724,"OK","Fix"),"Fix"))</f>
        <v/>
      </c>
      <c r="C7725" s="32"/>
      <c r="D7725" s="3"/>
      <c r="E7725" s="3"/>
      <c r="G7725" s="13"/>
      <c r="H7725" s="13"/>
      <c r="I7725" s="13"/>
      <c r="J7725" s="46"/>
    </row>
    <row r="7726" spans="1:10" x14ac:dyDescent="0.25">
      <c r="A7726" s="7" t="str">
        <f>IF(C7725="","",IFERROR(IF(VLOOKUP(C7725,'Program Mapping'!B:B,1,FALSE)=C7725,"OK","Fix"),"Fix"))</f>
        <v/>
      </c>
      <c r="C7726" s="32"/>
      <c r="D7726" s="3"/>
      <c r="E7726" s="3"/>
      <c r="G7726" s="13"/>
      <c r="H7726" s="13"/>
      <c r="I7726" s="13"/>
      <c r="J7726" s="46"/>
    </row>
    <row r="7727" spans="1:10" x14ac:dyDescent="0.25">
      <c r="A7727" s="7" t="str">
        <f>IF(C7726="","",IFERROR(IF(VLOOKUP(C7726,'Program Mapping'!B:B,1,FALSE)=C7726,"OK","Fix"),"Fix"))</f>
        <v/>
      </c>
      <c r="C7727" s="32"/>
      <c r="D7727" s="3"/>
      <c r="E7727" s="3"/>
      <c r="G7727" s="13"/>
      <c r="H7727" s="13"/>
      <c r="I7727" s="13"/>
      <c r="J7727" s="46"/>
    </row>
    <row r="7728" spans="1:10" x14ac:dyDescent="0.25">
      <c r="A7728" s="7" t="str">
        <f>IF(C7727="","",IFERROR(IF(VLOOKUP(C7727,'Program Mapping'!B:B,1,FALSE)=C7727,"OK","Fix"),"Fix"))</f>
        <v/>
      </c>
      <c r="C7728" s="32"/>
      <c r="D7728" s="3"/>
      <c r="E7728" s="3"/>
      <c r="G7728" s="13"/>
      <c r="H7728" s="13"/>
      <c r="I7728" s="13"/>
      <c r="J7728" s="46"/>
    </row>
    <row r="7729" spans="1:10" x14ac:dyDescent="0.25">
      <c r="A7729" s="7" t="str">
        <f>IF(C7728="","",IFERROR(IF(VLOOKUP(C7728,'Program Mapping'!B:B,1,FALSE)=C7728,"OK","Fix"),"Fix"))</f>
        <v/>
      </c>
      <c r="C7729" s="32"/>
      <c r="D7729" s="3"/>
      <c r="E7729" s="3"/>
      <c r="G7729" s="13"/>
      <c r="H7729" s="13"/>
      <c r="I7729" s="13"/>
      <c r="J7729" s="46"/>
    </row>
    <row r="7730" spans="1:10" x14ac:dyDescent="0.25">
      <c r="A7730" s="7" t="str">
        <f>IF(C7729="","",IFERROR(IF(VLOOKUP(C7729,'Program Mapping'!B:B,1,FALSE)=C7729,"OK","Fix"),"Fix"))</f>
        <v/>
      </c>
      <c r="C7730" s="32"/>
      <c r="D7730" s="3"/>
      <c r="E7730" s="3"/>
      <c r="G7730" s="13"/>
      <c r="H7730" s="13"/>
      <c r="I7730" s="13"/>
      <c r="J7730" s="46"/>
    </row>
    <row r="7731" spans="1:10" x14ac:dyDescent="0.25">
      <c r="A7731" s="7" t="str">
        <f>IF(C7730="","",IFERROR(IF(VLOOKUP(C7730,'Program Mapping'!B:B,1,FALSE)=C7730,"OK","Fix"),"Fix"))</f>
        <v/>
      </c>
      <c r="C7731" s="32"/>
      <c r="D7731" s="3"/>
      <c r="E7731" s="3"/>
      <c r="G7731" s="13"/>
      <c r="H7731" s="13"/>
      <c r="I7731" s="13"/>
      <c r="J7731" s="46"/>
    </row>
    <row r="7732" spans="1:10" x14ac:dyDescent="0.25">
      <c r="A7732" s="7" t="str">
        <f>IF(C7731="","",IFERROR(IF(VLOOKUP(C7731,'Program Mapping'!B:B,1,FALSE)=C7731,"OK","Fix"),"Fix"))</f>
        <v/>
      </c>
      <c r="C7732" s="32"/>
      <c r="D7732" s="3"/>
      <c r="E7732" s="3"/>
      <c r="G7732" s="13"/>
      <c r="H7732" s="13"/>
      <c r="I7732" s="13"/>
      <c r="J7732" s="46"/>
    </row>
    <row r="7733" spans="1:10" x14ac:dyDescent="0.25">
      <c r="A7733" s="7" t="str">
        <f>IF(C7732="","",IFERROR(IF(VLOOKUP(C7732,'Program Mapping'!B:B,1,FALSE)=C7732,"OK","Fix"),"Fix"))</f>
        <v/>
      </c>
      <c r="C7733" s="32"/>
      <c r="D7733" s="3"/>
      <c r="E7733" s="3"/>
      <c r="G7733" s="13"/>
      <c r="H7733" s="13"/>
      <c r="I7733" s="13"/>
      <c r="J7733" s="46"/>
    </row>
    <row r="7734" spans="1:10" x14ac:dyDescent="0.25">
      <c r="A7734" s="7" t="str">
        <f>IF(C7733="","",IFERROR(IF(VLOOKUP(C7733,'Program Mapping'!B:B,1,FALSE)=C7733,"OK","Fix"),"Fix"))</f>
        <v/>
      </c>
      <c r="C7734" s="32"/>
      <c r="D7734" s="3"/>
      <c r="E7734" s="3"/>
      <c r="G7734" s="13"/>
      <c r="H7734" s="13"/>
      <c r="I7734" s="13"/>
      <c r="J7734" s="46"/>
    </row>
    <row r="7735" spans="1:10" x14ac:dyDescent="0.25">
      <c r="A7735" s="7" t="str">
        <f>IF(C7734="","",IFERROR(IF(VLOOKUP(C7734,'Program Mapping'!B:B,1,FALSE)=C7734,"OK","Fix"),"Fix"))</f>
        <v/>
      </c>
      <c r="C7735" s="32"/>
      <c r="D7735" s="3"/>
      <c r="E7735" s="3"/>
      <c r="G7735" s="13"/>
      <c r="H7735" s="13"/>
      <c r="I7735" s="13"/>
      <c r="J7735" s="46"/>
    </row>
    <row r="7736" spans="1:10" x14ac:dyDescent="0.25">
      <c r="A7736" s="7" t="str">
        <f>IF(C7735="","",IFERROR(IF(VLOOKUP(C7735,'Program Mapping'!B:B,1,FALSE)=C7735,"OK","Fix"),"Fix"))</f>
        <v/>
      </c>
      <c r="C7736" s="32"/>
      <c r="D7736" s="3"/>
      <c r="E7736" s="3"/>
      <c r="G7736" s="13"/>
      <c r="H7736" s="13"/>
      <c r="I7736" s="13"/>
      <c r="J7736" s="46"/>
    </row>
    <row r="7737" spans="1:10" x14ac:dyDescent="0.25">
      <c r="A7737" s="7" t="str">
        <f>IF(C7736="","",IFERROR(IF(VLOOKUP(C7736,'Program Mapping'!B:B,1,FALSE)=C7736,"OK","Fix"),"Fix"))</f>
        <v/>
      </c>
      <c r="C7737" s="32"/>
      <c r="D7737" s="3"/>
      <c r="E7737" s="3"/>
      <c r="G7737" s="13"/>
      <c r="H7737" s="13"/>
      <c r="I7737" s="13"/>
      <c r="J7737" s="46"/>
    </row>
    <row r="7738" spans="1:10" x14ac:dyDescent="0.25">
      <c r="A7738" s="7" t="str">
        <f>IF(C7737="","",IFERROR(IF(VLOOKUP(C7737,'Program Mapping'!B:B,1,FALSE)=C7737,"OK","Fix"),"Fix"))</f>
        <v/>
      </c>
      <c r="C7738" s="32"/>
      <c r="D7738" s="3"/>
      <c r="E7738" s="3"/>
      <c r="G7738" s="13"/>
      <c r="H7738" s="13"/>
      <c r="I7738" s="13"/>
      <c r="J7738" s="46"/>
    </row>
    <row r="7739" spans="1:10" x14ac:dyDescent="0.25">
      <c r="A7739" s="7" t="str">
        <f>IF(C7738="","",IFERROR(IF(VLOOKUP(C7738,'Program Mapping'!B:B,1,FALSE)=C7738,"OK","Fix"),"Fix"))</f>
        <v/>
      </c>
      <c r="C7739" s="32"/>
      <c r="D7739" s="3"/>
      <c r="E7739" s="3"/>
      <c r="G7739" s="13"/>
      <c r="H7739" s="13"/>
      <c r="I7739" s="13"/>
      <c r="J7739" s="46"/>
    </row>
    <row r="7740" spans="1:10" x14ac:dyDescent="0.25">
      <c r="A7740" s="7" t="str">
        <f>IF(C7739="","",IFERROR(IF(VLOOKUP(C7739,'Program Mapping'!B:B,1,FALSE)=C7739,"OK","Fix"),"Fix"))</f>
        <v/>
      </c>
      <c r="C7740" s="32"/>
      <c r="D7740" s="3"/>
      <c r="E7740" s="3"/>
      <c r="G7740" s="13"/>
      <c r="H7740" s="13"/>
      <c r="I7740" s="13"/>
      <c r="J7740" s="46"/>
    </row>
    <row r="7741" spans="1:10" x14ac:dyDescent="0.25">
      <c r="A7741" s="7" t="str">
        <f>IF(C7740="","",IFERROR(IF(VLOOKUP(C7740,'Program Mapping'!B:B,1,FALSE)=C7740,"OK","Fix"),"Fix"))</f>
        <v/>
      </c>
      <c r="C7741" s="32"/>
      <c r="D7741" s="3"/>
      <c r="E7741" s="3"/>
      <c r="G7741" s="13"/>
      <c r="H7741" s="13"/>
      <c r="I7741" s="13"/>
      <c r="J7741" s="46"/>
    </row>
    <row r="7742" spans="1:10" x14ac:dyDescent="0.25">
      <c r="A7742" s="7" t="str">
        <f>IF(C7741="","",IFERROR(IF(VLOOKUP(C7741,'Program Mapping'!B:B,1,FALSE)=C7741,"OK","Fix"),"Fix"))</f>
        <v/>
      </c>
      <c r="C7742" s="32"/>
      <c r="D7742" s="3"/>
      <c r="E7742" s="3"/>
      <c r="G7742" s="13"/>
      <c r="H7742" s="13"/>
      <c r="I7742" s="13"/>
      <c r="J7742" s="46"/>
    </row>
    <row r="7743" spans="1:10" x14ac:dyDescent="0.25">
      <c r="A7743" s="7" t="str">
        <f>IF(C7742="","",IFERROR(IF(VLOOKUP(C7742,'Program Mapping'!B:B,1,FALSE)=C7742,"OK","Fix"),"Fix"))</f>
        <v/>
      </c>
      <c r="C7743" s="32"/>
      <c r="D7743" s="3"/>
      <c r="E7743" s="3"/>
      <c r="G7743" s="13"/>
      <c r="H7743" s="13"/>
      <c r="I7743" s="13"/>
      <c r="J7743" s="46"/>
    </row>
    <row r="7744" spans="1:10" x14ac:dyDescent="0.25">
      <c r="A7744" s="7" t="str">
        <f>IF(C7743="","",IFERROR(IF(VLOOKUP(C7743,'Program Mapping'!B:B,1,FALSE)=C7743,"OK","Fix"),"Fix"))</f>
        <v/>
      </c>
      <c r="C7744" s="32"/>
      <c r="D7744" s="3"/>
      <c r="E7744" s="3"/>
      <c r="G7744" s="13"/>
      <c r="H7744" s="13"/>
      <c r="I7744" s="13"/>
      <c r="J7744" s="46"/>
    </row>
    <row r="7745" spans="1:10" x14ac:dyDescent="0.25">
      <c r="A7745" s="7" t="str">
        <f>IF(C7744="","",IFERROR(IF(VLOOKUP(C7744,'Program Mapping'!B:B,1,FALSE)=C7744,"OK","Fix"),"Fix"))</f>
        <v/>
      </c>
      <c r="C7745" s="32"/>
      <c r="D7745" s="3"/>
      <c r="E7745" s="3"/>
      <c r="G7745" s="13"/>
      <c r="H7745" s="13"/>
      <c r="I7745" s="13"/>
      <c r="J7745" s="46"/>
    </row>
    <row r="7746" spans="1:10" x14ac:dyDescent="0.25">
      <c r="A7746" s="7" t="str">
        <f>IF(C7745="","",IFERROR(IF(VLOOKUP(C7745,'Program Mapping'!B:B,1,FALSE)=C7745,"OK","Fix"),"Fix"))</f>
        <v/>
      </c>
      <c r="C7746" s="32"/>
      <c r="D7746" s="3"/>
      <c r="E7746" s="3"/>
      <c r="G7746" s="13"/>
      <c r="H7746" s="13"/>
      <c r="I7746" s="13"/>
      <c r="J7746" s="46"/>
    </row>
    <row r="7747" spans="1:10" x14ac:dyDescent="0.25">
      <c r="A7747" s="7" t="str">
        <f>IF(C7746="","",IFERROR(IF(VLOOKUP(C7746,'Program Mapping'!B:B,1,FALSE)=C7746,"OK","Fix"),"Fix"))</f>
        <v/>
      </c>
      <c r="C7747" s="32"/>
      <c r="D7747" s="3"/>
      <c r="E7747" s="3"/>
      <c r="G7747" s="13"/>
      <c r="H7747" s="13"/>
      <c r="I7747" s="13"/>
      <c r="J7747" s="46"/>
    </row>
    <row r="7748" spans="1:10" x14ac:dyDescent="0.25">
      <c r="A7748" s="7" t="str">
        <f>IF(C7747="","",IFERROR(IF(VLOOKUP(C7747,'Program Mapping'!B:B,1,FALSE)=C7747,"OK","Fix"),"Fix"))</f>
        <v/>
      </c>
      <c r="C7748" s="32"/>
      <c r="D7748" s="3"/>
      <c r="E7748" s="3"/>
      <c r="G7748" s="13"/>
      <c r="H7748" s="13"/>
      <c r="I7748" s="13"/>
      <c r="J7748" s="46"/>
    </row>
    <row r="7749" spans="1:10" x14ac:dyDescent="0.25">
      <c r="A7749" s="7" t="str">
        <f>IF(C7748="","",IFERROR(IF(VLOOKUP(C7748,'Program Mapping'!B:B,1,FALSE)=C7748,"OK","Fix"),"Fix"))</f>
        <v/>
      </c>
      <c r="C7749" s="32"/>
      <c r="D7749" s="3"/>
      <c r="E7749" s="3"/>
      <c r="G7749" s="13"/>
      <c r="H7749" s="13"/>
      <c r="I7749" s="13"/>
      <c r="J7749" s="46"/>
    </row>
    <row r="7750" spans="1:10" x14ac:dyDescent="0.25">
      <c r="A7750" s="7" t="str">
        <f>IF(C7749="","",IFERROR(IF(VLOOKUP(C7749,'Program Mapping'!B:B,1,FALSE)=C7749,"OK","Fix"),"Fix"))</f>
        <v/>
      </c>
      <c r="C7750" s="32"/>
      <c r="D7750" s="3"/>
      <c r="E7750" s="3"/>
      <c r="G7750" s="13"/>
      <c r="H7750" s="13"/>
      <c r="I7750" s="13"/>
      <c r="J7750" s="46"/>
    </row>
    <row r="7751" spans="1:10" x14ac:dyDescent="0.25">
      <c r="A7751" s="7" t="str">
        <f>IF(C7750="","",IFERROR(IF(VLOOKUP(C7750,'Program Mapping'!B:B,1,FALSE)=C7750,"OK","Fix"),"Fix"))</f>
        <v/>
      </c>
      <c r="C7751" s="32"/>
      <c r="D7751" s="3"/>
      <c r="E7751" s="3"/>
      <c r="G7751" s="13"/>
      <c r="H7751" s="13"/>
      <c r="I7751" s="13"/>
      <c r="J7751" s="46"/>
    </row>
    <row r="7752" spans="1:10" x14ac:dyDescent="0.25">
      <c r="A7752" s="7" t="str">
        <f>IF(C7751="","",IFERROR(IF(VLOOKUP(C7751,'Program Mapping'!B:B,1,FALSE)=C7751,"OK","Fix"),"Fix"))</f>
        <v/>
      </c>
      <c r="C7752" s="32"/>
      <c r="D7752" s="3"/>
      <c r="E7752" s="3"/>
      <c r="G7752" s="13"/>
      <c r="H7752" s="13"/>
      <c r="I7752" s="13"/>
      <c r="J7752" s="46"/>
    </row>
    <row r="7753" spans="1:10" x14ac:dyDescent="0.25">
      <c r="A7753" s="7" t="str">
        <f>IF(C7752="","",IFERROR(IF(VLOOKUP(C7752,'Program Mapping'!B:B,1,FALSE)=C7752,"OK","Fix"),"Fix"))</f>
        <v/>
      </c>
      <c r="C7753" s="32"/>
      <c r="D7753" s="3"/>
      <c r="E7753" s="3"/>
      <c r="G7753" s="13"/>
      <c r="H7753" s="13"/>
      <c r="I7753" s="13"/>
      <c r="J7753" s="46"/>
    </row>
    <row r="7754" spans="1:10" x14ac:dyDescent="0.25">
      <c r="A7754" s="7" t="str">
        <f>IF(C7753="","",IFERROR(IF(VLOOKUP(C7753,'Program Mapping'!B:B,1,FALSE)=C7753,"OK","Fix"),"Fix"))</f>
        <v/>
      </c>
      <c r="C7754" s="32"/>
      <c r="D7754" s="3"/>
      <c r="E7754" s="3"/>
      <c r="G7754" s="13"/>
      <c r="H7754" s="13"/>
      <c r="I7754" s="13"/>
      <c r="J7754" s="46"/>
    </row>
    <row r="7755" spans="1:10" x14ac:dyDescent="0.25">
      <c r="A7755" s="7" t="str">
        <f>IF(C7754="","",IFERROR(IF(VLOOKUP(C7754,'Program Mapping'!B:B,1,FALSE)=C7754,"OK","Fix"),"Fix"))</f>
        <v/>
      </c>
      <c r="C7755" s="32"/>
      <c r="D7755" s="3"/>
      <c r="E7755" s="3"/>
      <c r="G7755" s="13"/>
      <c r="H7755" s="13"/>
      <c r="I7755" s="13"/>
      <c r="J7755" s="46"/>
    </row>
    <row r="7756" spans="1:10" x14ac:dyDescent="0.25">
      <c r="A7756" s="7" t="str">
        <f>IF(C7755="","",IFERROR(IF(VLOOKUP(C7755,'Program Mapping'!B:B,1,FALSE)=C7755,"OK","Fix"),"Fix"))</f>
        <v/>
      </c>
      <c r="C7756" s="32"/>
      <c r="D7756" s="3"/>
      <c r="E7756" s="3"/>
      <c r="G7756" s="13"/>
      <c r="H7756" s="13"/>
      <c r="I7756" s="13"/>
      <c r="J7756" s="46"/>
    </row>
    <row r="7757" spans="1:10" x14ac:dyDescent="0.25">
      <c r="A7757" s="7" t="str">
        <f>IF(C7756="","",IFERROR(IF(VLOOKUP(C7756,'Program Mapping'!B:B,1,FALSE)=C7756,"OK","Fix"),"Fix"))</f>
        <v/>
      </c>
      <c r="C7757" s="32"/>
      <c r="D7757" s="3"/>
      <c r="E7757" s="3"/>
      <c r="G7757" s="13"/>
      <c r="H7757" s="13"/>
      <c r="I7757" s="13"/>
      <c r="J7757" s="46"/>
    </row>
    <row r="7758" spans="1:10" x14ac:dyDescent="0.25">
      <c r="A7758" s="7" t="str">
        <f>IF(C7757="","",IFERROR(IF(VLOOKUP(C7757,'Program Mapping'!B:B,1,FALSE)=C7757,"OK","Fix"),"Fix"))</f>
        <v/>
      </c>
      <c r="C7758" s="32"/>
      <c r="D7758" s="3"/>
      <c r="E7758" s="3"/>
      <c r="G7758" s="13"/>
      <c r="H7758" s="13"/>
      <c r="I7758" s="13"/>
      <c r="J7758" s="46"/>
    </row>
    <row r="7759" spans="1:10" x14ac:dyDescent="0.25">
      <c r="A7759" s="7" t="str">
        <f>IF(C7758="","",IFERROR(IF(VLOOKUP(C7758,'Program Mapping'!B:B,1,FALSE)=C7758,"OK","Fix"),"Fix"))</f>
        <v/>
      </c>
      <c r="C7759" s="32"/>
      <c r="D7759" s="3"/>
      <c r="E7759" s="3"/>
      <c r="G7759" s="13"/>
      <c r="H7759" s="13"/>
      <c r="I7759" s="13"/>
      <c r="J7759" s="46"/>
    </row>
    <row r="7760" spans="1:10" x14ac:dyDescent="0.25">
      <c r="A7760" s="7" t="str">
        <f>IF(C7759="","",IFERROR(IF(VLOOKUP(C7759,'Program Mapping'!B:B,1,FALSE)=C7759,"OK","Fix"),"Fix"))</f>
        <v/>
      </c>
      <c r="C7760" s="32"/>
      <c r="D7760" s="3"/>
      <c r="E7760" s="3"/>
      <c r="G7760" s="13"/>
      <c r="H7760" s="13"/>
      <c r="I7760" s="13"/>
      <c r="J7760" s="46"/>
    </row>
    <row r="7761" spans="1:10" x14ac:dyDescent="0.25">
      <c r="A7761" s="7" t="str">
        <f>IF(C7760="","",IFERROR(IF(VLOOKUP(C7760,'Program Mapping'!B:B,1,FALSE)=C7760,"OK","Fix"),"Fix"))</f>
        <v/>
      </c>
      <c r="C7761" s="32"/>
      <c r="D7761" s="3"/>
      <c r="E7761" s="3"/>
      <c r="G7761" s="13"/>
      <c r="H7761" s="13"/>
      <c r="I7761" s="13"/>
      <c r="J7761" s="46"/>
    </row>
    <row r="7762" spans="1:10" x14ac:dyDescent="0.25">
      <c r="A7762" s="7" t="str">
        <f>IF(C7761="","",IFERROR(IF(VLOOKUP(C7761,'Program Mapping'!B:B,1,FALSE)=C7761,"OK","Fix"),"Fix"))</f>
        <v/>
      </c>
      <c r="C7762" s="32"/>
      <c r="D7762" s="3"/>
      <c r="E7762" s="3"/>
      <c r="G7762" s="13"/>
      <c r="H7762" s="13"/>
      <c r="I7762" s="13"/>
      <c r="J7762" s="46"/>
    </row>
    <row r="7763" spans="1:10" x14ac:dyDescent="0.25">
      <c r="A7763" s="7" t="str">
        <f>IF(C7762="","",IFERROR(IF(VLOOKUP(C7762,'Program Mapping'!B:B,1,FALSE)=C7762,"OK","Fix"),"Fix"))</f>
        <v/>
      </c>
      <c r="C7763" s="32"/>
      <c r="D7763" s="3"/>
      <c r="E7763" s="3"/>
      <c r="G7763" s="13"/>
      <c r="H7763" s="13"/>
      <c r="I7763" s="13"/>
      <c r="J7763" s="46"/>
    </row>
    <row r="7764" spans="1:10" x14ac:dyDescent="0.25">
      <c r="A7764" s="7" t="str">
        <f>IF(C7763="","",IFERROR(IF(VLOOKUP(C7763,'Program Mapping'!B:B,1,FALSE)=C7763,"OK","Fix"),"Fix"))</f>
        <v/>
      </c>
      <c r="C7764" s="32"/>
      <c r="D7764" s="3"/>
      <c r="E7764" s="3"/>
      <c r="G7764" s="13"/>
      <c r="H7764" s="13"/>
      <c r="I7764" s="13"/>
      <c r="J7764" s="46"/>
    </row>
    <row r="7765" spans="1:10" x14ac:dyDescent="0.25">
      <c r="A7765" s="7" t="str">
        <f>IF(C7764="","",IFERROR(IF(VLOOKUP(C7764,'Program Mapping'!B:B,1,FALSE)=C7764,"OK","Fix"),"Fix"))</f>
        <v/>
      </c>
      <c r="C7765" s="32"/>
      <c r="D7765" s="3"/>
      <c r="E7765" s="3"/>
      <c r="G7765" s="13"/>
      <c r="H7765" s="13"/>
      <c r="I7765" s="13"/>
      <c r="J7765" s="46"/>
    </row>
    <row r="7766" spans="1:10" x14ac:dyDescent="0.25">
      <c r="A7766" s="7" t="str">
        <f>IF(C7765="","",IFERROR(IF(VLOOKUP(C7765,'Program Mapping'!B:B,1,FALSE)=C7765,"OK","Fix"),"Fix"))</f>
        <v/>
      </c>
      <c r="C7766" s="32"/>
      <c r="D7766" s="3"/>
      <c r="E7766" s="3"/>
      <c r="G7766" s="13"/>
      <c r="H7766" s="13"/>
      <c r="I7766" s="13"/>
      <c r="J7766" s="46"/>
    </row>
    <row r="7767" spans="1:10" x14ac:dyDescent="0.25">
      <c r="A7767" s="7" t="str">
        <f>IF(C7766="","",IFERROR(IF(VLOOKUP(C7766,'Program Mapping'!B:B,1,FALSE)=C7766,"OK","Fix"),"Fix"))</f>
        <v/>
      </c>
      <c r="C7767" s="32"/>
      <c r="D7767" s="3"/>
      <c r="E7767" s="3"/>
      <c r="G7767" s="13"/>
      <c r="H7767" s="13"/>
      <c r="I7767" s="13"/>
      <c r="J7767" s="46"/>
    </row>
    <row r="7768" spans="1:10" x14ac:dyDescent="0.25">
      <c r="A7768" s="7" t="str">
        <f>IF(C7767="","",IFERROR(IF(VLOOKUP(C7767,'Program Mapping'!B:B,1,FALSE)=C7767,"OK","Fix"),"Fix"))</f>
        <v/>
      </c>
      <c r="C7768" s="32"/>
      <c r="D7768" s="3"/>
      <c r="E7768" s="3"/>
      <c r="G7768" s="13"/>
      <c r="H7768" s="13"/>
      <c r="I7768" s="13"/>
      <c r="J7768" s="46"/>
    </row>
    <row r="7769" spans="1:10" x14ac:dyDescent="0.25">
      <c r="A7769" s="7" t="str">
        <f>IF(C7768="","",IFERROR(IF(VLOOKUP(C7768,'Program Mapping'!B:B,1,FALSE)=C7768,"OK","Fix"),"Fix"))</f>
        <v/>
      </c>
      <c r="C7769" s="32"/>
      <c r="D7769" s="3"/>
      <c r="E7769" s="3"/>
      <c r="G7769" s="13"/>
      <c r="H7769" s="13"/>
      <c r="I7769" s="13"/>
      <c r="J7769" s="46"/>
    </row>
    <row r="7770" spans="1:10" x14ac:dyDescent="0.25">
      <c r="A7770" s="7" t="str">
        <f>IF(C7769="","",IFERROR(IF(VLOOKUP(C7769,'Program Mapping'!B:B,1,FALSE)=C7769,"OK","Fix"),"Fix"))</f>
        <v/>
      </c>
      <c r="C7770" s="32"/>
      <c r="D7770" s="3"/>
      <c r="E7770" s="3"/>
      <c r="G7770" s="13"/>
      <c r="H7770" s="13"/>
      <c r="I7770" s="13"/>
      <c r="J7770" s="46"/>
    </row>
    <row r="7771" spans="1:10" x14ac:dyDescent="0.25">
      <c r="A7771" s="7" t="str">
        <f>IF(C7770="","",IFERROR(IF(VLOOKUP(C7770,'Program Mapping'!B:B,1,FALSE)=C7770,"OK","Fix"),"Fix"))</f>
        <v/>
      </c>
      <c r="C7771" s="32"/>
      <c r="D7771" s="3"/>
      <c r="E7771" s="3"/>
      <c r="G7771" s="13"/>
      <c r="H7771" s="13"/>
      <c r="I7771" s="13"/>
      <c r="J7771" s="46"/>
    </row>
    <row r="7772" spans="1:10" x14ac:dyDescent="0.25">
      <c r="A7772" s="7" t="str">
        <f>IF(C7771="","",IFERROR(IF(VLOOKUP(C7771,'Program Mapping'!B:B,1,FALSE)=C7771,"OK","Fix"),"Fix"))</f>
        <v/>
      </c>
      <c r="C7772" s="32"/>
      <c r="D7772" s="3"/>
      <c r="E7772" s="3"/>
      <c r="G7772" s="13"/>
      <c r="H7772" s="13"/>
      <c r="I7772" s="13"/>
      <c r="J7772" s="46"/>
    </row>
    <row r="7773" spans="1:10" x14ac:dyDescent="0.25">
      <c r="A7773" s="7" t="str">
        <f>IF(C7772="","",IFERROR(IF(VLOOKUP(C7772,'Program Mapping'!B:B,1,FALSE)=C7772,"OK","Fix"),"Fix"))</f>
        <v/>
      </c>
      <c r="C7773" s="32"/>
      <c r="D7773" s="3"/>
      <c r="E7773" s="3"/>
      <c r="G7773" s="13"/>
      <c r="H7773" s="13"/>
      <c r="I7773" s="13"/>
      <c r="J7773" s="46"/>
    </row>
    <row r="7774" spans="1:10" x14ac:dyDescent="0.25">
      <c r="A7774" s="7" t="str">
        <f>IF(C7773="","",IFERROR(IF(VLOOKUP(C7773,'Program Mapping'!B:B,1,FALSE)=C7773,"OK","Fix"),"Fix"))</f>
        <v/>
      </c>
      <c r="C7774" s="32"/>
      <c r="D7774" s="3"/>
      <c r="E7774" s="3"/>
      <c r="G7774" s="13"/>
      <c r="H7774" s="13"/>
      <c r="I7774" s="13"/>
      <c r="J7774" s="46"/>
    </row>
    <row r="7775" spans="1:10" x14ac:dyDescent="0.25">
      <c r="A7775" s="7" t="str">
        <f>IF(C7774="","",IFERROR(IF(VLOOKUP(C7774,'Program Mapping'!B:B,1,FALSE)=C7774,"OK","Fix"),"Fix"))</f>
        <v/>
      </c>
      <c r="C7775" s="32"/>
      <c r="D7775" s="3"/>
      <c r="E7775" s="3"/>
      <c r="G7775" s="13"/>
      <c r="H7775" s="13"/>
      <c r="I7775" s="13"/>
      <c r="J7775" s="46"/>
    </row>
    <row r="7776" spans="1:10" x14ac:dyDescent="0.25">
      <c r="A7776" s="7" t="str">
        <f>IF(C7775="","",IFERROR(IF(VLOOKUP(C7775,'Program Mapping'!B:B,1,FALSE)=C7775,"OK","Fix"),"Fix"))</f>
        <v/>
      </c>
      <c r="C7776" s="32"/>
      <c r="D7776" s="3"/>
      <c r="E7776" s="3"/>
      <c r="G7776" s="13"/>
      <c r="H7776" s="13"/>
      <c r="I7776" s="13"/>
      <c r="J7776" s="46"/>
    </row>
    <row r="7777" spans="1:10" x14ac:dyDescent="0.25">
      <c r="A7777" s="7" t="str">
        <f>IF(C7776="","",IFERROR(IF(VLOOKUP(C7776,'Program Mapping'!B:B,1,FALSE)=C7776,"OK","Fix"),"Fix"))</f>
        <v/>
      </c>
      <c r="C7777" s="32"/>
      <c r="D7777" s="3"/>
      <c r="E7777" s="3"/>
      <c r="G7777" s="13"/>
      <c r="H7777" s="13"/>
      <c r="I7777" s="13"/>
      <c r="J7777" s="46"/>
    </row>
    <row r="7778" spans="1:10" x14ac:dyDescent="0.25">
      <c r="A7778" s="7" t="str">
        <f>IF(C7777="","",IFERROR(IF(VLOOKUP(C7777,'Program Mapping'!B:B,1,FALSE)=C7777,"OK","Fix"),"Fix"))</f>
        <v/>
      </c>
      <c r="C7778" s="32"/>
      <c r="D7778" s="3"/>
      <c r="E7778" s="3"/>
      <c r="G7778" s="13"/>
      <c r="H7778" s="13"/>
      <c r="I7778" s="13"/>
      <c r="J7778" s="46"/>
    </row>
    <row r="7779" spans="1:10" x14ac:dyDescent="0.25">
      <c r="A7779" s="7" t="str">
        <f>IF(C7778="","",IFERROR(IF(VLOOKUP(C7778,'Program Mapping'!B:B,1,FALSE)=C7778,"OK","Fix"),"Fix"))</f>
        <v/>
      </c>
      <c r="C7779" s="32"/>
      <c r="D7779" s="3"/>
      <c r="E7779" s="3"/>
      <c r="G7779" s="13"/>
      <c r="H7779" s="13"/>
      <c r="I7779" s="13"/>
      <c r="J7779" s="46"/>
    </row>
    <row r="7780" spans="1:10" x14ac:dyDescent="0.25">
      <c r="A7780" s="7" t="str">
        <f>IF(C7779="","",IFERROR(IF(VLOOKUP(C7779,'Program Mapping'!B:B,1,FALSE)=C7779,"OK","Fix"),"Fix"))</f>
        <v/>
      </c>
      <c r="C7780" s="32"/>
      <c r="D7780" s="3"/>
      <c r="E7780" s="3"/>
      <c r="G7780" s="13"/>
      <c r="H7780" s="13"/>
      <c r="I7780" s="13"/>
      <c r="J7780" s="46"/>
    </row>
    <row r="7781" spans="1:10" x14ac:dyDescent="0.25">
      <c r="A7781" s="7" t="str">
        <f>IF(C7780="","",IFERROR(IF(VLOOKUP(C7780,'Program Mapping'!B:B,1,FALSE)=C7780,"OK","Fix"),"Fix"))</f>
        <v/>
      </c>
      <c r="C7781" s="32"/>
      <c r="D7781" s="3"/>
      <c r="E7781" s="3"/>
      <c r="G7781" s="13"/>
      <c r="H7781" s="13"/>
      <c r="I7781" s="13"/>
      <c r="J7781" s="46"/>
    </row>
    <row r="7782" spans="1:10" x14ac:dyDescent="0.25">
      <c r="A7782" s="7" t="str">
        <f>IF(C7781="","",IFERROR(IF(VLOOKUP(C7781,'Program Mapping'!B:B,1,FALSE)=C7781,"OK","Fix"),"Fix"))</f>
        <v/>
      </c>
      <c r="C7782" s="32"/>
      <c r="D7782" s="3"/>
      <c r="E7782" s="3"/>
      <c r="G7782" s="13"/>
      <c r="H7782" s="13"/>
      <c r="I7782" s="13"/>
      <c r="J7782" s="46"/>
    </row>
    <row r="7783" spans="1:10" x14ac:dyDescent="0.25">
      <c r="A7783" s="7" t="str">
        <f>IF(C7782="","",IFERROR(IF(VLOOKUP(C7782,'Program Mapping'!B:B,1,FALSE)=C7782,"OK","Fix"),"Fix"))</f>
        <v/>
      </c>
      <c r="C7783" s="32"/>
      <c r="D7783" s="3"/>
      <c r="E7783" s="3"/>
      <c r="G7783" s="13"/>
      <c r="H7783" s="13"/>
      <c r="I7783" s="13"/>
      <c r="J7783" s="46"/>
    </row>
    <row r="7784" spans="1:10" x14ac:dyDescent="0.25">
      <c r="A7784" s="7" t="str">
        <f>IF(C7783="","",IFERROR(IF(VLOOKUP(C7783,'Program Mapping'!B:B,1,FALSE)=C7783,"OK","Fix"),"Fix"))</f>
        <v/>
      </c>
      <c r="C7784" s="32"/>
      <c r="D7784" s="3"/>
      <c r="E7784" s="3"/>
      <c r="G7784" s="13"/>
      <c r="H7784" s="13"/>
      <c r="I7784" s="13"/>
      <c r="J7784" s="46"/>
    </row>
    <row r="7785" spans="1:10" x14ac:dyDescent="0.25">
      <c r="A7785" s="7" t="str">
        <f>IF(C7784="","",IFERROR(IF(VLOOKUP(C7784,'Program Mapping'!B:B,1,FALSE)=C7784,"OK","Fix"),"Fix"))</f>
        <v/>
      </c>
      <c r="C7785" s="32"/>
      <c r="D7785" s="3"/>
      <c r="E7785" s="3"/>
      <c r="G7785" s="13"/>
      <c r="H7785" s="13"/>
      <c r="I7785" s="13"/>
      <c r="J7785" s="46"/>
    </row>
    <row r="7786" spans="1:10" x14ac:dyDescent="0.25">
      <c r="A7786" s="7" t="str">
        <f>IF(C7785="","",IFERROR(IF(VLOOKUP(C7785,'Program Mapping'!B:B,1,FALSE)=C7785,"OK","Fix"),"Fix"))</f>
        <v/>
      </c>
      <c r="C7786" s="32"/>
      <c r="D7786" s="3"/>
      <c r="E7786" s="3"/>
      <c r="G7786" s="13"/>
      <c r="H7786" s="13"/>
      <c r="I7786" s="13"/>
      <c r="J7786" s="46"/>
    </row>
    <row r="7787" spans="1:10" x14ac:dyDescent="0.25">
      <c r="A7787" s="7" t="str">
        <f>IF(C7786="","",IFERROR(IF(VLOOKUP(C7786,'Program Mapping'!B:B,1,FALSE)=C7786,"OK","Fix"),"Fix"))</f>
        <v/>
      </c>
      <c r="C7787" s="32"/>
      <c r="D7787" s="3"/>
      <c r="E7787" s="3"/>
      <c r="G7787" s="13"/>
      <c r="H7787" s="13"/>
      <c r="I7787" s="13"/>
      <c r="J7787" s="46"/>
    </row>
    <row r="7788" spans="1:10" x14ac:dyDescent="0.25">
      <c r="A7788" s="7" t="str">
        <f>IF(C7787="","",IFERROR(IF(VLOOKUP(C7787,'Program Mapping'!B:B,1,FALSE)=C7787,"OK","Fix"),"Fix"))</f>
        <v/>
      </c>
      <c r="C7788" s="32"/>
      <c r="D7788" s="3"/>
      <c r="E7788" s="3"/>
      <c r="G7788" s="13"/>
      <c r="H7788" s="13"/>
      <c r="I7788" s="13"/>
      <c r="J7788" s="46"/>
    </row>
    <row r="7789" spans="1:10" x14ac:dyDescent="0.25">
      <c r="A7789" s="7" t="str">
        <f>IF(C7788="","",IFERROR(IF(VLOOKUP(C7788,'Program Mapping'!B:B,1,FALSE)=C7788,"OK","Fix"),"Fix"))</f>
        <v/>
      </c>
      <c r="C7789" s="32"/>
      <c r="D7789" s="3"/>
      <c r="E7789" s="3"/>
      <c r="G7789" s="13"/>
      <c r="H7789" s="13"/>
      <c r="I7789" s="13"/>
      <c r="J7789" s="46"/>
    </row>
    <row r="7790" spans="1:10" x14ac:dyDescent="0.25">
      <c r="A7790" s="7" t="str">
        <f>IF(C7789="","",IFERROR(IF(VLOOKUP(C7789,'Program Mapping'!B:B,1,FALSE)=C7789,"OK","Fix"),"Fix"))</f>
        <v/>
      </c>
      <c r="C7790" s="32"/>
      <c r="D7790" s="3"/>
      <c r="E7790" s="3"/>
      <c r="G7790" s="13"/>
      <c r="H7790" s="13"/>
      <c r="I7790" s="13"/>
      <c r="J7790" s="46"/>
    </row>
    <row r="7791" spans="1:10" x14ac:dyDescent="0.25">
      <c r="A7791" s="7" t="str">
        <f>IF(C7790="","",IFERROR(IF(VLOOKUP(C7790,'Program Mapping'!B:B,1,FALSE)=C7790,"OK","Fix"),"Fix"))</f>
        <v/>
      </c>
      <c r="C7791" s="32"/>
      <c r="D7791" s="3"/>
      <c r="E7791" s="3"/>
      <c r="G7791" s="13"/>
      <c r="H7791" s="13"/>
      <c r="I7791" s="13"/>
      <c r="J7791" s="46"/>
    </row>
    <row r="7792" spans="1:10" x14ac:dyDescent="0.25">
      <c r="A7792" s="7" t="str">
        <f>IF(C7791="","",IFERROR(IF(VLOOKUP(C7791,'Program Mapping'!B:B,1,FALSE)=C7791,"OK","Fix"),"Fix"))</f>
        <v/>
      </c>
      <c r="C7792" s="32"/>
      <c r="D7792" s="3"/>
      <c r="E7792" s="3"/>
      <c r="G7792" s="13"/>
      <c r="H7792" s="13"/>
      <c r="I7792" s="13"/>
      <c r="J7792" s="46"/>
    </row>
    <row r="7793" spans="1:10" x14ac:dyDescent="0.25">
      <c r="A7793" s="7" t="str">
        <f>IF(C7792="","",IFERROR(IF(VLOOKUP(C7792,'Program Mapping'!B:B,1,FALSE)=C7792,"OK","Fix"),"Fix"))</f>
        <v/>
      </c>
      <c r="C7793" s="32"/>
      <c r="D7793" s="3"/>
      <c r="E7793" s="3"/>
      <c r="G7793" s="13"/>
      <c r="H7793" s="13"/>
      <c r="I7793" s="13"/>
      <c r="J7793" s="46"/>
    </row>
    <row r="7794" spans="1:10" x14ac:dyDescent="0.25">
      <c r="A7794" s="7" t="str">
        <f>IF(C7793="","",IFERROR(IF(VLOOKUP(C7793,'Program Mapping'!B:B,1,FALSE)=C7793,"OK","Fix"),"Fix"))</f>
        <v/>
      </c>
      <c r="C7794" s="32"/>
      <c r="D7794" s="3"/>
      <c r="E7794" s="3"/>
      <c r="G7794" s="13"/>
      <c r="H7794" s="13"/>
      <c r="I7794" s="13"/>
      <c r="J7794" s="46"/>
    </row>
    <row r="7795" spans="1:10" x14ac:dyDescent="0.25">
      <c r="A7795" s="7" t="str">
        <f>IF(C7794="","",IFERROR(IF(VLOOKUP(C7794,'Program Mapping'!B:B,1,FALSE)=C7794,"OK","Fix"),"Fix"))</f>
        <v/>
      </c>
      <c r="C7795" s="32"/>
      <c r="D7795" s="3"/>
      <c r="E7795" s="3"/>
      <c r="G7795" s="13"/>
      <c r="H7795" s="13"/>
      <c r="I7795" s="13"/>
      <c r="J7795" s="46"/>
    </row>
    <row r="7796" spans="1:10" x14ac:dyDescent="0.25">
      <c r="A7796" s="7" t="str">
        <f>IF(C7795="","",IFERROR(IF(VLOOKUP(C7795,'Program Mapping'!B:B,1,FALSE)=C7795,"OK","Fix"),"Fix"))</f>
        <v/>
      </c>
      <c r="C7796" s="32"/>
      <c r="D7796" s="3"/>
      <c r="E7796" s="3"/>
      <c r="G7796" s="13"/>
      <c r="H7796" s="13"/>
      <c r="I7796" s="13"/>
      <c r="J7796" s="46"/>
    </row>
    <row r="7797" spans="1:10" x14ac:dyDescent="0.25">
      <c r="A7797" s="7" t="str">
        <f>IF(C7796="","",IFERROR(IF(VLOOKUP(C7796,'Program Mapping'!B:B,1,FALSE)=C7796,"OK","Fix"),"Fix"))</f>
        <v/>
      </c>
      <c r="C7797" s="32"/>
      <c r="D7797" s="3"/>
      <c r="E7797" s="3"/>
      <c r="G7797" s="13"/>
      <c r="H7797" s="13"/>
      <c r="I7797" s="13"/>
      <c r="J7797" s="46"/>
    </row>
    <row r="7798" spans="1:10" x14ac:dyDescent="0.25">
      <c r="A7798" s="7" t="str">
        <f>IF(C7797="","",IFERROR(IF(VLOOKUP(C7797,'Program Mapping'!B:B,1,FALSE)=C7797,"OK","Fix"),"Fix"))</f>
        <v/>
      </c>
      <c r="C7798" s="32"/>
      <c r="D7798" s="3"/>
      <c r="E7798" s="3"/>
      <c r="G7798" s="13"/>
      <c r="H7798" s="13"/>
      <c r="I7798" s="13"/>
      <c r="J7798" s="46"/>
    </row>
    <row r="7799" spans="1:10" x14ac:dyDescent="0.25">
      <c r="A7799" s="7" t="str">
        <f>IF(C7798="","",IFERROR(IF(VLOOKUP(C7798,'Program Mapping'!B:B,1,FALSE)=C7798,"OK","Fix"),"Fix"))</f>
        <v/>
      </c>
      <c r="C7799" s="32"/>
      <c r="D7799" s="3"/>
      <c r="E7799" s="3"/>
      <c r="G7799" s="13"/>
      <c r="H7799" s="13"/>
      <c r="I7799" s="13"/>
      <c r="J7799" s="46"/>
    </row>
    <row r="7800" spans="1:10" x14ac:dyDescent="0.25">
      <c r="A7800" s="7" t="str">
        <f>IF(C7799="","",IFERROR(IF(VLOOKUP(C7799,'Program Mapping'!B:B,1,FALSE)=C7799,"OK","Fix"),"Fix"))</f>
        <v/>
      </c>
      <c r="C7800" s="32"/>
      <c r="D7800" s="3"/>
      <c r="E7800" s="3"/>
      <c r="G7800" s="13"/>
      <c r="H7800" s="13"/>
      <c r="I7800" s="13"/>
      <c r="J7800" s="46"/>
    </row>
    <row r="7801" spans="1:10" x14ac:dyDescent="0.25">
      <c r="A7801" s="7" t="str">
        <f>IF(C7800="","",IFERROR(IF(VLOOKUP(C7800,'Program Mapping'!B:B,1,FALSE)=C7800,"OK","Fix"),"Fix"))</f>
        <v/>
      </c>
      <c r="C7801" s="32"/>
      <c r="D7801" s="3"/>
      <c r="E7801" s="3"/>
      <c r="G7801" s="13"/>
      <c r="H7801" s="13"/>
      <c r="I7801" s="13"/>
      <c r="J7801" s="46"/>
    </row>
    <row r="7802" spans="1:10" x14ac:dyDescent="0.25">
      <c r="A7802" s="7" t="str">
        <f>IF(C7801="","",IFERROR(IF(VLOOKUP(C7801,'Program Mapping'!B:B,1,FALSE)=C7801,"OK","Fix"),"Fix"))</f>
        <v/>
      </c>
      <c r="C7802" s="32"/>
      <c r="D7802" s="3"/>
      <c r="E7802" s="3"/>
      <c r="G7802" s="13"/>
      <c r="H7802" s="13"/>
      <c r="I7802" s="13"/>
      <c r="J7802" s="46"/>
    </row>
    <row r="7803" spans="1:10" x14ac:dyDescent="0.25">
      <c r="A7803" s="7" t="str">
        <f>IF(C7802="","",IFERROR(IF(VLOOKUP(C7802,'Program Mapping'!B:B,1,FALSE)=C7802,"OK","Fix"),"Fix"))</f>
        <v/>
      </c>
      <c r="C7803" s="32"/>
      <c r="D7803" s="3"/>
      <c r="E7803" s="3"/>
      <c r="G7803" s="13"/>
      <c r="H7803" s="13"/>
      <c r="I7803" s="13"/>
      <c r="J7803" s="46"/>
    </row>
    <row r="7804" spans="1:10" x14ac:dyDescent="0.25">
      <c r="A7804" s="7" t="str">
        <f>IF(C7803="","",IFERROR(IF(VLOOKUP(C7803,'Program Mapping'!B:B,1,FALSE)=C7803,"OK","Fix"),"Fix"))</f>
        <v/>
      </c>
      <c r="C7804" s="32"/>
      <c r="D7804" s="3"/>
      <c r="E7804" s="3"/>
      <c r="G7804" s="13"/>
      <c r="H7804" s="13"/>
      <c r="I7804" s="13"/>
      <c r="J7804" s="46"/>
    </row>
    <row r="7805" spans="1:10" x14ac:dyDescent="0.25">
      <c r="A7805" s="7" t="str">
        <f>IF(C7804="","",IFERROR(IF(VLOOKUP(C7804,'Program Mapping'!B:B,1,FALSE)=C7804,"OK","Fix"),"Fix"))</f>
        <v/>
      </c>
      <c r="C7805" s="32"/>
      <c r="D7805" s="3"/>
      <c r="E7805" s="3"/>
      <c r="G7805" s="13"/>
      <c r="H7805" s="13"/>
      <c r="I7805" s="13"/>
      <c r="J7805" s="46"/>
    </row>
    <row r="7806" spans="1:10" x14ac:dyDescent="0.25">
      <c r="A7806" s="7" t="str">
        <f>IF(C7805="","",IFERROR(IF(VLOOKUP(C7805,'Program Mapping'!B:B,1,FALSE)=C7805,"OK","Fix"),"Fix"))</f>
        <v/>
      </c>
      <c r="C7806" s="32"/>
      <c r="D7806" s="3"/>
      <c r="E7806" s="3"/>
      <c r="G7806" s="13"/>
      <c r="H7806" s="13"/>
      <c r="I7806" s="13"/>
      <c r="J7806" s="46"/>
    </row>
    <row r="7807" spans="1:10" x14ac:dyDescent="0.25">
      <c r="A7807" s="7" t="str">
        <f>IF(C7806="","",IFERROR(IF(VLOOKUP(C7806,'Program Mapping'!B:B,1,FALSE)=C7806,"OK","Fix"),"Fix"))</f>
        <v/>
      </c>
      <c r="C7807" s="32"/>
      <c r="D7807" s="3"/>
      <c r="E7807" s="3"/>
      <c r="G7807" s="13"/>
      <c r="H7807" s="13"/>
      <c r="I7807" s="13"/>
      <c r="J7807" s="46"/>
    </row>
    <row r="7808" spans="1:10" x14ac:dyDescent="0.25">
      <c r="A7808" s="7" t="str">
        <f>IF(C7807="","",IFERROR(IF(VLOOKUP(C7807,'Program Mapping'!B:B,1,FALSE)=C7807,"OK","Fix"),"Fix"))</f>
        <v/>
      </c>
      <c r="C7808" s="32"/>
      <c r="D7808" s="3"/>
      <c r="E7808" s="3"/>
      <c r="G7808" s="13"/>
      <c r="H7808" s="13"/>
      <c r="I7808" s="13"/>
      <c r="J7808" s="46"/>
    </row>
    <row r="7809" spans="1:10" x14ac:dyDescent="0.25">
      <c r="A7809" s="7" t="str">
        <f>IF(C7808="","",IFERROR(IF(VLOOKUP(C7808,'Program Mapping'!B:B,1,FALSE)=C7808,"OK","Fix"),"Fix"))</f>
        <v/>
      </c>
      <c r="C7809" s="32"/>
      <c r="D7809" s="3"/>
      <c r="E7809" s="3"/>
      <c r="G7809" s="13"/>
      <c r="H7809" s="13"/>
      <c r="I7809" s="13"/>
      <c r="J7809" s="46"/>
    </row>
    <row r="7810" spans="1:10" x14ac:dyDescent="0.25">
      <c r="A7810" s="7" t="str">
        <f>IF(C7809="","",IFERROR(IF(VLOOKUP(C7809,'Program Mapping'!B:B,1,FALSE)=C7809,"OK","Fix"),"Fix"))</f>
        <v/>
      </c>
      <c r="C7810" s="32"/>
      <c r="D7810" s="3"/>
      <c r="E7810" s="3"/>
      <c r="G7810" s="13"/>
      <c r="H7810" s="13"/>
      <c r="I7810" s="13"/>
      <c r="J7810" s="46"/>
    </row>
    <row r="7811" spans="1:10" x14ac:dyDescent="0.25">
      <c r="A7811" s="7" t="str">
        <f>IF(C7810="","",IFERROR(IF(VLOOKUP(C7810,'Program Mapping'!B:B,1,FALSE)=C7810,"OK","Fix"),"Fix"))</f>
        <v/>
      </c>
      <c r="C7811" s="32"/>
      <c r="D7811" s="3"/>
      <c r="E7811" s="3"/>
      <c r="G7811" s="13"/>
      <c r="H7811" s="13"/>
      <c r="I7811" s="13"/>
      <c r="J7811" s="46"/>
    </row>
    <row r="7812" spans="1:10" x14ac:dyDescent="0.25">
      <c r="A7812" s="7" t="str">
        <f>IF(C7811="","",IFERROR(IF(VLOOKUP(C7811,'Program Mapping'!B:B,1,FALSE)=C7811,"OK","Fix"),"Fix"))</f>
        <v/>
      </c>
      <c r="C7812" s="32"/>
      <c r="D7812" s="3"/>
      <c r="E7812" s="3"/>
      <c r="G7812" s="13"/>
      <c r="H7812" s="13"/>
      <c r="I7812" s="13"/>
      <c r="J7812" s="46"/>
    </row>
    <row r="7813" spans="1:10" x14ac:dyDescent="0.25">
      <c r="A7813" s="7" t="str">
        <f>IF(C7812="","",IFERROR(IF(VLOOKUP(C7812,'Program Mapping'!B:B,1,FALSE)=C7812,"OK","Fix"),"Fix"))</f>
        <v/>
      </c>
      <c r="C7813" s="32"/>
      <c r="D7813" s="3"/>
      <c r="E7813" s="3"/>
      <c r="G7813" s="13"/>
      <c r="H7813" s="13"/>
      <c r="I7813" s="13"/>
      <c r="J7813" s="46"/>
    </row>
    <row r="7814" spans="1:10" x14ac:dyDescent="0.25">
      <c r="A7814" s="7" t="str">
        <f>IF(C7813="","",IFERROR(IF(VLOOKUP(C7813,'Program Mapping'!B:B,1,FALSE)=C7813,"OK","Fix"),"Fix"))</f>
        <v/>
      </c>
      <c r="C7814" s="32"/>
      <c r="D7814" s="3"/>
      <c r="E7814" s="3"/>
      <c r="G7814" s="13"/>
      <c r="H7814" s="13"/>
      <c r="I7814" s="13"/>
      <c r="J7814" s="46"/>
    </row>
    <row r="7815" spans="1:10" x14ac:dyDescent="0.25">
      <c r="A7815" s="7" t="str">
        <f>IF(C7814="","",IFERROR(IF(VLOOKUP(C7814,'Program Mapping'!B:B,1,FALSE)=C7814,"OK","Fix"),"Fix"))</f>
        <v/>
      </c>
      <c r="C7815" s="32"/>
      <c r="D7815" s="3"/>
      <c r="E7815" s="3"/>
      <c r="G7815" s="13"/>
      <c r="H7815" s="13"/>
      <c r="I7815" s="13"/>
      <c r="J7815" s="46"/>
    </row>
    <row r="7816" spans="1:10" x14ac:dyDescent="0.25">
      <c r="A7816" s="7" t="str">
        <f>IF(C7815="","",IFERROR(IF(VLOOKUP(C7815,'Program Mapping'!B:B,1,FALSE)=C7815,"OK","Fix"),"Fix"))</f>
        <v/>
      </c>
      <c r="C7816" s="32"/>
      <c r="D7816" s="3"/>
      <c r="E7816" s="3"/>
      <c r="G7816" s="13"/>
      <c r="H7816" s="13"/>
      <c r="I7816" s="13"/>
      <c r="J7816" s="46"/>
    </row>
    <row r="7817" spans="1:10" x14ac:dyDescent="0.25">
      <c r="A7817" s="7" t="str">
        <f>IF(C7816="","",IFERROR(IF(VLOOKUP(C7816,'Program Mapping'!B:B,1,FALSE)=C7816,"OK","Fix"),"Fix"))</f>
        <v/>
      </c>
      <c r="C7817" s="32"/>
      <c r="D7817" s="3"/>
      <c r="E7817" s="3"/>
      <c r="G7817" s="13"/>
      <c r="H7817" s="13"/>
      <c r="I7817" s="13"/>
      <c r="J7817" s="46"/>
    </row>
    <row r="7818" spans="1:10" x14ac:dyDescent="0.25">
      <c r="A7818" s="7" t="str">
        <f>IF(C7817="","",IFERROR(IF(VLOOKUP(C7817,'Program Mapping'!B:B,1,FALSE)=C7817,"OK","Fix"),"Fix"))</f>
        <v/>
      </c>
      <c r="C7818" s="32"/>
      <c r="D7818" s="3"/>
      <c r="E7818" s="3"/>
      <c r="G7818" s="13"/>
      <c r="H7818" s="13"/>
      <c r="I7818" s="13"/>
      <c r="J7818" s="46"/>
    </row>
    <row r="7819" spans="1:10" x14ac:dyDescent="0.25">
      <c r="A7819" s="7" t="str">
        <f>IF(C7818="","",IFERROR(IF(VLOOKUP(C7818,'Program Mapping'!B:B,1,FALSE)=C7818,"OK","Fix"),"Fix"))</f>
        <v/>
      </c>
      <c r="C7819" s="32"/>
      <c r="D7819" s="3"/>
      <c r="E7819" s="3"/>
      <c r="G7819" s="13"/>
      <c r="H7819" s="13"/>
      <c r="I7819" s="13"/>
      <c r="J7819" s="46"/>
    </row>
    <row r="7820" spans="1:10" x14ac:dyDescent="0.25">
      <c r="A7820" s="7" t="str">
        <f>IF(C7819="","",IFERROR(IF(VLOOKUP(C7819,'Program Mapping'!B:B,1,FALSE)=C7819,"OK","Fix"),"Fix"))</f>
        <v/>
      </c>
      <c r="C7820" s="32"/>
      <c r="D7820" s="3"/>
      <c r="E7820" s="3"/>
      <c r="G7820" s="13"/>
      <c r="H7820" s="13"/>
      <c r="I7820" s="13"/>
      <c r="J7820" s="46"/>
    </row>
    <row r="7821" spans="1:10" x14ac:dyDescent="0.25">
      <c r="A7821" s="7" t="str">
        <f>IF(C7820="","",IFERROR(IF(VLOOKUP(C7820,'Program Mapping'!B:B,1,FALSE)=C7820,"OK","Fix"),"Fix"))</f>
        <v/>
      </c>
      <c r="C7821" s="32"/>
      <c r="D7821" s="3"/>
      <c r="E7821" s="3"/>
      <c r="G7821" s="13"/>
      <c r="H7821" s="13"/>
      <c r="I7821" s="13"/>
      <c r="J7821" s="46"/>
    </row>
    <row r="7822" spans="1:10" x14ac:dyDescent="0.25">
      <c r="A7822" s="7" t="str">
        <f>IF(C7821="","",IFERROR(IF(VLOOKUP(C7821,'Program Mapping'!B:B,1,FALSE)=C7821,"OK","Fix"),"Fix"))</f>
        <v/>
      </c>
      <c r="C7822" s="32"/>
      <c r="D7822" s="3"/>
      <c r="E7822" s="3"/>
      <c r="G7822" s="13"/>
      <c r="H7822" s="13"/>
      <c r="I7822" s="13"/>
      <c r="J7822" s="46"/>
    </row>
    <row r="7823" spans="1:10" x14ac:dyDescent="0.25">
      <c r="A7823" s="7" t="str">
        <f>IF(C7822="","",IFERROR(IF(VLOOKUP(C7822,'Program Mapping'!B:B,1,FALSE)=C7822,"OK","Fix"),"Fix"))</f>
        <v/>
      </c>
      <c r="C7823" s="32"/>
      <c r="D7823" s="3"/>
      <c r="E7823" s="3"/>
      <c r="G7823" s="13"/>
      <c r="H7823" s="13"/>
      <c r="I7823" s="13"/>
      <c r="J7823" s="46"/>
    </row>
    <row r="7824" spans="1:10" x14ac:dyDescent="0.25">
      <c r="A7824" s="7" t="str">
        <f>IF(C7823="","",IFERROR(IF(VLOOKUP(C7823,'Program Mapping'!B:B,1,FALSE)=C7823,"OK","Fix"),"Fix"))</f>
        <v/>
      </c>
      <c r="C7824" s="32"/>
      <c r="D7824" s="3"/>
      <c r="E7824" s="3"/>
      <c r="G7824" s="13"/>
      <c r="H7824" s="13"/>
      <c r="I7824" s="13"/>
      <c r="J7824" s="46"/>
    </row>
    <row r="7825" spans="1:10" x14ac:dyDescent="0.25">
      <c r="A7825" s="7" t="str">
        <f>IF(C7824="","",IFERROR(IF(VLOOKUP(C7824,'Program Mapping'!B:B,1,FALSE)=C7824,"OK","Fix"),"Fix"))</f>
        <v/>
      </c>
      <c r="C7825" s="32"/>
      <c r="D7825" s="3"/>
      <c r="E7825" s="3"/>
      <c r="G7825" s="13"/>
      <c r="H7825" s="13"/>
      <c r="I7825" s="13"/>
      <c r="J7825" s="46"/>
    </row>
    <row r="7826" spans="1:10" x14ac:dyDescent="0.25">
      <c r="A7826" s="7" t="str">
        <f>IF(C7825="","",IFERROR(IF(VLOOKUP(C7825,'Program Mapping'!B:B,1,FALSE)=C7825,"OK","Fix"),"Fix"))</f>
        <v/>
      </c>
      <c r="C7826" s="32"/>
      <c r="D7826" s="3"/>
      <c r="E7826" s="3"/>
      <c r="G7826" s="13"/>
      <c r="H7826" s="13"/>
      <c r="I7826" s="13"/>
      <c r="J7826" s="46"/>
    </row>
    <row r="7827" spans="1:10" x14ac:dyDescent="0.25">
      <c r="A7827" s="7" t="str">
        <f>IF(C7826="","",IFERROR(IF(VLOOKUP(C7826,'Program Mapping'!B:B,1,FALSE)=C7826,"OK","Fix"),"Fix"))</f>
        <v/>
      </c>
      <c r="C7827" s="32"/>
      <c r="D7827" s="3"/>
      <c r="E7827" s="3"/>
      <c r="G7827" s="13"/>
      <c r="H7827" s="13"/>
      <c r="I7827" s="13"/>
      <c r="J7827" s="46"/>
    </row>
    <row r="7828" spans="1:10" x14ac:dyDescent="0.25">
      <c r="A7828" s="7" t="str">
        <f>IF(C7827="","",IFERROR(IF(VLOOKUP(C7827,'Program Mapping'!B:B,1,FALSE)=C7827,"OK","Fix"),"Fix"))</f>
        <v/>
      </c>
      <c r="C7828" s="32"/>
      <c r="D7828" s="3"/>
      <c r="E7828" s="3"/>
      <c r="G7828" s="13"/>
      <c r="H7828" s="13"/>
      <c r="I7828" s="13"/>
      <c r="J7828" s="46"/>
    </row>
    <row r="7829" spans="1:10" x14ac:dyDescent="0.25">
      <c r="A7829" s="7" t="str">
        <f>IF(C7828="","",IFERROR(IF(VLOOKUP(C7828,'Program Mapping'!B:B,1,FALSE)=C7828,"OK","Fix"),"Fix"))</f>
        <v/>
      </c>
      <c r="C7829" s="32"/>
      <c r="D7829" s="3"/>
      <c r="E7829" s="3"/>
      <c r="G7829" s="13"/>
      <c r="H7829" s="13"/>
      <c r="I7829" s="13"/>
      <c r="J7829" s="46"/>
    </row>
    <row r="7830" spans="1:10" x14ac:dyDescent="0.25">
      <c r="A7830" s="7" t="str">
        <f>IF(C7829="","",IFERROR(IF(VLOOKUP(C7829,'Program Mapping'!B:B,1,FALSE)=C7829,"OK","Fix"),"Fix"))</f>
        <v/>
      </c>
      <c r="C7830" s="32"/>
      <c r="D7830" s="3"/>
      <c r="E7830" s="3"/>
      <c r="G7830" s="13"/>
      <c r="H7830" s="13"/>
      <c r="I7830" s="13"/>
      <c r="J7830" s="46"/>
    </row>
    <row r="7831" spans="1:10" x14ac:dyDescent="0.25">
      <c r="A7831" s="7" t="str">
        <f>IF(C7830="","",IFERROR(IF(VLOOKUP(C7830,'Program Mapping'!B:B,1,FALSE)=C7830,"OK","Fix"),"Fix"))</f>
        <v/>
      </c>
      <c r="C7831" s="32"/>
      <c r="D7831" s="3"/>
      <c r="E7831" s="3"/>
      <c r="G7831" s="13"/>
      <c r="H7831" s="13"/>
      <c r="I7831" s="13"/>
      <c r="J7831" s="46"/>
    </row>
    <row r="7832" spans="1:10" x14ac:dyDescent="0.25">
      <c r="A7832" s="7" t="str">
        <f>IF(C7831="","",IFERROR(IF(VLOOKUP(C7831,'Program Mapping'!B:B,1,FALSE)=C7831,"OK","Fix"),"Fix"))</f>
        <v/>
      </c>
      <c r="C7832" s="32"/>
      <c r="D7832" s="3"/>
      <c r="E7832" s="3"/>
      <c r="G7832" s="13"/>
      <c r="H7832" s="13"/>
      <c r="I7832" s="13"/>
      <c r="J7832" s="46"/>
    </row>
    <row r="7833" spans="1:10" x14ac:dyDescent="0.25">
      <c r="A7833" s="7" t="str">
        <f>IF(C7832="","",IFERROR(IF(VLOOKUP(C7832,'Program Mapping'!B:B,1,FALSE)=C7832,"OK","Fix"),"Fix"))</f>
        <v/>
      </c>
      <c r="C7833" s="32"/>
      <c r="D7833" s="3"/>
      <c r="E7833" s="3"/>
      <c r="G7833" s="13"/>
      <c r="H7833" s="13"/>
      <c r="I7833" s="13"/>
      <c r="J7833" s="46"/>
    </row>
    <row r="7834" spans="1:10" x14ac:dyDescent="0.25">
      <c r="A7834" s="7" t="str">
        <f>IF(C7833="","",IFERROR(IF(VLOOKUP(C7833,'Program Mapping'!B:B,1,FALSE)=C7833,"OK","Fix"),"Fix"))</f>
        <v/>
      </c>
      <c r="C7834" s="32"/>
      <c r="D7834" s="3"/>
      <c r="E7834" s="3"/>
      <c r="G7834" s="13"/>
      <c r="H7834" s="13"/>
      <c r="I7834" s="13"/>
      <c r="J7834" s="46"/>
    </row>
    <row r="7835" spans="1:10" x14ac:dyDescent="0.25">
      <c r="A7835" s="7" t="str">
        <f>IF(C7834="","",IFERROR(IF(VLOOKUP(C7834,'Program Mapping'!B:B,1,FALSE)=C7834,"OK","Fix"),"Fix"))</f>
        <v/>
      </c>
      <c r="C7835" s="32"/>
      <c r="D7835" s="3"/>
      <c r="E7835" s="3"/>
      <c r="G7835" s="13"/>
      <c r="H7835" s="13"/>
      <c r="I7835" s="13"/>
      <c r="J7835" s="46"/>
    </row>
    <row r="7836" spans="1:10" x14ac:dyDescent="0.25">
      <c r="A7836" s="7" t="str">
        <f>IF(C7835="","",IFERROR(IF(VLOOKUP(C7835,'Program Mapping'!B:B,1,FALSE)=C7835,"OK","Fix"),"Fix"))</f>
        <v/>
      </c>
      <c r="C7836" s="32"/>
      <c r="D7836" s="3"/>
      <c r="E7836" s="3"/>
      <c r="G7836" s="13"/>
      <c r="H7836" s="13"/>
      <c r="I7836" s="13"/>
      <c r="J7836" s="46"/>
    </row>
    <row r="7837" spans="1:10" x14ac:dyDescent="0.25">
      <c r="A7837" s="7" t="str">
        <f>IF(C7836="","",IFERROR(IF(VLOOKUP(C7836,'Program Mapping'!B:B,1,FALSE)=C7836,"OK","Fix"),"Fix"))</f>
        <v/>
      </c>
      <c r="C7837" s="32"/>
      <c r="D7837" s="3"/>
      <c r="E7837" s="3"/>
      <c r="G7837" s="13"/>
      <c r="H7837" s="13"/>
      <c r="I7837" s="13"/>
      <c r="J7837" s="46"/>
    </row>
    <row r="7838" spans="1:10" x14ac:dyDescent="0.25">
      <c r="A7838" s="7" t="str">
        <f>IF(C7837="","",IFERROR(IF(VLOOKUP(C7837,'Program Mapping'!B:B,1,FALSE)=C7837,"OK","Fix"),"Fix"))</f>
        <v/>
      </c>
      <c r="C7838" s="32"/>
      <c r="D7838" s="3"/>
      <c r="E7838" s="3"/>
      <c r="G7838" s="13"/>
      <c r="H7838" s="13"/>
      <c r="I7838" s="13"/>
      <c r="J7838" s="46"/>
    </row>
    <row r="7839" spans="1:10" x14ac:dyDescent="0.25">
      <c r="A7839" s="7" t="str">
        <f>IF(C7838="","",IFERROR(IF(VLOOKUP(C7838,'Program Mapping'!B:B,1,FALSE)=C7838,"OK","Fix"),"Fix"))</f>
        <v/>
      </c>
      <c r="C7839" s="32"/>
      <c r="D7839" s="3"/>
      <c r="E7839" s="3"/>
      <c r="G7839" s="13"/>
      <c r="H7839" s="13"/>
      <c r="I7839" s="13"/>
      <c r="J7839" s="46"/>
    </row>
    <row r="7840" spans="1:10" x14ac:dyDescent="0.25">
      <c r="A7840" s="7" t="str">
        <f>IF(C7839="","",IFERROR(IF(VLOOKUP(C7839,'Program Mapping'!B:B,1,FALSE)=C7839,"OK","Fix"),"Fix"))</f>
        <v/>
      </c>
      <c r="C7840" s="32"/>
      <c r="D7840" s="3"/>
      <c r="E7840" s="3"/>
      <c r="G7840" s="13"/>
      <c r="H7840" s="13"/>
      <c r="I7840" s="13"/>
      <c r="J7840" s="46"/>
    </row>
    <row r="7841" spans="1:10" x14ac:dyDescent="0.25">
      <c r="A7841" s="7" t="str">
        <f>IF(C7840="","",IFERROR(IF(VLOOKUP(C7840,'Program Mapping'!B:B,1,FALSE)=C7840,"OK","Fix"),"Fix"))</f>
        <v/>
      </c>
      <c r="C7841" s="32"/>
      <c r="D7841" s="3"/>
      <c r="E7841" s="3"/>
      <c r="G7841" s="13"/>
      <c r="H7841" s="13"/>
      <c r="I7841" s="13"/>
      <c r="J7841" s="46"/>
    </row>
    <row r="7842" spans="1:10" x14ac:dyDescent="0.25">
      <c r="A7842" s="7" t="str">
        <f>IF(C7841="","",IFERROR(IF(VLOOKUP(C7841,'Program Mapping'!B:B,1,FALSE)=C7841,"OK","Fix"),"Fix"))</f>
        <v/>
      </c>
      <c r="C7842" s="32"/>
      <c r="D7842" s="3"/>
      <c r="E7842" s="3"/>
      <c r="G7842" s="13"/>
      <c r="H7842" s="13"/>
      <c r="I7842" s="13"/>
      <c r="J7842" s="46"/>
    </row>
    <row r="7843" spans="1:10" x14ac:dyDescent="0.25">
      <c r="A7843" s="7" t="str">
        <f>IF(C7842="","",IFERROR(IF(VLOOKUP(C7842,'Program Mapping'!B:B,1,FALSE)=C7842,"OK","Fix"),"Fix"))</f>
        <v/>
      </c>
      <c r="C7843" s="32"/>
      <c r="D7843" s="3"/>
      <c r="E7843" s="3"/>
      <c r="G7843" s="13"/>
      <c r="H7843" s="13"/>
      <c r="I7843" s="13"/>
      <c r="J7843" s="46"/>
    </row>
    <row r="7844" spans="1:10" x14ac:dyDescent="0.25">
      <c r="A7844" s="7" t="str">
        <f>IF(C7843="","",IFERROR(IF(VLOOKUP(C7843,'Program Mapping'!B:B,1,FALSE)=C7843,"OK","Fix"),"Fix"))</f>
        <v/>
      </c>
      <c r="C7844" s="32"/>
      <c r="D7844" s="3"/>
      <c r="E7844" s="3"/>
      <c r="G7844" s="13"/>
      <c r="H7844" s="13"/>
      <c r="I7844" s="13"/>
      <c r="J7844" s="46"/>
    </row>
    <row r="7845" spans="1:10" x14ac:dyDescent="0.25">
      <c r="A7845" s="7" t="str">
        <f>IF(C7844="","",IFERROR(IF(VLOOKUP(C7844,'Program Mapping'!B:B,1,FALSE)=C7844,"OK","Fix"),"Fix"))</f>
        <v/>
      </c>
      <c r="C7845" s="32"/>
      <c r="D7845" s="3"/>
      <c r="E7845" s="3"/>
      <c r="G7845" s="13"/>
      <c r="H7845" s="13"/>
      <c r="I7845" s="13"/>
      <c r="J7845" s="46"/>
    </row>
    <row r="7846" spans="1:10" x14ac:dyDescent="0.25">
      <c r="A7846" s="7" t="str">
        <f>IF(C7845="","",IFERROR(IF(VLOOKUP(C7845,'Program Mapping'!B:B,1,FALSE)=C7845,"OK","Fix"),"Fix"))</f>
        <v/>
      </c>
      <c r="C7846" s="32"/>
      <c r="D7846" s="3"/>
      <c r="E7846" s="3"/>
      <c r="G7846" s="13"/>
      <c r="H7846" s="13"/>
      <c r="I7846" s="13"/>
      <c r="J7846" s="46"/>
    </row>
    <row r="7847" spans="1:10" x14ac:dyDescent="0.25">
      <c r="A7847" s="7" t="str">
        <f>IF(C7846="","",IFERROR(IF(VLOOKUP(C7846,'Program Mapping'!B:B,1,FALSE)=C7846,"OK","Fix"),"Fix"))</f>
        <v/>
      </c>
      <c r="C7847" s="32"/>
      <c r="D7847" s="3"/>
      <c r="E7847" s="3"/>
      <c r="G7847" s="13"/>
      <c r="H7847" s="13"/>
      <c r="I7847" s="13"/>
      <c r="J7847" s="46"/>
    </row>
    <row r="7848" spans="1:10" x14ac:dyDescent="0.25">
      <c r="A7848" s="7" t="str">
        <f>IF(C7847="","",IFERROR(IF(VLOOKUP(C7847,'Program Mapping'!B:B,1,FALSE)=C7847,"OK","Fix"),"Fix"))</f>
        <v/>
      </c>
      <c r="C7848" s="32"/>
      <c r="D7848" s="3"/>
      <c r="E7848" s="3"/>
      <c r="G7848" s="13"/>
      <c r="H7848" s="13"/>
      <c r="I7848" s="13"/>
      <c r="J7848" s="46"/>
    </row>
    <row r="7849" spans="1:10" x14ac:dyDescent="0.25">
      <c r="A7849" s="7" t="str">
        <f>IF(C7848="","",IFERROR(IF(VLOOKUP(C7848,'Program Mapping'!B:B,1,FALSE)=C7848,"OK","Fix"),"Fix"))</f>
        <v/>
      </c>
      <c r="C7849" s="32"/>
      <c r="D7849" s="3"/>
      <c r="E7849" s="3"/>
      <c r="G7849" s="13"/>
      <c r="H7849" s="13"/>
      <c r="I7849" s="13"/>
      <c r="J7849" s="46"/>
    </row>
    <row r="7850" spans="1:10" x14ac:dyDescent="0.25">
      <c r="A7850" s="7" t="str">
        <f>IF(C7849="","",IFERROR(IF(VLOOKUP(C7849,'Program Mapping'!B:B,1,FALSE)=C7849,"OK","Fix"),"Fix"))</f>
        <v/>
      </c>
      <c r="C7850" s="32"/>
      <c r="D7850" s="3"/>
      <c r="E7850" s="3"/>
      <c r="G7850" s="13"/>
      <c r="H7850" s="13"/>
      <c r="I7850" s="13"/>
      <c r="J7850" s="46"/>
    </row>
    <row r="7851" spans="1:10" x14ac:dyDescent="0.25">
      <c r="A7851" s="7" t="str">
        <f>IF(C7850="","",IFERROR(IF(VLOOKUP(C7850,'Program Mapping'!B:B,1,FALSE)=C7850,"OK","Fix"),"Fix"))</f>
        <v/>
      </c>
      <c r="C7851" s="32"/>
      <c r="D7851" s="3"/>
      <c r="E7851" s="3"/>
      <c r="G7851" s="13"/>
      <c r="H7851" s="13"/>
      <c r="I7851" s="13"/>
      <c r="J7851" s="46"/>
    </row>
    <row r="7852" spans="1:10" x14ac:dyDescent="0.25">
      <c r="A7852" s="7" t="str">
        <f>IF(C7851="","",IFERROR(IF(VLOOKUP(C7851,'Program Mapping'!B:B,1,FALSE)=C7851,"OK","Fix"),"Fix"))</f>
        <v/>
      </c>
      <c r="C7852" s="32"/>
      <c r="D7852" s="3"/>
      <c r="E7852" s="3"/>
      <c r="G7852" s="13"/>
      <c r="H7852" s="13"/>
      <c r="I7852" s="13"/>
      <c r="J7852" s="46"/>
    </row>
    <row r="7853" spans="1:10" x14ac:dyDescent="0.25">
      <c r="A7853" s="7" t="str">
        <f>IF(C7852="","",IFERROR(IF(VLOOKUP(C7852,'Program Mapping'!B:B,1,FALSE)=C7852,"OK","Fix"),"Fix"))</f>
        <v/>
      </c>
      <c r="C7853" s="32"/>
      <c r="D7853" s="3"/>
      <c r="E7853" s="3"/>
      <c r="G7853" s="13"/>
      <c r="H7853" s="13"/>
      <c r="I7853" s="13"/>
      <c r="J7853" s="46"/>
    </row>
    <row r="7854" spans="1:10" x14ac:dyDescent="0.25">
      <c r="A7854" s="7" t="str">
        <f>IF(C7853="","",IFERROR(IF(VLOOKUP(C7853,'Program Mapping'!B:B,1,FALSE)=C7853,"OK","Fix"),"Fix"))</f>
        <v/>
      </c>
      <c r="C7854" s="32"/>
      <c r="D7854" s="3"/>
      <c r="E7854" s="3"/>
      <c r="G7854" s="13"/>
      <c r="H7854" s="13"/>
      <c r="I7854" s="13"/>
      <c r="J7854" s="46"/>
    </row>
    <row r="7855" spans="1:10" x14ac:dyDescent="0.25">
      <c r="A7855" s="7" t="str">
        <f>IF(C7854="","",IFERROR(IF(VLOOKUP(C7854,'Program Mapping'!B:B,1,FALSE)=C7854,"OK","Fix"),"Fix"))</f>
        <v/>
      </c>
      <c r="C7855" s="32"/>
      <c r="D7855" s="3"/>
      <c r="E7855" s="3"/>
      <c r="G7855" s="13"/>
      <c r="H7855" s="13"/>
      <c r="I7855" s="13"/>
      <c r="J7855" s="46"/>
    </row>
    <row r="7856" spans="1:10" x14ac:dyDescent="0.25">
      <c r="A7856" s="7" t="str">
        <f>IF(C7855="","",IFERROR(IF(VLOOKUP(C7855,'Program Mapping'!B:B,1,FALSE)=C7855,"OK","Fix"),"Fix"))</f>
        <v/>
      </c>
      <c r="C7856" s="32"/>
      <c r="D7856" s="3"/>
      <c r="E7856" s="3"/>
      <c r="G7856" s="13"/>
      <c r="H7856" s="13"/>
      <c r="I7856" s="13"/>
      <c r="J7856" s="46"/>
    </row>
    <row r="7857" spans="1:10" x14ac:dyDescent="0.25">
      <c r="A7857" s="7" t="str">
        <f>IF(C7856="","",IFERROR(IF(VLOOKUP(C7856,'Program Mapping'!B:B,1,FALSE)=C7856,"OK","Fix"),"Fix"))</f>
        <v/>
      </c>
      <c r="C7857" s="32"/>
      <c r="D7857" s="3"/>
      <c r="E7857" s="3"/>
      <c r="G7857" s="13"/>
      <c r="H7857" s="13"/>
      <c r="I7857" s="13"/>
      <c r="J7857" s="46"/>
    </row>
    <row r="7858" spans="1:10" x14ac:dyDescent="0.25">
      <c r="A7858" s="7" t="str">
        <f>IF(C7857="","",IFERROR(IF(VLOOKUP(C7857,'Program Mapping'!B:B,1,FALSE)=C7857,"OK","Fix"),"Fix"))</f>
        <v/>
      </c>
      <c r="C7858" s="32"/>
      <c r="D7858" s="3"/>
      <c r="E7858" s="3"/>
      <c r="G7858" s="13"/>
      <c r="H7858" s="13"/>
      <c r="I7858" s="13"/>
      <c r="J7858" s="46"/>
    </row>
    <row r="7859" spans="1:10" x14ac:dyDescent="0.25">
      <c r="A7859" s="7" t="str">
        <f>IF(C7858="","",IFERROR(IF(VLOOKUP(C7858,'Program Mapping'!B:B,1,FALSE)=C7858,"OK","Fix"),"Fix"))</f>
        <v/>
      </c>
      <c r="C7859" s="32"/>
      <c r="D7859" s="3"/>
      <c r="E7859" s="3"/>
      <c r="G7859" s="13"/>
      <c r="H7859" s="13"/>
      <c r="I7859" s="13"/>
      <c r="J7859" s="46"/>
    </row>
    <row r="7860" spans="1:10" x14ac:dyDescent="0.25">
      <c r="A7860" s="7" t="str">
        <f>IF(C7859="","",IFERROR(IF(VLOOKUP(C7859,'Program Mapping'!B:B,1,FALSE)=C7859,"OK","Fix"),"Fix"))</f>
        <v/>
      </c>
      <c r="C7860" s="32"/>
      <c r="D7860" s="3"/>
      <c r="E7860" s="3"/>
      <c r="G7860" s="13"/>
      <c r="H7860" s="13"/>
      <c r="I7860" s="13"/>
      <c r="J7860" s="46"/>
    </row>
    <row r="7861" spans="1:10" x14ac:dyDescent="0.25">
      <c r="A7861" s="7" t="str">
        <f>IF(C7860="","",IFERROR(IF(VLOOKUP(C7860,'Program Mapping'!B:B,1,FALSE)=C7860,"OK","Fix"),"Fix"))</f>
        <v/>
      </c>
      <c r="C7861" s="32"/>
      <c r="D7861" s="3"/>
      <c r="E7861" s="3"/>
      <c r="G7861" s="13"/>
      <c r="H7861" s="13"/>
      <c r="I7861" s="13"/>
      <c r="J7861" s="46"/>
    </row>
    <row r="7862" spans="1:10" x14ac:dyDescent="0.25">
      <c r="A7862" s="7" t="str">
        <f>IF(C7861="","",IFERROR(IF(VLOOKUP(C7861,'Program Mapping'!B:B,1,FALSE)=C7861,"OK","Fix"),"Fix"))</f>
        <v/>
      </c>
      <c r="C7862" s="32"/>
      <c r="D7862" s="3"/>
      <c r="E7862" s="3"/>
      <c r="G7862" s="13"/>
      <c r="H7862" s="13"/>
      <c r="I7862" s="13"/>
      <c r="J7862" s="46"/>
    </row>
    <row r="7863" spans="1:10" x14ac:dyDescent="0.25">
      <c r="A7863" s="7" t="str">
        <f>IF(C7862="","",IFERROR(IF(VLOOKUP(C7862,'Program Mapping'!B:B,1,FALSE)=C7862,"OK","Fix"),"Fix"))</f>
        <v/>
      </c>
      <c r="C7863" s="32"/>
      <c r="D7863" s="3"/>
      <c r="E7863" s="3"/>
      <c r="G7863" s="13"/>
      <c r="H7863" s="13"/>
      <c r="I7863" s="13"/>
      <c r="J7863" s="46"/>
    </row>
    <row r="7864" spans="1:10" x14ac:dyDescent="0.25">
      <c r="A7864" s="7" t="str">
        <f>IF(C7863="","",IFERROR(IF(VLOOKUP(C7863,'Program Mapping'!B:B,1,FALSE)=C7863,"OK","Fix"),"Fix"))</f>
        <v/>
      </c>
      <c r="C7864" s="32"/>
      <c r="D7864" s="3"/>
      <c r="E7864" s="3"/>
      <c r="G7864" s="13"/>
      <c r="H7864" s="13"/>
      <c r="I7864" s="13"/>
      <c r="J7864" s="46"/>
    </row>
    <row r="7865" spans="1:10" x14ac:dyDescent="0.25">
      <c r="A7865" s="7" t="str">
        <f>IF(C7864="","",IFERROR(IF(VLOOKUP(C7864,'Program Mapping'!B:B,1,FALSE)=C7864,"OK","Fix"),"Fix"))</f>
        <v/>
      </c>
      <c r="C7865" s="32"/>
      <c r="D7865" s="3"/>
      <c r="E7865" s="3"/>
      <c r="G7865" s="13"/>
      <c r="H7865" s="13"/>
      <c r="I7865" s="13"/>
      <c r="J7865" s="46"/>
    </row>
    <row r="7866" spans="1:10" x14ac:dyDescent="0.25">
      <c r="A7866" s="7" t="str">
        <f>IF(C7865="","",IFERROR(IF(VLOOKUP(C7865,'Program Mapping'!B:B,1,FALSE)=C7865,"OK","Fix"),"Fix"))</f>
        <v/>
      </c>
      <c r="C7866" s="32"/>
      <c r="D7866" s="3"/>
      <c r="E7866" s="3"/>
      <c r="G7866" s="13"/>
      <c r="H7866" s="13"/>
      <c r="I7866" s="13"/>
      <c r="J7866" s="46"/>
    </row>
    <row r="7867" spans="1:10" x14ac:dyDescent="0.25">
      <c r="A7867" s="7" t="str">
        <f>IF(C7866="","",IFERROR(IF(VLOOKUP(C7866,'Program Mapping'!B:B,1,FALSE)=C7866,"OK","Fix"),"Fix"))</f>
        <v/>
      </c>
      <c r="C7867" s="32"/>
      <c r="D7867" s="3"/>
      <c r="E7867" s="3"/>
      <c r="G7867" s="13"/>
      <c r="H7867" s="13"/>
      <c r="I7867" s="13"/>
      <c r="J7867" s="46"/>
    </row>
    <row r="7868" spans="1:10" x14ac:dyDescent="0.25">
      <c r="A7868" s="7" t="str">
        <f>IF(C7867="","",IFERROR(IF(VLOOKUP(C7867,'Program Mapping'!B:B,1,FALSE)=C7867,"OK","Fix"),"Fix"))</f>
        <v/>
      </c>
      <c r="C7868" s="32"/>
      <c r="D7868" s="3"/>
      <c r="E7868" s="3"/>
      <c r="G7868" s="13"/>
      <c r="H7868" s="13"/>
      <c r="I7868" s="13"/>
      <c r="J7868" s="46"/>
    </row>
    <row r="7869" spans="1:10" x14ac:dyDescent="0.25">
      <c r="A7869" s="7" t="str">
        <f>IF(C7868="","",IFERROR(IF(VLOOKUP(C7868,'Program Mapping'!B:B,1,FALSE)=C7868,"OK","Fix"),"Fix"))</f>
        <v/>
      </c>
      <c r="C7869" s="32"/>
      <c r="D7869" s="3"/>
      <c r="E7869" s="3"/>
      <c r="G7869" s="13"/>
      <c r="H7869" s="13"/>
      <c r="I7869" s="13"/>
      <c r="J7869" s="46"/>
    </row>
    <row r="7870" spans="1:10" x14ac:dyDescent="0.25">
      <c r="A7870" s="7" t="str">
        <f>IF(C7869="","",IFERROR(IF(VLOOKUP(C7869,'Program Mapping'!B:B,1,FALSE)=C7869,"OK","Fix"),"Fix"))</f>
        <v/>
      </c>
      <c r="C7870" s="32"/>
      <c r="D7870" s="3"/>
      <c r="E7870" s="3"/>
      <c r="G7870" s="13"/>
      <c r="H7870" s="13"/>
      <c r="I7870" s="13"/>
      <c r="J7870" s="46"/>
    </row>
    <row r="7871" spans="1:10" x14ac:dyDescent="0.25">
      <c r="A7871" s="7" t="str">
        <f>IF(C7870="","",IFERROR(IF(VLOOKUP(C7870,'Program Mapping'!B:B,1,FALSE)=C7870,"OK","Fix"),"Fix"))</f>
        <v/>
      </c>
      <c r="C7871" s="32"/>
      <c r="D7871" s="3"/>
      <c r="E7871" s="3"/>
      <c r="G7871" s="13"/>
      <c r="H7871" s="13"/>
      <c r="I7871" s="13"/>
      <c r="J7871" s="46"/>
    </row>
    <row r="7872" spans="1:10" x14ac:dyDescent="0.25">
      <c r="A7872" s="7" t="str">
        <f>IF(C7871="","",IFERROR(IF(VLOOKUP(C7871,'Program Mapping'!B:B,1,FALSE)=C7871,"OK","Fix"),"Fix"))</f>
        <v/>
      </c>
      <c r="C7872" s="32"/>
      <c r="D7872" s="3"/>
      <c r="E7872" s="3"/>
      <c r="G7872" s="13"/>
      <c r="H7872" s="13"/>
      <c r="I7872" s="13"/>
      <c r="J7872" s="46"/>
    </row>
    <row r="7873" spans="1:10" x14ac:dyDescent="0.25">
      <c r="A7873" s="7" t="str">
        <f>IF(C7872="","",IFERROR(IF(VLOOKUP(C7872,'Program Mapping'!B:B,1,FALSE)=C7872,"OK","Fix"),"Fix"))</f>
        <v/>
      </c>
      <c r="C7873" s="32"/>
      <c r="D7873" s="3"/>
      <c r="E7873" s="3"/>
      <c r="G7873" s="13"/>
      <c r="H7873" s="13"/>
      <c r="I7873" s="13"/>
      <c r="J7873" s="46"/>
    </row>
    <row r="7874" spans="1:10" x14ac:dyDescent="0.25">
      <c r="A7874" s="7" t="str">
        <f>IF(C7873="","",IFERROR(IF(VLOOKUP(C7873,'Program Mapping'!B:B,1,FALSE)=C7873,"OK","Fix"),"Fix"))</f>
        <v/>
      </c>
      <c r="C7874" s="32"/>
      <c r="D7874" s="3"/>
      <c r="E7874" s="3"/>
      <c r="G7874" s="13"/>
      <c r="H7874" s="13"/>
      <c r="I7874" s="13"/>
      <c r="J7874" s="46"/>
    </row>
    <row r="7875" spans="1:10" x14ac:dyDescent="0.25">
      <c r="A7875" s="7" t="str">
        <f>IF(C7874="","",IFERROR(IF(VLOOKUP(C7874,'Program Mapping'!B:B,1,FALSE)=C7874,"OK","Fix"),"Fix"))</f>
        <v/>
      </c>
      <c r="C7875" s="32"/>
      <c r="D7875" s="3"/>
      <c r="E7875" s="3"/>
      <c r="G7875" s="13"/>
      <c r="H7875" s="13"/>
      <c r="I7875" s="13"/>
      <c r="J7875" s="46"/>
    </row>
    <row r="7876" spans="1:10" x14ac:dyDescent="0.25">
      <c r="A7876" s="7" t="str">
        <f>IF(C7875="","",IFERROR(IF(VLOOKUP(C7875,'Program Mapping'!B:B,1,FALSE)=C7875,"OK","Fix"),"Fix"))</f>
        <v/>
      </c>
      <c r="C7876" s="32"/>
      <c r="D7876" s="3"/>
      <c r="E7876" s="3"/>
      <c r="G7876" s="13"/>
      <c r="H7876" s="13"/>
      <c r="I7876" s="13"/>
      <c r="J7876" s="46"/>
    </row>
    <row r="7877" spans="1:10" x14ac:dyDescent="0.25">
      <c r="A7877" s="7" t="str">
        <f>IF(C7876="","",IFERROR(IF(VLOOKUP(C7876,'Program Mapping'!B:B,1,FALSE)=C7876,"OK","Fix"),"Fix"))</f>
        <v/>
      </c>
      <c r="C7877" s="32"/>
      <c r="D7877" s="3"/>
      <c r="E7877" s="3"/>
      <c r="G7877" s="13"/>
      <c r="H7877" s="13"/>
      <c r="I7877" s="13"/>
      <c r="J7877" s="46"/>
    </row>
    <row r="7878" spans="1:10" x14ac:dyDescent="0.25">
      <c r="A7878" s="7" t="str">
        <f>IF(C7877="","",IFERROR(IF(VLOOKUP(C7877,'Program Mapping'!B:B,1,FALSE)=C7877,"OK","Fix"),"Fix"))</f>
        <v/>
      </c>
      <c r="C7878" s="32"/>
      <c r="D7878" s="3"/>
      <c r="E7878" s="3"/>
      <c r="G7878" s="13"/>
      <c r="H7878" s="13"/>
      <c r="I7878" s="13"/>
      <c r="J7878" s="46"/>
    </row>
    <row r="7879" spans="1:10" x14ac:dyDescent="0.25">
      <c r="A7879" s="7" t="str">
        <f>IF(C7878="","",IFERROR(IF(VLOOKUP(C7878,'Program Mapping'!B:B,1,FALSE)=C7878,"OK","Fix"),"Fix"))</f>
        <v/>
      </c>
      <c r="C7879" s="32"/>
      <c r="D7879" s="3"/>
      <c r="E7879" s="3"/>
      <c r="G7879" s="13"/>
      <c r="H7879" s="13"/>
      <c r="I7879" s="13"/>
      <c r="J7879" s="46"/>
    </row>
    <row r="7880" spans="1:10" x14ac:dyDescent="0.25">
      <c r="A7880" s="7" t="str">
        <f>IF(C7879="","",IFERROR(IF(VLOOKUP(C7879,'Program Mapping'!B:B,1,FALSE)=C7879,"OK","Fix"),"Fix"))</f>
        <v/>
      </c>
      <c r="C7880" s="32"/>
      <c r="D7880" s="3"/>
      <c r="E7880" s="3"/>
      <c r="G7880" s="13"/>
      <c r="H7880" s="13"/>
      <c r="I7880" s="13"/>
      <c r="J7880" s="46"/>
    </row>
    <row r="7881" spans="1:10" x14ac:dyDescent="0.25">
      <c r="A7881" s="7" t="str">
        <f>IF(C7880="","",IFERROR(IF(VLOOKUP(C7880,'Program Mapping'!B:B,1,FALSE)=C7880,"OK","Fix"),"Fix"))</f>
        <v/>
      </c>
      <c r="C7881" s="32"/>
      <c r="D7881" s="3"/>
      <c r="E7881" s="3"/>
      <c r="G7881" s="13"/>
      <c r="H7881" s="13"/>
      <c r="I7881" s="13"/>
      <c r="J7881" s="46"/>
    </row>
    <row r="7882" spans="1:10" x14ac:dyDescent="0.25">
      <c r="A7882" s="7" t="str">
        <f>IF(C7881="","",IFERROR(IF(VLOOKUP(C7881,'Program Mapping'!B:B,1,FALSE)=C7881,"OK","Fix"),"Fix"))</f>
        <v/>
      </c>
      <c r="C7882" s="32"/>
      <c r="D7882" s="3"/>
      <c r="E7882" s="3"/>
      <c r="G7882" s="13"/>
      <c r="H7882" s="13"/>
      <c r="I7882" s="13"/>
      <c r="J7882" s="46"/>
    </row>
    <row r="7883" spans="1:10" x14ac:dyDescent="0.25">
      <c r="A7883" s="7" t="str">
        <f>IF(C7882="","",IFERROR(IF(VLOOKUP(C7882,'Program Mapping'!B:B,1,FALSE)=C7882,"OK","Fix"),"Fix"))</f>
        <v/>
      </c>
      <c r="C7883" s="32"/>
      <c r="D7883" s="3"/>
      <c r="E7883" s="3"/>
      <c r="G7883" s="13"/>
      <c r="H7883" s="13"/>
      <c r="I7883" s="13"/>
      <c r="J7883" s="46"/>
    </row>
    <row r="7884" spans="1:10" x14ac:dyDescent="0.25">
      <c r="A7884" s="7" t="str">
        <f>IF(C7883="","",IFERROR(IF(VLOOKUP(C7883,'Program Mapping'!B:B,1,FALSE)=C7883,"OK","Fix"),"Fix"))</f>
        <v/>
      </c>
      <c r="C7884" s="32"/>
      <c r="D7884" s="3"/>
      <c r="E7884" s="3"/>
      <c r="G7884" s="13"/>
      <c r="H7884" s="13"/>
      <c r="I7884" s="13"/>
      <c r="J7884" s="46"/>
    </row>
    <row r="7885" spans="1:10" x14ac:dyDescent="0.25">
      <c r="A7885" s="7" t="str">
        <f>IF(C7884="","",IFERROR(IF(VLOOKUP(C7884,'Program Mapping'!B:B,1,FALSE)=C7884,"OK","Fix"),"Fix"))</f>
        <v/>
      </c>
      <c r="C7885" s="32"/>
      <c r="D7885" s="3"/>
      <c r="E7885" s="3"/>
      <c r="G7885" s="13"/>
      <c r="H7885" s="13"/>
      <c r="I7885" s="13"/>
      <c r="J7885" s="46"/>
    </row>
    <row r="7886" spans="1:10" x14ac:dyDescent="0.25">
      <c r="A7886" s="7" t="str">
        <f>IF(C7885="","",IFERROR(IF(VLOOKUP(C7885,'Program Mapping'!B:B,1,FALSE)=C7885,"OK","Fix"),"Fix"))</f>
        <v/>
      </c>
      <c r="C7886" s="32"/>
      <c r="D7886" s="3"/>
      <c r="E7886" s="3"/>
      <c r="G7886" s="13"/>
      <c r="H7886" s="13"/>
      <c r="I7886" s="13"/>
      <c r="J7886" s="46"/>
    </row>
    <row r="7887" spans="1:10" x14ac:dyDescent="0.25">
      <c r="A7887" s="7" t="str">
        <f>IF(C7886="","",IFERROR(IF(VLOOKUP(C7886,'Program Mapping'!B:B,1,FALSE)=C7886,"OK","Fix"),"Fix"))</f>
        <v/>
      </c>
      <c r="C7887" s="32"/>
      <c r="D7887" s="3"/>
      <c r="E7887" s="3"/>
      <c r="G7887" s="13"/>
      <c r="H7887" s="13"/>
      <c r="I7887" s="13"/>
      <c r="J7887" s="46"/>
    </row>
    <row r="7888" spans="1:10" x14ac:dyDescent="0.25">
      <c r="A7888" s="7" t="str">
        <f>IF(C7887="","",IFERROR(IF(VLOOKUP(C7887,'Program Mapping'!B:B,1,FALSE)=C7887,"OK","Fix"),"Fix"))</f>
        <v/>
      </c>
      <c r="C7888" s="32"/>
      <c r="D7888" s="3"/>
      <c r="E7888" s="3"/>
      <c r="G7888" s="13"/>
      <c r="H7888" s="13"/>
      <c r="I7888" s="13"/>
      <c r="J7888" s="46"/>
    </row>
    <row r="7889" spans="1:10" x14ac:dyDescent="0.25">
      <c r="A7889" s="7" t="str">
        <f>IF(C7888="","",IFERROR(IF(VLOOKUP(C7888,'Program Mapping'!B:B,1,FALSE)=C7888,"OK","Fix"),"Fix"))</f>
        <v/>
      </c>
      <c r="C7889" s="32"/>
      <c r="D7889" s="3"/>
      <c r="E7889" s="3"/>
      <c r="G7889" s="13"/>
      <c r="H7889" s="13"/>
      <c r="I7889" s="13"/>
      <c r="J7889" s="46"/>
    </row>
    <row r="7890" spans="1:10" x14ac:dyDescent="0.25">
      <c r="A7890" s="7" t="str">
        <f>IF(C7889="","",IFERROR(IF(VLOOKUP(C7889,'Program Mapping'!B:B,1,FALSE)=C7889,"OK","Fix"),"Fix"))</f>
        <v/>
      </c>
      <c r="C7890" s="32"/>
      <c r="D7890" s="3"/>
      <c r="E7890" s="3"/>
      <c r="G7890" s="13"/>
      <c r="H7890" s="13"/>
      <c r="I7890" s="13"/>
      <c r="J7890" s="46"/>
    </row>
    <row r="7891" spans="1:10" x14ac:dyDescent="0.25">
      <c r="A7891" s="7" t="str">
        <f>IF(C7890="","",IFERROR(IF(VLOOKUP(C7890,'Program Mapping'!B:B,1,FALSE)=C7890,"OK","Fix"),"Fix"))</f>
        <v/>
      </c>
      <c r="C7891" s="32"/>
      <c r="D7891" s="3"/>
      <c r="E7891" s="3"/>
      <c r="G7891" s="13"/>
      <c r="H7891" s="13"/>
      <c r="I7891" s="13"/>
      <c r="J7891" s="46"/>
    </row>
    <row r="7892" spans="1:10" x14ac:dyDescent="0.25">
      <c r="A7892" s="7" t="str">
        <f>IF(C7891="","",IFERROR(IF(VLOOKUP(C7891,'Program Mapping'!B:B,1,FALSE)=C7891,"OK","Fix"),"Fix"))</f>
        <v/>
      </c>
      <c r="C7892" s="32"/>
      <c r="D7892" s="3"/>
      <c r="E7892" s="3"/>
      <c r="G7892" s="13"/>
      <c r="H7892" s="13"/>
      <c r="I7892" s="13"/>
      <c r="J7892" s="46"/>
    </row>
    <row r="7893" spans="1:10" x14ac:dyDescent="0.25">
      <c r="A7893" s="7" t="str">
        <f>IF(C7892="","",IFERROR(IF(VLOOKUP(C7892,'Program Mapping'!B:B,1,FALSE)=C7892,"OK","Fix"),"Fix"))</f>
        <v/>
      </c>
      <c r="C7893" s="32"/>
      <c r="D7893" s="3"/>
      <c r="E7893" s="3"/>
      <c r="G7893" s="13"/>
      <c r="H7893" s="13"/>
      <c r="I7893" s="13"/>
      <c r="J7893" s="46"/>
    </row>
    <row r="7894" spans="1:10" x14ac:dyDescent="0.25">
      <c r="A7894" s="7" t="str">
        <f>IF(C7893="","",IFERROR(IF(VLOOKUP(C7893,'Program Mapping'!B:B,1,FALSE)=C7893,"OK","Fix"),"Fix"))</f>
        <v/>
      </c>
      <c r="C7894" s="32"/>
      <c r="D7894" s="3"/>
      <c r="E7894" s="3"/>
      <c r="G7894" s="13"/>
      <c r="H7894" s="13"/>
      <c r="I7894" s="13"/>
      <c r="J7894" s="46"/>
    </row>
    <row r="7895" spans="1:10" x14ac:dyDescent="0.25">
      <c r="A7895" s="7" t="str">
        <f>IF(C7894="","",IFERROR(IF(VLOOKUP(C7894,'Program Mapping'!B:B,1,FALSE)=C7894,"OK","Fix"),"Fix"))</f>
        <v/>
      </c>
      <c r="C7895" s="32"/>
      <c r="D7895" s="3"/>
      <c r="E7895" s="3"/>
      <c r="G7895" s="13"/>
      <c r="H7895" s="13"/>
      <c r="I7895" s="13"/>
      <c r="J7895" s="46"/>
    </row>
    <row r="7896" spans="1:10" x14ac:dyDescent="0.25">
      <c r="A7896" s="7" t="str">
        <f>IF(C7895="","",IFERROR(IF(VLOOKUP(C7895,'Program Mapping'!B:B,1,FALSE)=C7895,"OK","Fix"),"Fix"))</f>
        <v/>
      </c>
      <c r="C7896" s="32"/>
      <c r="D7896" s="3"/>
      <c r="E7896" s="3"/>
      <c r="G7896" s="13"/>
      <c r="H7896" s="13"/>
      <c r="I7896" s="13"/>
      <c r="J7896" s="46"/>
    </row>
    <row r="7897" spans="1:10" x14ac:dyDescent="0.25">
      <c r="A7897" s="7" t="str">
        <f>IF(C7896="","",IFERROR(IF(VLOOKUP(C7896,'Program Mapping'!B:B,1,FALSE)=C7896,"OK","Fix"),"Fix"))</f>
        <v/>
      </c>
      <c r="C7897" s="32"/>
      <c r="D7897" s="3"/>
      <c r="E7897" s="3"/>
      <c r="G7897" s="13"/>
      <c r="H7897" s="13"/>
      <c r="I7897" s="13"/>
      <c r="J7897" s="46"/>
    </row>
    <row r="7898" spans="1:10" x14ac:dyDescent="0.25">
      <c r="A7898" s="7" t="str">
        <f>IF(C7897="","",IFERROR(IF(VLOOKUP(C7897,'Program Mapping'!B:B,1,FALSE)=C7897,"OK","Fix"),"Fix"))</f>
        <v/>
      </c>
      <c r="C7898" s="32"/>
      <c r="D7898" s="3"/>
      <c r="E7898" s="3"/>
      <c r="G7898" s="13"/>
      <c r="H7898" s="13"/>
      <c r="I7898" s="13"/>
      <c r="J7898" s="46"/>
    </row>
    <row r="7899" spans="1:10" x14ac:dyDescent="0.25">
      <c r="A7899" s="7" t="str">
        <f>IF(C7898="","",IFERROR(IF(VLOOKUP(C7898,'Program Mapping'!B:B,1,FALSE)=C7898,"OK","Fix"),"Fix"))</f>
        <v/>
      </c>
      <c r="C7899" s="32"/>
      <c r="D7899" s="3"/>
      <c r="E7899" s="3"/>
      <c r="G7899" s="13"/>
      <c r="H7899" s="13"/>
      <c r="I7899" s="13"/>
      <c r="J7899" s="46"/>
    </row>
    <row r="7900" spans="1:10" x14ac:dyDescent="0.25">
      <c r="A7900" s="7" t="str">
        <f>IF(C7899="","",IFERROR(IF(VLOOKUP(C7899,'Program Mapping'!B:B,1,FALSE)=C7899,"OK","Fix"),"Fix"))</f>
        <v/>
      </c>
      <c r="C7900" s="32"/>
      <c r="D7900" s="3"/>
      <c r="E7900" s="3"/>
      <c r="G7900" s="13"/>
      <c r="H7900" s="13"/>
      <c r="I7900" s="13"/>
      <c r="J7900" s="46"/>
    </row>
    <row r="7901" spans="1:10" x14ac:dyDescent="0.25">
      <c r="A7901" s="7" t="str">
        <f>IF(C7900="","",IFERROR(IF(VLOOKUP(C7900,'Program Mapping'!B:B,1,FALSE)=C7900,"OK","Fix"),"Fix"))</f>
        <v/>
      </c>
      <c r="C7901" s="32"/>
      <c r="D7901" s="3"/>
      <c r="E7901" s="3"/>
      <c r="G7901" s="13"/>
      <c r="H7901" s="13"/>
      <c r="I7901" s="13"/>
      <c r="J7901" s="46"/>
    </row>
    <row r="7902" spans="1:10" x14ac:dyDescent="0.25">
      <c r="A7902" s="7" t="str">
        <f>IF(C7901="","",IFERROR(IF(VLOOKUP(C7901,'Program Mapping'!B:B,1,FALSE)=C7901,"OK","Fix"),"Fix"))</f>
        <v/>
      </c>
      <c r="C7902" s="32"/>
      <c r="D7902" s="3"/>
      <c r="E7902" s="3"/>
      <c r="G7902" s="13"/>
      <c r="H7902" s="13"/>
      <c r="I7902" s="13"/>
      <c r="J7902" s="46"/>
    </row>
    <row r="7903" spans="1:10" x14ac:dyDescent="0.25">
      <c r="A7903" s="7" t="str">
        <f>IF(C7902="","",IFERROR(IF(VLOOKUP(C7902,'Program Mapping'!B:B,1,FALSE)=C7902,"OK","Fix"),"Fix"))</f>
        <v/>
      </c>
      <c r="C7903" s="32"/>
      <c r="D7903" s="3"/>
      <c r="E7903" s="3"/>
      <c r="G7903" s="13"/>
      <c r="H7903" s="13"/>
      <c r="I7903" s="13"/>
      <c r="J7903" s="46"/>
    </row>
    <row r="7904" spans="1:10" x14ac:dyDescent="0.25">
      <c r="A7904" s="7" t="str">
        <f>IF(C7903="","",IFERROR(IF(VLOOKUP(C7903,'Program Mapping'!B:B,1,FALSE)=C7903,"OK","Fix"),"Fix"))</f>
        <v/>
      </c>
      <c r="C7904" s="32"/>
      <c r="D7904" s="3"/>
      <c r="E7904" s="3"/>
      <c r="G7904" s="13"/>
      <c r="H7904" s="13"/>
      <c r="I7904" s="13"/>
      <c r="J7904" s="46"/>
    </row>
    <row r="7905" spans="1:10" x14ac:dyDescent="0.25">
      <c r="A7905" s="7" t="str">
        <f>IF(C7904="","",IFERROR(IF(VLOOKUP(C7904,'Program Mapping'!B:B,1,FALSE)=C7904,"OK","Fix"),"Fix"))</f>
        <v/>
      </c>
      <c r="C7905" s="32"/>
      <c r="D7905" s="3"/>
      <c r="E7905" s="3"/>
      <c r="G7905" s="13"/>
      <c r="H7905" s="13"/>
      <c r="I7905" s="13"/>
      <c r="J7905" s="46"/>
    </row>
    <row r="7906" spans="1:10" x14ac:dyDescent="0.25">
      <c r="A7906" s="7" t="str">
        <f>IF(C7905="","",IFERROR(IF(VLOOKUP(C7905,'Program Mapping'!B:B,1,FALSE)=C7905,"OK","Fix"),"Fix"))</f>
        <v/>
      </c>
      <c r="C7906" s="32"/>
      <c r="D7906" s="3"/>
      <c r="E7906" s="3"/>
      <c r="G7906" s="13"/>
      <c r="H7906" s="13"/>
      <c r="I7906" s="13"/>
      <c r="J7906" s="46"/>
    </row>
    <row r="7907" spans="1:10" x14ac:dyDescent="0.25">
      <c r="A7907" s="7" t="str">
        <f>IF(C7906="","",IFERROR(IF(VLOOKUP(C7906,'Program Mapping'!B:B,1,FALSE)=C7906,"OK","Fix"),"Fix"))</f>
        <v/>
      </c>
      <c r="C7907" s="32"/>
      <c r="D7907" s="3"/>
      <c r="E7907" s="3"/>
      <c r="G7907" s="13"/>
      <c r="H7907" s="13"/>
      <c r="I7907" s="13"/>
      <c r="J7907" s="46"/>
    </row>
    <row r="7908" spans="1:10" x14ac:dyDescent="0.25">
      <c r="A7908" s="7" t="str">
        <f>IF(C7907="","",IFERROR(IF(VLOOKUP(C7907,'Program Mapping'!B:B,1,FALSE)=C7907,"OK","Fix"),"Fix"))</f>
        <v/>
      </c>
      <c r="C7908" s="32"/>
      <c r="D7908" s="3"/>
      <c r="E7908" s="3"/>
      <c r="G7908" s="13"/>
      <c r="H7908" s="13"/>
      <c r="I7908" s="13"/>
      <c r="J7908" s="46"/>
    </row>
    <row r="7909" spans="1:10" x14ac:dyDescent="0.25">
      <c r="A7909" s="7" t="str">
        <f>IF(C7908="","",IFERROR(IF(VLOOKUP(C7908,'Program Mapping'!B:B,1,FALSE)=C7908,"OK","Fix"),"Fix"))</f>
        <v/>
      </c>
      <c r="C7909" s="32"/>
      <c r="D7909" s="3"/>
      <c r="E7909" s="3"/>
      <c r="G7909" s="13"/>
      <c r="H7909" s="13"/>
      <c r="I7909" s="13"/>
      <c r="J7909" s="46"/>
    </row>
    <row r="7910" spans="1:10" x14ac:dyDescent="0.25">
      <c r="A7910" s="7" t="str">
        <f>IF(C7909="","",IFERROR(IF(VLOOKUP(C7909,'Program Mapping'!B:B,1,FALSE)=C7909,"OK","Fix"),"Fix"))</f>
        <v/>
      </c>
      <c r="C7910" s="32"/>
      <c r="D7910" s="3"/>
      <c r="E7910" s="3"/>
      <c r="G7910" s="13"/>
      <c r="H7910" s="13"/>
      <c r="I7910" s="13"/>
      <c r="J7910" s="46"/>
    </row>
    <row r="7911" spans="1:10" x14ac:dyDescent="0.25">
      <c r="A7911" s="7" t="str">
        <f>IF(C7910="","",IFERROR(IF(VLOOKUP(C7910,'Program Mapping'!B:B,1,FALSE)=C7910,"OK","Fix"),"Fix"))</f>
        <v/>
      </c>
      <c r="C7911" s="32"/>
      <c r="D7911" s="3"/>
      <c r="E7911" s="3"/>
      <c r="G7911" s="13"/>
      <c r="H7911" s="13"/>
      <c r="I7911" s="13"/>
      <c r="J7911" s="46"/>
    </row>
    <row r="7912" spans="1:10" x14ac:dyDescent="0.25">
      <c r="A7912" s="7" t="str">
        <f>IF(C7911="","",IFERROR(IF(VLOOKUP(C7911,'Program Mapping'!B:B,1,FALSE)=C7911,"OK","Fix"),"Fix"))</f>
        <v/>
      </c>
      <c r="C7912" s="32"/>
      <c r="D7912" s="3"/>
      <c r="E7912" s="3"/>
      <c r="G7912" s="13"/>
      <c r="H7912" s="13"/>
      <c r="I7912" s="13"/>
      <c r="J7912" s="46"/>
    </row>
    <row r="7913" spans="1:10" x14ac:dyDescent="0.25">
      <c r="A7913" s="7" t="str">
        <f>IF(C7912="","",IFERROR(IF(VLOOKUP(C7912,'Program Mapping'!B:B,1,FALSE)=C7912,"OK","Fix"),"Fix"))</f>
        <v/>
      </c>
      <c r="C7913" s="32"/>
      <c r="D7913" s="3"/>
      <c r="E7913" s="3"/>
      <c r="G7913" s="13"/>
      <c r="H7913" s="13"/>
      <c r="I7913" s="13"/>
      <c r="J7913" s="46"/>
    </row>
    <row r="7914" spans="1:10" x14ac:dyDescent="0.25">
      <c r="A7914" s="7" t="str">
        <f>IF(C7913="","",IFERROR(IF(VLOOKUP(C7913,'Program Mapping'!B:B,1,FALSE)=C7913,"OK","Fix"),"Fix"))</f>
        <v/>
      </c>
      <c r="C7914" s="32"/>
      <c r="D7914" s="3"/>
      <c r="E7914" s="3"/>
      <c r="G7914" s="13"/>
      <c r="H7914" s="13"/>
      <c r="I7914" s="13"/>
      <c r="J7914" s="46"/>
    </row>
    <row r="7915" spans="1:10" x14ac:dyDescent="0.25">
      <c r="A7915" s="7" t="str">
        <f>IF(C7914="","",IFERROR(IF(VLOOKUP(C7914,'Program Mapping'!B:B,1,FALSE)=C7914,"OK","Fix"),"Fix"))</f>
        <v/>
      </c>
      <c r="C7915" s="32"/>
      <c r="D7915" s="3"/>
      <c r="E7915" s="3"/>
      <c r="G7915" s="13"/>
      <c r="H7915" s="13"/>
      <c r="I7915" s="13"/>
      <c r="J7915" s="46"/>
    </row>
    <row r="7916" spans="1:10" x14ac:dyDescent="0.25">
      <c r="A7916" s="7" t="str">
        <f>IF(C7915="","",IFERROR(IF(VLOOKUP(C7915,'Program Mapping'!B:B,1,FALSE)=C7915,"OK","Fix"),"Fix"))</f>
        <v/>
      </c>
      <c r="C7916" s="32"/>
      <c r="D7916" s="3"/>
      <c r="E7916" s="3"/>
      <c r="G7916" s="13"/>
      <c r="H7916" s="13"/>
      <c r="I7916" s="13"/>
      <c r="J7916" s="46"/>
    </row>
    <row r="7917" spans="1:10" x14ac:dyDescent="0.25">
      <c r="A7917" s="7" t="str">
        <f>IF(C7916="","",IFERROR(IF(VLOOKUP(C7916,'Program Mapping'!B:B,1,FALSE)=C7916,"OK","Fix"),"Fix"))</f>
        <v/>
      </c>
      <c r="C7917" s="32"/>
      <c r="D7917" s="3"/>
      <c r="E7917" s="3"/>
      <c r="G7917" s="13"/>
      <c r="H7917" s="13"/>
      <c r="I7917" s="13"/>
      <c r="J7917" s="46"/>
    </row>
    <row r="7918" spans="1:10" x14ac:dyDescent="0.25">
      <c r="A7918" s="7" t="str">
        <f>IF(C7917="","",IFERROR(IF(VLOOKUP(C7917,'Program Mapping'!B:B,1,FALSE)=C7917,"OK","Fix"),"Fix"))</f>
        <v/>
      </c>
      <c r="C7918" s="32"/>
      <c r="D7918" s="3"/>
      <c r="E7918" s="3"/>
      <c r="G7918" s="13"/>
      <c r="H7918" s="13"/>
      <c r="I7918" s="13"/>
      <c r="J7918" s="46"/>
    </row>
    <row r="7919" spans="1:10" x14ac:dyDescent="0.25">
      <c r="A7919" s="7" t="str">
        <f>IF(C7918="","",IFERROR(IF(VLOOKUP(C7918,'Program Mapping'!B:B,1,FALSE)=C7918,"OK","Fix"),"Fix"))</f>
        <v/>
      </c>
      <c r="C7919" s="32"/>
      <c r="D7919" s="3"/>
      <c r="E7919" s="3"/>
      <c r="G7919" s="13"/>
      <c r="H7919" s="13"/>
      <c r="I7919" s="13"/>
      <c r="J7919" s="46"/>
    </row>
    <row r="7920" spans="1:10" x14ac:dyDescent="0.25">
      <c r="A7920" s="7" t="str">
        <f>IF(C7919="","",IFERROR(IF(VLOOKUP(C7919,'Program Mapping'!B:B,1,FALSE)=C7919,"OK","Fix"),"Fix"))</f>
        <v/>
      </c>
      <c r="C7920" s="32"/>
      <c r="D7920" s="3"/>
      <c r="E7920" s="3"/>
      <c r="G7920" s="13"/>
      <c r="H7920" s="13"/>
      <c r="I7920" s="13"/>
      <c r="J7920" s="46"/>
    </row>
    <row r="7921" spans="1:10" x14ac:dyDescent="0.25">
      <c r="A7921" s="7" t="str">
        <f>IF(C7920="","",IFERROR(IF(VLOOKUP(C7920,'Program Mapping'!B:B,1,FALSE)=C7920,"OK","Fix"),"Fix"))</f>
        <v/>
      </c>
      <c r="C7921" s="32"/>
      <c r="D7921" s="3"/>
      <c r="E7921" s="3"/>
      <c r="G7921" s="13"/>
      <c r="H7921" s="13"/>
      <c r="I7921" s="13"/>
      <c r="J7921" s="46"/>
    </row>
    <row r="7922" spans="1:10" x14ac:dyDescent="0.25">
      <c r="A7922" s="7" t="str">
        <f>IF(C7921="","",IFERROR(IF(VLOOKUP(C7921,'Program Mapping'!B:B,1,FALSE)=C7921,"OK","Fix"),"Fix"))</f>
        <v/>
      </c>
      <c r="C7922" s="32"/>
      <c r="D7922" s="3"/>
      <c r="E7922" s="3"/>
      <c r="G7922" s="13"/>
      <c r="H7922" s="13"/>
      <c r="I7922" s="13"/>
      <c r="J7922" s="46"/>
    </row>
    <row r="7923" spans="1:10" x14ac:dyDescent="0.25">
      <c r="A7923" s="7" t="str">
        <f>IF(C7922="","",IFERROR(IF(VLOOKUP(C7922,'Program Mapping'!B:B,1,FALSE)=C7922,"OK","Fix"),"Fix"))</f>
        <v/>
      </c>
      <c r="C7923" s="32"/>
      <c r="D7923" s="3"/>
      <c r="E7923" s="3"/>
      <c r="G7923" s="13"/>
      <c r="H7923" s="13"/>
      <c r="I7923" s="13"/>
      <c r="J7923" s="46"/>
    </row>
    <row r="7924" spans="1:10" x14ac:dyDescent="0.25">
      <c r="A7924" s="7" t="str">
        <f>IF(C7923="","",IFERROR(IF(VLOOKUP(C7923,'Program Mapping'!B:B,1,FALSE)=C7923,"OK","Fix"),"Fix"))</f>
        <v/>
      </c>
      <c r="C7924" s="32"/>
      <c r="D7924" s="3"/>
      <c r="E7924" s="3"/>
      <c r="G7924" s="13"/>
      <c r="H7924" s="13"/>
      <c r="I7924" s="13"/>
      <c r="J7924" s="46"/>
    </row>
    <row r="7925" spans="1:10" x14ac:dyDescent="0.25">
      <c r="A7925" s="7" t="str">
        <f>IF(C7924="","",IFERROR(IF(VLOOKUP(C7924,'Program Mapping'!B:B,1,FALSE)=C7924,"OK","Fix"),"Fix"))</f>
        <v/>
      </c>
      <c r="C7925" s="32"/>
      <c r="D7925" s="3"/>
      <c r="E7925" s="3"/>
      <c r="G7925" s="13"/>
      <c r="H7925" s="13"/>
      <c r="I7925" s="13"/>
      <c r="J7925" s="46"/>
    </row>
    <row r="7926" spans="1:10" x14ac:dyDescent="0.25">
      <c r="A7926" s="7" t="str">
        <f>IF(C7925="","",IFERROR(IF(VLOOKUP(C7925,'Program Mapping'!B:B,1,FALSE)=C7925,"OK","Fix"),"Fix"))</f>
        <v/>
      </c>
      <c r="C7926" s="32"/>
      <c r="D7926" s="3"/>
      <c r="E7926" s="3"/>
      <c r="G7926" s="13"/>
      <c r="H7926" s="13"/>
      <c r="I7926" s="13"/>
      <c r="J7926" s="46"/>
    </row>
    <row r="7927" spans="1:10" x14ac:dyDescent="0.25">
      <c r="A7927" s="7" t="str">
        <f>IF(C7926="","",IFERROR(IF(VLOOKUP(C7926,'Program Mapping'!B:B,1,FALSE)=C7926,"OK","Fix"),"Fix"))</f>
        <v/>
      </c>
      <c r="C7927" s="32"/>
      <c r="D7927" s="3"/>
      <c r="E7927" s="3"/>
      <c r="G7927" s="13"/>
      <c r="H7927" s="13"/>
      <c r="I7927" s="13"/>
      <c r="J7927" s="46"/>
    </row>
    <row r="7928" spans="1:10" x14ac:dyDescent="0.25">
      <c r="A7928" s="7" t="str">
        <f>IF(C7927="","",IFERROR(IF(VLOOKUP(C7927,'Program Mapping'!B:B,1,FALSE)=C7927,"OK","Fix"),"Fix"))</f>
        <v/>
      </c>
      <c r="C7928" s="32"/>
      <c r="D7928" s="3"/>
      <c r="E7928" s="3"/>
      <c r="G7928" s="13"/>
      <c r="H7928" s="13"/>
      <c r="I7928" s="13"/>
      <c r="J7928" s="46"/>
    </row>
    <row r="7929" spans="1:10" x14ac:dyDescent="0.25">
      <c r="A7929" s="7" t="str">
        <f>IF(C7928="","",IFERROR(IF(VLOOKUP(C7928,'Program Mapping'!B:B,1,FALSE)=C7928,"OK","Fix"),"Fix"))</f>
        <v/>
      </c>
      <c r="C7929" s="32"/>
      <c r="D7929" s="3"/>
      <c r="E7929" s="3"/>
      <c r="G7929" s="13"/>
      <c r="H7929" s="13"/>
      <c r="I7929" s="13"/>
      <c r="J7929" s="46"/>
    </row>
    <row r="7930" spans="1:10" x14ac:dyDescent="0.25">
      <c r="A7930" s="7" t="str">
        <f>IF(C7929="","",IFERROR(IF(VLOOKUP(C7929,'Program Mapping'!B:B,1,FALSE)=C7929,"OK","Fix"),"Fix"))</f>
        <v/>
      </c>
      <c r="C7930" s="32"/>
      <c r="D7930" s="3"/>
      <c r="E7930" s="3"/>
      <c r="G7930" s="13"/>
      <c r="H7930" s="13"/>
      <c r="I7930" s="13"/>
      <c r="J7930" s="46"/>
    </row>
    <row r="7931" spans="1:10" x14ac:dyDescent="0.25">
      <c r="A7931" s="7" t="str">
        <f>IF(C7930="","",IFERROR(IF(VLOOKUP(C7930,'Program Mapping'!B:B,1,FALSE)=C7930,"OK","Fix"),"Fix"))</f>
        <v/>
      </c>
      <c r="C7931" s="32"/>
      <c r="D7931" s="3"/>
      <c r="E7931" s="3"/>
      <c r="G7931" s="13"/>
      <c r="H7931" s="13"/>
      <c r="I7931" s="13"/>
      <c r="J7931" s="46"/>
    </row>
    <row r="7932" spans="1:10" x14ac:dyDescent="0.25">
      <c r="A7932" s="7" t="str">
        <f>IF(C7931="","",IFERROR(IF(VLOOKUP(C7931,'Program Mapping'!B:B,1,FALSE)=C7931,"OK","Fix"),"Fix"))</f>
        <v/>
      </c>
      <c r="C7932" s="32"/>
      <c r="D7932" s="3"/>
      <c r="E7932" s="3"/>
      <c r="G7932" s="13"/>
      <c r="H7932" s="13"/>
      <c r="I7932" s="13"/>
      <c r="J7932" s="46"/>
    </row>
    <row r="7933" spans="1:10" x14ac:dyDescent="0.25">
      <c r="A7933" s="7" t="str">
        <f>IF(C7932="","",IFERROR(IF(VLOOKUP(C7932,'Program Mapping'!B:B,1,FALSE)=C7932,"OK","Fix"),"Fix"))</f>
        <v/>
      </c>
      <c r="C7933" s="32"/>
      <c r="D7933" s="3"/>
      <c r="E7933" s="3"/>
      <c r="G7933" s="13"/>
      <c r="H7933" s="13"/>
      <c r="I7933" s="13"/>
      <c r="J7933" s="46"/>
    </row>
    <row r="7934" spans="1:10" x14ac:dyDescent="0.25">
      <c r="A7934" s="7" t="str">
        <f>IF(C7933="","",IFERROR(IF(VLOOKUP(C7933,'Program Mapping'!B:B,1,FALSE)=C7933,"OK","Fix"),"Fix"))</f>
        <v/>
      </c>
      <c r="C7934" s="32"/>
      <c r="D7934" s="3"/>
      <c r="E7934" s="3"/>
      <c r="G7934" s="13"/>
      <c r="H7934" s="13"/>
      <c r="I7934" s="13"/>
      <c r="J7934" s="46"/>
    </row>
    <row r="7935" spans="1:10" x14ac:dyDescent="0.25">
      <c r="A7935" s="7" t="str">
        <f>IF(C7934="","",IFERROR(IF(VLOOKUP(C7934,'Program Mapping'!B:B,1,FALSE)=C7934,"OK","Fix"),"Fix"))</f>
        <v/>
      </c>
      <c r="C7935" s="32"/>
      <c r="D7935" s="3"/>
      <c r="E7935" s="3"/>
      <c r="G7935" s="13"/>
      <c r="H7935" s="13"/>
      <c r="I7935" s="13"/>
      <c r="J7935" s="46"/>
    </row>
    <row r="7936" spans="1:10" x14ac:dyDescent="0.25">
      <c r="A7936" s="7" t="str">
        <f>IF(C7935="","",IFERROR(IF(VLOOKUP(C7935,'Program Mapping'!B:B,1,FALSE)=C7935,"OK","Fix"),"Fix"))</f>
        <v/>
      </c>
      <c r="C7936" s="32"/>
      <c r="D7936" s="3"/>
      <c r="E7936" s="3"/>
      <c r="G7936" s="13"/>
      <c r="H7936" s="13"/>
      <c r="I7936" s="13"/>
      <c r="J7936" s="46"/>
    </row>
    <row r="7937" spans="1:10" x14ac:dyDescent="0.25">
      <c r="A7937" s="7" t="str">
        <f>IF(C7936="","",IFERROR(IF(VLOOKUP(C7936,'Program Mapping'!B:B,1,FALSE)=C7936,"OK","Fix"),"Fix"))</f>
        <v/>
      </c>
      <c r="C7937" s="32"/>
      <c r="D7937" s="3"/>
      <c r="E7937" s="3"/>
      <c r="G7937" s="13"/>
      <c r="H7937" s="13"/>
      <c r="I7937" s="13"/>
      <c r="J7937" s="46"/>
    </row>
    <row r="7938" spans="1:10" x14ac:dyDescent="0.25">
      <c r="A7938" s="7" t="str">
        <f>IF(C7937="","",IFERROR(IF(VLOOKUP(C7937,'Program Mapping'!B:B,1,FALSE)=C7937,"OK","Fix"),"Fix"))</f>
        <v/>
      </c>
      <c r="C7938" s="32"/>
      <c r="D7938" s="3"/>
      <c r="E7938" s="3"/>
      <c r="G7938" s="13"/>
      <c r="H7938" s="13"/>
      <c r="I7938" s="13"/>
      <c r="J7938" s="46"/>
    </row>
    <row r="7939" spans="1:10" x14ac:dyDescent="0.25">
      <c r="A7939" s="7" t="str">
        <f>IF(C7938="","",IFERROR(IF(VLOOKUP(C7938,'Program Mapping'!B:B,1,FALSE)=C7938,"OK","Fix"),"Fix"))</f>
        <v/>
      </c>
      <c r="C7939" s="32"/>
      <c r="D7939" s="3"/>
      <c r="E7939" s="3"/>
      <c r="G7939" s="13"/>
      <c r="H7939" s="13"/>
      <c r="I7939" s="13"/>
      <c r="J7939" s="46"/>
    </row>
    <row r="7940" spans="1:10" x14ac:dyDescent="0.25">
      <c r="A7940" s="7" t="str">
        <f>IF(C7939="","",IFERROR(IF(VLOOKUP(C7939,'Program Mapping'!B:B,1,FALSE)=C7939,"OK","Fix"),"Fix"))</f>
        <v/>
      </c>
      <c r="C7940" s="32"/>
      <c r="D7940" s="3"/>
      <c r="E7940" s="3"/>
      <c r="G7940" s="13"/>
      <c r="H7940" s="13"/>
      <c r="I7940" s="13"/>
      <c r="J7940" s="46"/>
    </row>
    <row r="7941" spans="1:10" x14ac:dyDescent="0.25">
      <c r="A7941" s="7" t="str">
        <f>IF(C7940="","",IFERROR(IF(VLOOKUP(C7940,'Program Mapping'!B:B,1,FALSE)=C7940,"OK","Fix"),"Fix"))</f>
        <v/>
      </c>
      <c r="C7941" s="32"/>
      <c r="D7941" s="3"/>
      <c r="E7941" s="3"/>
      <c r="G7941" s="13"/>
      <c r="H7941" s="13"/>
      <c r="I7941" s="13"/>
      <c r="J7941" s="46"/>
    </row>
    <row r="7942" spans="1:10" x14ac:dyDescent="0.25">
      <c r="A7942" s="7" t="str">
        <f>IF(C7941="","",IFERROR(IF(VLOOKUP(C7941,'Program Mapping'!B:B,1,FALSE)=C7941,"OK","Fix"),"Fix"))</f>
        <v/>
      </c>
      <c r="C7942" s="32"/>
      <c r="D7942" s="3"/>
      <c r="E7942" s="3"/>
      <c r="G7942" s="13"/>
      <c r="H7942" s="13"/>
      <c r="I7942" s="13"/>
      <c r="J7942" s="46"/>
    </row>
    <row r="7943" spans="1:10" x14ac:dyDescent="0.25">
      <c r="A7943" s="7" t="str">
        <f>IF(C7942="","",IFERROR(IF(VLOOKUP(C7942,'Program Mapping'!B:B,1,FALSE)=C7942,"OK","Fix"),"Fix"))</f>
        <v/>
      </c>
      <c r="C7943" s="32"/>
      <c r="D7943" s="3"/>
      <c r="E7943" s="3"/>
      <c r="G7943" s="13"/>
      <c r="H7943" s="13"/>
      <c r="I7943" s="13"/>
      <c r="J7943" s="46"/>
    </row>
    <row r="7944" spans="1:10" x14ac:dyDescent="0.25">
      <c r="A7944" s="7" t="str">
        <f>IF(C7943="","",IFERROR(IF(VLOOKUP(C7943,'Program Mapping'!B:B,1,FALSE)=C7943,"OK","Fix"),"Fix"))</f>
        <v/>
      </c>
      <c r="C7944" s="32"/>
      <c r="D7944" s="3"/>
      <c r="E7944" s="3"/>
      <c r="G7944" s="13"/>
      <c r="H7944" s="13"/>
      <c r="I7944" s="13"/>
      <c r="J7944" s="46"/>
    </row>
    <row r="7945" spans="1:10" x14ac:dyDescent="0.25">
      <c r="A7945" s="7" t="str">
        <f>IF(C7944="","",IFERROR(IF(VLOOKUP(C7944,'Program Mapping'!B:B,1,FALSE)=C7944,"OK","Fix"),"Fix"))</f>
        <v/>
      </c>
      <c r="C7945" s="32"/>
      <c r="D7945" s="3"/>
      <c r="E7945" s="3"/>
      <c r="G7945" s="13"/>
      <c r="H7945" s="13"/>
      <c r="I7945" s="13"/>
      <c r="J7945" s="46"/>
    </row>
    <row r="7946" spans="1:10" x14ac:dyDescent="0.25">
      <c r="A7946" s="7" t="str">
        <f>IF(C7945="","",IFERROR(IF(VLOOKUP(C7945,'Program Mapping'!B:B,1,FALSE)=C7945,"OK","Fix"),"Fix"))</f>
        <v/>
      </c>
      <c r="C7946" s="32"/>
      <c r="D7946" s="3"/>
      <c r="E7946" s="3"/>
      <c r="G7946" s="13"/>
      <c r="H7946" s="13"/>
      <c r="I7946" s="13"/>
      <c r="J7946" s="46"/>
    </row>
    <row r="7947" spans="1:10" x14ac:dyDescent="0.25">
      <c r="A7947" s="7" t="str">
        <f>IF(C7946="","",IFERROR(IF(VLOOKUP(C7946,'Program Mapping'!B:B,1,FALSE)=C7946,"OK","Fix"),"Fix"))</f>
        <v/>
      </c>
      <c r="C7947" s="32"/>
      <c r="D7947" s="3"/>
      <c r="E7947" s="3"/>
      <c r="G7947" s="13"/>
      <c r="H7947" s="13"/>
      <c r="I7947" s="13"/>
      <c r="J7947" s="46"/>
    </row>
    <row r="7948" spans="1:10" x14ac:dyDescent="0.25">
      <c r="A7948" s="7" t="str">
        <f>IF(C7947="","",IFERROR(IF(VLOOKUP(C7947,'Program Mapping'!B:B,1,FALSE)=C7947,"OK","Fix"),"Fix"))</f>
        <v/>
      </c>
      <c r="C7948" s="32"/>
      <c r="D7948" s="3"/>
      <c r="E7948" s="3"/>
      <c r="G7948" s="13"/>
      <c r="H7948" s="13"/>
      <c r="I7948" s="13"/>
      <c r="J7948" s="46"/>
    </row>
    <row r="7949" spans="1:10" x14ac:dyDescent="0.25">
      <c r="A7949" s="7" t="str">
        <f>IF(C7948="","",IFERROR(IF(VLOOKUP(C7948,'Program Mapping'!B:B,1,FALSE)=C7948,"OK","Fix"),"Fix"))</f>
        <v/>
      </c>
      <c r="C7949" s="32"/>
      <c r="D7949" s="3"/>
      <c r="E7949" s="3"/>
      <c r="G7949" s="13"/>
      <c r="H7949" s="13"/>
      <c r="I7949" s="13"/>
      <c r="J7949" s="46"/>
    </row>
    <row r="7950" spans="1:10" x14ac:dyDescent="0.25">
      <c r="A7950" s="7" t="str">
        <f>IF(C7949="","",IFERROR(IF(VLOOKUP(C7949,'Program Mapping'!B:B,1,FALSE)=C7949,"OK","Fix"),"Fix"))</f>
        <v/>
      </c>
      <c r="C7950" s="32"/>
      <c r="D7950" s="3"/>
      <c r="E7950" s="3"/>
      <c r="G7950" s="13"/>
      <c r="H7950" s="13"/>
      <c r="I7950" s="13"/>
      <c r="J7950" s="46"/>
    </row>
    <row r="7951" spans="1:10" x14ac:dyDescent="0.25">
      <c r="A7951" s="7" t="str">
        <f>IF(C7950="","",IFERROR(IF(VLOOKUP(C7950,'Program Mapping'!B:B,1,FALSE)=C7950,"OK","Fix"),"Fix"))</f>
        <v/>
      </c>
      <c r="C7951" s="32"/>
      <c r="D7951" s="3"/>
      <c r="E7951" s="3"/>
      <c r="G7951" s="13"/>
      <c r="H7951" s="13"/>
      <c r="I7951" s="13"/>
      <c r="J7951" s="46"/>
    </row>
    <row r="7952" spans="1:10" x14ac:dyDescent="0.25">
      <c r="A7952" s="7" t="str">
        <f>IF(C7951="","",IFERROR(IF(VLOOKUP(C7951,'Program Mapping'!B:B,1,FALSE)=C7951,"OK","Fix"),"Fix"))</f>
        <v/>
      </c>
      <c r="C7952" s="32"/>
      <c r="D7952" s="3"/>
      <c r="E7952" s="3"/>
      <c r="G7952" s="13"/>
      <c r="H7952" s="13"/>
      <c r="I7952" s="13"/>
      <c r="J7952" s="46"/>
    </row>
    <row r="7953" spans="1:10" x14ac:dyDescent="0.25">
      <c r="A7953" s="7" t="str">
        <f>IF(C7952="","",IFERROR(IF(VLOOKUP(C7952,'Program Mapping'!B:B,1,FALSE)=C7952,"OK","Fix"),"Fix"))</f>
        <v/>
      </c>
      <c r="C7953" s="32"/>
      <c r="D7953" s="3"/>
      <c r="E7953" s="3"/>
      <c r="G7953" s="13"/>
      <c r="H7953" s="13"/>
      <c r="I7953" s="13"/>
      <c r="J7953" s="46"/>
    </row>
    <row r="7954" spans="1:10" x14ac:dyDescent="0.25">
      <c r="A7954" s="7" t="str">
        <f>IF(C7953="","",IFERROR(IF(VLOOKUP(C7953,'Program Mapping'!B:B,1,FALSE)=C7953,"OK","Fix"),"Fix"))</f>
        <v/>
      </c>
      <c r="C7954" s="32"/>
      <c r="D7954" s="3"/>
      <c r="E7954" s="3"/>
      <c r="G7954" s="13"/>
      <c r="H7954" s="13"/>
      <c r="I7954" s="13"/>
      <c r="J7954" s="46"/>
    </row>
    <row r="7955" spans="1:10" x14ac:dyDescent="0.25">
      <c r="A7955" s="7" t="str">
        <f>IF(C7954="","",IFERROR(IF(VLOOKUP(C7954,'Program Mapping'!B:B,1,FALSE)=C7954,"OK","Fix"),"Fix"))</f>
        <v/>
      </c>
      <c r="C7955" s="32"/>
      <c r="D7955" s="3"/>
      <c r="E7955" s="3"/>
      <c r="G7955" s="13"/>
      <c r="H7955" s="13"/>
      <c r="I7955" s="13"/>
      <c r="J7955" s="46"/>
    </row>
    <row r="7956" spans="1:10" x14ac:dyDescent="0.25">
      <c r="A7956" s="7" t="str">
        <f>IF(C7955="","",IFERROR(IF(VLOOKUP(C7955,'Program Mapping'!B:B,1,FALSE)=C7955,"OK","Fix"),"Fix"))</f>
        <v/>
      </c>
      <c r="C7956" s="32"/>
      <c r="D7956" s="3"/>
      <c r="E7956" s="3"/>
      <c r="G7956" s="13"/>
      <c r="H7956" s="13"/>
      <c r="I7956" s="13"/>
      <c r="J7956" s="46"/>
    </row>
    <row r="7957" spans="1:10" x14ac:dyDescent="0.25">
      <c r="A7957" s="7" t="str">
        <f>IF(C7956="","",IFERROR(IF(VLOOKUP(C7956,'Program Mapping'!B:B,1,FALSE)=C7956,"OK","Fix"),"Fix"))</f>
        <v/>
      </c>
      <c r="C7957" s="32"/>
      <c r="D7957" s="3"/>
      <c r="E7957" s="3"/>
      <c r="G7957" s="13"/>
      <c r="H7957" s="13"/>
      <c r="I7957" s="13"/>
      <c r="J7957" s="46"/>
    </row>
    <row r="7958" spans="1:10" x14ac:dyDescent="0.25">
      <c r="A7958" s="7" t="str">
        <f>IF(C7957="","",IFERROR(IF(VLOOKUP(C7957,'Program Mapping'!B:B,1,FALSE)=C7957,"OK","Fix"),"Fix"))</f>
        <v/>
      </c>
      <c r="C7958" s="32"/>
      <c r="D7958" s="3"/>
      <c r="E7958" s="3"/>
      <c r="G7958" s="13"/>
      <c r="H7958" s="13"/>
      <c r="I7958" s="13"/>
      <c r="J7958" s="46"/>
    </row>
    <row r="7959" spans="1:10" x14ac:dyDescent="0.25">
      <c r="A7959" s="7" t="str">
        <f>IF(C7958="","",IFERROR(IF(VLOOKUP(C7958,'Program Mapping'!B:B,1,FALSE)=C7958,"OK","Fix"),"Fix"))</f>
        <v/>
      </c>
      <c r="C7959" s="32"/>
      <c r="D7959" s="3"/>
      <c r="E7959" s="3"/>
      <c r="G7959" s="13"/>
      <c r="H7959" s="13"/>
      <c r="I7959" s="13"/>
      <c r="J7959" s="46"/>
    </row>
    <row r="7960" spans="1:10" x14ac:dyDescent="0.25">
      <c r="A7960" s="7" t="str">
        <f>IF(C7959="","",IFERROR(IF(VLOOKUP(C7959,'Program Mapping'!B:B,1,FALSE)=C7959,"OK","Fix"),"Fix"))</f>
        <v/>
      </c>
      <c r="C7960" s="32"/>
      <c r="D7960" s="3"/>
      <c r="E7960" s="3"/>
      <c r="G7960" s="13"/>
      <c r="H7960" s="13"/>
      <c r="I7960" s="13"/>
      <c r="J7960" s="46"/>
    </row>
    <row r="7961" spans="1:10" x14ac:dyDescent="0.25">
      <c r="A7961" s="7" t="str">
        <f>IF(C7960="","",IFERROR(IF(VLOOKUP(C7960,'Program Mapping'!B:B,1,FALSE)=C7960,"OK","Fix"),"Fix"))</f>
        <v/>
      </c>
      <c r="C7961" s="32"/>
      <c r="D7961" s="3"/>
      <c r="E7961" s="3"/>
      <c r="G7961" s="13"/>
      <c r="H7961" s="13"/>
      <c r="I7961" s="13"/>
      <c r="J7961" s="46"/>
    </row>
    <row r="7962" spans="1:10" x14ac:dyDescent="0.25">
      <c r="A7962" s="7" t="str">
        <f>IF(C7961="","",IFERROR(IF(VLOOKUP(C7961,'Program Mapping'!B:B,1,FALSE)=C7961,"OK","Fix"),"Fix"))</f>
        <v/>
      </c>
      <c r="C7962" s="32"/>
      <c r="D7962" s="3"/>
      <c r="E7962" s="3"/>
      <c r="G7962" s="13"/>
      <c r="H7962" s="13"/>
      <c r="I7962" s="13"/>
      <c r="J7962" s="46"/>
    </row>
    <row r="7963" spans="1:10" x14ac:dyDescent="0.25">
      <c r="A7963" s="7" t="str">
        <f>IF(C7962="","",IFERROR(IF(VLOOKUP(C7962,'Program Mapping'!B:B,1,FALSE)=C7962,"OK","Fix"),"Fix"))</f>
        <v/>
      </c>
      <c r="C7963" s="32"/>
      <c r="D7963" s="3"/>
      <c r="E7963" s="3"/>
      <c r="G7963" s="13"/>
      <c r="H7963" s="13"/>
      <c r="I7963" s="13"/>
      <c r="J7963" s="46"/>
    </row>
    <row r="7964" spans="1:10" x14ac:dyDescent="0.25">
      <c r="A7964" s="7" t="str">
        <f>IF(C7963="","",IFERROR(IF(VLOOKUP(C7963,'Program Mapping'!B:B,1,FALSE)=C7963,"OK","Fix"),"Fix"))</f>
        <v/>
      </c>
      <c r="C7964" s="32"/>
      <c r="D7964" s="3"/>
      <c r="E7964" s="3"/>
      <c r="G7964" s="13"/>
      <c r="H7964" s="13"/>
      <c r="I7964" s="13"/>
      <c r="J7964" s="46"/>
    </row>
    <row r="7965" spans="1:10" x14ac:dyDescent="0.25">
      <c r="A7965" s="7" t="str">
        <f>IF(C7964="","",IFERROR(IF(VLOOKUP(C7964,'Program Mapping'!B:B,1,FALSE)=C7964,"OK","Fix"),"Fix"))</f>
        <v/>
      </c>
      <c r="C7965" s="32"/>
      <c r="D7965" s="3"/>
      <c r="E7965" s="3"/>
      <c r="G7965" s="13"/>
      <c r="H7965" s="13"/>
      <c r="I7965" s="13"/>
      <c r="J7965" s="46"/>
    </row>
    <row r="7966" spans="1:10" x14ac:dyDescent="0.25">
      <c r="A7966" s="7" t="str">
        <f>IF(C7965="","",IFERROR(IF(VLOOKUP(C7965,'Program Mapping'!B:B,1,FALSE)=C7965,"OK","Fix"),"Fix"))</f>
        <v/>
      </c>
      <c r="C7966" s="32"/>
      <c r="D7966" s="3"/>
      <c r="E7966" s="3"/>
      <c r="G7966" s="13"/>
      <c r="H7966" s="13"/>
      <c r="I7966" s="13"/>
      <c r="J7966" s="46"/>
    </row>
    <row r="7967" spans="1:10" x14ac:dyDescent="0.25">
      <c r="A7967" s="7" t="str">
        <f>IF(C7966="","",IFERROR(IF(VLOOKUP(C7966,'Program Mapping'!B:B,1,FALSE)=C7966,"OK","Fix"),"Fix"))</f>
        <v/>
      </c>
      <c r="C7967" s="32"/>
      <c r="D7967" s="3"/>
      <c r="E7967" s="3"/>
      <c r="G7967" s="13"/>
      <c r="H7967" s="13"/>
      <c r="I7967" s="13"/>
      <c r="J7967" s="46"/>
    </row>
    <row r="7968" spans="1:10" x14ac:dyDescent="0.25">
      <c r="A7968" s="7" t="str">
        <f>IF(C7967="","",IFERROR(IF(VLOOKUP(C7967,'Program Mapping'!B:B,1,FALSE)=C7967,"OK","Fix"),"Fix"))</f>
        <v/>
      </c>
      <c r="C7968" s="32"/>
      <c r="D7968" s="3"/>
      <c r="E7968" s="3"/>
      <c r="G7968" s="13"/>
      <c r="H7968" s="13"/>
      <c r="I7968" s="13"/>
      <c r="J7968" s="46"/>
    </row>
    <row r="7969" spans="1:10" x14ac:dyDescent="0.25">
      <c r="A7969" s="7" t="str">
        <f>IF(C7968="","",IFERROR(IF(VLOOKUP(C7968,'Program Mapping'!B:B,1,FALSE)=C7968,"OK","Fix"),"Fix"))</f>
        <v/>
      </c>
      <c r="C7969" s="32"/>
      <c r="D7969" s="3"/>
      <c r="E7969" s="3"/>
      <c r="G7969" s="13"/>
      <c r="H7969" s="13"/>
      <c r="I7969" s="13"/>
      <c r="J7969" s="46"/>
    </row>
    <row r="7970" spans="1:10" x14ac:dyDescent="0.25">
      <c r="A7970" s="7" t="str">
        <f>IF(C7969="","",IFERROR(IF(VLOOKUP(C7969,'Program Mapping'!B:B,1,FALSE)=C7969,"OK","Fix"),"Fix"))</f>
        <v/>
      </c>
      <c r="C7970" s="32"/>
      <c r="D7970" s="3"/>
      <c r="E7970" s="3"/>
      <c r="G7970" s="13"/>
      <c r="H7970" s="13"/>
      <c r="I7970" s="13"/>
      <c r="J7970" s="46"/>
    </row>
    <row r="7971" spans="1:10" x14ac:dyDescent="0.25">
      <c r="A7971" s="7" t="str">
        <f>IF(C7970="","",IFERROR(IF(VLOOKUP(C7970,'Program Mapping'!B:B,1,FALSE)=C7970,"OK","Fix"),"Fix"))</f>
        <v/>
      </c>
      <c r="C7971" s="32"/>
      <c r="D7971" s="3"/>
      <c r="E7971" s="3"/>
      <c r="G7971" s="13"/>
      <c r="H7971" s="13"/>
      <c r="I7971" s="13"/>
      <c r="J7971" s="46"/>
    </row>
    <row r="7972" spans="1:10" x14ac:dyDescent="0.25">
      <c r="A7972" s="7" t="str">
        <f>IF(C7971="","",IFERROR(IF(VLOOKUP(C7971,'Program Mapping'!B:B,1,FALSE)=C7971,"OK","Fix"),"Fix"))</f>
        <v/>
      </c>
      <c r="C7972" s="32"/>
      <c r="D7972" s="3"/>
      <c r="E7972" s="3"/>
      <c r="G7972" s="13"/>
      <c r="H7972" s="13"/>
      <c r="I7972" s="13"/>
      <c r="J7972" s="46"/>
    </row>
    <row r="7973" spans="1:10" x14ac:dyDescent="0.25">
      <c r="A7973" s="7" t="str">
        <f>IF(C7972="","",IFERROR(IF(VLOOKUP(C7972,'Program Mapping'!B:B,1,FALSE)=C7972,"OK","Fix"),"Fix"))</f>
        <v/>
      </c>
      <c r="C7973" s="32"/>
      <c r="D7973" s="3"/>
      <c r="E7973" s="3"/>
      <c r="G7973" s="13"/>
      <c r="H7973" s="13"/>
      <c r="I7973" s="13"/>
      <c r="J7973" s="46"/>
    </row>
    <row r="7974" spans="1:10" x14ac:dyDescent="0.25">
      <c r="A7974" s="7" t="str">
        <f>IF(C7973="","",IFERROR(IF(VLOOKUP(C7973,'Program Mapping'!B:B,1,FALSE)=C7973,"OK","Fix"),"Fix"))</f>
        <v/>
      </c>
      <c r="C7974" s="32"/>
      <c r="D7974" s="3"/>
      <c r="E7974" s="3"/>
      <c r="G7974" s="13"/>
      <c r="H7974" s="13"/>
      <c r="I7974" s="13"/>
      <c r="J7974" s="46"/>
    </row>
    <row r="7975" spans="1:10" x14ac:dyDescent="0.25">
      <c r="A7975" s="7" t="str">
        <f>IF(C7974="","",IFERROR(IF(VLOOKUP(C7974,'Program Mapping'!B:B,1,FALSE)=C7974,"OK","Fix"),"Fix"))</f>
        <v/>
      </c>
      <c r="C7975" s="32"/>
      <c r="D7975" s="3"/>
      <c r="E7975" s="3"/>
      <c r="G7975" s="13"/>
      <c r="H7975" s="13"/>
      <c r="I7975" s="13"/>
      <c r="J7975" s="46"/>
    </row>
    <row r="7976" spans="1:10" x14ac:dyDescent="0.25">
      <c r="A7976" s="7" t="str">
        <f>IF(C7975="","",IFERROR(IF(VLOOKUP(C7975,'Program Mapping'!B:B,1,FALSE)=C7975,"OK","Fix"),"Fix"))</f>
        <v/>
      </c>
      <c r="C7976" s="32"/>
      <c r="D7976" s="3"/>
      <c r="E7976" s="3"/>
      <c r="G7976" s="13"/>
      <c r="H7976" s="13"/>
      <c r="I7976" s="13"/>
      <c r="J7976" s="46"/>
    </row>
    <row r="7977" spans="1:10" x14ac:dyDescent="0.25">
      <c r="A7977" s="7" t="str">
        <f>IF(C7976="","",IFERROR(IF(VLOOKUP(C7976,'Program Mapping'!B:B,1,FALSE)=C7976,"OK","Fix"),"Fix"))</f>
        <v/>
      </c>
      <c r="C7977" s="32"/>
      <c r="D7977" s="3"/>
      <c r="E7977" s="3"/>
      <c r="G7977" s="13"/>
      <c r="H7977" s="13"/>
      <c r="I7977" s="13"/>
      <c r="J7977" s="46"/>
    </row>
    <row r="7978" spans="1:10" x14ac:dyDescent="0.25">
      <c r="A7978" s="7" t="str">
        <f>IF(C7977="","",IFERROR(IF(VLOOKUP(C7977,'Program Mapping'!B:B,1,FALSE)=C7977,"OK","Fix"),"Fix"))</f>
        <v/>
      </c>
      <c r="C7978" s="32"/>
      <c r="D7978" s="3"/>
      <c r="E7978" s="3"/>
      <c r="G7978" s="13"/>
      <c r="H7978" s="13"/>
      <c r="I7978" s="13"/>
      <c r="J7978" s="46"/>
    </row>
    <row r="7979" spans="1:10" x14ac:dyDescent="0.25">
      <c r="A7979" s="7" t="str">
        <f>IF(C7978="","",IFERROR(IF(VLOOKUP(C7978,'Program Mapping'!B:B,1,FALSE)=C7978,"OK","Fix"),"Fix"))</f>
        <v/>
      </c>
      <c r="C7979" s="32"/>
      <c r="D7979" s="3"/>
      <c r="E7979" s="3"/>
      <c r="G7979" s="13"/>
      <c r="H7979" s="13"/>
      <c r="I7979" s="13"/>
      <c r="J7979" s="46"/>
    </row>
    <row r="7980" spans="1:10" x14ac:dyDescent="0.25">
      <c r="A7980" s="7" t="str">
        <f>IF(C7979="","",IFERROR(IF(VLOOKUP(C7979,'Program Mapping'!B:B,1,FALSE)=C7979,"OK","Fix"),"Fix"))</f>
        <v/>
      </c>
      <c r="C7980" s="32"/>
      <c r="D7980" s="3"/>
      <c r="E7980" s="3"/>
      <c r="G7980" s="13"/>
      <c r="H7980" s="13"/>
      <c r="I7980" s="13"/>
      <c r="J7980" s="46"/>
    </row>
    <row r="7981" spans="1:10" x14ac:dyDescent="0.25">
      <c r="A7981" s="7" t="str">
        <f>IF(C7980="","",IFERROR(IF(VLOOKUP(C7980,'Program Mapping'!B:B,1,FALSE)=C7980,"OK","Fix"),"Fix"))</f>
        <v/>
      </c>
      <c r="C7981" s="32"/>
      <c r="D7981" s="3"/>
      <c r="E7981" s="3"/>
      <c r="G7981" s="13"/>
      <c r="H7981" s="13"/>
      <c r="I7981" s="13"/>
      <c r="J7981" s="46"/>
    </row>
    <row r="7982" spans="1:10" x14ac:dyDescent="0.25">
      <c r="A7982" s="7" t="str">
        <f>IF(C7981="","",IFERROR(IF(VLOOKUP(C7981,'Program Mapping'!B:B,1,FALSE)=C7981,"OK","Fix"),"Fix"))</f>
        <v/>
      </c>
      <c r="C7982" s="32"/>
      <c r="D7982" s="3"/>
      <c r="E7982" s="3"/>
      <c r="G7982" s="13"/>
      <c r="H7982" s="13"/>
      <c r="I7982" s="13"/>
      <c r="J7982" s="46"/>
    </row>
    <row r="7983" spans="1:10" x14ac:dyDescent="0.25">
      <c r="A7983" s="7" t="str">
        <f>IF(C7982="","",IFERROR(IF(VLOOKUP(C7982,'Program Mapping'!B:B,1,FALSE)=C7982,"OK","Fix"),"Fix"))</f>
        <v/>
      </c>
      <c r="C7983" s="32"/>
      <c r="D7983" s="3"/>
      <c r="E7983" s="3"/>
      <c r="G7983" s="13"/>
      <c r="H7983" s="13"/>
      <c r="I7983" s="13"/>
      <c r="J7983" s="46"/>
    </row>
    <row r="7984" spans="1:10" x14ac:dyDescent="0.25">
      <c r="A7984" s="7" t="str">
        <f>IF(C7983="","",IFERROR(IF(VLOOKUP(C7983,'Program Mapping'!B:B,1,FALSE)=C7983,"OK","Fix"),"Fix"))</f>
        <v/>
      </c>
      <c r="C7984" s="32"/>
      <c r="D7984" s="3"/>
      <c r="E7984" s="3"/>
      <c r="G7984" s="13"/>
      <c r="H7984" s="13"/>
      <c r="I7984" s="13"/>
      <c r="J7984" s="46"/>
    </row>
    <row r="7985" spans="1:10" x14ac:dyDescent="0.25">
      <c r="A7985" s="7" t="str">
        <f>IF(C7984="","",IFERROR(IF(VLOOKUP(C7984,'Program Mapping'!B:B,1,FALSE)=C7984,"OK","Fix"),"Fix"))</f>
        <v/>
      </c>
      <c r="C7985" s="32"/>
      <c r="D7985" s="3"/>
      <c r="E7985" s="3"/>
      <c r="G7985" s="13"/>
      <c r="H7985" s="13"/>
      <c r="I7985" s="13"/>
      <c r="J7985" s="46"/>
    </row>
    <row r="7986" spans="1:10" x14ac:dyDescent="0.25">
      <c r="A7986" s="7" t="str">
        <f>IF(C7985="","",IFERROR(IF(VLOOKUP(C7985,'Program Mapping'!B:B,1,FALSE)=C7985,"OK","Fix"),"Fix"))</f>
        <v/>
      </c>
      <c r="C7986" s="32"/>
      <c r="D7986" s="3"/>
      <c r="E7986" s="3"/>
      <c r="G7986" s="13"/>
      <c r="H7986" s="13"/>
      <c r="I7986" s="13"/>
      <c r="J7986" s="46"/>
    </row>
    <row r="7987" spans="1:10" x14ac:dyDescent="0.25">
      <c r="A7987" s="7" t="str">
        <f>IF(C7986="","",IFERROR(IF(VLOOKUP(C7986,'Program Mapping'!B:B,1,FALSE)=C7986,"OK","Fix"),"Fix"))</f>
        <v/>
      </c>
      <c r="C7987" s="32"/>
      <c r="D7987" s="3"/>
      <c r="E7987" s="3"/>
      <c r="G7987" s="13"/>
      <c r="H7987" s="13"/>
      <c r="I7987" s="13"/>
      <c r="J7987" s="46"/>
    </row>
    <row r="7988" spans="1:10" x14ac:dyDescent="0.25">
      <c r="A7988" s="7" t="str">
        <f>IF(C7987="","",IFERROR(IF(VLOOKUP(C7987,'Program Mapping'!B:B,1,FALSE)=C7987,"OK","Fix"),"Fix"))</f>
        <v/>
      </c>
      <c r="C7988" s="32"/>
      <c r="D7988" s="3"/>
      <c r="E7988" s="3"/>
      <c r="G7988" s="13"/>
      <c r="H7988" s="13"/>
      <c r="I7988" s="13"/>
      <c r="J7988" s="46"/>
    </row>
    <row r="7989" spans="1:10" x14ac:dyDescent="0.25">
      <c r="A7989" s="7" t="str">
        <f>IF(C7988="","",IFERROR(IF(VLOOKUP(C7988,'Program Mapping'!B:B,1,FALSE)=C7988,"OK","Fix"),"Fix"))</f>
        <v/>
      </c>
      <c r="C7989" s="32"/>
      <c r="D7989" s="3"/>
      <c r="E7989" s="3"/>
      <c r="G7989" s="13"/>
      <c r="H7989" s="13"/>
      <c r="I7989" s="13"/>
      <c r="J7989" s="46"/>
    </row>
    <row r="7990" spans="1:10" x14ac:dyDescent="0.25">
      <c r="A7990" s="7" t="str">
        <f>IF(C7989="","",IFERROR(IF(VLOOKUP(C7989,'Program Mapping'!B:B,1,FALSE)=C7989,"OK","Fix"),"Fix"))</f>
        <v/>
      </c>
      <c r="C7990" s="32"/>
      <c r="D7990" s="3"/>
      <c r="E7990" s="3"/>
      <c r="G7990" s="13"/>
      <c r="H7990" s="13"/>
      <c r="I7990" s="13"/>
      <c r="J7990" s="46"/>
    </row>
    <row r="7991" spans="1:10" x14ac:dyDescent="0.25">
      <c r="A7991" s="7" t="str">
        <f>IF(C7990="","",IFERROR(IF(VLOOKUP(C7990,'Program Mapping'!B:B,1,FALSE)=C7990,"OK","Fix"),"Fix"))</f>
        <v/>
      </c>
      <c r="C7991" s="32"/>
      <c r="D7991" s="3"/>
      <c r="E7991" s="3"/>
      <c r="G7991" s="13"/>
      <c r="H7991" s="13"/>
      <c r="I7991" s="13"/>
      <c r="J7991" s="46"/>
    </row>
    <row r="7992" spans="1:10" x14ac:dyDescent="0.25">
      <c r="A7992" s="7" t="str">
        <f>IF(C7991="","",IFERROR(IF(VLOOKUP(C7991,'Program Mapping'!B:B,1,FALSE)=C7991,"OK","Fix"),"Fix"))</f>
        <v/>
      </c>
      <c r="C7992" s="32"/>
      <c r="D7992" s="3"/>
      <c r="E7992" s="3"/>
      <c r="G7992" s="13"/>
      <c r="H7992" s="13"/>
      <c r="I7992" s="13"/>
      <c r="J7992" s="46"/>
    </row>
    <row r="7993" spans="1:10" x14ac:dyDescent="0.25">
      <c r="A7993" s="7" t="str">
        <f>IF(C7992="","",IFERROR(IF(VLOOKUP(C7992,'Program Mapping'!B:B,1,FALSE)=C7992,"OK","Fix"),"Fix"))</f>
        <v/>
      </c>
      <c r="C7993" s="32"/>
      <c r="D7993" s="3"/>
      <c r="E7993" s="3"/>
      <c r="G7993" s="13"/>
      <c r="H7993" s="13"/>
      <c r="I7993" s="13"/>
      <c r="J7993" s="46"/>
    </row>
    <row r="7994" spans="1:10" x14ac:dyDescent="0.25">
      <c r="A7994" s="7" t="str">
        <f>IF(C7993="","",IFERROR(IF(VLOOKUP(C7993,'Program Mapping'!B:B,1,FALSE)=C7993,"OK","Fix"),"Fix"))</f>
        <v/>
      </c>
      <c r="C7994" s="32"/>
      <c r="D7994" s="3"/>
      <c r="E7994" s="3"/>
      <c r="G7994" s="13"/>
      <c r="H7994" s="13"/>
      <c r="I7994" s="13"/>
      <c r="J7994" s="46"/>
    </row>
    <row r="7995" spans="1:10" x14ac:dyDescent="0.25">
      <c r="A7995" s="7" t="str">
        <f>IF(C7994="","",IFERROR(IF(VLOOKUP(C7994,'Program Mapping'!B:B,1,FALSE)=C7994,"OK","Fix"),"Fix"))</f>
        <v/>
      </c>
      <c r="C7995" s="32"/>
      <c r="D7995" s="3"/>
      <c r="E7995" s="3"/>
      <c r="G7995" s="13"/>
      <c r="H7995" s="13"/>
      <c r="I7995" s="13"/>
      <c r="J7995" s="46"/>
    </row>
    <row r="7996" spans="1:10" x14ac:dyDescent="0.25">
      <c r="A7996" s="7" t="str">
        <f>IF(C7995="","",IFERROR(IF(VLOOKUP(C7995,'Program Mapping'!B:B,1,FALSE)=C7995,"OK","Fix"),"Fix"))</f>
        <v/>
      </c>
      <c r="C7996" s="32"/>
      <c r="D7996" s="3"/>
      <c r="E7996" s="3"/>
      <c r="G7996" s="13"/>
      <c r="H7996" s="13"/>
      <c r="I7996" s="13"/>
      <c r="J7996" s="46"/>
    </row>
    <row r="7997" spans="1:10" x14ac:dyDescent="0.25">
      <c r="A7997" s="7" t="str">
        <f>IF(C7996="","",IFERROR(IF(VLOOKUP(C7996,'Program Mapping'!B:B,1,FALSE)=C7996,"OK","Fix"),"Fix"))</f>
        <v/>
      </c>
      <c r="C7997" s="32"/>
      <c r="D7997" s="3"/>
      <c r="E7997" s="3"/>
      <c r="G7997" s="13"/>
      <c r="H7997" s="13"/>
      <c r="I7997" s="13"/>
      <c r="J7997" s="46"/>
    </row>
    <row r="7998" spans="1:10" x14ac:dyDescent="0.25">
      <c r="A7998" s="7" t="str">
        <f>IF(C7997="","",IFERROR(IF(VLOOKUP(C7997,'Program Mapping'!B:B,1,FALSE)=C7997,"OK","Fix"),"Fix"))</f>
        <v/>
      </c>
      <c r="C7998" s="32"/>
      <c r="D7998" s="3"/>
      <c r="E7998" s="3"/>
      <c r="G7998" s="13"/>
      <c r="H7998" s="13"/>
      <c r="I7998" s="13"/>
      <c r="J7998" s="46"/>
    </row>
    <row r="7999" spans="1:10" x14ac:dyDescent="0.25">
      <c r="A7999" s="7" t="str">
        <f>IF(C7998="","",IFERROR(IF(VLOOKUP(C7998,'Program Mapping'!B:B,1,FALSE)=C7998,"OK","Fix"),"Fix"))</f>
        <v/>
      </c>
      <c r="C7999" s="32"/>
      <c r="D7999" s="3"/>
      <c r="E7999" s="3"/>
      <c r="G7999" s="13"/>
      <c r="H7999" s="13"/>
      <c r="I7999" s="13"/>
      <c r="J7999" s="46"/>
    </row>
    <row r="8000" spans="1:10" x14ac:dyDescent="0.25">
      <c r="A8000" s="7" t="str">
        <f>IF(C7999="","",IFERROR(IF(VLOOKUP(C7999,'Program Mapping'!B:B,1,FALSE)=C7999,"OK","Fix"),"Fix"))</f>
        <v/>
      </c>
      <c r="C8000" s="32"/>
      <c r="D8000" s="3"/>
      <c r="E8000" s="3"/>
      <c r="G8000" s="13"/>
      <c r="H8000" s="13"/>
      <c r="I8000" s="13"/>
      <c r="J8000" s="46"/>
    </row>
    <row r="8001" spans="1:10" x14ac:dyDescent="0.25">
      <c r="A8001" s="7" t="str">
        <f>IF(C8000="","",IFERROR(IF(VLOOKUP(C8000,'Program Mapping'!B:B,1,FALSE)=C8000,"OK","Fix"),"Fix"))</f>
        <v/>
      </c>
      <c r="C8001" s="32"/>
      <c r="D8001" s="3"/>
      <c r="E8001" s="3"/>
      <c r="G8001" s="13"/>
      <c r="H8001" s="13"/>
      <c r="I8001" s="13"/>
      <c r="J8001" s="46"/>
    </row>
    <row r="8002" spans="1:10" x14ac:dyDescent="0.25">
      <c r="A8002" s="7" t="str">
        <f>IF(C8001="","",IFERROR(IF(VLOOKUP(C8001,'Program Mapping'!B:B,1,FALSE)=C8001,"OK","Fix"),"Fix"))</f>
        <v/>
      </c>
      <c r="C8002" s="32"/>
      <c r="D8002" s="3"/>
      <c r="E8002" s="3"/>
      <c r="G8002" s="13"/>
      <c r="H8002" s="13"/>
      <c r="I8002" s="13"/>
      <c r="J8002" s="46"/>
    </row>
    <row r="8003" spans="1:10" x14ac:dyDescent="0.25">
      <c r="A8003" s="7" t="str">
        <f>IF(C8002="","",IFERROR(IF(VLOOKUP(C8002,'Program Mapping'!B:B,1,FALSE)=C8002,"OK","Fix"),"Fix"))</f>
        <v/>
      </c>
      <c r="C8003" s="32"/>
      <c r="D8003" s="3"/>
      <c r="E8003" s="3"/>
      <c r="G8003" s="13"/>
      <c r="H8003" s="13"/>
      <c r="I8003" s="13"/>
      <c r="J8003" s="46"/>
    </row>
    <row r="8004" spans="1:10" x14ac:dyDescent="0.25">
      <c r="A8004" s="7" t="str">
        <f>IF(C8003="","",IFERROR(IF(VLOOKUP(C8003,'Program Mapping'!B:B,1,FALSE)=C8003,"OK","Fix"),"Fix"))</f>
        <v/>
      </c>
      <c r="C8004" s="32"/>
      <c r="D8004" s="3"/>
      <c r="E8004" s="3"/>
      <c r="G8004" s="13"/>
      <c r="H8004" s="13"/>
      <c r="I8004" s="13"/>
      <c r="J8004" s="46"/>
    </row>
    <row r="8005" spans="1:10" x14ac:dyDescent="0.25">
      <c r="A8005" s="7" t="str">
        <f>IF(C8004="","",IFERROR(IF(VLOOKUP(C8004,'Program Mapping'!B:B,1,FALSE)=C8004,"OK","Fix"),"Fix"))</f>
        <v/>
      </c>
      <c r="C8005" s="32"/>
      <c r="D8005" s="3"/>
      <c r="E8005" s="3"/>
      <c r="G8005" s="13"/>
      <c r="H8005" s="13"/>
      <c r="I8005" s="13"/>
      <c r="J8005" s="46"/>
    </row>
    <row r="8006" spans="1:10" x14ac:dyDescent="0.25">
      <c r="A8006" s="7" t="str">
        <f>IF(C8005="","",IFERROR(IF(VLOOKUP(C8005,'Program Mapping'!B:B,1,FALSE)=C8005,"OK","Fix"),"Fix"))</f>
        <v/>
      </c>
      <c r="C8006" s="32"/>
      <c r="D8006" s="3"/>
      <c r="E8006" s="3"/>
      <c r="G8006" s="13"/>
      <c r="H8006" s="13"/>
      <c r="I8006" s="13"/>
      <c r="J8006" s="46"/>
    </row>
    <row r="8007" spans="1:10" x14ac:dyDescent="0.25">
      <c r="A8007" s="7" t="str">
        <f>IF(C8006="","",IFERROR(IF(VLOOKUP(C8006,'Program Mapping'!B:B,1,FALSE)=C8006,"OK","Fix"),"Fix"))</f>
        <v/>
      </c>
      <c r="C8007" s="32"/>
      <c r="D8007" s="3"/>
      <c r="E8007" s="3"/>
      <c r="G8007" s="13"/>
      <c r="H8007" s="13"/>
      <c r="I8007" s="13"/>
      <c r="J8007" s="46"/>
    </row>
    <row r="8008" spans="1:10" x14ac:dyDescent="0.25">
      <c r="A8008" s="7" t="str">
        <f>IF(C8007="","",IFERROR(IF(VLOOKUP(C8007,'Program Mapping'!B:B,1,FALSE)=C8007,"OK","Fix"),"Fix"))</f>
        <v/>
      </c>
      <c r="C8008" s="32"/>
      <c r="D8008" s="3"/>
      <c r="E8008" s="3"/>
      <c r="G8008" s="13"/>
      <c r="H8008" s="13"/>
      <c r="I8008" s="13"/>
      <c r="J8008" s="46"/>
    </row>
    <row r="8009" spans="1:10" x14ac:dyDescent="0.25">
      <c r="A8009" s="7" t="str">
        <f>IF(C8008="","",IFERROR(IF(VLOOKUP(C8008,'Program Mapping'!B:B,1,FALSE)=C8008,"OK","Fix"),"Fix"))</f>
        <v/>
      </c>
      <c r="C8009" s="32"/>
      <c r="D8009" s="3"/>
      <c r="E8009" s="3"/>
      <c r="G8009" s="13"/>
      <c r="H8009" s="13"/>
      <c r="I8009" s="13"/>
      <c r="J8009" s="46"/>
    </row>
    <row r="8010" spans="1:10" x14ac:dyDescent="0.25">
      <c r="A8010" s="7" t="str">
        <f>IF(C8009="","",IFERROR(IF(VLOOKUP(C8009,'Program Mapping'!B:B,1,FALSE)=C8009,"OK","Fix"),"Fix"))</f>
        <v/>
      </c>
      <c r="C8010" s="32"/>
      <c r="D8010" s="3"/>
      <c r="E8010" s="3"/>
      <c r="G8010" s="13"/>
      <c r="H8010" s="13"/>
      <c r="I8010" s="13"/>
      <c r="J8010" s="46"/>
    </row>
    <row r="8011" spans="1:10" x14ac:dyDescent="0.25">
      <c r="A8011" s="7" t="str">
        <f>IF(C8010="","",IFERROR(IF(VLOOKUP(C8010,'Program Mapping'!B:B,1,FALSE)=C8010,"OK","Fix"),"Fix"))</f>
        <v/>
      </c>
      <c r="C8011" s="32"/>
      <c r="D8011" s="3"/>
      <c r="E8011" s="3"/>
      <c r="G8011" s="13"/>
      <c r="H8011" s="13"/>
      <c r="I8011" s="13"/>
      <c r="J8011" s="46"/>
    </row>
    <row r="8012" spans="1:10" x14ac:dyDescent="0.25">
      <c r="A8012" s="7" t="str">
        <f>IF(C8011="","",IFERROR(IF(VLOOKUP(C8011,'Program Mapping'!B:B,1,FALSE)=C8011,"OK","Fix"),"Fix"))</f>
        <v/>
      </c>
      <c r="C8012" s="32"/>
      <c r="D8012" s="3"/>
      <c r="E8012" s="3"/>
      <c r="G8012" s="13"/>
      <c r="H8012" s="13"/>
      <c r="I8012" s="13"/>
      <c r="J8012" s="46"/>
    </row>
    <row r="8013" spans="1:10" x14ac:dyDescent="0.25">
      <c r="A8013" s="7" t="str">
        <f>IF(C8012="","",IFERROR(IF(VLOOKUP(C8012,'Program Mapping'!B:B,1,FALSE)=C8012,"OK","Fix"),"Fix"))</f>
        <v/>
      </c>
      <c r="C8013" s="32"/>
      <c r="D8013" s="3"/>
      <c r="E8013" s="3"/>
      <c r="G8013" s="13"/>
      <c r="H8013" s="13"/>
      <c r="I8013" s="13"/>
      <c r="J8013" s="46"/>
    </row>
    <row r="8014" spans="1:10" x14ac:dyDescent="0.25">
      <c r="A8014" s="7" t="str">
        <f>IF(C8013="","",IFERROR(IF(VLOOKUP(C8013,'Program Mapping'!B:B,1,FALSE)=C8013,"OK","Fix"),"Fix"))</f>
        <v/>
      </c>
      <c r="C8014" s="32"/>
      <c r="D8014" s="3"/>
      <c r="E8014" s="3"/>
      <c r="G8014" s="13"/>
      <c r="H8014" s="13"/>
      <c r="I8014" s="13"/>
      <c r="J8014" s="46"/>
    </row>
    <row r="8015" spans="1:10" x14ac:dyDescent="0.25">
      <c r="A8015" s="7" t="str">
        <f>IF(C8014="","",IFERROR(IF(VLOOKUP(C8014,'Program Mapping'!B:B,1,FALSE)=C8014,"OK","Fix"),"Fix"))</f>
        <v/>
      </c>
      <c r="C8015" s="32"/>
      <c r="D8015" s="3"/>
      <c r="E8015" s="3"/>
      <c r="G8015" s="13"/>
      <c r="H8015" s="13"/>
      <c r="I8015" s="13"/>
      <c r="J8015" s="46"/>
    </row>
    <row r="8016" spans="1:10" x14ac:dyDescent="0.25">
      <c r="A8016" s="7" t="str">
        <f>IF(C8015="","",IFERROR(IF(VLOOKUP(C8015,'Program Mapping'!B:B,1,FALSE)=C8015,"OK","Fix"),"Fix"))</f>
        <v/>
      </c>
      <c r="C8016" s="32"/>
      <c r="D8016" s="3"/>
      <c r="E8016" s="3"/>
      <c r="G8016" s="13"/>
      <c r="H8016" s="13"/>
      <c r="I8016" s="13"/>
      <c r="J8016" s="46"/>
    </row>
    <row r="8017" spans="1:10" x14ac:dyDescent="0.25">
      <c r="A8017" s="7" t="str">
        <f>IF(C8016="","",IFERROR(IF(VLOOKUP(C8016,'Program Mapping'!B:B,1,FALSE)=C8016,"OK","Fix"),"Fix"))</f>
        <v/>
      </c>
      <c r="C8017" s="32"/>
      <c r="D8017" s="3"/>
      <c r="E8017" s="3"/>
      <c r="G8017" s="13"/>
      <c r="H8017" s="13"/>
      <c r="I8017" s="13"/>
      <c r="J8017" s="46"/>
    </row>
    <row r="8018" spans="1:10" x14ac:dyDescent="0.25">
      <c r="A8018" s="7" t="str">
        <f>IF(C8017="","",IFERROR(IF(VLOOKUP(C8017,'Program Mapping'!B:B,1,FALSE)=C8017,"OK","Fix"),"Fix"))</f>
        <v/>
      </c>
      <c r="C8018" s="32"/>
      <c r="D8018" s="3"/>
      <c r="E8018" s="3"/>
      <c r="G8018" s="13"/>
      <c r="H8018" s="13"/>
      <c r="I8018" s="13"/>
      <c r="J8018" s="46"/>
    </row>
    <row r="8019" spans="1:10" x14ac:dyDescent="0.25">
      <c r="A8019" s="7" t="str">
        <f>IF(C8018="","",IFERROR(IF(VLOOKUP(C8018,'Program Mapping'!B:B,1,FALSE)=C8018,"OK","Fix"),"Fix"))</f>
        <v/>
      </c>
      <c r="C8019" s="32"/>
      <c r="D8019" s="3"/>
      <c r="E8019" s="3"/>
      <c r="G8019" s="13"/>
      <c r="H8019" s="13"/>
      <c r="I8019" s="13"/>
      <c r="J8019" s="46"/>
    </row>
    <row r="8020" spans="1:10" x14ac:dyDescent="0.25">
      <c r="A8020" s="7" t="str">
        <f>IF(C8019="","",IFERROR(IF(VLOOKUP(C8019,'Program Mapping'!B:B,1,FALSE)=C8019,"OK","Fix"),"Fix"))</f>
        <v/>
      </c>
      <c r="C8020" s="32"/>
      <c r="D8020" s="3"/>
      <c r="E8020" s="3"/>
      <c r="G8020" s="13"/>
      <c r="H8020" s="13"/>
      <c r="I8020" s="13"/>
      <c r="J8020" s="46"/>
    </row>
    <row r="8021" spans="1:10" x14ac:dyDescent="0.25">
      <c r="A8021" s="7" t="str">
        <f>IF(C8020="","",IFERROR(IF(VLOOKUP(C8020,'Program Mapping'!B:B,1,FALSE)=C8020,"OK","Fix"),"Fix"))</f>
        <v/>
      </c>
      <c r="C8021" s="32"/>
      <c r="D8021" s="3"/>
      <c r="E8021" s="3"/>
      <c r="G8021" s="13"/>
      <c r="H8021" s="13"/>
      <c r="I8021" s="13"/>
      <c r="J8021" s="46"/>
    </row>
    <row r="8022" spans="1:10" x14ac:dyDescent="0.25">
      <c r="A8022" s="7" t="str">
        <f>IF(C8021="","",IFERROR(IF(VLOOKUP(C8021,'Program Mapping'!B:B,1,FALSE)=C8021,"OK","Fix"),"Fix"))</f>
        <v/>
      </c>
      <c r="C8022" s="32"/>
      <c r="D8022" s="3"/>
      <c r="E8022" s="3"/>
      <c r="G8022" s="13"/>
      <c r="H8022" s="13"/>
      <c r="I8022" s="13"/>
      <c r="J8022" s="46"/>
    </row>
    <row r="8023" spans="1:10" x14ac:dyDescent="0.25">
      <c r="A8023" s="7" t="str">
        <f>IF(C8022="","",IFERROR(IF(VLOOKUP(C8022,'Program Mapping'!B:B,1,FALSE)=C8022,"OK","Fix"),"Fix"))</f>
        <v/>
      </c>
      <c r="C8023" s="32"/>
      <c r="D8023" s="3"/>
      <c r="E8023" s="3"/>
      <c r="G8023" s="13"/>
      <c r="H8023" s="13"/>
      <c r="I8023" s="13"/>
      <c r="J8023" s="46"/>
    </row>
    <row r="8024" spans="1:10" x14ac:dyDescent="0.25">
      <c r="A8024" s="7" t="str">
        <f>IF(C8023="","",IFERROR(IF(VLOOKUP(C8023,'Program Mapping'!B:B,1,FALSE)=C8023,"OK","Fix"),"Fix"))</f>
        <v/>
      </c>
      <c r="C8024" s="32"/>
      <c r="D8024" s="3"/>
      <c r="E8024" s="3"/>
      <c r="G8024" s="13"/>
      <c r="H8024" s="13"/>
      <c r="I8024" s="13"/>
      <c r="J8024" s="46"/>
    </row>
    <row r="8025" spans="1:10" x14ac:dyDescent="0.25">
      <c r="A8025" s="7" t="str">
        <f>IF(C8024="","",IFERROR(IF(VLOOKUP(C8024,'Program Mapping'!B:B,1,FALSE)=C8024,"OK","Fix"),"Fix"))</f>
        <v/>
      </c>
      <c r="C8025" s="32"/>
      <c r="D8025" s="3"/>
      <c r="E8025" s="3"/>
      <c r="G8025" s="13"/>
      <c r="H8025" s="13"/>
      <c r="I8025" s="13"/>
      <c r="J8025" s="46"/>
    </row>
    <row r="8026" spans="1:10" x14ac:dyDescent="0.25">
      <c r="A8026" s="7" t="str">
        <f>IF(C8025="","",IFERROR(IF(VLOOKUP(C8025,'Program Mapping'!B:B,1,FALSE)=C8025,"OK","Fix"),"Fix"))</f>
        <v/>
      </c>
      <c r="C8026" s="32"/>
      <c r="D8026" s="3"/>
      <c r="E8026" s="3"/>
      <c r="G8026" s="13"/>
      <c r="H8026" s="13"/>
      <c r="I8026" s="13"/>
      <c r="J8026" s="46"/>
    </row>
    <row r="8027" spans="1:10" x14ac:dyDescent="0.25">
      <c r="A8027" s="7" t="str">
        <f>IF(C8026="","",IFERROR(IF(VLOOKUP(C8026,'Program Mapping'!B:B,1,FALSE)=C8026,"OK","Fix"),"Fix"))</f>
        <v/>
      </c>
      <c r="C8027" s="32"/>
      <c r="D8027" s="3"/>
      <c r="E8027" s="3"/>
      <c r="G8027" s="13"/>
      <c r="H8027" s="13"/>
      <c r="I8027" s="13"/>
      <c r="J8027" s="46"/>
    </row>
    <row r="8028" spans="1:10" x14ac:dyDescent="0.25">
      <c r="A8028" s="7" t="str">
        <f>IF(C8027="","",IFERROR(IF(VLOOKUP(C8027,'Program Mapping'!B:B,1,FALSE)=C8027,"OK","Fix"),"Fix"))</f>
        <v/>
      </c>
      <c r="C8028" s="32"/>
      <c r="D8028" s="3"/>
      <c r="E8028" s="3"/>
      <c r="G8028" s="13"/>
      <c r="H8028" s="13"/>
      <c r="I8028" s="13"/>
      <c r="J8028" s="46"/>
    </row>
    <row r="8029" spans="1:10" x14ac:dyDescent="0.25">
      <c r="A8029" s="7" t="str">
        <f>IF(C8028="","",IFERROR(IF(VLOOKUP(C8028,'Program Mapping'!B:B,1,FALSE)=C8028,"OK","Fix"),"Fix"))</f>
        <v/>
      </c>
      <c r="C8029" s="32"/>
      <c r="D8029" s="3"/>
      <c r="E8029" s="3"/>
      <c r="G8029" s="13"/>
      <c r="H8029" s="13"/>
      <c r="I8029" s="13"/>
      <c r="J8029" s="46"/>
    </row>
    <row r="8030" spans="1:10" x14ac:dyDescent="0.25">
      <c r="A8030" s="7" t="str">
        <f>IF(C8029="","",IFERROR(IF(VLOOKUP(C8029,'Program Mapping'!B:B,1,FALSE)=C8029,"OK","Fix"),"Fix"))</f>
        <v/>
      </c>
      <c r="C8030" s="32"/>
      <c r="D8030" s="3"/>
      <c r="E8030" s="3"/>
      <c r="G8030" s="13"/>
      <c r="H8030" s="13"/>
      <c r="I8030" s="13"/>
      <c r="J8030" s="46"/>
    </row>
    <row r="8031" spans="1:10" x14ac:dyDescent="0.25">
      <c r="A8031" s="7" t="str">
        <f>IF(C8030="","",IFERROR(IF(VLOOKUP(C8030,'Program Mapping'!B:B,1,FALSE)=C8030,"OK","Fix"),"Fix"))</f>
        <v/>
      </c>
      <c r="C8031" s="32"/>
      <c r="D8031" s="3"/>
      <c r="E8031" s="3"/>
      <c r="G8031" s="13"/>
      <c r="H8031" s="13"/>
      <c r="I8031" s="13"/>
      <c r="J8031" s="46"/>
    </row>
    <row r="8032" spans="1:10" x14ac:dyDescent="0.25">
      <c r="A8032" s="7" t="str">
        <f>IF(C8031="","",IFERROR(IF(VLOOKUP(C8031,'Program Mapping'!B:B,1,FALSE)=C8031,"OK","Fix"),"Fix"))</f>
        <v/>
      </c>
      <c r="C8032" s="32"/>
      <c r="D8032" s="3"/>
      <c r="E8032" s="3"/>
      <c r="G8032" s="13"/>
      <c r="H8032" s="13"/>
      <c r="I8032" s="13"/>
      <c r="J8032" s="46"/>
    </row>
    <row r="8033" spans="1:10" x14ac:dyDescent="0.25">
      <c r="A8033" s="7" t="str">
        <f>IF(C8032="","",IFERROR(IF(VLOOKUP(C8032,'Program Mapping'!B:B,1,FALSE)=C8032,"OK","Fix"),"Fix"))</f>
        <v/>
      </c>
      <c r="C8033" s="32"/>
      <c r="D8033" s="3"/>
      <c r="E8033" s="3"/>
      <c r="G8033" s="13"/>
      <c r="H8033" s="13"/>
      <c r="I8033" s="13"/>
      <c r="J8033" s="46"/>
    </row>
    <row r="8034" spans="1:10" x14ac:dyDescent="0.25">
      <c r="A8034" s="7" t="str">
        <f>IF(C8033="","",IFERROR(IF(VLOOKUP(C8033,'Program Mapping'!B:B,1,FALSE)=C8033,"OK","Fix"),"Fix"))</f>
        <v/>
      </c>
      <c r="C8034" s="32"/>
      <c r="D8034" s="3"/>
      <c r="E8034" s="3"/>
      <c r="G8034" s="13"/>
      <c r="H8034" s="13"/>
      <c r="I8034" s="13"/>
      <c r="J8034" s="46"/>
    </row>
    <row r="8035" spans="1:10" x14ac:dyDescent="0.25">
      <c r="A8035" s="7" t="str">
        <f>IF(C8034="","",IFERROR(IF(VLOOKUP(C8034,'Program Mapping'!B:B,1,FALSE)=C8034,"OK","Fix"),"Fix"))</f>
        <v/>
      </c>
      <c r="C8035" s="32"/>
      <c r="D8035" s="3"/>
      <c r="E8035" s="3"/>
      <c r="G8035" s="13"/>
      <c r="H8035" s="13"/>
      <c r="I8035" s="13"/>
      <c r="J8035" s="46"/>
    </row>
    <row r="8036" spans="1:10" x14ac:dyDescent="0.25">
      <c r="A8036" s="7" t="str">
        <f>IF(C8035="","",IFERROR(IF(VLOOKUP(C8035,'Program Mapping'!B:B,1,FALSE)=C8035,"OK","Fix"),"Fix"))</f>
        <v/>
      </c>
      <c r="C8036" s="32"/>
      <c r="D8036" s="3"/>
      <c r="E8036" s="3"/>
      <c r="G8036" s="13"/>
      <c r="H8036" s="13"/>
      <c r="I8036" s="13"/>
      <c r="J8036" s="46"/>
    </row>
    <row r="8037" spans="1:10" x14ac:dyDescent="0.25">
      <c r="A8037" s="7" t="str">
        <f>IF(C8036="","",IFERROR(IF(VLOOKUP(C8036,'Program Mapping'!B:B,1,FALSE)=C8036,"OK","Fix"),"Fix"))</f>
        <v/>
      </c>
      <c r="C8037" s="32"/>
      <c r="D8037" s="3"/>
      <c r="E8037" s="3"/>
      <c r="G8037" s="13"/>
      <c r="H8037" s="13"/>
      <c r="I8037" s="13"/>
      <c r="J8037" s="46"/>
    </row>
    <row r="8038" spans="1:10" x14ac:dyDescent="0.25">
      <c r="A8038" s="7" t="str">
        <f>IF(C8037="","",IFERROR(IF(VLOOKUP(C8037,'Program Mapping'!B:B,1,FALSE)=C8037,"OK","Fix"),"Fix"))</f>
        <v/>
      </c>
      <c r="C8038" s="32"/>
      <c r="D8038" s="3"/>
      <c r="E8038" s="3"/>
      <c r="G8038" s="13"/>
      <c r="H8038" s="13"/>
      <c r="I8038" s="13"/>
      <c r="J8038" s="46"/>
    </row>
    <row r="8039" spans="1:10" x14ac:dyDescent="0.25">
      <c r="A8039" s="7" t="str">
        <f>IF(C8038="","",IFERROR(IF(VLOOKUP(C8038,'Program Mapping'!B:B,1,FALSE)=C8038,"OK","Fix"),"Fix"))</f>
        <v/>
      </c>
      <c r="C8039" s="32"/>
      <c r="D8039" s="3"/>
      <c r="E8039" s="3"/>
      <c r="G8039" s="13"/>
      <c r="H8039" s="13"/>
      <c r="I8039" s="13"/>
      <c r="J8039" s="46"/>
    </row>
    <row r="8040" spans="1:10" x14ac:dyDescent="0.25">
      <c r="A8040" s="7" t="str">
        <f>IF(C8039="","",IFERROR(IF(VLOOKUP(C8039,'Program Mapping'!B:B,1,FALSE)=C8039,"OK","Fix"),"Fix"))</f>
        <v/>
      </c>
      <c r="C8040" s="32"/>
      <c r="D8040" s="3"/>
      <c r="E8040" s="3"/>
      <c r="G8040" s="13"/>
      <c r="H8040" s="13"/>
      <c r="I8040" s="13"/>
      <c r="J8040" s="46"/>
    </row>
    <row r="8041" spans="1:10" x14ac:dyDescent="0.25">
      <c r="A8041" s="7" t="str">
        <f>IF(C8040="","",IFERROR(IF(VLOOKUP(C8040,'Program Mapping'!B:B,1,FALSE)=C8040,"OK","Fix"),"Fix"))</f>
        <v/>
      </c>
      <c r="C8041" s="32"/>
      <c r="D8041" s="3"/>
      <c r="E8041" s="3"/>
      <c r="G8041" s="13"/>
      <c r="H8041" s="13"/>
      <c r="I8041" s="13"/>
      <c r="J8041" s="46"/>
    </row>
    <row r="8042" spans="1:10" x14ac:dyDescent="0.25">
      <c r="A8042" s="7" t="str">
        <f>IF(C8041="","",IFERROR(IF(VLOOKUP(C8041,'Program Mapping'!B:B,1,FALSE)=C8041,"OK","Fix"),"Fix"))</f>
        <v/>
      </c>
      <c r="C8042" s="32"/>
      <c r="D8042" s="3"/>
      <c r="E8042" s="3"/>
      <c r="G8042" s="13"/>
      <c r="H8042" s="13"/>
      <c r="I8042" s="13"/>
      <c r="J8042" s="46"/>
    </row>
    <row r="8043" spans="1:10" x14ac:dyDescent="0.25">
      <c r="A8043" s="7" t="str">
        <f>IF(C8042="","",IFERROR(IF(VLOOKUP(C8042,'Program Mapping'!B:B,1,FALSE)=C8042,"OK","Fix"),"Fix"))</f>
        <v/>
      </c>
      <c r="C8043" s="32"/>
      <c r="D8043" s="3"/>
      <c r="E8043" s="3"/>
      <c r="G8043" s="13"/>
      <c r="H8043" s="13"/>
      <c r="I8043" s="13"/>
      <c r="J8043" s="46"/>
    </row>
    <row r="8044" spans="1:10" x14ac:dyDescent="0.25">
      <c r="A8044" s="7" t="str">
        <f>IF(C8043="","",IFERROR(IF(VLOOKUP(C8043,'Program Mapping'!B:B,1,FALSE)=C8043,"OK","Fix"),"Fix"))</f>
        <v/>
      </c>
      <c r="C8044" s="32"/>
      <c r="D8044" s="3"/>
      <c r="E8044" s="3"/>
      <c r="G8044" s="13"/>
      <c r="H8044" s="13"/>
      <c r="I8044" s="13"/>
      <c r="J8044" s="46"/>
    </row>
    <row r="8045" spans="1:10" x14ac:dyDescent="0.25">
      <c r="A8045" s="7" t="str">
        <f>IF(C8044="","",IFERROR(IF(VLOOKUP(C8044,'Program Mapping'!B:B,1,FALSE)=C8044,"OK","Fix"),"Fix"))</f>
        <v/>
      </c>
      <c r="C8045" s="32"/>
      <c r="D8045" s="3"/>
      <c r="E8045" s="3"/>
      <c r="G8045" s="13"/>
      <c r="H8045" s="13"/>
      <c r="I8045" s="13"/>
      <c r="J8045" s="46"/>
    </row>
    <row r="8046" spans="1:10" x14ac:dyDescent="0.25">
      <c r="A8046" s="7" t="str">
        <f>IF(C8045="","",IFERROR(IF(VLOOKUP(C8045,'Program Mapping'!B:B,1,FALSE)=C8045,"OK","Fix"),"Fix"))</f>
        <v/>
      </c>
      <c r="C8046" s="32"/>
      <c r="D8046" s="3"/>
      <c r="E8046" s="3"/>
      <c r="G8046" s="13"/>
      <c r="H8046" s="13"/>
      <c r="I8046" s="13"/>
      <c r="J8046" s="46"/>
    </row>
    <row r="8047" spans="1:10" x14ac:dyDescent="0.25">
      <c r="A8047" s="7" t="str">
        <f>IF(C8046="","",IFERROR(IF(VLOOKUP(C8046,'Program Mapping'!B:B,1,FALSE)=C8046,"OK","Fix"),"Fix"))</f>
        <v/>
      </c>
      <c r="C8047" s="32"/>
      <c r="D8047" s="3"/>
      <c r="E8047" s="3"/>
      <c r="G8047" s="13"/>
      <c r="H8047" s="13"/>
      <c r="I8047" s="13"/>
      <c r="J8047" s="46"/>
    </row>
    <row r="8048" spans="1:10" x14ac:dyDescent="0.25">
      <c r="A8048" s="7" t="str">
        <f>IF(C8047="","",IFERROR(IF(VLOOKUP(C8047,'Program Mapping'!B:B,1,FALSE)=C8047,"OK","Fix"),"Fix"))</f>
        <v/>
      </c>
      <c r="C8048" s="32"/>
      <c r="D8048" s="3"/>
      <c r="E8048" s="3"/>
      <c r="G8048" s="13"/>
      <c r="H8048" s="13"/>
      <c r="I8048" s="13"/>
      <c r="J8048" s="46"/>
    </row>
    <row r="8049" spans="1:10" x14ac:dyDescent="0.25">
      <c r="A8049" s="7" t="str">
        <f>IF(C8048="","",IFERROR(IF(VLOOKUP(C8048,'Program Mapping'!B:B,1,FALSE)=C8048,"OK","Fix"),"Fix"))</f>
        <v/>
      </c>
      <c r="C8049" s="32"/>
      <c r="D8049" s="3"/>
      <c r="E8049" s="3"/>
      <c r="G8049" s="13"/>
      <c r="H8049" s="13"/>
      <c r="I8049" s="13"/>
      <c r="J8049" s="46"/>
    </row>
    <row r="8050" spans="1:10" x14ac:dyDescent="0.25">
      <c r="A8050" s="7" t="str">
        <f>IF(C8049="","",IFERROR(IF(VLOOKUP(C8049,'Program Mapping'!B:B,1,FALSE)=C8049,"OK","Fix"),"Fix"))</f>
        <v/>
      </c>
      <c r="C8050" s="32"/>
      <c r="D8050" s="3"/>
      <c r="E8050" s="3"/>
      <c r="G8050" s="13"/>
      <c r="H8050" s="13"/>
      <c r="I8050" s="13"/>
      <c r="J8050" s="46"/>
    </row>
    <row r="8051" spans="1:10" x14ac:dyDescent="0.25">
      <c r="A8051" s="7" t="str">
        <f>IF(C8050="","",IFERROR(IF(VLOOKUP(C8050,'Program Mapping'!B:B,1,FALSE)=C8050,"OK","Fix"),"Fix"))</f>
        <v/>
      </c>
      <c r="C8051" s="32"/>
      <c r="D8051" s="3"/>
      <c r="E8051" s="3"/>
      <c r="G8051" s="13"/>
      <c r="H8051" s="13"/>
      <c r="I8051" s="13"/>
      <c r="J8051" s="46"/>
    </row>
    <row r="8052" spans="1:10" x14ac:dyDescent="0.25">
      <c r="A8052" s="7" t="str">
        <f>IF(C8051="","",IFERROR(IF(VLOOKUP(C8051,'Program Mapping'!B:B,1,FALSE)=C8051,"OK","Fix"),"Fix"))</f>
        <v/>
      </c>
      <c r="C8052" s="32"/>
      <c r="D8052" s="3"/>
      <c r="E8052" s="3"/>
      <c r="G8052" s="13"/>
      <c r="H8052" s="13"/>
      <c r="I8052" s="13"/>
      <c r="J8052" s="46"/>
    </row>
    <row r="8053" spans="1:10" x14ac:dyDescent="0.25">
      <c r="A8053" s="7" t="str">
        <f>IF(C8052="","",IFERROR(IF(VLOOKUP(C8052,'Program Mapping'!B:B,1,FALSE)=C8052,"OK","Fix"),"Fix"))</f>
        <v/>
      </c>
      <c r="C8053" s="32"/>
      <c r="D8053" s="3"/>
      <c r="E8053" s="3"/>
      <c r="G8053" s="13"/>
      <c r="H8053" s="13"/>
      <c r="I8053" s="13"/>
      <c r="J8053" s="46"/>
    </row>
    <row r="8054" spans="1:10" x14ac:dyDescent="0.25">
      <c r="A8054" s="7" t="str">
        <f>IF(C8053="","",IFERROR(IF(VLOOKUP(C8053,'Program Mapping'!B:B,1,FALSE)=C8053,"OK","Fix"),"Fix"))</f>
        <v/>
      </c>
      <c r="C8054" s="32"/>
      <c r="D8054" s="3"/>
      <c r="E8054" s="3"/>
      <c r="G8054" s="13"/>
      <c r="H8054" s="13"/>
      <c r="I8054" s="13"/>
      <c r="J8054" s="46"/>
    </row>
    <row r="8055" spans="1:10" x14ac:dyDescent="0.25">
      <c r="A8055" s="7" t="str">
        <f>IF(C8054="","",IFERROR(IF(VLOOKUP(C8054,'Program Mapping'!B:B,1,FALSE)=C8054,"OK","Fix"),"Fix"))</f>
        <v/>
      </c>
      <c r="C8055" s="32"/>
      <c r="D8055" s="3"/>
      <c r="E8055" s="3"/>
      <c r="G8055" s="13"/>
      <c r="H8055" s="13"/>
      <c r="I8055" s="13"/>
      <c r="J8055" s="46"/>
    </row>
    <row r="8056" spans="1:10" x14ac:dyDescent="0.25">
      <c r="A8056" s="7" t="str">
        <f>IF(C8055="","",IFERROR(IF(VLOOKUP(C8055,'Program Mapping'!B:B,1,FALSE)=C8055,"OK","Fix"),"Fix"))</f>
        <v/>
      </c>
      <c r="C8056" s="32"/>
      <c r="D8056" s="3"/>
      <c r="E8056" s="3"/>
      <c r="G8056" s="13"/>
      <c r="H8056" s="13"/>
      <c r="I8056" s="13"/>
      <c r="J8056" s="46"/>
    </row>
    <row r="8057" spans="1:10" x14ac:dyDescent="0.25">
      <c r="A8057" s="7" t="str">
        <f>IF(C8056="","",IFERROR(IF(VLOOKUP(C8056,'Program Mapping'!B:B,1,FALSE)=C8056,"OK","Fix"),"Fix"))</f>
        <v/>
      </c>
      <c r="C8057" s="32"/>
      <c r="D8057" s="3"/>
      <c r="E8057" s="3"/>
      <c r="G8057" s="13"/>
      <c r="H8057" s="13"/>
      <c r="I8057" s="13"/>
      <c r="J8057" s="46"/>
    </row>
    <row r="8058" spans="1:10" x14ac:dyDescent="0.25">
      <c r="A8058" s="7" t="str">
        <f>IF(C8057="","",IFERROR(IF(VLOOKUP(C8057,'Program Mapping'!B:B,1,FALSE)=C8057,"OK","Fix"),"Fix"))</f>
        <v/>
      </c>
      <c r="C8058" s="32"/>
      <c r="D8058" s="3"/>
      <c r="E8058" s="3"/>
      <c r="G8058" s="13"/>
      <c r="H8058" s="13"/>
      <c r="I8058" s="13"/>
      <c r="J8058" s="46"/>
    </row>
    <row r="8059" spans="1:10" x14ac:dyDescent="0.25">
      <c r="A8059" s="7" t="str">
        <f>IF(C8058="","",IFERROR(IF(VLOOKUP(C8058,'Program Mapping'!B:B,1,FALSE)=C8058,"OK","Fix"),"Fix"))</f>
        <v/>
      </c>
      <c r="C8059" s="32"/>
      <c r="D8059" s="3"/>
      <c r="E8059" s="3"/>
      <c r="G8059" s="13"/>
      <c r="H8059" s="13"/>
      <c r="I8059" s="13"/>
      <c r="J8059" s="46"/>
    </row>
    <row r="8060" spans="1:10" x14ac:dyDescent="0.25">
      <c r="A8060" s="7" t="str">
        <f>IF(C8059="","",IFERROR(IF(VLOOKUP(C8059,'Program Mapping'!B:B,1,FALSE)=C8059,"OK","Fix"),"Fix"))</f>
        <v/>
      </c>
      <c r="C8060" s="32"/>
      <c r="D8060" s="3"/>
      <c r="E8060" s="3"/>
      <c r="G8060" s="13"/>
      <c r="H8060" s="13"/>
      <c r="I8060" s="13"/>
      <c r="J8060" s="46"/>
    </row>
    <row r="8061" spans="1:10" x14ac:dyDescent="0.25">
      <c r="A8061" s="7" t="str">
        <f>IF(C8060="","",IFERROR(IF(VLOOKUP(C8060,'Program Mapping'!B:B,1,FALSE)=C8060,"OK","Fix"),"Fix"))</f>
        <v/>
      </c>
      <c r="C8061" s="32"/>
      <c r="D8061" s="3"/>
      <c r="E8061" s="3"/>
      <c r="G8061" s="13"/>
      <c r="H8061" s="13"/>
      <c r="I8061" s="13"/>
      <c r="J8061" s="46"/>
    </row>
    <row r="8062" spans="1:10" x14ac:dyDescent="0.25">
      <c r="A8062" s="7" t="str">
        <f>IF(C8061="","",IFERROR(IF(VLOOKUP(C8061,'Program Mapping'!B:B,1,FALSE)=C8061,"OK","Fix"),"Fix"))</f>
        <v/>
      </c>
      <c r="C8062" s="32"/>
      <c r="D8062" s="3"/>
      <c r="E8062" s="3"/>
      <c r="G8062" s="13"/>
      <c r="H8062" s="13"/>
      <c r="I8062" s="13"/>
      <c r="J8062" s="46"/>
    </row>
    <row r="8063" spans="1:10" x14ac:dyDescent="0.25">
      <c r="A8063" s="7" t="str">
        <f>IF(C8062="","",IFERROR(IF(VLOOKUP(C8062,'Program Mapping'!B:B,1,FALSE)=C8062,"OK","Fix"),"Fix"))</f>
        <v/>
      </c>
      <c r="C8063" s="32"/>
      <c r="D8063" s="3"/>
      <c r="E8063" s="3"/>
      <c r="G8063" s="13"/>
      <c r="H8063" s="13"/>
      <c r="I8063" s="13"/>
      <c r="J8063" s="46"/>
    </row>
    <row r="8064" spans="1:10" x14ac:dyDescent="0.25">
      <c r="A8064" s="7" t="str">
        <f>IF(C8063="","",IFERROR(IF(VLOOKUP(C8063,'Program Mapping'!B:B,1,FALSE)=C8063,"OK","Fix"),"Fix"))</f>
        <v/>
      </c>
      <c r="C8064" s="32"/>
      <c r="D8064" s="3"/>
      <c r="E8064" s="3"/>
      <c r="G8064" s="13"/>
      <c r="H8064" s="13"/>
      <c r="I8064" s="13"/>
      <c r="J8064" s="46"/>
    </row>
    <row r="8065" spans="1:10" x14ac:dyDescent="0.25">
      <c r="A8065" s="7" t="str">
        <f>IF(C8064="","",IFERROR(IF(VLOOKUP(C8064,'Program Mapping'!B:B,1,FALSE)=C8064,"OK","Fix"),"Fix"))</f>
        <v/>
      </c>
      <c r="C8065" s="32"/>
      <c r="D8065" s="3"/>
      <c r="E8065" s="3"/>
      <c r="G8065" s="13"/>
      <c r="H8065" s="13"/>
      <c r="I8065" s="13"/>
      <c r="J8065" s="46"/>
    </row>
    <row r="8066" spans="1:10" x14ac:dyDescent="0.25">
      <c r="A8066" s="7" t="str">
        <f>IF(C8065="","",IFERROR(IF(VLOOKUP(C8065,'Program Mapping'!B:B,1,FALSE)=C8065,"OK","Fix"),"Fix"))</f>
        <v/>
      </c>
      <c r="C8066" s="32"/>
      <c r="D8066" s="3"/>
      <c r="E8066" s="3"/>
      <c r="G8066" s="13"/>
      <c r="H8066" s="13"/>
      <c r="I8066" s="13"/>
      <c r="J8066" s="46"/>
    </row>
    <row r="8067" spans="1:10" x14ac:dyDescent="0.25">
      <c r="A8067" s="7" t="str">
        <f>IF(C8066="","",IFERROR(IF(VLOOKUP(C8066,'Program Mapping'!B:B,1,FALSE)=C8066,"OK","Fix"),"Fix"))</f>
        <v/>
      </c>
      <c r="C8067" s="32"/>
      <c r="D8067" s="3"/>
      <c r="E8067" s="3"/>
      <c r="G8067" s="13"/>
      <c r="H8067" s="13"/>
      <c r="I8067" s="13"/>
      <c r="J8067" s="46"/>
    </row>
    <row r="8068" spans="1:10" x14ac:dyDescent="0.25">
      <c r="A8068" s="7" t="str">
        <f>IF(C8067="","",IFERROR(IF(VLOOKUP(C8067,'Program Mapping'!B:B,1,FALSE)=C8067,"OK","Fix"),"Fix"))</f>
        <v/>
      </c>
      <c r="C8068" s="32"/>
      <c r="D8068" s="3"/>
      <c r="E8068" s="3"/>
      <c r="G8068" s="13"/>
      <c r="H8068" s="13"/>
      <c r="I8068" s="13"/>
      <c r="J8068" s="46"/>
    </row>
    <row r="8069" spans="1:10" x14ac:dyDescent="0.25">
      <c r="A8069" s="7" t="str">
        <f>IF(C8068="","",IFERROR(IF(VLOOKUP(C8068,'Program Mapping'!B:B,1,FALSE)=C8068,"OK","Fix"),"Fix"))</f>
        <v/>
      </c>
      <c r="C8069" s="32"/>
      <c r="D8069" s="3"/>
      <c r="E8069" s="3"/>
      <c r="G8069" s="13"/>
      <c r="H8069" s="13"/>
      <c r="I8069" s="13"/>
      <c r="J8069" s="46"/>
    </row>
    <row r="8070" spans="1:10" x14ac:dyDescent="0.25">
      <c r="A8070" s="7" t="str">
        <f>IF(C8069="","",IFERROR(IF(VLOOKUP(C8069,'Program Mapping'!B:B,1,FALSE)=C8069,"OK","Fix"),"Fix"))</f>
        <v/>
      </c>
      <c r="C8070" s="32"/>
      <c r="D8070" s="3"/>
      <c r="E8070" s="3"/>
      <c r="G8070" s="13"/>
      <c r="H8070" s="13"/>
      <c r="I8070" s="13"/>
      <c r="J8070" s="46"/>
    </row>
    <row r="8071" spans="1:10" x14ac:dyDescent="0.25">
      <c r="A8071" s="7" t="str">
        <f>IF(C8070="","",IFERROR(IF(VLOOKUP(C8070,'Program Mapping'!B:B,1,FALSE)=C8070,"OK","Fix"),"Fix"))</f>
        <v/>
      </c>
      <c r="C8071" s="32"/>
      <c r="D8071" s="3"/>
      <c r="E8071" s="3"/>
      <c r="G8071" s="13"/>
      <c r="H8071" s="13"/>
      <c r="I8071" s="13"/>
      <c r="J8071" s="46"/>
    </row>
    <row r="8072" spans="1:10" x14ac:dyDescent="0.25">
      <c r="A8072" s="7" t="str">
        <f>IF(C8071="","",IFERROR(IF(VLOOKUP(C8071,'Program Mapping'!B:B,1,FALSE)=C8071,"OK","Fix"),"Fix"))</f>
        <v/>
      </c>
      <c r="C8072" s="32"/>
      <c r="D8072" s="3"/>
      <c r="E8072" s="3"/>
      <c r="G8072" s="13"/>
      <c r="H8072" s="13"/>
      <c r="I8072" s="13"/>
      <c r="J8072" s="46"/>
    </row>
    <row r="8073" spans="1:10" x14ac:dyDescent="0.25">
      <c r="A8073" s="7" t="str">
        <f>IF(C8072="","",IFERROR(IF(VLOOKUP(C8072,'Program Mapping'!B:B,1,FALSE)=C8072,"OK","Fix"),"Fix"))</f>
        <v/>
      </c>
      <c r="C8073" s="32"/>
      <c r="D8073" s="3"/>
      <c r="E8073" s="3"/>
      <c r="G8073" s="13"/>
      <c r="H8073" s="13"/>
      <c r="I8073" s="13"/>
      <c r="J8073" s="46"/>
    </row>
    <row r="8074" spans="1:10" x14ac:dyDescent="0.25">
      <c r="A8074" s="7" t="str">
        <f>IF(C8073="","",IFERROR(IF(VLOOKUP(C8073,'Program Mapping'!B:B,1,FALSE)=C8073,"OK","Fix"),"Fix"))</f>
        <v/>
      </c>
      <c r="C8074" s="32"/>
      <c r="D8074" s="3"/>
      <c r="E8074" s="3"/>
      <c r="G8074" s="13"/>
      <c r="H8074" s="13"/>
      <c r="I8074" s="13"/>
      <c r="J8074" s="46"/>
    </row>
    <row r="8075" spans="1:10" x14ac:dyDescent="0.25">
      <c r="A8075" s="7" t="str">
        <f>IF(C8074="","",IFERROR(IF(VLOOKUP(C8074,'Program Mapping'!B:B,1,FALSE)=C8074,"OK","Fix"),"Fix"))</f>
        <v/>
      </c>
      <c r="C8075" s="32"/>
      <c r="D8075" s="3"/>
      <c r="E8075" s="3"/>
      <c r="G8075" s="13"/>
      <c r="H8075" s="13"/>
      <c r="I8075" s="13"/>
      <c r="J8075" s="46"/>
    </row>
    <row r="8076" spans="1:10" x14ac:dyDescent="0.25">
      <c r="A8076" s="7" t="str">
        <f>IF(C8075="","",IFERROR(IF(VLOOKUP(C8075,'Program Mapping'!B:B,1,FALSE)=C8075,"OK","Fix"),"Fix"))</f>
        <v/>
      </c>
      <c r="C8076" s="32"/>
      <c r="D8076" s="3"/>
      <c r="E8076" s="3"/>
      <c r="G8076" s="13"/>
      <c r="H8076" s="13"/>
      <c r="I8076" s="13"/>
      <c r="J8076" s="46"/>
    </row>
    <row r="8077" spans="1:10" x14ac:dyDescent="0.25">
      <c r="A8077" s="7" t="str">
        <f>IF(C8076="","",IFERROR(IF(VLOOKUP(C8076,'Program Mapping'!B:B,1,FALSE)=C8076,"OK","Fix"),"Fix"))</f>
        <v/>
      </c>
      <c r="C8077" s="32"/>
      <c r="D8077" s="3"/>
      <c r="E8077" s="3"/>
      <c r="G8077" s="13"/>
      <c r="H8077" s="13"/>
      <c r="I8077" s="13"/>
      <c r="J8077" s="46"/>
    </row>
    <row r="8078" spans="1:10" x14ac:dyDescent="0.25">
      <c r="A8078" s="7" t="str">
        <f>IF(C8077="","",IFERROR(IF(VLOOKUP(C8077,'Program Mapping'!B:B,1,FALSE)=C8077,"OK","Fix"),"Fix"))</f>
        <v/>
      </c>
      <c r="C8078" s="32"/>
      <c r="D8078" s="3"/>
      <c r="E8078" s="3"/>
      <c r="G8078" s="13"/>
      <c r="H8078" s="13"/>
      <c r="I8078" s="13"/>
      <c r="J8078" s="46"/>
    </row>
    <row r="8079" spans="1:10" x14ac:dyDescent="0.25">
      <c r="A8079" s="7" t="str">
        <f>IF(C8078="","",IFERROR(IF(VLOOKUP(C8078,'Program Mapping'!B:B,1,FALSE)=C8078,"OK","Fix"),"Fix"))</f>
        <v/>
      </c>
      <c r="C8079" s="32"/>
      <c r="D8079" s="3"/>
      <c r="E8079" s="3"/>
      <c r="G8079" s="13"/>
      <c r="H8079" s="13"/>
      <c r="I8079" s="13"/>
      <c r="J8079" s="46"/>
    </row>
    <row r="8080" spans="1:10" x14ac:dyDescent="0.25">
      <c r="A8080" s="7" t="str">
        <f>IF(C8079="","",IFERROR(IF(VLOOKUP(C8079,'Program Mapping'!B:B,1,FALSE)=C8079,"OK","Fix"),"Fix"))</f>
        <v/>
      </c>
      <c r="C8080" s="32"/>
      <c r="D8080" s="3"/>
      <c r="E8080" s="3"/>
      <c r="G8080" s="13"/>
      <c r="H8080" s="13"/>
      <c r="I8080" s="13"/>
      <c r="J8080" s="46"/>
    </row>
    <row r="8081" spans="1:10" x14ac:dyDescent="0.25">
      <c r="A8081" s="7" t="str">
        <f>IF(C8080="","",IFERROR(IF(VLOOKUP(C8080,'Program Mapping'!B:B,1,FALSE)=C8080,"OK","Fix"),"Fix"))</f>
        <v/>
      </c>
      <c r="C8081" s="32"/>
      <c r="D8081" s="3"/>
      <c r="E8081" s="3"/>
      <c r="G8081" s="13"/>
      <c r="H8081" s="13"/>
      <c r="I8081" s="13"/>
      <c r="J8081" s="46"/>
    </row>
    <row r="8082" spans="1:10" x14ac:dyDescent="0.25">
      <c r="A8082" s="7" t="str">
        <f>IF(C8081="","",IFERROR(IF(VLOOKUP(C8081,'Program Mapping'!B:B,1,FALSE)=C8081,"OK","Fix"),"Fix"))</f>
        <v/>
      </c>
      <c r="C8082" s="32"/>
      <c r="D8082" s="3"/>
      <c r="E8082" s="3"/>
      <c r="G8082" s="13"/>
      <c r="H8082" s="13"/>
      <c r="I8082" s="13"/>
      <c r="J8082" s="46"/>
    </row>
    <row r="8083" spans="1:10" x14ac:dyDescent="0.25">
      <c r="A8083" s="7" t="str">
        <f>IF(C8082="","",IFERROR(IF(VLOOKUP(C8082,'Program Mapping'!B:B,1,FALSE)=C8082,"OK","Fix"),"Fix"))</f>
        <v/>
      </c>
      <c r="C8083" s="32"/>
      <c r="D8083" s="3"/>
      <c r="E8083" s="3"/>
      <c r="G8083" s="13"/>
      <c r="H8083" s="13"/>
      <c r="I8083" s="13"/>
      <c r="J8083" s="46"/>
    </row>
    <row r="8084" spans="1:10" x14ac:dyDescent="0.25">
      <c r="A8084" s="7" t="str">
        <f>IF(C8083="","",IFERROR(IF(VLOOKUP(C8083,'Program Mapping'!B:B,1,FALSE)=C8083,"OK","Fix"),"Fix"))</f>
        <v/>
      </c>
      <c r="C8084" s="32"/>
      <c r="D8084" s="3"/>
      <c r="E8084" s="3"/>
      <c r="G8084" s="13"/>
      <c r="H8084" s="13"/>
      <c r="I8084" s="13"/>
      <c r="J8084" s="46"/>
    </row>
    <row r="8085" spans="1:10" x14ac:dyDescent="0.25">
      <c r="A8085" s="7" t="str">
        <f>IF(C8084="","",IFERROR(IF(VLOOKUP(C8084,'Program Mapping'!B:B,1,FALSE)=C8084,"OK","Fix"),"Fix"))</f>
        <v/>
      </c>
      <c r="C8085" s="32"/>
      <c r="D8085" s="3"/>
      <c r="E8085" s="3"/>
      <c r="G8085" s="13"/>
      <c r="H8085" s="13"/>
      <c r="I8085" s="13"/>
      <c r="J8085" s="46"/>
    </row>
    <row r="8086" spans="1:10" x14ac:dyDescent="0.25">
      <c r="A8086" s="7" t="str">
        <f>IF(C8085="","",IFERROR(IF(VLOOKUP(C8085,'Program Mapping'!B:B,1,FALSE)=C8085,"OK","Fix"),"Fix"))</f>
        <v/>
      </c>
      <c r="C8086" s="32"/>
      <c r="D8086" s="3"/>
      <c r="E8086" s="3"/>
      <c r="G8086" s="13"/>
      <c r="H8086" s="13"/>
      <c r="I8086" s="13"/>
      <c r="J8086" s="46"/>
    </row>
    <row r="8087" spans="1:10" x14ac:dyDescent="0.25">
      <c r="A8087" s="7" t="str">
        <f>IF(C8086="","",IFERROR(IF(VLOOKUP(C8086,'Program Mapping'!B:B,1,FALSE)=C8086,"OK","Fix"),"Fix"))</f>
        <v/>
      </c>
      <c r="C8087" s="32"/>
      <c r="D8087" s="3"/>
      <c r="E8087" s="3"/>
      <c r="G8087" s="13"/>
      <c r="H8087" s="13"/>
      <c r="I8087" s="13"/>
      <c r="J8087" s="46"/>
    </row>
    <row r="8088" spans="1:10" x14ac:dyDescent="0.25">
      <c r="A8088" s="7" t="str">
        <f>IF(C8087="","",IFERROR(IF(VLOOKUP(C8087,'Program Mapping'!B:B,1,FALSE)=C8087,"OK","Fix"),"Fix"))</f>
        <v/>
      </c>
      <c r="C8088" s="32"/>
      <c r="D8088" s="3"/>
      <c r="E8088" s="3"/>
      <c r="G8088" s="13"/>
      <c r="H8088" s="13"/>
      <c r="I8088" s="13"/>
      <c r="J8088" s="46"/>
    </row>
    <row r="8089" spans="1:10" x14ac:dyDescent="0.25">
      <c r="A8089" s="7" t="str">
        <f>IF(C8088="","",IFERROR(IF(VLOOKUP(C8088,'Program Mapping'!B:B,1,FALSE)=C8088,"OK","Fix"),"Fix"))</f>
        <v/>
      </c>
      <c r="C8089" s="32"/>
      <c r="D8089" s="3"/>
      <c r="E8089" s="3"/>
      <c r="G8089" s="13"/>
      <c r="H8089" s="13"/>
      <c r="I8089" s="13"/>
      <c r="J8089" s="46"/>
    </row>
    <row r="8090" spans="1:10" x14ac:dyDescent="0.25">
      <c r="A8090" s="7" t="str">
        <f>IF(C8089="","",IFERROR(IF(VLOOKUP(C8089,'Program Mapping'!B:B,1,FALSE)=C8089,"OK","Fix"),"Fix"))</f>
        <v/>
      </c>
      <c r="C8090" s="32"/>
      <c r="D8090" s="3"/>
      <c r="E8090" s="3"/>
      <c r="G8090" s="13"/>
      <c r="H8090" s="13"/>
      <c r="I8090" s="13"/>
      <c r="J8090" s="46"/>
    </row>
    <row r="8091" spans="1:10" x14ac:dyDescent="0.25">
      <c r="A8091" s="7" t="str">
        <f>IF(C8090="","",IFERROR(IF(VLOOKUP(C8090,'Program Mapping'!B:B,1,FALSE)=C8090,"OK","Fix"),"Fix"))</f>
        <v/>
      </c>
      <c r="C8091" s="32"/>
      <c r="D8091" s="3"/>
      <c r="E8091" s="3"/>
      <c r="G8091" s="13"/>
      <c r="H8091" s="13"/>
      <c r="I8091" s="13"/>
      <c r="J8091" s="46"/>
    </row>
    <row r="8092" spans="1:10" x14ac:dyDescent="0.25">
      <c r="A8092" s="7" t="str">
        <f>IF(C8091="","",IFERROR(IF(VLOOKUP(C8091,'Program Mapping'!B:B,1,FALSE)=C8091,"OK","Fix"),"Fix"))</f>
        <v/>
      </c>
      <c r="C8092" s="32"/>
      <c r="D8092" s="3"/>
      <c r="E8092" s="3"/>
      <c r="G8092" s="13"/>
      <c r="H8092" s="13"/>
      <c r="I8092" s="13"/>
      <c r="J8092" s="46"/>
    </row>
    <row r="8093" spans="1:10" x14ac:dyDescent="0.25">
      <c r="A8093" s="7" t="str">
        <f>IF(C8092="","",IFERROR(IF(VLOOKUP(C8092,'Program Mapping'!B:B,1,FALSE)=C8092,"OK","Fix"),"Fix"))</f>
        <v/>
      </c>
      <c r="C8093" s="32"/>
      <c r="D8093" s="3"/>
      <c r="E8093" s="3"/>
      <c r="G8093" s="13"/>
      <c r="H8093" s="13"/>
      <c r="I8093" s="13"/>
      <c r="J8093" s="46"/>
    </row>
    <row r="8094" spans="1:10" x14ac:dyDescent="0.25">
      <c r="A8094" s="7" t="str">
        <f>IF(C8093="","",IFERROR(IF(VLOOKUP(C8093,'Program Mapping'!B:B,1,FALSE)=C8093,"OK","Fix"),"Fix"))</f>
        <v/>
      </c>
      <c r="C8094" s="32"/>
      <c r="D8094" s="3"/>
      <c r="E8094" s="3"/>
      <c r="G8094" s="13"/>
      <c r="H8094" s="13"/>
      <c r="I8094" s="13"/>
      <c r="J8094" s="46"/>
    </row>
    <row r="8095" spans="1:10" x14ac:dyDescent="0.25">
      <c r="A8095" s="7" t="str">
        <f>IF(C8094="","",IFERROR(IF(VLOOKUP(C8094,'Program Mapping'!B:B,1,FALSE)=C8094,"OK","Fix"),"Fix"))</f>
        <v/>
      </c>
      <c r="C8095" s="32"/>
      <c r="D8095" s="3"/>
      <c r="E8095" s="3"/>
      <c r="G8095" s="13"/>
      <c r="H8095" s="13"/>
      <c r="I8095" s="13"/>
      <c r="J8095" s="46"/>
    </row>
    <row r="8096" spans="1:10" x14ac:dyDescent="0.25">
      <c r="A8096" s="7" t="str">
        <f>IF(C8095="","",IFERROR(IF(VLOOKUP(C8095,'Program Mapping'!B:B,1,FALSE)=C8095,"OK","Fix"),"Fix"))</f>
        <v/>
      </c>
      <c r="C8096" s="32"/>
      <c r="D8096" s="3"/>
      <c r="E8096" s="3"/>
      <c r="G8096" s="13"/>
      <c r="H8096" s="13"/>
      <c r="I8096" s="13"/>
      <c r="J8096" s="46"/>
    </row>
    <row r="8097" spans="1:10" x14ac:dyDescent="0.25">
      <c r="A8097" s="7" t="str">
        <f>IF(C8096="","",IFERROR(IF(VLOOKUP(C8096,'Program Mapping'!B:B,1,FALSE)=C8096,"OK","Fix"),"Fix"))</f>
        <v/>
      </c>
      <c r="C8097" s="32"/>
      <c r="D8097" s="3"/>
      <c r="E8097" s="3"/>
      <c r="G8097" s="13"/>
      <c r="H8097" s="13"/>
      <c r="I8097" s="13"/>
      <c r="J8097" s="46"/>
    </row>
    <row r="8098" spans="1:10" x14ac:dyDescent="0.25">
      <c r="A8098" s="7" t="str">
        <f>IF(C8097="","",IFERROR(IF(VLOOKUP(C8097,'Program Mapping'!B:B,1,FALSE)=C8097,"OK","Fix"),"Fix"))</f>
        <v/>
      </c>
      <c r="C8098" s="32"/>
      <c r="D8098" s="3"/>
      <c r="E8098" s="3"/>
      <c r="G8098" s="13"/>
      <c r="H8098" s="13"/>
      <c r="I8098" s="13"/>
      <c r="J8098" s="46"/>
    </row>
    <row r="8099" spans="1:10" x14ac:dyDescent="0.25">
      <c r="A8099" s="7" t="str">
        <f>IF(C8098="","",IFERROR(IF(VLOOKUP(C8098,'Program Mapping'!B:B,1,FALSE)=C8098,"OK","Fix"),"Fix"))</f>
        <v/>
      </c>
      <c r="C8099" s="32"/>
      <c r="D8099" s="3"/>
      <c r="E8099" s="3"/>
      <c r="G8099" s="13"/>
      <c r="H8099" s="13"/>
      <c r="I8099" s="13"/>
      <c r="J8099" s="46"/>
    </row>
    <row r="8100" spans="1:10" x14ac:dyDescent="0.25">
      <c r="A8100" s="7" t="str">
        <f>IF(C8099="","",IFERROR(IF(VLOOKUP(C8099,'Program Mapping'!B:B,1,FALSE)=C8099,"OK","Fix"),"Fix"))</f>
        <v/>
      </c>
      <c r="C8100" s="32"/>
      <c r="D8100" s="3"/>
      <c r="E8100" s="3"/>
      <c r="G8100" s="13"/>
      <c r="H8100" s="13"/>
      <c r="I8100" s="13"/>
      <c r="J8100" s="46"/>
    </row>
    <row r="8101" spans="1:10" x14ac:dyDescent="0.25">
      <c r="A8101" s="7" t="str">
        <f>IF(C8100="","",IFERROR(IF(VLOOKUP(C8100,'Program Mapping'!B:B,1,FALSE)=C8100,"OK","Fix"),"Fix"))</f>
        <v/>
      </c>
      <c r="C8101" s="32"/>
      <c r="D8101" s="3"/>
      <c r="E8101" s="3"/>
      <c r="G8101" s="13"/>
      <c r="H8101" s="13"/>
      <c r="I8101" s="13"/>
      <c r="J8101" s="46"/>
    </row>
    <row r="8102" spans="1:10" x14ac:dyDescent="0.25">
      <c r="A8102" s="7" t="str">
        <f>IF(C8101="","",IFERROR(IF(VLOOKUP(C8101,'Program Mapping'!B:B,1,FALSE)=C8101,"OK","Fix"),"Fix"))</f>
        <v/>
      </c>
      <c r="C8102" s="32"/>
      <c r="D8102" s="3"/>
      <c r="E8102" s="3"/>
      <c r="G8102" s="13"/>
      <c r="H8102" s="13"/>
      <c r="I8102" s="13"/>
      <c r="J8102" s="46"/>
    </row>
    <row r="8103" spans="1:10" x14ac:dyDescent="0.25">
      <c r="A8103" s="7" t="str">
        <f>IF(C8102="","",IFERROR(IF(VLOOKUP(C8102,'Program Mapping'!B:B,1,FALSE)=C8102,"OK","Fix"),"Fix"))</f>
        <v/>
      </c>
      <c r="C8103" s="32"/>
      <c r="D8103" s="3"/>
      <c r="E8103" s="3"/>
      <c r="G8103" s="13"/>
      <c r="H8103" s="13"/>
      <c r="I8103" s="13"/>
      <c r="J8103" s="46"/>
    </row>
    <row r="8104" spans="1:10" x14ac:dyDescent="0.25">
      <c r="A8104" s="7" t="str">
        <f>IF(C8103="","",IFERROR(IF(VLOOKUP(C8103,'Program Mapping'!B:B,1,FALSE)=C8103,"OK","Fix"),"Fix"))</f>
        <v/>
      </c>
      <c r="C8104" s="32"/>
      <c r="D8104" s="3"/>
      <c r="E8104" s="3"/>
      <c r="G8104" s="13"/>
      <c r="H8104" s="13"/>
      <c r="I8104" s="13"/>
      <c r="J8104" s="46"/>
    </row>
    <row r="8105" spans="1:10" x14ac:dyDescent="0.25">
      <c r="A8105" s="7" t="str">
        <f>IF(C8104="","",IFERROR(IF(VLOOKUP(C8104,'Program Mapping'!B:B,1,FALSE)=C8104,"OK","Fix"),"Fix"))</f>
        <v/>
      </c>
      <c r="C8105" s="32"/>
      <c r="D8105" s="3"/>
      <c r="E8105" s="3"/>
      <c r="G8105" s="13"/>
      <c r="H8105" s="13"/>
      <c r="I8105" s="13"/>
      <c r="J8105" s="46"/>
    </row>
    <row r="8106" spans="1:10" x14ac:dyDescent="0.25">
      <c r="A8106" s="7" t="str">
        <f>IF(C8105="","",IFERROR(IF(VLOOKUP(C8105,'Program Mapping'!B:B,1,FALSE)=C8105,"OK","Fix"),"Fix"))</f>
        <v/>
      </c>
      <c r="C8106" s="32"/>
      <c r="D8106" s="3"/>
      <c r="E8106" s="3"/>
      <c r="G8106" s="13"/>
      <c r="H8106" s="13"/>
      <c r="I8106" s="13"/>
      <c r="J8106" s="46"/>
    </row>
    <row r="8107" spans="1:10" x14ac:dyDescent="0.25">
      <c r="A8107" s="7" t="str">
        <f>IF(C8106="","",IFERROR(IF(VLOOKUP(C8106,'Program Mapping'!B:B,1,FALSE)=C8106,"OK","Fix"),"Fix"))</f>
        <v/>
      </c>
      <c r="C8107" s="32"/>
      <c r="D8107" s="3"/>
      <c r="E8107" s="3"/>
      <c r="G8107" s="13"/>
      <c r="H8107" s="13"/>
      <c r="I8107" s="13"/>
      <c r="J8107" s="46"/>
    </row>
    <row r="8108" spans="1:10" x14ac:dyDescent="0.25">
      <c r="A8108" s="7" t="str">
        <f>IF(C8107="","",IFERROR(IF(VLOOKUP(C8107,'Program Mapping'!B:B,1,FALSE)=C8107,"OK","Fix"),"Fix"))</f>
        <v/>
      </c>
      <c r="C8108" s="32"/>
      <c r="D8108" s="3"/>
      <c r="E8108" s="3"/>
      <c r="G8108" s="13"/>
      <c r="H8108" s="13"/>
      <c r="I8108" s="13"/>
      <c r="J8108" s="46"/>
    </row>
    <row r="8109" spans="1:10" x14ac:dyDescent="0.25">
      <c r="A8109" s="7" t="str">
        <f>IF(C8108="","",IFERROR(IF(VLOOKUP(C8108,'Program Mapping'!B:B,1,FALSE)=C8108,"OK","Fix"),"Fix"))</f>
        <v/>
      </c>
      <c r="C8109" s="32"/>
      <c r="D8109" s="3"/>
      <c r="E8109" s="3"/>
      <c r="G8109" s="13"/>
      <c r="H8109" s="13"/>
      <c r="I8109" s="13"/>
      <c r="J8109" s="46"/>
    </row>
    <row r="8110" spans="1:10" x14ac:dyDescent="0.25">
      <c r="A8110" s="7" t="str">
        <f>IF(C8109="","",IFERROR(IF(VLOOKUP(C8109,'Program Mapping'!B:B,1,FALSE)=C8109,"OK","Fix"),"Fix"))</f>
        <v/>
      </c>
      <c r="C8110" s="32"/>
      <c r="D8110" s="3"/>
      <c r="E8110" s="3"/>
      <c r="G8110" s="13"/>
      <c r="H8110" s="13"/>
      <c r="I8110" s="13"/>
      <c r="J8110" s="46"/>
    </row>
    <row r="8111" spans="1:10" x14ac:dyDescent="0.25">
      <c r="A8111" s="7" t="str">
        <f>IF(C8110="","",IFERROR(IF(VLOOKUP(C8110,'Program Mapping'!B:B,1,FALSE)=C8110,"OK","Fix"),"Fix"))</f>
        <v/>
      </c>
      <c r="C8111" s="32"/>
      <c r="D8111" s="3"/>
      <c r="E8111" s="3"/>
      <c r="G8111" s="13"/>
      <c r="H8111" s="13"/>
      <c r="I8111" s="13"/>
      <c r="J8111" s="46"/>
    </row>
    <row r="8112" spans="1:10" x14ac:dyDescent="0.25">
      <c r="A8112" s="7" t="str">
        <f>IF(C8111="","",IFERROR(IF(VLOOKUP(C8111,'Program Mapping'!B:B,1,FALSE)=C8111,"OK","Fix"),"Fix"))</f>
        <v/>
      </c>
      <c r="C8112" s="32"/>
      <c r="D8112" s="3"/>
      <c r="E8112" s="3"/>
      <c r="G8112" s="13"/>
      <c r="H8112" s="13"/>
      <c r="I8112" s="13"/>
      <c r="J8112" s="46"/>
    </row>
    <row r="8113" spans="1:10" x14ac:dyDescent="0.25">
      <c r="A8113" s="7" t="str">
        <f>IF(C8112="","",IFERROR(IF(VLOOKUP(C8112,'Program Mapping'!B:B,1,FALSE)=C8112,"OK","Fix"),"Fix"))</f>
        <v/>
      </c>
      <c r="C8113" s="32"/>
      <c r="D8113" s="3"/>
      <c r="E8113" s="3"/>
      <c r="G8113" s="13"/>
      <c r="H8113" s="13"/>
      <c r="I8113" s="13"/>
      <c r="J8113" s="46"/>
    </row>
    <row r="8114" spans="1:10" x14ac:dyDescent="0.25">
      <c r="A8114" s="7" t="str">
        <f>IF(C8113="","",IFERROR(IF(VLOOKUP(C8113,'Program Mapping'!B:B,1,FALSE)=C8113,"OK","Fix"),"Fix"))</f>
        <v/>
      </c>
      <c r="C8114" s="32"/>
      <c r="D8114" s="3"/>
      <c r="E8114" s="3"/>
      <c r="G8114" s="13"/>
      <c r="H8114" s="13"/>
      <c r="I8114" s="13"/>
      <c r="J8114" s="46"/>
    </row>
    <row r="8115" spans="1:10" x14ac:dyDescent="0.25">
      <c r="A8115" s="7" t="str">
        <f>IF(C8114="","",IFERROR(IF(VLOOKUP(C8114,'Program Mapping'!B:B,1,FALSE)=C8114,"OK","Fix"),"Fix"))</f>
        <v/>
      </c>
      <c r="C8115" s="32"/>
      <c r="D8115" s="3"/>
      <c r="E8115" s="3"/>
      <c r="G8115" s="13"/>
      <c r="H8115" s="13"/>
      <c r="I8115" s="13"/>
      <c r="J8115" s="46"/>
    </row>
    <row r="8116" spans="1:10" x14ac:dyDescent="0.25">
      <c r="A8116" s="7" t="str">
        <f>IF(C8115="","",IFERROR(IF(VLOOKUP(C8115,'Program Mapping'!B:B,1,FALSE)=C8115,"OK","Fix"),"Fix"))</f>
        <v/>
      </c>
      <c r="C8116" s="32"/>
      <c r="D8116" s="3"/>
      <c r="E8116" s="3"/>
      <c r="G8116" s="13"/>
      <c r="H8116" s="13"/>
      <c r="I8116" s="13"/>
      <c r="J8116" s="46"/>
    </row>
    <row r="8117" spans="1:10" x14ac:dyDescent="0.25">
      <c r="A8117" s="7" t="str">
        <f>IF(C8116="","",IFERROR(IF(VLOOKUP(C8116,'Program Mapping'!B:B,1,FALSE)=C8116,"OK","Fix"),"Fix"))</f>
        <v/>
      </c>
      <c r="C8117" s="32"/>
      <c r="D8117" s="3"/>
      <c r="E8117" s="3"/>
      <c r="G8117" s="13"/>
      <c r="H8117" s="13"/>
      <c r="I8117" s="13"/>
      <c r="J8117" s="46"/>
    </row>
    <row r="8118" spans="1:10" x14ac:dyDescent="0.25">
      <c r="A8118" s="7" t="str">
        <f>IF(C8117="","",IFERROR(IF(VLOOKUP(C8117,'Program Mapping'!B:B,1,FALSE)=C8117,"OK","Fix"),"Fix"))</f>
        <v/>
      </c>
      <c r="C8118" s="32"/>
      <c r="D8118" s="3"/>
      <c r="E8118" s="3"/>
      <c r="G8118" s="13"/>
      <c r="H8118" s="13"/>
      <c r="I8118" s="13"/>
      <c r="J8118" s="46"/>
    </row>
    <row r="8119" spans="1:10" x14ac:dyDescent="0.25">
      <c r="A8119" s="7" t="str">
        <f>IF(C8118="","",IFERROR(IF(VLOOKUP(C8118,'Program Mapping'!B:B,1,FALSE)=C8118,"OK","Fix"),"Fix"))</f>
        <v/>
      </c>
      <c r="C8119" s="32"/>
      <c r="D8119" s="3"/>
      <c r="E8119" s="3"/>
      <c r="G8119" s="13"/>
      <c r="H8119" s="13"/>
      <c r="I8119" s="13"/>
      <c r="J8119" s="46"/>
    </row>
    <row r="8120" spans="1:10" x14ac:dyDescent="0.25">
      <c r="A8120" s="7" t="str">
        <f>IF(C8119="","",IFERROR(IF(VLOOKUP(C8119,'Program Mapping'!B:B,1,FALSE)=C8119,"OK","Fix"),"Fix"))</f>
        <v/>
      </c>
      <c r="C8120" s="32"/>
      <c r="D8120" s="3"/>
      <c r="E8120" s="3"/>
      <c r="G8120" s="13"/>
      <c r="H8120" s="13"/>
      <c r="I8120" s="13"/>
      <c r="J8120" s="46"/>
    </row>
    <row r="8121" spans="1:10" x14ac:dyDescent="0.25">
      <c r="A8121" s="7" t="str">
        <f>IF(C8120="","",IFERROR(IF(VLOOKUP(C8120,'Program Mapping'!B:B,1,FALSE)=C8120,"OK","Fix"),"Fix"))</f>
        <v/>
      </c>
      <c r="C8121" s="32"/>
      <c r="D8121" s="3"/>
      <c r="E8121" s="3"/>
      <c r="G8121" s="13"/>
      <c r="H8121" s="13"/>
      <c r="I8121" s="13"/>
      <c r="J8121" s="46"/>
    </row>
    <row r="8122" spans="1:10" x14ac:dyDescent="0.25">
      <c r="A8122" s="7" t="str">
        <f>IF(C8121="","",IFERROR(IF(VLOOKUP(C8121,'Program Mapping'!B:B,1,FALSE)=C8121,"OK","Fix"),"Fix"))</f>
        <v/>
      </c>
      <c r="C8122" s="32"/>
      <c r="D8122" s="3"/>
      <c r="E8122" s="3"/>
      <c r="G8122" s="13"/>
      <c r="H8122" s="13"/>
      <c r="I8122" s="13"/>
      <c r="J8122" s="46"/>
    </row>
    <row r="8123" spans="1:10" x14ac:dyDescent="0.25">
      <c r="A8123" s="7" t="str">
        <f>IF(C8122="","",IFERROR(IF(VLOOKUP(C8122,'Program Mapping'!B:B,1,FALSE)=C8122,"OK","Fix"),"Fix"))</f>
        <v/>
      </c>
      <c r="C8123" s="32"/>
      <c r="D8123" s="3"/>
      <c r="E8123" s="3"/>
      <c r="G8123" s="13"/>
      <c r="H8123" s="13"/>
      <c r="I8123" s="13"/>
      <c r="J8123" s="46"/>
    </row>
    <row r="8124" spans="1:10" x14ac:dyDescent="0.25">
      <c r="A8124" s="7" t="str">
        <f>IF(C8123="","",IFERROR(IF(VLOOKUP(C8123,'Program Mapping'!B:B,1,FALSE)=C8123,"OK","Fix"),"Fix"))</f>
        <v/>
      </c>
      <c r="C8124" s="32"/>
      <c r="D8124" s="3"/>
      <c r="E8124" s="3"/>
      <c r="G8124" s="13"/>
      <c r="H8124" s="13"/>
      <c r="I8124" s="13"/>
      <c r="J8124" s="46"/>
    </row>
    <row r="8125" spans="1:10" x14ac:dyDescent="0.25">
      <c r="A8125" s="7" t="str">
        <f>IF(C8124="","",IFERROR(IF(VLOOKUP(C8124,'Program Mapping'!B:B,1,FALSE)=C8124,"OK","Fix"),"Fix"))</f>
        <v/>
      </c>
      <c r="C8125" s="32"/>
      <c r="D8125" s="3"/>
      <c r="E8125" s="3"/>
      <c r="G8125" s="13"/>
      <c r="H8125" s="13"/>
      <c r="I8125" s="13"/>
      <c r="J8125" s="46"/>
    </row>
    <row r="8126" spans="1:10" x14ac:dyDescent="0.25">
      <c r="A8126" s="7" t="str">
        <f>IF(C8125="","",IFERROR(IF(VLOOKUP(C8125,'Program Mapping'!B:B,1,FALSE)=C8125,"OK","Fix"),"Fix"))</f>
        <v/>
      </c>
      <c r="C8126" s="32"/>
      <c r="D8126" s="3"/>
      <c r="E8126" s="3"/>
      <c r="G8126" s="13"/>
      <c r="H8126" s="13"/>
      <c r="I8126" s="13"/>
      <c r="J8126" s="46"/>
    </row>
    <row r="8127" spans="1:10" x14ac:dyDescent="0.25">
      <c r="A8127" s="7" t="str">
        <f>IF(C8126="","",IFERROR(IF(VLOOKUP(C8126,'Program Mapping'!B:B,1,FALSE)=C8126,"OK","Fix"),"Fix"))</f>
        <v/>
      </c>
      <c r="C8127" s="32"/>
      <c r="D8127" s="3"/>
      <c r="E8127" s="3"/>
      <c r="G8127" s="13"/>
      <c r="H8127" s="13"/>
      <c r="I8127" s="13"/>
      <c r="J8127" s="46"/>
    </row>
    <row r="8128" spans="1:10" x14ac:dyDescent="0.25">
      <c r="A8128" s="7" t="str">
        <f>IF(C8127="","",IFERROR(IF(VLOOKUP(C8127,'Program Mapping'!B:B,1,FALSE)=C8127,"OK","Fix"),"Fix"))</f>
        <v/>
      </c>
      <c r="C8128" s="32"/>
      <c r="D8128" s="3"/>
      <c r="E8128" s="3"/>
      <c r="G8128" s="13"/>
      <c r="H8128" s="13"/>
      <c r="I8128" s="13"/>
      <c r="J8128" s="46"/>
    </row>
    <row r="8129" spans="1:10" x14ac:dyDescent="0.25">
      <c r="A8129" s="7" t="str">
        <f>IF(C8128="","",IFERROR(IF(VLOOKUP(C8128,'Program Mapping'!B:B,1,FALSE)=C8128,"OK","Fix"),"Fix"))</f>
        <v/>
      </c>
      <c r="C8129" s="32"/>
      <c r="D8129" s="3"/>
      <c r="E8129" s="3"/>
      <c r="G8129" s="13"/>
      <c r="H8129" s="13"/>
      <c r="I8129" s="13"/>
      <c r="J8129" s="46"/>
    </row>
    <row r="8130" spans="1:10" x14ac:dyDescent="0.25">
      <c r="A8130" s="7" t="str">
        <f>IF(C8129="","",IFERROR(IF(VLOOKUP(C8129,'Program Mapping'!B:B,1,FALSE)=C8129,"OK","Fix"),"Fix"))</f>
        <v/>
      </c>
      <c r="C8130" s="32"/>
      <c r="D8130" s="3"/>
      <c r="E8130" s="3"/>
      <c r="G8130" s="13"/>
      <c r="H8130" s="13"/>
      <c r="I8130" s="13"/>
      <c r="J8130" s="46"/>
    </row>
    <row r="8131" spans="1:10" x14ac:dyDescent="0.25">
      <c r="A8131" s="7" t="str">
        <f>IF(C8130="","",IFERROR(IF(VLOOKUP(C8130,'Program Mapping'!B:B,1,FALSE)=C8130,"OK","Fix"),"Fix"))</f>
        <v/>
      </c>
      <c r="C8131" s="32"/>
      <c r="D8131" s="3"/>
      <c r="E8131" s="3"/>
      <c r="G8131" s="13"/>
      <c r="H8131" s="13"/>
      <c r="I8131" s="13"/>
      <c r="J8131" s="46"/>
    </row>
    <row r="8132" spans="1:10" x14ac:dyDescent="0.25">
      <c r="A8132" s="7" t="str">
        <f>IF(C8131="","",IFERROR(IF(VLOOKUP(C8131,'Program Mapping'!B:B,1,FALSE)=C8131,"OK","Fix"),"Fix"))</f>
        <v/>
      </c>
      <c r="C8132" s="32"/>
      <c r="D8132" s="3"/>
      <c r="E8132" s="3"/>
      <c r="G8132" s="13"/>
      <c r="H8132" s="13"/>
      <c r="I8132" s="13"/>
      <c r="J8132" s="46"/>
    </row>
    <row r="8133" spans="1:10" x14ac:dyDescent="0.25">
      <c r="A8133" s="7" t="str">
        <f>IF(C8132="","",IFERROR(IF(VLOOKUP(C8132,'Program Mapping'!B:B,1,FALSE)=C8132,"OK","Fix"),"Fix"))</f>
        <v/>
      </c>
      <c r="C8133" s="32"/>
      <c r="D8133" s="3"/>
      <c r="E8133" s="3"/>
      <c r="G8133" s="13"/>
      <c r="H8133" s="13"/>
      <c r="I8133" s="13"/>
      <c r="J8133" s="46"/>
    </row>
    <row r="8134" spans="1:10" x14ac:dyDescent="0.25">
      <c r="A8134" s="7" t="str">
        <f>IF(C8133="","",IFERROR(IF(VLOOKUP(C8133,'Program Mapping'!B:B,1,FALSE)=C8133,"OK","Fix"),"Fix"))</f>
        <v/>
      </c>
      <c r="C8134" s="32"/>
      <c r="D8134" s="3"/>
      <c r="E8134" s="3"/>
      <c r="G8134" s="13"/>
      <c r="H8134" s="13"/>
      <c r="I8134" s="13"/>
      <c r="J8134" s="46"/>
    </row>
    <row r="8135" spans="1:10" x14ac:dyDescent="0.25">
      <c r="A8135" s="7" t="str">
        <f>IF(C8134="","",IFERROR(IF(VLOOKUP(C8134,'Program Mapping'!B:B,1,FALSE)=C8134,"OK","Fix"),"Fix"))</f>
        <v/>
      </c>
      <c r="C8135" s="32"/>
      <c r="D8135" s="3"/>
      <c r="E8135" s="3"/>
      <c r="G8135" s="13"/>
      <c r="H8135" s="13"/>
      <c r="I8135" s="13"/>
      <c r="J8135" s="46"/>
    </row>
    <row r="8136" spans="1:10" x14ac:dyDescent="0.25">
      <c r="A8136" s="7" t="str">
        <f>IF(C8135="","",IFERROR(IF(VLOOKUP(C8135,'Program Mapping'!B:B,1,FALSE)=C8135,"OK","Fix"),"Fix"))</f>
        <v/>
      </c>
      <c r="C8136" s="32"/>
      <c r="D8136" s="3"/>
      <c r="E8136" s="3"/>
      <c r="G8136" s="13"/>
      <c r="H8136" s="13"/>
      <c r="I8136" s="13"/>
      <c r="J8136" s="46"/>
    </row>
    <row r="8137" spans="1:10" x14ac:dyDescent="0.25">
      <c r="A8137" s="7" t="str">
        <f>IF(C8136="","",IFERROR(IF(VLOOKUP(C8136,'Program Mapping'!B:B,1,FALSE)=C8136,"OK","Fix"),"Fix"))</f>
        <v/>
      </c>
      <c r="C8137" s="32"/>
      <c r="D8137" s="3"/>
      <c r="E8137" s="3"/>
      <c r="G8137" s="13"/>
      <c r="H8137" s="13"/>
      <c r="I8137" s="13"/>
      <c r="J8137" s="46"/>
    </row>
    <row r="8138" spans="1:10" x14ac:dyDescent="0.25">
      <c r="A8138" s="7" t="str">
        <f>IF(C8137="","",IFERROR(IF(VLOOKUP(C8137,'Program Mapping'!B:B,1,FALSE)=C8137,"OK","Fix"),"Fix"))</f>
        <v/>
      </c>
      <c r="C8138" s="32"/>
      <c r="D8138" s="3"/>
      <c r="E8138" s="3"/>
      <c r="G8138" s="13"/>
      <c r="H8138" s="13"/>
      <c r="I8138" s="13"/>
      <c r="J8138" s="46"/>
    </row>
    <row r="8139" spans="1:10" x14ac:dyDescent="0.25">
      <c r="A8139" s="7" t="str">
        <f>IF(C8138="","",IFERROR(IF(VLOOKUP(C8138,'Program Mapping'!B:B,1,FALSE)=C8138,"OK","Fix"),"Fix"))</f>
        <v/>
      </c>
      <c r="C8139" s="32"/>
      <c r="D8139" s="3"/>
      <c r="E8139" s="3"/>
      <c r="G8139" s="13"/>
      <c r="H8139" s="13"/>
      <c r="I8139" s="13"/>
      <c r="J8139" s="46"/>
    </row>
    <row r="8140" spans="1:10" x14ac:dyDescent="0.25">
      <c r="A8140" s="7" t="str">
        <f>IF(C8139="","",IFERROR(IF(VLOOKUP(C8139,'Program Mapping'!B:B,1,FALSE)=C8139,"OK","Fix"),"Fix"))</f>
        <v/>
      </c>
      <c r="C8140" s="32"/>
      <c r="D8140" s="3"/>
      <c r="E8140" s="3"/>
      <c r="G8140" s="13"/>
      <c r="H8140" s="13"/>
      <c r="I8140" s="13"/>
      <c r="J8140" s="46"/>
    </row>
    <row r="8141" spans="1:10" x14ac:dyDescent="0.25">
      <c r="A8141" s="7" t="str">
        <f>IF(C8140="","",IFERROR(IF(VLOOKUP(C8140,'Program Mapping'!B:B,1,FALSE)=C8140,"OK","Fix"),"Fix"))</f>
        <v/>
      </c>
      <c r="C8141" s="32"/>
      <c r="D8141" s="3"/>
      <c r="E8141" s="3"/>
      <c r="G8141" s="13"/>
      <c r="H8141" s="13"/>
      <c r="I8141" s="13"/>
      <c r="J8141" s="46"/>
    </row>
    <row r="8142" spans="1:10" x14ac:dyDescent="0.25">
      <c r="A8142" s="7" t="str">
        <f>IF(C8141="","",IFERROR(IF(VLOOKUP(C8141,'Program Mapping'!B:B,1,FALSE)=C8141,"OK","Fix"),"Fix"))</f>
        <v/>
      </c>
      <c r="C8142" s="32"/>
      <c r="D8142" s="3"/>
      <c r="E8142" s="3"/>
      <c r="G8142" s="13"/>
      <c r="H8142" s="13"/>
      <c r="I8142" s="13"/>
      <c r="J8142" s="46"/>
    </row>
    <row r="8143" spans="1:10" x14ac:dyDescent="0.25">
      <c r="A8143" s="7" t="str">
        <f>IF(C8142="","",IFERROR(IF(VLOOKUP(C8142,'Program Mapping'!B:B,1,FALSE)=C8142,"OK","Fix"),"Fix"))</f>
        <v/>
      </c>
      <c r="C8143" s="32"/>
      <c r="D8143" s="3"/>
      <c r="E8143" s="3"/>
      <c r="G8143" s="13"/>
      <c r="H8143" s="13"/>
      <c r="I8143" s="13"/>
      <c r="J8143" s="46"/>
    </row>
    <row r="8144" spans="1:10" x14ac:dyDescent="0.25">
      <c r="A8144" s="7" t="str">
        <f>IF(C8143="","",IFERROR(IF(VLOOKUP(C8143,'Program Mapping'!B:B,1,FALSE)=C8143,"OK","Fix"),"Fix"))</f>
        <v/>
      </c>
      <c r="C8144" s="32"/>
      <c r="D8144" s="3"/>
      <c r="E8144" s="3"/>
      <c r="G8144" s="13"/>
      <c r="H8144" s="13"/>
      <c r="I8144" s="13"/>
      <c r="J8144" s="46"/>
    </row>
    <row r="8145" spans="1:10" x14ac:dyDescent="0.25">
      <c r="A8145" s="7" t="str">
        <f>IF(C8144="","",IFERROR(IF(VLOOKUP(C8144,'Program Mapping'!B:B,1,FALSE)=C8144,"OK","Fix"),"Fix"))</f>
        <v/>
      </c>
      <c r="C8145" s="32"/>
      <c r="D8145" s="3"/>
      <c r="E8145" s="3"/>
      <c r="G8145" s="13"/>
      <c r="H8145" s="13"/>
      <c r="I8145" s="13"/>
      <c r="J8145" s="46"/>
    </row>
    <row r="8146" spans="1:10" x14ac:dyDescent="0.25">
      <c r="A8146" s="7" t="str">
        <f>IF(C8145="","",IFERROR(IF(VLOOKUP(C8145,'Program Mapping'!B:B,1,FALSE)=C8145,"OK","Fix"),"Fix"))</f>
        <v/>
      </c>
      <c r="C8146" s="32"/>
      <c r="D8146" s="3"/>
      <c r="E8146" s="3"/>
      <c r="G8146" s="13"/>
      <c r="H8146" s="13"/>
      <c r="I8146" s="13"/>
      <c r="J8146" s="46"/>
    </row>
    <row r="8147" spans="1:10" x14ac:dyDescent="0.25">
      <c r="A8147" s="7" t="str">
        <f>IF(C8146="","",IFERROR(IF(VLOOKUP(C8146,'Program Mapping'!B:B,1,FALSE)=C8146,"OK","Fix"),"Fix"))</f>
        <v/>
      </c>
      <c r="C8147" s="32"/>
      <c r="D8147" s="3"/>
      <c r="E8147" s="3"/>
      <c r="G8147" s="13"/>
      <c r="H8147" s="13"/>
      <c r="I8147" s="13"/>
      <c r="J8147" s="46"/>
    </row>
    <row r="8148" spans="1:10" x14ac:dyDescent="0.25">
      <c r="A8148" s="7" t="str">
        <f>IF(C8147="","",IFERROR(IF(VLOOKUP(C8147,'Program Mapping'!B:B,1,FALSE)=C8147,"OK","Fix"),"Fix"))</f>
        <v/>
      </c>
      <c r="C8148" s="32"/>
      <c r="D8148" s="3"/>
      <c r="E8148" s="3"/>
      <c r="G8148" s="13"/>
      <c r="H8148" s="13"/>
      <c r="I8148" s="13"/>
      <c r="J8148" s="46"/>
    </row>
    <row r="8149" spans="1:10" x14ac:dyDescent="0.25">
      <c r="A8149" s="7" t="str">
        <f>IF(C8148="","",IFERROR(IF(VLOOKUP(C8148,'Program Mapping'!B:B,1,FALSE)=C8148,"OK","Fix"),"Fix"))</f>
        <v/>
      </c>
      <c r="C8149" s="32"/>
      <c r="D8149" s="3"/>
      <c r="E8149" s="3"/>
      <c r="G8149" s="13"/>
      <c r="H8149" s="13"/>
      <c r="I8149" s="13"/>
      <c r="J8149" s="46"/>
    </row>
    <row r="8150" spans="1:10" x14ac:dyDescent="0.25">
      <c r="A8150" s="7" t="str">
        <f>IF(C8149="","",IFERROR(IF(VLOOKUP(C8149,'Program Mapping'!B:B,1,FALSE)=C8149,"OK","Fix"),"Fix"))</f>
        <v/>
      </c>
      <c r="C8150" s="32"/>
      <c r="D8150" s="3"/>
      <c r="E8150" s="3"/>
      <c r="G8150" s="13"/>
      <c r="H8150" s="13"/>
      <c r="I8150" s="13"/>
      <c r="J8150" s="46"/>
    </row>
    <row r="8151" spans="1:10" x14ac:dyDescent="0.25">
      <c r="A8151" s="7" t="str">
        <f>IF(C8150="","",IFERROR(IF(VLOOKUP(C8150,'Program Mapping'!B:B,1,FALSE)=C8150,"OK","Fix"),"Fix"))</f>
        <v/>
      </c>
      <c r="C8151" s="32"/>
      <c r="D8151" s="3"/>
      <c r="E8151" s="3"/>
      <c r="G8151" s="13"/>
      <c r="H8151" s="13"/>
      <c r="I8151" s="13"/>
      <c r="J8151" s="46"/>
    </row>
    <row r="8152" spans="1:10" x14ac:dyDescent="0.25">
      <c r="A8152" s="7" t="str">
        <f>IF(C8151="","",IFERROR(IF(VLOOKUP(C8151,'Program Mapping'!B:B,1,FALSE)=C8151,"OK","Fix"),"Fix"))</f>
        <v/>
      </c>
      <c r="C8152" s="32"/>
      <c r="D8152" s="3"/>
      <c r="E8152" s="3"/>
      <c r="G8152" s="13"/>
      <c r="H8152" s="13"/>
      <c r="I8152" s="13"/>
      <c r="J8152" s="46"/>
    </row>
    <row r="8153" spans="1:10" x14ac:dyDescent="0.25">
      <c r="A8153" s="7" t="str">
        <f>IF(C8152="","",IFERROR(IF(VLOOKUP(C8152,'Program Mapping'!B:B,1,FALSE)=C8152,"OK","Fix"),"Fix"))</f>
        <v/>
      </c>
      <c r="C8153" s="32"/>
      <c r="D8153" s="3"/>
      <c r="E8153" s="3"/>
      <c r="G8153" s="13"/>
      <c r="H8153" s="13"/>
      <c r="I8153" s="13"/>
      <c r="J8153" s="46"/>
    </row>
    <row r="8154" spans="1:10" x14ac:dyDescent="0.25">
      <c r="A8154" s="7" t="str">
        <f>IF(C8153="","",IFERROR(IF(VLOOKUP(C8153,'Program Mapping'!B:B,1,FALSE)=C8153,"OK","Fix"),"Fix"))</f>
        <v/>
      </c>
      <c r="C8154" s="32"/>
      <c r="D8154" s="3"/>
      <c r="E8154" s="3"/>
      <c r="G8154" s="13"/>
      <c r="H8154" s="13"/>
      <c r="I8154" s="13"/>
      <c r="J8154" s="46"/>
    </row>
    <row r="8155" spans="1:10" x14ac:dyDescent="0.25">
      <c r="A8155" s="7" t="str">
        <f>IF(C8154="","",IFERROR(IF(VLOOKUP(C8154,'Program Mapping'!B:B,1,FALSE)=C8154,"OK","Fix"),"Fix"))</f>
        <v/>
      </c>
      <c r="C8155" s="32"/>
      <c r="D8155" s="3"/>
      <c r="E8155" s="3"/>
      <c r="G8155" s="13"/>
      <c r="H8155" s="13"/>
      <c r="I8155" s="13"/>
      <c r="J8155" s="46"/>
    </row>
    <row r="8156" spans="1:10" x14ac:dyDescent="0.25">
      <c r="A8156" s="7" t="str">
        <f>IF(C8155="","",IFERROR(IF(VLOOKUP(C8155,'Program Mapping'!B:B,1,FALSE)=C8155,"OK","Fix"),"Fix"))</f>
        <v/>
      </c>
      <c r="C8156" s="32"/>
      <c r="D8156" s="3"/>
      <c r="E8156" s="3"/>
      <c r="G8156" s="13"/>
      <c r="H8156" s="13"/>
      <c r="I8156" s="13"/>
      <c r="J8156" s="46"/>
    </row>
    <row r="8157" spans="1:10" x14ac:dyDescent="0.25">
      <c r="A8157" s="7" t="str">
        <f>IF(C8156="","",IFERROR(IF(VLOOKUP(C8156,'Program Mapping'!B:B,1,FALSE)=C8156,"OK","Fix"),"Fix"))</f>
        <v/>
      </c>
      <c r="C8157" s="32"/>
      <c r="D8157" s="3"/>
      <c r="E8157" s="3"/>
      <c r="G8157" s="13"/>
      <c r="H8157" s="13"/>
      <c r="I8157" s="13"/>
      <c r="J8157" s="46"/>
    </row>
    <row r="8158" spans="1:10" x14ac:dyDescent="0.25">
      <c r="A8158" s="7" t="str">
        <f>IF(C8157="","",IFERROR(IF(VLOOKUP(C8157,'Program Mapping'!B:B,1,FALSE)=C8157,"OK","Fix"),"Fix"))</f>
        <v/>
      </c>
      <c r="C8158" s="32"/>
      <c r="D8158" s="3"/>
      <c r="E8158" s="3"/>
      <c r="G8158" s="13"/>
      <c r="H8158" s="13"/>
      <c r="I8158" s="13"/>
      <c r="J8158" s="46"/>
    </row>
    <row r="8159" spans="1:10" x14ac:dyDescent="0.25">
      <c r="A8159" s="7" t="str">
        <f>IF(C8158="","",IFERROR(IF(VLOOKUP(C8158,'Program Mapping'!B:B,1,FALSE)=C8158,"OK","Fix"),"Fix"))</f>
        <v/>
      </c>
      <c r="C8159" s="32"/>
      <c r="D8159" s="3"/>
      <c r="E8159" s="3"/>
      <c r="G8159" s="13"/>
      <c r="H8159" s="13"/>
      <c r="I8159" s="13"/>
      <c r="J8159" s="46"/>
    </row>
    <row r="8160" spans="1:10" x14ac:dyDescent="0.25">
      <c r="A8160" s="7" t="str">
        <f>IF(C8159="","",IFERROR(IF(VLOOKUP(C8159,'Program Mapping'!B:B,1,FALSE)=C8159,"OK","Fix"),"Fix"))</f>
        <v/>
      </c>
      <c r="C8160" s="32"/>
      <c r="D8160" s="3"/>
      <c r="E8160" s="3"/>
      <c r="G8160" s="13"/>
      <c r="H8160" s="13"/>
      <c r="I8160" s="13"/>
      <c r="J8160" s="46"/>
    </row>
    <row r="8161" spans="1:10" x14ac:dyDescent="0.25">
      <c r="A8161" s="7" t="str">
        <f>IF(C8160="","",IFERROR(IF(VLOOKUP(C8160,'Program Mapping'!B:B,1,FALSE)=C8160,"OK","Fix"),"Fix"))</f>
        <v/>
      </c>
      <c r="C8161" s="32"/>
      <c r="D8161" s="3"/>
      <c r="E8161" s="3"/>
      <c r="G8161" s="13"/>
      <c r="H8161" s="13"/>
      <c r="I8161" s="13"/>
      <c r="J8161" s="46"/>
    </row>
    <row r="8162" spans="1:10" x14ac:dyDescent="0.25">
      <c r="A8162" s="7" t="str">
        <f>IF(C8161="","",IFERROR(IF(VLOOKUP(C8161,'Program Mapping'!B:B,1,FALSE)=C8161,"OK","Fix"),"Fix"))</f>
        <v/>
      </c>
      <c r="C8162" s="32"/>
      <c r="D8162" s="3"/>
      <c r="E8162" s="3"/>
      <c r="G8162" s="13"/>
      <c r="H8162" s="13"/>
      <c r="I8162" s="13"/>
      <c r="J8162" s="46"/>
    </row>
    <row r="8163" spans="1:10" x14ac:dyDescent="0.25">
      <c r="A8163" s="7" t="str">
        <f>IF(C8162="","",IFERROR(IF(VLOOKUP(C8162,'Program Mapping'!B:B,1,FALSE)=C8162,"OK","Fix"),"Fix"))</f>
        <v/>
      </c>
      <c r="C8163" s="32"/>
      <c r="D8163" s="3"/>
      <c r="E8163" s="3"/>
      <c r="G8163" s="13"/>
      <c r="H8163" s="13"/>
      <c r="I8163" s="13"/>
      <c r="J8163" s="46"/>
    </row>
    <row r="8164" spans="1:10" x14ac:dyDescent="0.25">
      <c r="A8164" s="7" t="str">
        <f>IF(C8163="","",IFERROR(IF(VLOOKUP(C8163,'Program Mapping'!B:B,1,FALSE)=C8163,"OK","Fix"),"Fix"))</f>
        <v/>
      </c>
      <c r="C8164" s="32"/>
      <c r="D8164" s="3"/>
      <c r="E8164" s="3"/>
      <c r="G8164" s="13"/>
      <c r="H8164" s="13"/>
      <c r="I8164" s="13"/>
      <c r="J8164" s="46"/>
    </row>
    <row r="8165" spans="1:10" x14ac:dyDescent="0.25">
      <c r="A8165" s="7" t="str">
        <f>IF(C8164="","",IFERROR(IF(VLOOKUP(C8164,'Program Mapping'!B:B,1,FALSE)=C8164,"OK","Fix"),"Fix"))</f>
        <v/>
      </c>
      <c r="C8165" s="32"/>
      <c r="D8165" s="3"/>
      <c r="E8165" s="3"/>
      <c r="G8165" s="13"/>
      <c r="H8165" s="13"/>
      <c r="I8165" s="13"/>
      <c r="J8165" s="46"/>
    </row>
    <row r="8166" spans="1:10" x14ac:dyDescent="0.25">
      <c r="A8166" s="7" t="str">
        <f>IF(C8165="","",IFERROR(IF(VLOOKUP(C8165,'Program Mapping'!B:B,1,FALSE)=C8165,"OK","Fix"),"Fix"))</f>
        <v/>
      </c>
      <c r="C8166" s="32"/>
      <c r="D8166" s="3"/>
      <c r="E8166" s="3"/>
      <c r="G8166" s="13"/>
      <c r="H8166" s="13"/>
      <c r="I8166" s="13"/>
      <c r="J8166" s="46"/>
    </row>
    <row r="8167" spans="1:10" x14ac:dyDescent="0.25">
      <c r="A8167" s="7" t="str">
        <f>IF(C8166="","",IFERROR(IF(VLOOKUP(C8166,'Program Mapping'!B:B,1,FALSE)=C8166,"OK","Fix"),"Fix"))</f>
        <v/>
      </c>
      <c r="C8167" s="32"/>
      <c r="D8167" s="3"/>
      <c r="E8167" s="3"/>
      <c r="G8167" s="13"/>
      <c r="H8167" s="13"/>
      <c r="I8167" s="13"/>
      <c r="J8167" s="46"/>
    </row>
    <row r="8168" spans="1:10" x14ac:dyDescent="0.25">
      <c r="A8168" s="7" t="str">
        <f>IF(C8167="","",IFERROR(IF(VLOOKUP(C8167,'Program Mapping'!B:B,1,FALSE)=C8167,"OK","Fix"),"Fix"))</f>
        <v/>
      </c>
      <c r="C8168" s="32"/>
      <c r="D8168" s="3"/>
      <c r="E8168" s="3"/>
      <c r="G8168" s="13"/>
      <c r="H8168" s="13"/>
      <c r="I8168" s="13"/>
      <c r="J8168" s="46"/>
    </row>
    <row r="8169" spans="1:10" x14ac:dyDescent="0.25">
      <c r="A8169" s="7" t="str">
        <f>IF(C8168="","",IFERROR(IF(VLOOKUP(C8168,'Program Mapping'!B:B,1,FALSE)=C8168,"OK","Fix"),"Fix"))</f>
        <v/>
      </c>
      <c r="C8169" s="32"/>
      <c r="D8169" s="3"/>
      <c r="E8169" s="3"/>
      <c r="G8169" s="13"/>
      <c r="H8169" s="13"/>
      <c r="I8169" s="13"/>
      <c r="J8169" s="46"/>
    </row>
    <row r="8170" spans="1:10" x14ac:dyDescent="0.25">
      <c r="A8170" s="7" t="str">
        <f>IF(C8169="","",IFERROR(IF(VLOOKUP(C8169,'Program Mapping'!B:B,1,FALSE)=C8169,"OK","Fix"),"Fix"))</f>
        <v/>
      </c>
      <c r="C8170" s="32"/>
      <c r="D8170" s="3"/>
      <c r="E8170" s="3"/>
      <c r="G8170" s="13"/>
      <c r="H8170" s="13"/>
      <c r="I8170" s="13"/>
      <c r="J8170" s="46"/>
    </row>
    <row r="8171" spans="1:10" x14ac:dyDescent="0.25">
      <c r="A8171" s="7" t="str">
        <f>IF(C8170="","",IFERROR(IF(VLOOKUP(C8170,'Program Mapping'!B:B,1,FALSE)=C8170,"OK","Fix"),"Fix"))</f>
        <v/>
      </c>
      <c r="C8171" s="32"/>
      <c r="D8171" s="3"/>
      <c r="E8171" s="3"/>
      <c r="G8171" s="13"/>
      <c r="H8171" s="13"/>
      <c r="I8171" s="13"/>
      <c r="J8171" s="46"/>
    </row>
    <row r="8172" spans="1:10" x14ac:dyDescent="0.25">
      <c r="A8172" s="7" t="str">
        <f>IF(C8171="","",IFERROR(IF(VLOOKUP(C8171,'Program Mapping'!B:B,1,FALSE)=C8171,"OK","Fix"),"Fix"))</f>
        <v/>
      </c>
      <c r="C8172" s="32"/>
      <c r="D8172" s="3"/>
      <c r="E8172" s="3"/>
      <c r="G8172" s="13"/>
      <c r="H8172" s="13"/>
      <c r="I8172" s="13"/>
      <c r="J8172" s="46"/>
    </row>
    <row r="8173" spans="1:10" x14ac:dyDescent="0.25">
      <c r="A8173" s="7" t="str">
        <f>IF(C8172="","",IFERROR(IF(VLOOKUP(C8172,'Program Mapping'!B:B,1,FALSE)=C8172,"OK","Fix"),"Fix"))</f>
        <v/>
      </c>
      <c r="C8173" s="32"/>
      <c r="D8173" s="3"/>
      <c r="E8173" s="3"/>
      <c r="G8173" s="13"/>
      <c r="H8173" s="13"/>
      <c r="I8173" s="13"/>
      <c r="J8173" s="46"/>
    </row>
    <row r="8174" spans="1:10" x14ac:dyDescent="0.25">
      <c r="A8174" s="7" t="str">
        <f>IF(C8173="","",IFERROR(IF(VLOOKUP(C8173,'Program Mapping'!B:B,1,FALSE)=C8173,"OK","Fix"),"Fix"))</f>
        <v/>
      </c>
      <c r="C8174" s="32"/>
      <c r="D8174" s="3"/>
      <c r="E8174" s="3"/>
      <c r="G8174" s="13"/>
      <c r="H8174" s="13"/>
      <c r="I8174" s="13"/>
      <c r="J8174" s="46"/>
    </row>
    <row r="8175" spans="1:10" x14ac:dyDescent="0.25">
      <c r="A8175" s="7" t="str">
        <f>IF(C8174="","",IFERROR(IF(VLOOKUP(C8174,'Program Mapping'!B:B,1,FALSE)=C8174,"OK","Fix"),"Fix"))</f>
        <v/>
      </c>
      <c r="C8175" s="32"/>
      <c r="D8175" s="3"/>
      <c r="E8175" s="3"/>
      <c r="G8175" s="13"/>
      <c r="H8175" s="13"/>
      <c r="I8175" s="13"/>
      <c r="J8175" s="46"/>
    </row>
    <row r="8176" spans="1:10" x14ac:dyDescent="0.25">
      <c r="A8176" s="7" t="str">
        <f>IF(C8175="","",IFERROR(IF(VLOOKUP(C8175,'Program Mapping'!B:B,1,FALSE)=C8175,"OK","Fix"),"Fix"))</f>
        <v/>
      </c>
      <c r="C8176" s="32"/>
      <c r="D8176" s="3"/>
      <c r="E8176" s="3"/>
      <c r="G8176" s="13"/>
      <c r="H8176" s="13"/>
      <c r="I8176" s="13"/>
      <c r="J8176" s="46"/>
    </row>
    <row r="8177" spans="1:10" x14ac:dyDescent="0.25">
      <c r="A8177" s="7" t="str">
        <f>IF(C8176="","",IFERROR(IF(VLOOKUP(C8176,'Program Mapping'!B:B,1,FALSE)=C8176,"OK","Fix"),"Fix"))</f>
        <v/>
      </c>
      <c r="C8177" s="32"/>
      <c r="D8177" s="3"/>
      <c r="E8177" s="3"/>
      <c r="G8177" s="13"/>
      <c r="H8177" s="13"/>
      <c r="I8177" s="13"/>
      <c r="J8177" s="46"/>
    </row>
    <row r="8178" spans="1:10" x14ac:dyDescent="0.25">
      <c r="A8178" s="7" t="str">
        <f>IF(C8177="","",IFERROR(IF(VLOOKUP(C8177,'Program Mapping'!B:B,1,FALSE)=C8177,"OK","Fix"),"Fix"))</f>
        <v/>
      </c>
      <c r="C8178" s="32"/>
      <c r="D8178" s="3"/>
      <c r="E8178" s="3"/>
      <c r="G8178" s="13"/>
      <c r="H8178" s="13"/>
      <c r="I8178" s="13"/>
      <c r="J8178" s="46"/>
    </row>
    <row r="8179" spans="1:10" x14ac:dyDescent="0.25">
      <c r="A8179" s="7" t="str">
        <f>IF(C8178="","",IFERROR(IF(VLOOKUP(C8178,'Program Mapping'!B:B,1,FALSE)=C8178,"OK","Fix"),"Fix"))</f>
        <v/>
      </c>
      <c r="C8179" s="32"/>
      <c r="D8179" s="3"/>
      <c r="E8179" s="3"/>
      <c r="G8179" s="13"/>
      <c r="H8179" s="13"/>
      <c r="I8179" s="13"/>
      <c r="J8179" s="46"/>
    </row>
    <row r="8180" spans="1:10" x14ac:dyDescent="0.25">
      <c r="A8180" s="7" t="str">
        <f>IF(C8179="","",IFERROR(IF(VLOOKUP(C8179,'Program Mapping'!B:B,1,FALSE)=C8179,"OK","Fix"),"Fix"))</f>
        <v/>
      </c>
      <c r="C8180" s="32"/>
      <c r="D8180" s="3"/>
      <c r="E8180" s="3"/>
      <c r="G8180" s="13"/>
      <c r="H8180" s="13"/>
      <c r="I8180" s="13"/>
      <c r="J8180" s="46"/>
    </row>
    <row r="8181" spans="1:10" x14ac:dyDescent="0.25">
      <c r="A8181" s="7" t="str">
        <f>IF(C8180="","",IFERROR(IF(VLOOKUP(C8180,'Program Mapping'!B:B,1,FALSE)=C8180,"OK","Fix"),"Fix"))</f>
        <v/>
      </c>
      <c r="C8181" s="32"/>
      <c r="D8181" s="3"/>
      <c r="E8181" s="3"/>
      <c r="G8181" s="13"/>
      <c r="H8181" s="13"/>
      <c r="I8181" s="13"/>
      <c r="J8181" s="46"/>
    </row>
    <row r="8182" spans="1:10" x14ac:dyDescent="0.25">
      <c r="A8182" s="7" t="str">
        <f>IF(C8181="","",IFERROR(IF(VLOOKUP(C8181,'Program Mapping'!B:B,1,FALSE)=C8181,"OK","Fix"),"Fix"))</f>
        <v/>
      </c>
      <c r="C8182" s="32"/>
      <c r="D8182" s="3"/>
      <c r="E8182" s="3"/>
      <c r="G8182" s="13"/>
      <c r="H8182" s="13"/>
      <c r="I8182" s="13"/>
      <c r="J8182" s="46"/>
    </row>
    <row r="8183" spans="1:10" x14ac:dyDescent="0.25">
      <c r="A8183" s="7" t="str">
        <f>IF(C8182="","",IFERROR(IF(VLOOKUP(C8182,'Program Mapping'!B:B,1,FALSE)=C8182,"OK","Fix"),"Fix"))</f>
        <v/>
      </c>
      <c r="C8183" s="32"/>
      <c r="D8183" s="3"/>
      <c r="E8183" s="3"/>
      <c r="G8183" s="13"/>
      <c r="H8183" s="13"/>
      <c r="I8183" s="13"/>
      <c r="J8183" s="46"/>
    </row>
    <row r="8184" spans="1:10" x14ac:dyDescent="0.25">
      <c r="A8184" s="7" t="str">
        <f>IF(C8183="","",IFERROR(IF(VLOOKUP(C8183,'Program Mapping'!B:B,1,FALSE)=C8183,"OK","Fix"),"Fix"))</f>
        <v/>
      </c>
      <c r="C8184" s="32"/>
      <c r="D8184" s="3"/>
      <c r="E8184" s="3"/>
      <c r="G8184" s="13"/>
      <c r="H8184" s="13"/>
      <c r="I8184" s="13"/>
      <c r="J8184" s="46"/>
    </row>
    <row r="8185" spans="1:10" x14ac:dyDescent="0.25">
      <c r="A8185" s="7" t="str">
        <f>IF(C8184="","",IFERROR(IF(VLOOKUP(C8184,'Program Mapping'!B:B,1,FALSE)=C8184,"OK","Fix"),"Fix"))</f>
        <v/>
      </c>
      <c r="C8185" s="32"/>
      <c r="D8185" s="3"/>
      <c r="E8185" s="3"/>
      <c r="G8185" s="13"/>
      <c r="H8185" s="13"/>
      <c r="I8185" s="13"/>
      <c r="J8185" s="46"/>
    </row>
    <row r="8186" spans="1:10" x14ac:dyDescent="0.25">
      <c r="A8186" s="7" t="str">
        <f>IF(C8185="","",IFERROR(IF(VLOOKUP(C8185,'Program Mapping'!B:B,1,FALSE)=C8185,"OK","Fix"),"Fix"))</f>
        <v/>
      </c>
      <c r="C8186" s="32"/>
      <c r="D8186" s="3"/>
      <c r="E8186" s="3"/>
      <c r="G8186" s="13"/>
      <c r="H8186" s="13"/>
      <c r="I8186" s="13"/>
      <c r="J8186" s="46"/>
    </row>
    <row r="8187" spans="1:10" x14ac:dyDescent="0.25">
      <c r="A8187" s="7" t="str">
        <f>IF(C8186="","",IFERROR(IF(VLOOKUP(C8186,'Program Mapping'!B:B,1,FALSE)=C8186,"OK","Fix"),"Fix"))</f>
        <v/>
      </c>
      <c r="C8187" s="32"/>
      <c r="D8187" s="3"/>
      <c r="E8187" s="3"/>
      <c r="G8187" s="13"/>
      <c r="H8187" s="13"/>
      <c r="I8187" s="13"/>
      <c r="J8187" s="46"/>
    </row>
    <row r="8188" spans="1:10" x14ac:dyDescent="0.25">
      <c r="A8188" s="7" t="str">
        <f>IF(C8187="","",IFERROR(IF(VLOOKUP(C8187,'Program Mapping'!B:B,1,FALSE)=C8187,"OK","Fix"),"Fix"))</f>
        <v/>
      </c>
      <c r="C8188" s="32"/>
      <c r="D8188" s="3"/>
      <c r="E8188" s="3"/>
      <c r="G8188" s="13"/>
      <c r="H8188" s="13"/>
      <c r="I8188" s="13"/>
      <c r="J8188" s="46"/>
    </row>
    <row r="8189" spans="1:10" x14ac:dyDescent="0.25">
      <c r="A8189" s="7" t="str">
        <f>IF(C8188="","",IFERROR(IF(VLOOKUP(C8188,'Program Mapping'!B:B,1,FALSE)=C8188,"OK","Fix"),"Fix"))</f>
        <v/>
      </c>
      <c r="C8189" s="32"/>
      <c r="D8189" s="3"/>
      <c r="E8189" s="3"/>
      <c r="G8189" s="13"/>
      <c r="H8189" s="13"/>
      <c r="I8189" s="13"/>
      <c r="J8189" s="46"/>
    </row>
    <row r="8190" spans="1:10" x14ac:dyDescent="0.25">
      <c r="A8190" s="7" t="str">
        <f>IF(C8189="","",IFERROR(IF(VLOOKUP(C8189,'Program Mapping'!B:B,1,FALSE)=C8189,"OK","Fix"),"Fix"))</f>
        <v/>
      </c>
      <c r="C8190" s="32"/>
      <c r="D8190" s="3"/>
      <c r="E8190" s="3"/>
      <c r="G8190" s="13"/>
      <c r="H8190" s="13"/>
      <c r="I8190" s="13"/>
      <c r="J8190" s="46"/>
    </row>
    <row r="8191" spans="1:10" x14ac:dyDescent="0.25">
      <c r="A8191" s="7" t="str">
        <f>IF(C8190="","",IFERROR(IF(VLOOKUP(C8190,'Program Mapping'!B:B,1,FALSE)=C8190,"OK","Fix"),"Fix"))</f>
        <v/>
      </c>
      <c r="C8191" s="32"/>
      <c r="D8191" s="3"/>
      <c r="E8191" s="3"/>
      <c r="G8191" s="13"/>
      <c r="H8191" s="13"/>
      <c r="I8191" s="13"/>
      <c r="J8191" s="46"/>
    </row>
    <row r="8192" spans="1:10" x14ac:dyDescent="0.25">
      <c r="A8192" s="7" t="str">
        <f>IF(C8191="","",IFERROR(IF(VLOOKUP(C8191,'Program Mapping'!B:B,1,FALSE)=C8191,"OK","Fix"),"Fix"))</f>
        <v/>
      </c>
      <c r="C8192" s="32"/>
      <c r="D8192" s="3"/>
      <c r="E8192" s="3"/>
      <c r="G8192" s="13"/>
      <c r="H8192" s="13"/>
      <c r="I8192" s="13"/>
      <c r="J8192" s="46"/>
    </row>
    <row r="8193" spans="1:10" x14ac:dyDescent="0.25">
      <c r="A8193" s="7" t="str">
        <f>IF(C8192="","",IFERROR(IF(VLOOKUP(C8192,'Program Mapping'!B:B,1,FALSE)=C8192,"OK","Fix"),"Fix"))</f>
        <v/>
      </c>
      <c r="C8193" s="32"/>
      <c r="D8193" s="3"/>
      <c r="E8193" s="3"/>
      <c r="G8193" s="13"/>
      <c r="H8193" s="13"/>
      <c r="I8193" s="13"/>
      <c r="J8193" s="46"/>
    </row>
    <row r="8194" spans="1:10" x14ac:dyDescent="0.25">
      <c r="A8194" s="7" t="str">
        <f>IF(C8193="","",IFERROR(IF(VLOOKUP(C8193,'Program Mapping'!B:B,1,FALSE)=C8193,"OK","Fix"),"Fix"))</f>
        <v/>
      </c>
      <c r="C8194" s="32"/>
      <c r="D8194" s="3"/>
      <c r="E8194" s="3"/>
      <c r="G8194" s="13"/>
      <c r="H8194" s="13"/>
      <c r="I8194" s="13"/>
      <c r="J8194" s="46"/>
    </row>
    <row r="8195" spans="1:10" x14ac:dyDescent="0.25">
      <c r="A8195" s="7" t="str">
        <f>IF(C8194="","",IFERROR(IF(VLOOKUP(C8194,'Program Mapping'!B:B,1,FALSE)=C8194,"OK","Fix"),"Fix"))</f>
        <v/>
      </c>
      <c r="C8195" s="32"/>
      <c r="D8195" s="3"/>
      <c r="E8195" s="3"/>
      <c r="G8195" s="13"/>
      <c r="H8195" s="13"/>
      <c r="I8195" s="13"/>
      <c r="J8195" s="46"/>
    </row>
    <row r="8196" spans="1:10" x14ac:dyDescent="0.25">
      <c r="A8196" s="7" t="str">
        <f>IF(C8195="","",IFERROR(IF(VLOOKUP(C8195,'Program Mapping'!B:B,1,FALSE)=C8195,"OK","Fix"),"Fix"))</f>
        <v/>
      </c>
      <c r="C8196" s="32"/>
      <c r="D8196" s="3"/>
      <c r="E8196" s="3"/>
      <c r="G8196" s="13"/>
      <c r="H8196" s="13"/>
      <c r="I8196" s="13"/>
      <c r="J8196" s="46"/>
    </row>
    <row r="8197" spans="1:10" x14ac:dyDescent="0.25">
      <c r="A8197" s="7" t="str">
        <f>IF(C8196="","",IFERROR(IF(VLOOKUP(C8196,'Program Mapping'!B:B,1,FALSE)=C8196,"OK","Fix"),"Fix"))</f>
        <v/>
      </c>
      <c r="C8197" s="32"/>
      <c r="D8197" s="3"/>
      <c r="E8197" s="3"/>
      <c r="G8197" s="13"/>
      <c r="H8197" s="13"/>
      <c r="I8197" s="13"/>
      <c r="J8197" s="46"/>
    </row>
    <row r="8198" spans="1:10" x14ac:dyDescent="0.25">
      <c r="A8198" s="7" t="str">
        <f>IF(C8197="","",IFERROR(IF(VLOOKUP(C8197,'Program Mapping'!B:B,1,FALSE)=C8197,"OK","Fix"),"Fix"))</f>
        <v/>
      </c>
      <c r="C8198" s="32"/>
      <c r="D8198" s="3"/>
      <c r="E8198" s="3"/>
      <c r="G8198" s="13"/>
      <c r="H8198" s="13"/>
      <c r="I8198" s="13"/>
      <c r="J8198" s="46"/>
    </row>
    <row r="8199" spans="1:10" x14ac:dyDescent="0.25">
      <c r="A8199" s="7" t="str">
        <f>IF(C8198="","",IFERROR(IF(VLOOKUP(C8198,'Program Mapping'!B:B,1,FALSE)=C8198,"OK","Fix"),"Fix"))</f>
        <v/>
      </c>
      <c r="C8199" s="32"/>
      <c r="D8199" s="3"/>
      <c r="E8199" s="3"/>
      <c r="G8199" s="13"/>
      <c r="H8199" s="13"/>
      <c r="I8199" s="13"/>
      <c r="J8199" s="46"/>
    </row>
    <row r="8200" spans="1:10" x14ac:dyDescent="0.25">
      <c r="A8200" s="7" t="str">
        <f>IF(C8199="","",IFERROR(IF(VLOOKUP(C8199,'Program Mapping'!B:B,1,FALSE)=C8199,"OK","Fix"),"Fix"))</f>
        <v/>
      </c>
      <c r="C8200" s="32"/>
      <c r="D8200" s="3"/>
      <c r="E8200" s="3"/>
      <c r="G8200" s="13"/>
      <c r="H8200" s="13"/>
      <c r="I8200" s="13"/>
      <c r="J8200" s="46"/>
    </row>
    <row r="8201" spans="1:10" x14ac:dyDescent="0.25">
      <c r="A8201" s="7" t="str">
        <f>IF(C8200="","",IFERROR(IF(VLOOKUP(C8200,'Program Mapping'!B:B,1,FALSE)=C8200,"OK","Fix"),"Fix"))</f>
        <v/>
      </c>
      <c r="C8201" s="32"/>
      <c r="D8201" s="3"/>
      <c r="E8201" s="3"/>
      <c r="G8201" s="13"/>
      <c r="H8201" s="13"/>
      <c r="I8201" s="13"/>
      <c r="J8201" s="46"/>
    </row>
    <row r="8202" spans="1:10" x14ac:dyDescent="0.25">
      <c r="A8202" s="7" t="str">
        <f>IF(C8201="","",IFERROR(IF(VLOOKUP(C8201,'Program Mapping'!B:B,1,FALSE)=C8201,"OK","Fix"),"Fix"))</f>
        <v/>
      </c>
      <c r="C8202" s="32"/>
      <c r="D8202" s="3"/>
      <c r="E8202" s="3"/>
      <c r="G8202" s="13"/>
      <c r="H8202" s="13"/>
      <c r="I8202" s="13"/>
      <c r="J8202" s="46"/>
    </row>
    <row r="8203" spans="1:10" x14ac:dyDescent="0.25">
      <c r="A8203" s="7" t="str">
        <f>IF(C8202="","",IFERROR(IF(VLOOKUP(C8202,'Program Mapping'!B:B,1,FALSE)=C8202,"OK","Fix"),"Fix"))</f>
        <v/>
      </c>
      <c r="C8203" s="32"/>
      <c r="D8203" s="3"/>
      <c r="E8203" s="3"/>
      <c r="G8203" s="13"/>
      <c r="H8203" s="13"/>
      <c r="I8203" s="13"/>
      <c r="J8203" s="46"/>
    </row>
    <row r="8204" spans="1:10" x14ac:dyDescent="0.25">
      <c r="A8204" s="7" t="str">
        <f>IF(C8203="","",IFERROR(IF(VLOOKUP(C8203,'Program Mapping'!B:B,1,FALSE)=C8203,"OK","Fix"),"Fix"))</f>
        <v/>
      </c>
      <c r="C8204" s="32"/>
      <c r="D8204" s="3"/>
      <c r="E8204" s="3"/>
      <c r="G8204" s="13"/>
      <c r="H8204" s="13"/>
      <c r="I8204" s="13"/>
      <c r="J8204" s="46"/>
    </row>
    <row r="8205" spans="1:10" x14ac:dyDescent="0.25">
      <c r="A8205" s="7" t="str">
        <f>IF(C8204="","",IFERROR(IF(VLOOKUP(C8204,'Program Mapping'!B:B,1,FALSE)=C8204,"OK","Fix"),"Fix"))</f>
        <v/>
      </c>
      <c r="C8205" s="32"/>
      <c r="D8205" s="3"/>
      <c r="E8205" s="3"/>
      <c r="G8205" s="13"/>
      <c r="H8205" s="13"/>
      <c r="I8205" s="13"/>
      <c r="J8205" s="46"/>
    </row>
    <row r="8206" spans="1:10" x14ac:dyDescent="0.25">
      <c r="A8206" s="7" t="str">
        <f>IF(C8205="","",IFERROR(IF(VLOOKUP(C8205,'Program Mapping'!B:B,1,FALSE)=C8205,"OK","Fix"),"Fix"))</f>
        <v/>
      </c>
      <c r="C8206" s="32"/>
      <c r="D8206" s="3"/>
      <c r="E8206" s="3"/>
      <c r="G8206" s="13"/>
      <c r="H8206" s="13"/>
      <c r="I8206" s="13"/>
      <c r="J8206" s="46"/>
    </row>
    <row r="8207" spans="1:10" x14ac:dyDescent="0.25">
      <c r="A8207" s="7" t="str">
        <f>IF(C8206="","",IFERROR(IF(VLOOKUP(C8206,'Program Mapping'!B:B,1,FALSE)=C8206,"OK","Fix"),"Fix"))</f>
        <v/>
      </c>
      <c r="C8207" s="32"/>
      <c r="D8207" s="3"/>
      <c r="E8207" s="3"/>
      <c r="G8207" s="13"/>
      <c r="H8207" s="13"/>
      <c r="I8207" s="13"/>
      <c r="J8207" s="46"/>
    </row>
    <row r="8208" spans="1:10" x14ac:dyDescent="0.25">
      <c r="A8208" s="7" t="str">
        <f>IF(C8207="","",IFERROR(IF(VLOOKUP(C8207,'Program Mapping'!B:B,1,FALSE)=C8207,"OK","Fix"),"Fix"))</f>
        <v/>
      </c>
      <c r="C8208" s="32"/>
      <c r="D8208" s="3"/>
      <c r="E8208" s="3"/>
      <c r="G8208" s="13"/>
      <c r="H8208" s="13"/>
      <c r="I8208" s="13"/>
      <c r="J8208" s="46"/>
    </row>
    <row r="8209" spans="1:10" x14ac:dyDescent="0.25">
      <c r="A8209" s="7" t="str">
        <f>IF(C8208="","",IFERROR(IF(VLOOKUP(C8208,'Program Mapping'!B:B,1,FALSE)=C8208,"OK","Fix"),"Fix"))</f>
        <v/>
      </c>
      <c r="C8209" s="32"/>
      <c r="D8209" s="3"/>
      <c r="E8209" s="3"/>
      <c r="G8209" s="13"/>
      <c r="H8209" s="13"/>
      <c r="I8209" s="13"/>
      <c r="J8209" s="46"/>
    </row>
    <row r="8210" spans="1:10" x14ac:dyDescent="0.25">
      <c r="A8210" s="7" t="str">
        <f>IF(C8209="","",IFERROR(IF(VLOOKUP(C8209,'Program Mapping'!B:B,1,FALSE)=C8209,"OK","Fix"),"Fix"))</f>
        <v/>
      </c>
      <c r="C8210" s="32"/>
      <c r="D8210" s="3"/>
      <c r="E8210" s="3"/>
      <c r="G8210" s="13"/>
      <c r="H8210" s="13"/>
      <c r="I8210" s="13"/>
      <c r="J8210" s="46"/>
    </row>
    <row r="8211" spans="1:10" x14ac:dyDescent="0.25">
      <c r="A8211" s="7" t="str">
        <f>IF(C8210="","",IFERROR(IF(VLOOKUP(C8210,'Program Mapping'!B:B,1,FALSE)=C8210,"OK","Fix"),"Fix"))</f>
        <v/>
      </c>
      <c r="C8211" s="32"/>
      <c r="D8211" s="3"/>
      <c r="E8211" s="3"/>
      <c r="G8211" s="13"/>
      <c r="H8211" s="13"/>
      <c r="I8211" s="13"/>
      <c r="J8211" s="46"/>
    </row>
    <row r="8212" spans="1:10" x14ac:dyDescent="0.25">
      <c r="A8212" s="7" t="str">
        <f>IF(C8211="","",IFERROR(IF(VLOOKUP(C8211,'Program Mapping'!B:B,1,FALSE)=C8211,"OK","Fix"),"Fix"))</f>
        <v/>
      </c>
      <c r="C8212" s="32"/>
      <c r="D8212" s="3"/>
      <c r="E8212" s="3"/>
      <c r="G8212" s="13"/>
      <c r="H8212" s="13"/>
      <c r="I8212" s="13"/>
      <c r="J8212" s="46"/>
    </row>
    <row r="8213" spans="1:10" x14ac:dyDescent="0.25">
      <c r="A8213" s="7" t="str">
        <f>IF(C8212="","",IFERROR(IF(VLOOKUP(C8212,'Program Mapping'!B:B,1,FALSE)=C8212,"OK","Fix"),"Fix"))</f>
        <v/>
      </c>
      <c r="C8213" s="32"/>
      <c r="D8213" s="3"/>
      <c r="E8213" s="3"/>
      <c r="G8213" s="13"/>
      <c r="H8213" s="13"/>
      <c r="I8213" s="13"/>
      <c r="J8213" s="46"/>
    </row>
    <row r="8214" spans="1:10" x14ac:dyDescent="0.25">
      <c r="A8214" s="7" t="str">
        <f>IF(C8213="","",IFERROR(IF(VLOOKUP(C8213,'Program Mapping'!B:B,1,FALSE)=C8213,"OK","Fix"),"Fix"))</f>
        <v/>
      </c>
      <c r="C8214" s="32"/>
      <c r="D8214" s="3"/>
      <c r="E8214" s="3"/>
      <c r="G8214" s="13"/>
      <c r="H8214" s="13"/>
      <c r="I8214" s="13"/>
      <c r="J8214" s="46"/>
    </row>
    <row r="8215" spans="1:10" x14ac:dyDescent="0.25">
      <c r="A8215" s="7" t="str">
        <f>IF(C8214="","",IFERROR(IF(VLOOKUP(C8214,'Program Mapping'!B:B,1,FALSE)=C8214,"OK","Fix"),"Fix"))</f>
        <v/>
      </c>
      <c r="C8215" s="32"/>
      <c r="D8215" s="3"/>
      <c r="E8215" s="3"/>
      <c r="G8215" s="13"/>
      <c r="H8215" s="13"/>
      <c r="I8215" s="13"/>
      <c r="J8215" s="46"/>
    </row>
    <row r="8216" spans="1:10" x14ac:dyDescent="0.25">
      <c r="A8216" s="7" t="str">
        <f>IF(C8215="","",IFERROR(IF(VLOOKUP(C8215,'Program Mapping'!B:B,1,FALSE)=C8215,"OK","Fix"),"Fix"))</f>
        <v/>
      </c>
      <c r="C8216" s="32"/>
      <c r="D8216" s="3"/>
      <c r="E8216" s="3"/>
      <c r="G8216" s="13"/>
      <c r="H8216" s="13"/>
      <c r="I8216" s="13"/>
      <c r="J8216" s="46"/>
    </row>
    <row r="8217" spans="1:10" x14ac:dyDescent="0.25">
      <c r="A8217" s="7" t="str">
        <f>IF(C8216="","",IFERROR(IF(VLOOKUP(C8216,'Program Mapping'!B:B,1,FALSE)=C8216,"OK","Fix"),"Fix"))</f>
        <v/>
      </c>
      <c r="C8217" s="32"/>
      <c r="D8217" s="3"/>
      <c r="E8217" s="3"/>
      <c r="G8217" s="13"/>
      <c r="H8217" s="13"/>
      <c r="I8217" s="13"/>
      <c r="J8217" s="46"/>
    </row>
    <row r="8218" spans="1:10" x14ac:dyDescent="0.25">
      <c r="A8218" s="7" t="str">
        <f>IF(C8217="","",IFERROR(IF(VLOOKUP(C8217,'Program Mapping'!B:B,1,FALSE)=C8217,"OK","Fix"),"Fix"))</f>
        <v/>
      </c>
      <c r="C8218" s="32"/>
      <c r="D8218" s="3"/>
      <c r="E8218" s="3"/>
      <c r="G8218" s="13"/>
      <c r="H8218" s="13"/>
      <c r="I8218" s="13"/>
      <c r="J8218" s="46"/>
    </row>
    <row r="8219" spans="1:10" x14ac:dyDescent="0.25">
      <c r="A8219" s="7" t="str">
        <f>IF(C8218="","",IFERROR(IF(VLOOKUP(C8218,'Program Mapping'!B:B,1,FALSE)=C8218,"OK","Fix"),"Fix"))</f>
        <v/>
      </c>
      <c r="C8219" s="32"/>
      <c r="D8219" s="3"/>
      <c r="E8219" s="3"/>
      <c r="G8219" s="13"/>
      <c r="H8219" s="13"/>
      <c r="I8219" s="13"/>
      <c r="J8219" s="46"/>
    </row>
    <row r="8220" spans="1:10" x14ac:dyDescent="0.25">
      <c r="A8220" s="7" t="str">
        <f>IF(C8219="","",IFERROR(IF(VLOOKUP(C8219,'Program Mapping'!B:B,1,FALSE)=C8219,"OK","Fix"),"Fix"))</f>
        <v/>
      </c>
      <c r="C8220" s="32"/>
      <c r="D8220" s="3"/>
      <c r="E8220" s="3"/>
      <c r="G8220" s="13"/>
      <c r="H8220" s="13"/>
      <c r="I8220" s="13"/>
      <c r="J8220" s="46"/>
    </row>
    <row r="8221" spans="1:10" x14ac:dyDescent="0.25">
      <c r="A8221" s="7" t="str">
        <f>IF(C8220="","",IFERROR(IF(VLOOKUP(C8220,'Program Mapping'!B:B,1,FALSE)=C8220,"OK","Fix"),"Fix"))</f>
        <v/>
      </c>
      <c r="C8221" s="32"/>
      <c r="D8221" s="3"/>
      <c r="E8221" s="3"/>
      <c r="G8221" s="13"/>
      <c r="H8221" s="13"/>
      <c r="I8221" s="13"/>
      <c r="J8221" s="46"/>
    </row>
    <row r="8222" spans="1:10" x14ac:dyDescent="0.25">
      <c r="A8222" s="7" t="str">
        <f>IF(C8221="","",IFERROR(IF(VLOOKUP(C8221,'Program Mapping'!B:B,1,FALSE)=C8221,"OK","Fix"),"Fix"))</f>
        <v/>
      </c>
      <c r="C8222" s="32"/>
      <c r="D8222" s="3"/>
      <c r="E8222" s="3"/>
      <c r="G8222" s="13"/>
      <c r="H8222" s="13"/>
      <c r="I8222" s="13"/>
      <c r="J8222" s="46"/>
    </row>
    <row r="8223" spans="1:10" x14ac:dyDescent="0.25">
      <c r="A8223" s="7" t="str">
        <f>IF(C8222="","",IFERROR(IF(VLOOKUP(C8222,'Program Mapping'!B:B,1,FALSE)=C8222,"OK","Fix"),"Fix"))</f>
        <v/>
      </c>
      <c r="C8223" s="32"/>
      <c r="D8223" s="3"/>
      <c r="E8223" s="3"/>
      <c r="G8223" s="13"/>
      <c r="H8223" s="13"/>
      <c r="I8223" s="13"/>
      <c r="J8223" s="46"/>
    </row>
    <row r="8224" spans="1:10" x14ac:dyDescent="0.25">
      <c r="A8224" s="7" t="str">
        <f>IF(C8223="","",IFERROR(IF(VLOOKUP(C8223,'Program Mapping'!B:B,1,FALSE)=C8223,"OK","Fix"),"Fix"))</f>
        <v/>
      </c>
      <c r="C8224" s="32"/>
      <c r="D8224" s="3"/>
      <c r="E8224" s="3"/>
      <c r="G8224" s="13"/>
      <c r="H8224" s="13"/>
      <c r="I8224" s="13"/>
      <c r="J8224" s="46"/>
    </row>
    <row r="8225" spans="1:10" x14ac:dyDescent="0.25">
      <c r="A8225" s="7" t="str">
        <f>IF(C8224="","",IFERROR(IF(VLOOKUP(C8224,'Program Mapping'!B:B,1,FALSE)=C8224,"OK","Fix"),"Fix"))</f>
        <v/>
      </c>
      <c r="C8225" s="32"/>
      <c r="D8225" s="3"/>
      <c r="E8225" s="3"/>
      <c r="G8225" s="13"/>
      <c r="H8225" s="13"/>
      <c r="I8225" s="13"/>
      <c r="J8225" s="46"/>
    </row>
    <row r="8226" spans="1:10" x14ac:dyDescent="0.25">
      <c r="A8226" s="7" t="str">
        <f>IF(C8225="","",IFERROR(IF(VLOOKUP(C8225,'Program Mapping'!B:B,1,FALSE)=C8225,"OK","Fix"),"Fix"))</f>
        <v/>
      </c>
      <c r="C8226" s="32"/>
      <c r="D8226" s="3"/>
      <c r="E8226" s="3"/>
      <c r="G8226" s="13"/>
      <c r="H8226" s="13"/>
      <c r="I8226" s="13"/>
      <c r="J8226" s="46"/>
    </row>
    <row r="8227" spans="1:10" x14ac:dyDescent="0.25">
      <c r="A8227" s="7" t="str">
        <f>IF(C8226="","",IFERROR(IF(VLOOKUP(C8226,'Program Mapping'!B:B,1,FALSE)=C8226,"OK","Fix"),"Fix"))</f>
        <v/>
      </c>
      <c r="C8227" s="32"/>
      <c r="D8227" s="3"/>
      <c r="E8227" s="3"/>
      <c r="G8227" s="13"/>
      <c r="H8227" s="13"/>
      <c r="I8227" s="13"/>
      <c r="J8227" s="46"/>
    </row>
    <row r="8228" spans="1:10" x14ac:dyDescent="0.25">
      <c r="A8228" s="7" t="str">
        <f>IF(C8227="","",IFERROR(IF(VLOOKUP(C8227,'Program Mapping'!B:B,1,FALSE)=C8227,"OK","Fix"),"Fix"))</f>
        <v/>
      </c>
      <c r="C8228" s="32"/>
      <c r="D8228" s="3"/>
      <c r="E8228" s="3"/>
      <c r="G8228" s="13"/>
      <c r="H8228" s="13"/>
      <c r="I8228" s="13"/>
      <c r="J8228" s="46"/>
    </row>
    <row r="8229" spans="1:10" x14ac:dyDescent="0.25">
      <c r="A8229" s="7" t="str">
        <f>IF(C8228="","",IFERROR(IF(VLOOKUP(C8228,'Program Mapping'!B:B,1,FALSE)=C8228,"OK","Fix"),"Fix"))</f>
        <v/>
      </c>
      <c r="C8229" s="32"/>
      <c r="D8229" s="3"/>
      <c r="E8229" s="3"/>
      <c r="G8229" s="13"/>
      <c r="H8229" s="13"/>
      <c r="I8229" s="13"/>
      <c r="J8229" s="46"/>
    </row>
    <row r="8230" spans="1:10" x14ac:dyDescent="0.25">
      <c r="A8230" s="7" t="str">
        <f>IF(C8229="","",IFERROR(IF(VLOOKUP(C8229,'Program Mapping'!B:B,1,FALSE)=C8229,"OK","Fix"),"Fix"))</f>
        <v/>
      </c>
      <c r="C8230" s="32"/>
      <c r="D8230" s="3"/>
      <c r="E8230" s="3"/>
      <c r="G8230" s="13"/>
      <c r="H8230" s="13"/>
      <c r="I8230" s="13"/>
      <c r="J8230" s="46"/>
    </row>
    <row r="8231" spans="1:10" x14ac:dyDescent="0.25">
      <c r="A8231" s="7" t="str">
        <f>IF(C8230="","",IFERROR(IF(VLOOKUP(C8230,'Program Mapping'!B:B,1,FALSE)=C8230,"OK","Fix"),"Fix"))</f>
        <v/>
      </c>
      <c r="C8231" s="32"/>
      <c r="D8231" s="3"/>
      <c r="E8231" s="3"/>
      <c r="G8231" s="13"/>
      <c r="H8231" s="13"/>
      <c r="I8231" s="13"/>
      <c r="J8231" s="46"/>
    </row>
    <row r="8232" spans="1:10" x14ac:dyDescent="0.25">
      <c r="A8232" s="7" t="str">
        <f>IF(C8231="","",IFERROR(IF(VLOOKUP(C8231,'Program Mapping'!B:B,1,FALSE)=C8231,"OK","Fix"),"Fix"))</f>
        <v/>
      </c>
      <c r="C8232" s="32"/>
      <c r="D8232" s="3"/>
      <c r="E8232" s="3"/>
      <c r="G8232" s="13"/>
      <c r="H8232" s="13"/>
      <c r="I8232" s="13"/>
      <c r="J8232" s="46"/>
    </row>
    <row r="8233" spans="1:10" x14ac:dyDescent="0.25">
      <c r="A8233" s="7" t="str">
        <f>IF(C8232="","",IFERROR(IF(VLOOKUP(C8232,'Program Mapping'!B:B,1,FALSE)=C8232,"OK","Fix"),"Fix"))</f>
        <v/>
      </c>
      <c r="C8233" s="32"/>
      <c r="D8233" s="3"/>
      <c r="E8233" s="3"/>
      <c r="G8233" s="13"/>
      <c r="H8233" s="13"/>
      <c r="I8233" s="13"/>
      <c r="J8233" s="46"/>
    </row>
    <row r="8234" spans="1:10" x14ac:dyDescent="0.25">
      <c r="A8234" s="7" t="str">
        <f>IF(C8233="","",IFERROR(IF(VLOOKUP(C8233,'Program Mapping'!B:B,1,FALSE)=C8233,"OK","Fix"),"Fix"))</f>
        <v/>
      </c>
      <c r="C8234" s="32"/>
      <c r="D8234" s="3"/>
      <c r="E8234" s="3"/>
      <c r="G8234" s="13"/>
      <c r="H8234" s="13"/>
      <c r="I8234" s="13"/>
      <c r="J8234" s="46"/>
    </row>
    <row r="8235" spans="1:10" x14ac:dyDescent="0.25">
      <c r="A8235" s="7" t="str">
        <f>IF(C8234="","",IFERROR(IF(VLOOKUP(C8234,'Program Mapping'!B:B,1,FALSE)=C8234,"OK","Fix"),"Fix"))</f>
        <v/>
      </c>
      <c r="C8235" s="32"/>
      <c r="D8235" s="3"/>
      <c r="E8235" s="3"/>
      <c r="G8235" s="13"/>
      <c r="H8235" s="13"/>
      <c r="I8235" s="13"/>
      <c r="J8235" s="46"/>
    </row>
    <row r="8236" spans="1:10" x14ac:dyDescent="0.25">
      <c r="A8236" s="7" t="str">
        <f>IF(C8235="","",IFERROR(IF(VLOOKUP(C8235,'Program Mapping'!B:B,1,FALSE)=C8235,"OK","Fix"),"Fix"))</f>
        <v/>
      </c>
      <c r="C8236" s="32"/>
      <c r="D8236" s="3"/>
      <c r="E8236" s="3"/>
      <c r="G8236" s="13"/>
      <c r="H8236" s="13"/>
      <c r="I8236" s="13"/>
      <c r="J8236" s="46"/>
    </row>
    <row r="8237" spans="1:10" x14ac:dyDescent="0.25">
      <c r="A8237" s="7" t="str">
        <f>IF(C8236="","",IFERROR(IF(VLOOKUP(C8236,'Program Mapping'!B:B,1,FALSE)=C8236,"OK","Fix"),"Fix"))</f>
        <v/>
      </c>
      <c r="C8237" s="32"/>
      <c r="D8237" s="3"/>
      <c r="E8237" s="3"/>
      <c r="G8237" s="13"/>
      <c r="H8237" s="13"/>
      <c r="I8237" s="13"/>
      <c r="J8237" s="46"/>
    </row>
    <row r="8238" spans="1:10" x14ac:dyDescent="0.25">
      <c r="A8238" s="7" t="str">
        <f>IF(C8237="","",IFERROR(IF(VLOOKUP(C8237,'Program Mapping'!B:B,1,FALSE)=C8237,"OK","Fix"),"Fix"))</f>
        <v/>
      </c>
      <c r="C8238" s="32"/>
      <c r="D8238" s="3"/>
      <c r="E8238" s="3"/>
      <c r="G8238" s="13"/>
      <c r="H8238" s="13"/>
      <c r="I8238" s="13"/>
      <c r="J8238" s="46"/>
    </row>
    <row r="8239" spans="1:10" x14ac:dyDescent="0.25">
      <c r="A8239" s="7" t="str">
        <f>IF(C8238="","",IFERROR(IF(VLOOKUP(C8238,'Program Mapping'!B:B,1,FALSE)=C8238,"OK","Fix"),"Fix"))</f>
        <v/>
      </c>
      <c r="C8239" s="32"/>
      <c r="D8239" s="3"/>
      <c r="E8239" s="3"/>
      <c r="G8239" s="13"/>
      <c r="H8239" s="13"/>
      <c r="I8239" s="13"/>
      <c r="J8239" s="46"/>
    </row>
    <row r="8240" spans="1:10" x14ac:dyDescent="0.25">
      <c r="A8240" s="7" t="str">
        <f>IF(C8239="","",IFERROR(IF(VLOOKUP(C8239,'Program Mapping'!B:B,1,FALSE)=C8239,"OK","Fix"),"Fix"))</f>
        <v/>
      </c>
      <c r="C8240" s="32"/>
      <c r="D8240" s="3"/>
      <c r="E8240" s="3"/>
      <c r="G8240" s="13"/>
      <c r="H8240" s="13"/>
      <c r="I8240" s="13"/>
      <c r="J8240" s="46"/>
    </row>
    <row r="8241" spans="1:10" x14ac:dyDescent="0.25">
      <c r="A8241" s="7" t="str">
        <f>IF(C8240="","",IFERROR(IF(VLOOKUP(C8240,'Program Mapping'!B:B,1,FALSE)=C8240,"OK","Fix"),"Fix"))</f>
        <v/>
      </c>
      <c r="C8241" s="32"/>
      <c r="D8241" s="3"/>
      <c r="E8241" s="3"/>
      <c r="G8241" s="13"/>
      <c r="H8241" s="13"/>
      <c r="I8241" s="13"/>
      <c r="J8241" s="46"/>
    </row>
    <row r="8242" spans="1:10" x14ac:dyDescent="0.25">
      <c r="A8242" s="7" t="str">
        <f>IF(C8241="","",IFERROR(IF(VLOOKUP(C8241,'Program Mapping'!B:B,1,FALSE)=C8241,"OK","Fix"),"Fix"))</f>
        <v/>
      </c>
      <c r="C8242" s="32"/>
      <c r="D8242" s="3"/>
      <c r="E8242" s="3"/>
      <c r="G8242" s="13"/>
      <c r="H8242" s="13"/>
      <c r="I8242" s="13"/>
      <c r="J8242" s="46"/>
    </row>
    <row r="8243" spans="1:10" x14ac:dyDescent="0.25">
      <c r="A8243" s="7" t="str">
        <f>IF(C8242="","",IFERROR(IF(VLOOKUP(C8242,'Program Mapping'!B:B,1,FALSE)=C8242,"OK","Fix"),"Fix"))</f>
        <v/>
      </c>
      <c r="C8243" s="32"/>
      <c r="D8243" s="3"/>
      <c r="E8243" s="3"/>
      <c r="G8243" s="13"/>
      <c r="H8243" s="13"/>
      <c r="I8243" s="13"/>
      <c r="J8243" s="46"/>
    </row>
    <row r="8244" spans="1:10" x14ac:dyDescent="0.25">
      <c r="A8244" s="7" t="str">
        <f>IF(C8243="","",IFERROR(IF(VLOOKUP(C8243,'Program Mapping'!B:B,1,FALSE)=C8243,"OK","Fix"),"Fix"))</f>
        <v/>
      </c>
      <c r="C8244" s="32"/>
      <c r="D8244" s="3"/>
      <c r="E8244" s="3"/>
      <c r="G8244" s="13"/>
      <c r="H8244" s="13"/>
      <c r="I8244" s="13"/>
      <c r="J8244" s="46"/>
    </row>
    <row r="8245" spans="1:10" x14ac:dyDescent="0.25">
      <c r="A8245" s="7" t="str">
        <f>IF(C8244="","",IFERROR(IF(VLOOKUP(C8244,'Program Mapping'!B:B,1,FALSE)=C8244,"OK","Fix"),"Fix"))</f>
        <v/>
      </c>
      <c r="C8245" s="32"/>
      <c r="D8245" s="3"/>
      <c r="E8245" s="3"/>
      <c r="G8245" s="13"/>
      <c r="H8245" s="13"/>
      <c r="I8245" s="13"/>
      <c r="J8245" s="46"/>
    </row>
    <row r="8246" spans="1:10" x14ac:dyDescent="0.25">
      <c r="A8246" s="7" t="str">
        <f>IF(C8245="","",IFERROR(IF(VLOOKUP(C8245,'Program Mapping'!B:B,1,FALSE)=C8245,"OK","Fix"),"Fix"))</f>
        <v/>
      </c>
      <c r="C8246" s="32"/>
      <c r="D8246" s="3"/>
      <c r="E8246" s="3"/>
      <c r="G8246" s="13"/>
      <c r="H8246" s="13"/>
      <c r="I8246" s="13"/>
      <c r="J8246" s="46"/>
    </row>
    <row r="8247" spans="1:10" x14ac:dyDescent="0.25">
      <c r="A8247" s="7" t="str">
        <f>IF(C8246="","",IFERROR(IF(VLOOKUP(C8246,'Program Mapping'!B:B,1,FALSE)=C8246,"OK","Fix"),"Fix"))</f>
        <v/>
      </c>
      <c r="C8247" s="32"/>
      <c r="D8247" s="3"/>
      <c r="E8247" s="3"/>
      <c r="G8247" s="13"/>
      <c r="H8247" s="13"/>
      <c r="I8247" s="13"/>
      <c r="J8247" s="46"/>
    </row>
    <row r="8248" spans="1:10" x14ac:dyDescent="0.25">
      <c r="A8248" s="7" t="str">
        <f>IF(C8247="","",IFERROR(IF(VLOOKUP(C8247,'Program Mapping'!B:B,1,FALSE)=C8247,"OK","Fix"),"Fix"))</f>
        <v/>
      </c>
      <c r="C8248" s="32"/>
      <c r="D8248" s="3"/>
      <c r="E8248" s="3"/>
      <c r="G8248" s="13"/>
      <c r="H8248" s="13"/>
      <c r="I8248" s="13"/>
      <c r="J8248" s="46"/>
    </row>
    <row r="8249" spans="1:10" x14ac:dyDescent="0.25">
      <c r="A8249" s="7" t="str">
        <f>IF(C8248="","",IFERROR(IF(VLOOKUP(C8248,'Program Mapping'!B:B,1,FALSE)=C8248,"OK","Fix"),"Fix"))</f>
        <v/>
      </c>
      <c r="C8249" s="32"/>
      <c r="D8249" s="3"/>
      <c r="E8249" s="3"/>
      <c r="G8249" s="13"/>
      <c r="H8249" s="13"/>
      <c r="I8249" s="13"/>
      <c r="J8249" s="46"/>
    </row>
    <row r="8250" spans="1:10" x14ac:dyDescent="0.25">
      <c r="A8250" s="7" t="str">
        <f>IF(C8249="","",IFERROR(IF(VLOOKUP(C8249,'Program Mapping'!B:B,1,FALSE)=C8249,"OK","Fix"),"Fix"))</f>
        <v/>
      </c>
      <c r="C8250" s="32"/>
      <c r="D8250" s="3"/>
      <c r="E8250" s="3"/>
      <c r="G8250" s="13"/>
      <c r="H8250" s="13"/>
      <c r="I8250" s="13"/>
      <c r="J8250" s="46"/>
    </row>
    <row r="8251" spans="1:10" x14ac:dyDescent="0.25">
      <c r="A8251" s="7" t="str">
        <f>IF(C8250="","",IFERROR(IF(VLOOKUP(C8250,'Program Mapping'!B:B,1,FALSE)=C8250,"OK","Fix"),"Fix"))</f>
        <v/>
      </c>
      <c r="C8251" s="32"/>
      <c r="D8251" s="3"/>
      <c r="E8251" s="3"/>
      <c r="G8251" s="13"/>
      <c r="H8251" s="13"/>
      <c r="I8251" s="13"/>
      <c r="J8251" s="46"/>
    </row>
    <row r="8252" spans="1:10" x14ac:dyDescent="0.25">
      <c r="A8252" s="7" t="str">
        <f>IF(C8251="","",IFERROR(IF(VLOOKUP(C8251,'Program Mapping'!B:B,1,FALSE)=C8251,"OK","Fix"),"Fix"))</f>
        <v/>
      </c>
      <c r="C8252" s="32"/>
      <c r="D8252" s="3"/>
      <c r="E8252" s="3"/>
      <c r="G8252" s="13"/>
      <c r="H8252" s="13"/>
      <c r="I8252" s="13"/>
      <c r="J8252" s="46"/>
    </row>
    <row r="8253" spans="1:10" x14ac:dyDescent="0.25">
      <c r="A8253" s="7" t="str">
        <f>IF(C8252="","",IFERROR(IF(VLOOKUP(C8252,'Program Mapping'!B:B,1,FALSE)=C8252,"OK","Fix"),"Fix"))</f>
        <v/>
      </c>
      <c r="C8253" s="32"/>
      <c r="D8253" s="3"/>
      <c r="E8253" s="3"/>
      <c r="G8253" s="13"/>
      <c r="H8253" s="13"/>
      <c r="I8253" s="13"/>
      <c r="J8253" s="46"/>
    </row>
    <row r="8254" spans="1:10" x14ac:dyDescent="0.25">
      <c r="A8254" s="7" t="str">
        <f>IF(C8253="","",IFERROR(IF(VLOOKUP(C8253,'Program Mapping'!B:B,1,FALSE)=C8253,"OK","Fix"),"Fix"))</f>
        <v/>
      </c>
      <c r="C8254" s="32"/>
      <c r="D8254" s="3"/>
      <c r="E8254" s="3"/>
      <c r="G8254" s="13"/>
      <c r="H8254" s="13"/>
      <c r="I8254" s="13"/>
      <c r="J8254" s="46"/>
    </row>
    <row r="8255" spans="1:10" x14ac:dyDescent="0.25">
      <c r="A8255" s="7" t="str">
        <f>IF(C8254="","",IFERROR(IF(VLOOKUP(C8254,'Program Mapping'!B:B,1,FALSE)=C8254,"OK","Fix"),"Fix"))</f>
        <v/>
      </c>
      <c r="C8255" s="32"/>
      <c r="D8255" s="3"/>
      <c r="E8255" s="3"/>
      <c r="G8255" s="13"/>
      <c r="H8255" s="13"/>
      <c r="I8255" s="13"/>
      <c r="J8255" s="46"/>
    </row>
    <row r="8256" spans="1:10" x14ac:dyDescent="0.25">
      <c r="A8256" s="7" t="str">
        <f>IF(C8255="","",IFERROR(IF(VLOOKUP(C8255,'Program Mapping'!B:B,1,FALSE)=C8255,"OK","Fix"),"Fix"))</f>
        <v/>
      </c>
      <c r="C8256" s="32"/>
      <c r="D8256" s="3"/>
      <c r="E8256" s="3"/>
      <c r="G8256" s="13"/>
      <c r="H8256" s="13"/>
      <c r="I8256" s="13"/>
      <c r="J8256" s="46"/>
    </row>
    <row r="8257" spans="1:10" x14ac:dyDescent="0.25">
      <c r="A8257" s="7" t="str">
        <f>IF(C8256="","",IFERROR(IF(VLOOKUP(C8256,'Program Mapping'!B:B,1,FALSE)=C8256,"OK","Fix"),"Fix"))</f>
        <v/>
      </c>
      <c r="C8257" s="32"/>
      <c r="D8257" s="3"/>
      <c r="E8257" s="3"/>
      <c r="G8257" s="13"/>
      <c r="H8257" s="13"/>
      <c r="I8257" s="13"/>
      <c r="J8257" s="46"/>
    </row>
    <row r="8258" spans="1:10" x14ac:dyDescent="0.25">
      <c r="A8258" s="7" t="str">
        <f>IF(C8257="","",IFERROR(IF(VLOOKUP(C8257,'Program Mapping'!B:B,1,FALSE)=C8257,"OK","Fix"),"Fix"))</f>
        <v/>
      </c>
      <c r="C8258" s="32"/>
      <c r="D8258" s="3"/>
      <c r="E8258" s="3"/>
      <c r="G8258" s="13"/>
      <c r="H8258" s="13"/>
      <c r="I8258" s="13"/>
      <c r="J8258" s="46"/>
    </row>
    <row r="8259" spans="1:10" x14ac:dyDescent="0.25">
      <c r="A8259" s="7" t="str">
        <f>IF(C8258="","",IFERROR(IF(VLOOKUP(C8258,'Program Mapping'!B:B,1,FALSE)=C8258,"OK","Fix"),"Fix"))</f>
        <v/>
      </c>
      <c r="C8259" s="32"/>
      <c r="D8259" s="3"/>
      <c r="E8259" s="3"/>
      <c r="G8259" s="13"/>
      <c r="H8259" s="13"/>
      <c r="I8259" s="13"/>
      <c r="J8259" s="46"/>
    </row>
    <row r="8260" spans="1:10" x14ac:dyDescent="0.25">
      <c r="A8260" s="7" t="str">
        <f>IF(C8259="","",IFERROR(IF(VLOOKUP(C8259,'Program Mapping'!B:B,1,FALSE)=C8259,"OK","Fix"),"Fix"))</f>
        <v/>
      </c>
      <c r="C8260" s="32"/>
      <c r="D8260" s="3"/>
      <c r="E8260" s="3"/>
      <c r="G8260" s="13"/>
      <c r="H8260" s="13"/>
      <c r="I8260" s="13"/>
      <c r="J8260" s="46"/>
    </row>
    <row r="8261" spans="1:10" x14ac:dyDescent="0.25">
      <c r="A8261" s="7" t="str">
        <f>IF(C8260="","",IFERROR(IF(VLOOKUP(C8260,'Program Mapping'!B:B,1,FALSE)=C8260,"OK","Fix"),"Fix"))</f>
        <v/>
      </c>
      <c r="C8261" s="32"/>
      <c r="D8261" s="3"/>
      <c r="E8261" s="3"/>
      <c r="G8261" s="13"/>
      <c r="H8261" s="13"/>
      <c r="I8261" s="13"/>
      <c r="J8261" s="46"/>
    </row>
    <row r="8262" spans="1:10" x14ac:dyDescent="0.25">
      <c r="A8262" s="7" t="str">
        <f>IF(C8261="","",IFERROR(IF(VLOOKUP(C8261,'Program Mapping'!B:B,1,FALSE)=C8261,"OK","Fix"),"Fix"))</f>
        <v/>
      </c>
      <c r="C8262" s="32"/>
      <c r="D8262" s="3"/>
      <c r="E8262" s="3"/>
      <c r="G8262" s="13"/>
      <c r="H8262" s="13"/>
      <c r="I8262" s="13"/>
      <c r="J8262" s="46"/>
    </row>
    <row r="8263" spans="1:10" x14ac:dyDescent="0.25">
      <c r="A8263" s="7" t="str">
        <f>IF(C8262="","",IFERROR(IF(VLOOKUP(C8262,'Program Mapping'!B:B,1,FALSE)=C8262,"OK","Fix"),"Fix"))</f>
        <v/>
      </c>
      <c r="C8263" s="32"/>
      <c r="D8263" s="3"/>
      <c r="E8263" s="3"/>
      <c r="G8263" s="13"/>
      <c r="H8263" s="13"/>
      <c r="I8263" s="13"/>
      <c r="J8263" s="46"/>
    </row>
    <row r="8264" spans="1:10" x14ac:dyDescent="0.25">
      <c r="A8264" s="7" t="str">
        <f>IF(C8263="","",IFERROR(IF(VLOOKUP(C8263,'Program Mapping'!B:B,1,FALSE)=C8263,"OK","Fix"),"Fix"))</f>
        <v/>
      </c>
      <c r="C8264" s="32"/>
      <c r="D8264" s="3"/>
      <c r="E8264" s="3"/>
      <c r="G8264" s="13"/>
      <c r="H8264" s="13"/>
      <c r="I8264" s="13"/>
      <c r="J8264" s="46"/>
    </row>
    <row r="8265" spans="1:10" x14ac:dyDescent="0.25">
      <c r="A8265" s="7" t="str">
        <f>IF(C8264="","",IFERROR(IF(VLOOKUP(C8264,'Program Mapping'!B:B,1,FALSE)=C8264,"OK","Fix"),"Fix"))</f>
        <v/>
      </c>
      <c r="C8265" s="32"/>
      <c r="D8265" s="3"/>
      <c r="E8265" s="3"/>
      <c r="G8265" s="13"/>
      <c r="H8265" s="13"/>
      <c r="I8265" s="13"/>
      <c r="J8265" s="46"/>
    </row>
    <row r="8266" spans="1:10" x14ac:dyDescent="0.25">
      <c r="A8266" s="7" t="str">
        <f>IF(C8265="","",IFERROR(IF(VLOOKUP(C8265,'Program Mapping'!B:B,1,FALSE)=C8265,"OK","Fix"),"Fix"))</f>
        <v/>
      </c>
      <c r="C8266" s="32"/>
      <c r="D8266" s="3"/>
      <c r="E8266" s="3"/>
      <c r="G8266" s="13"/>
      <c r="H8266" s="13"/>
      <c r="I8266" s="13"/>
      <c r="J8266" s="46"/>
    </row>
    <row r="8267" spans="1:10" x14ac:dyDescent="0.25">
      <c r="A8267" s="7" t="str">
        <f>IF(C8266="","",IFERROR(IF(VLOOKUP(C8266,'Program Mapping'!B:B,1,FALSE)=C8266,"OK","Fix"),"Fix"))</f>
        <v/>
      </c>
      <c r="C8267" s="32"/>
      <c r="D8267" s="3"/>
      <c r="E8267" s="3"/>
      <c r="G8267" s="13"/>
      <c r="H8267" s="13"/>
      <c r="I8267" s="13"/>
      <c r="J8267" s="46"/>
    </row>
    <row r="8268" spans="1:10" x14ac:dyDescent="0.25">
      <c r="A8268" s="7" t="str">
        <f>IF(C8267="","",IFERROR(IF(VLOOKUP(C8267,'Program Mapping'!B:B,1,FALSE)=C8267,"OK","Fix"),"Fix"))</f>
        <v/>
      </c>
      <c r="C8268" s="32"/>
      <c r="D8268" s="3"/>
      <c r="E8268" s="3"/>
      <c r="G8268" s="13"/>
      <c r="H8268" s="13"/>
      <c r="I8268" s="13"/>
      <c r="J8268" s="46"/>
    </row>
    <row r="8269" spans="1:10" x14ac:dyDescent="0.25">
      <c r="A8269" s="7" t="str">
        <f>IF(C8268="","",IFERROR(IF(VLOOKUP(C8268,'Program Mapping'!B:B,1,FALSE)=C8268,"OK","Fix"),"Fix"))</f>
        <v/>
      </c>
      <c r="C8269" s="32"/>
      <c r="D8269" s="3"/>
      <c r="E8269" s="3"/>
      <c r="G8269" s="13"/>
      <c r="H8269" s="13"/>
      <c r="I8269" s="13"/>
      <c r="J8269" s="46"/>
    </row>
    <row r="8270" spans="1:10" x14ac:dyDescent="0.25">
      <c r="A8270" s="7" t="str">
        <f>IF(C8269="","",IFERROR(IF(VLOOKUP(C8269,'Program Mapping'!B:B,1,FALSE)=C8269,"OK","Fix"),"Fix"))</f>
        <v/>
      </c>
      <c r="C8270" s="32"/>
      <c r="D8270" s="3"/>
      <c r="E8270" s="3"/>
      <c r="G8270" s="13"/>
      <c r="H8270" s="13"/>
      <c r="I8270" s="13"/>
      <c r="J8270" s="46"/>
    </row>
    <row r="8271" spans="1:10" x14ac:dyDescent="0.25">
      <c r="A8271" s="7" t="str">
        <f>IF(C8270="","",IFERROR(IF(VLOOKUP(C8270,'Program Mapping'!B:B,1,FALSE)=C8270,"OK","Fix"),"Fix"))</f>
        <v/>
      </c>
      <c r="C8271" s="32"/>
      <c r="D8271" s="3"/>
      <c r="E8271" s="3"/>
      <c r="G8271" s="13"/>
      <c r="H8271" s="13"/>
      <c r="I8271" s="13"/>
      <c r="J8271" s="46"/>
    </row>
    <row r="8272" spans="1:10" x14ac:dyDescent="0.25">
      <c r="A8272" s="7" t="str">
        <f>IF(C8271="","",IFERROR(IF(VLOOKUP(C8271,'Program Mapping'!B:B,1,FALSE)=C8271,"OK","Fix"),"Fix"))</f>
        <v/>
      </c>
      <c r="C8272" s="32"/>
      <c r="D8272" s="3"/>
      <c r="E8272" s="3"/>
      <c r="G8272" s="13"/>
      <c r="H8272" s="13"/>
      <c r="I8272" s="13"/>
      <c r="J8272" s="46"/>
    </row>
    <row r="8273" spans="1:10" x14ac:dyDescent="0.25">
      <c r="A8273" s="7" t="str">
        <f>IF(C8272="","",IFERROR(IF(VLOOKUP(C8272,'Program Mapping'!B:B,1,FALSE)=C8272,"OK","Fix"),"Fix"))</f>
        <v/>
      </c>
      <c r="C8273" s="32"/>
      <c r="D8273" s="3"/>
      <c r="E8273" s="3"/>
      <c r="G8273" s="13"/>
      <c r="H8273" s="13"/>
      <c r="I8273" s="13"/>
      <c r="J8273" s="46"/>
    </row>
    <row r="8274" spans="1:10" x14ac:dyDescent="0.25">
      <c r="A8274" s="7" t="str">
        <f>IF(C8273="","",IFERROR(IF(VLOOKUP(C8273,'Program Mapping'!B:B,1,FALSE)=C8273,"OK","Fix"),"Fix"))</f>
        <v/>
      </c>
      <c r="C8274" s="32"/>
      <c r="D8274" s="3"/>
      <c r="E8274" s="3"/>
      <c r="G8274" s="13"/>
      <c r="H8274" s="13"/>
      <c r="I8274" s="13"/>
      <c r="J8274" s="46"/>
    </row>
    <row r="8275" spans="1:10" x14ac:dyDescent="0.25">
      <c r="A8275" s="7" t="str">
        <f>IF(C8274="","",IFERROR(IF(VLOOKUP(C8274,'Program Mapping'!B:B,1,FALSE)=C8274,"OK","Fix"),"Fix"))</f>
        <v/>
      </c>
      <c r="C8275" s="32"/>
      <c r="D8275" s="3"/>
      <c r="E8275" s="3"/>
      <c r="G8275" s="13"/>
      <c r="H8275" s="13"/>
      <c r="I8275" s="13"/>
      <c r="J8275" s="46"/>
    </row>
    <row r="8276" spans="1:10" x14ac:dyDescent="0.25">
      <c r="A8276" s="7" t="str">
        <f>IF(C8275="","",IFERROR(IF(VLOOKUP(C8275,'Program Mapping'!B:B,1,FALSE)=C8275,"OK","Fix"),"Fix"))</f>
        <v/>
      </c>
      <c r="C8276" s="32"/>
      <c r="D8276" s="3"/>
      <c r="E8276" s="3"/>
      <c r="G8276" s="13"/>
      <c r="H8276" s="13"/>
      <c r="I8276" s="13"/>
      <c r="J8276" s="46"/>
    </row>
    <row r="8277" spans="1:10" x14ac:dyDescent="0.25">
      <c r="A8277" s="7" t="str">
        <f>IF(C8276="","",IFERROR(IF(VLOOKUP(C8276,'Program Mapping'!B:B,1,FALSE)=C8276,"OK","Fix"),"Fix"))</f>
        <v/>
      </c>
      <c r="C8277" s="32"/>
      <c r="D8277" s="3"/>
      <c r="E8277" s="3"/>
      <c r="G8277" s="13"/>
      <c r="H8277" s="13"/>
      <c r="I8277" s="13"/>
      <c r="J8277" s="46"/>
    </row>
    <row r="8278" spans="1:10" x14ac:dyDescent="0.25">
      <c r="A8278" s="7" t="str">
        <f>IF(C8277="","",IFERROR(IF(VLOOKUP(C8277,'Program Mapping'!B:B,1,FALSE)=C8277,"OK","Fix"),"Fix"))</f>
        <v/>
      </c>
      <c r="C8278" s="32"/>
      <c r="D8278" s="3"/>
      <c r="E8278" s="3"/>
      <c r="G8278" s="13"/>
      <c r="H8278" s="13"/>
      <c r="I8278" s="13"/>
      <c r="J8278" s="46"/>
    </row>
    <row r="8279" spans="1:10" x14ac:dyDescent="0.25">
      <c r="A8279" s="7" t="str">
        <f>IF(C8278="","",IFERROR(IF(VLOOKUP(C8278,'Program Mapping'!B:B,1,FALSE)=C8278,"OK","Fix"),"Fix"))</f>
        <v/>
      </c>
      <c r="C8279" s="32"/>
      <c r="D8279" s="3"/>
      <c r="E8279" s="3"/>
      <c r="G8279" s="13"/>
      <c r="H8279" s="13"/>
      <c r="I8279" s="13"/>
      <c r="J8279" s="46"/>
    </row>
    <row r="8280" spans="1:10" x14ac:dyDescent="0.25">
      <c r="A8280" s="7" t="str">
        <f>IF(C8279="","",IFERROR(IF(VLOOKUP(C8279,'Program Mapping'!B:B,1,FALSE)=C8279,"OK","Fix"),"Fix"))</f>
        <v/>
      </c>
      <c r="C8280" s="32"/>
      <c r="D8280" s="3"/>
      <c r="E8280" s="3"/>
      <c r="G8280" s="13"/>
      <c r="H8280" s="13"/>
      <c r="I8280" s="13"/>
      <c r="J8280" s="46"/>
    </row>
    <row r="8281" spans="1:10" x14ac:dyDescent="0.25">
      <c r="A8281" s="7" t="str">
        <f>IF(C8280="","",IFERROR(IF(VLOOKUP(C8280,'Program Mapping'!B:B,1,FALSE)=C8280,"OK","Fix"),"Fix"))</f>
        <v/>
      </c>
      <c r="C8281" s="32"/>
      <c r="D8281" s="3"/>
      <c r="E8281" s="3"/>
      <c r="G8281" s="13"/>
      <c r="H8281" s="13"/>
      <c r="I8281" s="13"/>
      <c r="J8281" s="46"/>
    </row>
    <row r="8282" spans="1:10" x14ac:dyDescent="0.25">
      <c r="A8282" s="7" t="str">
        <f>IF(C8281="","",IFERROR(IF(VLOOKUP(C8281,'Program Mapping'!B:B,1,FALSE)=C8281,"OK","Fix"),"Fix"))</f>
        <v/>
      </c>
      <c r="C8282" s="32"/>
      <c r="D8282" s="3"/>
      <c r="E8282" s="3"/>
      <c r="G8282" s="13"/>
      <c r="H8282" s="13"/>
      <c r="I8282" s="13"/>
      <c r="J8282" s="46"/>
    </row>
    <row r="8283" spans="1:10" x14ac:dyDescent="0.25">
      <c r="A8283" s="7" t="str">
        <f>IF(C8282="","",IFERROR(IF(VLOOKUP(C8282,'Program Mapping'!B:B,1,FALSE)=C8282,"OK","Fix"),"Fix"))</f>
        <v/>
      </c>
      <c r="C8283" s="32"/>
      <c r="D8283" s="3"/>
      <c r="E8283" s="3"/>
      <c r="G8283" s="13"/>
      <c r="H8283" s="13"/>
      <c r="I8283" s="13"/>
      <c r="J8283" s="46"/>
    </row>
    <row r="8284" spans="1:10" x14ac:dyDescent="0.25">
      <c r="A8284" s="7" t="str">
        <f>IF(C8283="","",IFERROR(IF(VLOOKUP(C8283,'Program Mapping'!B:B,1,FALSE)=C8283,"OK","Fix"),"Fix"))</f>
        <v/>
      </c>
      <c r="C8284" s="32"/>
      <c r="D8284" s="3"/>
      <c r="E8284" s="3"/>
      <c r="G8284" s="13"/>
      <c r="H8284" s="13"/>
      <c r="I8284" s="13"/>
      <c r="J8284" s="46"/>
    </row>
    <row r="8285" spans="1:10" x14ac:dyDescent="0.25">
      <c r="A8285" s="7" t="str">
        <f>IF(C8284="","",IFERROR(IF(VLOOKUP(C8284,'Program Mapping'!B:B,1,FALSE)=C8284,"OK","Fix"),"Fix"))</f>
        <v/>
      </c>
      <c r="C8285" s="32"/>
      <c r="D8285" s="3"/>
      <c r="E8285" s="3"/>
      <c r="G8285" s="13"/>
      <c r="H8285" s="13"/>
      <c r="I8285" s="13"/>
      <c r="J8285" s="46"/>
    </row>
    <row r="8286" spans="1:10" x14ac:dyDescent="0.25">
      <c r="A8286" s="7" t="str">
        <f>IF(C8285="","",IFERROR(IF(VLOOKUP(C8285,'Program Mapping'!B:B,1,FALSE)=C8285,"OK","Fix"),"Fix"))</f>
        <v/>
      </c>
      <c r="C8286" s="32"/>
      <c r="D8286" s="3"/>
      <c r="E8286" s="3"/>
      <c r="G8286" s="13"/>
      <c r="H8286" s="13"/>
      <c r="I8286" s="13"/>
      <c r="J8286" s="46"/>
    </row>
    <row r="8287" spans="1:10" x14ac:dyDescent="0.25">
      <c r="A8287" s="7" t="str">
        <f>IF(C8286="","",IFERROR(IF(VLOOKUP(C8286,'Program Mapping'!B:B,1,FALSE)=C8286,"OK","Fix"),"Fix"))</f>
        <v/>
      </c>
      <c r="C8287" s="32"/>
      <c r="D8287" s="3"/>
      <c r="E8287" s="3"/>
      <c r="G8287" s="13"/>
      <c r="H8287" s="13"/>
      <c r="I8287" s="13"/>
      <c r="J8287" s="46"/>
    </row>
    <row r="8288" spans="1:10" x14ac:dyDescent="0.25">
      <c r="A8288" s="7" t="str">
        <f>IF(C8287="","",IFERROR(IF(VLOOKUP(C8287,'Program Mapping'!B:B,1,FALSE)=C8287,"OK","Fix"),"Fix"))</f>
        <v/>
      </c>
      <c r="C8288" s="32"/>
      <c r="D8288" s="3"/>
      <c r="E8288" s="3"/>
      <c r="G8288" s="13"/>
      <c r="H8288" s="13"/>
      <c r="I8288" s="13"/>
      <c r="J8288" s="46"/>
    </row>
    <row r="8289" spans="1:10" x14ac:dyDescent="0.25">
      <c r="A8289" s="7" t="str">
        <f>IF(C8288="","",IFERROR(IF(VLOOKUP(C8288,'Program Mapping'!B:B,1,FALSE)=C8288,"OK","Fix"),"Fix"))</f>
        <v/>
      </c>
      <c r="C8289" s="32"/>
      <c r="D8289" s="3"/>
      <c r="E8289" s="3"/>
      <c r="G8289" s="13"/>
      <c r="H8289" s="13"/>
      <c r="I8289" s="13"/>
      <c r="J8289" s="46"/>
    </row>
    <row r="8290" spans="1:10" x14ac:dyDescent="0.25">
      <c r="A8290" s="7" t="str">
        <f>IF(C8289="","",IFERROR(IF(VLOOKUP(C8289,'Program Mapping'!B:B,1,FALSE)=C8289,"OK","Fix"),"Fix"))</f>
        <v/>
      </c>
      <c r="C8290" s="32"/>
      <c r="D8290" s="3"/>
      <c r="E8290" s="3"/>
      <c r="G8290" s="13"/>
      <c r="H8290" s="13"/>
      <c r="I8290" s="13"/>
      <c r="J8290" s="46"/>
    </row>
    <row r="8291" spans="1:10" x14ac:dyDescent="0.25">
      <c r="A8291" s="7" t="str">
        <f>IF(C8290="","",IFERROR(IF(VLOOKUP(C8290,'Program Mapping'!B:B,1,FALSE)=C8290,"OK","Fix"),"Fix"))</f>
        <v/>
      </c>
      <c r="C8291" s="32"/>
      <c r="D8291" s="3"/>
      <c r="E8291" s="3"/>
      <c r="G8291" s="13"/>
      <c r="H8291" s="13"/>
      <c r="I8291" s="13"/>
      <c r="J8291" s="46"/>
    </row>
    <row r="8292" spans="1:10" x14ac:dyDescent="0.25">
      <c r="A8292" s="7" t="str">
        <f>IF(C8291="","",IFERROR(IF(VLOOKUP(C8291,'Program Mapping'!B:B,1,FALSE)=C8291,"OK","Fix"),"Fix"))</f>
        <v/>
      </c>
      <c r="C8292" s="32"/>
      <c r="D8292" s="3"/>
      <c r="E8292" s="3"/>
      <c r="G8292" s="13"/>
      <c r="H8292" s="13"/>
      <c r="I8292" s="13"/>
      <c r="J8292" s="46"/>
    </row>
    <row r="8293" spans="1:10" x14ac:dyDescent="0.25">
      <c r="A8293" s="7" t="str">
        <f>IF(C8292="","",IFERROR(IF(VLOOKUP(C8292,'Program Mapping'!B:B,1,FALSE)=C8292,"OK","Fix"),"Fix"))</f>
        <v/>
      </c>
      <c r="C8293" s="32"/>
      <c r="D8293" s="3"/>
      <c r="E8293" s="3"/>
      <c r="G8293" s="13"/>
      <c r="H8293" s="13"/>
      <c r="I8293" s="13"/>
      <c r="J8293" s="46"/>
    </row>
    <row r="8294" spans="1:10" x14ac:dyDescent="0.25">
      <c r="A8294" s="7" t="str">
        <f>IF(C8293="","",IFERROR(IF(VLOOKUP(C8293,'Program Mapping'!B:B,1,FALSE)=C8293,"OK","Fix"),"Fix"))</f>
        <v/>
      </c>
      <c r="C8294" s="32"/>
      <c r="D8294" s="3"/>
      <c r="E8294" s="3"/>
      <c r="G8294" s="13"/>
      <c r="H8294" s="13"/>
      <c r="I8294" s="13"/>
      <c r="J8294" s="46"/>
    </row>
    <row r="8295" spans="1:10" x14ac:dyDescent="0.25">
      <c r="A8295" s="7" t="str">
        <f>IF(C8294="","",IFERROR(IF(VLOOKUP(C8294,'Program Mapping'!B:B,1,FALSE)=C8294,"OK","Fix"),"Fix"))</f>
        <v/>
      </c>
      <c r="C8295" s="32"/>
      <c r="D8295" s="3"/>
      <c r="E8295" s="3"/>
      <c r="G8295" s="13"/>
      <c r="H8295" s="13"/>
      <c r="I8295" s="13"/>
      <c r="J8295" s="46"/>
    </row>
    <row r="8296" spans="1:10" x14ac:dyDescent="0.25">
      <c r="A8296" s="7" t="str">
        <f>IF(C8295="","",IFERROR(IF(VLOOKUP(C8295,'Program Mapping'!B:B,1,FALSE)=C8295,"OK","Fix"),"Fix"))</f>
        <v/>
      </c>
      <c r="C8296" s="32"/>
      <c r="D8296" s="3"/>
      <c r="E8296" s="3"/>
      <c r="G8296" s="13"/>
      <c r="H8296" s="13"/>
      <c r="I8296" s="13"/>
      <c r="J8296" s="46"/>
    </row>
    <row r="8297" spans="1:10" x14ac:dyDescent="0.25">
      <c r="A8297" s="7" t="str">
        <f>IF(C8296="","",IFERROR(IF(VLOOKUP(C8296,'Program Mapping'!B:B,1,FALSE)=C8296,"OK","Fix"),"Fix"))</f>
        <v/>
      </c>
      <c r="C8297" s="32"/>
      <c r="D8297" s="3"/>
      <c r="E8297" s="3"/>
      <c r="G8297" s="13"/>
      <c r="H8297" s="13"/>
      <c r="I8297" s="13"/>
      <c r="J8297" s="46"/>
    </row>
    <row r="8298" spans="1:10" x14ac:dyDescent="0.25">
      <c r="A8298" s="7" t="str">
        <f>IF(C8297="","",IFERROR(IF(VLOOKUP(C8297,'Program Mapping'!B:B,1,FALSE)=C8297,"OK","Fix"),"Fix"))</f>
        <v/>
      </c>
      <c r="C8298" s="32"/>
      <c r="D8298" s="3"/>
      <c r="E8298" s="3"/>
      <c r="G8298" s="13"/>
      <c r="H8298" s="13"/>
      <c r="I8298" s="13"/>
      <c r="J8298" s="46"/>
    </row>
    <row r="8299" spans="1:10" x14ac:dyDescent="0.25">
      <c r="A8299" s="7" t="str">
        <f>IF(C8298="","",IFERROR(IF(VLOOKUP(C8298,'Program Mapping'!B:B,1,FALSE)=C8298,"OK","Fix"),"Fix"))</f>
        <v/>
      </c>
      <c r="C8299" s="32"/>
      <c r="D8299" s="3"/>
      <c r="E8299" s="3"/>
      <c r="G8299" s="13"/>
      <c r="H8299" s="13"/>
      <c r="I8299" s="13"/>
      <c r="J8299" s="46"/>
    </row>
    <row r="8300" spans="1:10" x14ac:dyDescent="0.25">
      <c r="A8300" s="7" t="str">
        <f>IF(C8299="","",IFERROR(IF(VLOOKUP(C8299,'Program Mapping'!B:B,1,FALSE)=C8299,"OK","Fix"),"Fix"))</f>
        <v/>
      </c>
      <c r="C8300" s="32"/>
      <c r="D8300" s="3"/>
      <c r="E8300" s="3"/>
      <c r="G8300" s="13"/>
      <c r="H8300" s="13"/>
      <c r="I8300" s="13"/>
      <c r="J8300" s="46"/>
    </row>
    <row r="8301" spans="1:10" x14ac:dyDescent="0.25">
      <c r="A8301" s="7" t="str">
        <f>IF(C8300="","",IFERROR(IF(VLOOKUP(C8300,'Program Mapping'!B:B,1,FALSE)=C8300,"OK","Fix"),"Fix"))</f>
        <v/>
      </c>
      <c r="C8301" s="32"/>
      <c r="D8301" s="3"/>
      <c r="E8301" s="3"/>
      <c r="G8301" s="13"/>
      <c r="H8301" s="13"/>
      <c r="I8301" s="13"/>
      <c r="J8301" s="46"/>
    </row>
    <row r="8302" spans="1:10" x14ac:dyDescent="0.25">
      <c r="A8302" s="7" t="str">
        <f>IF(C8301="","",IFERROR(IF(VLOOKUP(C8301,'Program Mapping'!B:B,1,FALSE)=C8301,"OK","Fix"),"Fix"))</f>
        <v/>
      </c>
      <c r="C8302" s="32"/>
      <c r="D8302" s="3"/>
      <c r="E8302" s="3"/>
      <c r="G8302" s="13"/>
      <c r="H8302" s="13"/>
      <c r="I8302" s="13"/>
      <c r="J8302" s="46"/>
    </row>
    <row r="8303" spans="1:10" x14ac:dyDescent="0.25">
      <c r="A8303" s="7" t="str">
        <f>IF(C8302="","",IFERROR(IF(VLOOKUP(C8302,'Program Mapping'!B:B,1,FALSE)=C8302,"OK","Fix"),"Fix"))</f>
        <v/>
      </c>
      <c r="C8303" s="32"/>
      <c r="D8303" s="3"/>
      <c r="E8303" s="3"/>
      <c r="G8303" s="13"/>
      <c r="H8303" s="13"/>
      <c r="I8303" s="13"/>
      <c r="J8303" s="46"/>
    </row>
    <row r="8304" spans="1:10" x14ac:dyDescent="0.25">
      <c r="A8304" s="7" t="str">
        <f>IF(C8303="","",IFERROR(IF(VLOOKUP(C8303,'Program Mapping'!B:B,1,FALSE)=C8303,"OK","Fix"),"Fix"))</f>
        <v/>
      </c>
      <c r="C8304" s="32"/>
      <c r="D8304" s="3"/>
      <c r="E8304" s="3"/>
      <c r="G8304" s="13"/>
      <c r="H8304" s="13"/>
      <c r="I8304" s="13"/>
      <c r="J8304" s="46"/>
    </row>
    <row r="8305" spans="1:10" x14ac:dyDescent="0.25">
      <c r="A8305" s="7" t="str">
        <f>IF(C8304="","",IFERROR(IF(VLOOKUP(C8304,'Program Mapping'!B:B,1,FALSE)=C8304,"OK","Fix"),"Fix"))</f>
        <v/>
      </c>
      <c r="C8305" s="32"/>
      <c r="D8305" s="3"/>
      <c r="E8305" s="3"/>
      <c r="G8305" s="13"/>
      <c r="H8305" s="13"/>
      <c r="I8305" s="13"/>
      <c r="J8305" s="46"/>
    </row>
    <row r="8306" spans="1:10" x14ac:dyDescent="0.25">
      <c r="A8306" s="7" t="str">
        <f>IF(C8305="","",IFERROR(IF(VLOOKUP(C8305,'Program Mapping'!B:B,1,FALSE)=C8305,"OK","Fix"),"Fix"))</f>
        <v/>
      </c>
      <c r="C8306" s="32"/>
      <c r="D8306" s="3"/>
      <c r="E8306" s="3"/>
      <c r="G8306" s="13"/>
      <c r="H8306" s="13"/>
      <c r="I8306" s="13"/>
      <c r="J8306" s="46"/>
    </row>
    <row r="8307" spans="1:10" x14ac:dyDescent="0.25">
      <c r="A8307" s="7" t="str">
        <f>IF(C8306="","",IFERROR(IF(VLOOKUP(C8306,'Program Mapping'!B:B,1,FALSE)=C8306,"OK","Fix"),"Fix"))</f>
        <v/>
      </c>
      <c r="C8307" s="32"/>
      <c r="D8307" s="3"/>
      <c r="E8307" s="3"/>
      <c r="G8307" s="13"/>
      <c r="H8307" s="13"/>
      <c r="I8307" s="13"/>
      <c r="J8307" s="46"/>
    </row>
    <row r="8308" spans="1:10" x14ac:dyDescent="0.25">
      <c r="A8308" s="7" t="str">
        <f>IF(C8307="","",IFERROR(IF(VLOOKUP(C8307,'Program Mapping'!B:B,1,FALSE)=C8307,"OK","Fix"),"Fix"))</f>
        <v/>
      </c>
      <c r="C8308" s="32"/>
      <c r="D8308" s="3"/>
      <c r="E8308" s="3"/>
      <c r="G8308" s="13"/>
      <c r="H8308" s="13"/>
      <c r="I8308" s="13"/>
      <c r="J8308" s="46"/>
    </row>
    <row r="8309" spans="1:10" x14ac:dyDescent="0.25">
      <c r="A8309" s="7" t="str">
        <f>IF(C8308="","",IFERROR(IF(VLOOKUP(C8308,'Program Mapping'!B:B,1,FALSE)=C8308,"OK","Fix"),"Fix"))</f>
        <v/>
      </c>
      <c r="C8309" s="32"/>
      <c r="D8309" s="3"/>
      <c r="E8309" s="3"/>
      <c r="G8309" s="13"/>
      <c r="H8309" s="13"/>
      <c r="I8309" s="13"/>
      <c r="J8309" s="46"/>
    </row>
    <row r="8310" spans="1:10" x14ac:dyDescent="0.25">
      <c r="A8310" s="7" t="str">
        <f>IF(C8309="","",IFERROR(IF(VLOOKUP(C8309,'Program Mapping'!B:B,1,FALSE)=C8309,"OK","Fix"),"Fix"))</f>
        <v/>
      </c>
      <c r="C8310" s="32"/>
      <c r="D8310" s="3"/>
      <c r="E8310" s="3"/>
      <c r="G8310" s="13"/>
      <c r="H8310" s="13"/>
      <c r="I8310" s="13"/>
      <c r="J8310" s="46"/>
    </row>
    <row r="8311" spans="1:10" x14ac:dyDescent="0.25">
      <c r="A8311" s="7" t="str">
        <f>IF(C8310="","",IFERROR(IF(VLOOKUP(C8310,'Program Mapping'!B:B,1,FALSE)=C8310,"OK","Fix"),"Fix"))</f>
        <v/>
      </c>
      <c r="C8311" s="32"/>
      <c r="D8311" s="3"/>
      <c r="E8311" s="3"/>
      <c r="G8311" s="13"/>
      <c r="H8311" s="13"/>
      <c r="I8311" s="13"/>
      <c r="J8311" s="46"/>
    </row>
    <row r="8312" spans="1:10" x14ac:dyDescent="0.25">
      <c r="A8312" s="7" t="str">
        <f>IF(C8311="","",IFERROR(IF(VLOOKUP(C8311,'Program Mapping'!B:B,1,FALSE)=C8311,"OK","Fix"),"Fix"))</f>
        <v/>
      </c>
      <c r="C8312" s="32"/>
      <c r="D8312" s="3"/>
      <c r="E8312" s="3"/>
      <c r="G8312" s="13"/>
      <c r="H8312" s="13"/>
      <c r="I8312" s="13"/>
      <c r="J8312" s="46"/>
    </row>
    <row r="8313" spans="1:10" x14ac:dyDescent="0.25">
      <c r="A8313" s="7" t="str">
        <f>IF(C8312="","",IFERROR(IF(VLOOKUP(C8312,'Program Mapping'!B:B,1,FALSE)=C8312,"OK","Fix"),"Fix"))</f>
        <v/>
      </c>
      <c r="C8313" s="32"/>
      <c r="D8313" s="3"/>
      <c r="E8313" s="3"/>
      <c r="G8313" s="13"/>
      <c r="H8313" s="13"/>
      <c r="I8313" s="13"/>
      <c r="J8313" s="46"/>
    </row>
    <row r="8314" spans="1:10" x14ac:dyDescent="0.25">
      <c r="A8314" s="7" t="str">
        <f>IF(C8313="","",IFERROR(IF(VLOOKUP(C8313,'Program Mapping'!B:B,1,FALSE)=C8313,"OK","Fix"),"Fix"))</f>
        <v/>
      </c>
      <c r="C8314" s="32"/>
      <c r="D8314" s="3"/>
      <c r="E8314" s="3"/>
      <c r="G8314" s="13"/>
      <c r="H8314" s="13"/>
      <c r="I8314" s="13"/>
      <c r="J8314" s="46"/>
    </row>
    <row r="8315" spans="1:10" x14ac:dyDescent="0.25">
      <c r="A8315" s="7" t="str">
        <f>IF(C8314="","",IFERROR(IF(VLOOKUP(C8314,'Program Mapping'!B:B,1,FALSE)=C8314,"OK","Fix"),"Fix"))</f>
        <v/>
      </c>
      <c r="C8315" s="32"/>
      <c r="D8315" s="3"/>
      <c r="E8315" s="3"/>
      <c r="G8315" s="13"/>
      <c r="H8315" s="13"/>
      <c r="I8315" s="13"/>
      <c r="J8315" s="46"/>
    </row>
    <row r="8316" spans="1:10" x14ac:dyDescent="0.25">
      <c r="A8316" s="7" t="str">
        <f>IF(C8315="","",IFERROR(IF(VLOOKUP(C8315,'Program Mapping'!B:B,1,FALSE)=C8315,"OK","Fix"),"Fix"))</f>
        <v/>
      </c>
      <c r="C8316" s="32"/>
      <c r="D8316" s="3"/>
      <c r="E8316" s="3"/>
      <c r="G8316" s="13"/>
      <c r="H8316" s="13"/>
      <c r="I8316" s="13"/>
      <c r="J8316" s="46"/>
    </row>
    <row r="8317" spans="1:10" x14ac:dyDescent="0.25">
      <c r="A8317" s="7" t="str">
        <f>IF(C8316="","",IFERROR(IF(VLOOKUP(C8316,'Program Mapping'!B:B,1,FALSE)=C8316,"OK","Fix"),"Fix"))</f>
        <v/>
      </c>
      <c r="C8317" s="32"/>
      <c r="D8317" s="3"/>
      <c r="E8317" s="3"/>
      <c r="G8317" s="13"/>
      <c r="H8317" s="13"/>
      <c r="I8317" s="13"/>
      <c r="J8317" s="46"/>
    </row>
    <row r="8318" spans="1:10" x14ac:dyDescent="0.25">
      <c r="A8318" s="7" t="str">
        <f>IF(C8317="","",IFERROR(IF(VLOOKUP(C8317,'Program Mapping'!B:B,1,FALSE)=C8317,"OK","Fix"),"Fix"))</f>
        <v/>
      </c>
      <c r="C8318" s="32"/>
      <c r="D8318" s="3"/>
      <c r="E8318" s="3"/>
      <c r="G8318" s="13"/>
      <c r="H8318" s="13"/>
      <c r="I8318" s="13"/>
      <c r="J8318" s="46"/>
    </row>
    <row r="8319" spans="1:10" x14ac:dyDescent="0.25">
      <c r="A8319" s="7" t="str">
        <f>IF(C8318="","",IFERROR(IF(VLOOKUP(C8318,'Program Mapping'!B:B,1,FALSE)=C8318,"OK","Fix"),"Fix"))</f>
        <v/>
      </c>
      <c r="C8319" s="32"/>
      <c r="D8319" s="3"/>
      <c r="E8319" s="3"/>
      <c r="G8319" s="13"/>
      <c r="H8319" s="13"/>
      <c r="I8319" s="13"/>
      <c r="J8319" s="46"/>
    </row>
    <row r="8320" spans="1:10" x14ac:dyDescent="0.25">
      <c r="A8320" s="7" t="str">
        <f>IF(C8319="","",IFERROR(IF(VLOOKUP(C8319,'Program Mapping'!B:B,1,FALSE)=C8319,"OK","Fix"),"Fix"))</f>
        <v/>
      </c>
      <c r="C8320" s="32"/>
      <c r="D8320" s="3"/>
      <c r="E8320" s="3"/>
      <c r="G8320" s="13"/>
      <c r="H8320" s="13"/>
      <c r="I8320" s="13"/>
      <c r="J8320" s="46"/>
    </row>
    <row r="8321" spans="1:10" x14ac:dyDescent="0.25">
      <c r="A8321" s="7" t="str">
        <f>IF(C8320="","",IFERROR(IF(VLOOKUP(C8320,'Program Mapping'!B:B,1,FALSE)=C8320,"OK","Fix"),"Fix"))</f>
        <v/>
      </c>
      <c r="C8321" s="32"/>
      <c r="D8321" s="3"/>
      <c r="E8321" s="3"/>
      <c r="G8321" s="13"/>
      <c r="H8321" s="13"/>
      <c r="I8321" s="13"/>
      <c r="J8321" s="46"/>
    </row>
    <row r="8322" spans="1:10" x14ac:dyDescent="0.25">
      <c r="A8322" s="7" t="str">
        <f>IF(C8321="","",IFERROR(IF(VLOOKUP(C8321,'Program Mapping'!B:B,1,FALSE)=C8321,"OK","Fix"),"Fix"))</f>
        <v/>
      </c>
      <c r="C8322" s="32"/>
      <c r="D8322" s="3"/>
      <c r="E8322" s="3"/>
      <c r="G8322" s="13"/>
      <c r="H8322" s="13"/>
      <c r="I8322" s="13"/>
      <c r="J8322" s="46"/>
    </row>
    <row r="8323" spans="1:10" x14ac:dyDescent="0.25">
      <c r="A8323" s="7" t="str">
        <f>IF(C8322="","",IFERROR(IF(VLOOKUP(C8322,'Program Mapping'!B:B,1,FALSE)=C8322,"OK","Fix"),"Fix"))</f>
        <v/>
      </c>
      <c r="C8323" s="32"/>
      <c r="D8323" s="3"/>
      <c r="E8323" s="3"/>
      <c r="G8323" s="13"/>
      <c r="H8323" s="13"/>
      <c r="I8323" s="13"/>
      <c r="J8323" s="46"/>
    </row>
    <row r="8324" spans="1:10" x14ac:dyDescent="0.25">
      <c r="A8324" s="7" t="str">
        <f>IF(C8323="","",IFERROR(IF(VLOOKUP(C8323,'Program Mapping'!B:B,1,FALSE)=C8323,"OK","Fix"),"Fix"))</f>
        <v/>
      </c>
      <c r="C8324" s="32"/>
      <c r="D8324" s="3"/>
      <c r="E8324" s="3"/>
      <c r="G8324" s="13"/>
      <c r="H8324" s="13"/>
      <c r="I8324" s="13"/>
      <c r="J8324" s="46"/>
    </row>
    <row r="8325" spans="1:10" x14ac:dyDescent="0.25">
      <c r="A8325" s="7" t="str">
        <f>IF(C8324="","",IFERROR(IF(VLOOKUP(C8324,'Program Mapping'!B:B,1,FALSE)=C8324,"OK","Fix"),"Fix"))</f>
        <v/>
      </c>
      <c r="C8325" s="32"/>
      <c r="D8325" s="3"/>
      <c r="E8325" s="3"/>
      <c r="G8325" s="13"/>
      <c r="H8325" s="13"/>
      <c r="I8325" s="13"/>
      <c r="J8325" s="46"/>
    </row>
    <row r="8326" spans="1:10" x14ac:dyDescent="0.25">
      <c r="A8326" s="7" t="str">
        <f>IF(C8325="","",IFERROR(IF(VLOOKUP(C8325,'Program Mapping'!B:B,1,FALSE)=C8325,"OK","Fix"),"Fix"))</f>
        <v/>
      </c>
      <c r="C8326" s="32"/>
      <c r="D8326" s="3"/>
      <c r="E8326" s="3"/>
      <c r="G8326" s="13"/>
      <c r="H8326" s="13"/>
      <c r="I8326" s="13"/>
      <c r="J8326" s="46"/>
    </row>
    <row r="8327" spans="1:10" x14ac:dyDescent="0.25">
      <c r="A8327" s="7" t="str">
        <f>IF(C8326="","",IFERROR(IF(VLOOKUP(C8326,'Program Mapping'!B:B,1,FALSE)=C8326,"OK","Fix"),"Fix"))</f>
        <v/>
      </c>
      <c r="C8327" s="32"/>
      <c r="D8327" s="3"/>
      <c r="E8327" s="3"/>
      <c r="G8327" s="13"/>
      <c r="H8327" s="13"/>
      <c r="I8327" s="13"/>
      <c r="J8327" s="46"/>
    </row>
    <row r="8328" spans="1:10" x14ac:dyDescent="0.25">
      <c r="A8328" s="7" t="str">
        <f>IF(C8327="","",IFERROR(IF(VLOOKUP(C8327,'Program Mapping'!B:B,1,FALSE)=C8327,"OK","Fix"),"Fix"))</f>
        <v/>
      </c>
      <c r="C8328" s="32"/>
      <c r="D8328" s="3"/>
      <c r="E8328" s="3"/>
      <c r="G8328" s="13"/>
      <c r="H8328" s="13"/>
      <c r="I8328" s="13"/>
      <c r="J8328" s="46"/>
    </row>
    <row r="8329" spans="1:10" x14ac:dyDescent="0.25">
      <c r="A8329" s="7" t="str">
        <f>IF(C8328="","",IFERROR(IF(VLOOKUP(C8328,'Program Mapping'!B:B,1,FALSE)=C8328,"OK","Fix"),"Fix"))</f>
        <v/>
      </c>
      <c r="C8329" s="32"/>
      <c r="D8329" s="3"/>
      <c r="E8329" s="3"/>
      <c r="G8329" s="13"/>
      <c r="H8329" s="13"/>
      <c r="I8329" s="13"/>
      <c r="J8329" s="46"/>
    </row>
    <row r="8330" spans="1:10" x14ac:dyDescent="0.25">
      <c r="A8330" s="7" t="str">
        <f>IF(C8329="","",IFERROR(IF(VLOOKUP(C8329,'Program Mapping'!B:B,1,FALSE)=C8329,"OK","Fix"),"Fix"))</f>
        <v/>
      </c>
      <c r="C8330" s="32"/>
      <c r="D8330" s="3"/>
      <c r="E8330" s="3"/>
      <c r="G8330" s="13"/>
      <c r="H8330" s="13"/>
      <c r="I8330" s="13"/>
      <c r="J8330" s="46"/>
    </row>
    <row r="8331" spans="1:10" x14ac:dyDescent="0.25">
      <c r="A8331" s="7" t="str">
        <f>IF(C8330="","",IFERROR(IF(VLOOKUP(C8330,'Program Mapping'!B:B,1,FALSE)=C8330,"OK","Fix"),"Fix"))</f>
        <v/>
      </c>
      <c r="C8331" s="32"/>
      <c r="D8331" s="3"/>
      <c r="E8331" s="3"/>
      <c r="G8331" s="13"/>
      <c r="H8331" s="13"/>
      <c r="I8331" s="13"/>
      <c r="J8331" s="46"/>
    </row>
    <row r="8332" spans="1:10" x14ac:dyDescent="0.25">
      <c r="A8332" s="7" t="str">
        <f>IF(C8331="","",IFERROR(IF(VLOOKUP(C8331,'Program Mapping'!B:B,1,FALSE)=C8331,"OK","Fix"),"Fix"))</f>
        <v/>
      </c>
      <c r="C8332" s="32"/>
      <c r="D8332" s="3"/>
      <c r="E8332" s="3"/>
      <c r="G8332" s="13"/>
      <c r="H8332" s="13"/>
      <c r="I8332" s="13"/>
      <c r="J8332" s="46"/>
    </row>
    <row r="8333" spans="1:10" x14ac:dyDescent="0.25">
      <c r="A8333" s="7" t="str">
        <f>IF(C8332="","",IFERROR(IF(VLOOKUP(C8332,'Program Mapping'!B:B,1,FALSE)=C8332,"OK","Fix"),"Fix"))</f>
        <v/>
      </c>
      <c r="C8333" s="32"/>
      <c r="D8333" s="3"/>
      <c r="E8333" s="3"/>
      <c r="G8333" s="13"/>
      <c r="H8333" s="13"/>
      <c r="I8333" s="13"/>
      <c r="J8333" s="46"/>
    </row>
    <row r="8334" spans="1:10" x14ac:dyDescent="0.25">
      <c r="A8334" s="7" t="str">
        <f>IF(C8333="","",IFERROR(IF(VLOOKUP(C8333,'Program Mapping'!B:B,1,FALSE)=C8333,"OK","Fix"),"Fix"))</f>
        <v/>
      </c>
      <c r="C8334" s="32"/>
      <c r="D8334" s="3"/>
      <c r="E8334" s="3"/>
      <c r="G8334" s="13"/>
      <c r="H8334" s="13"/>
      <c r="I8334" s="13"/>
      <c r="J8334" s="46"/>
    </row>
    <row r="8335" spans="1:10" x14ac:dyDescent="0.25">
      <c r="A8335" s="7" t="str">
        <f>IF(C8334="","",IFERROR(IF(VLOOKUP(C8334,'Program Mapping'!B:B,1,FALSE)=C8334,"OK","Fix"),"Fix"))</f>
        <v/>
      </c>
      <c r="C8335" s="32"/>
      <c r="D8335" s="3"/>
      <c r="E8335" s="3"/>
      <c r="G8335" s="13"/>
      <c r="H8335" s="13"/>
      <c r="I8335" s="13"/>
      <c r="J8335" s="46"/>
    </row>
    <row r="8336" spans="1:10" x14ac:dyDescent="0.25">
      <c r="A8336" s="7" t="str">
        <f>IF(C8335="","",IFERROR(IF(VLOOKUP(C8335,'Program Mapping'!B:B,1,FALSE)=C8335,"OK","Fix"),"Fix"))</f>
        <v/>
      </c>
      <c r="C8336" s="32"/>
      <c r="D8336" s="3"/>
      <c r="E8336" s="3"/>
      <c r="G8336" s="13"/>
      <c r="H8336" s="13"/>
      <c r="I8336" s="13"/>
      <c r="J8336" s="46"/>
    </row>
    <row r="8337" spans="1:10" x14ac:dyDescent="0.25">
      <c r="A8337" s="7" t="str">
        <f>IF(C8336="","",IFERROR(IF(VLOOKUP(C8336,'Program Mapping'!B:B,1,FALSE)=C8336,"OK","Fix"),"Fix"))</f>
        <v/>
      </c>
      <c r="C8337" s="32"/>
      <c r="D8337" s="3"/>
      <c r="E8337" s="3"/>
      <c r="G8337" s="13"/>
      <c r="H8337" s="13"/>
      <c r="I8337" s="13"/>
      <c r="J8337" s="46"/>
    </row>
    <row r="8338" spans="1:10" x14ac:dyDescent="0.25">
      <c r="A8338" s="7" t="str">
        <f>IF(C8337="","",IFERROR(IF(VLOOKUP(C8337,'Program Mapping'!B:B,1,FALSE)=C8337,"OK","Fix"),"Fix"))</f>
        <v/>
      </c>
      <c r="C8338" s="32"/>
      <c r="D8338" s="3"/>
      <c r="E8338" s="3"/>
      <c r="G8338" s="13"/>
      <c r="H8338" s="13"/>
      <c r="I8338" s="13"/>
      <c r="J8338" s="46"/>
    </row>
    <row r="8339" spans="1:10" x14ac:dyDescent="0.25">
      <c r="A8339" s="7" t="str">
        <f>IF(C8338="","",IFERROR(IF(VLOOKUP(C8338,'Program Mapping'!B:B,1,FALSE)=C8338,"OK","Fix"),"Fix"))</f>
        <v/>
      </c>
      <c r="C8339" s="32"/>
      <c r="D8339" s="3"/>
      <c r="E8339" s="3"/>
      <c r="G8339" s="13"/>
      <c r="H8339" s="13"/>
      <c r="I8339" s="13"/>
      <c r="J8339" s="46"/>
    </row>
    <row r="8340" spans="1:10" x14ac:dyDescent="0.25">
      <c r="A8340" s="7" t="str">
        <f>IF(C8339="","",IFERROR(IF(VLOOKUP(C8339,'Program Mapping'!B:B,1,FALSE)=C8339,"OK","Fix"),"Fix"))</f>
        <v/>
      </c>
      <c r="C8340" s="32"/>
      <c r="D8340" s="3"/>
      <c r="E8340" s="3"/>
      <c r="G8340" s="13"/>
      <c r="H8340" s="13"/>
      <c r="I8340" s="13"/>
      <c r="J8340" s="46"/>
    </row>
    <row r="8341" spans="1:10" x14ac:dyDescent="0.25">
      <c r="A8341" s="7" t="str">
        <f>IF(C8340="","",IFERROR(IF(VLOOKUP(C8340,'Program Mapping'!B:B,1,FALSE)=C8340,"OK","Fix"),"Fix"))</f>
        <v/>
      </c>
      <c r="C8341" s="32"/>
      <c r="D8341" s="3"/>
      <c r="E8341" s="3"/>
      <c r="G8341" s="13"/>
      <c r="H8341" s="13"/>
      <c r="I8341" s="13"/>
      <c r="J8341" s="46"/>
    </row>
    <row r="8342" spans="1:10" x14ac:dyDescent="0.25">
      <c r="A8342" s="7" t="str">
        <f>IF(C8341="","",IFERROR(IF(VLOOKUP(C8341,'Program Mapping'!B:B,1,FALSE)=C8341,"OK","Fix"),"Fix"))</f>
        <v/>
      </c>
      <c r="C8342" s="32"/>
      <c r="D8342" s="3"/>
      <c r="E8342" s="3"/>
      <c r="G8342" s="13"/>
      <c r="H8342" s="13"/>
      <c r="I8342" s="13"/>
      <c r="J8342" s="46"/>
    </row>
    <row r="8343" spans="1:10" x14ac:dyDescent="0.25">
      <c r="A8343" s="7" t="str">
        <f>IF(C8342="","",IFERROR(IF(VLOOKUP(C8342,'Program Mapping'!B:B,1,FALSE)=C8342,"OK","Fix"),"Fix"))</f>
        <v/>
      </c>
      <c r="C8343" s="32"/>
      <c r="D8343" s="3"/>
      <c r="E8343" s="3"/>
      <c r="G8343" s="13"/>
      <c r="H8343" s="13"/>
      <c r="I8343" s="13"/>
      <c r="J8343" s="46"/>
    </row>
    <row r="8344" spans="1:10" x14ac:dyDescent="0.25">
      <c r="A8344" s="7" t="str">
        <f>IF(C8343="","",IFERROR(IF(VLOOKUP(C8343,'Program Mapping'!B:B,1,FALSE)=C8343,"OK","Fix"),"Fix"))</f>
        <v/>
      </c>
      <c r="C8344" s="32"/>
      <c r="D8344" s="3"/>
      <c r="E8344" s="3"/>
      <c r="G8344" s="13"/>
      <c r="H8344" s="13"/>
      <c r="I8344" s="13"/>
      <c r="J8344" s="46"/>
    </row>
    <row r="8345" spans="1:10" x14ac:dyDescent="0.25">
      <c r="A8345" s="7" t="str">
        <f>IF(C8344="","",IFERROR(IF(VLOOKUP(C8344,'Program Mapping'!B:B,1,FALSE)=C8344,"OK","Fix"),"Fix"))</f>
        <v/>
      </c>
      <c r="C8345" s="32"/>
      <c r="D8345" s="3"/>
      <c r="E8345" s="3"/>
      <c r="G8345" s="13"/>
      <c r="H8345" s="13"/>
      <c r="I8345" s="13"/>
      <c r="J8345" s="46"/>
    </row>
    <row r="8346" spans="1:10" x14ac:dyDescent="0.25">
      <c r="A8346" s="7" t="str">
        <f>IF(C8345="","",IFERROR(IF(VLOOKUP(C8345,'Program Mapping'!B:B,1,FALSE)=C8345,"OK","Fix"),"Fix"))</f>
        <v/>
      </c>
      <c r="C8346" s="32"/>
      <c r="D8346" s="3"/>
      <c r="E8346" s="3"/>
      <c r="G8346" s="13"/>
      <c r="H8346" s="13"/>
      <c r="I8346" s="13"/>
      <c r="J8346" s="46"/>
    </row>
    <row r="8347" spans="1:10" x14ac:dyDescent="0.25">
      <c r="A8347" s="7" t="str">
        <f>IF(C8346="","",IFERROR(IF(VLOOKUP(C8346,'Program Mapping'!B:B,1,FALSE)=C8346,"OK","Fix"),"Fix"))</f>
        <v/>
      </c>
      <c r="C8347" s="32"/>
      <c r="D8347" s="3"/>
      <c r="E8347" s="3"/>
      <c r="G8347" s="13"/>
      <c r="H8347" s="13"/>
      <c r="I8347" s="13"/>
      <c r="J8347" s="46"/>
    </row>
    <row r="8348" spans="1:10" x14ac:dyDescent="0.25">
      <c r="A8348" s="7" t="str">
        <f>IF(C8347="","",IFERROR(IF(VLOOKUP(C8347,'Program Mapping'!B:B,1,FALSE)=C8347,"OK","Fix"),"Fix"))</f>
        <v/>
      </c>
      <c r="C8348" s="32"/>
      <c r="D8348" s="3"/>
      <c r="E8348" s="3"/>
      <c r="G8348" s="13"/>
      <c r="H8348" s="13"/>
      <c r="I8348" s="13"/>
      <c r="J8348" s="46"/>
    </row>
    <row r="8349" spans="1:10" x14ac:dyDescent="0.25">
      <c r="A8349" s="7" t="str">
        <f>IF(C8348="","",IFERROR(IF(VLOOKUP(C8348,'Program Mapping'!B:B,1,FALSE)=C8348,"OK","Fix"),"Fix"))</f>
        <v/>
      </c>
      <c r="C8349" s="32"/>
      <c r="D8349" s="3"/>
      <c r="E8349" s="3"/>
      <c r="G8349" s="13"/>
      <c r="H8349" s="13"/>
      <c r="I8349" s="13"/>
      <c r="J8349" s="46"/>
    </row>
    <row r="8350" spans="1:10" x14ac:dyDescent="0.25">
      <c r="A8350" s="7" t="str">
        <f>IF(C8349="","",IFERROR(IF(VLOOKUP(C8349,'Program Mapping'!B:B,1,FALSE)=C8349,"OK","Fix"),"Fix"))</f>
        <v/>
      </c>
      <c r="C8350" s="32"/>
      <c r="D8350" s="3"/>
      <c r="E8350" s="3"/>
      <c r="G8350" s="13"/>
      <c r="H8350" s="13"/>
      <c r="I8350" s="13"/>
      <c r="J8350" s="46"/>
    </row>
    <row r="8351" spans="1:10" x14ac:dyDescent="0.25">
      <c r="A8351" s="7" t="str">
        <f>IF(C8350="","",IFERROR(IF(VLOOKUP(C8350,'Program Mapping'!B:B,1,FALSE)=C8350,"OK","Fix"),"Fix"))</f>
        <v/>
      </c>
      <c r="C8351" s="32"/>
      <c r="D8351" s="3"/>
      <c r="E8351" s="3"/>
      <c r="G8351" s="13"/>
      <c r="H8351" s="13"/>
      <c r="I8351" s="13"/>
      <c r="J8351" s="46"/>
    </row>
    <row r="8352" spans="1:10" x14ac:dyDescent="0.25">
      <c r="A8352" s="7" t="str">
        <f>IF(C8351="","",IFERROR(IF(VLOOKUP(C8351,'Program Mapping'!B:B,1,FALSE)=C8351,"OK","Fix"),"Fix"))</f>
        <v/>
      </c>
      <c r="C8352" s="32"/>
      <c r="D8352" s="3"/>
      <c r="E8352" s="3"/>
      <c r="G8352" s="13"/>
      <c r="H8352" s="13"/>
      <c r="I8352" s="13"/>
      <c r="J8352" s="46"/>
    </row>
    <row r="8353" spans="1:10" x14ac:dyDescent="0.25">
      <c r="A8353" s="7" t="str">
        <f>IF(C8352="","",IFERROR(IF(VLOOKUP(C8352,'Program Mapping'!B:B,1,FALSE)=C8352,"OK","Fix"),"Fix"))</f>
        <v/>
      </c>
      <c r="C8353" s="32"/>
      <c r="D8353" s="3"/>
      <c r="E8353" s="3"/>
      <c r="G8353" s="13"/>
      <c r="H8353" s="13"/>
      <c r="I8353" s="13"/>
      <c r="J8353" s="46"/>
    </row>
    <row r="8354" spans="1:10" x14ac:dyDescent="0.25">
      <c r="A8354" s="7" t="str">
        <f>IF(C8353="","",IFERROR(IF(VLOOKUP(C8353,'Program Mapping'!B:B,1,FALSE)=C8353,"OK","Fix"),"Fix"))</f>
        <v/>
      </c>
      <c r="C8354" s="32"/>
      <c r="D8354" s="3"/>
      <c r="E8354" s="3"/>
      <c r="G8354" s="13"/>
      <c r="H8354" s="13"/>
      <c r="I8354" s="13"/>
      <c r="J8354" s="46"/>
    </row>
    <row r="8355" spans="1:10" x14ac:dyDescent="0.25">
      <c r="A8355" s="7" t="str">
        <f>IF(C8354="","",IFERROR(IF(VLOOKUP(C8354,'Program Mapping'!B:B,1,FALSE)=C8354,"OK","Fix"),"Fix"))</f>
        <v/>
      </c>
      <c r="C8355" s="32"/>
      <c r="D8355" s="3"/>
      <c r="E8355" s="3"/>
      <c r="G8355" s="13"/>
      <c r="H8355" s="13"/>
      <c r="I8355" s="13"/>
      <c r="J8355" s="46"/>
    </row>
    <row r="8356" spans="1:10" x14ac:dyDescent="0.25">
      <c r="A8356" s="7" t="str">
        <f>IF(C8355="","",IFERROR(IF(VLOOKUP(C8355,'Program Mapping'!B:B,1,FALSE)=C8355,"OK","Fix"),"Fix"))</f>
        <v/>
      </c>
      <c r="C8356" s="32"/>
      <c r="D8356" s="3"/>
      <c r="E8356" s="3"/>
      <c r="G8356" s="13"/>
      <c r="H8356" s="13"/>
      <c r="I8356" s="13"/>
      <c r="J8356" s="46"/>
    </row>
    <row r="8357" spans="1:10" x14ac:dyDescent="0.25">
      <c r="A8357" s="7" t="str">
        <f>IF(C8356="","",IFERROR(IF(VLOOKUP(C8356,'Program Mapping'!B:B,1,FALSE)=C8356,"OK","Fix"),"Fix"))</f>
        <v/>
      </c>
      <c r="C8357" s="32"/>
      <c r="D8357" s="3"/>
      <c r="E8357" s="3"/>
      <c r="G8357" s="13"/>
      <c r="H8357" s="13"/>
      <c r="I8357" s="13"/>
      <c r="J8357" s="46"/>
    </row>
    <row r="8358" spans="1:10" x14ac:dyDescent="0.25">
      <c r="A8358" s="7" t="str">
        <f>IF(C8357="","",IFERROR(IF(VLOOKUP(C8357,'Program Mapping'!B:B,1,FALSE)=C8357,"OK","Fix"),"Fix"))</f>
        <v/>
      </c>
      <c r="C8358" s="32"/>
      <c r="D8358" s="3"/>
      <c r="E8358" s="3"/>
      <c r="G8358" s="13"/>
      <c r="H8358" s="13"/>
      <c r="I8358" s="13"/>
      <c r="J8358" s="46"/>
    </row>
    <row r="8359" spans="1:10" x14ac:dyDescent="0.25">
      <c r="A8359" s="7" t="str">
        <f>IF(C8358="","",IFERROR(IF(VLOOKUP(C8358,'Program Mapping'!B:B,1,FALSE)=C8358,"OK","Fix"),"Fix"))</f>
        <v/>
      </c>
      <c r="C8359" s="32"/>
      <c r="D8359" s="3"/>
      <c r="E8359" s="3"/>
      <c r="G8359" s="13"/>
      <c r="H8359" s="13"/>
      <c r="I8359" s="13"/>
      <c r="J8359" s="46"/>
    </row>
    <row r="8360" spans="1:10" x14ac:dyDescent="0.25">
      <c r="A8360" s="7" t="str">
        <f>IF(C8359="","",IFERROR(IF(VLOOKUP(C8359,'Program Mapping'!B:B,1,FALSE)=C8359,"OK","Fix"),"Fix"))</f>
        <v/>
      </c>
      <c r="C8360" s="32"/>
      <c r="D8360" s="3"/>
      <c r="E8360" s="3"/>
      <c r="G8360" s="13"/>
      <c r="H8360" s="13"/>
      <c r="I8360" s="13"/>
      <c r="J8360" s="46"/>
    </row>
    <row r="8361" spans="1:10" x14ac:dyDescent="0.25">
      <c r="A8361" s="7" t="str">
        <f>IF(C8360="","",IFERROR(IF(VLOOKUP(C8360,'Program Mapping'!B:B,1,FALSE)=C8360,"OK","Fix"),"Fix"))</f>
        <v/>
      </c>
      <c r="C8361" s="32"/>
      <c r="D8361" s="3"/>
      <c r="E8361" s="3"/>
      <c r="G8361" s="13"/>
      <c r="H8361" s="13"/>
      <c r="I8361" s="13"/>
      <c r="J8361" s="46"/>
    </row>
    <row r="8362" spans="1:10" x14ac:dyDescent="0.25">
      <c r="A8362" s="7" t="str">
        <f>IF(C8361="","",IFERROR(IF(VLOOKUP(C8361,'Program Mapping'!B:B,1,FALSE)=C8361,"OK","Fix"),"Fix"))</f>
        <v/>
      </c>
      <c r="C8362" s="32"/>
      <c r="D8362" s="3"/>
      <c r="E8362" s="3"/>
      <c r="G8362" s="13"/>
      <c r="H8362" s="13"/>
      <c r="I8362" s="13"/>
      <c r="J8362" s="46"/>
    </row>
    <row r="8363" spans="1:10" x14ac:dyDescent="0.25">
      <c r="A8363" s="7" t="str">
        <f>IF(C8362="","",IFERROR(IF(VLOOKUP(C8362,'Program Mapping'!B:B,1,FALSE)=C8362,"OK","Fix"),"Fix"))</f>
        <v/>
      </c>
      <c r="C8363" s="32"/>
      <c r="D8363" s="3"/>
      <c r="E8363" s="3"/>
      <c r="G8363" s="13"/>
      <c r="H8363" s="13"/>
      <c r="I8363" s="13"/>
      <c r="J8363" s="46"/>
    </row>
    <row r="8364" spans="1:10" x14ac:dyDescent="0.25">
      <c r="A8364" s="7" t="str">
        <f>IF(C8363="","",IFERROR(IF(VLOOKUP(C8363,'Program Mapping'!B:B,1,FALSE)=C8363,"OK","Fix"),"Fix"))</f>
        <v/>
      </c>
      <c r="C8364" s="32"/>
      <c r="D8364" s="3"/>
      <c r="E8364" s="3"/>
      <c r="G8364" s="13"/>
      <c r="H8364" s="13"/>
      <c r="I8364" s="13"/>
      <c r="J8364" s="46"/>
    </row>
    <row r="8365" spans="1:10" x14ac:dyDescent="0.25">
      <c r="A8365" s="7" t="str">
        <f>IF(C8364="","",IFERROR(IF(VLOOKUP(C8364,'Program Mapping'!B:B,1,FALSE)=C8364,"OK","Fix"),"Fix"))</f>
        <v/>
      </c>
      <c r="C8365" s="32"/>
      <c r="D8365" s="3"/>
      <c r="E8365" s="3"/>
      <c r="G8365" s="13"/>
      <c r="H8365" s="13"/>
      <c r="I8365" s="13"/>
      <c r="J8365" s="46"/>
    </row>
    <row r="8366" spans="1:10" x14ac:dyDescent="0.25">
      <c r="A8366" s="7" t="str">
        <f>IF(C8365="","",IFERROR(IF(VLOOKUP(C8365,'Program Mapping'!B:B,1,FALSE)=C8365,"OK","Fix"),"Fix"))</f>
        <v/>
      </c>
      <c r="C8366" s="32"/>
      <c r="D8366" s="3"/>
      <c r="E8366" s="3"/>
      <c r="G8366" s="13"/>
      <c r="H8366" s="13"/>
      <c r="I8366" s="13"/>
      <c r="J8366" s="46"/>
    </row>
    <row r="8367" spans="1:10" x14ac:dyDescent="0.25">
      <c r="A8367" s="7" t="str">
        <f>IF(C8366="","",IFERROR(IF(VLOOKUP(C8366,'Program Mapping'!B:B,1,FALSE)=C8366,"OK","Fix"),"Fix"))</f>
        <v/>
      </c>
      <c r="C8367" s="32"/>
      <c r="D8367" s="3"/>
      <c r="E8367" s="3"/>
      <c r="G8367" s="13"/>
      <c r="H8367" s="13"/>
      <c r="I8367" s="13"/>
      <c r="J8367" s="46"/>
    </row>
    <row r="8368" spans="1:10" x14ac:dyDescent="0.25">
      <c r="A8368" s="7" t="str">
        <f>IF(C8367="","",IFERROR(IF(VLOOKUP(C8367,'Program Mapping'!B:B,1,FALSE)=C8367,"OK","Fix"),"Fix"))</f>
        <v/>
      </c>
      <c r="C8368" s="32"/>
      <c r="D8368" s="3"/>
      <c r="E8368" s="3"/>
      <c r="G8368" s="13"/>
      <c r="H8368" s="13"/>
      <c r="I8368" s="13"/>
      <c r="J8368" s="46"/>
    </row>
    <row r="8369" spans="1:10" x14ac:dyDescent="0.25">
      <c r="A8369" s="7" t="str">
        <f>IF(C8368="","",IFERROR(IF(VLOOKUP(C8368,'Program Mapping'!B:B,1,FALSE)=C8368,"OK","Fix"),"Fix"))</f>
        <v/>
      </c>
      <c r="C8369" s="32"/>
      <c r="D8369" s="3"/>
      <c r="E8369" s="3"/>
      <c r="G8369" s="13"/>
      <c r="H8369" s="13"/>
      <c r="I8369" s="13"/>
      <c r="J8369" s="46"/>
    </row>
    <row r="8370" spans="1:10" x14ac:dyDescent="0.25">
      <c r="A8370" s="7" t="str">
        <f>IF(C8369="","",IFERROR(IF(VLOOKUP(C8369,'Program Mapping'!B:B,1,FALSE)=C8369,"OK","Fix"),"Fix"))</f>
        <v/>
      </c>
      <c r="C8370" s="32"/>
      <c r="D8370" s="3"/>
      <c r="E8370" s="3"/>
      <c r="G8370" s="13"/>
      <c r="H8370" s="13"/>
      <c r="I8370" s="13"/>
      <c r="J8370" s="46"/>
    </row>
    <row r="8371" spans="1:10" x14ac:dyDescent="0.25">
      <c r="A8371" s="7" t="str">
        <f>IF(C8370="","",IFERROR(IF(VLOOKUP(C8370,'Program Mapping'!B:B,1,FALSE)=C8370,"OK","Fix"),"Fix"))</f>
        <v/>
      </c>
      <c r="C8371" s="32"/>
      <c r="D8371" s="3"/>
      <c r="E8371" s="3"/>
      <c r="G8371" s="13"/>
      <c r="H8371" s="13"/>
      <c r="I8371" s="13"/>
      <c r="J8371" s="46"/>
    </row>
    <row r="8372" spans="1:10" x14ac:dyDescent="0.25">
      <c r="A8372" s="7" t="str">
        <f>IF(C8371="","",IFERROR(IF(VLOOKUP(C8371,'Program Mapping'!B:B,1,FALSE)=C8371,"OK","Fix"),"Fix"))</f>
        <v/>
      </c>
      <c r="C8372" s="32"/>
      <c r="D8372" s="3"/>
      <c r="E8372" s="3"/>
      <c r="G8372" s="13"/>
      <c r="H8372" s="13"/>
      <c r="I8372" s="13"/>
      <c r="J8372" s="46"/>
    </row>
    <row r="8373" spans="1:10" x14ac:dyDescent="0.25">
      <c r="A8373" s="7" t="str">
        <f>IF(C8372="","",IFERROR(IF(VLOOKUP(C8372,'Program Mapping'!B:B,1,FALSE)=C8372,"OK","Fix"),"Fix"))</f>
        <v/>
      </c>
      <c r="C8373" s="32"/>
      <c r="D8373" s="3"/>
      <c r="E8373" s="3"/>
      <c r="G8373" s="13"/>
      <c r="H8373" s="13"/>
      <c r="I8373" s="13"/>
      <c r="J8373" s="46"/>
    </row>
    <row r="8374" spans="1:10" x14ac:dyDescent="0.25">
      <c r="A8374" s="7" t="str">
        <f>IF(C8373="","",IFERROR(IF(VLOOKUP(C8373,'Program Mapping'!B:B,1,FALSE)=C8373,"OK","Fix"),"Fix"))</f>
        <v/>
      </c>
      <c r="C8374" s="32"/>
      <c r="D8374" s="3"/>
      <c r="E8374" s="3"/>
      <c r="G8374" s="13"/>
      <c r="H8374" s="13"/>
      <c r="I8374" s="13"/>
      <c r="J8374" s="46"/>
    </row>
    <row r="8375" spans="1:10" x14ac:dyDescent="0.25">
      <c r="A8375" s="7" t="str">
        <f>IF(C8374="","",IFERROR(IF(VLOOKUP(C8374,'Program Mapping'!B:B,1,FALSE)=C8374,"OK","Fix"),"Fix"))</f>
        <v/>
      </c>
      <c r="C8375" s="32"/>
      <c r="D8375" s="3"/>
      <c r="E8375" s="3"/>
      <c r="G8375" s="13"/>
      <c r="H8375" s="13"/>
      <c r="I8375" s="13"/>
      <c r="J8375" s="46"/>
    </row>
    <row r="8376" spans="1:10" x14ac:dyDescent="0.25">
      <c r="A8376" s="7" t="str">
        <f>IF(C8375="","",IFERROR(IF(VLOOKUP(C8375,'Program Mapping'!B:B,1,FALSE)=C8375,"OK","Fix"),"Fix"))</f>
        <v/>
      </c>
      <c r="C8376" s="32"/>
      <c r="D8376" s="3"/>
      <c r="E8376" s="3"/>
      <c r="G8376" s="13"/>
      <c r="H8376" s="13"/>
      <c r="I8376" s="13"/>
      <c r="J8376" s="46"/>
    </row>
    <row r="8377" spans="1:10" x14ac:dyDescent="0.25">
      <c r="A8377" s="7" t="str">
        <f>IF(C8376="","",IFERROR(IF(VLOOKUP(C8376,'Program Mapping'!B:B,1,FALSE)=C8376,"OK","Fix"),"Fix"))</f>
        <v/>
      </c>
      <c r="C8377" s="32"/>
      <c r="D8377" s="3"/>
      <c r="E8377" s="3"/>
      <c r="G8377" s="13"/>
      <c r="H8377" s="13"/>
      <c r="I8377" s="13"/>
      <c r="J8377" s="46"/>
    </row>
    <row r="8378" spans="1:10" x14ac:dyDescent="0.25">
      <c r="A8378" s="7" t="str">
        <f>IF(C8377="","",IFERROR(IF(VLOOKUP(C8377,'Program Mapping'!B:B,1,FALSE)=C8377,"OK","Fix"),"Fix"))</f>
        <v/>
      </c>
      <c r="C8378" s="32"/>
      <c r="D8378" s="3"/>
      <c r="E8378" s="3"/>
      <c r="G8378" s="13"/>
      <c r="H8378" s="13"/>
      <c r="I8378" s="13"/>
      <c r="J8378" s="46"/>
    </row>
    <row r="8379" spans="1:10" x14ac:dyDescent="0.25">
      <c r="A8379" s="7" t="str">
        <f>IF(C8378="","",IFERROR(IF(VLOOKUP(C8378,'Program Mapping'!B:B,1,FALSE)=C8378,"OK","Fix"),"Fix"))</f>
        <v/>
      </c>
      <c r="C8379" s="32"/>
      <c r="D8379" s="3"/>
      <c r="E8379" s="3"/>
      <c r="G8379" s="13"/>
      <c r="H8379" s="13"/>
      <c r="I8379" s="13"/>
      <c r="J8379" s="46"/>
    </row>
    <row r="8380" spans="1:10" x14ac:dyDescent="0.25">
      <c r="A8380" s="7" t="str">
        <f>IF(C8379="","",IFERROR(IF(VLOOKUP(C8379,'Program Mapping'!B:B,1,FALSE)=C8379,"OK","Fix"),"Fix"))</f>
        <v/>
      </c>
      <c r="C8380" s="32"/>
      <c r="D8380" s="3"/>
      <c r="E8380" s="3"/>
      <c r="G8380" s="13"/>
      <c r="H8380" s="13"/>
      <c r="I8380" s="13"/>
      <c r="J8380" s="46"/>
    </row>
    <row r="8381" spans="1:10" x14ac:dyDescent="0.25">
      <c r="A8381" s="7" t="str">
        <f>IF(C8380="","",IFERROR(IF(VLOOKUP(C8380,'Program Mapping'!B:B,1,FALSE)=C8380,"OK","Fix"),"Fix"))</f>
        <v/>
      </c>
      <c r="C8381" s="32"/>
      <c r="D8381" s="3"/>
      <c r="E8381" s="3"/>
      <c r="G8381" s="13"/>
      <c r="H8381" s="13"/>
      <c r="I8381" s="13"/>
      <c r="J8381" s="46"/>
    </row>
    <row r="8382" spans="1:10" x14ac:dyDescent="0.25">
      <c r="A8382" s="7" t="str">
        <f>IF(C8381="","",IFERROR(IF(VLOOKUP(C8381,'Program Mapping'!B:B,1,FALSE)=C8381,"OK","Fix"),"Fix"))</f>
        <v/>
      </c>
      <c r="C8382" s="32"/>
      <c r="D8382" s="3"/>
      <c r="E8382" s="3"/>
      <c r="G8382" s="13"/>
      <c r="H8382" s="13"/>
      <c r="I8382" s="13"/>
      <c r="J8382" s="46"/>
    </row>
    <row r="8383" spans="1:10" x14ac:dyDescent="0.25">
      <c r="A8383" s="7" t="str">
        <f>IF(C8382="","",IFERROR(IF(VLOOKUP(C8382,'Program Mapping'!B:B,1,FALSE)=C8382,"OK","Fix"),"Fix"))</f>
        <v/>
      </c>
      <c r="C8383" s="32"/>
      <c r="D8383" s="3"/>
      <c r="E8383" s="3"/>
      <c r="G8383" s="13"/>
      <c r="H8383" s="13"/>
      <c r="I8383" s="13"/>
      <c r="J8383" s="46"/>
    </row>
    <row r="8384" spans="1:10" x14ac:dyDescent="0.25">
      <c r="A8384" s="7" t="str">
        <f>IF(C8383="","",IFERROR(IF(VLOOKUP(C8383,'Program Mapping'!B:B,1,FALSE)=C8383,"OK","Fix"),"Fix"))</f>
        <v/>
      </c>
      <c r="C8384" s="32"/>
      <c r="D8384" s="3"/>
      <c r="E8384" s="3"/>
      <c r="G8384" s="13"/>
      <c r="H8384" s="13"/>
      <c r="I8384" s="13"/>
      <c r="J8384" s="46"/>
    </row>
    <row r="8385" spans="1:10" x14ac:dyDescent="0.25">
      <c r="A8385" s="7" t="str">
        <f>IF(C8384="","",IFERROR(IF(VLOOKUP(C8384,'Program Mapping'!B:B,1,FALSE)=C8384,"OK","Fix"),"Fix"))</f>
        <v/>
      </c>
      <c r="C8385" s="32"/>
      <c r="D8385" s="3"/>
      <c r="E8385" s="3"/>
      <c r="G8385" s="13"/>
      <c r="H8385" s="13"/>
      <c r="I8385" s="13"/>
      <c r="J8385" s="46"/>
    </row>
    <row r="8386" spans="1:10" x14ac:dyDescent="0.25">
      <c r="A8386" s="7" t="str">
        <f>IF(C8385="","",IFERROR(IF(VLOOKUP(C8385,'Program Mapping'!B:B,1,FALSE)=C8385,"OK","Fix"),"Fix"))</f>
        <v/>
      </c>
      <c r="C8386" s="32"/>
      <c r="D8386" s="3"/>
      <c r="E8386" s="3"/>
      <c r="G8386" s="13"/>
      <c r="H8386" s="13"/>
      <c r="I8386" s="13"/>
      <c r="J8386" s="46"/>
    </row>
    <row r="8387" spans="1:10" x14ac:dyDescent="0.25">
      <c r="A8387" s="7" t="str">
        <f>IF(C8386="","",IFERROR(IF(VLOOKUP(C8386,'Program Mapping'!B:B,1,FALSE)=C8386,"OK","Fix"),"Fix"))</f>
        <v/>
      </c>
      <c r="C8387" s="32"/>
      <c r="D8387" s="3"/>
      <c r="E8387" s="3"/>
      <c r="G8387" s="13"/>
      <c r="H8387" s="13"/>
      <c r="I8387" s="13"/>
      <c r="J8387" s="46"/>
    </row>
    <row r="8388" spans="1:10" x14ac:dyDescent="0.25">
      <c r="A8388" s="7" t="str">
        <f>IF(C8387="","",IFERROR(IF(VLOOKUP(C8387,'Program Mapping'!B:B,1,FALSE)=C8387,"OK","Fix"),"Fix"))</f>
        <v/>
      </c>
      <c r="C8388" s="32"/>
      <c r="D8388" s="3"/>
      <c r="E8388" s="3"/>
      <c r="G8388" s="13"/>
      <c r="H8388" s="13"/>
      <c r="I8388" s="13"/>
      <c r="J8388" s="46"/>
    </row>
    <row r="8389" spans="1:10" x14ac:dyDescent="0.25">
      <c r="A8389" s="7" t="str">
        <f>IF(C8388="","",IFERROR(IF(VLOOKUP(C8388,'Program Mapping'!B:B,1,FALSE)=C8388,"OK","Fix"),"Fix"))</f>
        <v/>
      </c>
      <c r="C8389" s="32"/>
      <c r="D8389" s="3"/>
      <c r="E8389" s="3"/>
      <c r="G8389" s="13"/>
      <c r="H8389" s="13"/>
      <c r="I8389" s="13"/>
      <c r="J8389" s="46"/>
    </row>
    <row r="8390" spans="1:10" x14ac:dyDescent="0.25">
      <c r="A8390" s="7" t="str">
        <f>IF(C8389="","",IFERROR(IF(VLOOKUP(C8389,'Program Mapping'!B:B,1,FALSE)=C8389,"OK","Fix"),"Fix"))</f>
        <v/>
      </c>
      <c r="C8390" s="32"/>
      <c r="D8390" s="3"/>
      <c r="E8390" s="3"/>
      <c r="G8390" s="13"/>
      <c r="H8390" s="13"/>
      <c r="I8390" s="13"/>
      <c r="J8390" s="46"/>
    </row>
    <row r="8391" spans="1:10" x14ac:dyDescent="0.25">
      <c r="A8391" s="7" t="str">
        <f>IF(C8390="","",IFERROR(IF(VLOOKUP(C8390,'Program Mapping'!B:B,1,FALSE)=C8390,"OK","Fix"),"Fix"))</f>
        <v/>
      </c>
      <c r="C8391" s="32"/>
      <c r="D8391" s="3"/>
      <c r="E8391" s="3"/>
      <c r="G8391" s="13"/>
      <c r="H8391" s="13"/>
      <c r="I8391" s="13"/>
      <c r="J8391" s="46"/>
    </row>
    <row r="8392" spans="1:10" x14ac:dyDescent="0.25">
      <c r="A8392" s="7" t="str">
        <f>IF(C8391="","",IFERROR(IF(VLOOKUP(C8391,'Program Mapping'!B:B,1,FALSE)=C8391,"OK","Fix"),"Fix"))</f>
        <v/>
      </c>
      <c r="C8392" s="32"/>
      <c r="D8392" s="3"/>
      <c r="E8392" s="3"/>
      <c r="G8392" s="13"/>
      <c r="H8392" s="13"/>
      <c r="I8392" s="13"/>
      <c r="J8392" s="46"/>
    </row>
    <row r="8393" spans="1:10" x14ac:dyDescent="0.25">
      <c r="A8393" s="7" t="str">
        <f>IF(C8392="","",IFERROR(IF(VLOOKUP(C8392,'Program Mapping'!B:B,1,FALSE)=C8392,"OK","Fix"),"Fix"))</f>
        <v/>
      </c>
      <c r="C8393" s="32"/>
      <c r="D8393" s="3"/>
      <c r="E8393" s="3"/>
      <c r="G8393" s="13"/>
      <c r="H8393" s="13"/>
      <c r="I8393" s="13"/>
      <c r="J8393" s="46"/>
    </row>
    <row r="8394" spans="1:10" x14ac:dyDescent="0.25">
      <c r="A8394" s="7" t="str">
        <f>IF(C8393="","",IFERROR(IF(VLOOKUP(C8393,'Program Mapping'!B:B,1,FALSE)=C8393,"OK","Fix"),"Fix"))</f>
        <v/>
      </c>
      <c r="C8394" s="32"/>
      <c r="D8394" s="3"/>
      <c r="E8394" s="3"/>
      <c r="G8394" s="13"/>
      <c r="H8394" s="13"/>
      <c r="I8394" s="13"/>
      <c r="J8394" s="46"/>
    </row>
    <row r="8395" spans="1:10" x14ac:dyDescent="0.25">
      <c r="A8395" s="7" t="str">
        <f>IF(C8394="","",IFERROR(IF(VLOOKUP(C8394,'Program Mapping'!B:B,1,FALSE)=C8394,"OK","Fix"),"Fix"))</f>
        <v/>
      </c>
      <c r="C8395" s="32"/>
      <c r="D8395" s="3"/>
      <c r="E8395" s="3"/>
      <c r="G8395" s="13"/>
      <c r="H8395" s="13"/>
      <c r="I8395" s="13"/>
      <c r="J8395" s="46"/>
    </row>
    <row r="8396" spans="1:10" x14ac:dyDescent="0.25">
      <c r="A8396" s="7" t="str">
        <f>IF(C8395="","",IFERROR(IF(VLOOKUP(C8395,'Program Mapping'!B:B,1,FALSE)=C8395,"OK","Fix"),"Fix"))</f>
        <v/>
      </c>
      <c r="C8396" s="32"/>
      <c r="D8396" s="3"/>
      <c r="E8396" s="3"/>
      <c r="G8396" s="13"/>
      <c r="H8396" s="13"/>
      <c r="I8396" s="13"/>
      <c r="J8396" s="46"/>
    </row>
    <row r="8397" spans="1:10" x14ac:dyDescent="0.25">
      <c r="A8397" s="7" t="str">
        <f>IF(C8396="","",IFERROR(IF(VLOOKUP(C8396,'Program Mapping'!B:B,1,FALSE)=C8396,"OK","Fix"),"Fix"))</f>
        <v/>
      </c>
      <c r="C8397" s="32"/>
      <c r="D8397" s="3"/>
      <c r="E8397" s="3"/>
      <c r="G8397" s="13"/>
      <c r="H8397" s="13"/>
      <c r="I8397" s="13"/>
      <c r="J8397" s="46"/>
    </row>
    <row r="8398" spans="1:10" x14ac:dyDescent="0.25">
      <c r="A8398" s="7" t="str">
        <f>IF(C8397="","",IFERROR(IF(VLOOKUP(C8397,'Program Mapping'!B:B,1,FALSE)=C8397,"OK","Fix"),"Fix"))</f>
        <v/>
      </c>
      <c r="C8398" s="32"/>
      <c r="D8398" s="3"/>
      <c r="E8398" s="3"/>
      <c r="G8398" s="13"/>
      <c r="H8398" s="13"/>
      <c r="I8398" s="13"/>
      <c r="J8398" s="46"/>
    </row>
    <row r="8399" spans="1:10" x14ac:dyDescent="0.25">
      <c r="A8399" s="7" t="str">
        <f>IF(C8398="","",IFERROR(IF(VLOOKUP(C8398,'Program Mapping'!B:B,1,FALSE)=C8398,"OK","Fix"),"Fix"))</f>
        <v/>
      </c>
      <c r="C8399" s="32"/>
      <c r="D8399" s="3"/>
      <c r="E8399" s="3"/>
      <c r="G8399" s="13"/>
      <c r="H8399" s="13"/>
      <c r="I8399" s="13"/>
      <c r="J8399" s="46"/>
    </row>
    <row r="8400" spans="1:10" x14ac:dyDescent="0.25">
      <c r="A8400" s="7" t="str">
        <f>IF(C8399="","",IFERROR(IF(VLOOKUP(C8399,'Program Mapping'!B:B,1,FALSE)=C8399,"OK","Fix"),"Fix"))</f>
        <v/>
      </c>
      <c r="C8400" s="32"/>
      <c r="D8400" s="3"/>
      <c r="E8400" s="3"/>
      <c r="G8400" s="13"/>
      <c r="H8400" s="13"/>
      <c r="I8400" s="13"/>
      <c r="J8400" s="46"/>
    </row>
    <row r="8401" spans="1:10" x14ac:dyDescent="0.25">
      <c r="A8401" s="7" t="str">
        <f>IF(C8400="","",IFERROR(IF(VLOOKUP(C8400,'Program Mapping'!B:B,1,FALSE)=C8400,"OK","Fix"),"Fix"))</f>
        <v/>
      </c>
      <c r="C8401" s="32"/>
      <c r="D8401" s="3"/>
      <c r="E8401" s="3"/>
      <c r="G8401" s="13"/>
      <c r="H8401" s="13"/>
      <c r="I8401" s="13"/>
      <c r="J8401" s="46"/>
    </row>
    <row r="8402" spans="1:10" x14ac:dyDescent="0.25">
      <c r="A8402" s="7" t="str">
        <f>IF(C8401="","",IFERROR(IF(VLOOKUP(C8401,'Program Mapping'!B:B,1,FALSE)=C8401,"OK","Fix"),"Fix"))</f>
        <v/>
      </c>
      <c r="C8402" s="32"/>
      <c r="D8402" s="3"/>
      <c r="E8402" s="3"/>
      <c r="G8402" s="13"/>
      <c r="H8402" s="13"/>
      <c r="I8402" s="13"/>
      <c r="J8402" s="46"/>
    </row>
    <row r="8403" spans="1:10" x14ac:dyDescent="0.25">
      <c r="A8403" s="7" t="str">
        <f>IF(C8402="","",IFERROR(IF(VLOOKUP(C8402,'Program Mapping'!B:B,1,FALSE)=C8402,"OK","Fix"),"Fix"))</f>
        <v/>
      </c>
      <c r="C8403" s="32"/>
      <c r="D8403" s="3"/>
      <c r="E8403" s="3"/>
      <c r="G8403" s="13"/>
      <c r="H8403" s="13"/>
      <c r="I8403" s="13"/>
      <c r="J8403" s="46"/>
    </row>
    <row r="8404" spans="1:10" x14ac:dyDescent="0.25">
      <c r="A8404" s="7" t="str">
        <f>IF(C8403="","",IFERROR(IF(VLOOKUP(C8403,'Program Mapping'!B:B,1,FALSE)=C8403,"OK","Fix"),"Fix"))</f>
        <v/>
      </c>
      <c r="C8404" s="32"/>
      <c r="D8404" s="3"/>
      <c r="E8404" s="3"/>
      <c r="G8404" s="13"/>
      <c r="H8404" s="13"/>
      <c r="I8404" s="13"/>
      <c r="J8404" s="46"/>
    </row>
    <row r="8405" spans="1:10" x14ac:dyDescent="0.25">
      <c r="A8405" s="7" t="str">
        <f>IF(C8404="","",IFERROR(IF(VLOOKUP(C8404,'Program Mapping'!B:B,1,FALSE)=C8404,"OK","Fix"),"Fix"))</f>
        <v/>
      </c>
      <c r="C8405" s="32"/>
      <c r="D8405" s="3"/>
      <c r="E8405" s="3"/>
      <c r="G8405" s="13"/>
      <c r="H8405" s="13"/>
      <c r="I8405" s="13"/>
      <c r="J8405" s="46"/>
    </row>
    <row r="8406" spans="1:10" x14ac:dyDescent="0.25">
      <c r="A8406" s="7" t="str">
        <f>IF(C8405="","",IFERROR(IF(VLOOKUP(C8405,'Program Mapping'!B:B,1,FALSE)=C8405,"OK","Fix"),"Fix"))</f>
        <v/>
      </c>
      <c r="C8406" s="32"/>
      <c r="D8406" s="3"/>
      <c r="E8406" s="3"/>
      <c r="G8406" s="13"/>
      <c r="H8406" s="13"/>
      <c r="I8406" s="13"/>
      <c r="J8406" s="46"/>
    </row>
    <row r="8407" spans="1:10" x14ac:dyDescent="0.25">
      <c r="A8407" s="7" t="str">
        <f>IF(C8406="","",IFERROR(IF(VLOOKUP(C8406,'Program Mapping'!B:B,1,FALSE)=C8406,"OK","Fix"),"Fix"))</f>
        <v/>
      </c>
      <c r="C8407" s="32"/>
      <c r="D8407" s="3"/>
      <c r="E8407" s="3"/>
      <c r="G8407" s="13"/>
      <c r="H8407" s="13"/>
      <c r="I8407" s="13"/>
      <c r="J8407" s="46"/>
    </row>
    <row r="8408" spans="1:10" x14ac:dyDescent="0.25">
      <c r="A8408" s="7" t="str">
        <f>IF(C8407="","",IFERROR(IF(VLOOKUP(C8407,'Program Mapping'!B:B,1,FALSE)=C8407,"OK","Fix"),"Fix"))</f>
        <v/>
      </c>
      <c r="C8408" s="32"/>
      <c r="D8408" s="3"/>
      <c r="E8408" s="3"/>
      <c r="G8408" s="13"/>
      <c r="H8408" s="13"/>
      <c r="I8408" s="13"/>
      <c r="J8408" s="46"/>
    </row>
    <row r="8409" spans="1:10" x14ac:dyDescent="0.25">
      <c r="A8409" s="7" t="str">
        <f>IF(C8408="","",IFERROR(IF(VLOOKUP(C8408,'Program Mapping'!B:B,1,FALSE)=C8408,"OK","Fix"),"Fix"))</f>
        <v/>
      </c>
      <c r="C8409" s="32"/>
      <c r="D8409" s="3"/>
      <c r="E8409" s="3"/>
      <c r="G8409" s="13"/>
      <c r="H8409" s="13"/>
      <c r="I8409" s="13"/>
      <c r="J8409" s="46"/>
    </row>
    <row r="8410" spans="1:10" x14ac:dyDescent="0.25">
      <c r="A8410" s="7" t="str">
        <f>IF(C8409="","",IFERROR(IF(VLOOKUP(C8409,'Program Mapping'!B:B,1,FALSE)=C8409,"OK","Fix"),"Fix"))</f>
        <v/>
      </c>
      <c r="C8410" s="32"/>
      <c r="D8410" s="3"/>
      <c r="E8410" s="3"/>
      <c r="G8410" s="13"/>
      <c r="H8410" s="13"/>
      <c r="I8410" s="13"/>
      <c r="J8410" s="46"/>
    </row>
    <row r="8411" spans="1:10" x14ac:dyDescent="0.25">
      <c r="A8411" s="7" t="str">
        <f>IF(C8410="","",IFERROR(IF(VLOOKUP(C8410,'Program Mapping'!B:B,1,FALSE)=C8410,"OK","Fix"),"Fix"))</f>
        <v/>
      </c>
      <c r="C8411" s="32"/>
      <c r="D8411" s="3"/>
      <c r="E8411" s="3"/>
      <c r="G8411" s="13"/>
      <c r="H8411" s="13"/>
      <c r="I8411" s="13"/>
      <c r="J8411" s="46"/>
    </row>
    <row r="8412" spans="1:10" x14ac:dyDescent="0.25">
      <c r="A8412" s="7" t="str">
        <f>IF(C8411="","",IFERROR(IF(VLOOKUP(C8411,'Program Mapping'!B:B,1,FALSE)=C8411,"OK","Fix"),"Fix"))</f>
        <v/>
      </c>
      <c r="C8412" s="32"/>
      <c r="D8412" s="3"/>
      <c r="E8412" s="3"/>
      <c r="G8412" s="13"/>
      <c r="H8412" s="13"/>
      <c r="I8412" s="13"/>
      <c r="J8412" s="46"/>
    </row>
    <row r="8413" spans="1:10" x14ac:dyDescent="0.25">
      <c r="A8413" s="7" t="str">
        <f>IF(C8412="","",IFERROR(IF(VLOOKUP(C8412,'Program Mapping'!B:B,1,FALSE)=C8412,"OK","Fix"),"Fix"))</f>
        <v/>
      </c>
      <c r="C8413" s="32"/>
      <c r="D8413" s="3"/>
      <c r="E8413" s="3"/>
      <c r="G8413" s="13"/>
      <c r="H8413" s="13"/>
      <c r="I8413" s="13"/>
      <c r="J8413" s="46"/>
    </row>
    <row r="8414" spans="1:10" x14ac:dyDescent="0.25">
      <c r="A8414" s="7" t="str">
        <f>IF(C8413="","",IFERROR(IF(VLOOKUP(C8413,'Program Mapping'!B:B,1,FALSE)=C8413,"OK","Fix"),"Fix"))</f>
        <v/>
      </c>
      <c r="C8414" s="32"/>
      <c r="D8414" s="3"/>
      <c r="E8414" s="3"/>
      <c r="G8414" s="13"/>
      <c r="H8414" s="13"/>
      <c r="I8414" s="13"/>
      <c r="J8414" s="46"/>
    </row>
    <row r="8415" spans="1:10" x14ac:dyDescent="0.25">
      <c r="A8415" s="7" t="str">
        <f>IF(C8414="","",IFERROR(IF(VLOOKUP(C8414,'Program Mapping'!B:B,1,FALSE)=C8414,"OK","Fix"),"Fix"))</f>
        <v/>
      </c>
      <c r="C8415" s="32"/>
      <c r="D8415" s="3"/>
      <c r="E8415" s="3"/>
      <c r="G8415" s="13"/>
      <c r="H8415" s="13"/>
      <c r="I8415" s="13"/>
      <c r="J8415" s="46"/>
    </row>
    <row r="8416" spans="1:10" x14ac:dyDescent="0.25">
      <c r="A8416" s="7" t="str">
        <f>IF(C8415="","",IFERROR(IF(VLOOKUP(C8415,'Program Mapping'!B:B,1,FALSE)=C8415,"OK","Fix"),"Fix"))</f>
        <v/>
      </c>
      <c r="C8416" s="32"/>
      <c r="D8416" s="3"/>
      <c r="E8416" s="3"/>
      <c r="G8416" s="13"/>
      <c r="H8416" s="13"/>
      <c r="I8416" s="13"/>
      <c r="J8416" s="46"/>
    </row>
    <row r="8417" spans="1:10" x14ac:dyDescent="0.25">
      <c r="A8417" s="7" t="str">
        <f>IF(C8416="","",IFERROR(IF(VLOOKUP(C8416,'Program Mapping'!B:B,1,FALSE)=C8416,"OK","Fix"),"Fix"))</f>
        <v/>
      </c>
      <c r="C8417" s="32"/>
      <c r="D8417" s="3"/>
      <c r="E8417" s="3"/>
      <c r="G8417" s="13"/>
      <c r="H8417" s="13"/>
      <c r="I8417" s="13"/>
      <c r="J8417" s="46"/>
    </row>
    <row r="8418" spans="1:10" x14ac:dyDescent="0.25">
      <c r="A8418" s="7" t="str">
        <f>IF(C8417="","",IFERROR(IF(VLOOKUP(C8417,'Program Mapping'!B:B,1,FALSE)=C8417,"OK","Fix"),"Fix"))</f>
        <v/>
      </c>
      <c r="C8418" s="32"/>
      <c r="D8418" s="3"/>
      <c r="E8418" s="3"/>
      <c r="G8418" s="13"/>
      <c r="H8418" s="13"/>
      <c r="I8418" s="13"/>
      <c r="J8418" s="46"/>
    </row>
    <row r="8419" spans="1:10" x14ac:dyDescent="0.25">
      <c r="A8419" s="7" t="str">
        <f>IF(C8418="","",IFERROR(IF(VLOOKUP(C8418,'Program Mapping'!B:B,1,FALSE)=C8418,"OK","Fix"),"Fix"))</f>
        <v/>
      </c>
      <c r="C8419" s="32"/>
      <c r="D8419" s="3"/>
      <c r="E8419" s="3"/>
      <c r="G8419" s="13"/>
      <c r="H8419" s="13"/>
      <c r="I8419" s="13"/>
      <c r="J8419" s="46"/>
    </row>
    <row r="8420" spans="1:10" x14ac:dyDescent="0.25">
      <c r="A8420" s="7" t="str">
        <f>IF(C8419="","",IFERROR(IF(VLOOKUP(C8419,'Program Mapping'!B:B,1,FALSE)=C8419,"OK","Fix"),"Fix"))</f>
        <v/>
      </c>
      <c r="C8420" s="32"/>
      <c r="D8420" s="3"/>
      <c r="E8420" s="3"/>
      <c r="G8420" s="13"/>
      <c r="H8420" s="13"/>
      <c r="I8420" s="13"/>
      <c r="J8420" s="46"/>
    </row>
    <row r="8421" spans="1:10" x14ac:dyDescent="0.25">
      <c r="A8421" s="7" t="str">
        <f>IF(C8420="","",IFERROR(IF(VLOOKUP(C8420,'Program Mapping'!B:B,1,FALSE)=C8420,"OK","Fix"),"Fix"))</f>
        <v/>
      </c>
      <c r="C8421" s="32"/>
      <c r="D8421" s="3"/>
      <c r="E8421" s="3"/>
      <c r="G8421" s="13"/>
      <c r="H8421" s="13"/>
      <c r="I8421" s="13"/>
      <c r="J8421" s="46"/>
    </row>
    <row r="8422" spans="1:10" x14ac:dyDescent="0.25">
      <c r="A8422" s="7" t="str">
        <f>IF(C8421="","",IFERROR(IF(VLOOKUP(C8421,'Program Mapping'!B:B,1,FALSE)=C8421,"OK","Fix"),"Fix"))</f>
        <v/>
      </c>
      <c r="C8422" s="32"/>
      <c r="D8422" s="3"/>
      <c r="E8422" s="3"/>
      <c r="G8422" s="13"/>
      <c r="H8422" s="13"/>
      <c r="I8422" s="13"/>
      <c r="J8422" s="46"/>
    </row>
    <row r="8423" spans="1:10" x14ac:dyDescent="0.25">
      <c r="A8423" s="7" t="str">
        <f>IF(C8422="","",IFERROR(IF(VLOOKUP(C8422,'Program Mapping'!B:B,1,FALSE)=C8422,"OK","Fix"),"Fix"))</f>
        <v/>
      </c>
      <c r="C8423" s="32"/>
      <c r="D8423" s="3"/>
      <c r="E8423" s="3"/>
      <c r="G8423" s="13"/>
      <c r="H8423" s="13"/>
      <c r="I8423" s="13"/>
      <c r="J8423" s="46"/>
    </row>
    <row r="8424" spans="1:10" x14ac:dyDescent="0.25">
      <c r="A8424" s="7" t="str">
        <f>IF(C8423="","",IFERROR(IF(VLOOKUP(C8423,'Program Mapping'!B:B,1,FALSE)=C8423,"OK","Fix"),"Fix"))</f>
        <v/>
      </c>
      <c r="C8424" s="32"/>
      <c r="D8424" s="3"/>
      <c r="E8424" s="3"/>
      <c r="G8424" s="13"/>
      <c r="H8424" s="13"/>
      <c r="I8424" s="13"/>
      <c r="J8424" s="46"/>
    </row>
    <row r="8425" spans="1:10" x14ac:dyDescent="0.25">
      <c r="A8425" s="7" t="str">
        <f>IF(C8424="","",IFERROR(IF(VLOOKUP(C8424,'Program Mapping'!B:B,1,FALSE)=C8424,"OK","Fix"),"Fix"))</f>
        <v/>
      </c>
      <c r="C8425" s="32"/>
      <c r="D8425" s="3"/>
      <c r="E8425" s="3"/>
      <c r="G8425" s="13"/>
      <c r="H8425" s="13"/>
      <c r="I8425" s="13"/>
      <c r="J8425" s="46"/>
    </row>
    <row r="8426" spans="1:10" x14ac:dyDescent="0.25">
      <c r="A8426" s="7" t="str">
        <f>IF(C8425="","",IFERROR(IF(VLOOKUP(C8425,'Program Mapping'!B:B,1,FALSE)=C8425,"OK","Fix"),"Fix"))</f>
        <v/>
      </c>
      <c r="C8426" s="32"/>
      <c r="D8426" s="3"/>
      <c r="E8426" s="3"/>
      <c r="G8426" s="13"/>
      <c r="H8426" s="13"/>
      <c r="I8426" s="13"/>
      <c r="J8426" s="46"/>
    </row>
    <row r="8427" spans="1:10" x14ac:dyDescent="0.25">
      <c r="A8427" s="7" t="str">
        <f>IF(C8426="","",IFERROR(IF(VLOOKUP(C8426,'Program Mapping'!B:B,1,FALSE)=C8426,"OK","Fix"),"Fix"))</f>
        <v/>
      </c>
      <c r="C8427" s="32"/>
      <c r="D8427" s="3"/>
      <c r="E8427" s="3"/>
      <c r="G8427" s="13"/>
      <c r="H8427" s="13"/>
      <c r="I8427" s="13"/>
      <c r="J8427" s="46"/>
    </row>
    <row r="8428" spans="1:10" x14ac:dyDescent="0.25">
      <c r="A8428" s="7" t="str">
        <f>IF(C8427="","",IFERROR(IF(VLOOKUP(C8427,'Program Mapping'!B:B,1,FALSE)=C8427,"OK","Fix"),"Fix"))</f>
        <v/>
      </c>
      <c r="C8428" s="32"/>
      <c r="D8428" s="3"/>
      <c r="E8428" s="3"/>
      <c r="G8428" s="13"/>
      <c r="H8428" s="13"/>
      <c r="I8428" s="13"/>
      <c r="J8428" s="46"/>
    </row>
    <row r="8429" spans="1:10" x14ac:dyDescent="0.25">
      <c r="A8429" s="7" t="str">
        <f>IF(C8428="","",IFERROR(IF(VLOOKUP(C8428,'Program Mapping'!B:B,1,FALSE)=C8428,"OK","Fix"),"Fix"))</f>
        <v/>
      </c>
      <c r="C8429" s="32"/>
      <c r="D8429" s="3"/>
      <c r="E8429" s="3"/>
      <c r="G8429" s="13"/>
      <c r="H8429" s="13"/>
      <c r="I8429" s="13"/>
      <c r="J8429" s="46"/>
    </row>
    <row r="8430" spans="1:10" x14ac:dyDescent="0.25">
      <c r="A8430" s="7" t="str">
        <f>IF(C8429="","",IFERROR(IF(VLOOKUP(C8429,'Program Mapping'!B:B,1,FALSE)=C8429,"OK","Fix"),"Fix"))</f>
        <v/>
      </c>
      <c r="C8430" s="32"/>
      <c r="D8430" s="3"/>
      <c r="E8430" s="3"/>
      <c r="G8430" s="13"/>
      <c r="H8430" s="13"/>
      <c r="I8430" s="13"/>
      <c r="J8430" s="46"/>
    </row>
    <row r="8431" spans="1:10" x14ac:dyDescent="0.25">
      <c r="A8431" s="7" t="str">
        <f>IF(C8430="","",IFERROR(IF(VLOOKUP(C8430,'Program Mapping'!B:B,1,FALSE)=C8430,"OK","Fix"),"Fix"))</f>
        <v/>
      </c>
      <c r="C8431" s="32"/>
      <c r="D8431" s="3"/>
      <c r="E8431" s="3"/>
      <c r="G8431" s="13"/>
      <c r="H8431" s="13"/>
      <c r="I8431" s="13"/>
      <c r="J8431" s="46"/>
    </row>
    <row r="8432" spans="1:10" x14ac:dyDescent="0.25">
      <c r="A8432" s="7" t="str">
        <f>IF(C8431="","",IFERROR(IF(VLOOKUP(C8431,'Program Mapping'!B:B,1,FALSE)=C8431,"OK","Fix"),"Fix"))</f>
        <v/>
      </c>
      <c r="C8432" s="32"/>
      <c r="D8432" s="3"/>
      <c r="E8432" s="3"/>
      <c r="G8432" s="13"/>
      <c r="H8432" s="13"/>
      <c r="I8432" s="13"/>
      <c r="J8432" s="46"/>
    </row>
    <row r="8433" spans="1:10" x14ac:dyDescent="0.25">
      <c r="A8433" s="7" t="str">
        <f>IF(C8432="","",IFERROR(IF(VLOOKUP(C8432,'Program Mapping'!B:B,1,FALSE)=C8432,"OK","Fix"),"Fix"))</f>
        <v/>
      </c>
      <c r="C8433" s="32"/>
      <c r="D8433" s="3"/>
      <c r="E8433" s="3"/>
      <c r="G8433" s="13"/>
      <c r="H8433" s="13"/>
      <c r="I8433" s="13"/>
      <c r="J8433" s="46"/>
    </row>
    <row r="8434" spans="1:10" x14ac:dyDescent="0.25">
      <c r="A8434" s="7" t="str">
        <f>IF(C8433="","",IFERROR(IF(VLOOKUP(C8433,'Program Mapping'!B:B,1,FALSE)=C8433,"OK","Fix"),"Fix"))</f>
        <v/>
      </c>
      <c r="C8434" s="32"/>
      <c r="D8434" s="3"/>
      <c r="E8434" s="3"/>
      <c r="G8434" s="13"/>
      <c r="H8434" s="13"/>
      <c r="I8434" s="13"/>
      <c r="J8434" s="46"/>
    </row>
    <row r="8435" spans="1:10" x14ac:dyDescent="0.25">
      <c r="A8435" s="7" t="str">
        <f>IF(C8434="","",IFERROR(IF(VLOOKUP(C8434,'Program Mapping'!B:B,1,FALSE)=C8434,"OK","Fix"),"Fix"))</f>
        <v/>
      </c>
      <c r="C8435" s="32"/>
      <c r="D8435" s="3"/>
      <c r="E8435" s="3"/>
      <c r="G8435" s="13"/>
      <c r="H8435" s="13"/>
      <c r="I8435" s="13"/>
      <c r="J8435" s="46"/>
    </row>
    <row r="8436" spans="1:10" x14ac:dyDescent="0.25">
      <c r="A8436" s="7" t="str">
        <f>IF(C8435="","",IFERROR(IF(VLOOKUP(C8435,'Program Mapping'!B:B,1,FALSE)=C8435,"OK","Fix"),"Fix"))</f>
        <v/>
      </c>
      <c r="C8436" s="32"/>
      <c r="D8436" s="3"/>
      <c r="E8436" s="3"/>
      <c r="G8436" s="13"/>
      <c r="H8436" s="13"/>
      <c r="I8436" s="13"/>
      <c r="J8436" s="46"/>
    </row>
    <row r="8437" spans="1:10" x14ac:dyDescent="0.25">
      <c r="A8437" s="7" t="str">
        <f>IF(C8436="","",IFERROR(IF(VLOOKUP(C8436,'Program Mapping'!B:B,1,FALSE)=C8436,"OK","Fix"),"Fix"))</f>
        <v/>
      </c>
      <c r="C8437" s="32"/>
      <c r="D8437" s="3"/>
      <c r="E8437" s="3"/>
      <c r="G8437" s="13"/>
      <c r="H8437" s="13"/>
      <c r="I8437" s="13"/>
      <c r="J8437" s="46"/>
    </row>
    <row r="8438" spans="1:10" x14ac:dyDescent="0.25">
      <c r="A8438" s="7" t="str">
        <f>IF(C8437="","",IFERROR(IF(VLOOKUP(C8437,'Program Mapping'!B:B,1,FALSE)=C8437,"OK","Fix"),"Fix"))</f>
        <v/>
      </c>
      <c r="C8438" s="32"/>
      <c r="D8438" s="3"/>
      <c r="E8438" s="3"/>
      <c r="G8438" s="13"/>
      <c r="H8438" s="13"/>
      <c r="I8438" s="13"/>
      <c r="J8438" s="46"/>
    </row>
    <row r="8439" spans="1:10" x14ac:dyDescent="0.25">
      <c r="A8439" s="7" t="str">
        <f>IF(C8438="","",IFERROR(IF(VLOOKUP(C8438,'Program Mapping'!B:B,1,FALSE)=C8438,"OK","Fix"),"Fix"))</f>
        <v/>
      </c>
      <c r="C8439" s="32"/>
      <c r="D8439" s="3"/>
      <c r="E8439" s="3"/>
      <c r="G8439" s="13"/>
      <c r="H8439" s="13"/>
      <c r="I8439" s="13"/>
      <c r="J8439" s="46"/>
    </row>
    <row r="8440" spans="1:10" x14ac:dyDescent="0.25">
      <c r="A8440" s="7" t="str">
        <f>IF(C8439="","",IFERROR(IF(VLOOKUP(C8439,'Program Mapping'!B:B,1,FALSE)=C8439,"OK","Fix"),"Fix"))</f>
        <v/>
      </c>
      <c r="C8440" s="32"/>
      <c r="D8440" s="3"/>
      <c r="E8440" s="3"/>
      <c r="G8440" s="13"/>
      <c r="H8440" s="13"/>
      <c r="I8440" s="13"/>
      <c r="J8440" s="46"/>
    </row>
    <row r="8441" spans="1:10" x14ac:dyDescent="0.25">
      <c r="A8441" s="7" t="str">
        <f>IF(C8440="","",IFERROR(IF(VLOOKUP(C8440,'Program Mapping'!B:B,1,FALSE)=C8440,"OK","Fix"),"Fix"))</f>
        <v/>
      </c>
      <c r="C8441" s="32"/>
      <c r="D8441" s="3"/>
      <c r="E8441" s="3"/>
      <c r="G8441" s="13"/>
      <c r="H8441" s="13"/>
      <c r="I8441" s="13"/>
      <c r="J8441" s="46"/>
    </row>
    <row r="8442" spans="1:10" x14ac:dyDescent="0.25">
      <c r="A8442" s="7" t="str">
        <f>IF(C8441="","",IFERROR(IF(VLOOKUP(C8441,'Program Mapping'!B:B,1,FALSE)=C8441,"OK","Fix"),"Fix"))</f>
        <v/>
      </c>
      <c r="C8442" s="32"/>
      <c r="D8442" s="3"/>
      <c r="E8442" s="3"/>
      <c r="G8442" s="13"/>
      <c r="H8442" s="13"/>
      <c r="I8442" s="13"/>
      <c r="J8442" s="46"/>
    </row>
    <row r="8443" spans="1:10" x14ac:dyDescent="0.25">
      <c r="A8443" s="7" t="str">
        <f>IF(C8442="","",IFERROR(IF(VLOOKUP(C8442,'Program Mapping'!B:B,1,FALSE)=C8442,"OK","Fix"),"Fix"))</f>
        <v/>
      </c>
      <c r="C8443" s="32"/>
      <c r="D8443" s="3"/>
      <c r="E8443" s="3"/>
      <c r="G8443" s="13"/>
      <c r="H8443" s="13"/>
      <c r="I8443" s="13"/>
      <c r="J8443" s="46"/>
    </row>
    <row r="8444" spans="1:10" x14ac:dyDescent="0.25">
      <c r="A8444" s="7" t="str">
        <f>IF(C8443="","",IFERROR(IF(VLOOKUP(C8443,'Program Mapping'!B:B,1,FALSE)=C8443,"OK","Fix"),"Fix"))</f>
        <v/>
      </c>
      <c r="C8444" s="32"/>
      <c r="D8444" s="3"/>
      <c r="E8444" s="3"/>
      <c r="G8444" s="13"/>
      <c r="H8444" s="13"/>
      <c r="I8444" s="13"/>
      <c r="J8444" s="46"/>
    </row>
    <row r="8445" spans="1:10" x14ac:dyDescent="0.25">
      <c r="A8445" s="7" t="str">
        <f>IF(C8444="","",IFERROR(IF(VLOOKUP(C8444,'Program Mapping'!B:B,1,FALSE)=C8444,"OK","Fix"),"Fix"))</f>
        <v/>
      </c>
      <c r="C8445" s="32"/>
      <c r="D8445" s="3"/>
      <c r="E8445" s="3"/>
      <c r="G8445" s="13"/>
      <c r="H8445" s="13"/>
      <c r="I8445" s="13"/>
      <c r="J8445" s="46"/>
    </row>
    <row r="8446" spans="1:10" x14ac:dyDescent="0.25">
      <c r="A8446" s="7" t="str">
        <f>IF(C8445="","",IFERROR(IF(VLOOKUP(C8445,'Program Mapping'!B:B,1,FALSE)=C8445,"OK","Fix"),"Fix"))</f>
        <v/>
      </c>
      <c r="C8446" s="32"/>
      <c r="D8446" s="3"/>
      <c r="E8446" s="3"/>
      <c r="G8446" s="13"/>
      <c r="H8446" s="13"/>
      <c r="I8446" s="13"/>
      <c r="J8446" s="46"/>
    </row>
    <row r="8447" spans="1:10" x14ac:dyDescent="0.25">
      <c r="A8447" s="7" t="str">
        <f>IF(C8446="","",IFERROR(IF(VLOOKUP(C8446,'Program Mapping'!B:B,1,FALSE)=C8446,"OK","Fix"),"Fix"))</f>
        <v/>
      </c>
      <c r="C8447" s="32"/>
      <c r="D8447" s="3"/>
      <c r="E8447" s="3"/>
      <c r="G8447" s="13"/>
      <c r="H8447" s="13"/>
      <c r="I8447" s="13"/>
      <c r="J8447" s="46"/>
    </row>
    <row r="8448" spans="1:10" x14ac:dyDescent="0.25">
      <c r="A8448" s="7" t="str">
        <f>IF(C8447="","",IFERROR(IF(VLOOKUP(C8447,'Program Mapping'!B:B,1,FALSE)=C8447,"OK","Fix"),"Fix"))</f>
        <v/>
      </c>
      <c r="C8448" s="32"/>
      <c r="D8448" s="3"/>
      <c r="E8448" s="3"/>
      <c r="G8448" s="13"/>
      <c r="H8448" s="13"/>
      <c r="I8448" s="13"/>
      <c r="J8448" s="46"/>
    </row>
    <row r="8449" spans="1:10" x14ac:dyDescent="0.25">
      <c r="A8449" s="7" t="str">
        <f>IF(C8448="","",IFERROR(IF(VLOOKUP(C8448,'Program Mapping'!B:B,1,FALSE)=C8448,"OK","Fix"),"Fix"))</f>
        <v/>
      </c>
      <c r="C8449" s="32"/>
      <c r="D8449" s="3"/>
      <c r="E8449" s="3"/>
      <c r="G8449" s="13"/>
      <c r="H8449" s="13"/>
      <c r="I8449" s="13"/>
      <c r="J8449" s="46"/>
    </row>
    <row r="8450" spans="1:10" x14ac:dyDescent="0.25">
      <c r="A8450" s="7" t="str">
        <f>IF(C8449="","",IFERROR(IF(VLOOKUP(C8449,'Program Mapping'!B:B,1,FALSE)=C8449,"OK","Fix"),"Fix"))</f>
        <v/>
      </c>
      <c r="C8450" s="32"/>
      <c r="D8450" s="3"/>
      <c r="E8450" s="3"/>
      <c r="G8450" s="13"/>
      <c r="H8450" s="13"/>
      <c r="I8450" s="13"/>
      <c r="J8450" s="46"/>
    </row>
    <row r="8451" spans="1:10" x14ac:dyDescent="0.25">
      <c r="A8451" s="7" t="str">
        <f>IF(C8450="","",IFERROR(IF(VLOOKUP(C8450,'Program Mapping'!B:B,1,FALSE)=C8450,"OK","Fix"),"Fix"))</f>
        <v/>
      </c>
      <c r="C8451" s="32"/>
      <c r="D8451" s="3"/>
      <c r="E8451" s="3"/>
      <c r="G8451" s="13"/>
      <c r="H8451" s="13"/>
      <c r="I8451" s="13"/>
      <c r="J8451" s="46"/>
    </row>
    <row r="8452" spans="1:10" x14ac:dyDescent="0.25">
      <c r="A8452" s="7" t="str">
        <f>IF(C8451="","",IFERROR(IF(VLOOKUP(C8451,'Program Mapping'!B:B,1,FALSE)=C8451,"OK","Fix"),"Fix"))</f>
        <v/>
      </c>
      <c r="C8452" s="32"/>
      <c r="D8452" s="3"/>
      <c r="E8452" s="3"/>
      <c r="G8452" s="13"/>
      <c r="H8452" s="13"/>
      <c r="I8452" s="13"/>
      <c r="J8452" s="46"/>
    </row>
    <row r="8453" spans="1:10" x14ac:dyDescent="0.25">
      <c r="A8453" s="7" t="str">
        <f>IF(C8452="","",IFERROR(IF(VLOOKUP(C8452,'Program Mapping'!B:B,1,FALSE)=C8452,"OK","Fix"),"Fix"))</f>
        <v/>
      </c>
      <c r="C8453" s="32"/>
      <c r="D8453" s="3"/>
      <c r="E8453" s="3"/>
      <c r="G8453" s="13"/>
      <c r="H8453" s="13"/>
      <c r="I8453" s="13"/>
      <c r="J8453" s="46"/>
    </row>
    <row r="8454" spans="1:10" x14ac:dyDescent="0.25">
      <c r="A8454" s="7" t="str">
        <f>IF(C8453="","",IFERROR(IF(VLOOKUP(C8453,'Program Mapping'!B:B,1,FALSE)=C8453,"OK","Fix"),"Fix"))</f>
        <v/>
      </c>
      <c r="C8454" s="32"/>
      <c r="D8454" s="3"/>
      <c r="E8454" s="3"/>
      <c r="G8454" s="13"/>
      <c r="H8454" s="13"/>
      <c r="I8454" s="13"/>
      <c r="J8454" s="46"/>
    </row>
    <row r="8455" spans="1:10" x14ac:dyDescent="0.25">
      <c r="A8455" s="7" t="str">
        <f>IF(C8454="","",IFERROR(IF(VLOOKUP(C8454,'Program Mapping'!B:B,1,FALSE)=C8454,"OK","Fix"),"Fix"))</f>
        <v/>
      </c>
      <c r="C8455" s="32"/>
      <c r="D8455" s="3"/>
      <c r="E8455" s="3"/>
      <c r="G8455" s="13"/>
      <c r="H8455" s="13"/>
      <c r="I8455" s="13"/>
      <c r="J8455" s="46"/>
    </row>
    <row r="8456" spans="1:10" x14ac:dyDescent="0.25">
      <c r="A8456" s="7" t="str">
        <f>IF(C8455="","",IFERROR(IF(VLOOKUP(C8455,'Program Mapping'!B:B,1,FALSE)=C8455,"OK","Fix"),"Fix"))</f>
        <v/>
      </c>
      <c r="C8456" s="32"/>
      <c r="D8456" s="3"/>
      <c r="E8456" s="3"/>
      <c r="G8456" s="13"/>
      <c r="H8456" s="13"/>
      <c r="I8456" s="13"/>
      <c r="J8456" s="46"/>
    </row>
    <row r="8457" spans="1:10" x14ac:dyDescent="0.25">
      <c r="A8457" s="7" t="str">
        <f>IF(C8456="","",IFERROR(IF(VLOOKUP(C8456,'Program Mapping'!B:B,1,FALSE)=C8456,"OK","Fix"),"Fix"))</f>
        <v/>
      </c>
      <c r="C8457" s="32"/>
      <c r="D8457" s="3"/>
      <c r="E8457" s="3"/>
      <c r="G8457" s="13"/>
      <c r="H8457" s="13"/>
      <c r="I8457" s="13"/>
      <c r="J8457" s="46"/>
    </row>
    <row r="8458" spans="1:10" x14ac:dyDescent="0.25">
      <c r="A8458" s="7" t="str">
        <f>IF(C8457="","",IFERROR(IF(VLOOKUP(C8457,'Program Mapping'!B:B,1,FALSE)=C8457,"OK","Fix"),"Fix"))</f>
        <v/>
      </c>
      <c r="C8458" s="32"/>
      <c r="D8458" s="3"/>
      <c r="E8458" s="3"/>
      <c r="G8458" s="13"/>
      <c r="H8458" s="13"/>
      <c r="I8458" s="13"/>
      <c r="J8458" s="46"/>
    </row>
    <row r="8459" spans="1:10" x14ac:dyDescent="0.25">
      <c r="A8459" s="7" t="str">
        <f>IF(C8458="","",IFERROR(IF(VLOOKUP(C8458,'Program Mapping'!B:B,1,FALSE)=C8458,"OK","Fix"),"Fix"))</f>
        <v/>
      </c>
      <c r="C8459" s="32"/>
      <c r="D8459" s="3"/>
      <c r="E8459" s="3"/>
      <c r="G8459" s="13"/>
      <c r="H8459" s="13"/>
      <c r="I8459" s="13"/>
      <c r="J8459" s="46"/>
    </row>
    <row r="8460" spans="1:10" x14ac:dyDescent="0.25">
      <c r="A8460" s="7" t="str">
        <f>IF(C8459="","",IFERROR(IF(VLOOKUP(C8459,'Program Mapping'!B:B,1,FALSE)=C8459,"OK","Fix"),"Fix"))</f>
        <v/>
      </c>
      <c r="C8460" s="32"/>
      <c r="D8460" s="3"/>
      <c r="E8460" s="3"/>
      <c r="G8460" s="13"/>
      <c r="H8460" s="13"/>
      <c r="I8460" s="13"/>
      <c r="J8460" s="46"/>
    </row>
    <row r="8461" spans="1:10" x14ac:dyDescent="0.25">
      <c r="A8461" s="7" t="str">
        <f>IF(C8460="","",IFERROR(IF(VLOOKUP(C8460,'Program Mapping'!B:B,1,FALSE)=C8460,"OK","Fix"),"Fix"))</f>
        <v/>
      </c>
      <c r="C8461" s="32"/>
      <c r="D8461" s="3"/>
      <c r="E8461" s="3"/>
      <c r="G8461" s="13"/>
      <c r="H8461" s="13"/>
      <c r="I8461" s="13"/>
      <c r="J8461" s="46"/>
    </row>
    <row r="8462" spans="1:10" x14ac:dyDescent="0.25">
      <c r="A8462" s="7" t="str">
        <f>IF(C8461="","",IFERROR(IF(VLOOKUP(C8461,'Program Mapping'!B:B,1,FALSE)=C8461,"OK","Fix"),"Fix"))</f>
        <v/>
      </c>
      <c r="C8462" s="32"/>
      <c r="D8462" s="3"/>
      <c r="E8462" s="3"/>
      <c r="G8462" s="13"/>
      <c r="H8462" s="13"/>
      <c r="I8462" s="13"/>
      <c r="J8462" s="46"/>
    </row>
    <row r="8463" spans="1:10" x14ac:dyDescent="0.25">
      <c r="A8463" s="7" t="str">
        <f>IF(C8462="","",IFERROR(IF(VLOOKUP(C8462,'Program Mapping'!B:B,1,FALSE)=C8462,"OK","Fix"),"Fix"))</f>
        <v/>
      </c>
      <c r="C8463" s="32"/>
      <c r="D8463" s="3"/>
      <c r="E8463" s="3"/>
      <c r="G8463" s="13"/>
      <c r="H8463" s="13"/>
      <c r="I8463" s="13"/>
      <c r="J8463" s="46"/>
    </row>
    <row r="8464" spans="1:10" x14ac:dyDescent="0.25">
      <c r="A8464" s="7" t="str">
        <f>IF(C8463="","",IFERROR(IF(VLOOKUP(C8463,'Program Mapping'!B:B,1,FALSE)=C8463,"OK","Fix"),"Fix"))</f>
        <v/>
      </c>
      <c r="C8464" s="32"/>
      <c r="D8464" s="3"/>
      <c r="E8464" s="3"/>
      <c r="G8464" s="13"/>
      <c r="H8464" s="13"/>
      <c r="I8464" s="13"/>
      <c r="J8464" s="46"/>
    </row>
    <row r="8465" spans="1:10" x14ac:dyDescent="0.25">
      <c r="A8465" s="7" t="str">
        <f>IF(C8464="","",IFERROR(IF(VLOOKUP(C8464,'Program Mapping'!B:B,1,FALSE)=C8464,"OK","Fix"),"Fix"))</f>
        <v/>
      </c>
      <c r="C8465" s="32"/>
      <c r="D8465" s="3"/>
      <c r="E8465" s="3"/>
      <c r="G8465" s="13"/>
      <c r="H8465" s="13"/>
      <c r="I8465" s="13"/>
      <c r="J8465" s="46"/>
    </row>
    <row r="8466" spans="1:10" x14ac:dyDescent="0.25">
      <c r="A8466" s="7" t="str">
        <f>IF(C8465="","",IFERROR(IF(VLOOKUP(C8465,'Program Mapping'!B:B,1,FALSE)=C8465,"OK","Fix"),"Fix"))</f>
        <v/>
      </c>
      <c r="C8466" s="32"/>
      <c r="D8466" s="3"/>
      <c r="E8466" s="3"/>
      <c r="G8466" s="13"/>
      <c r="H8466" s="13"/>
      <c r="I8466" s="13"/>
      <c r="J8466" s="46"/>
    </row>
    <row r="8467" spans="1:10" x14ac:dyDescent="0.25">
      <c r="A8467" s="7" t="str">
        <f>IF(C8466="","",IFERROR(IF(VLOOKUP(C8466,'Program Mapping'!B:B,1,FALSE)=C8466,"OK","Fix"),"Fix"))</f>
        <v/>
      </c>
      <c r="C8467" s="32"/>
      <c r="D8467" s="3"/>
      <c r="E8467" s="3"/>
      <c r="G8467" s="13"/>
      <c r="H8467" s="13"/>
      <c r="I8467" s="13"/>
      <c r="J8467" s="46"/>
    </row>
    <row r="8468" spans="1:10" x14ac:dyDescent="0.25">
      <c r="A8468" s="7" t="str">
        <f>IF(C8467="","",IFERROR(IF(VLOOKUP(C8467,'Program Mapping'!B:B,1,FALSE)=C8467,"OK","Fix"),"Fix"))</f>
        <v/>
      </c>
      <c r="C8468" s="32"/>
      <c r="D8468" s="3"/>
      <c r="E8468" s="3"/>
      <c r="G8468" s="13"/>
      <c r="H8468" s="13"/>
      <c r="I8468" s="13"/>
      <c r="J8468" s="46"/>
    </row>
    <row r="8469" spans="1:10" x14ac:dyDescent="0.25">
      <c r="A8469" s="7" t="str">
        <f>IF(C8468="","",IFERROR(IF(VLOOKUP(C8468,'Program Mapping'!B:B,1,FALSE)=C8468,"OK","Fix"),"Fix"))</f>
        <v/>
      </c>
      <c r="C8469" s="32"/>
      <c r="D8469" s="3"/>
      <c r="E8469" s="3"/>
      <c r="G8469" s="13"/>
      <c r="H8469" s="13"/>
      <c r="I8469" s="13"/>
      <c r="J8469" s="46"/>
    </row>
    <row r="8470" spans="1:10" x14ac:dyDescent="0.25">
      <c r="A8470" s="7" t="str">
        <f>IF(C8469="","",IFERROR(IF(VLOOKUP(C8469,'Program Mapping'!B:B,1,FALSE)=C8469,"OK","Fix"),"Fix"))</f>
        <v/>
      </c>
      <c r="C8470" s="32"/>
      <c r="D8470" s="3"/>
      <c r="E8470" s="3"/>
      <c r="G8470" s="13"/>
      <c r="H8470" s="13"/>
      <c r="I8470" s="13"/>
      <c r="J8470" s="46"/>
    </row>
    <row r="8471" spans="1:10" x14ac:dyDescent="0.25">
      <c r="A8471" s="7" t="str">
        <f>IF(C8470="","",IFERROR(IF(VLOOKUP(C8470,'Program Mapping'!B:B,1,FALSE)=C8470,"OK","Fix"),"Fix"))</f>
        <v/>
      </c>
      <c r="C8471" s="32"/>
      <c r="D8471" s="3"/>
      <c r="E8471" s="3"/>
      <c r="G8471" s="13"/>
      <c r="H8471" s="13"/>
      <c r="I8471" s="13"/>
      <c r="J8471" s="46"/>
    </row>
    <row r="8472" spans="1:10" x14ac:dyDescent="0.25">
      <c r="A8472" s="7" t="str">
        <f>IF(C8471="","",IFERROR(IF(VLOOKUP(C8471,'Program Mapping'!B:B,1,FALSE)=C8471,"OK","Fix"),"Fix"))</f>
        <v/>
      </c>
      <c r="C8472" s="32"/>
      <c r="D8472" s="3"/>
      <c r="E8472" s="3"/>
      <c r="G8472" s="13"/>
      <c r="H8472" s="13"/>
      <c r="I8472" s="13"/>
      <c r="J8472" s="46"/>
    </row>
    <row r="8473" spans="1:10" x14ac:dyDescent="0.25">
      <c r="A8473" s="7" t="str">
        <f>IF(C8472="","",IFERROR(IF(VLOOKUP(C8472,'Program Mapping'!B:B,1,FALSE)=C8472,"OK","Fix"),"Fix"))</f>
        <v/>
      </c>
      <c r="C8473" s="32"/>
      <c r="D8473" s="3"/>
      <c r="E8473" s="3"/>
      <c r="G8473" s="13"/>
      <c r="H8473" s="13"/>
      <c r="I8473" s="13"/>
      <c r="J8473" s="46"/>
    </row>
    <row r="8474" spans="1:10" x14ac:dyDescent="0.25">
      <c r="A8474" s="7" t="str">
        <f>IF(C8473="","",IFERROR(IF(VLOOKUP(C8473,'Program Mapping'!B:B,1,FALSE)=C8473,"OK","Fix"),"Fix"))</f>
        <v/>
      </c>
      <c r="C8474" s="32"/>
      <c r="D8474" s="3"/>
      <c r="E8474" s="3"/>
      <c r="G8474" s="13"/>
      <c r="H8474" s="13"/>
      <c r="I8474" s="13"/>
      <c r="J8474" s="46"/>
    </row>
    <row r="8475" spans="1:10" x14ac:dyDescent="0.25">
      <c r="A8475" s="7" t="str">
        <f>IF(C8474="","",IFERROR(IF(VLOOKUP(C8474,'Program Mapping'!B:B,1,FALSE)=C8474,"OK","Fix"),"Fix"))</f>
        <v/>
      </c>
      <c r="C8475" s="32"/>
      <c r="D8475" s="3"/>
      <c r="E8475" s="3"/>
      <c r="G8475" s="13"/>
      <c r="H8475" s="13"/>
      <c r="I8475" s="13"/>
      <c r="J8475" s="46"/>
    </row>
    <row r="8476" spans="1:10" x14ac:dyDescent="0.25">
      <c r="A8476" s="7" t="str">
        <f>IF(C8475="","",IFERROR(IF(VLOOKUP(C8475,'Program Mapping'!B:B,1,FALSE)=C8475,"OK","Fix"),"Fix"))</f>
        <v/>
      </c>
      <c r="C8476" s="32"/>
      <c r="D8476" s="3"/>
      <c r="E8476" s="3"/>
      <c r="G8476" s="13"/>
      <c r="H8476" s="13"/>
      <c r="I8476" s="13"/>
      <c r="J8476" s="46"/>
    </row>
    <row r="8477" spans="1:10" x14ac:dyDescent="0.25">
      <c r="A8477" s="7" t="str">
        <f>IF(C8476="","",IFERROR(IF(VLOOKUP(C8476,'Program Mapping'!B:B,1,FALSE)=C8476,"OK","Fix"),"Fix"))</f>
        <v/>
      </c>
      <c r="C8477" s="32"/>
      <c r="D8477" s="3"/>
      <c r="E8477" s="3"/>
      <c r="G8477" s="13"/>
      <c r="H8477" s="13"/>
      <c r="I8477" s="13"/>
      <c r="J8477" s="46"/>
    </row>
    <row r="8478" spans="1:10" x14ac:dyDescent="0.25">
      <c r="A8478" s="7" t="str">
        <f>IF(C8477="","",IFERROR(IF(VLOOKUP(C8477,'Program Mapping'!B:B,1,FALSE)=C8477,"OK","Fix"),"Fix"))</f>
        <v/>
      </c>
      <c r="C8478" s="32"/>
      <c r="D8478" s="3"/>
      <c r="E8478" s="3"/>
      <c r="G8478" s="13"/>
      <c r="H8478" s="13"/>
      <c r="I8478" s="13"/>
      <c r="J8478" s="46"/>
    </row>
    <row r="8479" spans="1:10" x14ac:dyDescent="0.25">
      <c r="A8479" s="7" t="str">
        <f>IF(C8478="","",IFERROR(IF(VLOOKUP(C8478,'Program Mapping'!B:B,1,FALSE)=C8478,"OK","Fix"),"Fix"))</f>
        <v/>
      </c>
      <c r="C8479" s="32"/>
      <c r="D8479" s="3"/>
      <c r="E8479" s="3"/>
      <c r="G8479" s="13"/>
      <c r="H8479" s="13"/>
      <c r="I8479" s="13"/>
      <c r="J8479" s="46"/>
    </row>
    <row r="8480" spans="1:10" x14ac:dyDescent="0.25">
      <c r="A8480" s="7" t="str">
        <f>IF(C8479="","",IFERROR(IF(VLOOKUP(C8479,'Program Mapping'!B:B,1,FALSE)=C8479,"OK","Fix"),"Fix"))</f>
        <v/>
      </c>
      <c r="C8480" s="32"/>
      <c r="D8480" s="3"/>
      <c r="E8480" s="3"/>
      <c r="G8480" s="13"/>
      <c r="H8480" s="13"/>
      <c r="I8480" s="13"/>
      <c r="J8480" s="46"/>
    </row>
    <row r="8481" spans="1:10" x14ac:dyDescent="0.25">
      <c r="A8481" s="7" t="str">
        <f>IF(C8480="","",IFERROR(IF(VLOOKUP(C8480,'Program Mapping'!B:B,1,FALSE)=C8480,"OK","Fix"),"Fix"))</f>
        <v/>
      </c>
      <c r="C8481" s="32"/>
      <c r="D8481" s="3"/>
      <c r="E8481" s="3"/>
      <c r="G8481" s="13"/>
      <c r="H8481" s="13"/>
      <c r="I8481" s="13"/>
      <c r="J8481" s="46"/>
    </row>
    <row r="8482" spans="1:10" x14ac:dyDescent="0.25">
      <c r="A8482" s="7" t="str">
        <f>IF(C8481="","",IFERROR(IF(VLOOKUP(C8481,'Program Mapping'!B:B,1,FALSE)=C8481,"OK","Fix"),"Fix"))</f>
        <v/>
      </c>
      <c r="C8482" s="32"/>
      <c r="D8482" s="3"/>
      <c r="E8482" s="3"/>
      <c r="G8482" s="13"/>
      <c r="H8482" s="13"/>
      <c r="I8482" s="13"/>
      <c r="J8482" s="46"/>
    </row>
    <row r="8483" spans="1:10" x14ac:dyDescent="0.25">
      <c r="A8483" s="7" t="str">
        <f>IF(C8482="","",IFERROR(IF(VLOOKUP(C8482,'Program Mapping'!B:B,1,FALSE)=C8482,"OK","Fix"),"Fix"))</f>
        <v/>
      </c>
      <c r="C8483" s="32"/>
      <c r="D8483" s="3"/>
      <c r="E8483" s="3"/>
      <c r="G8483" s="13"/>
      <c r="H8483" s="13"/>
      <c r="I8483" s="13"/>
      <c r="J8483" s="46"/>
    </row>
    <row r="8484" spans="1:10" x14ac:dyDescent="0.25">
      <c r="A8484" s="7" t="str">
        <f>IF(C8483="","",IFERROR(IF(VLOOKUP(C8483,'Program Mapping'!B:B,1,FALSE)=C8483,"OK","Fix"),"Fix"))</f>
        <v/>
      </c>
      <c r="C8484" s="32"/>
      <c r="D8484" s="3"/>
      <c r="E8484" s="3"/>
      <c r="G8484" s="13"/>
      <c r="H8484" s="13"/>
      <c r="I8484" s="13"/>
      <c r="J8484" s="46"/>
    </row>
    <row r="8485" spans="1:10" x14ac:dyDescent="0.25">
      <c r="A8485" s="7" t="str">
        <f>IF(C8484="","",IFERROR(IF(VLOOKUP(C8484,'Program Mapping'!B:B,1,FALSE)=C8484,"OK","Fix"),"Fix"))</f>
        <v/>
      </c>
      <c r="C8485" s="32"/>
      <c r="D8485" s="3"/>
      <c r="E8485" s="3"/>
      <c r="G8485" s="13"/>
      <c r="H8485" s="13"/>
      <c r="I8485" s="13"/>
      <c r="J8485" s="46"/>
    </row>
    <row r="8486" spans="1:10" x14ac:dyDescent="0.25">
      <c r="A8486" s="7" t="str">
        <f>IF(C8485="","",IFERROR(IF(VLOOKUP(C8485,'Program Mapping'!B:B,1,FALSE)=C8485,"OK","Fix"),"Fix"))</f>
        <v/>
      </c>
      <c r="C8486" s="32"/>
      <c r="D8486" s="3"/>
      <c r="E8486" s="3"/>
      <c r="G8486" s="13"/>
      <c r="H8486" s="13"/>
      <c r="I8486" s="13"/>
      <c r="J8486" s="46"/>
    </row>
    <row r="8487" spans="1:10" x14ac:dyDescent="0.25">
      <c r="A8487" s="7" t="str">
        <f>IF(C8486="","",IFERROR(IF(VLOOKUP(C8486,'Program Mapping'!B:B,1,FALSE)=C8486,"OK","Fix"),"Fix"))</f>
        <v/>
      </c>
      <c r="C8487" s="32"/>
      <c r="D8487" s="3"/>
      <c r="E8487" s="3"/>
      <c r="G8487" s="13"/>
      <c r="H8487" s="13"/>
      <c r="I8487" s="13"/>
      <c r="J8487" s="46"/>
    </row>
    <row r="8488" spans="1:10" x14ac:dyDescent="0.25">
      <c r="A8488" s="7" t="str">
        <f>IF(C8487="","",IFERROR(IF(VLOOKUP(C8487,'Program Mapping'!B:B,1,FALSE)=C8487,"OK","Fix"),"Fix"))</f>
        <v/>
      </c>
      <c r="C8488" s="32"/>
      <c r="D8488" s="3"/>
      <c r="E8488" s="3"/>
      <c r="G8488" s="13"/>
      <c r="H8488" s="13"/>
      <c r="I8488" s="13"/>
      <c r="J8488" s="46"/>
    </row>
    <row r="8489" spans="1:10" x14ac:dyDescent="0.25">
      <c r="A8489" s="7" t="str">
        <f>IF(C8488="","",IFERROR(IF(VLOOKUP(C8488,'Program Mapping'!B:B,1,FALSE)=C8488,"OK","Fix"),"Fix"))</f>
        <v/>
      </c>
      <c r="C8489" s="32"/>
      <c r="D8489" s="3"/>
      <c r="E8489" s="3"/>
      <c r="G8489" s="13"/>
      <c r="H8489" s="13"/>
      <c r="I8489" s="13"/>
      <c r="J8489" s="46"/>
    </row>
    <row r="8490" spans="1:10" x14ac:dyDescent="0.25">
      <c r="A8490" s="7" t="str">
        <f>IF(C8489="","",IFERROR(IF(VLOOKUP(C8489,'Program Mapping'!B:B,1,FALSE)=C8489,"OK","Fix"),"Fix"))</f>
        <v/>
      </c>
      <c r="C8490" s="32"/>
      <c r="D8490" s="3"/>
      <c r="E8490" s="3"/>
      <c r="G8490" s="13"/>
      <c r="H8490" s="13"/>
      <c r="I8490" s="13"/>
      <c r="J8490" s="46"/>
    </row>
    <row r="8491" spans="1:10" x14ac:dyDescent="0.25">
      <c r="A8491" s="7" t="str">
        <f>IF(C8490="","",IFERROR(IF(VLOOKUP(C8490,'Program Mapping'!B:B,1,FALSE)=C8490,"OK","Fix"),"Fix"))</f>
        <v/>
      </c>
      <c r="C8491" s="32"/>
      <c r="D8491" s="3"/>
      <c r="E8491" s="3"/>
      <c r="G8491" s="13"/>
      <c r="H8491" s="13"/>
      <c r="I8491" s="13"/>
      <c r="J8491" s="46"/>
    </row>
    <row r="8492" spans="1:10" x14ac:dyDescent="0.25">
      <c r="A8492" s="7" t="str">
        <f>IF(C8491="","",IFERROR(IF(VLOOKUP(C8491,'Program Mapping'!B:B,1,FALSE)=C8491,"OK","Fix"),"Fix"))</f>
        <v/>
      </c>
      <c r="C8492" s="32"/>
      <c r="D8492" s="3"/>
      <c r="E8492" s="3"/>
      <c r="G8492" s="13"/>
      <c r="H8492" s="13"/>
      <c r="I8492" s="13"/>
      <c r="J8492" s="46"/>
    </row>
    <row r="8493" spans="1:10" x14ac:dyDescent="0.25">
      <c r="A8493" s="7" t="str">
        <f>IF(C8492="","",IFERROR(IF(VLOOKUP(C8492,'Program Mapping'!B:B,1,FALSE)=C8492,"OK","Fix"),"Fix"))</f>
        <v/>
      </c>
      <c r="C8493" s="32"/>
      <c r="D8493" s="3"/>
      <c r="E8493" s="3"/>
      <c r="G8493" s="13"/>
      <c r="H8493" s="13"/>
      <c r="I8493" s="13"/>
      <c r="J8493" s="46"/>
    </row>
    <row r="8494" spans="1:10" x14ac:dyDescent="0.25">
      <c r="A8494" s="7" t="str">
        <f>IF(C8493="","",IFERROR(IF(VLOOKUP(C8493,'Program Mapping'!B:B,1,FALSE)=C8493,"OK","Fix"),"Fix"))</f>
        <v/>
      </c>
      <c r="C8494" s="32"/>
      <c r="D8494" s="3"/>
      <c r="E8494" s="3"/>
      <c r="G8494" s="13"/>
      <c r="H8494" s="13"/>
      <c r="I8494" s="13"/>
      <c r="J8494" s="46"/>
    </row>
    <row r="8495" spans="1:10" x14ac:dyDescent="0.25">
      <c r="A8495" s="7" t="str">
        <f>IF(C8494="","",IFERROR(IF(VLOOKUP(C8494,'Program Mapping'!B:B,1,FALSE)=C8494,"OK","Fix"),"Fix"))</f>
        <v/>
      </c>
      <c r="C8495" s="32"/>
      <c r="D8495" s="3"/>
      <c r="E8495" s="3"/>
      <c r="G8495" s="13"/>
      <c r="H8495" s="13"/>
      <c r="I8495" s="13"/>
      <c r="J8495" s="46"/>
    </row>
    <row r="8496" spans="1:10" x14ac:dyDescent="0.25">
      <c r="A8496" s="7" t="str">
        <f>IF(C8495="","",IFERROR(IF(VLOOKUP(C8495,'Program Mapping'!B:B,1,FALSE)=C8495,"OK","Fix"),"Fix"))</f>
        <v/>
      </c>
      <c r="C8496" s="32"/>
      <c r="D8496" s="3"/>
      <c r="E8496" s="3"/>
      <c r="G8496" s="13"/>
      <c r="H8496" s="13"/>
      <c r="I8496" s="13"/>
      <c r="J8496" s="46"/>
    </row>
    <row r="8497" spans="1:10" x14ac:dyDescent="0.25">
      <c r="A8497" s="7" t="str">
        <f>IF(C8496="","",IFERROR(IF(VLOOKUP(C8496,'Program Mapping'!B:B,1,FALSE)=C8496,"OK","Fix"),"Fix"))</f>
        <v/>
      </c>
      <c r="C8497" s="32"/>
      <c r="D8497" s="3"/>
      <c r="E8497" s="3"/>
      <c r="G8497" s="13"/>
      <c r="H8497" s="13"/>
      <c r="I8497" s="13"/>
      <c r="J8497" s="46"/>
    </row>
    <row r="8498" spans="1:10" x14ac:dyDescent="0.25">
      <c r="A8498" s="7" t="str">
        <f>IF(C8497="","",IFERROR(IF(VLOOKUP(C8497,'Program Mapping'!B:B,1,FALSE)=C8497,"OK","Fix"),"Fix"))</f>
        <v/>
      </c>
      <c r="C8498" s="32"/>
      <c r="D8498" s="3"/>
      <c r="E8498" s="3"/>
      <c r="G8498" s="13"/>
      <c r="H8498" s="13"/>
      <c r="I8498" s="13"/>
      <c r="J8498" s="46"/>
    </row>
    <row r="8499" spans="1:10" x14ac:dyDescent="0.25">
      <c r="A8499" s="7" t="str">
        <f>IF(C8498="","",IFERROR(IF(VLOOKUP(C8498,'Program Mapping'!B:B,1,FALSE)=C8498,"OK","Fix"),"Fix"))</f>
        <v/>
      </c>
      <c r="C8499" s="32"/>
      <c r="D8499" s="3"/>
      <c r="E8499" s="3"/>
      <c r="G8499" s="13"/>
      <c r="H8499" s="13"/>
      <c r="I8499" s="13"/>
      <c r="J8499" s="46"/>
    </row>
    <row r="8500" spans="1:10" x14ac:dyDescent="0.25">
      <c r="A8500" s="7" t="str">
        <f>IF(C8499="","",IFERROR(IF(VLOOKUP(C8499,'Program Mapping'!B:B,1,FALSE)=C8499,"OK","Fix"),"Fix"))</f>
        <v/>
      </c>
      <c r="C8500" s="32"/>
      <c r="D8500" s="3"/>
      <c r="E8500" s="3"/>
      <c r="G8500" s="13"/>
      <c r="H8500" s="13"/>
      <c r="I8500" s="13"/>
      <c r="J8500" s="46"/>
    </row>
    <row r="8501" spans="1:10" x14ac:dyDescent="0.25">
      <c r="A8501" s="7" t="str">
        <f>IF(C8500="","",IFERROR(IF(VLOOKUP(C8500,'Program Mapping'!B:B,1,FALSE)=C8500,"OK","Fix"),"Fix"))</f>
        <v/>
      </c>
      <c r="C8501" s="32"/>
      <c r="D8501" s="3"/>
      <c r="E8501" s="3"/>
      <c r="G8501" s="13"/>
      <c r="H8501" s="13"/>
      <c r="I8501" s="13"/>
      <c r="J8501" s="46"/>
    </row>
    <row r="8502" spans="1:10" x14ac:dyDescent="0.25">
      <c r="A8502" s="7" t="str">
        <f>IF(C8501="","",IFERROR(IF(VLOOKUP(C8501,'Program Mapping'!B:B,1,FALSE)=C8501,"OK","Fix"),"Fix"))</f>
        <v/>
      </c>
      <c r="C8502" s="32"/>
      <c r="D8502" s="3"/>
      <c r="E8502" s="3"/>
      <c r="G8502" s="13"/>
      <c r="H8502" s="13"/>
      <c r="I8502" s="13"/>
      <c r="J8502" s="46"/>
    </row>
    <row r="8503" spans="1:10" x14ac:dyDescent="0.25">
      <c r="A8503" s="7" t="str">
        <f>IF(C8502="","",IFERROR(IF(VLOOKUP(C8502,'Program Mapping'!B:B,1,FALSE)=C8502,"OK","Fix"),"Fix"))</f>
        <v/>
      </c>
      <c r="C8503" s="32"/>
      <c r="D8503" s="3"/>
      <c r="E8503" s="3"/>
      <c r="G8503" s="13"/>
      <c r="H8503" s="13"/>
      <c r="I8503" s="13"/>
      <c r="J8503" s="46"/>
    </row>
    <row r="8504" spans="1:10" x14ac:dyDescent="0.25">
      <c r="A8504" s="7" t="str">
        <f>IF(C8503="","",IFERROR(IF(VLOOKUP(C8503,'Program Mapping'!B:B,1,FALSE)=C8503,"OK","Fix"),"Fix"))</f>
        <v/>
      </c>
      <c r="C8504" s="32"/>
      <c r="D8504" s="3"/>
      <c r="E8504" s="3"/>
      <c r="G8504" s="13"/>
      <c r="H8504" s="13"/>
      <c r="I8504" s="13"/>
      <c r="J8504" s="46"/>
    </row>
    <row r="8505" spans="1:10" x14ac:dyDescent="0.25">
      <c r="A8505" s="7" t="str">
        <f>IF(C8504="","",IFERROR(IF(VLOOKUP(C8504,'Program Mapping'!B:B,1,FALSE)=C8504,"OK","Fix"),"Fix"))</f>
        <v/>
      </c>
      <c r="C8505" s="32"/>
      <c r="D8505" s="3"/>
      <c r="E8505" s="3"/>
      <c r="G8505" s="13"/>
      <c r="H8505" s="13"/>
      <c r="I8505" s="13"/>
      <c r="J8505" s="46"/>
    </row>
    <row r="8506" spans="1:10" x14ac:dyDescent="0.25">
      <c r="A8506" s="7" t="str">
        <f>IF(C8505="","",IFERROR(IF(VLOOKUP(C8505,'Program Mapping'!B:B,1,FALSE)=C8505,"OK","Fix"),"Fix"))</f>
        <v/>
      </c>
      <c r="C8506" s="32"/>
      <c r="D8506" s="3"/>
      <c r="E8506" s="3"/>
      <c r="G8506" s="13"/>
      <c r="H8506" s="13"/>
      <c r="I8506" s="13"/>
      <c r="J8506" s="46"/>
    </row>
    <row r="8507" spans="1:10" x14ac:dyDescent="0.25">
      <c r="A8507" s="7" t="str">
        <f>IF(C8506="","",IFERROR(IF(VLOOKUP(C8506,'Program Mapping'!B:B,1,FALSE)=C8506,"OK","Fix"),"Fix"))</f>
        <v/>
      </c>
      <c r="C8507" s="32"/>
      <c r="D8507" s="3"/>
      <c r="E8507" s="3"/>
      <c r="G8507" s="13"/>
      <c r="H8507" s="13"/>
      <c r="I8507" s="13"/>
      <c r="J8507" s="46"/>
    </row>
    <row r="8508" spans="1:10" x14ac:dyDescent="0.25">
      <c r="A8508" s="7" t="str">
        <f>IF(C8507="","",IFERROR(IF(VLOOKUP(C8507,'Program Mapping'!B:B,1,FALSE)=C8507,"OK","Fix"),"Fix"))</f>
        <v/>
      </c>
      <c r="C8508" s="32"/>
      <c r="D8508" s="3"/>
      <c r="E8508" s="3"/>
      <c r="G8508" s="13"/>
      <c r="H8508" s="13"/>
      <c r="I8508" s="13"/>
      <c r="J8508" s="46"/>
    </row>
    <row r="8509" spans="1:10" x14ac:dyDescent="0.25">
      <c r="A8509" s="7" t="str">
        <f>IF(C8508="","",IFERROR(IF(VLOOKUP(C8508,'Program Mapping'!B:B,1,FALSE)=C8508,"OK","Fix"),"Fix"))</f>
        <v/>
      </c>
      <c r="C8509" s="32"/>
      <c r="D8509" s="3"/>
      <c r="E8509" s="3"/>
      <c r="G8509" s="13"/>
      <c r="H8509" s="13"/>
      <c r="I8509" s="13"/>
      <c r="J8509" s="46"/>
    </row>
    <row r="8510" spans="1:10" x14ac:dyDescent="0.25">
      <c r="A8510" s="7" t="str">
        <f>IF(C8509="","",IFERROR(IF(VLOOKUP(C8509,'Program Mapping'!B:B,1,FALSE)=C8509,"OK","Fix"),"Fix"))</f>
        <v/>
      </c>
      <c r="C8510" s="32"/>
      <c r="D8510" s="3"/>
      <c r="E8510" s="3"/>
      <c r="G8510" s="13"/>
      <c r="H8510" s="13"/>
      <c r="I8510" s="13"/>
      <c r="J8510" s="46"/>
    </row>
    <row r="8511" spans="1:10" x14ac:dyDescent="0.25">
      <c r="A8511" s="7" t="str">
        <f>IF(C8510="","",IFERROR(IF(VLOOKUP(C8510,'Program Mapping'!B:B,1,FALSE)=C8510,"OK","Fix"),"Fix"))</f>
        <v/>
      </c>
      <c r="C8511" s="32"/>
      <c r="D8511" s="3"/>
      <c r="E8511" s="3"/>
      <c r="G8511" s="13"/>
      <c r="H8511" s="13"/>
      <c r="I8511" s="13"/>
      <c r="J8511" s="46"/>
    </row>
    <row r="8512" spans="1:10" x14ac:dyDescent="0.25">
      <c r="A8512" s="7" t="str">
        <f>IF(C8511="","",IFERROR(IF(VLOOKUP(C8511,'Program Mapping'!B:B,1,FALSE)=C8511,"OK","Fix"),"Fix"))</f>
        <v/>
      </c>
      <c r="C8512" s="32"/>
      <c r="D8512" s="3"/>
      <c r="E8512" s="3"/>
      <c r="G8512" s="13"/>
      <c r="H8512" s="13"/>
      <c r="I8512" s="13"/>
      <c r="J8512" s="46"/>
    </row>
    <row r="8513" spans="1:10" x14ac:dyDescent="0.25">
      <c r="A8513" s="7" t="str">
        <f>IF(C8512="","",IFERROR(IF(VLOOKUP(C8512,'Program Mapping'!B:B,1,FALSE)=C8512,"OK","Fix"),"Fix"))</f>
        <v/>
      </c>
      <c r="C8513" s="32"/>
      <c r="D8513" s="3"/>
      <c r="E8513" s="3"/>
      <c r="G8513" s="13"/>
      <c r="H8513" s="13"/>
      <c r="I8513" s="13"/>
      <c r="J8513" s="46"/>
    </row>
    <row r="8514" spans="1:10" x14ac:dyDescent="0.25">
      <c r="A8514" s="7" t="str">
        <f>IF(C8513="","",IFERROR(IF(VLOOKUP(C8513,'Program Mapping'!B:B,1,FALSE)=C8513,"OK","Fix"),"Fix"))</f>
        <v/>
      </c>
      <c r="C8514" s="32"/>
      <c r="D8514" s="3"/>
      <c r="E8514" s="3"/>
      <c r="G8514" s="13"/>
      <c r="H8514" s="13"/>
      <c r="I8514" s="13"/>
      <c r="J8514" s="46"/>
    </row>
    <row r="8515" spans="1:10" x14ac:dyDescent="0.25">
      <c r="A8515" s="7" t="str">
        <f>IF(C8514="","",IFERROR(IF(VLOOKUP(C8514,'Program Mapping'!B:B,1,FALSE)=C8514,"OK","Fix"),"Fix"))</f>
        <v/>
      </c>
      <c r="C8515" s="32"/>
      <c r="D8515" s="3"/>
      <c r="E8515" s="3"/>
      <c r="G8515" s="13"/>
      <c r="H8515" s="13"/>
      <c r="I8515" s="13"/>
      <c r="J8515" s="46"/>
    </row>
    <row r="8516" spans="1:10" x14ac:dyDescent="0.25">
      <c r="A8516" s="7" t="str">
        <f>IF(C8515="","",IFERROR(IF(VLOOKUP(C8515,'Program Mapping'!B:B,1,FALSE)=C8515,"OK","Fix"),"Fix"))</f>
        <v/>
      </c>
      <c r="C8516" s="32"/>
      <c r="D8516" s="3"/>
      <c r="E8516" s="3"/>
      <c r="G8516" s="13"/>
      <c r="H8516" s="13"/>
      <c r="I8516" s="13"/>
      <c r="J8516" s="46"/>
    </row>
    <row r="8517" spans="1:10" x14ac:dyDescent="0.25">
      <c r="A8517" s="7" t="str">
        <f>IF(C8516="","",IFERROR(IF(VLOOKUP(C8516,'Program Mapping'!B:B,1,FALSE)=C8516,"OK","Fix"),"Fix"))</f>
        <v/>
      </c>
      <c r="C8517" s="32"/>
      <c r="D8517" s="3"/>
      <c r="E8517" s="3"/>
      <c r="G8517" s="13"/>
      <c r="H8517" s="13"/>
      <c r="I8517" s="13"/>
      <c r="J8517" s="46"/>
    </row>
    <row r="8518" spans="1:10" x14ac:dyDescent="0.25">
      <c r="A8518" s="7" t="str">
        <f>IF(C8517="","",IFERROR(IF(VLOOKUP(C8517,'Program Mapping'!B:B,1,FALSE)=C8517,"OK","Fix"),"Fix"))</f>
        <v/>
      </c>
      <c r="C8518" s="32"/>
      <c r="D8518" s="3"/>
      <c r="E8518" s="3"/>
      <c r="G8518" s="13"/>
      <c r="H8518" s="13"/>
      <c r="I8518" s="13"/>
      <c r="J8518" s="46"/>
    </row>
    <row r="8519" spans="1:10" x14ac:dyDescent="0.25">
      <c r="A8519" s="7" t="str">
        <f>IF(C8518="","",IFERROR(IF(VLOOKUP(C8518,'Program Mapping'!B:B,1,FALSE)=C8518,"OK","Fix"),"Fix"))</f>
        <v/>
      </c>
      <c r="C8519" s="32"/>
      <c r="D8519" s="3"/>
      <c r="E8519" s="3"/>
      <c r="G8519" s="13"/>
      <c r="H8519" s="13"/>
      <c r="I8519" s="13"/>
      <c r="J8519" s="46"/>
    </row>
    <row r="8520" spans="1:10" x14ac:dyDescent="0.25">
      <c r="A8520" s="7" t="str">
        <f>IF(C8519="","",IFERROR(IF(VLOOKUP(C8519,'Program Mapping'!B:B,1,FALSE)=C8519,"OK","Fix"),"Fix"))</f>
        <v/>
      </c>
      <c r="C8520" s="32"/>
      <c r="D8520" s="3"/>
      <c r="E8520" s="3"/>
      <c r="G8520" s="13"/>
      <c r="H8520" s="13"/>
      <c r="I8520" s="13"/>
      <c r="J8520" s="46"/>
    </row>
    <row r="8521" spans="1:10" x14ac:dyDescent="0.25">
      <c r="A8521" s="7" t="str">
        <f>IF(C8520="","",IFERROR(IF(VLOOKUP(C8520,'Program Mapping'!B:B,1,FALSE)=C8520,"OK","Fix"),"Fix"))</f>
        <v/>
      </c>
      <c r="C8521" s="32"/>
      <c r="D8521" s="3"/>
      <c r="E8521" s="3"/>
      <c r="G8521" s="13"/>
      <c r="H8521" s="13"/>
      <c r="I8521" s="13"/>
      <c r="J8521" s="46"/>
    </row>
    <row r="8522" spans="1:10" x14ac:dyDescent="0.25">
      <c r="A8522" s="7" t="str">
        <f>IF(C8521="","",IFERROR(IF(VLOOKUP(C8521,'Program Mapping'!B:B,1,FALSE)=C8521,"OK","Fix"),"Fix"))</f>
        <v/>
      </c>
      <c r="C8522" s="32"/>
      <c r="D8522" s="3"/>
      <c r="E8522" s="3"/>
      <c r="G8522" s="13"/>
      <c r="H8522" s="13"/>
      <c r="I8522" s="13"/>
      <c r="J8522" s="46"/>
    </row>
    <row r="8523" spans="1:10" x14ac:dyDescent="0.25">
      <c r="A8523" s="7" t="str">
        <f>IF(C8522="","",IFERROR(IF(VLOOKUP(C8522,'Program Mapping'!B:B,1,FALSE)=C8522,"OK","Fix"),"Fix"))</f>
        <v/>
      </c>
      <c r="C8523" s="32"/>
      <c r="D8523" s="3"/>
      <c r="E8523" s="3"/>
      <c r="G8523" s="13"/>
      <c r="H8523" s="13"/>
      <c r="I8523" s="13"/>
      <c r="J8523" s="46"/>
    </row>
    <row r="8524" spans="1:10" x14ac:dyDescent="0.25">
      <c r="A8524" s="7" t="str">
        <f>IF(C8523="","",IFERROR(IF(VLOOKUP(C8523,'Program Mapping'!B:B,1,FALSE)=C8523,"OK","Fix"),"Fix"))</f>
        <v/>
      </c>
      <c r="C8524" s="32"/>
      <c r="D8524" s="3"/>
      <c r="E8524" s="3"/>
      <c r="G8524" s="13"/>
      <c r="H8524" s="13"/>
      <c r="I8524" s="13"/>
      <c r="J8524" s="46"/>
    </row>
    <row r="8525" spans="1:10" x14ac:dyDescent="0.25">
      <c r="A8525" s="7" t="str">
        <f>IF(C8524="","",IFERROR(IF(VLOOKUP(C8524,'Program Mapping'!B:B,1,FALSE)=C8524,"OK","Fix"),"Fix"))</f>
        <v/>
      </c>
      <c r="C8525" s="32"/>
      <c r="D8525" s="3"/>
      <c r="E8525" s="3"/>
      <c r="G8525" s="13"/>
      <c r="H8525" s="13"/>
      <c r="I8525" s="13"/>
      <c r="J8525" s="46"/>
    </row>
    <row r="8526" spans="1:10" x14ac:dyDescent="0.25">
      <c r="A8526" s="7" t="str">
        <f>IF(C8525="","",IFERROR(IF(VLOOKUP(C8525,'Program Mapping'!B:B,1,FALSE)=C8525,"OK","Fix"),"Fix"))</f>
        <v/>
      </c>
      <c r="C8526" s="32"/>
      <c r="D8526" s="3"/>
      <c r="E8526" s="3"/>
      <c r="G8526" s="13"/>
      <c r="H8526" s="13"/>
      <c r="I8526" s="13"/>
      <c r="J8526" s="46"/>
    </row>
    <row r="8527" spans="1:10" x14ac:dyDescent="0.25">
      <c r="A8527" s="7" t="str">
        <f>IF(C8526="","",IFERROR(IF(VLOOKUP(C8526,'Program Mapping'!B:B,1,FALSE)=C8526,"OK","Fix"),"Fix"))</f>
        <v/>
      </c>
      <c r="C8527" s="32"/>
      <c r="D8527" s="3"/>
      <c r="E8527" s="3"/>
      <c r="G8527" s="13"/>
      <c r="H8527" s="13"/>
      <c r="I8527" s="13"/>
      <c r="J8527" s="46"/>
    </row>
    <row r="8528" spans="1:10" x14ac:dyDescent="0.25">
      <c r="A8528" s="7" t="str">
        <f>IF(C8527="","",IFERROR(IF(VLOOKUP(C8527,'Program Mapping'!B:B,1,FALSE)=C8527,"OK","Fix"),"Fix"))</f>
        <v/>
      </c>
      <c r="C8528" s="32"/>
      <c r="D8528" s="3"/>
      <c r="E8528" s="3"/>
      <c r="G8528" s="13"/>
      <c r="H8528" s="13"/>
      <c r="I8528" s="13"/>
      <c r="J8528" s="46"/>
    </row>
    <row r="8529" spans="1:10" x14ac:dyDescent="0.25">
      <c r="A8529" s="7" t="str">
        <f>IF(C8528="","",IFERROR(IF(VLOOKUP(C8528,'Program Mapping'!B:B,1,FALSE)=C8528,"OK","Fix"),"Fix"))</f>
        <v/>
      </c>
      <c r="C8529" s="32"/>
      <c r="D8529" s="3"/>
      <c r="E8529" s="3"/>
      <c r="G8529" s="13"/>
      <c r="H8529" s="13"/>
      <c r="I8529" s="13"/>
      <c r="J8529" s="46"/>
    </row>
    <row r="8530" spans="1:10" x14ac:dyDescent="0.25">
      <c r="A8530" s="7" t="str">
        <f>IF(C8529="","",IFERROR(IF(VLOOKUP(C8529,'Program Mapping'!B:B,1,FALSE)=C8529,"OK","Fix"),"Fix"))</f>
        <v/>
      </c>
      <c r="C8530" s="32"/>
      <c r="D8530" s="3"/>
      <c r="E8530" s="3"/>
      <c r="G8530" s="13"/>
      <c r="H8530" s="13"/>
      <c r="I8530" s="13"/>
      <c r="J8530" s="46"/>
    </row>
    <row r="8531" spans="1:10" x14ac:dyDescent="0.25">
      <c r="A8531" s="7" t="str">
        <f>IF(C8530="","",IFERROR(IF(VLOOKUP(C8530,'Program Mapping'!B:B,1,FALSE)=C8530,"OK","Fix"),"Fix"))</f>
        <v/>
      </c>
      <c r="C8531" s="32"/>
      <c r="D8531" s="3"/>
      <c r="E8531" s="3"/>
      <c r="G8531" s="13"/>
      <c r="H8531" s="13"/>
      <c r="I8531" s="13"/>
      <c r="J8531" s="46"/>
    </row>
    <row r="8532" spans="1:10" x14ac:dyDescent="0.25">
      <c r="A8532" s="7" t="str">
        <f>IF(C8531="","",IFERROR(IF(VLOOKUP(C8531,'Program Mapping'!B:B,1,FALSE)=C8531,"OK","Fix"),"Fix"))</f>
        <v/>
      </c>
      <c r="C8532" s="32"/>
      <c r="D8532" s="3"/>
      <c r="E8532" s="3"/>
      <c r="G8532" s="13"/>
      <c r="H8532" s="13"/>
      <c r="I8532" s="13"/>
      <c r="J8532" s="46"/>
    </row>
    <row r="8533" spans="1:10" x14ac:dyDescent="0.25">
      <c r="A8533" s="7" t="str">
        <f>IF(C8532="","",IFERROR(IF(VLOOKUP(C8532,'Program Mapping'!B:B,1,FALSE)=C8532,"OK","Fix"),"Fix"))</f>
        <v/>
      </c>
      <c r="C8533" s="32"/>
      <c r="D8533" s="3"/>
      <c r="E8533" s="3"/>
      <c r="G8533" s="13"/>
      <c r="H8533" s="13"/>
      <c r="I8533" s="13"/>
      <c r="J8533" s="46"/>
    </row>
    <row r="8534" spans="1:10" x14ac:dyDescent="0.25">
      <c r="A8534" s="7" t="str">
        <f>IF(C8533="","",IFERROR(IF(VLOOKUP(C8533,'Program Mapping'!B:B,1,FALSE)=C8533,"OK","Fix"),"Fix"))</f>
        <v/>
      </c>
      <c r="C8534" s="32"/>
      <c r="D8534" s="3"/>
      <c r="E8534" s="3"/>
      <c r="G8534" s="13"/>
      <c r="H8534" s="13"/>
      <c r="I8534" s="13"/>
      <c r="J8534" s="46"/>
    </row>
    <row r="8535" spans="1:10" x14ac:dyDescent="0.25">
      <c r="A8535" s="7" t="str">
        <f>IF(C8534="","",IFERROR(IF(VLOOKUP(C8534,'Program Mapping'!B:B,1,FALSE)=C8534,"OK","Fix"),"Fix"))</f>
        <v/>
      </c>
      <c r="C8535" s="32"/>
      <c r="D8535" s="3"/>
      <c r="E8535" s="3"/>
      <c r="G8535" s="13"/>
      <c r="H8535" s="13"/>
      <c r="I8535" s="13"/>
      <c r="J8535" s="46"/>
    </row>
    <row r="8536" spans="1:10" x14ac:dyDescent="0.25">
      <c r="A8536" s="7" t="str">
        <f>IF(C8535="","",IFERROR(IF(VLOOKUP(C8535,'Program Mapping'!B:B,1,FALSE)=C8535,"OK","Fix"),"Fix"))</f>
        <v/>
      </c>
      <c r="C8536" s="32"/>
      <c r="D8536" s="3"/>
      <c r="E8536" s="3"/>
      <c r="G8536" s="13"/>
      <c r="H8536" s="13"/>
      <c r="I8536" s="13"/>
      <c r="J8536" s="46"/>
    </row>
    <row r="8537" spans="1:10" x14ac:dyDescent="0.25">
      <c r="A8537" s="7" t="str">
        <f>IF(C8536="","",IFERROR(IF(VLOOKUP(C8536,'Program Mapping'!B:B,1,FALSE)=C8536,"OK","Fix"),"Fix"))</f>
        <v/>
      </c>
      <c r="C8537" s="32"/>
      <c r="D8537" s="3"/>
      <c r="E8537" s="3"/>
      <c r="G8537" s="13"/>
      <c r="H8537" s="13"/>
      <c r="I8537" s="13"/>
      <c r="J8537" s="46"/>
    </row>
    <row r="8538" spans="1:10" x14ac:dyDescent="0.25">
      <c r="A8538" s="7" t="str">
        <f>IF(C8537="","",IFERROR(IF(VLOOKUP(C8537,'Program Mapping'!B:B,1,FALSE)=C8537,"OK","Fix"),"Fix"))</f>
        <v/>
      </c>
      <c r="C8538" s="32"/>
      <c r="D8538" s="3"/>
      <c r="E8538" s="3"/>
      <c r="G8538" s="13"/>
      <c r="H8538" s="13"/>
      <c r="I8538" s="13"/>
      <c r="J8538" s="46"/>
    </row>
    <row r="8539" spans="1:10" x14ac:dyDescent="0.25">
      <c r="A8539" s="7" t="str">
        <f>IF(C8538="","",IFERROR(IF(VLOOKUP(C8538,'Program Mapping'!B:B,1,FALSE)=C8538,"OK","Fix"),"Fix"))</f>
        <v/>
      </c>
      <c r="C8539" s="32"/>
      <c r="D8539" s="3"/>
      <c r="E8539" s="3"/>
      <c r="G8539" s="13"/>
      <c r="H8539" s="13"/>
      <c r="I8539" s="13"/>
      <c r="J8539" s="46"/>
    </row>
    <row r="8540" spans="1:10" x14ac:dyDescent="0.25">
      <c r="A8540" s="7" t="str">
        <f>IF(C8539="","",IFERROR(IF(VLOOKUP(C8539,'Program Mapping'!B:B,1,FALSE)=C8539,"OK","Fix"),"Fix"))</f>
        <v/>
      </c>
      <c r="C8540" s="32"/>
      <c r="D8540" s="3"/>
      <c r="E8540" s="3"/>
      <c r="G8540" s="13"/>
      <c r="H8540" s="13"/>
      <c r="I8540" s="13"/>
      <c r="J8540" s="46"/>
    </row>
    <row r="8541" spans="1:10" x14ac:dyDescent="0.25">
      <c r="A8541" s="7" t="str">
        <f>IF(C8540="","",IFERROR(IF(VLOOKUP(C8540,'Program Mapping'!B:B,1,FALSE)=C8540,"OK","Fix"),"Fix"))</f>
        <v/>
      </c>
      <c r="C8541" s="32"/>
      <c r="D8541" s="3"/>
      <c r="E8541" s="3"/>
      <c r="G8541" s="13"/>
      <c r="H8541" s="13"/>
      <c r="I8541" s="13"/>
      <c r="J8541" s="46"/>
    </row>
    <row r="8542" spans="1:10" x14ac:dyDescent="0.25">
      <c r="A8542" s="7" t="str">
        <f>IF(C8541="","",IFERROR(IF(VLOOKUP(C8541,'Program Mapping'!B:B,1,FALSE)=C8541,"OK","Fix"),"Fix"))</f>
        <v/>
      </c>
      <c r="C8542" s="32"/>
      <c r="D8542" s="3"/>
      <c r="E8542" s="3"/>
      <c r="G8542" s="13"/>
      <c r="H8542" s="13"/>
      <c r="I8542" s="13"/>
      <c r="J8542" s="46"/>
    </row>
    <row r="8543" spans="1:10" x14ac:dyDescent="0.25">
      <c r="A8543" s="7" t="str">
        <f>IF(C8542="","",IFERROR(IF(VLOOKUP(C8542,'Program Mapping'!B:B,1,FALSE)=C8542,"OK","Fix"),"Fix"))</f>
        <v/>
      </c>
      <c r="C8543" s="32"/>
      <c r="D8543" s="3"/>
      <c r="E8543" s="3"/>
      <c r="G8543" s="13"/>
      <c r="H8543" s="13"/>
      <c r="I8543" s="13"/>
      <c r="J8543" s="46"/>
    </row>
    <row r="8544" spans="1:10" x14ac:dyDescent="0.25">
      <c r="A8544" s="7" t="str">
        <f>IF(C8543="","",IFERROR(IF(VLOOKUP(C8543,'Program Mapping'!B:B,1,FALSE)=C8543,"OK","Fix"),"Fix"))</f>
        <v/>
      </c>
      <c r="C8544" s="32"/>
      <c r="D8544" s="3"/>
      <c r="E8544" s="3"/>
      <c r="G8544" s="13"/>
      <c r="H8544" s="13"/>
      <c r="I8544" s="13"/>
      <c r="J8544" s="46"/>
    </row>
    <row r="8545" spans="1:10" x14ac:dyDescent="0.25">
      <c r="A8545" s="7" t="str">
        <f>IF(C8544="","",IFERROR(IF(VLOOKUP(C8544,'Program Mapping'!B:B,1,FALSE)=C8544,"OK","Fix"),"Fix"))</f>
        <v/>
      </c>
      <c r="C8545" s="32"/>
      <c r="D8545" s="3"/>
      <c r="E8545" s="3"/>
      <c r="G8545" s="13"/>
      <c r="H8545" s="13"/>
      <c r="I8545" s="13"/>
      <c r="J8545" s="46"/>
    </row>
    <row r="8546" spans="1:10" x14ac:dyDescent="0.25">
      <c r="A8546" s="7" t="str">
        <f>IF(C8545="","",IFERROR(IF(VLOOKUP(C8545,'Program Mapping'!B:B,1,FALSE)=C8545,"OK","Fix"),"Fix"))</f>
        <v/>
      </c>
      <c r="C8546" s="32"/>
      <c r="D8546" s="3"/>
      <c r="E8546" s="3"/>
      <c r="G8546" s="13"/>
      <c r="H8546" s="13"/>
      <c r="I8546" s="13"/>
      <c r="J8546" s="46"/>
    </row>
    <row r="8547" spans="1:10" x14ac:dyDescent="0.25">
      <c r="A8547" s="7" t="str">
        <f>IF(C8546="","",IFERROR(IF(VLOOKUP(C8546,'Program Mapping'!B:B,1,FALSE)=C8546,"OK","Fix"),"Fix"))</f>
        <v/>
      </c>
      <c r="C8547" s="32"/>
      <c r="D8547" s="3"/>
      <c r="E8547" s="3"/>
      <c r="G8547" s="13"/>
      <c r="H8547" s="13"/>
      <c r="I8547" s="13"/>
      <c r="J8547" s="46"/>
    </row>
    <row r="8548" spans="1:10" x14ac:dyDescent="0.25">
      <c r="A8548" s="7" t="str">
        <f>IF(C8547="","",IFERROR(IF(VLOOKUP(C8547,'Program Mapping'!B:B,1,FALSE)=C8547,"OK","Fix"),"Fix"))</f>
        <v/>
      </c>
      <c r="C8548" s="32"/>
      <c r="D8548" s="3"/>
      <c r="E8548" s="3"/>
      <c r="G8548" s="13"/>
      <c r="H8548" s="13"/>
      <c r="I8548" s="13"/>
      <c r="J8548" s="46"/>
    </row>
    <row r="8549" spans="1:10" x14ac:dyDescent="0.25">
      <c r="A8549" s="7" t="str">
        <f>IF(C8548="","",IFERROR(IF(VLOOKUP(C8548,'Program Mapping'!B:B,1,FALSE)=C8548,"OK","Fix"),"Fix"))</f>
        <v/>
      </c>
      <c r="C8549" s="32"/>
      <c r="D8549" s="3"/>
      <c r="E8549" s="3"/>
      <c r="G8549" s="13"/>
      <c r="H8549" s="13"/>
      <c r="I8549" s="13"/>
      <c r="J8549" s="46"/>
    </row>
    <row r="8550" spans="1:10" x14ac:dyDescent="0.25">
      <c r="A8550" s="7" t="str">
        <f>IF(C8549="","",IFERROR(IF(VLOOKUP(C8549,'Program Mapping'!B:B,1,FALSE)=C8549,"OK","Fix"),"Fix"))</f>
        <v/>
      </c>
      <c r="C8550" s="32"/>
      <c r="D8550" s="3"/>
      <c r="E8550" s="3"/>
      <c r="G8550" s="13"/>
      <c r="H8550" s="13"/>
      <c r="I8550" s="13"/>
      <c r="J8550" s="46"/>
    </row>
    <row r="8551" spans="1:10" x14ac:dyDescent="0.25">
      <c r="A8551" s="7" t="str">
        <f>IF(C8550="","",IFERROR(IF(VLOOKUP(C8550,'Program Mapping'!B:B,1,FALSE)=C8550,"OK","Fix"),"Fix"))</f>
        <v/>
      </c>
      <c r="C8551" s="32"/>
      <c r="D8551" s="3"/>
      <c r="E8551" s="3"/>
      <c r="G8551" s="13"/>
      <c r="H8551" s="13"/>
      <c r="I8551" s="13"/>
      <c r="J8551" s="46"/>
    </row>
    <row r="8552" spans="1:10" x14ac:dyDescent="0.25">
      <c r="A8552" s="7" t="str">
        <f>IF(C8551="","",IFERROR(IF(VLOOKUP(C8551,'Program Mapping'!B:B,1,FALSE)=C8551,"OK","Fix"),"Fix"))</f>
        <v/>
      </c>
      <c r="C8552" s="32"/>
      <c r="D8552" s="3"/>
      <c r="E8552" s="3"/>
      <c r="G8552" s="13"/>
      <c r="H8552" s="13"/>
      <c r="I8552" s="13"/>
      <c r="J8552" s="46"/>
    </row>
    <row r="8553" spans="1:10" x14ac:dyDescent="0.25">
      <c r="A8553" s="7" t="str">
        <f>IF(C8552="","",IFERROR(IF(VLOOKUP(C8552,'Program Mapping'!B:B,1,FALSE)=C8552,"OK","Fix"),"Fix"))</f>
        <v/>
      </c>
      <c r="C8553" s="32"/>
      <c r="D8553" s="3"/>
      <c r="E8553" s="3"/>
      <c r="G8553" s="13"/>
      <c r="H8553" s="13"/>
      <c r="I8553" s="13"/>
      <c r="J8553" s="46"/>
    </row>
    <row r="8554" spans="1:10" x14ac:dyDescent="0.25">
      <c r="A8554" s="7" t="str">
        <f>IF(C8553="","",IFERROR(IF(VLOOKUP(C8553,'Program Mapping'!B:B,1,FALSE)=C8553,"OK","Fix"),"Fix"))</f>
        <v/>
      </c>
      <c r="C8554" s="32"/>
      <c r="D8554" s="3"/>
      <c r="E8554" s="3"/>
      <c r="G8554" s="13"/>
      <c r="H8554" s="13"/>
      <c r="I8554" s="13"/>
      <c r="J8554" s="46"/>
    </row>
    <row r="8555" spans="1:10" x14ac:dyDescent="0.25">
      <c r="A8555" s="7" t="str">
        <f>IF(C8554="","",IFERROR(IF(VLOOKUP(C8554,'Program Mapping'!B:B,1,FALSE)=C8554,"OK","Fix"),"Fix"))</f>
        <v/>
      </c>
      <c r="C8555" s="32"/>
      <c r="D8555" s="3"/>
      <c r="E8555" s="3"/>
      <c r="G8555" s="13"/>
      <c r="H8555" s="13"/>
      <c r="I8555" s="13"/>
      <c r="J8555" s="46"/>
    </row>
    <row r="8556" spans="1:10" x14ac:dyDescent="0.25">
      <c r="A8556" s="7" t="str">
        <f>IF(C8555="","",IFERROR(IF(VLOOKUP(C8555,'Program Mapping'!B:B,1,FALSE)=C8555,"OK","Fix"),"Fix"))</f>
        <v/>
      </c>
      <c r="C8556" s="32"/>
      <c r="D8556" s="3"/>
      <c r="E8556" s="3"/>
      <c r="G8556" s="13"/>
      <c r="H8556" s="13"/>
      <c r="I8556" s="13"/>
      <c r="J8556" s="46"/>
    </row>
    <row r="8557" spans="1:10" x14ac:dyDescent="0.25">
      <c r="A8557" s="7" t="str">
        <f>IF(C8556="","",IFERROR(IF(VLOOKUP(C8556,'Program Mapping'!B:B,1,FALSE)=C8556,"OK","Fix"),"Fix"))</f>
        <v/>
      </c>
      <c r="C8557" s="32"/>
      <c r="D8557" s="3"/>
      <c r="E8557" s="3"/>
      <c r="G8557" s="13"/>
      <c r="H8557" s="13"/>
      <c r="I8557" s="13"/>
      <c r="J8557" s="46"/>
    </row>
    <row r="8558" spans="1:10" x14ac:dyDescent="0.25">
      <c r="A8558" s="7" t="str">
        <f>IF(C8557="","",IFERROR(IF(VLOOKUP(C8557,'Program Mapping'!B:B,1,FALSE)=C8557,"OK","Fix"),"Fix"))</f>
        <v/>
      </c>
      <c r="C8558" s="32"/>
      <c r="D8558" s="3"/>
      <c r="E8558" s="3"/>
      <c r="G8558" s="13"/>
      <c r="H8558" s="13"/>
      <c r="I8558" s="13"/>
      <c r="J8558" s="46"/>
    </row>
    <row r="8559" spans="1:10" x14ac:dyDescent="0.25">
      <c r="A8559" s="7" t="str">
        <f>IF(C8558="","",IFERROR(IF(VLOOKUP(C8558,'Program Mapping'!B:B,1,FALSE)=C8558,"OK","Fix"),"Fix"))</f>
        <v/>
      </c>
      <c r="C8559" s="32"/>
      <c r="D8559" s="3"/>
      <c r="E8559" s="3"/>
      <c r="G8559" s="13"/>
      <c r="H8559" s="13"/>
      <c r="I8559" s="13"/>
      <c r="J8559" s="46"/>
    </row>
    <row r="8560" spans="1:10" x14ac:dyDescent="0.25">
      <c r="A8560" s="7" t="str">
        <f>IF(C8559="","",IFERROR(IF(VLOOKUP(C8559,'Program Mapping'!B:B,1,FALSE)=C8559,"OK","Fix"),"Fix"))</f>
        <v/>
      </c>
      <c r="C8560" s="32"/>
      <c r="D8560" s="3"/>
      <c r="E8560" s="3"/>
      <c r="G8560" s="13"/>
      <c r="H8560" s="13"/>
      <c r="I8560" s="13"/>
      <c r="J8560" s="46"/>
    </row>
    <row r="8561" spans="1:10" x14ac:dyDescent="0.25">
      <c r="A8561" s="7" t="str">
        <f>IF(C8560="","",IFERROR(IF(VLOOKUP(C8560,'Program Mapping'!B:B,1,FALSE)=C8560,"OK","Fix"),"Fix"))</f>
        <v/>
      </c>
      <c r="C8561" s="32"/>
      <c r="D8561" s="3"/>
      <c r="E8561" s="3"/>
      <c r="G8561" s="13"/>
      <c r="H8561" s="13"/>
      <c r="I8561" s="13"/>
      <c r="J8561" s="46"/>
    </row>
    <row r="8562" spans="1:10" x14ac:dyDescent="0.25">
      <c r="A8562" s="7" t="str">
        <f>IF(C8561="","",IFERROR(IF(VLOOKUP(C8561,'Program Mapping'!B:B,1,FALSE)=C8561,"OK","Fix"),"Fix"))</f>
        <v/>
      </c>
      <c r="C8562" s="32"/>
      <c r="D8562" s="3"/>
      <c r="E8562" s="3"/>
      <c r="G8562" s="13"/>
      <c r="H8562" s="13"/>
      <c r="I8562" s="13"/>
      <c r="J8562" s="46"/>
    </row>
    <row r="8563" spans="1:10" x14ac:dyDescent="0.25">
      <c r="A8563" s="7" t="str">
        <f>IF(C8562="","",IFERROR(IF(VLOOKUP(C8562,'Program Mapping'!B:B,1,FALSE)=C8562,"OK","Fix"),"Fix"))</f>
        <v/>
      </c>
      <c r="C8563" s="32"/>
      <c r="D8563" s="3"/>
      <c r="E8563" s="3"/>
      <c r="G8563" s="13"/>
      <c r="H8563" s="13"/>
      <c r="I8563" s="13"/>
      <c r="J8563" s="46"/>
    </row>
    <row r="8564" spans="1:10" x14ac:dyDescent="0.25">
      <c r="A8564" s="7" t="str">
        <f>IF(C8563="","",IFERROR(IF(VLOOKUP(C8563,'Program Mapping'!B:B,1,FALSE)=C8563,"OK","Fix"),"Fix"))</f>
        <v/>
      </c>
      <c r="C8564" s="32"/>
      <c r="D8564" s="3"/>
      <c r="E8564" s="3"/>
      <c r="G8564" s="13"/>
      <c r="H8564" s="13"/>
      <c r="I8564" s="13"/>
      <c r="J8564" s="46"/>
    </row>
    <row r="8565" spans="1:10" x14ac:dyDescent="0.25">
      <c r="A8565" s="7" t="str">
        <f>IF(C8564="","",IFERROR(IF(VLOOKUP(C8564,'Program Mapping'!B:B,1,FALSE)=C8564,"OK","Fix"),"Fix"))</f>
        <v/>
      </c>
      <c r="C8565" s="32"/>
      <c r="D8565" s="3"/>
      <c r="E8565" s="3"/>
      <c r="G8565" s="13"/>
      <c r="H8565" s="13"/>
      <c r="I8565" s="13"/>
      <c r="J8565" s="46"/>
    </row>
    <row r="8566" spans="1:10" x14ac:dyDescent="0.25">
      <c r="A8566" s="7" t="str">
        <f>IF(C8565="","",IFERROR(IF(VLOOKUP(C8565,'Program Mapping'!B:B,1,FALSE)=C8565,"OK","Fix"),"Fix"))</f>
        <v/>
      </c>
      <c r="C8566" s="32"/>
      <c r="D8566" s="3"/>
      <c r="E8566" s="3"/>
      <c r="G8566" s="13"/>
      <c r="H8566" s="13"/>
      <c r="I8566" s="13"/>
      <c r="J8566" s="46"/>
    </row>
    <row r="8567" spans="1:10" x14ac:dyDescent="0.25">
      <c r="A8567" s="7" t="str">
        <f>IF(C8566="","",IFERROR(IF(VLOOKUP(C8566,'Program Mapping'!B:B,1,FALSE)=C8566,"OK","Fix"),"Fix"))</f>
        <v/>
      </c>
      <c r="C8567" s="32"/>
      <c r="D8567" s="3"/>
      <c r="E8567" s="3"/>
      <c r="G8567" s="13"/>
      <c r="H8567" s="13"/>
      <c r="I8567" s="13"/>
      <c r="J8567" s="46"/>
    </row>
    <row r="8568" spans="1:10" x14ac:dyDescent="0.25">
      <c r="A8568" s="7" t="str">
        <f>IF(C8567="","",IFERROR(IF(VLOOKUP(C8567,'Program Mapping'!B:B,1,FALSE)=C8567,"OK","Fix"),"Fix"))</f>
        <v/>
      </c>
      <c r="C8568" s="32"/>
      <c r="D8568" s="3"/>
      <c r="E8568" s="3"/>
      <c r="G8568" s="13"/>
      <c r="H8568" s="13"/>
      <c r="I8568" s="13"/>
      <c r="J8568" s="46"/>
    </row>
    <row r="8569" spans="1:10" x14ac:dyDescent="0.25">
      <c r="A8569" s="7" t="str">
        <f>IF(C8568="","",IFERROR(IF(VLOOKUP(C8568,'Program Mapping'!B:B,1,FALSE)=C8568,"OK","Fix"),"Fix"))</f>
        <v/>
      </c>
      <c r="C8569" s="32"/>
      <c r="D8569" s="3"/>
      <c r="E8569" s="3"/>
      <c r="G8569" s="13"/>
      <c r="H8569" s="13"/>
      <c r="I8569" s="13"/>
      <c r="J8569" s="46"/>
    </row>
    <row r="8570" spans="1:10" x14ac:dyDescent="0.25">
      <c r="A8570" s="7" t="str">
        <f>IF(C8569="","",IFERROR(IF(VLOOKUP(C8569,'Program Mapping'!B:B,1,FALSE)=C8569,"OK","Fix"),"Fix"))</f>
        <v/>
      </c>
      <c r="C8570" s="32"/>
      <c r="D8570" s="3"/>
      <c r="E8570" s="3"/>
      <c r="G8570" s="13"/>
      <c r="H8570" s="13"/>
      <c r="I8570" s="13"/>
      <c r="J8570" s="46"/>
    </row>
    <row r="8571" spans="1:10" x14ac:dyDescent="0.25">
      <c r="A8571" s="7" t="str">
        <f>IF(C8570="","",IFERROR(IF(VLOOKUP(C8570,'Program Mapping'!B:B,1,FALSE)=C8570,"OK","Fix"),"Fix"))</f>
        <v/>
      </c>
      <c r="C8571" s="32"/>
      <c r="D8571" s="3"/>
      <c r="E8571" s="3"/>
      <c r="G8571" s="13"/>
      <c r="H8571" s="13"/>
      <c r="I8571" s="13"/>
      <c r="J8571" s="46"/>
    </row>
    <row r="8572" spans="1:10" x14ac:dyDescent="0.25">
      <c r="A8572" s="7" t="str">
        <f>IF(C8571="","",IFERROR(IF(VLOOKUP(C8571,'Program Mapping'!B:B,1,FALSE)=C8571,"OK","Fix"),"Fix"))</f>
        <v/>
      </c>
      <c r="C8572" s="32"/>
      <c r="D8572" s="3"/>
      <c r="E8572" s="3"/>
      <c r="G8572" s="13"/>
      <c r="H8572" s="13"/>
      <c r="I8572" s="13"/>
      <c r="J8572" s="46"/>
    </row>
    <row r="8573" spans="1:10" x14ac:dyDescent="0.25">
      <c r="A8573" s="7" t="str">
        <f>IF(C8572="","",IFERROR(IF(VLOOKUP(C8572,'Program Mapping'!B:B,1,FALSE)=C8572,"OK","Fix"),"Fix"))</f>
        <v/>
      </c>
      <c r="C8573" s="32"/>
      <c r="D8573" s="3"/>
      <c r="E8573" s="3"/>
      <c r="G8573" s="13"/>
      <c r="H8573" s="13"/>
      <c r="I8573" s="13"/>
      <c r="J8573" s="46"/>
    </row>
    <row r="8574" spans="1:10" x14ac:dyDescent="0.25">
      <c r="A8574" s="7" t="str">
        <f>IF(C8573="","",IFERROR(IF(VLOOKUP(C8573,'Program Mapping'!B:B,1,FALSE)=C8573,"OK","Fix"),"Fix"))</f>
        <v/>
      </c>
      <c r="C8574" s="32"/>
      <c r="D8574" s="3"/>
      <c r="E8574" s="3"/>
      <c r="G8574" s="13"/>
      <c r="H8574" s="13"/>
      <c r="I8574" s="13"/>
      <c r="J8574" s="46"/>
    </row>
    <row r="8575" spans="1:10" x14ac:dyDescent="0.25">
      <c r="A8575" s="7" t="str">
        <f>IF(C8574="","",IFERROR(IF(VLOOKUP(C8574,'Program Mapping'!B:B,1,FALSE)=C8574,"OK","Fix"),"Fix"))</f>
        <v/>
      </c>
      <c r="C8575" s="32"/>
      <c r="D8575" s="3"/>
      <c r="E8575" s="3"/>
      <c r="G8575" s="13"/>
      <c r="H8575" s="13"/>
      <c r="I8575" s="13"/>
      <c r="J8575" s="46"/>
    </row>
    <row r="8576" spans="1:10" x14ac:dyDescent="0.25">
      <c r="A8576" s="7" t="str">
        <f>IF(C8575="","",IFERROR(IF(VLOOKUP(C8575,'Program Mapping'!B:B,1,FALSE)=C8575,"OK","Fix"),"Fix"))</f>
        <v/>
      </c>
      <c r="C8576" s="32"/>
      <c r="D8576" s="3"/>
      <c r="E8576" s="3"/>
      <c r="G8576" s="13"/>
      <c r="H8576" s="13"/>
      <c r="I8576" s="13"/>
      <c r="J8576" s="46"/>
    </row>
    <row r="8577" spans="1:10" x14ac:dyDescent="0.25">
      <c r="A8577" s="7" t="str">
        <f>IF(C8576="","",IFERROR(IF(VLOOKUP(C8576,'Program Mapping'!B:B,1,FALSE)=C8576,"OK","Fix"),"Fix"))</f>
        <v/>
      </c>
      <c r="C8577" s="32"/>
      <c r="D8577" s="3"/>
      <c r="E8577" s="3"/>
      <c r="G8577" s="13"/>
      <c r="H8577" s="13"/>
      <c r="I8577" s="13"/>
      <c r="J8577" s="46"/>
    </row>
    <row r="8578" spans="1:10" x14ac:dyDescent="0.25">
      <c r="A8578" s="7" t="str">
        <f>IF(C8577="","",IFERROR(IF(VLOOKUP(C8577,'Program Mapping'!B:B,1,FALSE)=C8577,"OK","Fix"),"Fix"))</f>
        <v/>
      </c>
      <c r="C8578" s="32"/>
      <c r="D8578" s="3"/>
      <c r="E8578" s="3"/>
      <c r="G8578" s="13"/>
      <c r="H8578" s="13"/>
      <c r="I8578" s="13"/>
      <c r="J8578" s="46"/>
    </row>
    <row r="8579" spans="1:10" x14ac:dyDescent="0.25">
      <c r="A8579" s="7" t="str">
        <f>IF(C8578="","",IFERROR(IF(VLOOKUP(C8578,'Program Mapping'!B:B,1,FALSE)=C8578,"OK","Fix"),"Fix"))</f>
        <v/>
      </c>
      <c r="C8579" s="32"/>
      <c r="D8579" s="3"/>
      <c r="E8579" s="3"/>
      <c r="G8579" s="13"/>
      <c r="H8579" s="13"/>
      <c r="I8579" s="13"/>
      <c r="J8579" s="46"/>
    </row>
    <row r="8580" spans="1:10" x14ac:dyDescent="0.25">
      <c r="A8580" s="7" t="str">
        <f>IF(C8579="","",IFERROR(IF(VLOOKUP(C8579,'Program Mapping'!B:B,1,FALSE)=C8579,"OK","Fix"),"Fix"))</f>
        <v/>
      </c>
      <c r="C8580" s="32"/>
      <c r="D8580" s="3"/>
      <c r="E8580" s="3"/>
      <c r="G8580" s="13"/>
      <c r="H8580" s="13"/>
      <c r="I8580" s="13"/>
      <c r="J8580" s="46"/>
    </row>
    <row r="8581" spans="1:10" x14ac:dyDescent="0.25">
      <c r="A8581" s="7" t="str">
        <f>IF(C8580="","",IFERROR(IF(VLOOKUP(C8580,'Program Mapping'!B:B,1,FALSE)=C8580,"OK","Fix"),"Fix"))</f>
        <v/>
      </c>
      <c r="C8581" s="32"/>
      <c r="D8581" s="3"/>
      <c r="E8581" s="3"/>
      <c r="G8581" s="13"/>
      <c r="H8581" s="13"/>
      <c r="I8581" s="13"/>
      <c r="J8581" s="46"/>
    </row>
    <row r="8582" spans="1:10" x14ac:dyDescent="0.25">
      <c r="A8582" s="7" t="str">
        <f>IF(C8581="","",IFERROR(IF(VLOOKUP(C8581,'Program Mapping'!B:B,1,FALSE)=C8581,"OK","Fix"),"Fix"))</f>
        <v/>
      </c>
      <c r="C8582" s="32"/>
      <c r="D8582" s="3"/>
      <c r="E8582" s="3"/>
      <c r="G8582" s="13"/>
      <c r="H8582" s="13"/>
      <c r="I8582" s="13"/>
      <c r="J8582" s="46"/>
    </row>
    <row r="8583" spans="1:10" x14ac:dyDescent="0.25">
      <c r="A8583" s="7" t="str">
        <f>IF(C8582="","",IFERROR(IF(VLOOKUP(C8582,'Program Mapping'!B:B,1,FALSE)=C8582,"OK","Fix"),"Fix"))</f>
        <v/>
      </c>
      <c r="C8583" s="32"/>
      <c r="D8583" s="3"/>
      <c r="E8583" s="3"/>
      <c r="G8583" s="13"/>
      <c r="H8583" s="13"/>
      <c r="I8583" s="13"/>
      <c r="J8583" s="46"/>
    </row>
    <row r="8584" spans="1:10" x14ac:dyDescent="0.25">
      <c r="A8584" s="7" t="str">
        <f>IF(C8583="","",IFERROR(IF(VLOOKUP(C8583,'Program Mapping'!B:B,1,FALSE)=C8583,"OK","Fix"),"Fix"))</f>
        <v/>
      </c>
      <c r="C8584" s="32"/>
      <c r="D8584" s="3"/>
      <c r="E8584" s="3"/>
      <c r="G8584" s="13"/>
      <c r="H8584" s="13"/>
      <c r="I8584" s="13"/>
      <c r="J8584" s="46"/>
    </row>
    <row r="8585" spans="1:10" x14ac:dyDescent="0.25">
      <c r="A8585" s="7" t="str">
        <f>IF(C8584="","",IFERROR(IF(VLOOKUP(C8584,'Program Mapping'!B:B,1,FALSE)=C8584,"OK","Fix"),"Fix"))</f>
        <v/>
      </c>
      <c r="C8585" s="32"/>
      <c r="D8585" s="3"/>
      <c r="E8585" s="3"/>
      <c r="G8585" s="13"/>
      <c r="H8585" s="13"/>
      <c r="I8585" s="13"/>
      <c r="J8585" s="46"/>
    </row>
    <row r="8586" spans="1:10" x14ac:dyDescent="0.25">
      <c r="A8586" s="7" t="str">
        <f>IF(C8585="","",IFERROR(IF(VLOOKUP(C8585,'Program Mapping'!B:B,1,FALSE)=C8585,"OK","Fix"),"Fix"))</f>
        <v/>
      </c>
      <c r="C8586" s="32"/>
      <c r="D8586" s="3"/>
      <c r="E8586" s="3"/>
      <c r="G8586" s="13"/>
      <c r="H8586" s="13"/>
      <c r="I8586" s="13"/>
      <c r="J8586" s="46"/>
    </row>
    <row r="8587" spans="1:10" x14ac:dyDescent="0.25">
      <c r="A8587" s="7" t="str">
        <f>IF(C8586="","",IFERROR(IF(VLOOKUP(C8586,'Program Mapping'!B:B,1,FALSE)=C8586,"OK","Fix"),"Fix"))</f>
        <v/>
      </c>
      <c r="C8587" s="32"/>
      <c r="D8587" s="3"/>
      <c r="E8587" s="3"/>
      <c r="G8587" s="13"/>
      <c r="H8587" s="13"/>
      <c r="I8587" s="13"/>
      <c r="J8587" s="46"/>
    </row>
    <row r="8588" spans="1:10" x14ac:dyDescent="0.25">
      <c r="A8588" s="7" t="str">
        <f>IF(C8587="","",IFERROR(IF(VLOOKUP(C8587,'Program Mapping'!B:B,1,FALSE)=C8587,"OK","Fix"),"Fix"))</f>
        <v/>
      </c>
      <c r="C8588" s="32"/>
      <c r="D8588" s="3"/>
      <c r="E8588" s="3"/>
      <c r="G8588" s="13"/>
      <c r="H8588" s="13"/>
      <c r="I8588" s="13"/>
      <c r="J8588" s="46"/>
    </row>
    <row r="8589" spans="1:10" x14ac:dyDescent="0.25">
      <c r="A8589" s="7" t="str">
        <f>IF(C8588="","",IFERROR(IF(VLOOKUP(C8588,'Program Mapping'!B:B,1,FALSE)=C8588,"OK","Fix"),"Fix"))</f>
        <v/>
      </c>
      <c r="C8589" s="32"/>
      <c r="D8589" s="3"/>
      <c r="E8589" s="3"/>
      <c r="G8589" s="13"/>
      <c r="H8589" s="13"/>
      <c r="I8589" s="13"/>
      <c r="J8589" s="46"/>
    </row>
    <row r="8590" spans="1:10" x14ac:dyDescent="0.25">
      <c r="A8590" s="7" t="str">
        <f>IF(C8589="","",IFERROR(IF(VLOOKUP(C8589,'Program Mapping'!B:B,1,FALSE)=C8589,"OK","Fix"),"Fix"))</f>
        <v/>
      </c>
      <c r="C8590" s="32"/>
      <c r="D8590" s="3"/>
      <c r="E8590" s="3"/>
      <c r="G8590" s="13"/>
      <c r="H8590" s="13"/>
      <c r="I8590" s="13"/>
      <c r="J8590" s="46"/>
    </row>
    <row r="8591" spans="1:10" x14ac:dyDescent="0.25">
      <c r="A8591" s="7" t="str">
        <f>IF(C8590="","",IFERROR(IF(VLOOKUP(C8590,'Program Mapping'!B:B,1,FALSE)=C8590,"OK","Fix"),"Fix"))</f>
        <v/>
      </c>
      <c r="C8591" s="32"/>
      <c r="D8591" s="3"/>
      <c r="E8591" s="3"/>
      <c r="G8591" s="13"/>
      <c r="H8591" s="13"/>
      <c r="I8591" s="13"/>
      <c r="J8591" s="46"/>
    </row>
    <row r="8592" spans="1:10" x14ac:dyDescent="0.25">
      <c r="A8592" s="7" t="str">
        <f>IF(C8591="","",IFERROR(IF(VLOOKUP(C8591,'Program Mapping'!B:B,1,FALSE)=C8591,"OK","Fix"),"Fix"))</f>
        <v/>
      </c>
      <c r="C8592" s="32"/>
      <c r="D8592" s="3"/>
      <c r="E8592" s="3"/>
      <c r="G8592" s="13"/>
      <c r="H8592" s="13"/>
      <c r="I8592" s="13"/>
      <c r="J8592" s="46"/>
    </row>
    <row r="8593" spans="1:10" x14ac:dyDescent="0.25">
      <c r="A8593" s="7" t="str">
        <f>IF(C8592="","",IFERROR(IF(VLOOKUP(C8592,'Program Mapping'!B:B,1,FALSE)=C8592,"OK","Fix"),"Fix"))</f>
        <v/>
      </c>
      <c r="C8593" s="32"/>
      <c r="D8593" s="3"/>
      <c r="E8593" s="3"/>
      <c r="G8593" s="13"/>
      <c r="H8593" s="13"/>
      <c r="I8593" s="13"/>
      <c r="J8593" s="46"/>
    </row>
    <row r="8594" spans="1:10" x14ac:dyDescent="0.25">
      <c r="A8594" s="7" t="str">
        <f>IF(C8593="","",IFERROR(IF(VLOOKUP(C8593,'Program Mapping'!B:B,1,FALSE)=C8593,"OK","Fix"),"Fix"))</f>
        <v/>
      </c>
      <c r="C8594" s="32"/>
      <c r="D8594" s="3"/>
      <c r="E8594" s="3"/>
      <c r="G8594" s="13"/>
      <c r="H8594" s="13"/>
      <c r="I8594" s="13"/>
      <c r="J8594" s="46"/>
    </row>
    <row r="8595" spans="1:10" x14ac:dyDescent="0.25">
      <c r="A8595" s="7" t="str">
        <f>IF(C8594="","",IFERROR(IF(VLOOKUP(C8594,'Program Mapping'!B:B,1,FALSE)=C8594,"OK","Fix"),"Fix"))</f>
        <v/>
      </c>
      <c r="C8595" s="32"/>
      <c r="D8595" s="3"/>
      <c r="E8595" s="3"/>
      <c r="G8595" s="13"/>
      <c r="H8595" s="13"/>
      <c r="I8595" s="13"/>
      <c r="J8595" s="46"/>
    </row>
    <row r="8596" spans="1:10" x14ac:dyDescent="0.25">
      <c r="A8596" s="7" t="str">
        <f>IF(C8595="","",IFERROR(IF(VLOOKUP(C8595,'Program Mapping'!B:B,1,FALSE)=C8595,"OK","Fix"),"Fix"))</f>
        <v/>
      </c>
      <c r="C8596" s="32"/>
      <c r="D8596" s="3"/>
      <c r="E8596" s="3"/>
      <c r="G8596" s="13"/>
      <c r="H8596" s="13"/>
      <c r="I8596" s="13"/>
      <c r="J8596" s="46"/>
    </row>
    <row r="8597" spans="1:10" x14ac:dyDescent="0.25">
      <c r="A8597" s="7" t="str">
        <f>IF(C8596="","",IFERROR(IF(VLOOKUP(C8596,'Program Mapping'!B:B,1,FALSE)=C8596,"OK","Fix"),"Fix"))</f>
        <v/>
      </c>
      <c r="C8597" s="32"/>
      <c r="D8597" s="3"/>
      <c r="E8597" s="3"/>
      <c r="G8597" s="13"/>
      <c r="H8597" s="13"/>
      <c r="I8597" s="13"/>
      <c r="J8597" s="46"/>
    </row>
    <row r="8598" spans="1:10" x14ac:dyDescent="0.25">
      <c r="A8598" s="7" t="str">
        <f>IF(C8597="","",IFERROR(IF(VLOOKUP(C8597,'Program Mapping'!B:B,1,FALSE)=C8597,"OK","Fix"),"Fix"))</f>
        <v/>
      </c>
      <c r="C8598" s="32"/>
      <c r="D8598" s="3"/>
      <c r="E8598" s="3"/>
      <c r="G8598" s="13"/>
      <c r="H8598" s="13"/>
      <c r="I8598" s="13"/>
      <c r="J8598" s="46"/>
    </row>
    <row r="8599" spans="1:10" x14ac:dyDescent="0.25">
      <c r="A8599" s="7" t="str">
        <f>IF(C8598="","",IFERROR(IF(VLOOKUP(C8598,'Program Mapping'!B:B,1,FALSE)=C8598,"OK","Fix"),"Fix"))</f>
        <v/>
      </c>
      <c r="C8599" s="32"/>
      <c r="D8599" s="3"/>
      <c r="E8599" s="3"/>
      <c r="G8599" s="13"/>
      <c r="H8599" s="13"/>
      <c r="I8599" s="13"/>
      <c r="J8599" s="46"/>
    </row>
    <row r="8600" spans="1:10" x14ac:dyDescent="0.25">
      <c r="A8600" s="7" t="str">
        <f>IF(C8599="","",IFERROR(IF(VLOOKUP(C8599,'Program Mapping'!B:B,1,FALSE)=C8599,"OK","Fix"),"Fix"))</f>
        <v/>
      </c>
      <c r="C8600" s="32"/>
      <c r="D8600" s="3"/>
      <c r="E8600" s="3"/>
      <c r="G8600" s="13"/>
      <c r="H8600" s="13"/>
      <c r="I8600" s="13"/>
      <c r="J8600" s="46"/>
    </row>
    <row r="8601" spans="1:10" x14ac:dyDescent="0.25">
      <c r="A8601" s="7" t="str">
        <f>IF(C8600="","",IFERROR(IF(VLOOKUP(C8600,'Program Mapping'!B:B,1,FALSE)=C8600,"OK","Fix"),"Fix"))</f>
        <v/>
      </c>
      <c r="C8601" s="32"/>
      <c r="D8601" s="3"/>
      <c r="E8601" s="3"/>
      <c r="G8601" s="13"/>
      <c r="H8601" s="13"/>
      <c r="I8601" s="13"/>
      <c r="J8601" s="46"/>
    </row>
    <row r="8602" spans="1:10" x14ac:dyDescent="0.25">
      <c r="A8602" s="7" t="str">
        <f>IF(C8601="","",IFERROR(IF(VLOOKUP(C8601,'Program Mapping'!B:B,1,FALSE)=C8601,"OK","Fix"),"Fix"))</f>
        <v/>
      </c>
      <c r="C8602" s="32"/>
      <c r="D8602" s="3"/>
      <c r="E8602" s="3"/>
      <c r="G8602" s="13"/>
      <c r="H8602" s="13"/>
      <c r="I8602" s="13"/>
      <c r="J8602" s="46"/>
    </row>
    <row r="8603" spans="1:10" x14ac:dyDescent="0.25">
      <c r="A8603" s="7" t="str">
        <f>IF(C8602="","",IFERROR(IF(VLOOKUP(C8602,'Program Mapping'!B:B,1,FALSE)=C8602,"OK","Fix"),"Fix"))</f>
        <v/>
      </c>
      <c r="C8603" s="32"/>
      <c r="D8603" s="3"/>
      <c r="E8603" s="3"/>
      <c r="G8603" s="13"/>
      <c r="H8603" s="13"/>
      <c r="I8603" s="13"/>
      <c r="J8603" s="46"/>
    </row>
    <row r="8604" spans="1:10" x14ac:dyDescent="0.25">
      <c r="A8604" s="7" t="str">
        <f>IF(C8603="","",IFERROR(IF(VLOOKUP(C8603,'Program Mapping'!B:B,1,FALSE)=C8603,"OK","Fix"),"Fix"))</f>
        <v/>
      </c>
      <c r="C8604" s="32"/>
      <c r="D8604" s="3"/>
      <c r="E8604" s="3"/>
      <c r="G8604" s="13"/>
      <c r="H8604" s="13"/>
      <c r="I8604" s="13"/>
      <c r="J8604" s="46"/>
    </row>
    <row r="8605" spans="1:10" x14ac:dyDescent="0.25">
      <c r="A8605" s="7" t="str">
        <f>IF(C8604="","",IFERROR(IF(VLOOKUP(C8604,'Program Mapping'!B:B,1,FALSE)=C8604,"OK","Fix"),"Fix"))</f>
        <v/>
      </c>
      <c r="C8605" s="32"/>
      <c r="D8605" s="3"/>
      <c r="E8605" s="3"/>
      <c r="G8605" s="13"/>
      <c r="H8605" s="13"/>
      <c r="I8605" s="13"/>
      <c r="J8605" s="46"/>
    </row>
    <row r="8606" spans="1:10" x14ac:dyDescent="0.25">
      <c r="A8606" s="7" t="str">
        <f>IF(C8605="","",IFERROR(IF(VLOOKUP(C8605,'Program Mapping'!B:B,1,FALSE)=C8605,"OK","Fix"),"Fix"))</f>
        <v/>
      </c>
      <c r="C8606" s="32"/>
      <c r="D8606" s="3"/>
      <c r="E8606" s="3"/>
      <c r="G8606" s="13"/>
      <c r="H8606" s="13"/>
      <c r="I8606" s="13"/>
      <c r="J8606" s="46"/>
    </row>
    <row r="8607" spans="1:10" x14ac:dyDescent="0.25">
      <c r="A8607" s="7" t="str">
        <f>IF(C8606="","",IFERROR(IF(VLOOKUP(C8606,'Program Mapping'!B:B,1,FALSE)=C8606,"OK","Fix"),"Fix"))</f>
        <v/>
      </c>
      <c r="C8607" s="32"/>
      <c r="D8607" s="3"/>
      <c r="E8607" s="3"/>
      <c r="G8607" s="13"/>
      <c r="H8607" s="13"/>
      <c r="I8607" s="13"/>
      <c r="J8607" s="46"/>
    </row>
    <row r="8608" spans="1:10" x14ac:dyDescent="0.25">
      <c r="A8608" s="7" t="str">
        <f>IF(C8607="","",IFERROR(IF(VLOOKUP(C8607,'Program Mapping'!B:B,1,FALSE)=C8607,"OK","Fix"),"Fix"))</f>
        <v/>
      </c>
      <c r="C8608" s="32"/>
      <c r="D8608" s="3"/>
      <c r="E8608" s="3"/>
      <c r="G8608" s="13"/>
      <c r="H8608" s="13"/>
      <c r="I8608" s="13"/>
      <c r="J8608" s="46"/>
    </row>
    <row r="8609" spans="1:10" x14ac:dyDescent="0.25">
      <c r="A8609" s="7" t="str">
        <f>IF(C8608="","",IFERROR(IF(VLOOKUP(C8608,'Program Mapping'!B:B,1,FALSE)=C8608,"OK","Fix"),"Fix"))</f>
        <v/>
      </c>
      <c r="C8609" s="32"/>
      <c r="D8609" s="3"/>
      <c r="E8609" s="3"/>
      <c r="G8609" s="13"/>
      <c r="H8609" s="13"/>
      <c r="I8609" s="13"/>
      <c r="J8609" s="46"/>
    </row>
    <row r="8610" spans="1:10" x14ac:dyDescent="0.25">
      <c r="A8610" s="7" t="str">
        <f>IF(C8609="","",IFERROR(IF(VLOOKUP(C8609,'Program Mapping'!B:B,1,FALSE)=C8609,"OK","Fix"),"Fix"))</f>
        <v/>
      </c>
      <c r="C8610" s="32"/>
      <c r="D8610" s="3"/>
      <c r="E8610" s="3"/>
      <c r="G8610" s="13"/>
      <c r="H8610" s="13"/>
      <c r="I8610" s="13"/>
      <c r="J8610" s="46"/>
    </row>
    <row r="8611" spans="1:10" x14ac:dyDescent="0.25">
      <c r="A8611" s="7" t="str">
        <f>IF(C8610="","",IFERROR(IF(VLOOKUP(C8610,'Program Mapping'!B:B,1,FALSE)=C8610,"OK","Fix"),"Fix"))</f>
        <v/>
      </c>
      <c r="C8611" s="32"/>
      <c r="D8611" s="3"/>
      <c r="E8611" s="3"/>
      <c r="G8611" s="13"/>
      <c r="H8611" s="13"/>
      <c r="I8611" s="13"/>
      <c r="J8611" s="46"/>
    </row>
    <row r="8612" spans="1:10" x14ac:dyDescent="0.25">
      <c r="A8612" s="7" t="str">
        <f>IF(C8611="","",IFERROR(IF(VLOOKUP(C8611,'Program Mapping'!B:B,1,FALSE)=C8611,"OK","Fix"),"Fix"))</f>
        <v/>
      </c>
      <c r="C8612" s="32"/>
      <c r="D8612" s="3"/>
      <c r="E8612" s="3"/>
      <c r="G8612" s="13"/>
      <c r="H8612" s="13"/>
      <c r="I8612" s="13"/>
      <c r="J8612" s="46"/>
    </row>
    <row r="8613" spans="1:10" x14ac:dyDescent="0.25">
      <c r="A8613" s="7" t="str">
        <f>IF(C8612="","",IFERROR(IF(VLOOKUP(C8612,'Program Mapping'!B:B,1,FALSE)=C8612,"OK","Fix"),"Fix"))</f>
        <v/>
      </c>
      <c r="C8613" s="32"/>
      <c r="D8613" s="3"/>
      <c r="E8613" s="3"/>
      <c r="G8613" s="13"/>
      <c r="H8613" s="13"/>
      <c r="I8613" s="13"/>
      <c r="J8613" s="46"/>
    </row>
    <row r="8614" spans="1:10" x14ac:dyDescent="0.25">
      <c r="A8614" s="7" t="str">
        <f>IF(C8613="","",IFERROR(IF(VLOOKUP(C8613,'Program Mapping'!B:B,1,FALSE)=C8613,"OK","Fix"),"Fix"))</f>
        <v/>
      </c>
      <c r="C8614" s="32"/>
      <c r="D8614" s="3"/>
      <c r="E8614" s="3"/>
      <c r="G8614" s="13"/>
      <c r="H8614" s="13"/>
      <c r="I8614" s="13"/>
      <c r="J8614" s="46"/>
    </row>
    <row r="8615" spans="1:10" x14ac:dyDescent="0.25">
      <c r="A8615" s="7" t="str">
        <f>IF(C8614="","",IFERROR(IF(VLOOKUP(C8614,'Program Mapping'!B:B,1,FALSE)=C8614,"OK","Fix"),"Fix"))</f>
        <v/>
      </c>
      <c r="C8615" s="32"/>
      <c r="D8615" s="3"/>
      <c r="E8615" s="3"/>
      <c r="G8615" s="13"/>
      <c r="H8615" s="13"/>
      <c r="I8615" s="13"/>
      <c r="J8615" s="46"/>
    </row>
    <row r="8616" spans="1:10" x14ac:dyDescent="0.25">
      <c r="A8616" s="7" t="str">
        <f>IF(C8615="","",IFERROR(IF(VLOOKUP(C8615,'Program Mapping'!B:B,1,FALSE)=C8615,"OK","Fix"),"Fix"))</f>
        <v/>
      </c>
      <c r="C8616" s="32"/>
      <c r="D8616" s="3"/>
      <c r="E8616" s="3"/>
      <c r="G8616" s="13"/>
      <c r="H8616" s="13"/>
      <c r="I8616" s="13"/>
      <c r="J8616" s="46"/>
    </row>
    <row r="8617" spans="1:10" x14ac:dyDescent="0.25">
      <c r="A8617" s="7" t="str">
        <f>IF(C8616="","",IFERROR(IF(VLOOKUP(C8616,'Program Mapping'!B:B,1,FALSE)=C8616,"OK","Fix"),"Fix"))</f>
        <v/>
      </c>
      <c r="C8617" s="32"/>
      <c r="D8617" s="3"/>
      <c r="E8617" s="3"/>
      <c r="G8617" s="13"/>
      <c r="H8617" s="13"/>
      <c r="I8617" s="13"/>
      <c r="J8617" s="46"/>
    </row>
    <row r="8618" spans="1:10" x14ac:dyDescent="0.25">
      <c r="A8618" s="7" t="str">
        <f>IF(C8617="","",IFERROR(IF(VLOOKUP(C8617,'Program Mapping'!B:B,1,FALSE)=C8617,"OK","Fix"),"Fix"))</f>
        <v/>
      </c>
      <c r="C8618" s="32"/>
      <c r="D8618" s="3"/>
      <c r="E8618" s="3"/>
      <c r="G8618" s="13"/>
      <c r="H8618" s="13"/>
      <c r="I8618" s="13"/>
      <c r="J8618" s="46"/>
    </row>
    <row r="8619" spans="1:10" x14ac:dyDescent="0.25">
      <c r="A8619" s="7" t="str">
        <f>IF(C8618="","",IFERROR(IF(VLOOKUP(C8618,'Program Mapping'!B:B,1,FALSE)=C8618,"OK","Fix"),"Fix"))</f>
        <v/>
      </c>
      <c r="C8619" s="32"/>
      <c r="D8619" s="3"/>
      <c r="E8619" s="3"/>
      <c r="G8619" s="13"/>
      <c r="H8619" s="13"/>
      <c r="I8619" s="13"/>
      <c r="J8619" s="46"/>
    </row>
    <row r="8620" spans="1:10" x14ac:dyDescent="0.25">
      <c r="A8620" s="7" t="str">
        <f>IF(C8619="","",IFERROR(IF(VLOOKUP(C8619,'Program Mapping'!B:B,1,FALSE)=C8619,"OK","Fix"),"Fix"))</f>
        <v/>
      </c>
      <c r="C8620" s="32"/>
      <c r="D8620" s="3"/>
      <c r="E8620" s="3"/>
      <c r="G8620" s="13"/>
      <c r="H8620" s="13"/>
      <c r="I8620" s="13"/>
      <c r="J8620" s="46"/>
    </row>
    <row r="8621" spans="1:10" x14ac:dyDescent="0.25">
      <c r="A8621" s="7" t="str">
        <f>IF(C8620="","",IFERROR(IF(VLOOKUP(C8620,'Program Mapping'!B:B,1,FALSE)=C8620,"OK","Fix"),"Fix"))</f>
        <v/>
      </c>
      <c r="C8621" s="32"/>
      <c r="D8621" s="3"/>
      <c r="E8621" s="3"/>
      <c r="G8621" s="13"/>
      <c r="H8621" s="13"/>
      <c r="I8621" s="13"/>
      <c r="J8621" s="46"/>
    </row>
    <row r="8622" spans="1:10" x14ac:dyDescent="0.25">
      <c r="A8622" s="7" t="str">
        <f>IF(C8621="","",IFERROR(IF(VLOOKUP(C8621,'Program Mapping'!B:B,1,FALSE)=C8621,"OK","Fix"),"Fix"))</f>
        <v/>
      </c>
      <c r="C8622" s="32"/>
      <c r="D8622" s="3"/>
      <c r="E8622" s="3"/>
      <c r="G8622" s="13"/>
      <c r="H8622" s="13"/>
      <c r="I8622" s="13"/>
      <c r="J8622" s="46"/>
    </row>
    <row r="8623" spans="1:10" x14ac:dyDescent="0.25">
      <c r="A8623" s="7" t="str">
        <f>IF(C8622="","",IFERROR(IF(VLOOKUP(C8622,'Program Mapping'!B:B,1,FALSE)=C8622,"OK","Fix"),"Fix"))</f>
        <v/>
      </c>
      <c r="C8623" s="32"/>
      <c r="D8623" s="3"/>
      <c r="E8623" s="3"/>
      <c r="G8623" s="13"/>
      <c r="H8623" s="13"/>
      <c r="I8623" s="13"/>
      <c r="J8623" s="46"/>
    </row>
    <row r="8624" spans="1:10" x14ac:dyDescent="0.25">
      <c r="A8624" s="7" t="str">
        <f>IF(C8623="","",IFERROR(IF(VLOOKUP(C8623,'Program Mapping'!B:B,1,FALSE)=C8623,"OK","Fix"),"Fix"))</f>
        <v/>
      </c>
      <c r="C8624" s="32"/>
      <c r="D8624" s="3"/>
      <c r="E8624" s="3"/>
      <c r="G8624" s="13"/>
      <c r="H8624" s="13"/>
      <c r="I8624" s="13"/>
      <c r="J8624" s="46"/>
    </row>
    <row r="8625" spans="1:10" x14ac:dyDescent="0.25">
      <c r="A8625" s="7" t="str">
        <f>IF(C8624="","",IFERROR(IF(VLOOKUP(C8624,'Program Mapping'!B:B,1,FALSE)=C8624,"OK","Fix"),"Fix"))</f>
        <v/>
      </c>
      <c r="C8625" s="32"/>
      <c r="D8625" s="3"/>
      <c r="E8625" s="3"/>
      <c r="G8625" s="13"/>
      <c r="H8625" s="13"/>
      <c r="I8625" s="13"/>
      <c r="J8625" s="46"/>
    </row>
    <row r="8626" spans="1:10" x14ac:dyDescent="0.25">
      <c r="A8626" s="7" t="str">
        <f>IF(C8625="","",IFERROR(IF(VLOOKUP(C8625,'Program Mapping'!B:B,1,FALSE)=C8625,"OK","Fix"),"Fix"))</f>
        <v/>
      </c>
      <c r="C8626" s="32"/>
      <c r="D8626" s="3"/>
      <c r="E8626" s="3"/>
      <c r="G8626" s="13"/>
      <c r="H8626" s="13"/>
      <c r="I8626" s="13"/>
      <c r="J8626" s="46"/>
    </row>
    <row r="8627" spans="1:10" x14ac:dyDescent="0.25">
      <c r="A8627" s="7" t="str">
        <f>IF(C8626="","",IFERROR(IF(VLOOKUP(C8626,'Program Mapping'!B:B,1,FALSE)=C8626,"OK","Fix"),"Fix"))</f>
        <v/>
      </c>
      <c r="C8627" s="32"/>
      <c r="D8627" s="3"/>
      <c r="E8627" s="3"/>
      <c r="G8627" s="13"/>
      <c r="H8627" s="13"/>
      <c r="I8627" s="13"/>
      <c r="J8627" s="46"/>
    </row>
    <row r="8628" spans="1:10" x14ac:dyDescent="0.25">
      <c r="A8628" s="7" t="str">
        <f>IF(C8627="","",IFERROR(IF(VLOOKUP(C8627,'Program Mapping'!B:B,1,FALSE)=C8627,"OK","Fix"),"Fix"))</f>
        <v/>
      </c>
      <c r="C8628" s="32"/>
      <c r="D8628" s="3"/>
      <c r="E8628" s="3"/>
      <c r="G8628" s="13"/>
      <c r="H8628" s="13"/>
      <c r="I8628" s="13"/>
      <c r="J8628" s="46"/>
    </row>
    <row r="8629" spans="1:10" x14ac:dyDescent="0.25">
      <c r="A8629" s="7" t="str">
        <f>IF(C8628="","",IFERROR(IF(VLOOKUP(C8628,'Program Mapping'!B:B,1,FALSE)=C8628,"OK","Fix"),"Fix"))</f>
        <v/>
      </c>
      <c r="C8629" s="32"/>
      <c r="D8629" s="3"/>
      <c r="E8629" s="3"/>
      <c r="G8629" s="13"/>
      <c r="H8629" s="13"/>
      <c r="I8629" s="13"/>
      <c r="J8629" s="46"/>
    </row>
    <row r="8630" spans="1:10" x14ac:dyDescent="0.25">
      <c r="A8630" s="7" t="str">
        <f>IF(C8629="","",IFERROR(IF(VLOOKUP(C8629,'Program Mapping'!B:B,1,FALSE)=C8629,"OK","Fix"),"Fix"))</f>
        <v/>
      </c>
      <c r="C8630" s="32"/>
      <c r="D8630" s="3"/>
      <c r="E8630" s="3"/>
      <c r="G8630" s="13"/>
      <c r="H8630" s="13"/>
      <c r="I8630" s="13"/>
      <c r="J8630" s="46"/>
    </row>
    <row r="8631" spans="1:10" x14ac:dyDescent="0.25">
      <c r="A8631" s="7" t="str">
        <f>IF(C8630="","",IFERROR(IF(VLOOKUP(C8630,'Program Mapping'!B:B,1,FALSE)=C8630,"OK","Fix"),"Fix"))</f>
        <v/>
      </c>
      <c r="C8631" s="32"/>
      <c r="D8631" s="3"/>
      <c r="E8631" s="3"/>
      <c r="G8631" s="13"/>
      <c r="H8631" s="13"/>
      <c r="I8631" s="13"/>
      <c r="J8631" s="46"/>
    </row>
    <row r="8632" spans="1:10" x14ac:dyDescent="0.25">
      <c r="A8632" s="7" t="str">
        <f>IF(C8631="","",IFERROR(IF(VLOOKUP(C8631,'Program Mapping'!B:B,1,FALSE)=C8631,"OK","Fix"),"Fix"))</f>
        <v/>
      </c>
      <c r="C8632" s="32"/>
      <c r="D8632" s="3"/>
      <c r="E8632" s="3"/>
      <c r="G8632" s="13"/>
      <c r="H8632" s="13"/>
      <c r="I8632" s="13"/>
      <c r="J8632" s="46"/>
    </row>
    <row r="8633" spans="1:10" x14ac:dyDescent="0.25">
      <c r="A8633" s="7" t="str">
        <f>IF(C8632="","",IFERROR(IF(VLOOKUP(C8632,'Program Mapping'!B:B,1,FALSE)=C8632,"OK","Fix"),"Fix"))</f>
        <v/>
      </c>
      <c r="C8633" s="32"/>
      <c r="D8633" s="3"/>
      <c r="E8633" s="3"/>
      <c r="G8633" s="13"/>
      <c r="H8633" s="13"/>
      <c r="I8633" s="13"/>
      <c r="J8633" s="46"/>
    </row>
    <row r="8634" spans="1:10" x14ac:dyDescent="0.25">
      <c r="A8634" s="7" t="str">
        <f>IF(C8633="","",IFERROR(IF(VLOOKUP(C8633,'Program Mapping'!B:B,1,FALSE)=C8633,"OK","Fix"),"Fix"))</f>
        <v/>
      </c>
      <c r="C8634" s="32"/>
      <c r="D8634" s="3"/>
      <c r="E8634" s="3"/>
      <c r="G8634" s="13"/>
      <c r="H8634" s="13"/>
      <c r="I8634" s="13"/>
      <c r="J8634" s="46"/>
    </row>
    <row r="8635" spans="1:10" x14ac:dyDescent="0.25">
      <c r="A8635" s="7" t="str">
        <f>IF(C8634="","",IFERROR(IF(VLOOKUP(C8634,'Program Mapping'!B:B,1,FALSE)=C8634,"OK","Fix"),"Fix"))</f>
        <v/>
      </c>
      <c r="C8635" s="32"/>
      <c r="D8635" s="3"/>
      <c r="E8635" s="3"/>
      <c r="G8635" s="13"/>
      <c r="H8635" s="13"/>
      <c r="I8635" s="13"/>
      <c r="J8635" s="46"/>
    </row>
    <row r="8636" spans="1:10" x14ac:dyDescent="0.25">
      <c r="A8636" s="7" t="str">
        <f>IF(C8635="","",IFERROR(IF(VLOOKUP(C8635,'Program Mapping'!B:B,1,FALSE)=C8635,"OK","Fix"),"Fix"))</f>
        <v/>
      </c>
      <c r="C8636" s="32"/>
      <c r="D8636" s="3"/>
      <c r="E8636" s="3"/>
      <c r="G8636" s="13"/>
      <c r="H8636" s="13"/>
      <c r="I8636" s="13"/>
      <c r="J8636" s="46"/>
    </row>
    <row r="8637" spans="1:10" x14ac:dyDescent="0.25">
      <c r="A8637" s="7" t="str">
        <f>IF(C8636="","",IFERROR(IF(VLOOKUP(C8636,'Program Mapping'!B:B,1,FALSE)=C8636,"OK","Fix"),"Fix"))</f>
        <v/>
      </c>
      <c r="C8637" s="32"/>
      <c r="D8637" s="3"/>
      <c r="E8637" s="3"/>
      <c r="G8637" s="13"/>
      <c r="H8637" s="13"/>
      <c r="I8637" s="13"/>
      <c r="J8637" s="46"/>
    </row>
    <row r="8638" spans="1:10" x14ac:dyDescent="0.25">
      <c r="A8638" s="7" t="str">
        <f>IF(C8637="","",IFERROR(IF(VLOOKUP(C8637,'Program Mapping'!B:B,1,FALSE)=C8637,"OK","Fix"),"Fix"))</f>
        <v/>
      </c>
      <c r="C8638" s="32"/>
      <c r="D8638" s="3"/>
      <c r="E8638" s="3"/>
      <c r="G8638" s="13"/>
      <c r="H8638" s="13"/>
      <c r="I8638" s="13"/>
      <c r="J8638" s="46"/>
    </row>
    <row r="8639" spans="1:10" x14ac:dyDescent="0.25">
      <c r="A8639" s="7" t="str">
        <f>IF(C8638="","",IFERROR(IF(VLOOKUP(C8638,'Program Mapping'!B:B,1,FALSE)=C8638,"OK","Fix"),"Fix"))</f>
        <v/>
      </c>
      <c r="C8639" s="32"/>
      <c r="D8639" s="3"/>
      <c r="E8639" s="3"/>
      <c r="G8639" s="13"/>
      <c r="H8639" s="13"/>
      <c r="I8639" s="13"/>
      <c r="J8639" s="46"/>
    </row>
    <row r="8640" spans="1:10" x14ac:dyDescent="0.25">
      <c r="A8640" s="7" t="str">
        <f>IF(C8639="","",IFERROR(IF(VLOOKUP(C8639,'Program Mapping'!B:B,1,FALSE)=C8639,"OK","Fix"),"Fix"))</f>
        <v/>
      </c>
      <c r="C8640" s="32"/>
      <c r="D8640" s="3"/>
      <c r="E8640" s="3"/>
      <c r="G8640" s="13"/>
      <c r="H8640" s="13"/>
      <c r="I8640" s="13"/>
      <c r="J8640" s="46"/>
    </row>
    <row r="8641" spans="1:10" x14ac:dyDescent="0.25">
      <c r="A8641" s="7" t="str">
        <f>IF(C8640="","",IFERROR(IF(VLOOKUP(C8640,'Program Mapping'!B:B,1,FALSE)=C8640,"OK","Fix"),"Fix"))</f>
        <v/>
      </c>
      <c r="C8641" s="32"/>
      <c r="D8641" s="3"/>
      <c r="E8641" s="3"/>
      <c r="G8641" s="13"/>
      <c r="H8641" s="13"/>
      <c r="I8641" s="13"/>
      <c r="J8641" s="46"/>
    </row>
    <row r="8642" spans="1:10" x14ac:dyDescent="0.25">
      <c r="A8642" s="7" t="str">
        <f>IF(C8641="","",IFERROR(IF(VLOOKUP(C8641,'Program Mapping'!B:B,1,FALSE)=C8641,"OK","Fix"),"Fix"))</f>
        <v/>
      </c>
      <c r="C8642" s="32"/>
      <c r="D8642" s="3"/>
      <c r="E8642" s="3"/>
      <c r="G8642" s="13"/>
      <c r="H8642" s="13"/>
      <c r="I8642" s="13"/>
      <c r="J8642" s="46"/>
    </row>
    <row r="8643" spans="1:10" x14ac:dyDescent="0.25">
      <c r="A8643" s="7" t="str">
        <f>IF(C8642="","",IFERROR(IF(VLOOKUP(C8642,'Program Mapping'!B:B,1,FALSE)=C8642,"OK","Fix"),"Fix"))</f>
        <v/>
      </c>
      <c r="C8643" s="32"/>
      <c r="D8643" s="3"/>
      <c r="E8643" s="3"/>
      <c r="G8643" s="13"/>
      <c r="H8643" s="13"/>
      <c r="I8643" s="13"/>
      <c r="J8643" s="46"/>
    </row>
    <row r="8644" spans="1:10" x14ac:dyDescent="0.25">
      <c r="A8644" s="7" t="str">
        <f>IF(C8643="","",IFERROR(IF(VLOOKUP(C8643,'Program Mapping'!B:B,1,FALSE)=C8643,"OK","Fix"),"Fix"))</f>
        <v/>
      </c>
      <c r="C8644" s="32"/>
      <c r="D8644" s="3"/>
      <c r="E8644" s="3"/>
      <c r="G8644" s="13"/>
      <c r="H8644" s="13"/>
      <c r="I8644" s="13"/>
      <c r="J8644" s="46"/>
    </row>
    <row r="8645" spans="1:10" x14ac:dyDescent="0.25">
      <c r="A8645" s="7" t="str">
        <f>IF(C8644="","",IFERROR(IF(VLOOKUP(C8644,'Program Mapping'!B:B,1,FALSE)=C8644,"OK","Fix"),"Fix"))</f>
        <v/>
      </c>
      <c r="C8645" s="32"/>
      <c r="D8645" s="3"/>
      <c r="E8645" s="3"/>
      <c r="G8645" s="13"/>
      <c r="H8645" s="13"/>
      <c r="I8645" s="13"/>
      <c r="J8645" s="46"/>
    </row>
    <row r="8646" spans="1:10" x14ac:dyDescent="0.25">
      <c r="A8646" s="7" t="str">
        <f>IF(C8645="","",IFERROR(IF(VLOOKUP(C8645,'Program Mapping'!B:B,1,FALSE)=C8645,"OK","Fix"),"Fix"))</f>
        <v/>
      </c>
      <c r="C8646" s="32"/>
      <c r="D8646" s="3"/>
      <c r="E8646" s="3"/>
      <c r="G8646" s="13"/>
      <c r="H8646" s="13"/>
      <c r="I8646" s="13"/>
      <c r="J8646" s="46"/>
    </row>
    <row r="8647" spans="1:10" x14ac:dyDescent="0.25">
      <c r="A8647" s="7" t="str">
        <f>IF(C8646="","",IFERROR(IF(VLOOKUP(C8646,'Program Mapping'!B:B,1,FALSE)=C8646,"OK","Fix"),"Fix"))</f>
        <v/>
      </c>
      <c r="C8647" s="32"/>
      <c r="D8647" s="3"/>
      <c r="E8647" s="3"/>
      <c r="G8647" s="13"/>
      <c r="H8647" s="13"/>
      <c r="I8647" s="13"/>
      <c r="J8647" s="46"/>
    </row>
    <row r="8648" spans="1:10" x14ac:dyDescent="0.25">
      <c r="A8648" s="7" t="str">
        <f>IF(C8647="","",IFERROR(IF(VLOOKUP(C8647,'Program Mapping'!B:B,1,FALSE)=C8647,"OK","Fix"),"Fix"))</f>
        <v/>
      </c>
      <c r="C8648" s="32"/>
      <c r="D8648" s="3"/>
      <c r="E8648" s="3"/>
      <c r="G8648" s="13"/>
      <c r="H8648" s="13"/>
      <c r="I8648" s="13"/>
      <c r="J8648" s="46"/>
    </row>
    <row r="8649" spans="1:10" x14ac:dyDescent="0.25">
      <c r="A8649" s="7" t="str">
        <f>IF(C8648="","",IFERROR(IF(VLOOKUP(C8648,'Program Mapping'!B:B,1,FALSE)=C8648,"OK","Fix"),"Fix"))</f>
        <v/>
      </c>
      <c r="C8649" s="32"/>
      <c r="D8649" s="3"/>
      <c r="E8649" s="3"/>
      <c r="G8649" s="13"/>
      <c r="H8649" s="13"/>
      <c r="I8649" s="13"/>
      <c r="J8649" s="46"/>
    </row>
    <row r="8650" spans="1:10" x14ac:dyDescent="0.25">
      <c r="A8650" s="7" t="str">
        <f>IF(C8649="","",IFERROR(IF(VLOOKUP(C8649,'Program Mapping'!B:B,1,FALSE)=C8649,"OK","Fix"),"Fix"))</f>
        <v/>
      </c>
      <c r="C8650" s="32"/>
      <c r="D8650" s="3"/>
      <c r="E8650" s="3"/>
      <c r="G8650" s="13"/>
      <c r="H8650" s="13"/>
      <c r="I8650" s="13"/>
      <c r="J8650" s="46"/>
    </row>
    <row r="8651" spans="1:10" x14ac:dyDescent="0.25">
      <c r="A8651" s="7" t="str">
        <f>IF(C8650="","",IFERROR(IF(VLOOKUP(C8650,'Program Mapping'!B:B,1,FALSE)=C8650,"OK","Fix"),"Fix"))</f>
        <v/>
      </c>
      <c r="C8651" s="32"/>
      <c r="D8651" s="3"/>
      <c r="E8651" s="3"/>
      <c r="G8651" s="13"/>
      <c r="H8651" s="13"/>
      <c r="I8651" s="13"/>
      <c r="J8651" s="46"/>
    </row>
    <row r="8652" spans="1:10" x14ac:dyDescent="0.25">
      <c r="A8652" s="7" t="str">
        <f>IF(C8651="","",IFERROR(IF(VLOOKUP(C8651,'Program Mapping'!B:B,1,FALSE)=C8651,"OK","Fix"),"Fix"))</f>
        <v/>
      </c>
      <c r="C8652" s="32"/>
      <c r="D8652" s="3"/>
      <c r="E8652" s="3"/>
      <c r="G8652" s="13"/>
      <c r="H8652" s="13"/>
      <c r="I8652" s="13"/>
      <c r="J8652" s="46"/>
    </row>
    <row r="8653" spans="1:10" x14ac:dyDescent="0.25">
      <c r="A8653" s="7" t="str">
        <f>IF(C8652="","",IFERROR(IF(VLOOKUP(C8652,'Program Mapping'!B:B,1,FALSE)=C8652,"OK","Fix"),"Fix"))</f>
        <v/>
      </c>
      <c r="C8653" s="32"/>
      <c r="D8653" s="3"/>
      <c r="E8653" s="3"/>
      <c r="G8653" s="13"/>
      <c r="H8653" s="13"/>
      <c r="I8653" s="13"/>
      <c r="J8653" s="46"/>
    </row>
    <row r="8654" spans="1:10" x14ac:dyDescent="0.25">
      <c r="A8654" s="7" t="str">
        <f>IF(C8653="","",IFERROR(IF(VLOOKUP(C8653,'Program Mapping'!B:B,1,FALSE)=C8653,"OK","Fix"),"Fix"))</f>
        <v/>
      </c>
      <c r="C8654" s="32"/>
      <c r="D8654" s="3"/>
      <c r="E8654" s="3"/>
      <c r="G8654" s="13"/>
      <c r="H8654" s="13"/>
      <c r="I8654" s="13"/>
      <c r="J8654" s="46"/>
    </row>
    <row r="8655" spans="1:10" x14ac:dyDescent="0.25">
      <c r="A8655" s="7" t="str">
        <f>IF(C8654="","",IFERROR(IF(VLOOKUP(C8654,'Program Mapping'!B:B,1,FALSE)=C8654,"OK","Fix"),"Fix"))</f>
        <v/>
      </c>
      <c r="C8655" s="32"/>
      <c r="D8655" s="3"/>
      <c r="E8655" s="3"/>
      <c r="G8655" s="13"/>
      <c r="H8655" s="13"/>
      <c r="I8655" s="13"/>
      <c r="J8655" s="46"/>
    </row>
    <row r="8656" spans="1:10" x14ac:dyDescent="0.25">
      <c r="A8656" s="7" t="str">
        <f>IF(C8655="","",IFERROR(IF(VLOOKUP(C8655,'Program Mapping'!B:B,1,FALSE)=C8655,"OK","Fix"),"Fix"))</f>
        <v/>
      </c>
      <c r="C8656" s="32"/>
      <c r="D8656" s="3"/>
      <c r="E8656" s="3"/>
      <c r="G8656" s="13"/>
      <c r="H8656" s="13"/>
      <c r="I8656" s="13"/>
      <c r="J8656" s="46"/>
    </row>
    <row r="8657" spans="1:10" x14ac:dyDescent="0.25">
      <c r="A8657" s="7" t="str">
        <f>IF(C8656="","",IFERROR(IF(VLOOKUP(C8656,'Program Mapping'!B:B,1,FALSE)=C8656,"OK","Fix"),"Fix"))</f>
        <v/>
      </c>
      <c r="C8657" s="32"/>
      <c r="D8657" s="3"/>
      <c r="E8657" s="3"/>
      <c r="G8657" s="13"/>
      <c r="H8657" s="13"/>
      <c r="I8657" s="13"/>
      <c r="J8657" s="46"/>
    </row>
    <row r="8658" spans="1:10" x14ac:dyDescent="0.25">
      <c r="A8658" s="7" t="str">
        <f>IF(C8657="","",IFERROR(IF(VLOOKUP(C8657,'Program Mapping'!B:B,1,FALSE)=C8657,"OK","Fix"),"Fix"))</f>
        <v/>
      </c>
      <c r="C8658" s="32"/>
      <c r="D8658" s="3"/>
      <c r="E8658" s="3"/>
      <c r="G8658" s="13"/>
      <c r="H8658" s="13"/>
      <c r="I8658" s="13"/>
      <c r="J8658" s="46"/>
    </row>
    <row r="8659" spans="1:10" x14ac:dyDescent="0.25">
      <c r="A8659" s="7" t="str">
        <f>IF(C8658="","",IFERROR(IF(VLOOKUP(C8658,'Program Mapping'!B:B,1,FALSE)=C8658,"OK","Fix"),"Fix"))</f>
        <v/>
      </c>
      <c r="C8659" s="32"/>
      <c r="D8659" s="3"/>
      <c r="E8659" s="3"/>
      <c r="G8659" s="13"/>
      <c r="H8659" s="13"/>
      <c r="I8659" s="13"/>
      <c r="J8659" s="46"/>
    </row>
    <row r="8660" spans="1:10" x14ac:dyDescent="0.25">
      <c r="A8660" s="7" t="str">
        <f>IF(C8659="","",IFERROR(IF(VLOOKUP(C8659,'Program Mapping'!B:B,1,FALSE)=C8659,"OK","Fix"),"Fix"))</f>
        <v/>
      </c>
      <c r="C8660" s="32"/>
      <c r="D8660" s="3"/>
      <c r="E8660" s="3"/>
      <c r="G8660" s="13"/>
      <c r="H8660" s="13"/>
      <c r="I8660" s="13"/>
      <c r="J8660" s="46"/>
    </row>
    <row r="8661" spans="1:10" x14ac:dyDescent="0.25">
      <c r="A8661" s="7" t="str">
        <f>IF(C8660="","",IFERROR(IF(VLOOKUP(C8660,'Program Mapping'!B:B,1,FALSE)=C8660,"OK","Fix"),"Fix"))</f>
        <v/>
      </c>
      <c r="C8661" s="32"/>
      <c r="D8661" s="3"/>
      <c r="E8661" s="3"/>
      <c r="G8661" s="13"/>
      <c r="H8661" s="13"/>
      <c r="I8661" s="13"/>
      <c r="J8661" s="46"/>
    </row>
    <row r="8662" spans="1:10" x14ac:dyDescent="0.25">
      <c r="A8662" s="7" t="str">
        <f>IF(C8661="","",IFERROR(IF(VLOOKUP(C8661,'Program Mapping'!B:B,1,FALSE)=C8661,"OK","Fix"),"Fix"))</f>
        <v/>
      </c>
      <c r="C8662" s="32"/>
      <c r="D8662" s="3"/>
      <c r="E8662" s="3"/>
      <c r="G8662" s="13"/>
      <c r="H8662" s="13"/>
      <c r="I8662" s="13"/>
      <c r="J8662" s="46"/>
    </row>
    <row r="8663" spans="1:10" x14ac:dyDescent="0.25">
      <c r="A8663" s="7" t="str">
        <f>IF(C8662="","",IFERROR(IF(VLOOKUP(C8662,'Program Mapping'!B:B,1,FALSE)=C8662,"OK","Fix"),"Fix"))</f>
        <v/>
      </c>
      <c r="C8663" s="32"/>
      <c r="D8663" s="3"/>
      <c r="E8663" s="3"/>
      <c r="G8663" s="13"/>
      <c r="H8663" s="13"/>
      <c r="I8663" s="13"/>
      <c r="J8663" s="46"/>
    </row>
    <row r="8664" spans="1:10" x14ac:dyDescent="0.25">
      <c r="A8664" s="7" t="str">
        <f>IF(C8663="","",IFERROR(IF(VLOOKUP(C8663,'Program Mapping'!B:B,1,FALSE)=C8663,"OK","Fix"),"Fix"))</f>
        <v/>
      </c>
      <c r="C8664" s="32"/>
      <c r="D8664" s="3"/>
      <c r="E8664" s="3"/>
      <c r="G8664" s="13"/>
      <c r="H8664" s="13"/>
      <c r="I8664" s="13"/>
      <c r="J8664" s="46"/>
    </row>
    <row r="8665" spans="1:10" x14ac:dyDescent="0.25">
      <c r="A8665" s="7" t="str">
        <f>IF(C8664="","",IFERROR(IF(VLOOKUP(C8664,'Program Mapping'!B:B,1,FALSE)=C8664,"OK","Fix"),"Fix"))</f>
        <v/>
      </c>
      <c r="C8665" s="32"/>
      <c r="D8665" s="3"/>
      <c r="E8665" s="3"/>
      <c r="G8665" s="13"/>
      <c r="H8665" s="13"/>
      <c r="I8665" s="13"/>
      <c r="J8665" s="46"/>
    </row>
    <row r="8666" spans="1:10" x14ac:dyDescent="0.25">
      <c r="A8666" s="7" t="str">
        <f>IF(C8665="","",IFERROR(IF(VLOOKUP(C8665,'Program Mapping'!B:B,1,FALSE)=C8665,"OK","Fix"),"Fix"))</f>
        <v/>
      </c>
      <c r="C8666" s="32"/>
      <c r="D8666" s="3"/>
      <c r="E8666" s="3"/>
      <c r="G8666" s="13"/>
      <c r="H8666" s="13"/>
      <c r="I8666" s="13"/>
      <c r="J8666" s="46"/>
    </row>
    <row r="8667" spans="1:10" x14ac:dyDescent="0.25">
      <c r="A8667" s="7" t="str">
        <f>IF(C8666="","",IFERROR(IF(VLOOKUP(C8666,'Program Mapping'!B:B,1,FALSE)=C8666,"OK","Fix"),"Fix"))</f>
        <v/>
      </c>
      <c r="C8667" s="32"/>
      <c r="D8667" s="3"/>
      <c r="E8667" s="3"/>
      <c r="G8667" s="13"/>
      <c r="H8667" s="13"/>
      <c r="I8667" s="13"/>
      <c r="J8667" s="46"/>
    </row>
    <row r="8668" spans="1:10" x14ac:dyDescent="0.25">
      <c r="A8668" s="7" t="str">
        <f>IF(C8667="","",IFERROR(IF(VLOOKUP(C8667,'Program Mapping'!B:B,1,FALSE)=C8667,"OK","Fix"),"Fix"))</f>
        <v/>
      </c>
      <c r="C8668" s="32"/>
      <c r="D8668" s="3"/>
      <c r="E8668" s="3"/>
      <c r="G8668" s="13"/>
      <c r="H8668" s="13"/>
      <c r="I8668" s="13"/>
      <c r="J8668" s="46"/>
    </row>
    <row r="8669" spans="1:10" x14ac:dyDescent="0.25">
      <c r="A8669" s="7" t="str">
        <f>IF(C8668="","",IFERROR(IF(VLOOKUP(C8668,'Program Mapping'!B:B,1,FALSE)=C8668,"OK","Fix"),"Fix"))</f>
        <v/>
      </c>
      <c r="C8669" s="32"/>
      <c r="D8669" s="3"/>
      <c r="E8669" s="3"/>
      <c r="G8669" s="13"/>
      <c r="H8669" s="13"/>
      <c r="I8669" s="13"/>
      <c r="J8669" s="46"/>
    </row>
    <row r="8670" spans="1:10" x14ac:dyDescent="0.25">
      <c r="A8670" s="7" t="str">
        <f>IF(C8669="","",IFERROR(IF(VLOOKUP(C8669,'Program Mapping'!B:B,1,FALSE)=C8669,"OK","Fix"),"Fix"))</f>
        <v/>
      </c>
      <c r="C8670" s="32"/>
      <c r="D8670" s="3"/>
      <c r="E8670" s="3"/>
      <c r="G8670" s="13"/>
      <c r="H8670" s="13"/>
      <c r="I8670" s="13"/>
      <c r="J8670" s="46"/>
    </row>
    <row r="8671" spans="1:10" x14ac:dyDescent="0.25">
      <c r="A8671" s="7" t="str">
        <f>IF(C8670="","",IFERROR(IF(VLOOKUP(C8670,'Program Mapping'!B:B,1,FALSE)=C8670,"OK","Fix"),"Fix"))</f>
        <v/>
      </c>
      <c r="C8671" s="32"/>
      <c r="D8671" s="3"/>
      <c r="E8671" s="3"/>
      <c r="G8671" s="13"/>
      <c r="H8671" s="13"/>
      <c r="I8671" s="13"/>
      <c r="J8671" s="46"/>
    </row>
    <row r="8672" spans="1:10" x14ac:dyDescent="0.25">
      <c r="A8672" s="7" t="str">
        <f>IF(C8671="","",IFERROR(IF(VLOOKUP(C8671,'Program Mapping'!B:B,1,FALSE)=C8671,"OK","Fix"),"Fix"))</f>
        <v/>
      </c>
      <c r="C8672" s="32"/>
      <c r="D8672" s="3"/>
      <c r="E8672" s="3"/>
      <c r="G8672" s="13"/>
      <c r="H8672" s="13"/>
      <c r="I8672" s="13"/>
      <c r="J8672" s="46"/>
    </row>
    <row r="8673" spans="1:10" x14ac:dyDescent="0.25">
      <c r="A8673" s="7" t="str">
        <f>IF(C8672="","",IFERROR(IF(VLOOKUP(C8672,'Program Mapping'!B:B,1,FALSE)=C8672,"OK","Fix"),"Fix"))</f>
        <v/>
      </c>
      <c r="C8673" s="32"/>
      <c r="D8673" s="3"/>
      <c r="E8673" s="3"/>
      <c r="G8673" s="13"/>
      <c r="H8673" s="13"/>
      <c r="I8673" s="13"/>
      <c r="J8673" s="46"/>
    </row>
    <row r="8674" spans="1:10" x14ac:dyDescent="0.25">
      <c r="A8674" s="7" t="str">
        <f>IF(C8673="","",IFERROR(IF(VLOOKUP(C8673,'Program Mapping'!B:B,1,FALSE)=C8673,"OK","Fix"),"Fix"))</f>
        <v/>
      </c>
      <c r="C8674" s="32"/>
      <c r="D8674" s="3"/>
      <c r="E8674" s="3"/>
      <c r="G8674" s="13"/>
      <c r="H8674" s="13"/>
      <c r="I8674" s="13"/>
      <c r="J8674" s="46"/>
    </row>
    <row r="8675" spans="1:10" x14ac:dyDescent="0.25">
      <c r="A8675" s="7" t="str">
        <f>IF(C8674="","",IFERROR(IF(VLOOKUP(C8674,'Program Mapping'!B:B,1,FALSE)=C8674,"OK","Fix"),"Fix"))</f>
        <v/>
      </c>
      <c r="C8675" s="32"/>
      <c r="D8675" s="3"/>
      <c r="E8675" s="3"/>
      <c r="G8675" s="13"/>
      <c r="H8675" s="13"/>
      <c r="I8675" s="13"/>
      <c r="J8675" s="46"/>
    </row>
    <row r="8676" spans="1:10" x14ac:dyDescent="0.25">
      <c r="A8676" s="7" t="str">
        <f>IF(C8675="","",IFERROR(IF(VLOOKUP(C8675,'Program Mapping'!B:B,1,FALSE)=C8675,"OK","Fix"),"Fix"))</f>
        <v/>
      </c>
      <c r="C8676" s="32"/>
      <c r="D8676" s="3"/>
      <c r="E8676" s="3"/>
      <c r="G8676" s="13"/>
      <c r="H8676" s="13"/>
      <c r="I8676" s="13"/>
      <c r="J8676" s="46"/>
    </row>
    <row r="8677" spans="1:10" x14ac:dyDescent="0.25">
      <c r="A8677" s="7" t="str">
        <f>IF(C8676="","",IFERROR(IF(VLOOKUP(C8676,'Program Mapping'!B:B,1,FALSE)=C8676,"OK","Fix"),"Fix"))</f>
        <v/>
      </c>
      <c r="C8677" s="32"/>
      <c r="D8677" s="3"/>
      <c r="E8677" s="3"/>
      <c r="G8677" s="13"/>
      <c r="H8677" s="13"/>
      <c r="I8677" s="13"/>
      <c r="J8677" s="46"/>
    </row>
    <row r="8678" spans="1:10" x14ac:dyDescent="0.25">
      <c r="A8678" s="7" t="str">
        <f>IF(C8677="","",IFERROR(IF(VLOOKUP(C8677,'Program Mapping'!B:B,1,FALSE)=C8677,"OK","Fix"),"Fix"))</f>
        <v/>
      </c>
      <c r="C8678" s="32"/>
      <c r="D8678" s="3"/>
      <c r="E8678" s="3"/>
      <c r="G8678" s="13"/>
      <c r="H8678" s="13"/>
      <c r="I8678" s="13"/>
      <c r="J8678" s="46"/>
    </row>
    <row r="8679" spans="1:10" x14ac:dyDescent="0.25">
      <c r="A8679" s="7" t="str">
        <f>IF(C8678="","",IFERROR(IF(VLOOKUP(C8678,'Program Mapping'!B:B,1,FALSE)=C8678,"OK","Fix"),"Fix"))</f>
        <v/>
      </c>
      <c r="C8679" s="32"/>
      <c r="D8679" s="3"/>
      <c r="E8679" s="3"/>
      <c r="G8679" s="13"/>
      <c r="H8679" s="13"/>
      <c r="I8679" s="13"/>
      <c r="J8679" s="46"/>
    </row>
    <row r="8680" spans="1:10" x14ac:dyDescent="0.25">
      <c r="A8680" s="7" t="str">
        <f>IF(C8679="","",IFERROR(IF(VLOOKUP(C8679,'Program Mapping'!B:B,1,FALSE)=C8679,"OK","Fix"),"Fix"))</f>
        <v/>
      </c>
      <c r="C8680" s="32"/>
      <c r="D8680" s="3"/>
      <c r="E8680" s="3"/>
      <c r="G8680" s="13"/>
      <c r="H8680" s="13"/>
      <c r="I8680" s="13"/>
      <c r="J8680" s="46"/>
    </row>
    <row r="8681" spans="1:10" x14ac:dyDescent="0.25">
      <c r="A8681" s="7" t="str">
        <f>IF(C8680="","",IFERROR(IF(VLOOKUP(C8680,'Program Mapping'!B:B,1,FALSE)=C8680,"OK","Fix"),"Fix"))</f>
        <v/>
      </c>
      <c r="C8681" s="32"/>
      <c r="D8681" s="3"/>
      <c r="E8681" s="3"/>
      <c r="G8681" s="13"/>
      <c r="H8681" s="13"/>
      <c r="I8681" s="13"/>
      <c r="J8681" s="46"/>
    </row>
    <row r="8682" spans="1:10" x14ac:dyDescent="0.25">
      <c r="A8682" s="7" t="str">
        <f>IF(C8681="","",IFERROR(IF(VLOOKUP(C8681,'Program Mapping'!B:B,1,FALSE)=C8681,"OK","Fix"),"Fix"))</f>
        <v/>
      </c>
      <c r="C8682" s="32"/>
      <c r="D8682" s="3"/>
      <c r="E8682" s="3"/>
      <c r="G8682" s="13"/>
      <c r="H8682" s="13"/>
      <c r="I8682" s="13"/>
      <c r="J8682" s="46"/>
    </row>
    <row r="8683" spans="1:10" x14ac:dyDescent="0.25">
      <c r="A8683" s="7" t="str">
        <f>IF(C8682="","",IFERROR(IF(VLOOKUP(C8682,'Program Mapping'!B:B,1,FALSE)=C8682,"OK","Fix"),"Fix"))</f>
        <v/>
      </c>
      <c r="C8683" s="32"/>
      <c r="D8683" s="3"/>
      <c r="E8683" s="3"/>
      <c r="G8683" s="13"/>
      <c r="H8683" s="13"/>
      <c r="I8683" s="13"/>
      <c r="J8683" s="46"/>
    </row>
    <row r="8684" spans="1:10" x14ac:dyDescent="0.25">
      <c r="A8684" s="7" t="str">
        <f>IF(C8683="","",IFERROR(IF(VLOOKUP(C8683,'Program Mapping'!B:B,1,FALSE)=C8683,"OK","Fix"),"Fix"))</f>
        <v/>
      </c>
      <c r="C8684" s="32"/>
      <c r="D8684" s="3"/>
      <c r="E8684" s="3"/>
      <c r="G8684" s="13"/>
      <c r="H8684" s="13"/>
      <c r="I8684" s="13"/>
      <c r="J8684" s="46"/>
    </row>
    <row r="8685" spans="1:10" x14ac:dyDescent="0.25">
      <c r="A8685" s="7" t="str">
        <f>IF(C8684="","",IFERROR(IF(VLOOKUP(C8684,'Program Mapping'!B:B,1,FALSE)=C8684,"OK","Fix"),"Fix"))</f>
        <v/>
      </c>
      <c r="C8685" s="32"/>
      <c r="D8685" s="3"/>
      <c r="E8685" s="3"/>
      <c r="G8685" s="13"/>
      <c r="H8685" s="13"/>
      <c r="I8685" s="13"/>
      <c r="J8685" s="46"/>
    </row>
    <row r="8686" spans="1:10" x14ac:dyDescent="0.25">
      <c r="A8686" s="7" t="str">
        <f>IF(C8685="","",IFERROR(IF(VLOOKUP(C8685,'Program Mapping'!B:B,1,FALSE)=C8685,"OK","Fix"),"Fix"))</f>
        <v/>
      </c>
      <c r="C8686" s="32"/>
      <c r="D8686" s="3"/>
      <c r="E8686" s="3"/>
      <c r="G8686" s="13"/>
      <c r="H8686" s="13"/>
      <c r="I8686" s="13"/>
      <c r="J8686" s="46"/>
    </row>
    <row r="8687" spans="1:10" x14ac:dyDescent="0.25">
      <c r="A8687" s="7" t="str">
        <f>IF(C8686="","",IFERROR(IF(VLOOKUP(C8686,'Program Mapping'!B:B,1,FALSE)=C8686,"OK","Fix"),"Fix"))</f>
        <v/>
      </c>
      <c r="C8687" s="32"/>
      <c r="D8687" s="3"/>
      <c r="E8687" s="3"/>
      <c r="G8687" s="13"/>
      <c r="H8687" s="13"/>
      <c r="I8687" s="13"/>
      <c r="J8687" s="46"/>
    </row>
    <row r="8688" spans="1:10" x14ac:dyDescent="0.25">
      <c r="A8688" s="7" t="str">
        <f>IF(C8687="","",IFERROR(IF(VLOOKUP(C8687,'Program Mapping'!B:B,1,FALSE)=C8687,"OK","Fix"),"Fix"))</f>
        <v/>
      </c>
      <c r="C8688" s="32"/>
      <c r="D8688" s="3"/>
      <c r="E8688" s="3"/>
      <c r="G8688" s="13"/>
      <c r="H8688" s="13"/>
      <c r="I8688" s="13"/>
      <c r="J8688" s="46"/>
    </row>
    <row r="8689" spans="1:10" x14ac:dyDescent="0.25">
      <c r="A8689" s="7" t="str">
        <f>IF(C8688="","",IFERROR(IF(VLOOKUP(C8688,'Program Mapping'!B:B,1,FALSE)=C8688,"OK","Fix"),"Fix"))</f>
        <v/>
      </c>
      <c r="C8689" s="32"/>
      <c r="D8689" s="3"/>
      <c r="E8689" s="3"/>
      <c r="G8689" s="13"/>
      <c r="H8689" s="13"/>
      <c r="I8689" s="13"/>
      <c r="J8689" s="46"/>
    </row>
    <row r="8690" spans="1:10" x14ac:dyDescent="0.25">
      <c r="A8690" s="7" t="str">
        <f>IF(C8689="","",IFERROR(IF(VLOOKUP(C8689,'Program Mapping'!B:B,1,FALSE)=C8689,"OK","Fix"),"Fix"))</f>
        <v/>
      </c>
      <c r="C8690" s="32"/>
      <c r="D8690" s="3"/>
      <c r="E8690" s="3"/>
      <c r="G8690" s="13"/>
      <c r="H8690" s="13"/>
      <c r="I8690" s="13"/>
      <c r="J8690" s="46"/>
    </row>
    <row r="8691" spans="1:10" x14ac:dyDescent="0.25">
      <c r="A8691" s="7" t="str">
        <f>IF(C8690="","",IFERROR(IF(VLOOKUP(C8690,'Program Mapping'!B:B,1,FALSE)=C8690,"OK","Fix"),"Fix"))</f>
        <v/>
      </c>
      <c r="C8691" s="32"/>
      <c r="D8691" s="3"/>
      <c r="E8691" s="3"/>
      <c r="G8691" s="13"/>
      <c r="H8691" s="13"/>
      <c r="I8691" s="13"/>
      <c r="J8691" s="46"/>
    </row>
    <row r="8692" spans="1:10" x14ac:dyDescent="0.25">
      <c r="A8692" s="7" t="str">
        <f>IF(C8691="","",IFERROR(IF(VLOOKUP(C8691,'Program Mapping'!B:B,1,FALSE)=C8691,"OK","Fix"),"Fix"))</f>
        <v/>
      </c>
      <c r="C8692" s="32"/>
      <c r="D8692" s="3"/>
      <c r="E8692" s="3"/>
      <c r="G8692" s="13"/>
      <c r="H8692" s="13"/>
      <c r="I8692" s="13"/>
      <c r="J8692" s="46"/>
    </row>
    <row r="8693" spans="1:10" x14ac:dyDescent="0.25">
      <c r="A8693" s="7" t="str">
        <f>IF(C8692="","",IFERROR(IF(VLOOKUP(C8692,'Program Mapping'!B:B,1,FALSE)=C8692,"OK","Fix"),"Fix"))</f>
        <v/>
      </c>
      <c r="C8693" s="32"/>
      <c r="D8693" s="3"/>
      <c r="E8693" s="3"/>
      <c r="G8693" s="13"/>
      <c r="H8693" s="13"/>
      <c r="I8693" s="13"/>
      <c r="J8693" s="46"/>
    </row>
    <row r="8694" spans="1:10" x14ac:dyDescent="0.25">
      <c r="A8694" s="7" t="str">
        <f>IF(C8693="","",IFERROR(IF(VLOOKUP(C8693,'Program Mapping'!B:B,1,FALSE)=C8693,"OK","Fix"),"Fix"))</f>
        <v/>
      </c>
      <c r="C8694" s="32"/>
      <c r="D8694" s="3"/>
      <c r="E8694" s="3"/>
      <c r="G8694" s="13"/>
      <c r="H8694" s="13"/>
      <c r="I8694" s="13"/>
      <c r="J8694" s="46"/>
    </row>
    <row r="8695" spans="1:10" x14ac:dyDescent="0.25">
      <c r="A8695" s="7" t="str">
        <f>IF(C8694="","",IFERROR(IF(VLOOKUP(C8694,'Program Mapping'!B:B,1,FALSE)=C8694,"OK","Fix"),"Fix"))</f>
        <v/>
      </c>
      <c r="C8695" s="32"/>
      <c r="D8695" s="3"/>
      <c r="E8695" s="3"/>
      <c r="G8695" s="13"/>
      <c r="H8695" s="13"/>
      <c r="I8695" s="13"/>
      <c r="J8695" s="46"/>
    </row>
    <row r="8696" spans="1:10" x14ac:dyDescent="0.25">
      <c r="A8696" s="7" t="str">
        <f>IF(C8695="","",IFERROR(IF(VLOOKUP(C8695,'Program Mapping'!B:B,1,FALSE)=C8695,"OK","Fix"),"Fix"))</f>
        <v/>
      </c>
      <c r="C8696" s="32"/>
      <c r="D8696" s="3"/>
      <c r="E8696" s="3"/>
      <c r="G8696" s="13"/>
      <c r="H8696" s="13"/>
      <c r="I8696" s="13"/>
      <c r="J8696" s="46"/>
    </row>
    <row r="8697" spans="1:10" x14ac:dyDescent="0.25">
      <c r="A8697" s="7" t="str">
        <f>IF(C8696="","",IFERROR(IF(VLOOKUP(C8696,'Program Mapping'!B:B,1,FALSE)=C8696,"OK","Fix"),"Fix"))</f>
        <v/>
      </c>
      <c r="C8697" s="32"/>
      <c r="D8697" s="3"/>
      <c r="E8697" s="3"/>
      <c r="G8697" s="13"/>
      <c r="H8697" s="13"/>
      <c r="I8697" s="13"/>
      <c r="J8697" s="46"/>
    </row>
    <row r="8698" spans="1:10" x14ac:dyDescent="0.25">
      <c r="A8698" s="7" t="str">
        <f>IF(C8697="","",IFERROR(IF(VLOOKUP(C8697,'Program Mapping'!B:B,1,FALSE)=C8697,"OK","Fix"),"Fix"))</f>
        <v/>
      </c>
      <c r="C8698" s="32"/>
      <c r="D8698" s="3"/>
      <c r="E8698" s="3"/>
      <c r="G8698" s="13"/>
      <c r="H8698" s="13"/>
      <c r="I8698" s="13"/>
      <c r="J8698" s="46"/>
    </row>
    <row r="8699" spans="1:10" x14ac:dyDescent="0.25">
      <c r="A8699" s="7" t="str">
        <f>IF(C8698="","",IFERROR(IF(VLOOKUP(C8698,'Program Mapping'!B:B,1,FALSE)=C8698,"OK","Fix"),"Fix"))</f>
        <v/>
      </c>
      <c r="C8699" s="32"/>
      <c r="D8699" s="3"/>
      <c r="E8699" s="3"/>
      <c r="G8699" s="13"/>
      <c r="H8699" s="13"/>
      <c r="I8699" s="13"/>
      <c r="J8699" s="46"/>
    </row>
    <row r="8700" spans="1:10" x14ac:dyDescent="0.25">
      <c r="A8700" s="7" t="str">
        <f>IF(C8699="","",IFERROR(IF(VLOOKUP(C8699,'Program Mapping'!B:B,1,FALSE)=C8699,"OK","Fix"),"Fix"))</f>
        <v/>
      </c>
      <c r="C8700" s="32"/>
      <c r="D8700" s="3"/>
      <c r="E8700" s="3"/>
      <c r="G8700" s="13"/>
      <c r="H8700" s="13"/>
      <c r="I8700" s="13"/>
      <c r="J8700" s="46"/>
    </row>
    <row r="8701" spans="1:10" x14ac:dyDescent="0.25">
      <c r="A8701" s="7" t="str">
        <f>IF(C8700="","",IFERROR(IF(VLOOKUP(C8700,'Program Mapping'!B:B,1,FALSE)=C8700,"OK","Fix"),"Fix"))</f>
        <v/>
      </c>
      <c r="C8701" s="32"/>
      <c r="D8701" s="3"/>
      <c r="E8701" s="3"/>
      <c r="G8701" s="13"/>
      <c r="H8701" s="13"/>
      <c r="I8701" s="13"/>
      <c r="J8701" s="46"/>
    </row>
    <row r="8702" spans="1:10" x14ac:dyDescent="0.25">
      <c r="A8702" s="7" t="str">
        <f>IF(C8701="","",IFERROR(IF(VLOOKUP(C8701,'Program Mapping'!B:B,1,FALSE)=C8701,"OK","Fix"),"Fix"))</f>
        <v/>
      </c>
      <c r="C8702" s="32"/>
      <c r="D8702" s="3"/>
      <c r="E8702" s="3"/>
      <c r="G8702" s="13"/>
      <c r="H8702" s="13"/>
      <c r="I8702" s="13"/>
      <c r="J8702" s="46"/>
    </row>
    <row r="8703" spans="1:10" x14ac:dyDescent="0.25">
      <c r="A8703" s="7" t="str">
        <f>IF(C8702="","",IFERROR(IF(VLOOKUP(C8702,'Program Mapping'!B:B,1,FALSE)=C8702,"OK","Fix"),"Fix"))</f>
        <v/>
      </c>
      <c r="C8703" s="32"/>
      <c r="D8703" s="3"/>
      <c r="E8703" s="3"/>
      <c r="G8703" s="13"/>
      <c r="H8703" s="13"/>
      <c r="I8703" s="13"/>
      <c r="J8703" s="46"/>
    </row>
    <row r="8704" spans="1:10" x14ac:dyDescent="0.25">
      <c r="A8704" s="7" t="str">
        <f>IF(C8703="","",IFERROR(IF(VLOOKUP(C8703,'Program Mapping'!B:B,1,FALSE)=C8703,"OK","Fix"),"Fix"))</f>
        <v/>
      </c>
      <c r="C8704" s="32"/>
      <c r="D8704" s="3"/>
      <c r="E8704" s="3"/>
      <c r="G8704" s="13"/>
      <c r="H8704" s="13"/>
      <c r="I8704" s="13"/>
      <c r="J8704" s="46"/>
    </row>
    <row r="8705" spans="1:10" x14ac:dyDescent="0.25">
      <c r="A8705" s="7" t="str">
        <f>IF(C8704="","",IFERROR(IF(VLOOKUP(C8704,'Program Mapping'!B:B,1,FALSE)=C8704,"OK","Fix"),"Fix"))</f>
        <v/>
      </c>
      <c r="C8705" s="32"/>
      <c r="D8705" s="3"/>
      <c r="E8705" s="3"/>
      <c r="G8705" s="13"/>
      <c r="H8705" s="13"/>
      <c r="I8705" s="13"/>
      <c r="J8705" s="46"/>
    </row>
    <row r="8706" spans="1:10" x14ac:dyDescent="0.25">
      <c r="A8706" s="7" t="str">
        <f>IF(C8705="","",IFERROR(IF(VLOOKUP(C8705,'Program Mapping'!B:B,1,FALSE)=C8705,"OK","Fix"),"Fix"))</f>
        <v/>
      </c>
      <c r="C8706" s="32"/>
      <c r="D8706" s="3"/>
      <c r="E8706" s="3"/>
      <c r="G8706" s="13"/>
      <c r="H8706" s="13"/>
      <c r="I8706" s="13"/>
      <c r="J8706" s="46"/>
    </row>
    <row r="8707" spans="1:10" x14ac:dyDescent="0.25">
      <c r="A8707" s="7" t="str">
        <f>IF(C8706="","",IFERROR(IF(VLOOKUP(C8706,'Program Mapping'!B:B,1,FALSE)=C8706,"OK","Fix"),"Fix"))</f>
        <v/>
      </c>
      <c r="C8707" s="32"/>
      <c r="D8707" s="3"/>
      <c r="E8707" s="3"/>
      <c r="G8707" s="13"/>
      <c r="H8707" s="13"/>
      <c r="I8707" s="13"/>
      <c r="J8707" s="46"/>
    </row>
    <row r="8708" spans="1:10" x14ac:dyDescent="0.25">
      <c r="A8708" s="7" t="str">
        <f>IF(C8707="","",IFERROR(IF(VLOOKUP(C8707,'Program Mapping'!B:B,1,FALSE)=C8707,"OK","Fix"),"Fix"))</f>
        <v/>
      </c>
      <c r="C8708" s="32"/>
      <c r="D8708" s="3"/>
      <c r="E8708" s="3"/>
      <c r="G8708" s="13"/>
      <c r="H8708" s="13"/>
      <c r="I8708" s="13"/>
      <c r="J8708" s="46"/>
    </row>
    <row r="8709" spans="1:10" x14ac:dyDescent="0.25">
      <c r="A8709" s="7" t="str">
        <f>IF(C8708="","",IFERROR(IF(VLOOKUP(C8708,'Program Mapping'!B:B,1,FALSE)=C8708,"OK","Fix"),"Fix"))</f>
        <v/>
      </c>
      <c r="C8709" s="32"/>
      <c r="D8709" s="3"/>
      <c r="E8709" s="3"/>
      <c r="G8709" s="13"/>
      <c r="H8709" s="13"/>
      <c r="I8709" s="13"/>
      <c r="J8709" s="46"/>
    </row>
    <row r="8710" spans="1:10" x14ac:dyDescent="0.25">
      <c r="A8710" s="7" t="str">
        <f>IF(C8709="","",IFERROR(IF(VLOOKUP(C8709,'Program Mapping'!B:B,1,FALSE)=C8709,"OK","Fix"),"Fix"))</f>
        <v/>
      </c>
      <c r="C8710" s="32"/>
      <c r="D8710" s="3"/>
      <c r="E8710" s="3"/>
      <c r="G8710" s="13"/>
      <c r="H8710" s="13"/>
      <c r="I8710" s="13"/>
      <c r="J8710" s="46"/>
    </row>
    <row r="8711" spans="1:10" x14ac:dyDescent="0.25">
      <c r="A8711" s="7" t="str">
        <f>IF(C8710="","",IFERROR(IF(VLOOKUP(C8710,'Program Mapping'!B:B,1,FALSE)=C8710,"OK","Fix"),"Fix"))</f>
        <v/>
      </c>
      <c r="C8711" s="32"/>
      <c r="D8711" s="3"/>
      <c r="E8711" s="3"/>
      <c r="G8711" s="13"/>
      <c r="H8711" s="13"/>
      <c r="I8711" s="13"/>
      <c r="J8711" s="46"/>
    </row>
    <row r="8712" spans="1:10" x14ac:dyDescent="0.25">
      <c r="A8712" s="7" t="str">
        <f>IF(C8711="","",IFERROR(IF(VLOOKUP(C8711,'Program Mapping'!B:B,1,FALSE)=C8711,"OK","Fix"),"Fix"))</f>
        <v/>
      </c>
      <c r="C8712" s="32"/>
      <c r="D8712" s="3"/>
      <c r="E8712" s="3"/>
      <c r="G8712" s="13"/>
      <c r="H8712" s="13"/>
      <c r="I8712" s="13"/>
      <c r="J8712" s="46"/>
    </row>
    <row r="8713" spans="1:10" x14ac:dyDescent="0.25">
      <c r="A8713" s="7" t="str">
        <f>IF(C8712="","",IFERROR(IF(VLOOKUP(C8712,'Program Mapping'!B:B,1,FALSE)=C8712,"OK","Fix"),"Fix"))</f>
        <v/>
      </c>
      <c r="C8713" s="32"/>
      <c r="D8713" s="3"/>
      <c r="E8713" s="3"/>
      <c r="G8713" s="13"/>
      <c r="H8713" s="13"/>
      <c r="I8713" s="13"/>
      <c r="J8713" s="46"/>
    </row>
    <row r="8714" spans="1:10" x14ac:dyDescent="0.25">
      <c r="A8714" s="7" t="str">
        <f>IF(C8713="","",IFERROR(IF(VLOOKUP(C8713,'Program Mapping'!B:B,1,FALSE)=C8713,"OK","Fix"),"Fix"))</f>
        <v/>
      </c>
      <c r="C8714" s="32"/>
      <c r="D8714" s="3"/>
      <c r="E8714" s="3"/>
      <c r="G8714" s="13"/>
      <c r="H8714" s="13"/>
      <c r="I8714" s="13"/>
      <c r="J8714" s="46"/>
    </row>
    <row r="8715" spans="1:10" x14ac:dyDescent="0.25">
      <c r="A8715" s="7" t="str">
        <f>IF(C8714="","",IFERROR(IF(VLOOKUP(C8714,'Program Mapping'!B:B,1,FALSE)=C8714,"OK","Fix"),"Fix"))</f>
        <v/>
      </c>
      <c r="C8715" s="32"/>
      <c r="D8715" s="3"/>
      <c r="E8715" s="3"/>
      <c r="G8715" s="13"/>
      <c r="H8715" s="13"/>
      <c r="I8715" s="13"/>
      <c r="J8715" s="46"/>
    </row>
    <row r="8716" spans="1:10" x14ac:dyDescent="0.25">
      <c r="A8716" s="7" t="str">
        <f>IF(C8715="","",IFERROR(IF(VLOOKUP(C8715,'Program Mapping'!B:B,1,FALSE)=C8715,"OK","Fix"),"Fix"))</f>
        <v/>
      </c>
      <c r="C8716" s="32"/>
      <c r="D8716" s="3"/>
      <c r="E8716" s="3"/>
      <c r="G8716" s="13"/>
      <c r="H8716" s="13"/>
      <c r="I8716" s="13"/>
      <c r="J8716" s="46"/>
    </row>
    <row r="8717" spans="1:10" x14ac:dyDescent="0.25">
      <c r="A8717" s="7" t="str">
        <f>IF(C8716="","",IFERROR(IF(VLOOKUP(C8716,'Program Mapping'!B:B,1,FALSE)=C8716,"OK","Fix"),"Fix"))</f>
        <v/>
      </c>
      <c r="C8717" s="32"/>
      <c r="D8717" s="3"/>
      <c r="E8717" s="3"/>
      <c r="G8717" s="13"/>
      <c r="H8717" s="13"/>
      <c r="I8717" s="13"/>
      <c r="J8717" s="46"/>
    </row>
    <row r="8718" spans="1:10" x14ac:dyDescent="0.25">
      <c r="A8718" s="7" t="str">
        <f>IF(C8717="","",IFERROR(IF(VLOOKUP(C8717,'Program Mapping'!B:B,1,FALSE)=C8717,"OK","Fix"),"Fix"))</f>
        <v/>
      </c>
      <c r="C8718" s="32"/>
      <c r="D8718" s="3"/>
      <c r="E8718" s="3"/>
      <c r="G8718" s="13"/>
      <c r="H8718" s="13"/>
      <c r="I8718" s="13"/>
      <c r="J8718" s="46"/>
    </row>
    <row r="8719" spans="1:10" x14ac:dyDescent="0.25">
      <c r="A8719" s="7" t="str">
        <f>IF(C8718="","",IFERROR(IF(VLOOKUP(C8718,'Program Mapping'!B:B,1,FALSE)=C8718,"OK","Fix"),"Fix"))</f>
        <v/>
      </c>
      <c r="C8719" s="32"/>
      <c r="D8719" s="3"/>
      <c r="E8719" s="3"/>
      <c r="G8719" s="13"/>
      <c r="H8719" s="13"/>
      <c r="I8719" s="13"/>
      <c r="J8719" s="46"/>
    </row>
    <row r="8720" spans="1:10" x14ac:dyDescent="0.25">
      <c r="A8720" s="7" t="str">
        <f>IF(C8719="","",IFERROR(IF(VLOOKUP(C8719,'Program Mapping'!B:B,1,FALSE)=C8719,"OK","Fix"),"Fix"))</f>
        <v/>
      </c>
      <c r="C8720" s="32"/>
      <c r="D8720" s="3"/>
      <c r="E8720" s="3"/>
      <c r="G8720" s="13"/>
      <c r="H8720" s="13"/>
      <c r="I8720" s="13"/>
      <c r="J8720" s="46"/>
    </row>
    <row r="8721" spans="1:10" x14ac:dyDescent="0.25">
      <c r="A8721" s="7" t="str">
        <f>IF(C8720="","",IFERROR(IF(VLOOKUP(C8720,'Program Mapping'!B:B,1,FALSE)=C8720,"OK","Fix"),"Fix"))</f>
        <v/>
      </c>
      <c r="C8721" s="32"/>
      <c r="D8721" s="3"/>
      <c r="E8721" s="3"/>
      <c r="G8721" s="13"/>
      <c r="H8721" s="13"/>
      <c r="I8721" s="13"/>
      <c r="J8721" s="46"/>
    </row>
    <row r="8722" spans="1:10" x14ac:dyDescent="0.25">
      <c r="A8722" s="7" t="str">
        <f>IF(C8721="","",IFERROR(IF(VLOOKUP(C8721,'Program Mapping'!B:B,1,FALSE)=C8721,"OK","Fix"),"Fix"))</f>
        <v/>
      </c>
      <c r="C8722" s="32"/>
      <c r="D8722" s="3"/>
      <c r="E8722" s="3"/>
      <c r="G8722" s="13"/>
      <c r="H8722" s="13"/>
      <c r="I8722" s="13"/>
      <c r="J8722" s="46"/>
    </row>
    <row r="8723" spans="1:10" x14ac:dyDescent="0.25">
      <c r="A8723" s="7" t="str">
        <f>IF(C8722="","",IFERROR(IF(VLOOKUP(C8722,'Program Mapping'!B:B,1,FALSE)=C8722,"OK","Fix"),"Fix"))</f>
        <v/>
      </c>
      <c r="C8723" s="32"/>
      <c r="D8723" s="3"/>
      <c r="E8723" s="3"/>
      <c r="G8723" s="13"/>
      <c r="H8723" s="13"/>
      <c r="I8723" s="13"/>
      <c r="J8723" s="46"/>
    </row>
    <row r="8724" spans="1:10" x14ac:dyDescent="0.25">
      <c r="A8724" s="7" t="str">
        <f>IF(C8723="","",IFERROR(IF(VLOOKUP(C8723,'Program Mapping'!B:B,1,FALSE)=C8723,"OK","Fix"),"Fix"))</f>
        <v/>
      </c>
      <c r="C8724" s="32"/>
      <c r="D8724" s="3"/>
      <c r="E8724" s="3"/>
      <c r="G8724" s="13"/>
      <c r="H8724" s="13"/>
      <c r="I8724" s="13"/>
      <c r="J8724" s="46"/>
    </row>
    <row r="8725" spans="1:10" x14ac:dyDescent="0.25">
      <c r="A8725" s="7" t="str">
        <f>IF(C8724="","",IFERROR(IF(VLOOKUP(C8724,'Program Mapping'!B:B,1,FALSE)=C8724,"OK","Fix"),"Fix"))</f>
        <v/>
      </c>
      <c r="C8725" s="32"/>
      <c r="D8725" s="3"/>
      <c r="E8725" s="3"/>
      <c r="G8725" s="13"/>
      <c r="H8725" s="13"/>
      <c r="I8725" s="13"/>
      <c r="J8725" s="46"/>
    </row>
    <row r="8726" spans="1:10" x14ac:dyDescent="0.25">
      <c r="A8726" s="7" t="str">
        <f>IF(C8725="","",IFERROR(IF(VLOOKUP(C8725,'Program Mapping'!B:B,1,FALSE)=C8725,"OK","Fix"),"Fix"))</f>
        <v/>
      </c>
      <c r="C8726" s="32"/>
      <c r="D8726" s="3"/>
      <c r="E8726" s="3"/>
      <c r="G8726" s="13"/>
      <c r="H8726" s="13"/>
      <c r="I8726" s="13"/>
      <c r="J8726" s="46"/>
    </row>
    <row r="8727" spans="1:10" x14ac:dyDescent="0.25">
      <c r="A8727" s="7" t="str">
        <f>IF(C8726="","",IFERROR(IF(VLOOKUP(C8726,'Program Mapping'!B:B,1,FALSE)=C8726,"OK","Fix"),"Fix"))</f>
        <v/>
      </c>
      <c r="C8727" s="32"/>
      <c r="D8727" s="3"/>
      <c r="E8727" s="3"/>
      <c r="G8727" s="13"/>
      <c r="H8727" s="13"/>
      <c r="I8727" s="13"/>
      <c r="J8727" s="46"/>
    </row>
    <row r="8728" spans="1:10" x14ac:dyDescent="0.25">
      <c r="A8728" s="7" t="str">
        <f>IF(C8727="","",IFERROR(IF(VLOOKUP(C8727,'Program Mapping'!B:B,1,FALSE)=C8727,"OK","Fix"),"Fix"))</f>
        <v/>
      </c>
      <c r="C8728" s="32"/>
      <c r="D8728" s="3"/>
      <c r="E8728" s="3"/>
      <c r="G8728" s="13"/>
      <c r="H8728" s="13"/>
      <c r="I8728" s="13"/>
      <c r="J8728" s="46"/>
    </row>
    <row r="8729" spans="1:10" x14ac:dyDescent="0.25">
      <c r="A8729" s="7" t="str">
        <f>IF(C8728="","",IFERROR(IF(VLOOKUP(C8728,'Program Mapping'!B:B,1,FALSE)=C8728,"OK","Fix"),"Fix"))</f>
        <v/>
      </c>
      <c r="C8729" s="32"/>
      <c r="D8729" s="3"/>
      <c r="E8729" s="3"/>
      <c r="G8729" s="13"/>
      <c r="H8729" s="13"/>
      <c r="I8729" s="13"/>
      <c r="J8729" s="46"/>
    </row>
    <row r="8730" spans="1:10" x14ac:dyDescent="0.25">
      <c r="A8730" s="7" t="str">
        <f>IF(C8729="","",IFERROR(IF(VLOOKUP(C8729,'Program Mapping'!B:B,1,FALSE)=C8729,"OK","Fix"),"Fix"))</f>
        <v/>
      </c>
      <c r="C8730" s="32"/>
      <c r="D8730" s="3"/>
      <c r="E8730" s="3"/>
      <c r="G8730" s="13"/>
      <c r="H8730" s="13"/>
      <c r="I8730" s="13"/>
      <c r="J8730" s="46"/>
    </row>
    <row r="8731" spans="1:10" x14ac:dyDescent="0.25">
      <c r="A8731" s="7" t="str">
        <f>IF(C8730="","",IFERROR(IF(VLOOKUP(C8730,'Program Mapping'!B:B,1,FALSE)=C8730,"OK","Fix"),"Fix"))</f>
        <v/>
      </c>
      <c r="C8731" s="32"/>
      <c r="D8731" s="3"/>
      <c r="E8731" s="3"/>
      <c r="G8731" s="13"/>
      <c r="H8731" s="13"/>
      <c r="I8731" s="13"/>
      <c r="J8731" s="46"/>
    </row>
    <row r="8732" spans="1:10" x14ac:dyDescent="0.25">
      <c r="A8732" s="7" t="str">
        <f>IF(C8731="","",IFERROR(IF(VLOOKUP(C8731,'Program Mapping'!B:B,1,FALSE)=C8731,"OK","Fix"),"Fix"))</f>
        <v/>
      </c>
      <c r="C8732" s="32"/>
      <c r="D8732" s="3"/>
      <c r="E8732" s="3"/>
      <c r="G8732" s="13"/>
      <c r="H8732" s="13"/>
      <c r="I8732" s="13"/>
      <c r="J8732" s="46"/>
    </row>
    <row r="8733" spans="1:10" x14ac:dyDescent="0.25">
      <c r="A8733" s="7" t="str">
        <f>IF(C8732="","",IFERROR(IF(VLOOKUP(C8732,'Program Mapping'!B:B,1,FALSE)=C8732,"OK","Fix"),"Fix"))</f>
        <v/>
      </c>
      <c r="C8733" s="32"/>
      <c r="D8733" s="3"/>
      <c r="E8733" s="3"/>
      <c r="G8733" s="13"/>
      <c r="H8733" s="13"/>
      <c r="I8733" s="13"/>
      <c r="J8733" s="46"/>
    </row>
    <row r="8734" spans="1:10" x14ac:dyDescent="0.25">
      <c r="A8734" s="7" t="str">
        <f>IF(C8733="","",IFERROR(IF(VLOOKUP(C8733,'Program Mapping'!B:B,1,FALSE)=C8733,"OK","Fix"),"Fix"))</f>
        <v/>
      </c>
      <c r="C8734" s="32"/>
      <c r="D8734" s="3"/>
      <c r="E8734" s="3"/>
      <c r="G8734" s="13"/>
      <c r="H8734" s="13"/>
      <c r="I8734" s="13"/>
      <c r="J8734" s="46"/>
    </row>
    <row r="8735" spans="1:10" x14ac:dyDescent="0.25">
      <c r="A8735" s="7" t="str">
        <f>IF(C8734="","",IFERROR(IF(VLOOKUP(C8734,'Program Mapping'!B:B,1,FALSE)=C8734,"OK","Fix"),"Fix"))</f>
        <v/>
      </c>
      <c r="C8735" s="32"/>
      <c r="D8735" s="3"/>
      <c r="E8735" s="3"/>
      <c r="G8735" s="13"/>
      <c r="H8735" s="13"/>
      <c r="I8735" s="13"/>
      <c r="J8735" s="46"/>
    </row>
    <row r="8736" spans="1:10" x14ac:dyDescent="0.25">
      <c r="A8736" s="7" t="str">
        <f>IF(C8735="","",IFERROR(IF(VLOOKUP(C8735,'Program Mapping'!B:B,1,FALSE)=C8735,"OK","Fix"),"Fix"))</f>
        <v/>
      </c>
      <c r="C8736" s="32"/>
      <c r="D8736" s="3"/>
      <c r="E8736" s="3"/>
      <c r="G8736" s="13"/>
      <c r="H8736" s="13"/>
      <c r="I8736" s="13"/>
      <c r="J8736" s="46"/>
    </row>
    <row r="8737" spans="1:10" x14ac:dyDescent="0.25">
      <c r="A8737" s="7" t="str">
        <f>IF(C8736="","",IFERROR(IF(VLOOKUP(C8736,'Program Mapping'!B:B,1,FALSE)=C8736,"OK","Fix"),"Fix"))</f>
        <v/>
      </c>
      <c r="C8737" s="32"/>
      <c r="D8737" s="3"/>
      <c r="E8737" s="3"/>
      <c r="G8737" s="13"/>
      <c r="H8737" s="13"/>
      <c r="I8737" s="13"/>
      <c r="J8737" s="46"/>
    </row>
    <row r="8738" spans="1:10" x14ac:dyDescent="0.25">
      <c r="A8738" s="7" t="str">
        <f>IF(C8737="","",IFERROR(IF(VLOOKUP(C8737,'Program Mapping'!B:B,1,FALSE)=C8737,"OK","Fix"),"Fix"))</f>
        <v/>
      </c>
      <c r="C8738" s="32"/>
      <c r="D8738" s="3"/>
      <c r="E8738" s="3"/>
      <c r="G8738" s="13"/>
      <c r="H8738" s="13"/>
      <c r="I8738" s="13"/>
      <c r="J8738" s="46"/>
    </row>
    <row r="8739" spans="1:10" x14ac:dyDescent="0.25">
      <c r="A8739" s="7" t="str">
        <f>IF(C8738="","",IFERROR(IF(VLOOKUP(C8738,'Program Mapping'!B:B,1,FALSE)=C8738,"OK","Fix"),"Fix"))</f>
        <v/>
      </c>
      <c r="C8739" s="32"/>
      <c r="D8739" s="3"/>
      <c r="E8739" s="3"/>
      <c r="G8739" s="13"/>
      <c r="H8739" s="13"/>
      <c r="I8739" s="13"/>
      <c r="J8739" s="46"/>
    </row>
    <row r="8740" spans="1:10" x14ac:dyDescent="0.25">
      <c r="A8740" s="7" t="str">
        <f>IF(C8739="","",IFERROR(IF(VLOOKUP(C8739,'Program Mapping'!B:B,1,FALSE)=C8739,"OK","Fix"),"Fix"))</f>
        <v/>
      </c>
      <c r="C8740" s="32"/>
      <c r="D8740" s="3"/>
      <c r="E8740" s="3"/>
      <c r="G8740" s="13"/>
      <c r="H8740" s="13"/>
      <c r="I8740" s="13"/>
      <c r="J8740" s="46"/>
    </row>
    <row r="8741" spans="1:10" x14ac:dyDescent="0.25">
      <c r="A8741" s="7" t="str">
        <f>IF(C8740="","",IFERROR(IF(VLOOKUP(C8740,'Program Mapping'!B:B,1,FALSE)=C8740,"OK","Fix"),"Fix"))</f>
        <v/>
      </c>
      <c r="C8741" s="32"/>
      <c r="D8741" s="3"/>
      <c r="E8741" s="3"/>
      <c r="G8741" s="13"/>
      <c r="H8741" s="13"/>
      <c r="I8741" s="13"/>
      <c r="J8741" s="46"/>
    </row>
    <row r="8742" spans="1:10" x14ac:dyDescent="0.25">
      <c r="A8742" s="7" t="str">
        <f>IF(C8741="","",IFERROR(IF(VLOOKUP(C8741,'Program Mapping'!B:B,1,FALSE)=C8741,"OK","Fix"),"Fix"))</f>
        <v/>
      </c>
      <c r="C8742" s="32"/>
      <c r="D8742" s="3"/>
      <c r="E8742" s="3"/>
      <c r="G8742" s="13"/>
      <c r="H8742" s="13"/>
      <c r="I8742" s="13"/>
      <c r="J8742" s="46"/>
    </row>
    <row r="8743" spans="1:10" x14ac:dyDescent="0.25">
      <c r="A8743" s="7" t="str">
        <f>IF(C8742="","",IFERROR(IF(VLOOKUP(C8742,'Program Mapping'!B:B,1,FALSE)=C8742,"OK","Fix"),"Fix"))</f>
        <v/>
      </c>
      <c r="C8743" s="32"/>
      <c r="D8743" s="3"/>
      <c r="E8743" s="3"/>
      <c r="G8743" s="13"/>
      <c r="H8743" s="13"/>
      <c r="I8743" s="13"/>
      <c r="J8743" s="46"/>
    </row>
    <row r="8744" spans="1:10" x14ac:dyDescent="0.25">
      <c r="A8744" s="7" t="str">
        <f>IF(C8743="","",IFERROR(IF(VLOOKUP(C8743,'Program Mapping'!B:B,1,FALSE)=C8743,"OK","Fix"),"Fix"))</f>
        <v/>
      </c>
      <c r="C8744" s="32"/>
      <c r="D8744" s="3"/>
      <c r="E8744" s="3"/>
      <c r="G8744" s="13"/>
      <c r="H8744" s="13"/>
      <c r="I8744" s="13"/>
      <c r="J8744" s="46"/>
    </row>
    <row r="8745" spans="1:10" x14ac:dyDescent="0.25">
      <c r="A8745" s="7" t="str">
        <f>IF(C8744="","",IFERROR(IF(VLOOKUP(C8744,'Program Mapping'!B:B,1,FALSE)=C8744,"OK","Fix"),"Fix"))</f>
        <v/>
      </c>
      <c r="C8745" s="32"/>
      <c r="D8745" s="3"/>
      <c r="E8745" s="3"/>
      <c r="G8745" s="13"/>
      <c r="H8745" s="13"/>
      <c r="I8745" s="13"/>
      <c r="J8745" s="46"/>
    </row>
    <row r="8746" spans="1:10" x14ac:dyDescent="0.25">
      <c r="A8746" s="7" t="str">
        <f>IF(C8745="","",IFERROR(IF(VLOOKUP(C8745,'Program Mapping'!B:B,1,FALSE)=C8745,"OK","Fix"),"Fix"))</f>
        <v/>
      </c>
      <c r="C8746" s="32"/>
      <c r="D8746" s="3"/>
      <c r="E8746" s="3"/>
      <c r="G8746" s="13"/>
      <c r="H8746" s="13"/>
      <c r="I8746" s="13"/>
      <c r="J8746" s="46"/>
    </row>
    <row r="8747" spans="1:10" x14ac:dyDescent="0.25">
      <c r="A8747" s="7" t="str">
        <f>IF(C8746="","",IFERROR(IF(VLOOKUP(C8746,'Program Mapping'!B:B,1,FALSE)=C8746,"OK","Fix"),"Fix"))</f>
        <v/>
      </c>
      <c r="C8747" s="32"/>
      <c r="D8747" s="3"/>
      <c r="E8747" s="3"/>
      <c r="G8747" s="13"/>
      <c r="H8747" s="13"/>
      <c r="I8747" s="13"/>
      <c r="J8747" s="46"/>
    </row>
    <row r="8748" spans="1:10" x14ac:dyDescent="0.25">
      <c r="A8748" s="7" t="str">
        <f>IF(C8747="","",IFERROR(IF(VLOOKUP(C8747,'Program Mapping'!B:B,1,FALSE)=C8747,"OK","Fix"),"Fix"))</f>
        <v/>
      </c>
      <c r="C8748" s="32"/>
      <c r="D8748" s="3"/>
      <c r="E8748" s="3"/>
      <c r="G8748" s="13"/>
      <c r="H8748" s="13"/>
      <c r="I8748" s="13"/>
      <c r="J8748" s="46"/>
    </row>
    <row r="8749" spans="1:10" x14ac:dyDescent="0.25">
      <c r="A8749" s="7" t="str">
        <f>IF(C8748="","",IFERROR(IF(VLOOKUP(C8748,'Program Mapping'!B:B,1,FALSE)=C8748,"OK","Fix"),"Fix"))</f>
        <v/>
      </c>
      <c r="C8749" s="32"/>
      <c r="D8749" s="3"/>
      <c r="E8749" s="3"/>
      <c r="G8749" s="13"/>
      <c r="H8749" s="13"/>
      <c r="I8749" s="13"/>
      <c r="J8749" s="46"/>
    </row>
    <row r="8750" spans="1:10" x14ac:dyDescent="0.25">
      <c r="A8750" s="7" t="str">
        <f>IF(C8749="","",IFERROR(IF(VLOOKUP(C8749,'Program Mapping'!B:B,1,FALSE)=C8749,"OK","Fix"),"Fix"))</f>
        <v/>
      </c>
      <c r="C8750" s="32"/>
      <c r="D8750" s="3"/>
      <c r="E8750" s="3"/>
      <c r="G8750" s="13"/>
      <c r="H8750" s="13"/>
      <c r="I8750" s="13"/>
      <c r="J8750" s="46"/>
    </row>
    <row r="8751" spans="1:10" x14ac:dyDescent="0.25">
      <c r="A8751" s="7" t="str">
        <f>IF(C8750="","",IFERROR(IF(VLOOKUP(C8750,'Program Mapping'!B:B,1,FALSE)=C8750,"OK","Fix"),"Fix"))</f>
        <v/>
      </c>
      <c r="C8751" s="32"/>
      <c r="D8751" s="3"/>
      <c r="E8751" s="3"/>
      <c r="G8751" s="13"/>
      <c r="H8751" s="13"/>
      <c r="I8751" s="13"/>
      <c r="J8751" s="46"/>
    </row>
    <row r="8752" spans="1:10" x14ac:dyDescent="0.25">
      <c r="A8752" s="7" t="str">
        <f>IF(C8751="","",IFERROR(IF(VLOOKUP(C8751,'Program Mapping'!B:B,1,FALSE)=C8751,"OK","Fix"),"Fix"))</f>
        <v/>
      </c>
      <c r="C8752" s="32"/>
      <c r="D8752" s="3"/>
      <c r="E8752" s="3"/>
      <c r="G8752" s="13"/>
      <c r="H8752" s="13"/>
      <c r="I8752" s="13"/>
      <c r="J8752" s="46"/>
    </row>
    <row r="8753" spans="1:10" x14ac:dyDescent="0.25">
      <c r="A8753" s="7" t="str">
        <f>IF(C8752="","",IFERROR(IF(VLOOKUP(C8752,'Program Mapping'!B:B,1,FALSE)=C8752,"OK","Fix"),"Fix"))</f>
        <v/>
      </c>
      <c r="C8753" s="32"/>
      <c r="D8753" s="3"/>
      <c r="E8753" s="3"/>
      <c r="G8753" s="13"/>
      <c r="H8753" s="13"/>
      <c r="I8753" s="13"/>
      <c r="J8753" s="46"/>
    </row>
    <row r="8754" spans="1:10" x14ac:dyDescent="0.25">
      <c r="A8754" s="7" t="str">
        <f>IF(C8753="","",IFERROR(IF(VLOOKUP(C8753,'Program Mapping'!B:B,1,FALSE)=C8753,"OK","Fix"),"Fix"))</f>
        <v/>
      </c>
      <c r="C8754" s="32"/>
      <c r="D8754" s="3"/>
      <c r="E8754" s="3"/>
      <c r="G8754" s="13"/>
      <c r="H8754" s="13"/>
      <c r="I8754" s="13"/>
      <c r="J8754" s="46"/>
    </row>
    <row r="8755" spans="1:10" x14ac:dyDescent="0.25">
      <c r="A8755" s="7" t="str">
        <f>IF(C8754="","",IFERROR(IF(VLOOKUP(C8754,'Program Mapping'!B:B,1,FALSE)=C8754,"OK","Fix"),"Fix"))</f>
        <v/>
      </c>
      <c r="C8755" s="32"/>
      <c r="D8755" s="3"/>
      <c r="E8755" s="3"/>
      <c r="G8755" s="13"/>
      <c r="H8755" s="13"/>
      <c r="I8755" s="13"/>
      <c r="J8755" s="46"/>
    </row>
    <row r="8756" spans="1:10" x14ac:dyDescent="0.25">
      <c r="A8756" s="7" t="str">
        <f>IF(C8755="","",IFERROR(IF(VLOOKUP(C8755,'Program Mapping'!B:B,1,FALSE)=C8755,"OK","Fix"),"Fix"))</f>
        <v/>
      </c>
      <c r="C8756" s="32"/>
      <c r="D8756" s="3"/>
      <c r="E8756" s="3"/>
      <c r="G8756" s="13"/>
      <c r="H8756" s="13"/>
      <c r="I8756" s="13"/>
      <c r="J8756" s="46"/>
    </row>
    <row r="8757" spans="1:10" x14ac:dyDescent="0.25">
      <c r="A8757" s="7" t="str">
        <f>IF(C8756="","",IFERROR(IF(VLOOKUP(C8756,'Program Mapping'!B:B,1,FALSE)=C8756,"OK","Fix"),"Fix"))</f>
        <v/>
      </c>
      <c r="C8757" s="32"/>
      <c r="D8757" s="3"/>
      <c r="E8757" s="3"/>
      <c r="G8757" s="13"/>
      <c r="H8757" s="13"/>
      <c r="I8757" s="13"/>
      <c r="J8757" s="46"/>
    </row>
    <row r="8758" spans="1:10" x14ac:dyDescent="0.25">
      <c r="A8758" s="7" t="str">
        <f>IF(C8757="","",IFERROR(IF(VLOOKUP(C8757,'Program Mapping'!B:B,1,FALSE)=C8757,"OK","Fix"),"Fix"))</f>
        <v/>
      </c>
      <c r="C8758" s="32"/>
      <c r="D8758" s="3"/>
      <c r="E8758" s="3"/>
      <c r="G8758" s="13"/>
      <c r="H8758" s="13"/>
      <c r="I8758" s="13"/>
      <c r="J8758" s="46"/>
    </row>
    <row r="8759" spans="1:10" x14ac:dyDescent="0.25">
      <c r="A8759" s="7" t="str">
        <f>IF(C8758="","",IFERROR(IF(VLOOKUP(C8758,'Program Mapping'!B:B,1,FALSE)=C8758,"OK","Fix"),"Fix"))</f>
        <v/>
      </c>
      <c r="C8759" s="32"/>
      <c r="D8759" s="3"/>
      <c r="E8759" s="3"/>
      <c r="G8759" s="13"/>
      <c r="H8759" s="13"/>
      <c r="I8759" s="13"/>
      <c r="J8759" s="46"/>
    </row>
    <row r="8760" spans="1:10" x14ac:dyDescent="0.25">
      <c r="A8760" s="7" t="str">
        <f>IF(C8759="","",IFERROR(IF(VLOOKUP(C8759,'Program Mapping'!B:B,1,FALSE)=C8759,"OK","Fix"),"Fix"))</f>
        <v/>
      </c>
      <c r="C8760" s="32"/>
      <c r="D8760" s="3"/>
      <c r="E8760" s="3"/>
      <c r="G8760" s="13"/>
      <c r="H8760" s="13"/>
      <c r="I8760" s="13"/>
      <c r="J8760" s="46"/>
    </row>
    <row r="8761" spans="1:10" x14ac:dyDescent="0.25">
      <c r="A8761" s="7" t="str">
        <f>IF(C8760="","",IFERROR(IF(VLOOKUP(C8760,'Program Mapping'!B:B,1,FALSE)=C8760,"OK","Fix"),"Fix"))</f>
        <v/>
      </c>
      <c r="C8761" s="32"/>
      <c r="D8761" s="3"/>
      <c r="E8761" s="3"/>
      <c r="G8761" s="13"/>
      <c r="H8761" s="13"/>
      <c r="I8761" s="13"/>
      <c r="J8761" s="46"/>
    </row>
    <row r="8762" spans="1:10" x14ac:dyDescent="0.25">
      <c r="A8762" s="7" t="str">
        <f>IF(C8761="","",IFERROR(IF(VLOOKUP(C8761,'Program Mapping'!B:B,1,FALSE)=C8761,"OK","Fix"),"Fix"))</f>
        <v/>
      </c>
      <c r="C8762" s="32"/>
      <c r="D8762" s="3"/>
      <c r="E8762" s="3"/>
      <c r="G8762" s="13"/>
      <c r="H8762" s="13"/>
      <c r="I8762" s="13"/>
      <c r="J8762" s="46"/>
    </row>
    <row r="8763" spans="1:10" x14ac:dyDescent="0.25">
      <c r="A8763" s="7" t="str">
        <f>IF(C8762="","",IFERROR(IF(VLOOKUP(C8762,'Program Mapping'!B:B,1,FALSE)=C8762,"OK","Fix"),"Fix"))</f>
        <v/>
      </c>
      <c r="C8763" s="32"/>
      <c r="D8763" s="3"/>
      <c r="E8763" s="3"/>
      <c r="G8763" s="13"/>
      <c r="H8763" s="13"/>
      <c r="I8763" s="13"/>
      <c r="J8763" s="46"/>
    </row>
    <row r="8764" spans="1:10" x14ac:dyDescent="0.25">
      <c r="A8764" s="7" t="str">
        <f>IF(C8763="","",IFERROR(IF(VLOOKUP(C8763,'Program Mapping'!B:B,1,FALSE)=C8763,"OK","Fix"),"Fix"))</f>
        <v/>
      </c>
      <c r="C8764" s="32"/>
      <c r="D8764" s="3"/>
      <c r="E8764" s="3"/>
      <c r="G8764" s="13"/>
      <c r="H8764" s="13"/>
      <c r="I8764" s="13"/>
      <c r="J8764" s="46"/>
    </row>
    <row r="8765" spans="1:10" x14ac:dyDescent="0.25">
      <c r="A8765" s="7" t="str">
        <f>IF(C8764="","",IFERROR(IF(VLOOKUP(C8764,'Program Mapping'!B:B,1,FALSE)=C8764,"OK","Fix"),"Fix"))</f>
        <v/>
      </c>
      <c r="C8765" s="32"/>
      <c r="D8765" s="3"/>
      <c r="E8765" s="3"/>
      <c r="G8765" s="13"/>
      <c r="H8765" s="13"/>
      <c r="I8765" s="13"/>
      <c r="J8765" s="46"/>
    </row>
    <row r="8766" spans="1:10" x14ac:dyDescent="0.25">
      <c r="A8766" s="7" t="str">
        <f>IF(C8765="","",IFERROR(IF(VLOOKUP(C8765,'Program Mapping'!B:B,1,FALSE)=C8765,"OK","Fix"),"Fix"))</f>
        <v/>
      </c>
      <c r="C8766" s="32"/>
      <c r="D8766" s="3"/>
      <c r="E8766" s="3"/>
      <c r="G8766" s="13"/>
      <c r="H8766" s="13"/>
      <c r="I8766" s="13"/>
      <c r="J8766" s="46"/>
    </row>
    <row r="8767" spans="1:10" x14ac:dyDescent="0.25">
      <c r="A8767" s="7" t="str">
        <f>IF(C8766="","",IFERROR(IF(VLOOKUP(C8766,'Program Mapping'!B:B,1,FALSE)=C8766,"OK","Fix"),"Fix"))</f>
        <v/>
      </c>
      <c r="C8767" s="32"/>
      <c r="D8767" s="3"/>
      <c r="E8767" s="3"/>
      <c r="G8767" s="13"/>
      <c r="H8767" s="13"/>
      <c r="I8767" s="13"/>
      <c r="J8767" s="46"/>
    </row>
    <row r="8768" spans="1:10" x14ac:dyDescent="0.25">
      <c r="A8768" s="7" t="str">
        <f>IF(C8767="","",IFERROR(IF(VLOOKUP(C8767,'Program Mapping'!B:B,1,FALSE)=C8767,"OK","Fix"),"Fix"))</f>
        <v/>
      </c>
      <c r="C8768" s="32"/>
      <c r="D8768" s="3"/>
      <c r="E8768" s="3"/>
      <c r="G8768" s="13"/>
      <c r="H8768" s="13"/>
      <c r="I8768" s="13"/>
      <c r="J8768" s="46"/>
    </row>
    <row r="8769" spans="1:10" x14ac:dyDescent="0.25">
      <c r="A8769" s="7" t="str">
        <f>IF(C8768="","",IFERROR(IF(VLOOKUP(C8768,'Program Mapping'!B:B,1,FALSE)=C8768,"OK","Fix"),"Fix"))</f>
        <v/>
      </c>
      <c r="C8769" s="32"/>
      <c r="D8769" s="3"/>
      <c r="E8769" s="3"/>
      <c r="G8769" s="13"/>
      <c r="H8769" s="13"/>
      <c r="I8769" s="13"/>
      <c r="J8769" s="46"/>
    </row>
    <row r="8770" spans="1:10" x14ac:dyDescent="0.25">
      <c r="A8770" s="7" t="str">
        <f>IF(C8769="","",IFERROR(IF(VLOOKUP(C8769,'Program Mapping'!B:B,1,FALSE)=C8769,"OK","Fix"),"Fix"))</f>
        <v/>
      </c>
      <c r="C8770" s="32"/>
      <c r="D8770" s="3"/>
      <c r="E8770" s="3"/>
      <c r="G8770" s="13"/>
      <c r="H8770" s="13"/>
      <c r="I8770" s="13"/>
      <c r="J8770" s="46"/>
    </row>
    <row r="8771" spans="1:10" x14ac:dyDescent="0.25">
      <c r="A8771" s="7" t="str">
        <f>IF(C8770="","",IFERROR(IF(VLOOKUP(C8770,'Program Mapping'!B:B,1,FALSE)=C8770,"OK","Fix"),"Fix"))</f>
        <v/>
      </c>
      <c r="C8771" s="32"/>
      <c r="D8771" s="3"/>
      <c r="E8771" s="3"/>
      <c r="G8771" s="13"/>
      <c r="H8771" s="13"/>
      <c r="I8771" s="13"/>
      <c r="J8771" s="46"/>
    </row>
    <row r="8772" spans="1:10" x14ac:dyDescent="0.25">
      <c r="A8772" s="7" t="str">
        <f>IF(C8771="","",IFERROR(IF(VLOOKUP(C8771,'Program Mapping'!B:B,1,FALSE)=C8771,"OK","Fix"),"Fix"))</f>
        <v/>
      </c>
      <c r="C8772" s="32"/>
      <c r="D8772" s="3"/>
      <c r="E8772" s="3"/>
      <c r="G8772" s="13"/>
      <c r="H8772" s="13"/>
      <c r="I8772" s="13"/>
      <c r="J8772" s="46"/>
    </row>
    <row r="8773" spans="1:10" x14ac:dyDescent="0.25">
      <c r="A8773" s="7" t="str">
        <f>IF(C8772="","",IFERROR(IF(VLOOKUP(C8772,'Program Mapping'!B:B,1,FALSE)=C8772,"OK","Fix"),"Fix"))</f>
        <v/>
      </c>
      <c r="C8773" s="32"/>
      <c r="D8773" s="3"/>
      <c r="E8773" s="3"/>
      <c r="G8773" s="13"/>
      <c r="H8773" s="13"/>
      <c r="I8773" s="13"/>
      <c r="J8773" s="46"/>
    </row>
    <row r="8774" spans="1:10" x14ac:dyDescent="0.25">
      <c r="A8774" s="7" t="str">
        <f>IF(C8773="","",IFERROR(IF(VLOOKUP(C8773,'Program Mapping'!B:B,1,FALSE)=C8773,"OK","Fix"),"Fix"))</f>
        <v/>
      </c>
      <c r="C8774" s="32"/>
      <c r="D8774" s="3"/>
      <c r="E8774" s="3"/>
      <c r="G8774" s="13"/>
      <c r="H8774" s="13"/>
      <c r="I8774" s="13"/>
      <c r="J8774" s="46"/>
    </row>
    <row r="8775" spans="1:10" x14ac:dyDescent="0.25">
      <c r="A8775" s="7" t="str">
        <f>IF(C8774="","",IFERROR(IF(VLOOKUP(C8774,'Program Mapping'!B:B,1,FALSE)=C8774,"OK","Fix"),"Fix"))</f>
        <v/>
      </c>
      <c r="C8775" s="32"/>
      <c r="D8775" s="3"/>
      <c r="E8775" s="3"/>
      <c r="G8775" s="13"/>
      <c r="H8775" s="13"/>
      <c r="I8775" s="13"/>
      <c r="J8775" s="46"/>
    </row>
    <row r="8776" spans="1:10" x14ac:dyDescent="0.25">
      <c r="A8776" s="7" t="str">
        <f>IF(C8775="","",IFERROR(IF(VLOOKUP(C8775,'Program Mapping'!B:B,1,FALSE)=C8775,"OK","Fix"),"Fix"))</f>
        <v/>
      </c>
      <c r="C8776" s="32"/>
      <c r="D8776" s="3"/>
      <c r="E8776" s="3"/>
      <c r="G8776" s="13"/>
      <c r="H8776" s="13"/>
      <c r="I8776" s="13"/>
      <c r="J8776" s="46"/>
    </row>
    <row r="8777" spans="1:10" x14ac:dyDescent="0.25">
      <c r="A8777" s="7" t="str">
        <f>IF(C8776="","",IFERROR(IF(VLOOKUP(C8776,'Program Mapping'!B:B,1,FALSE)=C8776,"OK","Fix"),"Fix"))</f>
        <v/>
      </c>
      <c r="C8777" s="32"/>
      <c r="D8777" s="3"/>
      <c r="E8777" s="3"/>
      <c r="G8777" s="13"/>
      <c r="H8777" s="13"/>
      <c r="I8777" s="13"/>
      <c r="J8777" s="46"/>
    </row>
    <row r="8778" spans="1:10" x14ac:dyDescent="0.25">
      <c r="A8778" s="7" t="str">
        <f>IF(C8777="","",IFERROR(IF(VLOOKUP(C8777,'Program Mapping'!B:B,1,FALSE)=C8777,"OK","Fix"),"Fix"))</f>
        <v/>
      </c>
      <c r="C8778" s="32"/>
      <c r="D8778" s="3"/>
      <c r="E8778" s="3"/>
      <c r="G8778" s="13"/>
      <c r="H8778" s="13"/>
      <c r="I8778" s="13"/>
      <c r="J8778" s="46"/>
    </row>
    <row r="8779" spans="1:10" x14ac:dyDescent="0.25">
      <c r="A8779" s="7" t="str">
        <f>IF(C8778="","",IFERROR(IF(VLOOKUP(C8778,'Program Mapping'!B:B,1,FALSE)=C8778,"OK","Fix"),"Fix"))</f>
        <v/>
      </c>
      <c r="C8779" s="32"/>
      <c r="D8779" s="3"/>
      <c r="E8779" s="3"/>
      <c r="G8779" s="13"/>
      <c r="H8779" s="13"/>
      <c r="I8779" s="13"/>
      <c r="J8779" s="46"/>
    </row>
    <row r="8780" spans="1:10" x14ac:dyDescent="0.25">
      <c r="A8780" s="7" t="str">
        <f>IF(C8779="","",IFERROR(IF(VLOOKUP(C8779,'Program Mapping'!B:B,1,FALSE)=C8779,"OK","Fix"),"Fix"))</f>
        <v/>
      </c>
      <c r="C8780" s="32"/>
      <c r="D8780" s="3"/>
      <c r="E8780" s="3"/>
      <c r="G8780" s="13"/>
      <c r="H8780" s="13"/>
      <c r="I8780" s="13"/>
      <c r="J8780" s="46"/>
    </row>
    <row r="8781" spans="1:10" x14ac:dyDescent="0.25">
      <c r="A8781" s="7" t="str">
        <f>IF(C8780="","",IFERROR(IF(VLOOKUP(C8780,'Program Mapping'!B:B,1,FALSE)=C8780,"OK","Fix"),"Fix"))</f>
        <v/>
      </c>
      <c r="C8781" s="32"/>
      <c r="D8781" s="3"/>
      <c r="E8781" s="3"/>
      <c r="G8781" s="13"/>
      <c r="H8781" s="13"/>
      <c r="I8781" s="13"/>
      <c r="J8781" s="46"/>
    </row>
    <row r="8782" spans="1:10" x14ac:dyDescent="0.25">
      <c r="A8782" s="7" t="str">
        <f>IF(C8781="","",IFERROR(IF(VLOOKUP(C8781,'Program Mapping'!B:B,1,FALSE)=C8781,"OK","Fix"),"Fix"))</f>
        <v/>
      </c>
      <c r="C8782" s="32"/>
      <c r="D8782" s="3"/>
      <c r="E8782" s="3"/>
      <c r="G8782" s="13"/>
      <c r="H8782" s="13"/>
      <c r="I8782" s="13"/>
      <c r="J8782" s="46"/>
    </row>
    <row r="8783" spans="1:10" x14ac:dyDescent="0.25">
      <c r="A8783" s="7" t="str">
        <f>IF(C8782="","",IFERROR(IF(VLOOKUP(C8782,'Program Mapping'!B:B,1,FALSE)=C8782,"OK","Fix"),"Fix"))</f>
        <v/>
      </c>
      <c r="C8783" s="32"/>
      <c r="D8783" s="3"/>
      <c r="E8783" s="3"/>
      <c r="G8783" s="13"/>
      <c r="H8783" s="13"/>
      <c r="I8783" s="13"/>
      <c r="J8783" s="46"/>
    </row>
    <row r="8784" spans="1:10" x14ac:dyDescent="0.25">
      <c r="A8784" s="7" t="str">
        <f>IF(C8783="","",IFERROR(IF(VLOOKUP(C8783,'Program Mapping'!B:B,1,FALSE)=C8783,"OK","Fix"),"Fix"))</f>
        <v/>
      </c>
      <c r="C8784" s="32"/>
      <c r="D8784" s="3"/>
      <c r="E8784" s="3"/>
      <c r="G8784" s="13"/>
      <c r="H8784" s="13"/>
      <c r="I8784" s="13"/>
      <c r="J8784" s="46"/>
    </row>
    <row r="8785" spans="1:10" x14ac:dyDescent="0.25">
      <c r="A8785" s="7" t="str">
        <f>IF(C8784="","",IFERROR(IF(VLOOKUP(C8784,'Program Mapping'!B:B,1,FALSE)=C8784,"OK","Fix"),"Fix"))</f>
        <v/>
      </c>
      <c r="C8785" s="32"/>
      <c r="D8785" s="3"/>
      <c r="E8785" s="3"/>
      <c r="G8785" s="13"/>
      <c r="H8785" s="13"/>
      <c r="I8785" s="13"/>
      <c r="J8785" s="46"/>
    </row>
    <row r="8786" spans="1:10" x14ac:dyDescent="0.25">
      <c r="A8786" s="7" t="str">
        <f>IF(C8785="","",IFERROR(IF(VLOOKUP(C8785,'Program Mapping'!B:B,1,FALSE)=C8785,"OK","Fix"),"Fix"))</f>
        <v/>
      </c>
      <c r="C8786" s="32"/>
      <c r="D8786" s="3"/>
      <c r="E8786" s="3"/>
      <c r="G8786" s="13"/>
      <c r="H8786" s="13"/>
      <c r="I8786" s="13"/>
      <c r="J8786" s="46"/>
    </row>
    <row r="8787" spans="1:10" x14ac:dyDescent="0.25">
      <c r="A8787" s="7" t="str">
        <f>IF(C8786="","",IFERROR(IF(VLOOKUP(C8786,'Program Mapping'!B:B,1,FALSE)=C8786,"OK","Fix"),"Fix"))</f>
        <v/>
      </c>
      <c r="C8787" s="32"/>
      <c r="D8787" s="3"/>
      <c r="E8787" s="3"/>
      <c r="G8787" s="13"/>
      <c r="H8787" s="13"/>
      <c r="I8787" s="13"/>
      <c r="J8787" s="46"/>
    </row>
    <row r="8788" spans="1:10" x14ac:dyDescent="0.25">
      <c r="A8788" s="7" t="str">
        <f>IF(C8787="","",IFERROR(IF(VLOOKUP(C8787,'Program Mapping'!B:B,1,FALSE)=C8787,"OK","Fix"),"Fix"))</f>
        <v/>
      </c>
      <c r="C8788" s="32"/>
      <c r="D8788" s="3"/>
      <c r="E8788" s="3"/>
      <c r="G8788" s="13"/>
      <c r="H8788" s="13"/>
      <c r="I8788" s="13"/>
      <c r="J8788" s="46"/>
    </row>
    <row r="8789" spans="1:10" x14ac:dyDescent="0.25">
      <c r="A8789" s="7" t="str">
        <f>IF(C8788="","",IFERROR(IF(VLOOKUP(C8788,'Program Mapping'!B:B,1,FALSE)=C8788,"OK","Fix"),"Fix"))</f>
        <v/>
      </c>
      <c r="C8789" s="32"/>
      <c r="D8789" s="3"/>
      <c r="E8789" s="3"/>
      <c r="G8789" s="13"/>
      <c r="H8789" s="13"/>
      <c r="I8789" s="13"/>
      <c r="J8789" s="46"/>
    </row>
    <row r="8790" spans="1:10" x14ac:dyDescent="0.25">
      <c r="A8790" s="7" t="str">
        <f>IF(C8789="","",IFERROR(IF(VLOOKUP(C8789,'Program Mapping'!B:B,1,FALSE)=C8789,"OK","Fix"),"Fix"))</f>
        <v/>
      </c>
      <c r="C8790" s="32"/>
      <c r="D8790" s="3"/>
      <c r="E8790" s="3"/>
      <c r="G8790" s="13"/>
      <c r="H8790" s="13"/>
      <c r="I8790" s="13"/>
      <c r="J8790" s="46"/>
    </row>
    <row r="8791" spans="1:10" x14ac:dyDescent="0.25">
      <c r="A8791" s="7" t="str">
        <f>IF(C8790="","",IFERROR(IF(VLOOKUP(C8790,'Program Mapping'!B:B,1,FALSE)=C8790,"OK","Fix"),"Fix"))</f>
        <v/>
      </c>
      <c r="C8791" s="32"/>
      <c r="D8791" s="3"/>
      <c r="E8791" s="3"/>
      <c r="G8791" s="13"/>
      <c r="H8791" s="13"/>
      <c r="I8791" s="13"/>
      <c r="J8791" s="46"/>
    </row>
    <row r="8792" spans="1:10" x14ac:dyDescent="0.25">
      <c r="A8792" s="7" t="str">
        <f>IF(C8791="","",IFERROR(IF(VLOOKUP(C8791,'Program Mapping'!B:B,1,FALSE)=C8791,"OK","Fix"),"Fix"))</f>
        <v/>
      </c>
      <c r="C8792" s="32"/>
      <c r="D8792" s="3"/>
      <c r="E8792" s="3"/>
      <c r="G8792" s="13"/>
      <c r="H8792" s="13"/>
      <c r="I8792" s="13"/>
      <c r="J8792" s="46"/>
    </row>
    <row r="8793" spans="1:10" x14ac:dyDescent="0.25">
      <c r="A8793" s="7" t="str">
        <f>IF(C8792="","",IFERROR(IF(VLOOKUP(C8792,'Program Mapping'!B:B,1,FALSE)=C8792,"OK","Fix"),"Fix"))</f>
        <v/>
      </c>
      <c r="C8793" s="32"/>
      <c r="D8793" s="3"/>
      <c r="E8793" s="3"/>
      <c r="G8793" s="13"/>
      <c r="H8793" s="13"/>
      <c r="I8793" s="13"/>
      <c r="J8793" s="46"/>
    </row>
    <row r="8794" spans="1:10" x14ac:dyDescent="0.25">
      <c r="A8794" s="7" t="str">
        <f>IF(C8793="","",IFERROR(IF(VLOOKUP(C8793,'Program Mapping'!B:B,1,FALSE)=C8793,"OK","Fix"),"Fix"))</f>
        <v/>
      </c>
      <c r="C8794" s="32"/>
      <c r="D8794" s="3"/>
      <c r="E8794" s="3"/>
      <c r="G8794" s="13"/>
      <c r="H8794" s="13"/>
      <c r="I8794" s="13"/>
      <c r="J8794" s="46"/>
    </row>
    <row r="8795" spans="1:10" x14ac:dyDescent="0.25">
      <c r="A8795" s="7" t="str">
        <f>IF(C8794="","",IFERROR(IF(VLOOKUP(C8794,'Program Mapping'!B:B,1,FALSE)=C8794,"OK","Fix"),"Fix"))</f>
        <v/>
      </c>
      <c r="C8795" s="32"/>
      <c r="D8795" s="3"/>
      <c r="E8795" s="3"/>
      <c r="G8795" s="13"/>
      <c r="H8795" s="13"/>
      <c r="I8795" s="13"/>
      <c r="J8795" s="46"/>
    </row>
    <row r="8796" spans="1:10" x14ac:dyDescent="0.25">
      <c r="A8796" s="7" t="str">
        <f>IF(C8795="","",IFERROR(IF(VLOOKUP(C8795,'Program Mapping'!B:B,1,FALSE)=C8795,"OK","Fix"),"Fix"))</f>
        <v/>
      </c>
      <c r="C8796" s="32"/>
      <c r="D8796" s="3"/>
      <c r="E8796" s="3"/>
      <c r="G8796" s="13"/>
      <c r="H8796" s="13"/>
      <c r="I8796" s="13"/>
      <c r="J8796" s="46"/>
    </row>
    <row r="8797" spans="1:10" x14ac:dyDescent="0.25">
      <c r="A8797" s="7" t="str">
        <f>IF(C8796="","",IFERROR(IF(VLOOKUP(C8796,'Program Mapping'!B:B,1,FALSE)=C8796,"OK","Fix"),"Fix"))</f>
        <v/>
      </c>
      <c r="C8797" s="32"/>
      <c r="D8797" s="3"/>
      <c r="E8797" s="3"/>
      <c r="G8797" s="13"/>
      <c r="H8797" s="13"/>
      <c r="I8797" s="13"/>
      <c r="J8797" s="46"/>
    </row>
    <row r="8798" spans="1:10" x14ac:dyDescent="0.25">
      <c r="A8798" s="7" t="str">
        <f>IF(C8797="","",IFERROR(IF(VLOOKUP(C8797,'Program Mapping'!B:B,1,FALSE)=C8797,"OK","Fix"),"Fix"))</f>
        <v/>
      </c>
      <c r="C8798" s="32"/>
      <c r="D8798" s="3"/>
      <c r="E8798" s="3"/>
      <c r="G8798" s="13"/>
      <c r="H8798" s="13"/>
      <c r="I8798" s="13"/>
      <c r="J8798" s="46"/>
    </row>
    <row r="8799" spans="1:10" x14ac:dyDescent="0.25">
      <c r="A8799" s="7" t="str">
        <f>IF(C8798="","",IFERROR(IF(VLOOKUP(C8798,'Program Mapping'!B:B,1,FALSE)=C8798,"OK","Fix"),"Fix"))</f>
        <v/>
      </c>
      <c r="C8799" s="32"/>
      <c r="D8799" s="3"/>
      <c r="E8799" s="3"/>
      <c r="G8799" s="13"/>
      <c r="H8799" s="13"/>
      <c r="I8799" s="13"/>
      <c r="J8799" s="46"/>
    </row>
    <row r="8800" spans="1:10" x14ac:dyDescent="0.25">
      <c r="A8800" s="7" t="str">
        <f>IF(C8799="","",IFERROR(IF(VLOOKUP(C8799,'Program Mapping'!B:B,1,FALSE)=C8799,"OK","Fix"),"Fix"))</f>
        <v/>
      </c>
      <c r="C8800" s="32"/>
      <c r="D8800" s="3"/>
      <c r="E8800" s="3"/>
      <c r="G8800" s="13"/>
      <c r="H8800" s="13"/>
      <c r="I8800" s="13"/>
      <c r="J8800" s="46"/>
    </row>
    <row r="8801" spans="1:10" x14ac:dyDescent="0.25">
      <c r="A8801" s="7" t="str">
        <f>IF(C8800="","",IFERROR(IF(VLOOKUP(C8800,'Program Mapping'!B:B,1,FALSE)=C8800,"OK","Fix"),"Fix"))</f>
        <v/>
      </c>
      <c r="C8801" s="32"/>
      <c r="D8801" s="3"/>
      <c r="E8801" s="3"/>
      <c r="G8801" s="13"/>
      <c r="H8801" s="13"/>
      <c r="I8801" s="13"/>
      <c r="J8801" s="46"/>
    </row>
    <row r="8802" spans="1:10" x14ac:dyDescent="0.25">
      <c r="A8802" s="7" t="str">
        <f>IF(C8801="","",IFERROR(IF(VLOOKUP(C8801,'Program Mapping'!B:B,1,FALSE)=C8801,"OK","Fix"),"Fix"))</f>
        <v/>
      </c>
      <c r="C8802" s="32"/>
      <c r="D8802" s="3"/>
      <c r="E8802" s="3"/>
      <c r="G8802" s="13"/>
      <c r="H8802" s="13"/>
      <c r="I8802" s="13"/>
      <c r="J8802" s="46"/>
    </row>
    <row r="8803" spans="1:10" x14ac:dyDescent="0.25">
      <c r="A8803" s="7" t="str">
        <f>IF(C8802="","",IFERROR(IF(VLOOKUP(C8802,'Program Mapping'!B:B,1,FALSE)=C8802,"OK","Fix"),"Fix"))</f>
        <v/>
      </c>
      <c r="C8803" s="32"/>
      <c r="D8803" s="3"/>
      <c r="E8803" s="3"/>
      <c r="G8803" s="13"/>
      <c r="H8803" s="13"/>
      <c r="I8803" s="13"/>
      <c r="J8803" s="46"/>
    </row>
    <row r="8804" spans="1:10" x14ac:dyDescent="0.25">
      <c r="A8804" s="7" t="str">
        <f>IF(C8803="","",IFERROR(IF(VLOOKUP(C8803,'Program Mapping'!B:B,1,FALSE)=C8803,"OK","Fix"),"Fix"))</f>
        <v/>
      </c>
      <c r="C8804" s="32"/>
      <c r="D8804" s="3"/>
      <c r="E8804" s="3"/>
      <c r="G8804" s="13"/>
      <c r="H8804" s="13"/>
      <c r="I8804" s="13"/>
      <c r="J8804" s="46"/>
    </row>
    <row r="8805" spans="1:10" x14ac:dyDescent="0.25">
      <c r="A8805" s="7" t="str">
        <f>IF(C8804="","",IFERROR(IF(VLOOKUP(C8804,'Program Mapping'!B:B,1,FALSE)=C8804,"OK","Fix"),"Fix"))</f>
        <v/>
      </c>
      <c r="C8805" s="32"/>
      <c r="D8805" s="3"/>
      <c r="E8805" s="3"/>
      <c r="G8805" s="13"/>
      <c r="H8805" s="13"/>
      <c r="I8805" s="13"/>
      <c r="J8805" s="46"/>
    </row>
    <row r="8806" spans="1:10" x14ac:dyDescent="0.25">
      <c r="A8806" s="7" t="str">
        <f>IF(C8805="","",IFERROR(IF(VLOOKUP(C8805,'Program Mapping'!B:B,1,FALSE)=C8805,"OK","Fix"),"Fix"))</f>
        <v/>
      </c>
      <c r="C8806" s="32"/>
      <c r="D8806" s="3"/>
      <c r="E8806" s="3"/>
      <c r="G8806" s="13"/>
      <c r="H8806" s="13"/>
      <c r="I8806" s="13"/>
      <c r="J8806" s="46"/>
    </row>
    <row r="8807" spans="1:10" x14ac:dyDescent="0.25">
      <c r="A8807" s="7" t="str">
        <f>IF(C8806="","",IFERROR(IF(VLOOKUP(C8806,'Program Mapping'!B:B,1,FALSE)=C8806,"OK","Fix"),"Fix"))</f>
        <v/>
      </c>
      <c r="C8807" s="32"/>
      <c r="D8807" s="3"/>
      <c r="E8807" s="3"/>
      <c r="G8807" s="13"/>
      <c r="H8807" s="13"/>
      <c r="I8807" s="13"/>
      <c r="J8807" s="46"/>
    </row>
    <row r="8808" spans="1:10" x14ac:dyDescent="0.25">
      <c r="A8808" s="7" t="str">
        <f>IF(C8807="","",IFERROR(IF(VLOOKUP(C8807,'Program Mapping'!B:B,1,FALSE)=C8807,"OK","Fix"),"Fix"))</f>
        <v/>
      </c>
      <c r="C8808" s="32"/>
      <c r="D8808" s="3"/>
      <c r="E8808" s="3"/>
      <c r="G8808" s="13"/>
      <c r="H8808" s="13"/>
      <c r="I8808" s="13"/>
      <c r="J8808" s="46"/>
    </row>
    <row r="8809" spans="1:10" x14ac:dyDescent="0.25">
      <c r="A8809" s="7" t="str">
        <f>IF(C8808="","",IFERROR(IF(VLOOKUP(C8808,'Program Mapping'!B:B,1,FALSE)=C8808,"OK","Fix"),"Fix"))</f>
        <v/>
      </c>
      <c r="C8809" s="32"/>
      <c r="D8809" s="3"/>
      <c r="E8809" s="3"/>
      <c r="G8809" s="13"/>
      <c r="H8809" s="13"/>
      <c r="I8809" s="13"/>
      <c r="J8809" s="46"/>
    </row>
    <row r="8810" spans="1:10" x14ac:dyDescent="0.25">
      <c r="A8810" s="7" t="str">
        <f>IF(C8809="","",IFERROR(IF(VLOOKUP(C8809,'Program Mapping'!B:B,1,FALSE)=C8809,"OK","Fix"),"Fix"))</f>
        <v/>
      </c>
      <c r="C8810" s="32"/>
      <c r="D8810" s="3"/>
      <c r="E8810" s="3"/>
      <c r="G8810" s="13"/>
      <c r="H8810" s="13"/>
      <c r="I8810" s="13"/>
      <c r="J8810" s="46"/>
    </row>
    <row r="8811" spans="1:10" x14ac:dyDescent="0.25">
      <c r="A8811" s="7" t="str">
        <f>IF(C8810="","",IFERROR(IF(VLOOKUP(C8810,'Program Mapping'!B:B,1,FALSE)=C8810,"OK","Fix"),"Fix"))</f>
        <v/>
      </c>
      <c r="C8811" s="32"/>
      <c r="D8811" s="3"/>
      <c r="E8811" s="3"/>
      <c r="G8811" s="13"/>
      <c r="H8811" s="13"/>
      <c r="I8811" s="13"/>
      <c r="J8811" s="46"/>
    </row>
    <row r="8812" spans="1:10" x14ac:dyDescent="0.25">
      <c r="A8812" s="7" t="str">
        <f>IF(C8811="","",IFERROR(IF(VLOOKUP(C8811,'Program Mapping'!B:B,1,FALSE)=C8811,"OK","Fix"),"Fix"))</f>
        <v/>
      </c>
      <c r="C8812" s="32"/>
      <c r="D8812" s="3"/>
      <c r="E8812" s="3"/>
      <c r="G8812" s="13"/>
      <c r="H8812" s="13"/>
      <c r="I8812" s="13"/>
      <c r="J8812" s="46"/>
    </row>
    <row r="8813" spans="1:10" x14ac:dyDescent="0.25">
      <c r="A8813" s="7" t="str">
        <f>IF(C8812="","",IFERROR(IF(VLOOKUP(C8812,'Program Mapping'!B:B,1,FALSE)=C8812,"OK","Fix"),"Fix"))</f>
        <v/>
      </c>
      <c r="C8813" s="32"/>
      <c r="D8813" s="3"/>
      <c r="E8813" s="3"/>
      <c r="G8813" s="13"/>
      <c r="H8813" s="13"/>
      <c r="I8813" s="13"/>
      <c r="J8813" s="46"/>
    </row>
    <row r="8814" spans="1:10" x14ac:dyDescent="0.25">
      <c r="A8814" s="7" t="str">
        <f>IF(C8813="","",IFERROR(IF(VLOOKUP(C8813,'Program Mapping'!B:B,1,FALSE)=C8813,"OK","Fix"),"Fix"))</f>
        <v/>
      </c>
      <c r="C8814" s="32"/>
      <c r="D8814" s="3"/>
      <c r="E8814" s="3"/>
      <c r="G8814" s="13"/>
      <c r="H8814" s="13"/>
      <c r="I8814" s="13"/>
      <c r="J8814" s="46"/>
    </row>
    <row r="8815" spans="1:10" x14ac:dyDescent="0.25">
      <c r="A8815" s="7" t="str">
        <f>IF(C8814="","",IFERROR(IF(VLOOKUP(C8814,'Program Mapping'!B:B,1,FALSE)=C8814,"OK","Fix"),"Fix"))</f>
        <v/>
      </c>
      <c r="C8815" s="32"/>
      <c r="D8815" s="3"/>
      <c r="E8815" s="3"/>
      <c r="G8815" s="13"/>
      <c r="H8815" s="13"/>
      <c r="I8815" s="13"/>
      <c r="J8815" s="46"/>
    </row>
    <row r="8816" spans="1:10" x14ac:dyDescent="0.25">
      <c r="A8816" s="7" t="str">
        <f>IF(C8815="","",IFERROR(IF(VLOOKUP(C8815,'Program Mapping'!B:B,1,FALSE)=C8815,"OK","Fix"),"Fix"))</f>
        <v/>
      </c>
      <c r="C8816" s="32"/>
      <c r="D8816" s="3"/>
      <c r="E8816" s="3"/>
      <c r="G8816" s="13"/>
      <c r="H8816" s="13"/>
      <c r="I8816" s="13"/>
      <c r="J8816" s="46"/>
    </row>
    <row r="8817" spans="1:10" x14ac:dyDescent="0.25">
      <c r="A8817" s="7" t="str">
        <f>IF(C8816="","",IFERROR(IF(VLOOKUP(C8816,'Program Mapping'!B:B,1,FALSE)=C8816,"OK","Fix"),"Fix"))</f>
        <v/>
      </c>
      <c r="C8817" s="32"/>
      <c r="D8817" s="3"/>
      <c r="E8817" s="3"/>
      <c r="G8817" s="13"/>
      <c r="H8817" s="13"/>
      <c r="I8817" s="13"/>
      <c r="J8817" s="46"/>
    </row>
    <row r="8818" spans="1:10" x14ac:dyDescent="0.25">
      <c r="A8818" s="7" t="str">
        <f>IF(C8817="","",IFERROR(IF(VLOOKUP(C8817,'Program Mapping'!B:B,1,FALSE)=C8817,"OK","Fix"),"Fix"))</f>
        <v/>
      </c>
      <c r="C8818" s="32"/>
      <c r="D8818" s="3"/>
      <c r="E8818" s="3"/>
      <c r="G8818" s="13"/>
      <c r="H8818" s="13"/>
      <c r="I8818" s="13"/>
      <c r="J8818" s="46"/>
    </row>
    <row r="8819" spans="1:10" x14ac:dyDescent="0.25">
      <c r="A8819" s="7" t="str">
        <f>IF(C8818="","",IFERROR(IF(VLOOKUP(C8818,'Program Mapping'!B:B,1,FALSE)=C8818,"OK","Fix"),"Fix"))</f>
        <v/>
      </c>
      <c r="C8819" s="32"/>
      <c r="D8819" s="3"/>
      <c r="E8819" s="3"/>
      <c r="G8819" s="13"/>
      <c r="H8819" s="13"/>
      <c r="I8819" s="13"/>
      <c r="J8819" s="46"/>
    </row>
    <row r="8820" spans="1:10" x14ac:dyDescent="0.25">
      <c r="A8820" s="7" t="str">
        <f>IF(C8819="","",IFERROR(IF(VLOOKUP(C8819,'Program Mapping'!B:B,1,FALSE)=C8819,"OK","Fix"),"Fix"))</f>
        <v/>
      </c>
      <c r="C8820" s="32"/>
      <c r="D8820" s="3"/>
      <c r="E8820" s="3"/>
      <c r="G8820" s="13"/>
      <c r="H8820" s="13"/>
      <c r="I8820" s="13"/>
      <c r="J8820" s="46"/>
    </row>
    <row r="8821" spans="1:10" x14ac:dyDescent="0.25">
      <c r="A8821" s="7" t="str">
        <f>IF(C8820="","",IFERROR(IF(VLOOKUP(C8820,'Program Mapping'!B:B,1,FALSE)=C8820,"OK","Fix"),"Fix"))</f>
        <v/>
      </c>
      <c r="C8821" s="32"/>
      <c r="D8821" s="3"/>
      <c r="E8821" s="3"/>
      <c r="G8821" s="13"/>
      <c r="H8821" s="13"/>
      <c r="I8821" s="13"/>
      <c r="J8821" s="46"/>
    </row>
    <row r="8822" spans="1:10" x14ac:dyDescent="0.25">
      <c r="A8822" s="7" t="str">
        <f>IF(C8821="","",IFERROR(IF(VLOOKUP(C8821,'Program Mapping'!B:B,1,FALSE)=C8821,"OK","Fix"),"Fix"))</f>
        <v/>
      </c>
      <c r="C8822" s="32"/>
      <c r="D8822" s="3"/>
      <c r="E8822" s="3"/>
      <c r="G8822" s="13"/>
      <c r="H8822" s="13"/>
      <c r="I8822" s="13"/>
      <c r="J8822" s="46"/>
    </row>
    <row r="8823" spans="1:10" x14ac:dyDescent="0.25">
      <c r="A8823" s="7" t="str">
        <f>IF(C8822="","",IFERROR(IF(VLOOKUP(C8822,'Program Mapping'!B:B,1,FALSE)=C8822,"OK","Fix"),"Fix"))</f>
        <v/>
      </c>
      <c r="C8823" s="32"/>
      <c r="D8823" s="3"/>
      <c r="E8823" s="3"/>
      <c r="G8823" s="13"/>
      <c r="H8823" s="13"/>
      <c r="I8823" s="13"/>
      <c r="J8823" s="46"/>
    </row>
    <row r="8824" spans="1:10" x14ac:dyDescent="0.25">
      <c r="A8824" s="7" t="str">
        <f>IF(C8823="","",IFERROR(IF(VLOOKUP(C8823,'Program Mapping'!B:B,1,FALSE)=C8823,"OK","Fix"),"Fix"))</f>
        <v/>
      </c>
      <c r="C8824" s="32"/>
      <c r="D8824" s="3"/>
      <c r="E8824" s="3"/>
      <c r="G8824" s="13"/>
      <c r="H8824" s="13"/>
      <c r="I8824" s="13"/>
      <c r="J8824" s="46"/>
    </row>
    <row r="8825" spans="1:10" x14ac:dyDescent="0.25">
      <c r="A8825" s="7" t="str">
        <f>IF(C8824="","",IFERROR(IF(VLOOKUP(C8824,'Program Mapping'!B:B,1,FALSE)=C8824,"OK","Fix"),"Fix"))</f>
        <v/>
      </c>
      <c r="C8825" s="32"/>
      <c r="D8825" s="3"/>
      <c r="E8825" s="3"/>
      <c r="G8825" s="13"/>
      <c r="H8825" s="13"/>
      <c r="I8825" s="13"/>
      <c r="J8825" s="46"/>
    </row>
    <row r="8826" spans="1:10" x14ac:dyDescent="0.25">
      <c r="A8826" s="7" t="str">
        <f>IF(C8825="","",IFERROR(IF(VLOOKUP(C8825,'Program Mapping'!B:B,1,FALSE)=C8825,"OK","Fix"),"Fix"))</f>
        <v/>
      </c>
      <c r="C8826" s="32"/>
      <c r="D8826" s="3"/>
      <c r="E8826" s="3"/>
      <c r="G8826" s="13"/>
      <c r="H8826" s="13"/>
      <c r="I8826" s="13"/>
      <c r="J8826" s="46"/>
    </row>
    <row r="8827" spans="1:10" x14ac:dyDescent="0.25">
      <c r="A8827" s="7" t="str">
        <f>IF(C8826="","",IFERROR(IF(VLOOKUP(C8826,'Program Mapping'!B:B,1,FALSE)=C8826,"OK","Fix"),"Fix"))</f>
        <v/>
      </c>
      <c r="C8827" s="32"/>
      <c r="D8827" s="3"/>
      <c r="E8827" s="3"/>
      <c r="G8827" s="13"/>
      <c r="H8827" s="13"/>
      <c r="I8827" s="13"/>
      <c r="J8827" s="46"/>
    </row>
    <row r="8828" spans="1:10" x14ac:dyDescent="0.25">
      <c r="A8828" s="7" t="str">
        <f>IF(C8827="","",IFERROR(IF(VLOOKUP(C8827,'Program Mapping'!B:B,1,FALSE)=C8827,"OK","Fix"),"Fix"))</f>
        <v/>
      </c>
      <c r="C8828" s="32"/>
      <c r="D8828" s="3"/>
      <c r="E8828" s="3"/>
      <c r="G8828" s="13"/>
      <c r="H8828" s="13"/>
      <c r="I8828" s="13"/>
      <c r="J8828" s="46"/>
    </row>
    <row r="8829" spans="1:10" x14ac:dyDescent="0.25">
      <c r="A8829" s="7" t="str">
        <f>IF(C8828="","",IFERROR(IF(VLOOKUP(C8828,'Program Mapping'!B:B,1,FALSE)=C8828,"OK","Fix"),"Fix"))</f>
        <v/>
      </c>
      <c r="C8829" s="32"/>
      <c r="D8829" s="3"/>
      <c r="E8829" s="3"/>
      <c r="G8829" s="13"/>
      <c r="H8829" s="13"/>
      <c r="I8829" s="13"/>
      <c r="J8829" s="46"/>
    </row>
    <row r="8830" spans="1:10" x14ac:dyDescent="0.25">
      <c r="A8830" s="7" t="str">
        <f>IF(C8829="","",IFERROR(IF(VLOOKUP(C8829,'Program Mapping'!B:B,1,FALSE)=C8829,"OK","Fix"),"Fix"))</f>
        <v/>
      </c>
      <c r="C8830" s="32"/>
      <c r="D8830" s="3"/>
      <c r="E8830" s="3"/>
      <c r="G8830" s="13"/>
      <c r="H8830" s="13"/>
      <c r="I8830" s="13"/>
      <c r="J8830" s="46"/>
    </row>
    <row r="8831" spans="1:10" x14ac:dyDescent="0.25">
      <c r="A8831" s="7" t="str">
        <f>IF(C8830="","",IFERROR(IF(VLOOKUP(C8830,'Program Mapping'!B:B,1,FALSE)=C8830,"OK","Fix"),"Fix"))</f>
        <v/>
      </c>
      <c r="C8831" s="32"/>
      <c r="D8831" s="3"/>
      <c r="E8831" s="3"/>
      <c r="G8831" s="13"/>
      <c r="H8831" s="13"/>
      <c r="I8831" s="13"/>
      <c r="J8831" s="46"/>
    </row>
    <row r="8832" spans="1:10" x14ac:dyDescent="0.25">
      <c r="A8832" s="7" t="str">
        <f>IF(C8831="","",IFERROR(IF(VLOOKUP(C8831,'Program Mapping'!B:B,1,FALSE)=C8831,"OK","Fix"),"Fix"))</f>
        <v/>
      </c>
      <c r="C8832" s="32"/>
      <c r="D8832" s="3"/>
      <c r="E8832" s="3"/>
      <c r="G8832" s="13"/>
      <c r="H8832" s="13"/>
      <c r="I8832" s="13"/>
      <c r="J8832" s="46"/>
    </row>
    <row r="8833" spans="1:10" x14ac:dyDescent="0.25">
      <c r="A8833" s="7" t="str">
        <f>IF(C8832="","",IFERROR(IF(VLOOKUP(C8832,'Program Mapping'!B:B,1,FALSE)=C8832,"OK","Fix"),"Fix"))</f>
        <v/>
      </c>
      <c r="C8833" s="32"/>
      <c r="D8833" s="3"/>
      <c r="E8833" s="3"/>
      <c r="G8833" s="13"/>
      <c r="H8833" s="13"/>
      <c r="I8833" s="13"/>
      <c r="J8833" s="46"/>
    </row>
    <row r="8834" spans="1:10" x14ac:dyDescent="0.25">
      <c r="A8834" s="7" t="str">
        <f>IF(C8833="","",IFERROR(IF(VLOOKUP(C8833,'Program Mapping'!B:B,1,FALSE)=C8833,"OK","Fix"),"Fix"))</f>
        <v/>
      </c>
      <c r="C8834" s="32"/>
      <c r="D8834" s="3"/>
      <c r="E8834" s="3"/>
      <c r="G8834" s="13"/>
      <c r="H8834" s="13"/>
      <c r="I8834" s="13"/>
      <c r="J8834" s="46"/>
    </row>
    <row r="8835" spans="1:10" x14ac:dyDescent="0.25">
      <c r="A8835" s="7" t="str">
        <f>IF(C8834="","",IFERROR(IF(VLOOKUP(C8834,'Program Mapping'!B:B,1,FALSE)=C8834,"OK","Fix"),"Fix"))</f>
        <v/>
      </c>
      <c r="C8835" s="32"/>
      <c r="D8835" s="3"/>
      <c r="E8835" s="3"/>
      <c r="G8835" s="13"/>
      <c r="H8835" s="13"/>
      <c r="I8835" s="13"/>
      <c r="J8835" s="46"/>
    </row>
    <row r="8836" spans="1:10" x14ac:dyDescent="0.25">
      <c r="A8836" s="7" t="str">
        <f>IF(C8835="","",IFERROR(IF(VLOOKUP(C8835,'Program Mapping'!B:B,1,FALSE)=C8835,"OK","Fix"),"Fix"))</f>
        <v/>
      </c>
      <c r="C8836" s="32"/>
      <c r="D8836" s="3"/>
      <c r="E8836" s="3"/>
      <c r="G8836" s="13"/>
      <c r="H8836" s="13"/>
      <c r="I8836" s="13"/>
      <c r="J8836" s="46"/>
    </row>
    <row r="8837" spans="1:10" x14ac:dyDescent="0.25">
      <c r="A8837" s="7" t="str">
        <f>IF(C8836="","",IFERROR(IF(VLOOKUP(C8836,'Program Mapping'!B:B,1,FALSE)=C8836,"OK","Fix"),"Fix"))</f>
        <v/>
      </c>
      <c r="C8837" s="32"/>
      <c r="D8837" s="3"/>
      <c r="E8837" s="3"/>
      <c r="G8837" s="13"/>
      <c r="H8837" s="13"/>
      <c r="I8837" s="13"/>
      <c r="J8837" s="46"/>
    </row>
    <row r="8838" spans="1:10" x14ac:dyDescent="0.25">
      <c r="A8838" s="7" t="str">
        <f>IF(C8837="","",IFERROR(IF(VLOOKUP(C8837,'Program Mapping'!B:B,1,FALSE)=C8837,"OK","Fix"),"Fix"))</f>
        <v/>
      </c>
      <c r="C8838" s="32"/>
      <c r="D8838" s="3"/>
      <c r="E8838" s="3"/>
      <c r="G8838" s="13"/>
      <c r="H8838" s="13"/>
      <c r="I8838" s="13"/>
      <c r="J8838" s="46"/>
    </row>
    <row r="8839" spans="1:10" x14ac:dyDescent="0.25">
      <c r="A8839" s="7" t="str">
        <f>IF(C8838="","",IFERROR(IF(VLOOKUP(C8838,'Program Mapping'!B:B,1,FALSE)=C8838,"OK","Fix"),"Fix"))</f>
        <v/>
      </c>
      <c r="C8839" s="32"/>
      <c r="D8839" s="3"/>
      <c r="E8839" s="3"/>
      <c r="G8839" s="13"/>
      <c r="H8839" s="13"/>
      <c r="I8839" s="13"/>
      <c r="J8839" s="46"/>
    </row>
    <row r="8840" spans="1:10" x14ac:dyDescent="0.25">
      <c r="A8840" s="7" t="str">
        <f>IF(C8839="","",IFERROR(IF(VLOOKUP(C8839,'Program Mapping'!B:B,1,FALSE)=C8839,"OK","Fix"),"Fix"))</f>
        <v/>
      </c>
      <c r="C8840" s="32"/>
      <c r="D8840" s="3"/>
      <c r="E8840" s="3"/>
      <c r="G8840" s="13"/>
      <c r="H8840" s="13"/>
      <c r="I8840" s="13"/>
      <c r="J8840" s="46"/>
    </row>
    <row r="8841" spans="1:10" x14ac:dyDescent="0.25">
      <c r="A8841" s="7" t="str">
        <f>IF(C8840="","",IFERROR(IF(VLOOKUP(C8840,'Program Mapping'!B:B,1,FALSE)=C8840,"OK","Fix"),"Fix"))</f>
        <v/>
      </c>
      <c r="C8841" s="32"/>
      <c r="D8841" s="3"/>
      <c r="E8841" s="3"/>
      <c r="G8841" s="13"/>
      <c r="H8841" s="13"/>
      <c r="I8841" s="13"/>
      <c r="J8841" s="46"/>
    </row>
    <row r="8842" spans="1:10" x14ac:dyDescent="0.25">
      <c r="A8842" s="7" t="str">
        <f>IF(C8841="","",IFERROR(IF(VLOOKUP(C8841,'Program Mapping'!B:B,1,FALSE)=C8841,"OK","Fix"),"Fix"))</f>
        <v/>
      </c>
      <c r="C8842" s="32"/>
      <c r="D8842" s="3"/>
      <c r="E8842" s="3"/>
      <c r="G8842" s="13"/>
      <c r="H8842" s="13"/>
      <c r="I8842" s="13"/>
      <c r="J8842" s="46"/>
    </row>
    <row r="8843" spans="1:10" x14ac:dyDescent="0.25">
      <c r="A8843" s="7" t="str">
        <f>IF(C8842="","",IFERROR(IF(VLOOKUP(C8842,'Program Mapping'!B:B,1,FALSE)=C8842,"OK","Fix"),"Fix"))</f>
        <v/>
      </c>
      <c r="C8843" s="32"/>
      <c r="D8843" s="3"/>
      <c r="E8843" s="3"/>
      <c r="G8843" s="13"/>
      <c r="H8843" s="13"/>
      <c r="I8843" s="13"/>
      <c r="J8843" s="46"/>
    </row>
    <row r="8844" spans="1:10" x14ac:dyDescent="0.25">
      <c r="A8844" s="7" t="str">
        <f>IF(C8843="","",IFERROR(IF(VLOOKUP(C8843,'Program Mapping'!B:B,1,FALSE)=C8843,"OK","Fix"),"Fix"))</f>
        <v/>
      </c>
      <c r="C8844" s="32"/>
      <c r="D8844" s="3"/>
      <c r="E8844" s="3"/>
      <c r="G8844" s="13"/>
      <c r="H8844" s="13"/>
      <c r="I8844" s="13"/>
      <c r="J8844" s="46"/>
    </row>
    <row r="8845" spans="1:10" x14ac:dyDescent="0.25">
      <c r="A8845" s="7" t="str">
        <f>IF(C8844="","",IFERROR(IF(VLOOKUP(C8844,'Program Mapping'!B:B,1,FALSE)=C8844,"OK","Fix"),"Fix"))</f>
        <v/>
      </c>
      <c r="C8845" s="32"/>
      <c r="D8845" s="3"/>
      <c r="E8845" s="3"/>
      <c r="G8845" s="13"/>
      <c r="H8845" s="13"/>
      <c r="I8845" s="13"/>
      <c r="J8845" s="46"/>
    </row>
    <row r="8846" spans="1:10" x14ac:dyDescent="0.25">
      <c r="A8846" s="7" t="str">
        <f>IF(C8845="","",IFERROR(IF(VLOOKUP(C8845,'Program Mapping'!B:B,1,FALSE)=C8845,"OK","Fix"),"Fix"))</f>
        <v/>
      </c>
      <c r="C8846" s="32"/>
      <c r="D8846" s="3"/>
      <c r="E8846" s="3"/>
      <c r="G8846" s="13"/>
      <c r="H8846" s="13"/>
      <c r="I8846" s="13"/>
      <c r="J8846" s="46"/>
    </row>
    <row r="8847" spans="1:10" x14ac:dyDescent="0.25">
      <c r="A8847" s="7" t="str">
        <f>IF(C8846="","",IFERROR(IF(VLOOKUP(C8846,'Program Mapping'!B:B,1,FALSE)=C8846,"OK","Fix"),"Fix"))</f>
        <v/>
      </c>
      <c r="C8847" s="32"/>
      <c r="D8847" s="3"/>
      <c r="E8847" s="3"/>
      <c r="G8847" s="13"/>
      <c r="H8847" s="13"/>
      <c r="I8847" s="13"/>
      <c r="J8847" s="46"/>
    </row>
    <row r="8848" spans="1:10" x14ac:dyDescent="0.25">
      <c r="A8848" s="7" t="str">
        <f>IF(C8847="","",IFERROR(IF(VLOOKUP(C8847,'Program Mapping'!B:B,1,FALSE)=C8847,"OK","Fix"),"Fix"))</f>
        <v/>
      </c>
      <c r="C8848" s="32"/>
      <c r="D8848" s="3"/>
      <c r="E8848" s="3"/>
      <c r="G8848" s="13"/>
      <c r="H8848" s="13"/>
      <c r="I8848" s="13"/>
      <c r="J8848" s="46"/>
    </row>
    <row r="8849" spans="1:10" x14ac:dyDescent="0.25">
      <c r="A8849" s="7" t="str">
        <f>IF(C8848="","",IFERROR(IF(VLOOKUP(C8848,'Program Mapping'!B:B,1,FALSE)=C8848,"OK","Fix"),"Fix"))</f>
        <v/>
      </c>
      <c r="C8849" s="32"/>
      <c r="D8849" s="3"/>
      <c r="E8849" s="3"/>
      <c r="G8849" s="13"/>
      <c r="H8849" s="13"/>
      <c r="I8849" s="13"/>
      <c r="J8849" s="46"/>
    </row>
    <row r="8850" spans="1:10" x14ac:dyDescent="0.25">
      <c r="A8850" s="7" t="str">
        <f>IF(C8849="","",IFERROR(IF(VLOOKUP(C8849,'Program Mapping'!B:B,1,FALSE)=C8849,"OK","Fix"),"Fix"))</f>
        <v/>
      </c>
      <c r="C8850" s="32"/>
      <c r="D8850" s="3"/>
      <c r="E8850" s="3"/>
      <c r="G8850" s="13"/>
      <c r="H8850" s="13"/>
      <c r="I8850" s="13"/>
      <c r="J8850" s="46"/>
    </row>
    <row r="8851" spans="1:10" x14ac:dyDescent="0.25">
      <c r="A8851" s="7" t="str">
        <f>IF(C8850="","",IFERROR(IF(VLOOKUP(C8850,'Program Mapping'!B:B,1,FALSE)=C8850,"OK","Fix"),"Fix"))</f>
        <v/>
      </c>
      <c r="C8851" s="32"/>
      <c r="D8851" s="3"/>
      <c r="E8851" s="3"/>
      <c r="G8851" s="13"/>
      <c r="H8851" s="13"/>
      <c r="I8851" s="13"/>
      <c r="J8851" s="46"/>
    </row>
    <row r="8852" spans="1:10" x14ac:dyDescent="0.25">
      <c r="A8852" s="7" t="str">
        <f>IF(C8851="","",IFERROR(IF(VLOOKUP(C8851,'Program Mapping'!B:B,1,FALSE)=C8851,"OK","Fix"),"Fix"))</f>
        <v/>
      </c>
      <c r="C8852" s="32"/>
      <c r="D8852" s="3"/>
      <c r="E8852" s="3"/>
      <c r="G8852" s="13"/>
      <c r="H8852" s="13"/>
      <c r="I8852" s="13"/>
      <c r="J8852" s="46"/>
    </row>
    <row r="8853" spans="1:10" x14ac:dyDescent="0.25">
      <c r="A8853" s="7" t="str">
        <f>IF(C8852="","",IFERROR(IF(VLOOKUP(C8852,'Program Mapping'!B:B,1,FALSE)=C8852,"OK","Fix"),"Fix"))</f>
        <v/>
      </c>
      <c r="C8853" s="32"/>
      <c r="D8853" s="3"/>
      <c r="E8853" s="3"/>
      <c r="G8853" s="13"/>
      <c r="H8853" s="13"/>
      <c r="I8853" s="13"/>
      <c r="J8853" s="46"/>
    </row>
    <row r="8854" spans="1:10" x14ac:dyDescent="0.25">
      <c r="A8854" s="7" t="str">
        <f>IF(C8853="","",IFERROR(IF(VLOOKUP(C8853,'Program Mapping'!B:B,1,FALSE)=C8853,"OK","Fix"),"Fix"))</f>
        <v/>
      </c>
      <c r="C8854" s="32"/>
      <c r="D8854" s="3"/>
      <c r="E8854" s="3"/>
      <c r="G8854" s="13"/>
      <c r="H8854" s="13"/>
      <c r="I8854" s="13"/>
      <c r="J8854" s="46"/>
    </row>
    <row r="8855" spans="1:10" x14ac:dyDescent="0.25">
      <c r="A8855" s="7" t="str">
        <f>IF(C8854="","",IFERROR(IF(VLOOKUP(C8854,'Program Mapping'!B:B,1,FALSE)=C8854,"OK","Fix"),"Fix"))</f>
        <v/>
      </c>
      <c r="C8855" s="32"/>
      <c r="D8855" s="3"/>
      <c r="E8855" s="3"/>
      <c r="G8855" s="13"/>
      <c r="H8855" s="13"/>
      <c r="I8855" s="13"/>
      <c r="J8855" s="46"/>
    </row>
    <row r="8856" spans="1:10" x14ac:dyDescent="0.25">
      <c r="A8856" s="7" t="str">
        <f>IF(C8855="","",IFERROR(IF(VLOOKUP(C8855,'Program Mapping'!B:B,1,FALSE)=C8855,"OK","Fix"),"Fix"))</f>
        <v/>
      </c>
      <c r="C8856" s="32"/>
      <c r="D8856" s="3"/>
      <c r="E8856" s="3"/>
      <c r="G8856" s="13"/>
      <c r="H8856" s="13"/>
      <c r="I8856" s="13"/>
      <c r="J8856" s="46"/>
    </row>
    <row r="8857" spans="1:10" x14ac:dyDescent="0.25">
      <c r="A8857" s="7" t="str">
        <f>IF(C8856="","",IFERROR(IF(VLOOKUP(C8856,'Program Mapping'!B:B,1,FALSE)=C8856,"OK","Fix"),"Fix"))</f>
        <v/>
      </c>
      <c r="C8857" s="32"/>
      <c r="D8857" s="3"/>
      <c r="E8857" s="3"/>
      <c r="G8857" s="13"/>
      <c r="H8857" s="13"/>
      <c r="I8857" s="13"/>
      <c r="J8857" s="46"/>
    </row>
    <row r="8858" spans="1:10" x14ac:dyDescent="0.25">
      <c r="A8858" s="7" t="str">
        <f>IF(C8857="","",IFERROR(IF(VLOOKUP(C8857,'Program Mapping'!B:B,1,FALSE)=C8857,"OK","Fix"),"Fix"))</f>
        <v/>
      </c>
      <c r="C8858" s="32"/>
      <c r="D8858" s="3"/>
      <c r="E8858" s="3"/>
      <c r="G8858" s="13"/>
      <c r="H8858" s="13"/>
      <c r="I8858" s="13"/>
      <c r="J8858" s="46"/>
    </row>
    <row r="8859" spans="1:10" x14ac:dyDescent="0.25">
      <c r="A8859" s="7" t="str">
        <f>IF(C8858="","",IFERROR(IF(VLOOKUP(C8858,'Program Mapping'!B:B,1,FALSE)=C8858,"OK","Fix"),"Fix"))</f>
        <v/>
      </c>
      <c r="C8859" s="32"/>
      <c r="D8859" s="3"/>
      <c r="E8859" s="3"/>
      <c r="G8859" s="13"/>
      <c r="H8859" s="13"/>
      <c r="I8859" s="13"/>
      <c r="J8859" s="46"/>
    </row>
    <row r="8860" spans="1:10" x14ac:dyDescent="0.25">
      <c r="A8860" s="7" t="str">
        <f>IF(C8859="","",IFERROR(IF(VLOOKUP(C8859,'Program Mapping'!B:B,1,FALSE)=C8859,"OK","Fix"),"Fix"))</f>
        <v/>
      </c>
      <c r="C8860" s="32"/>
      <c r="D8860" s="3"/>
      <c r="E8860" s="3"/>
      <c r="G8860" s="13"/>
      <c r="H8860" s="13"/>
      <c r="I8860" s="13"/>
      <c r="J8860" s="46"/>
    </row>
    <row r="8861" spans="1:10" x14ac:dyDescent="0.25">
      <c r="A8861" s="7" t="str">
        <f>IF(C8860="","",IFERROR(IF(VLOOKUP(C8860,'Program Mapping'!B:B,1,FALSE)=C8860,"OK","Fix"),"Fix"))</f>
        <v/>
      </c>
      <c r="C8861" s="32"/>
      <c r="D8861" s="3"/>
      <c r="E8861" s="3"/>
      <c r="G8861" s="13"/>
      <c r="H8861" s="13"/>
      <c r="I8861" s="13"/>
      <c r="J8861" s="46"/>
    </row>
    <row r="8862" spans="1:10" x14ac:dyDescent="0.25">
      <c r="A8862" s="7" t="str">
        <f>IF(C8861="","",IFERROR(IF(VLOOKUP(C8861,'Program Mapping'!B:B,1,FALSE)=C8861,"OK","Fix"),"Fix"))</f>
        <v/>
      </c>
      <c r="C8862" s="32"/>
      <c r="D8862" s="3"/>
      <c r="E8862" s="3"/>
      <c r="G8862" s="13"/>
      <c r="H8862" s="13"/>
      <c r="I8862" s="13"/>
      <c r="J8862" s="46"/>
    </row>
    <row r="8863" spans="1:10" x14ac:dyDescent="0.25">
      <c r="A8863" s="7" t="str">
        <f>IF(C8862="","",IFERROR(IF(VLOOKUP(C8862,'Program Mapping'!B:B,1,FALSE)=C8862,"OK","Fix"),"Fix"))</f>
        <v/>
      </c>
      <c r="C8863" s="32"/>
      <c r="D8863" s="3"/>
      <c r="E8863" s="3"/>
      <c r="G8863" s="13"/>
      <c r="H8863" s="13"/>
      <c r="I8863" s="13"/>
      <c r="J8863" s="46"/>
    </row>
    <row r="8864" spans="1:10" x14ac:dyDescent="0.25">
      <c r="A8864" s="7" t="str">
        <f>IF(C8863="","",IFERROR(IF(VLOOKUP(C8863,'Program Mapping'!B:B,1,FALSE)=C8863,"OK","Fix"),"Fix"))</f>
        <v/>
      </c>
      <c r="C8864" s="32"/>
      <c r="D8864" s="3"/>
      <c r="E8864" s="3"/>
      <c r="G8864" s="13"/>
      <c r="H8864" s="13"/>
      <c r="I8864" s="13"/>
      <c r="J8864" s="46"/>
    </row>
    <row r="8865" spans="1:10" x14ac:dyDescent="0.25">
      <c r="A8865" s="7" t="str">
        <f>IF(C8864="","",IFERROR(IF(VLOOKUP(C8864,'Program Mapping'!B:B,1,FALSE)=C8864,"OK","Fix"),"Fix"))</f>
        <v/>
      </c>
      <c r="C8865" s="32"/>
      <c r="D8865" s="3"/>
      <c r="E8865" s="3"/>
      <c r="G8865" s="13"/>
      <c r="H8865" s="13"/>
      <c r="I8865" s="13"/>
      <c r="J8865" s="46"/>
    </row>
    <row r="8866" spans="1:10" x14ac:dyDescent="0.25">
      <c r="A8866" s="7" t="str">
        <f>IF(C8865="","",IFERROR(IF(VLOOKUP(C8865,'Program Mapping'!B:B,1,FALSE)=C8865,"OK","Fix"),"Fix"))</f>
        <v/>
      </c>
      <c r="C8866" s="32"/>
      <c r="D8866" s="3"/>
      <c r="E8866" s="3"/>
      <c r="G8866" s="13"/>
      <c r="H8866" s="13"/>
      <c r="I8866" s="13"/>
      <c r="J8866" s="46"/>
    </row>
    <row r="8867" spans="1:10" x14ac:dyDescent="0.25">
      <c r="A8867" s="7" t="str">
        <f>IF(C8866="","",IFERROR(IF(VLOOKUP(C8866,'Program Mapping'!B:B,1,FALSE)=C8866,"OK","Fix"),"Fix"))</f>
        <v/>
      </c>
      <c r="C8867" s="32"/>
      <c r="D8867" s="3"/>
      <c r="E8867" s="3"/>
      <c r="G8867" s="13"/>
      <c r="H8867" s="13"/>
      <c r="I8867" s="13"/>
      <c r="J8867" s="46"/>
    </row>
    <row r="8868" spans="1:10" x14ac:dyDescent="0.25">
      <c r="A8868" s="7" t="str">
        <f>IF(C8867="","",IFERROR(IF(VLOOKUP(C8867,'Program Mapping'!B:B,1,FALSE)=C8867,"OK","Fix"),"Fix"))</f>
        <v/>
      </c>
      <c r="C8868" s="32"/>
      <c r="D8868" s="3"/>
      <c r="E8868" s="3"/>
      <c r="G8868" s="13"/>
      <c r="H8868" s="13"/>
      <c r="I8868" s="13"/>
      <c r="J8868" s="46"/>
    </row>
    <row r="8869" spans="1:10" x14ac:dyDescent="0.25">
      <c r="A8869" s="7" t="str">
        <f>IF(C8868="","",IFERROR(IF(VLOOKUP(C8868,'Program Mapping'!B:B,1,FALSE)=C8868,"OK","Fix"),"Fix"))</f>
        <v/>
      </c>
      <c r="C8869" s="32"/>
      <c r="D8869" s="3"/>
      <c r="E8869" s="3"/>
      <c r="G8869" s="13"/>
      <c r="H8869" s="13"/>
      <c r="I8869" s="13"/>
      <c r="J8869" s="46"/>
    </row>
    <row r="8870" spans="1:10" x14ac:dyDescent="0.25">
      <c r="A8870" s="7" t="str">
        <f>IF(C8869="","",IFERROR(IF(VLOOKUP(C8869,'Program Mapping'!B:B,1,FALSE)=C8869,"OK","Fix"),"Fix"))</f>
        <v/>
      </c>
      <c r="C8870" s="32"/>
      <c r="D8870" s="3"/>
      <c r="E8870" s="3"/>
      <c r="G8870" s="13"/>
      <c r="H8870" s="13"/>
      <c r="I8870" s="13"/>
      <c r="J8870" s="46"/>
    </row>
    <row r="8871" spans="1:10" x14ac:dyDescent="0.25">
      <c r="A8871" s="7" t="str">
        <f>IF(C8870="","",IFERROR(IF(VLOOKUP(C8870,'Program Mapping'!B:B,1,FALSE)=C8870,"OK","Fix"),"Fix"))</f>
        <v/>
      </c>
      <c r="C8871" s="32"/>
      <c r="D8871" s="3"/>
      <c r="E8871" s="3"/>
      <c r="G8871" s="13"/>
      <c r="H8871" s="13"/>
      <c r="I8871" s="13"/>
      <c r="J8871" s="46"/>
    </row>
    <row r="8872" spans="1:10" x14ac:dyDescent="0.25">
      <c r="A8872" s="7" t="str">
        <f>IF(C8871="","",IFERROR(IF(VLOOKUP(C8871,'Program Mapping'!B:B,1,FALSE)=C8871,"OK","Fix"),"Fix"))</f>
        <v/>
      </c>
      <c r="C8872" s="32"/>
      <c r="D8872" s="3"/>
      <c r="E8872" s="3"/>
      <c r="G8872" s="13"/>
      <c r="H8872" s="13"/>
      <c r="I8872" s="13"/>
      <c r="J8872" s="46"/>
    </row>
    <row r="8873" spans="1:10" x14ac:dyDescent="0.25">
      <c r="A8873" s="7" t="str">
        <f>IF(C8872="","",IFERROR(IF(VLOOKUP(C8872,'Program Mapping'!B:B,1,FALSE)=C8872,"OK","Fix"),"Fix"))</f>
        <v/>
      </c>
      <c r="C8873" s="32"/>
      <c r="D8873" s="3"/>
      <c r="E8873" s="3"/>
      <c r="G8873" s="13"/>
      <c r="H8873" s="13"/>
      <c r="I8873" s="13"/>
      <c r="J8873" s="46"/>
    </row>
    <row r="8874" spans="1:10" x14ac:dyDescent="0.25">
      <c r="A8874" s="7" t="str">
        <f>IF(C8873="","",IFERROR(IF(VLOOKUP(C8873,'Program Mapping'!B:B,1,FALSE)=C8873,"OK","Fix"),"Fix"))</f>
        <v/>
      </c>
      <c r="C8874" s="32"/>
      <c r="D8874" s="3"/>
      <c r="E8874" s="3"/>
      <c r="G8874" s="13"/>
      <c r="H8874" s="13"/>
      <c r="I8874" s="13"/>
      <c r="J8874" s="46"/>
    </row>
    <row r="8875" spans="1:10" x14ac:dyDescent="0.25">
      <c r="A8875" s="7" t="str">
        <f>IF(C8874="","",IFERROR(IF(VLOOKUP(C8874,'Program Mapping'!B:B,1,FALSE)=C8874,"OK","Fix"),"Fix"))</f>
        <v/>
      </c>
      <c r="C8875" s="32"/>
      <c r="D8875" s="3"/>
      <c r="E8875" s="3"/>
      <c r="G8875" s="13"/>
      <c r="H8875" s="13"/>
      <c r="I8875" s="13"/>
      <c r="J8875" s="46"/>
    </row>
    <row r="8876" spans="1:10" x14ac:dyDescent="0.25">
      <c r="A8876" s="7" t="str">
        <f>IF(C8875="","",IFERROR(IF(VLOOKUP(C8875,'Program Mapping'!B:B,1,FALSE)=C8875,"OK","Fix"),"Fix"))</f>
        <v/>
      </c>
      <c r="C8876" s="32"/>
      <c r="D8876" s="3"/>
      <c r="E8876" s="3"/>
      <c r="G8876" s="13"/>
      <c r="H8876" s="13"/>
      <c r="I8876" s="13"/>
      <c r="J8876" s="46"/>
    </row>
    <row r="8877" spans="1:10" x14ac:dyDescent="0.25">
      <c r="A8877" s="7" t="str">
        <f>IF(C8876="","",IFERROR(IF(VLOOKUP(C8876,'Program Mapping'!B:B,1,FALSE)=C8876,"OK","Fix"),"Fix"))</f>
        <v/>
      </c>
      <c r="C8877" s="32"/>
      <c r="D8877" s="3"/>
      <c r="E8877" s="3"/>
      <c r="G8877" s="13"/>
      <c r="H8877" s="13"/>
      <c r="I8877" s="13"/>
      <c r="J8877" s="46"/>
    </row>
    <row r="8878" spans="1:10" x14ac:dyDescent="0.25">
      <c r="A8878" s="7" t="str">
        <f>IF(C8877="","",IFERROR(IF(VLOOKUP(C8877,'Program Mapping'!B:B,1,FALSE)=C8877,"OK","Fix"),"Fix"))</f>
        <v/>
      </c>
      <c r="C8878" s="32"/>
      <c r="D8878" s="3"/>
      <c r="E8878" s="3"/>
      <c r="G8878" s="13"/>
      <c r="H8878" s="13"/>
      <c r="I8878" s="13"/>
      <c r="J8878" s="46"/>
    </row>
    <row r="8879" spans="1:10" x14ac:dyDescent="0.25">
      <c r="A8879" s="7" t="str">
        <f>IF(C8878="","",IFERROR(IF(VLOOKUP(C8878,'Program Mapping'!B:B,1,FALSE)=C8878,"OK","Fix"),"Fix"))</f>
        <v/>
      </c>
      <c r="C8879" s="32"/>
      <c r="D8879" s="3"/>
      <c r="E8879" s="3"/>
      <c r="G8879" s="13"/>
      <c r="H8879" s="13"/>
      <c r="I8879" s="13"/>
      <c r="J8879" s="46"/>
    </row>
    <row r="8880" spans="1:10" x14ac:dyDescent="0.25">
      <c r="A8880" s="7" t="str">
        <f>IF(C8879="","",IFERROR(IF(VLOOKUP(C8879,'Program Mapping'!B:B,1,FALSE)=C8879,"OK","Fix"),"Fix"))</f>
        <v/>
      </c>
      <c r="C8880" s="32"/>
      <c r="D8880" s="3"/>
      <c r="E8880" s="3"/>
      <c r="G8880" s="13"/>
      <c r="H8880" s="13"/>
      <c r="I8880" s="13"/>
      <c r="J8880" s="46"/>
    </row>
    <row r="8881" spans="1:10" x14ac:dyDescent="0.25">
      <c r="A8881" s="7" t="str">
        <f>IF(C8880="","",IFERROR(IF(VLOOKUP(C8880,'Program Mapping'!B:B,1,FALSE)=C8880,"OK","Fix"),"Fix"))</f>
        <v/>
      </c>
      <c r="C8881" s="32"/>
      <c r="D8881" s="3"/>
      <c r="E8881" s="3"/>
      <c r="G8881" s="13"/>
      <c r="H8881" s="13"/>
      <c r="I8881" s="13"/>
      <c r="J8881" s="46"/>
    </row>
    <row r="8882" spans="1:10" x14ac:dyDescent="0.25">
      <c r="A8882" s="7" t="str">
        <f>IF(C8881="","",IFERROR(IF(VLOOKUP(C8881,'Program Mapping'!B:B,1,FALSE)=C8881,"OK","Fix"),"Fix"))</f>
        <v/>
      </c>
      <c r="C8882" s="32"/>
      <c r="D8882" s="3"/>
      <c r="E8882" s="3"/>
      <c r="G8882" s="13"/>
      <c r="H8882" s="13"/>
      <c r="I8882" s="13"/>
      <c r="J8882" s="46"/>
    </row>
    <row r="8883" spans="1:10" x14ac:dyDescent="0.25">
      <c r="A8883" s="7" t="str">
        <f>IF(C8882="","",IFERROR(IF(VLOOKUP(C8882,'Program Mapping'!B:B,1,FALSE)=C8882,"OK","Fix"),"Fix"))</f>
        <v/>
      </c>
      <c r="C8883" s="32"/>
      <c r="D8883" s="3"/>
      <c r="E8883" s="3"/>
      <c r="G8883" s="13"/>
      <c r="H8883" s="13"/>
      <c r="I8883" s="13"/>
      <c r="J8883" s="46"/>
    </row>
    <row r="8884" spans="1:10" x14ac:dyDescent="0.25">
      <c r="A8884" s="7" t="str">
        <f>IF(C8883="","",IFERROR(IF(VLOOKUP(C8883,'Program Mapping'!B:B,1,FALSE)=C8883,"OK","Fix"),"Fix"))</f>
        <v/>
      </c>
      <c r="C8884" s="32"/>
      <c r="D8884" s="3"/>
      <c r="E8884" s="3"/>
      <c r="G8884" s="13"/>
      <c r="H8884" s="13"/>
      <c r="I8884" s="13"/>
      <c r="J8884" s="46"/>
    </row>
    <row r="8885" spans="1:10" x14ac:dyDescent="0.25">
      <c r="A8885" s="7" t="str">
        <f>IF(C8884="","",IFERROR(IF(VLOOKUP(C8884,'Program Mapping'!B:B,1,FALSE)=C8884,"OK","Fix"),"Fix"))</f>
        <v/>
      </c>
      <c r="C8885" s="32"/>
      <c r="D8885" s="3"/>
      <c r="E8885" s="3"/>
      <c r="G8885" s="13"/>
      <c r="H8885" s="13"/>
      <c r="I8885" s="13"/>
      <c r="J8885" s="46"/>
    </row>
    <row r="8886" spans="1:10" x14ac:dyDescent="0.25">
      <c r="A8886" s="7" t="str">
        <f>IF(C8885="","",IFERROR(IF(VLOOKUP(C8885,'Program Mapping'!B:B,1,FALSE)=C8885,"OK","Fix"),"Fix"))</f>
        <v/>
      </c>
      <c r="C8886" s="32"/>
      <c r="D8886" s="3"/>
      <c r="E8886" s="3"/>
      <c r="G8886" s="13"/>
      <c r="H8886" s="13"/>
      <c r="I8886" s="13"/>
      <c r="J8886" s="46"/>
    </row>
    <row r="8887" spans="1:10" x14ac:dyDescent="0.25">
      <c r="A8887" s="7" t="str">
        <f>IF(C8886="","",IFERROR(IF(VLOOKUP(C8886,'Program Mapping'!B:B,1,FALSE)=C8886,"OK","Fix"),"Fix"))</f>
        <v/>
      </c>
      <c r="C8887" s="32"/>
      <c r="D8887" s="3"/>
      <c r="E8887" s="3"/>
      <c r="G8887" s="13"/>
      <c r="H8887" s="13"/>
      <c r="I8887" s="13"/>
      <c r="J8887" s="46"/>
    </row>
    <row r="8888" spans="1:10" x14ac:dyDescent="0.25">
      <c r="A8888" s="7" t="str">
        <f>IF(C8887="","",IFERROR(IF(VLOOKUP(C8887,'Program Mapping'!B:B,1,FALSE)=C8887,"OK","Fix"),"Fix"))</f>
        <v/>
      </c>
      <c r="C8888" s="32"/>
      <c r="D8888" s="3"/>
      <c r="E8888" s="3"/>
      <c r="G8888" s="13"/>
      <c r="H8888" s="13"/>
      <c r="I8888" s="13"/>
      <c r="J8888" s="46"/>
    </row>
    <row r="8889" spans="1:10" x14ac:dyDescent="0.25">
      <c r="A8889" s="7" t="str">
        <f>IF(C8888="","",IFERROR(IF(VLOOKUP(C8888,'Program Mapping'!B:B,1,FALSE)=C8888,"OK","Fix"),"Fix"))</f>
        <v/>
      </c>
      <c r="C8889" s="32"/>
      <c r="D8889" s="3"/>
      <c r="E8889" s="3"/>
      <c r="G8889" s="13"/>
      <c r="H8889" s="13"/>
      <c r="I8889" s="13"/>
      <c r="J8889" s="46"/>
    </row>
    <row r="8890" spans="1:10" x14ac:dyDescent="0.25">
      <c r="A8890" s="7" t="str">
        <f>IF(C8889="","",IFERROR(IF(VLOOKUP(C8889,'Program Mapping'!B:B,1,FALSE)=C8889,"OK","Fix"),"Fix"))</f>
        <v/>
      </c>
      <c r="C8890" s="32"/>
      <c r="D8890" s="3"/>
      <c r="E8890" s="3"/>
      <c r="G8890" s="13"/>
      <c r="H8890" s="13"/>
      <c r="I8890" s="13"/>
      <c r="J8890" s="46"/>
    </row>
    <row r="8891" spans="1:10" x14ac:dyDescent="0.25">
      <c r="A8891" s="7" t="str">
        <f>IF(C8890="","",IFERROR(IF(VLOOKUP(C8890,'Program Mapping'!B:B,1,FALSE)=C8890,"OK","Fix"),"Fix"))</f>
        <v/>
      </c>
      <c r="C8891" s="32"/>
      <c r="D8891" s="3"/>
      <c r="E8891" s="3"/>
      <c r="G8891" s="13"/>
      <c r="H8891" s="13"/>
      <c r="I8891" s="13"/>
      <c r="J8891" s="46"/>
    </row>
    <row r="8892" spans="1:10" x14ac:dyDescent="0.25">
      <c r="A8892" s="7" t="str">
        <f>IF(C8891="","",IFERROR(IF(VLOOKUP(C8891,'Program Mapping'!B:B,1,FALSE)=C8891,"OK","Fix"),"Fix"))</f>
        <v/>
      </c>
      <c r="C8892" s="32"/>
      <c r="D8892" s="3"/>
      <c r="E8892" s="3"/>
      <c r="G8892" s="13"/>
      <c r="H8892" s="13"/>
      <c r="I8892" s="13"/>
      <c r="J8892" s="46"/>
    </row>
    <row r="8893" spans="1:10" x14ac:dyDescent="0.25">
      <c r="A8893" s="7" t="str">
        <f>IF(C8892="","",IFERROR(IF(VLOOKUP(C8892,'Program Mapping'!B:B,1,FALSE)=C8892,"OK","Fix"),"Fix"))</f>
        <v/>
      </c>
      <c r="C8893" s="32"/>
      <c r="D8893" s="3"/>
      <c r="E8893" s="3"/>
      <c r="G8893" s="13"/>
      <c r="H8893" s="13"/>
      <c r="I8893" s="13"/>
      <c r="J8893" s="46"/>
    </row>
    <row r="8894" spans="1:10" x14ac:dyDescent="0.25">
      <c r="A8894" s="7" t="str">
        <f>IF(C8893="","",IFERROR(IF(VLOOKUP(C8893,'Program Mapping'!B:B,1,FALSE)=C8893,"OK","Fix"),"Fix"))</f>
        <v/>
      </c>
      <c r="C8894" s="32"/>
      <c r="D8894" s="3"/>
      <c r="E8894" s="3"/>
      <c r="G8894" s="13"/>
      <c r="H8894" s="13"/>
      <c r="I8894" s="13"/>
      <c r="J8894" s="46"/>
    </row>
    <row r="8895" spans="1:10" x14ac:dyDescent="0.25">
      <c r="A8895" s="7" t="str">
        <f>IF(C8894="","",IFERROR(IF(VLOOKUP(C8894,'Program Mapping'!B:B,1,FALSE)=C8894,"OK","Fix"),"Fix"))</f>
        <v/>
      </c>
      <c r="C8895" s="32"/>
      <c r="D8895" s="3"/>
      <c r="E8895" s="3"/>
      <c r="G8895" s="13"/>
      <c r="H8895" s="13"/>
      <c r="I8895" s="13"/>
      <c r="J8895" s="46"/>
    </row>
    <row r="8896" spans="1:10" x14ac:dyDescent="0.25">
      <c r="A8896" s="7" t="str">
        <f>IF(C8895="","",IFERROR(IF(VLOOKUP(C8895,'Program Mapping'!B:B,1,FALSE)=C8895,"OK","Fix"),"Fix"))</f>
        <v/>
      </c>
      <c r="C8896" s="32"/>
      <c r="D8896" s="3"/>
      <c r="E8896" s="3"/>
      <c r="G8896" s="13"/>
      <c r="H8896" s="13"/>
      <c r="I8896" s="13"/>
      <c r="J8896" s="46"/>
    </row>
    <row r="8897" spans="1:10" x14ac:dyDescent="0.25">
      <c r="A8897" s="7" t="str">
        <f>IF(C8896="","",IFERROR(IF(VLOOKUP(C8896,'Program Mapping'!B:B,1,FALSE)=C8896,"OK","Fix"),"Fix"))</f>
        <v/>
      </c>
      <c r="C8897" s="32"/>
      <c r="D8897" s="3"/>
      <c r="E8897" s="3"/>
      <c r="G8897" s="13"/>
      <c r="H8897" s="13"/>
      <c r="I8897" s="13"/>
      <c r="J8897" s="46"/>
    </row>
    <row r="8898" spans="1:10" x14ac:dyDescent="0.25">
      <c r="A8898" s="7" t="str">
        <f>IF(C8897="","",IFERROR(IF(VLOOKUP(C8897,'Program Mapping'!B:B,1,FALSE)=C8897,"OK","Fix"),"Fix"))</f>
        <v/>
      </c>
      <c r="C8898" s="32"/>
      <c r="D8898" s="3"/>
      <c r="E8898" s="3"/>
      <c r="G8898" s="13"/>
      <c r="H8898" s="13"/>
      <c r="I8898" s="13"/>
      <c r="J8898" s="46"/>
    </row>
    <row r="8899" spans="1:10" x14ac:dyDescent="0.25">
      <c r="A8899" s="7" t="str">
        <f>IF(C8898="","",IFERROR(IF(VLOOKUP(C8898,'Program Mapping'!B:B,1,FALSE)=C8898,"OK","Fix"),"Fix"))</f>
        <v/>
      </c>
      <c r="C8899" s="32"/>
      <c r="D8899" s="3"/>
      <c r="E8899" s="3"/>
      <c r="G8899" s="13"/>
      <c r="H8899" s="13"/>
      <c r="I8899" s="13"/>
      <c r="J8899" s="46"/>
    </row>
    <row r="8900" spans="1:10" x14ac:dyDescent="0.25">
      <c r="A8900" s="7" t="str">
        <f>IF(C8899="","",IFERROR(IF(VLOOKUP(C8899,'Program Mapping'!B:B,1,FALSE)=C8899,"OK","Fix"),"Fix"))</f>
        <v/>
      </c>
      <c r="C8900" s="32"/>
      <c r="D8900" s="3"/>
      <c r="E8900" s="3"/>
      <c r="G8900" s="13"/>
      <c r="H8900" s="13"/>
      <c r="I8900" s="13"/>
      <c r="J8900" s="46"/>
    </row>
    <row r="8901" spans="1:10" x14ac:dyDescent="0.25">
      <c r="A8901" s="7" t="str">
        <f>IF(C8900="","",IFERROR(IF(VLOOKUP(C8900,'Program Mapping'!B:B,1,FALSE)=C8900,"OK","Fix"),"Fix"))</f>
        <v/>
      </c>
      <c r="C8901" s="32"/>
      <c r="D8901" s="3"/>
      <c r="E8901" s="3"/>
      <c r="G8901" s="13"/>
      <c r="H8901" s="13"/>
      <c r="I8901" s="13"/>
      <c r="J8901" s="46"/>
    </row>
    <row r="8902" spans="1:10" x14ac:dyDescent="0.25">
      <c r="A8902" s="7" t="str">
        <f>IF(C8901="","",IFERROR(IF(VLOOKUP(C8901,'Program Mapping'!B:B,1,FALSE)=C8901,"OK","Fix"),"Fix"))</f>
        <v/>
      </c>
      <c r="C8902" s="32"/>
      <c r="D8902" s="3"/>
      <c r="E8902" s="3"/>
      <c r="G8902" s="13"/>
      <c r="H8902" s="13"/>
      <c r="I8902" s="13"/>
      <c r="J8902" s="46"/>
    </row>
    <row r="8903" spans="1:10" x14ac:dyDescent="0.25">
      <c r="A8903" s="7" t="str">
        <f>IF(C8902="","",IFERROR(IF(VLOOKUP(C8902,'Program Mapping'!B:B,1,FALSE)=C8902,"OK","Fix"),"Fix"))</f>
        <v/>
      </c>
      <c r="C8903" s="32"/>
      <c r="D8903" s="3"/>
      <c r="E8903" s="3"/>
      <c r="G8903" s="13"/>
      <c r="H8903" s="13"/>
      <c r="I8903" s="13"/>
      <c r="J8903" s="46"/>
    </row>
    <row r="8904" spans="1:10" x14ac:dyDescent="0.25">
      <c r="A8904" s="7" t="str">
        <f>IF(C8903="","",IFERROR(IF(VLOOKUP(C8903,'Program Mapping'!B:B,1,FALSE)=C8903,"OK","Fix"),"Fix"))</f>
        <v/>
      </c>
      <c r="C8904" s="32"/>
      <c r="D8904" s="3"/>
      <c r="E8904" s="3"/>
      <c r="G8904" s="13"/>
      <c r="H8904" s="13"/>
      <c r="I8904" s="13"/>
      <c r="J8904" s="46"/>
    </row>
    <row r="8905" spans="1:10" x14ac:dyDescent="0.25">
      <c r="A8905" s="7" t="str">
        <f>IF(C8904="","",IFERROR(IF(VLOOKUP(C8904,'Program Mapping'!B:B,1,FALSE)=C8904,"OK","Fix"),"Fix"))</f>
        <v/>
      </c>
      <c r="C8905" s="32"/>
      <c r="D8905" s="3"/>
      <c r="E8905" s="3"/>
      <c r="G8905" s="13"/>
      <c r="H8905" s="13"/>
      <c r="I8905" s="13"/>
      <c r="J8905" s="46"/>
    </row>
    <row r="8906" spans="1:10" x14ac:dyDescent="0.25">
      <c r="A8906" s="7" t="str">
        <f>IF(C8905="","",IFERROR(IF(VLOOKUP(C8905,'Program Mapping'!B:B,1,FALSE)=C8905,"OK","Fix"),"Fix"))</f>
        <v/>
      </c>
      <c r="C8906" s="32"/>
      <c r="D8906" s="3"/>
      <c r="E8906" s="3"/>
      <c r="G8906" s="13"/>
      <c r="H8906" s="13"/>
      <c r="I8906" s="13"/>
      <c r="J8906" s="46"/>
    </row>
    <row r="8907" spans="1:10" x14ac:dyDescent="0.25">
      <c r="A8907" s="7" t="str">
        <f>IF(C8906="","",IFERROR(IF(VLOOKUP(C8906,'Program Mapping'!B:B,1,FALSE)=C8906,"OK","Fix"),"Fix"))</f>
        <v/>
      </c>
      <c r="C8907" s="32"/>
      <c r="D8907" s="3"/>
      <c r="E8907" s="3"/>
      <c r="G8907" s="13"/>
      <c r="H8907" s="13"/>
      <c r="I8907" s="13"/>
      <c r="J8907" s="46"/>
    </row>
    <row r="8908" spans="1:10" x14ac:dyDescent="0.25">
      <c r="A8908" s="7" t="str">
        <f>IF(C8907="","",IFERROR(IF(VLOOKUP(C8907,'Program Mapping'!B:B,1,FALSE)=C8907,"OK","Fix"),"Fix"))</f>
        <v/>
      </c>
      <c r="C8908" s="32"/>
      <c r="D8908" s="3"/>
      <c r="E8908" s="3"/>
      <c r="G8908" s="13"/>
      <c r="H8908" s="13"/>
      <c r="I8908" s="13"/>
      <c r="J8908" s="46"/>
    </row>
    <row r="8909" spans="1:10" x14ac:dyDescent="0.25">
      <c r="A8909" s="7" t="str">
        <f>IF(C8908="","",IFERROR(IF(VLOOKUP(C8908,'Program Mapping'!B:B,1,FALSE)=C8908,"OK","Fix"),"Fix"))</f>
        <v/>
      </c>
      <c r="C8909" s="32"/>
      <c r="D8909" s="3"/>
      <c r="E8909" s="3"/>
      <c r="G8909" s="13"/>
      <c r="H8909" s="13"/>
      <c r="I8909" s="13"/>
      <c r="J8909" s="46"/>
    </row>
    <row r="8910" spans="1:10" x14ac:dyDescent="0.25">
      <c r="A8910" s="7" t="str">
        <f>IF(C8909="","",IFERROR(IF(VLOOKUP(C8909,'Program Mapping'!B:B,1,FALSE)=C8909,"OK","Fix"),"Fix"))</f>
        <v/>
      </c>
      <c r="C8910" s="32"/>
      <c r="D8910" s="3"/>
      <c r="E8910" s="3"/>
      <c r="G8910" s="13"/>
      <c r="H8910" s="13"/>
      <c r="I8910" s="13"/>
      <c r="J8910" s="46"/>
    </row>
    <row r="8911" spans="1:10" x14ac:dyDescent="0.25">
      <c r="A8911" s="7" t="str">
        <f>IF(C8910="","",IFERROR(IF(VLOOKUP(C8910,'Program Mapping'!B:B,1,FALSE)=C8910,"OK","Fix"),"Fix"))</f>
        <v/>
      </c>
      <c r="C8911" s="32"/>
      <c r="D8911" s="3"/>
      <c r="E8911" s="3"/>
      <c r="G8911" s="13"/>
      <c r="H8911" s="13"/>
      <c r="I8911" s="13"/>
      <c r="J8911" s="46"/>
    </row>
    <row r="8912" spans="1:10" x14ac:dyDescent="0.25">
      <c r="A8912" s="7" t="str">
        <f>IF(C8911="","",IFERROR(IF(VLOOKUP(C8911,'Program Mapping'!B:B,1,FALSE)=C8911,"OK","Fix"),"Fix"))</f>
        <v/>
      </c>
      <c r="C8912" s="32"/>
      <c r="D8912" s="3"/>
      <c r="E8912" s="3"/>
      <c r="G8912" s="13"/>
      <c r="H8912" s="13"/>
      <c r="I8912" s="13"/>
      <c r="J8912" s="46"/>
    </row>
    <row r="8913" spans="1:10" x14ac:dyDescent="0.25">
      <c r="A8913" s="7" t="str">
        <f>IF(C8912="","",IFERROR(IF(VLOOKUP(C8912,'Program Mapping'!B:B,1,FALSE)=C8912,"OK","Fix"),"Fix"))</f>
        <v/>
      </c>
      <c r="C8913" s="32"/>
      <c r="D8913" s="3"/>
      <c r="E8913" s="3"/>
      <c r="G8913" s="13"/>
      <c r="H8913" s="13"/>
      <c r="I8913" s="13"/>
      <c r="J8913" s="46"/>
    </row>
    <row r="8914" spans="1:10" x14ac:dyDescent="0.25">
      <c r="A8914" s="7" t="str">
        <f>IF(C8913="","",IFERROR(IF(VLOOKUP(C8913,'Program Mapping'!B:B,1,FALSE)=C8913,"OK","Fix"),"Fix"))</f>
        <v/>
      </c>
      <c r="C8914" s="32"/>
      <c r="D8914" s="3"/>
      <c r="E8914" s="3"/>
      <c r="G8914" s="13"/>
      <c r="H8914" s="13"/>
      <c r="I8914" s="13"/>
      <c r="J8914" s="46"/>
    </row>
    <row r="8915" spans="1:10" x14ac:dyDescent="0.25">
      <c r="A8915" s="7" t="str">
        <f>IF(C8914="","",IFERROR(IF(VLOOKUP(C8914,'Program Mapping'!B:B,1,FALSE)=C8914,"OK","Fix"),"Fix"))</f>
        <v/>
      </c>
      <c r="C8915" s="32"/>
      <c r="D8915" s="3"/>
      <c r="E8915" s="3"/>
      <c r="G8915" s="13"/>
      <c r="H8915" s="13"/>
      <c r="I8915" s="13"/>
      <c r="J8915" s="46"/>
    </row>
    <row r="8916" spans="1:10" x14ac:dyDescent="0.25">
      <c r="A8916" s="7" t="str">
        <f>IF(C8915="","",IFERROR(IF(VLOOKUP(C8915,'Program Mapping'!B:B,1,FALSE)=C8915,"OK","Fix"),"Fix"))</f>
        <v/>
      </c>
      <c r="C8916" s="32"/>
      <c r="D8916" s="3"/>
      <c r="E8916" s="3"/>
      <c r="G8916" s="13"/>
      <c r="H8916" s="13"/>
      <c r="I8916" s="13"/>
      <c r="J8916" s="46"/>
    </row>
    <row r="8917" spans="1:10" x14ac:dyDescent="0.25">
      <c r="A8917" s="7" t="str">
        <f>IF(C8916="","",IFERROR(IF(VLOOKUP(C8916,'Program Mapping'!B:B,1,FALSE)=C8916,"OK","Fix"),"Fix"))</f>
        <v/>
      </c>
      <c r="C8917" s="32"/>
      <c r="D8917" s="3"/>
      <c r="E8917" s="3"/>
      <c r="G8917" s="13"/>
      <c r="H8917" s="13"/>
      <c r="I8917" s="13"/>
      <c r="J8917" s="46"/>
    </row>
    <row r="8918" spans="1:10" x14ac:dyDescent="0.25">
      <c r="A8918" s="7" t="str">
        <f>IF(C8917="","",IFERROR(IF(VLOOKUP(C8917,'Program Mapping'!B:B,1,FALSE)=C8917,"OK","Fix"),"Fix"))</f>
        <v/>
      </c>
      <c r="C8918" s="32"/>
      <c r="D8918" s="3"/>
      <c r="E8918" s="3"/>
      <c r="G8918" s="13"/>
      <c r="H8918" s="13"/>
      <c r="I8918" s="13"/>
      <c r="J8918" s="46"/>
    </row>
    <row r="8919" spans="1:10" x14ac:dyDescent="0.25">
      <c r="A8919" s="7" t="str">
        <f>IF(C8918="","",IFERROR(IF(VLOOKUP(C8918,'Program Mapping'!B:B,1,FALSE)=C8918,"OK","Fix"),"Fix"))</f>
        <v/>
      </c>
      <c r="C8919" s="32"/>
      <c r="D8919" s="3"/>
      <c r="E8919" s="3"/>
      <c r="G8919" s="13"/>
      <c r="H8919" s="13"/>
      <c r="I8919" s="13"/>
      <c r="J8919" s="46"/>
    </row>
    <row r="8920" spans="1:10" x14ac:dyDescent="0.25">
      <c r="A8920" s="7" t="str">
        <f>IF(C8919="","",IFERROR(IF(VLOOKUP(C8919,'Program Mapping'!B:B,1,FALSE)=C8919,"OK","Fix"),"Fix"))</f>
        <v/>
      </c>
      <c r="C8920" s="32"/>
      <c r="D8920" s="3"/>
      <c r="E8920" s="3"/>
      <c r="G8920" s="13"/>
      <c r="H8920" s="13"/>
      <c r="I8920" s="13"/>
      <c r="J8920" s="46"/>
    </row>
    <row r="8921" spans="1:10" x14ac:dyDescent="0.25">
      <c r="A8921" s="7" t="str">
        <f>IF(C8920="","",IFERROR(IF(VLOOKUP(C8920,'Program Mapping'!B:B,1,FALSE)=C8920,"OK","Fix"),"Fix"))</f>
        <v/>
      </c>
      <c r="C8921" s="32"/>
      <c r="D8921" s="3"/>
      <c r="E8921" s="3"/>
      <c r="G8921" s="13"/>
      <c r="H8921" s="13"/>
      <c r="I8921" s="13"/>
      <c r="J8921" s="46"/>
    </row>
    <row r="8922" spans="1:10" x14ac:dyDescent="0.25">
      <c r="A8922" s="7" t="str">
        <f>IF(C8921="","",IFERROR(IF(VLOOKUP(C8921,'Program Mapping'!B:B,1,FALSE)=C8921,"OK","Fix"),"Fix"))</f>
        <v/>
      </c>
      <c r="C8922" s="32"/>
      <c r="D8922" s="3"/>
      <c r="E8922" s="3"/>
      <c r="G8922" s="13"/>
      <c r="H8922" s="13"/>
      <c r="I8922" s="13"/>
      <c r="J8922" s="46"/>
    </row>
    <row r="8923" spans="1:10" x14ac:dyDescent="0.25">
      <c r="A8923" s="7" t="str">
        <f>IF(C8922="","",IFERROR(IF(VLOOKUP(C8922,'Program Mapping'!B:B,1,FALSE)=C8922,"OK","Fix"),"Fix"))</f>
        <v/>
      </c>
      <c r="C8923" s="32"/>
      <c r="D8923" s="3"/>
      <c r="E8923" s="3"/>
      <c r="G8923" s="13"/>
      <c r="H8923" s="13"/>
      <c r="I8923" s="13"/>
      <c r="J8923" s="46"/>
    </row>
    <row r="8924" spans="1:10" x14ac:dyDescent="0.25">
      <c r="A8924" s="7" t="str">
        <f>IF(C8923="","",IFERROR(IF(VLOOKUP(C8923,'Program Mapping'!B:B,1,FALSE)=C8923,"OK","Fix"),"Fix"))</f>
        <v/>
      </c>
      <c r="C8924" s="32"/>
      <c r="D8924" s="3"/>
      <c r="E8924" s="3"/>
      <c r="G8924" s="13"/>
      <c r="H8924" s="13"/>
      <c r="I8924" s="13"/>
      <c r="J8924" s="46"/>
    </row>
    <row r="8925" spans="1:10" x14ac:dyDescent="0.25">
      <c r="A8925" s="7" t="str">
        <f>IF(C8924="","",IFERROR(IF(VLOOKUP(C8924,'Program Mapping'!B:B,1,FALSE)=C8924,"OK","Fix"),"Fix"))</f>
        <v/>
      </c>
      <c r="C8925" s="32"/>
      <c r="D8925" s="3"/>
      <c r="E8925" s="3"/>
      <c r="G8925" s="13"/>
      <c r="H8925" s="13"/>
      <c r="I8925" s="13"/>
      <c r="J8925" s="46"/>
    </row>
    <row r="8926" spans="1:10" x14ac:dyDescent="0.25">
      <c r="A8926" s="7" t="str">
        <f>IF(C8925="","",IFERROR(IF(VLOOKUP(C8925,'Program Mapping'!B:B,1,FALSE)=C8925,"OK","Fix"),"Fix"))</f>
        <v/>
      </c>
      <c r="C8926" s="32"/>
      <c r="D8926" s="3"/>
      <c r="E8926" s="3"/>
      <c r="G8926" s="13"/>
      <c r="H8926" s="13"/>
      <c r="I8926" s="13"/>
      <c r="J8926" s="46"/>
    </row>
    <row r="8927" spans="1:10" x14ac:dyDescent="0.25">
      <c r="A8927" s="7" t="str">
        <f>IF(C8926="","",IFERROR(IF(VLOOKUP(C8926,'Program Mapping'!B:B,1,FALSE)=C8926,"OK","Fix"),"Fix"))</f>
        <v/>
      </c>
      <c r="C8927" s="32"/>
      <c r="D8927" s="3"/>
      <c r="E8927" s="3"/>
      <c r="G8927" s="13"/>
      <c r="H8927" s="13"/>
      <c r="I8927" s="13"/>
      <c r="J8927" s="46"/>
    </row>
    <row r="8928" spans="1:10" x14ac:dyDescent="0.25">
      <c r="A8928" s="7" t="str">
        <f>IF(C8927="","",IFERROR(IF(VLOOKUP(C8927,'Program Mapping'!B:B,1,FALSE)=C8927,"OK","Fix"),"Fix"))</f>
        <v/>
      </c>
      <c r="C8928" s="32"/>
      <c r="D8928" s="3"/>
      <c r="E8928" s="3"/>
      <c r="G8928" s="13"/>
      <c r="H8928" s="13"/>
      <c r="I8928" s="13"/>
      <c r="J8928" s="46"/>
    </row>
    <row r="8929" spans="1:10" x14ac:dyDescent="0.25">
      <c r="A8929" s="7" t="str">
        <f>IF(C8928="","",IFERROR(IF(VLOOKUP(C8928,'Program Mapping'!B:B,1,FALSE)=C8928,"OK","Fix"),"Fix"))</f>
        <v/>
      </c>
      <c r="C8929" s="32"/>
      <c r="D8929" s="3"/>
      <c r="E8929" s="3"/>
      <c r="G8929" s="13"/>
      <c r="H8929" s="13"/>
      <c r="I8929" s="13"/>
      <c r="J8929" s="46"/>
    </row>
    <row r="8930" spans="1:10" x14ac:dyDescent="0.25">
      <c r="A8930" s="7" t="str">
        <f>IF(C8929="","",IFERROR(IF(VLOOKUP(C8929,'Program Mapping'!B:B,1,FALSE)=C8929,"OK","Fix"),"Fix"))</f>
        <v/>
      </c>
      <c r="C8930" s="32"/>
      <c r="D8930" s="3"/>
      <c r="E8930" s="3"/>
      <c r="G8930" s="13"/>
      <c r="H8930" s="13"/>
      <c r="I8930" s="13"/>
      <c r="J8930" s="46"/>
    </row>
    <row r="8931" spans="1:10" x14ac:dyDescent="0.25">
      <c r="A8931" s="7" t="str">
        <f>IF(C8930="","",IFERROR(IF(VLOOKUP(C8930,'Program Mapping'!B:B,1,FALSE)=C8930,"OK","Fix"),"Fix"))</f>
        <v/>
      </c>
      <c r="C8931" s="32"/>
      <c r="D8931" s="3"/>
      <c r="E8931" s="3"/>
      <c r="G8931" s="13"/>
      <c r="H8931" s="13"/>
      <c r="I8931" s="13"/>
      <c r="J8931" s="46"/>
    </row>
    <row r="8932" spans="1:10" x14ac:dyDescent="0.25">
      <c r="A8932" s="7" t="str">
        <f>IF(C8931="","",IFERROR(IF(VLOOKUP(C8931,'Program Mapping'!B:B,1,FALSE)=C8931,"OK","Fix"),"Fix"))</f>
        <v/>
      </c>
      <c r="C8932" s="32"/>
      <c r="D8932" s="3"/>
      <c r="E8932" s="3"/>
      <c r="G8932" s="13"/>
      <c r="H8932" s="13"/>
      <c r="I8932" s="13"/>
      <c r="J8932" s="46"/>
    </row>
    <row r="8933" spans="1:10" x14ac:dyDescent="0.25">
      <c r="A8933" s="7" t="str">
        <f>IF(C8932="","",IFERROR(IF(VLOOKUP(C8932,'Program Mapping'!B:B,1,FALSE)=C8932,"OK","Fix"),"Fix"))</f>
        <v/>
      </c>
      <c r="C8933" s="32"/>
      <c r="D8933" s="3"/>
      <c r="E8933" s="3"/>
      <c r="G8933" s="13"/>
      <c r="H8933" s="13"/>
      <c r="I8933" s="13"/>
      <c r="J8933" s="46"/>
    </row>
    <row r="8934" spans="1:10" x14ac:dyDescent="0.25">
      <c r="A8934" s="7" t="str">
        <f>IF(C8933="","",IFERROR(IF(VLOOKUP(C8933,'Program Mapping'!B:B,1,FALSE)=C8933,"OK","Fix"),"Fix"))</f>
        <v/>
      </c>
      <c r="C8934" s="32"/>
      <c r="D8934" s="3"/>
      <c r="E8934" s="3"/>
      <c r="G8934" s="13"/>
      <c r="H8934" s="13"/>
      <c r="I8934" s="13"/>
      <c r="J8934" s="46"/>
    </row>
    <row r="8935" spans="1:10" x14ac:dyDescent="0.25">
      <c r="A8935" s="7" t="str">
        <f>IF(C8934="","",IFERROR(IF(VLOOKUP(C8934,'Program Mapping'!B:B,1,FALSE)=C8934,"OK","Fix"),"Fix"))</f>
        <v/>
      </c>
      <c r="C8935" s="32"/>
      <c r="D8935" s="3"/>
      <c r="E8935" s="3"/>
      <c r="G8935" s="13"/>
      <c r="H8935" s="13"/>
      <c r="I8935" s="13"/>
      <c r="J8935" s="46"/>
    </row>
    <row r="8936" spans="1:10" x14ac:dyDescent="0.25">
      <c r="A8936" s="7" t="str">
        <f>IF(C8935="","",IFERROR(IF(VLOOKUP(C8935,'Program Mapping'!B:B,1,FALSE)=C8935,"OK","Fix"),"Fix"))</f>
        <v/>
      </c>
      <c r="C8936" s="32"/>
      <c r="D8936" s="3"/>
      <c r="E8936" s="3"/>
      <c r="G8936" s="13"/>
      <c r="H8936" s="13"/>
      <c r="I8936" s="13"/>
      <c r="J8936" s="46"/>
    </row>
    <row r="8937" spans="1:10" x14ac:dyDescent="0.25">
      <c r="A8937" s="7" t="str">
        <f>IF(C8936="","",IFERROR(IF(VLOOKUP(C8936,'Program Mapping'!B:B,1,FALSE)=C8936,"OK","Fix"),"Fix"))</f>
        <v/>
      </c>
      <c r="C8937" s="32"/>
      <c r="D8937" s="3"/>
      <c r="E8937" s="3"/>
      <c r="G8937" s="13"/>
      <c r="H8937" s="13"/>
      <c r="I8937" s="13"/>
      <c r="J8937" s="46"/>
    </row>
    <row r="8938" spans="1:10" x14ac:dyDescent="0.25">
      <c r="A8938" s="7" t="str">
        <f>IF(C8937="","",IFERROR(IF(VLOOKUP(C8937,'Program Mapping'!B:B,1,FALSE)=C8937,"OK","Fix"),"Fix"))</f>
        <v/>
      </c>
      <c r="C8938" s="32"/>
      <c r="D8938" s="3"/>
      <c r="E8938" s="3"/>
      <c r="G8938" s="13"/>
      <c r="H8938" s="13"/>
      <c r="I8938" s="13"/>
      <c r="J8938" s="46"/>
    </row>
    <row r="8939" spans="1:10" x14ac:dyDescent="0.25">
      <c r="A8939" s="7" t="str">
        <f>IF(C8938="","",IFERROR(IF(VLOOKUP(C8938,'Program Mapping'!B:B,1,FALSE)=C8938,"OK","Fix"),"Fix"))</f>
        <v/>
      </c>
      <c r="C8939" s="32"/>
      <c r="D8939" s="3"/>
      <c r="E8939" s="3"/>
      <c r="G8939" s="13"/>
      <c r="H8939" s="13"/>
      <c r="I8939" s="13"/>
      <c r="J8939" s="46"/>
    </row>
    <row r="8940" spans="1:10" x14ac:dyDescent="0.25">
      <c r="A8940" s="7" t="str">
        <f>IF(C8939="","",IFERROR(IF(VLOOKUP(C8939,'Program Mapping'!B:B,1,FALSE)=C8939,"OK","Fix"),"Fix"))</f>
        <v/>
      </c>
      <c r="C8940" s="32"/>
      <c r="D8940" s="3"/>
      <c r="E8940" s="3"/>
      <c r="G8940" s="13"/>
      <c r="H8940" s="13"/>
      <c r="I8940" s="13"/>
      <c r="J8940" s="46"/>
    </row>
    <row r="8941" spans="1:10" x14ac:dyDescent="0.25">
      <c r="A8941" s="7" t="str">
        <f>IF(C8940="","",IFERROR(IF(VLOOKUP(C8940,'Program Mapping'!B:B,1,FALSE)=C8940,"OK","Fix"),"Fix"))</f>
        <v/>
      </c>
      <c r="C8941" s="32"/>
      <c r="D8941" s="3"/>
      <c r="E8941" s="3"/>
      <c r="G8941" s="13"/>
      <c r="H8941" s="13"/>
      <c r="I8941" s="13"/>
      <c r="J8941" s="46"/>
    </row>
    <row r="8942" spans="1:10" x14ac:dyDescent="0.25">
      <c r="A8942" s="7" t="str">
        <f>IF(C8941="","",IFERROR(IF(VLOOKUP(C8941,'Program Mapping'!B:B,1,FALSE)=C8941,"OK","Fix"),"Fix"))</f>
        <v/>
      </c>
      <c r="C8942" s="32"/>
      <c r="D8942" s="3"/>
      <c r="E8942" s="3"/>
      <c r="G8942" s="13"/>
      <c r="H8942" s="13"/>
      <c r="I8942" s="13"/>
      <c r="J8942" s="46"/>
    </row>
    <row r="8943" spans="1:10" x14ac:dyDescent="0.25">
      <c r="A8943" s="7" t="str">
        <f>IF(C8942="","",IFERROR(IF(VLOOKUP(C8942,'Program Mapping'!B:B,1,FALSE)=C8942,"OK","Fix"),"Fix"))</f>
        <v/>
      </c>
      <c r="C8943" s="32"/>
      <c r="D8943" s="3"/>
      <c r="E8943" s="3"/>
      <c r="G8943" s="13"/>
      <c r="H8943" s="13"/>
      <c r="I8943" s="13"/>
      <c r="J8943" s="46"/>
    </row>
    <row r="8944" spans="1:10" x14ac:dyDescent="0.25">
      <c r="A8944" s="7" t="str">
        <f>IF(C8943="","",IFERROR(IF(VLOOKUP(C8943,'Program Mapping'!B:B,1,FALSE)=C8943,"OK","Fix"),"Fix"))</f>
        <v/>
      </c>
      <c r="C8944" s="32"/>
      <c r="D8944" s="3"/>
      <c r="E8944" s="3"/>
      <c r="G8944" s="13"/>
      <c r="H8944" s="13"/>
      <c r="I8944" s="13"/>
      <c r="J8944" s="46"/>
    </row>
    <row r="8945" spans="1:10" x14ac:dyDescent="0.25">
      <c r="A8945" s="7" t="str">
        <f>IF(C8944="","",IFERROR(IF(VLOOKUP(C8944,'Program Mapping'!B:B,1,FALSE)=C8944,"OK","Fix"),"Fix"))</f>
        <v/>
      </c>
      <c r="C8945" s="32"/>
      <c r="D8945" s="3"/>
      <c r="E8945" s="3"/>
      <c r="G8945" s="13"/>
      <c r="H8945" s="13"/>
      <c r="I8945" s="13"/>
      <c r="J8945" s="46"/>
    </row>
    <row r="8946" spans="1:10" x14ac:dyDescent="0.25">
      <c r="A8946" s="7" t="str">
        <f>IF(C8945="","",IFERROR(IF(VLOOKUP(C8945,'Program Mapping'!B:B,1,FALSE)=C8945,"OK","Fix"),"Fix"))</f>
        <v/>
      </c>
      <c r="C8946" s="32"/>
      <c r="D8946" s="3"/>
      <c r="E8946" s="3"/>
      <c r="G8946" s="13"/>
      <c r="H8946" s="13"/>
      <c r="I8946" s="13"/>
      <c r="J8946" s="46"/>
    </row>
    <row r="8947" spans="1:10" x14ac:dyDescent="0.25">
      <c r="A8947" s="7" t="str">
        <f>IF(C8946="","",IFERROR(IF(VLOOKUP(C8946,'Program Mapping'!B:B,1,FALSE)=C8946,"OK","Fix"),"Fix"))</f>
        <v/>
      </c>
      <c r="C8947" s="32"/>
      <c r="D8947" s="3"/>
      <c r="E8947" s="3"/>
      <c r="G8947" s="13"/>
      <c r="H8947" s="13"/>
      <c r="I8947" s="13"/>
      <c r="J8947" s="46"/>
    </row>
    <row r="8948" spans="1:10" x14ac:dyDescent="0.25">
      <c r="A8948" s="7" t="str">
        <f>IF(C8947="","",IFERROR(IF(VLOOKUP(C8947,'Program Mapping'!B:B,1,FALSE)=C8947,"OK","Fix"),"Fix"))</f>
        <v/>
      </c>
      <c r="C8948" s="32"/>
      <c r="D8948" s="3"/>
      <c r="E8948" s="3"/>
      <c r="G8948" s="13"/>
      <c r="H8948" s="13"/>
      <c r="I8948" s="13"/>
      <c r="J8948" s="46"/>
    </row>
    <row r="8949" spans="1:10" x14ac:dyDescent="0.25">
      <c r="A8949" s="7" t="str">
        <f>IF(C8948="","",IFERROR(IF(VLOOKUP(C8948,'Program Mapping'!B:B,1,FALSE)=C8948,"OK","Fix"),"Fix"))</f>
        <v/>
      </c>
      <c r="C8949" s="32"/>
      <c r="D8949" s="3"/>
      <c r="E8949" s="3"/>
      <c r="G8949" s="13"/>
      <c r="H8949" s="13"/>
      <c r="I8949" s="13"/>
      <c r="J8949" s="46"/>
    </row>
    <row r="8950" spans="1:10" x14ac:dyDescent="0.25">
      <c r="A8950" s="7" t="str">
        <f>IF(C8949="","",IFERROR(IF(VLOOKUP(C8949,'Program Mapping'!B:B,1,FALSE)=C8949,"OK","Fix"),"Fix"))</f>
        <v/>
      </c>
      <c r="C8950" s="32"/>
      <c r="D8950" s="3"/>
      <c r="E8950" s="3"/>
      <c r="G8950" s="13"/>
      <c r="H8950" s="13"/>
      <c r="I8950" s="13"/>
      <c r="J8950" s="46"/>
    </row>
    <row r="8951" spans="1:10" x14ac:dyDescent="0.25">
      <c r="A8951" s="7" t="str">
        <f>IF(C8950="","",IFERROR(IF(VLOOKUP(C8950,'Program Mapping'!B:B,1,FALSE)=C8950,"OK","Fix"),"Fix"))</f>
        <v/>
      </c>
      <c r="C8951" s="32"/>
      <c r="D8951" s="3"/>
      <c r="E8951" s="3"/>
      <c r="G8951" s="13"/>
      <c r="H8951" s="13"/>
      <c r="I8951" s="13"/>
      <c r="J8951" s="46"/>
    </row>
    <row r="8952" spans="1:10" x14ac:dyDescent="0.25">
      <c r="A8952" s="7" t="str">
        <f>IF(C8951="","",IFERROR(IF(VLOOKUP(C8951,'Program Mapping'!B:B,1,FALSE)=C8951,"OK","Fix"),"Fix"))</f>
        <v/>
      </c>
      <c r="C8952" s="32"/>
      <c r="D8952" s="3"/>
      <c r="E8952" s="3"/>
      <c r="G8952" s="13"/>
      <c r="H8952" s="13"/>
      <c r="I8952" s="13"/>
      <c r="J8952" s="46"/>
    </row>
    <row r="8953" spans="1:10" x14ac:dyDescent="0.25">
      <c r="A8953" s="7" t="str">
        <f>IF(C8952="","",IFERROR(IF(VLOOKUP(C8952,'Program Mapping'!B:B,1,FALSE)=C8952,"OK","Fix"),"Fix"))</f>
        <v/>
      </c>
      <c r="C8953" s="32"/>
      <c r="D8953" s="3"/>
      <c r="E8953" s="3"/>
      <c r="G8953" s="13"/>
      <c r="H8953" s="13"/>
      <c r="I8953" s="13"/>
      <c r="J8953" s="46"/>
    </row>
    <row r="8954" spans="1:10" x14ac:dyDescent="0.25">
      <c r="A8954" s="7" t="str">
        <f>IF(C8953="","",IFERROR(IF(VLOOKUP(C8953,'Program Mapping'!B:B,1,FALSE)=C8953,"OK","Fix"),"Fix"))</f>
        <v/>
      </c>
      <c r="C8954" s="32"/>
      <c r="D8954" s="3"/>
      <c r="E8954" s="3"/>
      <c r="G8954" s="13"/>
      <c r="H8954" s="13"/>
      <c r="I8954" s="13"/>
      <c r="J8954" s="46"/>
    </row>
    <row r="8955" spans="1:10" x14ac:dyDescent="0.25">
      <c r="A8955" s="7" t="str">
        <f>IF(C8954="","",IFERROR(IF(VLOOKUP(C8954,'Program Mapping'!B:B,1,FALSE)=C8954,"OK","Fix"),"Fix"))</f>
        <v/>
      </c>
      <c r="C8955" s="32"/>
      <c r="D8955" s="3"/>
      <c r="E8955" s="3"/>
      <c r="G8955" s="13"/>
      <c r="H8955" s="13"/>
      <c r="I8955" s="13"/>
      <c r="J8955" s="46"/>
    </row>
    <row r="8956" spans="1:10" x14ac:dyDescent="0.25">
      <c r="A8956" s="7" t="str">
        <f>IF(C8955="","",IFERROR(IF(VLOOKUP(C8955,'Program Mapping'!B:B,1,FALSE)=C8955,"OK","Fix"),"Fix"))</f>
        <v/>
      </c>
      <c r="C8956" s="32"/>
      <c r="D8956" s="3"/>
      <c r="E8956" s="3"/>
      <c r="G8956" s="13"/>
      <c r="H8956" s="13"/>
      <c r="I8956" s="13"/>
      <c r="J8956" s="46"/>
    </row>
    <row r="8957" spans="1:10" x14ac:dyDescent="0.25">
      <c r="A8957" s="7" t="str">
        <f>IF(C8956="","",IFERROR(IF(VLOOKUP(C8956,'Program Mapping'!B:B,1,FALSE)=C8956,"OK","Fix"),"Fix"))</f>
        <v/>
      </c>
      <c r="C8957" s="32"/>
      <c r="D8957" s="3"/>
      <c r="E8957" s="3"/>
      <c r="G8957" s="13"/>
      <c r="H8957" s="13"/>
      <c r="I8957" s="13"/>
      <c r="J8957" s="46"/>
    </row>
    <row r="8958" spans="1:10" x14ac:dyDescent="0.25">
      <c r="A8958" s="7" t="str">
        <f>IF(C8957="","",IFERROR(IF(VLOOKUP(C8957,'Program Mapping'!B:B,1,FALSE)=C8957,"OK","Fix"),"Fix"))</f>
        <v/>
      </c>
      <c r="C8958" s="32"/>
      <c r="D8958" s="3"/>
      <c r="E8958" s="3"/>
      <c r="G8958" s="13"/>
      <c r="H8958" s="13"/>
      <c r="I8958" s="13"/>
      <c r="J8958" s="46"/>
    </row>
    <row r="8959" spans="1:10" x14ac:dyDescent="0.25">
      <c r="A8959" s="7" t="str">
        <f>IF(C8958="","",IFERROR(IF(VLOOKUP(C8958,'Program Mapping'!B:B,1,FALSE)=C8958,"OK","Fix"),"Fix"))</f>
        <v/>
      </c>
      <c r="C8959" s="32"/>
      <c r="D8959" s="3"/>
      <c r="E8959" s="3"/>
      <c r="G8959" s="13"/>
      <c r="H8959" s="13"/>
      <c r="I8959" s="13"/>
      <c r="J8959" s="46"/>
    </row>
    <row r="8960" spans="1:10" x14ac:dyDescent="0.25">
      <c r="A8960" s="7" t="str">
        <f>IF(C8959="","",IFERROR(IF(VLOOKUP(C8959,'Program Mapping'!B:B,1,FALSE)=C8959,"OK","Fix"),"Fix"))</f>
        <v/>
      </c>
      <c r="C8960" s="32"/>
      <c r="D8960" s="3"/>
      <c r="E8960" s="3"/>
      <c r="G8960" s="13"/>
      <c r="H8960" s="13"/>
      <c r="I8960" s="13"/>
      <c r="J8960" s="46"/>
    </row>
    <row r="8961" spans="1:10" x14ac:dyDescent="0.25">
      <c r="A8961" s="7" t="str">
        <f>IF(C8960="","",IFERROR(IF(VLOOKUP(C8960,'Program Mapping'!B:B,1,FALSE)=C8960,"OK","Fix"),"Fix"))</f>
        <v/>
      </c>
      <c r="C8961" s="32"/>
      <c r="D8961" s="3"/>
      <c r="E8961" s="3"/>
      <c r="G8961" s="13"/>
      <c r="H8961" s="13"/>
      <c r="I8961" s="13"/>
      <c r="J8961" s="46"/>
    </row>
    <row r="8962" spans="1:10" x14ac:dyDescent="0.25">
      <c r="A8962" s="7" t="str">
        <f>IF(C8961="","",IFERROR(IF(VLOOKUP(C8961,'Program Mapping'!B:B,1,FALSE)=C8961,"OK","Fix"),"Fix"))</f>
        <v/>
      </c>
      <c r="C8962" s="32"/>
      <c r="D8962" s="3"/>
      <c r="E8962" s="3"/>
      <c r="G8962" s="13"/>
      <c r="H8962" s="13"/>
      <c r="I8962" s="13"/>
      <c r="J8962" s="46"/>
    </row>
    <row r="8963" spans="1:10" x14ac:dyDescent="0.25">
      <c r="A8963" s="7" t="str">
        <f>IF(C8962="","",IFERROR(IF(VLOOKUP(C8962,'Program Mapping'!B:B,1,FALSE)=C8962,"OK","Fix"),"Fix"))</f>
        <v/>
      </c>
      <c r="C8963" s="32"/>
      <c r="D8963" s="3"/>
      <c r="E8963" s="3"/>
      <c r="G8963" s="13"/>
      <c r="H8963" s="13"/>
      <c r="I8963" s="13"/>
      <c r="J8963" s="46"/>
    </row>
    <row r="8964" spans="1:10" x14ac:dyDescent="0.25">
      <c r="A8964" s="7" t="str">
        <f>IF(C8963="","",IFERROR(IF(VLOOKUP(C8963,'Program Mapping'!B:B,1,FALSE)=C8963,"OK","Fix"),"Fix"))</f>
        <v/>
      </c>
      <c r="C8964" s="32"/>
      <c r="D8964" s="3"/>
      <c r="E8964" s="3"/>
      <c r="G8964" s="13"/>
      <c r="H8964" s="13"/>
      <c r="I8964" s="13"/>
      <c r="J8964" s="46"/>
    </row>
    <row r="8965" spans="1:10" x14ac:dyDescent="0.25">
      <c r="A8965" s="7" t="str">
        <f>IF(C8964="","",IFERROR(IF(VLOOKUP(C8964,'Program Mapping'!B:B,1,FALSE)=C8964,"OK","Fix"),"Fix"))</f>
        <v/>
      </c>
      <c r="C8965" s="32"/>
      <c r="D8965" s="3"/>
      <c r="E8965" s="3"/>
      <c r="G8965" s="13"/>
      <c r="H8965" s="13"/>
      <c r="I8965" s="13"/>
      <c r="J8965" s="46"/>
    </row>
    <row r="8966" spans="1:10" x14ac:dyDescent="0.25">
      <c r="A8966" s="7" t="str">
        <f>IF(C8965="","",IFERROR(IF(VLOOKUP(C8965,'Program Mapping'!B:B,1,FALSE)=C8965,"OK","Fix"),"Fix"))</f>
        <v/>
      </c>
      <c r="C8966" s="32"/>
      <c r="D8966" s="3"/>
      <c r="E8966" s="3"/>
      <c r="G8966" s="13"/>
      <c r="H8966" s="13"/>
      <c r="I8966" s="13"/>
      <c r="J8966" s="46"/>
    </row>
    <row r="8967" spans="1:10" x14ac:dyDescent="0.25">
      <c r="A8967" s="7" t="str">
        <f>IF(C8966="","",IFERROR(IF(VLOOKUP(C8966,'Program Mapping'!B:B,1,FALSE)=C8966,"OK","Fix"),"Fix"))</f>
        <v/>
      </c>
      <c r="C8967" s="32"/>
      <c r="D8967" s="3"/>
      <c r="E8967" s="3"/>
      <c r="G8967" s="13"/>
      <c r="H8967" s="13"/>
      <c r="I8967" s="13"/>
      <c r="J8967" s="46"/>
    </row>
    <row r="8968" spans="1:10" x14ac:dyDescent="0.25">
      <c r="A8968" s="7" t="str">
        <f>IF(C8967="","",IFERROR(IF(VLOOKUP(C8967,'Program Mapping'!B:B,1,FALSE)=C8967,"OK","Fix"),"Fix"))</f>
        <v/>
      </c>
      <c r="C8968" s="32"/>
      <c r="D8968" s="3"/>
      <c r="E8968" s="3"/>
      <c r="G8968" s="13"/>
      <c r="H8968" s="13"/>
      <c r="I8968" s="13"/>
      <c r="J8968" s="46"/>
    </row>
    <row r="8969" spans="1:10" x14ac:dyDescent="0.25">
      <c r="A8969" s="7" t="str">
        <f>IF(C8968="","",IFERROR(IF(VLOOKUP(C8968,'Program Mapping'!B:B,1,FALSE)=C8968,"OK","Fix"),"Fix"))</f>
        <v/>
      </c>
      <c r="C8969" s="32"/>
      <c r="D8969" s="3"/>
      <c r="E8969" s="3"/>
      <c r="G8969" s="13"/>
      <c r="H8969" s="13"/>
      <c r="I8969" s="13"/>
      <c r="J8969" s="46"/>
    </row>
    <row r="8970" spans="1:10" x14ac:dyDescent="0.25">
      <c r="A8970" s="7" t="str">
        <f>IF(C8969="","",IFERROR(IF(VLOOKUP(C8969,'Program Mapping'!B:B,1,FALSE)=C8969,"OK","Fix"),"Fix"))</f>
        <v/>
      </c>
      <c r="C8970" s="32"/>
      <c r="D8970" s="3"/>
      <c r="E8970" s="3"/>
      <c r="G8970" s="13"/>
      <c r="H8970" s="13"/>
      <c r="I8970" s="13"/>
      <c r="J8970" s="46"/>
    </row>
    <row r="8971" spans="1:10" x14ac:dyDescent="0.25">
      <c r="A8971" s="7" t="str">
        <f>IF(C8970="","",IFERROR(IF(VLOOKUP(C8970,'Program Mapping'!B:B,1,FALSE)=C8970,"OK","Fix"),"Fix"))</f>
        <v/>
      </c>
      <c r="C8971" s="32"/>
      <c r="D8971" s="3"/>
      <c r="E8971" s="3"/>
      <c r="G8971" s="13"/>
      <c r="H8971" s="13"/>
      <c r="I8971" s="13"/>
      <c r="J8971" s="46"/>
    </row>
    <row r="8972" spans="1:10" x14ac:dyDescent="0.25">
      <c r="A8972" s="7" t="str">
        <f>IF(C8971="","",IFERROR(IF(VLOOKUP(C8971,'Program Mapping'!B:B,1,FALSE)=C8971,"OK","Fix"),"Fix"))</f>
        <v/>
      </c>
      <c r="C8972" s="32"/>
      <c r="D8972" s="3"/>
      <c r="E8972" s="3"/>
      <c r="G8972" s="13"/>
      <c r="H8972" s="13"/>
      <c r="I8972" s="13"/>
      <c r="J8972" s="46"/>
    </row>
    <row r="8973" spans="1:10" x14ac:dyDescent="0.25">
      <c r="A8973" s="7" t="str">
        <f>IF(C8972="","",IFERROR(IF(VLOOKUP(C8972,'Program Mapping'!B:B,1,FALSE)=C8972,"OK","Fix"),"Fix"))</f>
        <v/>
      </c>
      <c r="C8973" s="32"/>
      <c r="D8973" s="3"/>
      <c r="E8973" s="3"/>
      <c r="G8973" s="13"/>
      <c r="H8973" s="13"/>
      <c r="I8973" s="13"/>
      <c r="J8973" s="46"/>
    </row>
    <row r="8974" spans="1:10" x14ac:dyDescent="0.25">
      <c r="A8974" s="7" t="str">
        <f>IF(C8973="","",IFERROR(IF(VLOOKUP(C8973,'Program Mapping'!B:B,1,FALSE)=C8973,"OK","Fix"),"Fix"))</f>
        <v/>
      </c>
      <c r="C8974" s="32"/>
      <c r="D8974" s="3"/>
      <c r="E8974" s="3"/>
      <c r="G8974" s="13"/>
      <c r="H8974" s="13"/>
      <c r="I8974" s="13"/>
      <c r="J8974" s="46"/>
    </row>
    <row r="8975" spans="1:10" x14ac:dyDescent="0.25">
      <c r="A8975" s="7" t="str">
        <f>IF(C8974="","",IFERROR(IF(VLOOKUP(C8974,'Program Mapping'!B:B,1,FALSE)=C8974,"OK","Fix"),"Fix"))</f>
        <v/>
      </c>
      <c r="C8975" s="32"/>
      <c r="D8975" s="3"/>
      <c r="E8975" s="3"/>
      <c r="G8975" s="13"/>
      <c r="H8975" s="13"/>
      <c r="I8975" s="13"/>
      <c r="J8975" s="46"/>
    </row>
    <row r="8976" spans="1:10" x14ac:dyDescent="0.25">
      <c r="A8976" s="7" t="str">
        <f>IF(C8975="","",IFERROR(IF(VLOOKUP(C8975,'Program Mapping'!B:B,1,FALSE)=C8975,"OK","Fix"),"Fix"))</f>
        <v/>
      </c>
      <c r="C8976" s="32"/>
      <c r="D8976" s="3"/>
      <c r="E8976" s="3"/>
      <c r="G8976" s="13"/>
      <c r="H8976" s="13"/>
      <c r="I8976" s="13"/>
      <c r="J8976" s="46"/>
    </row>
    <row r="8977" spans="1:10" x14ac:dyDescent="0.25">
      <c r="A8977" s="7" t="str">
        <f>IF(C8976="","",IFERROR(IF(VLOOKUP(C8976,'Program Mapping'!B:B,1,FALSE)=C8976,"OK","Fix"),"Fix"))</f>
        <v/>
      </c>
      <c r="C8977" s="32"/>
      <c r="D8977" s="3"/>
      <c r="E8977" s="3"/>
      <c r="G8977" s="13"/>
      <c r="H8977" s="13"/>
      <c r="I8977" s="13"/>
      <c r="J8977" s="46"/>
    </row>
    <row r="8978" spans="1:10" x14ac:dyDescent="0.25">
      <c r="A8978" s="7" t="str">
        <f>IF(C8977="","",IFERROR(IF(VLOOKUP(C8977,'Program Mapping'!B:B,1,FALSE)=C8977,"OK","Fix"),"Fix"))</f>
        <v/>
      </c>
      <c r="C8978" s="32"/>
      <c r="D8978" s="3"/>
      <c r="E8978" s="3"/>
      <c r="G8978" s="13"/>
      <c r="H8978" s="13"/>
      <c r="I8978" s="13"/>
      <c r="J8978" s="46"/>
    </row>
    <row r="8979" spans="1:10" x14ac:dyDescent="0.25">
      <c r="A8979" s="7" t="str">
        <f>IF(C8978="","",IFERROR(IF(VLOOKUP(C8978,'Program Mapping'!B:B,1,FALSE)=C8978,"OK","Fix"),"Fix"))</f>
        <v/>
      </c>
      <c r="C8979" s="32"/>
      <c r="D8979" s="3"/>
      <c r="E8979" s="3"/>
      <c r="G8979" s="13"/>
      <c r="H8979" s="13"/>
      <c r="I8979" s="13"/>
      <c r="J8979" s="46"/>
    </row>
    <row r="8980" spans="1:10" x14ac:dyDescent="0.25">
      <c r="A8980" s="7" t="str">
        <f>IF(C8979="","",IFERROR(IF(VLOOKUP(C8979,'Program Mapping'!B:B,1,FALSE)=C8979,"OK","Fix"),"Fix"))</f>
        <v/>
      </c>
      <c r="C8980" s="32"/>
      <c r="D8980" s="3"/>
      <c r="E8980" s="3"/>
      <c r="G8980" s="13"/>
      <c r="H8980" s="13"/>
      <c r="I8980" s="13"/>
      <c r="J8980" s="46"/>
    </row>
    <row r="8981" spans="1:10" x14ac:dyDescent="0.25">
      <c r="A8981" s="7" t="str">
        <f>IF(C8980="","",IFERROR(IF(VLOOKUP(C8980,'Program Mapping'!B:B,1,FALSE)=C8980,"OK","Fix"),"Fix"))</f>
        <v/>
      </c>
      <c r="C8981" s="32"/>
      <c r="D8981" s="3"/>
      <c r="E8981" s="3"/>
      <c r="G8981" s="13"/>
      <c r="H8981" s="13"/>
      <c r="I8981" s="13"/>
      <c r="J8981" s="46"/>
    </row>
    <row r="8982" spans="1:10" x14ac:dyDescent="0.25">
      <c r="A8982" s="7" t="str">
        <f>IF(C8981="","",IFERROR(IF(VLOOKUP(C8981,'Program Mapping'!B:B,1,FALSE)=C8981,"OK","Fix"),"Fix"))</f>
        <v/>
      </c>
      <c r="C8982" s="32"/>
      <c r="D8982" s="3"/>
      <c r="E8982" s="3"/>
      <c r="G8982" s="13"/>
      <c r="H8982" s="13"/>
      <c r="I8982" s="13"/>
      <c r="J8982" s="46"/>
    </row>
    <row r="8983" spans="1:10" x14ac:dyDescent="0.25">
      <c r="A8983" s="7" t="str">
        <f>IF(C8982="","",IFERROR(IF(VLOOKUP(C8982,'Program Mapping'!B:B,1,FALSE)=C8982,"OK","Fix"),"Fix"))</f>
        <v/>
      </c>
      <c r="C8983" s="32"/>
      <c r="D8983" s="3"/>
      <c r="E8983" s="3"/>
      <c r="G8983" s="13"/>
      <c r="H8983" s="13"/>
      <c r="I8983" s="13"/>
      <c r="J8983" s="46"/>
    </row>
    <row r="8984" spans="1:10" x14ac:dyDescent="0.25">
      <c r="A8984" s="7" t="str">
        <f>IF(C8983="","",IFERROR(IF(VLOOKUP(C8983,'Program Mapping'!B:B,1,FALSE)=C8983,"OK","Fix"),"Fix"))</f>
        <v/>
      </c>
      <c r="C8984" s="32"/>
      <c r="D8984" s="3"/>
      <c r="E8984" s="3"/>
      <c r="G8984" s="13"/>
      <c r="H8984" s="13"/>
      <c r="I8984" s="13"/>
      <c r="J8984" s="46"/>
    </row>
    <row r="8985" spans="1:10" x14ac:dyDescent="0.25">
      <c r="A8985" s="7" t="str">
        <f>IF(C8984="","",IFERROR(IF(VLOOKUP(C8984,'Program Mapping'!B:B,1,FALSE)=C8984,"OK","Fix"),"Fix"))</f>
        <v/>
      </c>
      <c r="C8985" s="32"/>
      <c r="D8985" s="3"/>
      <c r="E8985" s="3"/>
      <c r="G8985" s="13"/>
      <c r="H8985" s="13"/>
      <c r="I8985" s="13"/>
      <c r="J8985" s="46"/>
    </row>
    <row r="8986" spans="1:10" x14ac:dyDescent="0.25">
      <c r="A8986" s="7" t="str">
        <f>IF(C8985="","",IFERROR(IF(VLOOKUP(C8985,'Program Mapping'!B:B,1,FALSE)=C8985,"OK","Fix"),"Fix"))</f>
        <v/>
      </c>
      <c r="C8986" s="32"/>
      <c r="D8986" s="3"/>
      <c r="E8986" s="3"/>
      <c r="G8986" s="13"/>
      <c r="H8986" s="13"/>
      <c r="I8986" s="13"/>
      <c r="J8986" s="46"/>
    </row>
    <row r="8987" spans="1:10" x14ac:dyDescent="0.25">
      <c r="A8987" s="7" t="str">
        <f>IF(C8986="","",IFERROR(IF(VLOOKUP(C8986,'Program Mapping'!B:B,1,FALSE)=C8986,"OK","Fix"),"Fix"))</f>
        <v/>
      </c>
      <c r="C8987" s="32"/>
      <c r="D8987" s="3"/>
      <c r="E8987" s="3"/>
      <c r="G8987" s="13"/>
      <c r="H8987" s="13"/>
      <c r="I8987" s="13"/>
      <c r="J8987" s="46"/>
    </row>
    <row r="8988" spans="1:10" x14ac:dyDescent="0.25">
      <c r="A8988" s="7" t="str">
        <f>IF(C8987="","",IFERROR(IF(VLOOKUP(C8987,'Program Mapping'!B:B,1,FALSE)=C8987,"OK","Fix"),"Fix"))</f>
        <v/>
      </c>
      <c r="C8988" s="32"/>
      <c r="D8988" s="3"/>
      <c r="E8988" s="3"/>
      <c r="G8988" s="13"/>
      <c r="H8988" s="13"/>
      <c r="I8988" s="13"/>
      <c r="J8988" s="46"/>
    </row>
    <row r="8989" spans="1:10" x14ac:dyDescent="0.25">
      <c r="A8989" s="7" t="str">
        <f>IF(C8988="","",IFERROR(IF(VLOOKUP(C8988,'Program Mapping'!B:B,1,FALSE)=C8988,"OK","Fix"),"Fix"))</f>
        <v/>
      </c>
      <c r="C8989" s="32"/>
      <c r="D8989" s="3"/>
      <c r="E8989" s="3"/>
      <c r="G8989" s="13"/>
      <c r="H8989" s="13"/>
      <c r="I8989" s="13"/>
      <c r="J8989" s="46"/>
    </row>
    <row r="8990" spans="1:10" x14ac:dyDescent="0.25">
      <c r="A8990" s="7" t="str">
        <f>IF(C8989="","",IFERROR(IF(VLOOKUP(C8989,'Program Mapping'!B:B,1,FALSE)=C8989,"OK","Fix"),"Fix"))</f>
        <v/>
      </c>
      <c r="C8990" s="32"/>
      <c r="D8990" s="3"/>
      <c r="E8990" s="3"/>
      <c r="G8990" s="13"/>
      <c r="H8990" s="13"/>
      <c r="I8990" s="13"/>
      <c r="J8990" s="46"/>
    </row>
    <row r="8991" spans="1:10" x14ac:dyDescent="0.25">
      <c r="A8991" s="7" t="str">
        <f>IF(C8990="","",IFERROR(IF(VLOOKUP(C8990,'Program Mapping'!B:B,1,FALSE)=C8990,"OK","Fix"),"Fix"))</f>
        <v/>
      </c>
      <c r="C8991" s="32"/>
      <c r="D8991" s="3"/>
      <c r="E8991" s="3"/>
      <c r="G8991" s="13"/>
      <c r="H8991" s="13"/>
      <c r="I8991" s="13"/>
      <c r="J8991" s="46"/>
    </row>
    <row r="8992" spans="1:10" x14ac:dyDescent="0.25">
      <c r="A8992" s="7" t="str">
        <f>IF(C8991="","",IFERROR(IF(VLOOKUP(C8991,'Program Mapping'!B:B,1,FALSE)=C8991,"OK","Fix"),"Fix"))</f>
        <v/>
      </c>
      <c r="C8992" s="32"/>
      <c r="D8992" s="3"/>
      <c r="E8992" s="3"/>
      <c r="G8992" s="13"/>
      <c r="H8992" s="13"/>
      <c r="I8992" s="13"/>
      <c r="J8992" s="46"/>
    </row>
    <row r="8993" spans="1:10" x14ac:dyDescent="0.25">
      <c r="A8993" s="7" t="str">
        <f>IF(C8992="","",IFERROR(IF(VLOOKUP(C8992,'Program Mapping'!B:B,1,FALSE)=C8992,"OK","Fix"),"Fix"))</f>
        <v/>
      </c>
      <c r="C8993" s="32"/>
      <c r="D8993" s="3"/>
      <c r="E8993" s="3"/>
      <c r="G8993" s="13"/>
      <c r="H8993" s="13"/>
      <c r="I8993" s="13"/>
      <c r="J8993" s="46"/>
    </row>
    <row r="8994" spans="1:10" x14ac:dyDescent="0.25">
      <c r="A8994" s="7" t="str">
        <f>IF(C8993="","",IFERROR(IF(VLOOKUP(C8993,'Program Mapping'!B:B,1,FALSE)=C8993,"OK","Fix"),"Fix"))</f>
        <v/>
      </c>
      <c r="C8994" s="32"/>
      <c r="D8994" s="3"/>
      <c r="E8994" s="3"/>
      <c r="G8994" s="13"/>
      <c r="H8994" s="13"/>
      <c r="I8994" s="13"/>
      <c r="J8994" s="46"/>
    </row>
    <row r="8995" spans="1:10" x14ac:dyDescent="0.25">
      <c r="A8995" s="7" t="str">
        <f>IF(C8994="","",IFERROR(IF(VLOOKUP(C8994,'Program Mapping'!B:B,1,FALSE)=C8994,"OK","Fix"),"Fix"))</f>
        <v/>
      </c>
      <c r="C8995" s="32"/>
      <c r="D8995" s="3"/>
      <c r="E8995" s="3"/>
      <c r="G8995" s="13"/>
      <c r="H8995" s="13"/>
      <c r="I8995" s="13"/>
      <c r="J8995" s="46"/>
    </row>
    <row r="8996" spans="1:10" x14ac:dyDescent="0.25">
      <c r="A8996" s="7" t="str">
        <f>IF(C8995="","",IFERROR(IF(VLOOKUP(C8995,'Program Mapping'!B:B,1,FALSE)=C8995,"OK","Fix"),"Fix"))</f>
        <v/>
      </c>
      <c r="C8996" s="32"/>
      <c r="D8996" s="3"/>
      <c r="E8996" s="3"/>
      <c r="G8996" s="13"/>
      <c r="H8996" s="13"/>
      <c r="I8996" s="13"/>
      <c r="J8996" s="46"/>
    </row>
    <row r="8997" spans="1:10" x14ac:dyDescent="0.25">
      <c r="A8997" s="7" t="str">
        <f>IF(C8996="","",IFERROR(IF(VLOOKUP(C8996,'Program Mapping'!B:B,1,FALSE)=C8996,"OK","Fix"),"Fix"))</f>
        <v/>
      </c>
      <c r="C8997" s="32"/>
      <c r="D8997" s="3"/>
      <c r="E8997" s="3"/>
      <c r="G8997" s="13"/>
      <c r="H8997" s="13"/>
      <c r="I8997" s="13"/>
      <c r="J8997" s="46"/>
    </row>
    <row r="8998" spans="1:10" x14ac:dyDescent="0.25">
      <c r="A8998" s="7" t="str">
        <f>IF(C8997="","",IFERROR(IF(VLOOKUP(C8997,'Program Mapping'!B:B,1,FALSE)=C8997,"OK","Fix"),"Fix"))</f>
        <v/>
      </c>
      <c r="C8998" s="32"/>
      <c r="D8998" s="3"/>
      <c r="E8998" s="3"/>
      <c r="G8998" s="13"/>
      <c r="H8998" s="13"/>
      <c r="I8998" s="13"/>
      <c r="J8998" s="46"/>
    </row>
    <row r="8999" spans="1:10" x14ac:dyDescent="0.25">
      <c r="A8999" s="7" t="str">
        <f>IF(C8998="","",IFERROR(IF(VLOOKUP(C8998,'Program Mapping'!B:B,1,FALSE)=C8998,"OK","Fix"),"Fix"))</f>
        <v/>
      </c>
      <c r="C8999" s="32"/>
      <c r="D8999" s="3"/>
      <c r="E8999" s="3"/>
      <c r="G8999" s="13"/>
      <c r="H8999" s="13"/>
      <c r="I8999" s="13"/>
      <c r="J8999" s="46"/>
    </row>
    <row r="9000" spans="1:10" x14ac:dyDescent="0.25">
      <c r="A9000" s="7" t="str">
        <f>IF(C8999="","",IFERROR(IF(VLOOKUP(C8999,'Program Mapping'!B:B,1,FALSE)=C8999,"OK","Fix"),"Fix"))</f>
        <v/>
      </c>
      <c r="C9000" s="32"/>
      <c r="D9000" s="3"/>
      <c r="E9000" s="3"/>
      <c r="G9000" s="13"/>
      <c r="H9000" s="13"/>
      <c r="I9000" s="13"/>
      <c r="J9000" s="46"/>
    </row>
    <row r="9001" spans="1:10" x14ac:dyDescent="0.25">
      <c r="A9001" s="7" t="str">
        <f>IF(C9000="","",IFERROR(IF(VLOOKUP(C9000,'Program Mapping'!B:B,1,FALSE)=C9000,"OK","Fix"),"Fix"))</f>
        <v/>
      </c>
      <c r="C9001" s="32"/>
      <c r="D9001" s="3"/>
      <c r="E9001" s="3"/>
      <c r="G9001" s="13"/>
      <c r="H9001" s="13"/>
      <c r="I9001" s="13"/>
      <c r="J9001" s="46"/>
    </row>
    <row r="9002" spans="1:10" x14ac:dyDescent="0.25">
      <c r="A9002" s="7" t="str">
        <f>IF(C9001="","",IFERROR(IF(VLOOKUP(C9001,'Program Mapping'!B:B,1,FALSE)=C9001,"OK","Fix"),"Fix"))</f>
        <v/>
      </c>
      <c r="C9002" s="32"/>
      <c r="D9002" s="3"/>
      <c r="E9002" s="3"/>
      <c r="G9002" s="13"/>
      <c r="H9002" s="13"/>
      <c r="I9002" s="13"/>
      <c r="J9002" s="46"/>
    </row>
    <row r="9003" spans="1:10" x14ac:dyDescent="0.25">
      <c r="A9003" s="7" t="str">
        <f>IF(C9002="","",IFERROR(IF(VLOOKUP(C9002,'Program Mapping'!B:B,1,FALSE)=C9002,"OK","Fix"),"Fix"))</f>
        <v/>
      </c>
      <c r="C9003" s="32"/>
      <c r="D9003" s="3"/>
      <c r="E9003" s="3"/>
      <c r="G9003" s="13"/>
      <c r="H9003" s="13"/>
      <c r="I9003" s="13"/>
      <c r="J9003" s="46"/>
    </row>
    <row r="9004" spans="1:10" x14ac:dyDescent="0.25">
      <c r="A9004" s="7" t="str">
        <f>IF(C9003="","",IFERROR(IF(VLOOKUP(C9003,'Program Mapping'!B:B,1,FALSE)=C9003,"OK","Fix"),"Fix"))</f>
        <v/>
      </c>
      <c r="C9004" s="32"/>
      <c r="D9004" s="3"/>
      <c r="E9004" s="3"/>
      <c r="G9004" s="13"/>
      <c r="H9004" s="13"/>
      <c r="I9004" s="13"/>
      <c r="J9004" s="46"/>
    </row>
    <row r="9005" spans="1:10" x14ac:dyDescent="0.25">
      <c r="A9005" s="7" t="str">
        <f>IF(C9004="","",IFERROR(IF(VLOOKUP(C9004,'Program Mapping'!B:B,1,FALSE)=C9004,"OK","Fix"),"Fix"))</f>
        <v/>
      </c>
      <c r="C9005" s="32"/>
      <c r="D9005" s="3"/>
      <c r="E9005" s="3"/>
      <c r="G9005" s="13"/>
      <c r="H9005" s="13"/>
      <c r="I9005" s="13"/>
      <c r="J9005" s="46"/>
    </row>
    <row r="9006" spans="1:10" x14ac:dyDescent="0.25">
      <c r="A9006" s="7" t="str">
        <f>IF(C9005="","",IFERROR(IF(VLOOKUP(C9005,'Program Mapping'!B:B,1,FALSE)=C9005,"OK","Fix"),"Fix"))</f>
        <v/>
      </c>
      <c r="C9006" s="32"/>
      <c r="D9006" s="3"/>
      <c r="E9006" s="3"/>
      <c r="G9006" s="13"/>
      <c r="H9006" s="13"/>
      <c r="I9006" s="13"/>
      <c r="J9006" s="46"/>
    </row>
    <row r="9007" spans="1:10" x14ac:dyDescent="0.25">
      <c r="A9007" s="7" t="str">
        <f>IF(C9006="","",IFERROR(IF(VLOOKUP(C9006,'Program Mapping'!B:B,1,FALSE)=C9006,"OK","Fix"),"Fix"))</f>
        <v/>
      </c>
      <c r="C9007" s="32"/>
      <c r="D9007" s="3"/>
      <c r="E9007" s="3"/>
      <c r="G9007" s="13"/>
      <c r="H9007" s="13"/>
      <c r="I9007" s="13"/>
      <c r="J9007" s="46"/>
    </row>
    <row r="9008" spans="1:10" x14ac:dyDescent="0.25">
      <c r="A9008" s="7" t="str">
        <f>IF(C9007="","",IFERROR(IF(VLOOKUP(C9007,'Program Mapping'!B:B,1,FALSE)=C9007,"OK","Fix"),"Fix"))</f>
        <v/>
      </c>
      <c r="C9008" s="32"/>
      <c r="D9008" s="3"/>
      <c r="E9008" s="3"/>
      <c r="G9008" s="13"/>
      <c r="H9008" s="13"/>
      <c r="I9008" s="13"/>
      <c r="J9008" s="46"/>
    </row>
    <row r="9009" spans="1:10" x14ac:dyDescent="0.25">
      <c r="A9009" s="7" t="str">
        <f>IF(C9008="","",IFERROR(IF(VLOOKUP(C9008,'Program Mapping'!B:B,1,FALSE)=C9008,"OK","Fix"),"Fix"))</f>
        <v/>
      </c>
      <c r="C9009" s="32"/>
      <c r="D9009" s="3"/>
      <c r="E9009" s="3"/>
      <c r="G9009" s="13"/>
      <c r="H9009" s="13"/>
      <c r="I9009" s="13"/>
      <c r="J9009" s="46"/>
    </row>
    <row r="9010" spans="1:10" x14ac:dyDescent="0.25">
      <c r="A9010" s="7" t="str">
        <f>IF(C9009="","",IFERROR(IF(VLOOKUP(C9009,'Program Mapping'!B:B,1,FALSE)=C9009,"OK","Fix"),"Fix"))</f>
        <v/>
      </c>
      <c r="C9010" s="32"/>
      <c r="D9010" s="3"/>
      <c r="E9010" s="3"/>
      <c r="G9010" s="13"/>
      <c r="H9010" s="13"/>
      <c r="I9010" s="13"/>
      <c r="J9010" s="46"/>
    </row>
    <row r="9011" spans="1:10" x14ac:dyDescent="0.25">
      <c r="A9011" s="7" t="str">
        <f>IF(C9010="","",IFERROR(IF(VLOOKUP(C9010,'Program Mapping'!B:B,1,FALSE)=C9010,"OK","Fix"),"Fix"))</f>
        <v/>
      </c>
      <c r="C9011" s="32"/>
      <c r="D9011" s="3"/>
      <c r="E9011" s="3"/>
      <c r="G9011" s="13"/>
      <c r="H9011" s="13"/>
      <c r="I9011" s="13"/>
      <c r="J9011" s="46"/>
    </row>
    <row r="9012" spans="1:10" x14ac:dyDescent="0.25">
      <c r="A9012" s="7" t="str">
        <f>IF(C9011="","",IFERROR(IF(VLOOKUP(C9011,'Program Mapping'!B:B,1,FALSE)=C9011,"OK","Fix"),"Fix"))</f>
        <v/>
      </c>
      <c r="C9012" s="32"/>
      <c r="D9012" s="3"/>
      <c r="E9012" s="3"/>
      <c r="G9012" s="13"/>
      <c r="H9012" s="13"/>
      <c r="I9012" s="13"/>
      <c r="J9012" s="46"/>
    </row>
    <row r="9013" spans="1:10" x14ac:dyDescent="0.25">
      <c r="A9013" s="7" t="str">
        <f>IF(C9012="","",IFERROR(IF(VLOOKUP(C9012,'Program Mapping'!B:B,1,FALSE)=C9012,"OK","Fix"),"Fix"))</f>
        <v/>
      </c>
      <c r="C9013" s="32"/>
      <c r="D9013" s="3"/>
      <c r="E9013" s="3"/>
      <c r="G9013" s="13"/>
      <c r="H9013" s="13"/>
      <c r="I9013" s="13"/>
      <c r="J9013" s="46"/>
    </row>
    <row r="9014" spans="1:10" x14ac:dyDescent="0.25">
      <c r="A9014" s="7" t="str">
        <f>IF(C9013="","",IFERROR(IF(VLOOKUP(C9013,'Program Mapping'!B:B,1,FALSE)=C9013,"OK","Fix"),"Fix"))</f>
        <v/>
      </c>
      <c r="C9014" s="32"/>
      <c r="D9014" s="3"/>
      <c r="E9014" s="3"/>
      <c r="G9014" s="13"/>
      <c r="H9014" s="13"/>
      <c r="I9014" s="13"/>
      <c r="J9014" s="46"/>
    </row>
    <row r="9015" spans="1:10" x14ac:dyDescent="0.25">
      <c r="A9015" s="7" t="str">
        <f>IF(C9014="","",IFERROR(IF(VLOOKUP(C9014,'Program Mapping'!B:B,1,FALSE)=C9014,"OK","Fix"),"Fix"))</f>
        <v/>
      </c>
      <c r="C9015" s="32"/>
      <c r="D9015" s="3"/>
      <c r="E9015" s="3"/>
      <c r="G9015" s="13"/>
      <c r="H9015" s="13"/>
      <c r="I9015" s="13"/>
      <c r="J9015" s="46"/>
    </row>
    <row r="9016" spans="1:10" x14ac:dyDescent="0.25">
      <c r="A9016" s="7" t="str">
        <f>IF(C9015="","",IFERROR(IF(VLOOKUP(C9015,'Program Mapping'!B:B,1,FALSE)=C9015,"OK","Fix"),"Fix"))</f>
        <v/>
      </c>
      <c r="C9016" s="32"/>
      <c r="D9016" s="3"/>
      <c r="E9016" s="3"/>
      <c r="G9016" s="13"/>
      <c r="H9016" s="13"/>
      <c r="I9016" s="13"/>
      <c r="J9016" s="46"/>
    </row>
    <row r="9017" spans="1:10" x14ac:dyDescent="0.25">
      <c r="A9017" s="7" t="str">
        <f>IF(C9016="","",IFERROR(IF(VLOOKUP(C9016,'Program Mapping'!B:B,1,FALSE)=C9016,"OK","Fix"),"Fix"))</f>
        <v/>
      </c>
      <c r="C9017" s="32"/>
      <c r="D9017" s="3"/>
      <c r="E9017" s="3"/>
      <c r="G9017" s="13"/>
      <c r="H9017" s="13"/>
      <c r="I9017" s="13"/>
      <c r="J9017" s="46"/>
    </row>
    <row r="9018" spans="1:10" x14ac:dyDescent="0.25">
      <c r="A9018" s="7" t="str">
        <f>IF(C9017="","",IFERROR(IF(VLOOKUP(C9017,'Program Mapping'!B:B,1,FALSE)=C9017,"OK","Fix"),"Fix"))</f>
        <v/>
      </c>
      <c r="C9018" s="32"/>
      <c r="D9018" s="3"/>
      <c r="E9018" s="3"/>
      <c r="G9018" s="13"/>
      <c r="H9018" s="13"/>
      <c r="I9018" s="13"/>
      <c r="J9018" s="46"/>
    </row>
    <row r="9019" spans="1:10" x14ac:dyDescent="0.25">
      <c r="A9019" s="7" t="str">
        <f>IF(C9018="","",IFERROR(IF(VLOOKUP(C9018,'Program Mapping'!B:B,1,FALSE)=C9018,"OK","Fix"),"Fix"))</f>
        <v/>
      </c>
      <c r="C9019" s="32"/>
      <c r="D9019" s="3"/>
      <c r="E9019" s="3"/>
      <c r="G9019" s="13"/>
      <c r="H9019" s="13"/>
      <c r="I9019" s="13"/>
      <c r="J9019" s="46"/>
    </row>
    <row r="9020" spans="1:10" x14ac:dyDescent="0.25">
      <c r="A9020" s="7" t="str">
        <f>IF(C9019="","",IFERROR(IF(VLOOKUP(C9019,'Program Mapping'!B:B,1,FALSE)=C9019,"OK","Fix"),"Fix"))</f>
        <v/>
      </c>
      <c r="C9020" s="32"/>
      <c r="D9020" s="3"/>
      <c r="E9020" s="3"/>
      <c r="G9020" s="13"/>
      <c r="H9020" s="13"/>
      <c r="I9020" s="13"/>
      <c r="J9020" s="46"/>
    </row>
    <row r="9021" spans="1:10" x14ac:dyDescent="0.25">
      <c r="A9021" s="7" t="str">
        <f>IF(C9020="","",IFERROR(IF(VLOOKUP(C9020,'Program Mapping'!B:B,1,FALSE)=C9020,"OK","Fix"),"Fix"))</f>
        <v/>
      </c>
      <c r="C9021" s="32"/>
      <c r="D9021" s="3"/>
      <c r="E9021" s="3"/>
      <c r="G9021" s="13"/>
      <c r="H9021" s="13"/>
      <c r="I9021" s="13"/>
      <c r="J9021" s="46"/>
    </row>
    <row r="9022" spans="1:10" x14ac:dyDescent="0.25">
      <c r="A9022" s="7" t="str">
        <f>IF(C9021="","",IFERROR(IF(VLOOKUP(C9021,'Program Mapping'!B:B,1,FALSE)=C9021,"OK","Fix"),"Fix"))</f>
        <v/>
      </c>
      <c r="C9022" s="32"/>
      <c r="D9022" s="3"/>
      <c r="E9022" s="3"/>
      <c r="G9022" s="13"/>
      <c r="H9022" s="13"/>
      <c r="I9022" s="13"/>
      <c r="J9022" s="46"/>
    </row>
    <row r="9023" spans="1:10" x14ac:dyDescent="0.25">
      <c r="A9023" s="7" t="str">
        <f>IF(C9022="","",IFERROR(IF(VLOOKUP(C9022,'Program Mapping'!B:B,1,FALSE)=C9022,"OK","Fix"),"Fix"))</f>
        <v/>
      </c>
      <c r="C9023" s="32"/>
      <c r="D9023" s="3"/>
      <c r="E9023" s="3"/>
      <c r="G9023" s="13"/>
      <c r="H9023" s="13"/>
      <c r="I9023" s="13"/>
      <c r="J9023" s="46"/>
    </row>
    <row r="9024" spans="1:10" x14ac:dyDescent="0.25">
      <c r="A9024" s="7" t="str">
        <f>IF(C9023="","",IFERROR(IF(VLOOKUP(C9023,'Program Mapping'!B:B,1,FALSE)=C9023,"OK","Fix"),"Fix"))</f>
        <v/>
      </c>
      <c r="C9024" s="32"/>
      <c r="D9024" s="3"/>
      <c r="E9024" s="3"/>
      <c r="G9024" s="13"/>
      <c r="H9024" s="13"/>
      <c r="I9024" s="13"/>
      <c r="J9024" s="46"/>
    </row>
    <row r="9025" spans="1:10" x14ac:dyDescent="0.25">
      <c r="A9025" s="7" t="str">
        <f>IF(C9024="","",IFERROR(IF(VLOOKUP(C9024,'Program Mapping'!B:B,1,FALSE)=C9024,"OK","Fix"),"Fix"))</f>
        <v/>
      </c>
      <c r="C9025" s="32"/>
      <c r="D9025" s="3"/>
      <c r="E9025" s="3"/>
      <c r="G9025" s="13"/>
      <c r="H9025" s="13"/>
      <c r="I9025" s="13"/>
      <c r="J9025" s="46"/>
    </row>
    <row r="9026" spans="1:10" x14ac:dyDescent="0.25">
      <c r="A9026" s="7" t="str">
        <f>IF(C9025="","",IFERROR(IF(VLOOKUP(C9025,'Program Mapping'!B:B,1,FALSE)=C9025,"OK","Fix"),"Fix"))</f>
        <v/>
      </c>
      <c r="C9026" s="32"/>
      <c r="D9026" s="3"/>
      <c r="E9026" s="3"/>
      <c r="G9026" s="13"/>
      <c r="H9026" s="13"/>
      <c r="I9026" s="13"/>
      <c r="J9026" s="46"/>
    </row>
    <row r="9027" spans="1:10" x14ac:dyDescent="0.25">
      <c r="A9027" s="7" t="str">
        <f>IF(C9026="","",IFERROR(IF(VLOOKUP(C9026,'Program Mapping'!B:B,1,FALSE)=C9026,"OK","Fix"),"Fix"))</f>
        <v/>
      </c>
      <c r="C9027" s="32"/>
      <c r="D9027" s="3"/>
      <c r="E9027" s="3"/>
      <c r="G9027" s="13"/>
      <c r="H9027" s="13"/>
      <c r="I9027" s="13"/>
      <c r="J9027" s="46"/>
    </row>
    <row r="9028" spans="1:10" x14ac:dyDescent="0.25">
      <c r="A9028" s="7" t="str">
        <f>IF(C9027="","",IFERROR(IF(VLOOKUP(C9027,'Program Mapping'!B:B,1,FALSE)=C9027,"OK","Fix"),"Fix"))</f>
        <v/>
      </c>
      <c r="C9028" s="32"/>
      <c r="D9028" s="3"/>
      <c r="E9028" s="3"/>
      <c r="G9028" s="13"/>
      <c r="H9028" s="13"/>
      <c r="I9028" s="13"/>
      <c r="J9028" s="46"/>
    </row>
    <row r="9029" spans="1:10" x14ac:dyDescent="0.25">
      <c r="A9029" s="7" t="str">
        <f>IF(C9028="","",IFERROR(IF(VLOOKUP(C9028,'Program Mapping'!B:B,1,FALSE)=C9028,"OK","Fix"),"Fix"))</f>
        <v/>
      </c>
      <c r="C9029" s="32"/>
      <c r="D9029" s="3"/>
      <c r="E9029" s="3"/>
      <c r="G9029" s="13"/>
      <c r="H9029" s="13"/>
      <c r="I9029" s="13"/>
      <c r="J9029" s="46"/>
    </row>
    <row r="9030" spans="1:10" x14ac:dyDescent="0.25">
      <c r="A9030" s="7" t="str">
        <f>IF(C9029="","",IFERROR(IF(VLOOKUP(C9029,'Program Mapping'!B:B,1,FALSE)=C9029,"OK","Fix"),"Fix"))</f>
        <v/>
      </c>
      <c r="C9030" s="32"/>
      <c r="D9030" s="3"/>
      <c r="E9030" s="3"/>
      <c r="G9030" s="13"/>
      <c r="H9030" s="13"/>
      <c r="I9030" s="13"/>
      <c r="J9030" s="46"/>
    </row>
    <row r="9031" spans="1:10" x14ac:dyDescent="0.25">
      <c r="A9031" s="7" t="str">
        <f>IF(C9030="","",IFERROR(IF(VLOOKUP(C9030,'Program Mapping'!B:B,1,FALSE)=C9030,"OK","Fix"),"Fix"))</f>
        <v/>
      </c>
      <c r="C9031" s="32"/>
      <c r="D9031" s="3"/>
      <c r="E9031" s="3"/>
      <c r="G9031" s="13"/>
      <c r="H9031" s="13"/>
      <c r="I9031" s="13"/>
      <c r="J9031" s="46"/>
    </row>
    <row r="9032" spans="1:10" x14ac:dyDescent="0.25">
      <c r="A9032" s="7" t="str">
        <f>IF(C9031="","",IFERROR(IF(VLOOKUP(C9031,'Program Mapping'!B:B,1,FALSE)=C9031,"OK","Fix"),"Fix"))</f>
        <v/>
      </c>
      <c r="C9032" s="32"/>
      <c r="D9032" s="3"/>
      <c r="E9032" s="3"/>
      <c r="G9032" s="13"/>
      <c r="H9032" s="13"/>
      <c r="I9032" s="13"/>
      <c r="J9032" s="46"/>
    </row>
    <row r="9033" spans="1:10" x14ac:dyDescent="0.25">
      <c r="A9033" s="7" t="str">
        <f>IF(C9032="","",IFERROR(IF(VLOOKUP(C9032,'Program Mapping'!B:B,1,FALSE)=C9032,"OK","Fix"),"Fix"))</f>
        <v/>
      </c>
      <c r="C9033" s="32"/>
      <c r="D9033" s="3"/>
      <c r="E9033" s="3"/>
      <c r="G9033" s="13"/>
      <c r="H9033" s="13"/>
      <c r="I9033" s="13"/>
      <c r="J9033" s="46"/>
    </row>
    <row r="9034" spans="1:10" x14ac:dyDescent="0.25">
      <c r="A9034" s="7" t="str">
        <f>IF(C9033="","",IFERROR(IF(VLOOKUP(C9033,'Program Mapping'!B:B,1,FALSE)=C9033,"OK","Fix"),"Fix"))</f>
        <v/>
      </c>
      <c r="C9034" s="32"/>
      <c r="D9034" s="3"/>
      <c r="E9034" s="3"/>
      <c r="G9034" s="13"/>
      <c r="H9034" s="13"/>
      <c r="I9034" s="13"/>
      <c r="J9034" s="46"/>
    </row>
    <row r="9035" spans="1:10" x14ac:dyDescent="0.25">
      <c r="A9035" s="7" t="str">
        <f>IF(C9034="","",IFERROR(IF(VLOOKUP(C9034,'Program Mapping'!B:B,1,FALSE)=C9034,"OK","Fix"),"Fix"))</f>
        <v/>
      </c>
      <c r="C9035" s="32"/>
      <c r="D9035" s="3"/>
      <c r="E9035" s="3"/>
      <c r="G9035" s="13"/>
      <c r="H9035" s="13"/>
      <c r="I9035" s="13"/>
      <c r="J9035" s="46"/>
    </row>
    <row r="9036" spans="1:10" x14ac:dyDescent="0.25">
      <c r="A9036" s="7" t="str">
        <f>IF(C9035="","",IFERROR(IF(VLOOKUP(C9035,'Program Mapping'!B:B,1,FALSE)=C9035,"OK","Fix"),"Fix"))</f>
        <v/>
      </c>
      <c r="C9036" s="32"/>
      <c r="D9036" s="3"/>
      <c r="E9036" s="3"/>
      <c r="G9036" s="13"/>
      <c r="H9036" s="13"/>
      <c r="I9036" s="13"/>
      <c r="J9036" s="46"/>
    </row>
    <row r="9037" spans="1:10" x14ac:dyDescent="0.25">
      <c r="A9037" s="7" t="str">
        <f>IF(C9036="","",IFERROR(IF(VLOOKUP(C9036,'Program Mapping'!B:B,1,FALSE)=C9036,"OK","Fix"),"Fix"))</f>
        <v/>
      </c>
      <c r="C9037" s="32"/>
      <c r="D9037" s="3"/>
      <c r="E9037" s="3"/>
      <c r="G9037" s="13"/>
      <c r="H9037" s="13"/>
      <c r="I9037" s="13"/>
      <c r="J9037" s="46"/>
    </row>
    <row r="9038" spans="1:10" x14ac:dyDescent="0.25">
      <c r="A9038" s="7" t="str">
        <f>IF(C9037="","",IFERROR(IF(VLOOKUP(C9037,'Program Mapping'!B:B,1,FALSE)=C9037,"OK","Fix"),"Fix"))</f>
        <v/>
      </c>
      <c r="C9038" s="32"/>
      <c r="D9038" s="3"/>
      <c r="E9038" s="3"/>
      <c r="G9038" s="13"/>
      <c r="H9038" s="13"/>
      <c r="I9038" s="13"/>
      <c r="J9038" s="46"/>
    </row>
    <row r="9039" spans="1:10" x14ac:dyDescent="0.25">
      <c r="A9039" s="7" t="str">
        <f>IF(C9038="","",IFERROR(IF(VLOOKUP(C9038,'Program Mapping'!B:B,1,FALSE)=C9038,"OK","Fix"),"Fix"))</f>
        <v/>
      </c>
      <c r="C9039" s="32"/>
      <c r="D9039" s="3"/>
      <c r="E9039" s="3"/>
      <c r="G9039" s="13"/>
      <c r="H9039" s="13"/>
      <c r="I9039" s="13"/>
      <c r="J9039" s="46"/>
    </row>
    <row r="9040" spans="1:10" x14ac:dyDescent="0.25">
      <c r="A9040" s="7" t="str">
        <f>IF(C9039="","",IFERROR(IF(VLOOKUP(C9039,'Program Mapping'!B:B,1,FALSE)=C9039,"OK","Fix"),"Fix"))</f>
        <v/>
      </c>
      <c r="C9040" s="32"/>
      <c r="D9040" s="3"/>
      <c r="E9040" s="3"/>
      <c r="G9040" s="13"/>
      <c r="H9040" s="13"/>
      <c r="I9040" s="13"/>
      <c r="J9040" s="46"/>
    </row>
    <row r="9041" spans="1:10" x14ac:dyDescent="0.25">
      <c r="A9041" s="7" t="str">
        <f>IF(C9040="","",IFERROR(IF(VLOOKUP(C9040,'Program Mapping'!B:B,1,FALSE)=C9040,"OK","Fix"),"Fix"))</f>
        <v/>
      </c>
      <c r="C9041" s="32"/>
      <c r="D9041" s="3"/>
      <c r="E9041" s="3"/>
      <c r="G9041" s="13"/>
      <c r="H9041" s="13"/>
      <c r="I9041" s="13"/>
      <c r="J9041" s="46"/>
    </row>
    <row r="9042" spans="1:10" x14ac:dyDescent="0.25">
      <c r="A9042" s="7" t="str">
        <f>IF(C9041="","",IFERROR(IF(VLOOKUP(C9041,'Program Mapping'!B:B,1,FALSE)=C9041,"OK","Fix"),"Fix"))</f>
        <v/>
      </c>
      <c r="C9042" s="32"/>
      <c r="D9042" s="3"/>
      <c r="E9042" s="3"/>
      <c r="G9042" s="13"/>
      <c r="H9042" s="13"/>
      <c r="I9042" s="13"/>
      <c r="J9042" s="46"/>
    </row>
    <row r="9043" spans="1:10" x14ac:dyDescent="0.25">
      <c r="A9043" s="7" t="str">
        <f>IF(C9042="","",IFERROR(IF(VLOOKUP(C9042,'Program Mapping'!B:B,1,FALSE)=C9042,"OK","Fix"),"Fix"))</f>
        <v/>
      </c>
      <c r="C9043" s="32"/>
      <c r="D9043" s="3"/>
      <c r="E9043" s="3"/>
      <c r="G9043" s="13"/>
      <c r="H9043" s="13"/>
      <c r="I9043" s="13"/>
      <c r="J9043" s="46"/>
    </row>
    <row r="9044" spans="1:10" x14ac:dyDescent="0.25">
      <c r="A9044" s="7" t="str">
        <f>IF(C9043="","",IFERROR(IF(VLOOKUP(C9043,'Program Mapping'!B:B,1,FALSE)=C9043,"OK","Fix"),"Fix"))</f>
        <v/>
      </c>
      <c r="C9044" s="32"/>
      <c r="D9044" s="3"/>
      <c r="E9044" s="3"/>
      <c r="G9044" s="13"/>
      <c r="H9044" s="13"/>
      <c r="I9044" s="13"/>
      <c r="J9044" s="46"/>
    </row>
    <row r="9045" spans="1:10" x14ac:dyDescent="0.25">
      <c r="A9045" s="7" t="str">
        <f>IF(C9044="","",IFERROR(IF(VLOOKUP(C9044,'Program Mapping'!B:B,1,FALSE)=C9044,"OK","Fix"),"Fix"))</f>
        <v/>
      </c>
      <c r="C9045" s="32"/>
      <c r="D9045" s="3"/>
      <c r="E9045" s="3"/>
      <c r="G9045" s="13"/>
      <c r="H9045" s="13"/>
      <c r="I9045" s="13"/>
      <c r="J9045" s="46"/>
    </row>
    <row r="9046" spans="1:10" x14ac:dyDescent="0.25">
      <c r="A9046" s="7" t="str">
        <f>IF(C9045="","",IFERROR(IF(VLOOKUP(C9045,'Program Mapping'!B:B,1,FALSE)=C9045,"OK","Fix"),"Fix"))</f>
        <v/>
      </c>
      <c r="C9046" s="32"/>
      <c r="D9046" s="3"/>
      <c r="E9046" s="3"/>
      <c r="G9046" s="13"/>
      <c r="H9046" s="13"/>
      <c r="I9046" s="13"/>
      <c r="J9046" s="46"/>
    </row>
    <row r="9047" spans="1:10" x14ac:dyDescent="0.25">
      <c r="A9047" s="7" t="str">
        <f>IF(C9046="","",IFERROR(IF(VLOOKUP(C9046,'Program Mapping'!B:B,1,FALSE)=C9046,"OK","Fix"),"Fix"))</f>
        <v/>
      </c>
      <c r="C9047" s="32"/>
      <c r="D9047" s="3"/>
      <c r="E9047" s="3"/>
      <c r="G9047" s="13"/>
      <c r="H9047" s="13"/>
      <c r="I9047" s="13"/>
      <c r="J9047" s="46"/>
    </row>
    <row r="9048" spans="1:10" x14ac:dyDescent="0.25">
      <c r="A9048" s="7" t="str">
        <f>IF(C9047="","",IFERROR(IF(VLOOKUP(C9047,'Program Mapping'!B:B,1,FALSE)=C9047,"OK","Fix"),"Fix"))</f>
        <v/>
      </c>
      <c r="C9048" s="32"/>
      <c r="D9048" s="3"/>
      <c r="E9048" s="3"/>
      <c r="G9048" s="13"/>
      <c r="H9048" s="13"/>
      <c r="I9048" s="13"/>
      <c r="J9048" s="46"/>
    </row>
    <row r="9049" spans="1:10" x14ac:dyDescent="0.25">
      <c r="A9049" s="7" t="str">
        <f>IF(C9048="","",IFERROR(IF(VLOOKUP(C9048,'Program Mapping'!B:B,1,FALSE)=C9048,"OK","Fix"),"Fix"))</f>
        <v/>
      </c>
      <c r="C9049" s="32"/>
      <c r="D9049" s="3"/>
      <c r="E9049" s="3"/>
      <c r="G9049" s="13"/>
      <c r="H9049" s="13"/>
      <c r="I9049" s="13"/>
      <c r="J9049" s="46"/>
    </row>
    <row r="9050" spans="1:10" x14ac:dyDescent="0.25">
      <c r="A9050" s="7" t="str">
        <f>IF(C9049="","",IFERROR(IF(VLOOKUP(C9049,'Program Mapping'!B:B,1,FALSE)=C9049,"OK","Fix"),"Fix"))</f>
        <v/>
      </c>
      <c r="C9050" s="32"/>
      <c r="D9050" s="3"/>
      <c r="E9050" s="3"/>
      <c r="G9050" s="13"/>
      <c r="H9050" s="13"/>
      <c r="I9050" s="13"/>
      <c r="J9050" s="46"/>
    </row>
    <row r="9051" spans="1:10" x14ac:dyDescent="0.25">
      <c r="A9051" s="7" t="str">
        <f>IF(C9050="","",IFERROR(IF(VLOOKUP(C9050,'Program Mapping'!B:B,1,FALSE)=C9050,"OK","Fix"),"Fix"))</f>
        <v/>
      </c>
      <c r="C9051" s="32"/>
      <c r="D9051" s="3"/>
      <c r="E9051" s="3"/>
      <c r="G9051" s="13"/>
      <c r="H9051" s="13"/>
      <c r="I9051" s="13"/>
      <c r="J9051" s="46"/>
    </row>
    <row r="9052" spans="1:10" x14ac:dyDescent="0.25">
      <c r="A9052" s="7" t="str">
        <f>IF(C9051="","",IFERROR(IF(VLOOKUP(C9051,'Program Mapping'!B:B,1,FALSE)=C9051,"OK","Fix"),"Fix"))</f>
        <v/>
      </c>
      <c r="C9052" s="32"/>
      <c r="D9052" s="3"/>
      <c r="E9052" s="3"/>
      <c r="G9052" s="13"/>
      <c r="H9052" s="13"/>
      <c r="I9052" s="13"/>
      <c r="J9052" s="46"/>
    </row>
    <row r="9053" spans="1:10" x14ac:dyDescent="0.25">
      <c r="A9053" s="7" t="str">
        <f>IF(C9052="","",IFERROR(IF(VLOOKUP(C9052,'Program Mapping'!B:B,1,FALSE)=C9052,"OK","Fix"),"Fix"))</f>
        <v/>
      </c>
      <c r="C9053" s="32"/>
      <c r="D9053" s="3"/>
      <c r="E9053" s="3"/>
      <c r="G9053" s="13"/>
      <c r="H9053" s="13"/>
      <c r="I9053" s="13"/>
      <c r="J9053" s="46"/>
    </row>
    <row r="9054" spans="1:10" x14ac:dyDescent="0.25">
      <c r="A9054" s="7" t="str">
        <f>IF(C9053="","",IFERROR(IF(VLOOKUP(C9053,'Program Mapping'!B:B,1,FALSE)=C9053,"OK","Fix"),"Fix"))</f>
        <v/>
      </c>
      <c r="C9054" s="32"/>
      <c r="D9054" s="3"/>
      <c r="E9054" s="3"/>
      <c r="G9054" s="13"/>
      <c r="H9054" s="13"/>
      <c r="I9054" s="13"/>
      <c r="J9054" s="46"/>
    </row>
    <row r="9055" spans="1:10" x14ac:dyDescent="0.25">
      <c r="A9055" s="7" t="str">
        <f>IF(C9054="","",IFERROR(IF(VLOOKUP(C9054,'Program Mapping'!B:B,1,FALSE)=C9054,"OK","Fix"),"Fix"))</f>
        <v/>
      </c>
      <c r="C9055" s="32"/>
      <c r="D9055" s="3"/>
      <c r="E9055" s="3"/>
      <c r="G9055" s="13"/>
      <c r="H9055" s="13"/>
      <c r="I9055" s="13"/>
      <c r="J9055" s="46"/>
    </row>
    <row r="9056" spans="1:10" x14ac:dyDescent="0.25">
      <c r="A9056" s="7" t="str">
        <f>IF(C9055="","",IFERROR(IF(VLOOKUP(C9055,'Program Mapping'!B:B,1,FALSE)=C9055,"OK","Fix"),"Fix"))</f>
        <v/>
      </c>
      <c r="C9056" s="32"/>
      <c r="D9056" s="3"/>
      <c r="E9056" s="3"/>
      <c r="G9056" s="13"/>
      <c r="H9056" s="13"/>
      <c r="I9056" s="13"/>
      <c r="J9056" s="46"/>
    </row>
    <row r="9057" spans="1:10" x14ac:dyDescent="0.25">
      <c r="A9057" s="7" t="str">
        <f>IF(C9056="","",IFERROR(IF(VLOOKUP(C9056,'Program Mapping'!B:B,1,FALSE)=C9056,"OK","Fix"),"Fix"))</f>
        <v/>
      </c>
      <c r="C9057" s="32"/>
      <c r="D9057" s="3"/>
      <c r="E9057" s="3"/>
      <c r="G9057" s="13"/>
      <c r="H9057" s="13"/>
      <c r="I9057" s="13"/>
      <c r="J9057" s="46"/>
    </row>
    <row r="9058" spans="1:10" x14ac:dyDescent="0.25">
      <c r="A9058" s="7" t="str">
        <f>IF(C9057="","",IFERROR(IF(VLOOKUP(C9057,'Program Mapping'!B:B,1,FALSE)=C9057,"OK","Fix"),"Fix"))</f>
        <v/>
      </c>
      <c r="C9058" s="32"/>
      <c r="D9058" s="3"/>
      <c r="E9058" s="3"/>
      <c r="G9058" s="13"/>
      <c r="H9058" s="13"/>
      <c r="I9058" s="13"/>
      <c r="J9058" s="46"/>
    </row>
    <row r="9059" spans="1:10" x14ac:dyDescent="0.25">
      <c r="A9059" s="7" t="str">
        <f>IF(C9058="","",IFERROR(IF(VLOOKUP(C9058,'Program Mapping'!B:B,1,FALSE)=C9058,"OK","Fix"),"Fix"))</f>
        <v/>
      </c>
      <c r="C9059" s="32"/>
      <c r="D9059" s="3"/>
      <c r="E9059" s="3"/>
      <c r="G9059" s="13"/>
      <c r="H9059" s="13"/>
      <c r="I9059" s="13"/>
      <c r="J9059" s="46"/>
    </row>
    <row r="9060" spans="1:10" x14ac:dyDescent="0.25">
      <c r="A9060" s="7" t="str">
        <f>IF(C9059="","",IFERROR(IF(VLOOKUP(C9059,'Program Mapping'!B:B,1,FALSE)=C9059,"OK","Fix"),"Fix"))</f>
        <v/>
      </c>
      <c r="C9060" s="32"/>
      <c r="D9060" s="3"/>
      <c r="E9060" s="3"/>
      <c r="G9060" s="13"/>
      <c r="H9060" s="13"/>
      <c r="I9060" s="13"/>
      <c r="J9060" s="46"/>
    </row>
    <row r="9061" spans="1:10" x14ac:dyDescent="0.25">
      <c r="A9061" s="7" t="str">
        <f>IF(C9060="","",IFERROR(IF(VLOOKUP(C9060,'Program Mapping'!B:B,1,FALSE)=C9060,"OK","Fix"),"Fix"))</f>
        <v/>
      </c>
      <c r="C9061" s="32"/>
      <c r="D9061" s="3"/>
      <c r="E9061" s="3"/>
      <c r="G9061" s="13"/>
      <c r="H9061" s="13"/>
      <c r="I9061" s="13"/>
      <c r="J9061" s="46"/>
    </row>
    <row r="9062" spans="1:10" x14ac:dyDescent="0.25">
      <c r="A9062" s="7" t="str">
        <f>IF(C9061="","",IFERROR(IF(VLOOKUP(C9061,'Program Mapping'!B:B,1,FALSE)=C9061,"OK","Fix"),"Fix"))</f>
        <v/>
      </c>
      <c r="C9062" s="32"/>
      <c r="D9062" s="3"/>
      <c r="E9062" s="3"/>
      <c r="G9062" s="13"/>
      <c r="H9062" s="13"/>
      <c r="I9062" s="13"/>
      <c r="J9062" s="46"/>
    </row>
    <row r="9063" spans="1:10" x14ac:dyDescent="0.25">
      <c r="A9063" s="7" t="str">
        <f>IF(C9062="","",IFERROR(IF(VLOOKUP(C9062,'Program Mapping'!B:B,1,FALSE)=C9062,"OK","Fix"),"Fix"))</f>
        <v/>
      </c>
      <c r="C9063" s="32"/>
      <c r="D9063" s="3"/>
      <c r="E9063" s="3"/>
      <c r="G9063" s="13"/>
      <c r="H9063" s="13"/>
      <c r="I9063" s="13"/>
      <c r="J9063" s="46"/>
    </row>
    <row r="9064" spans="1:10" x14ac:dyDescent="0.25">
      <c r="A9064" s="7" t="str">
        <f>IF(C9063="","",IFERROR(IF(VLOOKUP(C9063,'Program Mapping'!B:B,1,FALSE)=C9063,"OK","Fix"),"Fix"))</f>
        <v/>
      </c>
      <c r="C9064" s="32"/>
      <c r="D9064" s="3"/>
      <c r="E9064" s="3"/>
      <c r="G9064" s="13"/>
      <c r="H9064" s="13"/>
      <c r="I9064" s="13"/>
      <c r="J9064" s="46"/>
    </row>
    <row r="9065" spans="1:10" x14ac:dyDescent="0.25">
      <c r="A9065" s="7" t="str">
        <f>IF(C9064="","",IFERROR(IF(VLOOKUP(C9064,'Program Mapping'!B:B,1,FALSE)=C9064,"OK","Fix"),"Fix"))</f>
        <v/>
      </c>
      <c r="C9065" s="32"/>
      <c r="D9065" s="3"/>
      <c r="E9065" s="3"/>
      <c r="G9065" s="13"/>
      <c r="H9065" s="13"/>
      <c r="I9065" s="13"/>
      <c r="J9065" s="46"/>
    </row>
    <row r="9066" spans="1:10" x14ac:dyDescent="0.25">
      <c r="A9066" s="7" t="str">
        <f>IF(C9065="","",IFERROR(IF(VLOOKUP(C9065,'Program Mapping'!B:B,1,FALSE)=C9065,"OK","Fix"),"Fix"))</f>
        <v/>
      </c>
      <c r="C9066" s="32"/>
      <c r="D9066" s="3"/>
      <c r="E9066" s="3"/>
      <c r="G9066" s="13"/>
      <c r="H9066" s="13"/>
      <c r="I9066" s="13"/>
      <c r="J9066" s="46"/>
    </row>
    <row r="9067" spans="1:10" x14ac:dyDescent="0.25">
      <c r="A9067" s="7" t="str">
        <f>IF(C9066="","",IFERROR(IF(VLOOKUP(C9066,'Program Mapping'!B:B,1,FALSE)=C9066,"OK","Fix"),"Fix"))</f>
        <v/>
      </c>
      <c r="C9067" s="32"/>
      <c r="D9067" s="3"/>
      <c r="E9067" s="3"/>
      <c r="G9067" s="13"/>
      <c r="H9067" s="13"/>
      <c r="I9067" s="13"/>
      <c r="J9067" s="46"/>
    </row>
    <row r="9068" spans="1:10" x14ac:dyDescent="0.25">
      <c r="A9068" s="7" t="str">
        <f>IF(C9067="","",IFERROR(IF(VLOOKUP(C9067,'Program Mapping'!B:B,1,FALSE)=C9067,"OK","Fix"),"Fix"))</f>
        <v/>
      </c>
      <c r="C9068" s="32"/>
      <c r="D9068" s="3"/>
      <c r="E9068" s="3"/>
      <c r="G9068" s="13"/>
      <c r="H9068" s="13"/>
      <c r="I9068" s="13"/>
      <c r="J9068" s="46"/>
    </row>
    <row r="9069" spans="1:10" x14ac:dyDescent="0.25">
      <c r="A9069" s="7" t="str">
        <f>IF(C9068="","",IFERROR(IF(VLOOKUP(C9068,'Program Mapping'!B:B,1,FALSE)=C9068,"OK","Fix"),"Fix"))</f>
        <v/>
      </c>
      <c r="C9069" s="32"/>
      <c r="D9069" s="3"/>
      <c r="E9069" s="3"/>
      <c r="G9069" s="13"/>
      <c r="H9069" s="13"/>
      <c r="I9069" s="13"/>
      <c r="J9069" s="46"/>
    </row>
    <row r="9070" spans="1:10" x14ac:dyDescent="0.25">
      <c r="A9070" s="7" t="str">
        <f>IF(C9069="","",IFERROR(IF(VLOOKUP(C9069,'Program Mapping'!B:B,1,FALSE)=C9069,"OK","Fix"),"Fix"))</f>
        <v/>
      </c>
      <c r="C9070" s="32"/>
      <c r="D9070" s="3"/>
      <c r="E9070" s="3"/>
      <c r="G9070" s="13"/>
      <c r="H9070" s="13"/>
      <c r="I9070" s="13"/>
      <c r="J9070" s="46"/>
    </row>
    <row r="9071" spans="1:10" x14ac:dyDescent="0.25">
      <c r="A9071" s="7" t="str">
        <f>IF(C9070="","",IFERROR(IF(VLOOKUP(C9070,'Program Mapping'!B:B,1,FALSE)=C9070,"OK","Fix"),"Fix"))</f>
        <v/>
      </c>
      <c r="C9071" s="32"/>
      <c r="D9071" s="3"/>
      <c r="E9071" s="3"/>
      <c r="G9071" s="13"/>
      <c r="H9071" s="13"/>
      <c r="I9071" s="13"/>
      <c r="J9071" s="46"/>
    </row>
    <row r="9072" spans="1:10" x14ac:dyDescent="0.25">
      <c r="A9072" s="7" t="str">
        <f>IF(C9071="","",IFERROR(IF(VLOOKUP(C9071,'Program Mapping'!B:B,1,FALSE)=C9071,"OK","Fix"),"Fix"))</f>
        <v/>
      </c>
      <c r="C9072" s="32"/>
      <c r="D9072" s="3"/>
      <c r="E9072" s="3"/>
      <c r="G9072" s="13"/>
      <c r="H9072" s="13"/>
      <c r="I9072" s="13"/>
      <c r="J9072" s="46"/>
    </row>
    <row r="9073" spans="1:10" x14ac:dyDescent="0.25">
      <c r="A9073" s="7" t="str">
        <f>IF(C9072="","",IFERROR(IF(VLOOKUP(C9072,'Program Mapping'!B:B,1,FALSE)=C9072,"OK","Fix"),"Fix"))</f>
        <v/>
      </c>
      <c r="C9073" s="32"/>
      <c r="D9073" s="3"/>
      <c r="E9073" s="3"/>
      <c r="G9073" s="13"/>
      <c r="H9073" s="13"/>
      <c r="I9073" s="13"/>
      <c r="J9073" s="46"/>
    </row>
    <row r="9074" spans="1:10" x14ac:dyDescent="0.25">
      <c r="A9074" s="7" t="str">
        <f>IF(C9073="","",IFERROR(IF(VLOOKUP(C9073,'Program Mapping'!B:B,1,FALSE)=C9073,"OK","Fix"),"Fix"))</f>
        <v/>
      </c>
      <c r="C9074" s="32"/>
      <c r="D9074" s="3"/>
      <c r="E9074" s="3"/>
      <c r="G9074" s="13"/>
      <c r="H9074" s="13"/>
      <c r="I9074" s="13"/>
      <c r="J9074" s="46"/>
    </row>
    <row r="9075" spans="1:10" x14ac:dyDescent="0.25">
      <c r="A9075" s="7" t="str">
        <f>IF(C9074="","",IFERROR(IF(VLOOKUP(C9074,'Program Mapping'!B:B,1,FALSE)=C9074,"OK","Fix"),"Fix"))</f>
        <v/>
      </c>
      <c r="C9075" s="32"/>
      <c r="D9075" s="3"/>
      <c r="E9075" s="3"/>
      <c r="G9075" s="13"/>
      <c r="H9075" s="13"/>
      <c r="I9075" s="13"/>
      <c r="J9075" s="46"/>
    </row>
    <row r="9076" spans="1:10" x14ac:dyDescent="0.25">
      <c r="A9076" s="7" t="str">
        <f>IF(C9075="","",IFERROR(IF(VLOOKUP(C9075,'Program Mapping'!B:B,1,FALSE)=C9075,"OK","Fix"),"Fix"))</f>
        <v/>
      </c>
      <c r="C9076" s="32"/>
      <c r="D9076" s="3"/>
      <c r="E9076" s="3"/>
      <c r="G9076" s="13"/>
      <c r="H9076" s="13"/>
      <c r="I9076" s="13"/>
      <c r="J9076" s="46"/>
    </row>
    <row r="9077" spans="1:10" x14ac:dyDescent="0.25">
      <c r="A9077" s="7" t="str">
        <f>IF(C9076="","",IFERROR(IF(VLOOKUP(C9076,'Program Mapping'!B:B,1,FALSE)=C9076,"OK","Fix"),"Fix"))</f>
        <v/>
      </c>
      <c r="C9077" s="32"/>
      <c r="D9077" s="3"/>
      <c r="E9077" s="3"/>
      <c r="G9077" s="13"/>
      <c r="H9077" s="13"/>
      <c r="I9077" s="13"/>
      <c r="J9077" s="46"/>
    </row>
    <row r="9078" spans="1:10" x14ac:dyDescent="0.25">
      <c r="A9078" s="7" t="str">
        <f>IF(C9077="","",IFERROR(IF(VLOOKUP(C9077,'Program Mapping'!B:B,1,FALSE)=C9077,"OK","Fix"),"Fix"))</f>
        <v/>
      </c>
      <c r="C9078" s="32"/>
      <c r="D9078" s="3"/>
      <c r="E9078" s="3"/>
      <c r="G9078" s="13"/>
      <c r="H9078" s="13"/>
      <c r="I9078" s="13"/>
      <c r="J9078" s="46"/>
    </row>
    <row r="9079" spans="1:10" x14ac:dyDescent="0.25">
      <c r="A9079" s="7" t="str">
        <f>IF(C9078="","",IFERROR(IF(VLOOKUP(C9078,'Program Mapping'!B:B,1,FALSE)=C9078,"OK","Fix"),"Fix"))</f>
        <v/>
      </c>
      <c r="C9079" s="32"/>
      <c r="D9079" s="3"/>
      <c r="E9079" s="3"/>
      <c r="G9079" s="13"/>
      <c r="H9079" s="13"/>
      <c r="I9079" s="13"/>
      <c r="J9079" s="46"/>
    </row>
    <row r="9080" spans="1:10" x14ac:dyDescent="0.25">
      <c r="A9080" s="7" t="str">
        <f>IF(C9079="","",IFERROR(IF(VLOOKUP(C9079,'Program Mapping'!B:B,1,FALSE)=C9079,"OK","Fix"),"Fix"))</f>
        <v/>
      </c>
      <c r="C9080" s="32"/>
      <c r="D9080" s="3"/>
      <c r="E9080" s="3"/>
      <c r="G9080" s="13"/>
      <c r="H9080" s="13"/>
      <c r="I9080" s="13"/>
      <c r="J9080" s="46"/>
    </row>
    <row r="9081" spans="1:10" x14ac:dyDescent="0.25">
      <c r="A9081" s="7" t="str">
        <f>IF(C9080="","",IFERROR(IF(VLOOKUP(C9080,'Program Mapping'!B:B,1,FALSE)=C9080,"OK","Fix"),"Fix"))</f>
        <v/>
      </c>
      <c r="C9081" s="32"/>
      <c r="D9081" s="3"/>
      <c r="E9081" s="3"/>
      <c r="G9081" s="13"/>
      <c r="H9081" s="13"/>
      <c r="I9081" s="13"/>
      <c r="J9081" s="46"/>
    </row>
    <row r="9082" spans="1:10" x14ac:dyDescent="0.25">
      <c r="A9082" s="7" t="str">
        <f>IF(C9081="","",IFERROR(IF(VLOOKUP(C9081,'Program Mapping'!B:B,1,FALSE)=C9081,"OK","Fix"),"Fix"))</f>
        <v/>
      </c>
      <c r="C9082" s="32"/>
      <c r="D9082" s="3"/>
      <c r="E9082" s="3"/>
      <c r="G9082" s="13"/>
      <c r="H9082" s="13"/>
      <c r="I9082" s="13"/>
      <c r="J9082" s="46"/>
    </row>
    <row r="9083" spans="1:10" x14ac:dyDescent="0.25">
      <c r="A9083" s="7" t="str">
        <f>IF(C9082="","",IFERROR(IF(VLOOKUP(C9082,'Program Mapping'!B:B,1,FALSE)=C9082,"OK","Fix"),"Fix"))</f>
        <v/>
      </c>
      <c r="C9083" s="32"/>
      <c r="D9083" s="3"/>
      <c r="E9083" s="3"/>
      <c r="G9083" s="13"/>
      <c r="H9083" s="13"/>
      <c r="I9083" s="13"/>
      <c r="J9083" s="46"/>
    </row>
    <row r="9084" spans="1:10" x14ac:dyDescent="0.25">
      <c r="A9084" s="7" t="str">
        <f>IF(C9083="","",IFERROR(IF(VLOOKUP(C9083,'Program Mapping'!B:B,1,FALSE)=C9083,"OK","Fix"),"Fix"))</f>
        <v/>
      </c>
      <c r="C9084" s="32"/>
      <c r="D9084" s="3"/>
      <c r="E9084" s="3"/>
      <c r="G9084" s="13"/>
      <c r="H9084" s="13"/>
      <c r="I9084" s="13"/>
      <c r="J9084" s="46"/>
    </row>
    <row r="9085" spans="1:10" x14ac:dyDescent="0.25">
      <c r="A9085" s="7" t="str">
        <f>IF(C9084="","",IFERROR(IF(VLOOKUP(C9084,'Program Mapping'!B:B,1,FALSE)=C9084,"OK","Fix"),"Fix"))</f>
        <v/>
      </c>
      <c r="C9085" s="32"/>
      <c r="D9085" s="3"/>
      <c r="E9085" s="3"/>
      <c r="G9085" s="13"/>
      <c r="H9085" s="13"/>
      <c r="I9085" s="13"/>
      <c r="J9085" s="46"/>
    </row>
    <row r="9086" spans="1:10" x14ac:dyDescent="0.25">
      <c r="A9086" s="7" t="str">
        <f>IF(C9085="","",IFERROR(IF(VLOOKUP(C9085,'Program Mapping'!B:B,1,FALSE)=C9085,"OK","Fix"),"Fix"))</f>
        <v/>
      </c>
      <c r="C9086" s="32"/>
      <c r="D9086" s="3"/>
      <c r="E9086" s="3"/>
      <c r="G9086" s="13"/>
      <c r="H9086" s="13"/>
      <c r="I9086" s="13"/>
      <c r="J9086" s="46"/>
    </row>
    <row r="9087" spans="1:10" x14ac:dyDescent="0.25">
      <c r="A9087" s="7" t="str">
        <f>IF(C9086="","",IFERROR(IF(VLOOKUP(C9086,'Program Mapping'!B:B,1,FALSE)=C9086,"OK","Fix"),"Fix"))</f>
        <v/>
      </c>
      <c r="C9087" s="32"/>
      <c r="D9087" s="3"/>
      <c r="E9087" s="3"/>
      <c r="G9087" s="13"/>
      <c r="H9087" s="13"/>
      <c r="I9087" s="13"/>
      <c r="J9087" s="46"/>
    </row>
    <row r="9088" spans="1:10" x14ac:dyDescent="0.25">
      <c r="A9088" s="7" t="str">
        <f>IF(C9087="","",IFERROR(IF(VLOOKUP(C9087,'Program Mapping'!B:B,1,FALSE)=C9087,"OK","Fix"),"Fix"))</f>
        <v/>
      </c>
      <c r="C9088" s="32"/>
      <c r="D9088" s="3"/>
      <c r="E9088" s="3"/>
      <c r="G9088" s="13"/>
      <c r="H9088" s="13"/>
      <c r="I9088" s="13"/>
      <c r="J9088" s="46"/>
    </row>
    <row r="9089" spans="1:10" x14ac:dyDescent="0.25">
      <c r="A9089" s="7" t="str">
        <f>IF(C9088="","",IFERROR(IF(VLOOKUP(C9088,'Program Mapping'!B:B,1,FALSE)=C9088,"OK","Fix"),"Fix"))</f>
        <v/>
      </c>
      <c r="C9089" s="32"/>
      <c r="D9089" s="3"/>
      <c r="E9089" s="3"/>
      <c r="G9089" s="13"/>
      <c r="H9089" s="13"/>
      <c r="I9089" s="13"/>
      <c r="J9089" s="46"/>
    </row>
    <row r="9090" spans="1:10" x14ac:dyDescent="0.25">
      <c r="A9090" s="7" t="str">
        <f>IF(C9089="","",IFERROR(IF(VLOOKUP(C9089,'Program Mapping'!B:B,1,FALSE)=C9089,"OK","Fix"),"Fix"))</f>
        <v/>
      </c>
      <c r="C9090" s="32"/>
      <c r="D9090" s="3"/>
      <c r="E9090" s="3"/>
      <c r="G9090" s="13"/>
      <c r="H9090" s="13"/>
      <c r="I9090" s="13"/>
      <c r="J9090" s="46"/>
    </row>
    <row r="9091" spans="1:10" x14ac:dyDescent="0.25">
      <c r="A9091" s="7" t="str">
        <f>IF(C9090="","",IFERROR(IF(VLOOKUP(C9090,'Program Mapping'!B:B,1,FALSE)=C9090,"OK","Fix"),"Fix"))</f>
        <v/>
      </c>
      <c r="C9091" s="32"/>
      <c r="D9091" s="3"/>
      <c r="E9091" s="3"/>
      <c r="G9091" s="13"/>
      <c r="H9091" s="13"/>
      <c r="I9091" s="13"/>
      <c r="J9091" s="46"/>
    </row>
    <row r="9092" spans="1:10" x14ac:dyDescent="0.25">
      <c r="A9092" s="7" t="str">
        <f>IF(C9091="","",IFERROR(IF(VLOOKUP(C9091,'Program Mapping'!B:B,1,FALSE)=C9091,"OK","Fix"),"Fix"))</f>
        <v/>
      </c>
      <c r="C9092" s="32"/>
      <c r="D9092" s="3"/>
      <c r="E9092" s="3"/>
      <c r="G9092" s="13"/>
      <c r="H9092" s="13"/>
      <c r="I9092" s="13"/>
      <c r="J9092" s="46"/>
    </row>
    <row r="9093" spans="1:10" x14ac:dyDescent="0.25">
      <c r="A9093" s="7" t="str">
        <f>IF(C9092="","",IFERROR(IF(VLOOKUP(C9092,'Program Mapping'!B:B,1,FALSE)=C9092,"OK","Fix"),"Fix"))</f>
        <v/>
      </c>
      <c r="C9093" s="32"/>
      <c r="D9093" s="3"/>
      <c r="E9093" s="3"/>
      <c r="G9093" s="13"/>
      <c r="H9093" s="13"/>
      <c r="I9093" s="13"/>
      <c r="J9093" s="46"/>
    </row>
    <row r="9094" spans="1:10" x14ac:dyDescent="0.25">
      <c r="A9094" s="7" t="str">
        <f>IF(C9093="","",IFERROR(IF(VLOOKUP(C9093,'Program Mapping'!B:B,1,FALSE)=C9093,"OK","Fix"),"Fix"))</f>
        <v/>
      </c>
      <c r="C9094" s="32"/>
      <c r="D9094" s="3"/>
      <c r="E9094" s="3"/>
      <c r="G9094" s="13"/>
      <c r="H9094" s="13"/>
      <c r="I9094" s="13"/>
      <c r="J9094" s="46"/>
    </row>
    <row r="9095" spans="1:10" x14ac:dyDescent="0.25">
      <c r="A9095" s="7" t="str">
        <f>IF(C9094="","",IFERROR(IF(VLOOKUP(C9094,'Program Mapping'!B:B,1,FALSE)=C9094,"OK","Fix"),"Fix"))</f>
        <v/>
      </c>
      <c r="C9095" s="32"/>
      <c r="D9095" s="3"/>
      <c r="E9095" s="3"/>
      <c r="G9095" s="13"/>
      <c r="H9095" s="13"/>
      <c r="I9095" s="13"/>
      <c r="J9095" s="46"/>
    </row>
    <row r="9096" spans="1:10" x14ac:dyDescent="0.25">
      <c r="A9096" s="7" t="str">
        <f>IF(C9095="","",IFERROR(IF(VLOOKUP(C9095,'Program Mapping'!B:B,1,FALSE)=C9095,"OK","Fix"),"Fix"))</f>
        <v/>
      </c>
      <c r="C9096" s="32"/>
      <c r="D9096" s="3"/>
      <c r="E9096" s="3"/>
      <c r="G9096" s="13"/>
      <c r="H9096" s="13"/>
      <c r="I9096" s="13"/>
      <c r="J9096" s="46"/>
    </row>
    <row r="9097" spans="1:10" x14ac:dyDescent="0.25">
      <c r="A9097" s="7" t="str">
        <f>IF(C9096="","",IFERROR(IF(VLOOKUP(C9096,'Program Mapping'!B:B,1,FALSE)=C9096,"OK","Fix"),"Fix"))</f>
        <v/>
      </c>
      <c r="C9097" s="32"/>
      <c r="D9097" s="3"/>
      <c r="E9097" s="3"/>
      <c r="G9097" s="13"/>
      <c r="H9097" s="13"/>
      <c r="I9097" s="13"/>
      <c r="J9097" s="46"/>
    </row>
    <row r="9098" spans="1:10" x14ac:dyDescent="0.25">
      <c r="A9098" s="7" t="str">
        <f>IF(C9097="","",IFERROR(IF(VLOOKUP(C9097,'Program Mapping'!B:B,1,FALSE)=C9097,"OK","Fix"),"Fix"))</f>
        <v/>
      </c>
      <c r="C9098" s="32"/>
      <c r="D9098" s="3"/>
      <c r="E9098" s="3"/>
      <c r="G9098" s="13"/>
      <c r="H9098" s="13"/>
      <c r="I9098" s="13"/>
      <c r="J9098" s="46"/>
    </row>
    <row r="9099" spans="1:10" x14ac:dyDescent="0.25">
      <c r="A9099" s="7" t="str">
        <f>IF(C9098="","",IFERROR(IF(VLOOKUP(C9098,'Program Mapping'!B:B,1,FALSE)=C9098,"OK","Fix"),"Fix"))</f>
        <v/>
      </c>
      <c r="C9099" s="32"/>
      <c r="D9099" s="3"/>
      <c r="E9099" s="3"/>
      <c r="G9099" s="13"/>
      <c r="H9099" s="13"/>
      <c r="I9099" s="13"/>
      <c r="J9099" s="46"/>
    </row>
    <row r="9100" spans="1:10" x14ac:dyDescent="0.25">
      <c r="A9100" s="7" t="str">
        <f>IF(C9099="","",IFERROR(IF(VLOOKUP(C9099,'Program Mapping'!B:B,1,FALSE)=C9099,"OK","Fix"),"Fix"))</f>
        <v/>
      </c>
      <c r="C9100" s="32"/>
      <c r="D9100" s="3"/>
      <c r="E9100" s="3"/>
      <c r="G9100" s="13"/>
      <c r="H9100" s="13"/>
      <c r="I9100" s="13"/>
      <c r="J9100" s="46"/>
    </row>
    <row r="9101" spans="1:10" x14ac:dyDescent="0.25">
      <c r="A9101" s="7" t="str">
        <f>IF(C9100="","",IFERROR(IF(VLOOKUP(C9100,'Program Mapping'!B:B,1,FALSE)=C9100,"OK","Fix"),"Fix"))</f>
        <v/>
      </c>
      <c r="C9101" s="32"/>
      <c r="D9101" s="3"/>
      <c r="E9101" s="3"/>
      <c r="G9101" s="13"/>
      <c r="H9101" s="13"/>
      <c r="I9101" s="13"/>
      <c r="J9101" s="46"/>
    </row>
    <row r="9102" spans="1:10" x14ac:dyDescent="0.25">
      <c r="A9102" s="7" t="str">
        <f>IF(C9101="","",IFERROR(IF(VLOOKUP(C9101,'Program Mapping'!B:B,1,FALSE)=C9101,"OK","Fix"),"Fix"))</f>
        <v/>
      </c>
      <c r="C9102" s="32"/>
      <c r="D9102" s="3"/>
      <c r="E9102" s="3"/>
      <c r="G9102" s="13"/>
      <c r="H9102" s="13"/>
      <c r="I9102" s="13"/>
      <c r="J9102" s="46"/>
    </row>
    <row r="9103" spans="1:10" x14ac:dyDescent="0.25">
      <c r="A9103" s="7" t="str">
        <f>IF(C9102="","",IFERROR(IF(VLOOKUP(C9102,'Program Mapping'!B:B,1,FALSE)=C9102,"OK","Fix"),"Fix"))</f>
        <v/>
      </c>
      <c r="C9103" s="32"/>
      <c r="D9103" s="3"/>
      <c r="E9103" s="3"/>
      <c r="G9103" s="13"/>
      <c r="H9103" s="13"/>
      <c r="I9103" s="13"/>
      <c r="J9103" s="46"/>
    </row>
    <row r="9104" spans="1:10" x14ac:dyDescent="0.25">
      <c r="A9104" s="7" t="str">
        <f>IF(C9103="","",IFERROR(IF(VLOOKUP(C9103,'Program Mapping'!B:B,1,FALSE)=C9103,"OK","Fix"),"Fix"))</f>
        <v/>
      </c>
      <c r="C9104" s="32"/>
      <c r="D9104" s="3"/>
      <c r="E9104" s="3"/>
      <c r="G9104" s="13"/>
      <c r="H9104" s="13"/>
      <c r="I9104" s="13"/>
      <c r="J9104" s="46"/>
    </row>
    <row r="9105" spans="1:10" x14ac:dyDescent="0.25">
      <c r="A9105" s="7" t="str">
        <f>IF(C9104="","",IFERROR(IF(VLOOKUP(C9104,'Program Mapping'!B:B,1,FALSE)=C9104,"OK","Fix"),"Fix"))</f>
        <v/>
      </c>
      <c r="C9105" s="32"/>
      <c r="D9105" s="3"/>
      <c r="E9105" s="3"/>
      <c r="G9105" s="13"/>
      <c r="H9105" s="13"/>
      <c r="I9105" s="13"/>
      <c r="J9105" s="46"/>
    </row>
    <row r="9106" spans="1:10" x14ac:dyDescent="0.25">
      <c r="A9106" s="7" t="str">
        <f>IF(C9105="","",IFERROR(IF(VLOOKUP(C9105,'Program Mapping'!B:B,1,FALSE)=C9105,"OK","Fix"),"Fix"))</f>
        <v/>
      </c>
      <c r="C9106" s="32"/>
      <c r="D9106" s="3"/>
      <c r="E9106" s="3"/>
      <c r="G9106" s="13"/>
      <c r="H9106" s="13"/>
      <c r="I9106" s="13"/>
      <c r="J9106" s="46"/>
    </row>
    <row r="9107" spans="1:10" x14ac:dyDescent="0.25">
      <c r="A9107" s="7" t="str">
        <f>IF(C9106="","",IFERROR(IF(VLOOKUP(C9106,'Program Mapping'!B:B,1,FALSE)=C9106,"OK","Fix"),"Fix"))</f>
        <v/>
      </c>
      <c r="C9107" s="32"/>
      <c r="D9107" s="3"/>
      <c r="E9107" s="3"/>
      <c r="G9107" s="13"/>
      <c r="H9107" s="13"/>
      <c r="I9107" s="13"/>
      <c r="J9107" s="46"/>
    </row>
    <row r="9108" spans="1:10" x14ac:dyDescent="0.25">
      <c r="A9108" s="7" t="str">
        <f>IF(C9107="","",IFERROR(IF(VLOOKUP(C9107,'Program Mapping'!B:B,1,FALSE)=C9107,"OK","Fix"),"Fix"))</f>
        <v/>
      </c>
      <c r="C9108" s="32"/>
      <c r="D9108" s="3"/>
      <c r="E9108" s="3"/>
      <c r="G9108" s="13"/>
      <c r="H9108" s="13"/>
      <c r="I9108" s="13"/>
      <c r="J9108" s="46"/>
    </row>
    <row r="9109" spans="1:10" x14ac:dyDescent="0.25">
      <c r="A9109" s="7" t="str">
        <f>IF(C9108="","",IFERROR(IF(VLOOKUP(C9108,'Program Mapping'!B:B,1,FALSE)=C9108,"OK","Fix"),"Fix"))</f>
        <v/>
      </c>
      <c r="C9109" s="32"/>
      <c r="D9109" s="3"/>
      <c r="E9109" s="3"/>
      <c r="G9109" s="13"/>
      <c r="H9109" s="13"/>
      <c r="I9109" s="13"/>
      <c r="J9109" s="46"/>
    </row>
    <row r="9110" spans="1:10" x14ac:dyDescent="0.25">
      <c r="A9110" s="7" t="str">
        <f>IF(C9109="","",IFERROR(IF(VLOOKUP(C9109,'Program Mapping'!B:B,1,FALSE)=C9109,"OK","Fix"),"Fix"))</f>
        <v/>
      </c>
      <c r="C9110" s="32"/>
      <c r="D9110" s="3"/>
      <c r="E9110" s="3"/>
      <c r="G9110" s="13"/>
      <c r="H9110" s="13"/>
      <c r="I9110" s="13"/>
      <c r="J9110" s="46"/>
    </row>
    <row r="9111" spans="1:10" x14ac:dyDescent="0.25">
      <c r="A9111" s="7" t="str">
        <f>IF(C9110="","",IFERROR(IF(VLOOKUP(C9110,'Program Mapping'!B:B,1,FALSE)=C9110,"OK","Fix"),"Fix"))</f>
        <v/>
      </c>
      <c r="C9111" s="32"/>
      <c r="D9111" s="3"/>
      <c r="E9111" s="3"/>
      <c r="G9111" s="13"/>
      <c r="H9111" s="13"/>
      <c r="I9111" s="13"/>
      <c r="J9111" s="46"/>
    </row>
    <row r="9112" spans="1:10" x14ac:dyDescent="0.25">
      <c r="A9112" s="7" t="str">
        <f>IF(C9111="","",IFERROR(IF(VLOOKUP(C9111,'Program Mapping'!B:B,1,FALSE)=C9111,"OK","Fix"),"Fix"))</f>
        <v/>
      </c>
      <c r="C9112" s="32"/>
      <c r="D9112" s="3"/>
      <c r="E9112" s="3"/>
      <c r="G9112" s="13"/>
      <c r="H9112" s="13"/>
      <c r="I9112" s="13"/>
      <c r="J9112" s="46"/>
    </row>
    <row r="9113" spans="1:10" x14ac:dyDescent="0.25">
      <c r="A9113" s="7" t="str">
        <f>IF(C9112="","",IFERROR(IF(VLOOKUP(C9112,'Program Mapping'!B:B,1,FALSE)=C9112,"OK","Fix"),"Fix"))</f>
        <v/>
      </c>
      <c r="C9113" s="32"/>
      <c r="D9113" s="3"/>
      <c r="E9113" s="3"/>
      <c r="G9113" s="13"/>
      <c r="H9113" s="13"/>
      <c r="I9113" s="13"/>
      <c r="J9113" s="46"/>
    </row>
    <row r="9114" spans="1:10" x14ac:dyDescent="0.25">
      <c r="A9114" s="7" t="str">
        <f>IF(C9113="","",IFERROR(IF(VLOOKUP(C9113,'Program Mapping'!B:B,1,FALSE)=C9113,"OK","Fix"),"Fix"))</f>
        <v/>
      </c>
      <c r="C9114" s="32"/>
      <c r="D9114" s="3"/>
      <c r="E9114" s="3"/>
      <c r="G9114" s="13"/>
      <c r="H9114" s="13"/>
      <c r="I9114" s="13"/>
      <c r="J9114" s="46"/>
    </row>
    <row r="9115" spans="1:10" x14ac:dyDescent="0.25">
      <c r="A9115" s="7" t="str">
        <f>IF(C9114="","",IFERROR(IF(VLOOKUP(C9114,'Program Mapping'!B:B,1,FALSE)=C9114,"OK","Fix"),"Fix"))</f>
        <v/>
      </c>
      <c r="C9115" s="32"/>
      <c r="D9115" s="3"/>
      <c r="E9115" s="3"/>
      <c r="G9115" s="13"/>
      <c r="H9115" s="13"/>
      <c r="I9115" s="13"/>
      <c r="J9115" s="46"/>
    </row>
    <row r="9116" spans="1:10" x14ac:dyDescent="0.25">
      <c r="A9116" s="7" t="str">
        <f>IF(C9115="","",IFERROR(IF(VLOOKUP(C9115,'Program Mapping'!B:B,1,FALSE)=C9115,"OK","Fix"),"Fix"))</f>
        <v/>
      </c>
      <c r="C9116" s="32"/>
      <c r="D9116" s="3"/>
      <c r="E9116" s="3"/>
      <c r="G9116" s="13"/>
      <c r="H9116" s="13"/>
      <c r="I9116" s="13"/>
      <c r="J9116" s="46"/>
    </row>
    <row r="9117" spans="1:10" x14ac:dyDescent="0.25">
      <c r="A9117" s="7" t="str">
        <f>IF(C9116="","",IFERROR(IF(VLOOKUP(C9116,'Program Mapping'!B:B,1,FALSE)=C9116,"OK","Fix"),"Fix"))</f>
        <v/>
      </c>
      <c r="C9117" s="32"/>
      <c r="D9117" s="3"/>
      <c r="E9117" s="3"/>
      <c r="G9117" s="13"/>
      <c r="H9117" s="13"/>
      <c r="I9117" s="13"/>
      <c r="J9117" s="46"/>
    </row>
    <row r="9118" spans="1:10" x14ac:dyDescent="0.25">
      <c r="A9118" s="7" t="str">
        <f>IF(C9117="","",IFERROR(IF(VLOOKUP(C9117,'Program Mapping'!B:B,1,FALSE)=C9117,"OK","Fix"),"Fix"))</f>
        <v/>
      </c>
      <c r="C9118" s="32"/>
      <c r="D9118" s="3"/>
      <c r="E9118" s="3"/>
      <c r="G9118" s="13"/>
      <c r="H9118" s="13"/>
      <c r="I9118" s="13"/>
      <c r="J9118" s="46"/>
    </row>
    <row r="9119" spans="1:10" x14ac:dyDescent="0.25">
      <c r="A9119" s="7" t="str">
        <f>IF(C9118="","",IFERROR(IF(VLOOKUP(C9118,'Program Mapping'!B:B,1,FALSE)=C9118,"OK","Fix"),"Fix"))</f>
        <v/>
      </c>
      <c r="C9119" s="32"/>
      <c r="D9119" s="3"/>
      <c r="E9119" s="3"/>
      <c r="G9119" s="13"/>
      <c r="H9119" s="13"/>
      <c r="I9119" s="13"/>
      <c r="J9119" s="46"/>
    </row>
    <row r="9120" spans="1:10" x14ac:dyDescent="0.25">
      <c r="A9120" s="7" t="str">
        <f>IF(C9119="","",IFERROR(IF(VLOOKUP(C9119,'Program Mapping'!B:B,1,FALSE)=C9119,"OK","Fix"),"Fix"))</f>
        <v/>
      </c>
      <c r="C9120" s="32"/>
      <c r="D9120" s="3"/>
      <c r="E9120" s="3"/>
      <c r="G9120" s="13"/>
      <c r="H9120" s="13"/>
      <c r="I9120" s="13"/>
      <c r="J9120" s="46"/>
    </row>
    <row r="9121" spans="1:10" x14ac:dyDescent="0.25">
      <c r="A9121" s="7" t="str">
        <f>IF(C9120="","",IFERROR(IF(VLOOKUP(C9120,'Program Mapping'!B:B,1,FALSE)=C9120,"OK","Fix"),"Fix"))</f>
        <v/>
      </c>
      <c r="C9121" s="32"/>
      <c r="D9121" s="3"/>
      <c r="E9121" s="3"/>
      <c r="G9121" s="13"/>
      <c r="H9121" s="13"/>
      <c r="I9121" s="13"/>
      <c r="J9121" s="46"/>
    </row>
    <row r="9122" spans="1:10" x14ac:dyDescent="0.25">
      <c r="A9122" s="7" t="str">
        <f>IF(C9121="","",IFERROR(IF(VLOOKUP(C9121,'Program Mapping'!B:B,1,FALSE)=C9121,"OK","Fix"),"Fix"))</f>
        <v/>
      </c>
      <c r="C9122" s="32"/>
      <c r="D9122" s="3"/>
      <c r="E9122" s="3"/>
      <c r="G9122" s="13"/>
      <c r="H9122" s="13"/>
      <c r="I9122" s="13"/>
      <c r="J9122" s="46"/>
    </row>
    <row r="9123" spans="1:10" x14ac:dyDescent="0.25">
      <c r="A9123" s="7" t="str">
        <f>IF(C9122="","",IFERROR(IF(VLOOKUP(C9122,'Program Mapping'!B:B,1,FALSE)=C9122,"OK","Fix"),"Fix"))</f>
        <v/>
      </c>
      <c r="C9123" s="32"/>
      <c r="D9123" s="3"/>
      <c r="E9123" s="3"/>
      <c r="G9123" s="13"/>
      <c r="H9123" s="13"/>
      <c r="I9123" s="13"/>
      <c r="J9123" s="46"/>
    </row>
    <row r="9124" spans="1:10" x14ac:dyDescent="0.25">
      <c r="A9124" s="7" t="str">
        <f>IF(C9123="","",IFERROR(IF(VLOOKUP(C9123,'Program Mapping'!B:B,1,FALSE)=C9123,"OK","Fix"),"Fix"))</f>
        <v/>
      </c>
      <c r="C9124" s="32"/>
      <c r="D9124" s="3"/>
      <c r="E9124" s="3"/>
      <c r="G9124" s="13"/>
      <c r="H9124" s="13"/>
      <c r="I9124" s="13"/>
      <c r="J9124" s="46"/>
    </row>
    <row r="9125" spans="1:10" x14ac:dyDescent="0.25">
      <c r="A9125" s="7" t="str">
        <f>IF(C9124="","",IFERROR(IF(VLOOKUP(C9124,'Program Mapping'!B:B,1,FALSE)=C9124,"OK","Fix"),"Fix"))</f>
        <v/>
      </c>
      <c r="C9125" s="32"/>
      <c r="D9125" s="3"/>
      <c r="E9125" s="3"/>
      <c r="G9125" s="13"/>
      <c r="H9125" s="13"/>
      <c r="I9125" s="13"/>
      <c r="J9125" s="46"/>
    </row>
    <row r="9126" spans="1:10" x14ac:dyDescent="0.25">
      <c r="A9126" s="7" t="str">
        <f>IF(C9125="","",IFERROR(IF(VLOOKUP(C9125,'Program Mapping'!B:B,1,FALSE)=C9125,"OK","Fix"),"Fix"))</f>
        <v/>
      </c>
      <c r="C9126" s="32"/>
      <c r="D9126" s="3"/>
      <c r="E9126" s="3"/>
      <c r="G9126" s="13"/>
      <c r="H9126" s="13"/>
      <c r="I9126" s="13"/>
      <c r="J9126" s="46"/>
    </row>
    <row r="9127" spans="1:10" x14ac:dyDescent="0.25">
      <c r="A9127" s="7" t="str">
        <f>IF(C9126="","",IFERROR(IF(VLOOKUP(C9126,'Program Mapping'!B:B,1,FALSE)=C9126,"OK","Fix"),"Fix"))</f>
        <v/>
      </c>
      <c r="C9127" s="32"/>
      <c r="D9127" s="3"/>
      <c r="E9127" s="3"/>
      <c r="G9127" s="13"/>
      <c r="H9127" s="13"/>
      <c r="I9127" s="13"/>
      <c r="J9127" s="46"/>
    </row>
    <row r="9128" spans="1:10" x14ac:dyDescent="0.25">
      <c r="A9128" s="7" t="str">
        <f>IF(C9127="","",IFERROR(IF(VLOOKUP(C9127,'Program Mapping'!B:B,1,FALSE)=C9127,"OK","Fix"),"Fix"))</f>
        <v/>
      </c>
      <c r="C9128" s="32"/>
      <c r="D9128" s="3"/>
      <c r="E9128" s="3"/>
      <c r="G9128" s="13"/>
      <c r="H9128" s="13"/>
      <c r="I9128" s="13"/>
      <c r="J9128" s="46"/>
    </row>
    <row r="9129" spans="1:10" x14ac:dyDescent="0.25">
      <c r="A9129" s="7" t="str">
        <f>IF(C9128="","",IFERROR(IF(VLOOKUP(C9128,'Program Mapping'!B:B,1,FALSE)=C9128,"OK","Fix"),"Fix"))</f>
        <v/>
      </c>
      <c r="C9129" s="32"/>
      <c r="D9129" s="3"/>
      <c r="E9129" s="3"/>
      <c r="G9129" s="13"/>
      <c r="H9129" s="13"/>
      <c r="I9129" s="13"/>
      <c r="J9129" s="46"/>
    </row>
    <row r="9130" spans="1:10" x14ac:dyDescent="0.25">
      <c r="A9130" s="7" t="str">
        <f>IF(C9129="","",IFERROR(IF(VLOOKUP(C9129,'Program Mapping'!B:B,1,FALSE)=C9129,"OK","Fix"),"Fix"))</f>
        <v/>
      </c>
      <c r="C9130" s="32"/>
      <c r="D9130" s="3"/>
      <c r="E9130" s="3"/>
      <c r="G9130" s="13"/>
      <c r="H9130" s="13"/>
      <c r="I9130" s="13"/>
      <c r="J9130" s="46"/>
    </row>
    <row r="9131" spans="1:10" x14ac:dyDescent="0.25">
      <c r="A9131" s="7" t="str">
        <f>IF(C9130="","",IFERROR(IF(VLOOKUP(C9130,'Program Mapping'!B:B,1,FALSE)=C9130,"OK","Fix"),"Fix"))</f>
        <v/>
      </c>
      <c r="C9131" s="32"/>
      <c r="D9131" s="3"/>
      <c r="E9131" s="3"/>
      <c r="G9131" s="13"/>
      <c r="H9131" s="13"/>
      <c r="I9131" s="13"/>
      <c r="J9131" s="46"/>
    </row>
    <row r="9132" spans="1:10" x14ac:dyDescent="0.25">
      <c r="A9132" s="7" t="str">
        <f>IF(C9131="","",IFERROR(IF(VLOOKUP(C9131,'Program Mapping'!B:B,1,FALSE)=C9131,"OK","Fix"),"Fix"))</f>
        <v/>
      </c>
      <c r="C9132" s="32"/>
      <c r="D9132" s="3"/>
      <c r="E9132" s="3"/>
      <c r="G9132" s="13"/>
      <c r="H9132" s="13"/>
      <c r="I9132" s="13"/>
      <c r="J9132" s="46"/>
    </row>
    <row r="9133" spans="1:10" x14ac:dyDescent="0.25">
      <c r="A9133" s="7" t="str">
        <f>IF(C9132="","",IFERROR(IF(VLOOKUP(C9132,'Program Mapping'!B:B,1,FALSE)=C9132,"OK","Fix"),"Fix"))</f>
        <v/>
      </c>
      <c r="C9133" s="32"/>
      <c r="D9133" s="3"/>
      <c r="E9133" s="3"/>
      <c r="G9133" s="13"/>
      <c r="H9133" s="13"/>
      <c r="I9133" s="13"/>
      <c r="J9133" s="46"/>
    </row>
    <row r="9134" spans="1:10" x14ac:dyDescent="0.25">
      <c r="A9134" s="7" t="str">
        <f>IF(C9133="","",IFERROR(IF(VLOOKUP(C9133,'Program Mapping'!B:B,1,FALSE)=C9133,"OK","Fix"),"Fix"))</f>
        <v/>
      </c>
      <c r="C9134" s="32"/>
      <c r="D9134" s="3"/>
      <c r="E9134" s="3"/>
      <c r="G9134" s="13"/>
      <c r="H9134" s="13"/>
      <c r="I9134" s="13"/>
      <c r="J9134" s="46"/>
    </row>
    <row r="9135" spans="1:10" x14ac:dyDescent="0.25">
      <c r="A9135" s="7" t="str">
        <f>IF(C9134="","",IFERROR(IF(VLOOKUP(C9134,'Program Mapping'!B:B,1,FALSE)=C9134,"OK","Fix"),"Fix"))</f>
        <v/>
      </c>
      <c r="C9135" s="32"/>
      <c r="D9135" s="3"/>
      <c r="E9135" s="3"/>
      <c r="G9135" s="13"/>
      <c r="H9135" s="13"/>
      <c r="I9135" s="13"/>
      <c r="J9135" s="46"/>
    </row>
    <row r="9136" spans="1:10" x14ac:dyDescent="0.25">
      <c r="A9136" s="7" t="str">
        <f>IF(C9135="","",IFERROR(IF(VLOOKUP(C9135,'Program Mapping'!B:B,1,FALSE)=C9135,"OK","Fix"),"Fix"))</f>
        <v/>
      </c>
      <c r="C9136" s="32"/>
      <c r="D9136" s="3"/>
      <c r="E9136" s="3"/>
      <c r="G9136" s="13"/>
      <c r="H9136" s="13"/>
      <c r="I9136" s="13"/>
      <c r="J9136" s="46"/>
    </row>
    <row r="9137" spans="1:10" x14ac:dyDescent="0.25">
      <c r="A9137" s="7" t="str">
        <f>IF(C9136="","",IFERROR(IF(VLOOKUP(C9136,'Program Mapping'!B:B,1,FALSE)=C9136,"OK","Fix"),"Fix"))</f>
        <v/>
      </c>
      <c r="C9137" s="32"/>
      <c r="D9137" s="3"/>
      <c r="E9137" s="3"/>
      <c r="G9137" s="13"/>
      <c r="H9137" s="13"/>
      <c r="I9137" s="13"/>
      <c r="J9137" s="46"/>
    </row>
    <row r="9138" spans="1:10" x14ac:dyDescent="0.25">
      <c r="A9138" s="7" t="str">
        <f>IF(C9137="","",IFERROR(IF(VLOOKUP(C9137,'Program Mapping'!B:B,1,FALSE)=C9137,"OK","Fix"),"Fix"))</f>
        <v/>
      </c>
      <c r="C9138" s="32"/>
      <c r="D9138" s="3"/>
      <c r="E9138" s="3"/>
      <c r="G9138" s="13"/>
      <c r="H9138" s="13"/>
      <c r="I9138" s="13"/>
      <c r="J9138" s="46"/>
    </row>
    <row r="9139" spans="1:10" x14ac:dyDescent="0.25">
      <c r="A9139" s="7" t="str">
        <f>IF(C9138="","",IFERROR(IF(VLOOKUP(C9138,'Program Mapping'!B:B,1,FALSE)=C9138,"OK","Fix"),"Fix"))</f>
        <v/>
      </c>
      <c r="C9139" s="32"/>
      <c r="D9139" s="3"/>
      <c r="E9139" s="3"/>
      <c r="G9139" s="13"/>
      <c r="H9139" s="13"/>
      <c r="I9139" s="13"/>
      <c r="J9139" s="46"/>
    </row>
    <row r="9140" spans="1:10" x14ac:dyDescent="0.25">
      <c r="A9140" s="7" t="str">
        <f>IF(C9139="","",IFERROR(IF(VLOOKUP(C9139,'Program Mapping'!B:B,1,FALSE)=C9139,"OK","Fix"),"Fix"))</f>
        <v/>
      </c>
      <c r="C9140" s="32"/>
      <c r="D9140" s="3"/>
      <c r="E9140" s="3"/>
      <c r="G9140" s="13"/>
      <c r="H9140" s="13"/>
      <c r="I9140" s="13"/>
      <c r="J9140" s="46"/>
    </row>
    <row r="9141" spans="1:10" x14ac:dyDescent="0.25">
      <c r="A9141" s="7" t="str">
        <f>IF(C9140="","",IFERROR(IF(VLOOKUP(C9140,'Program Mapping'!B:B,1,FALSE)=C9140,"OK","Fix"),"Fix"))</f>
        <v/>
      </c>
      <c r="C9141" s="32"/>
      <c r="D9141" s="3"/>
      <c r="E9141" s="3"/>
      <c r="G9141" s="13"/>
      <c r="H9141" s="13"/>
      <c r="I9141" s="13"/>
      <c r="J9141" s="46"/>
    </row>
    <row r="9142" spans="1:10" x14ac:dyDescent="0.25">
      <c r="A9142" s="7" t="str">
        <f>IF(C9141="","",IFERROR(IF(VLOOKUP(C9141,'Program Mapping'!B:B,1,FALSE)=C9141,"OK","Fix"),"Fix"))</f>
        <v/>
      </c>
      <c r="C9142" s="32"/>
      <c r="D9142" s="3"/>
      <c r="E9142" s="3"/>
      <c r="G9142" s="13"/>
      <c r="H9142" s="13"/>
      <c r="I9142" s="13"/>
      <c r="J9142" s="46"/>
    </row>
    <row r="9143" spans="1:10" x14ac:dyDescent="0.25">
      <c r="A9143" s="7" t="str">
        <f>IF(C9142="","",IFERROR(IF(VLOOKUP(C9142,'Program Mapping'!B:B,1,FALSE)=C9142,"OK","Fix"),"Fix"))</f>
        <v/>
      </c>
      <c r="C9143" s="32"/>
      <c r="D9143" s="3"/>
      <c r="E9143" s="3"/>
      <c r="G9143" s="13"/>
      <c r="H9143" s="13"/>
      <c r="I9143" s="13"/>
      <c r="J9143" s="46"/>
    </row>
    <row r="9144" spans="1:10" x14ac:dyDescent="0.25">
      <c r="A9144" s="7" t="str">
        <f>IF(C9143="","",IFERROR(IF(VLOOKUP(C9143,'Program Mapping'!B:B,1,FALSE)=C9143,"OK","Fix"),"Fix"))</f>
        <v/>
      </c>
      <c r="C9144" s="32"/>
      <c r="D9144" s="3"/>
      <c r="E9144" s="3"/>
      <c r="G9144" s="13"/>
      <c r="H9144" s="13"/>
      <c r="I9144" s="13"/>
      <c r="J9144" s="46"/>
    </row>
    <row r="9145" spans="1:10" x14ac:dyDescent="0.25">
      <c r="A9145" s="7" t="str">
        <f>IF(C9144="","",IFERROR(IF(VLOOKUP(C9144,'Program Mapping'!B:B,1,FALSE)=C9144,"OK","Fix"),"Fix"))</f>
        <v/>
      </c>
      <c r="C9145" s="32"/>
      <c r="D9145" s="3"/>
      <c r="E9145" s="3"/>
      <c r="G9145" s="13"/>
      <c r="H9145" s="13"/>
      <c r="I9145" s="13"/>
      <c r="J9145" s="46"/>
    </row>
    <row r="9146" spans="1:10" x14ac:dyDescent="0.25">
      <c r="A9146" s="7" t="str">
        <f>IF(C9145="","",IFERROR(IF(VLOOKUP(C9145,'Program Mapping'!B:B,1,FALSE)=C9145,"OK","Fix"),"Fix"))</f>
        <v/>
      </c>
      <c r="C9146" s="32"/>
      <c r="D9146" s="3"/>
      <c r="E9146" s="3"/>
      <c r="G9146" s="13"/>
      <c r="H9146" s="13"/>
      <c r="I9146" s="13"/>
      <c r="J9146" s="46"/>
    </row>
    <row r="9147" spans="1:10" x14ac:dyDescent="0.25">
      <c r="A9147" s="7" t="str">
        <f>IF(C9146="","",IFERROR(IF(VLOOKUP(C9146,'Program Mapping'!B:B,1,FALSE)=C9146,"OK","Fix"),"Fix"))</f>
        <v/>
      </c>
      <c r="C9147" s="32"/>
      <c r="D9147" s="3"/>
      <c r="E9147" s="3"/>
      <c r="G9147" s="13"/>
      <c r="H9147" s="13"/>
      <c r="I9147" s="13"/>
      <c r="J9147" s="46"/>
    </row>
    <row r="9148" spans="1:10" x14ac:dyDescent="0.25">
      <c r="A9148" s="7" t="str">
        <f>IF(C9147="","",IFERROR(IF(VLOOKUP(C9147,'Program Mapping'!B:B,1,FALSE)=C9147,"OK","Fix"),"Fix"))</f>
        <v/>
      </c>
      <c r="C9148" s="32"/>
      <c r="D9148" s="3"/>
      <c r="E9148" s="3"/>
      <c r="G9148" s="13"/>
      <c r="H9148" s="13"/>
      <c r="I9148" s="13"/>
      <c r="J9148" s="46"/>
    </row>
    <row r="9149" spans="1:10" x14ac:dyDescent="0.25">
      <c r="A9149" s="7" t="str">
        <f>IF(C9148="","",IFERROR(IF(VLOOKUP(C9148,'Program Mapping'!B:B,1,FALSE)=C9148,"OK","Fix"),"Fix"))</f>
        <v/>
      </c>
      <c r="C9149" s="32"/>
      <c r="D9149" s="3"/>
      <c r="E9149" s="3"/>
      <c r="G9149" s="13"/>
      <c r="H9149" s="13"/>
      <c r="I9149" s="13"/>
      <c r="J9149" s="46"/>
    </row>
    <row r="9150" spans="1:10" x14ac:dyDescent="0.25">
      <c r="A9150" s="7" t="str">
        <f>IF(C9149="","",IFERROR(IF(VLOOKUP(C9149,'Program Mapping'!B:B,1,FALSE)=C9149,"OK","Fix"),"Fix"))</f>
        <v/>
      </c>
      <c r="C9150" s="32"/>
      <c r="D9150" s="3"/>
      <c r="E9150" s="3"/>
      <c r="G9150" s="13"/>
      <c r="H9150" s="13"/>
      <c r="I9150" s="13"/>
      <c r="J9150" s="46"/>
    </row>
    <row r="9151" spans="1:10" x14ac:dyDescent="0.25">
      <c r="A9151" s="7" t="str">
        <f>IF(C9150="","",IFERROR(IF(VLOOKUP(C9150,'Program Mapping'!B:B,1,FALSE)=C9150,"OK","Fix"),"Fix"))</f>
        <v/>
      </c>
      <c r="C9151" s="32"/>
      <c r="D9151" s="3"/>
      <c r="E9151" s="3"/>
      <c r="G9151" s="13"/>
      <c r="H9151" s="13"/>
      <c r="I9151" s="13"/>
      <c r="J9151" s="46"/>
    </row>
    <row r="9152" spans="1:10" x14ac:dyDescent="0.25">
      <c r="A9152" s="7" t="str">
        <f>IF(C9151="","",IFERROR(IF(VLOOKUP(C9151,'Program Mapping'!B:B,1,FALSE)=C9151,"OK","Fix"),"Fix"))</f>
        <v/>
      </c>
      <c r="C9152" s="32"/>
      <c r="D9152" s="3"/>
      <c r="E9152" s="3"/>
      <c r="G9152" s="13"/>
      <c r="H9152" s="13"/>
      <c r="I9152" s="13"/>
      <c r="J9152" s="46"/>
    </row>
    <row r="9153" spans="1:10" x14ac:dyDescent="0.25">
      <c r="A9153" s="7" t="str">
        <f>IF(C9152="","",IFERROR(IF(VLOOKUP(C9152,'Program Mapping'!B:B,1,FALSE)=C9152,"OK","Fix"),"Fix"))</f>
        <v/>
      </c>
      <c r="C9153" s="32"/>
      <c r="D9153" s="3"/>
      <c r="E9153" s="3"/>
      <c r="G9153" s="13"/>
      <c r="H9153" s="13"/>
      <c r="I9153" s="13"/>
      <c r="J9153" s="46"/>
    </row>
    <row r="9154" spans="1:10" x14ac:dyDescent="0.25">
      <c r="A9154" s="7" t="str">
        <f>IF(C9153="","",IFERROR(IF(VLOOKUP(C9153,'Program Mapping'!B:B,1,FALSE)=C9153,"OK","Fix"),"Fix"))</f>
        <v/>
      </c>
      <c r="C9154" s="32"/>
      <c r="D9154" s="3"/>
      <c r="E9154" s="3"/>
      <c r="G9154" s="13"/>
      <c r="H9154" s="13"/>
      <c r="I9154" s="13"/>
      <c r="J9154" s="46"/>
    </row>
    <row r="9155" spans="1:10" x14ac:dyDescent="0.25">
      <c r="A9155" s="7" t="str">
        <f>IF(C9154="","",IFERROR(IF(VLOOKUP(C9154,'Program Mapping'!B:B,1,FALSE)=C9154,"OK","Fix"),"Fix"))</f>
        <v/>
      </c>
      <c r="C9155" s="32"/>
      <c r="D9155" s="3"/>
      <c r="E9155" s="3"/>
      <c r="G9155" s="13"/>
      <c r="H9155" s="13"/>
      <c r="I9155" s="13"/>
      <c r="J9155" s="46"/>
    </row>
    <row r="9156" spans="1:10" x14ac:dyDescent="0.25">
      <c r="A9156" s="7" t="str">
        <f>IF(C9155="","",IFERROR(IF(VLOOKUP(C9155,'Program Mapping'!B:B,1,FALSE)=C9155,"OK","Fix"),"Fix"))</f>
        <v/>
      </c>
      <c r="C9156" s="32"/>
      <c r="D9156" s="3"/>
      <c r="E9156" s="3"/>
      <c r="G9156" s="13"/>
      <c r="H9156" s="13"/>
      <c r="I9156" s="13"/>
      <c r="J9156" s="46"/>
    </row>
    <row r="9157" spans="1:10" x14ac:dyDescent="0.25">
      <c r="A9157" s="7" t="str">
        <f>IF(C9156="","",IFERROR(IF(VLOOKUP(C9156,'Program Mapping'!B:B,1,FALSE)=C9156,"OK","Fix"),"Fix"))</f>
        <v/>
      </c>
      <c r="C9157" s="32"/>
      <c r="D9157" s="3"/>
      <c r="E9157" s="3"/>
      <c r="G9157" s="13"/>
      <c r="H9157" s="13"/>
      <c r="I9157" s="13"/>
      <c r="J9157" s="46"/>
    </row>
    <row r="9158" spans="1:10" x14ac:dyDescent="0.25">
      <c r="A9158" s="7" t="str">
        <f>IF(C9157="","",IFERROR(IF(VLOOKUP(C9157,'Program Mapping'!B:B,1,FALSE)=C9157,"OK","Fix"),"Fix"))</f>
        <v/>
      </c>
      <c r="C9158" s="32"/>
      <c r="D9158" s="3"/>
      <c r="E9158" s="3"/>
      <c r="G9158" s="13"/>
      <c r="H9158" s="13"/>
      <c r="I9158" s="13"/>
      <c r="J9158" s="46"/>
    </row>
    <row r="9159" spans="1:10" x14ac:dyDescent="0.25">
      <c r="A9159" s="7" t="str">
        <f>IF(C9158="","",IFERROR(IF(VLOOKUP(C9158,'Program Mapping'!B:B,1,FALSE)=C9158,"OK","Fix"),"Fix"))</f>
        <v/>
      </c>
      <c r="C9159" s="32"/>
      <c r="D9159" s="3"/>
      <c r="E9159" s="3"/>
      <c r="G9159" s="13"/>
      <c r="H9159" s="13"/>
      <c r="I9159" s="13"/>
      <c r="J9159" s="46"/>
    </row>
    <row r="9160" spans="1:10" x14ac:dyDescent="0.25">
      <c r="A9160" s="7" t="str">
        <f>IF(C9159="","",IFERROR(IF(VLOOKUP(C9159,'Program Mapping'!B:B,1,FALSE)=C9159,"OK","Fix"),"Fix"))</f>
        <v/>
      </c>
      <c r="C9160" s="32"/>
      <c r="D9160" s="3"/>
      <c r="E9160" s="3"/>
      <c r="G9160" s="13"/>
      <c r="H9160" s="13"/>
      <c r="I9160" s="13"/>
      <c r="J9160" s="46"/>
    </row>
    <row r="9161" spans="1:10" x14ac:dyDescent="0.25">
      <c r="A9161" s="7" t="str">
        <f>IF(C9160="","",IFERROR(IF(VLOOKUP(C9160,'Program Mapping'!B:B,1,FALSE)=C9160,"OK","Fix"),"Fix"))</f>
        <v/>
      </c>
      <c r="C9161" s="32"/>
      <c r="D9161" s="3"/>
      <c r="E9161" s="3"/>
      <c r="G9161" s="13"/>
      <c r="H9161" s="13"/>
      <c r="I9161" s="13"/>
      <c r="J9161" s="46"/>
    </row>
    <row r="9162" spans="1:10" x14ac:dyDescent="0.25">
      <c r="A9162" s="7" t="str">
        <f>IF(C9161="","",IFERROR(IF(VLOOKUP(C9161,'Program Mapping'!B:B,1,FALSE)=C9161,"OK","Fix"),"Fix"))</f>
        <v/>
      </c>
      <c r="C9162" s="32"/>
      <c r="D9162" s="3"/>
      <c r="E9162" s="3"/>
      <c r="G9162" s="13"/>
      <c r="H9162" s="13"/>
      <c r="I9162" s="13"/>
      <c r="J9162" s="46"/>
    </row>
    <row r="9163" spans="1:10" x14ac:dyDescent="0.25">
      <c r="A9163" s="7" t="str">
        <f>IF(C9162="","",IFERROR(IF(VLOOKUP(C9162,'Program Mapping'!B:B,1,FALSE)=C9162,"OK","Fix"),"Fix"))</f>
        <v/>
      </c>
      <c r="C9163" s="32"/>
      <c r="D9163" s="3"/>
      <c r="E9163" s="3"/>
      <c r="G9163" s="13"/>
      <c r="H9163" s="13"/>
      <c r="I9163" s="13"/>
      <c r="J9163" s="46"/>
    </row>
    <row r="9164" spans="1:10" x14ac:dyDescent="0.25">
      <c r="A9164" s="7" t="str">
        <f>IF(C9163="","",IFERROR(IF(VLOOKUP(C9163,'Program Mapping'!B:B,1,FALSE)=C9163,"OK","Fix"),"Fix"))</f>
        <v/>
      </c>
      <c r="C9164" s="32"/>
      <c r="D9164" s="3"/>
      <c r="E9164" s="3"/>
      <c r="G9164" s="13"/>
      <c r="H9164" s="13"/>
      <c r="I9164" s="13"/>
      <c r="J9164" s="46"/>
    </row>
    <row r="9165" spans="1:10" x14ac:dyDescent="0.25">
      <c r="A9165" s="7" t="str">
        <f>IF(C9164="","",IFERROR(IF(VLOOKUP(C9164,'Program Mapping'!B:B,1,FALSE)=C9164,"OK","Fix"),"Fix"))</f>
        <v/>
      </c>
      <c r="C9165" s="32"/>
      <c r="D9165" s="3"/>
      <c r="E9165" s="3"/>
      <c r="G9165" s="13"/>
      <c r="H9165" s="13"/>
      <c r="I9165" s="13"/>
      <c r="J9165" s="46"/>
    </row>
    <row r="9166" spans="1:10" x14ac:dyDescent="0.25">
      <c r="A9166" s="7" t="str">
        <f>IF(C9165="","",IFERROR(IF(VLOOKUP(C9165,'Program Mapping'!B:B,1,FALSE)=C9165,"OK","Fix"),"Fix"))</f>
        <v/>
      </c>
      <c r="C9166" s="32"/>
      <c r="D9166" s="3"/>
      <c r="E9166" s="3"/>
      <c r="G9166" s="13"/>
      <c r="H9166" s="13"/>
      <c r="I9166" s="13"/>
      <c r="J9166" s="46"/>
    </row>
    <row r="9167" spans="1:10" x14ac:dyDescent="0.25">
      <c r="A9167" s="7" t="str">
        <f>IF(C9166="","",IFERROR(IF(VLOOKUP(C9166,'Program Mapping'!B:B,1,FALSE)=C9166,"OK","Fix"),"Fix"))</f>
        <v/>
      </c>
      <c r="C9167" s="32"/>
      <c r="D9167" s="3"/>
      <c r="E9167" s="3"/>
      <c r="G9167" s="13"/>
      <c r="H9167" s="13"/>
      <c r="I9167" s="13"/>
      <c r="J9167" s="46"/>
    </row>
    <row r="9168" spans="1:10" x14ac:dyDescent="0.25">
      <c r="A9168" s="7" t="str">
        <f>IF(C9167="","",IFERROR(IF(VLOOKUP(C9167,'Program Mapping'!B:B,1,FALSE)=C9167,"OK","Fix"),"Fix"))</f>
        <v/>
      </c>
      <c r="C9168" s="32"/>
      <c r="D9168" s="3"/>
      <c r="E9168" s="3"/>
      <c r="G9168" s="13"/>
      <c r="H9168" s="13"/>
      <c r="I9168" s="13"/>
      <c r="J9168" s="46"/>
    </row>
    <row r="9169" spans="1:10" x14ac:dyDescent="0.25">
      <c r="A9169" s="7" t="str">
        <f>IF(C9168="","",IFERROR(IF(VLOOKUP(C9168,'Program Mapping'!B:B,1,FALSE)=C9168,"OK","Fix"),"Fix"))</f>
        <v/>
      </c>
      <c r="C9169" s="32"/>
      <c r="D9169" s="3"/>
      <c r="E9169" s="3"/>
      <c r="G9169" s="13"/>
      <c r="H9169" s="13"/>
      <c r="I9169" s="13"/>
      <c r="J9169" s="46"/>
    </row>
    <row r="9170" spans="1:10" x14ac:dyDescent="0.25">
      <c r="A9170" s="7" t="str">
        <f>IF(C9169="","",IFERROR(IF(VLOOKUP(C9169,'Program Mapping'!B:B,1,FALSE)=C9169,"OK","Fix"),"Fix"))</f>
        <v/>
      </c>
      <c r="C9170" s="32"/>
      <c r="D9170" s="3"/>
      <c r="E9170" s="3"/>
      <c r="G9170" s="13"/>
      <c r="H9170" s="13"/>
      <c r="I9170" s="13"/>
      <c r="J9170" s="46"/>
    </row>
    <row r="9171" spans="1:10" x14ac:dyDescent="0.25">
      <c r="A9171" s="7" t="str">
        <f>IF(C9170="","",IFERROR(IF(VLOOKUP(C9170,'Program Mapping'!B:B,1,FALSE)=C9170,"OK","Fix"),"Fix"))</f>
        <v/>
      </c>
      <c r="C9171" s="32"/>
      <c r="D9171" s="3"/>
      <c r="E9171" s="3"/>
      <c r="G9171" s="13"/>
      <c r="H9171" s="13"/>
      <c r="I9171" s="13"/>
      <c r="J9171" s="46"/>
    </row>
    <row r="9172" spans="1:10" x14ac:dyDescent="0.25">
      <c r="A9172" s="7" t="str">
        <f>IF(C9171="","",IFERROR(IF(VLOOKUP(C9171,'Program Mapping'!B:B,1,FALSE)=C9171,"OK","Fix"),"Fix"))</f>
        <v/>
      </c>
      <c r="C9172" s="32"/>
      <c r="D9172" s="3"/>
      <c r="E9172" s="3"/>
      <c r="G9172" s="13"/>
      <c r="H9172" s="13"/>
      <c r="I9172" s="13"/>
      <c r="J9172" s="46"/>
    </row>
    <row r="9173" spans="1:10" x14ac:dyDescent="0.25">
      <c r="A9173" s="7" t="str">
        <f>IF(C9172="","",IFERROR(IF(VLOOKUP(C9172,'Program Mapping'!B:B,1,FALSE)=C9172,"OK","Fix"),"Fix"))</f>
        <v/>
      </c>
      <c r="C9173" s="32"/>
      <c r="D9173" s="3"/>
      <c r="E9173" s="3"/>
      <c r="G9173" s="13"/>
      <c r="H9173" s="13"/>
      <c r="I9173" s="13"/>
      <c r="J9173" s="46"/>
    </row>
    <row r="9174" spans="1:10" x14ac:dyDescent="0.25">
      <c r="A9174" s="7" t="str">
        <f>IF(C9173="","",IFERROR(IF(VLOOKUP(C9173,'Program Mapping'!B:B,1,FALSE)=C9173,"OK","Fix"),"Fix"))</f>
        <v/>
      </c>
      <c r="C9174" s="32"/>
      <c r="D9174" s="3"/>
      <c r="E9174" s="3"/>
      <c r="G9174" s="13"/>
      <c r="H9174" s="13"/>
      <c r="I9174" s="13"/>
      <c r="J9174" s="46"/>
    </row>
    <row r="9175" spans="1:10" x14ac:dyDescent="0.25">
      <c r="A9175" s="7" t="str">
        <f>IF(C9174="","",IFERROR(IF(VLOOKUP(C9174,'Program Mapping'!B:B,1,FALSE)=C9174,"OK","Fix"),"Fix"))</f>
        <v/>
      </c>
      <c r="C9175" s="32"/>
      <c r="D9175" s="3"/>
      <c r="E9175" s="3"/>
      <c r="G9175" s="13"/>
      <c r="H9175" s="13"/>
      <c r="I9175" s="13"/>
      <c r="J9175" s="46"/>
    </row>
    <row r="9176" spans="1:10" x14ac:dyDescent="0.25">
      <c r="A9176" s="7" t="str">
        <f>IF(C9175="","",IFERROR(IF(VLOOKUP(C9175,'Program Mapping'!B:B,1,FALSE)=C9175,"OK","Fix"),"Fix"))</f>
        <v/>
      </c>
      <c r="C9176" s="32"/>
      <c r="D9176" s="3"/>
      <c r="E9176" s="3"/>
      <c r="G9176" s="13"/>
      <c r="H9176" s="13"/>
      <c r="I9176" s="13"/>
      <c r="J9176" s="46"/>
    </row>
    <row r="9177" spans="1:10" x14ac:dyDescent="0.25">
      <c r="A9177" s="7" t="str">
        <f>IF(C9176="","",IFERROR(IF(VLOOKUP(C9176,'Program Mapping'!B:B,1,FALSE)=C9176,"OK","Fix"),"Fix"))</f>
        <v/>
      </c>
      <c r="C9177" s="32"/>
      <c r="D9177" s="3"/>
      <c r="E9177" s="3"/>
      <c r="G9177" s="13"/>
      <c r="H9177" s="13"/>
      <c r="I9177" s="13"/>
      <c r="J9177" s="46"/>
    </row>
    <row r="9178" spans="1:10" x14ac:dyDescent="0.25">
      <c r="A9178" s="7" t="str">
        <f>IF(C9177="","",IFERROR(IF(VLOOKUP(C9177,'Program Mapping'!B:B,1,FALSE)=C9177,"OK","Fix"),"Fix"))</f>
        <v/>
      </c>
      <c r="C9178" s="32"/>
      <c r="D9178" s="3"/>
      <c r="E9178" s="3"/>
      <c r="G9178" s="13"/>
      <c r="H9178" s="13"/>
      <c r="I9178" s="13"/>
      <c r="J9178" s="46"/>
    </row>
    <row r="9179" spans="1:10" x14ac:dyDescent="0.25">
      <c r="A9179" s="7" t="str">
        <f>IF(C9178="","",IFERROR(IF(VLOOKUP(C9178,'Program Mapping'!B:B,1,FALSE)=C9178,"OK","Fix"),"Fix"))</f>
        <v/>
      </c>
      <c r="C9179" s="32"/>
      <c r="D9179" s="3"/>
      <c r="E9179" s="3"/>
      <c r="G9179" s="13"/>
      <c r="H9179" s="13"/>
      <c r="I9179" s="13"/>
      <c r="J9179" s="46"/>
    </row>
    <row r="9180" spans="1:10" x14ac:dyDescent="0.25">
      <c r="A9180" s="7" t="str">
        <f>IF(C9179="","",IFERROR(IF(VLOOKUP(C9179,'Program Mapping'!B:B,1,FALSE)=C9179,"OK","Fix"),"Fix"))</f>
        <v/>
      </c>
      <c r="C9180" s="32"/>
      <c r="D9180" s="3"/>
      <c r="E9180" s="3"/>
      <c r="G9180" s="13"/>
      <c r="H9180" s="13"/>
      <c r="I9180" s="13"/>
      <c r="J9180" s="46"/>
    </row>
    <row r="9181" spans="1:10" x14ac:dyDescent="0.25">
      <c r="A9181" s="7" t="str">
        <f>IF(C9180="","",IFERROR(IF(VLOOKUP(C9180,'Program Mapping'!B:B,1,FALSE)=C9180,"OK","Fix"),"Fix"))</f>
        <v/>
      </c>
      <c r="C9181" s="32"/>
      <c r="D9181" s="3"/>
      <c r="E9181" s="3"/>
      <c r="G9181" s="13"/>
      <c r="H9181" s="13"/>
      <c r="I9181" s="13"/>
      <c r="J9181" s="46"/>
    </row>
    <row r="9182" spans="1:10" x14ac:dyDescent="0.25">
      <c r="A9182" s="7" t="str">
        <f>IF(C9181="","",IFERROR(IF(VLOOKUP(C9181,'Program Mapping'!B:B,1,FALSE)=C9181,"OK","Fix"),"Fix"))</f>
        <v/>
      </c>
      <c r="C9182" s="32"/>
      <c r="D9182" s="3"/>
      <c r="E9182" s="3"/>
      <c r="G9182" s="13"/>
      <c r="H9182" s="13"/>
      <c r="I9182" s="13"/>
      <c r="J9182" s="46"/>
    </row>
    <row r="9183" spans="1:10" x14ac:dyDescent="0.25">
      <c r="A9183" s="7" t="str">
        <f>IF(C9182="","",IFERROR(IF(VLOOKUP(C9182,'Program Mapping'!B:B,1,FALSE)=C9182,"OK","Fix"),"Fix"))</f>
        <v/>
      </c>
      <c r="C9183" s="32"/>
      <c r="D9183" s="3"/>
      <c r="E9183" s="3"/>
      <c r="G9183" s="13"/>
      <c r="H9183" s="13"/>
      <c r="I9183" s="13"/>
      <c r="J9183" s="46"/>
    </row>
    <row r="9184" spans="1:10" x14ac:dyDescent="0.25">
      <c r="A9184" s="7" t="str">
        <f>IF(C9183="","",IFERROR(IF(VLOOKUP(C9183,'Program Mapping'!B:B,1,FALSE)=C9183,"OK","Fix"),"Fix"))</f>
        <v/>
      </c>
      <c r="C9184" s="32"/>
      <c r="D9184" s="3"/>
      <c r="E9184" s="3"/>
      <c r="G9184" s="13"/>
      <c r="H9184" s="13"/>
      <c r="I9184" s="13"/>
      <c r="J9184" s="46"/>
    </row>
    <row r="9185" spans="1:10" x14ac:dyDescent="0.25">
      <c r="A9185" s="7" t="str">
        <f>IF(C9184="","",IFERROR(IF(VLOOKUP(C9184,'Program Mapping'!B:B,1,FALSE)=C9184,"OK","Fix"),"Fix"))</f>
        <v/>
      </c>
      <c r="C9185" s="32"/>
      <c r="D9185" s="3"/>
      <c r="E9185" s="3"/>
      <c r="G9185" s="13"/>
      <c r="H9185" s="13"/>
      <c r="I9185" s="13"/>
      <c r="J9185" s="46"/>
    </row>
    <row r="9186" spans="1:10" x14ac:dyDescent="0.25">
      <c r="A9186" s="7" t="str">
        <f>IF(C9185="","",IFERROR(IF(VLOOKUP(C9185,'Program Mapping'!B:B,1,FALSE)=C9185,"OK","Fix"),"Fix"))</f>
        <v/>
      </c>
      <c r="C9186" s="32"/>
      <c r="D9186" s="3"/>
      <c r="E9186" s="3"/>
      <c r="G9186" s="13"/>
      <c r="H9186" s="13"/>
      <c r="I9186" s="13"/>
      <c r="J9186" s="46"/>
    </row>
    <row r="9187" spans="1:10" x14ac:dyDescent="0.25">
      <c r="A9187" s="7" t="str">
        <f>IF(C9186="","",IFERROR(IF(VLOOKUP(C9186,'Program Mapping'!B:B,1,FALSE)=C9186,"OK","Fix"),"Fix"))</f>
        <v/>
      </c>
      <c r="C9187" s="32"/>
      <c r="D9187" s="3"/>
      <c r="E9187" s="3"/>
      <c r="G9187" s="13"/>
      <c r="H9187" s="13"/>
      <c r="I9187" s="13"/>
      <c r="J9187" s="46"/>
    </row>
    <row r="9188" spans="1:10" x14ac:dyDescent="0.25">
      <c r="A9188" s="7" t="str">
        <f>IF(C9187="","",IFERROR(IF(VLOOKUP(C9187,'Program Mapping'!B:B,1,FALSE)=C9187,"OK","Fix"),"Fix"))</f>
        <v/>
      </c>
      <c r="C9188" s="32"/>
      <c r="D9188" s="3"/>
      <c r="E9188" s="3"/>
      <c r="G9188" s="13"/>
      <c r="H9188" s="13"/>
      <c r="I9188" s="13"/>
      <c r="J9188" s="46"/>
    </row>
    <row r="9189" spans="1:10" x14ac:dyDescent="0.25">
      <c r="A9189" s="7" t="str">
        <f>IF(C9188="","",IFERROR(IF(VLOOKUP(C9188,'Program Mapping'!B:B,1,FALSE)=C9188,"OK","Fix"),"Fix"))</f>
        <v/>
      </c>
      <c r="C9189" s="32"/>
      <c r="D9189" s="3"/>
      <c r="E9189" s="3"/>
      <c r="G9189" s="13"/>
      <c r="H9189" s="13"/>
      <c r="I9189" s="13"/>
      <c r="J9189" s="46"/>
    </row>
    <row r="9190" spans="1:10" x14ac:dyDescent="0.25">
      <c r="A9190" s="7" t="str">
        <f>IF(C9189="","",IFERROR(IF(VLOOKUP(C9189,'Program Mapping'!B:B,1,FALSE)=C9189,"OK","Fix"),"Fix"))</f>
        <v/>
      </c>
      <c r="C9190" s="32"/>
      <c r="D9190" s="3"/>
      <c r="E9190" s="3"/>
      <c r="G9190" s="13"/>
      <c r="H9190" s="13"/>
      <c r="I9190" s="13"/>
      <c r="J9190" s="46"/>
    </row>
    <row r="9191" spans="1:10" x14ac:dyDescent="0.25">
      <c r="A9191" s="7" t="str">
        <f>IF(C9190="","",IFERROR(IF(VLOOKUP(C9190,'Program Mapping'!B:B,1,FALSE)=C9190,"OK","Fix"),"Fix"))</f>
        <v/>
      </c>
      <c r="C9191" s="32"/>
      <c r="D9191" s="3"/>
      <c r="E9191" s="3"/>
      <c r="G9191" s="13"/>
      <c r="H9191" s="13"/>
      <c r="I9191" s="13"/>
      <c r="J9191" s="46"/>
    </row>
    <row r="9192" spans="1:10" x14ac:dyDescent="0.25">
      <c r="A9192" s="7" t="str">
        <f>IF(C9191="","",IFERROR(IF(VLOOKUP(C9191,'Program Mapping'!B:B,1,FALSE)=C9191,"OK","Fix"),"Fix"))</f>
        <v/>
      </c>
      <c r="C9192" s="32"/>
      <c r="D9192" s="3"/>
      <c r="E9192" s="3"/>
      <c r="G9192" s="13"/>
      <c r="H9192" s="13"/>
      <c r="I9192" s="13"/>
      <c r="J9192" s="46"/>
    </row>
    <row r="9193" spans="1:10" x14ac:dyDescent="0.25">
      <c r="A9193" s="7" t="str">
        <f>IF(C9192="","",IFERROR(IF(VLOOKUP(C9192,'Program Mapping'!B:B,1,FALSE)=C9192,"OK","Fix"),"Fix"))</f>
        <v/>
      </c>
      <c r="C9193" s="32"/>
      <c r="D9193" s="3"/>
      <c r="E9193" s="3"/>
      <c r="G9193" s="13"/>
      <c r="H9193" s="13"/>
      <c r="I9193" s="13"/>
      <c r="J9193" s="46"/>
    </row>
    <row r="9194" spans="1:10" x14ac:dyDescent="0.25">
      <c r="A9194" s="7" t="str">
        <f>IF(C9193="","",IFERROR(IF(VLOOKUP(C9193,'Program Mapping'!B:B,1,FALSE)=C9193,"OK","Fix"),"Fix"))</f>
        <v/>
      </c>
      <c r="C9194" s="32"/>
      <c r="D9194" s="3"/>
      <c r="E9194" s="3"/>
      <c r="G9194" s="13"/>
      <c r="H9194" s="13"/>
      <c r="I9194" s="13"/>
      <c r="J9194" s="46"/>
    </row>
    <row r="9195" spans="1:10" x14ac:dyDescent="0.25">
      <c r="A9195" s="7" t="str">
        <f>IF(C9194="","",IFERROR(IF(VLOOKUP(C9194,'Program Mapping'!B:B,1,FALSE)=C9194,"OK","Fix"),"Fix"))</f>
        <v/>
      </c>
      <c r="C9195" s="32"/>
      <c r="D9195" s="3"/>
      <c r="E9195" s="3"/>
      <c r="G9195" s="13"/>
      <c r="H9195" s="13"/>
      <c r="I9195" s="13"/>
      <c r="J9195" s="46"/>
    </row>
    <row r="9196" spans="1:10" x14ac:dyDescent="0.25">
      <c r="A9196" s="7" t="str">
        <f>IF(C9195="","",IFERROR(IF(VLOOKUP(C9195,'Program Mapping'!B:B,1,FALSE)=C9195,"OK","Fix"),"Fix"))</f>
        <v/>
      </c>
      <c r="C9196" s="32"/>
      <c r="D9196" s="3"/>
      <c r="E9196" s="3"/>
      <c r="G9196" s="13"/>
      <c r="H9196" s="13"/>
      <c r="I9196" s="13"/>
      <c r="J9196" s="46"/>
    </row>
    <row r="9197" spans="1:10" x14ac:dyDescent="0.25">
      <c r="A9197" s="7" t="str">
        <f>IF(C9196="","",IFERROR(IF(VLOOKUP(C9196,'Program Mapping'!B:B,1,FALSE)=C9196,"OK","Fix"),"Fix"))</f>
        <v/>
      </c>
      <c r="C9197" s="32"/>
      <c r="D9197" s="3"/>
      <c r="E9197" s="3"/>
      <c r="G9197" s="13"/>
      <c r="H9197" s="13"/>
      <c r="I9197" s="13"/>
      <c r="J9197" s="46"/>
    </row>
    <row r="9198" spans="1:10" x14ac:dyDescent="0.25">
      <c r="A9198" s="7" t="str">
        <f>IF(C9197="","",IFERROR(IF(VLOOKUP(C9197,'Program Mapping'!B:B,1,FALSE)=C9197,"OK","Fix"),"Fix"))</f>
        <v/>
      </c>
      <c r="C9198" s="32"/>
      <c r="D9198" s="3"/>
      <c r="E9198" s="3"/>
      <c r="G9198" s="13"/>
      <c r="H9198" s="13"/>
      <c r="I9198" s="13"/>
      <c r="J9198" s="46"/>
    </row>
    <row r="9199" spans="1:10" x14ac:dyDescent="0.25">
      <c r="A9199" s="7" t="str">
        <f>IF(C9198="","",IFERROR(IF(VLOOKUP(C9198,'Program Mapping'!B:B,1,FALSE)=C9198,"OK","Fix"),"Fix"))</f>
        <v/>
      </c>
      <c r="C9199" s="32"/>
      <c r="D9199" s="3"/>
      <c r="E9199" s="3"/>
      <c r="G9199" s="13"/>
      <c r="H9199" s="13"/>
      <c r="I9199" s="13"/>
      <c r="J9199" s="46"/>
    </row>
    <row r="9200" spans="1:10" x14ac:dyDescent="0.25">
      <c r="A9200" s="7" t="str">
        <f>IF(C9199="","",IFERROR(IF(VLOOKUP(C9199,'Program Mapping'!B:B,1,FALSE)=C9199,"OK","Fix"),"Fix"))</f>
        <v/>
      </c>
      <c r="C9200" s="32"/>
      <c r="D9200" s="3"/>
      <c r="E9200" s="3"/>
      <c r="G9200" s="13"/>
      <c r="H9200" s="13"/>
      <c r="I9200" s="13"/>
      <c r="J9200" s="46"/>
    </row>
    <row r="9201" spans="1:10" x14ac:dyDescent="0.25">
      <c r="A9201" s="7" t="str">
        <f>IF(C9200="","",IFERROR(IF(VLOOKUP(C9200,'Program Mapping'!B:B,1,FALSE)=C9200,"OK","Fix"),"Fix"))</f>
        <v/>
      </c>
      <c r="C9201" s="32"/>
      <c r="D9201" s="3"/>
      <c r="E9201" s="3"/>
      <c r="G9201" s="13"/>
      <c r="H9201" s="13"/>
      <c r="I9201" s="13"/>
      <c r="J9201" s="46"/>
    </row>
    <row r="9202" spans="1:10" x14ac:dyDescent="0.25">
      <c r="A9202" s="7" t="str">
        <f>IF(C9201="","",IFERROR(IF(VLOOKUP(C9201,'Program Mapping'!B:B,1,FALSE)=C9201,"OK","Fix"),"Fix"))</f>
        <v/>
      </c>
      <c r="C9202" s="32"/>
      <c r="D9202" s="3"/>
      <c r="E9202" s="3"/>
      <c r="G9202" s="13"/>
      <c r="H9202" s="13"/>
      <c r="I9202" s="13"/>
      <c r="J9202" s="46"/>
    </row>
    <row r="9203" spans="1:10" x14ac:dyDescent="0.25">
      <c r="A9203" s="7" t="str">
        <f>IF(C9202="","",IFERROR(IF(VLOOKUP(C9202,'Program Mapping'!B:B,1,FALSE)=C9202,"OK","Fix"),"Fix"))</f>
        <v/>
      </c>
      <c r="C9203" s="32"/>
      <c r="D9203" s="3"/>
      <c r="E9203" s="3"/>
      <c r="G9203" s="13"/>
      <c r="H9203" s="13"/>
      <c r="I9203" s="13"/>
      <c r="J9203" s="46"/>
    </row>
    <row r="9204" spans="1:10" x14ac:dyDescent="0.25">
      <c r="A9204" s="7" t="str">
        <f>IF(C9203="","",IFERROR(IF(VLOOKUP(C9203,'Program Mapping'!B:B,1,FALSE)=C9203,"OK","Fix"),"Fix"))</f>
        <v/>
      </c>
      <c r="C9204" s="32"/>
      <c r="D9204" s="3"/>
      <c r="E9204" s="3"/>
      <c r="G9204" s="13"/>
      <c r="H9204" s="13"/>
      <c r="I9204" s="13"/>
      <c r="J9204" s="46"/>
    </row>
    <row r="9205" spans="1:10" x14ac:dyDescent="0.25">
      <c r="A9205" s="7" t="str">
        <f>IF(C9204="","",IFERROR(IF(VLOOKUP(C9204,'Program Mapping'!B:B,1,FALSE)=C9204,"OK","Fix"),"Fix"))</f>
        <v/>
      </c>
      <c r="C9205" s="32"/>
      <c r="D9205" s="3"/>
      <c r="E9205" s="3"/>
      <c r="G9205" s="13"/>
      <c r="H9205" s="13"/>
      <c r="I9205" s="13"/>
      <c r="J9205" s="46"/>
    </row>
    <row r="9206" spans="1:10" x14ac:dyDescent="0.25">
      <c r="A9206" s="7" t="str">
        <f>IF(C9205="","",IFERROR(IF(VLOOKUP(C9205,'Program Mapping'!B:B,1,FALSE)=C9205,"OK","Fix"),"Fix"))</f>
        <v/>
      </c>
      <c r="C9206" s="32"/>
      <c r="D9206" s="3"/>
      <c r="E9206" s="3"/>
      <c r="G9206" s="13"/>
      <c r="H9206" s="13"/>
      <c r="I9206" s="13"/>
      <c r="J9206" s="46"/>
    </row>
    <row r="9207" spans="1:10" x14ac:dyDescent="0.25">
      <c r="A9207" s="7" t="str">
        <f>IF(C9206="","",IFERROR(IF(VLOOKUP(C9206,'Program Mapping'!B:B,1,FALSE)=C9206,"OK","Fix"),"Fix"))</f>
        <v/>
      </c>
      <c r="C9207" s="32"/>
      <c r="D9207" s="3"/>
      <c r="E9207" s="3"/>
      <c r="G9207" s="13"/>
      <c r="H9207" s="13"/>
      <c r="I9207" s="13"/>
      <c r="J9207" s="46"/>
    </row>
    <row r="9208" spans="1:10" x14ac:dyDescent="0.25">
      <c r="A9208" s="7" t="str">
        <f>IF(C9207="","",IFERROR(IF(VLOOKUP(C9207,'Program Mapping'!B:B,1,FALSE)=C9207,"OK","Fix"),"Fix"))</f>
        <v/>
      </c>
      <c r="C9208" s="32"/>
      <c r="D9208" s="3"/>
      <c r="E9208" s="3"/>
      <c r="G9208" s="13"/>
      <c r="H9208" s="13"/>
      <c r="I9208" s="13"/>
      <c r="J9208" s="46"/>
    </row>
    <row r="9209" spans="1:10" x14ac:dyDescent="0.25">
      <c r="A9209" s="7" t="str">
        <f>IF(C9208="","",IFERROR(IF(VLOOKUP(C9208,'Program Mapping'!B:B,1,FALSE)=C9208,"OK","Fix"),"Fix"))</f>
        <v/>
      </c>
      <c r="C9209" s="32"/>
      <c r="D9209" s="3"/>
      <c r="E9209" s="3"/>
      <c r="G9209" s="13"/>
      <c r="H9209" s="13"/>
      <c r="I9209" s="13"/>
      <c r="J9209" s="46"/>
    </row>
    <row r="9210" spans="1:10" x14ac:dyDescent="0.25">
      <c r="A9210" s="7" t="str">
        <f>IF(C9209="","",IFERROR(IF(VLOOKUP(C9209,'Program Mapping'!B:B,1,FALSE)=C9209,"OK","Fix"),"Fix"))</f>
        <v/>
      </c>
      <c r="C9210" s="32"/>
      <c r="D9210" s="3"/>
      <c r="E9210" s="3"/>
      <c r="G9210" s="13"/>
      <c r="H9210" s="13"/>
      <c r="I9210" s="13"/>
      <c r="J9210" s="46"/>
    </row>
    <row r="9211" spans="1:10" x14ac:dyDescent="0.25">
      <c r="A9211" s="7" t="str">
        <f>IF(C9210="","",IFERROR(IF(VLOOKUP(C9210,'Program Mapping'!B:B,1,FALSE)=C9210,"OK","Fix"),"Fix"))</f>
        <v/>
      </c>
      <c r="C9211" s="32"/>
      <c r="D9211" s="3"/>
      <c r="E9211" s="3"/>
      <c r="G9211" s="13"/>
      <c r="H9211" s="13"/>
      <c r="I9211" s="13"/>
      <c r="J9211" s="46"/>
    </row>
    <row r="9212" spans="1:10" x14ac:dyDescent="0.25">
      <c r="A9212" s="7" t="str">
        <f>IF(C9211="","",IFERROR(IF(VLOOKUP(C9211,'Program Mapping'!B:B,1,FALSE)=C9211,"OK","Fix"),"Fix"))</f>
        <v/>
      </c>
      <c r="C9212" s="32"/>
      <c r="D9212" s="3"/>
      <c r="E9212" s="3"/>
      <c r="G9212" s="13"/>
      <c r="H9212" s="13"/>
      <c r="I9212" s="13"/>
      <c r="J9212" s="46"/>
    </row>
    <row r="9213" spans="1:10" x14ac:dyDescent="0.25">
      <c r="A9213" s="7" t="str">
        <f>IF(C9212="","",IFERROR(IF(VLOOKUP(C9212,'Program Mapping'!B:B,1,FALSE)=C9212,"OK","Fix"),"Fix"))</f>
        <v/>
      </c>
      <c r="C9213" s="32"/>
      <c r="D9213" s="3"/>
      <c r="E9213" s="3"/>
      <c r="G9213" s="13"/>
      <c r="H9213" s="13"/>
      <c r="I9213" s="13"/>
      <c r="J9213" s="46"/>
    </row>
    <row r="9214" spans="1:10" x14ac:dyDescent="0.25">
      <c r="A9214" s="7" t="str">
        <f>IF(C9213="","",IFERROR(IF(VLOOKUP(C9213,'Program Mapping'!B:B,1,FALSE)=C9213,"OK","Fix"),"Fix"))</f>
        <v/>
      </c>
      <c r="C9214" s="32"/>
      <c r="D9214" s="3"/>
      <c r="E9214" s="3"/>
      <c r="G9214" s="13"/>
      <c r="H9214" s="13"/>
      <c r="I9214" s="13"/>
      <c r="J9214" s="46"/>
    </row>
    <row r="9215" spans="1:10" x14ac:dyDescent="0.25">
      <c r="A9215" s="7" t="str">
        <f>IF(C9214="","",IFERROR(IF(VLOOKUP(C9214,'Program Mapping'!B:B,1,FALSE)=C9214,"OK","Fix"),"Fix"))</f>
        <v/>
      </c>
      <c r="C9215" s="32"/>
      <c r="D9215" s="3"/>
      <c r="E9215" s="3"/>
      <c r="G9215" s="13"/>
      <c r="H9215" s="13"/>
      <c r="I9215" s="13"/>
      <c r="J9215" s="46"/>
    </row>
    <row r="9216" spans="1:10" x14ac:dyDescent="0.25">
      <c r="A9216" s="7" t="str">
        <f>IF(C9215="","",IFERROR(IF(VLOOKUP(C9215,'Program Mapping'!B:B,1,FALSE)=C9215,"OK","Fix"),"Fix"))</f>
        <v/>
      </c>
      <c r="C9216" s="32"/>
      <c r="D9216" s="3"/>
      <c r="E9216" s="3"/>
      <c r="G9216" s="13"/>
      <c r="H9216" s="13"/>
      <c r="I9216" s="13"/>
      <c r="J9216" s="46"/>
    </row>
    <row r="9217" spans="1:10" x14ac:dyDescent="0.25">
      <c r="A9217" s="7" t="str">
        <f>IF(C9216="","",IFERROR(IF(VLOOKUP(C9216,'Program Mapping'!B:B,1,FALSE)=C9216,"OK","Fix"),"Fix"))</f>
        <v/>
      </c>
      <c r="C9217" s="32"/>
      <c r="D9217" s="3"/>
      <c r="E9217" s="3"/>
      <c r="G9217" s="13"/>
      <c r="H9217" s="13"/>
      <c r="I9217" s="13"/>
      <c r="J9217" s="46"/>
    </row>
    <row r="9218" spans="1:10" x14ac:dyDescent="0.25">
      <c r="A9218" s="7" t="str">
        <f>IF(C9217="","",IFERROR(IF(VLOOKUP(C9217,'Program Mapping'!B:B,1,FALSE)=C9217,"OK","Fix"),"Fix"))</f>
        <v/>
      </c>
      <c r="C9218" s="32"/>
      <c r="D9218" s="3"/>
      <c r="E9218" s="3"/>
      <c r="G9218" s="13"/>
      <c r="H9218" s="13"/>
      <c r="I9218" s="13"/>
      <c r="J9218" s="46"/>
    </row>
    <row r="9219" spans="1:10" x14ac:dyDescent="0.25">
      <c r="A9219" s="7" t="str">
        <f>IF(C9218="","",IFERROR(IF(VLOOKUP(C9218,'Program Mapping'!B:B,1,FALSE)=C9218,"OK","Fix"),"Fix"))</f>
        <v/>
      </c>
      <c r="C9219" s="32"/>
      <c r="D9219" s="3"/>
      <c r="E9219" s="3"/>
      <c r="G9219" s="13"/>
      <c r="H9219" s="13"/>
      <c r="I9219" s="13"/>
      <c r="J9219" s="46"/>
    </row>
    <row r="9220" spans="1:10" x14ac:dyDescent="0.25">
      <c r="A9220" s="7" t="str">
        <f>IF(C9219="","",IFERROR(IF(VLOOKUP(C9219,'Program Mapping'!B:B,1,FALSE)=C9219,"OK","Fix"),"Fix"))</f>
        <v/>
      </c>
      <c r="C9220" s="32"/>
      <c r="D9220" s="3"/>
      <c r="E9220" s="3"/>
      <c r="G9220" s="13"/>
      <c r="H9220" s="13"/>
      <c r="I9220" s="13"/>
      <c r="J9220" s="46"/>
    </row>
    <row r="9221" spans="1:10" x14ac:dyDescent="0.25">
      <c r="A9221" s="7" t="str">
        <f>IF(C9220="","",IFERROR(IF(VLOOKUP(C9220,'Program Mapping'!B:B,1,FALSE)=C9220,"OK","Fix"),"Fix"))</f>
        <v/>
      </c>
      <c r="C9221" s="32"/>
      <c r="D9221" s="3"/>
      <c r="E9221" s="3"/>
      <c r="G9221" s="13"/>
      <c r="H9221" s="13"/>
      <c r="I9221" s="13"/>
      <c r="J9221" s="46"/>
    </row>
    <row r="9222" spans="1:10" x14ac:dyDescent="0.25">
      <c r="A9222" s="7" t="str">
        <f>IF(C9221="","",IFERROR(IF(VLOOKUP(C9221,'Program Mapping'!B:B,1,FALSE)=C9221,"OK","Fix"),"Fix"))</f>
        <v/>
      </c>
      <c r="C9222" s="32"/>
      <c r="D9222" s="3"/>
      <c r="E9222" s="3"/>
      <c r="G9222" s="13"/>
      <c r="H9222" s="13"/>
      <c r="I9222" s="13"/>
      <c r="J9222" s="46"/>
    </row>
    <row r="9223" spans="1:10" x14ac:dyDescent="0.25">
      <c r="A9223" s="7" t="str">
        <f>IF(C9222="","",IFERROR(IF(VLOOKUP(C9222,'Program Mapping'!B:B,1,FALSE)=C9222,"OK","Fix"),"Fix"))</f>
        <v/>
      </c>
      <c r="C9223" s="32"/>
      <c r="D9223" s="3"/>
      <c r="E9223" s="3"/>
      <c r="G9223" s="13"/>
      <c r="H9223" s="13"/>
      <c r="I9223" s="13"/>
      <c r="J9223" s="46"/>
    </row>
    <row r="9224" spans="1:10" x14ac:dyDescent="0.25">
      <c r="A9224" s="7" t="str">
        <f>IF(C9223="","",IFERROR(IF(VLOOKUP(C9223,'Program Mapping'!B:B,1,FALSE)=C9223,"OK","Fix"),"Fix"))</f>
        <v/>
      </c>
      <c r="C9224" s="32"/>
      <c r="D9224" s="3"/>
      <c r="E9224" s="3"/>
      <c r="G9224" s="13"/>
      <c r="H9224" s="13"/>
      <c r="I9224" s="13"/>
      <c r="J9224" s="46"/>
    </row>
    <row r="9225" spans="1:10" x14ac:dyDescent="0.25">
      <c r="A9225" s="7" t="str">
        <f>IF(C9224="","",IFERROR(IF(VLOOKUP(C9224,'Program Mapping'!B:B,1,FALSE)=C9224,"OK","Fix"),"Fix"))</f>
        <v/>
      </c>
      <c r="C9225" s="32"/>
      <c r="D9225" s="3"/>
      <c r="E9225" s="3"/>
      <c r="G9225" s="13"/>
      <c r="H9225" s="13"/>
      <c r="I9225" s="13"/>
      <c r="J9225" s="46"/>
    </row>
    <row r="9226" spans="1:10" x14ac:dyDescent="0.25">
      <c r="A9226" s="7" t="str">
        <f>IF(C9225="","",IFERROR(IF(VLOOKUP(C9225,'Program Mapping'!B:B,1,FALSE)=C9225,"OK","Fix"),"Fix"))</f>
        <v/>
      </c>
      <c r="C9226" s="32"/>
      <c r="D9226" s="3"/>
      <c r="E9226" s="3"/>
      <c r="G9226" s="13"/>
      <c r="H9226" s="13"/>
      <c r="I9226" s="13"/>
      <c r="J9226" s="46"/>
    </row>
    <row r="9227" spans="1:10" x14ac:dyDescent="0.25">
      <c r="A9227" s="7" t="str">
        <f>IF(C9226="","",IFERROR(IF(VLOOKUP(C9226,'Program Mapping'!B:B,1,FALSE)=C9226,"OK","Fix"),"Fix"))</f>
        <v/>
      </c>
      <c r="C9227" s="32"/>
      <c r="D9227" s="3"/>
      <c r="E9227" s="3"/>
      <c r="G9227" s="13"/>
      <c r="H9227" s="13"/>
      <c r="I9227" s="13"/>
      <c r="J9227" s="46"/>
    </row>
    <row r="9228" spans="1:10" x14ac:dyDescent="0.25">
      <c r="A9228" s="7" t="str">
        <f>IF(C9227="","",IFERROR(IF(VLOOKUP(C9227,'Program Mapping'!B:B,1,FALSE)=C9227,"OK","Fix"),"Fix"))</f>
        <v/>
      </c>
      <c r="C9228" s="32"/>
      <c r="D9228" s="3"/>
      <c r="E9228" s="3"/>
      <c r="G9228" s="13"/>
      <c r="H9228" s="13"/>
      <c r="I9228" s="13"/>
      <c r="J9228" s="46"/>
    </row>
    <row r="9229" spans="1:10" x14ac:dyDescent="0.25">
      <c r="A9229" s="7" t="str">
        <f>IF(C9228="","",IFERROR(IF(VLOOKUP(C9228,'Program Mapping'!B:B,1,FALSE)=C9228,"OK","Fix"),"Fix"))</f>
        <v/>
      </c>
      <c r="C9229" s="32"/>
      <c r="D9229" s="3"/>
      <c r="E9229" s="3"/>
      <c r="G9229" s="13"/>
      <c r="H9229" s="13"/>
      <c r="I9229" s="13"/>
      <c r="J9229" s="46"/>
    </row>
    <row r="9230" spans="1:10" x14ac:dyDescent="0.25">
      <c r="A9230" s="7" t="str">
        <f>IF(C9229="","",IFERROR(IF(VLOOKUP(C9229,'Program Mapping'!B:B,1,FALSE)=C9229,"OK","Fix"),"Fix"))</f>
        <v/>
      </c>
      <c r="C9230" s="32"/>
      <c r="D9230" s="3"/>
      <c r="E9230" s="3"/>
      <c r="G9230" s="13"/>
      <c r="H9230" s="13"/>
      <c r="I9230" s="13"/>
      <c r="J9230" s="46"/>
    </row>
    <row r="9231" spans="1:10" x14ac:dyDescent="0.25">
      <c r="A9231" s="7" t="str">
        <f>IF(C9230="","",IFERROR(IF(VLOOKUP(C9230,'Program Mapping'!B:B,1,FALSE)=C9230,"OK","Fix"),"Fix"))</f>
        <v/>
      </c>
      <c r="C9231" s="32"/>
      <c r="D9231" s="3"/>
      <c r="E9231" s="3"/>
      <c r="G9231" s="13"/>
      <c r="H9231" s="13"/>
      <c r="I9231" s="13"/>
      <c r="J9231" s="46"/>
    </row>
    <row r="9232" spans="1:10" x14ac:dyDescent="0.25">
      <c r="A9232" s="7" t="str">
        <f>IF(C9231="","",IFERROR(IF(VLOOKUP(C9231,'Program Mapping'!B:B,1,FALSE)=C9231,"OK","Fix"),"Fix"))</f>
        <v/>
      </c>
      <c r="C9232" s="32"/>
      <c r="D9232" s="3"/>
      <c r="E9232" s="3"/>
      <c r="G9232" s="13"/>
      <c r="H9232" s="13"/>
      <c r="I9232" s="13"/>
      <c r="J9232" s="46"/>
    </row>
    <row r="9233" spans="1:10" x14ac:dyDescent="0.25">
      <c r="A9233" s="7" t="str">
        <f>IF(C9232="","",IFERROR(IF(VLOOKUP(C9232,'Program Mapping'!B:B,1,FALSE)=C9232,"OK","Fix"),"Fix"))</f>
        <v/>
      </c>
      <c r="C9233" s="32"/>
      <c r="D9233" s="3"/>
      <c r="E9233" s="3"/>
      <c r="G9233" s="13"/>
      <c r="H9233" s="13"/>
      <c r="I9233" s="13"/>
      <c r="J9233" s="46"/>
    </row>
    <row r="9234" spans="1:10" x14ac:dyDescent="0.25">
      <c r="A9234" s="7" t="str">
        <f>IF(C9233="","",IFERROR(IF(VLOOKUP(C9233,'Program Mapping'!B:B,1,FALSE)=C9233,"OK","Fix"),"Fix"))</f>
        <v/>
      </c>
      <c r="C9234" s="32"/>
      <c r="D9234" s="3"/>
      <c r="E9234" s="3"/>
      <c r="G9234" s="13"/>
      <c r="H9234" s="13"/>
      <c r="I9234" s="13"/>
      <c r="J9234" s="46"/>
    </row>
    <row r="9235" spans="1:10" x14ac:dyDescent="0.25">
      <c r="A9235" s="7" t="str">
        <f>IF(C9234="","",IFERROR(IF(VLOOKUP(C9234,'Program Mapping'!B:B,1,FALSE)=C9234,"OK","Fix"),"Fix"))</f>
        <v/>
      </c>
      <c r="C9235" s="32"/>
      <c r="D9235" s="3"/>
      <c r="E9235" s="3"/>
      <c r="G9235" s="13"/>
      <c r="H9235" s="13"/>
      <c r="I9235" s="13"/>
      <c r="J9235" s="46"/>
    </row>
    <row r="9236" spans="1:10" x14ac:dyDescent="0.25">
      <c r="A9236" s="7" t="str">
        <f>IF(C9235="","",IFERROR(IF(VLOOKUP(C9235,'Program Mapping'!B:B,1,FALSE)=C9235,"OK","Fix"),"Fix"))</f>
        <v/>
      </c>
      <c r="C9236" s="32"/>
      <c r="D9236" s="3"/>
      <c r="E9236" s="3"/>
      <c r="G9236" s="13"/>
      <c r="H9236" s="13"/>
      <c r="I9236" s="13"/>
      <c r="J9236" s="46"/>
    </row>
    <row r="9237" spans="1:10" x14ac:dyDescent="0.25">
      <c r="A9237" s="7" t="str">
        <f>IF(C9236="","",IFERROR(IF(VLOOKUP(C9236,'Program Mapping'!B:B,1,FALSE)=C9236,"OK","Fix"),"Fix"))</f>
        <v/>
      </c>
      <c r="C9237" s="32"/>
      <c r="D9237" s="3"/>
      <c r="E9237" s="3"/>
      <c r="G9237" s="13"/>
      <c r="H9237" s="13"/>
      <c r="I9237" s="13"/>
      <c r="J9237" s="46"/>
    </row>
    <row r="9238" spans="1:10" x14ac:dyDescent="0.25">
      <c r="A9238" s="7" t="str">
        <f>IF(C9237="","",IFERROR(IF(VLOOKUP(C9237,'Program Mapping'!B:B,1,FALSE)=C9237,"OK","Fix"),"Fix"))</f>
        <v/>
      </c>
      <c r="C9238" s="32"/>
      <c r="D9238" s="3"/>
      <c r="E9238" s="3"/>
      <c r="G9238" s="13"/>
      <c r="H9238" s="13"/>
      <c r="I9238" s="13"/>
      <c r="J9238" s="46"/>
    </row>
    <row r="9239" spans="1:10" x14ac:dyDescent="0.25">
      <c r="A9239" s="7" t="str">
        <f>IF(C9238="","",IFERROR(IF(VLOOKUP(C9238,'Program Mapping'!B:B,1,FALSE)=C9238,"OK","Fix"),"Fix"))</f>
        <v/>
      </c>
      <c r="C9239" s="32"/>
      <c r="D9239" s="3"/>
      <c r="E9239" s="3"/>
      <c r="G9239" s="13"/>
      <c r="H9239" s="13"/>
      <c r="I9239" s="13"/>
      <c r="J9239" s="46"/>
    </row>
    <row r="9240" spans="1:10" x14ac:dyDescent="0.25">
      <c r="A9240" s="7" t="str">
        <f>IF(C9239="","",IFERROR(IF(VLOOKUP(C9239,'Program Mapping'!B:B,1,FALSE)=C9239,"OK","Fix"),"Fix"))</f>
        <v/>
      </c>
      <c r="C9240" s="32"/>
      <c r="D9240" s="3"/>
      <c r="E9240" s="3"/>
      <c r="G9240" s="13"/>
      <c r="H9240" s="13"/>
      <c r="I9240" s="13"/>
      <c r="J9240" s="46"/>
    </row>
    <row r="9241" spans="1:10" x14ac:dyDescent="0.25">
      <c r="A9241" s="7" t="str">
        <f>IF(C9240="","",IFERROR(IF(VLOOKUP(C9240,'Program Mapping'!B:B,1,FALSE)=C9240,"OK","Fix"),"Fix"))</f>
        <v/>
      </c>
      <c r="C9241" s="32"/>
      <c r="D9241" s="3"/>
      <c r="E9241" s="3"/>
      <c r="G9241" s="13"/>
      <c r="H9241" s="13"/>
      <c r="I9241" s="13"/>
      <c r="J9241" s="46"/>
    </row>
    <row r="9242" spans="1:10" x14ac:dyDescent="0.25">
      <c r="A9242" s="7" t="str">
        <f>IF(C9241="","",IFERROR(IF(VLOOKUP(C9241,'Program Mapping'!B:B,1,FALSE)=C9241,"OK","Fix"),"Fix"))</f>
        <v/>
      </c>
      <c r="C9242" s="32"/>
      <c r="D9242" s="3"/>
      <c r="E9242" s="3"/>
      <c r="G9242" s="13"/>
      <c r="H9242" s="13"/>
      <c r="I9242" s="13"/>
      <c r="J9242" s="46"/>
    </row>
    <row r="9243" spans="1:10" x14ac:dyDescent="0.25">
      <c r="A9243" s="7" t="str">
        <f>IF(C9242="","",IFERROR(IF(VLOOKUP(C9242,'Program Mapping'!B:B,1,FALSE)=C9242,"OK","Fix"),"Fix"))</f>
        <v/>
      </c>
      <c r="C9243" s="32"/>
      <c r="D9243" s="3"/>
      <c r="E9243" s="3"/>
      <c r="G9243" s="13"/>
      <c r="H9243" s="13"/>
      <c r="I9243" s="13"/>
      <c r="J9243" s="46"/>
    </row>
    <row r="9244" spans="1:10" x14ac:dyDescent="0.25">
      <c r="A9244" s="7" t="str">
        <f>IF(C9243="","",IFERROR(IF(VLOOKUP(C9243,'Program Mapping'!B:B,1,FALSE)=C9243,"OK","Fix"),"Fix"))</f>
        <v/>
      </c>
      <c r="C9244" s="32"/>
      <c r="D9244" s="3"/>
      <c r="E9244" s="3"/>
      <c r="G9244" s="13"/>
      <c r="H9244" s="13"/>
      <c r="I9244" s="13"/>
      <c r="J9244" s="46"/>
    </row>
    <row r="9245" spans="1:10" x14ac:dyDescent="0.25">
      <c r="A9245" s="7" t="str">
        <f>IF(C9244="","",IFERROR(IF(VLOOKUP(C9244,'Program Mapping'!B:B,1,FALSE)=C9244,"OK","Fix"),"Fix"))</f>
        <v/>
      </c>
      <c r="C9245" s="32"/>
      <c r="D9245" s="3"/>
      <c r="E9245" s="3"/>
      <c r="G9245" s="13"/>
      <c r="H9245" s="13"/>
      <c r="I9245" s="13"/>
      <c r="J9245" s="46"/>
    </row>
    <row r="9246" spans="1:10" x14ac:dyDescent="0.25">
      <c r="A9246" s="7" t="str">
        <f>IF(C9245="","",IFERROR(IF(VLOOKUP(C9245,'Program Mapping'!B:B,1,FALSE)=C9245,"OK","Fix"),"Fix"))</f>
        <v/>
      </c>
      <c r="C9246" s="32"/>
      <c r="D9246" s="3"/>
      <c r="E9246" s="3"/>
      <c r="G9246" s="13"/>
      <c r="H9246" s="13"/>
      <c r="I9246" s="13"/>
      <c r="J9246" s="46"/>
    </row>
    <row r="9247" spans="1:10" x14ac:dyDescent="0.25">
      <c r="A9247" s="7" t="str">
        <f>IF(C9246="","",IFERROR(IF(VLOOKUP(C9246,'Program Mapping'!B:B,1,FALSE)=C9246,"OK","Fix"),"Fix"))</f>
        <v/>
      </c>
      <c r="C9247" s="32"/>
      <c r="D9247" s="3"/>
      <c r="E9247" s="3"/>
      <c r="G9247" s="13"/>
      <c r="H9247" s="13"/>
      <c r="I9247" s="13"/>
      <c r="J9247" s="46"/>
    </row>
    <row r="9248" spans="1:10" x14ac:dyDescent="0.25">
      <c r="A9248" s="7" t="str">
        <f>IF(C9247="","",IFERROR(IF(VLOOKUP(C9247,'Program Mapping'!B:B,1,FALSE)=C9247,"OK","Fix"),"Fix"))</f>
        <v/>
      </c>
      <c r="C9248" s="32"/>
      <c r="D9248" s="3"/>
      <c r="E9248" s="3"/>
      <c r="G9248" s="13"/>
      <c r="H9248" s="13"/>
      <c r="I9248" s="13"/>
      <c r="J9248" s="46"/>
    </row>
    <row r="9249" spans="1:10" x14ac:dyDescent="0.25">
      <c r="A9249" s="7" t="str">
        <f>IF(C9248="","",IFERROR(IF(VLOOKUP(C9248,'Program Mapping'!B:B,1,FALSE)=C9248,"OK","Fix"),"Fix"))</f>
        <v/>
      </c>
      <c r="C9249" s="32"/>
      <c r="D9249" s="3"/>
      <c r="E9249" s="3"/>
      <c r="G9249" s="13"/>
      <c r="H9249" s="13"/>
      <c r="I9249" s="13"/>
      <c r="J9249" s="46"/>
    </row>
    <row r="9250" spans="1:10" x14ac:dyDescent="0.25">
      <c r="A9250" s="7" t="str">
        <f>IF(C9249="","",IFERROR(IF(VLOOKUP(C9249,'Program Mapping'!B:B,1,FALSE)=C9249,"OK","Fix"),"Fix"))</f>
        <v/>
      </c>
      <c r="C9250" s="32"/>
      <c r="D9250" s="3"/>
      <c r="E9250" s="3"/>
      <c r="G9250" s="13"/>
      <c r="H9250" s="13"/>
      <c r="I9250" s="13"/>
      <c r="J9250" s="46"/>
    </row>
    <row r="9251" spans="1:10" x14ac:dyDescent="0.25">
      <c r="A9251" s="7" t="str">
        <f>IF(C9250="","",IFERROR(IF(VLOOKUP(C9250,'Program Mapping'!B:B,1,FALSE)=C9250,"OK","Fix"),"Fix"))</f>
        <v/>
      </c>
      <c r="C9251" s="32"/>
      <c r="D9251" s="3"/>
      <c r="E9251" s="3"/>
      <c r="G9251" s="13"/>
      <c r="H9251" s="13"/>
      <c r="I9251" s="13"/>
      <c r="J9251" s="46"/>
    </row>
    <row r="9252" spans="1:10" x14ac:dyDescent="0.25">
      <c r="A9252" s="7" t="str">
        <f>IF(C9251="","",IFERROR(IF(VLOOKUP(C9251,'Program Mapping'!B:B,1,FALSE)=C9251,"OK","Fix"),"Fix"))</f>
        <v/>
      </c>
      <c r="C9252" s="32"/>
      <c r="D9252" s="3"/>
      <c r="E9252" s="3"/>
      <c r="G9252" s="13"/>
      <c r="H9252" s="13"/>
      <c r="I9252" s="13"/>
      <c r="J9252" s="46"/>
    </row>
    <row r="9253" spans="1:10" x14ac:dyDescent="0.25">
      <c r="A9253" s="7" t="str">
        <f>IF(C9252="","",IFERROR(IF(VLOOKUP(C9252,'Program Mapping'!B:B,1,FALSE)=C9252,"OK","Fix"),"Fix"))</f>
        <v/>
      </c>
      <c r="C9253" s="32"/>
      <c r="D9253" s="3"/>
      <c r="E9253" s="3"/>
      <c r="G9253" s="13"/>
      <c r="H9253" s="13"/>
      <c r="I9253" s="13"/>
      <c r="J9253" s="46"/>
    </row>
    <row r="9254" spans="1:10" x14ac:dyDescent="0.25">
      <c r="A9254" s="7" t="str">
        <f>IF(C9253="","",IFERROR(IF(VLOOKUP(C9253,'Program Mapping'!B:B,1,FALSE)=C9253,"OK","Fix"),"Fix"))</f>
        <v/>
      </c>
      <c r="C9254" s="32"/>
      <c r="D9254" s="3"/>
      <c r="E9254" s="3"/>
      <c r="G9254" s="13"/>
      <c r="H9254" s="13"/>
      <c r="I9254" s="13"/>
      <c r="J9254" s="46"/>
    </row>
    <row r="9255" spans="1:10" x14ac:dyDescent="0.25">
      <c r="A9255" s="7" t="str">
        <f>IF(C9254="","",IFERROR(IF(VLOOKUP(C9254,'Program Mapping'!B:B,1,FALSE)=C9254,"OK","Fix"),"Fix"))</f>
        <v/>
      </c>
      <c r="C9255" s="32"/>
      <c r="D9255" s="3"/>
      <c r="E9255" s="3"/>
      <c r="G9255" s="13"/>
      <c r="H9255" s="13"/>
      <c r="I9255" s="13"/>
      <c r="J9255" s="46"/>
    </row>
    <row r="9256" spans="1:10" x14ac:dyDescent="0.25">
      <c r="A9256" s="7" t="str">
        <f>IF(C9255="","",IFERROR(IF(VLOOKUP(C9255,'Program Mapping'!B:B,1,FALSE)=C9255,"OK","Fix"),"Fix"))</f>
        <v/>
      </c>
      <c r="C9256" s="32"/>
      <c r="D9256" s="3"/>
      <c r="E9256" s="3"/>
      <c r="G9256" s="13"/>
      <c r="H9256" s="13"/>
      <c r="I9256" s="13"/>
      <c r="J9256" s="46"/>
    </row>
    <row r="9257" spans="1:10" x14ac:dyDescent="0.25">
      <c r="A9257" s="7" t="str">
        <f>IF(C9256="","",IFERROR(IF(VLOOKUP(C9256,'Program Mapping'!B:B,1,FALSE)=C9256,"OK","Fix"),"Fix"))</f>
        <v/>
      </c>
      <c r="C9257" s="32"/>
      <c r="D9257" s="3"/>
      <c r="E9257" s="3"/>
      <c r="G9257" s="13"/>
      <c r="H9257" s="13"/>
      <c r="I9257" s="13"/>
      <c r="J9257" s="46"/>
    </row>
    <row r="9258" spans="1:10" x14ac:dyDescent="0.25">
      <c r="A9258" s="7" t="str">
        <f>IF(C9257="","",IFERROR(IF(VLOOKUP(C9257,'Program Mapping'!B:B,1,FALSE)=C9257,"OK","Fix"),"Fix"))</f>
        <v/>
      </c>
      <c r="C9258" s="32"/>
      <c r="D9258" s="3"/>
      <c r="E9258" s="3"/>
      <c r="G9258" s="13"/>
      <c r="H9258" s="13"/>
      <c r="I9258" s="13"/>
      <c r="J9258" s="46"/>
    </row>
    <row r="9259" spans="1:10" x14ac:dyDescent="0.25">
      <c r="A9259" s="7" t="str">
        <f>IF(C9258="","",IFERROR(IF(VLOOKUP(C9258,'Program Mapping'!B:B,1,FALSE)=C9258,"OK","Fix"),"Fix"))</f>
        <v/>
      </c>
      <c r="C9259" s="32"/>
      <c r="D9259" s="3"/>
      <c r="E9259" s="3"/>
      <c r="G9259" s="13"/>
      <c r="H9259" s="13"/>
      <c r="I9259" s="13"/>
      <c r="J9259" s="46"/>
    </row>
    <row r="9260" spans="1:10" x14ac:dyDescent="0.25">
      <c r="A9260" s="7" t="str">
        <f>IF(C9259="","",IFERROR(IF(VLOOKUP(C9259,'Program Mapping'!B:B,1,FALSE)=C9259,"OK","Fix"),"Fix"))</f>
        <v/>
      </c>
      <c r="C9260" s="32"/>
      <c r="D9260" s="3"/>
      <c r="E9260" s="3"/>
      <c r="G9260" s="13"/>
      <c r="H9260" s="13"/>
      <c r="I9260" s="13"/>
      <c r="J9260" s="46"/>
    </row>
    <row r="9261" spans="1:10" x14ac:dyDescent="0.25">
      <c r="A9261" s="7" t="str">
        <f>IF(C9260="","",IFERROR(IF(VLOOKUP(C9260,'Program Mapping'!B:B,1,FALSE)=C9260,"OK","Fix"),"Fix"))</f>
        <v/>
      </c>
      <c r="C9261" s="32"/>
      <c r="D9261" s="3"/>
      <c r="E9261" s="3"/>
      <c r="G9261" s="13"/>
      <c r="H9261" s="13"/>
      <c r="I9261" s="13"/>
      <c r="J9261" s="46"/>
    </row>
    <row r="9262" spans="1:10" x14ac:dyDescent="0.25">
      <c r="A9262" s="7" t="str">
        <f>IF(C9261="","",IFERROR(IF(VLOOKUP(C9261,'Program Mapping'!B:B,1,FALSE)=C9261,"OK","Fix"),"Fix"))</f>
        <v/>
      </c>
      <c r="C9262" s="32"/>
      <c r="D9262" s="3"/>
      <c r="E9262" s="3"/>
      <c r="G9262" s="13"/>
      <c r="H9262" s="13"/>
      <c r="I9262" s="13"/>
      <c r="J9262" s="46"/>
    </row>
    <row r="9263" spans="1:10" x14ac:dyDescent="0.25">
      <c r="A9263" s="7" t="str">
        <f>IF(C9262="","",IFERROR(IF(VLOOKUP(C9262,'Program Mapping'!B:B,1,FALSE)=C9262,"OK","Fix"),"Fix"))</f>
        <v/>
      </c>
      <c r="C9263" s="32"/>
      <c r="D9263" s="3"/>
      <c r="E9263" s="3"/>
      <c r="G9263" s="13"/>
      <c r="H9263" s="13"/>
      <c r="I9263" s="13"/>
      <c r="J9263" s="46"/>
    </row>
    <row r="9264" spans="1:10" x14ac:dyDescent="0.25">
      <c r="A9264" s="7" t="str">
        <f>IF(C9263="","",IFERROR(IF(VLOOKUP(C9263,'Program Mapping'!B:B,1,FALSE)=C9263,"OK","Fix"),"Fix"))</f>
        <v/>
      </c>
      <c r="C9264" s="32"/>
      <c r="D9264" s="3"/>
      <c r="E9264" s="3"/>
      <c r="G9264" s="13"/>
      <c r="H9264" s="13"/>
      <c r="I9264" s="13"/>
      <c r="J9264" s="46"/>
    </row>
    <row r="9265" spans="1:10" x14ac:dyDescent="0.25">
      <c r="A9265" s="7" t="str">
        <f>IF(C9264="","",IFERROR(IF(VLOOKUP(C9264,'Program Mapping'!B:B,1,FALSE)=C9264,"OK","Fix"),"Fix"))</f>
        <v/>
      </c>
      <c r="C9265" s="32"/>
      <c r="D9265" s="3"/>
      <c r="E9265" s="3"/>
      <c r="G9265" s="13"/>
      <c r="H9265" s="13"/>
      <c r="I9265" s="13"/>
      <c r="J9265" s="46"/>
    </row>
    <row r="9266" spans="1:10" x14ac:dyDescent="0.25">
      <c r="A9266" s="7" t="str">
        <f>IF(C9265="","",IFERROR(IF(VLOOKUP(C9265,'Program Mapping'!B:B,1,FALSE)=C9265,"OK","Fix"),"Fix"))</f>
        <v/>
      </c>
      <c r="C9266" s="32"/>
      <c r="D9266" s="3"/>
      <c r="E9266" s="3"/>
      <c r="G9266" s="13"/>
      <c r="H9266" s="13"/>
      <c r="I9266" s="13"/>
      <c r="J9266" s="46"/>
    </row>
    <row r="9267" spans="1:10" x14ac:dyDescent="0.25">
      <c r="A9267" s="7" t="str">
        <f>IF(C9266="","",IFERROR(IF(VLOOKUP(C9266,'Program Mapping'!B:B,1,FALSE)=C9266,"OK","Fix"),"Fix"))</f>
        <v/>
      </c>
      <c r="C9267" s="32"/>
      <c r="D9267" s="3"/>
      <c r="E9267" s="3"/>
      <c r="G9267" s="13"/>
      <c r="H9267" s="13"/>
      <c r="I9267" s="13"/>
      <c r="J9267" s="46"/>
    </row>
    <row r="9268" spans="1:10" x14ac:dyDescent="0.25">
      <c r="A9268" s="7" t="str">
        <f>IF(C9267="","",IFERROR(IF(VLOOKUP(C9267,'Program Mapping'!B:B,1,FALSE)=C9267,"OK","Fix"),"Fix"))</f>
        <v/>
      </c>
      <c r="C9268" s="32"/>
      <c r="D9268" s="3"/>
      <c r="E9268" s="3"/>
      <c r="G9268" s="13"/>
      <c r="H9268" s="13"/>
      <c r="I9268" s="13"/>
      <c r="J9268" s="46"/>
    </row>
    <row r="9269" spans="1:10" x14ac:dyDescent="0.25">
      <c r="A9269" s="7" t="str">
        <f>IF(C9268="","",IFERROR(IF(VLOOKUP(C9268,'Program Mapping'!B:B,1,FALSE)=C9268,"OK","Fix"),"Fix"))</f>
        <v/>
      </c>
      <c r="C9269" s="32"/>
      <c r="D9269" s="3"/>
      <c r="E9269" s="3"/>
      <c r="G9269" s="13"/>
      <c r="H9269" s="13"/>
      <c r="I9269" s="13"/>
      <c r="J9269" s="46"/>
    </row>
    <row r="9270" spans="1:10" x14ac:dyDescent="0.25">
      <c r="A9270" s="7" t="str">
        <f>IF(C9269="","",IFERROR(IF(VLOOKUP(C9269,'Program Mapping'!B:B,1,FALSE)=C9269,"OK","Fix"),"Fix"))</f>
        <v/>
      </c>
      <c r="C9270" s="32"/>
      <c r="D9270" s="3"/>
      <c r="E9270" s="3"/>
      <c r="G9270" s="13"/>
      <c r="H9270" s="13"/>
      <c r="I9270" s="13"/>
      <c r="J9270" s="46"/>
    </row>
    <row r="9271" spans="1:10" x14ac:dyDescent="0.25">
      <c r="A9271" s="7" t="str">
        <f>IF(C9270="","",IFERROR(IF(VLOOKUP(C9270,'Program Mapping'!B:B,1,FALSE)=C9270,"OK","Fix"),"Fix"))</f>
        <v/>
      </c>
      <c r="C9271" s="32"/>
      <c r="D9271" s="3"/>
      <c r="E9271" s="3"/>
      <c r="G9271" s="13"/>
      <c r="H9271" s="13"/>
      <c r="I9271" s="13"/>
      <c r="J9271" s="46"/>
    </row>
    <row r="9272" spans="1:10" x14ac:dyDescent="0.25">
      <c r="A9272" s="7" t="str">
        <f>IF(C9271="","",IFERROR(IF(VLOOKUP(C9271,'Program Mapping'!B:B,1,FALSE)=C9271,"OK","Fix"),"Fix"))</f>
        <v/>
      </c>
      <c r="C9272" s="32"/>
      <c r="D9272" s="3"/>
      <c r="E9272" s="3"/>
      <c r="G9272" s="13"/>
      <c r="H9272" s="13"/>
      <c r="I9272" s="13"/>
      <c r="J9272" s="46"/>
    </row>
    <row r="9273" spans="1:10" x14ac:dyDescent="0.25">
      <c r="A9273" s="7" t="str">
        <f>IF(C9272="","",IFERROR(IF(VLOOKUP(C9272,'Program Mapping'!B:B,1,FALSE)=C9272,"OK","Fix"),"Fix"))</f>
        <v/>
      </c>
      <c r="C9273" s="32"/>
      <c r="D9273" s="3"/>
      <c r="E9273" s="3"/>
      <c r="G9273" s="13"/>
      <c r="H9273" s="13"/>
      <c r="I9273" s="13"/>
      <c r="J9273" s="46"/>
    </row>
    <row r="9274" spans="1:10" x14ac:dyDescent="0.25">
      <c r="A9274" s="7" t="str">
        <f>IF(C9273="","",IFERROR(IF(VLOOKUP(C9273,'Program Mapping'!B:B,1,FALSE)=C9273,"OK","Fix"),"Fix"))</f>
        <v/>
      </c>
      <c r="C9274" s="32"/>
      <c r="D9274" s="3"/>
      <c r="E9274" s="3"/>
      <c r="G9274" s="13"/>
      <c r="H9274" s="13"/>
      <c r="I9274" s="13"/>
      <c r="J9274" s="46"/>
    </row>
    <row r="9275" spans="1:10" x14ac:dyDescent="0.25">
      <c r="A9275" s="7" t="str">
        <f>IF(C9274="","",IFERROR(IF(VLOOKUP(C9274,'Program Mapping'!B:B,1,FALSE)=C9274,"OK","Fix"),"Fix"))</f>
        <v/>
      </c>
      <c r="C9275" s="32"/>
      <c r="D9275" s="3"/>
      <c r="E9275" s="3"/>
      <c r="G9275" s="13"/>
      <c r="H9275" s="13"/>
      <c r="I9275" s="13"/>
      <c r="J9275" s="46"/>
    </row>
    <row r="9276" spans="1:10" x14ac:dyDescent="0.25">
      <c r="A9276" s="7" t="str">
        <f>IF(C9275="","",IFERROR(IF(VLOOKUP(C9275,'Program Mapping'!B:B,1,FALSE)=C9275,"OK","Fix"),"Fix"))</f>
        <v/>
      </c>
      <c r="C9276" s="32"/>
      <c r="D9276" s="3"/>
      <c r="E9276" s="3"/>
      <c r="G9276" s="13"/>
      <c r="H9276" s="13"/>
      <c r="I9276" s="13"/>
      <c r="J9276" s="46"/>
    </row>
    <row r="9277" spans="1:10" x14ac:dyDescent="0.25">
      <c r="A9277" s="7" t="str">
        <f>IF(C9276="","",IFERROR(IF(VLOOKUP(C9276,'Program Mapping'!B:B,1,FALSE)=C9276,"OK","Fix"),"Fix"))</f>
        <v/>
      </c>
      <c r="C9277" s="32"/>
      <c r="D9277" s="3"/>
      <c r="E9277" s="3"/>
      <c r="G9277" s="13"/>
      <c r="H9277" s="13"/>
      <c r="I9277" s="13"/>
      <c r="J9277" s="46"/>
    </row>
    <row r="9278" spans="1:10" x14ac:dyDescent="0.25">
      <c r="A9278" s="7" t="str">
        <f>IF(C9277="","",IFERROR(IF(VLOOKUP(C9277,'Program Mapping'!B:B,1,FALSE)=C9277,"OK","Fix"),"Fix"))</f>
        <v/>
      </c>
      <c r="C9278" s="32"/>
      <c r="D9278" s="3"/>
      <c r="E9278" s="3"/>
      <c r="G9278" s="13"/>
      <c r="H9278" s="13"/>
      <c r="I9278" s="13"/>
      <c r="J9278" s="46"/>
    </row>
    <row r="9279" spans="1:10" x14ac:dyDescent="0.25">
      <c r="A9279" s="7" t="str">
        <f>IF(C9278="","",IFERROR(IF(VLOOKUP(C9278,'Program Mapping'!B:B,1,FALSE)=C9278,"OK","Fix"),"Fix"))</f>
        <v/>
      </c>
      <c r="C9279" s="32"/>
      <c r="D9279" s="3"/>
      <c r="E9279" s="3"/>
      <c r="G9279" s="13"/>
      <c r="H9279" s="13"/>
      <c r="I9279" s="13"/>
      <c r="J9279" s="46"/>
    </row>
    <row r="9280" spans="1:10" x14ac:dyDescent="0.25">
      <c r="A9280" s="7" t="str">
        <f>IF(C9279="","",IFERROR(IF(VLOOKUP(C9279,'Program Mapping'!B:B,1,FALSE)=C9279,"OK","Fix"),"Fix"))</f>
        <v/>
      </c>
      <c r="C9280" s="32"/>
      <c r="D9280" s="3"/>
      <c r="E9280" s="3"/>
      <c r="G9280" s="13"/>
      <c r="H9280" s="13"/>
      <c r="I9280" s="13"/>
      <c r="J9280" s="46"/>
    </row>
    <row r="9281" spans="1:10" x14ac:dyDescent="0.25">
      <c r="A9281" s="7" t="str">
        <f>IF(C9280="","",IFERROR(IF(VLOOKUP(C9280,'Program Mapping'!B:B,1,FALSE)=C9280,"OK","Fix"),"Fix"))</f>
        <v/>
      </c>
      <c r="C9281" s="32"/>
      <c r="D9281" s="3"/>
      <c r="E9281" s="3"/>
      <c r="G9281" s="13"/>
      <c r="H9281" s="13"/>
      <c r="I9281" s="13"/>
      <c r="J9281" s="46"/>
    </row>
    <row r="9282" spans="1:10" x14ac:dyDescent="0.25">
      <c r="A9282" s="7" t="str">
        <f>IF(C9281="","",IFERROR(IF(VLOOKUP(C9281,'Program Mapping'!B:B,1,FALSE)=C9281,"OK","Fix"),"Fix"))</f>
        <v/>
      </c>
      <c r="C9282" s="32"/>
      <c r="D9282" s="3"/>
      <c r="E9282" s="3"/>
      <c r="G9282" s="13"/>
      <c r="H9282" s="13"/>
      <c r="I9282" s="13"/>
      <c r="J9282" s="46"/>
    </row>
    <row r="9283" spans="1:10" x14ac:dyDescent="0.25">
      <c r="A9283" s="7" t="str">
        <f>IF(C9282="","",IFERROR(IF(VLOOKUP(C9282,'Program Mapping'!B:B,1,FALSE)=C9282,"OK","Fix"),"Fix"))</f>
        <v/>
      </c>
      <c r="C9283" s="32"/>
      <c r="D9283" s="3"/>
      <c r="E9283" s="3"/>
      <c r="G9283" s="13"/>
      <c r="H9283" s="13"/>
      <c r="I9283" s="13"/>
      <c r="J9283" s="46"/>
    </row>
    <row r="9284" spans="1:10" x14ac:dyDescent="0.25">
      <c r="A9284" s="7" t="str">
        <f>IF(C9283="","",IFERROR(IF(VLOOKUP(C9283,'Program Mapping'!B:B,1,FALSE)=C9283,"OK","Fix"),"Fix"))</f>
        <v/>
      </c>
      <c r="C9284" s="32"/>
      <c r="D9284" s="3"/>
      <c r="E9284" s="3"/>
      <c r="G9284" s="13"/>
      <c r="H9284" s="13"/>
      <c r="I9284" s="13"/>
      <c r="J9284" s="46"/>
    </row>
    <row r="9285" spans="1:10" x14ac:dyDescent="0.25">
      <c r="A9285" s="7" t="str">
        <f>IF(C9284="","",IFERROR(IF(VLOOKUP(C9284,'Program Mapping'!B:B,1,FALSE)=C9284,"OK","Fix"),"Fix"))</f>
        <v/>
      </c>
      <c r="C9285" s="32"/>
      <c r="D9285" s="3"/>
      <c r="E9285" s="3"/>
      <c r="G9285" s="13"/>
      <c r="H9285" s="13"/>
      <c r="I9285" s="13"/>
      <c r="J9285" s="46"/>
    </row>
    <row r="9286" spans="1:10" x14ac:dyDescent="0.25">
      <c r="A9286" s="7" t="str">
        <f>IF(C9285="","",IFERROR(IF(VLOOKUP(C9285,'Program Mapping'!B:B,1,FALSE)=C9285,"OK","Fix"),"Fix"))</f>
        <v/>
      </c>
      <c r="C9286" s="32"/>
      <c r="D9286" s="3"/>
      <c r="E9286" s="3"/>
      <c r="G9286" s="13"/>
      <c r="H9286" s="13"/>
      <c r="I9286" s="13"/>
      <c r="J9286" s="46"/>
    </row>
    <row r="9287" spans="1:10" x14ac:dyDescent="0.25">
      <c r="A9287" s="7" t="str">
        <f>IF(C9286="","",IFERROR(IF(VLOOKUP(C9286,'Program Mapping'!B:B,1,FALSE)=C9286,"OK","Fix"),"Fix"))</f>
        <v/>
      </c>
      <c r="C9287" s="32"/>
      <c r="D9287" s="3"/>
      <c r="E9287" s="3"/>
      <c r="G9287" s="13"/>
      <c r="H9287" s="13"/>
      <c r="I9287" s="13"/>
      <c r="J9287" s="46"/>
    </row>
    <row r="9288" spans="1:10" x14ac:dyDescent="0.25">
      <c r="A9288" s="7" t="str">
        <f>IF(C9287="","",IFERROR(IF(VLOOKUP(C9287,'Program Mapping'!B:B,1,FALSE)=C9287,"OK","Fix"),"Fix"))</f>
        <v/>
      </c>
      <c r="C9288" s="32"/>
      <c r="D9288" s="3"/>
      <c r="E9288" s="3"/>
      <c r="G9288" s="13"/>
      <c r="H9288" s="13"/>
      <c r="I9288" s="13"/>
      <c r="J9288" s="46"/>
    </row>
    <row r="9289" spans="1:10" x14ac:dyDescent="0.25">
      <c r="A9289" s="7" t="str">
        <f>IF(C9288="","",IFERROR(IF(VLOOKUP(C9288,'Program Mapping'!B:B,1,FALSE)=C9288,"OK","Fix"),"Fix"))</f>
        <v/>
      </c>
      <c r="C9289" s="32"/>
      <c r="D9289" s="3"/>
      <c r="E9289" s="3"/>
      <c r="G9289" s="13"/>
      <c r="H9289" s="13"/>
      <c r="I9289" s="13"/>
      <c r="J9289" s="46"/>
    </row>
    <row r="9290" spans="1:10" x14ac:dyDescent="0.25">
      <c r="A9290" s="7" t="str">
        <f>IF(C9289="","",IFERROR(IF(VLOOKUP(C9289,'Program Mapping'!B:B,1,FALSE)=C9289,"OK","Fix"),"Fix"))</f>
        <v/>
      </c>
      <c r="C9290" s="32"/>
      <c r="D9290" s="3"/>
      <c r="E9290" s="3"/>
      <c r="G9290" s="13"/>
      <c r="H9290" s="13"/>
      <c r="I9290" s="13"/>
      <c r="J9290" s="46"/>
    </row>
    <row r="9291" spans="1:10" x14ac:dyDescent="0.25">
      <c r="A9291" s="7" t="str">
        <f>IF(C9290="","",IFERROR(IF(VLOOKUP(C9290,'Program Mapping'!B:B,1,FALSE)=C9290,"OK","Fix"),"Fix"))</f>
        <v/>
      </c>
      <c r="C9291" s="32"/>
      <c r="D9291" s="3"/>
      <c r="E9291" s="3"/>
      <c r="G9291" s="13"/>
      <c r="H9291" s="13"/>
      <c r="I9291" s="13"/>
      <c r="J9291" s="46"/>
    </row>
    <row r="9292" spans="1:10" x14ac:dyDescent="0.25">
      <c r="A9292" s="7" t="str">
        <f>IF(C9291="","",IFERROR(IF(VLOOKUP(C9291,'Program Mapping'!B:B,1,FALSE)=C9291,"OK","Fix"),"Fix"))</f>
        <v/>
      </c>
      <c r="C9292" s="32"/>
      <c r="D9292" s="3"/>
      <c r="E9292" s="3"/>
      <c r="G9292" s="13"/>
      <c r="H9292" s="13"/>
      <c r="I9292" s="13"/>
      <c r="J9292" s="46"/>
    </row>
    <row r="9293" spans="1:10" x14ac:dyDescent="0.25">
      <c r="A9293" s="7" t="str">
        <f>IF(C9292="","",IFERROR(IF(VLOOKUP(C9292,'Program Mapping'!B:B,1,FALSE)=C9292,"OK","Fix"),"Fix"))</f>
        <v/>
      </c>
      <c r="C9293" s="32"/>
      <c r="D9293" s="3"/>
      <c r="E9293" s="3"/>
      <c r="G9293" s="13"/>
      <c r="H9293" s="13"/>
      <c r="I9293" s="13"/>
      <c r="J9293" s="46"/>
    </row>
    <row r="9294" spans="1:10" x14ac:dyDescent="0.25">
      <c r="A9294" s="7" t="str">
        <f>IF(C9293="","",IFERROR(IF(VLOOKUP(C9293,'Program Mapping'!B:B,1,FALSE)=C9293,"OK","Fix"),"Fix"))</f>
        <v/>
      </c>
      <c r="C9294" s="32"/>
      <c r="D9294" s="3"/>
      <c r="E9294" s="3"/>
      <c r="G9294" s="13"/>
      <c r="H9294" s="13"/>
      <c r="I9294" s="13"/>
      <c r="J9294" s="46"/>
    </row>
    <row r="9295" spans="1:10" x14ac:dyDescent="0.25">
      <c r="A9295" s="7" t="str">
        <f>IF(C9294="","",IFERROR(IF(VLOOKUP(C9294,'Program Mapping'!B:B,1,FALSE)=C9294,"OK","Fix"),"Fix"))</f>
        <v/>
      </c>
      <c r="C9295" s="32"/>
      <c r="D9295" s="3"/>
      <c r="E9295" s="3"/>
      <c r="G9295" s="13"/>
      <c r="H9295" s="13"/>
      <c r="I9295" s="13"/>
      <c r="J9295" s="46"/>
    </row>
    <row r="9296" spans="1:10" x14ac:dyDescent="0.25">
      <c r="A9296" s="7" t="str">
        <f>IF(C9295="","",IFERROR(IF(VLOOKUP(C9295,'Program Mapping'!B:B,1,FALSE)=C9295,"OK","Fix"),"Fix"))</f>
        <v/>
      </c>
      <c r="C9296" s="32"/>
      <c r="D9296" s="3"/>
      <c r="E9296" s="3"/>
      <c r="G9296" s="13"/>
      <c r="H9296" s="13"/>
      <c r="I9296" s="13"/>
      <c r="J9296" s="46"/>
    </row>
    <row r="9297" spans="1:10" x14ac:dyDescent="0.25">
      <c r="A9297" s="7" t="str">
        <f>IF(C9296="","",IFERROR(IF(VLOOKUP(C9296,'Program Mapping'!B:B,1,FALSE)=C9296,"OK","Fix"),"Fix"))</f>
        <v/>
      </c>
      <c r="C9297" s="32"/>
      <c r="D9297" s="3"/>
      <c r="E9297" s="3"/>
      <c r="G9297" s="13"/>
      <c r="H9297" s="13"/>
      <c r="I9297" s="13"/>
      <c r="J9297" s="46"/>
    </row>
    <row r="9298" spans="1:10" x14ac:dyDescent="0.25">
      <c r="A9298" s="7" t="str">
        <f>IF(C9297="","",IFERROR(IF(VLOOKUP(C9297,'Program Mapping'!B:B,1,FALSE)=C9297,"OK","Fix"),"Fix"))</f>
        <v/>
      </c>
      <c r="C9298" s="32"/>
      <c r="D9298" s="3"/>
      <c r="E9298" s="3"/>
      <c r="G9298" s="13"/>
      <c r="H9298" s="13"/>
      <c r="I9298" s="13"/>
      <c r="J9298" s="46"/>
    </row>
    <row r="9299" spans="1:10" x14ac:dyDescent="0.25">
      <c r="A9299" s="7" t="str">
        <f>IF(C9298="","",IFERROR(IF(VLOOKUP(C9298,'Program Mapping'!B:B,1,FALSE)=C9298,"OK","Fix"),"Fix"))</f>
        <v/>
      </c>
      <c r="C9299" s="32"/>
      <c r="D9299" s="3"/>
      <c r="E9299" s="3"/>
      <c r="G9299" s="13"/>
      <c r="H9299" s="13"/>
      <c r="I9299" s="13"/>
      <c r="J9299" s="46"/>
    </row>
    <row r="9300" spans="1:10" x14ac:dyDescent="0.25">
      <c r="A9300" s="7" t="str">
        <f>IF(C9299="","",IFERROR(IF(VLOOKUP(C9299,'Program Mapping'!B:B,1,FALSE)=C9299,"OK","Fix"),"Fix"))</f>
        <v/>
      </c>
      <c r="C9300" s="32"/>
      <c r="D9300" s="3"/>
      <c r="E9300" s="3"/>
      <c r="G9300" s="13"/>
      <c r="H9300" s="13"/>
      <c r="I9300" s="13"/>
      <c r="J9300" s="46"/>
    </row>
    <row r="9301" spans="1:10" x14ac:dyDescent="0.25">
      <c r="A9301" s="7" t="str">
        <f>IF(C9300="","",IFERROR(IF(VLOOKUP(C9300,'Program Mapping'!B:B,1,FALSE)=C9300,"OK","Fix"),"Fix"))</f>
        <v/>
      </c>
      <c r="C9301" s="32"/>
      <c r="D9301" s="3"/>
      <c r="E9301" s="3"/>
      <c r="G9301" s="13"/>
      <c r="H9301" s="13"/>
      <c r="I9301" s="13"/>
      <c r="J9301" s="46"/>
    </row>
    <row r="9302" spans="1:10" x14ac:dyDescent="0.25">
      <c r="A9302" s="7" t="str">
        <f>IF(C9301="","",IFERROR(IF(VLOOKUP(C9301,'Program Mapping'!B:B,1,FALSE)=C9301,"OK","Fix"),"Fix"))</f>
        <v/>
      </c>
      <c r="C9302" s="32"/>
      <c r="D9302" s="3"/>
      <c r="E9302" s="3"/>
      <c r="G9302" s="13"/>
      <c r="H9302" s="13"/>
      <c r="I9302" s="13"/>
      <c r="J9302" s="46"/>
    </row>
    <row r="9303" spans="1:10" x14ac:dyDescent="0.25">
      <c r="A9303" s="7" t="str">
        <f>IF(C9302="","",IFERROR(IF(VLOOKUP(C9302,'Program Mapping'!B:B,1,FALSE)=C9302,"OK","Fix"),"Fix"))</f>
        <v/>
      </c>
      <c r="C9303" s="32"/>
      <c r="D9303" s="3"/>
      <c r="E9303" s="3"/>
      <c r="G9303" s="13"/>
      <c r="H9303" s="13"/>
      <c r="I9303" s="13"/>
      <c r="J9303" s="46"/>
    </row>
    <row r="9304" spans="1:10" x14ac:dyDescent="0.25">
      <c r="A9304" s="7" t="str">
        <f>IF(C9303="","",IFERROR(IF(VLOOKUP(C9303,'Program Mapping'!B:B,1,FALSE)=C9303,"OK","Fix"),"Fix"))</f>
        <v/>
      </c>
      <c r="C9304" s="32"/>
      <c r="D9304" s="3"/>
      <c r="E9304" s="3"/>
      <c r="G9304" s="13"/>
      <c r="H9304" s="13"/>
      <c r="I9304" s="13"/>
      <c r="J9304" s="46"/>
    </row>
    <row r="9305" spans="1:10" x14ac:dyDescent="0.25">
      <c r="A9305" s="7" t="str">
        <f>IF(C9304="","",IFERROR(IF(VLOOKUP(C9304,'Program Mapping'!B:B,1,FALSE)=C9304,"OK","Fix"),"Fix"))</f>
        <v/>
      </c>
      <c r="C9305" s="32"/>
      <c r="D9305" s="3"/>
      <c r="E9305" s="3"/>
      <c r="G9305" s="13"/>
      <c r="H9305" s="13"/>
      <c r="I9305" s="13"/>
      <c r="J9305" s="46"/>
    </row>
    <row r="9306" spans="1:10" x14ac:dyDescent="0.25">
      <c r="A9306" s="7" t="str">
        <f>IF(C9305="","",IFERROR(IF(VLOOKUP(C9305,'Program Mapping'!B:B,1,FALSE)=C9305,"OK","Fix"),"Fix"))</f>
        <v/>
      </c>
      <c r="C9306" s="32"/>
      <c r="D9306" s="3"/>
      <c r="E9306" s="3"/>
      <c r="G9306" s="13"/>
      <c r="H9306" s="13"/>
      <c r="I9306" s="13"/>
      <c r="J9306" s="46"/>
    </row>
    <row r="9307" spans="1:10" x14ac:dyDescent="0.25">
      <c r="A9307" s="7" t="str">
        <f>IF(C9306="","",IFERROR(IF(VLOOKUP(C9306,'Program Mapping'!B:B,1,FALSE)=C9306,"OK","Fix"),"Fix"))</f>
        <v/>
      </c>
      <c r="C9307" s="32"/>
      <c r="D9307" s="3"/>
      <c r="E9307" s="3"/>
      <c r="G9307" s="13"/>
      <c r="H9307" s="13"/>
      <c r="I9307" s="13"/>
      <c r="J9307" s="46"/>
    </row>
    <row r="9308" spans="1:10" x14ac:dyDescent="0.25">
      <c r="A9308" s="7" t="str">
        <f>IF(C9307="","",IFERROR(IF(VLOOKUP(C9307,'Program Mapping'!B:B,1,FALSE)=C9307,"OK","Fix"),"Fix"))</f>
        <v/>
      </c>
      <c r="C9308" s="32"/>
      <c r="D9308" s="3"/>
      <c r="E9308" s="3"/>
      <c r="G9308" s="13"/>
      <c r="H9308" s="13"/>
      <c r="I9308" s="13"/>
      <c r="J9308" s="46"/>
    </row>
    <row r="9309" spans="1:10" x14ac:dyDescent="0.25">
      <c r="A9309" s="7" t="str">
        <f>IF(C9308="","",IFERROR(IF(VLOOKUP(C9308,'Program Mapping'!B:B,1,FALSE)=C9308,"OK","Fix"),"Fix"))</f>
        <v/>
      </c>
      <c r="C9309" s="32"/>
      <c r="D9309" s="3"/>
      <c r="E9309" s="3"/>
      <c r="G9309" s="13"/>
      <c r="H9309" s="13"/>
      <c r="I9309" s="13"/>
      <c r="J9309" s="46"/>
    </row>
    <row r="9310" spans="1:10" x14ac:dyDescent="0.25">
      <c r="A9310" s="7" t="str">
        <f>IF(C9309="","",IFERROR(IF(VLOOKUP(C9309,'Program Mapping'!B:B,1,FALSE)=C9309,"OK","Fix"),"Fix"))</f>
        <v/>
      </c>
      <c r="C9310" s="32"/>
      <c r="D9310" s="3"/>
      <c r="E9310" s="3"/>
      <c r="G9310" s="13"/>
      <c r="H9310" s="13"/>
      <c r="I9310" s="13"/>
      <c r="J9310" s="46"/>
    </row>
    <row r="9311" spans="1:10" x14ac:dyDescent="0.25">
      <c r="A9311" s="7" t="str">
        <f>IF(C9310="","",IFERROR(IF(VLOOKUP(C9310,'Program Mapping'!B:B,1,FALSE)=C9310,"OK","Fix"),"Fix"))</f>
        <v/>
      </c>
      <c r="C9311" s="32"/>
      <c r="D9311" s="3"/>
      <c r="E9311" s="3"/>
      <c r="G9311" s="13"/>
      <c r="H9311" s="13"/>
      <c r="I9311" s="13"/>
      <c r="J9311" s="46"/>
    </row>
    <row r="9312" spans="1:10" x14ac:dyDescent="0.25">
      <c r="A9312" s="7" t="str">
        <f>IF(C9311="","",IFERROR(IF(VLOOKUP(C9311,'Program Mapping'!B:B,1,FALSE)=C9311,"OK","Fix"),"Fix"))</f>
        <v/>
      </c>
      <c r="C9312" s="32"/>
      <c r="D9312" s="3"/>
      <c r="E9312" s="3"/>
      <c r="G9312" s="13"/>
      <c r="H9312" s="13"/>
      <c r="I9312" s="13"/>
      <c r="J9312" s="46"/>
    </row>
    <row r="9313" spans="1:10" x14ac:dyDescent="0.25">
      <c r="A9313" s="7" t="str">
        <f>IF(C9312="","",IFERROR(IF(VLOOKUP(C9312,'Program Mapping'!B:B,1,FALSE)=C9312,"OK","Fix"),"Fix"))</f>
        <v/>
      </c>
      <c r="C9313" s="32"/>
      <c r="D9313" s="3"/>
      <c r="E9313" s="3"/>
      <c r="G9313" s="13"/>
      <c r="H9313" s="13"/>
      <c r="I9313" s="13"/>
      <c r="J9313" s="46"/>
    </row>
    <row r="9314" spans="1:10" x14ac:dyDescent="0.25">
      <c r="A9314" s="7" t="str">
        <f>IF(C9313="","",IFERROR(IF(VLOOKUP(C9313,'Program Mapping'!B:B,1,FALSE)=C9313,"OK","Fix"),"Fix"))</f>
        <v/>
      </c>
      <c r="C9314" s="32"/>
      <c r="D9314" s="3"/>
      <c r="E9314" s="3"/>
      <c r="G9314" s="13"/>
      <c r="H9314" s="13"/>
      <c r="I9314" s="13"/>
      <c r="J9314" s="46"/>
    </row>
    <row r="9315" spans="1:10" x14ac:dyDescent="0.25">
      <c r="A9315" s="7" t="str">
        <f>IF(C9314="","",IFERROR(IF(VLOOKUP(C9314,'Program Mapping'!B:B,1,FALSE)=C9314,"OK","Fix"),"Fix"))</f>
        <v/>
      </c>
      <c r="C9315" s="32"/>
      <c r="D9315" s="3"/>
      <c r="E9315" s="3"/>
      <c r="G9315" s="13"/>
      <c r="H9315" s="13"/>
      <c r="I9315" s="13"/>
      <c r="J9315" s="46"/>
    </row>
    <row r="9316" spans="1:10" x14ac:dyDescent="0.25">
      <c r="A9316" s="7" t="str">
        <f>IF(C9315="","",IFERROR(IF(VLOOKUP(C9315,'Program Mapping'!B:B,1,FALSE)=C9315,"OK","Fix"),"Fix"))</f>
        <v/>
      </c>
      <c r="C9316" s="32"/>
      <c r="D9316" s="3"/>
      <c r="E9316" s="3"/>
      <c r="G9316" s="13"/>
      <c r="H9316" s="13"/>
      <c r="I9316" s="13"/>
      <c r="J9316" s="46"/>
    </row>
    <row r="9317" spans="1:10" x14ac:dyDescent="0.25">
      <c r="A9317" s="7" t="str">
        <f>IF(C9316="","",IFERROR(IF(VLOOKUP(C9316,'Program Mapping'!B:B,1,FALSE)=C9316,"OK","Fix"),"Fix"))</f>
        <v/>
      </c>
      <c r="C9317" s="32"/>
      <c r="D9317" s="3"/>
      <c r="E9317" s="3"/>
      <c r="G9317" s="13"/>
      <c r="H9317" s="13"/>
      <c r="I9317" s="13"/>
      <c r="J9317" s="46"/>
    </row>
    <row r="9318" spans="1:10" x14ac:dyDescent="0.25">
      <c r="A9318" s="7" t="str">
        <f>IF(C9317="","",IFERROR(IF(VLOOKUP(C9317,'Program Mapping'!B:B,1,FALSE)=C9317,"OK","Fix"),"Fix"))</f>
        <v/>
      </c>
      <c r="C9318" s="32"/>
      <c r="D9318" s="3"/>
      <c r="E9318" s="3"/>
      <c r="G9318" s="13"/>
      <c r="H9318" s="13"/>
      <c r="I9318" s="13"/>
      <c r="J9318" s="46"/>
    </row>
    <row r="9319" spans="1:10" x14ac:dyDescent="0.25">
      <c r="A9319" s="7" t="str">
        <f>IF(C9318="","",IFERROR(IF(VLOOKUP(C9318,'Program Mapping'!B:B,1,FALSE)=C9318,"OK","Fix"),"Fix"))</f>
        <v/>
      </c>
      <c r="C9319" s="32"/>
      <c r="D9319" s="3"/>
      <c r="E9319" s="3"/>
      <c r="G9319" s="13"/>
      <c r="H9319" s="13"/>
      <c r="I9319" s="13"/>
      <c r="J9319" s="46"/>
    </row>
    <row r="9320" spans="1:10" x14ac:dyDescent="0.25">
      <c r="A9320" s="7" t="str">
        <f>IF(C9319="","",IFERROR(IF(VLOOKUP(C9319,'Program Mapping'!B:B,1,FALSE)=C9319,"OK","Fix"),"Fix"))</f>
        <v/>
      </c>
      <c r="C9320" s="32"/>
      <c r="D9320" s="3"/>
      <c r="E9320" s="3"/>
      <c r="G9320" s="13"/>
      <c r="H9320" s="13"/>
      <c r="I9320" s="13"/>
      <c r="J9320" s="46"/>
    </row>
    <row r="9321" spans="1:10" x14ac:dyDescent="0.25">
      <c r="A9321" s="7" t="str">
        <f>IF(C9320="","",IFERROR(IF(VLOOKUP(C9320,'Program Mapping'!B:B,1,FALSE)=C9320,"OK","Fix"),"Fix"))</f>
        <v/>
      </c>
      <c r="C9321" s="32"/>
      <c r="D9321" s="3"/>
      <c r="E9321" s="3"/>
      <c r="G9321" s="13"/>
      <c r="H9321" s="13"/>
      <c r="I9321" s="13"/>
      <c r="J9321" s="46"/>
    </row>
    <row r="9322" spans="1:10" x14ac:dyDescent="0.25">
      <c r="A9322" s="7" t="str">
        <f>IF(C9321="","",IFERROR(IF(VLOOKUP(C9321,'Program Mapping'!B:B,1,FALSE)=C9321,"OK","Fix"),"Fix"))</f>
        <v/>
      </c>
      <c r="C9322" s="32"/>
      <c r="D9322" s="3"/>
      <c r="E9322" s="3"/>
      <c r="G9322" s="13"/>
      <c r="H9322" s="13"/>
      <c r="I9322" s="13"/>
      <c r="J9322" s="46"/>
    </row>
    <row r="9323" spans="1:10" x14ac:dyDescent="0.25">
      <c r="A9323" s="7" t="str">
        <f>IF(C9322="","",IFERROR(IF(VLOOKUP(C9322,'Program Mapping'!B:B,1,FALSE)=C9322,"OK","Fix"),"Fix"))</f>
        <v/>
      </c>
      <c r="C9323" s="32"/>
      <c r="D9323" s="3"/>
      <c r="E9323" s="3"/>
      <c r="G9323" s="13"/>
      <c r="H9323" s="13"/>
      <c r="I9323" s="13"/>
      <c r="J9323" s="46"/>
    </row>
    <row r="9324" spans="1:10" x14ac:dyDescent="0.25">
      <c r="A9324" s="7" t="str">
        <f>IF(C9323="","",IFERROR(IF(VLOOKUP(C9323,'Program Mapping'!B:B,1,FALSE)=C9323,"OK","Fix"),"Fix"))</f>
        <v/>
      </c>
      <c r="C9324" s="32"/>
      <c r="D9324" s="3"/>
      <c r="E9324" s="3"/>
      <c r="G9324" s="13"/>
      <c r="H9324" s="13"/>
      <c r="I9324" s="13"/>
      <c r="J9324" s="46"/>
    </row>
    <row r="9325" spans="1:10" x14ac:dyDescent="0.25">
      <c r="A9325" s="7" t="str">
        <f>IF(C9324="","",IFERROR(IF(VLOOKUP(C9324,'Program Mapping'!B:B,1,FALSE)=C9324,"OK","Fix"),"Fix"))</f>
        <v/>
      </c>
      <c r="C9325" s="32"/>
      <c r="D9325" s="3"/>
      <c r="E9325" s="3"/>
      <c r="G9325" s="13"/>
      <c r="H9325" s="13"/>
      <c r="I9325" s="13"/>
      <c r="J9325" s="46"/>
    </row>
    <row r="9326" spans="1:10" x14ac:dyDescent="0.25">
      <c r="A9326" s="7" t="str">
        <f>IF(C9325="","",IFERROR(IF(VLOOKUP(C9325,'Program Mapping'!B:B,1,FALSE)=C9325,"OK","Fix"),"Fix"))</f>
        <v/>
      </c>
      <c r="C9326" s="32"/>
      <c r="D9326" s="3"/>
      <c r="E9326" s="3"/>
      <c r="G9326" s="13"/>
      <c r="H9326" s="13"/>
      <c r="I9326" s="13"/>
      <c r="J9326" s="46"/>
    </row>
    <row r="9327" spans="1:10" x14ac:dyDescent="0.25">
      <c r="A9327" s="7" t="str">
        <f>IF(C9326="","",IFERROR(IF(VLOOKUP(C9326,'Program Mapping'!B:B,1,FALSE)=C9326,"OK","Fix"),"Fix"))</f>
        <v/>
      </c>
      <c r="C9327" s="32"/>
      <c r="D9327" s="3"/>
      <c r="E9327" s="3"/>
      <c r="G9327" s="13"/>
      <c r="H9327" s="13"/>
      <c r="I9327" s="13"/>
      <c r="J9327" s="46"/>
    </row>
    <row r="9328" spans="1:10" x14ac:dyDescent="0.25">
      <c r="A9328" s="7" t="str">
        <f>IF(C9327="","",IFERROR(IF(VLOOKUP(C9327,'Program Mapping'!B:B,1,FALSE)=C9327,"OK","Fix"),"Fix"))</f>
        <v/>
      </c>
      <c r="C9328" s="32"/>
      <c r="D9328" s="3"/>
      <c r="E9328" s="3"/>
      <c r="G9328" s="13"/>
      <c r="H9328" s="13"/>
      <c r="I9328" s="13"/>
      <c r="J9328" s="46"/>
    </row>
    <row r="9329" spans="1:10" x14ac:dyDescent="0.25">
      <c r="A9329" s="7" t="str">
        <f>IF(C9328="","",IFERROR(IF(VLOOKUP(C9328,'Program Mapping'!B:B,1,FALSE)=C9328,"OK","Fix"),"Fix"))</f>
        <v/>
      </c>
      <c r="C9329" s="32"/>
      <c r="D9329" s="3"/>
      <c r="E9329" s="3"/>
      <c r="G9329" s="13"/>
      <c r="H9329" s="13"/>
      <c r="I9329" s="13"/>
      <c r="J9329" s="46"/>
    </row>
    <row r="9330" spans="1:10" x14ac:dyDescent="0.25">
      <c r="A9330" s="7" t="str">
        <f>IF(C9329="","",IFERROR(IF(VLOOKUP(C9329,'Program Mapping'!B:B,1,FALSE)=C9329,"OK","Fix"),"Fix"))</f>
        <v/>
      </c>
      <c r="C9330" s="32"/>
      <c r="D9330" s="3"/>
      <c r="E9330" s="3"/>
      <c r="G9330" s="13"/>
      <c r="H9330" s="13"/>
      <c r="I9330" s="13"/>
      <c r="J9330" s="46"/>
    </row>
    <row r="9331" spans="1:10" x14ac:dyDescent="0.25">
      <c r="A9331" s="7" t="str">
        <f>IF(C9330="","",IFERROR(IF(VLOOKUP(C9330,'Program Mapping'!B:B,1,FALSE)=C9330,"OK","Fix"),"Fix"))</f>
        <v/>
      </c>
      <c r="C9331" s="32"/>
      <c r="D9331" s="3"/>
      <c r="E9331" s="3"/>
      <c r="G9331" s="13"/>
      <c r="H9331" s="13"/>
      <c r="I9331" s="13"/>
      <c r="J9331" s="46"/>
    </row>
    <row r="9332" spans="1:10" x14ac:dyDescent="0.25">
      <c r="A9332" s="7" t="str">
        <f>IF(C9331="","",IFERROR(IF(VLOOKUP(C9331,'Program Mapping'!B:B,1,FALSE)=C9331,"OK","Fix"),"Fix"))</f>
        <v/>
      </c>
      <c r="C9332" s="32"/>
      <c r="D9332" s="3"/>
      <c r="E9332" s="3"/>
      <c r="G9332" s="13"/>
      <c r="H9332" s="13"/>
      <c r="I9332" s="13"/>
      <c r="J9332" s="46"/>
    </row>
    <row r="9333" spans="1:10" x14ac:dyDescent="0.25">
      <c r="A9333" s="7" t="str">
        <f>IF(C9332="","",IFERROR(IF(VLOOKUP(C9332,'Program Mapping'!B:B,1,FALSE)=C9332,"OK","Fix"),"Fix"))</f>
        <v/>
      </c>
      <c r="C9333" s="32"/>
      <c r="D9333" s="3"/>
      <c r="E9333" s="3"/>
      <c r="G9333" s="13"/>
      <c r="H9333" s="13"/>
      <c r="I9333" s="13"/>
      <c r="J9333" s="46"/>
    </row>
    <row r="9334" spans="1:10" x14ac:dyDescent="0.25">
      <c r="A9334" s="7" t="str">
        <f>IF(C9333="","",IFERROR(IF(VLOOKUP(C9333,'Program Mapping'!B:B,1,FALSE)=C9333,"OK","Fix"),"Fix"))</f>
        <v/>
      </c>
      <c r="C9334" s="32"/>
      <c r="D9334" s="3"/>
      <c r="E9334" s="3"/>
      <c r="G9334" s="13"/>
      <c r="H9334" s="13"/>
      <c r="I9334" s="13"/>
      <c r="J9334" s="46"/>
    </row>
    <row r="9335" spans="1:10" x14ac:dyDescent="0.25">
      <c r="A9335" s="7" t="str">
        <f>IF(C9334="","",IFERROR(IF(VLOOKUP(C9334,'Program Mapping'!B:B,1,FALSE)=C9334,"OK","Fix"),"Fix"))</f>
        <v/>
      </c>
      <c r="C9335" s="32"/>
      <c r="D9335" s="3"/>
      <c r="E9335" s="3"/>
      <c r="G9335" s="13"/>
      <c r="H9335" s="13"/>
      <c r="I9335" s="13"/>
      <c r="J9335" s="46"/>
    </row>
    <row r="9336" spans="1:10" x14ac:dyDescent="0.25">
      <c r="A9336" s="7" t="str">
        <f>IF(C9335="","",IFERROR(IF(VLOOKUP(C9335,'Program Mapping'!B:B,1,FALSE)=C9335,"OK","Fix"),"Fix"))</f>
        <v/>
      </c>
      <c r="C9336" s="32"/>
      <c r="D9336" s="3"/>
      <c r="E9336" s="3"/>
      <c r="G9336" s="13"/>
      <c r="H9336" s="13"/>
      <c r="I9336" s="13"/>
      <c r="J9336" s="46"/>
    </row>
    <row r="9337" spans="1:10" x14ac:dyDescent="0.25">
      <c r="A9337" s="7" t="str">
        <f>IF(C9336="","",IFERROR(IF(VLOOKUP(C9336,'Program Mapping'!B:B,1,FALSE)=C9336,"OK","Fix"),"Fix"))</f>
        <v/>
      </c>
      <c r="C9337" s="32"/>
      <c r="D9337" s="3"/>
      <c r="E9337" s="3"/>
      <c r="G9337" s="13"/>
      <c r="H9337" s="13"/>
      <c r="I9337" s="13"/>
      <c r="J9337" s="46"/>
    </row>
    <row r="9338" spans="1:10" x14ac:dyDescent="0.25">
      <c r="A9338" s="7" t="str">
        <f>IF(C9337="","",IFERROR(IF(VLOOKUP(C9337,'Program Mapping'!B:B,1,FALSE)=C9337,"OK","Fix"),"Fix"))</f>
        <v/>
      </c>
      <c r="C9338" s="32"/>
      <c r="D9338" s="3"/>
      <c r="E9338" s="3"/>
      <c r="G9338" s="13"/>
      <c r="H9338" s="13"/>
      <c r="I9338" s="13"/>
      <c r="J9338" s="46"/>
    </row>
    <row r="9339" spans="1:10" x14ac:dyDescent="0.25">
      <c r="A9339" s="7" t="str">
        <f>IF(C9338="","",IFERROR(IF(VLOOKUP(C9338,'Program Mapping'!B:B,1,FALSE)=C9338,"OK","Fix"),"Fix"))</f>
        <v/>
      </c>
      <c r="C9339" s="32"/>
      <c r="D9339" s="3"/>
      <c r="E9339" s="3"/>
      <c r="G9339" s="13"/>
      <c r="H9339" s="13"/>
      <c r="I9339" s="13"/>
      <c r="J9339" s="46"/>
    </row>
    <row r="9340" spans="1:10" x14ac:dyDescent="0.25">
      <c r="A9340" s="7" t="str">
        <f>IF(C9339="","",IFERROR(IF(VLOOKUP(C9339,'Program Mapping'!B:B,1,FALSE)=C9339,"OK","Fix"),"Fix"))</f>
        <v/>
      </c>
      <c r="C9340" s="32"/>
      <c r="D9340" s="3"/>
      <c r="E9340" s="3"/>
      <c r="G9340" s="13"/>
      <c r="H9340" s="13"/>
      <c r="I9340" s="13"/>
      <c r="J9340" s="46"/>
    </row>
    <row r="9341" spans="1:10" x14ac:dyDescent="0.25">
      <c r="A9341" s="7" t="str">
        <f>IF(C9340="","",IFERROR(IF(VLOOKUP(C9340,'Program Mapping'!B:B,1,FALSE)=C9340,"OK","Fix"),"Fix"))</f>
        <v/>
      </c>
      <c r="C9341" s="32"/>
      <c r="D9341" s="3"/>
      <c r="E9341" s="3"/>
      <c r="G9341" s="13"/>
      <c r="H9341" s="13"/>
      <c r="I9341" s="13"/>
      <c r="J9341" s="46"/>
    </row>
    <row r="9342" spans="1:10" x14ac:dyDescent="0.25">
      <c r="A9342" s="7" t="str">
        <f>IF(C9341="","",IFERROR(IF(VLOOKUP(C9341,'Program Mapping'!B:B,1,FALSE)=C9341,"OK","Fix"),"Fix"))</f>
        <v/>
      </c>
      <c r="C9342" s="32"/>
      <c r="D9342" s="3"/>
      <c r="E9342" s="3"/>
      <c r="G9342" s="13"/>
      <c r="H9342" s="13"/>
      <c r="I9342" s="13"/>
      <c r="J9342" s="46"/>
    </row>
    <row r="9343" spans="1:10" x14ac:dyDescent="0.25">
      <c r="A9343" s="7" t="str">
        <f>IF(C9342="","",IFERROR(IF(VLOOKUP(C9342,'Program Mapping'!B:B,1,FALSE)=C9342,"OK","Fix"),"Fix"))</f>
        <v/>
      </c>
      <c r="C9343" s="32"/>
      <c r="D9343" s="3"/>
      <c r="E9343" s="3"/>
      <c r="G9343" s="13"/>
      <c r="H9343" s="13"/>
      <c r="I9343" s="13"/>
      <c r="J9343" s="46"/>
    </row>
    <row r="9344" spans="1:10" x14ac:dyDescent="0.25">
      <c r="A9344" s="7" t="str">
        <f>IF(C9343="","",IFERROR(IF(VLOOKUP(C9343,'Program Mapping'!B:B,1,FALSE)=C9343,"OK","Fix"),"Fix"))</f>
        <v/>
      </c>
      <c r="C9344" s="32"/>
      <c r="D9344" s="3"/>
      <c r="E9344" s="3"/>
      <c r="G9344" s="13"/>
      <c r="H9344" s="13"/>
      <c r="I9344" s="13"/>
      <c r="J9344" s="46"/>
    </row>
    <row r="9345" spans="1:10" x14ac:dyDescent="0.25">
      <c r="A9345" s="7" t="str">
        <f>IF(C9344="","",IFERROR(IF(VLOOKUP(C9344,'Program Mapping'!B:B,1,FALSE)=C9344,"OK","Fix"),"Fix"))</f>
        <v/>
      </c>
      <c r="C9345" s="32"/>
      <c r="D9345" s="3"/>
      <c r="E9345" s="3"/>
      <c r="G9345" s="13"/>
      <c r="H9345" s="13"/>
      <c r="I9345" s="13"/>
      <c r="J9345" s="46"/>
    </row>
    <row r="9346" spans="1:10" x14ac:dyDescent="0.25">
      <c r="A9346" s="7" t="str">
        <f>IF(C9345="","",IFERROR(IF(VLOOKUP(C9345,'Program Mapping'!B:B,1,FALSE)=C9345,"OK","Fix"),"Fix"))</f>
        <v/>
      </c>
      <c r="C9346" s="32"/>
      <c r="D9346" s="3"/>
      <c r="E9346" s="3"/>
      <c r="G9346" s="13"/>
      <c r="H9346" s="13"/>
      <c r="I9346" s="13"/>
      <c r="J9346" s="46"/>
    </row>
    <row r="9347" spans="1:10" x14ac:dyDescent="0.25">
      <c r="A9347" s="7" t="str">
        <f>IF(C9346="","",IFERROR(IF(VLOOKUP(C9346,'Program Mapping'!B:B,1,FALSE)=C9346,"OK","Fix"),"Fix"))</f>
        <v/>
      </c>
      <c r="C9347" s="32"/>
      <c r="D9347" s="3"/>
      <c r="E9347" s="3"/>
      <c r="G9347" s="13"/>
      <c r="H9347" s="13"/>
      <c r="I9347" s="13"/>
      <c r="J9347" s="46"/>
    </row>
    <row r="9348" spans="1:10" x14ac:dyDescent="0.25">
      <c r="A9348" s="7" t="str">
        <f>IF(C9347="","",IFERROR(IF(VLOOKUP(C9347,'Program Mapping'!B:B,1,FALSE)=C9347,"OK","Fix"),"Fix"))</f>
        <v/>
      </c>
      <c r="C9348" s="32"/>
      <c r="D9348" s="3"/>
      <c r="E9348" s="3"/>
      <c r="G9348" s="13"/>
      <c r="H9348" s="13"/>
      <c r="I9348" s="13"/>
      <c r="J9348" s="46"/>
    </row>
    <row r="9349" spans="1:10" x14ac:dyDescent="0.25">
      <c r="A9349" s="7" t="str">
        <f>IF(C9348="","",IFERROR(IF(VLOOKUP(C9348,'Program Mapping'!B:B,1,FALSE)=C9348,"OK","Fix"),"Fix"))</f>
        <v/>
      </c>
      <c r="C9349" s="32"/>
      <c r="D9349" s="3"/>
      <c r="E9349" s="3"/>
      <c r="G9349" s="13"/>
      <c r="H9349" s="13"/>
      <c r="I9349" s="13"/>
      <c r="J9349" s="46"/>
    </row>
    <row r="9350" spans="1:10" x14ac:dyDescent="0.25">
      <c r="A9350" s="7" t="str">
        <f>IF(C9349="","",IFERROR(IF(VLOOKUP(C9349,'Program Mapping'!B:B,1,FALSE)=C9349,"OK","Fix"),"Fix"))</f>
        <v/>
      </c>
      <c r="C9350" s="32"/>
      <c r="D9350" s="3"/>
      <c r="E9350" s="3"/>
      <c r="G9350" s="13"/>
      <c r="H9350" s="13"/>
      <c r="I9350" s="13"/>
      <c r="J9350" s="46"/>
    </row>
    <row r="9351" spans="1:10" x14ac:dyDescent="0.25">
      <c r="A9351" s="7" t="str">
        <f>IF(C9350="","",IFERROR(IF(VLOOKUP(C9350,'Program Mapping'!B:B,1,FALSE)=C9350,"OK","Fix"),"Fix"))</f>
        <v/>
      </c>
      <c r="C9351" s="32"/>
      <c r="D9351" s="3"/>
      <c r="E9351" s="3"/>
      <c r="G9351" s="13"/>
      <c r="H9351" s="13"/>
      <c r="I9351" s="13"/>
      <c r="J9351" s="46"/>
    </row>
    <row r="9352" spans="1:10" x14ac:dyDescent="0.25">
      <c r="A9352" s="7" t="str">
        <f>IF(C9351="","",IFERROR(IF(VLOOKUP(C9351,'Program Mapping'!B:B,1,FALSE)=C9351,"OK","Fix"),"Fix"))</f>
        <v/>
      </c>
      <c r="C9352" s="32"/>
      <c r="D9352" s="3"/>
      <c r="E9352" s="3"/>
      <c r="G9352" s="13"/>
      <c r="H9352" s="13"/>
      <c r="I9352" s="13"/>
      <c r="J9352" s="46"/>
    </row>
    <row r="9353" spans="1:10" x14ac:dyDescent="0.25">
      <c r="A9353" s="7" t="str">
        <f>IF(C9352="","",IFERROR(IF(VLOOKUP(C9352,'Program Mapping'!B:B,1,FALSE)=C9352,"OK","Fix"),"Fix"))</f>
        <v/>
      </c>
      <c r="C9353" s="32"/>
      <c r="D9353" s="3"/>
      <c r="E9353" s="3"/>
      <c r="G9353" s="13"/>
      <c r="H9353" s="13"/>
      <c r="I9353" s="13"/>
      <c r="J9353" s="46"/>
    </row>
    <row r="9354" spans="1:10" x14ac:dyDescent="0.25">
      <c r="A9354" s="7" t="str">
        <f>IF(C9353="","",IFERROR(IF(VLOOKUP(C9353,'Program Mapping'!B:B,1,FALSE)=C9353,"OK","Fix"),"Fix"))</f>
        <v/>
      </c>
      <c r="C9354" s="32"/>
      <c r="D9354" s="3"/>
      <c r="E9354" s="3"/>
      <c r="G9354" s="13"/>
      <c r="H9354" s="13"/>
      <c r="I9354" s="13"/>
      <c r="J9354" s="46"/>
    </row>
    <row r="9355" spans="1:10" x14ac:dyDescent="0.25">
      <c r="A9355" s="7" t="str">
        <f>IF(C9354="","",IFERROR(IF(VLOOKUP(C9354,'Program Mapping'!B:B,1,FALSE)=C9354,"OK","Fix"),"Fix"))</f>
        <v/>
      </c>
      <c r="C9355" s="32"/>
      <c r="D9355" s="3"/>
      <c r="E9355" s="3"/>
      <c r="G9355" s="13"/>
      <c r="H9355" s="13"/>
      <c r="I9355" s="13"/>
      <c r="J9355" s="46"/>
    </row>
    <row r="9356" spans="1:10" x14ac:dyDescent="0.25">
      <c r="A9356" s="7" t="str">
        <f>IF(C9355="","",IFERROR(IF(VLOOKUP(C9355,'Program Mapping'!B:B,1,FALSE)=C9355,"OK","Fix"),"Fix"))</f>
        <v/>
      </c>
      <c r="C9356" s="32"/>
      <c r="D9356" s="3"/>
      <c r="E9356" s="3"/>
      <c r="G9356" s="13"/>
      <c r="H9356" s="13"/>
      <c r="I9356" s="13"/>
      <c r="J9356" s="46"/>
    </row>
    <row r="9357" spans="1:10" x14ac:dyDescent="0.25">
      <c r="A9357" s="7" t="str">
        <f>IF(C9356="","",IFERROR(IF(VLOOKUP(C9356,'Program Mapping'!B:B,1,FALSE)=C9356,"OK","Fix"),"Fix"))</f>
        <v/>
      </c>
      <c r="C9357" s="32"/>
      <c r="D9357" s="3"/>
      <c r="E9357" s="3"/>
      <c r="G9357" s="13"/>
      <c r="H9357" s="13"/>
      <c r="I9357" s="13"/>
      <c r="J9357" s="46"/>
    </row>
    <row r="9358" spans="1:10" x14ac:dyDescent="0.25">
      <c r="A9358" s="7" t="str">
        <f>IF(C9357="","",IFERROR(IF(VLOOKUP(C9357,'Program Mapping'!B:B,1,FALSE)=C9357,"OK","Fix"),"Fix"))</f>
        <v/>
      </c>
      <c r="C9358" s="32"/>
      <c r="D9358" s="3"/>
      <c r="E9358" s="3"/>
      <c r="G9358" s="13"/>
      <c r="H9358" s="13"/>
      <c r="I9358" s="13"/>
      <c r="J9358" s="46"/>
    </row>
    <row r="9359" spans="1:10" x14ac:dyDescent="0.25">
      <c r="A9359" s="7" t="str">
        <f>IF(C9358="","",IFERROR(IF(VLOOKUP(C9358,'Program Mapping'!B:B,1,FALSE)=C9358,"OK","Fix"),"Fix"))</f>
        <v/>
      </c>
      <c r="C9359" s="32"/>
      <c r="D9359" s="3"/>
      <c r="E9359" s="3"/>
      <c r="G9359" s="13"/>
      <c r="H9359" s="13"/>
      <c r="I9359" s="13"/>
      <c r="J9359" s="46"/>
    </row>
    <row r="9360" spans="1:10" x14ac:dyDescent="0.25">
      <c r="A9360" s="7" t="str">
        <f>IF(C9359="","",IFERROR(IF(VLOOKUP(C9359,'Program Mapping'!B:B,1,FALSE)=C9359,"OK","Fix"),"Fix"))</f>
        <v/>
      </c>
      <c r="C9360" s="32"/>
      <c r="D9360" s="3"/>
      <c r="E9360" s="3"/>
      <c r="G9360" s="13"/>
      <c r="H9360" s="13"/>
      <c r="I9360" s="13"/>
      <c r="J9360" s="46"/>
    </row>
    <row r="9361" spans="1:10" x14ac:dyDescent="0.25">
      <c r="A9361" s="7" t="str">
        <f>IF(C9360="","",IFERROR(IF(VLOOKUP(C9360,'Program Mapping'!B:B,1,FALSE)=C9360,"OK","Fix"),"Fix"))</f>
        <v/>
      </c>
      <c r="C9361" s="32"/>
      <c r="D9361" s="3"/>
      <c r="E9361" s="3"/>
      <c r="G9361" s="13"/>
      <c r="H9361" s="13"/>
      <c r="I9361" s="13"/>
      <c r="J9361" s="46"/>
    </row>
    <row r="9362" spans="1:10" x14ac:dyDescent="0.25">
      <c r="A9362" s="7" t="str">
        <f>IF(C9361="","",IFERROR(IF(VLOOKUP(C9361,'Program Mapping'!B:B,1,FALSE)=C9361,"OK","Fix"),"Fix"))</f>
        <v/>
      </c>
      <c r="C9362" s="32"/>
      <c r="D9362" s="3"/>
      <c r="E9362" s="3"/>
      <c r="G9362" s="13"/>
      <c r="H9362" s="13"/>
      <c r="I9362" s="13"/>
      <c r="J9362" s="46"/>
    </row>
    <row r="9363" spans="1:10" x14ac:dyDescent="0.25">
      <c r="A9363" s="7" t="str">
        <f>IF(C9362="","",IFERROR(IF(VLOOKUP(C9362,'Program Mapping'!B:B,1,FALSE)=C9362,"OK","Fix"),"Fix"))</f>
        <v/>
      </c>
      <c r="C9363" s="32"/>
      <c r="D9363" s="3"/>
      <c r="E9363" s="3"/>
      <c r="G9363" s="13"/>
      <c r="H9363" s="13"/>
      <c r="I9363" s="13"/>
      <c r="J9363" s="46"/>
    </row>
    <row r="9364" spans="1:10" x14ac:dyDescent="0.25">
      <c r="A9364" s="7" t="str">
        <f>IF(C9363="","",IFERROR(IF(VLOOKUP(C9363,'Program Mapping'!B:B,1,FALSE)=C9363,"OK","Fix"),"Fix"))</f>
        <v/>
      </c>
      <c r="C9364" s="32"/>
      <c r="D9364" s="3"/>
      <c r="E9364" s="3"/>
      <c r="G9364" s="13"/>
      <c r="H9364" s="13"/>
      <c r="I9364" s="13"/>
      <c r="J9364" s="46"/>
    </row>
    <row r="9365" spans="1:10" x14ac:dyDescent="0.25">
      <c r="A9365" s="7" t="str">
        <f>IF(C9364="","",IFERROR(IF(VLOOKUP(C9364,'Program Mapping'!B:B,1,FALSE)=C9364,"OK","Fix"),"Fix"))</f>
        <v/>
      </c>
      <c r="C9365" s="32"/>
      <c r="D9365" s="3"/>
      <c r="E9365" s="3"/>
      <c r="G9365" s="13"/>
      <c r="H9365" s="13"/>
      <c r="I9365" s="13"/>
      <c r="J9365" s="46"/>
    </row>
    <row r="9366" spans="1:10" x14ac:dyDescent="0.25">
      <c r="A9366" s="7" t="str">
        <f>IF(C9365="","",IFERROR(IF(VLOOKUP(C9365,'Program Mapping'!B:B,1,FALSE)=C9365,"OK","Fix"),"Fix"))</f>
        <v/>
      </c>
      <c r="C9366" s="32"/>
      <c r="D9366" s="3"/>
      <c r="E9366" s="3"/>
      <c r="G9366" s="13"/>
      <c r="H9366" s="13"/>
      <c r="I9366" s="13"/>
      <c r="J9366" s="46"/>
    </row>
    <row r="9367" spans="1:10" x14ac:dyDescent="0.25">
      <c r="A9367" s="7" t="str">
        <f>IF(C9366="","",IFERROR(IF(VLOOKUP(C9366,'Program Mapping'!B:B,1,FALSE)=C9366,"OK","Fix"),"Fix"))</f>
        <v/>
      </c>
      <c r="C9367" s="32"/>
      <c r="D9367" s="3"/>
      <c r="E9367" s="3"/>
      <c r="G9367" s="13"/>
      <c r="H9367" s="13"/>
      <c r="I9367" s="13"/>
      <c r="J9367" s="46"/>
    </row>
    <row r="9368" spans="1:10" x14ac:dyDescent="0.25">
      <c r="A9368" s="7" t="str">
        <f>IF(C9367="","",IFERROR(IF(VLOOKUP(C9367,'Program Mapping'!B:B,1,FALSE)=C9367,"OK","Fix"),"Fix"))</f>
        <v/>
      </c>
      <c r="C9368" s="32"/>
      <c r="D9368" s="3"/>
      <c r="E9368" s="3"/>
      <c r="G9368" s="13"/>
      <c r="H9368" s="13"/>
      <c r="I9368" s="13"/>
      <c r="J9368" s="46"/>
    </row>
    <row r="9369" spans="1:10" x14ac:dyDescent="0.25">
      <c r="A9369" s="7" t="str">
        <f>IF(C9368="","",IFERROR(IF(VLOOKUP(C9368,'Program Mapping'!B:B,1,FALSE)=C9368,"OK","Fix"),"Fix"))</f>
        <v/>
      </c>
      <c r="C9369" s="32"/>
      <c r="D9369" s="3"/>
      <c r="E9369" s="3"/>
      <c r="G9369" s="13"/>
      <c r="H9369" s="13"/>
      <c r="I9369" s="13"/>
      <c r="J9369" s="46"/>
    </row>
    <row r="9370" spans="1:10" x14ac:dyDescent="0.25">
      <c r="A9370" s="7" t="str">
        <f>IF(C9369="","",IFERROR(IF(VLOOKUP(C9369,'Program Mapping'!B:B,1,FALSE)=C9369,"OK","Fix"),"Fix"))</f>
        <v/>
      </c>
      <c r="C9370" s="32"/>
      <c r="D9370" s="3"/>
      <c r="E9370" s="3"/>
      <c r="G9370" s="13"/>
      <c r="H9370" s="13"/>
      <c r="I9370" s="13"/>
      <c r="J9370" s="46"/>
    </row>
    <row r="9371" spans="1:10" x14ac:dyDescent="0.25">
      <c r="A9371" s="7" t="str">
        <f>IF(C9370="","",IFERROR(IF(VLOOKUP(C9370,'Program Mapping'!B:B,1,FALSE)=C9370,"OK","Fix"),"Fix"))</f>
        <v/>
      </c>
      <c r="C9371" s="32"/>
      <c r="D9371" s="3"/>
      <c r="E9371" s="3"/>
      <c r="G9371" s="13"/>
      <c r="H9371" s="13"/>
      <c r="I9371" s="13"/>
      <c r="J9371" s="46"/>
    </row>
    <row r="9372" spans="1:10" x14ac:dyDescent="0.25">
      <c r="A9372" s="7" t="str">
        <f>IF(C9371="","",IFERROR(IF(VLOOKUP(C9371,'Program Mapping'!B:B,1,FALSE)=C9371,"OK","Fix"),"Fix"))</f>
        <v/>
      </c>
      <c r="C9372" s="32"/>
      <c r="D9372" s="3"/>
      <c r="E9372" s="3"/>
      <c r="G9372" s="13"/>
      <c r="H9372" s="13"/>
      <c r="I9372" s="13"/>
      <c r="J9372" s="46"/>
    </row>
    <row r="9373" spans="1:10" x14ac:dyDescent="0.25">
      <c r="A9373" s="7" t="str">
        <f>IF(C9372="","",IFERROR(IF(VLOOKUP(C9372,'Program Mapping'!B:B,1,FALSE)=C9372,"OK","Fix"),"Fix"))</f>
        <v/>
      </c>
      <c r="C9373" s="32"/>
      <c r="D9373" s="3"/>
      <c r="E9373" s="3"/>
      <c r="G9373" s="13"/>
      <c r="H9373" s="13"/>
      <c r="I9373" s="13"/>
      <c r="J9373" s="46"/>
    </row>
    <row r="9374" spans="1:10" x14ac:dyDescent="0.25">
      <c r="A9374" s="7" t="str">
        <f>IF(C9373="","",IFERROR(IF(VLOOKUP(C9373,'Program Mapping'!B:B,1,FALSE)=C9373,"OK","Fix"),"Fix"))</f>
        <v/>
      </c>
      <c r="C9374" s="32"/>
      <c r="D9374" s="3"/>
      <c r="E9374" s="3"/>
      <c r="G9374" s="13"/>
      <c r="H9374" s="13"/>
      <c r="I9374" s="13"/>
      <c r="J9374" s="46"/>
    </row>
    <row r="9375" spans="1:10" x14ac:dyDescent="0.25">
      <c r="A9375" s="7" t="str">
        <f>IF(C9374="","",IFERROR(IF(VLOOKUP(C9374,'Program Mapping'!B:B,1,FALSE)=C9374,"OK","Fix"),"Fix"))</f>
        <v/>
      </c>
      <c r="C9375" s="32"/>
      <c r="D9375" s="3"/>
      <c r="E9375" s="3"/>
      <c r="G9375" s="13"/>
      <c r="H9375" s="13"/>
      <c r="I9375" s="13"/>
      <c r="J9375" s="46"/>
    </row>
    <row r="9376" spans="1:10" x14ac:dyDescent="0.25">
      <c r="A9376" s="7" t="str">
        <f>IF(C9375="","",IFERROR(IF(VLOOKUP(C9375,'Program Mapping'!B:B,1,FALSE)=C9375,"OK","Fix"),"Fix"))</f>
        <v/>
      </c>
      <c r="C9376" s="32"/>
      <c r="D9376" s="3"/>
      <c r="E9376" s="3"/>
      <c r="G9376" s="13"/>
      <c r="H9376" s="13"/>
      <c r="I9376" s="13"/>
      <c r="J9376" s="46"/>
    </row>
    <row r="9377" spans="1:10" x14ac:dyDescent="0.25">
      <c r="A9377" s="7" t="str">
        <f>IF(C9376="","",IFERROR(IF(VLOOKUP(C9376,'Program Mapping'!B:B,1,FALSE)=C9376,"OK","Fix"),"Fix"))</f>
        <v/>
      </c>
      <c r="C9377" s="32"/>
      <c r="D9377" s="3"/>
      <c r="E9377" s="3"/>
      <c r="G9377" s="13"/>
      <c r="H9377" s="13"/>
      <c r="I9377" s="13"/>
      <c r="J9377" s="46"/>
    </row>
    <row r="9378" spans="1:10" x14ac:dyDescent="0.25">
      <c r="A9378" s="7" t="str">
        <f>IF(C9377="","",IFERROR(IF(VLOOKUP(C9377,'Program Mapping'!B:B,1,FALSE)=C9377,"OK","Fix"),"Fix"))</f>
        <v/>
      </c>
      <c r="C9378" s="32"/>
      <c r="D9378" s="3"/>
      <c r="E9378" s="3"/>
      <c r="G9378" s="13"/>
      <c r="H9378" s="13"/>
      <c r="I9378" s="13"/>
      <c r="J9378" s="46"/>
    </row>
    <row r="9379" spans="1:10" x14ac:dyDescent="0.25">
      <c r="A9379" s="7" t="str">
        <f>IF(C9378="","",IFERROR(IF(VLOOKUP(C9378,'Program Mapping'!B:B,1,FALSE)=C9378,"OK","Fix"),"Fix"))</f>
        <v/>
      </c>
      <c r="C9379" s="32"/>
      <c r="D9379" s="3"/>
      <c r="E9379" s="3"/>
      <c r="G9379" s="13"/>
      <c r="H9379" s="13"/>
      <c r="I9379" s="13"/>
      <c r="J9379" s="46"/>
    </row>
    <row r="9380" spans="1:10" x14ac:dyDescent="0.25">
      <c r="A9380" s="7" t="str">
        <f>IF(C9379="","",IFERROR(IF(VLOOKUP(C9379,'Program Mapping'!B:B,1,FALSE)=C9379,"OK","Fix"),"Fix"))</f>
        <v/>
      </c>
      <c r="C9380" s="32"/>
      <c r="D9380" s="3"/>
      <c r="E9380" s="3"/>
      <c r="G9380" s="13"/>
      <c r="H9380" s="13"/>
      <c r="I9380" s="13"/>
      <c r="J9380" s="46"/>
    </row>
    <row r="9381" spans="1:10" x14ac:dyDescent="0.25">
      <c r="A9381" s="7" t="str">
        <f>IF(C9380="","",IFERROR(IF(VLOOKUP(C9380,'Program Mapping'!B:B,1,FALSE)=C9380,"OK","Fix"),"Fix"))</f>
        <v/>
      </c>
      <c r="C9381" s="32"/>
      <c r="D9381" s="3"/>
      <c r="E9381" s="3"/>
      <c r="G9381" s="13"/>
      <c r="H9381" s="13"/>
      <c r="I9381" s="13"/>
      <c r="J9381" s="46"/>
    </row>
    <row r="9382" spans="1:10" x14ac:dyDescent="0.25">
      <c r="A9382" s="7" t="str">
        <f>IF(C9381="","",IFERROR(IF(VLOOKUP(C9381,'Program Mapping'!B:B,1,FALSE)=C9381,"OK","Fix"),"Fix"))</f>
        <v/>
      </c>
      <c r="C9382" s="32"/>
      <c r="D9382" s="3"/>
      <c r="E9382" s="3"/>
      <c r="G9382" s="13"/>
      <c r="H9382" s="13"/>
      <c r="I9382" s="13"/>
      <c r="J9382" s="46"/>
    </row>
    <row r="9383" spans="1:10" x14ac:dyDescent="0.25">
      <c r="A9383" s="7" t="str">
        <f>IF(C9382="","",IFERROR(IF(VLOOKUP(C9382,'Program Mapping'!B:B,1,FALSE)=C9382,"OK","Fix"),"Fix"))</f>
        <v/>
      </c>
      <c r="C9383" s="32"/>
      <c r="D9383" s="3"/>
      <c r="E9383" s="3"/>
      <c r="G9383" s="13"/>
      <c r="H9383" s="13"/>
      <c r="I9383" s="13"/>
      <c r="J9383" s="46"/>
    </row>
    <row r="9384" spans="1:10" x14ac:dyDescent="0.25">
      <c r="A9384" s="7" t="str">
        <f>IF(C9383="","",IFERROR(IF(VLOOKUP(C9383,'Program Mapping'!B:B,1,FALSE)=C9383,"OK","Fix"),"Fix"))</f>
        <v/>
      </c>
      <c r="C9384" s="32"/>
      <c r="D9384" s="3"/>
      <c r="E9384" s="3"/>
      <c r="G9384" s="13"/>
      <c r="H9384" s="13"/>
      <c r="I9384" s="13"/>
      <c r="J9384" s="46"/>
    </row>
    <row r="9385" spans="1:10" x14ac:dyDescent="0.25">
      <c r="A9385" s="7" t="str">
        <f>IF(C9384="","",IFERROR(IF(VLOOKUP(C9384,'Program Mapping'!B:B,1,FALSE)=C9384,"OK","Fix"),"Fix"))</f>
        <v/>
      </c>
      <c r="C9385" s="32"/>
      <c r="D9385" s="3"/>
      <c r="E9385" s="3"/>
      <c r="G9385" s="13"/>
      <c r="H9385" s="13"/>
      <c r="I9385" s="13"/>
      <c r="J9385" s="46"/>
    </row>
    <row r="9386" spans="1:10" x14ac:dyDescent="0.25">
      <c r="A9386" s="7" t="str">
        <f>IF(C9385="","",IFERROR(IF(VLOOKUP(C9385,'Program Mapping'!B:B,1,FALSE)=C9385,"OK","Fix"),"Fix"))</f>
        <v/>
      </c>
      <c r="C9386" s="32"/>
      <c r="D9386" s="3"/>
      <c r="E9386" s="3"/>
      <c r="G9386" s="13"/>
      <c r="H9386" s="13"/>
      <c r="I9386" s="13"/>
      <c r="J9386" s="46"/>
    </row>
    <row r="9387" spans="1:10" x14ac:dyDescent="0.25">
      <c r="A9387" s="7" t="str">
        <f>IF(C9386="","",IFERROR(IF(VLOOKUP(C9386,'Program Mapping'!B:B,1,FALSE)=C9386,"OK","Fix"),"Fix"))</f>
        <v/>
      </c>
      <c r="C9387" s="32"/>
      <c r="D9387" s="3"/>
      <c r="E9387" s="3"/>
      <c r="G9387" s="13"/>
      <c r="H9387" s="13"/>
      <c r="I9387" s="13"/>
      <c r="J9387" s="46"/>
    </row>
    <row r="9388" spans="1:10" x14ac:dyDescent="0.25">
      <c r="A9388" s="7" t="str">
        <f>IF(C9387="","",IFERROR(IF(VLOOKUP(C9387,'Program Mapping'!B:B,1,FALSE)=C9387,"OK","Fix"),"Fix"))</f>
        <v/>
      </c>
      <c r="C9388" s="32"/>
      <c r="D9388" s="3"/>
      <c r="E9388" s="3"/>
      <c r="G9388" s="13"/>
      <c r="H9388" s="13"/>
      <c r="I9388" s="13"/>
      <c r="J9388" s="46"/>
    </row>
    <row r="9389" spans="1:10" x14ac:dyDescent="0.25">
      <c r="A9389" s="7" t="str">
        <f>IF(C9388="","",IFERROR(IF(VLOOKUP(C9388,'Program Mapping'!B:B,1,FALSE)=C9388,"OK","Fix"),"Fix"))</f>
        <v/>
      </c>
      <c r="C9389" s="32"/>
      <c r="D9389" s="3"/>
      <c r="E9389" s="3"/>
      <c r="G9389" s="13"/>
      <c r="H9389" s="13"/>
      <c r="I9389" s="13"/>
      <c r="J9389" s="46"/>
    </row>
    <row r="9390" spans="1:10" x14ac:dyDescent="0.25">
      <c r="A9390" s="7" t="str">
        <f>IF(C9389="","",IFERROR(IF(VLOOKUP(C9389,'Program Mapping'!B:B,1,FALSE)=C9389,"OK","Fix"),"Fix"))</f>
        <v/>
      </c>
      <c r="C9390" s="32"/>
      <c r="D9390" s="3"/>
      <c r="E9390" s="3"/>
      <c r="G9390" s="13"/>
      <c r="H9390" s="13"/>
      <c r="I9390" s="13"/>
      <c r="J9390" s="46"/>
    </row>
    <row r="9391" spans="1:10" x14ac:dyDescent="0.25">
      <c r="A9391" s="7" t="str">
        <f>IF(C9390="","",IFERROR(IF(VLOOKUP(C9390,'Program Mapping'!B:B,1,FALSE)=C9390,"OK","Fix"),"Fix"))</f>
        <v/>
      </c>
      <c r="C9391" s="32"/>
      <c r="D9391" s="3"/>
      <c r="E9391" s="3"/>
      <c r="G9391" s="13"/>
      <c r="H9391" s="13"/>
      <c r="I9391" s="13"/>
      <c r="J9391" s="46"/>
    </row>
    <row r="9392" spans="1:10" x14ac:dyDescent="0.25">
      <c r="A9392" s="7" t="str">
        <f>IF(C9391="","",IFERROR(IF(VLOOKUP(C9391,'Program Mapping'!B:B,1,FALSE)=C9391,"OK","Fix"),"Fix"))</f>
        <v/>
      </c>
      <c r="C9392" s="32"/>
      <c r="D9392" s="3"/>
      <c r="E9392" s="3"/>
      <c r="G9392" s="13"/>
      <c r="H9392" s="13"/>
      <c r="I9392" s="13"/>
      <c r="J9392" s="46"/>
    </row>
    <row r="9393" spans="1:10" x14ac:dyDescent="0.25">
      <c r="A9393" s="7" t="str">
        <f>IF(C9392="","",IFERROR(IF(VLOOKUP(C9392,'Program Mapping'!B:B,1,FALSE)=C9392,"OK","Fix"),"Fix"))</f>
        <v/>
      </c>
      <c r="C9393" s="32"/>
      <c r="D9393" s="3"/>
      <c r="E9393" s="3"/>
      <c r="G9393" s="13"/>
      <c r="H9393" s="13"/>
      <c r="I9393" s="13"/>
      <c r="J9393" s="46"/>
    </row>
    <row r="9394" spans="1:10" x14ac:dyDescent="0.25">
      <c r="A9394" s="7" t="str">
        <f>IF(C9393="","",IFERROR(IF(VLOOKUP(C9393,'Program Mapping'!B:B,1,FALSE)=C9393,"OK","Fix"),"Fix"))</f>
        <v/>
      </c>
      <c r="C9394" s="32"/>
      <c r="D9394" s="3"/>
      <c r="E9394" s="3"/>
      <c r="G9394" s="13"/>
      <c r="H9394" s="13"/>
      <c r="I9394" s="13"/>
      <c r="J9394" s="46"/>
    </row>
    <row r="9395" spans="1:10" x14ac:dyDescent="0.25">
      <c r="A9395" s="7" t="str">
        <f>IF(C9394="","",IFERROR(IF(VLOOKUP(C9394,'Program Mapping'!B:B,1,FALSE)=C9394,"OK","Fix"),"Fix"))</f>
        <v/>
      </c>
      <c r="C9395" s="32"/>
      <c r="D9395" s="3"/>
      <c r="E9395" s="3"/>
      <c r="G9395" s="13"/>
      <c r="H9395" s="13"/>
      <c r="I9395" s="13"/>
      <c r="J9395" s="46"/>
    </row>
    <row r="9396" spans="1:10" x14ac:dyDescent="0.25">
      <c r="A9396" s="7" t="str">
        <f>IF(C9395="","",IFERROR(IF(VLOOKUP(C9395,'Program Mapping'!B:B,1,FALSE)=C9395,"OK","Fix"),"Fix"))</f>
        <v/>
      </c>
      <c r="C9396" s="32"/>
      <c r="D9396" s="3"/>
      <c r="E9396" s="3"/>
      <c r="G9396" s="13"/>
      <c r="H9396" s="13"/>
      <c r="I9396" s="13"/>
      <c r="J9396" s="46"/>
    </row>
    <row r="9397" spans="1:10" x14ac:dyDescent="0.25">
      <c r="A9397" s="7" t="str">
        <f>IF(C9396="","",IFERROR(IF(VLOOKUP(C9396,'Program Mapping'!B:B,1,FALSE)=C9396,"OK","Fix"),"Fix"))</f>
        <v/>
      </c>
      <c r="C9397" s="32"/>
      <c r="D9397" s="3"/>
      <c r="E9397" s="3"/>
      <c r="G9397" s="13"/>
      <c r="H9397" s="13"/>
      <c r="I9397" s="13"/>
      <c r="J9397" s="46"/>
    </row>
    <row r="9398" spans="1:10" x14ac:dyDescent="0.25">
      <c r="A9398" s="7" t="str">
        <f>IF(C9397="","",IFERROR(IF(VLOOKUP(C9397,'Program Mapping'!B:B,1,FALSE)=C9397,"OK","Fix"),"Fix"))</f>
        <v/>
      </c>
      <c r="C9398" s="32"/>
      <c r="D9398" s="3"/>
      <c r="E9398" s="3"/>
      <c r="G9398" s="13"/>
      <c r="H9398" s="13"/>
      <c r="I9398" s="13"/>
      <c r="J9398" s="46"/>
    </row>
    <row r="9399" spans="1:10" x14ac:dyDescent="0.25">
      <c r="A9399" s="7" t="str">
        <f>IF(C9398="","",IFERROR(IF(VLOOKUP(C9398,'Program Mapping'!B:B,1,FALSE)=C9398,"OK","Fix"),"Fix"))</f>
        <v/>
      </c>
      <c r="C9399" s="32"/>
      <c r="D9399" s="3"/>
      <c r="E9399" s="3"/>
      <c r="G9399" s="13"/>
      <c r="H9399" s="13"/>
      <c r="I9399" s="13"/>
      <c r="J9399" s="46"/>
    </row>
    <row r="9400" spans="1:10" x14ac:dyDescent="0.25">
      <c r="A9400" s="7" t="str">
        <f>IF(C9399="","",IFERROR(IF(VLOOKUP(C9399,'Program Mapping'!B:B,1,FALSE)=C9399,"OK","Fix"),"Fix"))</f>
        <v/>
      </c>
      <c r="C9400" s="32"/>
      <c r="D9400" s="3"/>
      <c r="E9400" s="3"/>
      <c r="G9400" s="13"/>
      <c r="H9400" s="13"/>
      <c r="I9400" s="13"/>
      <c r="J9400" s="46"/>
    </row>
    <row r="9401" spans="1:10" x14ac:dyDescent="0.25">
      <c r="A9401" s="7" t="str">
        <f>IF(C9400="","",IFERROR(IF(VLOOKUP(C9400,'Program Mapping'!B:B,1,FALSE)=C9400,"OK","Fix"),"Fix"))</f>
        <v/>
      </c>
      <c r="C9401" s="32"/>
      <c r="D9401" s="3"/>
      <c r="E9401" s="3"/>
      <c r="G9401" s="13"/>
      <c r="H9401" s="13"/>
      <c r="I9401" s="13"/>
      <c r="J9401" s="46"/>
    </row>
    <row r="9402" spans="1:10" x14ac:dyDescent="0.25">
      <c r="A9402" s="7" t="str">
        <f>IF(C9401="","",IFERROR(IF(VLOOKUP(C9401,'Program Mapping'!B:B,1,FALSE)=C9401,"OK","Fix"),"Fix"))</f>
        <v/>
      </c>
      <c r="C9402" s="32"/>
      <c r="D9402" s="3"/>
      <c r="E9402" s="3"/>
      <c r="G9402" s="13"/>
      <c r="H9402" s="13"/>
      <c r="I9402" s="13"/>
      <c r="J9402" s="46"/>
    </row>
    <row r="9403" spans="1:10" x14ac:dyDescent="0.25">
      <c r="A9403" s="7" t="str">
        <f>IF(C9402="","",IFERROR(IF(VLOOKUP(C9402,'Program Mapping'!B:B,1,FALSE)=C9402,"OK","Fix"),"Fix"))</f>
        <v/>
      </c>
      <c r="C9403" s="32"/>
      <c r="D9403" s="3"/>
      <c r="E9403" s="3"/>
      <c r="G9403" s="13"/>
      <c r="H9403" s="13"/>
      <c r="I9403" s="13"/>
      <c r="J9403" s="46"/>
    </row>
    <row r="9404" spans="1:10" x14ac:dyDescent="0.25">
      <c r="A9404" s="7" t="str">
        <f>IF(C9403="","",IFERROR(IF(VLOOKUP(C9403,'Program Mapping'!B:B,1,FALSE)=C9403,"OK","Fix"),"Fix"))</f>
        <v/>
      </c>
      <c r="C9404" s="32"/>
      <c r="D9404" s="3"/>
      <c r="E9404" s="3"/>
      <c r="G9404" s="13"/>
      <c r="H9404" s="13"/>
      <c r="I9404" s="13"/>
      <c r="J9404" s="46"/>
    </row>
    <row r="9405" spans="1:10" x14ac:dyDescent="0.25">
      <c r="A9405" s="7" t="str">
        <f>IF(C9404="","",IFERROR(IF(VLOOKUP(C9404,'Program Mapping'!B:B,1,FALSE)=C9404,"OK","Fix"),"Fix"))</f>
        <v/>
      </c>
      <c r="C9405" s="32"/>
      <c r="D9405" s="3"/>
      <c r="E9405" s="3"/>
      <c r="G9405" s="13"/>
      <c r="H9405" s="13"/>
      <c r="I9405" s="13"/>
      <c r="J9405" s="46"/>
    </row>
    <row r="9406" spans="1:10" x14ac:dyDescent="0.25">
      <c r="A9406" s="7" t="str">
        <f>IF(C9405="","",IFERROR(IF(VLOOKUP(C9405,'Program Mapping'!B:B,1,FALSE)=C9405,"OK","Fix"),"Fix"))</f>
        <v/>
      </c>
      <c r="C9406" s="32"/>
      <c r="D9406" s="3"/>
      <c r="E9406" s="3"/>
      <c r="G9406" s="13"/>
      <c r="H9406" s="13"/>
      <c r="I9406" s="13"/>
      <c r="J9406" s="46"/>
    </row>
    <row r="9407" spans="1:10" x14ac:dyDescent="0.25">
      <c r="A9407" s="7" t="str">
        <f>IF(C9406="","",IFERROR(IF(VLOOKUP(C9406,'Program Mapping'!B:B,1,FALSE)=C9406,"OK","Fix"),"Fix"))</f>
        <v/>
      </c>
      <c r="C9407" s="32"/>
      <c r="D9407" s="3"/>
      <c r="E9407" s="3"/>
      <c r="G9407" s="13"/>
      <c r="H9407" s="13"/>
      <c r="I9407" s="13"/>
      <c r="J9407" s="46"/>
    </row>
    <row r="9408" spans="1:10" x14ac:dyDescent="0.25">
      <c r="A9408" s="7" t="str">
        <f>IF(C9407="","",IFERROR(IF(VLOOKUP(C9407,'Program Mapping'!B:B,1,FALSE)=C9407,"OK","Fix"),"Fix"))</f>
        <v/>
      </c>
      <c r="C9408" s="32"/>
      <c r="D9408" s="3"/>
      <c r="E9408" s="3"/>
      <c r="G9408" s="13"/>
      <c r="H9408" s="13"/>
      <c r="I9408" s="13"/>
      <c r="J9408" s="46"/>
    </row>
    <row r="9409" spans="1:10" x14ac:dyDescent="0.25">
      <c r="A9409" s="7" t="str">
        <f>IF(C9408="","",IFERROR(IF(VLOOKUP(C9408,'Program Mapping'!B:B,1,FALSE)=C9408,"OK","Fix"),"Fix"))</f>
        <v/>
      </c>
      <c r="C9409" s="32"/>
      <c r="D9409" s="3"/>
      <c r="E9409" s="3"/>
      <c r="G9409" s="13"/>
      <c r="H9409" s="13"/>
      <c r="I9409" s="13"/>
      <c r="J9409" s="46"/>
    </row>
    <row r="9410" spans="1:10" x14ac:dyDescent="0.25">
      <c r="A9410" s="7" t="str">
        <f>IF(C9409="","",IFERROR(IF(VLOOKUP(C9409,'Program Mapping'!B:B,1,FALSE)=C9409,"OK","Fix"),"Fix"))</f>
        <v/>
      </c>
      <c r="C9410" s="32"/>
      <c r="D9410" s="3"/>
      <c r="E9410" s="3"/>
      <c r="G9410" s="13"/>
      <c r="H9410" s="13"/>
      <c r="I9410" s="13"/>
      <c r="J9410" s="46"/>
    </row>
    <row r="9411" spans="1:10" x14ac:dyDescent="0.25">
      <c r="A9411" s="7" t="str">
        <f>IF(C9410="","",IFERROR(IF(VLOOKUP(C9410,'Program Mapping'!B:B,1,FALSE)=C9410,"OK","Fix"),"Fix"))</f>
        <v/>
      </c>
      <c r="C9411" s="32"/>
      <c r="D9411" s="3"/>
      <c r="E9411" s="3"/>
      <c r="G9411" s="13"/>
      <c r="H9411" s="13"/>
      <c r="I9411" s="13"/>
      <c r="J9411" s="46"/>
    </row>
    <row r="9412" spans="1:10" x14ac:dyDescent="0.25">
      <c r="A9412" s="7" t="str">
        <f>IF(C9411="","",IFERROR(IF(VLOOKUP(C9411,'Program Mapping'!B:B,1,FALSE)=C9411,"OK","Fix"),"Fix"))</f>
        <v/>
      </c>
      <c r="C9412" s="32"/>
      <c r="D9412" s="3"/>
      <c r="E9412" s="3"/>
      <c r="G9412" s="13"/>
      <c r="H9412" s="13"/>
      <c r="I9412" s="13"/>
      <c r="J9412" s="46"/>
    </row>
    <row r="9413" spans="1:10" x14ac:dyDescent="0.25">
      <c r="A9413" s="7" t="str">
        <f>IF(C9412="","",IFERROR(IF(VLOOKUP(C9412,'Program Mapping'!B:B,1,FALSE)=C9412,"OK","Fix"),"Fix"))</f>
        <v/>
      </c>
      <c r="C9413" s="32"/>
      <c r="D9413" s="3"/>
      <c r="E9413" s="3"/>
      <c r="G9413" s="13"/>
      <c r="H9413" s="13"/>
      <c r="I9413" s="13"/>
      <c r="J9413" s="46"/>
    </row>
    <row r="9414" spans="1:10" x14ac:dyDescent="0.25">
      <c r="A9414" s="7" t="str">
        <f>IF(C9413="","",IFERROR(IF(VLOOKUP(C9413,'Program Mapping'!B:B,1,FALSE)=C9413,"OK","Fix"),"Fix"))</f>
        <v/>
      </c>
      <c r="C9414" s="32"/>
      <c r="D9414" s="3"/>
      <c r="E9414" s="3"/>
      <c r="G9414" s="13"/>
      <c r="H9414" s="13"/>
      <c r="I9414" s="13"/>
      <c r="J9414" s="46"/>
    </row>
    <row r="9415" spans="1:10" x14ac:dyDescent="0.25">
      <c r="A9415" s="7" t="str">
        <f>IF(C9414="","",IFERROR(IF(VLOOKUP(C9414,'Program Mapping'!B:B,1,FALSE)=C9414,"OK","Fix"),"Fix"))</f>
        <v/>
      </c>
      <c r="C9415" s="32"/>
      <c r="D9415" s="3"/>
      <c r="E9415" s="3"/>
      <c r="G9415" s="13"/>
      <c r="H9415" s="13"/>
      <c r="I9415" s="13"/>
      <c r="J9415" s="46"/>
    </row>
    <row r="9416" spans="1:10" x14ac:dyDescent="0.25">
      <c r="A9416" s="7" t="str">
        <f>IF(C9415="","",IFERROR(IF(VLOOKUP(C9415,'Program Mapping'!B:B,1,FALSE)=C9415,"OK","Fix"),"Fix"))</f>
        <v/>
      </c>
      <c r="C9416" s="32"/>
      <c r="D9416" s="3"/>
      <c r="E9416" s="3"/>
      <c r="G9416" s="13"/>
      <c r="H9416" s="13"/>
      <c r="I9416" s="13"/>
      <c r="J9416" s="46"/>
    </row>
    <row r="9417" spans="1:10" x14ac:dyDescent="0.25">
      <c r="A9417" s="7" t="str">
        <f>IF(C9416="","",IFERROR(IF(VLOOKUP(C9416,'Program Mapping'!B:B,1,FALSE)=C9416,"OK","Fix"),"Fix"))</f>
        <v/>
      </c>
      <c r="C9417" s="32"/>
      <c r="D9417" s="3"/>
      <c r="E9417" s="3"/>
      <c r="G9417" s="13"/>
      <c r="H9417" s="13"/>
      <c r="I9417" s="13"/>
      <c r="J9417" s="46"/>
    </row>
    <row r="9418" spans="1:10" x14ac:dyDescent="0.25">
      <c r="A9418" s="7" t="str">
        <f>IF(C9417="","",IFERROR(IF(VLOOKUP(C9417,'Program Mapping'!B:B,1,FALSE)=C9417,"OK","Fix"),"Fix"))</f>
        <v/>
      </c>
      <c r="C9418" s="32"/>
      <c r="D9418" s="3"/>
      <c r="E9418" s="3"/>
      <c r="G9418" s="13"/>
      <c r="H9418" s="13"/>
      <c r="I9418" s="13"/>
      <c r="J9418" s="46"/>
    </row>
    <row r="9419" spans="1:10" x14ac:dyDescent="0.25">
      <c r="A9419" s="7" t="str">
        <f>IF(C9418="","",IFERROR(IF(VLOOKUP(C9418,'Program Mapping'!B:B,1,FALSE)=C9418,"OK","Fix"),"Fix"))</f>
        <v/>
      </c>
      <c r="C9419" s="32"/>
      <c r="D9419" s="3"/>
      <c r="E9419" s="3"/>
      <c r="G9419" s="13"/>
      <c r="H9419" s="13"/>
      <c r="I9419" s="13"/>
      <c r="J9419" s="46"/>
    </row>
    <row r="9420" spans="1:10" x14ac:dyDescent="0.25">
      <c r="A9420" s="7" t="str">
        <f>IF(C9419="","",IFERROR(IF(VLOOKUP(C9419,'Program Mapping'!B:B,1,FALSE)=C9419,"OK","Fix"),"Fix"))</f>
        <v/>
      </c>
      <c r="C9420" s="32"/>
      <c r="D9420" s="3"/>
      <c r="E9420" s="3"/>
      <c r="G9420" s="13"/>
      <c r="H9420" s="13"/>
      <c r="I9420" s="13"/>
      <c r="J9420" s="46"/>
    </row>
    <row r="9421" spans="1:10" x14ac:dyDescent="0.25">
      <c r="A9421" s="7" t="str">
        <f>IF(C9420="","",IFERROR(IF(VLOOKUP(C9420,'Program Mapping'!B:B,1,FALSE)=C9420,"OK","Fix"),"Fix"))</f>
        <v/>
      </c>
      <c r="C9421" s="32"/>
      <c r="D9421" s="3"/>
      <c r="E9421" s="3"/>
      <c r="G9421" s="13"/>
      <c r="H9421" s="13"/>
      <c r="I9421" s="13"/>
      <c r="J9421" s="46"/>
    </row>
    <row r="9422" spans="1:10" x14ac:dyDescent="0.25">
      <c r="A9422" s="7" t="str">
        <f>IF(C9421="","",IFERROR(IF(VLOOKUP(C9421,'Program Mapping'!B:B,1,FALSE)=C9421,"OK","Fix"),"Fix"))</f>
        <v/>
      </c>
      <c r="C9422" s="32"/>
      <c r="D9422" s="3"/>
      <c r="E9422" s="3"/>
      <c r="G9422" s="13"/>
      <c r="H9422" s="13"/>
      <c r="I9422" s="13"/>
      <c r="J9422" s="46"/>
    </row>
    <row r="9423" spans="1:10" x14ac:dyDescent="0.25">
      <c r="A9423" s="7" t="str">
        <f>IF(C9422="","",IFERROR(IF(VLOOKUP(C9422,'Program Mapping'!B:B,1,FALSE)=C9422,"OK","Fix"),"Fix"))</f>
        <v/>
      </c>
      <c r="C9423" s="32"/>
      <c r="D9423" s="3"/>
      <c r="E9423" s="3"/>
      <c r="G9423" s="13"/>
      <c r="H9423" s="13"/>
      <c r="I9423" s="13"/>
      <c r="J9423" s="46"/>
    </row>
    <row r="9424" spans="1:10" x14ac:dyDescent="0.25">
      <c r="A9424" s="7" t="str">
        <f>IF(C9423="","",IFERROR(IF(VLOOKUP(C9423,'Program Mapping'!B:B,1,FALSE)=C9423,"OK","Fix"),"Fix"))</f>
        <v/>
      </c>
      <c r="C9424" s="32"/>
      <c r="D9424" s="3"/>
      <c r="E9424" s="3"/>
      <c r="G9424" s="13"/>
      <c r="H9424" s="13"/>
      <c r="I9424" s="13"/>
      <c r="J9424" s="46"/>
    </row>
    <row r="9425" spans="1:10" x14ac:dyDescent="0.25">
      <c r="A9425" s="7" t="str">
        <f>IF(C9424="","",IFERROR(IF(VLOOKUP(C9424,'Program Mapping'!B:B,1,FALSE)=C9424,"OK","Fix"),"Fix"))</f>
        <v/>
      </c>
      <c r="C9425" s="32"/>
      <c r="D9425" s="3"/>
      <c r="E9425" s="3"/>
      <c r="G9425" s="13"/>
      <c r="H9425" s="13"/>
      <c r="I9425" s="13"/>
      <c r="J9425" s="46"/>
    </row>
    <row r="9426" spans="1:10" x14ac:dyDescent="0.25">
      <c r="A9426" s="7" t="str">
        <f>IF(C9425="","",IFERROR(IF(VLOOKUP(C9425,'Program Mapping'!B:B,1,FALSE)=C9425,"OK","Fix"),"Fix"))</f>
        <v/>
      </c>
      <c r="C9426" s="32"/>
      <c r="D9426" s="3"/>
      <c r="E9426" s="3"/>
      <c r="G9426" s="13"/>
      <c r="H9426" s="13"/>
      <c r="I9426" s="13"/>
      <c r="J9426" s="46"/>
    </row>
    <row r="9427" spans="1:10" x14ac:dyDescent="0.25">
      <c r="A9427" s="7" t="str">
        <f>IF(C9426="","",IFERROR(IF(VLOOKUP(C9426,'Program Mapping'!B:B,1,FALSE)=C9426,"OK","Fix"),"Fix"))</f>
        <v/>
      </c>
      <c r="C9427" s="32"/>
      <c r="D9427" s="3"/>
      <c r="E9427" s="3"/>
      <c r="G9427" s="13"/>
      <c r="H9427" s="13"/>
      <c r="I9427" s="13"/>
      <c r="J9427" s="46"/>
    </row>
    <row r="9428" spans="1:10" x14ac:dyDescent="0.25">
      <c r="A9428" s="7" t="str">
        <f>IF(C9427="","",IFERROR(IF(VLOOKUP(C9427,'Program Mapping'!B:B,1,FALSE)=C9427,"OK","Fix"),"Fix"))</f>
        <v/>
      </c>
      <c r="C9428" s="32"/>
      <c r="D9428" s="3"/>
      <c r="E9428" s="3"/>
      <c r="G9428" s="13"/>
      <c r="H9428" s="13"/>
      <c r="I9428" s="13"/>
      <c r="J9428" s="46"/>
    </row>
    <row r="9429" spans="1:10" x14ac:dyDescent="0.25">
      <c r="A9429" s="7" t="str">
        <f>IF(C9428="","",IFERROR(IF(VLOOKUP(C9428,'Program Mapping'!B:B,1,FALSE)=C9428,"OK","Fix"),"Fix"))</f>
        <v/>
      </c>
      <c r="C9429" s="32"/>
      <c r="D9429" s="3"/>
      <c r="E9429" s="3"/>
      <c r="G9429" s="13"/>
      <c r="H9429" s="13"/>
      <c r="I9429" s="13"/>
      <c r="J9429" s="46"/>
    </row>
    <row r="9430" spans="1:10" x14ac:dyDescent="0.25">
      <c r="A9430" s="7" t="str">
        <f>IF(C9429="","",IFERROR(IF(VLOOKUP(C9429,'Program Mapping'!B:B,1,FALSE)=C9429,"OK","Fix"),"Fix"))</f>
        <v/>
      </c>
      <c r="C9430" s="32"/>
      <c r="D9430" s="3"/>
      <c r="E9430" s="3"/>
      <c r="G9430" s="13"/>
      <c r="H9430" s="13"/>
      <c r="I9430" s="13"/>
      <c r="J9430" s="46"/>
    </row>
    <row r="9431" spans="1:10" x14ac:dyDescent="0.25">
      <c r="A9431" s="7" t="str">
        <f>IF(C9430="","",IFERROR(IF(VLOOKUP(C9430,'Program Mapping'!B:B,1,FALSE)=C9430,"OK","Fix"),"Fix"))</f>
        <v/>
      </c>
      <c r="C9431" s="32"/>
      <c r="D9431" s="3"/>
      <c r="E9431" s="3"/>
      <c r="G9431" s="13"/>
      <c r="H9431" s="13"/>
      <c r="I9431" s="13"/>
      <c r="J9431" s="46"/>
    </row>
    <row r="9432" spans="1:10" x14ac:dyDescent="0.25">
      <c r="A9432" s="7" t="str">
        <f>IF(C9431="","",IFERROR(IF(VLOOKUP(C9431,'Program Mapping'!B:B,1,FALSE)=C9431,"OK","Fix"),"Fix"))</f>
        <v/>
      </c>
      <c r="C9432" s="32"/>
      <c r="D9432" s="3"/>
      <c r="E9432" s="3"/>
      <c r="G9432" s="13"/>
      <c r="H9432" s="13"/>
      <c r="I9432" s="13"/>
      <c r="J9432" s="46"/>
    </row>
    <row r="9433" spans="1:10" x14ac:dyDescent="0.25">
      <c r="A9433" s="7" t="str">
        <f>IF(C9432="","",IFERROR(IF(VLOOKUP(C9432,'Program Mapping'!B:B,1,FALSE)=C9432,"OK","Fix"),"Fix"))</f>
        <v/>
      </c>
      <c r="C9433" s="32"/>
      <c r="D9433" s="3"/>
      <c r="E9433" s="3"/>
      <c r="G9433" s="13"/>
      <c r="H9433" s="13"/>
      <c r="I9433" s="13"/>
      <c r="J9433" s="46"/>
    </row>
    <row r="9434" spans="1:10" x14ac:dyDescent="0.25">
      <c r="A9434" s="7" t="str">
        <f>IF(C9433="","",IFERROR(IF(VLOOKUP(C9433,'Program Mapping'!B:B,1,FALSE)=C9433,"OK","Fix"),"Fix"))</f>
        <v/>
      </c>
      <c r="C9434" s="32"/>
      <c r="D9434" s="3"/>
      <c r="E9434" s="3"/>
      <c r="G9434" s="13"/>
      <c r="H9434" s="13"/>
      <c r="I9434" s="13"/>
      <c r="J9434" s="46"/>
    </row>
    <row r="9435" spans="1:10" x14ac:dyDescent="0.25">
      <c r="A9435" s="7" t="str">
        <f>IF(C9434="","",IFERROR(IF(VLOOKUP(C9434,'Program Mapping'!B:B,1,FALSE)=C9434,"OK","Fix"),"Fix"))</f>
        <v/>
      </c>
      <c r="C9435" s="32"/>
      <c r="D9435" s="3"/>
      <c r="E9435" s="3"/>
      <c r="G9435" s="13"/>
      <c r="H9435" s="13"/>
      <c r="I9435" s="13"/>
      <c r="J9435" s="46"/>
    </row>
    <row r="9436" spans="1:10" x14ac:dyDescent="0.25">
      <c r="A9436" s="7" t="str">
        <f>IF(C9435="","",IFERROR(IF(VLOOKUP(C9435,'Program Mapping'!B:B,1,FALSE)=C9435,"OK","Fix"),"Fix"))</f>
        <v/>
      </c>
      <c r="C9436" s="32"/>
      <c r="D9436" s="3"/>
      <c r="E9436" s="3"/>
      <c r="G9436" s="13"/>
      <c r="H9436" s="13"/>
      <c r="I9436" s="13"/>
      <c r="J9436" s="46"/>
    </row>
    <row r="9437" spans="1:10" x14ac:dyDescent="0.25">
      <c r="A9437" s="7" t="str">
        <f>IF(C9436="","",IFERROR(IF(VLOOKUP(C9436,'Program Mapping'!B:B,1,FALSE)=C9436,"OK","Fix"),"Fix"))</f>
        <v/>
      </c>
      <c r="C9437" s="32"/>
      <c r="D9437" s="3"/>
      <c r="E9437" s="3"/>
      <c r="G9437" s="13"/>
      <c r="H9437" s="13"/>
      <c r="I9437" s="13"/>
      <c r="J9437" s="46"/>
    </row>
    <row r="9438" spans="1:10" x14ac:dyDescent="0.25">
      <c r="A9438" s="7" t="str">
        <f>IF(C9437="","",IFERROR(IF(VLOOKUP(C9437,'Program Mapping'!B:B,1,FALSE)=C9437,"OK","Fix"),"Fix"))</f>
        <v/>
      </c>
      <c r="C9438" s="32"/>
      <c r="D9438" s="3"/>
      <c r="E9438" s="3"/>
      <c r="G9438" s="13"/>
      <c r="H9438" s="13"/>
      <c r="I9438" s="13"/>
      <c r="J9438" s="46"/>
    </row>
    <row r="9439" spans="1:10" x14ac:dyDescent="0.25">
      <c r="A9439" s="7" t="str">
        <f>IF(C9438="","",IFERROR(IF(VLOOKUP(C9438,'Program Mapping'!B:B,1,FALSE)=C9438,"OK","Fix"),"Fix"))</f>
        <v/>
      </c>
      <c r="C9439" s="32"/>
      <c r="D9439" s="3"/>
      <c r="E9439" s="3"/>
      <c r="G9439" s="13"/>
      <c r="H9439" s="13"/>
      <c r="I9439" s="13"/>
      <c r="J9439" s="46"/>
    </row>
    <row r="9440" spans="1:10" x14ac:dyDescent="0.25">
      <c r="A9440" s="7" t="str">
        <f>IF(C9439="","",IFERROR(IF(VLOOKUP(C9439,'Program Mapping'!B:B,1,FALSE)=C9439,"OK","Fix"),"Fix"))</f>
        <v/>
      </c>
      <c r="C9440" s="32"/>
      <c r="D9440" s="3"/>
      <c r="E9440" s="3"/>
      <c r="G9440" s="13"/>
      <c r="H9440" s="13"/>
      <c r="I9440" s="13"/>
      <c r="J9440" s="46"/>
    </row>
    <row r="9441" spans="1:10" x14ac:dyDescent="0.25">
      <c r="A9441" s="7" t="str">
        <f>IF(C9440="","",IFERROR(IF(VLOOKUP(C9440,'Program Mapping'!B:B,1,FALSE)=C9440,"OK","Fix"),"Fix"))</f>
        <v/>
      </c>
      <c r="C9441" s="32"/>
      <c r="D9441" s="3"/>
      <c r="E9441" s="3"/>
      <c r="G9441" s="13"/>
      <c r="H9441" s="13"/>
      <c r="I9441" s="13"/>
      <c r="J9441" s="46"/>
    </row>
    <row r="9442" spans="1:10" x14ac:dyDescent="0.25">
      <c r="A9442" s="7" t="str">
        <f>IF(C9441="","",IFERROR(IF(VLOOKUP(C9441,'Program Mapping'!B:B,1,FALSE)=C9441,"OK","Fix"),"Fix"))</f>
        <v/>
      </c>
      <c r="C9442" s="32"/>
      <c r="D9442" s="3"/>
      <c r="E9442" s="3"/>
      <c r="G9442" s="13"/>
      <c r="H9442" s="13"/>
      <c r="I9442" s="13"/>
      <c r="J9442" s="46"/>
    </row>
    <row r="9443" spans="1:10" x14ac:dyDescent="0.25">
      <c r="A9443" s="7" t="str">
        <f>IF(C9442="","",IFERROR(IF(VLOOKUP(C9442,'Program Mapping'!B:B,1,FALSE)=C9442,"OK","Fix"),"Fix"))</f>
        <v/>
      </c>
      <c r="C9443" s="32"/>
      <c r="D9443" s="3"/>
      <c r="E9443" s="3"/>
      <c r="G9443" s="13"/>
      <c r="H9443" s="13"/>
      <c r="I9443" s="13"/>
      <c r="J9443" s="46"/>
    </row>
    <row r="9444" spans="1:10" x14ac:dyDescent="0.25">
      <c r="A9444" s="7" t="str">
        <f>IF(C9443="","",IFERROR(IF(VLOOKUP(C9443,'Program Mapping'!B:B,1,FALSE)=C9443,"OK","Fix"),"Fix"))</f>
        <v/>
      </c>
      <c r="C9444" s="32"/>
      <c r="D9444" s="3"/>
      <c r="E9444" s="3"/>
      <c r="G9444" s="13"/>
      <c r="H9444" s="13"/>
      <c r="I9444" s="13"/>
      <c r="J9444" s="46"/>
    </row>
    <row r="9445" spans="1:10" x14ac:dyDescent="0.25">
      <c r="A9445" s="7" t="str">
        <f>IF(C9444="","",IFERROR(IF(VLOOKUP(C9444,'Program Mapping'!B:B,1,FALSE)=C9444,"OK","Fix"),"Fix"))</f>
        <v/>
      </c>
      <c r="C9445" s="32"/>
      <c r="D9445" s="3"/>
      <c r="E9445" s="3"/>
      <c r="G9445" s="13"/>
      <c r="H9445" s="13"/>
      <c r="I9445" s="13"/>
      <c r="J9445" s="46"/>
    </row>
    <row r="9446" spans="1:10" x14ac:dyDescent="0.25">
      <c r="A9446" s="7" t="str">
        <f>IF(C9445="","",IFERROR(IF(VLOOKUP(C9445,'Program Mapping'!B:B,1,FALSE)=C9445,"OK","Fix"),"Fix"))</f>
        <v/>
      </c>
      <c r="C9446" s="32"/>
      <c r="D9446" s="3"/>
      <c r="E9446" s="3"/>
      <c r="G9446" s="13"/>
      <c r="H9446" s="13"/>
      <c r="I9446" s="13"/>
      <c r="J9446" s="46"/>
    </row>
    <row r="9447" spans="1:10" x14ac:dyDescent="0.25">
      <c r="A9447" s="7" t="str">
        <f>IF(C9446="","",IFERROR(IF(VLOOKUP(C9446,'Program Mapping'!B:B,1,FALSE)=C9446,"OK","Fix"),"Fix"))</f>
        <v/>
      </c>
      <c r="C9447" s="32"/>
      <c r="D9447" s="3"/>
      <c r="E9447" s="3"/>
      <c r="G9447" s="13"/>
      <c r="H9447" s="13"/>
      <c r="I9447" s="13"/>
      <c r="J9447" s="46"/>
    </row>
    <row r="9448" spans="1:10" x14ac:dyDescent="0.25">
      <c r="A9448" s="7" t="str">
        <f>IF(C9447="","",IFERROR(IF(VLOOKUP(C9447,'Program Mapping'!B:B,1,FALSE)=C9447,"OK","Fix"),"Fix"))</f>
        <v/>
      </c>
      <c r="C9448" s="32"/>
      <c r="D9448" s="3"/>
      <c r="E9448" s="3"/>
      <c r="G9448" s="13"/>
      <c r="H9448" s="13"/>
      <c r="I9448" s="13"/>
      <c r="J9448" s="46"/>
    </row>
    <row r="9449" spans="1:10" x14ac:dyDescent="0.25">
      <c r="A9449" s="7" t="str">
        <f>IF(C9448="","",IFERROR(IF(VLOOKUP(C9448,'Program Mapping'!B:B,1,FALSE)=C9448,"OK","Fix"),"Fix"))</f>
        <v/>
      </c>
      <c r="C9449" s="32"/>
      <c r="D9449" s="3"/>
      <c r="E9449" s="3"/>
      <c r="G9449" s="13"/>
      <c r="H9449" s="13"/>
      <c r="I9449" s="13"/>
      <c r="J9449" s="46"/>
    </row>
    <row r="9450" spans="1:10" x14ac:dyDescent="0.25">
      <c r="A9450" s="7" t="str">
        <f>IF(C9449="","",IFERROR(IF(VLOOKUP(C9449,'Program Mapping'!B:B,1,FALSE)=C9449,"OK","Fix"),"Fix"))</f>
        <v/>
      </c>
      <c r="C9450" s="32"/>
      <c r="D9450" s="3"/>
      <c r="E9450" s="3"/>
      <c r="G9450" s="13"/>
      <c r="H9450" s="13"/>
      <c r="I9450" s="13"/>
      <c r="J9450" s="46"/>
    </row>
    <row r="9451" spans="1:10" x14ac:dyDescent="0.25">
      <c r="A9451" s="7" t="str">
        <f>IF(C9450="","",IFERROR(IF(VLOOKUP(C9450,'Program Mapping'!B:B,1,FALSE)=C9450,"OK","Fix"),"Fix"))</f>
        <v/>
      </c>
      <c r="C9451" s="32"/>
      <c r="D9451" s="3"/>
      <c r="E9451" s="3"/>
      <c r="G9451" s="13"/>
      <c r="H9451" s="13"/>
      <c r="I9451" s="13"/>
      <c r="J9451" s="46"/>
    </row>
    <row r="9452" spans="1:10" x14ac:dyDescent="0.25">
      <c r="A9452" s="7" t="str">
        <f>IF(C9451="","",IFERROR(IF(VLOOKUP(C9451,'Program Mapping'!B:B,1,FALSE)=C9451,"OK","Fix"),"Fix"))</f>
        <v/>
      </c>
      <c r="C9452" s="32"/>
      <c r="D9452" s="3"/>
      <c r="E9452" s="3"/>
      <c r="G9452" s="13"/>
      <c r="H9452" s="13"/>
      <c r="I9452" s="13"/>
      <c r="J9452" s="46"/>
    </row>
    <row r="9453" spans="1:10" x14ac:dyDescent="0.25">
      <c r="A9453" s="7" t="str">
        <f>IF(C9452="","",IFERROR(IF(VLOOKUP(C9452,'Program Mapping'!B:B,1,FALSE)=C9452,"OK","Fix"),"Fix"))</f>
        <v/>
      </c>
      <c r="C9453" s="32"/>
      <c r="D9453" s="3"/>
      <c r="E9453" s="3"/>
      <c r="G9453" s="13"/>
      <c r="H9453" s="13"/>
      <c r="I9453" s="13"/>
      <c r="J9453" s="46"/>
    </row>
    <row r="9454" spans="1:10" x14ac:dyDescent="0.25">
      <c r="A9454" s="7" t="str">
        <f>IF(C9453="","",IFERROR(IF(VLOOKUP(C9453,'Program Mapping'!B:B,1,FALSE)=C9453,"OK","Fix"),"Fix"))</f>
        <v/>
      </c>
      <c r="C9454" s="32"/>
      <c r="D9454" s="3"/>
      <c r="E9454" s="3"/>
      <c r="G9454" s="13"/>
      <c r="H9454" s="13"/>
      <c r="I9454" s="13"/>
      <c r="J9454" s="46"/>
    </row>
    <row r="9455" spans="1:10" x14ac:dyDescent="0.25">
      <c r="A9455" s="7" t="str">
        <f>IF(C9454="","",IFERROR(IF(VLOOKUP(C9454,'Program Mapping'!B:B,1,FALSE)=C9454,"OK","Fix"),"Fix"))</f>
        <v/>
      </c>
      <c r="C9455" s="32"/>
      <c r="D9455" s="3"/>
      <c r="E9455" s="3"/>
      <c r="G9455" s="13"/>
      <c r="H9455" s="13"/>
      <c r="I9455" s="13"/>
      <c r="J9455" s="46"/>
    </row>
    <row r="9456" spans="1:10" x14ac:dyDescent="0.25">
      <c r="A9456" s="7" t="str">
        <f>IF(C9455="","",IFERROR(IF(VLOOKUP(C9455,'Program Mapping'!B:B,1,FALSE)=C9455,"OK","Fix"),"Fix"))</f>
        <v/>
      </c>
      <c r="C9456" s="32"/>
      <c r="D9456" s="3"/>
      <c r="E9456" s="3"/>
      <c r="G9456" s="13"/>
      <c r="H9456" s="13"/>
      <c r="I9456" s="13"/>
      <c r="J9456" s="46"/>
    </row>
    <row r="9457" spans="1:10" x14ac:dyDescent="0.25">
      <c r="A9457" s="7" t="str">
        <f>IF(C9456="","",IFERROR(IF(VLOOKUP(C9456,'Program Mapping'!B:B,1,FALSE)=C9456,"OK","Fix"),"Fix"))</f>
        <v/>
      </c>
      <c r="C9457" s="32"/>
      <c r="D9457" s="3"/>
      <c r="E9457" s="3"/>
      <c r="G9457" s="13"/>
      <c r="H9457" s="13"/>
      <c r="I9457" s="13"/>
      <c r="J9457" s="46"/>
    </row>
    <row r="9458" spans="1:10" x14ac:dyDescent="0.25">
      <c r="A9458" s="7" t="str">
        <f>IF(C9457="","",IFERROR(IF(VLOOKUP(C9457,'Program Mapping'!B:B,1,FALSE)=C9457,"OK","Fix"),"Fix"))</f>
        <v/>
      </c>
      <c r="C9458" s="32"/>
      <c r="D9458" s="3"/>
      <c r="E9458" s="3"/>
      <c r="G9458" s="13"/>
      <c r="H9458" s="13"/>
      <c r="I9458" s="13"/>
      <c r="J9458" s="46"/>
    </row>
    <row r="9459" spans="1:10" x14ac:dyDescent="0.25">
      <c r="A9459" s="7" t="str">
        <f>IF(C9458="","",IFERROR(IF(VLOOKUP(C9458,'Program Mapping'!B:B,1,FALSE)=C9458,"OK","Fix"),"Fix"))</f>
        <v/>
      </c>
      <c r="C9459" s="32"/>
      <c r="D9459" s="3"/>
      <c r="E9459" s="3"/>
      <c r="G9459" s="13"/>
      <c r="H9459" s="13"/>
      <c r="I9459" s="13"/>
      <c r="J9459" s="46"/>
    </row>
    <row r="9460" spans="1:10" x14ac:dyDescent="0.25">
      <c r="A9460" s="7" t="str">
        <f>IF(C9459="","",IFERROR(IF(VLOOKUP(C9459,'Program Mapping'!B:B,1,FALSE)=C9459,"OK","Fix"),"Fix"))</f>
        <v/>
      </c>
      <c r="C9460" s="32"/>
      <c r="D9460" s="3"/>
      <c r="E9460" s="3"/>
      <c r="G9460" s="13"/>
      <c r="H9460" s="13"/>
      <c r="I9460" s="13"/>
      <c r="J9460" s="46"/>
    </row>
    <row r="9461" spans="1:10" x14ac:dyDescent="0.25">
      <c r="A9461" s="7" t="str">
        <f>IF(C9460="","",IFERROR(IF(VLOOKUP(C9460,'Program Mapping'!B:B,1,FALSE)=C9460,"OK","Fix"),"Fix"))</f>
        <v/>
      </c>
      <c r="C9461" s="32"/>
      <c r="D9461" s="3"/>
      <c r="E9461" s="3"/>
      <c r="G9461" s="13"/>
      <c r="H9461" s="13"/>
      <c r="I9461" s="13"/>
      <c r="J9461" s="46"/>
    </row>
    <row r="9462" spans="1:10" x14ac:dyDescent="0.25">
      <c r="A9462" s="7" t="str">
        <f>IF(C9461="","",IFERROR(IF(VLOOKUP(C9461,'Program Mapping'!B:B,1,FALSE)=C9461,"OK","Fix"),"Fix"))</f>
        <v/>
      </c>
      <c r="C9462" s="32"/>
      <c r="D9462" s="3"/>
      <c r="E9462" s="3"/>
      <c r="G9462" s="13"/>
      <c r="H9462" s="13"/>
      <c r="I9462" s="13"/>
      <c r="J9462" s="46"/>
    </row>
    <row r="9463" spans="1:10" x14ac:dyDescent="0.25">
      <c r="A9463" s="7" t="str">
        <f>IF(C9462="","",IFERROR(IF(VLOOKUP(C9462,'Program Mapping'!B:B,1,FALSE)=C9462,"OK","Fix"),"Fix"))</f>
        <v/>
      </c>
      <c r="C9463" s="32"/>
      <c r="D9463" s="3"/>
      <c r="E9463" s="3"/>
      <c r="G9463" s="13"/>
      <c r="H9463" s="13"/>
      <c r="I9463" s="13"/>
      <c r="J9463" s="46"/>
    </row>
    <row r="9464" spans="1:10" x14ac:dyDescent="0.25">
      <c r="A9464" s="7" t="str">
        <f>IF(C9463="","",IFERROR(IF(VLOOKUP(C9463,'Program Mapping'!B:B,1,FALSE)=C9463,"OK","Fix"),"Fix"))</f>
        <v/>
      </c>
      <c r="C9464" s="32"/>
      <c r="D9464" s="3"/>
      <c r="E9464" s="3"/>
      <c r="G9464" s="13"/>
      <c r="H9464" s="13"/>
      <c r="I9464" s="13"/>
      <c r="J9464" s="46"/>
    </row>
    <row r="9465" spans="1:10" x14ac:dyDescent="0.25">
      <c r="A9465" s="7" t="str">
        <f>IF(C9464="","",IFERROR(IF(VLOOKUP(C9464,'Program Mapping'!B:B,1,FALSE)=C9464,"OK","Fix"),"Fix"))</f>
        <v/>
      </c>
      <c r="C9465" s="32"/>
      <c r="D9465" s="3"/>
      <c r="E9465" s="3"/>
      <c r="G9465" s="13"/>
      <c r="H9465" s="13"/>
      <c r="I9465" s="13"/>
      <c r="J9465" s="46"/>
    </row>
    <row r="9466" spans="1:10" x14ac:dyDescent="0.25">
      <c r="A9466" s="7" t="str">
        <f>IF(C9465="","",IFERROR(IF(VLOOKUP(C9465,'Program Mapping'!B:B,1,FALSE)=C9465,"OK","Fix"),"Fix"))</f>
        <v/>
      </c>
      <c r="C9466" s="32"/>
      <c r="D9466" s="3"/>
      <c r="E9466" s="3"/>
      <c r="G9466" s="13"/>
      <c r="H9466" s="13"/>
      <c r="I9466" s="13"/>
      <c r="J9466" s="46"/>
    </row>
    <row r="9467" spans="1:10" x14ac:dyDescent="0.25">
      <c r="A9467" s="7" t="str">
        <f>IF(C9466="","",IFERROR(IF(VLOOKUP(C9466,'Program Mapping'!B:B,1,FALSE)=C9466,"OK","Fix"),"Fix"))</f>
        <v/>
      </c>
      <c r="C9467" s="32"/>
      <c r="D9467" s="3"/>
      <c r="E9467" s="3"/>
      <c r="G9467" s="13"/>
      <c r="H9467" s="13"/>
      <c r="I9467" s="13"/>
      <c r="J9467" s="46"/>
    </row>
    <row r="9468" spans="1:10" x14ac:dyDescent="0.25">
      <c r="A9468" s="7" t="str">
        <f>IF(C9467="","",IFERROR(IF(VLOOKUP(C9467,'Program Mapping'!B:B,1,FALSE)=C9467,"OK","Fix"),"Fix"))</f>
        <v/>
      </c>
      <c r="C9468" s="32"/>
      <c r="D9468" s="3"/>
      <c r="E9468" s="3"/>
      <c r="G9468" s="13"/>
      <c r="H9468" s="13"/>
      <c r="I9468" s="13"/>
      <c r="J9468" s="46"/>
    </row>
    <row r="9469" spans="1:10" x14ac:dyDescent="0.25">
      <c r="A9469" s="7" t="str">
        <f>IF(C9468="","",IFERROR(IF(VLOOKUP(C9468,'Program Mapping'!B:B,1,FALSE)=C9468,"OK","Fix"),"Fix"))</f>
        <v/>
      </c>
      <c r="C9469" s="32"/>
      <c r="D9469" s="3"/>
      <c r="E9469" s="3"/>
      <c r="G9469" s="13"/>
      <c r="H9469" s="13"/>
      <c r="I9469" s="13"/>
      <c r="J9469" s="46"/>
    </row>
    <row r="9470" spans="1:10" x14ac:dyDescent="0.25">
      <c r="A9470" s="7" t="str">
        <f>IF(C9469="","",IFERROR(IF(VLOOKUP(C9469,'Program Mapping'!B:B,1,FALSE)=C9469,"OK","Fix"),"Fix"))</f>
        <v/>
      </c>
      <c r="C9470" s="32"/>
      <c r="D9470" s="3"/>
      <c r="E9470" s="3"/>
      <c r="G9470" s="13"/>
      <c r="H9470" s="13"/>
      <c r="I9470" s="13"/>
      <c r="J9470" s="46"/>
    </row>
    <row r="9471" spans="1:10" x14ac:dyDescent="0.25">
      <c r="A9471" s="7" t="str">
        <f>IF(C9470="","",IFERROR(IF(VLOOKUP(C9470,'Program Mapping'!B:B,1,FALSE)=C9470,"OK","Fix"),"Fix"))</f>
        <v/>
      </c>
      <c r="C9471" s="32"/>
      <c r="D9471" s="3"/>
      <c r="E9471" s="3"/>
      <c r="G9471" s="13"/>
      <c r="H9471" s="13"/>
      <c r="I9471" s="13"/>
      <c r="J9471" s="46"/>
    </row>
    <row r="9472" spans="1:10" x14ac:dyDescent="0.25">
      <c r="A9472" s="7" t="str">
        <f>IF(C9471="","",IFERROR(IF(VLOOKUP(C9471,'Program Mapping'!B:B,1,FALSE)=C9471,"OK","Fix"),"Fix"))</f>
        <v/>
      </c>
      <c r="C9472" s="32"/>
      <c r="D9472" s="3"/>
      <c r="E9472" s="3"/>
      <c r="G9472" s="13"/>
      <c r="H9472" s="13"/>
      <c r="I9472" s="13"/>
      <c r="J9472" s="46"/>
    </row>
    <row r="9473" spans="1:10" x14ac:dyDescent="0.25">
      <c r="A9473" s="7" t="str">
        <f>IF(C9472="","",IFERROR(IF(VLOOKUP(C9472,'Program Mapping'!B:B,1,FALSE)=C9472,"OK","Fix"),"Fix"))</f>
        <v/>
      </c>
      <c r="C9473" s="32"/>
      <c r="D9473" s="3"/>
      <c r="E9473" s="3"/>
      <c r="G9473" s="13"/>
      <c r="H9473" s="13"/>
      <c r="I9473" s="13"/>
      <c r="J9473" s="46"/>
    </row>
    <row r="9474" spans="1:10" x14ac:dyDescent="0.25">
      <c r="A9474" s="7" t="str">
        <f>IF(C9473="","",IFERROR(IF(VLOOKUP(C9473,'Program Mapping'!B:B,1,FALSE)=C9473,"OK","Fix"),"Fix"))</f>
        <v/>
      </c>
      <c r="C9474" s="32"/>
      <c r="D9474" s="3"/>
      <c r="E9474" s="3"/>
      <c r="G9474" s="13"/>
      <c r="H9474" s="13"/>
      <c r="I9474" s="13"/>
      <c r="J9474" s="46"/>
    </row>
    <row r="9475" spans="1:10" x14ac:dyDescent="0.25">
      <c r="A9475" s="7" t="str">
        <f>IF(C9474="","",IFERROR(IF(VLOOKUP(C9474,'Program Mapping'!B:B,1,FALSE)=C9474,"OK","Fix"),"Fix"))</f>
        <v/>
      </c>
      <c r="C9475" s="32"/>
      <c r="D9475" s="3"/>
      <c r="E9475" s="3"/>
      <c r="G9475" s="13"/>
      <c r="H9475" s="13"/>
      <c r="I9475" s="13"/>
      <c r="J9475" s="46"/>
    </row>
    <row r="9476" spans="1:10" x14ac:dyDescent="0.25">
      <c r="A9476" s="7" t="str">
        <f>IF(C9475="","",IFERROR(IF(VLOOKUP(C9475,'Program Mapping'!B:B,1,FALSE)=C9475,"OK","Fix"),"Fix"))</f>
        <v/>
      </c>
      <c r="C9476" s="32"/>
      <c r="D9476" s="3"/>
      <c r="E9476" s="3"/>
      <c r="G9476" s="13"/>
      <c r="H9476" s="13"/>
      <c r="I9476" s="13"/>
      <c r="J9476" s="46"/>
    </row>
    <row r="9477" spans="1:10" x14ac:dyDescent="0.25">
      <c r="A9477" s="7" t="str">
        <f>IF(C9476="","",IFERROR(IF(VLOOKUP(C9476,'Program Mapping'!B:B,1,FALSE)=C9476,"OK","Fix"),"Fix"))</f>
        <v/>
      </c>
      <c r="C9477" s="32"/>
      <c r="D9477" s="3"/>
      <c r="E9477" s="3"/>
      <c r="G9477" s="13"/>
      <c r="H9477" s="13"/>
      <c r="I9477" s="13"/>
      <c r="J9477" s="46"/>
    </row>
    <row r="9478" spans="1:10" x14ac:dyDescent="0.25">
      <c r="A9478" s="7" t="str">
        <f>IF(C9477="","",IFERROR(IF(VLOOKUP(C9477,'Program Mapping'!B:B,1,FALSE)=C9477,"OK","Fix"),"Fix"))</f>
        <v/>
      </c>
      <c r="C9478" s="32"/>
      <c r="D9478" s="3"/>
      <c r="E9478" s="3"/>
      <c r="G9478" s="13"/>
      <c r="H9478" s="13"/>
      <c r="I9478" s="13"/>
      <c r="J9478" s="46"/>
    </row>
    <row r="9479" spans="1:10" x14ac:dyDescent="0.25">
      <c r="A9479" s="7" t="str">
        <f>IF(C9478="","",IFERROR(IF(VLOOKUP(C9478,'Program Mapping'!B:B,1,FALSE)=C9478,"OK","Fix"),"Fix"))</f>
        <v/>
      </c>
      <c r="C9479" s="32"/>
      <c r="D9479" s="3"/>
      <c r="E9479" s="3"/>
      <c r="G9479" s="13"/>
      <c r="H9479" s="13"/>
      <c r="I9479" s="13"/>
      <c r="J9479" s="46"/>
    </row>
    <row r="9480" spans="1:10" x14ac:dyDescent="0.25">
      <c r="A9480" s="7" t="str">
        <f>IF(C9479="","",IFERROR(IF(VLOOKUP(C9479,'Program Mapping'!B:B,1,FALSE)=C9479,"OK","Fix"),"Fix"))</f>
        <v/>
      </c>
      <c r="C9480" s="32"/>
      <c r="D9480" s="3"/>
      <c r="E9480" s="3"/>
      <c r="G9480" s="13"/>
      <c r="H9480" s="13"/>
      <c r="I9480" s="13"/>
      <c r="J9480" s="46"/>
    </row>
    <row r="9481" spans="1:10" x14ac:dyDescent="0.25">
      <c r="A9481" s="7" t="str">
        <f>IF(C9480="","",IFERROR(IF(VLOOKUP(C9480,'Program Mapping'!B:B,1,FALSE)=C9480,"OK","Fix"),"Fix"))</f>
        <v/>
      </c>
      <c r="C9481" s="32"/>
      <c r="D9481" s="3"/>
      <c r="E9481" s="3"/>
      <c r="G9481" s="13"/>
      <c r="H9481" s="13"/>
      <c r="I9481" s="13"/>
      <c r="J9481" s="46"/>
    </row>
    <row r="9482" spans="1:10" x14ac:dyDescent="0.25">
      <c r="A9482" s="7" t="str">
        <f>IF(C9481="","",IFERROR(IF(VLOOKUP(C9481,'Program Mapping'!B:B,1,FALSE)=C9481,"OK","Fix"),"Fix"))</f>
        <v/>
      </c>
      <c r="C9482" s="32"/>
      <c r="D9482" s="3"/>
      <c r="E9482" s="3"/>
      <c r="G9482" s="13"/>
      <c r="H9482" s="13"/>
      <c r="I9482" s="13"/>
      <c r="J9482" s="46"/>
    </row>
    <row r="9483" spans="1:10" x14ac:dyDescent="0.25">
      <c r="A9483" s="7" t="str">
        <f>IF(C9482="","",IFERROR(IF(VLOOKUP(C9482,'Program Mapping'!B:B,1,FALSE)=C9482,"OK","Fix"),"Fix"))</f>
        <v/>
      </c>
      <c r="C9483" s="32"/>
      <c r="D9483" s="3"/>
      <c r="E9483" s="3"/>
      <c r="G9483" s="13"/>
      <c r="H9483" s="13"/>
      <c r="I9483" s="13"/>
      <c r="J9483" s="46"/>
    </row>
    <row r="9484" spans="1:10" x14ac:dyDescent="0.25">
      <c r="A9484" s="7" t="str">
        <f>IF(C9483="","",IFERROR(IF(VLOOKUP(C9483,'Program Mapping'!B:B,1,FALSE)=C9483,"OK","Fix"),"Fix"))</f>
        <v/>
      </c>
      <c r="C9484" s="32"/>
      <c r="D9484" s="3"/>
      <c r="E9484" s="3"/>
      <c r="G9484" s="13"/>
      <c r="H9484" s="13"/>
      <c r="I9484" s="13"/>
      <c r="J9484" s="46"/>
    </row>
    <row r="9485" spans="1:10" x14ac:dyDescent="0.25">
      <c r="A9485" s="7" t="str">
        <f>IF(C9484="","",IFERROR(IF(VLOOKUP(C9484,'Program Mapping'!B:B,1,FALSE)=C9484,"OK","Fix"),"Fix"))</f>
        <v/>
      </c>
      <c r="C9485" s="32"/>
      <c r="D9485" s="3"/>
      <c r="E9485" s="3"/>
      <c r="G9485" s="13"/>
      <c r="H9485" s="13"/>
      <c r="I9485" s="13"/>
      <c r="J9485" s="46"/>
    </row>
    <row r="9486" spans="1:10" x14ac:dyDescent="0.25">
      <c r="A9486" s="7" t="str">
        <f>IF(C9485="","",IFERROR(IF(VLOOKUP(C9485,'Program Mapping'!B:B,1,FALSE)=C9485,"OK","Fix"),"Fix"))</f>
        <v/>
      </c>
      <c r="C9486" s="32"/>
      <c r="D9486" s="3"/>
      <c r="E9486" s="3"/>
      <c r="G9486" s="13"/>
      <c r="H9486" s="13"/>
      <c r="I9486" s="13"/>
      <c r="J9486" s="46"/>
    </row>
    <row r="9487" spans="1:10" x14ac:dyDescent="0.25">
      <c r="A9487" s="7" t="str">
        <f>IF(C9486="","",IFERROR(IF(VLOOKUP(C9486,'Program Mapping'!B:B,1,FALSE)=C9486,"OK","Fix"),"Fix"))</f>
        <v/>
      </c>
      <c r="C9487" s="32"/>
      <c r="D9487" s="3"/>
      <c r="E9487" s="3"/>
      <c r="G9487" s="13"/>
      <c r="H9487" s="13"/>
      <c r="I9487" s="13"/>
      <c r="J9487" s="46"/>
    </row>
    <row r="9488" spans="1:10" x14ac:dyDescent="0.25">
      <c r="A9488" s="7" t="str">
        <f>IF(C9487="","",IFERROR(IF(VLOOKUP(C9487,'Program Mapping'!B:B,1,FALSE)=C9487,"OK","Fix"),"Fix"))</f>
        <v/>
      </c>
      <c r="C9488" s="32"/>
      <c r="D9488" s="3"/>
      <c r="E9488" s="3"/>
      <c r="G9488" s="13"/>
      <c r="H9488" s="13"/>
      <c r="I9488" s="13"/>
      <c r="J9488" s="46"/>
    </row>
    <row r="9489" spans="1:10" x14ac:dyDescent="0.25">
      <c r="A9489" s="7" t="str">
        <f>IF(C9488="","",IFERROR(IF(VLOOKUP(C9488,'Program Mapping'!B:B,1,FALSE)=C9488,"OK","Fix"),"Fix"))</f>
        <v/>
      </c>
      <c r="C9489" s="32"/>
      <c r="D9489" s="3"/>
      <c r="E9489" s="3"/>
      <c r="G9489" s="13"/>
      <c r="H9489" s="13"/>
      <c r="I9489" s="13"/>
      <c r="J9489" s="46"/>
    </row>
    <row r="9490" spans="1:10" x14ac:dyDescent="0.25">
      <c r="A9490" s="7" t="str">
        <f>IF(C9489="","",IFERROR(IF(VLOOKUP(C9489,'Program Mapping'!B:B,1,FALSE)=C9489,"OK","Fix"),"Fix"))</f>
        <v/>
      </c>
      <c r="C9490" s="32"/>
      <c r="D9490" s="3"/>
      <c r="E9490" s="3"/>
      <c r="G9490" s="13"/>
      <c r="H9490" s="13"/>
      <c r="I9490" s="13"/>
      <c r="J9490" s="46"/>
    </row>
    <row r="9491" spans="1:10" x14ac:dyDescent="0.25">
      <c r="A9491" s="7" t="str">
        <f>IF(C9490="","",IFERROR(IF(VLOOKUP(C9490,'Program Mapping'!B:B,1,FALSE)=C9490,"OK","Fix"),"Fix"))</f>
        <v/>
      </c>
      <c r="C9491" s="32"/>
      <c r="D9491" s="3"/>
      <c r="E9491" s="3"/>
      <c r="G9491" s="13"/>
      <c r="H9491" s="13"/>
      <c r="I9491" s="13"/>
      <c r="J9491" s="46"/>
    </row>
    <row r="9492" spans="1:10" x14ac:dyDescent="0.25">
      <c r="A9492" s="7" t="str">
        <f>IF(C9491="","",IFERROR(IF(VLOOKUP(C9491,'Program Mapping'!B:B,1,FALSE)=C9491,"OK","Fix"),"Fix"))</f>
        <v/>
      </c>
      <c r="C9492" s="32"/>
      <c r="D9492" s="3"/>
      <c r="E9492" s="3"/>
      <c r="G9492" s="13"/>
      <c r="H9492" s="13"/>
      <c r="I9492" s="13"/>
      <c r="J9492" s="46"/>
    </row>
    <row r="9493" spans="1:10" x14ac:dyDescent="0.25">
      <c r="A9493" s="7" t="str">
        <f>IF(C9492="","",IFERROR(IF(VLOOKUP(C9492,'Program Mapping'!B:B,1,FALSE)=C9492,"OK","Fix"),"Fix"))</f>
        <v/>
      </c>
      <c r="C9493" s="32"/>
      <c r="D9493" s="3"/>
      <c r="E9493" s="3"/>
      <c r="G9493" s="13"/>
      <c r="H9493" s="13"/>
      <c r="I9493" s="13"/>
      <c r="J9493" s="46"/>
    </row>
    <row r="9494" spans="1:10" x14ac:dyDescent="0.25">
      <c r="A9494" s="7" t="str">
        <f>IF(C9493="","",IFERROR(IF(VLOOKUP(C9493,'Program Mapping'!B:B,1,FALSE)=C9493,"OK","Fix"),"Fix"))</f>
        <v/>
      </c>
      <c r="C9494" s="32"/>
      <c r="D9494" s="3"/>
      <c r="E9494" s="3"/>
      <c r="G9494" s="13"/>
      <c r="H9494" s="13"/>
      <c r="I9494" s="13"/>
      <c r="J9494" s="46"/>
    </row>
    <row r="9495" spans="1:10" x14ac:dyDescent="0.25">
      <c r="A9495" s="7" t="str">
        <f>IF(C9494="","",IFERROR(IF(VLOOKUP(C9494,'Program Mapping'!B:B,1,FALSE)=C9494,"OK","Fix"),"Fix"))</f>
        <v/>
      </c>
      <c r="C9495" s="32"/>
      <c r="D9495" s="3"/>
      <c r="E9495" s="3"/>
      <c r="G9495" s="13"/>
      <c r="H9495" s="13"/>
      <c r="I9495" s="13"/>
      <c r="J9495" s="46"/>
    </row>
    <row r="9496" spans="1:10" x14ac:dyDescent="0.25">
      <c r="A9496" s="7" t="str">
        <f>IF(C9495="","",IFERROR(IF(VLOOKUP(C9495,'Program Mapping'!B:B,1,FALSE)=C9495,"OK","Fix"),"Fix"))</f>
        <v/>
      </c>
      <c r="C9496" s="32"/>
      <c r="D9496" s="3"/>
      <c r="E9496" s="3"/>
      <c r="G9496" s="13"/>
      <c r="H9496" s="13"/>
      <c r="I9496" s="13"/>
      <c r="J9496" s="46"/>
    </row>
    <row r="9497" spans="1:10" x14ac:dyDescent="0.25">
      <c r="A9497" s="7" t="str">
        <f>IF(C9496="","",IFERROR(IF(VLOOKUP(C9496,'Program Mapping'!B:B,1,FALSE)=C9496,"OK","Fix"),"Fix"))</f>
        <v/>
      </c>
      <c r="C9497" s="32"/>
      <c r="D9497" s="3"/>
      <c r="E9497" s="3"/>
      <c r="G9497" s="13"/>
      <c r="H9497" s="13"/>
      <c r="I9497" s="13"/>
      <c r="J9497" s="46"/>
    </row>
    <row r="9498" spans="1:10" x14ac:dyDescent="0.25">
      <c r="A9498" s="7" t="str">
        <f>IF(C9497="","",IFERROR(IF(VLOOKUP(C9497,'Program Mapping'!B:B,1,FALSE)=C9497,"OK","Fix"),"Fix"))</f>
        <v/>
      </c>
      <c r="C9498" s="32"/>
      <c r="D9498" s="3"/>
      <c r="E9498" s="3"/>
      <c r="G9498" s="13"/>
      <c r="H9498" s="13"/>
      <c r="I9498" s="13"/>
      <c r="J9498" s="46"/>
    </row>
    <row r="9499" spans="1:10" x14ac:dyDescent="0.25">
      <c r="A9499" s="7" t="str">
        <f>IF(C9498="","",IFERROR(IF(VLOOKUP(C9498,'Program Mapping'!B:B,1,FALSE)=C9498,"OK","Fix"),"Fix"))</f>
        <v/>
      </c>
      <c r="C9499" s="32"/>
      <c r="D9499" s="3"/>
      <c r="E9499" s="3"/>
      <c r="G9499" s="13"/>
      <c r="H9499" s="13"/>
      <c r="I9499" s="13"/>
      <c r="J9499" s="46"/>
    </row>
    <row r="9500" spans="1:10" x14ac:dyDescent="0.25">
      <c r="A9500" s="7" t="str">
        <f>IF(C9499="","",IFERROR(IF(VLOOKUP(C9499,'Program Mapping'!B:B,1,FALSE)=C9499,"OK","Fix"),"Fix"))</f>
        <v/>
      </c>
      <c r="C9500" s="32"/>
      <c r="D9500" s="3"/>
      <c r="E9500" s="3"/>
      <c r="G9500" s="13"/>
      <c r="H9500" s="13"/>
      <c r="I9500" s="13"/>
      <c r="J9500" s="46"/>
    </row>
    <row r="9501" spans="1:10" x14ac:dyDescent="0.25">
      <c r="A9501" s="7" t="str">
        <f>IF(C9500="","",IFERROR(IF(VLOOKUP(C9500,'Program Mapping'!B:B,1,FALSE)=C9500,"OK","Fix"),"Fix"))</f>
        <v/>
      </c>
      <c r="C9501" s="32"/>
      <c r="D9501" s="3"/>
      <c r="E9501" s="3"/>
      <c r="G9501" s="13"/>
      <c r="H9501" s="13"/>
      <c r="I9501" s="13"/>
      <c r="J9501" s="46"/>
    </row>
    <row r="9502" spans="1:10" x14ac:dyDescent="0.25">
      <c r="A9502" s="7" t="str">
        <f>IF(C9501="","",IFERROR(IF(VLOOKUP(C9501,'Program Mapping'!B:B,1,FALSE)=C9501,"OK","Fix"),"Fix"))</f>
        <v/>
      </c>
      <c r="C9502" s="32"/>
      <c r="D9502" s="3"/>
      <c r="E9502" s="3"/>
      <c r="G9502" s="13"/>
      <c r="H9502" s="13"/>
      <c r="I9502" s="13"/>
      <c r="J9502" s="46"/>
    </row>
    <row r="9503" spans="1:10" x14ac:dyDescent="0.25">
      <c r="A9503" s="7" t="str">
        <f>IF(C9502="","",IFERROR(IF(VLOOKUP(C9502,'Program Mapping'!B:B,1,FALSE)=C9502,"OK","Fix"),"Fix"))</f>
        <v/>
      </c>
      <c r="C9503" s="32"/>
      <c r="D9503" s="3"/>
      <c r="E9503" s="3"/>
      <c r="G9503" s="13"/>
      <c r="H9503" s="13"/>
      <c r="I9503" s="13"/>
      <c r="J9503" s="46"/>
    </row>
    <row r="9504" spans="1:10" x14ac:dyDescent="0.25">
      <c r="A9504" s="7" t="str">
        <f>IF(C9503="","",IFERROR(IF(VLOOKUP(C9503,'Program Mapping'!B:B,1,FALSE)=C9503,"OK","Fix"),"Fix"))</f>
        <v/>
      </c>
      <c r="C9504" s="32"/>
      <c r="D9504" s="3"/>
      <c r="E9504" s="3"/>
      <c r="G9504" s="13"/>
      <c r="H9504" s="13"/>
      <c r="I9504" s="13"/>
      <c r="J9504" s="46"/>
    </row>
    <row r="9505" spans="1:10" x14ac:dyDescent="0.25">
      <c r="A9505" s="7" t="str">
        <f>IF(C9504="","",IFERROR(IF(VLOOKUP(C9504,'Program Mapping'!B:B,1,FALSE)=C9504,"OK","Fix"),"Fix"))</f>
        <v/>
      </c>
      <c r="C9505" s="32"/>
      <c r="D9505" s="3"/>
      <c r="E9505" s="3"/>
      <c r="G9505" s="13"/>
      <c r="H9505" s="13"/>
      <c r="I9505" s="13"/>
      <c r="J9505" s="46"/>
    </row>
    <row r="9506" spans="1:10" x14ac:dyDescent="0.25">
      <c r="A9506" s="7" t="str">
        <f>IF(C9505="","",IFERROR(IF(VLOOKUP(C9505,'Program Mapping'!B:B,1,FALSE)=C9505,"OK","Fix"),"Fix"))</f>
        <v/>
      </c>
      <c r="C9506" s="32"/>
      <c r="D9506" s="3"/>
      <c r="E9506" s="3"/>
      <c r="G9506" s="13"/>
      <c r="H9506" s="13"/>
      <c r="I9506" s="13"/>
      <c r="J9506" s="46"/>
    </row>
    <row r="9507" spans="1:10" x14ac:dyDescent="0.25">
      <c r="A9507" s="7" t="str">
        <f>IF(C9506="","",IFERROR(IF(VLOOKUP(C9506,'Program Mapping'!B:B,1,FALSE)=C9506,"OK","Fix"),"Fix"))</f>
        <v/>
      </c>
      <c r="C9507" s="32"/>
      <c r="D9507" s="3"/>
      <c r="E9507" s="3"/>
      <c r="G9507" s="13"/>
      <c r="H9507" s="13"/>
      <c r="I9507" s="13"/>
      <c r="J9507" s="46"/>
    </row>
    <row r="9508" spans="1:10" x14ac:dyDescent="0.25">
      <c r="A9508" s="7" t="str">
        <f>IF(C9507="","",IFERROR(IF(VLOOKUP(C9507,'Program Mapping'!B:B,1,FALSE)=C9507,"OK","Fix"),"Fix"))</f>
        <v/>
      </c>
      <c r="C9508" s="32"/>
      <c r="D9508" s="3"/>
      <c r="E9508" s="3"/>
      <c r="G9508" s="13"/>
      <c r="H9508" s="13"/>
      <c r="I9508" s="13"/>
      <c r="J9508" s="46"/>
    </row>
    <row r="9509" spans="1:10" x14ac:dyDescent="0.25">
      <c r="A9509" s="7" t="str">
        <f>IF(C9508="","",IFERROR(IF(VLOOKUP(C9508,'Program Mapping'!B:B,1,FALSE)=C9508,"OK","Fix"),"Fix"))</f>
        <v/>
      </c>
      <c r="C9509" s="32"/>
      <c r="D9509" s="3"/>
      <c r="E9509" s="3"/>
      <c r="G9509" s="13"/>
      <c r="H9509" s="13"/>
      <c r="I9509" s="13"/>
      <c r="J9509" s="46"/>
    </row>
    <row r="9510" spans="1:10" x14ac:dyDescent="0.25">
      <c r="A9510" s="7" t="str">
        <f>IF(C9509="","",IFERROR(IF(VLOOKUP(C9509,'Program Mapping'!B:B,1,FALSE)=C9509,"OK","Fix"),"Fix"))</f>
        <v/>
      </c>
      <c r="C9510" s="32"/>
      <c r="D9510" s="3"/>
      <c r="E9510" s="3"/>
      <c r="G9510" s="13"/>
      <c r="H9510" s="13"/>
      <c r="I9510" s="13"/>
      <c r="J9510" s="46"/>
    </row>
    <row r="9511" spans="1:10" x14ac:dyDescent="0.25">
      <c r="A9511" s="7" t="str">
        <f>IF(C9510="","",IFERROR(IF(VLOOKUP(C9510,'Program Mapping'!B:B,1,FALSE)=C9510,"OK","Fix"),"Fix"))</f>
        <v/>
      </c>
      <c r="C9511" s="32"/>
      <c r="D9511" s="3"/>
      <c r="E9511" s="3"/>
      <c r="G9511" s="13"/>
      <c r="H9511" s="13"/>
      <c r="I9511" s="13"/>
      <c r="J9511" s="46"/>
    </row>
    <row r="9512" spans="1:10" x14ac:dyDescent="0.25">
      <c r="A9512" s="7" t="str">
        <f>IF(C9511="","",IFERROR(IF(VLOOKUP(C9511,'Program Mapping'!B:B,1,FALSE)=C9511,"OK","Fix"),"Fix"))</f>
        <v/>
      </c>
      <c r="C9512" s="32"/>
      <c r="D9512" s="3"/>
      <c r="E9512" s="3"/>
      <c r="G9512" s="13"/>
      <c r="H9512" s="13"/>
      <c r="I9512" s="13"/>
      <c r="J9512" s="46"/>
    </row>
    <row r="9513" spans="1:10" x14ac:dyDescent="0.25">
      <c r="A9513" s="7" t="str">
        <f>IF(C9512="","",IFERROR(IF(VLOOKUP(C9512,'Program Mapping'!B:B,1,FALSE)=C9512,"OK","Fix"),"Fix"))</f>
        <v/>
      </c>
      <c r="C9513" s="32"/>
      <c r="D9513" s="3"/>
      <c r="E9513" s="3"/>
      <c r="G9513" s="13"/>
      <c r="H9513" s="13"/>
      <c r="I9513" s="13"/>
      <c r="J9513" s="46"/>
    </row>
    <row r="9514" spans="1:10" x14ac:dyDescent="0.25">
      <c r="A9514" s="7" t="str">
        <f>IF(C9513="","",IFERROR(IF(VLOOKUP(C9513,'Program Mapping'!B:B,1,FALSE)=C9513,"OK","Fix"),"Fix"))</f>
        <v/>
      </c>
      <c r="C9514" s="32"/>
      <c r="D9514" s="3"/>
      <c r="E9514" s="3"/>
      <c r="G9514" s="13"/>
      <c r="H9514" s="13"/>
      <c r="I9514" s="13"/>
      <c r="J9514" s="46"/>
    </row>
    <row r="9515" spans="1:10" x14ac:dyDescent="0.25">
      <c r="A9515" s="7" t="str">
        <f>IF(C9514="","",IFERROR(IF(VLOOKUP(C9514,'Program Mapping'!B:B,1,FALSE)=C9514,"OK","Fix"),"Fix"))</f>
        <v/>
      </c>
      <c r="C9515" s="32"/>
      <c r="D9515" s="3"/>
      <c r="E9515" s="3"/>
      <c r="G9515" s="13"/>
      <c r="H9515" s="13"/>
      <c r="I9515" s="13"/>
      <c r="J9515" s="46"/>
    </row>
    <row r="9516" spans="1:10" x14ac:dyDescent="0.25">
      <c r="A9516" s="7" t="str">
        <f>IF(C9515="","",IFERROR(IF(VLOOKUP(C9515,'Program Mapping'!B:B,1,FALSE)=C9515,"OK","Fix"),"Fix"))</f>
        <v/>
      </c>
      <c r="C9516" s="32"/>
      <c r="D9516" s="3"/>
      <c r="E9516" s="3"/>
      <c r="G9516" s="13"/>
      <c r="H9516" s="13"/>
      <c r="I9516" s="13"/>
      <c r="J9516" s="46"/>
    </row>
    <row r="9517" spans="1:10" x14ac:dyDescent="0.25">
      <c r="A9517" s="7" t="str">
        <f>IF(C9516="","",IFERROR(IF(VLOOKUP(C9516,'Program Mapping'!B:B,1,FALSE)=C9516,"OK","Fix"),"Fix"))</f>
        <v/>
      </c>
      <c r="C9517" s="32"/>
      <c r="D9517" s="3"/>
      <c r="E9517" s="3"/>
      <c r="G9517" s="13"/>
      <c r="H9517" s="13"/>
      <c r="I9517" s="13"/>
      <c r="J9517" s="46"/>
    </row>
    <row r="9518" spans="1:10" x14ac:dyDescent="0.25">
      <c r="A9518" s="7" t="str">
        <f>IF(C9517="","",IFERROR(IF(VLOOKUP(C9517,'Program Mapping'!B:B,1,FALSE)=C9517,"OK","Fix"),"Fix"))</f>
        <v/>
      </c>
      <c r="C9518" s="32"/>
      <c r="D9518" s="3"/>
      <c r="E9518" s="3"/>
      <c r="G9518" s="13"/>
      <c r="H9518" s="13"/>
      <c r="I9518" s="13"/>
      <c r="J9518" s="46"/>
    </row>
    <row r="9519" spans="1:10" x14ac:dyDescent="0.25">
      <c r="A9519" s="7" t="str">
        <f>IF(C9518="","",IFERROR(IF(VLOOKUP(C9518,'Program Mapping'!B:B,1,FALSE)=C9518,"OK","Fix"),"Fix"))</f>
        <v/>
      </c>
      <c r="C9519" s="32"/>
      <c r="D9519" s="3"/>
      <c r="E9519" s="3"/>
      <c r="G9519" s="13"/>
      <c r="H9519" s="13"/>
      <c r="I9519" s="13"/>
      <c r="J9519" s="46"/>
    </row>
    <row r="9520" spans="1:10" x14ac:dyDescent="0.25">
      <c r="A9520" s="7" t="str">
        <f>IF(C9519="","",IFERROR(IF(VLOOKUP(C9519,'Program Mapping'!B:B,1,FALSE)=C9519,"OK","Fix"),"Fix"))</f>
        <v/>
      </c>
      <c r="C9520" s="32"/>
      <c r="D9520" s="3"/>
      <c r="E9520" s="3"/>
      <c r="G9520" s="13"/>
      <c r="H9520" s="13"/>
      <c r="I9520" s="13"/>
      <c r="J9520" s="46"/>
    </row>
    <row r="9521" spans="1:10" x14ac:dyDescent="0.25">
      <c r="A9521" s="7" t="str">
        <f>IF(C9520="","",IFERROR(IF(VLOOKUP(C9520,'Program Mapping'!B:B,1,FALSE)=C9520,"OK","Fix"),"Fix"))</f>
        <v/>
      </c>
      <c r="C9521" s="32"/>
      <c r="D9521" s="3"/>
      <c r="E9521" s="3"/>
      <c r="G9521" s="13"/>
      <c r="H9521" s="13"/>
      <c r="I9521" s="13"/>
      <c r="J9521" s="46"/>
    </row>
    <row r="9522" spans="1:10" x14ac:dyDescent="0.25">
      <c r="A9522" s="7" t="str">
        <f>IF(C9521="","",IFERROR(IF(VLOOKUP(C9521,'Program Mapping'!B:B,1,FALSE)=C9521,"OK","Fix"),"Fix"))</f>
        <v/>
      </c>
      <c r="C9522" s="32"/>
      <c r="D9522" s="3"/>
      <c r="E9522" s="3"/>
      <c r="G9522" s="13"/>
      <c r="H9522" s="13"/>
      <c r="I9522" s="13"/>
      <c r="J9522" s="46"/>
    </row>
    <row r="9523" spans="1:10" x14ac:dyDescent="0.25">
      <c r="A9523" s="7" t="str">
        <f>IF(C9522="","",IFERROR(IF(VLOOKUP(C9522,'Program Mapping'!B:B,1,FALSE)=C9522,"OK","Fix"),"Fix"))</f>
        <v/>
      </c>
      <c r="C9523" s="32"/>
      <c r="D9523" s="3"/>
      <c r="E9523" s="3"/>
      <c r="G9523" s="13"/>
      <c r="H9523" s="13"/>
      <c r="I9523" s="13"/>
      <c r="J9523" s="46"/>
    </row>
    <row r="9524" spans="1:10" x14ac:dyDescent="0.25">
      <c r="A9524" s="7" t="str">
        <f>IF(C9523="","",IFERROR(IF(VLOOKUP(C9523,'Program Mapping'!B:B,1,FALSE)=C9523,"OK","Fix"),"Fix"))</f>
        <v/>
      </c>
      <c r="C9524" s="32"/>
      <c r="D9524" s="3"/>
      <c r="E9524" s="3"/>
      <c r="G9524" s="13"/>
      <c r="H9524" s="13"/>
      <c r="I9524" s="13"/>
      <c r="J9524" s="46"/>
    </row>
    <row r="9525" spans="1:10" x14ac:dyDescent="0.25">
      <c r="A9525" s="7" t="str">
        <f>IF(C9524="","",IFERROR(IF(VLOOKUP(C9524,'Program Mapping'!B:B,1,FALSE)=C9524,"OK","Fix"),"Fix"))</f>
        <v/>
      </c>
      <c r="C9525" s="32"/>
      <c r="D9525" s="3"/>
      <c r="E9525" s="3"/>
      <c r="G9525" s="13"/>
      <c r="H9525" s="13"/>
      <c r="I9525" s="13"/>
      <c r="J9525" s="46"/>
    </row>
    <row r="9526" spans="1:10" x14ac:dyDescent="0.25">
      <c r="A9526" s="7" t="str">
        <f>IF(C9525="","",IFERROR(IF(VLOOKUP(C9525,'Program Mapping'!B:B,1,FALSE)=C9525,"OK","Fix"),"Fix"))</f>
        <v/>
      </c>
      <c r="C9526" s="32"/>
      <c r="D9526" s="3"/>
      <c r="E9526" s="3"/>
      <c r="G9526" s="13"/>
      <c r="H9526" s="13"/>
      <c r="I9526" s="13"/>
      <c r="J9526" s="46"/>
    </row>
    <row r="9527" spans="1:10" x14ac:dyDescent="0.25">
      <c r="A9527" s="7" t="str">
        <f>IF(C9526="","",IFERROR(IF(VLOOKUP(C9526,'Program Mapping'!B:B,1,FALSE)=C9526,"OK","Fix"),"Fix"))</f>
        <v/>
      </c>
      <c r="C9527" s="32"/>
      <c r="D9527" s="3"/>
      <c r="E9527" s="3"/>
      <c r="G9527" s="13"/>
      <c r="H9527" s="13"/>
      <c r="I9527" s="13"/>
      <c r="J9527" s="46"/>
    </row>
    <row r="9528" spans="1:10" x14ac:dyDescent="0.25">
      <c r="A9528" s="7" t="str">
        <f>IF(C9527="","",IFERROR(IF(VLOOKUP(C9527,'Program Mapping'!B:B,1,FALSE)=C9527,"OK","Fix"),"Fix"))</f>
        <v/>
      </c>
      <c r="C9528" s="32"/>
      <c r="D9528" s="3"/>
      <c r="E9528" s="3"/>
      <c r="G9528" s="13"/>
      <c r="H9528" s="13"/>
      <c r="I9528" s="13"/>
      <c r="J9528" s="46"/>
    </row>
    <row r="9529" spans="1:10" x14ac:dyDescent="0.25">
      <c r="A9529" s="7" t="str">
        <f>IF(C9528="","",IFERROR(IF(VLOOKUP(C9528,'Program Mapping'!B:B,1,FALSE)=C9528,"OK","Fix"),"Fix"))</f>
        <v/>
      </c>
      <c r="C9529" s="32"/>
      <c r="D9529" s="3"/>
      <c r="E9529" s="3"/>
      <c r="G9529" s="13"/>
      <c r="H9529" s="13"/>
      <c r="I9529" s="13"/>
      <c r="J9529" s="46"/>
    </row>
    <row r="9530" spans="1:10" x14ac:dyDescent="0.25">
      <c r="A9530" s="7" t="str">
        <f>IF(C9529="","",IFERROR(IF(VLOOKUP(C9529,'Program Mapping'!B:B,1,FALSE)=C9529,"OK","Fix"),"Fix"))</f>
        <v/>
      </c>
      <c r="C9530" s="32"/>
      <c r="D9530" s="3"/>
      <c r="E9530" s="3"/>
      <c r="G9530" s="13"/>
      <c r="H9530" s="13"/>
      <c r="I9530" s="13"/>
      <c r="J9530" s="46"/>
    </row>
    <row r="9531" spans="1:10" x14ac:dyDescent="0.25">
      <c r="A9531" s="7" t="str">
        <f>IF(C9530="","",IFERROR(IF(VLOOKUP(C9530,'Program Mapping'!B:B,1,FALSE)=C9530,"OK","Fix"),"Fix"))</f>
        <v/>
      </c>
      <c r="C9531" s="32"/>
      <c r="D9531" s="3"/>
      <c r="E9531" s="3"/>
      <c r="G9531" s="13"/>
      <c r="H9531" s="13"/>
      <c r="I9531" s="13"/>
      <c r="J9531" s="46"/>
    </row>
    <row r="9532" spans="1:10" x14ac:dyDescent="0.25">
      <c r="A9532" s="7" t="str">
        <f>IF(C9531="","",IFERROR(IF(VLOOKUP(C9531,'Program Mapping'!B:B,1,FALSE)=C9531,"OK","Fix"),"Fix"))</f>
        <v/>
      </c>
      <c r="C9532" s="32"/>
      <c r="D9532" s="3"/>
      <c r="E9532" s="3"/>
      <c r="G9532" s="13"/>
      <c r="H9532" s="13"/>
      <c r="I9532" s="13"/>
      <c r="J9532" s="46"/>
    </row>
    <row r="9533" spans="1:10" x14ac:dyDescent="0.25">
      <c r="A9533" s="7" t="str">
        <f>IF(C9532="","",IFERROR(IF(VLOOKUP(C9532,'Program Mapping'!B:B,1,FALSE)=C9532,"OK","Fix"),"Fix"))</f>
        <v/>
      </c>
      <c r="C9533" s="32"/>
      <c r="D9533" s="3"/>
      <c r="E9533" s="3"/>
      <c r="G9533" s="13"/>
      <c r="H9533" s="13"/>
      <c r="I9533" s="13"/>
      <c r="J9533" s="46"/>
    </row>
    <row r="9534" spans="1:10" x14ac:dyDescent="0.25">
      <c r="A9534" s="7" t="str">
        <f>IF(C9533="","",IFERROR(IF(VLOOKUP(C9533,'Program Mapping'!B:B,1,FALSE)=C9533,"OK","Fix"),"Fix"))</f>
        <v/>
      </c>
      <c r="C9534" s="32"/>
      <c r="D9534" s="3"/>
      <c r="E9534" s="3"/>
      <c r="G9534" s="13"/>
      <c r="H9534" s="13"/>
      <c r="I9534" s="13"/>
      <c r="J9534" s="46"/>
    </row>
    <row r="9535" spans="1:10" x14ac:dyDescent="0.25">
      <c r="A9535" s="7" t="str">
        <f>IF(C9534="","",IFERROR(IF(VLOOKUP(C9534,'Program Mapping'!B:B,1,FALSE)=C9534,"OK","Fix"),"Fix"))</f>
        <v/>
      </c>
      <c r="C9535" s="32"/>
      <c r="D9535" s="3"/>
      <c r="E9535" s="3"/>
      <c r="G9535" s="13"/>
      <c r="H9535" s="13"/>
      <c r="I9535" s="13"/>
      <c r="J9535" s="46"/>
    </row>
    <row r="9536" spans="1:10" x14ac:dyDescent="0.25">
      <c r="A9536" s="7" t="str">
        <f>IF(C9535="","",IFERROR(IF(VLOOKUP(C9535,'Program Mapping'!B:B,1,FALSE)=C9535,"OK","Fix"),"Fix"))</f>
        <v/>
      </c>
      <c r="C9536" s="32"/>
      <c r="D9536" s="3"/>
      <c r="E9536" s="3"/>
      <c r="G9536" s="13"/>
      <c r="H9536" s="13"/>
      <c r="I9536" s="13"/>
      <c r="J9536" s="46"/>
    </row>
    <row r="9537" spans="1:10" x14ac:dyDescent="0.25">
      <c r="A9537" s="7" t="str">
        <f>IF(C9536="","",IFERROR(IF(VLOOKUP(C9536,'Program Mapping'!B:B,1,FALSE)=C9536,"OK","Fix"),"Fix"))</f>
        <v/>
      </c>
      <c r="C9537" s="32"/>
      <c r="D9537" s="3"/>
      <c r="E9537" s="3"/>
      <c r="G9537" s="13"/>
      <c r="H9537" s="13"/>
      <c r="I9537" s="13"/>
      <c r="J9537" s="46"/>
    </row>
    <row r="9538" spans="1:10" x14ac:dyDescent="0.25">
      <c r="A9538" s="7" t="str">
        <f>IF(C9537="","",IFERROR(IF(VLOOKUP(C9537,'Program Mapping'!B:B,1,FALSE)=C9537,"OK","Fix"),"Fix"))</f>
        <v/>
      </c>
      <c r="C9538" s="32"/>
      <c r="D9538" s="3"/>
      <c r="E9538" s="3"/>
      <c r="G9538" s="13"/>
      <c r="H9538" s="13"/>
      <c r="I9538" s="13"/>
      <c r="J9538" s="46"/>
    </row>
    <row r="9539" spans="1:10" x14ac:dyDescent="0.25">
      <c r="A9539" s="7" t="str">
        <f>IF(C9538="","",IFERROR(IF(VLOOKUP(C9538,'Program Mapping'!B:B,1,FALSE)=C9538,"OK","Fix"),"Fix"))</f>
        <v/>
      </c>
      <c r="C9539" s="32"/>
      <c r="D9539" s="3"/>
      <c r="E9539" s="3"/>
      <c r="G9539" s="13"/>
      <c r="H9539" s="13"/>
      <c r="I9539" s="13"/>
      <c r="J9539" s="46"/>
    </row>
    <row r="9540" spans="1:10" x14ac:dyDescent="0.25">
      <c r="A9540" s="7" t="str">
        <f>IF(C9539="","",IFERROR(IF(VLOOKUP(C9539,'Program Mapping'!B:B,1,FALSE)=C9539,"OK","Fix"),"Fix"))</f>
        <v/>
      </c>
      <c r="C9540" s="32"/>
      <c r="D9540" s="3"/>
      <c r="E9540" s="3"/>
      <c r="G9540" s="13"/>
      <c r="H9540" s="13"/>
      <c r="I9540" s="13"/>
      <c r="J9540" s="46"/>
    </row>
    <row r="9541" spans="1:10" x14ac:dyDescent="0.25">
      <c r="A9541" s="7" t="str">
        <f>IF(C9540="","",IFERROR(IF(VLOOKUP(C9540,'Program Mapping'!B:B,1,FALSE)=C9540,"OK","Fix"),"Fix"))</f>
        <v/>
      </c>
      <c r="C9541" s="32"/>
      <c r="D9541" s="3"/>
      <c r="E9541" s="3"/>
      <c r="G9541" s="13"/>
      <c r="H9541" s="13"/>
      <c r="I9541" s="13"/>
      <c r="J9541" s="46"/>
    </row>
    <row r="9542" spans="1:10" x14ac:dyDescent="0.25">
      <c r="A9542" s="7" t="str">
        <f>IF(C9541="","",IFERROR(IF(VLOOKUP(C9541,'Program Mapping'!B:B,1,FALSE)=C9541,"OK","Fix"),"Fix"))</f>
        <v/>
      </c>
      <c r="C9542" s="32"/>
      <c r="D9542" s="3"/>
      <c r="E9542" s="3"/>
      <c r="G9542" s="13"/>
      <c r="H9542" s="13"/>
      <c r="I9542" s="13"/>
      <c r="J9542" s="46"/>
    </row>
    <row r="9543" spans="1:10" x14ac:dyDescent="0.25">
      <c r="A9543" s="7" t="str">
        <f>IF(C9542="","",IFERROR(IF(VLOOKUP(C9542,'Program Mapping'!B:B,1,FALSE)=C9542,"OK","Fix"),"Fix"))</f>
        <v/>
      </c>
      <c r="C9543" s="32"/>
      <c r="D9543" s="3"/>
      <c r="E9543" s="3"/>
      <c r="G9543" s="13"/>
      <c r="H9543" s="13"/>
      <c r="I9543" s="13"/>
      <c r="J9543" s="46"/>
    </row>
    <row r="9544" spans="1:10" x14ac:dyDescent="0.25">
      <c r="A9544" s="7" t="str">
        <f>IF(C9543="","",IFERROR(IF(VLOOKUP(C9543,'Program Mapping'!B:B,1,FALSE)=C9543,"OK","Fix"),"Fix"))</f>
        <v/>
      </c>
      <c r="C9544" s="32"/>
      <c r="D9544" s="3"/>
      <c r="E9544" s="3"/>
      <c r="G9544" s="13"/>
      <c r="H9544" s="13"/>
      <c r="I9544" s="13"/>
      <c r="J9544" s="46"/>
    </row>
    <row r="9545" spans="1:10" x14ac:dyDescent="0.25">
      <c r="A9545" s="7" t="str">
        <f>IF(C9544="","",IFERROR(IF(VLOOKUP(C9544,'Program Mapping'!B:B,1,FALSE)=C9544,"OK","Fix"),"Fix"))</f>
        <v/>
      </c>
      <c r="C9545" s="32"/>
      <c r="D9545" s="3"/>
      <c r="E9545" s="3"/>
      <c r="G9545" s="13"/>
      <c r="H9545" s="13"/>
      <c r="I9545" s="13"/>
      <c r="J9545" s="46"/>
    </row>
    <row r="9546" spans="1:10" x14ac:dyDescent="0.25">
      <c r="A9546" s="7" t="str">
        <f>IF(C9545="","",IFERROR(IF(VLOOKUP(C9545,'Program Mapping'!B:B,1,FALSE)=C9545,"OK","Fix"),"Fix"))</f>
        <v/>
      </c>
      <c r="C9546" s="32"/>
      <c r="D9546" s="3"/>
      <c r="E9546" s="3"/>
      <c r="G9546" s="13"/>
      <c r="H9546" s="13"/>
      <c r="I9546" s="13"/>
      <c r="J9546" s="46"/>
    </row>
    <row r="9547" spans="1:10" x14ac:dyDescent="0.25">
      <c r="A9547" s="7" t="str">
        <f>IF(C9546="","",IFERROR(IF(VLOOKUP(C9546,'Program Mapping'!B:B,1,FALSE)=C9546,"OK","Fix"),"Fix"))</f>
        <v/>
      </c>
      <c r="C9547" s="32"/>
      <c r="D9547" s="3"/>
      <c r="E9547" s="3"/>
      <c r="G9547" s="13"/>
      <c r="H9547" s="13"/>
      <c r="I9547" s="13"/>
      <c r="J9547" s="46"/>
    </row>
    <row r="9548" spans="1:10" x14ac:dyDescent="0.25">
      <c r="A9548" s="7" t="str">
        <f>IF(C9547="","",IFERROR(IF(VLOOKUP(C9547,'Program Mapping'!B:B,1,FALSE)=C9547,"OK","Fix"),"Fix"))</f>
        <v/>
      </c>
      <c r="C9548" s="32"/>
      <c r="D9548" s="3"/>
      <c r="E9548" s="3"/>
      <c r="G9548" s="13"/>
      <c r="H9548" s="13"/>
      <c r="I9548" s="13"/>
      <c r="J9548" s="46"/>
    </row>
    <row r="9549" spans="1:10" x14ac:dyDescent="0.25">
      <c r="A9549" s="7" t="str">
        <f>IF(C9548="","",IFERROR(IF(VLOOKUP(C9548,'Program Mapping'!B:B,1,FALSE)=C9548,"OK","Fix"),"Fix"))</f>
        <v/>
      </c>
      <c r="C9549" s="32"/>
      <c r="D9549" s="3"/>
      <c r="E9549" s="3"/>
      <c r="G9549" s="13"/>
      <c r="H9549" s="13"/>
      <c r="I9549" s="13"/>
      <c r="J9549" s="46"/>
    </row>
    <row r="9550" spans="1:10" x14ac:dyDescent="0.25">
      <c r="A9550" s="7" t="str">
        <f>IF(C9549="","",IFERROR(IF(VLOOKUP(C9549,'Program Mapping'!B:B,1,FALSE)=C9549,"OK","Fix"),"Fix"))</f>
        <v/>
      </c>
      <c r="C9550" s="32"/>
      <c r="D9550" s="3"/>
      <c r="E9550" s="3"/>
      <c r="G9550" s="13"/>
      <c r="H9550" s="13"/>
      <c r="I9550" s="13"/>
      <c r="J9550" s="46"/>
    </row>
    <row r="9551" spans="1:10" x14ac:dyDescent="0.25">
      <c r="A9551" s="7" t="str">
        <f>IF(C9550="","",IFERROR(IF(VLOOKUP(C9550,'Program Mapping'!B:B,1,FALSE)=C9550,"OK","Fix"),"Fix"))</f>
        <v/>
      </c>
      <c r="C9551" s="32"/>
      <c r="D9551" s="3"/>
      <c r="E9551" s="3"/>
      <c r="G9551" s="13"/>
      <c r="H9551" s="13"/>
      <c r="I9551" s="13"/>
      <c r="J9551" s="46"/>
    </row>
    <row r="9552" spans="1:10" x14ac:dyDescent="0.25">
      <c r="A9552" s="7" t="str">
        <f>IF(C9551="","",IFERROR(IF(VLOOKUP(C9551,'Program Mapping'!B:B,1,FALSE)=C9551,"OK","Fix"),"Fix"))</f>
        <v/>
      </c>
      <c r="C9552" s="32"/>
      <c r="D9552" s="3"/>
      <c r="E9552" s="3"/>
      <c r="G9552" s="13"/>
      <c r="H9552" s="13"/>
      <c r="I9552" s="13"/>
      <c r="J9552" s="46"/>
    </row>
    <row r="9553" spans="1:10" x14ac:dyDescent="0.25">
      <c r="A9553" s="7" t="str">
        <f>IF(C9552="","",IFERROR(IF(VLOOKUP(C9552,'Program Mapping'!B:B,1,FALSE)=C9552,"OK","Fix"),"Fix"))</f>
        <v/>
      </c>
      <c r="C9553" s="32"/>
      <c r="D9553" s="3"/>
      <c r="E9553" s="3"/>
      <c r="G9553" s="13"/>
      <c r="H9553" s="13"/>
      <c r="I9553" s="13"/>
      <c r="J9553" s="46"/>
    </row>
    <row r="9554" spans="1:10" x14ac:dyDescent="0.25">
      <c r="A9554" s="7" t="str">
        <f>IF(C9553="","",IFERROR(IF(VLOOKUP(C9553,'Program Mapping'!B:B,1,FALSE)=C9553,"OK","Fix"),"Fix"))</f>
        <v/>
      </c>
      <c r="C9554" s="32"/>
      <c r="D9554" s="3"/>
      <c r="E9554" s="3"/>
      <c r="G9554" s="13"/>
      <c r="H9554" s="13"/>
      <c r="I9554" s="13"/>
      <c r="J9554" s="46"/>
    </row>
    <row r="9555" spans="1:10" x14ac:dyDescent="0.25">
      <c r="A9555" s="7" t="str">
        <f>IF(C9554="","",IFERROR(IF(VLOOKUP(C9554,'Program Mapping'!B:B,1,FALSE)=C9554,"OK","Fix"),"Fix"))</f>
        <v/>
      </c>
      <c r="C9555" s="32"/>
      <c r="D9555" s="3"/>
      <c r="E9555" s="3"/>
      <c r="G9555" s="13"/>
      <c r="H9555" s="13"/>
      <c r="I9555" s="13"/>
      <c r="J9555" s="46"/>
    </row>
    <row r="9556" spans="1:10" x14ac:dyDescent="0.25">
      <c r="A9556" s="7" t="str">
        <f>IF(C9555="","",IFERROR(IF(VLOOKUP(C9555,'Program Mapping'!B:B,1,FALSE)=C9555,"OK","Fix"),"Fix"))</f>
        <v/>
      </c>
      <c r="C9556" s="32"/>
      <c r="D9556" s="3"/>
      <c r="E9556" s="3"/>
      <c r="G9556" s="13"/>
      <c r="H9556" s="13"/>
      <c r="I9556" s="13"/>
      <c r="J9556" s="46"/>
    </row>
    <row r="9557" spans="1:10" x14ac:dyDescent="0.25">
      <c r="A9557" s="7" t="str">
        <f>IF(C9556="","",IFERROR(IF(VLOOKUP(C9556,'Program Mapping'!B:B,1,FALSE)=C9556,"OK","Fix"),"Fix"))</f>
        <v/>
      </c>
      <c r="C9557" s="32"/>
      <c r="D9557" s="3"/>
      <c r="E9557" s="3"/>
      <c r="G9557" s="13"/>
      <c r="H9557" s="13"/>
      <c r="I9557" s="13"/>
      <c r="J9557" s="46"/>
    </row>
    <row r="9558" spans="1:10" x14ac:dyDescent="0.25">
      <c r="A9558" s="7" t="str">
        <f>IF(C9557="","",IFERROR(IF(VLOOKUP(C9557,'Program Mapping'!B:B,1,FALSE)=C9557,"OK","Fix"),"Fix"))</f>
        <v/>
      </c>
      <c r="C9558" s="32"/>
      <c r="D9558" s="3"/>
      <c r="E9558" s="3"/>
      <c r="G9558" s="13"/>
      <c r="H9558" s="13"/>
      <c r="I9558" s="13"/>
      <c r="J9558" s="46"/>
    </row>
    <row r="9559" spans="1:10" x14ac:dyDescent="0.25">
      <c r="A9559" s="7" t="str">
        <f>IF(C9558="","",IFERROR(IF(VLOOKUP(C9558,'Program Mapping'!B:B,1,FALSE)=C9558,"OK","Fix"),"Fix"))</f>
        <v/>
      </c>
      <c r="C9559" s="32"/>
      <c r="D9559" s="3"/>
      <c r="E9559" s="3"/>
      <c r="G9559" s="13"/>
      <c r="H9559" s="13"/>
      <c r="I9559" s="13"/>
      <c r="J9559" s="46"/>
    </row>
    <row r="9560" spans="1:10" x14ac:dyDescent="0.25">
      <c r="A9560" s="7" t="str">
        <f>IF(C9559="","",IFERROR(IF(VLOOKUP(C9559,'Program Mapping'!B:B,1,FALSE)=C9559,"OK","Fix"),"Fix"))</f>
        <v/>
      </c>
      <c r="C9560" s="32"/>
      <c r="D9560" s="3"/>
      <c r="E9560" s="3"/>
      <c r="G9560" s="13"/>
      <c r="H9560" s="13"/>
      <c r="I9560" s="13"/>
      <c r="J9560" s="46"/>
    </row>
    <row r="9561" spans="1:10" x14ac:dyDescent="0.25">
      <c r="A9561" s="7" t="str">
        <f>IF(C9560="","",IFERROR(IF(VLOOKUP(C9560,'Program Mapping'!B:B,1,FALSE)=C9560,"OK","Fix"),"Fix"))</f>
        <v/>
      </c>
      <c r="C9561" s="32"/>
      <c r="D9561" s="3"/>
      <c r="E9561" s="3"/>
      <c r="G9561" s="13"/>
      <c r="H9561" s="13"/>
      <c r="I9561" s="13"/>
      <c r="J9561" s="46"/>
    </row>
    <row r="9562" spans="1:10" x14ac:dyDescent="0.25">
      <c r="A9562" s="7" t="str">
        <f>IF(C9561="","",IFERROR(IF(VLOOKUP(C9561,'Program Mapping'!B:B,1,FALSE)=C9561,"OK","Fix"),"Fix"))</f>
        <v/>
      </c>
      <c r="C9562" s="32"/>
      <c r="D9562" s="3"/>
      <c r="E9562" s="3"/>
      <c r="G9562" s="13"/>
      <c r="H9562" s="13"/>
      <c r="I9562" s="13"/>
      <c r="J9562" s="46"/>
    </row>
    <row r="9563" spans="1:10" x14ac:dyDescent="0.25">
      <c r="A9563" s="7" t="str">
        <f>IF(C9562="","",IFERROR(IF(VLOOKUP(C9562,'Program Mapping'!B:B,1,FALSE)=C9562,"OK","Fix"),"Fix"))</f>
        <v/>
      </c>
      <c r="C9563" s="32"/>
      <c r="D9563" s="3"/>
      <c r="E9563" s="3"/>
      <c r="G9563" s="13"/>
      <c r="H9563" s="13"/>
      <c r="I9563" s="13"/>
      <c r="J9563" s="46"/>
    </row>
    <row r="9564" spans="1:10" x14ac:dyDescent="0.25">
      <c r="A9564" s="7" t="str">
        <f>IF(C9563="","",IFERROR(IF(VLOOKUP(C9563,'Program Mapping'!B:B,1,FALSE)=C9563,"OK","Fix"),"Fix"))</f>
        <v/>
      </c>
      <c r="C9564" s="32"/>
      <c r="D9564" s="3"/>
      <c r="E9564" s="3"/>
      <c r="G9564" s="13"/>
      <c r="H9564" s="13"/>
      <c r="I9564" s="13"/>
      <c r="J9564" s="46"/>
    </row>
    <row r="9565" spans="1:10" x14ac:dyDescent="0.25">
      <c r="A9565" s="7" t="str">
        <f>IF(C9564="","",IFERROR(IF(VLOOKUP(C9564,'Program Mapping'!B:B,1,FALSE)=C9564,"OK","Fix"),"Fix"))</f>
        <v/>
      </c>
      <c r="C9565" s="32"/>
      <c r="D9565" s="3"/>
      <c r="E9565" s="3"/>
      <c r="G9565" s="13"/>
      <c r="H9565" s="13"/>
      <c r="I9565" s="13"/>
      <c r="J9565" s="46"/>
    </row>
    <row r="9566" spans="1:10" x14ac:dyDescent="0.25">
      <c r="A9566" s="7" t="str">
        <f>IF(C9565="","",IFERROR(IF(VLOOKUP(C9565,'Program Mapping'!B:B,1,FALSE)=C9565,"OK","Fix"),"Fix"))</f>
        <v/>
      </c>
      <c r="C9566" s="32"/>
      <c r="D9566" s="3"/>
      <c r="E9566" s="3"/>
      <c r="G9566" s="13"/>
      <c r="H9566" s="13"/>
      <c r="I9566" s="13"/>
      <c r="J9566" s="46"/>
    </row>
    <row r="9567" spans="1:10" x14ac:dyDescent="0.25">
      <c r="A9567" s="7" t="str">
        <f>IF(C9566="","",IFERROR(IF(VLOOKUP(C9566,'Program Mapping'!B:B,1,FALSE)=C9566,"OK","Fix"),"Fix"))</f>
        <v/>
      </c>
      <c r="C9567" s="32"/>
      <c r="D9567" s="3"/>
      <c r="E9567" s="3"/>
      <c r="G9567" s="13"/>
      <c r="H9567" s="13"/>
      <c r="I9567" s="13"/>
      <c r="J9567" s="46"/>
    </row>
    <row r="9568" spans="1:10" x14ac:dyDescent="0.25">
      <c r="A9568" s="7" t="str">
        <f>IF(C9567="","",IFERROR(IF(VLOOKUP(C9567,'Program Mapping'!B:B,1,FALSE)=C9567,"OK","Fix"),"Fix"))</f>
        <v/>
      </c>
      <c r="C9568" s="32"/>
      <c r="D9568" s="3"/>
      <c r="E9568" s="3"/>
      <c r="G9568" s="13"/>
      <c r="H9568" s="13"/>
      <c r="I9568" s="13"/>
      <c r="J9568" s="46"/>
    </row>
    <row r="9569" spans="1:10" x14ac:dyDescent="0.25">
      <c r="A9569" s="7" t="str">
        <f>IF(C9568="","",IFERROR(IF(VLOOKUP(C9568,'Program Mapping'!B:B,1,FALSE)=C9568,"OK","Fix"),"Fix"))</f>
        <v/>
      </c>
      <c r="C9569" s="32"/>
      <c r="D9569" s="3"/>
      <c r="E9569" s="3"/>
      <c r="G9569" s="13"/>
      <c r="H9569" s="13"/>
      <c r="I9569" s="13"/>
      <c r="J9569" s="46"/>
    </row>
    <row r="9570" spans="1:10" x14ac:dyDescent="0.25">
      <c r="A9570" s="7" t="str">
        <f>IF(C9569="","",IFERROR(IF(VLOOKUP(C9569,'Program Mapping'!B:B,1,FALSE)=C9569,"OK","Fix"),"Fix"))</f>
        <v/>
      </c>
      <c r="C9570" s="32"/>
      <c r="D9570" s="3"/>
      <c r="E9570" s="3"/>
      <c r="G9570" s="13"/>
      <c r="H9570" s="13"/>
      <c r="I9570" s="13"/>
      <c r="J9570" s="46"/>
    </row>
    <row r="9571" spans="1:10" x14ac:dyDescent="0.25">
      <c r="A9571" s="7" t="str">
        <f>IF(C9570="","",IFERROR(IF(VLOOKUP(C9570,'Program Mapping'!B:B,1,FALSE)=C9570,"OK","Fix"),"Fix"))</f>
        <v/>
      </c>
      <c r="C9571" s="32"/>
      <c r="D9571" s="3"/>
      <c r="E9571" s="3"/>
      <c r="G9571" s="13"/>
      <c r="H9571" s="13"/>
      <c r="I9571" s="13"/>
      <c r="J9571" s="46"/>
    </row>
    <row r="9572" spans="1:10" x14ac:dyDescent="0.25">
      <c r="A9572" s="7" t="str">
        <f>IF(C9571="","",IFERROR(IF(VLOOKUP(C9571,'Program Mapping'!B:B,1,FALSE)=C9571,"OK","Fix"),"Fix"))</f>
        <v/>
      </c>
      <c r="C9572" s="32"/>
      <c r="D9572" s="3"/>
      <c r="E9572" s="3"/>
      <c r="G9572" s="13"/>
      <c r="H9572" s="13"/>
      <c r="I9572" s="13"/>
      <c r="J9572" s="46"/>
    </row>
    <row r="9573" spans="1:10" x14ac:dyDescent="0.25">
      <c r="A9573" s="7" t="str">
        <f>IF(C9572="","",IFERROR(IF(VLOOKUP(C9572,'Program Mapping'!B:B,1,FALSE)=C9572,"OK","Fix"),"Fix"))</f>
        <v/>
      </c>
      <c r="C9573" s="32"/>
      <c r="D9573" s="3"/>
      <c r="E9573" s="3"/>
      <c r="G9573" s="13"/>
      <c r="H9573" s="13"/>
      <c r="I9573" s="13"/>
      <c r="J9573" s="46"/>
    </row>
    <row r="9574" spans="1:10" x14ac:dyDescent="0.25">
      <c r="A9574" s="7" t="str">
        <f>IF(C9573="","",IFERROR(IF(VLOOKUP(C9573,'Program Mapping'!B:B,1,FALSE)=C9573,"OK","Fix"),"Fix"))</f>
        <v/>
      </c>
      <c r="C9574" s="32"/>
      <c r="D9574" s="3"/>
      <c r="E9574" s="3"/>
      <c r="G9574" s="13"/>
      <c r="H9574" s="13"/>
      <c r="I9574" s="13"/>
      <c r="J9574" s="46"/>
    </row>
    <row r="9575" spans="1:10" x14ac:dyDescent="0.25">
      <c r="A9575" s="7" t="str">
        <f>IF(C9574="","",IFERROR(IF(VLOOKUP(C9574,'Program Mapping'!B:B,1,FALSE)=C9574,"OK","Fix"),"Fix"))</f>
        <v/>
      </c>
      <c r="C9575" s="32"/>
      <c r="D9575" s="3"/>
      <c r="E9575" s="3"/>
      <c r="G9575" s="13"/>
      <c r="H9575" s="13"/>
      <c r="I9575" s="13"/>
      <c r="J9575" s="46"/>
    </row>
    <row r="9576" spans="1:10" x14ac:dyDescent="0.25">
      <c r="A9576" s="7" t="str">
        <f>IF(C9575="","",IFERROR(IF(VLOOKUP(C9575,'Program Mapping'!B:B,1,FALSE)=C9575,"OK","Fix"),"Fix"))</f>
        <v/>
      </c>
      <c r="C9576" s="32"/>
      <c r="D9576" s="3"/>
      <c r="E9576" s="3"/>
      <c r="G9576" s="13"/>
      <c r="H9576" s="13"/>
      <c r="I9576" s="13"/>
      <c r="J9576" s="46"/>
    </row>
    <row r="9577" spans="1:10" x14ac:dyDescent="0.25">
      <c r="A9577" s="7" t="str">
        <f>IF(C9576="","",IFERROR(IF(VLOOKUP(C9576,'Program Mapping'!B:B,1,FALSE)=C9576,"OK","Fix"),"Fix"))</f>
        <v/>
      </c>
      <c r="C9577" s="32"/>
      <c r="D9577" s="3"/>
      <c r="E9577" s="3"/>
      <c r="G9577" s="13"/>
      <c r="H9577" s="13"/>
      <c r="I9577" s="13"/>
      <c r="J9577" s="46"/>
    </row>
    <row r="9578" spans="1:10" x14ac:dyDescent="0.25">
      <c r="A9578" s="7" t="str">
        <f>IF(C9577="","",IFERROR(IF(VLOOKUP(C9577,'Program Mapping'!B:B,1,FALSE)=C9577,"OK","Fix"),"Fix"))</f>
        <v/>
      </c>
      <c r="C9578" s="32"/>
      <c r="D9578" s="3"/>
      <c r="E9578" s="3"/>
      <c r="G9578" s="13"/>
      <c r="H9578" s="13"/>
      <c r="I9578" s="13"/>
      <c r="J9578" s="46"/>
    </row>
    <row r="9579" spans="1:10" x14ac:dyDescent="0.25">
      <c r="A9579" s="7" t="str">
        <f>IF(C9578="","",IFERROR(IF(VLOOKUP(C9578,'Program Mapping'!B:B,1,FALSE)=C9578,"OK","Fix"),"Fix"))</f>
        <v/>
      </c>
      <c r="C9579" s="32"/>
      <c r="D9579" s="3"/>
      <c r="E9579" s="3"/>
      <c r="G9579" s="13"/>
      <c r="H9579" s="13"/>
      <c r="I9579" s="13"/>
      <c r="J9579" s="46"/>
    </row>
    <row r="9580" spans="1:10" x14ac:dyDescent="0.25">
      <c r="A9580" s="7" t="str">
        <f>IF(C9579="","",IFERROR(IF(VLOOKUP(C9579,'Program Mapping'!B:B,1,FALSE)=C9579,"OK","Fix"),"Fix"))</f>
        <v/>
      </c>
      <c r="C9580" s="32"/>
      <c r="D9580" s="3"/>
      <c r="E9580" s="3"/>
      <c r="G9580" s="13"/>
      <c r="H9580" s="13"/>
      <c r="I9580" s="13"/>
      <c r="J9580" s="46"/>
    </row>
    <row r="9581" spans="1:10" x14ac:dyDescent="0.25">
      <c r="A9581" s="7" t="str">
        <f>IF(C9580="","",IFERROR(IF(VLOOKUP(C9580,'Program Mapping'!B:B,1,FALSE)=C9580,"OK","Fix"),"Fix"))</f>
        <v/>
      </c>
      <c r="C9581" s="32"/>
      <c r="D9581" s="3"/>
      <c r="E9581" s="3"/>
      <c r="G9581" s="13"/>
      <c r="H9581" s="13"/>
      <c r="I9581" s="13"/>
      <c r="J9581" s="46"/>
    </row>
    <row r="9582" spans="1:10" x14ac:dyDescent="0.25">
      <c r="A9582" s="7" t="str">
        <f>IF(C9581="","",IFERROR(IF(VLOOKUP(C9581,'Program Mapping'!B:B,1,FALSE)=C9581,"OK","Fix"),"Fix"))</f>
        <v/>
      </c>
      <c r="C9582" s="32"/>
      <c r="D9582" s="3"/>
      <c r="E9582" s="3"/>
      <c r="G9582" s="13"/>
      <c r="H9582" s="13"/>
      <c r="I9582" s="13"/>
      <c r="J9582" s="46"/>
    </row>
    <row r="9583" spans="1:10" x14ac:dyDescent="0.25">
      <c r="A9583" s="7" t="str">
        <f>IF(C9582="","",IFERROR(IF(VLOOKUP(C9582,'Program Mapping'!B:B,1,FALSE)=C9582,"OK","Fix"),"Fix"))</f>
        <v/>
      </c>
      <c r="C9583" s="32"/>
      <c r="D9583" s="3"/>
      <c r="E9583" s="3"/>
      <c r="G9583" s="13"/>
      <c r="H9583" s="13"/>
      <c r="I9583" s="13"/>
      <c r="J9583" s="46"/>
    </row>
    <row r="9584" spans="1:10" x14ac:dyDescent="0.25">
      <c r="A9584" s="7" t="str">
        <f>IF(C9583="","",IFERROR(IF(VLOOKUP(C9583,'Program Mapping'!B:B,1,FALSE)=C9583,"OK","Fix"),"Fix"))</f>
        <v/>
      </c>
      <c r="C9584" s="32"/>
      <c r="D9584" s="3"/>
      <c r="E9584" s="3"/>
      <c r="G9584" s="13"/>
      <c r="H9584" s="13"/>
      <c r="I9584" s="13"/>
      <c r="J9584" s="46"/>
    </row>
    <row r="9585" spans="1:10" x14ac:dyDescent="0.25">
      <c r="A9585" s="7" t="str">
        <f>IF(C9584="","",IFERROR(IF(VLOOKUP(C9584,'Program Mapping'!B:B,1,FALSE)=C9584,"OK","Fix"),"Fix"))</f>
        <v/>
      </c>
      <c r="C9585" s="32"/>
      <c r="D9585" s="3"/>
      <c r="E9585" s="3"/>
      <c r="G9585" s="13"/>
      <c r="H9585" s="13"/>
      <c r="I9585" s="13"/>
      <c r="J9585" s="46"/>
    </row>
    <row r="9586" spans="1:10" x14ac:dyDescent="0.25">
      <c r="A9586" s="7" t="str">
        <f>IF(C9585="","",IFERROR(IF(VLOOKUP(C9585,'Program Mapping'!B:B,1,FALSE)=C9585,"OK","Fix"),"Fix"))</f>
        <v/>
      </c>
      <c r="C9586" s="32"/>
      <c r="D9586" s="3"/>
      <c r="E9586" s="3"/>
      <c r="G9586" s="13"/>
      <c r="H9586" s="13"/>
      <c r="I9586" s="13"/>
      <c r="J9586" s="46"/>
    </row>
    <row r="9587" spans="1:10" x14ac:dyDescent="0.25">
      <c r="A9587" s="7" t="str">
        <f>IF(C9586="","",IFERROR(IF(VLOOKUP(C9586,'Program Mapping'!B:B,1,FALSE)=C9586,"OK","Fix"),"Fix"))</f>
        <v/>
      </c>
      <c r="C9587" s="32"/>
      <c r="D9587" s="3"/>
      <c r="E9587" s="3"/>
      <c r="G9587" s="13"/>
      <c r="H9587" s="13"/>
      <c r="I9587" s="13"/>
      <c r="J9587" s="46"/>
    </row>
    <row r="9588" spans="1:10" x14ac:dyDescent="0.25">
      <c r="A9588" s="7" t="str">
        <f>IF(C9587="","",IFERROR(IF(VLOOKUP(C9587,'Program Mapping'!B:B,1,FALSE)=C9587,"OK","Fix"),"Fix"))</f>
        <v/>
      </c>
      <c r="C9588" s="32"/>
      <c r="D9588" s="3"/>
      <c r="E9588" s="3"/>
      <c r="G9588" s="13"/>
      <c r="H9588" s="13"/>
      <c r="I9588" s="13"/>
      <c r="J9588" s="46"/>
    </row>
    <row r="9589" spans="1:10" x14ac:dyDescent="0.25">
      <c r="A9589" s="7" t="str">
        <f>IF(C9588="","",IFERROR(IF(VLOOKUP(C9588,'Program Mapping'!B:B,1,FALSE)=C9588,"OK","Fix"),"Fix"))</f>
        <v/>
      </c>
      <c r="C9589" s="32"/>
      <c r="D9589" s="3"/>
      <c r="E9589" s="3"/>
      <c r="G9589" s="13"/>
      <c r="H9589" s="13"/>
      <c r="I9589" s="13"/>
      <c r="J9589" s="46"/>
    </row>
    <row r="9590" spans="1:10" x14ac:dyDescent="0.25">
      <c r="A9590" s="7" t="str">
        <f>IF(C9589="","",IFERROR(IF(VLOOKUP(C9589,'Program Mapping'!B:B,1,FALSE)=C9589,"OK","Fix"),"Fix"))</f>
        <v/>
      </c>
      <c r="C9590" s="32"/>
      <c r="D9590" s="3"/>
      <c r="E9590" s="3"/>
      <c r="G9590" s="13"/>
      <c r="H9590" s="13"/>
      <c r="I9590" s="13"/>
      <c r="J9590" s="46"/>
    </row>
    <row r="9591" spans="1:10" x14ac:dyDescent="0.25">
      <c r="A9591" s="7" t="str">
        <f>IF(C9590="","",IFERROR(IF(VLOOKUP(C9590,'Program Mapping'!B:B,1,FALSE)=C9590,"OK","Fix"),"Fix"))</f>
        <v/>
      </c>
      <c r="C9591" s="32"/>
      <c r="D9591" s="3"/>
      <c r="E9591" s="3"/>
      <c r="G9591" s="13"/>
      <c r="H9591" s="13"/>
      <c r="I9591" s="13"/>
      <c r="J9591" s="46"/>
    </row>
    <row r="9592" spans="1:10" x14ac:dyDescent="0.25">
      <c r="A9592" s="7" t="str">
        <f>IF(C9591="","",IFERROR(IF(VLOOKUP(C9591,'Program Mapping'!B:B,1,FALSE)=C9591,"OK","Fix"),"Fix"))</f>
        <v/>
      </c>
      <c r="C9592" s="32"/>
      <c r="D9592" s="3"/>
      <c r="E9592" s="3"/>
      <c r="G9592" s="13"/>
      <c r="H9592" s="13"/>
      <c r="I9592" s="13"/>
      <c r="J9592" s="46"/>
    </row>
    <row r="9593" spans="1:10" x14ac:dyDescent="0.25">
      <c r="A9593" s="7" t="str">
        <f>IF(C9592="","",IFERROR(IF(VLOOKUP(C9592,'Program Mapping'!B:B,1,FALSE)=C9592,"OK","Fix"),"Fix"))</f>
        <v/>
      </c>
      <c r="C9593" s="32"/>
      <c r="D9593" s="3"/>
      <c r="E9593" s="3"/>
      <c r="G9593" s="13"/>
      <c r="H9593" s="13"/>
      <c r="I9593" s="13"/>
      <c r="J9593" s="46"/>
    </row>
    <row r="9594" spans="1:10" x14ac:dyDescent="0.25">
      <c r="A9594" s="7" t="str">
        <f>IF(C9593="","",IFERROR(IF(VLOOKUP(C9593,'Program Mapping'!B:B,1,FALSE)=C9593,"OK","Fix"),"Fix"))</f>
        <v/>
      </c>
      <c r="C9594" s="32"/>
      <c r="D9594" s="3"/>
      <c r="E9594" s="3"/>
      <c r="G9594" s="13"/>
      <c r="H9594" s="13"/>
      <c r="I9594" s="13"/>
      <c r="J9594" s="46"/>
    </row>
    <row r="9595" spans="1:10" x14ac:dyDescent="0.25">
      <c r="A9595" s="7" t="str">
        <f>IF(C9594="","",IFERROR(IF(VLOOKUP(C9594,'Program Mapping'!B:B,1,FALSE)=C9594,"OK","Fix"),"Fix"))</f>
        <v/>
      </c>
      <c r="C9595" s="32"/>
      <c r="D9595" s="3"/>
      <c r="E9595" s="3"/>
      <c r="G9595" s="13"/>
      <c r="H9595" s="13"/>
      <c r="I9595" s="13"/>
      <c r="J9595" s="46"/>
    </row>
    <row r="9596" spans="1:10" x14ac:dyDescent="0.25">
      <c r="A9596" s="7" t="str">
        <f>IF(C9595="","",IFERROR(IF(VLOOKUP(C9595,'Program Mapping'!B:B,1,FALSE)=C9595,"OK","Fix"),"Fix"))</f>
        <v/>
      </c>
      <c r="C9596" s="32"/>
      <c r="D9596" s="3"/>
      <c r="E9596" s="3"/>
      <c r="G9596" s="13"/>
      <c r="H9596" s="13"/>
      <c r="I9596" s="13"/>
      <c r="J9596" s="46"/>
    </row>
    <row r="9597" spans="1:10" x14ac:dyDescent="0.25">
      <c r="A9597" s="7" t="str">
        <f>IF(C9596="","",IFERROR(IF(VLOOKUP(C9596,'Program Mapping'!B:B,1,FALSE)=C9596,"OK","Fix"),"Fix"))</f>
        <v/>
      </c>
      <c r="C9597" s="32"/>
      <c r="D9597" s="3"/>
      <c r="E9597" s="3"/>
      <c r="G9597" s="13"/>
      <c r="H9597" s="13"/>
      <c r="I9597" s="13"/>
      <c r="J9597" s="46"/>
    </row>
    <row r="9598" spans="1:10" x14ac:dyDescent="0.25">
      <c r="A9598" s="7" t="str">
        <f>IF(C9597="","",IFERROR(IF(VLOOKUP(C9597,'Program Mapping'!B:B,1,FALSE)=C9597,"OK","Fix"),"Fix"))</f>
        <v/>
      </c>
      <c r="C9598" s="32"/>
      <c r="D9598" s="3"/>
      <c r="E9598" s="3"/>
      <c r="G9598" s="13"/>
      <c r="H9598" s="13"/>
      <c r="I9598" s="13"/>
      <c r="J9598" s="46"/>
    </row>
    <row r="9599" spans="1:10" x14ac:dyDescent="0.25">
      <c r="A9599" s="7" t="str">
        <f>IF(C9598="","",IFERROR(IF(VLOOKUP(C9598,'Program Mapping'!B:B,1,FALSE)=C9598,"OK","Fix"),"Fix"))</f>
        <v/>
      </c>
      <c r="C9599" s="32"/>
      <c r="D9599" s="3"/>
      <c r="E9599" s="3"/>
      <c r="G9599" s="13"/>
      <c r="H9599" s="13"/>
      <c r="I9599" s="13"/>
      <c r="J9599" s="46"/>
    </row>
    <row r="9600" spans="1:10" x14ac:dyDescent="0.25">
      <c r="A9600" s="7" t="str">
        <f>IF(C9599="","",IFERROR(IF(VLOOKUP(C9599,'Program Mapping'!B:B,1,FALSE)=C9599,"OK","Fix"),"Fix"))</f>
        <v/>
      </c>
      <c r="C9600" s="32"/>
      <c r="D9600" s="3"/>
      <c r="E9600" s="3"/>
      <c r="G9600" s="13"/>
      <c r="H9600" s="13"/>
      <c r="I9600" s="13"/>
      <c r="J9600" s="46"/>
    </row>
    <row r="9601" spans="1:10" x14ac:dyDescent="0.25">
      <c r="A9601" s="7" t="str">
        <f>IF(C9600="","",IFERROR(IF(VLOOKUP(C9600,'Program Mapping'!B:B,1,FALSE)=C9600,"OK","Fix"),"Fix"))</f>
        <v/>
      </c>
      <c r="C9601" s="32"/>
      <c r="D9601" s="3"/>
      <c r="E9601" s="3"/>
      <c r="G9601" s="13"/>
      <c r="H9601" s="13"/>
      <c r="I9601" s="13"/>
      <c r="J9601" s="46"/>
    </row>
    <row r="9602" spans="1:10" x14ac:dyDescent="0.25">
      <c r="A9602" s="7" t="str">
        <f>IF(C9601="","",IFERROR(IF(VLOOKUP(C9601,'Program Mapping'!B:B,1,FALSE)=C9601,"OK","Fix"),"Fix"))</f>
        <v/>
      </c>
      <c r="C9602" s="32"/>
      <c r="D9602" s="3"/>
      <c r="E9602" s="3"/>
      <c r="G9602" s="13"/>
      <c r="H9602" s="13"/>
      <c r="I9602" s="13"/>
      <c r="J9602" s="46"/>
    </row>
    <row r="9603" spans="1:10" x14ac:dyDescent="0.25">
      <c r="A9603" s="7" t="str">
        <f>IF(C9602="","",IFERROR(IF(VLOOKUP(C9602,'Program Mapping'!B:B,1,FALSE)=C9602,"OK","Fix"),"Fix"))</f>
        <v/>
      </c>
      <c r="C9603" s="32"/>
      <c r="D9603" s="3"/>
      <c r="E9603" s="3"/>
      <c r="G9603" s="13"/>
      <c r="H9603" s="13"/>
      <c r="I9603" s="13"/>
      <c r="J9603" s="46"/>
    </row>
    <row r="9604" spans="1:10" x14ac:dyDescent="0.25">
      <c r="A9604" s="7" t="str">
        <f>IF(C9603="","",IFERROR(IF(VLOOKUP(C9603,'Program Mapping'!B:B,1,FALSE)=C9603,"OK","Fix"),"Fix"))</f>
        <v/>
      </c>
      <c r="C9604" s="32"/>
      <c r="D9604" s="3"/>
      <c r="E9604" s="3"/>
      <c r="G9604" s="13"/>
      <c r="H9604" s="13"/>
      <c r="I9604" s="13"/>
      <c r="J9604" s="46"/>
    </row>
    <row r="9605" spans="1:10" x14ac:dyDescent="0.25">
      <c r="A9605" s="7" t="str">
        <f>IF(C9604="","",IFERROR(IF(VLOOKUP(C9604,'Program Mapping'!B:B,1,FALSE)=C9604,"OK","Fix"),"Fix"))</f>
        <v/>
      </c>
      <c r="C9605" s="32"/>
      <c r="D9605" s="3"/>
      <c r="E9605" s="3"/>
      <c r="G9605" s="13"/>
      <c r="H9605" s="13"/>
      <c r="I9605" s="13"/>
      <c r="J9605" s="46"/>
    </row>
    <row r="9606" spans="1:10" x14ac:dyDescent="0.25">
      <c r="A9606" s="7" t="str">
        <f>IF(C9605="","",IFERROR(IF(VLOOKUP(C9605,'Program Mapping'!B:B,1,FALSE)=C9605,"OK","Fix"),"Fix"))</f>
        <v/>
      </c>
      <c r="C9606" s="32"/>
      <c r="D9606" s="3"/>
      <c r="E9606" s="3"/>
      <c r="G9606" s="13"/>
      <c r="H9606" s="13"/>
      <c r="I9606" s="13"/>
      <c r="J9606" s="46"/>
    </row>
    <row r="9607" spans="1:10" x14ac:dyDescent="0.25">
      <c r="A9607" s="7" t="str">
        <f>IF(C9606="","",IFERROR(IF(VLOOKUP(C9606,'Program Mapping'!B:B,1,FALSE)=C9606,"OK","Fix"),"Fix"))</f>
        <v/>
      </c>
      <c r="C9607" s="32"/>
      <c r="D9607" s="3"/>
      <c r="E9607" s="3"/>
      <c r="G9607" s="13"/>
      <c r="H9607" s="13"/>
      <c r="I9607" s="13"/>
      <c r="J9607" s="46"/>
    </row>
    <row r="9608" spans="1:10" x14ac:dyDescent="0.25">
      <c r="A9608" s="7" t="str">
        <f>IF(C9607="","",IFERROR(IF(VLOOKUP(C9607,'Program Mapping'!B:B,1,FALSE)=C9607,"OK","Fix"),"Fix"))</f>
        <v/>
      </c>
      <c r="C9608" s="32"/>
      <c r="D9608" s="3"/>
      <c r="E9608" s="3"/>
      <c r="G9608" s="13"/>
      <c r="H9608" s="13"/>
      <c r="I9608" s="13"/>
      <c r="J9608" s="46"/>
    </row>
    <row r="9609" spans="1:10" x14ac:dyDescent="0.25">
      <c r="A9609" s="7" t="str">
        <f>IF(C9608="","",IFERROR(IF(VLOOKUP(C9608,'Program Mapping'!B:B,1,FALSE)=C9608,"OK","Fix"),"Fix"))</f>
        <v/>
      </c>
      <c r="C9609" s="32"/>
      <c r="D9609" s="3"/>
      <c r="E9609" s="3"/>
      <c r="G9609" s="13"/>
      <c r="H9609" s="13"/>
      <c r="I9609" s="13"/>
      <c r="J9609" s="46"/>
    </row>
    <row r="9610" spans="1:10" x14ac:dyDescent="0.25">
      <c r="A9610" s="7" t="str">
        <f>IF(C9609="","",IFERROR(IF(VLOOKUP(C9609,'Program Mapping'!B:B,1,FALSE)=C9609,"OK","Fix"),"Fix"))</f>
        <v/>
      </c>
      <c r="C9610" s="32"/>
      <c r="D9610" s="3"/>
      <c r="E9610" s="3"/>
      <c r="G9610" s="13"/>
      <c r="H9610" s="13"/>
      <c r="I9610" s="13"/>
      <c r="J9610" s="46"/>
    </row>
    <row r="9611" spans="1:10" x14ac:dyDescent="0.25">
      <c r="A9611" s="7" t="str">
        <f>IF(C9610="","",IFERROR(IF(VLOOKUP(C9610,'Program Mapping'!B:B,1,FALSE)=C9610,"OK","Fix"),"Fix"))</f>
        <v/>
      </c>
      <c r="C9611" s="32"/>
      <c r="D9611" s="3"/>
      <c r="E9611" s="3"/>
      <c r="G9611" s="13"/>
      <c r="H9611" s="13"/>
      <c r="I9611" s="13"/>
      <c r="J9611" s="46"/>
    </row>
    <row r="9612" spans="1:10" x14ac:dyDescent="0.25">
      <c r="A9612" s="7" t="str">
        <f>IF(C9611="","",IFERROR(IF(VLOOKUP(C9611,'Program Mapping'!B:B,1,FALSE)=C9611,"OK","Fix"),"Fix"))</f>
        <v/>
      </c>
      <c r="C9612" s="32"/>
      <c r="D9612" s="3"/>
      <c r="E9612" s="3"/>
      <c r="G9612" s="13"/>
      <c r="H9612" s="13"/>
      <c r="I9612" s="13"/>
      <c r="J9612" s="46"/>
    </row>
    <row r="9613" spans="1:10" x14ac:dyDescent="0.25">
      <c r="A9613" s="7" t="str">
        <f>IF(C9612="","",IFERROR(IF(VLOOKUP(C9612,'Program Mapping'!B:B,1,FALSE)=C9612,"OK","Fix"),"Fix"))</f>
        <v/>
      </c>
      <c r="C9613" s="32"/>
      <c r="D9613" s="3"/>
      <c r="E9613" s="3"/>
      <c r="G9613" s="13"/>
      <c r="H9613" s="13"/>
      <c r="I9613" s="13"/>
      <c r="J9613" s="46"/>
    </row>
    <row r="9614" spans="1:10" x14ac:dyDescent="0.25">
      <c r="A9614" s="7" t="str">
        <f>IF(C9613="","",IFERROR(IF(VLOOKUP(C9613,'Program Mapping'!B:B,1,FALSE)=C9613,"OK","Fix"),"Fix"))</f>
        <v/>
      </c>
      <c r="C9614" s="32"/>
      <c r="D9614" s="3"/>
      <c r="E9614" s="3"/>
      <c r="G9614" s="13"/>
      <c r="H9614" s="13"/>
      <c r="I9614" s="13"/>
      <c r="J9614" s="46"/>
    </row>
    <row r="9615" spans="1:10" x14ac:dyDescent="0.25">
      <c r="A9615" s="7" t="str">
        <f>IF(C9614="","",IFERROR(IF(VLOOKUP(C9614,'Program Mapping'!B:B,1,FALSE)=C9614,"OK","Fix"),"Fix"))</f>
        <v/>
      </c>
      <c r="C9615" s="32"/>
      <c r="D9615" s="3"/>
      <c r="E9615" s="3"/>
      <c r="G9615" s="13"/>
      <c r="H9615" s="13"/>
      <c r="I9615" s="13"/>
      <c r="J9615" s="46"/>
    </row>
    <row r="9616" spans="1:10" x14ac:dyDescent="0.25">
      <c r="A9616" s="7" t="str">
        <f>IF(C9615="","",IFERROR(IF(VLOOKUP(C9615,'Program Mapping'!B:B,1,FALSE)=C9615,"OK","Fix"),"Fix"))</f>
        <v/>
      </c>
      <c r="C9616" s="32"/>
      <c r="D9616" s="3"/>
      <c r="E9616" s="3"/>
      <c r="G9616" s="13"/>
      <c r="H9616" s="13"/>
      <c r="I9616" s="13"/>
      <c r="J9616" s="46"/>
    </row>
    <row r="9617" spans="1:10" x14ac:dyDescent="0.25">
      <c r="A9617" s="7" t="str">
        <f>IF(C9616="","",IFERROR(IF(VLOOKUP(C9616,'Program Mapping'!B:B,1,FALSE)=C9616,"OK","Fix"),"Fix"))</f>
        <v/>
      </c>
      <c r="C9617" s="32"/>
      <c r="D9617" s="3"/>
      <c r="E9617" s="3"/>
      <c r="G9617" s="13"/>
      <c r="H9617" s="13"/>
      <c r="I9617" s="13"/>
      <c r="J9617" s="46"/>
    </row>
    <row r="9618" spans="1:10" x14ac:dyDescent="0.25">
      <c r="A9618" s="7" t="str">
        <f>IF(C9617="","",IFERROR(IF(VLOOKUP(C9617,'Program Mapping'!B:B,1,FALSE)=C9617,"OK","Fix"),"Fix"))</f>
        <v/>
      </c>
      <c r="C9618" s="32"/>
      <c r="D9618" s="3"/>
      <c r="E9618" s="3"/>
      <c r="G9618" s="13"/>
      <c r="H9618" s="13"/>
      <c r="I9618" s="13"/>
      <c r="J9618" s="46"/>
    </row>
    <row r="9619" spans="1:10" x14ac:dyDescent="0.25">
      <c r="A9619" s="7" t="str">
        <f>IF(C9618="","",IFERROR(IF(VLOOKUP(C9618,'Program Mapping'!B:B,1,FALSE)=C9618,"OK","Fix"),"Fix"))</f>
        <v/>
      </c>
      <c r="C9619" s="32"/>
      <c r="D9619" s="3"/>
      <c r="E9619" s="3"/>
      <c r="G9619" s="13"/>
      <c r="H9619" s="13"/>
      <c r="I9619" s="13"/>
      <c r="J9619" s="46"/>
    </row>
    <row r="9620" spans="1:10" x14ac:dyDescent="0.25">
      <c r="A9620" s="7" t="str">
        <f>IF(C9619="","",IFERROR(IF(VLOOKUP(C9619,'Program Mapping'!B:B,1,FALSE)=C9619,"OK","Fix"),"Fix"))</f>
        <v/>
      </c>
      <c r="C9620" s="32"/>
      <c r="D9620" s="3"/>
      <c r="E9620" s="3"/>
      <c r="G9620" s="13"/>
      <c r="H9620" s="13"/>
      <c r="I9620" s="13"/>
      <c r="J9620" s="46"/>
    </row>
    <row r="9621" spans="1:10" x14ac:dyDescent="0.25">
      <c r="A9621" s="7" t="str">
        <f>IF(C9620="","",IFERROR(IF(VLOOKUP(C9620,'Program Mapping'!B:B,1,FALSE)=C9620,"OK","Fix"),"Fix"))</f>
        <v/>
      </c>
      <c r="C9621" s="32"/>
      <c r="D9621" s="3"/>
      <c r="E9621" s="3"/>
      <c r="G9621" s="13"/>
      <c r="H9621" s="13"/>
      <c r="I9621" s="13"/>
      <c r="J9621" s="46"/>
    </row>
    <row r="9622" spans="1:10" x14ac:dyDescent="0.25">
      <c r="A9622" s="7" t="str">
        <f>IF(C9621="","",IFERROR(IF(VLOOKUP(C9621,'Program Mapping'!B:B,1,FALSE)=C9621,"OK","Fix"),"Fix"))</f>
        <v/>
      </c>
      <c r="C9622" s="32"/>
      <c r="D9622" s="3"/>
      <c r="E9622" s="3"/>
      <c r="G9622" s="13"/>
      <c r="H9622" s="13"/>
      <c r="I9622" s="13"/>
      <c r="J9622" s="46"/>
    </row>
    <row r="9623" spans="1:10" x14ac:dyDescent="0.25">
      <c r="A9623" s="7" t="str">
        <f>IF(C9622="","",IFERROR(IF(VLOOKUP(C9622,'Program Mapping'!B:B,1,FALSE)=C9622,"OK","Fix"),"Fix"))</f>
        <v/>
      </c>
      <c r="C9623" s="32"/>
      <c r="D9623" s="3"/>
      <c r="E9623" s="3"/>
      <c r="G9623" s="13"/>
      <c r="H9623" s="13"/>
      <c r="I9623" s="13"/>
      <c r="J9623" s="46"/>
    </row>
    <row r="9624" spans="1:10" x14ac:dyDescent="0.25">
      <c r="A9624" s="7" t="str">
        <f>IF(C9623="","",IFERROR(IF(VLOOKUP(C9623,'Program Mapping'!B:B,1,FALSE)=C9623,"OK","Fix"),"Fix"))</f>
        <v/>
      </c>
      <c r="C9624" s="32"/>
      <c r="D9624" s="3"/>
      <c r="E9624" s="3"/>
      <c r="G9624" s="13"/>
      <c r="H9624" s="13"/>
      <c r="I9624" s="13"/>
      <c r="J9624" s="46"/>
    </row>
    <row r="9625" spans="1:10" x14ac:dyDescent="0.25">
      <c r="A9625" s="7" t="str">
        <f>IF(C9624="","",IFERROR(IF(VLOOKUP(C9624,'Program Mapping'!B:B,1,FALSE)=C9624,"OK","Fix"),"Fix"))</f>
        <v/>
      </c>
      <c r="C9625" s="32"/>
      <c r="D9625" s="3"/>
      <c r="E9625" s="3"/>
      <c r="G9625" s="13"/>
      <c r="H9625" s="13"/>
      <c r="I9625" s="13"/>
      <c r="J9625" s="46"/>
    </row>
    <row r="9626" spans="1:10" x14ac:dyDescent="0.25">
      <c r="A9626" s="7" t="str">
        <f>IF(C9625="","",IFERROR(IF(VLOOKUP(C9625,'Program Mapping'!B:B,1,FALSE)=C9625,"OK","Fix"),"Fix"))</f>
        <v/>
      </c>
      <c r="C9626" s="32"/>
      <c r="D9626" s="3"/>
      <c r="E9626" s="3"/>
      <c r="G9626" s="13"/>
      <c r="H9626" s="13"/>
      <c r="I9626" s="13"/>
      <c r="J9626" s="46"/>
    </row>
    <row r="9627" spans="1:10" x14ac:dyDescent="0.25">
      <c r="A9627" s="7" t="str">
        <f>IF(C9626="","",IFERROR(IF(VLOOKUP(C9626,'Program Mapping'!B:B,1,FALSE)=C9626,"OK","Fix"),"Fix"))</f>
        <v/>
      </c>
      <c r="C9627" s="32"/>
      <c r="D9627" s="3"/>
      <c r="E9627" s="3"/>
      <c r="G9627" s="13"/>
      <c r="H9627" s="13"/>
      <c r="I9627" s="13"/>
      <c r="J9627" s="46"/>
    </row>
    <row r="9628" spans="1:10" x14ac:dyDescent="0.25">
      <c r="A9628" s="7" t="str">
        <f>IF(C9627="","",IFERROR(IF(VLOOKUP(C9627,'Program Mapping'!B:B,1,FALSE)=C9627,"OK","Fix"),"Fix"))</f>
        <v/>
      </c>
      <c r="C9628" s="32"/>
      <c r="D9628" s="3"/>
      <c r="E9628" s="3"/>
      <c r="G9628" s="13"/>
      <c r="H9628" s="13"/>
      <c r="I9628" s="13"/>
      <c r="J9628" s="46"/>
    </row>
    <row r="9629" spans="1:10" x14ac:dyDescent="0.25">
      <c r="A9629" s="7" t="str">
        <f>IF(C9628="","",IFERROR(IF(VLOOKUP(C9628,'Program Mapping'!B:B,1,FALSE)=C9628,"OK","Fix"),"Fix"))</f>
        <v/>
      </c>
      <c r="C9629" s="32"/>
      <c r="D9629" s="3"/>
      <c r="E9629" s="3"/>
      <c r="G9629" s="13"/>
      <c r="H9629" s="13"/>
      <c r="I9629" s="13"/>
      <c r="J9629" s="46"/>
    </row>
    <row r="9630" spans="1:10" x14ac:dyDescent="0.25">
      <c r="A9630" s="7" t="str">
        <f>IF(C9629="","",IFERROR(IF(VLOOKUP(C9629,'Program Mapping'!B:B,1,FALSE)=C9629,"OK","Fix"),"Fix"))</f>
        <v/>
      </c>
      <c r="C9630" s="32"/>
      <c r="D9630" s="3"/>
      <c r="E9630" s="3"/>
      <c r="G9630" s="13"/>
      <c r="H9630" s="13"/>
      <c r="I9630" s="13"/>
      <c r="J9630" s="46"/>
    </row>
    <row r="9631" spans="1:10" x14ac:dyDescent="0.25">
      <c r="A9631" s="7" t="str">
        <f>IF(C9630="","",IFERROR(IF(VLOOKUP(C9630,'Program Mapping'!B:B,1,FALSE)=C9630,"OK","Fix"),"Fix"))</f>
        <v/>
      </c>
      <c r="C9631" s="32"/>
      <c r="D9631" s="3"/>
      <c r="E9631" s="3"/>
      <c r="G9631" s="13"/>
      <c r="H9631" s="13"/>
      <c r="I9631" s="13"/>
      <c r="J9631" s="46"/>
    </row>
    <row r="9632" spans="1:10" x14ac:dyDescent="0.25">
      <c r="A9632" s="7" t="str">
        <f>IF(C9631="","",IFERROR(IF(VLOOKUP(C9631,'Program Mapping'!B:B,1,FALSE)=C9631,"OK","Fix"),"Fix"))</f>
        <v/>
      </c>
      <c r="C9632" s="32"/>
      <c r="D9632" s="3"/>
      <c r="E9632" s="3"/>
      <c r="G9632" s="13"/>
      <c r="H9632" s="13"/>
      <c r="I9632" s="13"/>
      <c r="J9632" s="46"/>
    </row>
    <row r="9633" spans="1:10" x14ac:dyDescent="0.25">
      <c r="A9633" s="7" t="str">
        <f>IF(C9632="","",IFERROR(IF(VLOOKUP(C9632,'Program Mapping'!B:B,1,FALSE)=C9632,"OK","Fix"),"Fix"))</f>
        <v/>
      </c>
      <c r="C9633" s="32"/>
      <c r="D9633" s="3"/>
      <c r="E9633" s="3"/>
      <c r="G9633" s="13"/>
      <c r="H9633" s="13"/>
      <c r="I9633" s="13"/>
      <c r="J9633" s="46"/>
    </row>
    <row r="9634" spans="1:10" x14ac:dyDescent="0.25">
      <c r="A9634" s="7" t="str">
        <f>IF(C9633="","",IFERROR(IF(VLOOKUP(C9633,'Program Mapping'!B:B,1,FALSE)=C9633,"OK","Fix"),"Fix"))</f>
        <v/>
      </c>
      <c r="C9634" s="32"/>
      <c r="D9634" s="3"/>
      <c r="E9634" s="3"/>
      <c r="G9634" s="13"/>
      <c r="H9634" s="13"/>
      <c r="I9634" s="13"/>
      <c r="J9634" s="46"/>
    </row>
    <row r="9635" spans="1:10" x14ac:dyDescent="0.25">
      <c r="A9635" s="7" t="str">
        <f>IF(C9634="","",IFERROR(IF(VLOOKUP(C9634,'Program Mapping'!B:B,1,FALSE)=C9634,"OK","Fix"),"Fix"))</f>
        <v/>
      </c>
      <c r="C9635" s="32"/>
      <c r="D9635" s="3"/>
      <c r="E9635" s="3"/>
      <c r="G9635" s="13"/>
      <c r="H9635" s="13"/>
      <c r="I9635" s="13"/>
      <c r="J9635" s="46"/>
    </row>
    <row r="9636" spans="1:10" x14ac:dyDescent="0.25">
      <c r="A9636" s="7" t="str">
        <f>IF(C9635="","",IFERROR(IF(VLOOKUP(C9635,'Program Mapping'!B:B,1,FALSE)=C9635,"OK","Fix"),"Fix"))</f>
        <v/>
      </c>
      <c r="C9636" s="32"/>
      <c r="D9636" s="3"/>
      <c r="E9636" s="3"/>
      <c r="G9636" s="13"/>
      <c r="H9636" s="13"/>
      <c r="I9636" s="13"/>
      <c r="J9636" s="46"/>
    </row>
    <row r="9637" spans="1:10" x14ac:dyDescent="0.25">
      <c r="A9637" s="7" t="str">
        <f>IF(C9636="","",IFERROR(IF(VLOOKUP(C9636,'Program Mapping'!B:B,1,FALSE)=C9636,"OK","Fix"),"Fix"))</f>
        <v/>
      </c>
      <c r="C9637" s="32"/>
      <c r="D9637" s="3"/>
      <c r="E9637" s="3"/>
      <c r="G9637" s="13"/>
      <c r="H9637" s="13"/>
      <c r="I9637" s="13"/>
      <c r="J9637" s="46"/>
    </row>
    <row r="9638" spans="1:10" x14ac:dyDescent="0.25">
      <c r="A9638" s="7" t="str">
        <f>IF(C9637="","",IFERROR(IF(VLOOKUP(C9637,'Program Mapping'!B:B,1,FALSE)=C9637,"OK","Fix"),"Fix"))</f>
        <v/>
      </c>
      <c r="C9638" s="32"/>
      <c r="D9638" s="3"/>
      <c r="E9638" s="3"/>
      <c r="G9638" s="13"/>
      <c r="H9638" s="13"/>
      <c r="I9638" s="13"/>
      <c r="J9638" s="46"/>
    </row>
    <row r="9639" spans="1:10" x14ac:dyDescent="0.25">
      <c r="A9639" s="7" t="str">
        <f>IF(C9638="","",IFERROR(IF(VLOOKUP(C9638,'Program Mapping'!B:B,1,FALSE)=C9638,"OK","Fix"),"Fix"))</f>
        <v/>
      </c>
      <c r="C9639" s="32"/>
      <c r="D9639" s="3"/>
      <c r="E9639" s="3"/>
      <c r="G9639" s="13"/>
      <c r="H9639" s="13"/>
      <c r="I9639" s="13"/>
      <c r="J9639" s="46"/>
    </row>
    <row r="9640" spans="1:10" x14ac:dyDescent="0.25">
      <c r="A9640" s="7" t="str">
        <f>IF(C9639="","",IFERROR(IF(VLOOKUP(C9639,'Program Mapping'!B:B,1,FALSE)=C9639,"OK","Fix"),"Fix"))</f>
        <v/>
      </c>
      <c r="C9640" s="32"/>
      <c r="D9640" s="3"/>
      <c r="E9640" s="3"/>
      <c r="G9640" s="13"/>
      <c r="H9640" s="13"/>
      <c r="I9640" s="13"/>
      <c r="J9640" s="46"/>
    </row>
    <row r="9641" spans="1:10" x14ac:dyDescent="0.25">
      <c r="A9641" s="7" t="str">
        <f>IF(C9640="","",IFERROR(IF(VLOOKUP(C9640,'Program Mapping'!B:B,1,FALSE)=C9640,"OK","Fix"),"Fix"))</f>
        <v/>
      </c>
      <c r="C9641" s="32"/>
      <c r="D9641" s="3"/>
      <c r="E9641" s="3"/>
      <c r="G9641" s="13"/>
      <c r="H9641" s="13"/>
      <c r="I9641" s="13"/>
      <c r="J9641" s="46"/>
    </row>
    <row r="9642" spans="1:10" x14ac:dyDescent="0.25">
      <c r="A9642" s="7" t="str">
        <f>IF(C9641="","",IFERROR(IF(VLOOKUP(C9641,'Program Mapping'!B:B,1,FALSE)=C9641,"OK","Fix"),"Fix"))</f>
        <v/>
      </c>
      <c r="C9642" s="32"/>
      <c r="D9642" s="3"/>
      <c r="E9642" s="3"/>
      <c r="G9642" s="13"/>
      <c r="H9642" s="13"/>
      <c r="I9642" s="13"/>
      <c r="J9642" s="46"/>
    </row>
    <row r="9643" spans="1:10" x14ac:dyDescent="0.25">
      <c r="A9643" s="7" t="str">
        <f>IF(C9642="","",IFERROR(IF(VLOOKUP(C9642,'Program Mapping'!B:B,1,FALSE)=C9642,"OK","Fix"),"Fix"))</f>
        <v/>
      </c>
      <c r="C9643" s="32"/>
      <c r="D9643" s="3"/>
      <c r="E9643" s="3"/>
      <c r="G9643" s="13"/>
      <c r="H9643" s="13"/>
      <c r="I9643" s="13"/>
      <c r="J9643" s="46"/>
    </row>
    <row r="9644" spans="1:10" x14ac:dyDescent="0.25">
      <c r="A9644" s="7" t="str">
        <f>IF(C9643="","",IFERROR(IF(VLOOKUP(C9643,'Program Mapping'!B:B,1,FALSE)=C9643,"OK","Fix"),"Fix"))</f>
        <v/>
      </c>
      <c r="C9644" s="32"/>
      <c r="D9644" s="3"/>
      <c r="E9644" s="3"/>
      <c r="G9644" s="13"/>
      <c r="H9644" s="13"/>
      <c r="I9644" s="13"/>
      <c r="J9644" s="46"/>
    </row>
    <row r="9645" spans="1:10" x14ac:dyDescent="0.25">
      <c r="A9645" s="7" t="str">
        <f>IF(C9644="","",IFERROR(IF(VLOOKUP(C9644,'Program Mapping'!B:B,1,FALSE)=C9644,"OK","Fix"),"Fix"))</f>
        <v/>
      </c>
      <c r="C9645" s="32"/>
      <c r="D9645" s="3"/>
      <c r="E9645" s="3"/>
      <c r="G9645" s="13"/>
      <c r="H9645" s="13"/>
      <c r="I9645" s="13"/>
      <c r="J9645" s="46"/>
    </row>
    <row r="9646" spans="1:10" x14ac:dyDescent="0.25">
      <c r="A9646" s="7" t="str">
        <f>IF(C9645="","",IFERROR(IF(VLOOKUP(C9645,'Program Mapping'!B:B,1,FALSE)=C9645,"OK","Fix"),"Fix"))</f>
        <v/>
      </c>
      <c r="C9646" s="32"/>
      <c r="D9646" s="3"/>
      <c r="E9646" s="3"/>
      <c r="G9646" s="13"/>
      <c r="H9646" s="13"/>
      <c r="I9646" s="13"/>
      <c r="J9646" s="46"/>
    </row>
    <row r="9647" spans="1:10" x14ac:dyDescent="0.25">
      <c r="A9647" s="7" t="str">
        <f>IF(C9646="","",IFERROR(IF(VLOOKUP(C9646,'Program Mapping'!B:B,1,FALSE)=C9646,"OK","Fix"),"Fix"))</f>
        <v/>
      </c>
      <c r="C9647" s="32"/>
      <c r="D9647" s="3"/>
      <c r="E9647" s="3"/>
      <c r="G9647" s="13"/>
      <c r="H9647" s="13"/>
      <c r="I9647" s="13"/>
      <c r="J9647" s="46"/>
    </row>
    <row r="9648" spans="1:10" x14ac:dyDescent="0.25">
      <c r="A9648" s="7" t="str">
        <f>IF(C9647="","",IFERROR(IF(VLOOKUP(C9647,'Program Mapping'!B:B,1,FALSE)=C9647,"OK","Fix"),"Fix"))</f>
        <v/>
      </c>
      <c r="C9648" s="32"/>
      <c r="D9648" s="3"/>
      <c r="E9648" s="3"/>
      <c r="G9648" s="13"/>
      <c r="H9648" s="13"/>
      <c r="I9648" s="13"/>
      <c r="J9648" s="46"/>
    </row>
    <row r="9649" spans="1:10" x14ac:dyDescent="0.25">
      <c r="A9649" s="7" t="str">
        <f>IF(C9648="","",IFERROR(IF(VLOOKUP(C9648,'Program Mapping'!B:B,1,FALSE)=C9648,"OK","Fix"),"Fix"))</f>
        <v/>
      </c>
      <c r="C9649" s="32"/>
      <c r="D9649" s="3"/>
      <c r="E9649" s="3"/>
      <c r="G9649" s="13"/>
      <c r="H9649" s="13"/>
      <c r="I9649" s="13"/>
      <c r="J9649" s="46"/>
    </row>
    <row r="9650" spans="1:10" x14ac:dyDescent="0.25">
      <c r="A9650" s="7" t="str">
        <f>IF(C9649="","",IFERROR(IF(VLOOKUP(C9649,'Program Mapping'!B:B,1,FALSE)=C9649,"OK","Fix"),"Fix"))</f>
        <v/>
      </c>
      <c r="C9650" s="32"/>
      <c r="D9650" s="3"/>
      <c r="E9650" s="3"/>
      <c r="G9650" s="13"/>
      <c r="H9650" s="13"/>
      <c r="I9650" s="13"/>
      <c r="J9650" s="46"/>
    </row>
    <row r="9651" spans="1:10" x14ac:dyDescent="0.25">
      <c r="A9651" s="7" t="str">
        <f>IF(C9650="","",IFERROR(IF(VLOOKUP(C9650,'Program Mapping'!B:B,1,FALSE)=C9650,"OK","Fix"),"Fix"))</f>
        <v/>
      </c>
      <c r="C9651" s="32"/>
      <c r="D9651" s="3"/>
      <c r="E9651" s="3"/>
      <c r="G9651" s="13"/>
      <c r="H9651" s="13"/>
      <c r="I9651" s="13"/>
      <c r="J9651" s="46"/>
    </row>
    <row r="9652" spans="1:10" x14ac:dyDescent="0.25">
      <c r="A9652" s="7" t="str">
        <f>IF(C9651="","",IFERROR(IF(VLOOKUP(C9651,'Program Mapping'!B:B,1,FALSE)=C9651,"OK","Fix"),"Fix"))</f>
        <v/>
      </c>
      <c r="C9652" s="32"/>
      <c r="D9652" s="3"/>
      <c r="E9652" s="3"/>
      <c r="G9652" s="13"/>
      <c r="H9652" s="13"/>
      <c r="I9652" s="13"/>
      <c r="J9652" s="46"/>
    </row>
    <row r="9653" spans="1:10" x14ac:dyDescent="0.25">
      <c r="A9653" s="7" t="str">
        <f>IF(C9652="","",IFERROR(IF(VLOOKUP(C9652,'Program Mapping'!B:B,1,FALSE)=C9652,"OK","Fix"),"Fix"))</f>
        <v/>
      </c>
      <c r="C9653" s="32"/>
      <c r="D9653" s="3"/>
      <c r="E9653" s="3"/>
      <c r="G9653" s="13"/>
      <c r="H9653" s="13"/>
      <c r="I9653" s="13"/>
      <c r="J9653" s="46"/>
    </row>
    <row r="9654" spans="1:10" x14ac:dyDescent="0.25">
      <c r="A9654" s="7" t="str">
        <f>IF(C9653="","",IFERROR(IF(VLOOKUP(C9653,'Program Mapping'!B:B,1,FALSE)=C9653,"OK","Fix"),"Fix"))</f>
        <v/>
      </c>
      <c r="C9654" s="32"/>
      <c r="D9654" s="3"/>
      <c r="E9654" s="3"/>
      <c r="G9654" s="13"/>
      <c r="H9654" s="13"/>
      <c r="I9654" s="13"/>
      <c r="J9654" s="46"/>
    </row>
    <row r="9655" spans="1:10" x14ac:dyDescent="0.25">
      <c r="A9655" s="7" t="str">
        <f>IF(C9654="","",IFERROR(IF(VLOOKUP(C9654,'Program Mapping'!B:B,1,FALSE)=C9654,"OK","Fix"),"Fix"))</f>
        <v/>
      </c>
      <c r="C9655" s="32"/>
      <c r="D9655" s="3"/>
      <c r="E9655" s="3"/>
      <c r="G9655" s="13"/>
      <c r="H9655" s="13"/>
      <c r="I9655" s="13"/>
      <c r="J9655" s="46"/>
    </row>
    <row r="9656" spans="1:10" x14ac:dyDescent="0.25">
      <c r="A9656" s="7" t="str">
        <f>IF(C9655="","",IFERROR(IF(VLOOKUP(C9655,'Program Mapping'!B:B,1,FALSE)=C9655,"OK","Fix"),"Fix"))</f>
        <v/>
      </c>
      <c r="C9656" s="32"/>
      <c r="D9656" s="3"/>
      <c r="E9656" s="3"/>
      <c r="G9656" s="13"/>
      <c r="H9656" s="13"/>
      <c r="I9656" s="13"/>
      <c r="J9656" s="46"/>
    </row>
    <row r="9657" spans="1:10" x14ac:dyDescent="0.25">
      <c r="A9657" s="7" t="str">
        <f>IF(C9656="","",IFERROR(IF(VLOOKUP(C9656,'Program Mapping'!B:B,1,FALSE)=C9656,"OK","Fix"),"Fix"))</f>
        <v/>
      </c>
      <c r="C9657" s="32"/>
      <c r="D9657" s="3"/>
      <c r="E9657" s="3"/>
      <c r="G9657" s="13"/>
      <c r="H9657" s="13"/>
      <c r="I9657" s="13"/>
      <c r="J9657" s="46"/>
    </row>
    <row r="9658" spans="1:10" x14ac:dyDescent="0.25">
      <c r="A9658" s="7" t="str">
        <f>IF(C9657="","",IFERROR(IF(VLOOKUP(C9657,'Program Mapping'!B:B,1,FALSE)=C9657,"OK","Fix"),"Fix"))</f>
        <v/>
      </c>
      <c r="C9658" s="32"/>
      <c r="D9658" s="3"/>
      <c r="E9658" s="3"/>
      <c r="G9658" s="13"/>
      <c r="H9658" s="13"/>
      <c r="I9658" s="13"/>
      <c r="J9658" s="46"/>
    </row>
    <row r="9659" spans="1:10" x14ac:dyDescent="0.25">
      <c r="A9659" s="7" t="str">
        <f>IF(C9658="","",IFERROR(IF(VLOOKUP(C9658,'Program Mapping'!B:B,1,FALSE)=C9658,"OK","Fix"),"Fix"))</f>
        <v/>
      </c>
      <c r="C9659" s="32"/>
      <c r="D9659" s="3"/>
      <c r="E9659" s="3"/>
      <c r="G9659" s="13"/>
      <c r="H9659" s="13"/>
      <c r="I9659" s="13"/>
      <c r="J9659" s="46"/>
    </row>
    <row r="9660" spans="1:10" x14ac:dyDescent="0.25">
      <c r="A9660" s="7" t="str">
        <f>IF(C9659="","",IFERROR(IF(VLOOKUP(C9659,'Program Mapping'!B:B,1,FALSE)=C9659,"OK","Fix"),"Fix"))</f>
        <v/>
      </c>
      <c r="C9660" s="32"/>
      <c r="D9660" s="3"/>
      <c r="E9660" s="3"/>
      <c r="G9660" s="13"/>
      <c r="H9660" s="13"/>
      <c r="I9660" s="13"/>
      <c r="J9660" s="46"/>
    </row>
    <row r="9661" spans="1:10" x14ac:dyDescent="0.25">
      <c r="A9661" s="7" t="str">
        <f>IF(C9660="","",IFERROR(IF(VLOOKUP(C9660,'Program Mapping'!B:B,1,FALSE)=C9660,"OK","Fix"),"Fix"))</f>
        <v/>
      </c>
      <c r="C9661" s="32"/>
      <c r="D9661" s="3"/>
      <c r="E9661" s="3"/>
      <c r="G9661" s="13"/>
      <c r="H9661" s="13"/>
      <c r="I9661" s="13"/>
      <c r="J9661" s="46"/>
    </row>
    <row r="9662" spans="1:10" x14ac:dyDescent="0.25">
      <c r="A9662" s="7" t="str">
        <f>IF(C9661="","",IFERROR(IF(VLOOKUP(C9661,'Program Mapping'!B:B,1,FALSE)=C9661,"OK","Fix"),"Fix"))</f>
        <v/>
      </c>
      <c r="C9662" s="32"/>
      <c r="D9662" s="3"/>
      <c r="E9662" s="3"/>
      <c r="G9662" s="13"/>
      <c r="H9662" s="13"/>
      <c r="I9662" s="13"/>
      <c r="J9662" s="46"/>
    </row>
    <row r="9663" spans="1:10" x14ac:dyDescent="0.25">
      <c r="A9663" s="7" t="str">
        <f>IF(C9662="","",IFERROR(IF(VLOOKUP(C9662,'Program Mapping'!B:B,1,FALSE)=C9662,"OK","Fix"),"Fix"))</f>
        <v/>
      </c>
      <c r="C9663" s="32"/>
      <c r="D9663" s="3"/>
      <c r="E9663" s="3"/>
      <c r="G9663" s="13"/>
      <c r="H9663" s="13"/>
      <c r="I9663" s="13"/>
      <c r="J9663" s="46"/>
    </row>
    <row r="9664" spans="1:10" x14ac:dyDescent="0.25">
      <c r="A9664" s="7" t="str">
        <f>IF(C9663="","",IFERROR(IF(VLOOKUP(C9663,'Program Mapping'!B:B,1,FALSE)=C9663,"OK","Fix"),"Fix"))</f>
        <v/>
      </c>
      <c r="C9664" s="32"/>
      <c r="D9664" s="3"/>
      <c r="E9664" s="3"/>
      <c r="G9664" s="13"/>
      <c r="H9664" s="13"/>
      <c r="I9664" s="13"/>
      <c r="J9664" s="46"/>
    </row>
    <row r="9665" spans="1:10" x14ac:dyDescent="0.25">
      <c r="A9665" s="7" t="str">
        <f>IF(C9664="","",IFERROR(IF(VLOOKUP(C9664,'Program Mapping'!B:B,1,FALSE)=C9664,"OK","Fix"),"Fix"))</f>
        <v/>
      </c>
      <c r="C9665" s="32"/>
      <c r="D9665" s="3"/>
      <c r="E9665" s="3"/>
      <c r="G9665" s="13"/>
      <c r="H9665" s="13"/>
      <c r="I9665" s="13"/>
      <c r="J9665" s="46"/>
    </row>
    <row r="9666" spans="1:10" x14ac:dyDescent="0.25">
      <c r="A9666" s="7" t="str">
        <f>IF(C9665="","",IFERROR(IF(VLOOKUP(C9665,'Program Mapping'!B:B,1,FALSE)=C9665,"OK","Fix"),"Fix"))</f>
        <v/>
      </c>
      <c r="C9666" s="32"/>
      <c r="D9666" s="3"/>
      <c r="E9666" s="3"/>
      <c r="G9666" s="13"/>
      <c r="H9666" s="13"/>
      <c r="I9666" s="13"/>
      <c r="J9666" s="46"/>
    </row>
    <row r="9667" spans="1:10" x14ac:dyDescent="0.25">
      <c r="A9667" s="7" t="str">
        <f>IF(C9666="","",IFERROR(IF(VLOOKUP(C9666,'Program Mapping'!B:B,1,FALSE)=C9666,"OK","Fix"),"Fix"))</f>
        <v/>
      </c>
      <c r="C9667" s="32"/>
      <c r="D9667" s="3"/>
      <c r="E9667" s="3"/>
      <c r="G9667" s="13"/>
      <c r="H9667" s="13"/>
      <c r="I9667" s="13"/>
      <c r="J9667" s="46"/>
    </row>
    <row r="9668" spans="1:10" x14ac:dyDescent="0.25">
      <c r="A9668" s="7" t="str">
        <f>IF(C9667="","",IFERROR(IF(VLOOKUP(C9667,'Program Mapping'!B:B,1,FALSE)=C9667,"OK","Fix"),"Fix"))</f>
        <v/>
      </c>
      <c r="C9668" s="32"/>
      <c r="D9668" s="3"/>
      <c r="E9668" s="3"/>
      <c r="G9668" s="13"/>
      <c r="H9668" s="13"/>
      <c r="I9668" s="13"/>
      <c r="J9668" s="46"/>
    </row>
    <row r="9669" spans="1:10" x14ac:dyDescent="0.25">
      <c r="A9669" s="7" t="str">
        <f>IF(C9668="","",IFERROR(IF(VLOOKUP(C9668,'Program Mapping'!B:B,1,FALSE)=C9668,"OK","Fix"),"Fix"))</f>
        <v/>
      </c>
      <c r="C9669" s="32"/>
      <c r="D9669" s="3"/>
      <c r="E9669" s="3"/>
      <c r="G9669" s="13"/>
      <c r="H9669" s="13"/>
      <c r="I9669" s="13"/>
      <c r="J9669" s="46"/>
    </row>
    <row r="9670" spans="1:10" x14ac:dyDescent="0.25">
      <c r="A9670" s="7" t="str">
        <f>IF(C9669="","",IFERROR(IF(VLOOKUP(C9669,'Program Mapping'!B:B,1,FALSE)=C9669,"OK","Fix"),"Fix"))</f>
        <v/>
      </c>
      <c r="C9670" s="32"/>
      <c r="D9670" s="3"/>
      <c r="E9670" s="3"/>
      <c r="G9670" s="13"/>
      <c r="H9670" s="13"/>
      <c r="I9670" s="13"/>
      <c r="J9670" s="46"/>
    </row>
    <row r="9671" spans="1:10" x14ac:dyDescent="0.25">
      <c r="A9671" s="7" t="str">
        <f>IF(C9670="","",IFERROR(IF(VLOOKUP(C9670,'Program Mapping'!B:B,1,FALSE)=C9670,"OK","Fix"),"Fix"))</f>
        <v/>
      </c>
      <c r="C9671" s="32"/>
      <c r="D9671" s="3"/>
      <c r="E9671" s="3"/>
      <c r="G9671" s="13"/>
      <c r="H9671" s="13"/>
      <c r="I9671" s="13"/>
      <c r="J9671" s="46"/>
    </row>
    <row r="9672" spans="1:10" x14ac:dyDescent="0.25">
      <c r="A9672" s="7" t="str">
        <f>IF(C9671="","",IFERROR(IF(VLOOKUP(C9671,'Program Mapping'!B:B,1,FALSE)=C9671,"OK","Fix"),"Fix"))</f>
        <v/>
      </c>
      <c r="C9672" s="32"/>
      <c r="D9672" s="3"/>
      <c r="E9672" s="3"/>
      <c r="G9672" s="13"/>
      <c r="H9672" s="13"/>
      <c r="I9672" s="13"/>
      <c r="J9672" s="46"/>
    </row>
    <row r="9673" spans="1:10" x14ac:dyDescent="0.25">
      <c r="A9673" s="7" t="str">
        <f>IF(C9672="","",IFERROR(IF(VLOOKUP(C9672,'Program Mapping'!B:B,1,FALSE)=C9672,"OK","Fix"),"Fix"))</f>
        <v/>
      </c>
      <c r="C9673" s="32"/>
      <c r="D9673" s="3"/>
      <c r="E9673" s="3"/>
      <c r="G9673" s="13"/>
      <c r="H9673" s="13"/>
      <c r="I9673" s="13"/>
      <c r="J9673" s="46"/>
    </row>
    <row r="9674" spans="1:10" x14ac:dyDescent="0.25">
      <c r="A9674" s="7" t="str">
        <f>IF(C9673="","",IFERROR(IF(VLOOKUP(C9673,'Program Mapping'!B:B,1,FALSE)=C9673,"OK","Fix"),"Fix"))</f>
        <v/>
      </c>
      <c r="C9674" s="32"/>
      <c r="D9674" s="3"/>
      <c r="E9674" s="3"/>
      <c r="G9674" s="13"/>
      <c r="H9674" s="13"/>
      <c r="I9674" s="13"/>
      <c r="J9674" s="46"/>
    </row>
    <row r="9675" spans="1:10" x14ac:dyDescent="0.25">
      <c r="A9675" s="7" t="str">
        <f>IF(C9674="","",IFERROR(IF(VLOOKUP(C9674,'Program Mapping'!B:B,1,FALSE)=C9674,"OK","Fix"),"Fix"))</f>
        <v/>
      </c>
      <c r="C9675" s="32"/>
      <c r="D9675" s="3"/>
      <c r="E9675" s="3"/>
      <c r="G9675" s="13"/>
      <c r="H9675" s="13"/>
      <c r="I9675" s="13"/>
      <c r="J9675" s="46"/>
    </row>
    <row r="9676" spans="1:10" x14ac:dyDescent="0.25">
      <c r="A9676" s="7" t="str">
        <f>IF(C9675="","",IFERROR(IF(VLOOKUP(C9675,'Program Mapping'!B:B,1,FALSE)=C9675,"OK","Fix"),"Fix"))</f>
        <v/>
      </c>
      <c r="C9676" s="32"/>
      <c r="D9676" s="3"/>
      <c r="E9676" s="3"/>
      <c r="G9676" s="13"/>
      <c r="H9676" s="13"/>
      <c r="I9676" s="13"/>
      <c r="J9676" s="46"/>
    </row>
    <row r="9677" spans="1:10" x14ac:dyDescent="0.25">
      <c r="A9677" s="7" t="str">
        <f>IF(C9676="","",IFERROR(IF(VLOOKUP(C9676,'Program Mapping'!B:B,1,FALSE)=C9676,"OK","Fix"),"Fix"))</f>
        <v/>
      </c>
      <c r="C9677" s="32"/>
      <c r="D9677" s="3"/>
      <c r="E9677" s="3"/>
      <c r="G9677" s="13"/>
      <c r="H9677" s="13"/>
      <c r="I9677" s="13"/>
      <c r="J9677" s="46"/>
    </row>
    <row r="9678" spans="1:10" x14ac:dyDescent="0.25">
      <c r="A9678" s="7" t="str">
        <f>IF(C9677="","",IFERROR(IF(VLOOKUP(C9677,'Program Mapping'!B:B,1,FALSE)=C9677,"OK","Fix"),"Fix"))</f>
        <v/>
      </c>
      <c r="C9678" s="32"/>
      <c r="D9678" s="3"/>
      <c r="E9678" s="3"/>
      <c r="G9678" s="13"/>
      <c r="H9678" s="13"/>
      <c r="I9678" s="13"/>
      <c r="J9678" s="46"/>
    </row>
    <row r="9679" spans="1:10" x14ac:dyDescent="0.25">
      <c r="A9679" s="7" t="str">
        <f>IF(C9678="","",IFERROR(IF(VLOOKUP(C9678,'Program Mapping'!B:B,1,FALSE)=C9678,"OK","Fix"),"Fix"))</f>
        <v/>
      </c>
      <c r="C9679" s="32"/>
      <c r="D9679" s="3"/>
      <c r="E9679" s="3"/>
      <c r="G9679" s="13"/>
      <c r="H9679" s="13"/>
      <c r="I9679" s="13"/>
      <c r="J9679" s="46"/>
    </row>
    <row r="9680" spans="1:10" x14ac:dyDescent="0.25">
      <c r="A9680" s="7" t="str">
        <f>IF(C9679="","",IFERROR(IF(VLOOKUP(C9679,'Program Mapping'!B:B,1,FALSE)=C9679,"OK","Fix"),"Fix"))</f>
        <v/>
      </c>
      <c r="C9680" s="32"/>
      <c r="D9680" s="3"/>
      <c r="E9680" s="3"/>
      <c r="G9680" s="13"/>
      <c r="H9680" s="13"/>
      <c r="I9680" s="13"/>
      <c r="J9680" s="46"/>
    </row>
    <row r="9681" spans="1:10" x14ac:dyDescent="0.25">
      <c r="A9681" s="7" t="str">
        <f>IF(C9680="","",IFERROR(IF(VLOOKUP(C9680,'Program Mapping'!B:B,1,FALSE)=C9680,"OK","Fix"),"Fix"))</f>
        <v/>
      </c>
      <c r="C9681" s="32"/>
      <c r="D9681" s="3"/>
      <c r="E9681" s="3"/>
      <c r="G9681" s="13"/>
      <c r="H9681" s="13"/>
      <c r="I9681" s="13"/>
      <c r="J9681" s="46"/>
    </row>
    <row r="9682" spans="1:10" x14ac:dyDescent="0.25">
      <c r="A9682" s="7" t="str">
        <f>IF(C9681="","",IFERROR(IF(VLOOKUP(C9681,'Program Mapping'!B:B,1,FALSE)=C9681,"OK","Fix"),"Fix"))</f>
        <v/>
      </c>
      <c r="C9682" s="32"/>
      <c r="D9682" s="3"/>
      <c r="E9682" s="3"/>
      <c r="G9682" s="13"/>
      <c r="H9682" s="13"/>
      <c r="I9682" s="13"/>
      <c r="J9682" s="46"/>
    </row>
    <row r="9683" spans="1:10" x14ac:dyDescent="0.25">
      <c r="A9683" s="7" t="str">
        <f>IF(C9682="","",IFERROR(IF(VLOOKUP(C9682,'Program Mapping'!B:B,1,FALSE)=C9682,"OK","Fix"),"Fix"))</f>
        <v/>
      </c>
      <c r="C9683" s="32"/>
      <c r="D9683" s="3"/>
      <c r="E9683" s="3"/>
      <c r="G9683" s="13"/>
      <c r="H9683" s="13"/>
      <c r="I9683" s="13"/>
      <c r="J9683" s="46"/>
    </row>
    <row r="9684" spans="1:10" x14ac:dyDescent="0.25">
      <c r="A9684" s="7" t="str">
        <f>IF(C9683="","",IFERROR(IF(VLOOKUP(C9683,'Program Mapping'!B:B,1,FALSE)=C9683,"OK","Fix"),"Fix"))</f>
        <v/>
      </c>
      <c r="C9684" s="32"/>
      <c r="D9684" s="3"/>
      <c r="E9684" s="3"/>
      <c r="G9684" s="13"/>
      <c r="H9684" s="13"/>
      <c r="I9684" s="13"/>
      <c r="J9684" s="46"/>
    </row>
    <row r="9685" spans="1:10" x14ac:dyDescent="0.25">
      <c r="A9685" s="7" t="str">
        <f>IF(C9684="","",IFERROR(IF(VLOOKUP(C9684,'Program Mapping'!B:B,1,FALSE)=C9684,"OK","Fix"),"Fix"))</f>
        <v/>
      </c>
      <c r="C9685" s="32"/>
      <c r="D9685" s="3"/>
      <c r="E9685" s="3"/>
      <c r="G9685" s="13"/>
      <c r="H9685" s="13"/>
      <c r="I9685" s="13"/>
      <c r="J9685" s="46"/>
    </row>
    <row r="9686" spans="1:10" x14ac:dyDescent="0.25">
      <c r="A9686" s="7" t="str">
        <f>IF(C9685="","",IFERROR(IF(VLOOKUP(C9685,'Program Mapping'!B:B,1,FALSE)=C9685,"OK","Fix"),"Fix"))</f>
        <v/>
      </c>
      <c r="C9686" s="32"/>
      <c r="D9686" s="3"/>
      <c r="E9686" s="3"/>
      <c r="G9686" s="13"/>
      <c r="H9686" s="13"/>
      <c r="I9686" s="13"/>
      <c r="J9686" s="46"/>
    </row>
    <row r="9687" spans="1:10" x14ac:dyDescent="0.25">
      <c r="A9687" s="7" t="str">
        <f>IF(C9686="","",IFERROR(IF(VLOOKUP(C9686,'Program Mapping'!B:B,1,FALSE)=C9686,"OK","Fix"),"Fix"))</f>
        <v/>
      </c>
      <c r="C9687" s="32"/>
      <c r="D9687" s="3"/>
      <c r="E9687" s="3"/>
      <c r="G9687" s="13"/>
      <c r="H9687" s="13"/>
      <c r="I9687" s="13"/>
      <c r="J9687" s="46"/>
    </row>
    <row r="9688" spans="1:10" x14ac:dyDescent="0.25">
      <c r="A9688" s="7" t="str">
        <f>IF(C9687="","",IFERROR(IF(VLOOKUP(C9687,'Program Mapping'!B:B,1,FALSE)=C9687,"OK","Fix"),"Fix"))</f>
        <v/>
      </c>
      <c r="C9688" s="32"/>
      <c r="D9688" s="3"/>
      <c r="E9688" s="3"/>
      <c r="G9688" s="13"/>
      <c r="H9688" s="13"/>
      <c r="I9688" s="13"/>
      <c r="J9688" s="46"/>
    </row>
    <row r="9689" spans="1:10" x14ac:dyDescent="0.25">
      <c r="A9689" s="7" t="str">
        <f>IF(C9688="","",IFERROR(IF(VLOOKUP(C9688,'Program Mapping'!B:B,1,FALSE)=C9688,"OK","Fix"),"Fix"))</f>
        <v/>
      </c>
      <c r="C9689" s="32"/>
      <c r="D9689" s="3"/>
      <c r="E9689" s="3"/>
      <c r="G9689" s="13"/>
      <c r="H9689" s="13"/>
      <c r="I9689" s="13"/>
      <c r="J9689" s="46"/>
    </row>
    <row r="9690" spans="1:10" x14ac:dyDescent="0.25">
      <c r="A9690" s="7" t="str">
        <f>IF(C9689="","",IFERROR(IF(VLOOKUP(C9689,'Program Mapping'!B:B,1,FALSE)=C9689,"OK","Fix"),"Fix"))</f>
        <v/>
      </c>
      <c r="C9690" s="32"/>
      <c r="D9690" s="3"/>
      <c r="E9690" s="3"/>
      <c r="G9690" s="13"/>
      <c r="H9690" s="13"/>
      <c r="I9690" s="13"/>
      <c r="J9690" s="46"/>
    </row>
    <row r="9691" spans="1:10" x14ac:dyDescent="0.25">
      <c r="A9691" s="7" t="str">
        <f>IF(C9690="","",IFERROR(IF(VLOOKUP(C9690,'Program Mapping'!B:B,1,FALSE)=C9690,"OK","Fix"),"Fix"))</f>
        <v/>
      </c>
      <c r="C9691" s="32"/>
      <c r="D9691" s="3"/>
      <c r="E9691" s="3"/>
      <c r="G9691" s="13"/>
      <c r="H9691" s="13"/>
      <c r="I9691" s="13"/>
      <c r="J9691" s="46"/>
    </row>
    <row r="9692" spans="1:10" x14ac:dyDescent="0.25">
      <c r="A9692" s="7" t="str">
        <f>IF(C9691="","",IFERROR(IF(VLOOKUP(C9691,'Program Mapping'!B:B,1,FALSE)=C9691,"OK","Fix"),"Fix"))</f>
        <v/>
      </c>
      <c r="C9692" s="32"/>
      <c r="D9692" s="3"/>
      <c r="E9692" s="3"/>
      <c r="G9692" s="13"/>
      <c r="H9692" s="13"/>
      <c r="I9692" s="13"/>
      <c r="J9692" s="46"/>
    </row>
    <row r="9693" spans="1:10" x14ac:dyDescent="0.25">
      <c r="A9693" s="7" t="str">
        <f>IF(C9692="","",IFERROR(IF(VLOOKUP(C9692,'Program Mapping'!B:B,1,FALSE)=C9692,"OK","Fix"),"Fix"))</f>
        <v/>
      </c>
      <c r="C9693" s="32"/>
      <c r="D9693" s="3"/>
      <c r="E9693" s="3"/>
      <c r="G9693" s="13"/>
      <c r="H9693" s="13"/>
      <c r="I9693" s="13"/>
      <c r="J9693" s="46"/>
    </row>
    <row r="9694" spans="1:10" x14ac:dyDescent="0.25">
      <c r="A9694" s="7" t="str">
        <f>IF(C9693="","",IFERROR(IF(VLOOKUP(C9693,'Program Mapping'!B:B,1,FALSE)=C9693,"OK","Fix"),"Fix"))</f>
        <v/>
      </c>
      <c r="C9694" s="32"/>
      <c r="D9694" s="3"/>
      <c r="E9694" s="3"/>
      <c r="G9694" s="13"/>
      <c r="H9694" s="13"/>
      <c r="I9694" s="13"/>
      <c r="J9694" s="46"/>
    </row>
    <row r="9695" spans="1:10" x14ac:dyDescent="0.25">
      <c r="A9695" s="7" t="str">
        <f>IF(C9694="","",IFERROR(IF(VLOOKUP(C9694,'Program Mapping'!B:B,1,FALSE)=C9694,"OK","Fix"),"Fix"))</f>
        <v/>
      </c>
      <c r="C9695" s="32"/>
      <c r="D9695" s="3"/>
      <c r="E9695" s="3"/>
      <c r="G9695" s="13"/>
      <c r="H9695" s="13"/>
      <c r="I9695" s="13"/>
      <c r="J9695" s="46"/>
    </row>
    <row r="9696" spans="1:10" x14ac:dyDescent="0.25">
      <c r="A9696" s="7" t="str">
        <f>IF(C9695="","",IFERROR(IF(VLOOKUP(C9695,'Program Mapping'!B:B,1,FALSE)=C9695,"OK","Fix"),"Fix"))</f>
        <v/>
      </c>
      <c r="C9696" s="32"/>
      <c r="D9696" s="3"/>
      <c r="E9696" s="3"/>
      <c r="G9696" s="13"/>
      <c r="H9696" s="13"/>
      <c r="I9696" s="13"/>
      <c r="J9696" s="46"/>
    </row>
    <row r="9697" spans="1:10" x14ac:dyDescent="0.25">
      <c r="A9697" s="7" t="str">
        <f>IF(C9696="","",IFERROR(IF(VLOOKUP(C9696,'Program Mapping'!B:B,1,FALSE)=C9696,"OK","Fix"),"Fix"))</f>
        <v/>
      </c>
      <c r="C9697" s="32"/>
      <c r="D9697" s="3"/>
      <c r="E9697" s="3"/>
      <c r="G9697" s="13"/>
      <c r="H9697" s="13"/>
      <c r="I9697" s="13"/>
      <c r="J9697" s="46"/>
    </row>
    <row r="9698" spans="1:10" x14ac:dyDescent="0.25">
      <c r="A9698" s="7" t="str">
        <f>IF(C9697="","",IFERROR(IF(VLOOKUP(C9697,'Program Mapping'!B:B,1,FALSE)=C9697,"OK","Fix"),"Fix"))</f>
        <v/>
      </c>
      <c r="C9698" s="32"/>
      <c r="D9698" s="3"/>
      <c r="E9698" s="3"/>
      <c r="G9698" s="13"/>
      <c r="H9698" s="13"/>
      <c r="I9698" s="13"/>
      <c r="J9698" s="46"/>
    </row>
    <row r="9699" spans="1:10" x14ac:dyDescent="0.25">
      <c r="A9699" s="7" t="str">
        <f>IF(C9698="","",IFERROR(IF(VLOOKUP(C9698,'Program Mapping'!B:B,1,FALSE)=C9698,"OK","Fix"),"Fix"))</f>
        <v/>
      </c>
      <c r="C9699" s="32"/>
      <c r="D9699" s="3"/>
      <c r="E9699" s="3"/>
      <c r="G9699" s="13"/>
      <c r="H9699" s="13"/>
      <c r="I9699" s="13"/>
      <c r="J9699" s="46"/>
    </row>
    <row r="9700" spans="1:10" x14ac:dyDescent="0.25">
      <c r="A9700" s="7" t="str">
        <f>IF(C9699="","",IFERROR(IF(VLOOKUP(C9699,'Program Mapping'!B:B,1,FALSE)=C9699,"OK","Fix"),"Fix"))</f>
        <v/>
      </c>
      <c r="C9700" s="32"/>
      <c r="D9700" s="3"/>
      <c r="E9700" s="3"/>
      <c r="G9700" s="13"/>
      <c r="H9700" s="13"/>
      <c r="I9700" s="13"/>
      <c r="J9700" s="46"/>
    </row>
    <row r="9701" spans="1:10" x14ac:dyDescent="0.25">
      <c r="A9701" s="7" t="str">
        <f>IF(C9700="","",IFERROR(IF(VLOOKUP(C9700,'Program Mapping'!B:B,1,FALSE)=C9700,"OK","Fix"),"Fix"))</f>
        <v/>
      </c>
      <c r="C9701" s="32"/>
      <c r="D9701" s="3"/>
      <c r="E9701" s="3"/>
      <c r="G9701" s="13"/>
      <c r="H9701" s="13"/>
      <c r="I9701" s="13"/>
      <c r="J9701" s="46"/>
    </row>
    <row r="9702" spans="1:10" x14ac:dyDescent="0.25">
      <c r="A9702" s="7" t="str">
        <f>IF(C9701="","",IFERROR(IF(VLOOKUP(C9701,'Program Mapping'!B:B,1,FALSE)=C9701,"OK","Fix"),"Fix"))</f>
        <v/>
      </c>
      <c r="C9702" s="32"/>
      <c r="D9702" s="3"/>
      <c r="E9702" s="3"/>
      <c r="G9702" s="13"/>
      <c r="H9702" s="13"/>
      <c r="I9702" s="13"/>
      <c r="J9702" s="46"/>
    </row>
    <row r="9703" spans="1:10" x14ac:dyDescent="0.25">
      <c r="A9703" s="7" t="str">
        <f>IF(C9702="","",IFERROR(IF(VLOOKUP(C9702,'Program Mapping'!B:B,1,FALSE)=C9702,"OK","Fix"),"Fix"))</f>
        <v/>
      </c>
      <c r="C9703" s="32"/>
      <c r="D9703" s="3"/>
      <c r="E9703" s="3"/>
      <c r="G9703" s="13"/>
      <c r="H9703" s="13"/>
      <c r="I9703" s="13"/>
      <c r="J9703" s="46"/>
    </row>
    <row r="9704" spans="1:10" x14ac:dyDescent="0.25">
      <c r="A9704" s="7" t="str">
        <f>IF(C9703="","",IFERROR(IF(VLOOKUP(C9703,'Program Mapping'!B:B,1,FALSE)=C9703,"OK","Fix"),"Fix"))</f>
        <v/>
      </c>
      <c r="C9704" s="32"/>
      <c r="D9704" s="3"/>
      <c r="E9704" s="3"/>
      <c r="G9704" s="13"/>
      <c r="H9704" s="13"/>
      <c r="I9704" s="13"/>
      <c r="J9704" s="46"/>
    </row>
    <row r="9705" spans="1:10" x14ac:dyDescent="0.25">
      <c r="A9705" s="7" t="str">
        <f>IF(C9704="","",IFERROR(IF(VLOOKUP(C9704,'Program Mapping'!B:B,1,FALSE)=C9704,"OK","Fix"),"Fix"))</f>
        <v/>
      </c>
      <c r="C9705" s="32"/>
      <c r="D9705" s="3"/>
      <c r="E9705" s="3"/>
      <c r="G9705" s="13"/>
      <c r="H9705" s="13"/>
      <c r="I9705" s="13"/>
      <c r="J9705" s="46"/>
    </row>
    <row r="9706" spans="1:10" x14ac:dyDescent="0.25">
      <c r="A9706" s="7" t="str">
        <f>IF(C9705="","",IFERROR(IF(VLOOKUP(C9705,'Program Mapping'!B:B,1,FALSE)=C9705,"OK","Fix"),"Fix"))</f>
        <v/>
      </c>
      <c r="C9706" s="32"/>
      <c r="D9706" s="3"/>
      <c r="E9706" s="3"/>
      <c r="G9706" s="13"/>
      <c r="H9706" s="13"/>
      <c r="I9706" s="13"/>
      <c r="J9706" s="46"/>
    </row>
    <row r="9707" spans="1:10" x14ac:dyDescent="0.25">
      <c r="A9707" s="7" t="str">
        <f>IF(C9706="","",IFERROR(IF(VLOOKUP(C9706,'Program Mapping'!B:B,1,FALSE)=C9706,"OK","Fix"),"Fix"))</f>
        <v/>
      </c>
      <c r="C9707" s="32"/>
      <c r="D9707" s="3"/>
      <c r="E9707" s="3"/>
      <c r="G9707" s="13"/>
      <c r="H9707" s="13"/>
      <c r="I9707" s="13"/>
      <c r="J9707" s="46"/>
    </row>
    <row r="9708" spans="1:10" x14ac:dyDescent="0.25">
      <c r="A9708" s="7" t="str">
        <f>IF(C9707="","",IFERROR(IF(VLOOKUP(C9707,'Program Mapping'!B:B,1,FALSE)=C9707,"OK","Fix"),"Fix"))</f>
        <v/>
      </c>
      <c r="C9708" s="32"/>
      <c r="D9708" s="3"/>
      <c r="E9708" s="3"/>
      <c r="G9708" s="13"/>
      <c r="H9708" s="13"/>
      <c r="I9708" s="13"/>
      <c r="J9708" s="46"/>
    </row>
    <row r="9709" spans="1:10" x14ac:dyDescent="0.25">
      <c r="A9709" s="7" t="str">
        <f>IF(C9708="","",IFERROR(IF(VLOOKUP(C9708,'Program Mapping'!B:B,1,FALSE)=C9708,"OK","Fix"),"Fix"))</f>
        <v/>
      </c>
      <c r="C9709" s="32"/>
      <c r="D9709" s="3"/>
      <c r="E9709" s="3"/>
      <c r="G9709" s="13"/>
      <c r="H9709" s="13"/>
      <c r="I9709" s="13"/>
      <c r="J9709" s="46"/>
    </row>
    <row r="9710" spans="1:10" x14ac:dyDescent="0.25">
      <c r="A9710" s="7" t="str">
        <f>IF(C9709="","",IFERROR(IF(VLOOKUP(C9709,'Program Mapping'!B:B,1,FALSE)=C9709,"OK","Fix"),"Fix"))</f>
        <v/>
      </c>
      <c r="C9710" s="32"/>
      <c r="D9710" s="3"/>
      <c r="E9710" s="3"/>
      <c r="G9710" s="13"/>
      <c r="H9710" s="13"/>
      <c r="I9710" s="13"/>
      <c r="J9710" s="46"/>
    </row>
    <row r="9711" spans="1:10" x14ac:dyDescent="0.25">
      <c r="A9711" s="7" t="str">
        <f>IF(C9710="","",IFERROR(IF(VLOOKUP(C9710,'Program Mapping'!B:B,1,FALSE)=C9710,"OK","Fix"),"Fix"))</f>
        <v/>
      </c>
      <c r="C9711" s="32"/>
      <c r="D9711" s="3"/>
      <c r="E9711" s="3"/>
      <c r="G9711" s="13"/>
      <c r="H9711" s="13"/>
      <c r="I9711" s="13"/>
      <c r="J9711" s="46"/>
    </row>
    <row r="9712" spans="1:10" x14ac:dyDescent="0.25">
      <c r="A9712" s="7" t="str">
        <f>IF(C9711="","",IFERROR(IF(VLOOKUP(C9711,'Program Mapping'!B:B,1,FALSE)=C9711,"OK","Fix"),"Fix"))</f>
        <v/>
      </c>
      <c r="C9712" s="32"/>
      <c r="D9712" s="3"/>
      <c r="E9712" s="3"/>
      <c r="G9712" s="13"/>
      <c r="H9712" s="13"/>
      <c r="I9712" s="13"/>
      <c r="J9712" s="46"/>
    </row>
    <row r="9713" spans="1:10" x14ac:dyDescent="0.25">
      <c r="A9713" s="7" t="str">
        <f>IF(C9712="","",IFERROR(IF(VLOOKUP(C9712,'Program Mapping'!B:B,1,FALSE)=C9712,"OK","Fix"),"Fix"))</f>
        <v/>
      </c>
      <c r="C9713" s="32"/>
      <c r="D9713" s="3"/>
      <c r="E9713" s="3"/>
      <c r="G9713" s="13"/>
      <c r="H9713" s="13"/>
      <c r="I9713" s="13"/>
      <c r="J9713" s="46"/>
    </row>
    <row r="9714" spans="1:10" x14ac:dyDescent="0.25">
      <c r="A9714" s="7" t="str">
        <f>IF(C9713="","",IFERROR(IF(VLOOKUP(C9713,'Program Mapping'!B:B,1,FALSE)=C9713,"OK","Fix"),"Fix"))</f>
        <v/>
      </c>
      <c r="C9714" s="32"/>
      <c r="D9714" s="3"/>
      <c r="E9714" s="3"/>
      <c r="G9714" s="13"/>
      <c r="H9714" s="13"/>
      <c r="I9714" s="13"/>
      <c r="J9714" s="46"/>
    </row>
    <row r="9715" spans="1:10" x14ac:dyDescent="0.25">
      <c r="A9715" s="7" t="str">
        <f>IF(C9714="","",IFERROR(IF(VLOOKUP(C9714,'Program Mapping'!B:B,1,FALSE)=C9714,"OK","Fix"),"Fix"))</f>
        <v/>
      </c>
      <c r="C9715" s="32"/>
      <c r="D9715" s="3"/>
      <c r="E9715" s="3"/>
      <c r="G9715" s="13"/>
      <c r="H9715" s="13"/>
      <c r="I9715" s="13"/>
      <c r="J9715" s="46"/>
    </row>
    <row r="9716" spans="1:10" x14ac:dyDescent="0.25">
      <c r="A9716" s="7" t="str">
        <f>IF(C9715="","",IFERROR(IF(VLOOKUP(C9715,'Program Mapping'!B:B,1,FALSE)=C9715,"OK","Fix"),"Fix"))</f>
        <v/>
      </c>
      <c r="C9716" s="32"/>
      <c r="D9716" s="3"/>
      <c r="E9716" s="3"/>
      <c r="G9716" s="13"/>
      <c r="H9716" s="13"/>
      <c r="I9716" s="13"/>
      <c r="J9716" s="46"/>
    </row>
    <row r="9717" spans="1:10" x14ac:dyDescent="0.25">
      <c r="A9717" s="7" t="str">
        <f>IF(C9716="","",IFERROR(IF(VLOOKUP(C9716,'Program Mapping'!B:B,1,FALSE)=C9716,"OK","Fix"),"Fix"))</f>
        <v/>
      </c>
      <c r="C9717" s="32"/>
      <c r="D9717" s="3"/>
      <c r="E9717" s="3"/>
      <c r="G9717" s="13"/>
      <c r="H9717" s="13"/>
      <c r="I9717" s="13"/>
      <c r="J9717" s="46"/>
    </row>
    <row r="9718" spans="1:10" x14ac:dyDescent="0.25">
      <c r="A9718" s="7" t="str">
        <f>IF(C9717="","",IFERROR(IF(VLOOKUP(C9717,'Program Mapping'!B:B,1,FALSE)=C9717,"OK","Fix"),"Fix"))</f>
        <v/>
      </c>
      <c r="C9718" s="32"/>
      <c r="D9718" s="3"/>
      <c r="E9718" s="3"/>
      <c r="G9718" s="13"/>
      <c r="H9718" s="13"/>
      <c r="I9718" s="13"/>
      <c r="J9718" s="46"/>
    </row>
    <row r="9719" spans="1:10" x14ac:dyDescent="0.25">
      <c r="A9719" s="7" t="str">
        <f>IF(C9718="","",IFERROR(IF(VLOOKUP(C9718,'Program Mapping'!B:B,1,FALSE)=C9718,"OK","Fix"),"Fix"))</f>
        <v/>
      </c>
      <c r="C9719" s="32"/>
      <c r="D9719" s="3"/>
      <c r="E9719" s="3"/>
      <c r="G9719" s="13"/>
      <c r="H9719" s="13"/>
      <c r="I9719" s="13"/>
      <c r="J9719" s="46"/>
    </row>
    <row r="9720" spans="1:10" x14ac:dyDescent="0.25">
      <c r="A9720" s="7" t="str">
        <f>IF(C9719="","",IFERROR(IF(VLOOKUP(C9719,'Program Mapping'!B:B,1,FALSE)=C9719,"OK","Fix"),"Fix"))</f>
        <v/>
      </c>
      <c r="C9720" s="32"/>
      <c r="D9720" s="3"/>
      <c r="E9720" s="3"/>
      <c r="G9720" s="13"/>
      <c r="H9720" s="13"/>
      <c r="I9720" s="13"/>
      <c r="J9720" s="46"/>
    </row>
    <row r="9721" spans="1:10" x14ac:dyDescent="0.25">
      <c r="A9721" s="7" t="str">
        <f>IF(C9720="","",IFERROR(IF(VLOOKUP(C9720,'Program Mapping'!B:B,1,FALSE)=C9720,"OK","Fix"),"Fix"))</f>
        <v/>
      </c>
      <c r="C9721" s="32"/>
      <c r="D9721" s="3"/>
      <c r="E9721" s="3"/>
      <c r="G9721" s="13"/>
      <c r="H9721" s="13"/>
      <c r="I9721" s="13"/>
      <c r="J9721" s="46"/>
    </row>
    <row r="9722" spans="1:10" x14ac:dyDescent="0.25">
      <c r="A9722" s="7" t="str">
        <f>IF(C9721="","",IFERROR(IF(VLOOKUP(C9721,'Program Mapping'!B:B,1,FALSE)=C9721,"OK","Fix"),"Fix"))</f>
        <v/>
      </c>
      <c r="C9722" s="32"/>
      <c r="D9722" s="3"/>
      <c r="E9722" s="3"/>
      <c r="G9722" s="13"/>
      <c r="H9722" s="13"/>
      <c r="I9722" s="13"/>
      <c r="J9722" s="46"/>
    </row>
    <row r="9723" spans="1:10" x14ac:dyDescent="0.25">
      <c r="A9723" s="7" t="str">
        <f>IF(C9722="","",IFERROR(IF(VLOOKUP(C9722,'Program Mapping'!B:B,1,FALSE)=C9722,"OK","Fix"),"Fix"))</f>
        <v/>
      </c>
      <c r="C9723" s="32"/>
      <c r="D9723" s="3"/>
      <c r="E9723" s="3"/>
      <c r="G9723" s="13"/>
      <c r="H9723" s="13"/>
      <c r="I9723" s="13"/>
      <c r="J9723" s="46"/>
    </row>
    <row r="9724" spans="1:10" x14ac:dyDescent="0.25">
      <c r="A9724" s="7" t="str">
        <f>IF(C9723="","",IFERROR(IF(VLOOKUP(C9723,'Program Mapping'!B:B,1,FALSE)=C9723,"OK","Fix"),"Fix"))</f>
        <v/>
      </c>
      <c r="C9724" s="32"/>
      <c r="D9724" s="3"/>
      <c r="E9724" s="3"/>
      <c r="G9724" s="13"/>
      <c r="H9724" s="13"/>
      <c r="I9724" s="13"/>
      <c r="J9724" s="46"/>
    </row>
    <row r="9725" spans="1:10" x14ac:dyDescent="0.25">
      <c r="A9725" s="7" t="str">
        <f>IF(C9724="","",IFERROR(IF(VLOOKUP(C9724,'Program Mapping'!B:B,1,FALSE)=C9724,"OK","Fix"),"Fix"))</f>
        <v/>
      </c>
      <c r="C9725" s="32"/>
      <c r="D9725" s="3"/>
      <c r="E9725" s="3"/>
      <c r="G9725" s="13"/>
      <c r="H9725" s="13"/>
      <c r="I9725" s="13"/>
      <c r="J9725" s="46"/>
    </row>
    <row r="9726" spans="1:10" x14ac:dyDescent="0.25">
      <c r="A9726" s="7" t="str">
        <f>IF(C9725="","",IFERROR(IF(VLOOKUP(C9725,'Program Mapping'!B:B,1,FALSE)=C9725,"OK","Fix"),"Fix"))</f>
        <v/>
      </c>
      <c r="C9726" s="32"/>
      <c r="D9726" s="3"/>
      <c r="E9726" s="3"/>
      <c r="G9726" s="13"/>
      <c r="H9726" s="13"/>
      <c r="I9726" s="13"/>
      <c r="J9726" s="46"/>
    </row>
    <row r="9727" spans="1:10" x14ac:dyDescent="0.25">
      <c r="A9727" s="7" t="str">
        <f>IF(C9726="","",IFERROR(IF(VLOOKUP(C9726,'Program Mapping'!B:B,1,FALSE)=C9726,"OK","Fix"),"Fix"))</f>
        <v/>
      </c>
      <c r="C9727" s="32"/>
      <c r="D9727" s="3"/>
      <c r="E9727" s="3"/>
      <c r="G9727" s="13"/>
      <c r="H9727" s="13"/>
      <c r="I9727" s="13"/>
      <c r="J9727" s="46"/>
    </row>
    <row r="9728" spans="1:10" x14ac:dyDescent="0.25">
      <c r="A9728" s="7" t="str">
        <f>IF(C9727="","",IFERROR(IF(VLOOKUP(C9727,'Program Mapping'!B:B,1,FALSE)=C9727,"OK","Fix"),"Fix"))</f>
        <v/>
      </c>
      <c r="C9728" s="32"/>
      <c r="D9728" s="3"/>
      <c r="E9728" s="3"/>
      <c r="G9728" s="13"/>
      <c r="H9728" s="13"/>
      <c r="I9728" s="13"/>
      <c r="J9728" s="46"/>
    </row>
    <row r="9729" spans="1:10" x14ac:dyDescent="0.25">
      <c r="A9729" s="7" t="str">
        <f>IF(C9728="","",IFERROR(IF(VLOOKUP(C9728,'Program Mapping'!B:B,1,FALSE)=C9728,"OK","Fix"),"Fix"))</f>
        <v/>
      </c>
      <c r="C9729" s="32"/>
      <c r="D9729" s="3"/>
      <c r="E9729" s="3"/>
      <c r="G9729" s="13"/>
      <c r="H9729" s="13"/>
      <c r="I9729" s="13"/>
      <c r="J9729" s="46"/>
    </row>
    <row r="9730" spans="1:10" x14ac:dyDescent="0.25">
      <c r="A9730" s="7" t="str">
        <f>IF(C9729="","",IFERROR(IF(VLOOKUP(C9729,'Program Mapping'!B:B,1,FALSE)=C9729,"OK","Fix"),"Fix"))</f>
        <v/>
      </c>
      <c r="C9730" s="32"/>
      <c r="D9730" s="3"/>
      <c r="E9730" s="3"/>
      <c r="G9730" s="13"/>
      <c r="H9730" s="13"/>
      <c r="I9730" s="13"/>
      <c r="J9730" s="46"/>
    </row>
    <row r="9731" spans="1:10" x14ac:dyDescent="0.25">
      <c r="A9731" s="7" t="str">
        <f>IF(C9730="","",IFERROR(IF(VLOOKUP(C9730,'Program Mapping'!B:B,1,FALSE)=C9730,"OK","Fix"),"Fix"))</f>
        <v/>
      </c>
      <c r="C9731" s="32"/>
      <c r="D9731" s="3"/>
      <c r="E9731" s="3"/>
      <c r="G9731" s="13"/>
      <c r="H9731" s="13"/>
      <c r="I9731" s="13"/>
      <c r="J9731" s="46"/>
    </row>
    <row r="9732" spans="1:10" x14ac:dyDescent="0.25">
      <c r="A9732" s="7" t="str">
        <f>IF(C9731="","",IFERROR(IF(VLOOKUP(C9731,'Program Mapping'!B:B,1,FALSE)=C9731,"OK","Fix"),"Fix"))</f>
        <v/>
      </c>
      <c r="C9732" s="32"/>
      <c r="D9732" s="3"/>
      <c r="E9732" s="3"/>
      <c r="G9732" s="13"/>
      <c r="H9732" s="13"/>
      <c r="I9732" s="13"/>
      <c r="J9732" s="46"/>
    </row>
    <row r="9733" spans="1:10" x14ac:dyDescent="0.25">
      <c r="A9733" s="7" t="str">
        <f>IF(C9732="","",IFERROR(IF(VLOOKUP(C9732,'Program Mapping'!B:B,1,FALSE)=C9732,"OK","Fix"),"Fix"))</f>
        <v/>
      </c>
      <c r="C9733" s="32"/>
      <c r="D9733" s="3"/>
      <c r="E9733" s="3"/>
      <c r="G9733" s="13"/>
      <c r="H9733" s="13"/>
      <c r="I9733" s="13"/>
      <c r="J9733" s="46"/>
    </row>
    <row r="9734" spans="1:10" x14ac:dyDescent="0.25">
      <c r="A9734" s="7" t="str">
        <f>IF(C9733="","",IFERROR(IF(VLOOKUP(C9733,'Program Mapping'!B:B,1,FALSE)=C9733,"OK","Fix"),"Fix"))</f>
        <v/>
      </c>
      <c r="C9734" s="32"/>
      <c r="D9734" s="3"/>
      <c r="E9734" s="3"/>
      <c r="G9734" s="13"/>
      <c r="H9734" s="13"/>
      <c r="I9734" s="13"/>
      <c r="J9734" s="46"/>
    </row>
    <row r="9735" spans="1:10" x14ac:dyDescent="0.25">
      <c r="A9735" s="7" t="str">
        <f>IF(C9734="","",IFERROR(IF(VLOOKUP(C9734,'Program Mapping'!B:B,1,FALSE)=C9734,"OK","Fix"),"Fix"))</f>
        <v/>
      </c>
      <c r="C9735" s="32"/>
      <c r="D9735" s="3"/>
      <c r="E9735" s="3"/>
      <c r="G9735" s="13"/>
      <c r="H9735" s="13"/>
      <c r="I9735" s="13"/>
      <c r="J9735" s="46"/>
    </row>
    <row r="9736" spans="1:10" x14ac:dyDescent="0.25">
      <c r="A9736" s="7" t="str">
        <f>IF(C9735="","",IFERROR(IF(VLOOKUP(C9735,'Program Mapping'!B:B,1,FALSE)=C9735,"OK","Fix"),"Fix"))</f>
        <v/>
      </c>
      <c r="C9736" s="32"/>
      <c r="D9736" s="3"/>
      <c r="E9736" s="3"/>
      <c r="G9736" s="13"/>
      <c r="H9736" s="13"/>
      <c r="I9736" s="13"/>
      <c r="J9736" s="46"/>
    </row>
    <row r="9737" spans="1:10" x14ac:dyDescent="0.25">
      <c r="A9737" s="7" t="str">
        <f>IF(C9736="","",IFERROR(IF(VLOOKUP(C9736,'Program Mapping'!B:B,1,FALSE)=C9736,"OK","Fix"),"Fix"))</f>
        <v/>
      </c>
      <c r="C9737" s="32"/>
      <c r="D9737" s="3"/>
      <c r="E9737" s="3"/>
      <c r="G9737" s="13"/>
      <c r="H9737" s="13"/>
      <c r="I9737" s="13"/>
      <c r="J9737" s="46"/>
    </row>
    <row r="9738" spans="1:10" x14ac:dyDescent="0.25">
      <c r="A9738" s="7" t="str">
        <f>IF(C9737="","",IFERROR(IF(VLOOKUP(C9737,'Program Mapping'!B:B,1,FALSE)=C9737,"OK","Fix"),"Fix"))</f>
        <v/>
      </c>
      <c r="C9738" s="32"/>
      <c r="D9738" s="3"/>
      <c r="E9738" s="3"/>
      <c r="G9738" s="13"/>
      <c r="H9738" s="13"/>
      <c r="I9738" s="13"/>
      <c r="J9738" s="46"/>
    </row>
    <row r="9739" spans="1:10" x14ac:dyDescent="0.25">
      <c r="A9739" s="7" t="str">
        <f>IF(C9738="","",IFERROR(IF(VLOOKUP(C9738,'Program Mapping'!B:B,1,FALSE)=C9738,"OK","Fix"),"Fix"))</f>
        <v/>
      </c>
      <c r="C9739" s="32"/>
      <c r="D9739" s="3"/>
      <c r="E9739" s="3"/>
      <c r="G9739" s="13"/>
      <c r="H9739" s="13"/>
      <c r="I9739" s="13"/>
      <c r="J9739" s="46"/>
    </row>
    <row r="9740" spans="1:10" x14ac:dyDescent="0.25">
      <c r="A9740" s="7" t="str">
        <f>IF(C9739="","",IFERROR(IF(VLOOKUP(C9739,'Program Mapping'!B:B,1,FALSE)=C9739,"OK","Fix"),"Fix"))</f>
        <v/>
      </c>
      <c r="C9740" s="32"/>
      <c r="D9740" s="3"/>
      <c r="E9740" s="3"/>
      <c r="G9740" s="13"/>
      <c r="H9740" s="13"/>
      <c r="I9740" s="13"/>
      <c r="J9740" s="46"/>
    </row>
    <row r="9741" spans="1:10" x14ac:dyDescent="0.25">
      <c r="A9741" s="7" t="str">
        <f>IF(C9740="","",IFERROR(IF(VLOOKUP(C9740,'Program Mapping'!B:B,1,FALSE)=C9740,"OK","Fix"),"Fix"))</f>
        <v/>
      </c>
      <c r="C9741" s="32"/>
      <c r="D9741" s="3"/>
      <c r="E9741" s="3"/>
      <c r="G9741" s="13"/>
      <c r="H9741" s="13"/>
      <c r="I9741" s="13"/>
      <c r="J9741" s="46"/>
    </row>
    <row r="9742" spans="1:10" x14ac:dyDescent="0.25">
      <c r="A9742" s="7" t="str">
        <f>IF(C9741="","",IFERROR(IF(VLOOKUP(C9741,'Program Mapping'!B:B,1,FALSE)=C9741,"OK","Fix"),"Fix"))</f>
        <v/>
      </c>
      <c r="C9742" s="32"/>
      <c r="D9742" s="3"/>
      <c r="E9742" s="3"/>
      <c r="G9742" s="13"/>
      <c r="H9742" s="13"/>
      <c r="I9742" s="13"/>
      <c r="J9742" s="46"/>
    </row>
    <row r="9743" spans="1:10" x14ac:dyDescent="0.25">
      <c r="A9743" s="7" t="str">
        <f>IF(C9742="","",IFERROR(IF(VLOOKUP(C9742,'Program Mapping'!B:B,1,FALSE)=C9742,"OK","Fix"),"Fix"))</f>
        <v/>
      </c>
      <c r="C9743" s="32"/>
      <c r="D9743" s="3"/>
      <c r="E9743" s="3"/>
      <c r="G9743" s="13"/>
      <c r="H9743" s="13"/>
      <c r="I9743" s="13"/>
      <c r="J9743" s="46"/>
    </row>
    <row r="9744" spans="1:10" x14ac:dyDescent="0.25">
      <c r="A9744" s="7" t="str">
        <f>IF(C9743="","",IFERROR(IF(VLOOKUP(C9743,'Program Mapping'!B:B,1,FALSE)=C9743,"OK","Fix"),"Fix"))</f>
        <v/>
      </c>
      <c r="C9744" s="32"/>
      <c r="D9744" s="3"/>
      <c r="E9744" s="3"/>
      <c r="G9744" s="13"/>
      <c r="H9744" s="13"/>
      <c r="I9744" s="13"/>
      <c r="J9744" s="46"/>
    </row>
    <row r="9745" spans="1:10" x14ac:dyDescent="0.25">
      <c r="A9745" s="7" t="str">
        <f>IF(C9744="","",IFERROR(IF(VLOOKUP(C9744,'Program Mapping'!B:B,1,FALSE)=C9744,"OK","Fix"),"Fix"))</f>
        <v/>
      </c>
      <c r="C9745" s="32"/>
      <c r="D9745" s="3"/>
      <c r="E9745" s="3"/>
      <c r="G9745" s="13"/>
      <c r="H9745" s="13"/>
      <c r="I9745" s="13"/>
      <c r="J9745" s="46"/>
    </row>
    <row r="9746" spans="1:10" x14ac:dyDescent="0.25">
      <c r="A9746" s="7" t="str">
        <f>IF(C9745="","",IFERROR(IF(VLOOKUP(C9745,'Program Mapping'!B:B,1,FALSE)=C9745,"OK","Fix"),"Fix"))</f>
        <v/>
      </c>
      <c r="C9746" s="32"/>
      <c r="D9746" s="3"/>
      <c r="E9746" s="3"/>
      <c r="G9746" s="13"/>
      <c r="H9746" s="13"/>
      <c r="I9746" s="13"/>
      <c r="J9746" s="46"/>
    </row>
    <row r="9747" spans="1:10" x14ac:dyDescent="0.25">
      <c r="A9747" s="7" t="str">
        <f>IF(C9746="","",IFERROR(IF(VLOOKUP(C9746,'Program Mapping'!B:B,1,FALSE)=C9746,"OK","Fix"),"Fix"))</f>
        <v/>
      </c>
      <c r="C9747" s="32"/>
      <c r="D9747" s="3"/>
      <c r="E9747" s="3"/>
      <c r="G9747" s="13"/>
      <c r="H9747" s="13"/>
      <c r="I9747" s="13"/>
      <c r="J9747" s="46"/>
    </row>
    <row r="9748" spans="1:10" x14ac:dyDescent="0.25">
      <c r="A9748" s="7" t="str">
        <f>IF(C9747="","",IFERROR(IF(VLOOKUP(C9747,'Program Mapping'!B:B,1,FALSE)=C9747,"OK","Fix"),"Fix"))</f>
        <v/>
      </c>
      <c r="C9748" s="32"/>
      <c r="D9748" s="3"/>
      <c r="E9748" s="3"/>
      <c r="G9748" s="13"/>
      <c r="H9748" s="13"/>
      <c r="I9748" s="13"/>
      <c r="J9748" s="46"/>
    </row>
    <row r="9749" spans="1:10" x14ac:dyDescent="0.25">
      <c r="A9749" s="7" t="str">
        <f>IF(C9748="","",IFERROR(IF(VLOOKUP(C9748,'Program Mapping'!B:B,1,FALSE)=C9748,"OK","Fix"),"Fix"))</f>
        <v/>
      </c>
      <c r="C9749" s="32"/>
      <c r="D9749" s="3"/>
      <c r="E9749" s="3"/>
      <c r="G9749" s="13"/>
      <c r="H9749" s="13"/>
      <c r="I9749" s="13"/>
      <c r="J9749" s="46"/>
    </row>
    <row r="9750" spans="1:10" x14ac:dyDescent="0.25">
      <c r="A9750" s="7" t="str">
        <f>IF(C9749="","",IFERROR(IF(VLOOKUP(C9749,'Program Mapping'!B:B,1,FALSE)=C9749,"OK","Fix"),"Fix"))</f>
        <v/>
      </c>
      <c r="C9750" s="32"/>
      <c r="D9750" s="3"/>
      <c r="E9750" s="3"/>
      <c r="G9750" s="13"/>
      <c r="H9750" s="13"/>
      <c r="I9750" s="13"/>
      <c r="J9750" s="46"/>
    </row>
    <row r="9751" spans="1:10" x14ac:dyDescent="0.25">
      <c r="A9751" s="7" t="str">
        <f>IF(C9750="","",IFERROR(IF(VLOOKUP(C9750,'Program Mapping'!B:B,1,FALSE)=C9750,"OK","Fix"),"Fix"))</f>
        <v/>
      </c>
      <c r="C9751" s="32"/>
      <c r="D9751" s="3"/>
      <c r="E9751" s="3"/>
      <c r="G9751" s="13"/>
      <c r="H9751" s="13"/>
      <c r="I9751" s="13"/>
      <c r="J9751" s="46"/>
    </row>
    <row r="9752" spans="1:10" x14ac:dyDescent="0.25">
      <c r="A9752" s="7" t="str">
        <f>IF(C9751="","",IFERROR(IF(VLOOKUP(C9751,'Program Mapping'!B:B,1,FALSE)=C9751,"OK","Fix"),"Fix"))</f>
        <v/>
      </c>
      <c r="C9752" s="32"/>
      <c r="D9752" s="3"/>
      <c r="E9752" s="3"/>
      <c r="G9752" s="13"/>
      <c r="H9752" s="13"/>
      <c r="I9752" s="13"/>
      <c r="J9752" s="46"/>
    </row>
    <row r="9753" spans="1:10" x14ac:dyDescent="0.25">
      <c r="A9753" s="7" t="str">
        <f>IF(C9752="","",IFERROR(IF(VLOOKUP(C9752,'Program Mapping'!B:B,1,FALSE)=C9752,"OK","Fix"),"Fix"))</f>
        <v/>
      </c>
      <c r="C9753" s="32"/>
      <c r="D9753" s="3"/>
      <c r="E9753" s="3"/>
      <c r="G9753" s="13"/>
      <c r="H9753" s="13"/>
      <c r="I9753" s="13"/>
      <c r="J9753" s="46"/>
    </row>
    <row r="9754" spans="1:10" x14ac:dyDescent="0.25">
      <c r="A9754" s="7" t="str">
        <f>IF(C9753="","",IFERROR(IF(VLOOKUP(C9753,'Program Mapping'!B:B,1,FALSE)=C9753,"OK","Fix"),"Fix"))</f>
        <v/>
      </c>
      <c r="C9754" s="32"/>
      <c r="D9754" s="3"/>
      <c r="E9754" s="3"/>
      <c r="G9754" s="13"/>
      <c r="H9754" s="13"/>
      <c r="I9754" s="13"/>
      <c r="J9754" s="46"/>
    </row>
    <row r="9755" spans="1:10" x14ac:dyDescent="0.25">
      <c r="A9755" s="7" t="str">
        <f>IF(C9754="","",IFERROR(IF(VLOOKUP(C9754,'Program Mapping'!B:B,1,FALSE)=C9754,"OK","Fix"),"Fix"))</f>
        <v/>
      </c>
      <c r="C9755" s="32"/>
      <c r="D9755" s="3"/>
      <c r="E9755" s="3"/>
      <c r="G9755" s="13"/>
      <c r="H9755" s="13"/>
      <c r="I9755" s="13"/>
      <c r="J9755" s="46"/>
    </row>
    <row r="9756" spans="1:10" x14ac:dyDescent="0.25">
      <c r="A9756" s="7" t="str">
        <f>IF(C9755="","",IFERROR(IF(VLOOKUP(C9755,'Program Mapping'!B:B,1,FALSE)=C9755,"OK","Fix"),"Fix"))</f>
        <v/>
      </c>
      <c r="C9756" s="32"/>
      <c r="D9756" s="3"/>
      <c r="E9756" s="3"/>
      <c r="G9756" s="13"/>
      <c r="H9756" s="13"/>
      <c r="I9756" s="13"/>
      <c r="J9756" s="46"/>
    </row>
    <row r="9757" spans="1:10" x14ac:dyDescent="0.25">
      <c r="A9757" s="7" t="str">
        <f>IF(C9756="","",IFERROR(IF(VLOOKUP(C9756,'Program Mapping'!B:B,1,FALSE)=C9756,"OK","Fix"),"Fix"))</f>
        <v/>
      </c>
      <c r="C9757" s="32"/>
      <c r="D9757" s="3"/>
      <c r="E9757" s="3"/>
      <c r="G9757" s="13"/>
      <c r="H9757" s="13"/>
      <c r="I9757" s="13"/>
      <c r="J9757" s="46"/>
    </row>
    <row r="9758" spans="1:10" x14ac:dyDescent="0.25">
      <c r="A9758" s="7" t="str">
        <f>IF(C9757="","",IFERROR(IF(VLOOKUP(C9757,'Program Mapping'!B:B,1,FALSE)=C9757,"OK","Fix"),"Fix"))</f>
        <v/>
      </c>
      <c r="C9758" s="32"/>
      <c r="D9758" s="3"/>
      <c r="E9758" s="3"/>
      <c r="G9758" s="13"/>
      <c r="H9758" s="13"/>
      <c r="I9758" s="13"/>
      <c r="J9758" s="46"/>
    </row>
    <row r="9759" spans="1:10" x14ac:dyDescent="0.25">
      <c r="A9759" s="7" t="str">
        <f>IF(C9758="","",IFERROR(IF(VLOOKUP(C9758,'Program Mapping'!B:B,1,FALSE)=C9758,"OK","Fix"),"Fix"))</f>
        <v/>
      </c>
      <c r="C9759" s="32"/>
      <c r="D9759" s="3"/>
      <c r="E9759" s="3"/>
      <c r="G9759" s="13"/>
      <c r="H9759" s="13"/>
      <c r="I9759" s="13"/>
      <c r="J9759" s="46"/>
    </row>
    <row r="9760" spans="1:10" x14ac:dyDescent="0.25">
      <c r="A9760" s="7" t="str">
        <f>IF(C9759="","",IFERROR(IF(VLOOKUP(C9759,'Program Mapping'!B:B,1,FALSE)=C9759,"OK","Fix"),"Fix"))</f>
        <v/>
      </c>
      <c r="C9760" s="32"/>
      <c r="D9760" s="3"/>
      <c r="E9760" s="3"/>
      <c r="G9760" s="13"/>
      <c r="H9760" s="13"/>
      <c r="I9760" s="13"/>
      <c r="J9760" s="46"/>
    </row>
    <row r="9761" spans="1:10" x14ac:dyDescent="0.25">
      <c r="A9761" s="7" t="str">
        <f>IF(C9760="","",IFERROR(IF(VLOOKUP(C9760,'Program Mapping'!B:B,1,FALSE)=C9760,"OK","Fix"),"Fix"))</f>
        <v/>
      </c>
      <c r="C9761" s="32"/>
      <c r="D9761" s="3"/>
      <c r="E9761" s="3"/>
      <c r="G9761" s="13"/>
      <c r="H9761" s="13"/>
      <c r="I9761" s="13"/>
      <c r="J9761" s="46"/>
    </row>
    <row r="9762" spans="1:10" x14ac:dyDescent="0.25">
      <c r="A9762" s="7" t="str">
        <f>IF(C9761="","",IFERROR(IF(VLOOKUP(C9761,'Program Mapping'!B:B,1,FALSE)=C9761,"OK","Fix"),"Fix"))</f>
        <v/>
      </c>
      <c r="C9762" s="32"/>
      <c r="D9762" s="3"/>
      <c r="E9762" s="3"/>
      <c r="G9762" s="13"/>
      <c r="H9762" s="13"/>
      <c r="I9762" s="13"/>
      <c r="J9762" s="46"/>
    </row>
    <row r="9763" spans="1:10" x14ac:dyDescent="0.25">
      <c r="A9763" s="7" t="str">
        <f>IF(C9762="","",IFERROR(IF(VLOOKUP(C9762,'Program Mapping'!B:B,1,FALSE)=C9762,"OK","Fix"),"Fix"))</f>
        <v/>
      </c>
      <c r="C9763" s="32"/>
      <c r="D9763" s="3"/>
      <c r="E9763" s="3"/>
      <c r="G9763" s="13"/>
      <c r="H9763" s="13"/>
      <c r="I9763" s="13"/>
      <c r="J9763" s="46"/>
    </row>
    <row r="9764" spans="1:10" x14ac:dyDescent="0.25">
      <c r="A9764" s="7" t="str">
        <f>IF(C9763="","",IFERROR(IF(VLOOKUP(C9763,'Program Mapping'!B:B,1,FALSE)=C9763,"OK","Fix"),"Fix"))</f>
        <v/>
      </c>
      <c r="C9764" s="32"/>
      <c r="D9764" s="3"/>
      <c r="E9764" s="3"/>
      <c r="G9764" s="13"/>
      <c r="H9764" s="13"/>
      <c r="I9764" s="13"/>
      <c r="J9764" s="46"/>
    </row>
    <row r="9765" spans="1:10" x14ac:dyDescent="0.25">
      <c r="A9765" s="7" t="str">
        <f>IF(C9764="","",IFERROR(IF(VLOOKUP(C9764,'Program Mapping'!B:B,1,FALSE)=C9764,"OK","Fix"),"Fix"))</f>
        <v/>
      </c>
      <c r="C9765" s="32"/>
      <c r="D9765" s="3"/>
      <c r="E9765" s="3"/>
      <c r="G9765" s="13"/>
      <c r="H9765" s="13"/>
      <c r="I9765" s="13"/>
      <c r="J9765" s="46"/>
    </row>
    <row r="9766" spans="1:10" x14ac:dyDescent="0.25">
      <c r="A9766" s="7" t="str">
        <f>IF(C9765="","",IFERROR(IF(VLOOKUP(C9765,'Program Mapping'!B:B,1,FALSE)=C9765,"OK","Fix"),"Fix"))</f>
        <v/>
      </c>
      <c r="C9766" s="32"/>
      <c r="D9766" s="3"/>
      <c r="E9766" s="3"/>
      <c r="G9766" s="13"/>
      <c r="H9766" s="13"/>
      <c r="I9766" s="13"/>
      <c r="J9766" s="46"/>
    </row>
    <row r="9767" spans="1:10" x14ac:dyDescent="0.25">
      <c r="A9767" s="7" t="str">
        <f>IF(C9766="","",IFERROR(IF(VLOOKUP(C9766,'Program Mapping'!B:B,1,FALSE)=C9766,"OK","Fix"),"Fix"))</f>
        <v/>
      </c>
      <c r="C9767" s="32"/>
      <c r="D9767" s="3"/>
      <c r="E9767" s="3"/>
      <c r="G9767" s="13"/>
      <c r="H9767" s="13"/>
      <c r="I9767" s="13"/>
      <c r="J9767" s="46"/>
    </row>
    <row r="9768" spans="1:10" x14ac:dyDescent="0.25">
      <c r="A9768" s="7" t="str">
        <f>IF(C9767="","",IFERROR(IF(VLOOKUP(C9767,'Program Mapping'!B:B,1,FALSE)=C9767,"OK","Fix"),"Fix"))</f>
        <v/>
      </c>
      <c r="C9768" s="32"/>
      <c r="D9768" s="3"/>
      <c r="E9768" s="3"/>
      <c r="G9768" s="13"/>
      <c r="H9768" s="13"/>
      <c r="I9768" s="13"/>
      <c r="J9768" s="46"/>
    </row>
    <row r="9769" spans="1:10" x14ac:dyDescent="0.25">
      <c r="A9769" s="7" t="str">
        <f>IF(C9768="","",IFERROR(IF(VLOOKUP(C9768,'Program Mapping'!B:B,1,FALSE)=C9768,"OK","Fix"),"Fix"))</f>
        <v/>
      </c>
      <c r="C9769" s="32"/>
      <c r="D9769" s="3"/>
      <c r="E9769" s="3"/>
      <c r="G9769" s="13"/>
      <c r="H9769" s="13"/>
      <c r="I9769" s="13"/>
      <c r="J9769" s="46"/>
    </row>
    <row r="9770" spans="1:10" x14ac:dyDescent="0.25">
      <c r="A9770" s="7" t="str">
        <f>IF(C9769="","",IFERROR(IF(VLOOKUP(C9769,'Program Mapping'!B:B,1,FALSE)=C9769,"OK","Fix"),"Fix"))</f>
        <v/>
      </c>
      <c r="C9770" s="32"/>
      <c r="D9770" s="3"/>
      <c r="E9770" s="3"/>
      <c r="G9770" s="13"/>
      <c r="H9770" s="13"/>
      <c r="I9770" s="13"/>
      <c r="J9770" s="46"/>
    </row>
    <row r="9771" spans="1:10" x14ac:dyDescent="0.25">
      <c r="A9771" s="7" t="str">
        <f>IF(C9770="","",IFERROR(IF(VLOOKUP(C9770,'Program Mapping'!B:B,1,FALSE)=C9770,"OK","Fix"),"Fix"))</f>
        <v/>
      </c>
      <c r="C9771" s="32"/>
      <c r="D9771" s="3"/>
      <c r="E9771" s="3"/>
      <c r="G9771" s="13"/>
      <c r="H9771" s="13"/>
      <c r="I9771" s="13"/>
      <c r="J9771" s="46"/>
    </row>
    <row r="9772" spans="1:10" x14ac:dyDescent="0.25">
      <c r="A9772" s="7" t="str">
        <f>IF(C9771="","",IFERROR(IF(VLOOKUP(C9771,'Program Mapping'!B:B,1,FALSE)=C9771,"OK","Fix"),"Fix"))</f>
        <v/>
      </c>
      <c r="C9772" s="32"/>
      <c r="D9772" s="3"/>
      <c r="E9772" s="3"/>
      <c r="G9772" s="13"/>
      <c r="H9772" s="13"/>
      <c r="I9772" s="13"/>
      <c r="J9772" s="46"/>
    </row>
    <row r="9773" spans="1:10" x14ac:dyDescent="0.25">
      <c r="A9773" s="7" t="str">
        <f>IF(C9772="","",IFERROR(IF(VLOOKUP(C9772,'Program Mapping'!B:B,1,FALSE)=C9772,"OK","Fix"),"Fix"))</f>
        <v/>
      </c>
      <c r="C9773" s="32"/>
      <c r="D9773" s="3"/>
      <c r="E9773" s="3"/>
      <c r="G9773" s="13"/>
      <c r="H9773" s="13"/>
      <c r="I9773" s="13"/>
      <c r="J9773" s="46"/>
    </row>
    <row r="9774" spans="1:10" x14ac:dyDescent="0.25">
      <c r="A9774" s="7" t="str">
        <f>IF(C9773="","",IFERROR(IF(VLOOKUP(C9773,'Program Mapping'!B:B,1,FALSE)=C9773,"OK","Fix"),"Fix"))</f>
        <v/>
      </c>
      <c r="C9774" s="32"/>
      <c r="D9774" s="3"/>
      <c r="E9774" s="3"/>
      <c r="G9774" s="13"/>
      <c r="H9774" s="13"/>
      <c r="I9774" s="13"/>
      <c r="J9774" s="46"/>
    </row>
    <row r="9775" spans="1:10" x14ac:dyDescent="0.25">
      <c r="A9775" s="7" t="str">
        <f>IF(C9774="","",IFERROR(IF(VLOOKUP(C9774,'Program Mapping'!B:B,1,FALSE)=C9774,"OK","Fix"),"Fix"))</f>
        <v/>
      </c>
      <c r="C9775" s="32"/>
      <c r="D9775" s="3"/>
      <c r="E9775" s="3"/>
      <c r="G9775" s="13"/>
      <c r="H9775" s="13"/>
      <c r="I9775" s="13"/>
      <c r="J9775" s="46"/>
    </row>
    <row r="9776" spans="1:10" x14ac:dyDescent="0.25">
      <c r="A9776" s="7" t="str">
        <f>IF(C9775="","",IFERROR(IF(VLOOKUP(C9775,'Program Mapping'!B:B,1,FALSE)=C9775,"OK","Fix"),"Fix"))</f>
        <v/>
      </c>
      <c r="C9776" s="32"/>
      <c r="D9776" s="3"/>
      <c r="E9776" s="3"/>
      <c r="G9776" s="13"/>
      <c r="H9776" s="13"/>
      <c r="I9776" s="13"/>
      <c r="J9776" s="46"/>
    </row>
    <row r="9777" spans="1:10" x14ac:dyDescent="0.25">
      <c r="A9777" s="7" t="str">
        <f>IF(C9776="","",IFERROR(IF(VLOOKUP(C9776,'Program Mapping'!B:B,1,FALSE)=C9776,"OK","Fix"),"Fix"))</f>
        <v/>
      </c>
      <c r="C9777" s="32"/>
      <c r="D9777" s="3"/>
      <c r="E9777" s="3"/>
      <c r="G9777" s="13"/>
      <c r="H9777" s="13"/>
      <c r="I9777" s="13"/>
      <c r="J9777" s="46"/>
    </row>
    <row r="9778" spans="1:10" x14ac:dyDescent="0.25">
      <c r="A9778" s="7" t="str">
        <f>IF(C9777="","",IFERROR(IF(VLOOKUP(C9777,'Program Mapping'!B:B,1,FALSE)=C9777,"OK","Fix"),"Fix"))</f>
        <v/>
      </c>
      <c r="C9778" s="32"/>
      <c r="D9778" s="3"/>
      <c r="E9778" s="3"/>
      <c r="G9778" s="13"/>
      <c r="H9778" s="13"/>
      <c r="I9778" s="13"/>
      <c r="J9778" s="46"/>
    </row>
    <row r="9779" spans="1:10" x14ac:dyDescent="0.25">
      <c r="A9779" s="7" t="str">
        <f>IF(C9778="","",IFERROR(IF(VLOOKUP(C9778,'Program Mapping'!B:B,1,FALSE)=C9778,"OK","Fix"),"Fix"))</f>
        <v/>
      </c>
      <c r="C9779" s="32"/>
      <c r="D9779" s="3"/>
      <c r="E9779" s="3"/>
      <c r="G9779" s="13"/>
      <c r="H9779" s="13"/>
      <c r="I9779" s="13"/>
      <c r="J9779" s="46"/>
    </row>
    <row r="9780" spans="1:10" x14ac:dyDescent="0.25">
      <c r="A9780" s="7" t="str">
        <f>IF(C9779="","",IFERROR(IF(VLOOKUP(C9779,'Program Mapping'!B:B,1,FALSE)=C9779,"OK","Fix"),"Fix"))</f>
        <v/>
      </c>
      <c r="C9780" s="32"/>
      <c r="D9780" s="3"/>
      <c r="E9780" s="3"/>
      <c r="G9780" s="13"/>
      <c r="H9780" s="13"/>
      <c r="I9780" s="13"/>
      <c r="J9780" s="46"/>
    </row>
    <row r="9781" spans="1:10" x14ac:dyDescent="0.25">
      <c r="A9781" s="7" t="str">
        <f>IF(C9780="","",IFERROR(IF(VLOOKUP(C9780,'Program Mapping'!B:B,1,FALSE)=C9780,"OK","Fix"),"Fix"))</f>
        <v/>
      </c>
      <c r="C9781" s="32"/>
      <c r="D9781" s="3"/>
      <c r="E9781" s="3"/>
      <c r="G9781" s="13"/>
      <c r="H9781" s="13"/>
      <c r="I9781" s="13"/>
      <c r="J9781" s="46"/>
    </row>
    <row r="9782" spans="1:10" x14ac:dyDescent="0.25">
      <c r="A9782" s="7" t="str">
        <f>IF(C9781="","",IFERROR(IF(VLOOKUP(C9781,'Program Mapping'!B:B,1,FALSE)=C9781,"OK","Fix"),"Fix"))</f>
        <v/>
      </c>
      <c r="C9782" s="32"/>
      <c r="D9782" s="3"/>
      <c r="E9782" s="3"/>
      <c r="G9782" s="13"/>
      <c r="H9782" s="13"/>
      <c r="I9782" s="13"/>
      <c r="J9782" s="46"/>
    </row>
    <row r="9783" spans="1:10" x14ac:dyDescent="0.25">
      <c r="A9783" s="7" t="str">
        <f>IF(C9782="","",IFERROR(IF(VLOOKUP(C9782,'Program Mapping'!B:B,1,FALSE)=C9782,"OK","Fix"),"Fix"))</f>
        <v/>
      </c>
      <c r="C9783" s="32"/>
      <c r="D9783" s="3"/>
      <c r="E9783" s="3"/>
      <c r="G9783" s="13"/>
      <c r="H9783" s="13"/>
      <c r="I9783" s="13"/>
      <c r="J9783" s="46"/>
    </row>
    <row r="9784" spans="1:10" x14ac:dyDescent="0.25">
      <c r="A9784" s="7" t="str">
        <f>IF(C9783="","",IFERROR(IF(VLOOKUP(C9783,'Program Mapping'!B:B,1,FALSE)=C9783,"OK","Fix"),"Fix"))</f>
        <v/>
      </c>
      <c r="C9784" s="32"/>
      <c r="D9784" s="3"/>
      <c r="E9784" s="3"/>
      <c r="G9784" s="13"/>
      <c r="H9784" s="13"/>
      <c r="I9784" s="13"/>
      <c r="J9784" s="46"/>
    </row>
    <row r="9785" spans="1:10" x14ac:dyDescent="0.25">
      <c r="A9785" s="7" t="str">
        <f>IF(C9784="","",IFERROR(IF(VLOOKUP(C9784,'Program Mapping'!B:B,1,FALSE)=C9784,"OK","Fix"),"Fix"))</f>
        <v/>
      </c>
      <c r="C9785" s="32"/>
      <c r="D9785" s="3"/>
      <c r="E9785" s="3"/>
      <c r="G9785" s="13"/>
      <c r="H9785" s="13"/>
      <c r="I9785" s="13"/>
      <c r="J9785" s="46"/>
    </row>
    <row r="9786" spans="1:10" x14ac:dyDescent="0.25">
      <c r="A9786" s="7" t="str">
        <f>IF(C9785="","",IFERROR(IF(VLOOKUP(C9785,'Program Mapping'!B:B,1,FALSE)=C9785,"OK","Fix"),"Fix"))</f>
        <v/>
      </c>
      <c r="C9786" s="32"/>
      <c r="D9786" s="3"/>
      <c r="E9786" s="3"/>
      <c r="G9786" s="13"/>
      <c r="H9786" s="13"/>
      <c r="I9786" s="13"/>
      <c r="J9786" s="46"/>
    </row>
    <row r="9787" spans="1:10" x14ac:dyDescent="0.25">
      <c r="A9787" s="7" t="str">
        <f>IF(C9786="","",IFERROR(IF(VLOOKUP(C9786,'Program Mapping'!B:B,1,FALSE)=C9786,"OK","Fix"),"Fix"))</f>
        <v/>
      </c>
      <c r="C9787" s="32"/>
      <c r="D9787" s="3"/>
      <c r="E9787" s="3"/>
      <c r="G9787" s="13"/>
      <c r="H9787" s="13"/>
      <c r="I9787" s="13"/>
      <c r="J9787" s="46"/>
    </row>
    <row r="9788" spans="1:10" x14ac:dyDescent="0.25">
      <c r="A9788" s="7" t="str">
        <f>IF(C9787="","",IFERROR(IF(VLOOKUP(C9787,'Program Mapping'!B:B,1,FALSE)=C9787,"OK","Fix"),"Fix"))</f>
        <v/>
      </c>
      <c r="C9788" s="32"/>
      <c r="D9788" s="3"/>
      <c r="E9788" s="3"/>
      <c r="G9788" s="13"/>
      <c r="H9788" s="13"/>
      <c r="I9788" s="13"/>
      <c r="J9788" s="46"/>
    </row>
    <row r="9789" spans="1:10" x14ac:dyDescent="0.25">
      <c r="A9789" s="7" t="str">
        <f>IF(C9788="","",IFERROR(IF(VLOOKUP(C9788,'Program Mapping'!B:B,1,FALSE)=C9788,"OK","Fix"),"Fix"))</f>
        <v/>
      </c>
      <c r="C9789" s="32"/>
      <c r="D9789" s="3"/>
      <c r="E9789" s="3"/>
      <c r="G9789" s="13"/>
      <c r="H9789" s="13"/>
      <c r="I9789" s="13"/>
      <c r="J9789" s="46"/>
    </row>
    <row r="9790" spans="1:10" x14ac:dyDescent="0.25">
      <c r="A9790" s="7" t="str">
        <f>IF(C9789="","",IFERROR(IF(VLOOKUP(C9789,'Program Mapping'!B:B,1,FALSE)=C9789,"OK","Fix"),"Fix"))</f>
        <v/>
      </c>
      <c r="C9790" s="32"/>
      <c r="D9790" s="3"/>
      <c r="E9790" s="3"/>
      <c r="G9790" s="13"/>
      <c r="H9790" s="13"/>
      <c r="I9790" s="13"/>
      <c r="J9790" s="46"/>
    </row>
    <row r="9791" spans="1:10" x14ac:dyDescent="0.25">
      <c r="A9791" s="7" t="str">
        <f>IF(C9790="","",IFERROR(IF(VLOOKUP(C9790,'Program Mapping'!B:B,1,FALSE)=C9790,"OK","Fix"),"Fix"))</f>
        <v/>
      </c>
      <c r="C9791" s="32"/>
      <c r="D9791" s="3"/>
      <c r="E9791" s="3"/>
      <c r="G9791" s="13"/>
      <c r="H9791" s="13"/>
      <c r="I9791" s="13"/>
      <c r="J9791" s="46"/>
    </row>
    <row r="9792" spans="1:10" x14ac:dyDescent="0.25">
      <c r="A9792" s="7" t="str">
        <f>IF(C9791="","",IFERROR(IF(VLOOKUP(C9791,'Program Mapping'!B:B,1,FALSE)=C9791,"OK","Fix"),"Fix"))</f>
        <v/>
      </c>
      <c r="C9792" s="32"/>
      <c r="D9792" s="3"/>
      <c r="E9792" s="3"/>
      <c r="G9792" s="13"/>
      <c r="H9792" s="13"/>
      <c r="I9792" s="13"/>
      <c r="J9792" s="46"/>
    </row>
    <row r="9793" spans="1:10" x14ac:dyDescent="0.25">
      <c r="A9793" s="7" t="str">
        <f>IF(C9792="","",IFERROR(IF(VLOOKUP(C9792,'Program Mapping'!B:B,1,FALSE)=C9792,"OK","Fix"),"Fix"))</f>
        <v/>
      </c>
      <c r="C9793" s="32"/>
      <c r="D9793" s="3"/>
      <c r="E9793" s="3"/>
      <c r="G9793" s="13"/>
      <c r="H9793" s="13"/>
      <c r="I9793" s="13"/>
      <c r="J9793" s="46"/>
    </row>
    <row r="9794" spans="1:10" x14ac:dyDescent="0.25">
      <c r="A9794" s="7" t="str">
        <f>IF(C9793="","",IFERROR(IF(VLOOKUP(C9793,'Program Mapping'!B:B,1,FALSE)=C9793,"OK","Fix"),"Fix"))</f>
        <v/>
      </c>
      <c r="C9794" s="32"/>
      <c r="D9794" s="3"/>
      <c r="E9794" s="3"/>
      <c r="G9794" s="13"/>
      <c r="H9794" s="13"/>
      <c r="I9794" s="13"/>
      <c r="J9794" s="46"/>
    </row>
    <row r="9795" spans="1:10" x14ac:dyDescent="0.25">
      <c r="A9795" s="7" t="str">
        <f>IF(C9794="","",IFERROR(IF(VLOOKUP(C9794,'Program Mapping'!B:B,1,FALSE)=C9794,"OK","Fix"),"Fix"))</f>
        <v/>
      </c>
      <c r="C9795" s="32"/>
      <c r="D9795" s="3"/>
      <c r="E9795" s="3"/>
      <c r="G9795" s="13"/>
      <c r="H9795" s="13"/>
      <c r="I9795" s="13"/>
      <c r="J9795" s="46"/>
    </row>
    <row r="9796" spans="1:10" x14ac:dyDescent="0.25">
      <c r="A9796" s="7" t="str">
        <f>IF(C9795="","",IFERROR(IF(VLOOKUP(C9795,'Program Mapping'!B:B,1,FALSE)=C9795,"OK","Fix"),"Fix"))</f>
        <v/>
      </c>
      <c r="C9796" s="32"/>
      <c r="D9796" s="3"/>
      <c r="E9796" s="3"/>
      <c r="G9796" s="13"/>
      <c r="H9796" s="13"/>
      <c r="I9796" s="13"/>
      <c r="J9796" s="46"/>
    </row>
    <row r="9797" spans="1:10" x14ac:dyDescent="0.25">
      <c r="A9797" s="7" t="str">
        <f>IF(C9796="","",IFERROR(IF(VLOOKUP(C9796,'Program Mapping'!B:B,1,FALSE)=C9796,"OK","Fix"),"Fix"))</f>
        <v/>
      </c>
      <c r="C9797" s="32"/>
      <c r="D9797" s="3"/>
      <c r="E9797" s="3"/>
      <c r="G9797" s="13"/>
      <c r="H9797" s="13"/>
      <c r="I9797" s="13"/>
      <c r="J9797" s="46"/>
    </row>
    <row r="9798" spans="1:10" x14ac:dyDescent="0.25">
      <c r="A9798" s="7" t="str">
        <f>IF(C9797="","",IFERROR(IF(VLOOKUP(C9797,'Program Mapping'!B:B,1,FALSE)=C9797,"OK","Fix"),"Fix"))</f>
        <v/>
      </c>
      <c r="C9798" s="32"/>
      <c r="D9798" s="3"/>
      <c r="E9798" s="3"/>
      <c r="G9798" s="13"/>
      <c r="H9798" s="13"/>
      <c r="I9798" s="13"/>
      <c r="J9798" s="46"/>
    </row>
    <row r="9799" spans="1:10" x14ac:dyDescent="0.25">
      <c r="A9799" s="7" t="str">
        <f>IF(C9798="","",IFERROR(IF(VLOOKUP(C9798,'Program Mapping'!B:B,1,FALSE)=C9798,"OK","Fix"),"Fix"))</f>
        <v/>
      </c>
      <c r="C9799" s="32"/>
      <c r="D9799" s="3"/>
      <c r="E9799" s="3"/>
      <c r="G9799" s="13"/>
      <c r="H9799" s="13"/>
      <c r="I9799" s="13"/>
      <c r="J9799" s="46"/>
    </row>
    <row r="9800" spans="1:10" x14ac:dyDescent="0.25">
      <c r="A9800" s="7" t="str">
        <f>IF(C9799="","",IFERROR(IF(VLOOKUP(C9799,'Program Mapping'!B:B,1,FALSE)=C9799,"OK","Fix"),"Fix"))</f>
        <v/>
      </c>
      <c r="C9800" s="32"/>
      <c r="D9800" s="3"/>
      <c r="E9800" s="3"/>
      <c r="G9800" s="13"/>
      <c r="H9800" s="13"/>
      <c r="I9800" s="13"/>
      <c r="J9800" s="46"/>
    </row>
    <row r="9801" spans="1:10" x14ac:dyDescent="0.25">
      <c r="A9801" s="7" t="str">
        <f>IF(C9800="","",IFERROR(IF(VLOOKUP(C9800,'Program Mapping'!B:B,1,FALSE)=C9800,"OK","Fix"),"Fix"))</f>
        <v/>
      </c>
      <c r="C9801" s="32"/>
      <c r="D9801" s="3"/>
      <c r="E9801" s="3"/>
      <c r="G9801" s="13"/>
      <c r="H9801" s="13"/>
      <c r="I9801" s="13"/>
      <c r="J9801" s="46"/>
    </row>
    <row r="9802" spans="1:10" x14ac:dyDescent="0.25">
      <c r="A9802" s="7" t="str">
        <f>IF(C9801="","",IFERROR(IF(VLOOKUP(C9801,'Program Mapping'!B:B,1,FALSE)=C9801,"OK","Fix"),"Fix"))</f>
        <v/>
      </c>
      <c r="C9802" s="32"/>
      <c r="D9802" s="3"/>
      <c r="E9802" s="3"/>
      <c r="G9802" s="13"/>
      <c r="H9802" s="13"/>
      <c r="I9802" s="13"/>
      <c r="J9802" s="46"/>
    </row>
    <row r="9803" spans="1:10" x14ac:dyDescent="0.25">
      <c r="A9803" s="7" t="str">
        <f>IF(C9802="","",IFERROR(IF(VLOOKUP(C9802,'Program Mapping'!B:B,1,FALSE)=C9802,"OK","Fix"),"Fix"))</f>
        <v/>
      </c>
      <c r="C9803" s="32"/>
      <c r="D9803" s="3"/>
      <c r="E9803" s="3"/>
      <c r="G9803" s="13"/>
      <c r="H9803" s="13"/>
      <c r="I9803" s="13"/>
      <c r="J9803" s="46"/>
    </row>
    <row r="9804" spans="1:10" x14ac:dyDescent="0.25">
      <c r="A9804" s="7" t="str">
        <f>IF(C9803="","",IFERROR(IF(VLOOKUP(C9803,'Program Mapping'!B:B,1,FALSE)=C9803,"OK","Fix"),"Fix"))</f>
        <v/>
      </c>
      <c r="C9804" s="32"/>
      <c r="D9804" s="3"/>
      <c r="E9804" s="3"/>
      <c r="G9804" s="13"/>
      <c r="H9804" s="13"/>
      <c r="I9804" s="13"/>
      <c r="J9804" s="46"/>
    </row>
    <row r="9805" spans="1:10" x14ac:dyDescent="0.25">
      <c r="A9805" s="7" t="str">
        <f>IF(C9804="","",IFERROR(IF(VLOOKUP(C9804,'Program Mapping'!B:B,1,FALSE)=C9804,"OK","Fix"),"Fix"))</f>
        <v/>
      </c>
      <c r="C9805" s="32"/>
      <c r="D9805" s="3"/>
      <c r="E9805" s="3"/>
      <c r="G9805" s="13"/>
      <c r="H9805" s="13"/>
      <c r="I9805" s="13"/>
      <c r="J9805" s="46"/>
    </row>
    <row r="9806" spans="1:10" x14ac:dyDescent="0.25">
      <c r="A9806" s="7" t="str">
        <f>IF(C9805="","",IFERROR(IF(VLOOKUP(C9805,'Program Mapping'!B:B,1,FALSE)=C9805,"OK","Fix"),"Fix"))</f>
        <v/>
      </c>
      <c r="C9806" s="32"/>
      <c r="D9806" s="3"/>
      <c r="E9806" s="3"/>
      <c r="G9806" s="13"/>
      <c r="H9806" s="13"/>
      <c r="I9806" s="13"/>
      <c r="J9806" s="46"/>
    </row>
    <row r="9807" spans="1:10" x14ac:dyDescent="0.25">
      <c r="A9807" s="7" t="str">
        <f>IF(C9806="","",IFERROR(IF(VLOOKUP(C9806,'Program Mapping'!B:B,1,FALSE)=C9806,"OK","Fix"),"Fix"))</f>
        <v/>
      </c>
      <c r="C9807" s="32"/>
      <c r="D9807" s="3"/>
      <c r="E9807" s="3"/>
      <c r="G9807" s="13"/>
      <c r="H9807" s="13"/>
      <c r="I9807" s="13"/>
      <c r="J9807" s="46"/>
    </row>
    <row r="9808" spans="1:10" x14ac:dyDescent="0.25">
      <c r="A9808" s="7" t="str">
        <f>IF(C9807="","",IFERROR(IF(VLOOKUP(C9807,'Program Mapping'!B:B,1,FALSE)=C9807,"OK","Fix"),"Fix"))</f>
        <v/>
      </c>
      <c r="C9808" s="32"/>
      <c r="D9808" s="3"/>
      <c r="E9808" s="3"/>
      <c r="G9808" s="13"/>
      <c r="H9808" s="13"/>
      <c r="I9808" s="13"/>
      <c r="J9808" s="46"/>
    </row>
    <row r="9809" spans="1:10" x14ac:dyDescent="0.25">
      <c r="A9809" s="7" t="str">
        <f>IF(C9808="","",IFERROR(IF(VLOOKUP(C9808,'Program Mapping'!B:B,1,FALSE)=C9808,"OK","Fix"),"Fix"))</f>
        <v/>
      </c>
      <c r="C9809" s="32"/>
      <c r="D9809" s="3"/>
      <c r="E9809" s="3"/>
      <c r="G9809" s="13"/>
      <c r="H9809" s="13"/>
      <c r="I9809" s="13"/>
      <c r="J9809" s="46"/>
    </row>
    <row r="9810" spans="1:10" x14ac:dyDescent="0.25">
      <c r="A9810" s="7" t="str">
        <f>IF(C9809="","",IFERROR(IF(VLOOKUP(C9809,'Program Mapping'!B:B,1,FALSE)=C9809,"OK","Fix"),"Fix"))</f>
        <v/>
      </c>
      <c r="C9810" s="32"/>
      <c r="D9810" s="3"/>
      <c r="E9810" s="3"/>
      <c r="G9810" s="13"/>
      <c r="H9810" s="13"/>
      <c r="I9810" s="13"/>
      <c r="J9810" s="46"/>
    </row>
    <row r="9811" spans="1:10" x14ac:dyDescent="0.25">
      <c r="A9811" s="7" t="str">
        <f>IF(C9810="","",IFERROR(IF(VLOOKUP(C9810,'Program Mapping'!B:B,1,FALSE)=C9810,"OK","Fix"),"Fix"))</f>
        <v/>
      </c>
      <c r="C9811" s="32"/>
      <c r="D9811" s="3"/>
      <c r="E9811" s="3"/>
      <c r="G9811" s="13"/>
      <c r="H9811" s="13"/>
      <c r="I9811" s="13"/>
      <c r="J9811" s="46"/>
    </row>
    <row r="9812" spans="1:10" x14ac:dyDescent="0.25">
      <c r="A9812" s="7" t="str">
        <f>IF(C9811="","",IFERROR(IF(VLOOKUP(C9811,'Program Mapping'!B:B,1,FALSE)=C9811,"OK","Fix"),"Fix"))</f>
        <v/>
      </c>
      <c r="C9812" s="32"/>
      <c r="D9812" s="3"/>
      <c r="E9812" s="3"/>
      <c r="G9812" s="13"/>
      <c r="H9812" s="13"/>
      <c r="I9812" s="13"/>
      <c r="J9812" s="46"/>
    </row>
    <row r="9813" spans="1:10" x14ac:dyDescent="0.25">
      <c r="A9813" s="7" t="str">
        <f>IF(C9812="","",IFERROR(IF(VLOOKUP(C9812,'Program Mapping'!B:B,1,FALSE)=C9812,"OK","Fix"),"Fix"))</f>
        <v/>
      </c>
      <c r="C9813" s="32"/>
      <c r="D9813" s="3"/>
      <c r="E9813" s="3"/>
      <c r="G9813" s="13"/>
      <c r="H9813" s="13"/>
      <c r="I9813" s="13"/>
      <c r="J9813" s="46"/>
    </row>
    <row r="9814" spans="1:10" x14ac:dyDescent="0.25">
      <c r="A9814" s="7" t="str">
        <f>IF(C9813="","",IFERROR(IF(VLOOKUP(C9813,'Program Mapping'!B:B,1,FALSE)=C9813,"OK","Fix"),"Fix"))</f>
        <v/>
      </c>
      <c r="C9814" s="32"/>
      <c r="D9814" s="3"/>
      <c r="E9814" s="3"/>
      <c r="G9814" s="13"/>
      <c r="H9814" s="13"/>
      <c r="I9814" s="13"/>
      <c r="J9814" s="46"/>
    </row>
    <row r="9815" spans="1:10" x14ac:dyDescent="0.25">
      <c r="A9815" s="7" t="str">
        <f>IF(C9814="","",IFERROR(IF(VLOOKUP(C9814,'Program Mapping'!B:B,1,FALSE)=C9814,"OK","Fix"),"Fix"))</f>
        <v/>
      </c>
      <c r="C9815" s="32"/>
      <c r="D9815" s="3"/>
      <c r="E9815" s="3"/>
      <c r="G9815" s="13"/>
      <c r="H9815" s="13"/>
      <c r="I9815" s="13"/>
      <c r="J9815" s="46"/>
    </row>
    <row r="9816" spans="1:10" x14ac:dyDescent="0.25">
      <c r="A9816" s="7" t="str">
        <f>IF(C9815="","",IFERROR(IF(VLOOKUP(C9815,'Program Mapping'!B:B,1,FALSE)=C9815,"OK","Fix"),"Fix"))</f>
        <v/>
      </c>
      <c r="C9816" s="32"/>
      <c r="D9816" s="3"/>
      <c r="E9816" s="3"/>
      <c r="G9816" s="13"/>
      <c r="H9816" s="13"/>
      <c r="I9816" s="13"/>
      <c r="J9816" s="46"/>
    </row>
    <row r="9817" spans="1:10" x14ac:dyDescent="0.25">
      <c r="A9817" s="7" t="str">
        <f>IF(C9816="","",IFERROR(IF(VLOOKUP(C9816,'Program Mapping'!B:B,1,FALSE)=C9816,"OK","Fix"),"Fix"))</f>
        <v/>
      </c>
      <c r="C9817" s="32"/>
      <c r="D9817" s="3"/>
      <c r="E9817" s="3"/>
      <c r="G9817" s="13"/>
      <c r="H9817" s="13"/>
      <c r="I9817" s="13"/>
      <c r="J9817" s="46"/>
    </row>
    <row r="9818" spans="1:10" x14ac:dyDescent="0.25">
      <c r="A9818" s="7" t="str">
        <f>IF(C9817="","",IFERROR(IF(VLOOKUP(C9817,'Program Mapping'!B:B,1,FALSE)=C9817,"OK","Fix"),"Fix"))</f>
        <v/>
      </c>
      <c r="C9818" s="32"/>
      <c r="D9818" s="3"/>
      <c r="E9818" s="3"/>
      <c r="G9818" s="13"/>
      <c r="H9818" s="13"/>
      <c r="I9818" s="13"/>
      <c r="J9818" s="46"/>
    </row>
    <row r="9819" spans="1:10" x14ac:dyDescent="0.25">
      <c r="A9819" s="7" t="str">
        <f>IF(C9818="","",IFERROR(IF(VLOOKUP(C9818,'Program Mapping'!B:B,1,FALSE)=C9818,"OK","Fix"),"Fix"))</f>
        <v/>
      </c>
      <c r="C9819" s="32"/>
      <c r="D9819" s="3"/>
      <c r="E9819" s="3"/>
      <c r="G9819" s="13"/>
      <c r="H9819" s="13"/>
      <c r="I9819" s="13"/>
      <c r="J9819" s="46"/>
    </row>
    <row r="9820" spans="1:10" x14ac:dyDescent="0.25">
      <c r="A9820" s="7" t="str">
        <f>IF(C9819="","",IFERROR(IF(VLOOKUP(C9819,'Program Mapping'!B:B,1,FALSE)=C9819,"OK","Fix"),"Fix"))</f>
        <v/>
      </c>
      <c r="C9820" s="32"/>
      <c r="D9820" s="3"/>
      <c r="E9820" s="3"/>
      <c r="G9820" s="13"/>
      <c r="H9820" s="13"/>
      <c r="I9820" s="13"/>
      <c r="J9820" s="46"/>
    </row>
    <row r="9821" spans="1:10" x14ac:dyDescent="0.25">
      <c r="A9821" s="7" t="str">
        <f>IF(C9820="","",IFERROR(IF(VLOOKUP(C9820,'Program Mapping'!B:B,1,FALSE)=C9820,"OK","Fix"),"Fix"))</f>
        <v/>
      </c>
      <c r="C9821" s="32"/>
      <c r="D9821" s="3"/>
      <c r="E9821" s="3"/>
      <c r="G9821" s="13"/>
      <c r="H9821" s="13"/>
      <c r="I9821" s="13"/>
      <c r="J9821" s="46"/>
    </row>
    <row r="9822" spans="1:10" x14ac:dyDescent="0.25">
      <c r="A9822" s="7" t="str">
        <f>IF(C9821="","",IFERROR(IF(VLOOKUP(C9821,'Program Mapping'!B:B,1,FALSE)=C9821,"OK","Fix"),"Fix"))</f>
        <v/>
      </c>
      <c r="C9822" s="32"/>
      <c r="D9822" s="3"/>
      <c r="E9822" s="3"/>
      <c r="G9822" s="13"/>
      <c r="H9822" s="13"/>
      <c r="I9822" s="13"/>
      <c r="J9822" s="46"/>
    </row>
    <row r="9823" spans="1:10" x14ac:dyDescent="0.25">
      <c r="A9823" s="7" t="str">
        <f>IF(C9822="","",IFERROR(IF(VLOOKUP(C9822,'Program Mapping'!B:B,1,FALSE)=C9822,"OK","Fix"),"Fix"))</f>
        <v/>
      </c>
      <c r="C9823" s="32"/>
      <c r="D9823" s="3"/>
      <c r="E9823" s="3"/>
      <c r="G9823" s="13"/>
      <c r="H9823" s="13"/>
      <c r="I9823" s="13"/>
      <c r="J9823" s="46"/>
    </row>
    <row r="9824" spans="1:10" x14ac:dyDescent="0.25">
      <c r="A9824" s="7" t="str">
        <f>IF(C9823="","",IFERROR(IF(VLOOKUP(C9823,'Program Mapping'!B:B,1,FALSE)=C9823,"OK","Fix"),"Fix"))</f>
        <v/>
      </c>
      <c r="C9824" s="32"/>
      <c r="D9824" s="3"/>
      <c r="E9824" s="3"/>
      <c r="G9824" s="13"/>
      <c r="H9824" s="13"/>
      <c r="I9824" s="13"/>
      <c r="J9824" s="46"/>
    </row>
    <row r="9825" spans="1:10" x14ac:dyDescent="0.25">
      <c r="A9825" s="7" t="str">
        <f>IF(C9824="","",IFERROR(IF(VLOOKUP(C9824,'Program Mapping'!B:B,1,FALSE)=C9824,"OK","Fix"),"Fix"))</f>
        <v/>
      </c>
      <c r="C9825" s="32"/>
      <c r="D9825" s="3"/>
      <c r="E9825" s="3"/>
      <c r="G9825" s="13"/>
      <c r="H9825" s="13"/>
      <c r="I9825" s="13"/>
      <c r="J9825" s="46"/>
    </row>
    <row r="9826" spans="1:10" x14ac:dyDescent="0.25">
      <c r="A9826" s="7" t="str">
        <f>IF(C9825="","",IFERROR(IF(VLOOKUP(C9825,'Program Mapping'!B:B,1,FALSE)=C9825,"OK","Fix"),"Fix"))</f>
        <v/>
      </c>
      <c r="C9826" s="32"/>
      <c r="D9826" s="3"/>
      <c r="E9826" s="3"/>
      <c r="G9826" s="13"/>
      <c r="H9826" s="13"/>
      <c r="I9826" s="13"/>
      <c r="J9826" s="46"/>
    </row>
    <row r="9827" spans="1:10" x14ac:dyDescent="0.25">
      <c r="A9827" s="7" t="str">
        <f>IF(C9826="","",IFERROR(IF(VLOOKUP(C9826,'Program Mapping'!B:B,1,FALSE)=C9826,"OK","Fix"),"Fix"))</f>
        <v/>
      </c>
      <c r="C9827" s="32"/>
      <c r="D9827" s="3"/>
      <c r="E9827" s="3"/>
      <c r="G9827" s="13"/>
      <c r="H9827" s="13"/>
      <c r="I9827" s="13"/>
      <c r="J9827" s="46"/>
    </row>
    <row r="9828" spans="1:10" x14ac:dyDescent="0.25">
      <c r="A9828" s="7" t="str">
        <f>IF(C9827="","",IFERROR(IF(VLOOKUP(C9827,'Program Mapping'!B:B,1,FALSE)=C9827,"OK","Fix"),"Fix"))</f>
        <v/>
      </c>
      <c r="C9828" s="32"/>
      <c r="D9828" s="3"/>
      <c r="E9828" s="3"/>
      <c r="G9828" s="13"/>
      <c r="H9828" s="13"/>
      <c r="I9828" s="13"/>
      <c r="J9828" s="46"/>
    </row>
    <row r="9829" spans="1:10" x14ac:dyDescent="0.25">
      <c r="A9829" s="7" t="str">
        <f>IF(C9828="","",IFERROR(IF(VLOOKUP(C9828,'Program Mapping'!B:B,1,FALSE)=C9828,"OK","Fix"),"Fix"))</f>
        <v/>
      </c>
      <c r="C9829" s="32"/>
      <c r="D9829" s="3"/>
      <c r="E9829" s="3"/>
      <c r="G9829" s="13"/>
      <c r="H9829" s="13"/>
      <c r="I9829" s="13"/>
      <c r="J9829" s="46"/>
    </row>
    <row r="9830" spans="1:10" x14ac:dyDescent="0.25">
      <c r="A9830" s="7" t="str">
        <f>IF(C9829="","",IFERROR(IF(VLOOKUP(C9829,'Program Mapping'!B:B,1,FALSE)=C9829,"OK","Fix"),"Fix"))</f>
        <v/>
      </c>
      <c r="C9830" s="32"/>
      <c r="D9830" s="3"/>
      <c r="E9830" s="3"/>
      <c r="G9830" s="13"/>
      <c r="H9830" s="13"/>
      <c r="I9830" s="13"/>
      <c r="J9830" s="46"/>
    </row>
    <row r="9831" spans="1:10" x14ac:dyDescent="0.25">
      <c r="A9831" s="7" t="str">
        <f>IF(C9830="","",IFERROR(IF(VLOOKUP(C9830,'Program Mapping'!B:B,1,FALSE)=C9830,"OK","Fix"),"Fix"))</f>
        <v/>
      </c>
      <c r="C9831" s="32"/>
      <c r="D9831" s="3"/>
      <c r="E9831" s="3"/>
      <c r="G9831" s="13"/>
      <c r="H9831" s="13"/>
      <c r="I9831" s="13"/>
      <c r="J9831" s="46"/>
    </row>
    <row r="9832" spans="1:10" x14ac:dyDescent="0.25">
      <c r="A9832" s="7" t="str">
        <f>IF(C9831="","",IFERROR(IF(VLOOKUP(C9831,'Program Mapping'!B:B,1,FALSE)=C9831,"OK","Fix"),"Fix"))</f>
        <v/>
      </c>
      <c r="C9832" s="32"/>
      <c r="D9832" s="3"/>
      <c r="E9832" s="3"/>
      <c r="G9832" s="13"/>
      <c r="H9832" s="13"/>
      <c r="I9832" s="13"/>
      <c r="J9832" s="46"/>
    </row>
    <row r="9833" spans="1:10" x14ac:dyDescent="0.25">
      <c r="A9833" s="7" t="str">
        <f>IF(C9832="","",IFERROR(IF(VLOOKUP(C9832,'Program Mapping'!B:B,1,FALSE)=C9832,"OK","Fix"),"Fix"))</f>
        <v/>
      </c>
      <c r="C9833" s="32"/>
      <c r="D9833" s="3"/>
      <c r="E9833" s="3"/>
      <c r="G9833" s="13"/>
      <c r="H9833" s="13"/>
      <c r="I9833" s="13"/>
      <c r="J9833" s="46"/>
    </row>
    <row r="9834" spans="1:10" x14ac:dyDescent="0.25">
      <c r="A9834" s="7" t="str">
        <f>IF(C9833="","",IFERROR(IF(VLOOKUP(C9833,'Program Mapping'!B:B,1,FALSE)=C9833,"OK","Fix"),"Fix"))</f>
        <v/>
      </c>
      <c r="C9834" s="32"/>
      <c r="D9834" s="3"/>
      <c r="E9834" s="3"/>
      <c r="G9834" s="13"/>
      <c r="H9834" s="13"/>
      <c r="I9834" s="13"/>
      <c r="J9834" s="46"/>
    </row>
    <row r="9835" spans="1:10" x14ac:dyDescent="0.25">
      <c r="A9835" s="7" t="str">
        <f>IF(C9834="","",IFERROR(IF(VLOOKUP(C9834,'Program Mapping'!B:B,1,FALSE)=C9834,"OK","Fix"),"Fix"))</f>
        <v/>
      </c>
      <c r="C9835" s="32"/>
      <c r="D9835" s="3"/>
      <c r="E9835" s="3"/>
      <c r="G9835" s="13"/>
      <c r="H9835" s="13"/>
      <c r="I9835" s="13"/>
      <c r="J9835" s="46"/>
    </row>
    <row r="9836" spans="1:10" x14ac:dyDescent="0.25">
      <c r="A9836" s="7" t="str">
        <f>IF(C9835="","",IFERROR(IF(VLOOKUP(C9835,'Program Mapping'!B:B,1,FALSE)=C9835,"OK","Fix"),"Fix"))</f>
        <v/>
      </c>
      <c r="C9836" s="32"/>
      <c r="D9836" s="3"/>
      <c r="E9836" s="3"/>
      <c r="G9836" s="13"/>
      <c r="H9836" s="13"/>
      <c r="I9836" s="13"/>
      <c r="J9836" s="46"/>
    </row>
    <row r="9837" spans="1:10" x14ac:dyDescent="0.25">
      <c r="A9837" s="7" t="str">
        <f>IF(C9836="","",IFERROR(IF(VLOOKUP(C9836,'Program Mapping'!B:B,1,FALSE)=C9836,"OK","Fix"),"Fix"))</f>
        <v/>
      </c>
      <c r="C9837" s="32"/>
      <c r="D9837" s="3"/>
      <c r="E9837" s="3"/>
      <c r="G9837" s="13"/>
      <c r="H9837" s="13"/>
      <c r="I9837" s="13"/>
      <c r="J9837" s="46"/>
    </row>
    <row r="9838" spans="1:10" x14ac:dyDescent="0.25">
      <c r="A9838" s="7" t="str">
        <f>IF(C9837="","",IFERROR(IF(VLOOKUP(C9837,'Program Mapping'!B:B,1,FALSE)=C9837,"OK","Fix"),"Fix"))</f>
        <v/>
      </c>
      <c r="C9838" s="32"/>
      <c r="D9838" s="3"/>
      <c r="E9838" s="3"/>
      <c r="G9838" s="13"/>
      <c r="H9838" s="13"/>
      <c r="I9838" s="13"/>
      <c r="J9838" s="46"/>
    </row>
    <row r="9839" spans="1:10" x14ac:dyDescent="0.25">
      <c r="A9839" s="7" t="str">
        <f>IF(C9838="","",IFERROR(IF(VLOOKUP(C9838,'Program Mapping'!B:B,1,FALSE)=C9838,"OK","Fix"),"Fix"))</f>
        <v/>
      </c>
      <c r="C9839" s="32"/>
      <c r="D9839" s="3"/>
      <c r="E9839" s="3"/>
      <c r="G9839" s="13"/>
      <c r="H9839" s="13"/>
      <c r="I9839" s="13"/>
      <c r="J9839" s="46"/>
    </row>
    <row r="9840" spans="1:10" x14ac:dyDescent="0.25">
      <c r="A9840" s="7" t="str">
        <f>IF(C9839="","",IFERROR(IF(VLOOKUP(C9839,'Program Mapping'!B:B,1,FALSE)=C9839,"OK","Fix"),"Fix"))</f>
        <v/>
      </c>
      <c r="C9840" s="32"/>
      <c r="D9840" s="3"/>
      <c r="E9840" s="3"/>
      <c r="G9840" s="13"/>
      <c r="H9840" s="13"/>
      <c r="I9840" s="13"/>
      <c r="J9840" s="46"/>
    </row>
    <row r="9841" spans="1:10" x14ac:dyDescent="0.25">
      <c r="A9841" s="7" t="str">
        <f>IF(C9840="","",IFERROR(IF(VLOOKUP(C9840,'Program Mapping'!B:B,1,FALSE)=C9840,"OK","Fix"),"Fix"))</f>
        <v/>
      </c>
      <c r="C9841" s="32"/>
      <c r="D9841" s="3"/>
      <c r="E9841" s="3"/>
      <c r="G9841" s="13"/>
      <c r="H9841" s="13"/>
      <c r="I9841" s="13"/>
      <c r="J9841" s="46"/>
    </row>
    <row r="9842" spans="1:10" x14ac:dyDescent="0.25">
      <c r="A9842" s="7" t="str">
        <f>IF(C9841="","",IFERROR(IF(VLOOKUP(C9841,'Program Mapping'!B:B,1,FALSE)=C9841,"OK","Fix"),"Fix"))</f>
        <v/>
      </c>
      <c r="C9842" s="32"/>
      <c r="D9842" s="3"/>
      <c r="E9842" s="3"/>
      <c r="G9842" s="13"/>
      <c r="H9842" s="13"/>
      <c r="I9842" s="13"/>
      <c r="J9842" s="46"/>
    </row>
    <row r="9843" spans="1:10" x14ac:dyDescent="0.25">
      <c r="A9843" s="7" t="str">
        <f>IF(C9842="","",IFERROR(IF(VLOOKUP(C9842,'Program Mapping'!B:B,1,FALSE)=C9842,"OK","Fix"),"Fix"))</f>
        <v/>
      </c>
      <c r="C9843" s="32"/>
      <c r="D9843" s="3"/>
      <c r="E9843" s="3"/>
      <c r="G9843" s="13"/>
      <c r="H9843" s="13"/>
      <c r="I9843" s="13"/>
      <c r="J9843" s="46"/>
    </row>
    <row r="9844" spans="1:10" x14ac:dyDescent="0.25">
      <c r="A9844" s="7" t="str">
        <f>IF(C9843="","",IFERROR(IF(VLOOKUP(C9843,'Program Mapping'!B:B,1,FALSE)=C9843,"OK","Fix"),"Fix"))</f>
        <v/>
      </c>
      <c r="C9844" s="32"/>
      <c r="D9844" s="3"/>
      <c r="E9844" s="3"/>
      <c r="G9844" s="13"/>
      <c r="H9844" s="13"/>
      <c r="I9844" s="13"/>
      <c r="J9844" s="46"/>
    </row>
    <row r="9845" spans="1:10" x14ac:dyDescent="0.25">
      <c r="A9845" s="7" t="str">
        <f>IF(C9844="","",IFERROR(IF(VLOOKUP(C9844,'Program Mapping'!B:B,1,FALSE)=C9844,"OK","Fix"),"Fix"))</f>
        <v/>
      </c>
      <c r="C9845" s="32"/>
      <c r="D9845" s="3"/>
      <c r="E9845" s="3"/>
      <c r="G9845" s="13"/>
      <c r="H9845" s="13"/>
      <c r="I9845" s="13"/>
      <c r="J9845" s="46"/>
    </row>
    <row r="9846" spans="1:10" x14ac:dyDescent="0.25">
      <c r="A9846" s="7" t="str">
        <f>IF(C9845="","",IFERROR(IF(VLOOKUP(C9845,'Program Mapping'!B:B,1,FALSE)=C9845,"OK","Fix"),"Fix"))</f>
        <v/>
      </c>
      <c r="C9846" s="32"/>
      <c r="D9846" s="3"/>
      <c r="E9846" s="3"/>
      <c r="G9846" s="13"/>
      <c r="H9846" s="13"/>
      <c r="I9846" s="13"/>
      <c r="J9846" s="46"/>
    </row>
    <row r="9847" spans="1:10" x14ac:dyDescent="0.25">
      <c r="A9847" s="7" t="str">
        <f>IF(C9846="","",IFERROR(IF(VLOOKUP(C9846,'Program Mapping'!B:B,1,FALSE)=C9846,"OK","Fix"),"Fix"))</f>
        <v/>
      </c>
      <c r="C9847" s="32"/>
      <c r="D9847" s="3"/>
      <c r="E9847" s="3"/>
      <c r="G9847" s="13"/>
      <c r="H9847" s="13"/>
      <c r="I9847" s="13"/>
      <c r="J9847" s="46"/>
    </row>
    <row r="9848" spans="1:10" x14ac:dyDescent="0.25">
      <c r="A9848" s="7" t="str">
        <f>IF(C9847="","",IFERROR(IF(VLOOKUP(C9847,'Program Mapping'!B:B,1,FALSE)=C9847,"OK","Fix"),"Fix"))</f>
        <v/>
      </c>
      <c r="C9848" s="32"/>
      <c r="D9848" s="3"/>
      <c r="E9848" s="3"/>
      <c r="G9848" s="13"/>
      <c r="H9848" s="13"/>
      <c r="I9848" s="13"/>
      <c r="J9848" s="46"/>
    </row>
    <row r="9849" spans="1:10" x14ac:dyDescent="0.25">
      <c r="A9849" s="7" t="str">
        <f>IF(C9848="","",IFERROR(IF(VLOOKUP(C9848,'Program Mapping'!B:B,1,FALSE)=C9848,"OK","Fix"),"Fix"))</f>
        <v/>
      </c>
      <c r="C9849" s="32"/>
      <c r="D9849" s="3"/>
      <c r="E9849" s="3"/>
      <c r="G9849" s="13"/>
      <c r="H9849" s="13"/>
      <c r="I9849" s="13"/>
      <c r="J9849" s="46"/>
    </row>
    <row r="9850" spans="1:10" x14ac:dyDescent="0.25">
      <c r="A9850" s="7" t="str">
        <f>IF(C9849="","",IFERROR(IF(VLOOKUP(C9849,'Program Mapping'!B:B,1,FALSE)=C9849,"OK","Fix"),"Fix"))</f>
        <v/>
      </c>
      <c r="C9850" s="32"/>
      <c r="D9850" s="3"/>
      <c r="E9850" s="3"/>
      <c r="G9850" s="13"/>
      <c r="H9850" s="13"/>
      <c r="I9850" s="13"/>
      <c r="J9850" s="46"/>
    </row>
    <row r="9851" spans="1:10" x14ac:dyDescent="0.25">
      <c r="A9851" s="7" t="str">
        <f>IF(C9850="","",IFERROR(IF(VLOOKUP(C9850,'Program Mapping'!B:B,1,FALSE)=C9850,"OK","Fix"),"Fix"))</f>
        <v/>
      </c>
      <c r="C9851" s="32"/>
      <c r="D9851" s="3"/>
      <c r="E9851" s="3"/>
      <c r="G9851" s="13"/>
      <c r="H9851" s="13"/>
      <c r="I9851" s="13"/>
      <c r="J9851" s="46"/>
    </row>
    <row r="9852" spans="1:10" x14ac:dyDescent="0.25">
      <c r="A9852" s="7" t="str">
        <f>IF(C9851="","",IFERROR(IF(VLOOKUP(C9851,'Program Mapping'!B:B,1,FALSE)=C9851,"OK","Fix"),"Fix"))</f>
        <v/>
      </c>
      <c r="C9852" s="32"/>
      <c r="D9852" s="3"/>
      <c r="E9852" s="3"/>
      <c r="G9852" s="13"/>
      <c r="H9852" s="13"/>
      <c r="I9852" s="13"/>
      <c r="J9852" s="46"/>
    </row>
    <row r="9853" spans="1:10" x14ac:dyDescent="0.25">
      <c r="A9853" s="7" t="str">
        <f>IF(C9852="","",IFERROR(IF(VLOOKUP(C9852,'Program Mapping'!B:B,1,FALSE)=C9852,"OK","Fix"),"Fix"))</f>
        <v/>
      </c>
      <c r="C9853" s="32"/>
      <c r="D9853" s="3"/>
      <c r="E9853" s="3"/>
      <c r="G9853" s="13"/>
      <c r="H9853" s="13"/>
      <c r="I9853" s="13"/>
      <c r="J9853" s="46"/>
    </row>
    <row r="9854" spans="1:10" x14ac:dyDescent="0.25">
      <c r="A9854" s="7" t="str">
        <f>IF(C9853="","",IFERROR(IF(VLOOKUP(C9853,'Program Mapping'!B:B,1,FALSE)=C9853,"OK","Fix"),"Fix"))</f>
        <v/>
      </c>
      <c r="C9854" s="32"/>
      <c r="D9854" s="3"/>
      <c r="E9854" s="3"/>
      <c r="G9854" s="13"/>
      <c r="H9854" s="13"/>
      <c r="I9854" s="13"/>
      <c r="J9854" s="46"/>
    </row>
    <row r="9855" spans="1:10" x14ac:dyDescent="0.25">
      <c r="A9855" s="7" t="str">
        <f>IF(C9854="","",IFERROR(IF(VLOOKUP(C9854,'Program Mapping'!B:B,1,FALSE)=C9854,"OK","Fix"),"Fix"))</f>
        <v/>
      </c>
      <c r="C9855" s="32"/>
      <c r="D9855" s="3"/>
      <c r="E9855" s="3"/>
      <c r="G9855" s="13"/>
      <c r="H9855" s="13"/>
      <c r="I9855" s="13"/>
      <c r="J9855" s="46"/>
    </row>
    <row r="9856" spans="1:10" x14ac:dyDescent="0.25">
      <c r="A9856" s="7" t="str">
        <f>IF(C9855="","",IFERROR(IF(VLOOKUP(C9855,'Program Mapping'!B:B,1,FALSE)=C9855,"OK","Fix"),"Fix"))</f>
        <v/>
      </c>
      <c r="C9856" s="32"/>
      <c r="D9856" s="3"/>
      <c r="E9856" s="3"/>
      <c r="G9856" s="13"/>
      <c r="H9856" s="13"/>
      <c r="I9856" s="13"/>
      <c r="J9856" s="46"/>
    </row>
    <row r="9857" spans="1:10" x14ac:dyDescent="0.25">
      <c r="A9857" s="7" t="str">
        <f>IF(C9856="","",IFERROR(IF(VLOOKUP(C9856,'Program Mapping'!B:B,1,FALSE)=C9856,"OK","Fix"),"Fix"))</f>
        <v/>
      </c>
      <c r="C9857" s="32"/>
      <c r="D9857" s="3"/>
      <c r="E9857" s="3"/>
      <c r="G9857" s="13"/>
      <c r="H9857" s="13"/>
      <c r="I9857" s="13"/>
      <c r="J9857" s="46"/>
    </row>
    <row r="9858" spans="1:10" x14ac:dyDescent="0.25">
      <c r="A9858" s="7" t="str">
        <f>IF(C9857="","",IFERROR(IF(VLOOKUP(C9857,'Program Mapping'!B:B,1,FALSE)=C9857,"OK","Fix"),"Fix"))</f>
        <v/>
      </c>
      <c r="C9858" s="32"/>
      <c r="D9858" s="3"/>
      <c r="E9858" s="3"/>
      <c r="G9858" s="13"/>
      <c r="H9858" s="13"/>
      <c r="I9858" s="13"/>
      <c r="J9858" s="46"/>
    </row>
    <row r="9859" spans="1:10" x14ac:dyDescent="0.25">
      <c r="A9859" s="7" t="str">
        <f>IF(C9858="","",IFERROR(IF(VLOOKUP(C9858,'Program Mapping'!B:B,1,FALSE)=C9858,"OK","Fix"),"Fix"))</f>
        <v/>
      </c>
      <c r="C9859" s="32"/>
      <c r="D9859" s="3"/>
      <c r="E9859" s="3"/>
      <c r="G9859" s="13"/>
      <c r="H9859" s="13"/>
      <c r="I9859" s="13"/>
      <c r="J9859" s="46"/>
    </row>
    <row r="9860" spans="1:10" x14ac:dyDescent="0.25">
      <c r="A9860" s="7" t="str">
        <f>IF(C9859="","",IFERROR(IF(VLOOKUP(C9859,'Program Mapping'!B:B,1,FALSE)=C9859,"OK","Fix"),"Fix"))</f>
        <v/>
      </c>
      <c r="C9860" s="32"/>
      <c r="D9860" s="3"/>
      <c r="E9860" s="3"/>
      <c r="G9860" s="13"/>
      <c r="H9860" s="13"/>
      <c r="I9860" s="13"/>
      <c r="J9860" s="46"/>
    </row>
    <row r="9861" spans="1:10" x14ac:dyDescent="0.25">
      <c r="A9861" s="7" t="str">
        <f>IF(C9860="","",IFERROR(IF(VLOOKUP(C9860,'Program Mapping'!B:B,1,FALSE)=C9860,"OK","Fix"),"Fix"))</f>
        <v/>
      </c>
      <c r="C9861" s="32"/>
      <c r="D9861" s="3"/>
      <c r="E9861" s="3"/>
      <c r="G9861" s="13"/>
      <c r="H9861" s="13"/>
      <c r="I9861" s="13"/>
      <c r="J9861" s="46"/>
    </row>
    <row r="9862" spans="1:10" x14ac:dyDescent="0.25">
      <c r="A9862" s="7" t="str">
        <f>IF(C9861="","",IFERROR(IF(VLOOKUP(C9861,'Program Mapping'!B:B,1,FALSE)=C9861,"OK","Fix"),"Fix"))</f>
        <v/>
      </c>
      <c r="C9862" s="32"/>
      <c r="D9862" s="3"/>
      <c r="E9862" s="3"/>
      <c r="G9862" s="13"/>
      <c r="H9862" s="13"/>
      <c r="I9862" s="13"/>
      <c r="J9862" s="46"/>
    </row>
    <row r="9863" spans="1:10" x14ac:dyDescent="0.25">
      <c r="A9863" s="7" t="str">
        <f>IF(C9862="","",IFERROR(IF(VLOOKUP(C9862,'Program Mapping'!B:B,1,FALSE)=C9862,"OK","Fix"),"Fix"))</f>
        <v/>
      </c>
      <c r="C9863" s="32"/>
      <c r="D9863" s="3"/>
      <c r="E9863" s="3"/>
      <c r="G9863" s="13"/>
      <c r="H9863" s="13"/>
      <c r="I9863" s="13"/>
      <c r="J9863" s="46"/>
    </row>
    <row r="9864" spans="1:10" x14ac:dyDescent="0.25">
      <c r="A9864" s="7" t="str">
        <f>IF(C9863="","",IFERROR(IF(VLOOKUP(C9863,'Program Mapping'!B:B,1,FALSE)=C9863,"OK","Fix"),"Fix"))</f>
        <v/>
      </c>
      <c r="C9864" s="32"/>
      <c r="D9864" s="3"/>
      <c r="E9864" s="3"/>
      <c r="G9864" s="13"/>
      <c r="H9864" s="13"/>
      <c r="I9864" s="13"/>
      <c r="J9864" s="46"/>
    </row>
    <row r="9865" spans="1:10" x14ac:dyDescent="0.25">
      <c r="A9865" s="7" t="str">
        <f>IF(C9864="","",IFERROR(IF(VLOOKUP(C9864,'Program Mapping'!B:B,1,FALSE)=C9864,"OK","Fix"),"Fix"))</f>
        <v/>
      </c>
      <c r="C9865" s="32"/>
      <c r="D9865" s="3"/>
      <c r="E9865" s="3"/>
      <c r="G9865" s="13"/>
      <c r="H9865" s="13"/>
      <c r="I9865" s="13"/>
      <c r="J9865" s="46"/>
    </row>
    <row r="9866" spans="1:10" x14ac:dyDescent="0.25">
      <c r="A9866" s="7" t="str">
        <f>IF(C9865="","",IFERROR(IF(VLOOKUP(C9865,'Program Mapping'!B:B,1,FALSE)=C9865,"OK","Fix"),"Fix"))</f>
        <v/>
      </c>
      <c r="C9866" s="32"/>
      <c r="D9866" s="3"/>
      <c r="E9866" s="3"/>
      <c r="G9866" s="13"/>
      <c r="H9866" s="13"/>
      <c r="I9866" s="13"/>
      <c r="J9866" s="46"/>
    </row>
    <row r="9867" spans="1:10" x14ac:dyDescent="0.25">
      <c r="A9867" s="7" t="str">
        <f>IF(C9866="","",IFERROR(IF(VLOOKUP(C9866,'Program Mapping'!B:B,1,FALSE)=C9866,"OK","Fix"),"Fix"))</f>
        <v/>
      </c>
      <c r="C9867" s="32"/>
      <c r="D9867" s="3"/>
      <c r="E9867" s="3"/>
      <c r="G9867" s="13"/>
      <c r="H9867" s="13"/>
      <c r="I9867" s="13"/>
      <c r="J9867" s="46"/>
    </row>
    <row r="9868" spans="1:10" x14ac:dyDescent="0.25">
      <c r="A9868" s="7" t="str">
        <f>IF(C9867="","",IFERROR(IF(VLOOKUP(C9867,'Program Mapping'!B:B,1,FALSE)=C9867,"OK","Fix"),"Fix"))</f>
        <v/>
      </c>
      <c r="C9868" s="32"/>
      <c r="D9868" s="3"/>
      <c r="E9868" s="3"/>
      <c r="G9868" s="13"/>
      <c r="H9868" s="13"/>
      <c r="I9868" s="13"/>
      <c r="J9868" s="46"/>
    </row>
    <row r="9869" spans="1:10" x14ac:dyDescent="0.25">
      <c r="A9869" s="7" t="str">
        <f>IF(C9868="","",IFERROR(IF(VLOOKUP(C9868,'Program Mapping'!B:B,1,FALSE)=C9868,"OK","Fix"),"Fix"))</f>
        <v/>
      </c>
      <c r="C9869" s="32"/>
      <c r="D9869" s="3"/>
      <c r="E9869" s="3"/>
      <c r="G9869" s="13"/>
      <c r="H9869" s="13"/>
      <c r="I9869" s="13"/>
      <c r="J9869" s="46"/>
    </row>
    <row r="9870" spans="1:10" x14ac:dyDescent="0.25">
      <c r="A9870" s="7" t="str">
        <f>IF(C9869="","",IFERROR(IF(VLOOKUP(C9869,'Program Mapping'!B:B,1,FALSE)=C9869,"OK","Fix"),"Fix"))</f>
        <v/>
      </c>
      <c r="C9870" s="32"/>
      <c r="D9870" s="3"/>
      <c r="E9870" s="3"/>
      <c r="G9870" s="13"/>
      <c r="H9870" s="13"/>
      <c r="I9870" s="13"/>
      <c r="J9870" s="46"/>
    </row>
    <row r="9871" spans="1:10" x14ac:dyDescent="0.25">
      <c r="A9871" s="7" t="str">
        <f>IF(C9870="","",IFERROR(IF(VLOOKUP(C9870,'Program Mapping'!B:B,1,FALSE)=C9870,"OK","Fix"),"Fix"))</f>
        <v/>
      </c>
      <c r="C9871" s="32"/>
      <c r="D9871" s="3"/>
      <c r="E9871" s="3"/>
      <c r="G9871" s="13"/>
      <c r="H9871" s="13"/>
      <c r="I9871" s="13"/>
      <c r="J9871" s="46"/>
    </row>
    <row r="9872" spans="1:10" x14ac:dyDescent="0.25">
      <c r="A9872" s="7" t="str">
        <f>IF(C9871="","",IFERROR(IF(VLOOKUP(C9871,'Program Mapping'!B:B,1,FALSE)=C9871,"OK","Fix"),"Fix"))</f>
        <v/>
      </c>
      <c r="C9872" s="32"/>
      <c r="D9872" s="3"/>
      <c r="E9872" s="3"/>
      <c r="G9872" s="13"/>
      <c r="H9872" s="13"/>
      <c r="I9872" s="13"/>
      <c r="J9872" s="46"/>
    </row>
    <row r="9873" spans="1:10" x14ac:dyDescent="0.25">
      <c r="A9873" s="7" t="str">
        <f>IF(C9872="","",IFERROR(IF(VLOOKUP(C9872,'Program Mapping'!B:B,1,FALSE)=C9872,"OK","Fix"),"Fix"))</f>
        <v/>
      </c>
      <c r="C9873" s="32"/>
      <c r="D9873" s="3"/>
      <c r="E9873" s="3"/>
      <c r="G9873" s="13"/>
      <c r="H9873" s="13"/>
      <c r="I9873" s="13"/>
      <c r="J9873" s="46"/>
    </row>
    <row r="9874" spans="1:10" x14ac:dyDescent="0.25">
      <c r="A9874" s="7" t="str">
        <f>IF(C9873="","",IFERROR(IF(VLOOKUP(C9873,'Program Mapping'!B:B,1,FALSE)=C9873,"OK","Fix"),"Fix"))</f>
        <v/>
      </c>
      <c r="C9874" s="32"/>
      <c r="D9874" s="3"/>
      <c r="E9874" s="3"/>
      <c r="G9874" s="13"/>
      <c r="H9874" s="13"/>
      <c r="I9874" s="13"/>
      <c r="J9874" s="46"/>
    </row>
    <row r="9875" spans="1:10" x14ac:dyDescent="0.25">
      <c r="A9875" s="7" t="str">
        <f>IF(C9874="","",IFERROR(IF(VLOOKUP(C9874,'Program Mapping'!B:B,1,FALSE)=C9874,"OK","Fix"),"Fix"))</f>
        <v/>
      </c>
      <c r="C9875" s="32"/>
      <c r="D9875" s="3"/>
      <c r="E9875" s="3"/>
      <c r="G9875" s="13"/>
      <c r="H9875" s="13"/>
      <c r="I9875" s="13"/>
      <c r="J9875" s="46"/>
    </row>
    <row r="9876" spans="1:10" x14ac:dyDescent="0.25">
      <c r="A9876" s="7" t="str">
        <f>IF(C9875="","",IFERROR(IF(VLOOKUP(C9875,'Program Mapping'!B:B,1,FALSE)=C9875,"OK","Fix"),"Fix"))</f>
        <v/>
      </c>
      <c r="C9876" s="32"/>
      <c r="D9876" s="3"/>
      <c r="E9876" s="3"/>
      <c r="G9876" s="13"/>
      <c r="H9876" s="13"/>
      <c r="I9876" s="13"/>
      <c r="J9876" s="46"/>
    </row>
    <row r="9877" spans="1:10" x14ac:dyDescent="0.25">
      <c r="A9877" s="7" t="str">
        <f>IF(C9876="","",IFERROR(IF(VLOOKUP(C9876,'Program Mapping'!B:B,1,FALSE)=C9876,"OK","Fix"),"Fix"))</f>
        <v/>
      </c>
      <c r="C9877" s="32"/>
      <c r="D9877" s="3"/>
      <c r="E9877" s="3"/>
      <c r="G9877" s="13"/>
      <c r="H9877" s="13"/>
      <c r="I9877" s="13"/>
      <c r="J9877" s="46"/>
    </row>
    <row r="9878" spans="1:10" x14ac:dyDescent="0.25">
      <c r="A9878" s="7" t="str">
        <f>IF(C9877="","",IFERROR(IF(VLOOKUP(C9877,'Program Mapping'!B:B,1,FALSE)=C9877,"OK","Fix"),"Fix"))</f>
        <v/>
      </c>
      <c r="C9878" s="32"/>
      <c r="D9878" s="3"/>
      <c r="E9878" s="3"/>
      <c r="G9878" s="13"/>
      <c r="H9878" s="13"/>
      <c r="I9878" s="13"/>
      <c r="J9878" s="46"/>
    </row>
    <row r="9879" spans="1:10" x14ac:dyDescent="0.25">
      <c r="A9879" s="7" t="str">
        <f>IF(C9878="","",IFERROR(IF(VLOOKUP(C9878,'Program Mapping'!B:B,1,FALSE)=C9878,"OK","Fix"),"Fix"))</f>
        <v/>
      </c>
      <c r="C9879" s="32"/>
      <c r="D9879" s="3"/>
      <c r="E9879" s="3"/>
      <c r="G9879" s="13"/>
      <c r="H9879" s="13"/>
      <c r="I9879" s="13"/>
      <c r="J9879" s="46"/>
    </row>
    <row r="9880" spans="1:10" x14ac:dyDescent="0.25">
      <c r="A9880" s="7" t="str">
        <f>IF(C9879="","",IFERROR(IF(VLOOKUP(C9879,'Program Mapping'!B:B,1,FALSE)=C9879,"OK","Fix"),"Fix"))</f>
        <v/>
      </c>
      <c r="C9880" s="32"/>
      <c r="D9880" s="3"/>
      <c r="E9880" s="3"/>
      <c r="G9880" s="13"/>
      <c r="H9880" s="13"/>
      <c r="I9880" s="13"/>
      <c r="J9880" s="46"/>
    </row>
    <row r="9881" spans="1:10" x14ac:dyDescent="0.25">
      <c r="A9881" s="7" t="str">
        <f>IF(C9880="","",IFERROR(IF(VLOOKUP(C9880,'Program Mapping'!B:B,1,FALSE)=C9880,"OK","Fix"),"Fix"))</f>
        <v/>
      </c>
      <c r="C9881" s="32"/>
      <c r="D9881" s="3"/>
      <c r="E9881" s="3"/>
      <c r="G9881" s="13"/>
      <c r="H9881" s="13"/>
      <c r="I9881" s="13"/>
      <c r="J9881" s="46"/>
    </row>
    <row r="9882" spans="1:10" x14ac:dyDescent="0.25">
      <c r="A9882" s="7" t="str">
        <f>IF(C9881="","",IFERROR(IF(VLOOKUP(C9881,'Program Mapping'!B:B,1,FALSE)=C9881,"OK","Fix"),"Fix"))</f>
        <v/>
      </c>
      <c r="C9882" s="32"/>
      <c r="D9882" s="3"/>
      <c r="E9882" s="3"/>
      <c r="G9882" s="13"/>
      <c r="H9882" s="13"/>
      <c r="I9882" s="13"/>
      <c r="J9882" s="46"/>
    </row>
    <row r="9883" spans="1:10" x14ac:dyDescent="0.25">
      <c r="A9883" s="7" t="str">
        <f>IF(C9882="","",IFERROR(IF(VLOOKUP(C9882,'Program Mapping'!B:B,1,FALSE)=C9882,"OK","Fix"),"Fix"))</f>
        <v/>
      </c>
      <c r="C9883" s="32"/>
      <c r="D9883" s="3"/>
      <c r="E9883" s="3"/>
      <c r="G9883" s="13"/>
      <c r="H9883" s="13"/>
      <c r="I9883" s="13"/>
      <c r="J9883" s="46"/>
    </row>
    <row r="9884" spans="1:10" x14ac:dyDescent="0.25">
      <c r="A9884" s="7" t="str">
        <f>IF(C9883="","",IFERROR(IF(VLOOKUP(C9883,'Program Mapping'!B:B,1,FALSE)=C9883,"OK","Fix"),"Fix"))</f>
        <v/>
      </c>
      <c r="C9884" s="32"/>
      <c r="D9884" s="3"/>
      <c r="E9884" s="3"/>
      <c r="G9884" s="13"/>
      <c r="H9884" s="13"/>
      <c r="I9884" s="13"/>
      <c r="J9884" s="46"/>
    </row>
    <row r="9885" spans="1:10" x14ac:dyDescent="0.25">
      <c r="A9885" s="7" t="str">
        <f>IF(C9884="","",IFERROR(IF(VLOOKUP(C9884,'Program Mapping'!B:B,1,FALSE)=C9884,"OK","Fix"),"Fix"))</f>
        <v/>
      </c>
      <c r="C9885" s="32"/>
      <c r="D9885" s="3"/>
      <c r="E9885" s="3"/>
      <c r="G9885" s="13"/>
      <c r="H9885" s="13"/>
      <c r="I9885" s="13"/>
      <c r="J9885" s="46"/>
    </row>
    <row r="9886" spans="1:10" x14ac:dyDescent="0.25">
      <c r="A9886" s="7" t="str">
        <f>IF(C9885="","",IFERROR(IF(VLOOKUP(C9885,'Program Mapping'!B:B,1,FALSE)=C9885,"OK","Fix"),"Fix"))</f>
        <v/>
      </c>
      <c r="C9886" s="32"/>
      <c r="D9886" s="3"/>
      <c r="E9886" s="3"/>
      <c r="G9886" s="13"/>
      <c r="H9886" s="13"/>
      <c r="I9886" s="13"/>
      <c r="J9886" s="46"/>
    </row>
    <row r="9887" spans="1:10" x14ac:dyDescent="0.25">
      <c r="A9887" s="7" t="str">
        <f>IF(C9886="","",IFERROR(IF(VLOOKUP(C9886,'Program Mapping'!B:B,1,FALSE)=C9886,"OK","Fix"),"Fix"))</f>
        <v/>
      </c>
      <c r="C9887" s="32"/>
      <c r="D9887" s="3"/>
      <c r="E9887" s="3"/>
      <c r="G9887" s="13"/>
      <c r="H9887" s="13"/>
      <c r="I9887" s="13"/>
      <c r="J9887" s="46"/>
    </row>
    <row r="9888" spans="1:10" x14ac:dyDescent="0.25">
      <c r="A9888" s="7" t="str">
        <f>IF(C9887="","",IFERROR(IF(VLOOKUP(C9887,'Program Mapping'!B:B,1,FALSE)=C9887,"OK","Fix"),"Fix"))</f>
        <v/>
      </c>
      <c r="C9888" s="32"/>
      <c r="D9888" s="3"/>
      <c r="E9888" s="3"/>
      <c r="G9888" s="13"/>
      <c r="H9888" s="13"/>
      <c r="I9888" s="13"/>
      <c r="J9888" s="46"/>
    </row>
    <row r="9889" spans="1:10" x14ac:dyDescent="0.25">
      <c r="A9889" s="7" t="str">
        <f>IF(C9888="","",IFERROR(IF(VLOOKUP(C9888,'Program Mapping'!B:B,1,FALSE)=C9888,"OK","Fix"),"Fix"))</f>
        <v/>
      </c>
      <c r="C9889" s="32"/>
      <c r="D9889" s="3"/>
      <c r="E9889" s="3"/>
      <c r="G9889" s="13"/>
      <c r="H9889" s="13"/>
      <c r="I9889" s="13"/>
      <c r="J9889" s="46"/>
    </row>
    <row r="9890" spans="1:10" x14ac:dyDescent="0.25">
      <c r="A9890" s="7" t="str">
        <f>IF(C9889="","",IFERROR(IF(VLOOKUP(C9889,'Program Mapping'!B:B,1,FALSE)=C9889,"OK","Fix"),"Fix"))</f>
        <v/>
      </c>
      <c r="C9890" s="32"/>
      <c r="D9890" s="3"/>
      <c r="E9890" s="3"/>
      <c r="G9890" s="13"/>
      <c r="H9890" s="13"/>
      <c r="I9890" s="13"/>
      <c r="J9890" s="46"/>
    </row>
    <row r="9891" spans="1:10" x14ac:dyDescent="0.25">
      <c r="A9891" s="7" t="str">
        <f>IF(C9890="","",IFERROR(IF(VLOOKUP(C9890,'Program Mapping'!B:B,1,FALSE)=C9890,"OK","Fix"),"Fix"))</f>
        <v/>
      </c>
      <c r="C9891" s="32"/>
      <c r="D9891" s="3"/>
      <c r="E9891" s="3"/>
      <c r="G9891" s="13"/>
      <c r="H9891" s="13"/>
      <c r="I9891" s="13"/>
      <c r="J9891" s="46"/>
    </row>
    <row r="9892" spans="1:10" x14ac:dyDescent="0.25">
      <c r="A9892" s="7" t="str">
        <f>IF(C9891="","",IFERROR(IF(VLOOKUP(C9891,'Program Mapping'!B:B,1,FALSE)=C9891,"OK","Fix"),"Fix"))</f>
        <v/>
      </c>
      <c r="C9892" s="32"/>
      <c r="D9892" s="3"/>
      <c r="E9892" s="3"/>
      <c r="G9892" s="13"/>
      <c r="H9892" s="13"/>
      <c r="I9892" s="13"/>
      <c r="J9892" s="46"/>
    </row>
    <row r="9893" spans="1:10" x14ac:dyDescent="0.25">
      <c r="A9893" s="7" t="str">
        <f>IF(C9892="","",IFERROR(IF(VLOOKUP(C9892,'Program Mapping'!B:B,1,FALSE)=C9892,"OK","Fix"),"Fix"))</f>
        <v/>
      </c>
      <c r="C9893" s="32"/>
      <c r="D9893" s="3"/>
      <c r="E9893" s="3"/>
      <c r="G9893" s="13"/>
      <c r="H9893" s="13"/>
      <c r="I9893" s="13"/>
      <c r="J9893" s="46"/>
    </row>
    <row r="9894" spans="1:10" x14ac:dyDescent="0.25">
      <c r="A9894" s="7" t="str">
        <f>IF(C9893="","",IFERROR(IF(VLOOKUP(C9893,'Program Mapping'!B:B,1,FALSE)=C9893,"OK","Fix"),"Fix"))</f>
        <v/>
      </c>
      <c r="C9894" s="32"/>
      <c r="D9894" s="3"/>
      <c r="E9894" s="3"/>
      <c r="G9894" s="13"/>
      <c r="H9894" s="13"/>
      <c r="I9894" s="13"/>
      <c r="J9894" s="46"/>
    </row>
    <row r="9895" spans="1:10" x14ac:dyDescent="0.25">
      <c r="A9895" s="7" t="str">
        <f>IF(C9894="","",IFERROR(IF(VLOOKUP(C9894,'Program Mapping'!B:B,1,FALSE)=C9894,"OK","Fix"),"Fix"))</f>
        <v/>
      </c>
      <c r="C9895" s="32"/>
      <c r="D9895" s="3"/>
      <c r="E9895" s="3"/>
      <c r="G9895" s="13"/>
      <c r="H9895" s="13"/>
      <c r="I9895" s="13"/>
      <c r="J9895" s="46"/>
    </row>
    <row r="9896" spans="1:10" x14ac:dyDescent="0.25">
      <c r="A9896" s="7" t="str">
        <f>IF(C9895="","",IFERROR(IF(VLOOKUP(C9895,'Program Mapping'!B:B,1,FALSE)=C9895,"OK","Fix"),"Fix"))</f>
        <v/>
      </c>
      <c r="C9896" s="32"/>
      <c r="D9896" s="3"/>
      <c r="E9896" s="3"/>
      <c r="G9896" s="13"/>
      <c r="H9896" s="13"/>
      <c r="I9896" s="13"/>
      <c r="J9896" s="46"/>
    </row>
    <row r="9897" spans="1:10" x14ac:dyDescent="0.25">
      <c r="A9897" s="7" t="str">
        <f>IF(C9896="","",IFERROR(IF(VLOOKUP(C9896,'Program Mapping'!B:B,1,FALSE)=C9896,"OK","Fix"),"Fix"))</f>
        <v/>
      </c>
      <c r="C9897" s="32"/>
      <c r="D9897" s="3"/>
      <c r="E9897" s="3"/>
      <c r="G9897" s="13"/>
      <c r="H9897" s="13"/>
      <c r="I9897" s="13"/>
      <c r="J9897" s="46"/>
    </row>
    <row r="9898" spans="1:10" x14ac:dyDescent="0.25">
      <c r="A9898" s="7" t="str">
        <f>IF(C9897="","",IFERROR(IF(VLOOKUP(C9897,'Program Mapping'!B:B,1,FALSE)=C9897,"OK","Fix"),"Fix"))</f>
        <v/>
      </c>
      <c r="C9898" s="32"/>
      <c r="D9898" s="3"/>
      <c r="E9898" s="3"/>
      <c r="G9898" s="13"/>
      <c r="H9898" s="13"/>
      <c r="I9898" s="13"/>
      <c r="J9898" s="46"/>
    </row>
    <row r="9899" spans="1:10" x14ac:dyDescent="0.25">
      <c r="A9899" s="7" t="str">
        <f>IF(C9898="","",IFERROR(IF(VLOOKUP(C9898,'Program Mapping'!B:B,1,FALSE)=C9898,"OK","Fix"),"Fix"))</f>
        <v/>
      </c>
      <c r="C9899" s="32"/>
      <c r="D9899" s="3"/>
      <c r="E9899" s="3"/>
      <c r="G9899" s="13"/>
      <c r="H9899" s="13"/>
      <c r="I9899" s="13"/>
      <c r="J9899" s="46"/>
    </row>
    <row r="9900" spans="1:10" x14ac:dyDescent="0.25">
      <c r="A9900" s="7" t="str">
        <f>IF(C9899="","",IFERROR(IF(VLOOKUP(C9899,'Program Mapping'!B:B,1,FALSE)=C9899,"OK","Fix"),"Fix"))</f>
        <v/>
      </c>
      <c r="C9900" s="32"/>
      <c r="D9900" s="3"/>
      <c r="E9900" s="3"/>
      <c r="G9900" s="13"/>
      <c r="H9900" s="13"/>
      <c r="I9900" s="13"/>
      <c r="J9900" s="46"/>
    </row>
    <row r="9901" spans="1:10" x14ac:dyDescent="0.25">
      <c r="A9901" s="7" t="str">
        <f>IF(C9900="","",IFERROR(IF(VLOOKUP(C9900,'Program Mapping'!B:B,1,FALSE)=C9900,"OK","Fix"),"Fix"))</f>
        <v/>
      </c>
      <c r="C9901" s="32"/>
      <c r="D9901" s="3"/>
      <c r="E9901" s="3"/>
      <c r="G9901" s="13"/>
      <c r="H9901" s="13"/>
      <c r="I9901" s="13"/>
      <c r="J9901" s="46"/>
    </row>
    <row r="9902" spans="1:10" x14ac:dyDescent="0.25">
      <c r="A9902" s="7" t="str">
        <f>IF(C9901="","",IFERROR(IF(VLOOKUP(C9901,'Program Mapping'!B:B,1,FALSE)=C9901,"OK","Fix"),"Fix"))</f>
        <v/>
      </c>
      <c r="C9902" s="32"/>
      <c r="D9902" s="3"/>
      <c r="E9902" s="3"/>
      <c r="G9902" s="13"/>
      <c r="H9902" s="13"/>
      <c r="I9902" s="13"/>
      <c r="J9902" s="46"/>
    </row>
    <row r="9903" spans="1:10" x14ac:dyDescent="0.25">
      <c r="A9903" s="7" t="str">
        <f>IF(C9902="","",IFERROR(IF(VLOOKUP(C9902,'Program Mapping'!B:B,1,FALSE)=C9902,"OK","Fix"),"Fix"))</f>
        <v/>
      </c>
      <c r="C9903" s="32"/>
      <c r="D9903" s="3"/>
      <c r="E9903" s="3"/>
      <c r="G9903" s="13"/>
      <c r="H9903" s="13"/>
      <c r="I9903" s="13"/>
      <c r="J9903" s="46"/>
    </row>
    <row r="9904" spans="1:10" x14ac:dyDescent="0.25">
      <c r="A9904" s="7" t="str">
        <f>IF(C9903="","",IFERROR(IF(VLOOKUP(C9903,'Program Mapping'!B:B,1,FALSE)=C9903,"OK","Fix"),"Fix"))</f>
        <v/>
      </c>
      <c r="C9904" s="32"/>
      <c r="D9904" s="3"/>
      <c r="E9904" s="3"/>
      <c r="G9904" s="13"/>
      <c r="H9904" s="13"/>
      <c r="I9904" s="13"/>
      <c r="J9904" s="46"/>
    </row>
    <row r="9905" spans="1:10" x14ac:dyDescent="0.25">
      <c r="A9905" s="7" t="str">
        <f>IF(C9904="","",IFERROR(IF(VLOOKUP(C9904,'Program Mapping'!B:B,1,FALSE)=C9904,"OK","Fix"),"Fix"))</f>
        <v/>
      </c>
      <c r="C9905" s="32"/>
      <c r="D9905" s="3"/>
      <c r="E9905" s="3"/>
      <c r="G9905" s="13"/>
      <c r="H9905" s="13"/>
      <c r="I9905" s="13"/>
      <c r="J9905" s="46"/>
    </row>
    <row r="9906" spans="1:10" x14ac:dyDescent="0.25">
      <c r="A9906" s="7" t="str">
        <f>IF(C9905="","",IFERROR(IF(VLOOKUP(C9905,'Program Mapping'!B:B,1,FALSE)=C9905,"OK","Fix"),"Fix"))</f>
        <v/>
      </c>
      <c r="C9906" s="32"/>
      <c r="D9906" s="3"/>
      <c r="E9906" s="3"/>
      <c r="G9906" s="13"/>
      <c r="H9906" s="13"/>
      <c r="I9906" s="13"/>
      <c r="J9906" s="46"/>
    </row>
    <row r="9907" spans="1:10" x14ac:dyDescent="0.25">
      <c r="A9907" s="7" t="str">
        <f>IF(C9906="","",IFERROR(IF(VLOOKUP(C9906,'Program Mapping'!B:B,1,FALSE)=C9906,"OK","Fix"),"Fix"))</f>
        <v/>
      </c>
      <c r="C9907" s="32"/>
      <c r="D9907" s="3"/>
      <c r="E9907" s="3"/>
      <c r="G9907" s="13"/>
      <c r="H9907" s="13"/>
      <c r="I9907" s="13"/>
      <c r="J9907" s="46"/>
    </row>
    <row r="9908" spans="1:10" x14ac:dyDescent="0.25">
      <c r="A9908" s="7" t="str">
        <f>IF(C9907="","",IFERROR(IF(VLOOKUP(C9907,'Program Mapping'!B:B,1,FALSE)=C9907,"OK","Fix"),"Fix"))</f>
        <v/>
      </c>
      <c r="C9908" s="32"/>
      <c r="D9908" s="3"/>
      <c r="E9908" s="3"/>
      <c r="G9908" s="13"/>
      <c r="H9908" s="13"/>
      <c r="I9908" s="13"/>
      <c r="J9908" s="46"/>
    </row>
    <row r="9909" spans="1:10" x14ac:dyDescent="0.25">
      <c r="A9909" s="7" t="str">
        <f>IF(C9908="","",IFERROR(IF(VLOOKUP(C9908,'Program Mapping'!B:B,1,FALSE)=C9908,"OK","Fix"),"Fix"))</f>
        <v/>
      </c>
      <c r="C9909" s="32"/>
      <c r="D9909" s="3"/>
      <c r="E9909" s="3"/>
      <c r="G9909" s="13"/>
      <c r="H9909" s="13"/>
      <c r="I9909" s="13"/>
      <c r="J9909" s="46"/>
    </row>
    <row r="9910" spans="1:10" x14ac:dyDescent="0.25">
      <c r="A9910" s="7" t="str">
        <f>IF(C9909="","",IFERROR(IF(VLOOKUP(C9909,'Program Mapping'!B:B,1,FALSE)=C9909,"OK","Fix"),"Fix"))</f>
        <v/>
      </c>
      <c r="C9910" s="32"/>
      <c r="D9910" s="3"/>
      <c r="E9910" s="3"/>
      <c r="G9910" s="13"/>
      <c r="H9910" s="13"/>
      <c r="I9910" s="13"/>
      <c r="J9910" s="46"/>
    </row>
    <row r="9911" spans="1:10" x14ac:dyDescent="0.25">
      <c r="A9911" s="7" t="str">
        <f>IF(C9910="","",IFERROR(IF(VLOOKUP(C9910,'Program Mapping'!B:B,1,FALSE)=C9910,"OK","Fix"),"Fix"))</f>
        <v/>
      </c>
      <c r="C9911" s="32"/>
      <c r="D9911" s="3"/>
      <c r="E9911" s="3"/>
      <c r="G9911" s="13"/>
      <c r="H9911" s="13"/>
      <c r="I9911" s="13"/>
      <c r="J9911" s="46"/>
    </row>
    <row r="9912" spans="1:10" x14ac:dyDescent="0.25">
      <c r="A9912" s="7" t="str">
        <f>IF(C9911="","",IFERROR(IF(VLOOKUP(C9911,'Program Mapping'!B:B,1,FALSE)=C9911,"OK","Fix"),"Fix"))</f>
        <v/>
      </c>
      <c r="C9912" s="32"/>
      <c r="D9912" s="3"/>
      <c r="E9912" s="3"/>
      <c r="G9912" s="13"/>
      <c r="H9912" s="13"/>
      <c r="I9912" s="13"/>
      <c r="J9912" s="46"/>
    </row>
    <row r="9913" spans="1:10" x14ac:dyDescent="0.25">
      <c r="A9913" s="7" t="str">
        <f>IF(C9912="","",IFERROR(IF(VLOOKUP(C9912,'Program Mapping'!B:B,1,FALSE)=C9912,"OK","Fix"),"Fix"))</f>
        <v/>
      </c>
      <c r="C9913" s="32"/>
      <c r="D9913" s="3"/>
      <c r="E9913" s="3"/>
      <c r="G9913" s="13"/>
      <c r="H9913" s="13"/>
      <c r="I9913" s="13"/>
      <c r="J9913" s="46"/>
    </row>
    <row r="9914" spans="1:10" x14ac:dyDescent="0.25">
      <c r="A9914" s="7" t="str">
        <f>IF(C9913="","",IFERROR(IF(VLOOKUP(C9913,'Program Mapping'!B:B,1,FALSE)=C9913,"OK","Fix"),"Fix"))</f>
        <v/>
      </c>
      <c r="C9914" s="32"/>
      <c r="D9914" s="3"/>
      <c r="E9914" s="3"/>
      <c r="G9914" s="13"/>
      <c r="H9914" s="13"/>
      <c r="I9914" s="13"/>
      <c r="J9914" s="46"/>
    </row>
    <row r="9915" spans="1:10" x14ac:dyDescent="0.25">
      <c r="A9915" s="7" t="str">
        <f>IF(C9914="","",IFERROR(IF(VLOOKUP(C9914,'Program Mapping'!B:B,1,FALSE)=C9914,"OK","Fix"),"Fix"))</f>
        <v/>
      </c>
      <c r="C9915" s="32"/>
      <c r="D9915" s="3"/>
      <c r="E9915" s="3"/>
      <c r="G9915" s="13"/>
      <c r="H9915" s="13"/>
      <c r="I9915" s="13"/>
      <c r="J9915" s="46"/>
    </row>
    <row r="9916" spans="1:10" x14ac:dyDescent="0.25">
      <c r="A9916" s="7" t="str">
        <f>IF(C9915="","",IFERROR(IF(VLOOKUP(C9915,'Program Mapping'!B:B,1,FALSE)=C9915,"OK","Fix"),"Fix"))</f>
        <v/>
      </c>
      <c r="C9916" s="32"/>
      <c r="D9916" s="3"/>
      <c r="E9916" s="3"/>
      <c r="G9916" s="13"/>
      <c r="H9916" s="13"/>
      <c r="I9916" s="13"/>
      <c r="J9916" s="46"/>
    </row>
    <row r="9917" spans="1:10" x14ac:dyDescent="0.25">
      <c r="A9917" s="7" t="str">
        <f>IF(C9916="","",IFERROR(IF(VLOOKUP(C9916,'Program Mapping'!B:B,1,FALSE)=C9916,"OK","Fix"),"Fix"))</f>
        <v/>
      </c>
      <c r="C9917" s="32"/>
      <c r="D9917" s="3"/>
      <c r="E9917" s="3"/>
      <c r="G9917" s="13"/>
      <c r="H9917" s="13"/>
      <c r="I9917" s="13"/>
      <c r="J9917" s="46"/>
    </row>
    <row r="9918" spans="1:10" x14ac:dyDescent="0.25">
      <c r="A9918" s="7" t="str">
        <f>IF(C9917="","",IFERROR(IF(VLOOKUP(C9917,'Program Mapping'!B:B,1,FALSE)=C9917,"OK","Fix"),"Fix"))</f>
        <v/>
      </c>
      <c r="C9918" s="32"/>
      <c r="D9918" s="3"/>
      <c r="E9918" s="3"/>
      <c r="G9918" s="13"/>
      <c r="H9918" s="13"/>
      <c r="I9918" s="13"/>
      <c r="J9918" s="46"/>
    </row>
    <row r="9919" spans="1:10" x14ac:dyDescent="0.25">
      <c r="A9919" s="7" t="str">
        <f>IF(C9918="","",IFERROR(IF(VLOOKUP(C9918,'Program Mapping'!B:B,1,FALSE)=C9918,"OK","Fix"),"Fix"))</f>
        <v/>
      </c>
      <c r="C9919" s="32"/>
      <c r="D9919" s="3"/>
      <c r="E9919" s="3"/>
      <c r="G9919" s="13"/>
      <c r="H9919" s="13"/>
      <c r="I9919" s="13"/>
      <c r="J9919" s="46"/>
    </row>
    <row r="9920" spans="1:10" x14ac:dyDescent="0.25">
      <c r="A9920" s="7" t="str">
        <f>IF(C9919="","",IFERROR(IF(VLOOKUP(C9919,'Program Mapping'!B:B,1,FALSE)=C9919,"OK","Fix"),"Fix"))</f>
        <v/>
      </c>
      <c r="C9920" s="32"/>
      <c r="D9920" s="3"/>
      <c r="E9920" s="3"/>
      <c r="G9920" s="13"/>
      <c r="H9920" s="13"/>
      <c r="I9920" s="13"/>
      <c r="J9920" s="46"/>
    </row>
    <row r="9921" spans="1:10" x14ac:dyDescent="0.25">
      <c r="A9921" s="7" t="str">
        <f>IF(C9920="","",IFERROR(IF(VLOOKUP(C9920,'Program Mapping'!B:B,1,FALSE)=C9920,"OK","Fix"),"Fix"))</f>
        <v/>
      </c>
      <c r="C9921" s="32"/>
      <c r="D9921" s="3"/>
      <c r="E9921" s="3"/>
      <c r="G9921" s="13"/>
      <c r="H9921" s="13"/>
      <c r="I9921" s="13"/>
      <c r="J9921" s="46"/>
    </row>
    <row r="9922" spans="1:10" x14ac:dyDescent="0.25">
      <c r="A9922" s="7" t="str">
        <f>IF(C9921="","",IFERROR(IF(VLOOKUP(C9921,'Program Mapping'!B:B,1,FALSE)=C9921,"OK","Fix"),"Fix"))</f>
        <v/>
      </c>
      <c r="C9922" s="32"/>
      <c r="D9922" s="3"/>
      <c r="E9922" s="3"/>
      <c r="G9922" s="13"/>
      <c r="H9922" s="13"/>
      <c r="I9922" s="13"/>
      <c r="J9922" s="46"/>
    </row>
    <row r="9923" spans="1:10" x14ac:dyDescent="0.25">
      <c r="A9923" s="7" t="str">
        <f>IF(C9922="","",IFERROR(IF(VLOOKUP(C9922,'Program Mapping'!B:B,1,FALSE)=C9922,"OK","Fix"),"Fix"))</f>
        <v/>
      </c>
      <c r="C9923" s="32"/>
      <c r="D9923" s="3"/>
      <c r="E9923" s="3"/>
      <c r="G9923" s="13"/>
      <c r="H9923" s="13"/>
      <c r="I9923" s="13"/>
      <c r="J9923" s="46"/>
    </row>
    <row r="9924" spans="1:10" x14ac:dyDescent="0.25">
      <c r="A9924" s="7" t="str">
        <f>IF(C9923="","",IFERROR(IF(VLOOKUP(C9923,'Program Mapping'!B:B,1,FALSE)=C9923,"OK","Fix"),"Fix"))</f>
        <v/>
      </c>
      <c r="C9924" s="32"/>
      <c r="D9924" s="3"/>
      <c r="E9924" s="3"/>
      <c r="G9924" s="13"/>
      <c r="H9924" s="13"/>
      <c r="I9924" s="13"/>
      <c r="J9924" s="46"/>
    </row>
    <row r="9925" spans="1:10" x14ac:dyDescent="0.25">
      <c r="A9925" s="7" t="str">
        <f>IF(C9924="","",IFERROR(IF(VLOOKUP(C9924,'Program Mapping'!B:B,1,FALSE)=C9924,"OK","Fix"),"Fix"))</f>
        <v/>
      </c>
      <c r="C9925" s="32"/>
      <c r="D9925" s="3"/>
      <c r="E9925" s="3"/>
      <c r="G9925" s="13"/>
      <c r="H9925" s="13"/>
      <c r="I9925" s="13"/>
      <c r="J9925" s="46"/>
    </row>
    <row r="9926" spans="1:10" x14ac:dyDescent="0.25">
      <c r="A9926" s="7" t="str">
        <f>IF(C9925="","",IFERROR(IF(VLOOKUP(C9925,'Program Mapping'!B:B,1,FALSE)=C9925,"OK","Fix"),"Fix"))</f>
        <v/>
      </c>
      <c r="C9926" s="32"/>
      <c r="D9926" s="3"/>
      <c r="E9926" s="3"/>
      <c r="G9926" s="13"/>
      <c r="H9926" s="13"/>
      <c r="I9926" s="13"/>
      <c r="J9926" s="46"/>
    </row>
    <row r="9927" spans="1:10" x14ac:dyDescent="0.25">
      <c r="A9927" s="7" t="str">
        <f>IF(C9926="","",IFERROR(IF(VLOOKUP(C9926,'Program Mapping'!B:B,1,FALSE)=C9926,"OK","Fix"),"Fix"))</f>
        <v/>
      </c>
      <c r="C9927" s="32"/>
      <c r="D9927" s="3"/>
      <c r="E9927" s="3"/>
      <c r="G9927" s="13"/>
      <c r="H9927" s="13"/>
      <c r="I9927" s="13"/>
      <c r="J9927" s="46"/>
    </row>
    <row r="9928" spans="1:10" x14ac:dyDescent="0.25">
      <c r="A9928" s="7" t="str">
        <f>IF(C9927="","",IFERROR(IF(VLOOKUP(C9927,'Program Mapping'!B:B,1,FALSE)=C9927,"OK","Fix"),"Fix"))</f>
        <v/>
      </c>
      <c r="C9928" s="32"/>
      <c r="D9928" s="3"/>
      <c r="E9928" s="3"/>
      <c r="G9928" s="13"/>
      <c r="H9928" s="13"/>
      <c r="I9928" s="13"/>
      <c r="J9928" s="46"/>
    </row>
    <row r="9929" spans="1:10" x14ac:dyDescent="0.25">
      <c r="A9929" s="7" t="str">
        <f>IF(C9928="","",IFERROR(IF(VLOOKUP(C9928,'Program Mapping'!B:B,1,FALSE)=C9928,"OK","Fix"),"Fix"))</f>
        <v/>
      </c>
      <c r="C9929" s="32"/>
      <c r="D9929" s="3"/>
      <c r="E9929" s="3"/>
      <c r="G9929" s="13"/>
      <c r="H9929" s="13"/>
      <c r="I9929" s="13"/>
      <c r="J9929" s="46"/>
    </row>
    <row r="9930" spans="1:10" x14ac:dyDescent="0.25">
      <c r="A9930" s="7" t="str">
        <f>IF(C9929="","",IFERROR(IF(VLOOKUP(C9929,'Program Mapping'!B:B,1,FALSE)=C9929,"OK","Fix"),"Fix"))</f>
        <v/>
      </c>
      <c r="C9930" s="32"/>
      <c r="D9930" s="3"/>
      <c r="E9930" s="3"/>
      <c r="G9930" s="13"/>
      <c r="H9930" s="13"/>
      <c r="I9930" s="13"/>
      <c r="J9930" s="46"/>
    </row>
    <row r="9931" spans="1:10" x14ac:dyDescent="0.25">
      <c r="A9931" s="7" t="str">
        <f>IF(C9930="","",IFERROR(IF(VLOOKUP(C9930,'Program Mapping'!B:B,1,FALSE)=C9930,"OK","Fix"),"Fix"))</f>
        <v/>
      </c>
      <c r="C9931" s="32"/>
      <c r="D9931" s="3"/>
      <c r="E9931" s="3"/>
      <c r="G9931" s="13"/>
      <c r="H9931" s="13"/>
      <c r="I9931" s="13"/>
      <c r="J9931" s="46"/>
    </row>
    <row r="9932" spans="1:10" x14ac:dyDescent="0.25">
      <c r="A9932" s="7" t="str">
        <f>IF(C9931="","",IFERROR(IF(VLOOKUP(C9931,'Program Mapping'!B:B,1,FALSE)=C9931,"OK","Fix"),"Fix"))</f>
        <v/>
      </c>
      <c r="C9932" s="32"/>
      <c r="D9932" s="3"/>
      <c r="E9932" s="3"/>
      <c r="G9932" s="13"/>
      <c r="H9932" s="13"/>
      <c r="I9932" s="13"/>
      <c r="J9932" s="46"/>
    </row>
    <row r="9933" spans="1:10" x14ac:dyDescent="0.25">
      <c r="A9933" s="7" t="str">
        <f>IF(C9932="","",IFERROR(IF(VLOOKUP(C9932,'Program Mapping'!B:B,1,FALSE)=C9932,"OK","Fix"),"Fix"))</f>
        <v/>
      </c>
      <c r="C9933" s="32"/>
      <c r="D9933" s="3"/>
      <c r="E9933" s="3"/>
      <c r="G9933" s="13"/>
      <c r="H9933" s="13"/>
      <c r="I9933" s="13"/>
      <c r="J9933" s="46"/>
    </row>
    <row r="9934" spans="1:10" x14ac:dyDescent="0.25">
      <c r="A9934" s="7" t="str">
        <f>IF(C9933="","",IFERROR(IF(VLOOKUP(C9933,'Program Mapping'!B:B,1,FALSE)=C9933,"OK","Fix"),"Fix"))</f>
        <v/>
      </c>
      <c r="C9934" s="32"/>
      <c r="D9934" s="3"/>
      <c r="E9934" s="3"/>
      <c r="G9934" s="13"/>
      <c r="H9934" s="13"/>
      <c r="I9934" s="13"/>
      <c r="J9934" s="46"/>
    </row>
    <row r="9935" spans="1:10" x14ac:dyDescent="0.25">
      <c r="A9935" s="7" t="str">
        <f>IF(C9934="","",IFERROR(IF(VLOOKUP(C9934,'Program Mapping'!B:B,1,FALSE)=C9934,"OK","Fix"),"Fix"))</f>
        <v/>
      </c>
      <c r="C9935" s="32"/>
      <c r="D9935" s="3"/>
      <c r="E9935" s="3"/>
      <c r="G9935" s="13"/>
      <c r="H9935" s="13"/>
      <c r="I9935" s="13"/>
      <c r="J9935" s="46"/>
    </row>
    <row r="9936" spans="1:10" x14ac:dyDescent="0.25">
      <c r="A9936" s="7" t="str">
        <f>IF(C9935="","",IFERROR(IF(VLOOKUP(C9935,'Program Mapping'!B:B,1,FALSE)=C9935,"OK","Fix"),"Fix"))</f>
        <v/>
      </c>
      <c r="C9936" s="32"/>
      <c r="D9936" s="3"/>
      <c r="E9936" s="3"/>
      <c r="G9936" s="13"/>
      <c r="H9936" s="13"/>
      <c r="I9936" s="13"/>
      <c r="J9936" s="46"/>
    </row>
    <row r="9937" spans="1:10" x14ac:dyDescent="0.25">
      <c r="A9937" s="7" t="str">
        <f>IF(C9936="","",IFERROR(IF(VLOOKUP(C9936,'Program Mapping'!B:B,1,FALSE)=C9936,"OK","Fix"),"Fix"))</f>
        <v/>
      </c>
      <c r="C9937" s="32"/>
      <c r="D9937" s="3"/>
      <c r="E9937" s="3"/>
      <c r="G9937" s="13"/>
      <c r="H9937" s="13"/>
      <c r="I9937" s="13"/>
      <c r="J9937" s="46"/>
    </row>
    <row r="9938" spans="1:10" x14ac:dyDescent="0.25">
      <c r="A9938" s="7" t="str">
        <f>IF(C9937="","",IFERROR(IF(VLOOKUP(C9937,'Program Mapping'!B:B,1,FALSE)=C9937,"OK","Fix"),"Fix"))</f>
        <v/>
      </c>
      <c r="C9938" s="32"/>
      <c r="D9938" s="3"/>
      <c r="E9938" s="3"/>
      <c r="G9938" s="13"/>
      <c r="H9938" s="13"/>
      <c r="I9938" s="13"/>
      <c r="J9938" s="46"/>
    </row>
    <row r="9939" spans="1:10" x14ac:dyDescent="0.25">
      <c r="A9939" s="7" t="str">
        <f>IF(C9938="","",IFERROR(IF(VLOOKUP(C9938,'Program Mapping'!B:B,1,FALSE)=C9938,"OK","Fix"),"Fix"))</f>
        <v/>
      </c>
      <c r="C9939" s="32"/>
      <c r="D9939" s="3"/>
      <c r="E9939" s="3"/>
      <c r="G9939" s="13"/>
      <c r="H9939" s="13"/>
      <c r="I9939" s="13"/>
      <c r="J9939" s="46"/>
    </row>
    <row r="9940" spans="1:10" x14ac:dyDescent="0.25">
      <c r="A9940" s="7" t="str">
        <f>IF(C9939="","",IFERROR(IF(VLOOKUP(C9939,'Program Mapping'!B:B,1,FALSE)=C9939,"OK","Fix"),"Fix"))</f>
        <v/>
      </c>
      <c r="C9940" s="32"/>
      <c r="D9940" s="3"/>
      <c r="E9940" s="3"/>
      <c r="G9940" s="13"/>
      <c r="H9940" s="13"/>
      <c r="I9940" s="13"/>
      <c r="J9940" s="46"/>
    </row>
    <row r="9941" spans="1:10" x14ac:dyDescent="0.25">
      <c r="A9941" s="7" t="str">
        <f>IF(C9940="","",IFERROR(IF(VLOOKUP(C9940,'Program Mapping'!B:B,1,FALSE)=C9940,"OK","Fix"),"Fix"))</f>
        <v/>
      </c>
      <c r="C9941" s="32"/>
      <c r="D9941" s="3"/>
      <c r="E9941" s="3"/>
      <c r="G9941" s="13"/>
      <c r="H9941" s="13"/>
      <c r="I9941" s="13"/>
      <c r="J9941" s="46"/>
    </row>
    <row r="9942" spans="1:10" x14ac:dyDescent="0.25">
      <c r="A9942" s="7" t="str">
        <f>IF(C9941="","",IFERROR(IF(VLOOKUP(C9941,'Program Mapping'!B:B,1,FALSE)=C9941,"OK","Fix"),"Fix"))</f>
        <v/>
      </c>
      <c r="C9942" s="32"/>
      <c r="D9942" s="3"/>
      <c r="E9942" s="3"/>
      <c r="G9942" s="13"/>
      <c r="H9942" s="13"/>
      <c r="I9942" s="13"/>
      <c r="J9942" s="46"/>
    </row>
    <row r="9943" spans="1:10" x14ac:dyDescent="0.25">
      <c r="A9943" s="7" t="str">
        <f>IF(C9942="","",IFERROR(IF(VLOOKUP(C9942,'Program Mapping'!B:B,1,FALSE)=C9942,"OK","Fix"),"Fix"))</f>
        <v/>
      </c>
      <c r="C9943" s="32"/>
      <c r="D9943" s="3"/>
      <c r="E9943" s="3"/>
      <c r="G9943" s="13"/>
      <c r="H9943" s="13"/>
      <c r="I9943" s="13"/>
      <c r="J9943" s="46"/>
    </row>
    <row r="9944" spans="1:10" x14ac:dyDescent="0.25">
      <c r="A9944" s="7" t="str">
        <f>IF(C9943="","",IFERROR(IF(VLOOKUP(C9943,'Program Mapping'!B:B,1,FALSE)=C9943,"OK","Fix"),"Fix"))</f>
        <v/>
      </c>
      <c r="C9944" s="32"/>
      <c r="D9944" s="3"/>
      <c r="E9944" s="3"/>
      <c r="G9944" s="13"/>
      <c r="H9944" s="13"/>
      <c r="I9944" s="13"/>
      <c r="J9944" s="46"/>
    </row>
    <row r="9945" spans="1:10" x14ac:dyDescent="0.25">
      <c r="A9945" s="7" t="str">
        <f>IF(C9944="","",IFERROR(IF(VLOOKUP(C9944,'Program Mapping'!B:B,1,FALSE)=C9944,"OK","Fix"),"Fix"))</f>
        <v/>
      </c>
      <c r="C9945" s="32"/>
      <c r="D9945" s="3"/>
      <c r="E9945" s="3"/>
      <c r="G9945" s="13"/>
      <c r="H9945" s="13"/>
      <c r="I9945" s="13"/>
      <c r="J9945" s="46"/>
    </row>
    <row r="9946" spans="1:10" x14ac:dyDescent="0.25">
      <c r="A9946" s="7" t="str">
        <f>IF(C9945="","",IFERROR(IF(VLOOKUP(C9945,'Program Mapping'!B:B,1,FALSE)=C9945,"OK","Fix"),"Fix"))</f>
        <v/>
      </c>
      <c r="C9946" s="32"/>
      <c r="D9946" s="3"/>
      <c r="E9946" s="3"/>
      <c r="G9946" s="13"/>
      <c r="H9946" s="13"/>
      <c r="I9946" s="13"/>
      <c r="J9946" s="46"/>
    </row>
    <row r="9947" spans="1:10" x14ac:dyDescent="0.25">
      <c r="A9947" s="7" t="str">
        <f>IF(C9946="","",IFERROR(IF(VLOOKUP(C9946,'Program Mapping'!B:B,1,FALSE)=C9946,"OK","Fix"),"Fix"))</f>
        <v/>
      </c>
      <c r="C9947" s="32"/>
      <c r="D9947" s="3"/>
      <c r="E9947" s="3"/>
      <c r="G9947" s="13"/>
      <c r="H9947" s="13"/>
      <c r="I9947" s="13"/>
      <c r="J9947" s="46"/>
    </row>
    <row r="9948" spans="1:10" x14ac:dyDescent="0.25">
      <c r="A9948" s="7" t="str">
        <f>IF(C9947="","",IFERROR(IF(VLOOKUP(C9947,'Program Mapping'!B:B,1,FALSE)=C9947,"OK","Fix"),"Fix"))</f>
        <v/>
      </c>
      <c r="C9948" s="32"/>
      <c r="D9948" s="3"/>
      <c r="E9948" s="3"/>
      <c r="G9948" s="13"/>
      <c r="H9948" s="13"/>
      <c r="I9948" s="13"/>
      <c r="J9948" s="46"/>
    </row>
    <row r="9949" spans="1:10" x14ac:dyDescent="0.25">
      <c r="A9949" s="7" t="str">
        <f>IF(C9948="","",IFERROR(IF(VLOOKUP(C9948,'Program Mapping'!B:B,1,FALSE)=C9948,"OK","Fix"),"Fix"))</f>
        <v/>
      </c>
      <c r="C9949" s="32"/>
      <c r="D9949" s="3"/>
      <c r="E9949" s="3"/>
      <c r="G9949" s="13"/>
      <c r="H9949" s="13"/>
      <c r="I9949" s="13"/>
      <c r="J9949" s="46"/>
    </row>
    <row r="9950" spans="1:10" x14ac:dyDescent="0.25">
      <c r="A9950" s="7" t="str">
        <f>IF(C9949="","",IFERROR(IF(VLOOKUP(C9949,'Program Mapping'!B:B,1,FALSE)=C9949,"OK","Fix"),"Fix"))</f>
        <v/>
      </c>
      <c r="C9950" s="32"/>
      <c r="D9950" s="3"/>
      <c r="E9950" s="3"/>
      <c r="G9950" s="13"/>
      <c r="H9950" s="13"/>
      <c r="I9950" s="13"/>
      <c r="J9950" s="46"/>
    </row>
    <row r="9951" spans="1:10" x14ac:dyDescent="0.25">
      <c r="A9951" s="7" t="str">
        <f>IF(C9950="","",IFERROR(IF(VLOOKUP(C9950,'Program Mapping'!B:B,1,FALSE)=C9950,"OK","Fix"),"Fix"))</f>
        <v/>
      </c>
      <c r="C9951" s="32"/>
      <c r="D9951" s="3"/>
      <c r="E9951" s="3"/>
      <c r="G9951" s="13"/>
      <c r="H9951" s="13"/>
      <c r="I9951" s="13"/>
      <c r="J9951" s="46"/>
    </row>
    <row r="9952" spans="1:10" x14ac:dyDescent="0.25">
      <c r="A9952" s="7" t="str">
        <f>IF(C9951="","",IFERROR(IF(VLOOKUP(C9951,'Program Mapping'!B:B,1,FALSE)=C9951,"OK","Fix"),"Fix"))</f>
        <v/>
      </c>
      <c r="C9952" s="32"/>
      <c r="D9952" s="3"/>
      <c r="E9952" s="3"/>
      <c r="G9952" s="13"/>
      <c r="H9952" s="13"/>
      <c r="I9952" s="13"/>
      <c r="J9952" s="46"/>
    </row>
    <row r="9953" spans="1:10" x14ac:dyDescent="0.25">
      <c r="A9953" s="7" t="str">
        <f>IF(C9952="","",IFERROR(IF(VLOOKUP(C9952,'Program Mapping'!B:B,1,FALSE)=C9952,"OK","Fix"),"Fix"))</f>
        <v/>
      </c>
      <c r="C9953" s="32"/>
      <c r="D9953" s="3"/>
      <c r="E9953" s="3"/>
      <c r="G9953" s="13"/>
      <c r="H9953" s="13"/>
      <c r="I9953" s="13"/>
      <c r="J9953" s="46"/>
    </row>
    <row r="9954" spans="1:10" x14ac:dyDescent="0.25">
      <c r="A9954" s="7" t="str">
        <f>IF(C9953="","",IFERROR(IF(VLOOKUP(C9953,'Program Mapping'!B:B,1,FALSE)=C9953,"OK","Fix"),"Fix"))</f>
        <v/>
      </c>
      <c r="C9954" s="32"/>
      <c r="D9954" s="3"/>
      <c r="E9954" s="3"/>
      <c r="G9954" s="13"/>
      <c r="H9954" s="13"/>
      <c r="I9954" s="13"/>
      <c r="J9954" s="46"/>
    </row>
    <row r="9955" spans="1:10" x14ac:dyDescent="0.25">
      <c r="A9955" s="7" t="str">
        <f>IF(C9954="","",IFERROR(IF(VLOOKUP(C9954,'Program Mapping'!B:B,1,FALSE)=C9954,"OK","Fix"),"Fix"))</f>
        <v/>
      </c>
      <c r="C9955" s="32"/>
      <c r="D9955" s="3"/>
      <c r="E9955" s="3"/>
      <c r="G9955" s="13"/>
      <c r="H9955" s="13"/>
      <c r="I9955" s="13"/>
      <c r="J9955" s="46"/>
    </row>
    <row r="9956" spans="1:10" x14ac:dyDescent="0.25">
      <c r="A9956" s="7" t="str">
        <f>IF(C9955="","",IFERROR(IF(VLOOKUP(C9955,'Program Mapping'!B:B,1,FALSE)=C9955,"OK","Fix"),"Fix"))</f>
        <v/>
      </c>
      <c r="C9956" s="32"/>
      <c r="D9956" s="3"/>
      <c r="E9956" s="3"/>
      <c r="G9956" s="13"/>
      <c r="H9956" s="13"/>
      <c r="I9956" s="13"/>
      <c r="J9956" s="46"/>
    </row>
    <row r="9957" spans="1:10" x14ac:dyDescent="0.25">
      <c r="A9957" s="7" t="str">
        <f>IF(C9956="","",IFERROR(IF(VLOOKUP(C9956,'Program Mapping'!B:B,1,FALSE)=C9956,"OK","Fix"),"Fix"))</f>
        <v/>
      </c>
      <c r="C9957" s="32"/>
      <c r="D9957" s="3"/>
      <c r="E9957" s="3"/>
      <c r="G9957" s="13"/>
      <c r="H9957" s="13"/>
      <c r="I9957" s="13"/>
      <c r="J9957" s="46"/>
    </row>
    <row r="9958" spans="1:10" x14ac:dyDescent="0.25">
      <c r="A9958" s="7" t="str">
        <f>IF(C9957="","",IFERROR(IF(VLOOKUP(C9957,'Program Mapping'!B:B,1,FALSE)=C9957,"OK","Fix"),"Fix"))</f>
        <v/>
      </c>
      <c r="C9958" s="32"/>
      <c r="D9958" s="3"/>
      <c r="E9958" s="3"/>
      <c r="G9958" s="13"/>
      <c r="H9958" s="13"/>
      <c r="I9958" s="13"/>
      <c r="J9958" s="46"/>
    </row>
    <row r="9959" spans="1:10" x14ac:dyDescent="0.25">
      <c r="A9959" s="7" t="str">
        <f>IF(C9958="","",IFERROR(IF(VLOOKUP(C9958,'Program Mapping'!B:B,1,FALSE)=C9958,"OK","Fix"),"Fix"))</f>
        <v/>
      </c>
      <c r="C9959" s="32"/>
      <c r="D9959" s="3"/>
      <c r="E9959" s="3"/>
      <c r="G9959" s="13"/>
      <c r="H9959" s="13"/>
      <c r="I9959" s="13"/>
      <c r="J9959" s="46"/>
    </row>
    <row r="9960" spans="1:10" x14ac:dyDescent="0.25">
      <c r="A9960" s="7" t="str">
        <f>IF(C9959="","",IFERROR(IF(VLOOKUP(C9959,'Program Mapping'!B:B,1,FALSE)=C9959,"OK","Fix"),"Fix"))</f>
        <v/>
      </c>
      <c r="C9960" s="32"/>
      <c r="D9960" s="3"/>
      <c r="E9960" s="3"/>
      <c r="G9960" s="13"/>
      <c r="H9960" s="13"/>
      <c r="I9960" s="13"/>
      <c r="J9960" s="46"/>
    </row>
    <row r="9961" spans="1:10" x14ac:dyDescent="0.25">
      <c r="A9961" s="7" t="str">
        <f>IF(C9960="","",IFERROR(IF(VLOOKUP(C9960,'Program Mapping'!B:B,1,FALSE)=C9960,"OK","Fix"),"Fix"))</f>
        <v/>
      </c>
      <c r="C9961" s="32"/>
      <c r="D9961" s="3"/>
      <c r="E9961" s="3"/>
      <c r="G9961" s="13"/>
      <c r="H9961" s="13"/>
      <c r="I9961" s="13"/>
      <c r="J9961" s="46"/>
    </row>
    <row r="9962" spans="1:10" x14ac:dyDescent="0.25">
      <c r="A9962" s="7" t="str">
        <f>IF(C9961="","",IFERROR(IF(VLOOKUP(C9961,'Program Mapping'!B:B,1,FALSE)=C9961,"OK","Fix"),"Fix"))</f>
        <v/>
      </c>
      <c r="C9962" s="32"/>
      <c r="D9962" s="3"/>
      <c r="E9962" s="3"/>
      <c r="G9962" s="13"/>
      <c r="H9962" s="13"/>
      <c r="I9962" s="13"/>
      <c r="J9962" s="46"/>
    </row>
    <row r="9963" spans="1:10" x14ac:dyDescent="0.25">
      <c r="A9963" s="7" t="str">
        <f>IF(C9962="","",IFERROR(IF(VLOOKUP(C9962,'Program Mapping'!B:B,1,FALSE)=C9962,"OK","Fix"),"Fix"))</f>
        <v/>
      </c>
      <c r="C9963" s="32"/>
      <c r="D9963" s="3"/>
      <c r="E9963" s="3"/>
      <c r="G9963" s="13"/>
      <c r="H9963" s="13"/>
      <c r="I9963" s="13"/>
      <c r="J9963" s="46"/>
    </row>
    <row r="9964" spans="1:10" x14ac:dyDescent="0.25">
      <c r="A9964" s="7" t="str">
        <f>IF(C9963="","",IFERROR(IF(VLOOKUP(C9963,'Program Mapping'!B:B,1,FALSE)=C9963,"OK","Fix"),"Fix"))</f>
        <v/>
      </c>
      <c r="C9964" s="32"/>
      <c r="D9964" s="3"/>
      <c r="E9964" s="3"/>
      <c r="G9964" s="13"/>
      <c r="H9964" s="13"/>
      <c r="I9964" s="13"/>
      <c r="J9964" s="46"/>
    </row>
    <row r="9965" spans="1:10" x14ac:dyDescent="0.25">
      <c r="A9965" s="7" t="str">
        <f>IF(C9964="","",IFERROR(IF(VLOOKUP(C9964,'Program Mapping'!B:B,1,FALSE)=C9964,"OK","Fix"),"Fix"))</f>
        <v/>
      </c>
      <c r="C9965" s="32"/>
      <c r="D9965" s="3"/>
      <c r="E9965" s="3"/>
      <c r="G9965" s="13"/>
      <c r="H9965" s="13"/>
      <c r="I9965" s="13"/>
      <c r="J9965" s="46"/>
    </row>
    <row r="9966" spans="1:10" x14ac:dyDescent="0.25">
      <c r="A9966" s="7" t="str">
        <f>IF(C9965="","",IFERROR(IF(VLOOKUP(C9965,'Program Mapping'!B:B,1,FALSE)=C9965,"OK","Fix"),"Fix"))</f>
        <v/>
      </c>
      <c r="C9966" s="32"/>
      <c r="D9966" s="3"/>
      <c r="E9966" s="3"/>
      <c r="G9966" s="13"/>
      <c r="H9966" s="13"/>
      <c r="I9966" s="13"/>
      <c r="J9966" s="46"/>
    </row>
    <row r="9967" spans="1:10" x14ac:dyDescent="0.25">
      <c r="A9967" s="7" t="str">
        <f>IF(C9966="","",IFERROR(IF(VLOOKUP(C9966,'Program Mapping'!B:B,1,FALSE)=C9966,"OK","Fix"),"Fix"))</f>
        <v/>
      </c>
      <c r="C9967" s="32"/>
      <c r="D9967" s="3"/>
      <c r="E9967" s="3"/>
      <c r="G9967" s="13"/>
      <c r="H9967" s="13"/>
      <c r="I9967" s="13"/>
      <c r="J9967" s="46"/>
    </row>
    <row r="9968" spans="1:10" x14ac:dyDescent="0.25">
      <c r="A9968" s="7" t="str">
        <f>IF(C9967="","",IFERROR(IF(VLOOKUP(C9967,'Program Mapping'!B:B,1,FALSE)=C9967,"OK","Fix"),"Fix"))</f>
        <v/>
      </c>
      <c r="C9968" s="32"/>
      <c r="D9968" s="3"/>
      <c r="E9968" s="3"/>
      <c r="G9968" s="13"/>
      <c r="H9968" s="13"/>
      <c r="I9968" s="13"/>
      <c r="J9968" s="46"/>
    </row>
    <row r="9969" spans="1:10" x14ac:dyDescent="0.25">
      <c r="A9969" s="7" t="str">
        <f>IF(C9968="","",IFERROR(IF(VLOOKUP(C9968,'Program Mapping'!B:B,1,FALSE)=C9968,"OK","Fix"),"Fix"))</f>
        <v/>
      </c>
      <c r="C9969" s="32"/>
      <c r="D9969" s="3"/>
      <c r="E9969" s="3"/>
      <c r="G9969" s="13"/>
      <c r="H9969" s="13"/>
      <c r="I9969" s="13"/>
      <c r="J9969" s="46"/>
    </row>
    <row r="9970" spans="1:10" x14ac:dyDescent="0.25">
      <c r="A9970" s="7" t="str">
        <f>IF(C9969="","",IFERROR(IF(VLOOKUP(C9969,'Program Mapping'!B:B,1,FALSE)=C9969,"OK","Fix"),"Fix"))</f>
        <v/>
      </c>
      <c r="C9970" s="32"/>
      <c r="D9970" s="3"/>
      <c r="E9970" s="3"/>
      <c r="G9970" s="13"/>
      <c r="H9970" s="13"/>
      <c r="I9970" s="13"/>
      <c r="J9970" s="46"/>
    </row>
    <row r="9971" spans="1:10" x14ac:dyDescent="0.25">
      <c r="A9971" s="7" t="str">
        <f>IF(C9970="","",IFERROR(IF(VLOOKUP(C9970,'Program Mapping'!B:B,1,FALSE)=C9970,"OK","Fix"),"Fix"))</f>
        <v/>
      </c>
      <c r="C9971" s="32"/>
      <c r="D9971" s="3"/>
      <c r="E9971" s="3"/>
      <c r="G9971" s="13"/>
      <c r="H9971" s="13"/>
      <c r="I9971" s="13"/>
      <c r="J9971" s="46"/>
    </row>
    <row r="9972" spans="1:10" x14ac:dyDescent="0.25">
      <c r="A9972" s="7" t="str">
        <f>IF(C9971="","",IFERROR(IF(VLOOKUP(C9971,'Program Mapping'!B:B,1,FALSE)=C9971,"OK","Fix"),"Fix"))</f>
        <v/>
      </c>
      <c r="C9972" s="32"/>
      <c r="D9972" s="3"/>
      <c r="E9972" s="3"/>
      <c r="G9972" s="13"/>
      <c r="H9972" s="13"/>
      <c r="I9972" s="13"/>
      <c r="J9972" s="46"/>
    </row>
    <row r="9973" spans="1:10" x14ac:dyDescent="0.25">
      <c r="A9973" s="7" t="str">
        <f>IF(C9972="","",IFERROR(IF(VLOOKUP(C9972,'Program Mapping'!B:B,1,FALSE)=C9972,"OK","Fix"),"Fix"))</f>
        <v/>
      </c>
      <c r="C9973" s="32"/>
      <c r="D9973" s="3"/>
      <c r="E9973" s="3"/>
      <c r="G9973" s="13"/>
      <c r="H9973" s="13"/>
      <c r="I9973" s="13"/>
      <c r="J9973" s="46"/>
    </row>
    <row r="9974" spans="1:10" x14ac:dyDescent="0.25">
      <c r="A9974" s="7" t="str">
        <f>IF(C9973="","",IFERROR(IF(VLOOKUP(C9973,'Program Mapping'!B:B,1,FALSE)=C9973,"OK","Fix"),"Fix"))</f>
        <v/>
      </c>
      <c r="C9974" s="32"/>
      <c r="D9974" s="3"/>
      <c r="E9974" s="3"/>
      <c r="G9974" s="13"/>
      <c r="H9974" s="13"/>
      <c r="I9974" s="13"/>
      <c r="J9974" s="46"/>
    </row>
    <row r="9975" spans="1:10" x14ac:dyDescent="0.25">
      <c r="A9975" s="7" t="str">
        <f>IF(C9974="","",IFERROR(IF(VLOOKUP(C9974,'Program Mapping'!B:B,1,FALSE)=C9974,"OK","Fix"),"Fix"))</f>
        <v/>
      </c>
      <c r="C9975" s="32"/>
      <c r="D9975" s="3"/>
      <c r="E9975" s="3"/>
      <c r="G9975" s="13"/>
      <c r="H9975" s="13"/>
      <c r="I9975" s="13"/>
      <c r="J9975" s="46"/>
    </row>
    <row r="9976" spans="1:10" x14ac:dyDescent="0.25">
      <c r="A9976" s="7" t="str">
        <f>IF(C9975="","",IFERROR(IF(VLOOKUP(C9975,'Program Mapping'!B:B,1,FALSE)=C9975,"OK","Fix"),"Fix"))</f>
        <v/>
      </c>
      <c r="C9976" s="32"/>
      <c r="D9976" s="3"/>
      <c r="E9976" s="3"/>
      <c r="G9976" s="13"/>
      <c r="H9976" s="13"/>
      <c r="I9976" s="13"/>
      <c r="J9976" s="46"/>
    </row>
    <row r="9977" spans="1:10" x14ac:dyDescent="0.25">
      <c r="A9977" s="7" t="str">
        <f>IF(C9976="","",IFERROR(IF(VLOOKUP(C9976,'Program Mapping'!B:B,1,FALSE)=C9976,"OK","Fix"),"Fix"))</f>
        <v/>
      </c>
      <c r="C9977" s="32"/>
      <c r="D9977" s="3"/>
      <c r="E9977" s="3"/>
      <c r="G9977" s="13"/>
      <c r="H9977" s="13"/>
      <c r="I9977" s="13"/>
      <c r="J9977" s="46"/>
    </row>
    <row r="9978" spans="1:10" x14ac:dyDescent="0.25">
      <c r="A9978" s="7" t="str">
        <f>IF(C9977="","",IFERROR(IF(VLOOKUP(C9977,'Program Mapping'!B:B,1,FALSE)=C9977,"OK","Fix"),"Fix"))</f>
        <v/>
      </c>
      <c r="C9978" s="32"/>
      <c r="D9978" s="3"/>
      <c r="E9978" s="3"/>
      <c r="G9978" s="13"/>
      <c r="H9978" s="13"/>
      <c r="I9978" s="13"/>
      <c r="J9978" s="46"/>
    </row>
    <row r="9979" spans="1:10" x14ac:dyDescent="0.25">
      <c r="A9979" s="7" t="str">
        <f>IF(C9978="","",IFERROR(IF(VLOOKUP(C9978,'Program Mapping'!B:B,1,FALSE)=C9978,"OK","Fix"),"Fix"))</f>
        <v/>
      </c>
      <c r="C9979" s="32"/>
      <c r="D9979" s="3"/>
      <c r="E9979" s="3"/>
      <c r="G9979" s="13"/>
      <c r="H9979" s="13"/>
      <c r="I9979" s="13"/>
      <c r="J9979" s="46"/>
    </row>
    <row r="9980" spans="1:10" x14ac:dyDescent="0.25">
      <c r="A9980" s="7" t="str">
        <f>IF(C9979="","",IFERROR(IF(VLOOKUP(C9979,'Program Mapping'!B:B,1,FALSE)=C9979,"OK","Fix"),"Fix"))</f>
        <v/>
      </c>
      <c r="C9980" s="32"/>
      <c r="D9980" s="3"/>
      <c r="E9980" s="3"/>
      <c r="G9980" s="13"/>
      <c r="H9980" s="13"/>
      <c r="I9980" s="13"/>
      <c r="J9980" s="46"/>
    </row>
    <row r="9981" spans="1:10" x14ac:dyDescent="0.25">
      <c r="A9981" s="7" t="str">
        <f>IF(C9980="","",IFERROR(IF(VLOOKUP(C9980,'Program Mapping'!B:B,1,FALSE)=C9980,"OK","Fix"),"Fix"))</f>
        <v/>
      </c>
      <c r="C9981" s="32"/>
      <c r="D9981" s="3"/>
      <c r="E9981" s="3"/>
      <c r="G9981" s="13"/>
      <c r="H9981" s="13"/>
      <c r="I9981" s="13"/>
      <c r="J9981" s="46"/>
    </row>
    <row r="9982" spans="1:10" x14ac:dyDescent="0.25">
      <c r="A9982" s="7" t="str">
        <f>IF(C9981="","",IFERROR(IF(VLOOKUP(C9981,'Program Mapping'!B:B,1,FALSE)=C9981,"OK","Fix"),"Fix"))</f>
        <v/>
      </c>
      <c r="C9982" s="32"/>
      <c r="D9982" s="3"/>
      <c r="E9982" s="3"/>
      <c r="G9982" s="13"/>
      <c r="H9982" s="13"/>
      <c r="I9982" s="13"/>
      <c r="J9982" s="46"/>
    </row>
    <row r="9983" spans="1:10" x14ac:dyDescent="0.25">
      <c r="A9983" s="7" t="str">
        <f>IF(C9982="","",IFERROR(IF(VLOOKUP(C9982,'Program Mapping'!B:B,1,FALSE)=C9982,"OK","Fix"),"Fix"))</f>
        <v/>
      </c>
      <c r="C9983" s="32"/>
      <c r="D9983" s="3"/>
      <c r="E9983" s="3"/>
      <c r="G9983" s="13"/>
      <c r="H9983" s="13"/>
      <c r="I9983" s="13"/>
      <c r="J9983" s="46"/>
    </row>
    <row r="9984" spans="1:10" x14ac:dyDescent="0.25">
      <c r="A9984" s="7" t="str">
        <f>IF(C9983="","",IFERROR(IF(VLOOKUP(C9983,'Program Mapping'!B:B,1,FALSE)=C9983,"OK","Fix"),"Fix"))</f>
        <v/>
      </c>
      <c r="C9984" s="32"/>
      <c r="D9984" s="3"/>
      <c r="E9984" s="3"/>
      <c r="G9984" s="13"/>
      <c r="H9984" s="13"/>
      <c r="I9984" s="13"/>
      <c r="J9984" s="46"/>
    </row>
    <row r="9985" spans="1:10" x14ac:dyDescent="0.25">
      <c r="A9985" s="7" t="str">
        <f>IF(C9984="","",IFERROR(IF(VLOOKUP(C9984,'Program Mapping'!B:B,1,FALSE)=C9984,"OK","Fix"),"Fix"))</f>
        <v/>
      </c>
      <c r="C9985" s="32"/>
      <c r="D9985" s="3"/>
      <c r="E9985" s="3"/>
      <c r="G9985" s="13"/>
      <c r="H9985" s="13"/>
      <c r="I9985" s="13"/>
      <c r="J9985" s="46"/>
    </row>
    <row r="9986" spans="1:10" x14ac:dyDescent="0.25">
      <c r="A9986" s="7" t="str">
        <f>IF(C9985="","",IFERROR(IF(VLOOKUP(C9985,'Program Mapping'!B:B,1,FALSE)=C9985,"OK","Fix"),"Fix"))</f>
        <v/>
      </c>
      <c r="C9986" s="32"/>
      <c r="D9986" s="3"/>
      <c r="E9986" s="3"/>
      <c r="G9986" s="13"/>
      <c r="H9986" s="13"/>
      <c r="I9986" s="13"/>
      <c r="J9986" s="46"/>
    </row>
    <row r="9987" spans="1:10" x14ac:dyDescent="0.25">
      <c r="A9987" s="7" t="str">
        <f>IF(C9986="","",IFERROR(IF(VLOOKUP(C9986,'Program Mapping'!B:B,1,FALSE)=C9986,"OK","Fix"),"Fix"))</f>
        <v/>
      </c>
      <c r="C9987" s="32"/>
      <c r="D9987" s="3"/>
      <c r="E9987" s="3"/>
      <c r="G9987" s="13"/>
      <c r="H9987" s="13"/>
      <c r="I9987" s="13"/>
      <c r="J9987" s="46"/>
    </row>
    <row r="9988" spans="1:10" x14ac:dyDescent="0.25">
      <c r="A9988" s="7" t="str">
        <f>IF(C9987="","",IFERROR(IF(VLOOKUP(C9987,'Program Mapping'!B:B,1,FALSE)=C9987,"OK","Fix"),"Fix"))</f>
        <v/>
      </c>
      <c r="C9988" s="32"/>
      <c r="D9988" s="3"/>
      <c r="E9988" s="3"/>
      <c r="G9988" s="13"/>
      <c r="H9988" s="13"/>
      <c r="I9988" s="13"/>
      <c r="J9988" s="46"/>
    </row>
    <row r="9989" spans="1:10" x14ac:dyDescent="0.25">
      <c r="A9989" s="7" t="str">
        <f>IF(C9988="","",IFERROR(IF(VLOOKUP(C9988,'Program Mapping'!B:B,1,FALSE)=C9988,"OK","Fix"),"Fix"))</f>
        <v/>
      </c>
      <c r="C9989" s="32"/>
      <c r="D9989" s="3"/>
      <c r="E9989" s="3"/>
      <c r="G9989" s="13"/>
      <c r="H9989" s="13"/>
      <c r="I9989" s="13"/>
      <c r="J9989" s="46"/>
    </row>
    <row r="9990" spans="1:10" x14ac:dyDescent="0.25">
      <c r="A9990" s="7" t="str">
        <f>IF(C9989="","",IFERROR(IF(VLOOKUP(C9989,'Program Mapping'!B:B,1,FALSE)=C9989,"OK","Fix"),"Fix"))</f>
        <v/>
      </c>
      <c r="C9990" s="32"/>
      <c r="D9990" s="3"/>
      <c r="E9990" s="3"/>
      <c r="G9990" s="13"/>
      <c r="H9990" s="13"/>
      <c r="I9990" s="13"/>
      <c r="J9990" s="46"/>
    </row>
    <row r="9991" spans="1:10" x14ac:dyDescent="0.25">
      <c r="A9991" s="7" t="str">
        <f>IF(C9990="","",IFERROR(IF(VLOOKUP(C9990,'Program Mapping'!B:B,1,FALSE)=C9990,"OK","Fix"),"Fix"))</f>
        <v/>
      </c>
      <c r="C9991" s="32"/>
      <c r="D9991" s="3"/>
      <c r="E9991" s="3"/>
      <c r="G9991" s="13"/>
      <c r="H9991" s="13"/>
      <c r="I9991" s="13"/>
      <c r="J9991" s="46"/>
    </row>
    <row r="9992" spans="1:10" x14ac:dyDescent="0.25">
      <c r="A9992" s="7" t="str">
        <f>IF(C9991="","",IFERROR(IF(VLOOKUP(C9991,'Program Mapping'!B:B,1,FALSE)=C9991,"OK","Fix"),"Fix"))</f>
        <v/>
      </c>
      <c r="C9992" s="32"/>
      <c r="D9992" s="3"/>
      <c r="E9992" s="3"/>
      <c r="G9992" s="13"/>
      <c r="H9992" s="13"/>
      <c r="I9992" s="13"/>
      <c r="J9992" s="46"/>
    </row>
    <row r="9993" spans="1:10" x14ac:dyDescent="0.25">
      <c r="A9993" s="7" t="str">
        <f>IF(C9992="","",IFERROR(IF(VLOOKUP(C9992,'Program Mapping'!B:B,1,FALSE)=C9992,"OK","Fix"),"Fix"))</f>
        <v/>
      </c>
      <c r="C9993" s="32"/>
      <c r="D9993" s="3"/>
      <c r="E9993" s="3"/>
      <c r="G9993" s="13"/>
      <c r="H9993" s="13"/>
      <c r="I9993" s="13"/>
      <c r="J9993" s="46"/>
    </row>
    <row r="9994" spans="1:10" x14ac:dyDescent="0.25">
      <c r="A9994" s="7" t="str">
        <f>IF(C9993="","",IFERROR(IF(VLOOKUP(C9993,'Program Mapping'!B:B,1,FALSE)=C9993,"OK","Fix"),"Fix"))</f>
        <v/>
      </c>
      <c r="C9994" s="32"/>
      <c r="D9994" s="3"/>
      <c r="E9994" s="3"/>
      <c r="G9994" s="13"/>
      <c r="H9994" s="13"/>
      <c r="I9994" s="13"/>
      <c r="J9994" s="46"/>
    </row>
    <row r="9995" spans="1:10" x14ac:dyDescent="0.25">
      <c r="A9995" s="7" t="str">
        <f>IF(C9994="","",IFERROR(IF(VLOOKUP(C9994,'Program Mapping'!B:B,1,FALSE)=C9994,"OK","Fix"),"Fix"))</f>
        <v/>
      </c>
      <c r="C9995" s="32"/>
      <c r="D9995" s="3"/>
      <c r="E9995" s="3"/>
      <c r="G9995" s="13"/>
      <c r="H9995" s="13"/>
      <c r="I9995" s="13"/>
      <c r="J9995" s="46"/>
    </row>
    <row r="9996" spans="1:10" x14ac:dyDescent="0.25">
      <c r="A9996" s="7" t="str">
        <f>IF(C9995="","",IFERROR(IF(VLOOKUP(C9995,'Program Mapping'!B:B,1,FALSE)=C9995,"OK","Fix"),"Fix"))</f>
        <v/>
      </c>
      <c r="C9996" s="32"/>
      <c r="D9996" s="3"/>
      <c r="E9996" s="3"/>
      <c r="G9996" s="13"/>
      <c r="H9996" s="13"/>
      <c r="I9996" s="13"/>
      <c r="J9996" s="46"/>
    </row>
    <row r="9997" spans="1:10" x14ac:dyDescent="0.25">
      <c r="A9997" s="7" t="str">
        <f>IF(C9996="","",IFERROR(IF(VLOOKUP(C9996,'Program Mapping'!B:B,1,FALSE)=C9996,"OK","Fix"),"Fix"))</f>
        <v/>
      </c>
      <c r="C9997" s="32"/>
      <c r="D9997" s="3"/>
      <c r="E9997" s="3"/>
      <c r="G9997" s="13"/>
      <c r="H9997" s="13"/>
      <c r="I9997" s="13"/>
      <c r="J9997" s="46"/>
    </row>
    <row r="9998" spans="1:10" x14ac:dyDescent="0.25">
      <c r="A9998" s="7" t="str">
        <f>IF(C9997="","",IFERROR(IF(VLOOKUP(C9997,'Program Mapping'!B:B,1,FALSE)=C9997,"OK","Fix"),"Fix"))</f>
        <v/>
      </c>
      <c r="C9998" s="32"/>
      <c r="D9998" s="3"/>
      <c r="E9998" s="3"/>
      <c r="G9998" s="13"/>
      <c r="H9998" s="13"/>
      <c r="I9998" s="13"/>
      <c r="J9998" s="46"/>
    </row>
    <row r="9999" spans="1:10" x14ac:dyDescent="0.25">
      <c r="A9999" s="7" t="str">
        <f>IF(C9998="","",IFERROR(IF(VLOOKUP(C9998,'Program Mapping'!B:B,1,FALSE)=C9998,"OK","Fix"),"Fix"))</f>
        <v/>
      </c>
      <c r="C9999" s="32"/>
      <c r="D9999" s="3"/>
      <c r="E9999" s="3"/>
      <c r="G9999" s="13"/>
      <c r="H9999" s="13"/>
      <c r="I9999" s="13"/>
      <c r="J9999" s="46"/>
    </row>
    <row r="10000" spans="1:10" x14ac:dyDescent="0.25">
      <c r="A10000" s="7" t="str">
        <f>IF(C9999="","",IFERROR(IF(VLOOKUP(C9999,'Program Mapping'!B:B,1,FALSE)=C9999,"OK","Fix"),"Fix"))</f>
        <v/>
      </c>
      <c r="C10000" s="32"/>
      <c r="D10000" s="3"/>
      <c r="E10000" s="3"/>
      <c r="G10000" s="13"/>
      <c r="H10000" s="13"/>
      <c r="I10000" s="13"/>
      <c r="J10000" s="46"/>
    </row>
    <row r="10001" spans="1:10" x14ac:dyDescent="0.25">
      <c r="A10001" s="7" t="str">
        <f>IF(C10000="","",IFERROR(IF(VLOOKUP(C10000,'Program Mapping'!B:B,1,FALSE)=C10000,"OK","Fix"),"Fix"))</f>
        <v/>
      </c>
      <c r="C10001" s="32"/>
      <c r="D10001" s="3"/>
      <c r="E10001" s="3"/>
      <c r="G10001" s="13"/>
      <c r="H10001" s="13"/>
      <c r="I10001" s="13"/>
      <c r="J10001" s="46"/>
    </row>
    <row r="10002" spans="1:10" x14ac:dyDescent="0.25">
      <c r="A10002" s="7" t="str">
        <f>IF(C10001="","",IFERROR(IF(VLOOKUP(C10001,'Program Mapping'!B:B,1,FALSE)=C10001,"OK","Fix"),"Fix"))</f>
        <v/>
      </c>
      <c r="C10002" s="32"/>
      <c r="D10002" s="3"/>
      <c r="E10002" s="3"/>
      <c r="G10002" s="13"/>
      <c r="H10002" s="13"/>
      <c r="I10002" s="13"/>
      <c r="J10002" s="46"/>
    </row>
    <row r="10003" spans="1:10" x14ac:dyDescent="0.25">
      <c r="A10003" s="7" t="str">
        <f>IF(C10002="","",IFERROR(IF(VLOOKUP(C10002,'Program Mapping'!B:B,1,FALSE)=C10002,"OK","Fix"),"Fix"))</f>
        <v/>
      </c>
      <c r="C10003" s="32"/>
      <c r="D10003" s="3"/>
      <c r="E10003" s="3"/>
      <c r="G10003" s="13"/>
      <c r="H10003" s="13"/>
      <c r="I10003" s="13"/>
      <c r="J10003" s="46"/>
    </row>
    <row r="10004" spans="1:10" x14ac:dyDescent="0.25">
      <c r="A10004" s="7" t="str">
        <f>IF(C10003="","",IFERROR(IF(VLOOKUP(C10003,'Program Mapping'!B:B,1,FALSE)=C10003,"OK","Fix"),"Fix"))</f>
        <v/>
      </c>
      <c r="C10004" s="32"/>
      <c r="D10004" s="3"/>
      <c r="E10004" s="3"/>
      <c r="G10004" s="13"/>
      <c r="H10004" s="13"/>
      <c r="I10004" s="13"/>
      <c r="J10004" s="46"/>
    </row>
    <row r="10005" spans="1:10" x14ac:dyDescent="0.25">
      <c r="A10005" s="7" t="str">
        <f>IF(C10004="","",IFERROR(IF(VLOOKUP(C10004,'Program Mapping'!B:B,1,FALSE)=C10004,"OK","Fix"),"Fix"))</f>
        <v/>
      </c>
      <c r="C10005" s="32"/>
      <c r="D10005" s="3"/>
      <c r="E10005" s="3"/>
      <c r="G10005" s="13"/>
      <c r="H10005" s="13"/>
      <c r="I10005" s="13"/>
      <c r="J10005" s="46"/>
    </row>
    <row r="10006" spans="1:10" x14ac:dyDescent="0.25">
      <c r="A10006" s="7" t="str">
        <f>IF(C10005="","",IFERROR(IF(VLOOKUP(C10005,'Program Mapping'!B:B,1,FALSE)=C10005,"OK","Fix"),"Fix"))</f>
        <v/>
      </c>
      <c r="C10006" s="32"/>
      <c r="D10006" s="3"/>
      <c r="E10006" s="3"/>
      <c r="G10006" s="13"/>
      <c r="H10006" s="13"/>
      <c r="I10006" s="13"/>
      <c r="J10006" s="46"/>
    </row>
    <row r="10007" spans="1:10" x14ac:dyDescent="0.25">
      <c r="A10007" s="7" t="str">
        <f>IF(C10006="","",IFERROR(IF(VLOOKUP(C10006,'Program Mapping'!B:B,1,FALSE)=C10006,"OK","Fix"),"Fix"))</f>
        <v/>
      </c>
      <c r="C10007" s="32"/>
      <c r="D10007" s="3"/>
      <c r="E10007" s="3"/>
      <c r="G10007" s="13"/>
      <c r="H10007" s="13"/>
      <c r="I10007" s="13"/>
      <c r="J10007" s="46"/>
    </row>
    <row r="10008" spans="1:10" x14ac:dyDescent="0.25">
      <c r="A10008" s="7" t="str">
        <f>IF(C10007="","",IFERROR(IF(VLOOKUP(C10007,'Program Mapping'!B:B,1,FALSE)=C10007,"OK","Fix"),"Fix"))</f>
        <v/>
      </c>
      <c r="C10008" s="32"/>
      <c r="D10008" s="3"/>
      <c r="E10008" s="3"/>
      <c r="G10008" s="13"/>
      <c r="H10008" s="13"/>
      <c r="I10008" s="13"/>
      <c r="J10008" s="46"/>
    </row>
    <row r="10009" spans="1:10" x14ac:dyDescent="0.25">
      <c r="A10009" s="7" t="str">
        <f>IF(C10008="","",IFERROR(IF(VLOOKUP(C10008,'Program Mapping'!B:B,1,FALSE)=C10008,"OK","Fix"),"Fix"))</f>
        <v/>
      </c>
      <c r="C10009" s="32"/>
      <c r="D10009" s="3"/>
      <c r="E10009" s="3"/>
      <c r="G10009" s="13"/>
      <c r="H10009" s="13"/>
      <c r="I10009" s="13"/>
      <c r="J10009" s="46"/>
    </row>
    <row r="10010" spans="1:10" x14ac:dyDescent="0.25">
      <c r="A10010" s="7" t="str">
        <f>IF(C10009="","",IFERROR(IF(VLOOKUP(C10009,'Program Mapping'!B:B,1,FALSE)=C10009,"OK","Fix"),"Fix"))</f>
        <v/>
      </c>
      <c r="C10010" s="32"/>
      <c r="D10010" s="3"/>
      <c r="E10010" s="3"/>
      <c r="G10010" s="13"/>
      <c r="H10010" s="13"/>
      <c r="I10010" s="13"/>
      <c r="J10010" s="46"/>
    </row>
    <row r="10011" spans="1:10" x14ac:dyDescent="0.25">
      <c r="A10011" s="7" t="str">
        <f>IF(C10010="","",IFERROR(IF(VLOOKUP(C10010,'Program Mapping'!B:B,1,FALSE)=C10010,"OK","Fix"),"Fix"))</f>
        <v/>
      </c>
      <c r="C10011" s="32"/>
      <c r="D10011" s="3"/>
      <c r="E10011" s="3"/>
      <c r="G10011" s="13"/>
      <c r="H10011" s="13"/>
      <c r="I10011" s="13"/>
      <c r="J10011" s="46"/>
    </row>
    <row r="10012" spans="1:10" x14ac:dyDescent="0.25">
      <c r="A10012" s="7" t="str">
        <f>IF(C10011="","",IFERROR(IF(VLOOKUP(C10011,'Program Mapping'!B:B,1,FALSE)=C10011,"OK","Fix"),"Fix"))</f>
        <v/>
      </c>
      <c r="C10012" s="32"/>
      <c r="D10012" s="3"/>
      <c r="E10012" s="3"/>
      <c r="G10012" s="13"/>
      <c r="H10012" s="13"/>
      <c r="I10012" s="13"/>
      <c r="J10012" s="46"/>
    </row>
    <row r="10013" spans="1:10" x14ac:dyDescent="0.25">
      <c r="A10013" s="7" t="str">
        <f>IF(C10012="","",IFERROR(IF(VLOOKUP(C10012,'Program Mapping'!B:B,1,FALSE)=C10012,"OK","Fix"),"Fix"))</f>
        <v/>
      </c>
      <c r="C10013" s="32"/>
      <c r="D10013" s="3"/>
      <c r="E10013" s="3"/>
      <c r="G10013" s="13"/>
      <c r="H10013" s="13"/>
      <c r="I10013" s="13"/>
      <c r="J10013" s="46"/>
    </row>
    <row r="10014" spans="1:10" x14ac:dyDescent="0.25">
      <c r="A10014" s="7" t="str">
        <f>IF(C10013="","",IFERROR(IF(VLOOKUP(C10013,'Program Mapping'!B:B,1,FALSE)=C10013,"OK","Fix"),"Fix"))</f>
        <v/>
      </c>
      <c r="C10014" s="32"/>
      <c r="D10014" s="3"/>
      <c r="E10014" s="3"/>
      <c r="G10014" s="13"/>
      <c r="H10014" s="13"/>
      <c r="I10014" s="13"/>
      <c r="J10014" s="46"/>
    </row>
    <row r="10015" spans="1:10" x14ac:dyDescent="0.25">
      <c r="A10015" s="7" t="str">
        <f>IF(C10014="","",IFERROR(IF(VLOOKUP(C10014,'Program Mapping'!B:B,1,FALSE)=C10014,"OK","Fix"),"Fix"))</f>
        <v/>
      </c>
      <c r="C10015" s="32"/>
      <c r="D10015" s="3"/>
      <c r="E10015" s="3"/>
      <c r="G10015" s="13"/>
      <c r="H10015" s="13"/>
      <c r="I10015" s="13"/>
      <c r="J10015" s="46"/>
    </row>
    <row r="10016" spans="1:10" x14ac:dyDescent="0.25">
      <c r="A10016" s="7" t="str">
        <f>IF(C10015="","",IFERROR(IF(VLOOKUP(C10015,'Program Mapping'!B:B,1,FALSE)=C10015,"OK","Fix"),"Fix"))</f>
        <v/>
      </c>
      <c r="C10016" s="32"/>
      <c r="D10016" s="3"/>
      <c r="E10016" s="3"/>
      <c r="G10016" s="13"/>
      <c r="H10016" s="13"/>
      <c r="I10016" s="13"/>
      <c r="J10016" s="46"/>
    </row>
    <row r="10017" spans="1:10" x14ac:dyDescent="0.25">
      <c r="A10017" s="7" t="str">
        <f>IF(C10016="","",IFERROR(IF(VLOOKUP(C10016,'Program Mapping'!B:B,1,FALSE)=C10016,"OK","Fix"),"Fix"))</f>
        <v/>
      </c>
      <c r="C10017" s="32"/>
      <c r="D10017" s="3"/>
      <c r="E10017" s="3"/>
      <c r="G10017" s="13"/>
      <c r="H10017" s="13"/>
      <c r="I10017" s="13"/>
      <c r="J10017" s="46"/>
    </row>
    <row r="10018" spans="1:10" x14ac:dyDescent="0.25">
      <c r="A10018" s="7" t="str">
        <f>IF(C10017="","",IFERROR(IF(VLOOKUP(C10017,'Program Mapping'!B:B,1,FALSE)=C10017,"OK","Fix"),"Fix"))</f>
        <v/>
      </c>
      <c r="C10018" s="32"/>
      <c r="D10018" s="3"/>
      <c r="E10018" s="3"/>
      <c r="G10018" s="13"/>
      <c r="H10018" s="13"/>
      <c r="I10018" s="13"/>
      <c r="J10018" s="46"/>
    </row>
    <row r="10019" spans="1:10" x14ac:dyDescent="0.25">
      <c r="A10019" s="7" t="str">
        <f>IF(C10018="","",IFERROR(IF(VLOOKUP(C10018,'Program Mapping'!B:B,1,FALSE)=C10018,"OK","Fix"),"Fix"))</f>
        <v/>
      </c>
      <c r="C10019" s="32"/>
      <c r="D10019" s="3"/>
      <c r="E10019" s="3"/>
      <c r="G10019" s="13"/>
      <c r="H10019" s="13"/>
      <c r="I10019" s="13"/>
      <c r="J10019" s="46"/>
    </row>
    <row r="10020" spans="1:10" x14ac:dyDescent="0.25">
      <c r="A10020" s="7" t="str">
        <f>IF(C10019="","",IFERROR(IF(VLOOKUP(C10019,'Program Mapping'!B:B,1,FALSE)=C10019,"OK","Fix"),"Fix"))</f>
        <v/>
      </c>
      <c r="C10020" s="32"/>
      <c r="D10020" s="3"/>
      <c r="E10020" s="3"/>
      <c r="G10020" s="13"/>
      <c r="H10020" s="13"/>
      <c r="I10020" s="13"/>
      <c r="J10020" s="46"/>
    </row>
    <row r="10021" spans="1:10" x14ac:dyDescent="0.25">
      <c r="A10021" s="7" t="str">
        <f>IF(C10020="","",IFERROR(IF(VLOOKUP(C10020,'Program Mapping'!B:B,1,FALSE)=C10020,"OK","Fix"),"Fix"))</f>
        <v/>
      </c>
      <c r="C10021" s="32"/>
      <c r="D10021" s="3"/>
      <c r="E10021" s="3"/>
      <c r="G10021" s="13"/>
      <c r="H10021" s="13"/>
      <c r="I10021" s="13"/>
      <c r="J10021" s="46"/>
    </row>
    <row r="10022" spans="1:10" x14ac:dyDescent="0.25">
      <c r="A10022" s="7" t="str">
        <f>IF(C10021="","",IFERROR(IF(VLOOKUP(C10021,'Program Mapping'!B:B,1,FALSE)=C10021,"OK","Fix"),"Fix"))</f>
        <v/>
      </c>
      <c r="C10022" s="32"/>
      <c r="D10022" s="3"/>
      <c r="E10022" s="3"/>
      <c r="G10022" s="13"/>
      <c r="H10022" s="13"/>
      <c r="I10022" s="13"/>
      <c r="J10022" s="46"/>
    </row>
    <row r="10023" spans="1:10" x14ac:dyDescent="0.25">
      <c r="A10023" s="7" t="str">
        <f>IF(C10022="","",IFERROR(IF(VLOOKUP(C10022,'Program Mapping'!B:B,1,FALSE)=C10022,"OK","Fix"),"Fix"))</f>
        <v/>
      </c>
      <c r="C10023" s="32"/>
      <c r="D10023" s="3"/>
      <c r="E10023" s="3"/>
      <c r="G10023" s="13"/>
      <c r="H10023" s="13"/>
      <c r="I10023" s="13"/>
      <c r="J10023" s="46"/>
    </row>
    <row r="10024" spans="1:10" x14ac:dyDescent="0.25">
      <c r="A10024" s="7" t="str">
        <f>IF(C10023="","",IFERROR(IF(VLOOKUP(C10023,'Program Mapping'!B:B,1,FALSE)=C10023,"OK","Fix"),"Fix"))</f>
        <v/>
      </c>
      <c r="C10024" s="32"/>
      <c r="D10024" s="3"/>
      <c r="E10024" s="3"/>
      <c r="G10024" s="13"/>
      <c r="H10024" s="13"/>
      <c r="I10024" s="13"/>
      <c r="J10024" s="46"/>
    </row>
    <row r="10025" spans="1:10" x14ac:dyDescent="0.25">
      <c r="A10025" s="7" t="str">
        <f>IF(C10024="","",IFERROR(IF(VLOOKUP(C10024,'Program Mapping'!B:B,1,FALSE)=C10024,"OK","Fix"),"Fix"))</f>
        <v/>
      </c>
      <c r="C10025" s="32"/>
      <c r="D10025" s="3"/>
      <c r="E10025" s="3"/>
      <c r="G10025" s="13"/>
      <c r="H10025" s="13"/>
      <c r="I10025" s="13"/>
      <c r="J10025" s="46"/>
    </row>
    <row r="10026" spans="1:10" x14ac:dyDescent="0.25">
      <c r="A10026" s="7" t="str">
        <f>IF(C10025="","",IFERROR(IF(VLOOKUP(C10025,'Program Mapping'!B:B,1,FALSE)=C10025,"OK","Fix"),"Fix"))</f>
        <v/>
      </c>
      <c r="C10026" s="32"/>
      <c r="D10026" s="3"/>
      <c r="E10026" s="3"/>
      <c r="G10026" s="13"/>
      <c r="H10026" s="13"/>
      <c r="I10026" s="13"/>
      <c r="J10026" s="46"/>
    </row>
    <row r="10027" spans="1:10" x14ac:dyDescent="0.25">
      <c r="A10027" s="7" t="str">
        <f>IF(C10026="","",IFERROR(IF(VLOOKUP(C10026,'Program Mapping'!B:B,1,FALSE)=C10026,"OK","Fix"),"Fix"))</f>
        <v/>
      </c>
      <c r="C10027" s="32"/>
      <c r="D10027" s="3"/>
      <c r="E10027" s="3"/>
      <c r="G10027" s="13"/>
      <c r="H10027" s="13"/>
      <c r="I10027" s="13"/>
      <c r="J10027" s="46"/>
    </row>
    <row r="10028" spans="1:10" x14ac:dyDescent="0.25">
      <c r="A10028" s="7" t="str">
        <f>IF(C10027="","",IFERROR(IF(VLOOKUP(C10027,'Program Mapping'!B:B,1,FALSE)=C10027,"OK","Fix"),"Fix"))</f>
        <v/>
      </c>
      <c r="C10028" s="32"/>
      <c r="D10028" s="3"/>
      <c r="E10028" s="3"/>
      <c r="G10028" s="13"/>
      <c r="H10028" s="13"/>
      <c r="I10028" s="13"/>
      <c r="J10028" s="46"/>
    </row>
    <row r="10029" spans="1:10" x14ac:dyDescent="0.25">
      <c r="A10029" s="7" t="str">
        <f>IF(C10028="","",IFERROR(IF(VLOOKUP(C10028,'Program Mapping'!B:B,1,FALSE)=C10028,"OK","Fix"),"Fix"))</f>
        <v/>
      </c>
      <c r="C10029" s="32"/>
      <c r="D10029" s="3"/>
      <c r="E10029" s="3"/>
      <c r="G10029" s="13"/>
      <c r="H10029" s="13"/>
      <c r="I10029" s="13"/>
      <c r="J10029" s="46"/>
    </row>
    <row r="10030" spans="1:10" x14ac:dyDescent="0.25">
      <c r="A10030" s="7" t="str">
        <f>IF(C10029="","",IFERROR(IF(VLOOKUP(C10029,'Program Mapping'!B:B,1,FALSE)=C10029,"OK","Fix"),"Fix"))</f>
        <v/>
      </c>
      <c r="C10030" s="32"/>
      <c r="D10030" s="3"/>
      <c r="E10030" s="3"/>
      <c r="G10030" s="13"/>
      <c r="H10030" s="13"/>
      <c r="I10030" s="13"/>
      <c r="J10030" s="46"/>
    </row>
    <row r="10031" spans="1:10" x14ac:dyDescent="0.25">
      <c r="A10031" s="7" t="str">
        <f>IF(C10030="","",IFERROR(IF(VLOOKUP(C10030,'Program Mapping'!B:B,1,FALSE)=C10030,"OK","Fix"),"Fix"))</f>
        <v/>
      </c>
      <c r="C10031" s="32"/>
      <c r="D10031" s="3"/>
      <c r="E10031" s="3"/>
      <c r="G10031" s="13"/>
      <c r="H10031" s="13"/>
      <c r="I10031" s="13"/>
      <c r="J10031" s="46"/>
    </row>
    <row r="10032" spans="1:10" x14ac:dyDescent="0.25">
      <c r="A10032" s="7" t="str">
        <f>IF(C10031="","",IFERROR(IF(VLOOKUP(C10031,'Program Mapping'!B:B,1,FALSE)=C10031,"OK","Fix"),"Fix"))</f>
        <v/>
      </c>
      <c r="C10032" s="32"/>
      <c r="D10032" s="3"/>
      <c r="E10032" s="3"/>
      <c r="G10032" s="13"/>
      <c r="H10032" s="13"/>
      <c r="I10032" s="13"/>
      <c r="J10032" s="46"/>
    </row>
    <row r="10033" spans="1:10" x14ac:dyDescent="0.25">
      <c r="A10033" s="7" t="str">
        <f>IF(C10032="","",IFERROR(IF(VLOOKUP(C10032,'Program Mapping'!B:B,1,FALSE)=C10032,"OK","Fix"),"Fix"))</f>
        <v/>
      </c>
      <c r="C10033" s="32"/>
      <c r="D10033" s="3"/>
      <c r="E10033" s="3"/>
      <c r="G10033" s="13"/>
      <c r="H10033" s="13"/>
      <c r="I10033" s="13"/>
      <c r="J10033" s="46"/>
    </row>
    <row r="10034" spans="1:10" x14ac:dyDescent="0.25">
      <c r="A10034" s="7" t="str">
        <f>IF(C10033="","",IFERROR(IF(VLOOKUP(C10033,'Program Mapping'!B:B,1,FALSE)=C10033,"OK","Fix"),"Fix"))</f>
        <v/>
      </c>
      <c r="C10034" s="32"/>
      <c r="D10034" s="3"/>
      <c r="E10034" s="3"/>
      <c r="G10034" s="13"/>
      <c r="H10034" s="13"/>
      <c r="I10034" s="13"/>
      <c r="J10034" s="46"/>
    </row>
    <row r="10035" spans="1:10" x14ac:dyDescent="0.25">
      <c r="A10035" s="7" t="str">
        <f>IF(C10034="","",IFERROR(IF(VLOOKUP(C10034,'Program Mapping'!B:B,1,FALSE)=C10034,"OK","Fix"),"Fix"))</f>
        <v/>
      </c>
      <c r="C10035" s="32"/>
      <c r="D10035" s="3"/>
      <c r="E10035" s="3"/>
      <c r="G10035" s="13"/>
      <c r="H10035" s="13"/>
      <c r="I10035" s="13"/>
      <c r="J10035" s="46"/>
    </row>
    <row r="10036" spans="1:10" x14ac:dyDescent="0.25">
      <c r="A10036" s="7" t="str">
        <f>IF(C10035="","",IFERROR(IF(VLOOKUP(C10035,'Program Mapping'!B:B,1,FALSE)=C10035,"OK","Fix"),"Fix"))</f>
        <v/>
      </c>
      <c r="C10036" s="32"/>
      <c r="D10036" s="3"/>
      <c r="E10036" s="3"/>
      <c r="G10036" s="13"/>
      <c r="H10036" s="13"/>
      <c r="I10036" s="13"/>
      <c r="J10036" s="46"/>
    </row>
    <row r="10037" spans="1:10" x14ac:dyDescent="0.25">
      <c r="A10037" s="7" t="str">
        <f>IF(C10036="","",IFERROR(IF(VLOOKUP(C10036,'Program Mapping'!B:B,1,FALSE)=C10036,"OK","Fix"),"Fix"))</f>
        <v/>
      </c>
      <c r="C10037" s="32"/>
      <c r="D10037" s="3"/>
      <c r="E10037" s="3"/>
      <c r="G10037" s="13"/>
      <c r="H10037" s="13"/>
      <c r="I10037" s="13"/>
      <c r="J10037" s="46"/>
    </row>
    <row r="10038" spans="1:10" x14ac:dyDescent="0.25">
      <c r="A10038" s="7" t="str">
        <f>IF(C10037="","",IFERROR(IF(VLOOKUP(C10037,'Program Mapping'!B:B,1,FALSE)=C10037,"OK","Fix"),"Fix"))</f>
        <v/>
      </c>
      <c r="C10038" s="32"/>
      <c r="D10038" s="3"/>
      <c r="E10038" s="3"/>
      <c r="G10038" s="13"/>
      <c r="H10038" s="13"/>
      <c r="I10038" s="13"/>
      <c r="J10038" s="46"/>
    </row>
    <row r="10039" spans="1:10" x14ac:dyDescent="0.25">
      <c r="A10039" s="7" t="str">
        <f>IF(C10038="","",IFERROR(IF(VLOOKUP(C10038,'Program Mapping'!B:B,1,FALSE)=C10038,"OK","Fix"),"Fix"))</f>
        <v/>
      </c>
      <c r="C10039" s="32"/>
      <c r="D10039" s="3"/>
      <c r="E10039" s="3"/>
      <c r="G10039" s="13"/>
      <c r="H10039" s="13"/>
      <c r="I10039" s="13"/>
      <c r="J10039" s="46"/>
    </row>
    <row r="10040" spans="1:10" x14ac:dyDescent="0.25">
      <c r="A10040" s="7" t="str">
        <f>IF(C10039="","",IFERROR(IF(VLOOKUP(C10039,'Program Mapping'!B:B,1,FALSE)=C10039,"OK","Fix"),"Fix"))</f>
        <v/>
      </c>
      <c r="C10040" s="32"/>
      <c r="D10040" s="3"/>
      <c r="E10040" s="3"/>
      <c r="G10040" s="13"/>
      <c r="H10040" s="13"/>
      <c r="I10040" s="13"/>
      <c r="J10040" s="46"/>
    </row>
    <row r="10041" spans="1:10" x14ac:dyDescent="0.25">
      <c r="A10041" s="7" t="str">
        <f>IF(C10040="","",IFERROR(IF(VLOOKUP(C10040,'Program Mapping'!B:B,1,FALSE)=C10040,"OK","Fix"),"Fix"))</f>
        <v/>
      </c>
      <c r="C10041" s="32"/>
      <c r="D10041" s="3"/>
      <c r="E10041" s="3"/>
      <c r="G10041" s="13"/>
      <c r="H10041" s="13"/>
      <c r="I10041" s="13"/>
      <c r="J10041" s="46"/>
    </row>
    <row r="10042" spans="1:10" x14ac:dyDescent="0.25">
      <c r="A10042" s="7" t="str">
        <f>IF(C10041="","",IFERROR(IF(VLOOKUP(C10041,'Program Mapping'!B:B,1,FALSE)=C10041,"OK","Fix"),"Fix"))</f>
        <v/>
      </c>
      <c r="C10042" s="32"/>
      <c r="D10042" s="3"/>
      <c r="E10042" s="3"/>
      <c r="G10042" s="13"/>
      <c r="H10042" s="13"/>
      <c r="I10042" s="13"/>
      <c r="J10042" s="46"/>
    </row>
    <row r="10043" spans="1:10" x14ac:dyDescent="0.25">
      <c r="A10043" s="7" t="str">
        <f>IF(C10042="","",IFERROR(IF(VLOOKUP(C10042,'Program Mapping'!B:B,1,FALSE)=C10042,"OK","Fix"),"Fix"))</f>
        <v/>
      </c>
      <c r="C10043" s="32"/>
      <c r="D10043" s="3"/>
      <c r="E10043" s="3"/>
      <c r="G10043" s="13"/>
      <c r="H10043" s="13"/>
      <c r="I10043" s="13"/>
      <c r="J10043" s="46"/>
    </row>
    <row r="10044" spans="1:10" x14ac:dyDescent="0.25">
      <c r="A10044" s="7" t="str">
        <f>IF(C10043="","",IFERROR(IF(VLOOKUP(C10043,'Program Mapping'!B:B,1,FALSE)=C10043,"OK","Fix"),"Fix"))</f>
        <v/>
      </c>
      <c r="C10044" s="32"/>
      <c r="D10044" s="3"/>
      <c r="E10044" s="3"/>
      <c r="G10044" s="13"/>
      <c r="H10044" s="13"/>
      <c r="I10044" s="13"/>
      <c r="J10044" s="46"/>
    </row>
    <row r="10045" spans="1:10" x14ac:dyDescent="0.25">
      <c r="A10045" s="7" t="str">
        <f>IF(C10044="","",IFERROR(IF(VLOOKUP(C10044,'Program Mapping'!B:B,1,FALSE)=C10044,"OK","Fix"),"Fix"))</f>
        <v/>
      </c>
      <c r="C10045" s="32"/>
      <c r="D10045" s="3"/>
      <c r="E10045" s="3"/>
      <c r="G10045" s="13"/>
      <c r="H10045" s="13"/>
      <c r="I10045" s="13"/>
      <c r="J10045" s="46"/>
    </row>
    <row r="10046" spans="1:10" x14ac:dyDescent="0.25">
      <c r="A10046" s="7" t="str">
        <f>IF(C10045="","",IFERROR(IF(VLOOKUP(C10045,'Program Mapping'!B:B,1,FALSE)=C10045,"OK","Fix"),"Fix"))</f>
        <v/>
      </c>
      <c r="C10046" s="32"/>
      <c r="D10046" s="3"/>
      <c r="E10046" s="3"/>
      <c r="G10046" s="13"/>
      <c r="H10046" s="13"/>
      <c r="I10046" s="13"/>
      <c r="J10046" s="46"/>
    </row>
    <row r="10047" spans="1:10" x14ac:dyDescent="0.25">
      <c r="A10047" s="7" t="str">
        <f>IF(C10046="","",IFERROR(IF(VLOOKUP(C10046,'Program Mapping'!B:B,1,FALSE)=C10046,"OK","Fix"),"Fix"))</f>
        <v/>
      </c>
      <c r="C10047" s="32"/>
      <c r="D10047" s="3"/>
      <c r="E10047" s="3"/>
      <c r="G10047" s="13"/>
      <c r="H10047" s="13"/>
      <c r="I10047" s="13"/>
      <c r="J10047" s="46"/>
    </row>
    <row r="10048" spans="1:10" x14ac:dyDescent="0.25">
      <c r="A10048" s="7" t="str">
        <f>IF(C10047="","",IFERROR(IF(VLOOKUP(C10047,'Program Mapping'!B:B,1,FALSE)=C10047,"OK","Fix"),"Fix"))</f>
        <v/>
      </c>
      <c r="C10048" s="32"/>
      <c r="D10048" s="3"/>
      <c r="E10048" s="3"/>
      <c r="G10048" s="13"/>
      <c r="H10048" s="13"/>
      <c r="I10048" s="13"/>
      <c r="J10048" s="46"/>
    </row>
    <row r="10049" spans="1:10" x14ac:dyDescent="0.25">
      <c r="A10049" s="7" t="str">
        <f>IF(C10048="","",IFERROR(IF(VLOOKUP(C10048,'Program Mapping'!B:B,1,FALSE)=C10048,"OK","Fix"),"Fix"))</f>
        <v/>
      </c>
      <c r="C10049" s="32"/>
      <c r="D10049" s="3"/>
      <c r="E10049" s="3"/>
      <c r="G10049" s="13"/>
      <c r="H10049" s="13"/>
      <c r="I10049" s="13"/>
      <c r="J10049" s="46"/>
    </row>
    <row r="10050" spans="1:10" x14ac:dyDescent="0.25">
      <c r="A10050" s="7" t="str">
        <f>IF(C10049="","",IFERROR(IF(VLOOKUP(C10049,'Program Mapping'!B:B,1,FALSE)=C10049,"OK","Fix"),"Fix"))</f>
        <v/>
      </c>
      <c r="C10050" s="32"/>
      <c r="D10050" s="3"/>
      <c r="E10050" s="3"/>
      <c r="G10050" s="13"/>
      <c r="H10050" s="13"/>
      <c r="I10050" s="13"/>
      <c r="J10050" s="46"/>
    </row>
    <row r="10051" spans="1:10" x14ac:dyDescent="0.25">
      <c r="A10051" s="7" t="str">
        <f>IF(C10050="","",IFERROR(IF(VLOOKUP(C10050,'Program Mapping'!B:B,1,FALSE)=C10050,"OK","Fix"),"Fix"))</f>
        <v/>
      </c>
      <c r="C10051" s="32"/>
      <c r="D10051" s="3"/>
      <c r="E10051" s="3"/>
      <c r="G10051" s="13"/>
      <c r="H10051" s="13"/>
      <c r="I10051" s="13"/>
      <c r="J10051" s="46"/>
    </row>
    <row r="10052" spans="1:10" x14ac:dyDescent="0.25">
      <c r="A10052" s="7" t="str">
        <f>IF(C10051="","",IFERROR(IF(VLOOKUP(C10051,'Program Mapping'!B:B,1,FALSE)=C10051,"OK","Fix"),"Fix"))</f>
        <v/>
      </c>
      <c r="C10052" s="32"/>
      <c r="D10052" s="3"/>
      <c r="E10052" s="3"/>
      <c r="G10052" s="13"/>
      <c r="H10052" s="13"/>
      <c r="I10052" s="13"/>
      <c r="J10052" s="46"/>
    </row>
    <row r="10053" spans="1:10" x14ac:dyDescent="0.25">
      <c r="A10053" s="7" t="str">
        <f>IF(C10052="","",IFERROR(IF(VLOOKUP(C10052,'Program Mapping'!B:B,1,FALSE)=C10052,"OK","Fix"),"Fix"))</f>
        <v/>
      </c>
      <c r="C10053" s="32"/>
      <c r="D10053" s="3"/>
      <c r="E10053" s="3"/>
      <c r="G10053" s="13"/>
      <c r="H10053" s="13"/>
      <c r="I10053" s="13"/>
      <c r="J10053" s="46"/>
    </row>
    <row r="10054" spans="1:10" x14ac:dyDescent="0.25">
      <c r="A10054" s="7" t="str">
        <f>IF(C10053="","",IFERROR(IF(VLOOKUP(C10053,'Program Mapping'!B:B,1,FALSE)=C10053,"OK","Fix"),"Fix"))</f>
        <v/>
      </c>
      <c r="C10054" s="32"/>
      <c r="D10054" s="3"/>
      <c r="E10054" s="3"/>
      <c r="G10054" s="13"/>
      <c r="H10054" s="13"/>
      <c r="I10054" s="13"/>
      <c r="J10054" s="46"/>
    </row>
    <row r="10055" spans="1:10" x14ac:dyDescent="0.25">
      <c r="A10055" s="7" t="str">
        <f>IF(C10054="","",IFERROR(IF(VLOOKUP(C10054,'Program Mapping'!B:B,1,FALSE)=C10054,"OK","Fix"),"Fix"))</f>
        <v/>
      </c>
      <c r="C10055" s="32"/>
      <c r="D10055" s="3"/>
      <c r="E10055" s="3"/>
      <c r="G10055" s="13"/>
      <c r="H10055" s="13"/>
      <c r="I10055" s="13"/>
      <c r="J10055" s="46"/>
    </row>
    <row r="10056" spans="1:10" x14ac:dyDescent="0.25">
      <c r="A10056" s="7" t="str">
        <f>IF(C10055="","",IFERROR(IF(VLOOKUP(C10055,'Program Mapping'!B:B,1,FALSE)=C10055,"OK","Fix"),"Fix"))</f>
        <v/>
      </c>
      <c r="C10056" s="32"/>
      <c r="D10056" s="3"/>
      <c r="E10056" s="3"/>
      <c r="G10056" s="13"/>
      <c r="H10056" s="13"/>
      <c r="I10056" s="13"/>
      <c r="J10056" s="46"/>
    </row>
    <row r="10057" spans="1:10" x14ac:dyDescent="0.25">
      <c r="A10057" s="7" t="str">
        <f>IF(C10056="","",IFERROR(IF(VLOOKUP(C10056,'Program Mapping'!B:B,1,FALSE)=C10056,"OK","Fix"),"Fix"))</f>
        <v/>
      </c>
      <c r="C10057" s="32"/>
      <c r="D10057" s="3"/>
      <c r="E10057" s="3"/>
      <c r="G10057" s="13"/>
      <c r="H10057" s="13"/>
      <c r="I10057" s="13"/>
      <c r="J10057" s="46"/>
    </row>
    <row r="10058" spans="1:10" x14ac:dyDescent="0.25">
      <c r="A10058" s="7" t="str">
        <f>IF(C10057="","",IFERROR(IF(VLOOKUP(C10057,'Program Mapping'!B:B,1,FALSE)=C10057,"OK","Fix"),"Fix"))</f>
        <v/>
      </c>
      <c r="C10058" s="32"/>
      <c r="D10058" s="3"/>
      <c r="E10058" s="3"/>
      <c r="G10058" s="13"/>
      <c r="H10058" s="13"/>
      <c r="I10058" s="13"/>
      <c r="J10058" s="46"/>
    </row>
    <row r="10059" spans="1:10" x14ac:dyDescent="0.25">
      <c r="A10059" s="7" t="str">
        <f>IF(C10058="","",IFERROR(IF(VLOOKUP(C10058,'Program Mapping'!B:B,1,FALSE)=C10058,"OK","Fix"),"Fix"))</f>
        <v/>
      </c>
      <c r="C10059" s="32"/>
      <c r="D10059" s="3"/>
      <c r="E10059" s="3"/>
      <c r="G10059" s="13"/>
      <c r="H10059" s="13"/>
      <c r="I10059" s="13"/>
      <c r="J10059" s="46"/>
    </row>
    <row r="10060" spans="1:10" x14ac:dyDescent="0.25">
      <c r="A10060" s="7" t="str">
        <f>IF(C10059="","",IFERROR(IF(VLOOKUP(C10059,'Program Mapping'!B:B,1,FALSE)=C10059,"OK","Fix"),"Fix"))</f>
        <v/>
      </c>
      <c r="C10060" s="32"/>
      <c r="D10060" s="3"/>
      <c r="E10060" s="3"/>
      <c r="G10060" s="13"/>
      <c r="H10060" s="13"/>
      <c r="I10060" s="13"/>
      <c r="J10060" s="46"/>
    </row>
    <row r="10061" spans="1:10" x14ac:dyDescent="0.25">
      <c r="A10061" s="7" t="str">
        <f>IF(C10060="","",IFERROR(IF(VLOOKUP(C10060,'Program Mapping'!B:B,1,FALSE)=C10060,"OK","Fix"),"Fix"))</f>
        <v/>
      </c>
      <c r="C10061" s="32"/>
      <c r="D10061" s="3"/>
      <c r="E10061" s="3"/>
      <c r="G10061" s="13"/>
      <c r="H10061" s="13"/>
      <c r="I10061" s="13"/>
      <c r="J10061" s="46"/>
    </row>
    <row r="10062" spans="1:10" x14ac:dyDescent="0.25">
      <c r="A10062" s="7" t="str">
        <f>IF(C10061="","",IFERROR(IF(VLOOKUP(C10061,'Program Mapping'!B:B,1,FALSE)=C10061,"OK","Fix"),"Fix"))</f>
        <v/>
      </c>
      <c r="C10062" s="32"/>
      <c r="D10062" s="3"/>
      <c r="E10062" s="3"/>
      <c r="G10062" s="13"/>
      <c r="H10062" s="13"/>
      <c r="I10062" s="13"/>
      <c r="J10062" s="46"/>
    </row>
    <row r="10063" spans="1:10" x14ac:dyDescent="0.25">
      <c r="A10063" s="7" t="str">
        <f>IF(C10062="","",IFERROR(IF(VLOOKUP(C10062,'Program Mapping'!B:B,1,FALSE)=C10062,"OK","Fix"),"Fix"))</f>
        <v/>
      </c>
      <c r="C10063" s="32"/>
      <c r="D10063" s="3"/>
      <c r="E10063" s="3"/>
      <c r="G10063" s="13"/>
      <c r="H10063" s="13"/>
      <c r="I10063" s="13"/>
      <c r="J10063" s="46"/>
    </row>
    <row r="10064" spans="1:10" x14ac:dyDescent="0.25">
      <c r="A10064" s="7" t="str">
        <f>IF(C10063="","",IFERROR(IF(VLOOKUP(C10063,'Program Mapping'!B:B,1,FALSE)=C10063,"OK","Fix"),"Fix"))</f>
        <v/>
      </c>
      <c r="C10064" s="32"/>
      <c r="D10064" s="3"/>
      <c r="E10064" s="3"/>
      <c r="G10064" s="13"/>
      <c r="H10064" s="13"/>
      <c r="I10064" s="13"/>
      <c r="J10064" s="46"/>
    </row>
    <row r="10065" spans="1:10" x14ac:dyDescent="0.25">
      <c r="A10065" s="7" t="str">
        <f>IF(C10064="","",IFERROR(IF(VLOOKUP(C10064,'Program Mapping'!B:B,1,FALSE)=C10064,"OK","Fix"),"Fix"))</f>
        <v/>
      </c>
      <c r="C10065" s="32"/>
      <c r="D10065" s="3"/>
      <c r="E10065" s="3"/>
      <c r="G10065" s="13"/>
      <c r="H10065" s="13"/>
      <c r="I10065" s="13"/>
      <c r="J10065" s="46"/>
    </row>
    <row r="10066" spans="1:10" x14ac:dyDescent="0.25">
      <c r="A10066" s="7" t="str">
        <f>IF(C10065="","",IFERROR(IF(VLOOKUP(C10065,'Program Mapping'!B:B,1,FALSE)=C10065,"OK","Fix"),"Fix"))</f>
        <v/>
      </c>
      <c r="C10066" s="32"/>
      <c r="D10066" s="3"/>
      <c r="E10066" s="3"/>
      <c r="G10066" s="13"/>
      <c r="H10066" s="13"/>
      <c r="I10066" s="13"/>
      <c r="J10066" s="46"/>
    </row>
    <row r="10067" spans="1:10" x14ac:dyDescent="0.25">
      <c r="A10067" s="7" t="str">
        <f>IF(C10066="","",IFERROR(IF(VLOOKUP(C10066,'Program Mapping'!B:B,1,FALSE)=C10066,"OK","Fix"),"Fix"))</f>
        <v/>
      </c>
      <c r="C10067" s="32"/>
      <c r="D10067" s="3"/>
      <c r="E10067" s="3"/>
      <c r="G10067" s="13"/>
      <c r="H10067" s="13"/>
      <c r="I10067" s="13"/>
      <c r="J10067" s="46"/>
    </row>
    <row r="10068" spans="1:10" x14ac:dyDescent="0.25">
      <c r="A10068" s="7" t="str">
        <f>IF(C10067="","",IFERROR(IF(VLOOKUP(C10067,'Program Mapping'!B:B,1,FALSE)=C10067,"OK","Fix"),"Fix"))</f>
        <v/>
      </c>
      <c r="C10068" s="32"/>
      <c r="D10068" s="3"/>
      <c r="E10068" s="3"/>
      <c r="G10068" s="13"/>
      <c r="H10068" s="13"/>
      <c r="I10068" s="13"/>
      <c r="J10068" s="46"/>
    </row>
    <row r="10069" spans="1:10" x14ac:dyDescent="0.25">
      <c r="A10069" s="7" t="str">
        <f>IF(C10068="","",IFERROR(IF(VLOOKUP(C10068,'Program Mapping'!B:B,1,FALSE)=C10068,"OK","Fix"),"Fix"))</f>
        <v/>
      </c>
      <c r="C10069" s="32"/>
      <c r="D10069" s="3"/>
      <c r="E10069" s="3"/>
      <c r="G10069" s="13"/>
      <c r="H10069" s="13"/>
      <c r="I10069" s="13"/>
      <c r="J10069" s="46"/>
    </row>
    <row r="10070" spans="1:10" x14ac:dyDescent="0.25">
      <c r="A10070" s="7" t="str">
        <f>IF(C10069="","",IFERROR(IF(VLOOKUP(C10069,'Program Mapping'!B:B,1,FALSE)=C10069,"OK","Fix"),"Fix"))</f>
        <v/>
      </c>
      <c r="C10070" s="32"/>
      <c r="D10070" s="3"/>
      <c r="E10070" s="3"/>
      <c r="G10070" s="13"/>
      <c r="H10070" s="13"/>
      <c r="I10070" s="13"/>
      <c r="J10070" s="46"/>
    </row>
    <row r="10071" spans="1:10" x14ac:dyDescent="0.25">
      <c r="A10071" s="7" t="str">
        <f>IF(C10070="","",IFERROR(IF(VLOOKUP(C10070,'Program Mapping'!B:B,1,FALSE)=C10070,"OK","Fix"),"Fix"))</f>
        <v/>
      </c>
      <c r="C10071" s="32"/>
      <c r="D10071" s="3"/>
      <c r="E10071" s="3"/>
      <c r="G10071" s="13"/>
      <c r="H10071" s="13"/>
      <c r="I10071" s="13"/>
      <c r="J10071" s="46"/>
    </row>
    <row r="10072" spans="1:10" x14ac:dyDescent="0.25">
      <c r="A10072" s="7" t="str">
        <f>IF(C10071="","",IFERROR(IF(VLOOKUP(C10071,'Program Mapping'!B:B,1,FALSE)=C10071,"OK","Fix"),"Fix"))</f>
        <v/>
      </c>
      <c r="C10072" s="32"/>
      <c r="D10072" s="3"/>
      <c r="E10072" s="3"/>
      <c r="G10072" s="13"/>
      <c r="H10072" s="13"/>
      <c r="I10072" s="13"/>
      <c r="J10072" s="46"/>
    </row>
    <row r="10073" spans="1:10" x14ac:dyDescent="0.25">
      <c r="A10073" s="7" t="str">
        <f>IF(C10072="","",IFERROR(IF(VLOOKUP(C10072,'Program Mapping'!B:B,1,FALSE)=C10072,"OK","Fix"),"Fix"))</f>
        <v/>
      </c>
      <c r="C10073" s="32"/>
      <c r="D10073" s="3"/>
      <c r="E10073" s="3"/>
      <c r="G10073" s="13"/>
      <c r="H10073" s="13"/>
      <c r="I10073" s="13"/>
      <c r="J10073" s="46"/>
    </row>
    <row r="10074" spans="1:10" x14ac:dyDescent="0.25">
      <c r="A10074" s="7" t="str">
        <f>IF(C10073="","",IFERROR(IF(VLOOKUP(C10073,'Program Mapping'!B:B,1,FALSE)=C10073,"OK","Fix"),"Fix"))</f>
        <v/>
      </c>
      <c r="C10074" s="32"/>
      <c r="D10074" s="3"/>
      <c r="E10074" s="3"/>
      <c r="G10074" s="13"/>
      <c r="H10074" s="13"/>
      <c r="I10074" s="13"/>
      <c r="J10074" s="46"/>
    </row>
    <row r="10075" spans="1:10" x14ac:dyDescent="0.25">
      <c r="A10075" s="7" t="str">
        <f>IF(C10074="","",IFERROR(IF(VLOOKUP(C10074,'Program Mapping'!B:B,1,FALSE)=C10074,"OK","Fix"),"Fix"))</f>
        <v/>
      </c>
      <c r="C10075" s="32"/>
      <c r="D10075" s="3"/>
      <c r="E10075" s="3"/>
      <c r="G10075" s="13"/>
      <c r="H10075" s="13"/>
      <c r="I10075" s="13"/>
      <c r="J10075" s="46"/>
    </row>
    <row r="10076" spans="1:10" x14ac:dyDescent="0.25">
      <c r="A10076" s="7" t="str">
        <f>IF(C10075="","",IFERROR(IF(VLOOKUP(C10075,'Program Mapping'!B:B,1,FALSE)=C10075,"OK","Fix"),"Fix"))</f>
        <v/>
      </c>
      <c r="C10076" s="32"/>
      <c r="D10076" s="3"/>
      <c r="E10076" s="3"/>
      <c r="G10076" s="13"/>
      <c r="H10076" s="13"/>
      <c r="I10076" s="13"/>
      <c r="J10076" s="46"/>
    </row>
    <row r="10077" spans="1:10" x14ac:dyDescent="0.25">
      <c r="A10077" s="7" t="str">
        <f>IF(C10076="","",IFERROR(IF(VLOOKUP(C10076,'Program Mapping'!B:B,1,FALSE)=C10076,"OK","Fix"),"Fix"))</f>
        <v/>
      </c>
      <c r="C10077" s="32"/>
      <c r="D10077" s="3"/>
      <c r="E10077" s="3"/>
      <c r="G10077" s="13"/>
      <c r="H10077" s="13"/>
      <c r="I10077" s="13"/>
      <c r="J10077" s="46"/>
    </row>
    <row r="10078" spans="1:10" x14ac:dyDescent="0.25">
      <c r="A10078" s="7" t="str">
        <f>IF(C10077="","",IFERROR(IF(VLOOKUP(C10077,'Program Mapping'!B:B,1,FALSE)=C10077,"OK","Fix"),"Fix"))</f>
        <v/>
      </c>
      <c r="C10078" s="32"/>
      <c r="D10078" s="3"/>
      <c r="E10078" s="3"/>
      <c r="G10078" s="13"/>
      <c r="H10078" s="13"/>
      <c r="I10078" s="13"/>
      <c r="J10078" s="46"/>
    </row>
    <row r="10079" spans="1:10" x14ac:dyDescent="0.25">
      <c r="A10079" s="7" t="str">
        <f>IF(C10078="","",IFERROR(IF(VLOOKUP(C10078,'Program Mapping'!B:B,1,FALSE)=C10078,"OK","Fix"),"Fix"))</f>
        <v/>
      </c>
      <c r="C10079" s="32"/>
      <c r="D10079" s="3"/>
      <c r="E10079" s="3"/>
      <c r="G10079" s="13"/>
      <c r="H10079" s="13"/>
      <c r="I10079" s="13"/>
      <c r="J10079" s="46"/>
    </row>
    <row r="10080" spans="1:10" x14ac:dyDescent="0.25">
      <c r="A10080" s="7" t="str">
        <f>IF(C10079="","",IFERROR(IF(VLOOKUP(C10079,'Program Mapping'!B:B,1,FALSE)=C10079,"OK","Fix"),"Fix"))</f>
        <v/>
      </c>
      <c r="C10080" s="32"/>
      <c r="D10080" s="3"/>
      <c r="E10080" s="3"/>
      <c r="G10080" s="13"/>
      <c r="H10080" s="13"/>
      <c r="I10080" s="13"/>
      <c r="J10080" s="46"/>
    </row>
    <row r="10081" spans="1:10" x14ac:dyDescent="0.25">
      <c r="A10081" s="7" t="str">
        <f>IF(C10080="","",IFERROR(IF(VLOOKUP(C10080,'Program Mapping'!B:B,1,FALSE)=C10080,"OK","Fix"),"Fix"))</f>
        <v/>
      </c>
      <c r="C10081" s="32"/>
      <c r="D10081" s="3"/>
      <c r="E10081" s="3"/>
      <c r="G10081" s="13"/>
      <c r="H10081" s="13"/>
      <c r="I10081" s="13"/>
      <c r="J10081" s="46"/>
    </row>
    <row r="10082" spans="1:10" x14ac:dyDescent="0.25">
      <c r="A10082" s="7" t="str">
        <f>IF(C10081="","",IFERROR(IF(VLOOKUP(C10081,'Program Mapping'!B:B,1,FALSE)=C10081,"OK","Fix"),"Fix"))</f>
        <v/>
      </c>
      <c r="C10082" s="32"/>
      <c r="D10082" s="3"/>
      <c r="E10082" s="3"/>
      <c r="G10082" s="13"/>
      <c r="H10082" s="13"/>
      <c r="I10082" s="13"/>
      <c r="J10082" s="46"/>
    </row>
    <row r="10083" spans="1:10" x14ac:dyDescent="0.25">
      <c r="A10083" s="7" t="str">
        <f>IF(C10082="","",IFERROR(IF(VLOOKUP(C10082,'Program Mapping'!B:B,1,FALSE)=C10082,"OK","Fix"),"Fix"))</f>
        <v/>
      </c>
      <c r="C10083" s="32"/>
      <c r="D10083" s="3"/>
      <c r="E10083" s="3"/>
      <c r="G10083" s="13"/>
      <c r="H10083" s="13"/>
      <c r="I10083" s="13"/>
      <c r="J10083" s="46"/>
    </row>
    <row r="10084" spans="1:10" x14ac:dyDescent="0.25">
      <c r="A10084" s="7" t="str">
        <f>IF(C10083="","",IFERROR(IF(VLOOKUP(C10083,'Program Mapping'!B:B,1,FALSE)=C10083,"OK","Fix"),"Fix"))</f>
        <v/>
      </c>
      <c r="C10084" s="32"/>
      <c r="D10084" s="3"/>
      <c r="E10084" s="3"/>
      <c r="G10084" s="13"/>
      <c r="H10084" s="13"/>
      <c r="I10084" s="13"/>
      <c r="J10084" s="46"/>
    </row>
    <row r="10085" spans="1:10" x14ac:dyDescent="0.25">
      <c r="A10085" s="7" t="str">
        <f>IF(C10084="","",IFERROR(IF(VLOOKUP(C10084,'Program Mapping'!B:B,1,FALSE)=C10084,"OK","Fix"),"Fix"))</f>
        <v/>
      </c>
      <c r="C10085" s="32"/>
      <c r="D10085" s="3"/>
      <c r="E10085" s="3"/>
      <c r="G10085" s="13"/>
      <c r="H10085" s="13"/>
      <c r="I10085" s="13"/>
      <c r="J10085" s="46"/>
    </row>
    <row r="10086" spans="1:10" x14ac:dyDescent="0.25">
      <c r="A10086" s="7" t="str">
        <f>IF(C10085="","",IFERROR(IF(VLOOKUP(C10085,'Program Mapping'!B:B,1,FALSE)=C10085,"OK","Fix"),"Fix"))</f>
        <v/>
      </c>
      <c r="C10086" s="32"/>
      <c r="D10086" s="3"/>
      <c r="E10086" s="3"/>
      <c r="G10086" s="13"/>
      <c r="H10086" s="13"/>
      <c r="I10086" s="13"/>
      <c r="J10086" s="46"/>
    </row>
    <row r="10087" spans="1:10" x14ac:dyDescent="0.25">
      <c r="A10087" s="7" t="str">
        <f>IF(C10086="","",IFERROR(IF(VLOOKUP(C10086,'Program Mapping'!B:B,1,FALSE)=C10086,"OK","Fix"),"Fix"))</f>
        <v/>
      </c>
      <c r="C10087" s="32"/>
      <c r="D10087" s="3"/>
      <c r="E10087" s="3"/>
      <c r="G10087" s="13"/>
      <c r="H10087" s="13"/>
      <c r="I10087" s="13"/>
      <c r="J10087" s="46"/>
    </row>
    <row r="10088" spans="1:10" x14ac:dyDescent="0.25">
      <c r="A10088" s="7" t="str">
        <f>IF(C10087="","",IFERROR(IF(VLOOKUP(C10087,'Program Mapping'!B:B,1,FALSE)=C10087,"OK","Fix"),"Fix"))</f>
        <v/>
      </c>
      <c r="C10088" s="32"/>
      <c r="D10088" s="3"/>
      <c r="E10088" s="3"/>
      <c r="G10088" s="13"/>
      <c r="H10088" s="13"/>
      <c r="I10088" s="13"/>
      <c r="J10088" s="46"/>
    </row>
    <row r="10089" spans="1:10" x14ac:dyDescent="0.25">
      <c r="A10089" s="7" t="str">
        <f>IF(C10088="","",IFERROR(IF(VLOOKUP(C10088,'Program Mapping'!B:B,1,FALSE)=C10088,"OK","Fix"),"Fix"))</f>
        <v/>
      </c>
      <c r="C10089" s="32"/>
      <c r="D10089" s="3"/>
      <c r="E10089" s="3"/>
      <c r="G10089" s="13"/>
      <c r="H10089" s="13"/>
      <c r="I10089" s="13"/>
      <c r="J10089" s="46"/>
    </row>
    <row r="10090" spans="1:10" x14ac:dyDescent="0.25">
      <c r="A10090" s="7" t="str">
        <f>IF(C10089="","",IFERROR(IF(VLOOKUP(C10089,'Program Mapping'!B:B,1,FALSE)=C10089,"OK","Fix"),"Fix"))</f>
        <v/>
      </c>
      <c r="C10090" s="32"/>
      <c r="D10090" s="3"/>
      <c r="E10090" s="3"/>
      <c r="G10090" s="13"/>
      <c r="H10090" s="13"/>
      <c r="I10090" s="13"/>
      <c r="J10090" s="46"/>
    </row>
    <row r="10091" spans="1:10" x14ac:dyDescent="0.25">
      <c r="A10091" s="7" t="str">
        <f>IF(C10090="","",IFERROR(IF(VLOOKUP(C10090,'Program Mapping'!B:B,1,FALSE)=C10090,"OK","Fix"),"Fix"))</f>
        <v/>
      </c>
      <c r="C10091" s="32"/>
      <c r="D10091" s="3"/>
      <c r="E10091" s="3"/>
      <c r="G10091" s="13"/>
      <c r="H10091" s="13"/>
      <c r="I10091" s="13"/>
      <c r="J10091" s="46"/>
    </row>
    <row r="10092" spans="1:10" x14ac:dyDescent="0.25">
      <c r="A10092" s="7" t="str">
        <f>IF(C10091="","",IFERROR(IF(VLOOKUP(C10091,'Program Mapping'!B:B,1,FALSE)=C10091,"OK","Fix"),"Fix"))</f>
        <v/>
      </c>
      <c r="C10092" s="32"/>
      <c r="D10092" s="3"/>
      <c r="E10092" s="3"/>
      <c r="G10092" s="13"/>
      <c r="H10092" s="13"/>
      <c r="I10092" s="13"/>
      <c r="J10092" s="46"/>
    </row>
    <row r="10093" spans="1:10" x14ac:dyDescent="0.25">
      <c r="A10093" s="7" t="str">
        <f>IF(C10092="","",IFERROR(IF(VLOOKUP(C10092,'Program Mapping'!B:B,1,FALSE)=C10092,"OK","Fix"),"Fix"))</f>
        <v/>
      </c>
      <c r="C10093" s="32"/>
      <c r="D10093" s="3"/>
      <c r="E10093" s="3"/>
      <c r="G10093" s="13"/>
      <c r="H10093" s="13"/>
      <c r="I10093" s="13"/>
      <c r="J10093" s="46"/>
    </row>
    <row r="10094" spans="1:10" x14ac:dyDescent="0.25">
      <c r="A10094" s="7" t="str">
        <f>IF(C10093="","",IFERROR(IF(VLOOKUP(C10093,'Program Mapping'!B:B,1,FALSE)=C10093,"OK","Fix"),"Fix"))</f>
        <v/>
      </c>
      <c r="C10094" s="32"/>
      <c r="D10094" s="3"/>
      <c r="E10094" s="3"/>
      <c r="G10094" s="13"/>
      <c r="H10094" s="13"/>
      <c r="I10094" s="13"/>
      <c r="J10094" s="46"/>
    </row>
    <row r="10095" spans="1:10" x14ac:dyDescent="0.25">
      <c r="A10095" s="7" t="str">
        <f>IF(C10094="","",IFERROR(IF(VLOOKUP(C10094,'Program Mapping'!B:B,1,FALSE)=C10094,"OK","Fix"),"Fix"))</f>
        <v/>
      </c>
      <c r="C10095" s="32"/>
      <c r="D10095" s="3"/>
      <c r="E10095" s="3"/>
      <c r="G10095" s="13"/>
      <c r="H10095" s="13"/>
      <c r="I10095" s="13"/>
      <c r="J10095" s="46"/>
    </row>
    <row r="10096" spans="1:10" x14ac:dyDescent="0.25">
      <c r="A10096" s="7" t="str">
        <f>IF(C10095="","",IFERROR(IF(VLOOKUP(C10095,'Program Mapping'!B:B,1,FALSE)=C10095,"OK","Fix"),"Fix"))</f>
        <v/>
      </c>
      <c r="C10096" s="32"/>
      <c r="D10096" s="3"/>
      <c r="E10096" s="3"/>
      <c r="G10096" s="13"/>
      <c r="H10096" s="13"/>
      <c r="I10096" s="13"/>
      <c r="J10096" s="46"/>
    </row>
    <row r="10097" spans="1:10" x14ac:dyDescent="0.25">
      <c r="A10097" s="7" t="str">
        <f>IF(C10096="","",IFERROR(IF(VLOOKUP(C10096,'Program Mapping'!B:B,1,FALSE)=C10096,"OK","Fix"),"Fix"))</f>
        <v/>
      </c>
      <c r="C10097" s="32"/>
      <c r="D10097" s="3"/>
      <c r="E10097" s="3"/>
      <c r="G10097" s="13"/>
      <c r="H10097" s="13"/>
      <c r="I10097" s="13"/>
      <c r="J10097" s="46"/>
    </row>
    <row r="10098" spans="1:10" x14ac:dyDescent="0.25">
      <c r="A10098" s="7" t="str">
        <f>IF(C10097="","",IFERROR(IF(VLOOKUP(C10097,'Program Mapping'!B:B,1,FALSE)=C10097,"OK","Fix"),"Fix"))</f>
        <v/>
      </c>
      <c r="C10098" s="32"/>
      <c r="D10098" s="3"/>
      <c r="E10098" s="3"/>
      <c r="G10098" s="13"/>
      <c r="H10098" s="13"/>
      <c r="I10098" s="13"/>
      <c r="J10098" s="46"/>
    </row>
    <row r="10099" spans="1:10" x14ac:dyDescent="0.25">
      <c r="A10099" s="7" t="str">
        <f>IF(C10098="","",IFERROR(IF(VLOOKUP(C10098,'Program Mapping'!B:B,1,FALSE)=C10098,"OK","Fix"),"Fix"))</f>
        <v/>
      </c>
      <c r="C10099" s="32"/>
      <c r="D10099" s="3"/>
      <c r="E10099" s="3"/>
      <c r="G10099" s="13"/>
      <c r="H10099" s="13"/>
      <c r="I10099" s="13"/>
      <c r="J10099" s="46"/>
    </row>
    <row r="10100" spans="1:10" x14ac:dyDescent="0.25">
      <c r="A10100" s="7" t="str">
        <f>IF(C10099="","",IFERROR(IF(VLOOKUP(C10099,'Program Mapping'!B:B,1,FALSE)=C10099,"OK","Fix"),"Fix"))</f>
        <v/>
      </c>
      <c r="C10100" s="32"/>
      <c r="D10100" s="3"/>
      <c r="E10100" s="3"/>
      <c r="G10100" s="13"/>
      <c r="H10100" s="13"/>
      <c r="I10100" s="13"/>
      <c r="J10100" s="46"/>
    </row>
    <row r="10101" spans="1:10" x14ac:dyDescent="0.25">
      <c r="A10101" s="7" t="str">
        <f>IF(C10100="","",IFERROR(IF(VLOOKUP(C10100,'Program Mapping'!B:B,1,FALSE)=C10100,"OK","Fix"),"Fix"))</f>
        <v/>
      </c>
      <c r="C10101" s="32"/>
      <c r="D10101" s="3"/>
      <c r="E10101" s="3"/>
      <c r="G10101" s="13"/>
      <c r="H10101" s="13"/>
      <c r="I10101" s="13"/>
      <c r="J10101" s="46"/>
    </row>
    <row r="10102" spans="1:10" x14ac:dyDescent="0.25">
      <c r="A10102" s="7" t="str">
        <f>IF(C10101="","",IFERROR(IF(VLOOKUP(C10101,'Program Mapping'!B:B,1,FALSE)=C10101,"OK","Fix"),"Fix"))</f>
        <v/>
      </c>
      <c r="C10102" s="32"/>
      <c r="D10102" s="3"/>
      <c r="E10102" s="3"/>
      <c r="G10102" s="13"/>
      <c r="H10102" s="13"/>
      <c r="I10102" s="13"/>
      <c r="J10102" s="46"/>
    </row>
    <row r="10103" spans="1:10" x14ac:dyDescent="0.25">
      <c r="A10103" s="7" t="str">
        <f>IF(C10102="","",IFERROR(IF(VLOOKUP(C10102,'Program Mapping'!B:B,1,FALSE)=C10102,"OK","Fix"),"Fix"))</f>
        <v/>
      </c>
      <c r="C10103" s="32"/>
      <c r="D10103" s="3"/>
      <c r="E10103" s="3"/>
      <c r="G10103" s="13"/>
      <c r="H10103" s="13"/>
      <c r="I10103" s="13"/>
      <c r="J10103" s="46"/>
    </row>
    <row r="10104" spans="1:10" x14ac:dyDescent="0.25">
      <c r="A10104" s="7" t="str">
        <f>IF(C10103="","",IFERROR(IF(VLOOKUP(C10103,'Program Mapping'!B:B,1,FALSE)=C10103,"OK","Fix"),"Fix"))</f>
        <v/>
      </c>
      <c r="C10104" s="32"/>
      <c r="D10104" s="3"/>
      <c r="E10104" s="3"/>
      <c r="G10104" s="13"/>
      <c r="H10104" s="13"/>
      <c r="I10104" s="13"/>
      <c r="J10104" s="46"/>
    </row>
    <row r="10105" spans="1:10" x14ac:dyDescent="0.25">
      <c r="A10105" s="7" t="str">
        <f>IF(C10104="","",IFERROR(IF(VLOOKUP(C10104,'Program Mapping'!B:B,1,FALSE)=C10104,"OK","Fix"),"Fix"))</f>
        <v/>
      </c>
      <c r="C10105" s="32"/>
      <c r="D10105" s="3"/>
      <c r="E10105" s="3"/>
      <c r="G10105" s="13"/>
      <c r="H10105" s="13"/>
      <c r="I10105" s="13"/>
      <c r="J10105" s="46"/>
    </row>
    <row r="10106" spans="1:10" x14ac:dyDescent="0.25">
      <c r="A10106" s="7" t="str">
        <f>IF(C10105="","",IFERROR(IF(VLOOKUP(C10105,'Program Mapping'!B:B,1,FALSE)=C10105,"OK","Fix"),"Fix"))</f>
        <v/>
      </c>
      <c r="C10106" s="32"/>
      <c r="D10106" s="3"/>
      <c r="E10106" s="3"/>
      <c r="G10106" s="13"/>
      <c r="H10106" s="13"/>
      <c r="I10106" s="13"/>
      <c r="J10106" s="46"/>
    </row>
    <row r="10107" spans="1:10" x14ac:dyDescent="0.25">
      <c r="A10107" s="7" t="str">
        <f>IF(C10106="","",IFERROR(IF(VLOOKUP(C10106,'Program Mapping'!B:B,1,FALSE)=C10106,"OK","Fix"),"Fix"))</f>
        <v/>
      </c>
      <c r="C10107" s="32"/>
      <c r="D10107" s="3"/>
      <c r="E10107" s="3"/>
      <c r="G10107" s="13"/>
      <c r="H10107" s="13"/>
      <c r="I10107" s="13"/>
      <c r="J10107" s="46"/>
    </row>
    <row r="10108" spans="1:10" x14ac:dyDescent="0.25">
      <c r="A10108" s="7" t="str">
        <f>IF(C10107="","",IFERROR(IF(VLOOKUP(C10107,'Program Mapping'!B:B,1,FALSE)=C10107,"OK","Fix"),"Fix"))</f>
        <v/>
      </c>
      <c r="C10108" s="32"/>
      <c r="D10108" s="3"/>
      <c r="E10108" s="3"/>
      <c r="G10108" s="13"/>
      <c r="H10108" s="13"/>
      <c r="I10108" s="13"/>
      <c r="J10108" s="46"/>
    </row>
    <row r="10109" spans="1:10" x14ac:dyDescent="0.25">
      <c r="A10109" s="7" t="str">
        <f>IF(C10108="","",IFERROR(IF(VLOOKUP(C10108,'Program Mapping'!B:B,1,FALSE)=C10108,"OK","Fix"),"Fix"))</f>
        <v/>
      </c>
      <c r="C10109" s="32"/>
      <c r="D10109" s="3"/>
      <c r="E10109" s="3"/>
      <c r="G10109" s="13"/>
      <c r="H10109" s="13"/>
      <c r="I10109" s="13"/>
      <c r="J10109" s="46"/>
    </row>
    <row r="10110" spans="1:10" x14ac:dyDescent="0.25">
      <c r="A10110" s="7" t="str">
        <f>IF(C10109="","",IFERROR(IF(VLOOKUP(C10109,'Program Mapping'!B:B,1,FALSE)=C10109,"OK","Fix"),"Fix"))</f>
        <v/>
      </c>
      <c r="C10110" s="32"/>
      <c r="D10110" s="3"/>
      <c r="E10110" s="3"/>
      <c r="G10110" s="13"/>
      <c r="H10110" s="13"/>
      <c r="I10110" s="13"/>
      <c r="J10110" s="46"/>
    </row>
    <row r="10111" spans="1:10" x14ac:dyDescent="0.25">
      <c r="A10111" s="7" t="str">
        <f>IF(C10110="","",IFERROR(IF(VLOOKUP(C10110,'Program Mapping'!B:B,1,FALSE)=C10110,"OK","Fix"),"Fix"))</f>
        <v/>
      </c>
      <c r="C10111" s="32"/>
      <c r="D10111" s="3"/>
      <c r="E10111" s="3"/>
      <c r="G10111" s="13"/>
      <c r="H10111" s="13"/>
      <c r="I10111" s="13"/>
      <c r="J10111" s="46"/>
    </row>
    <row r="10112" spans="1:10" x14ac:dyDescent="0.25">
      <c r="A10112" s="7" t="str">
        <f>IF(C10111="","",IFERROR(IF(VLOOKUP(C10111,'Program Mapping'!B:B,1,FALSE)=C10111,"OK","Fix"),"Fix"))</f>
        <v/>
      </c>
      <c r="C10112" s="32"/>
      <c r="D10112" s="3"/>
      <c r="E10112" s="3"/>
      <c r="G10112" s="13"/>
      <c r="H10112" s="13"/>
      <c r="I10112" s="13"/>
      <c r="J10112" s="46"/>
    </row>
    <row r="10113" spans="1:10" x14ac:dyDescent="0.25">
      <c r="A10113" s="7" t="str">
        <f>IF(C10112="","",IFERROR(IF(VLOOKUP(C10112,'Program Mapping'!B:B,1,FALSE)=C10112,"OK","Fix"),"Fix"))</f>
        <v/>
      </c>
      <c r="C10113" s="32"/>
      <c r="D10113" s="3"/>
      <c r="E10113" s="3"/>
      <c r="G10113" s="13"/>
      <c r="H10113" s="13"/>
      <c r="I10113" s="13"/>
      <c r="J10113" s="46"/>
    </row>
    <row r="10114" spans="1:10" x14ac:dyDescent="0.25">
      <c r="A10114" s="7" t="str">
        <f>IF(C10113="","",IFERROR(IF(VLOOKUP(C10113,'Program Mapping'!B:B,1,FALSE)=C10113,"OK","Fix"),"Fix"))</f>
        <v/>
      </c>
      <c r="C10114" s="32"/>
      <c r="D10114" s="3"/>
      <c r="E10114" s="3"/>
      <c r="G10114" s="13"/>
      <c r="H10114" s="13"/>
      <c r="I10114" s="13"/>
      <c r="J10114" s="46"/>
    </row>
    <row r="10115" spans="1:10" x14ac:dyDescent="0.25">
      <c r="A10115" s="7" t="str">
        <f>IF(C10114="","",IFERROR(IF(VLOOKUP(C10114,'Program Mapping'!B:B,1,FALSE)=C10114,"OK","Fix"),"Fix"))</f>
        <v/>
      </c>
      <c r="C10115" s="32"/>
      <c r="D10115" s="3"/>
      <c r="E10115" s="3"/>
      <c r="G10115" s="13"/>
      <c r="H10115" s="13"/>
      <c r="I10115" s="13"/>
      <c r="J10115" s="46"/>
    </row>
    <row r="10116" spans="1:10" x14ac:dyDescent="0.25">
      <c r="A10116" s="7" t="str">
        <f>IF(C10115="","",IFERROR(IF(VLOOKUP(C10115,'Program Mapping'!B:B,1,FALSE)=C10115,"OK","Fix"),"Fix"))</f>
        <v/>
      </c>
      <c r="C10116" s="32"/>
      <c r="D10116" s="3"/>
      <c r="E10116" s="3"/>
      <c r="G10116" s="13"/>
      <c r="H10116" s="13"/>
      <c r="I10116" s="13"/>
      <c r="J10116" s="46"/>
    </row>
    <row r="10117" spans="1:10" x14ac:dyDescent="0.25">
      <c r="A10117" s="7" t="str">
        <f>IF(C10116="","",IFERROR(IF(VLOOKUP(C10116,'Program Mapping'!B:B,1,FALSE)=C10116,"OK","Fix"),"Fix"))</f>
        <v/>
      </c>
      <c r="C10117" s="32"/>
      <c r="D10117" s="3"/>
      <c r="E10117" s="3"/>
      <c r="G10117" s="13"/>
      <c r="H10117" s="13"/>
      <c r="I10117" s="13"/>
      <c r="J10117" s="46"/>
    </row>
    <row r="10118" spans="1:10" x14ac:dyDescent="0.25">
      <c r="A10118" s="7" t="str">
        <f>IF(C10117="","",IFERROR(IF(VLOOKUP(C10117,'Program Mapping'!B:B,1,FALSE)=C10117,"OK","Fix"),"Fix"))</f>
        <v/>
      </c>
      <c r="C10118" s="32"/>
      <c r="D10118" s="3"/>
      <c r="E10118" s="3"/>
      <c r="G10118" s="13"/>
      <c r="H10118" s="13"/>
      <c r="I10118" s="13"/>
      <c r="J10118" s="46"/>
    </row>
    <row r="10119" spans="1:10" x14ac:dyDescent="0.25">
      <c r="A10119" s="7" t="str">
        <f>IF(C10118="","",IFERROR(IF(VLOOKUP(C10118,'Program Mapping'!B:B,1,FALSE)=C10118,"OK","Fix"),"Fix"))</f>
        <v/>
      </c>
      <c r="C10119" s="32"/>
      <c r="D10119" s="3"/>
      <c r="E10119" s="3"/>
      <c r="G10119" s="13"/>
      <c r="H10119" s="13"/>
      <c r="I10119" s="13"/>
      <c r="J10119" s="46"/>
    </row>
    <row r="10120" spans="1:10" x14ac:dyDescent="0.25">
      <c r="A10120" s="7" t="str">
        <f>IF(C10119="","",IFERROR(IF(VLOOKUP(C10119,'Program Mapping'!B:B,1,FALSE)=C10119,"OK","Fix"),"Fix"))</f>
        <v/>
      </c>
      <c r="C10120" s="32"/>
      <c r="D10120" s="3"/>
      <c r="E10120" s="3"/>
      <c r="G10120" s="13"/>
      <c r="H10120" s="13"/>
      <c r="I10120" s="13"/>
      <c r="J10120" s="46"/>
    </row>
    <row r="10121" spans="1:10" x14ac:dyDescent="0.25">
      <c r="A10121" s="7" t="str">
        <f>IF(C10120="","",IFERROR(IF(VLOOKUP(C10120,'Program Mapping'!B:B,1,FALSE)=C10120,"OK","Fix"),"Fix"))</f>
        <v/>
      </c>
      <c r="C10121" s="32"/>
      <c r="D10121" s="3"/>
      <c r="E10121" s="3"/>
      <c r="G10121" s="13"/>
      <c r="H10121" s="13"/>
      <c r="I10121" s="13"/>
      <c r="J10121" s="46"/>
    </row>
    <row r="10122" spans="1:10" x14ac:dyDescent="0.25">
      <c r="A10122" s="7" t="str">
        <f>IF(C10121="","",IFERROR(IF(VLOOKUP(C10121,'Program Mapping'!B:B,1,FALSE)=C10121,"OK","Fix"),"Fix"))</f>
        <v/>
      </c>
      <c r="C10122" s="32"/>
      <c r="D10122" s="3"/>
      <c r="E10122" s="3"/>
      <c r="G10122" s="13"/>
      <c r="H10122" s="13"/>
      <c r="I10122" s="13"/>
      <c r="J10122" s="46"/>
    </row>
    <row r="10123" spans="1:10" x14ac:dyDescent="0.25">
      <c r="A10123" s="7" t="str">
        <f>IF(C10122="","",IFERROR(IF(VLOOKUP(C10122,'Program Mapping'!B:B,1,FALSE)=C10122,"OK","Fix"),"Fix"))</f>
        <v/>
      </c>
      <c r="C10123" s="32"/>
      <c r="D10123" s="3"/>
      <c r="E10123" s="3"/>
      <c r="G10123" s="13"/>
      <c r="H10123" s="13"/>
      <c r="I10123" s="13"/>
      <c r="J10123" s="46"/>
    </row>
    <row r="10124" spans="1:10" x14ac:dyDescent="0.25">
      <c r="A10124" s="7" t="str">
        <f>IF(C10123="","",IFERROR(IF(VLOOKUP(C10123,'Program Mapping'!B:B,1,FALSE)=C10123,"OK","Fix"),"Fix"))</f>
        <v/>
      </c>
      <c r="C10124" s="32"/>
      <c r="D10124" s="3"/>
      <c r="E10124" s="3"/>
      <c r="G10124" s="13"/>
      <c r="H10124" s="13"/>
      <c r="I10124" s="13"/>
      <c r="J10124" s="46"/>
    </row>
    <row r="10125" spans="1:10" x14ac:dyDescent="0.25">
      <c r="A10125" s="7" t="str">
        <f>IF(C10124="","",IFERROR(IF(VLOOKUP(C10124,'Program Mapping'!B:B,1,FALSE)=C10124,"OK","Fix"),"Fix"))</f>
        <v/>
      </c>
      <c r="C10125" s="32"/>
      <c r="D10125" s="3"/>
      <c r="E10125" s="3"/>
      <c r="G10125" s="13"/>
      <c r="H10125" s="13"/>
      <c r="I10125" s="13"/>
      <c r="J10125" s="46"/>
    </row>
    <row r="10126" spans="1:10" x14ac:dyDescent="0.25">
      <c r="A10126" s="7" t="str">
        <f>IF(C10125="","",IFERROR(IF(VLOOKUP(C10125,'Program Mapping'!B:B,1,FALSE)=C10125,"OK","Fix"),"Fix"))</f>
        <v/>
      </c>
      <c r="C10126" s="32"/>
      <c r="D10126" s="3"/>
      <c r="E10126" s="3"/>
      <c r="G10126" s="13"/>
      <c r="H10126" s="13"/>
      <c r="I10126" s="13"/>
      <c r="J10126" s="46"/>
    </row>
    <row r="10127" spans="1:10" x14ac:dyDescent="0.25">
      <c r="A10127" s="7" t="str">
        <f>IF(C10126="","",IFERROR(IF(VLOOKUP(C10126,'Program Mapping'!B:B,1,FALSE)=C10126,"OK","Fix"),"Fix"))</f>
        <v/>
      </c>
      <c r="C10127" s="32"/>
      <c r="D10127" s="3"/>
      <c r="E10127" s="3"/>
      <c r="G10127" s="13"/>
      <c r="H10127" s="13"/>
      <c r="I10127" s="13"/>
      <c r="J10127" s="46"/>
    </row>
    <row r="10128" spans="1:10" x14ac:dyDescent="0.25">
      <c r="A10128" s="7" t="str">
        <f>IF(C10127="","",IFERROR(IF(VLOOKUP(C10127,'Program Mapping'!B:B,1,FALSE)=C10127,"OK","Fix"),"Fix"))</f>
        <v/>
      </c>
      <c r="C10128" s="32"/>
      <c r="D10128" s="3"/>
      <c r="E10128" s="3"/>
      <c r="G10128" s="13"/>
      <c r="H10128" s="13"/>
      <c r="I10128" s="13"/>
      <c r="J10128" s="46"/>
    </row>
    <row r="10129" spans="1:10" x14ac:dyDescent="0.25">
      <c r="A10129" s="7" t="str">
        <f>IF(C10128="","",IFERROR(IF(VLOOKUP(C10128,'Program Mapping'!B:B,1,FALSE)=C10128,"OK","Fix"),"Fix"))</f>
        <v/>
      </c>
      <c r="C10129" s="32"/>
      <c r="D10129" s="3"/>
      <c r="E10129" s="3"/>
      <c r="G10129" s="13"/>
      <c r="H10129" s="13"/>
      <c r="I10129" s="13"/>
      <c r="J10129" s="46"/>
    </row>
    <row r="10130" spans="1:10" x14ac:dyDescent="0.25">
      <c r="A10130" s="7" t="str">
        <f>IF(C10129="","",IFERROR(IF(VLOOKUP(C10129,'Program Mapping'!B:B,1,FALSE)=C10129,"OK","Fix"),"Fix"))</f>
        <v/>
      </c>
      <c r="C10130" s="32"/>
      <c r="D10130" s="3"/>
      <c r="E10130" s="3"/>
      <c r="G10130" s="13"/>
      <c r="H10130" s="13"/>
      <c r="I10130" s="13"/>
      <c r="J10130" s="46"/>
    </row>
    <row r="10131" spans="1:10" x14ac:dyDescent="0.25">
      <c r="A10131" s="7" t="str">
        <f>IF(C10130="","",IFERROR(IF(VLOOKUP(C10130,'Program Mapping'!B:B,1,FALSE)=C10130,"OK","Fix"),"Fix"))</f>
        <v/>
      </c>
      <c r="C10131" s="32"/>
      <c r="D10131" s="3"/>
      <c r="E10131" s="3"/>
      <c r="G10131" s="13"/>
      <c r="H10131" s="13"/>
      <c r="I10131" s="13"/>
      <c r="J10131" s="46"/>
    </row>
    <row r="10132" spans="1:10" x14ac:dyDescent="0.25">
      <c r="A10132" s="7" t="str">
        <f>IF(C10131="","",IFERROR(IF(VLOOKUP(C10131,'Program Mapping'!B:B,1,FALSE)=C10131,"OK","Fix"),"Fix"))</f>
        <v/>
      </c>
      <c r="C10132" s="32"/>
      <c r="D10132" s="3"/>
      <c r="E10132" s="3"/>
      <c r="G10132" s="13"/>
      <c r="H10132" s="13"/>
      <c r="I10132" s="13"/>
      <c r="J10132" s="46"/>
    </row>
    <row r="10133" spans="1:10" x14ac:dyDescent="0.25">
      <c r="A10133" s="7" t="str">
        <f>IF(C10132="","",IFERROR(IF(VLOOKUP(C10132,'Program Mapping'!B:B,1,FALSE)=C10132,"OK","Fix"),"Fix"))</f>
        <v/>
      </c>
      <c r="C10133" s="32"/>
      <c r="D10133" s="3"/>
      <c r="E10133" s="3"/>
      <c r="G10133" s="13"/>
      <c r="H10133" s="13"/>
      <c r="I10133" s="13"/>
      <c r="J10133" s="46"/>
    </row>
    <row r="10134" spans="1:10" x14ac:dyDescent="0.25">
      <c r="A10134" s="7" t="str">
        <f>IF(C10133="","",IFERROR(IF(VLOOKUP(C10133,'Program Mapping'!B:B,1,FALSE)=C10133,"OK","Fix"),"Fix"))</f>
        <v/>
      </c>
      <c r="C10134" s="32"/>
      <c r="D10134" s="3"/>
      <c r="E10134" s="3"/>
      <c r="G10134" s="13"/>
      <c r="H10134" s="13"/>
      <c r="I10134" s="13"/>
      <c r="J10134" s="46"/>
    </row>
    <row r="10135" spans="1:10" x14ac:dyDescent="0.25">
      <c r="A10135" s="7" t="str">
        <f>IF(C10134="","",IFERROR(IF(VLOOKUP(C10134,'Program Mapping'!B:B,1,FALSE)=C10134,"OK","Fix"),"Fix"))</f>
        <v/>
      </c>
      <c r="C10135" s="32"/>
      <c r="D10135" s="3"/>
      <c r="E10135" s="3"/>
      <c r="G10135" s="13"/>
      <c r="H10135" s="13"/>
      <c r="I10135" s="13"/>
      <c r="J10135" s="46"/>
    </row>
    <row r="10136" spans="1:10" x14ac:dyDescent="0.25">
      <c r="A10136" s="7" t="str">
        <f>IF(C10135="","",IFERROR(IF(VLOOKUP(C10135,'Program Mapping'!B:B,1,FALSE)=C10135,"OK","Fix"),"Fix"))</f>
        <v/>
      </c>
      <c r="C10136" s="32"/>
      <c r="D10136" s="3"/>
      <c r="E10136" s="3"/>
      <c r="G10136" s="13"/>
      <c r="H10136" s="13"/>
      <c r="I10136" s="13"/>
      <c r="J10136" s="46"/>
    </row>
    <row r="10137" spans="1:10" x14ac:dyDescent="0.25">
      <c r="A10137" s="7" t="str">
        <f>IF(C10136="","",IFERROR(IF(VLOOKUP(C10136,'Program Mapping'!B:B,1,FALSE)=C10136,"OK","Fix"),"Fix"))</f>
        <v/>
      </c>
      <c r="C10137" s="32"/>
      <c r="D10137" s="3"/>
      <c r="E10137" s="3"/>
      <c r="G10137" s="13"/>
      <c r="H10137" s="13"/>
      <c r="I10137" s="13"/>
      <c r="J10137" s="46"/>
    </row>
    <row r="10138" spans="1:10" x14ac:dyDescent="0.25">
      <c r="A10138" s="7" t="str">
        <f>IF(C10137="","",IFERROR(IF(VLOOKUP(C10137,'Program Mapping'!B:B,1,FALSE)=C10137,"OK","Fix"),"Fix"))</f>
        <v/>
      </c>
      <c r="C10138" s="32"/>
      <c r="D10138" s="3"/>
      <c r="E10138" s="3"/>
      <c r="G10138" s="13"/>
      <c r="H10138" s="13"/>
      <c r="I10138" s="13"/>
      <c r="J10138" s="46"/>
    </row>
    <row r="10139" spans="1:10" x14ac:dyDescent="0.25">
      <c r="A10139" s="7" t="str">
        <f>IF(C10138="","",IFERROR(IF(VLOOKUP(C10138,'Program Mapping'!B:B,1,FALSE)=C10138,"OK","Fix"),"Fix"))</f>
        <v/>
      </c>
      <c r="C10139" s="32"/>
      <c r="D10139" s="3"/>
      <c r="E10139" s="3"/>
      <c r="G10139" s="13"/>
      <c r="H10139" s="13"/>
      <c r="I10139" s="13"/>
      <c r="J10139" s="46"/>
    </row>
    <row r="10140" spans="1:10" x14ac:dyDescent="0.25">
      <c r="A10140" s="7" t="str">
        <f>IF(C10139="","",IFERROR(IF(VLOOKUP(C10139,'Program Mapping'!B:B,1,FALSE)=C10139,"OK","Fix"),"Fix"))</f>
        <v/>
      </c>
      <c r="C10140" s="32"/>
      <c r="D10140" s="3"/>
      <c r="E10140" s="3"/>
      <c r="G10140" s="13"/>
      <c r="H10140" s="13"/>
      <c r="I10140" s="13"/>
      <c r="J10140" s="46"/>
    </row>
    <row r="10141" spans="1:10" x14ac:dyDescent="0.25">
      <c r="A10141" s="7" t="str">
        <f>IF(C10140="","",IFERROR(IF(VLOOKUP(C10140,'Program Mapping'!B:B,1,FALSE)=C10140,"OK","Fix"),"Fix"))</f>
        <v/>
      </c>
      <c r="C10141" s="32"/>
      <c r="D10141" s="3"/>
      <c r="E10141" s="3"/>
      <c r="G10141" s="13"/>
      <c r="H10141" s="13"/>
      <c r="I10141" s="13"/>
      <c r="J10141" s="46"/>
    </row>
    <row r="10142" spans="1:10" x14ac:dyDescent="0.25">
      <c r="A10142" s="7" t="str">
        <f>IF(C10141="","",IFERROR(IF(VLOOKUP(C10141,'Program Mapping'!B:B,1,FALSE)=C10141,"OK","Fix"),"Fix"))</f>
        <v/>
      </c>
      <c r="C10142" s="32"/>
      <c r="D10142" s="3"/>
      <c r="E10142" s="3"/>
      <c r="G10142" s="13"/>
      <c r="H10142" s="13"/>
      <c r="I10142" s="13"/>
      <c r="J10142" s="46"/>
    </row>
    <row r="10143" spans="1:10" x14ac:dyDescent="0.25">
      <c r="A10143" s="7" t="str">
        <f>IF(C10142="","",IFERROR(IF(VLOOKUP(C10142,'Program Mapping'!B:B,1,FALSE)=C10142,"OK","Fix"),"Fix"))</f>
        <v/>
      </c>
      <c r="C10143" s="32"/>
      <c r="D10143" s="3"/>
      <c r="E10143" s="3"/>
      <c r="G10143" s="13"/>
      <c r="H10143" s="13"/>
      <c r="I10143" s="13"/>
      <c r="J10143" s="46"/>
    </row>
    <row r="10144" spans="1:10" x14ac:dyDescent="0.25">
      <c r="A10144" s="7" t="str">
        <f>IF(C10143="","",IFERROR(IF(VLOOKUP(C10143,'Program Mapping'!B:B,1,FALSE)=C10143,"OK","Fix"),"Fix"))</f>
        <v/>
      </c>
      <c r="C10144" s="32"/>
      <c r="D10144" s="3"/>
      <c r="E10144" s="3"/>
      <c r="G10144" s="13"/>
      <c r="H10144" s="13"/>
      <c r="I10144" s="13"/>
      <c r="J10144" s="46"/>
    </row>
    <row r="10145" spans="1:10" x14ac:dyDescent="0.25">
      <c r="A10145" s="7" t="str">
        <f>IF(C10144="","",IFERROR(IF(VLOOKUP(C10144,'Program Mapping'!B:B,1,FALSE)=C10144,"OK","Fix"),"Fix"))</f>
        <v/>
      </c>
      <c r="C10145" s="32"/>
      <c r="D10145" s="3"/>
      <c r="E10145" s="3"/>
      <c r="G10145" s="13"/>
      <c r="H10145" s="13"/>
      <c r="I10145" s="13"/>
      <c r="J10145" s="46"/>
    </row>
    <row r="10146" spans="1:10" x14ac:dyDescent="0.25">
      <c r="A10146" s="7" t="str">
        <f>IF(C10145="","",IFERROR(IF(VLOOKUP(C10145,'Program Mapping'!B:B,1,FALSE)=C10145,"OK","Fix"),"Fix"))</f>
        <v/>
      </c>
      <c r="C10146" s="32"/>
      <c r="D10146" s="3"/>
      <c r="E10146" s="3"/>
      <c r="G10146" s="13"/>
      <c r="H10146" s="13"/>
      <c r="I10146" s="13"/>
      <c r="J10146" s="46"/>
    </row>
    <row r="10147" spans="1:10" x14ac:dyDescent="0.25">
      <c r="A10147" s="7" t="str">
        <f>IF(C10146="","",IFERROR(IF(VLOOKUP(C10146,'Program Mapping'!B:B,1,FALSE)=C10146,"OK","Fix"),"Fix"))</f>
        <v/>
      </c>
      <c r="C10147" s="32"/>
      <c r="D10147" s="3"/>
      <c r="E10147" s="3"/>
      <c r="G10147" s="13"/>
      <c r="H10147" s="13"/>
      <c r="I10147" s="13"/>
      <c r="J10147" s="46"/>
    </row>
    <row r="10148" spans="1:10" x14ac:dyDescent="0.25">
      <c r="A10148" s="7" t="str">
        <f>IF(C10147="","",IFERROR(IF(VLOOKUP(C10147,'Program Mapping'!B:B,1,FALSE)=C10147,"OK","Fix"),"Fix"))</f>
        <v/>
      </c>
      <c r="C10148" s="32"/>
      <c r="D10148" s="3"/>
      <c r="E10148" s="3"/>
      <c r="G10148" s="13"/>
      <c r="H10148" s="13"/>
      <c r="I10148" s="13"/>
      <c r="J10148" s="46"/>
    </row>
    <row r="10149" spans="1:10" x14ac:dyDescent="0.25">
      <c r="A10149" s="7" t="str">
        <f>IF(C10148="","",IFERROR(IF(VLOOKUP(C10148,'Program Mapping'!B:B,1,FALSE)=C10148,"OK","Fix"),"Fix"))</f>
        <v/>
      </c>
      <c r="C10149" s="32"/>
      <c r="D10149" s="3"/>
      <c r="E10149" s="3"/>
      <c r="G10149" s="13"/>
      <c r="H10149" s="13"/>
      <c r="I10149" s="13"/>
      <c r="J10149" s="46"/>
    </row>
    <row r="10150" spans="1:10" x14ac:dyDescent="0.25">
      <c r="A10150" s="7" t="str">
        <f>IF(C10149="","",IFERROR(IF(VLOOKUP(C10149,'Program Mapping'!B:B,1,FALSE)=C10149,"OK","Fix"),"Fix"))</f>
        <v/>
      </c>
      <c r="C10150" s="32"/>
      <c r="D10150" s="3"/>
      <c r="E10150" s="3"/>
      <c r="G10150" s="13"/>
      <c r="H10150" s="13"/>
      <c r="I10150" s="13"/>
      <c r="J10150" s="46"/>
    </row>
    <row r="10151" spans="1:10" x14ac:dyDescent="0.25">
      <c r="A10151" s="7" t="str">
        <f>IF(C10150="","",IFERROR(IF(VLOOKUP(C10150,'Program Mapping'!B:B,1,FALSE)=C10150,"OK","Fix"),"Fix"))</f>
        <v/>
      </c>
      <c r="C10151" s="32"/>
      <c r="D10151" s="3"/>
      <c r="E10151" s="3"/>
      <c r="G10151" s="13"/>
      <c r="H10151" s="13"/>
      <c r="I10151" s="13"/>
      <c r="J10151" s="46"/>
    </row>
    <row r="10152" spans="1:10" x14ac:dyDescent="0.25">
      <c r="A10152" s="7" t="str">
        <f>IF(C10151="","",IFERROR(IF(VLOOKUP(C10151,'Program Mapping'!B:B,1,FALSE)=C10151,"OK","Fix"),"Fix"))</f>
        <v/>
      </c>
      <c r="C10152" s="32"/>
      <c r="D10152" s="3"/>
      <c r="E10152" s="3"/>
      <c r="G10152" s="13"/>
      <c r="H10152" s="13"/>
      <c r="I10152" s="13"/>
      <c r="J10152" s="46"/>
    </row>
    <row r="10153" spans="1:10" x14ac:dyDescent="0.25">
      <c r="A10153" s="7" t="str">
        <f>IF(C10152="","",IFERROR(IF(VLOOKUP(C10152,'Program Mapping'!B:B,1,FALSE)=C10152,"OK","Fix"),"Fix"))</f>
        <v/>
      </c>
      <c r="C10153" s="32"/>
      <c r="D10153" s="3"/>
      <c r="E10153" s="3"/>
      <c r="G10153" s="13"/>
      <c r="H10153" s="13"/>
      <c r="I10153" s="13"/>
      <c r="J10153" s="46"/>
    </row>
    <row r="10154" spans="1:10" x14ac:dyDescent="0.25">
      <c r="A10154" s="7" t="str">
        <f>IF(C10153="","",IFERROR(IF(VLOOKUP(C10153,'Program Mapping'!B:B,1,FALSE)=C10153,"OK","Fix"),"Fix"))</f>
        <v/>
      </c>
      <c r="C10154" s="32"/>
      <c r="D10154" s="3"/>
      <c r="E10154" s="3"/>
      <c r="G10154" s="13"/>
      <c r="H10154" s="13"/>
      <c r="I10154" s="13"/>
      <c r="J10154" s="46"/>
    </row>
    <row r="10155" spans="1:10" x14ac:dyDescent="0.25">
      <c r="A10155" s="7" t="str">
        <f>IF(C10154="","",IFERROR(IF(VLOOKUP(C10154,'Program Mapping'!B:B,1,FALSE)=C10154,"OK","Fix"),"Fix"))</f>
        <v/>
      </c>
      <c r="C10155" s="32"/>
      <c r="D10155" s="3"/>
      <c r="E10155" s="3"/>
      <c r="G10155" s="13"/>
      <c r="H10155" s="13"/>
      <c r="I10155" s="13"/>
      <c r="J10155" s="46"/>
    </row>
    <row r="10156" spans="1:10" x14ac:dyDescent="0.25">
      <c r="A10156" s="7" t="str">
        <f>IF(C10155="","",IFERROR(IF(VLOOKUP(C10155,'Program Mapping'!B:B,1,FALSE)=C10155,"OK","Fix"),"Fix"))</f>
        <v/>
      </c>
      <c r="C10156" s="32"/>
      <c r="D10156" s="3"/>
      <c r="E10156" s="3"/>
      <c r="G10156" s="13"/>
      <c r="H10156" s="13"/>
      <c r="I10156" s="13"/>
      <c r="J10156" s="46"/>
    </row>
    <row r="10157" spans="1:10" x14ac:dyDescent="0.25">
      <c r="A10157" s="7" t="str">
        <f>IF(C10156="","",IFERROR(IF(VLOOKUP(C10156,'Program Mapping'!B:B,1,FALSE)=C10156,"OK","Fix"),"Fix"))</f>
        <v/>
      </c>
      <c r="C10157" s="32"/>
      <c r="D10157" s="3"/>
      <c r="E10157" s="3"/>
      <c r="G10157" s="13"/>
      <c r="H10157" s="13"/>
      <c r="I10157" s="13"/>
      <c r="J10157" s="46"/>
    </row>
    <row r="10158" spans="1:10" x14ac:dyDescent="0.25">
      <c r="A10158" s="7" t="str">
        <f>IF(C10157="","",IFERROR(IF(VLOOKUP(C10157,'Program Mapping'!B:B,1,FALSE)=C10157,"OK","Fix"),"Fix"))</f>
        <v/>
      </c>
      <c r="C10158" s="32"/>
      <c r="D10158" s="3"/>
      <c r="E10158" s="3"/>
      <c r="G10158" s="13"/>
      <c r="H10158" s="13"/>
      <c r="I10158" s="13"/>
      <c r="J10158" s="46"/>
    </row>
    <row r="10159" spans="1:10" x14ac:dyDescent="0.25">
      <c r="A10159" s="7" t="str">
        <f>IF(C10158="","",IFERROR(IF(VLOOKUP(C10158,'Program Mapping'!B:B,1,FALSE)=C10158,"OK","Fix"),"Fix"))</f>
        <v/>
      </c>
      <c r="C10159" s="32"/>
      <c r="D10159" s="3"/>
      <c r="E10159" s="3"/>
      <c r="G10159" s="13"/>
      <c r="H10159" s="13"/>
      <c r="I10159" s="13"/>
      <c r="J10159" s="46"/>
    </row>
    <row r="10160" spans="1:10" x14ac:dyDescent="0.25">
      <c r="A10160" s="7" t="str">
        <f>IF(C10159="","",IFERROR(IF(VLOOKUP(C10159,'Program Mapping'!B:B,1,FALSE)=C10159,"OK","Fix"),"Fix"))</f>
        <v/>
      </c>
      <c r="C10160" s="32"/>
      <c r="D10160" s="3"/>
      <c r="E10160" s="3"/>
      <c r="G10160" s="13"/>
      <c r="H10160" s="13"/>
      <c r="I10160" s="13"/>
      <c r="J10160" s="46"/>
    </row>
    <row r="10161" spans="1:10" x14ac:dyDescent="0.25">
      <c r="A10161" s="7" t="str">
        <f>IF(C10160="","",IFERROR(IF(VLOOKUP(C10160,'Program Mapping'!B:B,1,FALSE)=C10160,"OK","Fix"),"Fix"))</f>
        <v/>
      </c>
      <c r="C10161" s="32"/>
      <c r="D10161" s="3"/>
      <c r="E10161" s="3"/>
      <c r="G10161" s="13"/>
      <c r="H10161" s="13"/>
      <c r="I10161" s="13"/>
      <c r="J10161" s="46"/>
    </row>
    <row r="10162" spans="1:10" x14ac:dyDescent="0.25">
      <c r="A10162" s="7" t="str">
        <f>IF(C10161="","",IFERROR(IF(VLOOKUP(C10161,'Program Mapping'!B:B,1,FALSE)=C10161,"OK","Fix"),"Fix"))</f>
        <v/>
      </c>
      <c r="C10162" s="32"/>
      <c r="D10162" s="3"/>
      <c r="E10162" s="3"/>
      <c r="G10162" s="13"/>
      <c r="H10162" s="13"/>
      <c r="I10162" s="13"/>
      <c r="J10162" s="46"/>
    </row>
    <row r="10163" spans="1:10" x14ac:dyDescent="0.25">
      <c r="A10163" s="7" t="str">
        <f>IF(C10162="","",IFERROR(IF(VLOOKUP(C10162,'Program Mapping'!B:B,1,FALSE)=C10162,"OK","Fix"),"Fix"))</f>
        <v/>
      </c>
      <c r="C10163" s="32"/>
      <c r="D10163" s="3"/>
      <c r="E10163" s="3"/>
      <c r="G10163" s="13"/>
      <c r="H10163" s="13"/>
      <c r="I10163" s="13"/>
      <c r="J10163" s="46"/>
    </row>
    <row r="10164" spans="1:10" x14ac:dyDescent="0.25">
      <c r="A10164" s="7" t="str">
        <f>IF(C10163="","",IFERROR(IF(VLOOKUP(C10163,'Program Mapping'!B:B,1,FALSE)=C10163,"OK","Fix"),"Fix"))</f>
        <v/>
      </c>
      <c r="C10164" s="32"/>
      <c r="D10164" s="3"/>
      <c r="E10164" s="3"/>
      <c r="G10164" s="13"/>
      <c r="H10164" s="13"/>
      <c r="I10164" s="13"/>
      <c r="J10164" s="46"/>
    </row>
    <row r="10165" spans="1:10" x14ac:dyDescent="0.25">
      <c r="A10165" s="7" t="str">
        <f>IF(C10164="","",IFERROR(IF(VLOOKUP(C10164,'Program Mapping'!B:B,1,FALSE)=C10164,"OK","Fix"),"Fix"))</f>
        <v/>
      </c>
      <c r="C10165" s="32"/>
      <c r="D10165" s="3"/>
      <c r="E10165" s="3"/>
      <c r="G10165" s="13"/>
      <c r="H10165" s="13"/>
      <c r="I10165" s="13"/>
      <c r="J10165" s="46"/>
    </row>
    <row r="10166" spans="1:10" x14ac:dyDescent="0.25">
      <c r="A10166" s="7" t="str">
        <f>IF(C10165="","",IFERROR(IF(VLOOKUP(C10165,'Program Mapping'!B:B,1,FALSE)=C10165,"OK","Fix"),"Fix"))</f>
        <v/>
      </c>
      <c r="C10166" s="32"/>
      <c r="D10166" s="3"/>
      <c r="E10166" s="3"/>
      <c r="G10166" s="13"/>
      <c r="H10166" s="13"/>
      <c r="I10166" s="13"/>
      <c r="J10166" s="46"/>
    </row>
    <row r="10167" spans="1:10" x14ac:dyDescent="0.25">
      <c r="A10167" s="7" t="str">
        <f>IF(C10166="","",IFERROR(IF(VLOOKUP(C10166,'Program Mapping'!B:B,1,FALSE)=C10166,"OK","Fix"),"Fix"))</f>
        <v/>
      </c>
      <c r="C10167" s="32"/>
      <c r="D10167" s="3"/>
      <c r="E10167" s="3"/>
      <c r="G10167" s="13"/>
      <c r="H10167" s="13"/>
      <c r="I10167" s="13"/>
      <c r="J10167" s="46"/>
    </row>
    <row r="10168" spans="1:10" x14ac:dyDescent="0.25">
      <c r="A10168" s="7" t="str">
        <f>IF(C10167="","",IFERROR(IF(VLOOKUP(C10167,'Program Mapping'!B:B,1,FALSE)=C10167,"OK","Fix"),"Fix"))</f>
        <v/>
      </c>
      <c r="C10168" s="32"/>
      <c r="D10168" s="3"/>
      <c r="E10168" s="3"/>
      <c r="G10168" s="13"/>
      <c r="H10168" s="13"/>
      <c r="I10168" s="13"/>
      <c r="J10168" s="46"/>
    </row>
    <row r="10169" spans="1:10" x14ac:dyDescent="0.25">
      <c r="A10169" s="7" t="str">
        <f>IF(C10168="","",IFERROR(IF(VLOOKUP(C10168,'Program Mapping'!B:B,1,FALSE)=C10168,"OK","Fix"),"Fix"))</f>
        <v/>
      </c>
      <c r="C10169" s="32"/>
      <c r="D10169" s="3"/>
      <c r="E10169" s="3"/>
      <c r="G10169" s="13"/>
      <c r="H10169" s="13"/>
      <c r="I10169" s="13"/>
      <c r="J10169" s="46"/>
    </row>
    <row r="10170" spans="1:10" x14ac:dyDescent="0.25">
      <c r="A10170" s="7" t="str">
        <f>IF(C10169="","",IFERROR(IF(VLOOKUP(C10169,'Program Mapping'!B:B,1,FALSE)=C10169,"OK","Fix"),"Fix"))</f>
        <v/>
      </c>
      <c r="C10170" s="32"/>
      <c r="D10170" s="3"/>
      <c r="E10170" s="3"/>
      <c r="G10170" s="13"/>
      <c r="H10170" s="13"/>
      <c r="I10170" s="13"/>
      <c r="J10170" s="46"/>
    </row>
    <row r="10171" spans="1:10" x14ac:dyDescent="0.25">
      <c r="A10171" s="7" t="str">
        <f>IF(C10170="","",IFERROR(IF(VLOOKUP(C10170,'Program Mapping'!B:B,1,FALSE)=C10170,"OK","Fix"),"Fix"))</f>
        <v/>
      </c>
      <c r="C10171" s="32"/>
      <c r="D10171" s="3"/>
      <c r="E10171" s="3"/>
      <c r="G10171" s="13"/>
      <c r="H10171" s="13"/>
      <c r="I10171" s="13"/>
      <c r="J10171" s="46"/>
    </row>
    <row r="10172" spans="1:10" x14ac:dyDescent="0.25">
      <c r="A10172" s="7" t="str">
        <f>IF(C10171="","",IFERROR(IF(VLOOKUP(C10171,'Program Mapping'!B:B,1,FALSE)=C10171,"OK","Fix"),"Fix"))</f>
        <v/>
      </c>
      <c r="C10172" s="32"/>
      <c r="D10172" s="3"/>
      <c r="E10172" s="3"/>
      <c r="G10172" s="13"/>
      <c r="H10172" s="13"/>
      <c r="I10172" s="13"/>
      <c r="J10172" s="46"/>
    </row>
    <row r="10173" spans="1:10" x14ac:dyDescent="0.25">
      <c r="A10173" s="7" t="str">
        <f>IF(C10172="","",IFERROR(IF(VLOOKUP(C10172,'Program Mapping'!B:B,1,FALSE)=C10172,"OK","Fix"),"Fix"))</f>
        <v/>
      </c>
      <c r="C10173" s="32"/>
      <c r="D10173" s="3"/>
      <c r="E10173" s="3"/>
      <c r="G10173" s="13"/>
      <c r="H10173" s="13"/>
      <c r="I10173" s="13"/>
      <c r="J10173" s="46"/>
    </row>
    <row r="10174" spans="1:10" x14ac:dyDescent="0.25">
      <c r="A10174" s="7" t="str">
        <f>IF(C10173="","",IFERROR(IF(VLOOKUP(C10173,'Program Mapping'!B:B,1,FALSE)=C10173,"OK","Fix"),"Fix"))</f>
        <v/>
      </c>
      <c r="C10174" s="32"/>
      <c r="D10174" s="3"/>
      <c r="E10174" s="3"/>
      <c r="G10174" s="13"/>
      <c r="H10174" s="13"/>
      <c r="I10174" s="13"/>
      <c r="J10174" s="46"/>
    </row>
    <row r="10175" spans="1:10" x14ac:dyDescent="0.25">
      <c r="A10175" s="7" t="str">
        <f>IF(C10174="","",IFERROR(IF(VLOOKUP(C10174,'Program Mapping'!B:B,1,FALSE)=C10174,"OK","Fix"),"Fix"))</f>
        <v/>
      </c>
      <c r="C10175" s="32"/>
      <c r="D10175" s="3"/>
      <c r="E10175" s="3"/>
      <c r="G10175" s="13"/>
      <c r="H10175" s="13"/>
      <c r="I10175" s="13"/>
      <c r="J10175" s="46"/>
    </row>
    <row r="10176" spans="1:10" x14ac:dyDescent="0.25">
      <c r="A10176" s="7" t="str">
        <f>IF(C10175="","",IFERROR(IF(VLOOKUP(C10175,'Program Mapping'!B:B,1,FALSE)=C10175,"OK","Fix"),"Fix"))</f>
        <v/>
      </c>
      <c r="C10176" s="32"/>
      <c r="D10176" s="3"/>
      <c r="E10176" s="3"/>
      <c r="G10176" s="13"/>
      <c r="H10176" s="13"/>
      <c r="I10176" s="13"/>
      <c r="J10176" s="46"/>
    </row>
    <row r="10177" spans="1:10" x14ac:dyDescent="0.25">
      <c r="A10177" s="7" t="str">
        <f>IF(C10176="","",IFERROR(IF(VLOOKUP(C10176,'Program Mapping'!B:B,1,FALSE)=C10176,"OK","Fix"),"Fix"))</f>
        <v/>
      </c>
      <c r="C10177" s="32"/>
      <c r="D10177" s="3"/>
      <c r="E10177" s="3"/>
      <c r="G10177" s="13"/>
      <c r="H10177" s="13"/>
      <c r="I10177" s="13"/>
      <c r="J10177" s="46"/>
    </row>
    <row r="10178" spans="1:10" x14ac:dyDescent="0.25">
      <c r="A10178" s="7" t="str">
        <f>IF(C10177="","",IFERROR(IF(VLOOKUP(C10177,'Program Mapping'!B:B,1,FALSE)=C10177,"OK","Fix"),"Fix"))</f>
        <v/>
      </c>
      <c r="C10178" s="32"/>
      <c r="D10178" s="3"/>
      <c r="E10178" s="3"/>
      <c r="G10178" s="13"/>
      <c r="H10178" s="13"/>
      <c r="I10178" s="13"/>
      <c r="J10178" s="46"/>
    </row>
    <row r="10179" spans="1:10" x14ac:dyDescent="0.25">
      <c r="A10179" s="7" t="str">
        <f>IF(C10178="","",IFERROR(IF(VLOOKUP(C10178,'Program Mapping'!B:B,1,FALSE)=C10178,"OK","Fix"),"Fix"))</f>
        <v/>
      </c>
      <c r="C10179" s="32"/>
      <c r="D10179" s="3"/>
      <c r="E10179" s="3"/>
      <c r="G10179" s="13"/>
      <c r="H10179" s="13"/>
      <c r="I10179" s="13"/>
      <c r="J10179" s="46"/>
    </row>
    <row r="10180" spans="1:10" x14ac:dyDescent="0.25">
      <c r="A10180" s="7" t="str">
        <f>IF(C10179="","",IFERROR(IF(VLOOKUP(C10179,'Program Mapping'!B:B,1,FALSE)=C10179,"OK","Fix"),"Fix"))</f>
        <v/>
      </c>
      <c r="C10180" s="32"/>
      <c r="D10180" s="3"/>
      <c r="E10180" s="3"/>
      <c r="G10180" s="13"/>
      <c r="H10180" s="13"/>
      <c r="I10180" s="13"/>
      <c r="J10180" s="46"/>
    </row>
    <row r="10181" spans="1:10" x14ac:dyDescent="0.25">
      <c r="A10181" s="7" t="str">
        <f>IF(C10180="","",IFERROR(IF(VLOOKUP(C10180,'Program Mapping'!B:B,1,FALSE)=C10180,"OK","Fix"),"Fix"))</f>
        <v/>
      </c>
      <c r="C10181" s="32"/>
      <c r="D10181" s="3"/>
      <c r="E10181" s="3"/>
      <c r="G10181" s="13"/>
      <c r="H10181" s="13"/>
      <c r="I10181" s="13"/>
      <c r="J10181" s="46"/>
    </row>
    <row r="10182" spans="1:10" x14ac:dyDescent="0.25">
      <c r="A10182" s="7" t="str">
        <f>IF(C10181="","",IFERROR(IF(VLOOKUP(C10181,'Program Mapping'!B:B,1,FALSE)=C10181,"OK","Fix"),"Fix"))</f>
        <v/>
      </c>
      <c r="C10182" s="32"/>
      <c r="D10182" s="3"/>
      <c r="E10182" s="3"/>
      <c r="G10182" s="13"/>
      <c r="H10182" s="13"/>
      <c r="I10182" s="13"/>
      <c r="J10182" s="46"/>
    </row>
    <row r="10183" spans="1:10" x14ac:dyDescent="0.25">
      <c r="A10183" s="7" t="str">
        <f>IF(C10182="","",IFERROR(IF(VLOOKUP(C10182,'Program Mapping'!B:B,1,FALSE)=C10182,"OK","Fix"),"Fix"))</f>
        <v/>
      </c>
      <c r="C10183" s="32"/>
      <c r="D10183" s="3"/>
      <c r="E10183" s="3"/>
      <c r="G10183" s="13"/>
      <c r="H10183" s="13"/>
      <c r="I10183" s="13"/>
      <c r="J10183" s="46"/>
    </row>
    <row r="10184" spans="1:10" x14ac:dyDescent="0.25">
      <c r="A10184" s="7" t="str">
        <f>IF(C10183="","",IFERROR(IF(VLOOKUP(C10183,'Program Mapping'!B:B,1,FALSE)=C10183,"OK","Fix"),"Fix"))</f>
        <v/>
      </c>
      <c r="C10184" s="32"/>
      <c r="D10184" s="3"/>
      <c r="E10184" s="3"/>
      <c r="G10184" s="13"/>
      <c r="H10184" s="13"/>
      <c r="I10184" s="13"/>
      <c r="J10184" s="46"/>
    </row>
    <row r="10185" spans="1:10" x14ac:dyDescent="0.25">
      <c r="A10185" s="7" t="str">
        <f>IF(C10184="","",IFERROR(IF(VLOOKUP(C10184,'Program Mapping'!B:B,1,FALSE)=C10184,"OK","Fix"),"Fix"))</f>
        <v/>
      </c>
      <c r="C10185" s="32"/>
      <c r="D10185" s="3"/>
      <c r="E10185" s="3"/>
      <c r="G10185" s="13"/>
      <c r="H10185" s="13"/>
      <c r="I10185" s="13"/>
      <c r="J10185" s="46"/>
    </row>
    <row r="10186" spans="1:10" x14ac:dyDescent="0.25">
      <c r="A10186" s="7" t="str">
        <f>IF(C10185="","",IFERROR(IF(VLOOKUP(C10185,'Program Mapping'!B:B,1,FALSE)=C10185,"OK","Fix"),"Fix"))</f>
        <v/>
      </c>
      <c r="C10186" s="32"/>
      <c r="D10186" s="3"/>
      <c r="E10186" s="3"/>
      <c r="G10186" s="13"/>
      <c r="H10186" s="13"/>
      <c r="I10186" s="13"/>
      <c r="J10186" s="46"/>
    </row>
    <row r="10187" spans="1:10" x14ac:dyDescent="0.25">
      <c r="A10187" s="7" t="str">
        <f>IF(C10186="","",IFERROR(IF(VLOOKUP(C10186,'Program Mapping'!B:B,1,FALSE)=C10186,"OK","Fix"),"Fix"))</f>
        <v/>
      </c>
      <c r="C10187" s="32"/>
      <c r="D10187" s="3"/>
      <c r="E10187" s="3"/>
      <c r="G10187" s="13"/>
      <c r="H10187" s="13"/>
      <c r="I10187" s="13"/>
      <c r="J10187" s="46"/>
    </row>
    <row r="10188" spans="1:10" x14ac:dyDescent="0.25">
      <c r="A10188" s="7" t="str">
        <f>IF(C10187="","",IFERROR(IF(VLOOKUP(C10187,'Program Mapping'!B:B,1,FALSE)=C10187,"OK","Fix"),"Fix"))</f>
        <v/>
      </c>
      <c r="C10188" s="32"/>
      <c r="D10188" s="3"/>
      <c r="E10188" s="3"/>
      <c r="G10188" s="13"/>
      <c r="H10188" s="13"/>
      <c r="I10188" s="13"/>
      <c r="J10188" s="46"/>
    </row>
    <row r="10189" spans="1:10" x14ac:dyDescent="0.25">
      <c r="A10189" s="7" t="str">
        <f>IF(C10188="","",IFERROR(IF(VLOOKUP(C10188,'Program Mapping'!B:B,1,FALSE)=C10188,"OK","Fix"),"Fix"))</f>
        <v/>
      </c>
      <c r="C10189" s="32"/>
      <c r="D10189" s="3"/>
      <c r="E10189" s="3"/>
      <c r="G10189" s="13"/>
      <c r="H10189" s="13"/>
      <c r="I10189" s="13"/>
      <c r="J10189" s="46"/>
    </row>
    <row r="10190" spans="1:10" x14ac:dyDescent="0.25">
      <c r="A10190" s="7" t="str">
        <f>IF(C10189="","",IFERROR(IF(VLOOKUP(C10189,'Program Mapping'!B:B,1,FALSE)=C10189,"OK","Fix"),"Fix"))</f>
        <v/>
      </c>
      <c r="C10190" s="32"/>
      <c r="D10190" s="3"/>
      <c r="E10190" s="3"/>
      <c r="G10190" s="13"/>
      <c r="H10190" s="13"/>
      <c r="I10190" s="13"/>
      <c r="J10190" s="46"/>
    </row>
    <row r="10191" spans="1:10" x14ac:dyDescent="0.25">
      <c r="A10191" s="7" t="str">
        <f>IF(C10190="","",IFERROR(IF(VLOOKUP(C10190,'Program Mapping'!B:B,1,FALSE)=C10190,"OK","Fix"),"Fix"))</f>
        <v/>
      </c>
      <c r="C10191" s="32"/>
      <c r="D10191" s="3"/>
      <c r="E10191" s="3"/>
      <c r="G10191" s="13"/>
      <c r="H10191" s="13"/>
      <c r="I10191" s="13"/>
      <c r="J10191" s="46"/>
    </row>
    <row r="10192" spans="1:10" x14ac:dyDescent="0.25">
      <c r="A10192" s="7" t="str">
        <f>IF(C10191="","",IFERROR(IF(VLOOKUP(C10191,'Program Mapping'!B:B,1,FALSE)=C10191,"OK","Fix"),"Fix"))</f>
        <v/>
      </c>
      <c r="C10192" s="32"/>
      <c r="D10192" s="3"/>
      <c r="E10192" s="3"/>
      <c r="G10192" s="13"/>
      <c r="H10192" s="13"/>
      <c r="I10192" s="13"/>
      <c r="J10192" s="46"/>
    </row>
    <row r="10193" spans="1:10" x14ac:dyDescent="0.25">
      <c r="A10193" s="7" t="str">
        <f>IF(C10192="","",IFERROR(IF(VLOOKUP(C10192,'Program Mapping'!B:B,1,FALSE)=C10192,"OK","Fix"),"Fix"))</f>
        <v/>
      </c>
      <c r="C10193" s="32"/>
      <c r="D10193" s="3"/>
      <c r="E10193" s="3"/>
      <c r="G10193" s="13"/>
      <c r="H10193" s="13"/>
      <c r="I10193" s="13"/>
      <c r="J10193" s="46"/>
    </row>
    <row r="10194" spans="1:10" x14ac:dyDescent="0.25">
      <c r="A10194" s="7" t="str">
        <f>IF(C10193="","",IFERROR(IF(VLOOKUP(C10193,'Program Mapping'!B:B,1,FALSE)=C10193,"OK","Fix"),"Fix"))</f>
        <v/>
      </c>
      <c r="C10194" s="32"/>
      <c r="D10194" s="3"/>
      <c r="E10194" s="3"/>
      <c r="G10194" s="13"/>
      <c r="H10194" s="13"/>
      <c r="I10194" s="13"/>
      <c r="J10194" s="46"/>
    </row>
    <row r="10195" spans="1:10" x14ac:dyDescent="0.25">
      <c r="A10195" s="7" t="str">
        <f>IF(C10194="","",IFERROR(IF(VLOOKUP(C10194,'Program Mapping'!B:B,1,FALSE)=C10194,"OK","Fix"),"Fix"))</f>
        <v/>
      </c>
      <c r="C10195" s="32"/>
      <c r="D10195" s="3"/>
      <c r="E10195" s="3"/>
      <c r="G10195" s="13"/>
      <c r="H10195" s="13"/>
      <c r="I10195" s="13"/>
      <c r="J10195" s="46"/>
    </row>
    <row r="10196" spans="1:10" x14ac:dyDescent="0.25">
      <c r="A10196" s="7" t="str">
        <f>IF(C10195="","",IFERROR(IF(VLOOKUP(C10195,'Program Mapping'!B:B,1,FALSE)=C10195,"OK","Fix"),"Fix"))</f>
        <v/>
      </c>
      <c r="C10196" s="32"/>
      <c r="D10196" s="3"/>
      <c r="E10196" s="3"/>
      <c r="G10196" s="13"/>
      <c r="H10196" s="13"/>
      <c r="I10196" s="13"/>
      <c r="J10196" s="46"/>
    </row>
    <row r="10197" spans="1:10" x14ac:dyDescent="0.25">
      <c r="A10197" s="7" t="str">
        <f>IF(C10196="","",IFERROR(IF(VLOOKUP(C10196,'Program Mapping'!B:B,1,FALSE)=C10196,"OK","Fix"),"Fix"))</f>
        <v/>
      </c>
      <c r="C10197" s="32"/>
      <c r="D10197" s="3"/>
      <c r="E10197" s="3"/>
      <c r="G10197" s="13"/>
      <c r="H10197" s="13"/>
      <c r="I10197" s="13"/>
      <c r="J10197" s="46"/>
    </row>
    <row r="10198" spans="1:10" x14ac:dyDescent="0.25">
      <c r="A10198" s="7" t="str">
        <f>IF(C10197="","",IFERROR(IF(VLOOKUP(C10197,'Program Mapping'!B:B,1,FALSE)=C10197,"OK","Fix"),"Fix"))</f>
        <v/>
      </c>
      <c r="C10198" s="32"/>
      <c r="D10198" s="3"/>
      <c r="E10198" s="3"/>
      <c r="G10198" s="13"/>
      <c r="H10198" s="13"/>
      <c r="I10198" s="13"/>
      <c r="J10198" s="46"/>
    </row>
    <row r="10199" spans="1:10" x14ac:dyDescent="0.25">
      <c r="A10199" s="7" t="str">
        <f>IF(C10198="","",IFERROR(IF(VLOOKUP(C10198,'Program Mapping'!B:B,1,FALSE)=C10198,"OK","Fix"),"Fix"))</f>
        <v/>
      </c>
      <c r="C10199" s="32"/>
      <c r="D10199" s="3"/>
      <c r="E10199" s="3"/>
      <c r="G10199" s="13"/>
      <c r="H10199" s="13"/>
      <c r="I10199" s="13"/>
      <c r="J10199" s="46"/>
    </row>
    <row r="10200" spans="1:10" x14ac:dyDescent="0.25">
      <c r="A10200" s="7" t="str">
        <f>IF(C10199="","",IFERROR(IF(VLOOKUP(C10199,'Program Mapping'!B:B,1,FALSE)=C10199,"OK","Fix"),"Fix"))</f>
        <v/>
      </c>
      <c r="C10200" s="32"/>
      <c r="D10200" s="3"/>
      <c r="E10200" s="3"/>
      <c r="G10200" s="13"/>
      <c r="H10200" s="13"/>
      <c r="I10200" s="13"/>
      <c r="J10200" s="46"/>
    </row>
    <row r="10201" spans="1:10" x14ac:dyDescent="0.25">
      <c r="A10201" s="7" t="str">
        <f>IF(C10200="","",IFERROR(IF(VLOOKUP(C10200,'Program Mapping'!B:B,1,FALSE)=C10200,"OK","Fix"),"Fix"))</f>
        <v/>
      </c>
      <c r="C10201" s="32"/>
      <c r="D10201" s="3"/>
      <c r="E10201" s="3"/>
      <c r="G10201" s="13"/>
      <c r="H10201" s="13"/>
      <c r="I10201" s="13"/>
      <c r="J10201" s="46"/>
    </row>
    <row r="10202" spans="1:10" x14ac:dyDescent="0.25">
      <c r="A10202" s="7" t="str">
        <f>IF(C10201="","",IFERROR(IF(VLOOKUP(C10201,'Program Mapping'!B:B,1,FALSE)=C10201,"OK","Fix"),"Fix"))</f>
        <v/>
      </c>
      <c r="C10202" s="32"/>
      <c r="D10202" s="3"/>
      <c r="E10202" s="3"/>
      <c r="G10202" s="13"/>
      <c r="H10202" s="13"/>
      <c r="I10202" s="13"/>
      <c r="J10202" s="46"/>
    </row>
    <row r="10203" spans="1:10" x14ac:dyDescent="0.25">
      <c r="A10203" s="7" t="str">
        <f>IF(C10202="","",IFERROR(IF(VLOOKUP(C10202,'Program Mapping'!B:B,1,FALSE)=C10202,"OK","Fix"),"Fix"))</f>
        <v/>
      </c>
      <c r="C10203" s="32"/>
      <c r="D10203" s="3"/>
      <c r="E10203" s="3"/>
      <c r="G10203" s="13"/>
      <c r="H10203" s="13"/>
      <c r="I10203" s="13"/>
      <c r="J10203" s="46"/>
    </row>
    <row r="10204" spans="1:10" x14ac:dyDescent="0.25">
      <c r="A10204" s="7" t="str">
        <f>IF(C10203="","",IFERROR(IF(VLOOKUP(C10203,'Program Mapping'!B:B,1,FALSE)=C10203,"OK","Fix"),"Fix"))</f>
        <v/>
      </c>
      <c r="C10204" s="32"/>
      <c r="D10204" s="3"/>
      <c r="E10204" s="3"/>
      <c r="G10204" s="13"/>
      <c r="H10204" s="13"/>
      <c r="I10204" s="13"/>
      <c r="J10204" s="46"/>
    </row>
    <row r="10205" spans="1:10" x14ac:dyDescent="0.25">
      <c r="A10205" s="7" t="str">
        <f>IF(C10204="","",IFERROR(IF(VLOOKUP(C10204,'Program Mapping'!B:B,1,FALSE)=C10204,"OK","Fix"),"Fix"))</f>
        <v/>
      </c>
      <c r="C10205" s="32"/>
      <c r="D10205" s="3"/>
      <c r="E10205" s="3"/>
      <c r="G10205" s="13"/>
      <c r="H10205" s="13"/>
      <c r="I10205" s="13"/>
      <c r="J10205" s="46"/>
    </row>
    <row r="10206" spans="1:10" x14ac:dyDescent="0.25">
      <c r="A10206" s="7" t="str">
        <f>IF(C10205="","",IFERROR(IF(VLOOKUP(C10205,'Program Mapping'!B:B,1,FALSE)=C10205,"OK","Fix"),"Fix"))</f>
        <v/>
      </c>
      <c r="C10206" s="32"/>
      <c r="D10206" s="3"/>
      <c r="E10206" s="3"/>
      <c r="G10206" s="13"/>
      <c r="H10206" s="13"/>
      <c r="I10206" s="13"/>
      <c r="J10206" s="46"/>
    </row>
    <row r="10207" spans="1:10" x14ac:dyDescent="0.25">
      <c r="A10207" s="7" t="str">
        <f>IF(C10206="","",IFERROR(IF(VLOOKUP(C10206,'Program Mapping'!B:B,1,FALSE)=C10206,"OK","Fix"),"Fix"))</f>
        <v/>
      </c>
      <c r="C10207" s="32"/>
      <c r="D10207" s="3"/>
      <c r="E10207" s="3"/>
      <c r="G10207" s="13"/>
      <c r="H10207" s="13"/>
      <c r="I10207" s="13"/>
      <c r="J10207" s="46"/>
    </row>
    <row r="10208" spans="1:10" x14ac:dyDescent="0.25">
      <c r="A10208" s="7" t="str">
        <f>IF(C10207="","",IFERROR(IF(VLOOKUP(C10207,'Program Mapping'!B:B,1,FALSE)=C10207,"OK","Fix"),"Fix"))</f>
        <v/>
      </c>
      <c r="C10208" s="32"/>
      <c r="D10208" s="3"/>
      <c r="E10208" s="3"/>
      <c r="G10208" s="13"/>
      <c r="H10208" s="13"/>
      <c r="I10208" s="13"/>
      <c r="J10208" s="46"/>
    </row>
    <row r="10209" spans="1:10" x14ac:dyDescent="0.25">
      <c r="A10209" s="7" t="str">
        <f>IF(C10208="","",IFERROR(IF(VLOOKUP(C10208,'Program Mapping'!B:B,1,FALSE)=C10208,"OK","Fix"),"Fix"))</f>
        <v/>
      </c>
      <c r="C10209" s="32"/>
      <c r="D10209" s="3"/>
      <c r="E10209" s="3"/>
      <c r="G10209" s="13"/>
      <c r="H10209" s="13"/>
      <c r="I10209" s="13"/>
      <c r="J10209" s="46"/>
    </row>
    <row r="10210" spans="1:10" x14ac:dyDescent="0.25">
      <c r="A10210" s="7" t="str">
        <f>IF(C10209="","",IFERROR(IF(VLOOKUP(C10209,'Program Mapping'!B:B,1,FALSE)=C10209,"OK","Fix"),"Fix"))</f>
        <v/>
      </c>
      <c r="C10210" s="32"/>
      <c r="D10210" s="3"/>
      <c r="E10210" s="3"/>
      <c r="G10210" s="13"/>
      <c r="H10210" s="13"/>
      <c r="I10210" s="13"/>
      <c r="J10210" s="46"/>
    </row>
    <row r="10211" spans="1:10" x14ac:dyDescent="0.25">
      <c r="A10211" s="7" t="str">
        <f>IF(C10210="","",IFERROR(IF(VLOOKUP(C10210,'Program Mapping'!B:B,1,FALSE)=C10210,"OK","Fix"),"Fix"))</f>
        <v/>
      </c>
      <c r="C10211" s="32"/>
      <c r="D10211" s="3"/>
      <c r="E10211" s="3"/>
      <c r="G10211" s="13"/>
      <c r="H10211" s="13"/>
      <c r="I10211" s="13"/>
      <c r="J10211" s="46"/>
    </row>
    <row r="10212" spans="1:10" x14ac:dyDescent="0.25">
      <c r="A10212" s="7" t="str">
        <f>IF(C10211="","",IFERROR(IF(VLOOKUP(C10211,'Program Mapping'!B:B,1,FALSE)=C10211,"OK","Fix"),"Fix"))</f>
        <v/>
      </c>
      <c r="C10212" s="32"/>
      <c r="D10212" s="3"/>
      <c r="E10212" s="3"/>
      <c r="G10212" s="13"/>
      <c r="H10212" s="13"/>
      <c r="I10212" s="13"/>
      <c r="J10212" s="46"/>
    </row>
    <row r="10213" spans="1:10" x14ac:dyDescent="0.25">
      <c r="A10213" s="7" t="str">
        <f>IF(C10212="","",IFERROR(IF(VLOOKUP(C10212,'Program Mapping'!B:B,1,FALSE)=C10212,"OK","Fix"),"Fix"))</f>
        <v/>
      </c>
      <c r="C10213" s="32"/>
      <c r="D10213" s="3"/>
      <c r="E10213" s="3"/>
      <c r="G10213" s="13"/>
      <c r="H10213" s="13"/>
      <c r="I10213" s="13"/>
      <c r="J10213" s="46"/>
    </row>
    <row r="10214" spans="1:10" x14ac:dyDescent="0.25">
      <c r="A10214" s="7" t="str">
        <f>IF(C10213="","",IFERROR(IF(VLOOKUP(C10213,'Program Mapping'!B:B,1,FALSE)=C10213,"OK","Fix"),"Fix"))</f>
        <v/>
      </c>
      <c r="C10214" s="32"/>
      <c r="D10214" s="3"/>
      <c r="E10214" s="3"/>
      <c r="G10214" s="13"/>
      <c r="H10214" s="13"/>
      <c r="I10214" s="13"/>
      <c r="J10214" s="46"/>
    </row>
    <row r="10215" spans="1:10" x14ac:dyDescent="0.25">
      <c r="A10215" s="7" t="str">
        <f>IF(C10214="","",IFERROR(IF(VLOOKUP(C10214,'Program Mapping'!B:B,1,FALSE)=C10214,"OK","Fix"),"Fix"))</f>
        <v/>
      </c>
      <c r="C10215" s="32"/>
      <c r="D10215" s="3"/>
      <c r="E10215" s="3"/>
      <c r="G10215" s="13"/>
      <c r="H10215" s="13"/>
      <c r="I10215" s="13"/>
      <c r="J10215" s="46"/>
    </row>
    <row r="10216" spans="1:10" x14ac:dyDescent="0.25">
      <c r="A10216" s="7" t="str">
        <f>IF(C10215="","",IFERROR(IF(VLOOKUP(C10215,'Program Mapping'!B:B,1,FALSE)=C10215,"OK","Fix"),"Fix"))</f>
        <v/>
      </c>
      <c r="C10216" s="32"/>
      <c r="D10216" s="3"/>
      <c r="E10216" s="3"/>
      <c r="G10216" s="13"/>
      <c r="H10216" s="13"/>
      <c r="I10216" s="13"/>
      <c r="J10216" s="46"/>
    </row>
    <row r="10217" spans="1:10" x14ac:dyDescent="0.25">
      <c r="A10217" s="7" t="str">
        <f>IF(C10216="","",IFERROR(IF(VLOOKUP(C10216,'Program Mapping'!B:B,1,FALSE)=C10216,"OK","Fix"),"Fix"))</f>
        <v/>
      </c>
      <c r="C10217" s="32"/>
      <c r="D10217" s="3"/>
      <c r="E10217" s="3"/>
      <c r="G10217" s="13"/>
      <c r="H10217" s="13"/>
      <c r="I10217" s="13"/>
      <c r="J10217" s="46"/>
    </row>
    <row r="10218" spans="1:10" x14ac:dyDescent="0.25">
      <c r="A10218" s="7" t="str">
        <f>IF(C10217="","",IFERROR(IF(VLOOKUP(C10217,'Program Mapping'!B:B,1,FALSE)=C10217,"OK","Fix"),"Fix"))</f>
        <v/>
      </c>
      <c r="C10218" s="32"/>
      <c r="D10218" s="3"/>
      <c r="E10218" s="3"/>
      <c r="G10218" s="13"/>
      <c r="H10218" s="13"/>
      <c r="I10218" s="13"/>
      <c r="J10218" s="46"/>
    </row>
    <row r="10219" spans="1:10" x14ac:dyDescent="0.25">
      <c r="A10219" s="7" t="str">
        <f>IF(C10218="","",IFERROR(IF(VLOOKUP(C10218,'Program Mapping'!B:B,1,FALSE)=C10218,"OK","Fix"),"Fix"))</f>
        <v/>
      </c>
      <c r="C10219" s="32"/>
      <c r="D10219" s="3"/>
      <c r="E10219" s="3"/>
      <c r="G10219" s="13"/>
      <c r="H10219" s="13"/>
      <c r="I10219" s="13"/>
      <c r="J10219" s="46"/>
    </row>
    <row r="10220" spans="1:10" x14ac:dyDescent="0.25">
      <c r="A10220" s="7" t="str">
        <f>IF(C10219="","",IFERROR(IF(VLOOKUP(C10219,'Program Mapping'!B:B,1,FALSE)=C10219,"OK","Fix"),"Fix"))</f>
        <v/>
      </c>
      <c r="C10220" s="32"/>
      <c r="D10220" s="3"/>
      <c r="E10220" s="3"/>
      <c r="G10220" s="13"/>
      <c r="H10220" s="13"/>
      <c r="I10220" s="13"/>
      <c r="J10220" s="46"/>
    </row>
    <row r="10221" spans="1:10" x14ac:dyDescent="0.25">
      <c r="A10221" s="7" t="str">
        <f>IF(C10220="","",IFERROR(IF(VLOOKUP(C10220,'Program Mapping'!B:B,1,FALSE)=C10220,"OK","Fix"),"Fix"))</f>
        <v/>
      </c>
      <c r="C10221" s="32"/>
      <c r="D10221" s="3"/>
      <c r="E10221" s="3"/>
      <c r="G10221" s="13"/>
      <c r="H10221" s="13"/>
      <c r="I10221" s="13"/>
      <c r="J10221" s="46"/>
    </row>
    <row r="10222" spans="1:10" x14ac:dyDescent="0.25">
      <c r="A10222" s="7" t="str">
        <f>IF(C10221="","",IFERROR(IF(VLOOKUP(C10221,'Program Mapping'!B:B,1,FALSE)=C10221,"OK","Fix"),"Fix"))</f>
        <v/>
      </c>
      <c r="C10222" s="32"/>
      <c r="D10222" s="3"/>
      <c r="E10222" s="3"/>
      <c r="G10222" s="13"/>
      <c r="H10222" s="13"/>
      <c r="I10222" s="13"/>
      <c r="J10222" s="46"/>
    </row>
    <row r="10223" spans="1:10" x14ac:dyDescent="0.25">
      <c r="A10223" s="7" t="str">
        <f>IF(C10222="","",IFERROR(IF(VLOOKUP(C10222,'Program Mapping'!B:B,1,FALSE)=C10222,"OK","Fix"),"Fix"))</f>
        <v/>
      </c>
      <c r="C10223" s="32"/>
      <c r="D10223" s="3"/>
      <c r="E10223" s="3"/>
      <c r="G10223" s="13"/>
      <c r="H10223" s="13"/>
      <c r="I10223" s="13"/>
      <c r="J10223" s="46"/>
    </row>
    <row r="10224" spans="1:10" x14ac:dyDescent="0.25">
      <c r="A10224" s="7" t="str">
        <f>IF(C10223="","",IFERROR(IF(VLOOKUP(C10223,'Program Mapping'!B:B,1,FALSE)=C10223,"OK","Fix"),"Fix"))</f>
        <v/>
      </c>
      <c r="C10224" s="32"/>
      <c r="D10224" s="3"/>
      <c r="E10224" s="3"/>
      <c r="G10224" s="13"/>
      <c r="H10224" s="13"/>
      <c r="I10224" s="13"/>
      <c r="J10224" s="46"/>
    </row>
    <row r="10225" spans="1:10" x14ac:dyDescent="0.25">
      <c r="A10225" s="7" t="str">
        <f>IF(C10224="","",IFERROR(IF(VLOOKUP(C10224,'Program Mapping'!B:B,1,FALSE)=C10224,"OK","Fix"),"Fix"))</f>
        <v/>
      </c>
      <c r="C10225" s="32"/>
      <c r="D10225" s="3"/>
      <c r="E10225" s="3"/>
      <c r="G10225" s="13"/>
      <c r="H10225" s="13"/>
      <c r="I10225" s="13"/>
      <c r="J10225" s="46"/>
    </row>
    <row r="10226" spans="1:10" x14ac:dyDescent="0.25">
      <c r="A10226" s="7" t="str">
        <f>IF(C10225="","",IFERROR(IF(VLOOKUP(C10225,'Program Mapping'!B:B,1,FALSE)=C10225,"OK","Fix"),"Fix"))</f>
        <v/>
      </c>
      <c r="C10226" s="32"/>
      <c r="D10226" s="3"/>
      <c r="E10226" s="3"/>
      <c r="G10226" s="13"/>
      <c r="H10226" s="13"/>
      <c r="I10226" s="13"/>
      <c r="J10226" s="46"/>
    </row>
    <row r="10227" spans="1:10" x14ac:dyDescent="0.25">
      <c r="A10227" s="7" t="str">
        <f>IF(C10226="","",IFERROR(IF(VLOOKUP(C10226,'Program Mapping'!B:B,1,FALSE)=C10226,"OK","Fix"),"Fix"))</f>
        <v/>
      </c>
      <c r="C10227" s="32"/>
      <c r="D10227" s="3"/>
      <c r="E10227" s="3"/>
      <c r="G10227" s="13"/>
      <c r="H10227" s="13"/>
      <c r="I10227" s="13"/>
      <c r="J10227" s="46"/>
    </row>
    <row r="10228" spans="1:10" x14ac:dyDescent="0.25">
      <c r="A10228" s="7" t="str">
        <f>IF(C10227="","",IFERROR(IF(VLOOKUP(C10227,'Program Mapping'!B:B,1,FALSE)=C10227,"OK","Fix"),"Fix"))</f>
        <v/>
      </c>
      <c r="C10228" s="32"/>
      <c r="D10228" s="3"/>
      <c r="E10228" s="3"/>
      <c r="G10228" s="13"/>
      <c r="H10228" s="13"/>
      <c r="I10228" s="13"/>
      <c r="J10228" s="46"/>
    </row>
    <row r="10229" spans="1:10" x14ac:dyDescent="0.25">
      <c r="A10229" s="7" t="str">
        <f>IF(C10228="","",IFERROR(IF(VLOOKUP(C10228,'Program Mapping'!B:B,1,FALSE)=C10228,"OK","Fix"),"Fix"))</f>
        <v/>
      </c>
      <c r="C10229" s="32"/>
      <c r="D10229" s="3"/>
      <c r="E10229" s="3"/>
      <c r="G10229" s="13"/>
      <c r="H10229" s="13"/>
      <c r="I10229" s="13"/>
      <c r="J10229" s="46"/>
    </row>
    <row r="10230" spans="1:10" x14ac:dyDescent="0.25">
      <c r="A10230" s="7" t="str">
        <f>IF(C10229="","",IFERROR(IF(VLOOKUP(C10229,'Program Mapping'!B:B,1,FALSE)=C10229,"OK","Fix"),"Fix"))</f>
        <v/>
      </c>
      <c r="C10230" s="32"/>
      <c r="D10230" s="3"/>
      <c r="E10230" s="3"/>
      <c r="G10230" s="13"/>
      <c r="H10230" s="13"/>
      <c r="I10230" s="13"/>
      <c r="J10230" s="46"/>
    </row>
    <row r="10231" spans="1:10" x14ac:dyDescent="0.25">
      <c r="A10231" s="7" t="str">
        <f>IF(C10230="","",IFERROR(IF(VLOOKUP(C10230,'Program Mapping'!B:B,1,FALSE)=C10230,"OK","Fix"),"Fix"))</f>
        <v/>
      </c>
      <c r="C10231" s="32"/>
      <c r="D10231" s="3"/>
      <c r="E10231" s="3"/>
      <c r="G10231" s="13"/>
      <c r="H10231" s="13"/>
      <c r="I10231" s="13"/>
      <c r="J10231" s="46"/>
    </row>
    <row r="10232" spans="1:10" x14ac:dyDescent="0.25">
      <c r="A10232" s="7" t="str">
        <f>IF(C10231="","",IFERROR(IF(VLOOKUP(C10231,'Program Mapping'!B:B,1,FALSE)=C10231,"OK","Fix"),"Fix"))</f>
        <v/>
      </c>
      <c r="C10232" s="32"/>
      <c r="D10232" s="3"/>
      <c r="E10232" s="3"/>
      <c r="G10232" s="13"/>
      <c r="H10232" s="13"/>
      <c r="I10232" s="13"/>
      <c r="J10232" s="46"/>
    </row>
    <row r="10233" spans="1:10" x14ac:dyDescent="0.25">
      <c r="A10233" s="7" t="str">
        <f>IF(C10232="","",IFERROR(IF(VLOOKUP(C10232,'Program Mapping'!B:B,1,FALSE)=C10232,"OK","Fix"),"Fix"))</f>
        <v/>
      </c>
      <c r="C10233" s="32"/>
      <c r="D10233" s="3"/>
      <c r="E10233" s="3"/>
      <c r="G10233" s="13"/>
      <c r="H10233" s="13"/>
      <c r="I10233" s="13"/>
      <c r="J10233" s="46"/>
    </row>
    <row r="10234" spans="1:10" x14ac:dyDescent="0.25">
      <c r="A10234" s="7" t="str">
        <f>IF(C10233="","",IFERROR(IF(VLOOKUP(C10233,'Program Mapping'!B:B,1,FALSE)=C10233,"OK","Fix"),"Fix"))</f>
        <v/>
      </c>
      <c r="C10234" s="32"/>
      <c r="D10234" s="3"/>
      <c r="E10234" s="3"/>
      <c r="G10234" s="13"/>
      <c r="H10234" s="13"/>
      <c r="I10234" s="13"/>
      <c r="J10234" s="46"/>
    </row>
    <row r="10235" spans="1:10" x14ac:dyDescent="0.25">
      <c r="A10235" s="7" t="str">
        <f>IF(C10234="","",IFERROR(IF(VLOOKUP(C10234,'Program Mapping'!B:B,1,FALSE)=C10234,"OK","Fix"),"Fix"))</f>
        <v/>
      </c>
      <c r="C10235" s="32"/>
      <c r="D10235" s="3"/>
      <c r="E10235" s="3"/>
      <c r="G10235" s="13"/>
      <c r="H10235" s="13"/>
      <c r="I10235" s="13"/>
      <c r="J10235" s="46"/>
    </row>
    <row r="10236" spans="1:10" x14ac:dyDescent="0.25">
      <c r="A10236" s="7" t="str">
        <f>IF(C10235="","",IFERROR(IF(VLOOKUP(C10235,'Program Mapping'!B:B,1,FALSE)=C10235,"OK","Fix"),"Fix"))</f>
        <v/>
      </c>
      <c r="C10236" s="32"/>
      <c r="D10236" s="3"/>
      <c r="E10236" s="3"/>
      <c r="G10236" s="13"/>
      <c r="H10236" s="13"/>
      <c r="I10236" s="13"/>
      <c r="J10236" s="46"/>
    </row>
    <row r="10237" spans="1:10" x14ac:dyDescent="0.25">
      <c r="A10237" s="7" t="str">
        <f>IF(C10236="","",IFERROR(IF(VLOOKUP(C10236,'Program Mapping'!B:B,1,FALSE)=C10236,"OK","Fix"),"Fix"))</f>
        <v/>
      </c>
      <c r="C10237" s="32"/>
      <c r="D10237" s="3"/>
      <c r="E10237" s="3"/>
      <c r="G10237" s="13"/>
      <c r="H10237" s="13"/>
      <c r="I10237" s="13"/>
      <c r="J10237" s="46"/>
    </row>
    <row r="10238" spans="1:10" x14ac:dyDescent="0.25">
      <c r="A10238" s="7" t="str">
        <f>IF(C10237="","",IFERROR(IF(VLOOKUP(C10237,'Program Mapping'!B:B,1,FALSE)=C10237,"OK","Fix"),"Fix"))</f>
        <v/>
      </c>
      <c r="C10238" s="32"/>
      <c r="D10238" s="3"/>
      <c r="E10238" s="3"/>
      <c r="G10238" s="13"/>
      <c r="H10238" s="13"/>
      <c r="I10238" s="13"/>
      <c r="J10238" s="46"/>
    </row>
    <row r="10239" spans="1:10" x14ac:dyDescent="0.25">
      <c r="A10239" s="7" t="str">
        <f>IF(C10238="","",IFERROR(IF(VLOOKUP(C10238,'Program Mapping'!B:B,1,FALSE)=C10238,"OK","Fix"),"Fix"))</f>
        <v/>
      </c>
      <c r="C10239" s="32"/>
      <c r="D10239" s="3"/>
      <c r="E10239" s="3"/>
      <c r="G10239" s="13"/>
      <c r="H10239" s="13"/>
      <c r="I10239" s="13"/>
      <c r="J10239" s="46"/>
    </row>
    <row r="10240" spans="1:10" x14ac:dyDescent="0.25">
      <c r="A10240" s="7" t="str">
        <f>IF(C10239="","",IFERROR(IF(VLOOKUP(C10239,'Program Mapping'!B:B,1,FALSE)=C10239,"OK","Fix"),"Fix"))</f>
        <v/>
      </c>
      <c r="C10240" s="32"/>
      <c r="D10240" s="3"/>
      <c r="E10240" s="3"/>
      <c r="G10240" s="13"/>
      <c r="H10240" s="13"/>
      <c r="I10240" s="13"/>
      <c r="J10240" s="46"/>
    </row>
    <row r="10241" spans="1:10" x14ac:dyDescent="0.25">
      <c r="A10241" s="7" t="str">
        <f>IF(C10240="","",IFERROR(IF(VLOOKUP(C10240,'Program Mapping'!B:B,1,FALSE)=C10240,"OK","Fix"),"Fix"))</f>
        <v/>
      </c>
      <c r="C10241" s="32"/>
      <c r="D10241" s="3"/>
      <c r="E10241" s="3"/>
      <c r="G10241" s="13"/>
      <c r="H10241" s="13"/>
      <c r="I10241" s="13"/>
      <c r="J10241" s="46"/>
    </row>
    <row r="10242" spans="1:10" x14ac:dyDescent="0.25">
      <c r="A10242" s="7" t="str">
        <f>IF(C10241="","",IFERROR(IF(VLOOKUP(C10241,'Program Mapping'!B:B,1,FALSE)=C10241,"OK","Fix"),"Fix"))</f>
        <v/>
      </c>
      <c r="C10242" s="32"/>
      <c r="D10242" s="3"/>
      <c r="E10242" s="3"/>
      <c r="G10242" s="13"/>
      <c r="H10242" s="13"/>
      <c r="I10242" s="13"/>
      <c r="J10242" s="46"/>
    </row>
    <row r="10243" spans="1:10" x14ac:dyDescent="0.25">
      <c r="A10243" s="7" t="str">
        <f>IF(C10242="","",IFERROR(IF(VLOOKUP(C10242,'Program Mapping'!B:B,1,FALSE)=C10242,"OK","Fix"),"Fix"))</f>
        <v/>
      </c>
      <c r="C10243" s="32"/>
      <c r="D10243" s="3"/>
      <c r="E10243" s="3"/>
      <c r="G10243" s="13"/>
      <c r="H10243" s="13"/>
      <c r="I10243" s="13"/>
      <c r="J10243" s="46"/>
    </row>
    <row r="10244" spans="1:10" x14ac:dyDescent="0.25">
      <c r="A10244" s="7" t="str">
        <f>IF(C10243="","",IFERROR(IF(VLOOKUP(C10243,'Program Mapping'!B:B,1,FALSE)=C10243,"OK","Fix"),"Fix"))</f>
        <v/>
      </c>
      <c r="C10244" s="32"/>
      <c r="D10244" s="3"/>
      <c r="E10244" s="3"/>
      <c r="G10244" s="13"/>
      <c r="H10244" s="13"/>
      <c r="I10244" s="13"/>
      <c r="J10244" s="46"/>
    </row>
    <row r="10245" spans="1:10" x14ac:dyDescent="0.25">
      <c r="A10245" s="7" t="str">
        <f>IF(C10244="","",IFERROR(IF(VLOOKUP(C10244,'Program Mapping'!B:B,1,FALSE)=C10244,"OK","Fix"),"Fix"))</f>
        <v/>
      </c>
      <c r="C10245" s="32"/>
      <c r="D10245" s="3"/>
      <c r="E10245" s="3"/>
      <c r="G10245" s="13"/>
      <c r="H10245" s="13"/>
      <c r="I10245" s="13"/>
      <c r="J10245" s="46"/>
    </row>
    <row r="10246" spans="1:10" x14ac:dyDescent="0.25">
      <c r="A10246" s="7" t="str">
        <f>IF(C10245="","",IFERROR(IF(VLOOKUP(C10245,'Program Mapping'!B:B,1,FALSE)=C10245,"OK","Fix"),"Fix"))</f>
        <v/>
      </c>
      <c r="C10246" s="32"/>
      <c r="D10246" s="3"/>
      <c r="E10246" s="3"/>
      <c r="G10246" s="13"/>
      <c r="H10246" s="13"/>
      <c r="I10246" s="13"/>
      <c r="J10246" s="46"/>
    </row>
    <row r="10247" spans="1:10" x14ac:dyDescent="0.25">
      <c r="A10247" s="7" t="str">
        <f>IF(C10246="","",IFERROR(IF(VLOOKUP(C10246,'Program Mapping'!B:B,1,FALSE)=C10246,"OK","Fix"),"Fix"))</f>
        <v/>
      </c>
      <c r="C10247" s="32"/>
      <c r="D10247" s="3"/>
      <c r="E10247" s="3"/>
      <c r="G10247" s="13"/>
      <c r="H10247" s="13"/>
      <c r="I10247" s="13"/>
      <c r="J10247" s="46"/>
    </row>
    <row r="10248" spans="1:10" x14ac:dyDescent="0.25">
      <c r="A10248" s="7" t="str">
        <f>IF(C10247="","",IFERROR(IF(VLOOKUP(C10247,'Program Mapping'!B:B,1,FALSE)=C10247,"OK","Fix"),"Fix"))</f>
        <v/>
      </c>
      <c r="C10248" s="32"/>
      <c r="D10248" s="3"/>
      <c r="E10248" s="3"/>
      <c r="G10248" s="13"/>
      <c r="H10248" s="13"/>
      <c r="I10248" s="13"/>
      <c r="J10248" s="46"/>
    </row>
    <row r="10249" spans="1:10" x14ac:dyDescent="0.25">
      <c r="A10249" s="7" t="str">
        <f>IF(C10248="","",IFERROR(IF(VLOOKUP(C10248,'Program Mapping'!B:B,1,FALSE)=C10248,"OK","Fix"),"Fix"))</f>
        <v/>
      </c>
      <c r="C10249" s="32"/>
      <c r="D10249" s="3"/>
      <c r="E10249" s="3"/>
      <c r="G10249" s="13"/>
      <c r="H10249" s="13"/>
      <c r="I10249" s="13"/>
      <c r="J10249" s="46"/>
    </row>
    <row r="10250" spans="1:10" x14ac:dyDescent="0.25">
      <c r="A10250" s="7" t="str">
        <f>IF(C10249="","",IFERROR(IF(VLOOKUP(C10249,'Program Mapping'!B:B,1,FALSE)=C10249,"OK","Fix"),"Fix"))</f>
        <v/>
      </c>
      <c r="C10250" s="32"/>
      <c r="D10250" s="3"/>
      <c r="E10250" s="3"/>
      <c r="G10250" s="13"/>
      <c r="H10250" s="13"/>
      <c r="I10250" s="13"/>
      <c r="J10250" s="46"/>
    </row>
    <row r="10251" spans="1:10" x14ac:dyDescent="0.25">
      <c r="A10251" s="7" t="str">
        <f>IF(C10250="","",IFERROR(IF(VLOOKUP(C10250,'Program Mapping'!B:B,1,FALSE)=C10250,"OK","Fix"),"Fix"))</f>
        <v/>
      </c>
      <c r="C10251" s="32"/>
      <c r="D10251" s="3"/>
      <c r="E10251" s="3"/>
      <c r="G10251" s="13"/>
      <c r="H10251" s="13"/>
      <c r="I10251" s="13"/>
      <c r="J10251" s="46"/>
    </row>
    <row r="10252" spans="1:10" x14ac:dyDescent="0.25">
      <c r="A10252" s="7" t="str">
        <f>IF(C10251="","",IFERROR(IF(VLOOKUP(C10251,'Program Mapping'!B:B,1,FALSE)=C10251,"OK","Fix"),"Fix"))</f>
        <v/>
      </c>
      <c r="C10252" s="32"/>
      <c r="D10252" s="3"/>
      <c r="E10252" s="3"/>
      <c r="G10252" s="13"/>
      <c r="H10252" s="13"/>
      <c r="I10252" s="13"/>
      <c r="J10252" s="46"/>
    </row>
    <row r="10253" spans="1:10" x14ac:dyDescent="0.25">
      <c r="A10253" s="7" t="str">
        <f>IF(C10252="","",IFERROR(IF(VLOOKUP(C10252,'Program Mapping'!B:B,1,FALSE)=C10252,"OK","Fix"),"Fix"))</f>
        <v/>
      </c>
      <c r="C10253" s="32"/>
      <c r="D10253" s="3"/>
      <c r="E10253" s="3"/>
      <c r="G10253" s="13"/>
      <c r="H10253" s="13"/>
      <c r="I10253" s="13"/>
      <c r="J10253" s="46"/>
    </row>
    <row r="10254" spans="1:10" x14ac:dyDescent="0.25">
      <c r="A10254" s="7" t="str">
        <f>IF(C10253="","",IFERROR(IF(VLOOKUP(C10253,'Program Mapping'!B:B,1,FALSE)=C10253,"OK","Fix"),"Fix"))</f>
        <v/>
      </c>
      <c r="C10254" s="32"/>
      <c r="D10254" s="3"/>
      <c r="E10254" s="3"/>
      <c r="G10254" s="13"/>
      <c r="H10254" s="13"/>
      <c r="I10254" s="13"/>
      <c r="J10254" s="46"/>
    </row>
    <row r="10255" spans="1:10" x14ac:dyDescent="0.25">
      <c r="A10255" s="7" t="str">
        <f>IF(C10254="","",IFERROR(IF(VLOOKUP(C10254,'Program Mapping'!B:B,1,FALSE)=C10254,"OK","Fix"),"Fix"))</f>
        <v/>
      </c>
      <c r="C10255" s="32"/>
      <c r="D10255" s="3"/>
      <c r="E10255" s="3"/>
      <c r="G10255" s="13"/>
      <c r="H10255" s="13"/>
      <c r="I10255" s="13"/>
      <c r="J10255" s="46"/>
    </row>
    <row r="10256" spans="1:10" x14ac:dyDescent="0.25">
      <c r="A10256" s="7" t="str">
        <f>IF(C10255="","",IFERROR(IF(VLOOKUP(C10255,'Program Mapping'!B:B,1,FALSE)=C10255,"OK","Fix"),"Fix"))</f>
        <v/>
      </c>
      <c r="C10256" s="32"/>
      <c r="D10256" s="3"/>
      <c r="E10256" s="3"/>
      <c r="G10256" s="13"/>
      <c r="H10256" s="13"/>
      <c r="I10256" s="13"/>
      <c r="J10256" s="46"/>
    </row>
    <row r="10257" spans="1:10" x14ac:dyDescent="0.25">
      <c r="A10257" s="7" t="str">
        <f>IF(C10256="","",IFERROR(IF(VLOOKUP(C10256,'Program Mapping'!B:B,1,FALSE)=C10256,"OK","Fix"),"Fix"))</f>
        <v/>
      </c>
      <c r="C10257" s="32"/>
      <c r="D10257" s="3"/>
      <c r="E10257" s="3"/>
      <c r="G10257" s="13"/>
      <c r="H10257" s="13"/>
      <c r="I10257" s="13"/>
      <c r="J10257" s="46"/>
    </row>
    <row r="10258" spans="1:10" x14ac:dyDescent="0.25">
      <c r="A10258" s="7" t="str">
        <f>IF(C10257="","",IFERROR(IF(VLOOKUP(C10257,'Program Mapping'!B:B,1,FALSE)=C10257,"OK","Fix"),"Fix"))</f>
        <v/>
      </c>
      <c r="C10258" s="32"/>
      <c r="D10258" s="3"/>
      <c r="E10258" s="3"/>
      <c r="G10258" s="13"/>
      <c r="H10258" s="13"/>
      <c r="I10258" s="13"/>
      <c r="J10258" s="46"/>
    </row>
    <row r="10259" spans="1:10" x14ac:dyDescent="0.25">
      <c r="A10259" s="7" t="str">
        <f>IF(C10258="","",IFERROR(IF(VLOOKUP(C10258,'Program Mapping'!B:B,1,FALSE)=C10258,"OK","Fix"),"Fix"))</f>
        <v/>
      </c>
      <c r="C10259" s="32"/>
      <c r="D10259" s="3"/>
      <c r="E10259" s="3"/>
      <c r="G10259" s="13"/>
      <c r="H10259" s="13"/>
      <c r="I10259" s="13"/>
      <c r="J10259" s="46"/>
    </row>
    <row r="10260" spans="1:10" x14ac:dyDescent="0.25">
      <c r="A10260" s="7" t="str">
        <f>IF(C10259="","",IFERROR(IF(VLOOKUP(C10259,'Program Mapping'!B:B,1,FALSE)=C10259,"OK","Fix"),"Fix"))</f>
        <v/>
      </c>
      <c r="C10260" s="32"/>
      <c r="D10260" s="3"/>
      <c r="E10260" s="3"/>
      <c r="G10260" s="13"/>
      <c r="H10260" s="13"/>
      <c r="I10260" s="13"/>
      <c r="J10260" s="46"/>
    </row>
    <row r="10261" spans="1:10" x14ac:dyDescent="0.25">
      <c r="A10261" s="7" t="str">
        <f>IF(C10260="","",IFERROR(IF(VLOOKUP(C10260,'Program Mapping'!B:B,1,FALSE)=C10260,"OK","Fix"),"Fix"))</f>
        <v/>
      </c>
      <c r="C10261" s="32"/>
      <c r="D10261" s="3"/>
      <c r="E10261" s="3"/>
      <c r="G10261" s="13"/>
      <c r="H10261" s="13"/>
      <c r="I10261" s="13"/>
      <c r="J10261" s="46"/>
    </row>
    <row r="10262" spans="1:10" x14ac:dyDescent="0.25">
      <c r="A10262" s="7" t="str">
        <f>IF(C10261="","",IFERROR(IF(VLOOKUP(C10261,'Program Mapping'!B:B,1,FALSE)=C10261,"OK","Fix"),"Fix"))</f>
        <v/>
      </c>
      <c r="C10262" s="32"/>
      <c r="D10262" s="3"/>
      <c r="E10262" s="3"/>
      <c r="G10262" s="13"/>
      <c r="H10262" s="13"/>
      <c r="I10262" s="13"/>
      <c r="J10262" s="46"/>
    </row>
    <row r="10263" spans="1:10" x14ac:dyDescent="0.25">
      <c r="A10263" s="7" t="str">
        <f>IF(C10262="","",IFERROR(IF(VLOOKUP(C10262,'Program Mapping'!B:B,1,FALSE)=C10262,"OK","Fix"),"Fix"))</f>
        <v/>
      </c>
      <c r="C10263" s="32"/>
      <c r="D10263" s="3"/>
      <c r="E10263" s="3"/>
      <c r="G10263" s="13"/>
      <c r="H10263" s="13"/>
      <c r="I10263" s="13"/>
      <c r="J10263" s="46"/>
    </row>
    <row r="10264" spans="1:10" x14ac:dyDescent="0.25">
      <c r="A10264" s="7" t="str">
        <f>IF(C10263="","",IFERROR(IF(VLOOKUP(C10263,'Program Mapping'!B:B,1,FALSE)=C10263,"OK","Fix"),"Fix"))</f>
        <v/>
      </c>
      <c r="C10264" s="32"/>
      <c r="D10264" s="3"/>
      <c r="E10264" s="3"/>
      <c r="G10264" s="13"/>
      <c r="H10264" s="13"/>
      <c r="I10264" s="13"/>
      <c r="J10264" s="46"/>
    </row>
    <row r="10265" spans="1:10" x14ac:dyDescent="0.25">
      <c r="A10265" s="7" t="str">
        <f>IF(C10264="","",IFERROR(IF(VLOOKUP(C10264,'Program Mapping'!B:B,1,FALSE)=C10264,"OK","Fix"),"Fix"))</f>
        <v/>
      </c>
      <c r="C10265" s="32"/>
      <c r="D10265" s="3"/>
      <c r="E10265" s="3"/>
      <c r="G10265" s="13"/>
      <c r="H10265" s="13"/>
      <c r="I10265" s="13"/>
      <c r="J10265" s="46"/>
    </row>
    <row r="10266" spans="1:10" x14ac:dyDescent="0.25">
      <c r="A10266" s="7" t="str">
        <f>IF(C10265="","",IFERROR(IF(VLOOKUP(C10265,'Program Mapping'!B:B,1,FALSE)=C10265,"OK","Fix"),"Fix"))</f>
        <v/>
      </c>
      <c r="C10266" s="32"/>
      <c r="D10266" s="3"/>
      <c r="E10266" s="3"/>
      <c r="G10266" s="13"/>
      <c r="H10266" s="13"/>
      <c r="I10266" s="13"/>
      <c r="J10266" s="46"/>
    </row>
    <row r="10267" spans="1:10" x14ac:dyDescent="0.25">
      <c r="A10267" s="7" t="str">
        <f>IF(C10266="","",IFERROR(IF(VLOOKUP(C10266,'Program Mapping'!B:B,1,FALSE)=C10266,"OK","Fix"),"Fix"))</f>
        <v/>
      </c>
      <c r="C10267" s="32"/>
      <c r="D10267" s="3"/>
      <c r="E10267" s="3"/>
      <c r="G10267" s="13"/>
      <c r="H10267" s="13"/>
      <c r="I10267" s="13"/>
      <c r="J10267" s="46"/>
    </row>
    <row r="10268" spans="1:10" x14ac:dyDescent="0.25">
      <c r="A10268" s="7" t="str">
        <f>IF(C10267="","",IFERROR(IF(VLOOKUP(C10267,'Program Mapping'!B:B,1,FALSE)=C10267,"OK","Fix"),"Fix"))</f>
        <v/>
      </c>
      <c r="C10268" s="32"/>
      <c r="D10268" s="3"/>
      <c r="E10268" s="3"/>
      <c r="G10268" s="13"/>
      <c r="H10268" s="13"/>
      <c r="I10268" s="13"/>
      <c r="J10268" s="46"/>
    </row>
    <row r="10269" spans="1:10" x14ac:dyDescent="0.25">
      <c r="A10269" s="7" t="str">
        <f>IF(C10268="","",IFERROR(IF(VLOOKUP(C10268,'Program Mapping'!B:B,1,FALSE)=C10268,"OK","Fix"),"Fix"))</f>
        <v/>
      </c>
      <c r="C10269" s="32"/>
      <c r="D10269" s="3"/>
      <c r="E10269" s="3"/>
      <c r="G10269" s="13"/>
      <c r="H10269" s="13"/>
      <c r="I10269" s="13"/>
      <c r="J10269" s="46"/>
    </row>
    <row r="10270" spans="1:10" x14ac:dyDescent="0.25">
      <c r="A10270" s="7" t="str">
        <f>IF(C10269="","",IFERROR(IF(VLOOKUP(C10269,'Program Mapping'!B:B,1,FALSE)=C10269,"OK","Fix"),"Fix"))</f>
        <v/>
      </c>
      <c r="C10270" s="32"/>
      <c r="D10270" s="3"/>
      <c r="E10270" s="3"/>
      <c r="G10270" s="13"/>
      <c r="H10270" s="13"/>
      <c r="I10270" s="13"/>
      <c r="J10270" s="46"/>
    </row>
    <row r="10271" spans="1:10" x14ac:dyDescent="0.25">
      <c r="A10271" s="7" t="str">
        <f>IF(C10270="","",IFERROR(IF(VLOOKUP(C10270,'Program Mapping'!B:B,1,FALSE)=C10270,"OK","Fix"),"Fix"))</f>
        <v/>
      </c>
      <c r="C10271" s="32"/>
      <c r="D10271" s="3"/>
      <c r="E10271" s="3"/>
      <c r="G10271" s="13"/>
      <c r="H10271" s="13"/>
      <c r="I10271" s="13"/>
      <c r="J10271" s="46"/>
    </row>
    <row r="10272" spans="1:10" x14ac:dyDescent="0.25">
      <c r="A10272" s="7" t="str">
        <f>IF(C10271="","",IFERROR(IF(VLOOKUP(C10271,'Program Mapping'!B:B,1,FALSE)=C10271,"OK","Fix"),"Fix"))</f>
        <v/>
      </c>
      <c r="C10272" s="32"/>
      <c r="D10272" s="3"/>
      <c r="E10272" s="3"/>
      <c r="G10272" s="13"/>
      <c r="H10272" s="13"/>
      <c r="I10272" s="13"/>
      <c r="J10272" s="46"/>
    </row>
    <row r="10273" spans="1:10" x14ac:dyDescent="0.25">
      <c r="A10273" s="7" t="str">
        <f>IF(C10272="","",IFERROR(IF(VLOOKUP(C10272,'Program Mapping'!B:B,1,FALSE)=C10272,"OK","Fix"),"Fix"))</f>
        <v/>
      </c>
      <c r="C10273" s="32"/>
      <c r="D10273" s="3"/>
      <c r="E10273" s="3"/>
      <c r="G10273" s="13"/>
      <c r="H10273" s="13"/>
      <c r="I10273" s="13"/>
      <c r="J10273" s="46"/>
    </row>
    <row r="10274" spans="1:10" x14ac:dyDescent="0.25">
      <c r="A10274" s="7" t="str">
        <f>IF(C10273="","",IFERROR(IF(VLOOKUP(C10273,'Program Mapping'!B:B,1,FALSE)=C10273,"OK","Fix"),"Fix"))</f>
        <v/>
      </c>
      <c r="C10274" s="32"/>
      <c r="D10274" s="3"/>
      <c r="E10274" s="3"/>
      <c r="G10274" s="13"/>
      <c r="H10274" s="13"/>
      <c r="I10274" s="13"/>
      <c r="J10274" s="46"/>
    </row>
    <row r="10275" spans="1:10" x14ac:dyDescent="0.25">
      <c r="A10275" s="7" t="str">
        <f>IF(C10274="","",IFERROR(IF(VLOOKUP(C10274,'Program Mapping'!B:B,1,FALSE)=C10274,"OK","Fix"),"Fix"))</f>
        <v/>
      </c>
      <c r="C10275" s="32"/>
      <c r="D10275" s="3"/>
      <c r="E10275" s="3"/>
      <c r="G10275" s="13"/>
      <c r="H10275" s="13"/>
      <c r="I10275" s="13"/>
      <c r="J10275" s="46"/>
    </row>
    <row r="10276" spans="1:10" x14ac:dyDescent="0.25">
      <c r="A10276" s="7" t="str">
        <f>IF(C10275="","",IFERROR(IF(VLOOKUP(C10275,'Program Mapping'!B:B,1,FALSE)=C10275,"OK","Fix"),"Fix"))</f>
        <v/>
      </c>
      <c r="C10276" s="32"/>
      <c r="D10276" s="3"/>
      <c r="E10276" s="3"/>
      <c r="G10276" s="13"/>
      <c r="H10276" s="13"/>
      <c r="I10276" s="13"/>
      <c r="J10276" s="46"/>
    </row>
    <row r="10277" spans="1:10" x14ac:dyDescent="0.25">
      <c r="A10277" s="7" t="str">
        <f>IF(C10276="","",IFERROR(IF(VLOOKUP(C10276,'Program Mapping'!B:B,1,FALSE)=C10276,"OK","Fix"),"Fix"))</f>
        <v/>
      </c>
      <c r="C10277" s="32"/>
      <c r="D10277" s="3"/>
      <c r="E10277" s="3"/>
      <c r="G10277" s="13"/>
      <c r="H10277" s="13"/>
      <c r="I10277" s="13"/>
      <c r="J10277" s="46"/>
    </row>
    <row r="10278" spans="1:10" x14ac:dyDescent="0.25">
      <c r="A10278" s="7" t="str">
        <f>IF(C10277="","",IFERROR(IF(VLOOKUP(C10277,'Program Mapping'!B:B,1,FALSE)=C10277,"OK","Fix"),"Fix"))</f>
        <v/>
      </c>
      <c r="C10278" s="32"/>
      <c r="D10278" s="3"/>
      <c r="E10278" s="3"/>
      <c r="G10278" s="13"/>
      <c r="H10278" s="13"/>
      <c r="I10278" s="13"/>
      <c r="J10278" s="46"/>
    </row>
    <row r="10279" spans="1:10" x14ac:dyDescent="0.25">
      <c r="A10279" s="7" t="str">
        <f>IF(C10278="","",IFERROR(IF(VLOOKUP(C10278,'Program Mapping'!B:B,1,FALSE)=C10278,"OK","Fix"),"Fix"))</f>
        <v/>
      </c>
      <c r="C10279" s="32"/>
      <c r="D10279" s="3"/>
      <c r="E10279" s="3"/>
      <c r="G10279" s="13"/>
      <c r="H10279" s="13"/>
      <c r="I10279" s="13"/>
      <c r="J10279" s="46"/>
    </row>
    <row r="10280" spans="1:10" x14ac:dyDescent="0.25">
      <c r="A10280" s="7" t="str">
        <f>IF(C10279="","",IFERROR(IF(VLOOKUP(C10279,'Program Mapping'!B:B,1,FALSE)=C10279,"OK","Fix"),"Fix"))</f>
        <v/>
      </c>
      <c r="C10280" s="32"/>
      <c r="D10280" s="3"/>
      <c r="E10280" s="3"/>
      <c r="G10280" s="13"/>
      <c r="H10280" s="13"/>
      <c r="I10280" s="13"/>
      <c r="J10280" s="46"/>
    </row>
    <row r="10281" spans="1:10" x14ac:dyDescent="0.25">
      <c r="A10281" s="7" t="str">
        <f>IF(C10280="","",IFERROR(IF(VLOOKUP(C10280,'Program Mapping'!B:B,1,FALSE)=C10280,"OK","Fix"),"Fix"))</f>
        <v/>
      </c>
      <c r="C10281" s="32"/>
      <c r="D10281" s="3"/>
      <c r="E10281" s="3"/>
      <c r="G10281" s="13"/>
      <c r="H10281" s="13"/>
      <c r="I10281" s="13"/>
      <c r="J10281" s="46"/>
    </row>
    <row r="10282" spans="1:10" x14ac:dyDescent="0.25">
      <c r="A10282" s="7" t="str">
        <f>IF(C10281="","",IFERROR(IF(VLOOKUP(C10281,'Program Mapping'!B:B,1,FALSE)=C10281,"OK","Fix"),"Fix"))</f>
        <v/>
      </c>
      <c r="C10282" s="32"/>
      <c r="D10282" s="3"/>
      <c r="E10282" s="3"/>
      <c r="G10282" s="13"/>
      <c r="H10282" s="13"/>
      <c r="I10282" s="13"/>
      <c r="J10282" s="46"/>
    </row>
    <row r="10283" spans="1:10" x14ac:dyDescent="0.25">
      <c r="A10283" s="7" t="str">
        <f>IF(C10282="","",IFERROR(IF(VLOOKUP(C10282,'Program Mapping'!B:B,1,FALSE)=C10282,"OK","Fix"),"Fix"))</f>
        <v/>
      </c>
      <c r="C10283" s="32"/>
      <c r="D10283" s="3"/>
      <c r="E10283" s="3"/>
      <c r="G10283" s="13"/>
      <c r="H10283" s="13"/>
      <c r="I10283" s="13"/>
      <c r="J10283" s="46"/>
    </row>
    <row r="10284" spans="1:10" x14ac:dyDescent="0.25">
      <c r="A10284" s="7" t="str">
        <f>IF(C10283="","",IFERROR(IF(VLOOKUP(C10283,'Program Mapping'!B:B,1,FALSE)=C10283,"OK","Fix"),"Fix"))</f>
        <v/>
      </c>
      <c r="C10284" s="32"/>
      <c r="D10284" s="3"/>
      <c r="E10284" s="3"/>
      <c r="G10284" s="13"/>
      <c r="H10284" s="13"/>
      <c r="I10284" s="13"/>
      <c r="J10284" s="46"/>
    </row>
    <row r="10285" spans="1:10" x14ac:dyDescent="0.25">
      <c r="A10285" s="7" t="str">
        <f>IF(C10284="","",IFERROR(IF(VLOOKUP(C10284,'Program Mapping'!B:B,1,FALSE)=C10284,"OK","Fix"),"Fix"))</f>
        <v/>
      </c>
      <c r="C10285" s="32"/>
      <c r="D10285" s="3"/>
      <c r="E10285" s="3"/>
      <c r="G10285" s="13"/>
      <c r="H10285" s="13"/>
      <c r="I10285" s="13"/>
      <c r="J10285" s="46"/>
    </row>
    <row r="10286" spans="1:10" x14ac:dyDescent="0.25">
      <c r="A10286" s="7" t="str">
        <f>IF(C10285="","",IFERROR(IF(VLOOKUP(C10285,'Program Mapping'!B:B,1,FALSE)=C10285,"OK","Fix"),"Fix"))</f>
        <v/>
      </c>
      <c r="C10286" s="32"/>
      <c r="D10286" s="3"/>
      <c r="E10286" s="3"/>
      <c r="G10286" s="13"/>
      <c r="H10286" s="13"/>
      <c r="I10286" s="13"/>
      <c r="J10286" s="46"/>
    </row>
    <row r="10287" spans="1:10" x14ac:dyDescent="0.25">
      <c r="A10287" s="7" t="str">
        <f>IF(C10286="","",IFERROR(IF(VLOOKUP(C10286,'Program Mapping'!B:B,1,FALSE)=C10286,"OK","Fix"),"Fix"))</f>
        <v/>
      </c>
      <c r="C10287" s="32"/>
      <c r="D10287" s="3"/>
      <c r="E10287" s="3"/>
      <c r="G10287" s="13"/>
      <c r="H10287" s="13"/>
      <c r="I10287" s="13"/>
      <c r="J10287" s="46"/>
    </row>
    <row r="10288" spans="1:10" x14ac:dyDescent="0.25">
      <c r="A10288" s="7" t="str">
        <f>IF(C10287="","",IFERROR(IF(VLOOKUP(C10287,'Program Mapping'!B:B,1,FALSE)=C10287,"OK","Fix"),"Fix"))</f>
        <v/>
      </c>
      <c r="C10288" s="32"/>
      <c r="D10288" s="3"/>
      <c r="E10288" s="3"/>
      <c r="G10288" s="13"/>
      <c r="H10288" s="13"/>
      <c r="I10288" s="13"/>
      <c r="J10288" s="46"/>
    </row>
    <row r="10289" spans="1:10" x14ac:dyDescent="0.25">
      <c r="A10289" s="7" t="str">
        <f>IF(C10288="","",IFERROR(IF(VLOOKUP(C10288,'Program Mapping'!B:B,1,FALSE)=C10288,"OK","Fix"),"Fix"))</f>
        <v/>
      </c>
      <c r="C10289" s="32"/>
      <c r="D10289" s="3"/>
      <c r="E10289" s="3"/>
      <c r="G10289" s="13"/>
      <c r="H10289" s="13"/>
      <c r="I10289" s="13"/>
      <c r="J10289" s="46"/>
    </row>
    <row r="10290" spans="1:10" x14ac:dyDescent="0.25">
      <c r="A10290" s="7" t="str">
        <f>IF(C10289="","",IFERROR(IF(VLOOKUP(C10289,'Program Mapping'!B:B,1,FALSE)=C10289,"OK","Fix"),"Fix"))</f>
        <v/>
      </c>
      <c r="C10290" s="32"/>
      <c r="D10290" s="3"/>
      <c r="E10290" s="3"/>
      <c r="G10290" s="13"/>
      <c r="H10290" s="13"/>
      <c r="I10290" s="13"/>
      <c r="J10290" s="46"/>
    </row>
    <row r="10291" spans="1:10" x14ac:dyDescent="0.25">
      <c r="A10291" s="7" t="str">
        <f>IF(C10290="","",IFERROR(IF(VLOOKUP(C10290,'Program Mapping'!B:B,1,FALSE)=C10290,"OK","Fix"),"Fix"))</f>
        <v/>
      </c>
      <c r="C10291" s="32"/>
      <c r="D10291" s="3"/>
      <c r="E10291" s="3"/>
      <c r="G10291" s="13"/>
      <c r="H10291" s="13"/>
      <c r="I10291" s="13"/>
      <c r="J10291" s="46"/>
    </row>
    <row r="10292" spans="1:10" x14ac:dyDescent="0.25">
      <c r="A10292" s="7" t="str">
        <f>IF(C10291="","",IFERROR(IF(VLOOKUP(C10291,'Program Mapping'!B:B,1,FALSE)=C10291,"OK","Fix"),"Fix"))</f>
        <v/>
      </c>
      <c r="C10292" s="32"/>
      <c r="D10292" s="3"/>
      <c r="E10292" s="3"/>
      <c r="G10292" s="13"/>
      <c r="H10292" s="13"/>
      <c r="I10292" s="13"/>
      <c r="J10292" s="46"/>
    </row>
    <row r="10293" spans="1:10" x14ac:dyDescent="0.25">
      <c r="A10293" s="7" t="str">
        <f>IF(C10292="","",IFERROR(IF(VLOOKUP(C10292,'Program Mapping'!B:B,1,FALSE)=C10292,"OK","Fix"),"Fix"))</f>
        <v/>
      </c>
      <c r="C10293" s="32"/>
      <c r="D10293" s="3"/>
      <c r="E10293" s="3"/>
      <c r="G10293" s="13"/>
      <c r="H10293" s="13"/>
      <c r="I10293" s="13"/>
      <c r="J10293" s="46"/>
    </row>
    <row r="10294" spans="1:10" x14ac:dyDescent="0.25">
      <c r="A10294" s="7" t="str">
        <f>IF(C10293="","",IFERROR(IF(VLOOKUP(C10293,'Program Mapping'!B:B,1,FALSE)=C10293,"OK","Fix"),"Fix"))</f>
        <v/>
      </c>
      <c r="C10294" s="32"/>
      <c r="D10294" s="3"/>
      <c r="E10294" s="3"/>
      <c r="G10294" s="13"/>
      <c r="H10294" s="13"/>
      <c r="I10294" s="13"/>
      <c r="J10294" s="46"/>
    </row>
    <row r="10295" spans="1:10" x14ac:dyDescent="0.25">
      <c r="A10295" s="7" t="str">
        <f>IF(C10294="","",IFERROR(IF(VLOOKUP(C10294,'Program Mapping'!B:B,1,FALSE)=C10294,"OK","Fix"),"Fix"))</f>
        <v/>
      </c>
      <c r="C10295" s="32"/>
      <c r="D10295" s="3"/>
      <c r="E10295" s="3"/>
      <c r="G10295" s="13"/>
      <c r="H10295" s="13"/>
      <c r="I10295" s="13"/>
      <c r="J10295" s="46"/>
    </row>
    <row r="10296" spans="1:10" x14ac:dyDescent="0.25">
      <c r="A10296" s="7" t="str">
        <f>IF(C10295="","",IFERROR(IF(VLOOKUP(C10295,'Program Mapping'!B:B,1,FALSE)=C10295,"OK","Fix"),"Fix"))</f>
        <v/>
      </c>
      <c r="C10296" s="32"/>
      <c r="D10296" s="3"/>
      <c r="E10296" s="3"/>
      <c r="G10296" s="13"/>
      <c r="H10296" s="13"/>
      <c r="I10296" s="13"/>
      <c r="J10296" s="46"/>
    </row>
    <row r="10297" spans="1:10" x14ac:dyDescent="0.25">
      <c r="A10297" s="7" t="str">
        <f>IF(C10296="","",IFERROR(IF(VLOOKUP(C10296,'Program Mapping'!B:B,1,FALSE)=C10296,"OK","Fix"),"Fix"))</f>
        <v/>
      </c>
      <c r="C10297" s="32"/>
      <c r="D10297" s="3"/>
      <c r="E10297" s="3"/>
      <c r="G10297" s="13"/>
      <c r="H10297" s="13"/>
      <c r="I10297" s="13"/>
      <c r="J10297" s="46"/>
    </row>
    <row r="10298" spans="1:10" x14ac:dyDescent="0.25">
      <c r="A10298" s="7" t="str">
        <f>IF(C10297="","",IFERROR(IF(VLOOKUP(C10297,'Program Mapping'!B:B,1,FALSE)=C10297,"OK","Fix"),"Fix"))</f>
        <v/>
      </c>
      <c r="C10298" s="32"/>
      <c r="D10298" s="3"/>
      <c r="E10298" s="3"/>
      <c r="G10298" s="13"/>
      <c r="H10298" s="13"/>
      <c r="I10298" s="13"/>
      <c r="J10298" s="46"/>
    </row>
    <row r="10299" spans="1:10" x14ac:dyDescent="0.25">
      <c r="A10299" s="7" t="str">
        <f>IF(C10298="","",IFERROR(IF(VLOOKUP(C10298,'Program Mapping'!B:B,1,FALSE)=C10298,"OK","Fix"),"Fix"))</f>
        <v/>
      </c>
      <c r="C10299" s="32"/>
      <c r="D10299" s="3"/>
      <c r="E10299" s="3"/>
      <c r="G10299" s="13"/>
      <c r="H10299" s="13"/>
      <c r="I10299" s="13"/>
      <c r="J10299" s="46"/>
    </row>
    <row r="10300" spans="1:10" x14ac:dyDescent="0.25">
      <c r="A10300" s="7" t="str">
        <f>IF(C10299="","",IFERROR(IF(VLOOKUP(C10299,'Program Mapping'!B:B,1,FALSE)=C10299,"OK","Fix"),"Fix"))</f>
        <v/>
      </c>
      <c r="C10300" s="32"/>
      <c r="D10300" s="3"/>
      <c r="E10300" s="3"/>
      <c r="G10300" s="13"/>
      <c r="H10300" s="13"/>
      <c r="I10300" s="13"/>
      <c r="J10300" s="46"/>
    </row>
    <row r="10301" spans="1:10" x14ac:dyDescent="0.25">
      <c r="A10301" s="7" t="str">
        <f>IF(C10300="","",IFERROR(IF(VLOOKUP(C10300,'Program Mapping'!B:B,1,FALSE)=C10300,"OK","Fix"),"Fix"))</f>
        <v/>
      </c>
      <c r="C10301" s="32"/>
      <c r="D10301" s="3"/>
      <c r="E10301" s="3"/>
      <c r="G10301" s="13"/>
      <c r="H10301" s="13"/>
      <c r="I10301" s="13"/>
      <c r="J10301" s="46"/>
    </row>
    <row r="10302" spans="1:10" x14ac:dyDescent="0.25">
      <c r="A10302" s="7" t="str">
        <f>IF(C10301="","",IFERROR(IF(VLOOKUP(C10301,'Program Mapping'!B:B,1,FALSE)=C10301,"OK","Fix"),"Fix"))</f>
        <v/>
      </c>
      <c r="C10302" s="32"/>
      <c r="D10302" s="3"/>
      <c r="E10302" s="3"/>
      <c r="G10302" s="13"/>
      <c r="H10302" s="13"/>
      <c r="I10302" s="13"/>
      <c r="J10302" s="46"/>
    </row>
    <row r="10303" spans="1:10" x14ac:dyDescent="0.25">
      <c r="A10303" s="7" t="str">
        <f>IF(C10302="","",IFERROR(IF(VLOOKUP(C10302,'Program Mapping'!B:B,1,FALSE)=C10302,"OK","Fix"),"Fix"))</f>
        <v/>
      </c>
      <c r="C10303" s="32"/>
      <c r="D10303" s="3"/>
      <c r="E10303" s="3"/>
      <c r="G10303" s="13"/>
      <c r="H10303" s="13"/>
      <c r="I10303" s="13"/>
      <c r="J10303" s="46"/>
    </row>
    <row r="10304" spans="1:10" x14ac:dyDescent="0.25">
      <c r="A10304" s="7" t="str">
        <f>IF(C10303="","",IFERROR(IF(VLOOKUP(C10303,'Program Mapping'!B:B,1,FALSE)=C10303,"OK","Fix"),"Fix"))</f>
        <v/>
      </c>
      <c r="C10304" s="32"/>
      <c r="D10304" s="3"/>
      <c r="E10304" s="3"/>
      <c r="G10304" s="13"/>
      <c r="H10304" s="13"/>
      <c r="I10304" s="13"/>
      <c r="J10304" s="46"/>
    </row>
    <row r="10305" spans="1:10" x14ac:dyDescent="0.25">
      <c r="A10305" s="7" t="str">
        <f>IF(C10304="","",IFERROR(IF(VLOOKUP(C10304,'Program Mapping'!B:B,1,FALSE)=C10304,"OK","Fix"),"Fix"))</f>
        <v/>
      </c>
      <c r="C10305" s="32"/>
      <c r="D10305" s="3"/>
      <c r="E10305" s="3"/>
      <c r="G10305" s="13"/>
      <c r="H10305" s="13"/>
      <c r="I10305" s="13"/>
      <c r="J10305" s="46"/>
    </row>
    <row r="10306" spans="1:10" x14ac:dyDescent="0.25">
      <c r="A10306" s="7" t="str">
        <f>IF(C10305="","",IFERROR(IF(VLOOKUP(C10305,'Program Mapping'!B:B,1,FALSE)=C10305,"OK","Fix"),"Fix"))</f>
        <v/>
      </c>
      <c r="C10306" s="32"/>
      <c r="D10306" s="3"/>
      <c r="E10306" s="3"/>
      <c r="G10306" s="13"/>
      <c r="H10306" s="13"/>
      <c r="I10306" s="13"/>
      <c r="J10306" s="46"/>
    </row>
    <row r="10307" spans="1:10" x14ac:dyDescent="0.25">
      <c r="A10307" s="7" t="str">
        <f>IF(C10306="","",IFERROR(IF(VLOOKUP(C10306,'Program Mapping'!B:B,1,FALSE)=C10306,"OK","Fix"),"Fix"))</f>
        <v/>
      </c>
      <c r="C10307" s="32"/>
      <c r="D10307" s="3"/>
      <c r="E10307" s="3"/>
      <c r="G10307" s="13"/>
      <c r="H10307" s="13"/>
      <c r="I10307" s="13"/>
      <c r="J10307" s="46"/>
    </row>
    <row r="10308" spans="1:10" x14ac:dyDescent="0.25">
      <c r="A10308" s="7" t="str">
        <f>IF(C10307="","",IFERROR(IF(VLOOKUP(C10307,'Program Mapping'!B:B,1,FALSE)=C10307,"OK","Fix"),"Fix"))</f>
        <v/>
      </c>
      <c r="C10308" s="32"/>
      <c r="D10308" s="3"/>
      <c r="E10308" s="3"/>
      <c r="G10308" s="13"/>
      <c r="H10308" s="13"/>
      <c r="I10308" s="13"/>
      <c r="J10308" s="46"/>
    </row>
    <row r="10309" spans="1:10" x14ac:dyDescent="0.25">
      <c r="A10309" s="7" t="str">
        <f>IF(C10308="","",IFERROR(IF(VLOOKUP(C10308,'Program Mapping'!B:B,1,FALSE)=C10308,"OK","Fix"),"Fix"))</f>
        <v/>
      </c>
      <c r="C10309" s="32"/>
      <c r="D10309" s="3"/>
      <c r="E10309" s="3"/>
      <c r="G10309" s="13"/>
      <c r="H10309" s="13"/>
      <c r="I10309" s="13"/>
      <c r="J10309" s="46"/>
    </row>
    <row r="10310" spans="1:10" x14ac:dyDescent="0.25">
      <c r="A10310" s="7" t="str">
        <f>IF(C10309="","",IFERROR(IF(VLOOKUP(C10309,'Program Mapping'!B:B,1,FALSE)=C10309,"OK","Fix"),"Fix"))</f>
        <v/>
      </c>
      <c r="C10310" s="32"/>
      <c r="D10310" s="3"/>
      <c r="E10310" s="3"/>
      <c r="G10310" s="13"/>
      <c r="H10310" s="13"/>
      <c r="I10310" s="13"/>
      <c r="J10310" s="46"/>
    </row>
    <row r="10311" spans="1:10" x14ac:dyDescent="0.25">
      <c r="A10311" s="7" t="str">
        <f>IF(C10310="","",IFERROR(IF(VLOOKUP(C10310,'Program Mapping'!B:B,1,FALSE)=C10310,"OK","Fix"),"Fix"))</f>
        <v/>
      </c>
      <c r="C10311" s="32"/>
      <c r="D10311" s="3"/>
      <c r="E10311" s="3"/>
      <c r="G10311" s="13"/>
      <c r="H10311" s="13"/>
      <c r="I10311" s="13"/>
      <c r="J10311" s="46"/>
    </row>
    <row r="10312" spans="1:10" x14ac:dyDescent="0.25">
      <c r="A10312" s="7" t="str">
        <f>IF(C10311="","",IFERROR(IF(VLOOKUP(C10311,'Program Mapping'!B:B,1,FALSE)=C10311,"OK","Fix"),"Fix"))</f>
        <v/>
      </c>
      <c r="C10312" s="32"/>
      <c r="D10312" s="3"/>
      <c r="E10312" s="3"/>
      <c r="G10312" s="13"/>
      <c r="H10312" s="13"/>
      <c r="I10312" s="13"/>
      <c r="J10312" s="46"/>
    </row>
    <row r="10313" spans="1:10" x14ac:dyDescent="0.25">
      <c r="A10313" s="7" t="str">
        <f>IF(C10312="","",IFERROR(IF(VLOOKUP(C10312,'Program Mapping'!B:B,1,FALSE)=C10312,"OK","Fix"),"Fix"))</f>
        <v/>
      </c>
      <c r="C10313" s="32"/>
      <c r="D10313" s="3"/>
      <c r="E10313" s="3"/>
      <c r="G10313" s="13"/>
      <c r="H10313" s="13"/>
      <c r="I10313" s="13"/>
      <c r="J10313" s="46"/>
    </row>
    <row r="10314" spans="1:10" x14ac:dyDescent="0.25">
      <c r="A10314" s="7" t="str">
        <f>IF(C10313="","",IFERROR(IF(VLOOKUP(C10313,'Program Mapping'!B:B,1,FALSE)=C10313,"OK","Fix"),"Fix"))</f>
        <v/>
      </c>
      <c r="C10314" s="32"/>
      <c r="D10314" s="3"/>
      <c r="E10314" s="3"/>
      <c r="G10314" s="13"/>
      <c r="H10314" s="13"/>
      <c r="I10314" s="13"/>
      <c r="J10314" s="46"/>
    </row>
    <row r="10315" spans="1:10" x14ac:dyDescent="0.25">
      <c r="A10315" s="7" t="str">
        <f>IF(C10314="","",IFERROR(IF(VLOOKUP(C10314,'Program Mapping'!B:B,1,FALSE)=C10314,"OK","Fix"),"Fix"))</f>
        <v/>
      </c>
      <c r="C10315" s="32"/>
      <c r="D10315" s="3"/>
      <c r="E10315" s="3"/>
      <c r="G10315" s="13"/>
      <c r="H10315" s="13"/>
      <c r="I10315" s="13"/>
      <c r="J10315" s="46"/>
    </row>
    <row r="10316" spans="1:10" x14ac:dyDescent="0.25">
      <c r="A10316" s="7" t="str">
        <f>IF(C10315="","",IFERROR(IF(VLOOKUP(C10315,'Program Mapping'!B:B,1,FALSE)=C10315,"OK","Fix"),"Fix"))</f>
        <v/>
      </c>
      <c r="C10316" s="32"/>
      <c r="D10316" s="3"/>
      <c r="E10316" s="3"/>
      <c r="G10316" s="13"/>
      <c r="H10316" s="13"/>
      <c r="I10316" s="13"/>
      <c r="J10316" s="46"/>
    </row>
    <row r="10317" spans="1:10" x14ac:dyDescent="0.25">
      <c r="A10317" s="7" t="str">
        <f>IF(C10316="","",IFERROR(IF(VLOOKUP(C10316,'Program Mapping'!B:B,1,FALSE)=C10316,"OK","Fix"),"Fix"))</f>
        <v/>
      </c>
      <c r="C10317" s="32"/>
      <c r="D10317" s="3"/>
      <c r="E10317" s="3"/>
      <c r="G10317" s="13"/>
      <c r="H10317" s="13"/>
      <c r="I10317" s="13"/>
      <c r="J10317" s="46"/>
    </row>
    <row r="10318" spans="1:10" x14ac:dyDescent="0.25">
      <c r="A10318" s="7" t="str">
        <f>IF(C10317="","",IFERROR(IF(VLOOKUP(C10317,'Program Mapping'!B:B,1,FALSE)=C10317,"OK","Fix"),"Fix"))</f>
        <v/>
      </c>
      <c r="C10318" s="32"/>
      <c r="D10318" s="3"/>
      <c r="E10318" s="3"/>
      <c r="G10318" s="13"/>
      <c r="H10318" s="13"/>
      <c r="I10318" s="13"/>
      <c r="J10318" s="46"/>
    </row>
    <row r="10319" spans="1:10" x14ac:dyDescent="0.25">
      <c r="A10319" s="7" t="str">
        <f>IF(C10318="","",IFERROR(IF(VLOOKUP(C10318,'Program Mapping'!B:B,1,FALSE)=C10318,"OK","Fix"),"Fix"))</f>
        <v/>
      </c>
      <c r="C10319" s="32"/>
      <c r="D10319" s="3"/>
      <c r="E10319" s="3"/>
      <c r="G10319" s="13"/>
      <c r="H10319" s="13"/>
      <c r="I10319" s="13"/>
      <c r="J10319" s="46"/>
    </row>
    <row r="10320" spans="1:10" x14ac:dyDescent="0.25">
      <c r="A10320" s="7" t="str">
        <f>IF(C10319="","",IFERROR(IF(VLOOKUP(C10319,'Program Mapping'!B:B,1,FALSE)=C10319,"OK","Fix"),"Fix"))</f>
        <v/>
      </c>
      <c r="C10320" s="32"/>
      <c r="D10320" s="3"/>
      <c r="E10320" s="3"/>
      <c r="G10320" s="13"/>
      <c r="H10320" s="13"/>
      <c r="I10320" s="13"/>
      <c r="J10320" s="46"/>
    </row>
    <row r="10321" spans="1:10" x14ac:dyDescent="0.25">
      <c r="A10321" s="7" t="str">
        <f>IF(C10320="","",IFERROR(IF(VLOOKUP(C10320,'Program Mapping'!B:B,1,FALSE)=C10320,"OK","Fix"),"Fix"))</f>
        <v/>
      </c>
      <c r="C10321" s="32"/>
      <c r="D10321" s="3"/>
      <c r="E10321" s="3"/>
      <c r="G10321" s="13"/>
      <c r="H10321" s="13"/>
      <c r="I10321" s="13"/>
      <c r="J10321" s="46"/>
    </row>
    <row r="10322" spans="1:10" x14ac:dyDescent="0.25">
      <c r="A10322" s="7" t="str">
        <f>IF(C10321="","",IFERROR(IF(VLOOKUP(C10321,'Program Mapping'!B:B,1,FALSE)=C10321,"OK","Fix"),"Fix"))</f>
        <v/>
      </c>
      <c r="C10322" s="32"/>
      <c r="D10322" s="3"/>
      <c r="E10322" s="3"/>
      <c r="G10322" s="13"/>
      <c r="H10322" s="13"/>
      <c r="I10322" s="13"/>
      <c r="J10322" s="46"/>
    </row>
    <row r="10323" spans="1:10" x14ac:dyDescent="0.25">
      <c r="A10323" s="7" t="str">
        <f>IF(C10322="","",IFERROR(IF(VLOOKUP(C10322,'Program Mapping'!B:B,1,FALSE)=C10322,"OK","Fix"),"Fix"))</f>
        <v/>
      </c>
      <c r="C10323" s="32"/>
      <c r="D10323" s="3"/>
      <c r="E10323" s="3"/>
      <c r="G10323" s="13"/>
      <c r="H10323" s="13"/>
      <c r="I10323" s="13"/>
      <c r="J10323" s="46"/>
    </row>
    <row r="10324" spans="1:10" x14ac:dyDescent="0.25">
      <c r="A10324" s="7" t="str">
        <f>IF(C10323="","",IFERROR(IF(VLOOKUP(C10323,'Program Mapping'!B:B,1,FALSE)=C10323,"OK","Fix"),"Fix"))</f>
        <v/>
      </c>
      <c r="C10324" s="32"/>
      <c r="D10324" s="3"/>
      <c r="E10324" s="3"/>
      <c r="G10324" s="13"/>
      <c r="H10324" s="13"/>
      <c r="I10324" s="13"/>
      <c r="J10324" s="46"/>
    </row>
    <row r="10325" spans="1:10" x14ac:dyDescent="0.25">
      <c r="A10325" s="7" t="str">
        <f>IF(C10324="","",IFERROR(IF(VLOOKUP(C10324,'Program Mapping'!B:B,1,FALSE)=C10324,"OK","Fix"),"Fix"))</f>
        <v/>
      </c>
      <c r="C10325" s="32"/>
      <c r="D10325" s="3"/>
      <c r="E10325" s="3"/>
      <c r="G10325" s="13"/>
      <c r="H10325" s="13"/>
      <c r="I10325" s="13"/>
      <c r="J10325" s="46"/>
    </row>
    <row r="10326" spans="1:10" x14ac:dyDescent="0.25">
      <c r="A10326" s="7" t="str">
        <f>IF(C10325="","",IFERROR(IF(VLOOKUP(C10325,'Program Mapping'!B:B,1,FALSE)=C10325,"OK","Fix"),"Fix"))</f>
        <v/>
      </c>
      <c r="C10326" s="32"/>
      <c r="D10326" s="3"/>
      <c r="E10326" s="3"/>
      <c r="G10326" s="13"/>
      <c r="H10326" s="13"/>
      <c r="I10326" s="13"/>
      <c r="J10326" s="46"/>
    </row>
    <row r="10327" spans="1:10" x14ac:dyDescent="0.25">
      <c r="A10327" s="7" t="str">
        <f>IF(C10326="","",IFERROR(IF(VLOOKUP(C10326,'Program Mapping'!B:B,1,FALSE)=C10326,"OK","Fix"),"Fix"))</f>
        <v/>
      </c>
      <c r="C10327" s="32"/>
      <c r="D10327" s="3"/>
      <c r="E10327" s="3"/>
      <c r="G10327" s="13"/>
      <c r="H10327" s="13"/>
      <c r="I10327" s="13"/>
      <c r="J10327" s="46"/>
    </row>
    <row r="10328" spans="1:10" x14ac:dyDescent="0.25">
      <c r="A10328" s="7" t="str">
        <f>IF(C10327="","",IFERROR(IF(VLOOKUP(C10327,'Program Mapping'!B:B,1,FALSE)=C10327,"OK","Fix"),"Fix"))</f>
        <v/>
      </c>
      <c r="C10328" s="32"/>
      <c r="D10328" s="3"/>
      <c r="E10328" s="3"/>
      <c r="G10328" s="13"/>
      <c r="H10328" s="13"/>
      <c r="I10328" s="13"/>
      <c r="J10328" s="46"/>
    </row>
    <row r="10329" spans="1:10" x14ac:dyDescent="0.25">
      <c r="A10329" s="7" t="str">
        <f>IF(C10328="","",IFERROR(IF(VLOOKUP(C10328,'Program Mapping'!B:B,1,FALSE)=C10328,"OK","Fix"),"Fix"))</f>
        <v/>
      </c>
      <c r="C10329" s="32"/>
      <c r="D10329" s="3"/>
      <c r="E10329" s="3"/>
      <c r="G10329" s="13"/>
      <c r="H10329" s="13"/>
      <c r="I10329" s="13"/>
      <c r="J10329" s="46"/>
    </row>
    <row r="10330" spans="1:10" x14ac:dyDescent="0.25">
      <c r="A10330" s="7" t="str">
        <f>IF(C10329="","",IFERROR(IF(VLOOKUP(C10329,'Program Mapping'!B:B,1,FALSE)=C10329,"OK","Fix"),"Fix"))</f>
        <v/>
      </c>
      <c r="C10330" s="32"/>
      <c r="D10330" s="3"/>
      <c r="E10330" s="3"/>
      <c r="G10330" s="13"/>
      <c r="H10330" s="13"/>
      <c r="I10330" s="13"/>
      <c r="J10330" s="46"/>
    </row>
    <row r="10331" spans="1:10" x14ac:dyDescent="0.25">
      <c r="A10331" s="7" t="str">
        <f>IF(C10330="","",IFERROR(IF(VLOOKUP(C10330,'Program Mapping'!B:B,1,FALSE)=C10330,"OK","Fix"),"Fix"))</f>
        <v/>
      </c>
      <c r="C10331" s="32"/>
      <c r="D10331" s="3"/>
      <c r="E10331" s="3"/>
      <c r="G10331" s="13"/>
      <c r="H10331" s="13"/>
      <c r="I10331" s="13"/>
      <c r="J10331" s="46"/>
    </row>
    <row r="10332" spans="1:10" x14ac:dyDescent="0.25">
      <c r="A10332" s="7" t="str">
        <f>IF(C10331="","",IFERROR(IF(VLOOKUP(C10331,'Program Mapping'!B:B,1,FALSE)=C10331,"OK","Fix"),"Fix"))</f>
        <v/>
      </c>
      <c r="C10332" s="32"/>
      <c r="D10332" s="3"/>
      <c r="E10332" s="3"/>
      <c r="G10332" s="13"/>
      <c r="H10332" s="13"/>
      <c r="I10332" s="13"/>
      <c r="J10332" s="46"/>
    </row>
    <row r="10333" spans="1:10" x14ac:dyDescent="0.25">
      <c r="A10333" s="7" t="str">
        <f>IF(C10332="","",IFERROR(IF(VLOOKUP(C10332,'Program Mapping'!B:B,1,FALSE)=C10332,"OK","Fix"),"Fix"))</f>
        <v/>
      </c>
      <c r="C10333" s="32"/>
      <c r="D10333" s="3"/>
      <c r="E10333" s="3"/>
      <c r="G10333" s="13"/>
      <c r="H10333" s="13"/>
      <c r="I10333" s="13"/>
      <c r="J10333" s="46"/>
    </row>
    <row r="10334" spans="1:10" x14ac:dyDescent="0.25">
      <c r="A10334" s="7" t="str">
        <f>IF(C10333="","",IFERROR(IF(VLOOKUP(C10333,'Program Mapping'!B:B,1,FALSE)=C10333,"OK","Fix"),"Fix"))</f>
        <v/>
      </c>
      <c r="C10334" s="32"/>
      <c r="D10334" s="3"/>
      <c r="E10334" s="3"/>
      <c r="G10334" s="13"/>
      <c r="H10334" s="13"/>
      <c r="I10334" s="13"/>
      <c r="J10334" s="46"/>
    </row>
    <row r="10335" spans="1:10" x14ac:dyDescent="0.25">
      <c r="A10335" s="7" t="str">
        <f>IF(C10334="","",IFERROR(IF(VLOOKUP(C10334,'Program Mapping'!B:B,1,FALSE)=C10334,"OK","Fix"),"Fix"))</f>
        <v/>
      </c>
      <c r="C10335" s="32"/>
      <c r="D10335" s="3"/>
      <c r="E10335" s="3"/>
      <c r="G10335" s="13"/>
      <c r="H10335" s="13"/>
      <c r="I10335" s="13"/>
      <c r="J10335" s="46"/>
    </row>
    <row r="10336" spans="1:10" x14ac:dyDescent="0.25">
      <c r="A10336" s="7" t="str">
        <f>IF(C10335="","",IFERROR(IF(VLOOKUP(C10335,'Program Mapping'!B:B,1,FALSE)=C10335,"OK","Fix"),"Fix"))</f>
        <v/>
      </c>
      <c r="C10336" s="32"/>
      <c r="D10336" s="3"/>
      <c r="E10336" s="3"/>
      <c r="G10336" s="13"/>
      <c r="H10336" s="13"/>
      <c r="I10336" s="13"/>
      <c r="J10336" s="46"/>
    </row>
    <row r="10337" spans="1:10" x14ac:dyDescent="0.25">
      <c r="A10337" s="7" t="str">
        <f>IF(C10336="","",IFERROR(IF(VLOOKUP(C10336,'Program Mapping'!B:B,1,FALSE)=C10336,"OK","Fix"),"Fix"))</f>
        <v/>
      </c>
      <c r="C10337" s="32"/>
      <c r="D10337" s="3"/>
      <c r="E10337" s="3"/>
      <c r="G10337" s="13"/>
      <c r="H10337" s="13"/>
      <c r="I10337" s="13"/>
      <c r="J10337" s="46"/>
    </row>
    <row r="10338" spans="1:10" x14ac:dyDescent="0.25">
      <c r="A10338" s="7" t="str">
        <f>IF(C10337="","",IFERROR(IF(VLOOKUP(C10337,'Program Mapping'!B:B,1,FALSE)=C10337,"OK","Fix"),"Fix"))</f>
        <v/>
      </c>
      <c r="C10338" s="32"/>
      <c r="D10338" s="3"/>
      <c r="E10338" s="3"/>
      <c r="G10338" s="13"/>
      <c r="H10338" s="13"/>
      <c r="I10338" s="13"/>
      <c r="J10338" s="46"/>
    </row>
    <row r="10339" spans="1:10" x14ac:dyDescent="0.25">
      <c r="A10339" s="7" t="str">
        <f>IF(C10338="","",IFERROR(IF(VLOOKUP(C10338,'Program Mapping'!B:B,1,FALSE)=C10338,"OK","Fix"),"Fix"))</f>
        <v/>
      </c>
      <c r="C10339" s="32"/>
      <c r="D10339" s="3"/>
      <c r="E10339" s="3"/>
      <c r="G10339" s="13"/>
      <c r="H10339" s="13"/>
      <c r="I10339" s="13"/>
      <c r="J10339" s="46"/>
    </row>
    <row r="10340" spans="1:10" x14ac:dyDescent="0.25">
      <c r="A10340" s="7" t="str">
        <f>IF(C10339="","",IFERROR(IF(VLOOKUP(C10339,'Program Mapping'!B:B,1,FALSE)=C10339,"OK","Fix"),"Fix"))</f>
        <v/>
      </c>
      <c r="C10340" s="32"/>
      <c r="D10340" s="3"/>
      <c r="E10340" s="3"/>
      <c r="G10340" s="13"/>
      <c r="H10340" s="13"/>
      <c r="I10340" s="13"/>
      <c r="J10340" s="46"/>
    </row>
    <row r="10341" spans="1:10" x14ac:dyDescent="0.25">
      <c r="A10341" s="7" t="str">
        <f>IF(C10340="","",IFERROR(IF(VLOOKUP(C10340,'Program Mapping'!B:B,1,FALSE)=C10340,"OK","Fix"),"Fix"))</f>
        <v/>
      </c>
      <c r="C10341" s="32"/>
      <c r="D10341" s="3"/>
      <c r="E10341" s="3"/>
      <c r="G10341" s="13"/>
      <c r="H10341" s="13"/>
      <c r="I10341" s="13"/>
      <c r="J10341" s="46"/>
    </row>
    <row r="10342" spans="1:10" x14ac:dyDescent="0.25">
      <c r="A10342" s="7" t="str">
        <f>IF(C10341="","",IFERROR(IF(VLOOKUP(C10341,'Program Mapping'!B:B,1,FALSE)=C10341,"OK","Fix"),"Fix"))</f>
        <v/>
      </c>
      <c r="C10342" s="32"/>
      <c r="D10342" s="3"/>
      <c r="E10342" s="3"/>
      <c r="G10342" s="13"/>
      <c r="H10342" s="13"/>
      <c r="I10342" s="13"/>
      <c r="J10342" s="46"/>
    </row>
    <row r="10343" spans="1:10" x14ac:dyDescent="0.25">
      <c r="A10343" s="7" t="str">
        <f>IF(C10342="","",IFERROR(IF(VLOOKUP(C10342,'Program Mapping'!B:B,1,FALSE)=C10342,"OK","Fix"),"Fix"))</f>
        <v/>
      </c>
      <c r="C10343" s="32"/>
      <c r="D10343" s="3"/>
      <c r="E10343" s="3"/>
      <c r="G10343" s="13"/>
      <c r="H10343" s="13"/>
      <c r="I10343" s="13"/>
      <c r="J10343" s="46"/>
    </row>
    <row r="10344" spans="1:10" x14ac:dyDescent="0.25">
      <c r="A10344" s="7" t="str">
        <f>IF(C10343="","",IFERROR(IF(VLOOKUP(C10343,'Program Mapping'!B:B,1,FALSE)=C10343,"OK","Fix"),"Fix"))</f>
        <v/>
      </c>
      <c r="C10344" s="32"/>
      <c r="D10344" s="3"/>
      <c r="E10344" s="3"/>
      <c r="G10344" s="13"/>
      <c r="H10344" s="13"/>
      <c r="I10344" s="13"/>
      <c r="J10344" s="46"/>
    </row>
    <row r="10345" spans="1:10" x14ac:dyDescent="0.25">
      <c r="A10345" s="7" t="str">
        <f>IF(C10344="","",IFERROR(IF(VLOOKUP(C10344,'Program Mapping'!B:B,1,FALSE)=C10344,"OK","Fix"),"Fix"))</f>
        <v/>
      </c>
      <c r="C10345" s="32"/>
      <c r="D10345" s="3"/>
      <c r="E10345" s="3"/>
      <c r="G10345" s="13"/>
      <c r="H10345" s="13"/>
      <c r="I10345" s="13"/>
      <c r="J10345" s="46"/>
    </row>
    <row r="10346" spans="1:10" x14ac:dyDescent="0.25">
      <c r="A10346" s="7" t="str">
        <f>IF(C10345="","",IFERROR(IF(VLOOKUP(C10345,'Program Mapping'!B:B,1,FALSE)=C10345,"OK","Fix"),"Fix"))</f>
        <v/>
      </c>
      <c r="C10346" s="32"/>
      <c r="D10346" s="3"/>
      <c r="E10346" s="3"/>
      <c r="G10346" s="13"/>
      <c r="H10346" s="13"/>
      <c r="I10346" s="13"/>
      <c r="J10346" s="46"/>
    </row>
    <row r="10347" spans="1:10" x14ac:dyDescent="0.25">
      <c r="A10347" s="7" t="str">
        <f>IF(C10346="","",IFERROR(IF(VLOOKUP(C10346,'Program Mapping'!B:B,1,FALSE)=C10346,"OK","Fix"),"Fix"))</f>
        <v/>
      </c>
      <c r="C10347" s="32"/>
      <c r="D10347" s="3"/>
      <c r="E10347" s="3"/>
      <c r="G10347" s="13"/>
      <c r="H10347" s="13"/>
      <c r="I10347" s="13"/>
      <c r="J10347" s="46"/>
    </row>
    <row r="10348" spans="1:10" x14ac:dyDescent="0.25">
      <c r="A10348" s="7" t="str">
        <f>IF(C10347="","",IFERROR(IF(VLOOKUP(C10347,'Program Mapping'!B:B,1,FALSE)=C10347,"OK","Fix"),"Fix"))</f>
        <v/>
      </c>
      <c r="C10348" s="32"/>
      <c r="D10348" s="3"/>
      <c r="E10348" s="3"/>
      <c r="G10348" s="13"/>
      <c r="H10348" s="13"/>
      <c r="I10348" s="13"/>
      <c r="J10348" s="46"/>
    </row>
    <row r="10349" spans="1:10" x14ac:dyDescent="0.25">
      <c r="A10349" s="7" t="str">
        <f>IF(C10348="","",IFERROR(IF(VLOOKUP(C10348,'Program Mapping'!B:B,1,FALSE)=C10348,"OK","Fix"),"Fix"))</f>
        <v/>
      </c>
      <c r="C10349" s="32"/>
      <c r="D10349" s="3"/>
      <c r="E10349" s="3"/>
      <c r="G10349" s="13"/>
      <c r="H10349" s="13"/>
      <c r="I10349" s="13"/>
      <c r="J10349" s="46"/>
    </row>
    <row r="10350" spans="1:10" x14ac:dyDescent="0.25">
      <c r="A10350" s="7" t="str">
        <f>IF(C10349="","",IFERROR(IF(VLOOKUP(C10349,'Program Mapping'!B:B,1,FALSE)=C10349,"OK","Fix"),"Fix"))</f>
        <v/>
      </c>
      <c r="C10350" s="32"/>
      <c r="D10350" s="3"/>
      <c r="E10350" s="3"/>
      <c r="G10350" s="13"/>
      <c r="H10350" s="13"/>
      <c r="I10350" s="13"/>
      <c r="J10350" s="46"/>
    </row>
    <row r="10351" spans="1:10" x14ac:dyDescent="0.25">
      <c r="A10351" s="7" t="str">
        <f>IF(C10350="","",IFERROR(IF(VLOOKUP(C10350,'Program Mapping'!B:B,1,FALSE)=C10350,"OK","Fix"),"Fix"))</f>
        <v/>
      </c>
      <c r="C10351" s="32"/>
      <c r="D10351" s="3"/>
      <c r="E10351" s="3"/>
      <c r="G10351" s="13"/>
      <c r="H10351" s="13"/>
      <c r="I10351" s="13"/>
      <c r="J10351" s="46"/>
    </row>
    <row r="10352" spans="1:10" x14ac:dyDescent="0.25">
      <c r="A10352" s="7" t="str">
        <f>IF(C10351="","",IFERROR(IF(VLOOKUP(C10351,'Program Mapping'!B:B,1,FALSE)=C10351,"OK","Fix"),"Fix"))</f>
        <v/>
      </c>
      <c r="C10352" s="32"/>
      <c r="D10352" s="3"/>
      <c r="E10352" s="3"/>
      <c r="G10352" s="13"/>
      <c r="H10352" s="13"/>
      <c r="I10352" s="13"/>
      <c r="J10352" s="46"/>
    </row>
    <row r="10353" spans="1:10" x14ac:dyDescent="0.25">
      <c r="A10353" s="7" t="str">
        <f>IF(C10352="","",IFERROR(IF(VLOOKUP(C10352,'Program Mapping'!B:B,1,FALSE)=C10352,"OK","Fix"),"Fix"))</f>
        <v/>
      </c>
      <c r="C10353" s="32"/>
      <c r="D10353" s="3"/>
      <c r="E10353" s="3"/>
      <c r="G10353" s="13"/>
      <c r="H10353" s="13"/>
      <c r="I10353" s="13"/>
      <c r="J10353" s="46"/>
    </row>
    <row r="10354" spans="1:10" x14ac:dyDescent="0.25">
      <c r="A10354" s="7" t="str">
        <f>IF(C10353="","",IFERROR(IF(VLOOKUP(C10353,'Program Mapping'!B:B,1,FALSE)=C10353,"OK","Fix"),"Fix"))</f>
        <v/>
      </c>
      <c r="C10354" s="32"/>
      <c r="D10354" s="3"/>
      <c r="E10354" s="3"/>
      <c r="G10354" s="13"/>
      <c r="H10354" s="13"/>
      <c r="I10354" s="13"/>
      <c r="J10354" s="46"/>
    </row>
    <row r="10355" spans="1:10" x14ac:dyDescent="0.25">
      <c r="A10355" s="7" t="str">
        <f>IF(C10354="","",IFERROR(IF(VLOOKUP(C10354,'Program Mapping'!B:B,1,FALSE)=C10354,"OK","Fix"),"Fix"))</f>
        <v/>
      </c>
      <c r="C10355" s="32"/>
      <c r="D10355" s="3"/>
      <c r="E10355" s="3"/>
      <c r="G10355" s="13"/>
      <c r="H10355" s="13"/>
      <c r="I10355" s="13"/>
      <c r="J10355" s="46"/>
    </row>
    <row r="10356" spans="1:10" x14ac:dyDescent="0.25">
      <c r="A10356" s="7" t="str">
        <f>IF(C10355="","",IFERROR(IF(VLOOKUP(C10355,'Program Mapping'!B:B,1,FALSE)=C10355,"OK","Fix"),"Fix"))</f>
        <v/>
      </c>
      <c r="C10356" s="32"/>
      <c r="D10356" s="3"/>
      <c r="E10356" s="3"/>
      <c r="G10356" s="13"/>
      <c r="H10356" s="13"/>
      <c r="I10356" s="13"/>
      <c r="J10356" s="46"/>
    </row>
    <row r="10357" spans="1:10" x14ac:dyDescent="0.25">
      <c r="A10357" s="7" t="str">
        <f>IF(C10356="","",IFERROR(IF(VLOOKUP(C10356,'Program Mapping'!B:B,1,FALSE)=C10356,"OK","Fix"),"Fix"))</f>
        <v/>
      </c>
      <c r="C10357" s="32"/>
      <c r="D10357" s="3"/>
      <c r="E10357" s="3"/>
      <c r="G10357" s="13"/>
      <c r="H10357" s="13"/>
      <c r="I10357" s="13"/>
      <c r="J10357" s="46"/>
    </row>
    <row r="10358" spans="1:10" x14ac:dyDescent="0.25">
      <c r="A10358" s="7" t="str">
        <f>IF(C10357="","",IFERROR(IF(VLOOKUP(C10357,'Program Mapping'!B:B,1,FALSE)=C10357,"OK","Fix"),"Fix"))</f>
        <v/>
      </c>
      <c r="C10358" s="32"/>
      <c r="D10358" s="3"/>
      <c r="E10358" s="3"/>
      <c r="G10358" s="13"/>
      <c r="H10358" s="13"/>
      <c r="I10358" s="13"/>
      <c r="J10358" s="46"/>
    </row>
    <row r="10359" spans="1:10" x14ac:dyDescent="0.25">
      <c r="A10359" s="7" t="str">
        <f>IF(C10358="","",IFERROR(IF(VLOOKUP(C10358,'Program Mapping'!B:B,1,FALSE)=C10358,"OK","Fix"),"Fix"))</f>
        <v/>
      </c>
      <c r="C10359" s="32"/>
      <c r="D10359" s="3"/>
      <c r="E10359" s="3"/>
      <c r="G10359" s="13"/>
      <c r="H10359" s="13"/>
      <c r="I10359" s="13"/>
      <c r="J10359" s="46"/>
    </row>
    <row r="10360" spans="1:10" x14ac:dyDescent="0.25">
      <c r="A10360" s="7" t="str">
        <f>IF(C10359="","",IFERROR(IF(VLOOKUP(C10359,'Program Mapping'!B:B,1,FALSE)=C10359,"OK","Fix"),"Fix"))</f>
        <v/>
      </c>
      <c r="C10360" s="32"/>
      <c r="D10360" s="3"/>
      <c r="E10360" s="3"/>
      <c r="G10360" s="13"/>
      <c r="H10360" s="13"/>
      <c r="I10360" s="13"/>
      <c r="J10360" s="46"/>
    </row>
    <row r="10361" spans="1:10" x14ac:dyDescent="0.25">
      <c r="A10361" s="7" t="str">
        <f>IF(C10360="","",IFERROR(IF(VLOOKUP(C10360,'Program Mapping'!B:B,1,FALSE)=C10360,"OK","Fix"),"Fix"))</f>
        <v/>
      </c>
      <c r="C10361" s="32"/>
      <c r="D10361" s="3"/>
      <c r="E10361" s="3"/>
      <c r="G10361" s="13"/>
      <c r="H10361" s="13"/>
      <c r="I10361" s="13"/>
      <c r="J10361" s="46"/>
    </row>
    <row r="10362" spans="1:10" x14ac:dyDescent="0.25">
      <c r="A10362" s="7" t="str">
        <f>IF(C10361="","",IFERROR(IF(VLOOKUP(C10361,'Program Mapping'!B:B,1,FALSE)=C10361,"OK","Fix"),"Fix"))</f>
        <v/>
      </c>
      <c r="C10362" s="32"/>
      <c r="D10362" s="3"/>
      <c r="E10362" s="3"/>
      <c r="G10362" s="13"/>
      <c r="H10362" s="13"/>
      <c r="I10362" s="13"/>
      <c r="J10362" s="46"/>
    </row>
    <row r="10363" spans="1:10" x14ac:dyDescent="0.25">
      <c r="A10363" s="7" t="str">
        <f>IF(C10362="","",IFERROR(IF(VLOOKUP(C10362,'Program Mapping'!B:B,1,FALSE)=C10362,"OK","Fix"),"Fix"))</f>
        <v/>
      </c>
      <c r="C10363" s="32"/>
      <c r="D10363" s="3"/>
      <c r="E10363" s="3"/>
      <c r="G10363" s="13"/>
      <c r="H10363" s="13"/>
      <c r="I10363" s="13"/>
      <c r="J10363" s="46"/>
    </row>
    <row r="10364" spans="1:10" x14ac:dyDescent="0.25">
      <c r="A10364" s="7" t="str">
        <f>IF(C10363="","",IFERROR(IF(VLOOKUP(C10363,'Program Mapping'!B:B,1,FALSE)=C10363,"OK","Fix"),"Fix"))</f>
        <v/>
      </c>
      <c r="C10364" s="32"/>
      <c r="D10364" s="3"/>
      <c r="E10364" s="3"/>
      <c r="G10364" s="13"/>
      <c r="H10364" s="13"/>
      <c r="I10364" s="13"/>
      <c r="J10364" s="46"/>
    </row>
    <row r="10365" spans="1:10" x14ac:dyDescent="0.25">
      <c r="A10365" s="7" t="str">
        <f>IF(C10364="","",IFERROR(IF(VLOOKUP(C10364,'Program Mapping'!B:B,1,FALSE)=C10364,"OK","Fix"),"Fix"))</f>
        <v/>
      </c>
      <c r="C10365" s="32"/>
      <c r="D10365" s="3"/>
      <c r="E10365" s="3"/>
      <c r="G10365" s="13"/>
      <c r="H10365" s="13"/>
      <c r="I10365" s="13"/>
      <c r="J10365" s="46"/>
    </row>
    <row r="10366" spans="1:10" x14ac:dyDescent="0.25">
      <c r="A10366" s="7" t="str">
        <f>IF(C10365="","",IFERROR(IF(VLOOKUP(C10365,'Program Mapping'!B:B,1,FALSE)=C10365,"OK","Fix"),"Fix"))</f>
        <v/>
      </c>
      <c r="C10366" s="32"/>
      <c r="D10366" s="3"/>
      <c r="E10366" s="3"/>
      <c r="G10366" s="13"/>
      <c r="H10366" s="13"/>
      <c r="I10366" s="13"/>
      <c r="J10366" s="46"/>
    </row>
    <row r="10367" spans="1:10" x14ac:dyDescent="0.25">
      <c r="A10367" s="7" t="str">
        <f>IF(C10366="","",IFERROR(IF(VLOOKUP(C10366,'Program Mapping'!B:B,1,FALSE)=C10366,"OK","Fix"),"Fix"))</f>
        <v/>
      </c>
      <c r="C10367" s="32"/>
      <c r="D10367" s="3"/>
      <c r="E10367" s="3"/>
      <c r="G10367" s="13"/>
      <c r="H10367" s="13"/>
      <c r="I10367" s="13"/>
      <c r="J10367" s="46"/>
    </row>
    <row r="10368" spans="1:10" x14ac:dyDescent="0.25">
      <c r="A10368" s="7" t="str">
        <f>IF(C10367="","",IFERROR(IF(VLOOKUP(C10367,'Program Mapping'!B:B,1,FALSE)=C10367,"OK","Fix"),"Fix"))</f>
        <v/>
      </c>
      <c r="C10368" s="32"/>
      <c r="D10368" s="3"/>
      <c r="E10368" s="3"/>
      <c r="G10368" s="13"/>
      <c r="H10368" s="13"/>
      <c r="I10368" s="13"/>
      <c r="J10368" s="46"/>
    </row>
    <row r="10369" spans="1:10" x14ac:dyDescent="0.25">
      <c r="A10369" s="7" t="str">
        <f>IF(C10368="","",IFERROR(IF(VLOOKUP(C10368,'Program Mapping'!B:B,1,FALSE)=C10368,"OK","Fix"),"Fix"))</f>
        <v/>
      </c>
      <c r="C10369" s="32"/>
      <c r="D10369" s="3"/>
      <c r="E10369" s="3"/>
      <c r="G10369" s="13"/>
      <c r="H10369" s="13"/>
      <c r="I10369" s="13"/>
      <c r="J10369" s="46"/>
    </row>
    <row r="10370" spans="1:10" x14ac:dyDescent="0.25">
      <c r="A10370" s="7" t="str">
        <f>IF(C10369="","",IFERROR(IF(VLOOKUP(C10369,'Program Mapping'!B:B,1,FALSE)=C10369,"OK","Fix"),"Fix"))</f>
        <v/>
      </c>
      <c r="C10370" s="32"/>
      <c r="D10370" s="3"/>
      <c r="E10370" s="3"/>
      <c r="G10370" s="13"/>
      <c r="H10370" s="13"/>
      <c r="I10370" s="13"/>
      <c r="J10370" s="46"/>
    </row>
    <row r="10371" spans="1:10" x14ac:dyDescent="0.25">
      <c r="A10371" s="7" t="str">
        <f>IF(C10370="","",IFERROR(IF(VLOOKUP(C10370,'Program Mapping'!B:B,1,FALSE)=C10370,"OK","Fix"),"Fix"))</f>
        <v/>
      </c>
      <c r="C10371" s="32"/>
      <c r="D10371" s="3"/>
      <c r="E10371" s="3"/>
      <c r="G10371" s="13"/>
      <c r="H10371" s="13"/>
      <c r="I10371" s="13"/>
      <c r="J10371" s="46"/>
    </row>
    <row r="10372" spans="1:10" x14ac:dyDescent="0.25">
      <c r="A10372" s="7" t="str">
        <f>IF(C10371="","",IFERROR(IF(VLOOKUP(C10371,'Program Mapping'!B:B,1,FALSE)=C10371,"OK","Fix"),"Fix"))</f>
        <v/>
      </c>
      <c r="C10372" s="32"/>
      <c r="D10372" s="3"/>
      <c r="E10372" s="3"/>
      <c r="G10372" s="13"/>
      <c r="H10372" s="13"/>
      <c r="I10372" s="13"/>
      <c r="J10372" s="46"/>
    </row>
    <row r="10373" spans="1:10" x14ac:dyDescent="0.25">
      <c r="A10373" s="7" t="str">
        <f>IF(C10372="","",IFERROR(IF(VLOOKUP(C10372,'Program Mapping'!B:B,1,FALSE)=C10372,"OK","Fix"),"Fix"))</f>
        <v/>
      </c>
      <c r="C10373" s="32"/>
      <c r="D10373" s="3"/>
      <c r="E10373" s="3"/>
      <c r="G10373" s="13"/>
      <c r="H10373" s="13"/>
      <c r="I10373" s="13"/>
      <c r="J10373" s="46"/>
    </row>
    <row r="10374" spans="1:10" x14ac:dyDescent="0.25">
      <c r="A10374" s="7" t="str">
        <f>IF(C10373="","",IFERROR(IF(VLOOKUP(C10373,'Program Mapping'!B:B,1,FALSE)=C10373,"OK","Fix"),"Fix"))</f>
        <v/>
      </c>
      <c r="C10374" s="32"/>
      <c r="D10374" s="3"/>
      <c r="E10374" s="3"/>
      <c r="G10374" s="13"/>
      <c r="H10374" s="13"/>
      <c r="I10374" s="13"/>
      <c r="J10374" s="46"/>
    </row>
    <row r="10375" spans="1:10" x14ac:dyDescent="0.25">
      <c r="A10375" s="7" t="str">
        <f>IF(C10374="","",IFERROR(IF(VLOOKUP(C10374,'Program Mapping'!B:B,1,FALSE)=C10374,"OK","Fix"),"Fix"))</f>
        <v/>
      </c>
      <c r="C10375" s="32"/>
      <c r="D10375" s="3"/>
      <c r="E10375" s="3"/>
      <c r="G10375" s="13"/>
      <c r="H10375" s="13"/>
      <c r="I10375" s="13"/>
      <c r="J10375" s="46"/>
    </row>
    <row r="10376" spans="1:10" x14ac:dyDescent="0.25">
      <c r="A10376" s="7" t="str">
        <f>IF(C10375="","",IFERROR(IF(VLOOKUP(C10375,'Program Mapping'!B:B,1,FALSE)=C10375,"OK","Fix"),"Fix"))</f>
        <v/>
      </c>
      <c r="C10376" s="32"/>
      <c r="D10376" s="3"/>
      <c r="E10376" s="3"/>
      <c r="G10376" s="13"/>
      <c r="H10376" s="13"/>
      <c r="I10376" s="13"/>
      <c r="J10376" s="46"/>
    </row>
    <row r="10377" spans="1:10" x14ac:dyDescent="0.25">
      <c r="A10377" s="7" t="str">
        <f>IF(C10376="","",IFERROR(IF(VLOOKUP(C10376,'Program Mapping'!B:B,1,FALSE)=C10376,"OK","Fix"),"Fix"))</f>
        <v/>
      </c>
      <c r="C10377" s="32"/>
      <c r="D10377" s="3"/>
      <c r="E10377" s="3"/>
      <c r="G10377" s="13"/>
      <c r="H10377" s="13"/>
      <c r="I10377" s="13"/>
      <c r="J10377" s="46"/>
    </row>
    <row r="10378" spans="1:10" x14ac:dyDescent="0.25">
      <c r="A10378" s="7" t="str">
        <f>IF(C10377="","",IFERROR(IF(VLOOKUP(C10377,'Program Mapping'!B:B,1,FALSE)=C10377,"OK","Fix"),"Fix"))</f>
        <v/>
      </c>
      <c r="C10378" s="32"/>
      <c r="D10378" s="3"/>
      <c r="E10378" s="3"/>
      <c r="G10378" s="13"/>
      <c r="H10378" s="13"/>
      <c r="I10378" s="13"/>
      <c r="J10378" s="46"/>
    </row>
    <row r="10379" spans="1:10" x14ac:dyDescent="0.25">
      <c r="A10379" s="7" t="str">
        <f>IF(C10378="","",IFERROR(IF(VLOOKUP(C10378,'Program Mapping'!B:B,1,FALSE)=C10378,"OK","Fix"),"Fix"))</f>
        <v/>
      </c>
      <c r="C10379" s="32"/>
      <c r="D10379" s="3"/>
      <c r="E10379" s="3"/>
      <c r="G10379" s="13"/>
      <c r="H10379" s="13"/>
      <c r="I10379" s="13"/>
      <c r="J10379" s="46"/>
    </row>
    <row r="10380" spans="1:10" x14ac:dyDescent="0.25">
      <c r="A10380" s="7" t="str">
        <f>IF(C10379="","",IFERROR(IF(VLOOKUP(C10379,'Program Mapping'!B:B,1,FALSE)=C10379,"OK","Fix"),"Fix"))</f>
        <v/>
      </c>
      <c r="C10380" s="32"/>
      <c r="D10380" s="3"/>
      <c r="E10380" s="3"/>
      <c r="G10380" s="13"/>
      <c r="H10380" s="13"/>
      <c r="I10380" s="13"/>
      <c r="J10380" s="46"/>
    </row>
    <row r="10381" spans="1:10" x14ac:dyDescent="0.25">
      <c r="A10381" s="7" t="str">
        <f>IF(C10380="","",IFERROR(IF(VLOOKUP(C10380,'Program Mapping'!B:B,1,FALSE)=C10380,"OK","Fix"),"Fix"))</f>
        <v/>
      </c>
      <c r="C10381" s="32"/>
      <c r="D10381" s="3"/>
      <c r="E10381" s="3"/>
      <c r="G10381" s="13"/>
      <c r="H10381" s="13"/>
      <c r="I10381" s="13"/>
      <c r="J10381" s="46"/>
    </row>
    <row r="10382" spans="1:10" x14ac:dyDescent="0.25">
      <c r="A10382" s="7" t="str">
        <f>IF(C10381="","",IFERROR(IF(VLOOKUP(C10381,'Program Mapping'!B:B,1,FALSE)=C10381,"OK","Fix"),"Fix"))</f>
        <v/>
      </c>
      <c r="C10382" s="32"/>
      <c r="D10382" s="3"/>
      <c r="E10382" s="3"/>
      <c r="G10382" s="13"/>
      <c r="H10382" s="13"/>
      <c r="I10382" s="13"/>
      <c r="J10382" s="46"/>
    </row>
    <row r="10383" spans="1:10" x14ac:dyDescent="0.25">
      <c r="A10383" s="7" t="str">
        <f>IF(C10382="","",IFERROR(IF(VLOOKUP(C10382,'Program Mapping'!B:B,1,FALSE)=C10382,"OK","Fix"),"Fix"))</f>
        <v/>
      </c>
      <c r="C10383" s="32"/>
      <c r="D10383" s="3"/>
      <c r="E10383" s="3"/>
      <c r="G10383" s="13"/>
      <c r="H10383" s="13"/>
      <c r="I10383" s="13"/>
      <c r="J10383" s="46"/>
    </row>
    <row r="10384" spans="1:10" x14ac:dyDescent="0.25">
      <c r="A10384" s="7" t="str">
        <f>IF(C10383="","",IFERROR(IF(VLOOKUP(C10383,'Program Mapping'!B:B,1,FALSE)=C10383,"OK","Fix"),"Fix"))</f>
        <v/>
      </c>
      <c r="C10384" s="32"/>
      <c r="D10384" s="3"/>
      <c r="E10384" s="3"/>
      <c r="G10384" s="13"/>
      <c r="H10384" s="13"/>
      <c r="I10384" s="13"/>
      <c r="J10384" s="46"/>
    </row>
    <row r="10385" spans="1:10" x14ac:dyDescent="0.25">
      <c r="A10385" s="7" t="str">
        <f>IF(C10384="","",IFERROR(IF(VLOOKUP(C10384,'Program Mapping'!B:B,1,FALSE)=C10384,"OK","Fix"),"Fix"))</f>
        <v/>
      </c>
      <c r="C10385" s="32"/>
      <c r="D10385" s="3"/>
      <c r="E10385" s="3"/>
      <c r="G10385" s="13"/>
      <c r="H10385" s="13"/>
      <c r="I10385" s="13"/>
      <c r="J10385" s="46"/>
    </row>
    <row r="10386" spans="1:10" x14ac:dyDescent="0.25">
      <c r="A10386" s="7" t="str">
        <f>IF(C10385="","",IFERROR(IF(VLOOKUP(C10385,'Program Mapping'!B:B,1,FALSE)=C10385,"OK","Fix"),"Fix"))</f>
        <v/>
      </c>
      <c r="C10386" s="32"/>
      <c r="D10386" s="3"/>
      <c r="E10386" s="3"/>
      <c r="G10386" s="13"/>
      <c r="H10386" s="13"/>
      <c r="I10386" s="13"/>
      <c r="J10386" s="46"/>
    </row>
    <row r="10387" spans="1:10" x14ac:dyDescent="0.25">
      <c r="A10387" s="7" t="str">
        <f>IF(C10386="","",IFERROR(IF(VLOOKUP(C10386,'Program Mapping'!B:B,1,FALSE)=C10386,"OK","Fix"),"Fix"))</f>
        <v/>
      </c>
      <c r="C10387" s="32"/>
      <c r="D10387" s="3"/>
      <c r="E10387" s="3"/>
      <c r="G10387" s="13"/>
      <c r="H10387" s="13"/>
      <c r="I10387" s="13"/>
      <c r="J10387" s="46"/>
    </row>
    <row r="10388" spans="1:10" x14ac:dyDescent="0.25">
      <c r="A10388" s="7" t="str">
        <f>IF(C10387="","",IFERROR(IF(VLOOKUP(C10387,'Program Mapping'!B:B,1,FALSE)=C10387,"OK","Fix"),"Fix"))</f>
        <v/>
      </c>
      <c r="C10388" s="32"/>
      <c r="D10388" s="3"/>
      <c r="E10388" s="3"/>
      <c r="G10388" s="13"/>
      <c r="H10388" s="13"/>
      <c r="I10388" s="13"/>
      <c r="J10388" s="46"/>
    </row>
    <row r="10389" spans="1:10" x14ac:dyDescent="0.25">
      <c r="A10389" s="7" t="str">
        <f>IF(C10388="","",IFERROR(IF(VLOOKUP(C10388,'Program Mapping'!B:B,1,FALSE)=C10388,"OK","Fix"),"Fix"))</f>
        <v/>
      </c>
      <c r="C10389" s="32"/>
      <c r="D10389" s="3"/>
      <c r="E10389" s="3"/>
      <c r="G10389" s="13"/>
      <c r="H10389" s="13"/>
      <c r="I10389" s="13"/>
      <c r="J10389" s="46"/>
    </row>
    <row r="10390" spans="1:10" x14ac:dyDescent="0.25">
      <c r="A10390" s="7" t="str">
        <f>IF(C10389="","",IFERROR(IF(VLOOKUP(C10389,'Program Mapping'!B:B,1,FALSE)=C10389,"OK","Fix"),"Fix"))</f>
        <v/>
      </c>
      <c r="C10390" s="32"/>
      <c r="D10390" s="3"/>
      <c r="E10390" s="3"/>
      <c r="G10390" s="13"/>
      <c r="H10390" s="13"/>
      <c r="I10390" s="13"/>
      <c r="J10390" s="46"/>
    </row>
    <row r="10391" spans="1:10" x14ac:dyDescent="0.25">
      <c r="A10391" s="7" t="str">
        <f>IF(C10390="","",IFERROR(IF(VLOOKUP(C10390,'Program Mapping'!B:B,1,FALSE)=C10390,"OK","Fix"),"Fix"))</f>
        <v/>
      </c>
      <c r="C10391" s="32"/>
      <c r="D10391" s="3"/>
      <c r="E10391" s="3"/>
      <c r="G10391" s="13"/>
      <c r="H10391" s="13"/>
      <c r="I10391" s="13"/>
      <c r="J10391" s="46"/>
    </row>
    <row r="10392" spans="1:10" x14ac:dyDescent="0.25">
      <c r="A10392" s="7" t="str">
        <f>IF(C10391="","",IFERROR(IF(VLOOKUP(C10391,'Program Mapping'!B:B,1,FALSE)=C10391,"OK","Fix"),"Fix"))</f>
        <v/>
      </c>
      <c r="C10392" s="32"/>
      <c r="D10392" s="3"/>
      <c r="E10392" s="3"/>
      <c r="G10392" s="13"/>
      <c r="H10392" s="13"/>
      <c r="I10392" s="13"/>
      <c r="J10392" s="46"/>
    </row>
    <row r="10393" spans="1:10" x14ac:dyDescent="0.25">
      <c r="A10393" s="7" t="str">
        <f>IF(C10392="","",IFERROR(IF(VLOOKUP(C10392,'Program Mapping'!B:B,1,FALSE)=C10392,"OK","Fix"),"Fix"))</f>
        <v/>
      </c>
      <c r="C10393" s="32"/>
      <c r="D10393" s="3"/>
      <c r="E10393" s="3"/>
      <c r="G10393" s="13"/>
      <c r="H10393" s="13"/>
      <c r="I10393" s="13"/>
      <c r="J10393" s="46"/>
    </row>
    <row r="10394" spans="1:10" x14ac:dyDescent="0.25">
      <c r="A10394" s="7" t="str">
        <f>IF(C10393="","",IFERROR(IF(VLOOKUP(C10393,'Program Mapping'!B:B,1,FALSE)=C10393,"OK","Fix"),"Fix"))</f>
        <v/>
      </c>
      <c r="C10394" s="32"/>
      <c r="D10394" s="3"/>
      <c r="E10394" s="3"/>
      <c r="G10394" s="13"/>
      <c r="H10394" s="13"/>
      <c r="I10394" s="13"/>
      <c r="J10394" s="46"/>
    </row>
    <row r="10395" spans="1:10" x14ac:dyDescent="0.25">
      <c r="A10395" s="7" t="str">
        <f>IF(C10394="","",IFERROR(IF(VLOOKUP(C10394,'Program Mapping'!B:B,1,FALSE)=C10394,"OK","Fix"),"Fix"))</f>
        <v/>
      </c>
      <c r="C10395" s="32"/>
      <c r="D10395" s="3"/>
      <c r="E10395" s="3"/>
      <c r="G10395" s="13"/>
      <c r="H10395" s="13"/>
      <c r="I10395" s="13"/>
      <c r="J10395" s="46"/>
    </row>
    <row r="10396" spans="1:10" x14ac:dyDescent="0.25">
      <c r="A10396" s="7" t="str">
        <f>IF(C10395="","",IFERROR(IF(VLOOKUP(C10395,'Program Mapping'!B:B,1,FALSE)=C10395,"OK","Fix"),"Fix"))</f>
        <v/>
      </c>
      <c r="C10396" s="32"/>
      <c r="D10396" s="3"/>
      <c r="E10396" s="3"/>
      <c r="G10396" s="13"/>
      <c r="H10396" s="13"/>
      <c r="I10396" s="13"/>
      <c r="J10396" s="46"/>
    </row>
    <row r="10397" spans="1:10" x14ac:dyDescent="0.25">
      <c r="A10397" s="7" t="str">
        <f>IF(C10396="","",IFERROR(IF(VLOOKUP(C10396,'Program Mapping'!B:B,1,FALSE)=C10396,"OK","Fix"),"Fix"))</f>
        <v/>
      </c>
      <c r="C10397" s="32"/>
      <c r="D10397" s="3"/>
      <c r="E10397" s="3"/>
      <c r="G10397" s="13"/>
      <c r="H10397" s="13"/>
      <c r="I10397" s="13"/>
      <c r="J10397" s="46"/>
    </row>
    <row r="10398" spans="1:10" x14ac:dyDescent="0.25">
      <c r="A10398" s="7" t="str">
        <f>IF(C10397="","",IFERROR(IF(VLOOKUP(C10397,'Program Mapping'!B:B,1,FALSE)=C10397,"OK","Fix"),"Fix"))</f>
        <v/>
      </c>
      <c r="C10398" s="32"/>
      <c r="D10398" s="3"/>
      <c r="E10398" s="3"/>
      <c r="G10398" s="13"/>
      <c r="H10398" s="13"/>
      <c r="I10398" s="13"/>
      <c r="J10398" s="46"/>
    </row>
    <row r="10399" spans="1:10" x14ac:dyDescent="0.25">
      <c r="A10399" s="7" t="str">
        <f>IF(C10398="","",IFERROR(IF(VLOOKUP(C10398,'Program Mapping'!B:B,1,FALSE)=C10398,"OK","Fix"),"Fix"))</f>
        <v/>
      </c>
      <c r="C10399" s="32"/>
      <c r="D10399" s="3"/>
      <c r="E10399" s="3"/>
      <c r="G10399" s="13"/>
      <c r="H10399" s="13"/>
      <c r="I10399" s="13"/>
      <c r="J10399" s="46"/>
    </row>
    <row r="10400" spans="1:10" x14ac:dyDescent="0.25">
      <c r="A10400" s="7" t="str">
        <f>IF(C10399="","",IFERROR(IF(VLOOKUP(C10399,'Program Mapping'!B:B,1,FALSE)=C10399,"OK","Fix"),"Fix"))</f>
        <v/>
      </c>
      <c r="C10400" s="32"/>
      <c r="D10400" s="3"/>
      <c r="E10400" s="3"/>
      <c r="G10400" s="13"/>
      <c r="H10400" s="13"/>
      <c r="I10400" s="13"/>
      <c r="J10400" s="46"/>
    </row>
    <row r="10401" spans="1:10" x14ac:dyDescent="0.25">
      <c r="A10401" s="7" t="str">
        <f>IF(C10400="","",IFERROR(IF(VLOOKUP(C10400,'Program Mapping'!B:B,1,FALSE)=C10400,"OK","Fix"),"Fix"))</f>
        <v/>
      </c>
      <c r="C10401" s="32"/>
      <c r="D10401" s="3"/>
      <c r="E10401" s="3"/>
      <c r="G10401" s="13"/>
      <c r="H10401" s="13"/>
      <c r="I10401" s="13"/>
      <c r="J10401" s="46"/>
    </row>
    <row r="10402" spans="1:10" x14ac:dyDescent="0.25">
      <c r="A10402" s="7" t="str">
        <f>IF(C10401="","",IFERROR(IF(VLOOKUP(C10401,'Program Mapping'!B:B,1,FALSE)=C10401,"OK","Fix"),"Fix"))</f>
        <v/>
      </c>
      <c r="C10402" s="32"/>
      <c r="D10402" s="3"/>
      <c r="E10402" s="3"/>
      <c r="G10402" s="13"/>
      <c r="H10402" s="13"/>
      <c r="I10402" s="13"/>
      <c r="J10402" s="46"/>
    </row>
    <row r="10403" spans="1:10" x14ac:dyDescent="0.25">
      <c r="A10403" s="7" t="str">
        <f>IF(C10402="","",IFERROR(IF(VLOOKUP(C10402,'Program Mapping'!B:B,1,FALSE)=C10402,"OK","Fix"),"Fix"))</f>
        <v/>
      </c>
      <c r="C10403" s="32"/>
      <c r="D10403" s="3"/>
      <c r="E10403" s="3"/>
      <c r="G10403" s="13"/>
      <c r="H10403" s="13"/>
      <c r="I10403" s="13"/>
      <c r="J10403" s="46"/>
    </row>
    <row r="10404" spans="1:10" x14ac:dyDescent="0.25">
      <c r="A10404" s="7" t="str">
        <f>IF(C10403="","",IFERROR(IF(VLOOKUP(C10403,'Program Mapping'!B:B,1,FALSE)=C10403,"OK","Fix"),"Fix"))</f>
        <v/>
      </c>
      <c r="C10404" s="32"/>
      <c r="D10404" s="3"/>
      <c r="E10404" s="3"/>
      <c r="G10404" s="13"/>
      <c r="H10404" s="13"/>
      <c r="I10404" s="13"/>
      <c r="J10404" s="46"/>
    </row>
    <row r="10405" spans="1:10" x14ac:dyDescent="0.25">
      <c r="A10405" s="7" t="str">
        <f>IF(C10404="","",IFERROR(IF(VLOOKUP(C10404,'Program Mapping'!B:B,1,FALSE)=C10404,"OK","Fix"),"Fix"))</f>
        <v/>
      </c>
      <c r="C10405" s="32"/>
      <c r="D10405" s="3"/>
      <c r="E10405" s="3"/>
      <c r="G10405" s="13"/>
      <c r="H10405" s="13"/>
      <c r="I10405" s="13"/>
      <c r="J10405" s="46"/>
    </row>
    <row r="10406" spans="1:10" x14ac:dyDescent="0.25">
      <c r="A10406" s="7" t="str">
        <f>IF(C10405="","",IFERROR(IF(VLOOKUP(C10405,'Program Mapping'!B:B,1,FALSE)=C10405,"OK","Fix"),"Fix"))</f>
        <v/>
      </c>
      <c r="C10406" s="32"/>
      <c r="D10406" s="3"/>
      <c r="E10406" s="3"/>
      <c r="G10406" s="13"/>
      <c r="H10406" s="13"/>
      <c r="I10406" s="13"/>
      <c r="J10406" s="46"/>
    </row>
    <row r="10407" spans="1:10" x14ac:dyDescent="0.25">
      <c r="A10407" s="7" t="str">
        <f>IF(C10406="","",IFERROR(IF(VLOOKUP(C10406,'Program Mapping'!B:B,1,FALSE)=C10406,"OK","Fix"),"Fix"))</f>
        <v/>
      </c>
      <c r="C10407" s="32"/>
      <c r="D10407" s="3"/>
      <c r="E10407" s="3"/>
      <c r="G10407" s="13"/>
      <c r="H10407" s="13"/>
      <c r="I10407" s="13"/>
      <c r="J10407" s="46"/>
    </row>
    <row r="10408" spans="1:10" x14ac:dyDescent="0.25">
      <c r="A10408" s="7" t="str">
        <f>IF(C10407="","",IFERROR(IF(VLOOKUP(C10407,'Program Mapping'!B:B,1,FALSE)=C10407,"OK","Fix"),"Fix"))</f>
        <v/>
      </c>
      <c r="C10408" s="32"/>
      <c r="D10408" s="3"/>
      <c r="E10408" s="3"/>
      <c r="G10408" s="13"/>
      <c r="H10408" s="13"/>
      <c r="I10408" s="13"/>
      <c r="J10408" s="46"/>
    </row>
    <row r="10409" spans="1:10" x14ac:dyDescent="0.25">
      <c r="A10409" s="7" t="str">
        <f>IF(C10408="","",IFERROR(IF(VLOOKUP(C10408,'Program Mapping'!B:B,1,FALSE)=C10408,"OK","Fix"),"Fix"))</f>
        <v/>
      </c>
      <c r="C10409" s="32"/>
      <c r="D10409" s="3"/>
      <c r="E10409" s="3"/>
      <c r="G10409" s="13"/>
      <c r="H10409" s="13"/>
      <c r="I10409" s="13"/>
      <c r="J10409" s="46"/>
    </row>
    <row r="10410" spans="1:10" x14ac:dyDescent="0.25">
      <c r="A10410" s="7" t="str">
        <f>IF(C10409="","",IFERROR(IF(VLOOKUP(C10409,'Program Mapping'!B:B,1,FALSE)=C10409,"OK","Fix"),"Fix"))</f>
        <v/>
      </c>
      <c r="C10410" s="32"/>
      <c r="D10410" s="3"/>
      <c r="E10410" s="3"/>
      <c r="G10410" s="13"/>
      <c r="H10410" s="13"/>
      <c r="I10410" s="13"/>
      <c r="J10410" s="46"/>
    </row>
    <row r="10411" spans="1:10" x14ac:dyDescent="0.25">
      <c r="A10411" s="7" t="str">
        <f>IF(C10410="","",IFERROR(IF(VLOOKUP(C10410,'Program Mapping'!B:B,1,FALSE)=C10410,"OK","Fix"),"Fix"))</f>
        <v/>
      </c>
      <c r="C10411" s="32"/>
      <c r="D10411" s="3"/>
      <c r="E10411" s="3"/>
      <c r="G10411" s="13"/>
      <c r="H10411" s="13"/>
      <c r="I10411" s="13"/>
      <c r="J10411" s="46"/>
    </row>
    <row r="10412" spans="1:10" x14ac:dyDescent="0.25">
      <c r="A10412" s="7" t="str">
        <f>IF(C10411="","",IFERROR(IF(VLOOKUP(C10411,'Program Mapping'!B:B,1,FALSE)=C10411,"OK","Fix"),"Fix"))</f>
        <v/>
      </c>
      <c r="C10412" s="32"/>
      <c r="D10412" s="3"/>
      <c r="E10412" s="3"/>
      <c r="G10412" s="13"/>
      <c r="H10412" s="13"/>
      <c r="I10412" s="13"/>
      <c r="J10412" s="46"/>
    </row>
    <row r="10413" spans="1:10" x14ac:dyDescent="0.25">
      <c r="A10413" s="7" t="str">
        <f>IF(C10412="","",IFERROR(IF(VLOOKUP(C10412,'Program Mapping'!B:B,1,FALSE)=C10412,"OK","Fix"),"Fix"))</f>
        <v/>
      </c>
      <c r="C10413" s="32"/>
      <c r="D10413" s="3"/>
      <c r="E10413" s="3"/>
      <c r="G10413" s="13"/>
      <c r="H10413" s="13"/>
      <c r="I10413" s="13"/>
      <c r="J10413" s="46"/>
    </row>
    <row r="10414" spans="1:10" x14ac:dyDescent="0.25">
      <c r="A10414" s="7" t="str">
        <f>IF(C10413="","",IFERROR(IF(VLOOKUP(C10413,'Program Mapping'!B:B,1,FALSE)=C10413,"OK","Fix"),"Fix"))</f>
        <v/>
      </c>
      <c r="C10414" s="32"/>
      <c r="D10414" s="3"/>
      <c r="E10414" s="3"/>
      <c r="G10414" s="13"/>
      <c r="H10414" s="13"/>
      <c r="I10414" s="13"/>
      <c r="J10414" s="46"/>
    </row>
    <row r="10415" spans="1:10" x14ac:dyDescent="0.25">
      <c r="A10415" s="7" t="str">
        <f>IF(C10414="","",IFERROR(IF(VLOOKUP(C10414,'Program Mapping'!B:B,1,FALSE)=C10414,"OK","Fix"),"Fix"))</f>
        <v/>
      </c>
      <c r="C10415" s="32"/>
      <c r="D10415" s="3"/>
      <c r="E10415" s="3"/>
      <c r="G10415" s="13"/>
      <c r="H10415" s="13"/>
      <c r="I10415" s="13"/>
      <c r="J10415" s="46"/>
    </row>
    <row r="10416" spans="1:10" x14ac:dyDescent="0.25">
      <c r="A10416" s="7" t="str">
        <f>IF(C10415="","",IFERROR(IF(VLOOKUP(C10415,'Program Mapping'!B:B,1,FALSE)=C10415,"OK","Fix"),"Fix"))</f>
        <v/>
      </c>
      <c r="C10416" s="32"/>
      <c r="D10416" s="3"/>
      <c r="E10416" s="3"/>
      <c r="G10416" s="13"/>
      <c r="H10416" s="13"/>
      <c r="I10416" s="13"/>
      <c r="J10416" s="46"/>
    </row>
    <row r="10417" spans="1:10" x14ac:dyDescent="0.25">
      <c r="A10417" s="7" t="str">
        <f>IF(C10416="","",IFERROR(IF(VLOOKUP(C10416,'Program Mapping'!B:B,1,FALSE)=C10416,"OK","Fix"),"Fix"))</f>
        <v/>
      </c>
      <c r="C10417" s="32"/>
      <c r="D10417" s="3"/>
      <c r="E10417" s="3"/>
      <c r="G10417" s="13"/>
      <c r="H10417" s="13"/>
      <c r="I10417" s="13"/>
      <c r="J10417" s="46"/>
    </row>
    <row r="10418" spans="1:10" x14ac:dyDescent="0.25">
      <c r="A10418" s="7" t="str">
        <f>IF(C10417="","",IFERROR(IF(VLOOKUP(C10417,'Program Mapping'!B:B,1,FALSE)=C10417,"OK","Fix"),"Fix"))</f>
        <v/>
      </c>
      <c r="C10418" s="32"/>
      <c r="D10418" s="3"/>
      <c r="E10418" s="3"/>
      <c r="G10418" s="13"/>
      <c r="H10418" s="13"/>
      <c r="I10418" s="13"/>
      <c r="J10418" s="46"/>
    </row>
    <row r="10419" spans="1:10" x14ac:dyDescent="0.25">
      <c r="A10419" s="7" t="str">
        <f>IF(C10418="","",IFERROR(IF(VLOOKUP(C10418,'Program Mapping'!B:B,1,FALSE)=C10418,"OK","Fix"),"Fix"))</f>
        <v/>
      </c>
      <c r="C10419" s="32"/>
      <c r="D10419" s="3"/>
      <c r="E10419" s="3"/>
      <c r="G10419" s="13"/>
      <c r="H10419" s="13"/>
      <c r="I10419" s="13"/>
      <c r="J10419" s="46"/>
    </row>
    <row r="10420" spans="1:10" x14ac:dyDescent="0.25">
      <c r="A10420" s="7" t="str">
        <f>IF(C10419="","",IFERROR(IF(VLOOKUP(C10419,'Program Mapping'!B:B,1,FALSE)=C10419,"OK","Fix"),"Fix"))</f>
        <v/>
      </c>
      <c r="C10420" s="32"/>
      <c r="D10420" s="3"/>
      <c r="E10420" s="3"/>
      <c r="G10420" s="13"/>
      <c r="H10420" s="13"/>
      <c r="I10420" s="13"/>
      <c r="J10420" s="46"/>
    </row>
    <row r="10421" spans="1:10" x14ac:dyDescent="0.25">
      <c r="A10421" s="7" t="str">
        <f>IF(C10420="","",IFERROR(IF(VLOOKUP(C10420,'Program Mapping'!B:B,1,FALSE)=C10420,"OK","Fix"),"Fix"))</f>
        <v/>
      </c>
      <c r="C10421" s="32"/>
      <c r="D10421" s="3"/>
      <c r="E10421" s="3"/>
      <c r="G10421" s="13"/>
      <c r="H10421" s="13"/>
      <c r="I10421" s="13"/>
      <c r="J10421" s="46"/>
    </row>
    <row r="10422" spans="1:10" x14ac:dyDescent="0.25">
      <c r="A10422" s="7" t="str">
        <f>IF(C10421="","",IFERROR(IF(VLOOKUP(C10421,'Program Mapping'!B:B,1,FALSE)=C10421,"OK","Fix"),"Fix"))</f>
        <v/>
      </c>
      <c r="C10422" s="32"/>
      <c r="D10422" s="3"/>
      <c r="E10422" s="3"/>
      <c r="G10422" s="13"/>
      <c r="H10422" s="13"/>
      <c r="I10422" s="13"/>
      <c r="J10422" s="46"/>
    </row>
    <row r="10423" spans="1:10" x14ac:dyDescent="0.25">
      <c r="A10423" s="7" t="str">
        <f>IF(C10422="","",IFERROR(IF(VLOOKUP(C10422,'Program Mapping'!B:B,1,FALSE)=C10422,"OK","Fix"),"Fix"))</f>
        <v/>
      </c>
      <c r="C10423" s="32"/>
      <c r="D10423" s="3"/>
      <c r="E10423" s="3"/>
      <c r="G10423" s="13"/>
      <c r="H10423" s="13"/>
      <c r="I10423" s="13"/>
      <c r="J10423" s="46"/>
    </row>
    <row r="10424" spans="1:10" x14ac:dyDescent="0.25">
      <c r="A10424" s="7" t="str">
        <f>IF(C10423="","",IFERROR(IF(VLOOKUP(C10423,'Program Mapping'!B:B,1,FALSE)=C10423,"OK","Fix"),"Fix"))</f>
        <v/>
      </c>
      <c r="C10424" s="32"/>
      <c r="D10424" s="3"/>
      <c r="E10424" s="3"/>
      <c r="G10424" s="13"/>
      <c r="H10424" s="13"/>
      <c r="I10424" s="13"/>
      <c r="J10424" s="46"/>
    </row>
    <row r="10425" spans="1:10" x14ac:dyDescent="0.25">
      <c r="A10425" s="7" t="str">
        <f>IF(C10424="","",IFERROR(IF(VLOOKUP(C10424,'Program Mapping'!B:B,1,FALSE)=C10424,"OK","Fix"),"Fix"))</f>
        <v/>
      </c>
      <c r="C10425" s="32"/>
      <c r="D10425" s="3"/>
      <c r="E10425" s="3"/>
      <c r="G10425" s="13"/>
      <c r="H10425" s="13"/>
      <c r="I10425" s="13"/>
      <c r="J10425" s="46"/>
    </row>
    <row r="10426" spans="1:10" x14ac:dyDescent="0.25">
      <c r="A10426" s="7" t="str">
        <f>IF(C10425="","",IFERROR(IF(VLOOKUP(C10425,'Program Mapping'!B:B,1,FALSE)=C10425,"OK","Fix"),"Fix"))</f>
        <v/>
      </c>
      <c r="C10426" s="32"/>
      <c r="D10426" s="3"/>
      <c r="E10426" s="3"/>
      <c r="G10426" s="13"/>
      <c r="H10426" s="13"/>
      <c r="I10426" s="13"/>
      <c r="J10426" s="46"/>
    </row>
    <row r="10427" spans="1:10" x14ac:dyDescent="0.25">
      <c r="A10427" s="7" t="str">
        <f>IF(C10426="","",IFERROR(IF(VLOOKUP(C10426,'Program Mapping'!B:B,1,FALSE)=C10426,"OK","Fix"),"Fix"))</f>
        <v/>
      </c>
      <c r="C10427" s="32"/>
      <c r="D10427" s="3"/>
      <c r="E10427" s="3"/>
      <c r="G10427" s="13"/>
      <c r="H10427" s="13"/>
      <c r="I10427" s="13"/>
      <c r="J10427" s="46"/>
    </row>
    <row r="10428" spans="1:10" x14ac:dyDescent="0.25">
      <c r="A10428" s="7" t="str">
        <f>IF(C10427="","",IFERROR(IF(VLOOKUP(C10427,'Program Mapping'!B:B,1,FALSE)=C10427,"OK","Fix"),"Fix"))</f>
        <v/>
      </c>
      <c r="C10428" s="32"/>
      <c r="D10428" s="3"/>
      <c r="E10428" s="3"/>
      <c r="G10428" s="13"/>
      <c r="H10428" s="13"/>
      <c r="I10428" s="13"/>
      <c r="J10428" s="46"/>
    </row>
    <row r="10429" spans="1:10" x14ac:dyDescent="0.25">
      <c r="A10429" s="7" t="str">
        <f>IF(C10428="","",IFERROR(IF(VLOOKUP(C10428,'Program Mapping'!B:B,1,FALSE)=C10428,"OK","Fix"),"Fix"))</f>
        <v/>
      </c>
      <c r="C10429" s="32"/>
      <c r="D10429" s="3"/>
      <c r="E10429" s="3"/>
      <c r="G10429" s="13"/>
      <c r="H10429" s="13"/>
      <c r="I10429" s="13"/>
      <c r="J10429" s="46"/>
    </row>
    <row r="10430" spans="1:10" x14ac:dyDescent="0.25">
      <c r="A10430" s="7" t="str">
        <f>IF(C10429="","",IFERROR(IF(VLOOKUP(C10429,'Program Mapping'!B:B,1,FALSE)=C10429,"OK","Fix"),"Fix"))</f>
        <v/>
      </c>
      <c r="C10430" s="32"/>
      <c r="D10430" s="3"/>
      <c r="E10430" s="3"/>
      <c r="G10430" s="13"/>
      <c r="H10430" s="13"/>
      <c r="I10430" s="13"/>
      <c r="J10430" s="46"/>
    </row>
    <row r="10431" spans="1:10" x14ac:dyDescent="0.25">
      <c r="A10431" s="7" t="str">
        <f>IF(C10430="","",IFERROR(IF(VLOOKUP(C10430,'Program Mapping'!B:B,1,FALSE)=C10430,"OK","Fix"),"Fix"))</f>
        <v/>
      </c>
      <c r="C10431" s="32"/>
      <c r="D10431" s="3"/>
      <c r="E10431" s="3"/>
      <c r="G10431" s="13"/>
      <c r="H10431" s="13"/>
      <c r="I10431" s="13"/>
      <c r="J10431" s="46"/>
    </row>
    <row r="10432" spans="1:10" x14ac:dyDescent="0.25">
      <c r="A10432" s="7" t="str">
        <f>IF(C10431="","",IFERROR(IF(VLOOKUP(C10431,'Program Mapping'!B:B,1,FALSE)=C10431,"OK","Fix"),"Fix"))</f>
        <v/>
      </c>
      <c r="C10432" s="32"/>
      <c r="D10432" s="3"/>
      <c r="E10432" s="3"/>
      <c r="G10432" s="13"/>
      <c r="H10432" s="13"/>
      <c r="I10432" s="13"/>
      <c r="J10432" s="46"/>
    </row>
    <row r="10433" spans="1:10" x14ac:dyDescent="0.25">
      <c r="A10433" s="7" t="str">
        <f>IF(C10432="","",IFERROR(IF(VLOOKUP(C10432,'Program Mapping'!B:B,1,FALSE)=C10432,"OK","Fix"),"Fix"))</f>
        <v/>
      </c>
      <c r="C10433" s="32"/>
      <c r="D10433" s="3"/>
      <c r="E10433" s="3"/>
      <c r="G10433" s="13"/>
      <c r="H10433" s="13"/>
      <c r="I10433" s="13"/>
      <c r="J10433" s="46"/>
    </row>
    <row r="10434" spans="1:10" x14ac:dyDescent="0.25">
      <c r="A10434" s="7" t="str">
        <f>IF(C10433="","",IFERROR(IF(VLOOKUP(C10433,'Program Mapping'!B:B,1,FALSE)=C10433,"OK","Fix"),"Fix"))</f>
        <v/>
      </c>
      <c r="C10434" s="32"/>
      <c r="D10434" s="3"/>
      <c r="E10434" s="3"/>
      <c r="G10434" s="13"/>
      <c r="H10434" s="13"/>
      <c r="I10434" s="13"/>
      <c r="J10434" s="46"/>
    </row>
    <row r="10435" spans="1:10" x14ac:dyDescent="0.25">
      <c r="A10435" s="7" t="str">
        <f>IF(C10434="","",IFERROR(IF(VLOOKUP(C10434,'Program Mapping'!B:B,1,FALSE)=C10434,"OK","Fix"),"Fix"))</f>
        <v/>
      </c>
      <c r="C10435" s="32"/>
      <c r="D10435" s="3"/>
      <c r="E10435" s="3"/>
      <c r="G10435" s="13"/>
      <c r="H10435" s="13"/>
      <c r="I10435" s="13"/>
      <c r="J10435" s="46"/>
    </row>
    <row r="10436" spans="1:10" x14ac:dyDescent="0.25">
      <c r="A10436" s="7" t="str">
        <f>IF(C10435="","",IFERROR(IF(VLOOKUP(C10435,'Program Mapping'!B:B,1,FALSE)=C10435,"OK","Fix"),"Fix"))</f>
        <v/>
      </c>
      <c r="C10436" s="32"/>
      <c r="D10436" s="3"/>
      <c r="E10436" s="3"/>
      <c r="G10436" s="13"/>
      <c r="H10436" s="13"/>
      <c r="I10436" s="13"/>
      <c r="J10436" s="46"/>
    </row>
    <row r="10437" spans="1:10" x14ac:dyDescent="0.25">
      <c r="A10437" s="7" t="str">
        <f>IF(C10436="","",IFERROR(IF(VLOOKUP(C10436,'Program Mapping'!B:B,1,FALSE)=C10436,"OK","Fix"),"Fix"))</f>
        <v/>
      </c>
      <c r="C10437" s="32"/>
      <c r="D10437" s="3"/>
      <c r="E10437" s="3"/>
      <c r="G10437" s="13"/>
      <c r="H10437" s="13"/>
      <c r="I10437" s="13"/>
      <c r="J10437" s="46"/>
    </row>
    <row r="10438" spans="1:10" x14ac:dyDescent="0.25">
      <c r="A10438" s="7" t="str">
        <f>IF(C10437="","",IFERROR(IF(VLOOKUP(C10437,'Program Mapping'!B:B,1,FALSE)=C10437,"OK","Fix"),"Fix"))</f>
        <v/>
      </c>
      <c r="C10438" s="32"/>
      <c r="D10438" s="3"/>
      <c r="E10438" s="3"/>
      <c r="G10438" s="13"/>
      <c r="H10438" s="13"/>
      <c r="I10438" s="13"/>
      <c r="J10438" s="46"/>
    </row>
    <row r="10439" spans="1:10" x14ac:dyDescent="0.25">
      <c r="A10439" s="7" t="str">
        <f>IF(C10438="","",IFERROR(IF(VLOOKUP(C10438,'Program Mapping'!B:B,1,FALSE)=C10438,"OK","Fix"),"Fix"))</f>
        <v/>
      </c>
      <c r="C10439" s="32"/>
      <c r="D10439" s="3"/>
      <c r="E10439" s="3"/>
      <c r="G10439" s="13"/>
      <c r="H10439" s="13"/>
      <c r="I10439" s="13"/>
      <c r="J10439" s="46"/>
    </row>
    <row r="10440" spans="1:10" x14ac:dyDescent="0.25">
      <c r="A10440" s="7" t="str">
        <f>IF(C10439="","",IFERROR(IF(VLOOKUP(C10439,'Program Mapping'!B:B,1,FALSE)=C10439,"OK","Fix"),"Fix"))</f>
        <v/>
      </c>
      <c r="C10440" s="32"/>
      <c r="D10440" s="3"/>
      <c r="E10440" s="3"/>
      <c r="G10440" s="13"/>
      <c r="H10440" s="13"/>
      <c r="I10440" s="13"/>
      <c r="J10440" s="46"/>
    </row>
    <row r="10441" spans="1:10" x14ac:dyDescent="0.25">
      <c r="A10441" s="7" t="str">
        <f>IF(C10440="","",IFERROR(IF(VLOOKUP(C10440,'Program Mapping'!B:B,1,FALSE)=C10440,"OK","Fix"),"Fix"))</f>
        <v/>
      </c>
      <c r="C10441" s="32"/>
      <c r="D10441" s="3"/>
      <c r="E10441" s="3"/>
      <c r="G10441" s="13"/>
      <c r="H10441" s="13"/>
      <c r="I10441" s="13"/>
      <c r="J10441" s="46"/>
    </row>
    <row r="10442" spans="1:10" x14ac:dyDescent="0.25">
      <c r="A10442" s="7" t="str">
        <f>IF(C10441="","",IFERROR(IF(VLOOKUP(C10441,'Program Mapping'!B:B,1,FALSE)=C10441,"OK","Fix"),"Fix"))</f>
        <v/>
      </c>
      <c r="C10442" s="32"/>
      <c r="D10442" s="3"/>
      <c r="E10442" s="3"/>
      <c r="G10442" s="13"/>
      <c r="H10442" s="13"/>
      <c r="I10442" s="13"/>
      <c r="J10442" s="46"/>
    </row>
    <row r="10443" spans="1:10" x14ac:dyDescent="0.25">
      <c r="A10443" s="7" t="str">
        <f>IF(C10442="","",IFERROR(IF(VLOOKUP(C10442,'Program Mapping'!B:B,1,FALSE)=C10442,"OK","Fix"),"Fix"))</f>
        <v/>
      </c>
      <c r="C10443" s="32"/>
      <c r="D10443" s="3"/>
      <c r="E10443" s="3"/>
      <c r="G10443" s="13"/>
      <c r="H10443" s="13"/>
      <c r="I10443" s="13"/>
      <c r="J10443" s="46"/>
    </row>
    <row r="10444" spans="1:10" x14ac:dyDescent="0.25">
      <c r="A10444" s="7" t="str">
        <f>IF(C10443="","",IFERROR(IF(VLOOKUP(C10443,'Program Mapping'!B:B,1,FALSE)=C10443,"OK","Fix"),"Fix"))</f>
        <v/>
      </c>
      <c r="C10444" s="32"/>
      <c r="D10444" s="3"/>
      <c r="E10444" s="3"/>
      <c r="G10444" s="13"/>
      <c r="H10444" s="13"/>
      <c r="I10444" s="13"/>
      <c r="J10444" s="46"/>
    </row>
    <row r="10445" spans="1:10" x14ac:dyDescent="0.25">
      <c r="A10445" s="7" t="str">
        <f>IF(C10444="","",IFERROR(IF(VLOOKUP(C10444,'Program Mapping'!B:B,1,FALSE)=C10444,"OK","Fix"),"Fix"))</f>
        <v/>
      </c>
      <c r="C10445" s="32"/>
      <c r="D10445" s="3"/>
      <c r="E10445" s="3"/>
      <c r="G10445" s="13"/>
      <c r="H10445" s="13"/>
      <c r="I10445" s="13"/>
      <c r="J10445" s="46"/>
    </row>
    <row r="10446" spans="1:10" x14ac:dyDescent="0.25">
      <c r="A10446" s="7" t="str">
        <f>IF(C10445="","",IFERROR(IF(VLOOKUP(C10445,'Program Mapping'!B:B,1,FALSE)=C10445,"OK","Fix"),"Fix"))</f>
        <v/>
      </c>
      <c r="C10446" s="32"/>
      <c r="D10446" s="3"/>
      <c r="E10446" s="3"/>
      <c r="G10446" s="13"/>
      <c r="H10446" s="13"/>
      <c r="I10446" s="13"/>
      <c r="J10446" s="46"/>
    </row>
    <row r="10447" spans="1:10" x14ac:dyDescent="0.25">
      <c r="A10447" s="7" t="str">
        <f>IF(C10446="","",IFERROR(IF(VLOOKUP(C10446,'Program Mapping'!B:B,1,FALSE)=C10446,"OK","Fix"),"Fix"))</f>
        <v/>
      </c>
      <c r="C10447" s="32"/>
      <c r="D10447" s="3"/>
      <c r="E10447" s="3"/>
      <c r="G10447" s="13"/>
      <c r="H10447" s="13"/>
      <c r="I10447" s="13"/>
      <c r="J10447" s="46"/>
    </row>
    <row r="10448" spans="1:10" x14ac:dyDescent="0.25">
      <c r="A10448" s="7" t="str">
        <f>IF(C10447="","",IFERROR(IF(VLOOKUP(C10447,'Program Mapping'!B:B,1,FALSE)=C10447,"OK","Fix"),"Fix"))</f>
        <v/>
      </c>
      <c r="C10448" s="32"/>
      <c r="D10448" s="3"/>
      <c r="E10448" s="3"/>
      <c r="G10448" s="13"/>
      <c r="H10448" s="13"/>
      <c r="I10448" s="13"/>
      <c r="J10448" s="46"/>
    </row>
    <row r="10449" spans="1:10" x14ac:dyDescent="0.25">
      <c r="A10449" s="7" t="str">
        <f>IF(C10448="","",IFERROR(IF(VLOOKUP(C10448,'Program Mapping'!B:B,1,FALSE)=C10448,"OK","Fix"),"Fix"))</f>
        <v/>
      </c>
      <c r="C10449" s="32"/>
      <c r="D10449" s="3"/>
      <c r="E10449" s="3"/>
      <c r="G10449" s="13"/>
      <c r="H10449" s="13"/>
      <c r="I10449" s="13"/>
      <c r="J10449" s="46"/>
    </row>
    <row r="10450" spans="1:10" x14ac:dyDescent="0.25">
      <c r="A10450" s="7" t="str">
        <f>IF(C10449="","",IFERROR(IF(VLOOKUP(C10449,'Program Mapping'!B:B,1,FALSE)=C10449,"OK","Fix"),"Fix"))</f>
        <v/>
      </c>
      <c r="C10450" s="32"/>
      <c r="D10450" s="3"/>
      <c r="E10450" s="3"/>
      <c r="G10450" s="13"/>
      <c r="H10450" s="13"/>
      <c r="I10450" s="13"/>
      <c r="J10450" s="46"/>
    </row>
    <row r="10451" spans="1:10" x14ac:dyDescent="0.25">
      <c r="A10451" s="7" t="str">
        <f>IF(C10450="","",IFERROR(IF(VLOOKUP(C10450,'Program Mapping'!B:B,1,FALSE)=C10450,"OK","Fix"),"Fix"))</f>
        <v/>
      </c>
      <c r="C10451" s="32"/>
      <c r="D10451" s="3"/>
      <c r="E10451" s="3"/>
      <c r="G10451" s="13"/>
      <c r="H10451" s="13"/>
      <c r="I10451" s="13"/>
      <c r="J10451" s="46"/>
    </row>
    <row r="10452" spans="1:10" x14ac:dyDescent="0.25">
      <c r="A10452" s="7" t="str">
        <f>IF(C10451="","",IFERROR(IF(VLOOKUP(C10451,'Program Mapping'!B:B,1,FALSE)=C10451,"OK","Fix"),"Fix"))</f>
        <v/>
      </c>
      <c r="C10452" s="32"/>
      <c r="D10452" s="3"/>
      <c r="E10452" s="3"/>
      <c r="G10452" s="13"/>
      <c r="H10452" s="13"/>
      <c r="I10452" s="13"/>
      <c r="J10452" s="46"/>
    </row>
    <row r="10453" spans="1:10" x14ac:dyDescent="0.25">
      <c r="A10453" s="7" t="str">
        <f>IF(C10452="","",IFERROR(IF(VLOOKUP(C10452,'Program Mapping'!B:B,1,FALSE)=C10452,"OK","Fix"),"Fix"))</f>
        <v/>
      </c>
      <c r="C10453" s="32"/>
      <c r="D10453" s="3"/>
      <c r="E10453" s="3"/>
      <c r="G10453" s="13"/>
      <c r="H10453" s="13"/>
      <c r="I10453" s="13"/>
      <c r="J10453" s="46"/>
    </row>
    <row r="10454" spans="1:10" x14ac:dyDescent="0.25">
      <c r="A10454" s="7" t="str">
        <f>IF(C10453="","",IFERROR(IF(VLOOKUP(C10453,'Program Mapping'!B:B,1,FALSE)=C10453,"OK","Fix"),"Fix"))</f>
        <v/>
      </c>
      <c r="C10454" s="32"/>
      <c r="D10454" s="3"/>
      <c r="E10454" s="3"/>
      <c r="G10454" s="13"/>
      <c r="H10454" s="13"/>
      <c r="I10454" s="13"/>
      <c r="J10454" s="46"/>
    </row>
    <row r="10455" spans="1:10" x14ac:dyDescent="0.25">
      <c r="A10455" s="7" t="str">
        <f>IF(C10454="","",IFERROR(IF(VLOOKUP(C10454,'Program Mapping'!B:B,1,FALSE)=C10454,"OK","Fix"),"Fix"))</f>
        <v/>
      </c>
      <c r="C10455" s="32"/>
      <c r="D10455" s="3"/>
      <c r="E10455" s="3"/>
      <c r="G10455" s="13"/>
      <c r="H10455" s="13"/>
      <c r="I10455" s="13"/>
      <c r="J10455" s="46"/>
    </row>
    <row r="10456" spans="1:10" x14ac:dyDescent="0.25">
      <c r="A10456" s="7" t="str">
        <f>IF(C10455="","",IFERROR(IF(VLOOKUP(C10455,'Program Mapping'!B:B,1,FALSE)=C10455,"OK","Fix"),"Fix"))</f>
        <v/>
      </c>
      <c r="C10456" s="32"/>
      <c r="D10456" s="3"/>
      <c r="E10456" s="3"/>
      <c r="G10456" s="13"/>
      <c r="H10456" s="13"/>
      <c r="I10456" s="13"/>
      <c r="J10456" s="46"/>
    </row>
    <row r="10457" spans="1:10" x14ac:dyDescent="0.25">
      <c r="A10457" s="7" t="str">
        <f>IF(C10456="","",IFERROR(IF(VLOOKUP(C10456,'Program Mapping'!B:B,1,FALSE)=C10456,"OK","Fix"),"Fix"))</f>
        <v/>
      </c>
      <c r="C10457" s="32"/>
      <c r="D10457" s="3"/>
      <c r="E10457" s="3"/>
      <c r="G10457" s="13"/>
      <c r="H10457" s="13"/>
      <c r="I10457" s="13"/>
      <c r="J10457" s="46"/>
    </row>
    <row r="10458" spans="1:10" x14ac:dyDescent="0.25">
      <c r="A10458" s="7" t="str">
        <f>IF(C10457="","",IFERROR(IF(VLOOKUP(C10457,'Program Mapping'!B:B,1,FALSE)=C10457,"OK","Fix"),"Fix"))</f>
        <v/>
      </c>
      <c r="C10458" s="32"/>
      <c r="D10458" s="3"/>
      <c r="E10458" s="3"/>
      <c r="G10458" s="13"/>
      <c r="H10458" s="13"/>
      <c r="I10458" s="13"/>
      <c r="J10458" s="46"/>
    </row>
    <row r="10459" spans="1:10" x14ac:dyDescent="0.25">
      <c r="A10459" s="7" t="str">
        <f>IF(C10458="","",IFERROR(IF(VLOOKUP(C10458,'Program Mapping'!B:B,1,FALSE)=C10458,"OK","Fix"),"Fix"))</f>
        <v/>
      </c>
      <c r="C10459" s="32"/>
      <c r="D10459" s="3"/>
      <c r="E10459" s="3"/>
      <c r="G10459" s="13"/>
      <c r="H10459" s="13"/>
      <c r="I10459" s="13"/>
      <c r="J10459" s="46"/>
    </row>
    <row r="10460" spans="1:10" x14ac:dyDescent="0.25">
      <c r="A10460" s="7" t="str">
        <f>IF(C10459="","",IFERROR(IF(VLOOKUP(C10459,'Program Mapping'!B:B,1,FALSE)=C10459,"OK","Fix"),"Fix"))</f>
        <v/>
      </c>
      <c r="C10460" s="32"/>
      <c r="D10460" s="3"/>
      <c r="E10460" s="3"/>
      <c r="G10460" s="13"/>
      <c r="H10460" s="13"/>
      <c r="I10460" s="13"/>
      <c r="J10460" s="46"/>
    </row>
    <row r="10461" spans="1:10" x14ac:dyDescent="0.25">
      <c r="A10461" s="7" t="str">
        <f>IF(C10460="","",IFERROR(IF(VLOOKUP(C10460,'Program Mapping'!B:B,1,FALSE)=C10460,"OK","Fix"),"Fix"))</f>
        <v/>
      </c>
      <c r="C10461" s="32"/>
      <c r="D10461" s="3"/>
      <c r="E10461" s="3"/>
      <c r="G10461" s="13"/>
      <c r="H10461" s="13"/>
      <c r="I10461" s="13"/>
      <c r="J10461" s="46"/>
    </row>
    <row r="10462" spans="1:10" x14ac:dyDescent="0.25">
      <c r="A10462" s="7" t="str">
        <f>IF(C10461="","",IFERROR(IF(VLOOKUP(C10461,'Program Mapping'!B:B,1,FALSE)=C10461,"OK","Fix"),"Fix"))</f>
        <v/>
      </c>
      <c r="C10462" s="32"/>
      <c r="D10462" s="3"/>
      <c r="E10462" s="3"/>
      <c r="G10462" s="13"/>
      <c r="H10462" s="13"/>
      <c r="I10462" s="13"/>
      <c r="J10462" s="46"/>
    </row>
    <row r="10463" spans="1:10" x14ac:dyDescent="0.25">
      <c r="A10463" s="7" t="str">
        <f>IF(C10462="","",IFERROR(IF(VLOOKUP(C10462,'Program Mapping'!B:B,1,FALSE)=C10462,"OK","Fix"),"Fix"))</f>
        <v/>
      </c>
      <c r="C10463" s="32"/>
      <c r="D10463" s="3"/>
      <c r="E10463" s="3"/>
      <c r="G10463" s="13"/>
      <c r="H10463" s="13"/>
      <c r="I10463" s="13"/>
      <c r="J10463" s="46"/>
    </row>
    <row r="10464" spans="1:10" x14ac:dyDescent="0.25">
      <c r="A10464" s="7" t="str">
        <f>IF(C10463="","",IFERROR(IF(VLOOKUP(C10463,'Program Mapping'!B:B,1,FALSE)=C10463,"OK","Fix"),"Fix"))</f>
        <v/>
      </c>
      <c r="C10464" s="32"/>
      <c r="D10464" s="3"/>
      <c r="E10464" s="3"/>
      <c r="G10464" s="13"/>
      <c r="H10464" s="13"/>
      <c r="I10464" s="13"/>
      <c r="J10464" s="46"/>
    </row>
    <row r="10465" spans="1:10" x14ac:dyDescent="0.25">
      <c r="A10465" s="7" t="str">
        <f>IF(C10464="","",IFERROR(IF(VLOOKUP(C10464,'Program Mapping'!B:B,1,FALSE)=C10464,"OK","Fix"),"Fix"))</f>
        <v/>
      </c>
      <c r="C10465" s="32"/>
      <c r="D10465" s="3"/>
      <c r="E10465" s="3"/>
      <c r="G10465" s="13"/>
      <c r="H10465" s="13"/>
      <c r="I10465" s="13"/>
      <c r="J10465" s="46"/>
    </row>
    <row r="10466" spans="1:10" x14ac:dyDescent="0.25">
      <c r="A10466" s="7" t="str">
        <f>IF(C10465="","",IFERROR(IF(VLOOKUP(C10465,'Program Mapping'!B:B,1,FALSE)=C10465,"OK","Fix"),"Fix"))</f>
        <v/>
      </c>
      <c r="C10466" s="32"/>
      <c r="D10466" s="3"/>
      <c r="E10466" s="3"/>
      <c r="G10466" s="13"/>
      <c r="H10466" s="13"/>
      <c r="I10466" s="13"/>
      <c r="J10466" s="46"/>
    </row>
    <row r="10467" spans="1:10" x14ac:dyDescent="0.25">
      <c r="A10467" s="7" t="str">
        <f>IF(C10466="","",IFERROR(IF(VLOOKUP(C10466,'Program Mapping'!B:B,1,FALSE)=C10466,"OK","Fix"),"Fix"))</f>
        <v/>
      </c>
      <c r="C10467" s="32"/>
      <c r="D10467" s="3"/>
      <c r="E10467" s="3"/>
      <c r="G10467" s="13"/>
      <c r="H10467" s="13"/>
      <c r="I10467" s="13"/>
      <c r="J10467" s="46"/>
    </row>
    <row r="10468" spans="1:10" x14ac:dyDescent="0.25">
      <c r="A10468" s="7" t="str">
        <f>IF(C10467="","",IFERROR(IF(VLOOKUP(C10467,'Program Mapping'!B:B,1,FALSE)=C10467,"OK","Fix"),"Fix"))</f>
        <v/>
      </c>
      <c r="C10468" s="32"/>
      <c r="D10468" s="3"/>
      <c r="E10468" s="3"/>
      <c r="G10468" s="13"/>
      <c r="H10468" s="13"/>
      <c r="I10468" s="13"/>
      <c r="J10468" s="46"/>
    </row>
    <row r="10469" spans="1:10" x14ac:dyDescent="0.25">
      <c r="A10469" s="7" t="str">
        <f>IF(C10468="","",IFERROR(IF(VLOOKUP(C10468,'Program Mapping'!B:B,1,FALSE)=C10468,"OK","Fix"),"Fix"))</f>
        <v/>
      </c>
      <c r="C10469" s="32"/>
      <c r="D10469" s="3"/>
      <c r="E10469" s="3"/>
      <c r="G10469" s="13"/>
      <c r="H10469" s="13"/>
      <c r="I10469" s="13"/>
      <c r="J10469" s="46"/>
    </row>
    <row r="10470" spans="1:10" x14ac:dyDescent="0.25">
      <c r="A10470" s="7" t="str">
        <f>IF(C10469="","",IFERROR(IF(VLOOKUP(C10469,'Program Mapping'!B:B,1,FALSE)=C10469,"OK","Fix"),"Fix"))</f>
        <v/>
      </c>
      <c r="C10470" s="32"/>
      <c r="D10470" s="3"/>
      <c r="E10470" s="3"/>
      <c r="G10470" s="13"/>
      <c r="H10470" s="13"/>
      <c r="I10470" s="13"/>
      <c r="J10470" s="46"/>
    </row>
    <row r="10471" spans="1:10" x14ac:dyDescent="0.25">
      <c r="A10471" s="7" t="str">
        <f>IF(C10470="","",IFERROR(IF(VLOOKUP(C10470,'Program Mapping'!B:B,1,FALSE)=C10470,"OK","Fix"),"Fix"))</f>
        <v/>
      </c>
      <c r="C10471" s="32"/>
      <c r="D10471" s="3"/>
      <c r="E10471" s="3"/>
      <c r="G10471" s="13"/>
      <c r="H10471" s="13"/>
      <c r="I10471" s="13"/>
      <c r="J10471" s="46"/>
    </row>
    <row r="10472" spans="1:10" x14ac:dyDescent="0.25">
      <c r="A10472" s="7" t="str">
        <f>IF(C10471="","",IFERROR(IF(VLOOKUP(C10471,'Program Mapping'!B:B,1,FALSE)=C10471,"OK","Fix"),"Fix"))</f>
        <v/>
      </c>
      <c r="C10472" s="32"/>
      <c r="D10472" s="3"/>
      <c r="E10472" s="3"/>
      <c r="G10472" s="13"/>
      <c r="H10472" s="13"/>
      <c r="I10472" s="13"/>
      <c r="J10472" s="46"/>
    </row>
    <row r="10473" spans="1:10" x14ac:dyDescent="0.25">
      <c r="A10473" s="7" t="str">
        <f>IF(C10472="","",IFERROR(IF(VLOOKUP(C10472,'Program Mapping'!B:B,1,FALSE)=C10472,"OK","Fix"),"Fix"))</f>
        <v/>
      </c>
      <c r="C10473" s="32"/>
      <c r="D10473" s="3"/>
      <c r="E10473" s="3"/>
      <c r="G10473" s="13"/>
      <c r="H10473" s="13"/>
      <c r="I10473" s="13"/>
      <c r="J10473" s="46"/>
    </row>
    <row r="10474" spans="1:10" x14ac:dyDescent="0.25">
      <c r="A10474" s="7" t="str">
        <f>IF(C10473="","",IFERROR(IF(VLOOKUP(C10473,'Program Mapping'!B:B,1,FALSE)=C10473,"OK","Fix"),"Fix"))</f>
        <v/>
      </c>
      <c r="C10474" s="32"/>
      <c r="D10474" s="3"/>
      <c r="E10474" s="3"/>
      <c r="G10474" s="13"/>
      <c r="H10474" s="13"/>
      <c r="I10474" s="13"/>
      <c r="J10474" s="46"/>
    </row>
    <row r="10475" spans="1:10" x14ac:dyDescent="0.25">
      <c r="A10475" s="7" t="str">
        <f>IF(C10474="","",IFERROR(IF(VLOOKUP(C10474,'Program Mapping'!B:B,1,FALSE)=C10474,"OK","Fix"),"Fix"))</f>
        <v/>
      </c>
      <c r="C10475" s="32"/>
      <c r="D10475" s="3"/>
      <c r="E10475" s="3"/>
      <c r="G10475" s="13"/>
      <c r="H10475" s="13"/>
      <c r="I10475" s="13"/>
      <c r="J10475" s="46"/>
    </row>
    <row r="10476" spans="1:10" x14ac:dyDescent="0.25">
      <c r="A10476" s="7" t="str">
        <f>IF(C10475="","",IFERROR(IF(VLOOKUP(C10475,'Program Mapping'!B:B,1,FALSE)=C10475,"OK","Fix"),"Fix"))</f>
        <v/>
      </c>
      <c r="C10476" s="32"/>
      <c r="D10476" s="3"/>
      <c r="E10476" s="3"/>
      <c r="G10476" s="13"/>
      <c r="H10476" s="13"/>
      <c r="I10476" s="13"/>
      <c r="J10476" s="46"/>
    </row>
    <row r="10477" spans="1:10" x14ac:dyDescent="0.25">
      <c r="A10477" s="7" t="str">
        <f>IF(C10476="","",IFERROR(IF(VLOOKUP(C10476,'Program Mapping'!B:B,1,FALSE)=C10476,"OK","Fix"),"Fix"))</f>
        <v/>
      </c>
      <c r="C10477" s="32"/>
      <c r="D10477" s="3"/>
      <c r="E10477" s="3"/>
      <c r="G10477" s="13"/>
      <c r="H10477" s="13"/>
      <c r="I10477" s="13"/>
      <c r="J10477" s="46"/>
    </row>
    <row r="10478" spans="1:10" x14ac:dyDescent="0.25">
      <c r="A10478" s="7" t="str">
        <f>IF(C10477="","",IFERROR(IF(VLOOKUP(C10477,'Program Mapping'!B:B,1,FALSE)=C10477,"OK","Fix"),"Fix"))</f>
        <v/>
      </c>
      <c r="C10478" s="32"/>
      <c r="D10478" s="3"/>
      <c r="E10478" s="3"/>
      <c r="G10478" s="13"/>
      <c r="H10478" s="13"/>
      <c r="I10478" s="13"/>
      <c r="J10478" s="46"/>
    </row>
    <row r="10479" spans="1:10" x14ac:dyDescent="0.25">
      <c r="A10479" s="7" t="str">
        <f>IF(C10478="","",IFERROR(IF(VLOOKUP(C10478,'Program Mapping'!B:B,1,FALSE)=C10478,"OK","Fix"),"Fix"))</f>
        <v/>
      </c>
      <c r="C10479" s="32"/>
      <c r="D10479" s="3"/>
      <c r="E10479" s="3"/>
      <c r="G10479" s="13"/>
      <c r="H10479" s="13"/>
      <c r="I10479" s="13"/>
      <c r="J10479" s="46"/>
    </row>
    <row r="10480" spans="1:10" x14ac:dyDescent="0.25">
      <c r="A10480" s="7" t="str">
        <f>IF(C10479="","",IFERROR(IF(VLOOKUP(C10479,'Program Mapping'!B:B,1,FALSE)=C10479,"OK","Fix"),"Fix"))</f>
        <v/>
      </c>
      <c r="C10480" s="32"/>
      <c r="D10480" s="3"/>
      <c r="E10480" s="3"/>
      <c r="G10480" s="13"/>
      <c r="H10480" s="13"/>
      <c r="I10480" s="13"/>
      <c r="J10480" s="46"/>
    </row>
    <row r="10481" spans="1:10" x14ac:dyDescent="0.25">
      <c r="A10481" s="7" t="str">
        <f>IF(C10480="","",IFERROR(IF(VLOOKUP(C10480,'Program Mapping'!B:B,1,FALSE)=C10480,"OK","Fix"),"Fix"))</f>
        <v/>
      </c>
      <c r="C10481" s="32"/>
      <c r="D10481" s="3"/>
      <c r="E10481" s="3"/>
      <c r="G10481" s="13"/>
      <c r="H10481" s="13"/>
      <c r="I10481" s="13"/>
      <c r="J10481" s="46"/>
    </row>
    <row r="10482" spans="1:10" x14ac:dyDescent="0.25">
      <c r="A10482" s="7" t="str">
        <f>IF(C10481="","",IFERROR(IF(VLOOKUP(C10481,'Program Mapping'!B:B,1,FALSE)=C10481,"OK","Fix"),"Fix"))</f>
        <v/>
      </c>
      <c r="C10482" s="32"/>
      <c r="D10482" s="3"/>
      <c r="E10482" s="3"/>
      <c r="G10482" s="13"/>
      <c r="H10482" s="13"/>
      <c r="I10482" s="13"/>
      <c r="J10482" s="46"/>
    </row>
    <row r="10483" spans="1:10" x14ac:dyDescent="0.25">
      <c r="A10483" s="7" t="str">
        <f>IF(C10482="","",IFERROR(IF(VLOOKUP(C10482,'Program Mapping'!B:B,1,FALSE)=C10482,"OK","Fix"),"Fix"))</f>
        <v/>
      </c>
      <c r="C10483" s="32"/>
      <c r="D10483" s="3"/>
      <c r="E10483" s="3"/>
      <c r="G10483" s="13"/>
      <c r="H10483" s="13"/>
      <c r="I10483" s="13"/>
      <c r="J10483" s="46"/>
    </row>
    <row r="10484" spans="1:10" x14ac:dyDescent="0.25">
      <c r="A10484" s="7" t="str">
        <f>IF(C10483="","",IFERROR(IF(VLOOKUP(C10483,'Program Mapping'!B:B,1,FALSE)=C10483,"OK","Fix"),"Fix"))</f>
        <v/>
      </c>
      <c r="C10484" s="32"/>
      <c r="D10484" s="3"/>
      <c r="E10484" s="3"/>
      <c r="G10484" s="13"/>
      <c r="H10484" s="13"/>
      <c r="I10484" s="13"/>
      <c r="J10484" s="46"/>
    </row>
    <row r="10485" spans="1:10" x14ac:dyDescent="0.25">
      <c r="A10485" s="7" t="str">
        <f>IF(C10484="","",IFERROR(IF(VLOOKUP(C10484,'Program Mapping'!B:B,1,FALSE)=C10484,"OK","Fix"),"Fix"))</f>
        <v/>
      </c>
      <c r="C10485" s="32"/>
      <c r="D10485" s="3"/>
      <c r="E10485" s="3"/>
      <c r="G10485" s="13"/>
      <c r="H10485" s="13"/>
      <c r="I10485" s="13"/>
      <c r="J10485" s="46"/>
    </row>
    <row r="10486" spans="1:10" x14ac:dyDescent="0.25">
      <c r="A10486" s="7" t="str">
        <f>IF(C10485="","",IFERROR(IF(VLOOKUP(C10485,'Program Mapping'!B:B,1,FALSE)=C10485,"OK","Fix"),"Fix"))</f>
        <v/>
      </c>
      <c r="C10486" s="32"/>
      <c r="D10486" s="3"/>
      <c r="E10486" s="3"/>
      <c r="G10486" s="13"/>
      <c r="H10486" s="13"/>
      <c r="I10486" s="13"/>
      <c r="J10486" s="46"/>
    </row>
    <row r="10487" spans="1:10" x14ac:dyDescent="0.25">
      <c r="A10487" s="7" t="str">
        <f>IF(C10486="","",IFERROR(IF(VLOOKUP(C10486,'Program Mapping'!B:B,1,FALSE)=C10486,"OK","Fix"),"Fix"))</f>
        <v/>
      </c>
      <c r="C10487" s="32"/>
      <c r="D10487" s="3"/>
      <c r="E10487" s="3"/>
      <c r="G10487" s="13"/>
      <c r="H10487" s="13"/>
      <c r="I10487" s="13"/>
      <c r="J10487" s="46"/>
    </row>
    <row r="10488" spans="1:10" x14ac:dyDescent="0.25">
      <c r="A10488" s="7" t="str">
        <f>IF(C10487="","",IFERROR(IF(VLOOKUP(C10487,'Program Mapping'!B:B,1,FALSE)=C10487,"OK","Fix"),"Fix"))</f>
        <v/>
      </c>
      <c r="C10488" s="32"/>
      <c r="D10488" s="3"/>
      <c r="E10488" s="3"/>
      <c r="G10488" s="13"/>
      <c r="H10488" s="13"/>
      <c r="I10488" s="13"/>
      <c r="J10488" s="46"/>
    </row>
    <row r="10489" spans="1:10" x14ac:dyDescent="0.25">
      <c r="A10489" s="7" t="str">
        <f>IF(C10488="","",IFERROR(IF(VLOOKUP(C10488,'Program Mapping'!B:B,1,FALSE)=C10488,"OK","Fix"),"Fix"))</f>
        <v/>
      </c>
      <c r="C10489" s="32"/>
      <c r="D10489" s="3"/>
      <c r="E10489" s="3"/>
      <c r="G10489" s="13"/>
      <c r="H10489" s="13"/>
      <c r="I10489" s="13"/>
      <c r="J10489" s="46"/>
    </row>
    <row r="10490" spans="1:10" x14ac:dyDescent="0.25">
      <c r="A10490" s="7" t="str">
        <f>IF(C10489="","",IFERROR(IF(VLOOKUP(C10489,'Program Mapping'!B:B,1,FALSE)=C10489,"OK","Fix"),"Fix"))</f>
        <v/>
      </c>
      <c r="C10490" s="32"/>
      <c r="D10490" s="3"/>
      <c r="E10490" s="3"/>
      <c r="G10490" s="13"/>
      <c r="H10490" s="13"/>
      <c r="I10490" s="13"/>
      <c r="J10490" s="46"/>
    </row>
    <row r="10491" spans="1:10" x14ac:dyDescent="0.25">
      <c r="A10491" s="7" t="str">
        <f>IF(C10490="","",IFERROR(IF(VLOOKUP(C10490,'Program Mapping'!B:B,1,FALSE)=C10490,"OK","Fix"),"Fix"))</f>
        <v/>
      </c>
      <c r="C10491" s="32"/>
      <c r="D10491" s="3"/>
      <c r="E10491" s="3"/>
      <c r="G10491" s="13"/>
      <c r="H10491" s="13"/>
      <c r="I10491" s="13"/>
      <c r="J10491" s="46"/>
    </row>
    <row r="10492" spans="1:10" x14ac:dyDescent="0.25">
      <c r="A10492" s="7" t="str">
        <f>IF(C10491="","",IFERROR(IF(VLOOKUP(C10491,'Program Mapping'!B:B,1,FALSE)=C10491,"OK","Fix"),"Fix"))</f>
        <v/>
      </c>
      <c r="C10492" s="32"/>
      <c r="D10492" s="3"/>
      <c r="E10492" s="3"/>
      <c r="G10492" s="13"/>
      <c r="H10492" s="13"/>
      <c r="I10492" s="13"/>
      <c r="J10492" s="46"/>
    </row>
    <row r="10493" spans="1:10" x14ac:dyDescent="0.25">
      <c r="A10493" s="7" t="str">
        <f>IF(C10492="","",IFERROR(IF(VLOOKUP(C10492,'Program Mapping'!B:B,1,FALSE)=C10492,"OK","Fix"),"Fix"))</f>
        <v/>
      </c>
      <c r="C10493" s="32"/>
      <c r="D10493" s="3"/>
      <c r="E10493" s="3"/>
      <c r="G10493" s="13"/>
      <c r="H10493" s="13"/>
      <c r="I10493" s="13"/>
      <c r="J10493" s="46"/>
    </row>
    <row r="10494" spans="1:10" x14ac:dyDescent="0.25">
      <c r="A10494" s="7" t="str">
        <f>IF(C10493="","",IFERROR(IF(VLOOKUP(C10493,'Program Mapping'!B:B,1,FALSE)=C10493,"OK","Fix"),"Fix"))</f>
        <v/>
      </c>
      <c r="C10494" s="32"/>
      <c r="D10494" s="3"/>
      <c r="E10494" s="3"/>
      <c r="G10494" s="13"/>
      <c r="H10494" s="13"/>
      <c r="I10494" s="13"/>
      <c r="J10494" s="46"/>
    </row>
    <row r="10495" spans="1:10" x14ac:dyDescent="0.25">
      <c r="A10495" s="7" t="str">
        <f>IF(C10494="","",IFERROR(IF(VLOOKUP(C10494,'Program Mapping'!B:B,1,FALSE)=C10494,"OK","Fix"),"Fix"))</f>
        <v/>
      </c>
      <c r="C10495" s="32"/>
      <c r="D10495" s="3"/>
      <c r="E10495" s="3"/>
      <c r="G10495" s="13"/>
      <c r="H10495" s="13"/>
      <c r="I10495" s="13"/>
      <c r="J10495" s="46"/>
    </row>
    <row r="10496" spans="1:10" x14ac:dyDescent="0.25">
      <c r="A10496" s="7" t="str">
        <f>IF(C10495="","",IFERROR(IF(VLOOKUP(C10495,'Program Mapping'!B:B,1,FALSE)=C10495,"OK","Fix"),"Fix"))</f>
        <v/>
      </c>
      <c r="C10496" s="32"/>
      <c r="D10496" s="3"/>
      <c r="E10496" s="3"/>
      <c r="G10496" s="13"/>
      <c r="H10496" s="13"/>
      <c r="I10496" s="13"/>
      <c r="J10496" s="46"/>
    </row>
    <row r="10497" spans="1:10" x14ac:dyDescent="0.25">
      <c r="A10497" s="7" t="str">
        <f>IF(C10496="","",IFERROR(IF(VLOOKUP(C10496,'Program Mapping'!B:B,1,FALSE)=C10496,"OK","Fix"),"Fix"))</f>
        <v/>
      </c>
      <c r="C10497" s="32"/>
      <c r="D10497" s="3"/>
      <c r="E10497" s="3"/>
      <c r="G10497" s="13"/>
      <c r="H10497" s="13"/>
      <c r="I10497" s="13"/>
      <c r="J10497" s="46"/>
    </row>
    <row r="10498" spans="1:10" x14ac:dyDescent="0.25">
      <c r="A10498" s="7" t="str">
        <f>IF(C10497="","",IFERROR(IF(VLOOKUP(C10497,'Program Mapping'!B:B,1,FALSE)=C10497,"OK","Fix"),"Fix"))</f>
        <v/>
      </c>
      <c r="C10498" s="32"/>
      <c r="D10498" s="3"/>
      <c r="E10498" s="3"/>
      <c r="G10498" s="13"/>
      <c r="H10498" s="13"/>
      <c r="I10498" s="13"/>
      <c r="J10498" s="46"/>
    </row>
    <row r="10499" spans="1:10" x14ac:dyDescent="0.25">
      <c r="A10499" s="7" t="str">
        <f>IF(C10498="","",IFERROR(IF(VLOOKUP(C10498,'Program Mapping'!B:B,1,FALSE)=C10498,"OK","Fix"),"Fix"))</f>
        <v/>
      </c>
      <c r="C10499" s="32"/>
      <c r="D10499" s="3"/>
      <c r="E10499" s="3"/>
      <c r="G10499" s="13"/>
      <c r="H10499" s="13"/>
      <c r="I10499" s="13"/>
      <c r="J10499" s="46"/>
    </row>
    <row r="10500" spans="1:10" x14ac:dyDescent="0.25">
      <c r="A10500" s="7" t="str">
        <f>IF(C10499="","",IFERROR(IF(VLOOKUP(C10499,'Program Mapping'!B:B,1,FALSE)=C10499,"OK","Fix"),"Fix"))</f>
        <v/>
      </c>
      <c r="C10500" s="32"/>
      <c r="D10500" s="3"/>
      <c r="E10500" s="3"/>
      <c r="G10500" s="13"/>
      <c r="H10500" s="13"/>
      <c r="I10500" s="13"/>
      <c r="J10500" s="46"/>
    </row>
    <row r="10501" spans="1:10" x14ac:dyDescent="0.25">
      <c r="A10501" s="7" t="str">
        <f>IF(C10500="","",IFERROR(IF(VLOOKUP(C10500,'Program Mapping'!B:B,1,FALSE)=C10500,"OK","Fix"),"Fix"))</f>
        <v/>
      </c>
      <c r="C10501" s="32"/>
      <c r="D10501" s="3"/>
      <c r="E10501" s="3"/>
      <c r="G10501" s="13"/>
      <c r="H10501" s="13"/>
      <c r="I10501" s="13"/>
      <c r="J10501" s="46"/>
    </row>
    <row r="10502" spans="1:10" x14ac:dyDescent="0.25">
      <c r="A10502" s="7" t="str">
        <f>IF(C10501="","",IFERROR(IF(VLOOKUP(C10501,'Program Mapping'!B:B,1,FALSE)=C10501,"OK","Fix"),"Fix"))</f>
        <v/>
      </c>
      <c r="C10502" s="32"/>
      <c r="D10502" s="3"/>
      <c r="E10502" s="3"/>
      <c r="G10502" s="13"/>
      <c r="H10502" s="13"/>
      <c r="I10502" s="13"/>
      <c r="J10502" s="46"/>
    </row>
    <row r="10503" spans="1:10" x14ac:dyDescent="0.25">
      <c r="A10503" s="7" t="str">
        <f>IF(C10502="","",IFERROR(IF(VLOOKUP(C10502,'Program Mapping'!B:B,1,FALSE)=C10502,"OK","Fix"),"Fix"))</f>
        <v/>
      </c>
      <c r="C10503" s="32"/>
      <c r="D10503" s="3"/>
      <c r="E10503" s="3"/>
      <c r="G10503" s="13"/>
      <c r="H10503" s="13"/>
      <c r="I10503" s="13"/>
      <c r="J10503" s="46"/>
    </row>
    <row r="10504" spans="1:10" x14ac:dyDescent="0.25">
      <c r="A10504" s="7" t="str">
        <f>IF(C10503="","",IFERROR(IF(VLOOKUP(C10503,'Program Mapping'!B:B,1,FALSE)=C10503,"OK","Fix"),"Fix"))</f>
        <v/>
      </c>
      <c r="C10504" s="32"/>
      <c r="D10504" s="3"/>
      <c r="E10504" s="3"/>
      <c r="G10504" s="13"/>
      <c r="H10504" s="13"/>
      <c r="I10504" s="13"/>
      <c r="J10504" s="46"/>
    </row>
    <row r="10505" spans="1:10" x14ac:dyDescent="0.25">
      <c r="A10505" s="7" t="str">
        <f>IF(C10504="","",IFERROR(IF(VLOOKUP(C10504,'Program Mapping'!B:B,1,FALSE)=C10504,"OK","Fix"),"Fix"))</f>
        <v/>
      </c>
      <c r="C10505" s="32"/>
      <c r="D10505" s="3"/>
      <c r="E10505" s="3"/>
      <c r="G10505" s="13"/>
      <c r="H10505" s="13"/>
      <c r="I10505" s="13"/>
      <c r="J10505" s="46"/>
    </row>
    <row r="10506" spans="1:10" x14ac:dyDescent="0.25">
      <c r="A10506" s="7" t="str">
        <f>IF(C10505="","",IFERROR(IF(VLOOKUP(C10505,'Program Mapping'!B:B,1,FALSE)=C10505,"OK","Fix"),"Fix"))</f>
        <v/>
      </c>
      <c r="C10506" s="32"/>
      <c r="D10506" s="3"/>
      <c r="E10506" s="3"/>
      <c r="G10506" s="13"/>
      <c r="H10506" s="13"/>
      <c r="I10506" s="13"/>
      <c r="J10506" s="46"/>
    </row>
    <row r="10507" spans="1:10" x14ac:dyDescent="0.25">
      <c r="A10507" s="7" t="str">
        <f>IF(C10506="","",IFERROR(IF(VLOOKUP(C10506,'Program Mapping'!B:B,1,FALSE)=C10506,"OK","Fix"),"Fix"))</f>
        <v/>
      </c>
      <c r="C10507" s="32"/>
      <c r="D10507" s="3"/>
      <c r="E10507" s="3"/>
      <c r="G10507" s="13"/>
      <c r="H10507" s="13"/>
      <c r="I10507" s="13"/>
      <c r="J10507" s="46"/>
    </row>
    <row r="10508" spans="1:10" x14ac:dyDescent="0.25">
      <c r="A10508" s="7" t="str">
        <f>IF(C10507="","",IFERROR(IF(VLOOKUP(C10507,'Program Mapping'!B:B,1,FALSE)=C10507,"OK","Fix"),"Fix"))</f>
        <v/>
      </c>
      <c r="C10508" s="32"/>
      <c r="D10508" s="3"/>
      <c r="E10508" s="3"/>
      <c r="G10508" s="13"/>
      <c r="H10508" s="13"/>
      <c r="I10508" s="13"/>
      <c r="J10508" s="46"/>
    </row>
    <row r="10509" spans="1:10" x14ac:dyDescent="0.25">
      <c r="A10509" s="7" t="str">
        <f>IF(C10508="","",IFERROR(IF(VLOOKUP(C10508,'Program Mapping'!B:B,1,FALSE)=C10508,"OK","Fix"),"Fix"))</f>
        <v/>
      </c>
      <c r="C10509" s="32"/>
      <c r="D10509" s="3"/>
      <c r="E10509" s="3"/>
      <c r="G10509" s="13"/>
      <c r="H10509" s="13"/>
      <c r="I10509" s="13"/>
      <c r="J10509" s="46"/>
    </row>
    <row r="10510" spans="1:10" x14ac:dyDescent="0.25">
      <c r="A10510" s="7" t="str">
        <f>IF(C10509="","",IFERROR(IF(VLOOKUP(C10509,'Program Mapping'!B:B,1,FALSE)=C10509,"OK","Fix"),"Fix"))</f>
        <v/>
      </c>
      <c r="C10510" s="32"/>
      <c r="D10510" s="3"/>
      <c r="E10510" s="3"/>
      <c r="G10510" s="13"/>
      <c r="H10510" s="13"/>
      <c r="I10510" s="13"/>
      <c r="J10510" s="46"/>
    </row>
    <row r="10511" spans="1:10" x14ac:dyDescent="0.25">
      <c r="A10511" s="7" t="str">
        <f>IF(C10510="","",IFERROR(IF(VLOOKUP(C10510,'Program Mapping'!B:B,1,FALSE)=C10510,"OK","Fix"),"Fix"))</f>
        <v/>
      </c>
      <c r="C10511" s="32"/>
      <c r="D10511" s="3"/>
      <c r="E10511" s="3"/>
      <c r="G10511" s="13"/>
      <c r="H10511" s="13"/>
      <c r="I10511" s="13"/>
      <c r="J10511" s="46"/>
    </row>
    <row r="10512" spans="1:10" x14ac:dyDescent="0.25">
      <c r="A10512" s="7" t="str">
        <f>IF(C10511="","",IFERROR(IF(VLOOKUP(C10511,'Program Mapping'!B:B,1,FALSE)=C10511,"OK","Fix"),"Fix"))</f>
        <v/>
      </c>
      <c r="C10512" s="32"/>
      <c r="D10512" s="3"/>
      <c r="E10512" s="3"/>
      <c r="G10512" s="13"/>
      <c r="H10512" s="13"/>
      <c r="I10512" s="13"/>
      <c r="J10512" s="46"/>
    </row>
    <row r="10513" spans="1:10" x14ac:dyDescent="0.25">
      <c r="A10513" s="7" t="str">
        <f>IF(C10512="","",IFERROR(IF(VLOOKUP(C10512,'Program Mapping'!B:B,1,FALSE)=C10512,"OK","Fix"),"Fix"))</f>
        <v/>
      </c>
      <c r="C10513" s="32"/>
      <c r="D10513" s="3"/>
      <c r="E10513" s="3"/>
      <c r="G10513" s="13"/>
      <c r="H10513" s="13"/>
      <c r="I10513" s="13"/>
      <c r="J10513" s="46"/>
    </row>
    <row r="10514" spans="1:10" x14ac:dyDescent="0.25">
      <c r="A10514" s="7" t="str">
        <f>IF(C10513="","",IFERROR(IF(VLOOKUP(C10513,'Program Mapping'!B:B,1,FALSE)=C10513,"OK","Fix"),"Fix"))</f>
        <v/>
      </c>
      <c r="C10514" s="32"/>
      <c r="D10514" s="3"/>
      <c r="E10514" s="3"/>
      <c r="G10514" s="13"/>
      <c r="H10514" s="13"/>
      <c r="I10514" s="13"/>
      <c r="J10514" s="46"/>
    </row>
    <row r="10515" spans="1:10" x14ac:dyDescent="0.25">
      <c r="A10515" s="7" t="str">
        <f>IF(C10514="","",IFERROR(IF(VLOOKUP(C10514,'Program Mapping'!B:B,1,FALSE)=C10514,"OK","Fix"),"Fix"))</f>
        <v/>
      </c>
      <c r="C10515" s="32"/>
      <c r="D10515" s="3"/>
      <c r="E10515" s="3"/>
      <c r="G10515" s="13"/>
      <c r="H10515" s="13"/>
      <c r="I10515" s="13"/>
      <c r="J10515" s="46"/>
    </row>
    <row r="10516" spans="1:10" x14ac:dyDescent="0.25">
      <c r="A10516" s="7" t="str">
        <f>IF(C10515="","",IFERROR(IF(VLOOKUP(C10515,'Program Mapping'!B:B,1,FALSE)=C10515,"OK","Fix"),"Fix"))</f>
        <v/>
      </c>
      <c r="C10516" s="32"/>
      <c r="D10516" s="3"/>
      <c r="E10516" s="3"/>
      <c r="G10516" s="13"/>
      <c r="H10516" s="13"/>
      <c r="I10516" s="13"/>
      <c r="J10516" s="46"/>
    </row>
    <row r="10517" spans="1:10" x14ac:dyDescent="0.25">
      <c r="A10517" s="7" t="str">
        <f>IF(C10516="","",IFERROR(IF(VLOOKUP(C10516,'Program Mapping'!B:B,1,FALSE)=C10516,"OK","Fix"),"Fix"))</f>
        <v/>
      </c>
      <c r="C10517" s="32"/>
      <c r="D10517" s="3"/>
      <c r="E10517" s="3"/>
      <c r="G10517" s="13"/>
      <c r="H10517" s="13"/>
      <c r="I10517" s="13"/>
      <c r="J10517" s="46"/>
    </row>
    <row r="10518" spans="1:10" x14ac:dyDescent="0.25">
      <c r="A10518" s="7" t="str">
        <f>IF(C10517="","",IFERROR(IF(VLOOKUP(C10517,'Program Mapping'!B:B,1,FALSE)=C10517,"OK","Fix"),"Fix"))</f>
        <v/>
      </c>
      <c r="C10518" s="32"/>
      <c r="D10518" s="3"/>
      <c r="E10518" s="3"/>
      <c r="G10518" s="13"/>
      <c r="H10518" s="13"/>
      <c r="I10518" s="13"/>
      <c r="J10518" s="46"/>
    </row>
    <row r="10519" spans="1:10" x14ac:dyDescent="0.25">
      <c r="A10519" s="7" t="str">
        <f>IF(C10518="","",IFERROR(IF(VLOOKUP(C10518,'Program Mapping'!B:B,1,FALSE)=C10518,"OK","Fix"),"Fix"))</f>
        <v/>
      </c>
      <c r="C10519" s="32"/>
      <c r="D10519" s="3"/>
      <c r="E10519" s="3"/>
      <c r="G10519" s="13"/>
      <c r="H10519" s="13"/>
      <c r="I10519" s="13"/>
      <c r="J10519" s="46"/>
    </row>
    <row r="10520" spans="1:10" x14ac:dyDescent="0.25">
      <c r="A10520" s="7" t="str">
        <f>IF(C10519="","",IFERROR(IF(VLOOKUP(C10519,'Program Mapping'!B:B,1,FALSE)=C10519,"OK","Fix"),"Fix"))</f>
        <v/>
      </c>
      <c r="C10520" s="32"/>
      <c r="D10520" s="3"/>
      <c r="E10520" s="3"/>
      <c r="G10520" s="13"/>
      <c r="H10520" s="13"/>
      <c r="I10520" s="13"/>
      <c r="J10520" s="46"/>
    </row>
    <row r="10521" spans="1:10" x14ac:dyDescent="0.25">
      <c r="A10521" s="7" t="str">
        <f>IF(C10520="","",IFERROR(IF(VLOOKUP(C10520,'Program Mapping'!B:B,1,FALSE)=C10520,"OK","Fix"),"Fix"))</f>
        <v/>
      </c>
      <c r="C10521" s="32"/>
      <c r="D10521" s="3"/>
      <c r="E10521" s="3"/>
      <c r="G10521" s="13"/>
      <c r="H10521" s="13"/>
      <c r="I10521" s="13"/>
      <c r="J10521" s="46"/>
    </row>
    <row r="10522" spans="1:10" x14ac:dyDescent="0.25">
      <c r="A10522" s="7" t="str">
        <f>IF(C10521="","",IFERROR(IF(VLOOKUP(C10521,'Program Mapping'!B:B,1,FALSE)=C10521,"OK","Fix"),"Fix"))</f>
        <v/>
      </c>
      <c r="C10522" s="32"/>
      <c r="D10522" s="3"/>
      <c r="E10522" s="3"/>
      <c r="G10522" s="13"/>
      <c r="H10522" s="13"/>
      <c r="I10522" s="13"/>
      <c r="J10522" s="46"/>
    </row>
    <row r="10523" spans="1:10" x14ac:dyDescent="0.25">
      <c r="A10523" s="7" t="str">
        <f>IF(C10522="","",IFERROR(IF(VLOOKUP(C10522,'Program Mapping'!B:B,1,FALSE)=C10522,"OK","Fix"),"Fix"))</f>
        <v/>
      </c>
      <c r="C10523" s="32"/>
      <c r="D10523" s="3"/>
      <c r="E10523" s="3"/>
      <c r="G10523" s="13"/>
      <c r="H10523" s="13"/>
      <c r="I10523" s="13"/>
      <c r="J10523" s="46"/>
    </row>
    <row r="10524" spans="1:10" x14ac:dyDescent="0.25">
      <c r="A10524" s="7" t="str">
        <f>IF(C10523="","",IFERROR(IF(VLOOKUP(C10523,'Program Mapping'!B:B,1,FALSE)=C10523,"OK","Fix"),"Fix"))</f>
        <v/>
      </c>
      <c r="C10524" s="32"/>
      <c r="D10524" s="3"/>
      <c r="E10524" s="3"/>
      <c r="G10524" s="13"/>
      <c r="H10524" s="13"/>
      <c r="I10524" s="13"/>
      <c r="J10524" s="46"/>
    </row>
    <row r="10525" spans="1:10" x14ac:dyDescent="0.25">
      <c r="A10525" s="7" t="str">
        <f>IF(C10524="","",IFERROR(IF(VLOOKUP(C10524,'Program Mapping'!B:B,1,FALSE)=C10524,"OK","Fix"),"Fix"))</f>
        <v/>
      </c>
      <c r="C10525" s="32"/>
      <c r="D10525" s="3"/>
      <c r="E10525" s="3"/>
      <c r="G10525" s="13"/>
      <c r="H10525" s="13"/>
      <c r="I10525" s="13"/>
      <c r="J10525" s="46"/>
    </row>
    <row r="10526" spans="1:10" x14ac:dyDescent="0.25">
      <c r="A10526" s="7" t="str">
        <f>IF(C10525="","",IFERROR(IF(VLOOKUP(C10525,'Program Mapping'!B:B,1,FALSE)=C10525,"OK","Fix"),"Fix"))</f>
        <v/>
      </c>
      <c r="C10526" s="32"/>
      <c r="D10526" s="3"/>
      <c r="E10526" s="3"/>
      <c r="G10526" s="13"/>
      <c r="H10526" s="13"/>
      <c r="I10526" s="13"/>
      <c r="J10526" s="46"/>
    </row>
    <row r="10527" spans="1:10" x14ac:dyDescent="0.25">
      <c r="A10527" s="7" t="str">
        <f>IF(C10526="","",IFERROR(IF(VLOOKUP(C10526,'Program Mapping'!B:B,1,FALSE)=C10526,"OK","Fix"),"Fix"))</f>
        <v/>
      </c>
      <c r="C10527" s="32"/>
      <c r="D10527" s="3"/>
      <c r="E10527" s="3"/>
      <c r="G10527" s="13"/>
      <c r="H10527" s="13"/>
      <c r="I10527" s="13"/>
      <c r="J10527" s="46"/>
    </row>
    <row r="10528" spans="1:10" x14ac:dyDescent="0.25">
      <c r="A10528" s="7" t="str">
        <f>IF(C10527="","",IFERROR(IF(VLOOKUP(C10527,'Program Mapping'!B:B,1,FALSE)=C10527,"OK","Fix"),"Fix"))</f>
        <v/>
      </c>
      <c r="C10528" s="32"/>
      <c r="D10528" s="3"/>
      <c r="E10528" s="3"/>
      <c r="G10528" s="13"/>
      <c r="H10528" s="13"/>
      <c r="I10528" s="13"/>
      <c r="J10528" s="46"/>
    </row>
    <row r="10529" spans="1:10" x14ac:dyDescent="0.25">
      <c r="A10529" s="7" t="str">
        <f>IF(C10528="","",IFERROR(IF(VLOOKUP(C10528,'Program Mapping'!B:B,1,FALSE)=C10528,"OK","Fix"),"Fix"))</f>
        <v/>
      </c>
      <c r="C10529" s="32"/>
      <c r="D10529" s="3"/>
      <c r="E10529" s="3"/>
      <c r="G10529" s="13"/>
      <c r="H10529" s="13"/>
      <c r="I10529" s="13"/>
      <c r="J10529" s="46"/>
    </row>
    <row r="10530" spans="1:10" x14ac:dyDescent="0.25">
      <c r="A10530" s="7" t="str">
        <f>IF(C10529="","",IFERROR(IF(VLOOKUP(C10529,'Program Mapping'!B:B,1,FALSE)=C10529,"OK","Fix"),"Fix"))</f>
        <v/>
      </c>
      <c r="C10530" s="32"/>
      <c r="D10530" s="3"/>
      <c r="E10530" s="3"/>
      <c r="G10530" s="13"/>
      <c r="H10530" s="13"/>
      <c r="I10530" s="13"/>
      <c r="J10530" s="46"/>
    </row>
    <row r="10531" spans="1:10" x14ac:dyDescent="0.25">
      <c r="A10531" s="7" t="str">
        <f>IF(C10530="","",IFERROR(IF(VLOOKUP(C10530,'Program Mapping'!B:B,1,FALSE)=C10530,"OK","Fix"),"Fix"))</f>
        <v/>
      </c>
      <c r="C10531" s="32"/>
      <c r="D10531" s="3"/>
      <c r="E10531" s="3"/>
      <c r="G10531" s="13"/>
      <c r="H10531" s="13"/>
      <c r="I10531" s="13"/>
      <c r="J10531" s="46"/>
    </row>
    <row r="10532" spans="1:10" x14ac:dyDescent="0.25">
      <c r="A10532" s="7" t="str">
        <f>IF(C10531="","",IFERROR(IF(VLOOKUP(C10531,'Program Mapping'!B:B,1,FALSE)=C10531,"OK","Fix"),"Fix"))</f>
        <v/>
      </c>
      <c r="C10532" s="32"/>
      <c r="D10532" s="3"/>
      <c r="E10532" s="3"/>
      <c r="G10532" s="13"/>
      <c r="H10532" s="13"/>
      <c r="I10532" s="13"/>
      <c r="J10532" s="46"/>
    </row>
    <row r="10533" spans="1:10" x14ac:dyDescent="0.25">
      <c r="A10533" s="7" t="str">
        <f>IF(C10532="","",IFERROR(IF(VLOOKUP(C10532,'Program Mapping'!B:B,1,FALSE)=C10532,"OK","Fix"),"Fix"))</f>
        <v/>
      </c>
      <c r="C10533" s="32"/>
      <c r="D10533" s="3"/>
      <c r="E10533" s="3"/>
      <c r="G10533" s="13"/>
      <c r="H10533" s="13"/>
      <c r="I10533" s="13"/>
      <c r="J10533" s="46"/>
    </row>
    <row r="10534" spans="1:10" x14ac:dyDescent="0.25">
      <c r="A10534" s="7" t="str">
        <f>IF(C10533="","",IFERROR(IF(VLOOKUP(C10533,'Program Mapping'!B:B,1,FALSE)=C10533,"OK","Fix"),"Fix"))</f>
        <v/>
      </c>
      <c r="C10534" s="32"/>
      <c r="D10534" s="3"/>
      <c r="E10534" s="3"/>
      <c r="G10534" s="13"/>
      <c r="H10534" s="13"/>
      <c r="I10534" s="13"/>
      <c r="J10534" s="46"/>
    </row>
    <row r="10535" spans="1:10" x14ac:dyDescent="0.25">
      <c r="A10535" s="7" t="str">
        <f>IF(C10534="","",IFERROR(IF(VLOOKUP(C10534,'Program Mapping'!B:B,1,FALSE)=C10534,"OK","Fix"),"Fix"))</f>
        <v/>
      </c>
      <c r="C10535" s="32"/>
      <c r="D10535" s="3"/>
      <c r="E10535" s="3"/>
      <c r="G10535" s="13"/>
      <c r="H10535" s="13"/>
      <c r="I10535" s="13"/>
      <c r="J10535" s="46"/>
    </row>
    <row r="10536" spans="1:10" x14ac:dyDescent="0.25">
      <c r="A10536" s="7" t="str">
        <f>IF(C10535="","",IFERROR(IF(VLOOKUP(C10535,'Program Mapping'!B:B,1,FALSE)=C10535,"OK","Fix"),"Fix"))</f>
        <v/>
      </c>
      <c r="C10536" s="32"/>
      <c r="D10536" s="3"/>
      <c r="E10536" s="3"/>
      <c r="G10536" s="13"/>
      <c r="H10536" s="13"/>
      <c r="I10536" s="13"/>
      <c r="J10536" s="46"/>
    </row>
    <row r="10537" spans="1:10" x14ac:dyDescent="0.25">
      <c r="A10537" s="7" t="str">
        <f>IF(C10536="","",IFERROR(IF(VLOOKUP(C10536,'Program Mapping'!B:B,1,FALSE)=C10536,"OK","Fix"),"Fix"))</f>
        <v/>
      </c>
      <c r="C10537" s="32"/>
      <c r="D10537" s="3"/>
      <c r="E10537" s="3"/>
      <c r="G10537" s="13"/>
      <c r="H10537" s="13"/>
      <c r="I10537" s="13"/>
      <c r="J10537" s="46"/>
    </row>
    <row r="10538" spans="1:10" x14ac:dyDescent="0.25">
      <c r="A10538" s="7" t="str">
        <f>IF(C10537="","",IFERROR(IF(VLOOKUP(C10537,'Program Mapping'!B:B,1,FALSE)=C10537,"OK","Fix"),"Fix"))</f>
        <v/>
      </c>
      <c r="C10538" s="32"/>
      <c r="D10538" s="3"/>
      <c r="E10538" s="3"/>
      <c r="G10538" s="13"/>
      <c r="H10538" s="13"/>
      <c r="I10538" s="13"/>
      <c r="J10538" s="46"/>
    </row>
    <row r="10539" spans="1:10" x14ac:dyDescent="0.25">
      <c r="A10539" s="7" t="str">
        <f>IF(C10538="","",IFERROR(IF(VLOOKUP(C10538,'Program Mapping'!B:B,1,FALSE)=C10538,"OK","Fix"),"Fix"))</f>
        <v/>
      </c>
      <c r="C10539" s="32"/>
      <c r="D10539" s="3"/>
      <c r="E10539" s="3"/>
      <c r="G10539" s="13"/>
      <c r="H10539" s="13"/>
      <c r="I10539" s="13"/>
      <c r="J10539" s="46"/>
    </row>
    <row r="10540" spans="1:10" x14ac:dyDescent="0.25">
      <c r="A10540" s="7" t="str">
        <f>IF(C10539="","",IFERROR(IF(VLOOKUP(C10539,'Program Mapping'!B:B,1,FALSE)=C10539,"OK","Fix"),"Fix"))</f>
        <v/>
      </c>
      <c r="C10540" s="32"/>
      <c r="D10540" s="3"/>
      <c r="E10540" s="3"/>
      <c r="G10540" s="13"/>
      <c r="H10540" s="13"/>
      <c r="I10540" s="13"/>
      <c r="J10540" s="46"/>
    </row>
    <row r="10541" spans="1:10" x14ac:dyDescent="0.25">
      <c r="A10541" s="7" t="str">
        <f>IF(C10540="","",IFERROR(IF(VLOOKUP(C10540,'Program Mapping'!B:B,1,FALSE)=C10540,"OK","Fix"),"Fix"))</f>
        <v/>
      </c>
      <c r="C10541" s="32"/>
      <c r="D10541" s="3"/>
      <c r="E10541" s="3"/>
      <c r="G10541" s="13"/>
      <c r="H10541" s="13"/>
      <c r="I10541" s="13"/>
      <c r="J10541" s="46"/>
    </row>
    <row r="10542" spans="1:10" x14ac:dyDescent="0.25">
      <c r="A10542" s="7" t="str">
        <f>IF(C10541="","",IFERROR(IF(VLOOKUP(C10541,'Program Mapping'!B:B,1,FALSE)=C10541,"OK","Fix"),"Fix"))</f>
        <v/>
      </c>
      <c r="C10542" s="32"/>
      <c r="D10542" s="3"/>
      <c r="E10542" s="3"/>
      <c r="G10542" s="13"/>
      <c r="H10542" s="13"/>
      <c r="I10542" s="13"/>
      <c r="J10542" s="46"/>
    </row>
    <row r="10543" spans="1:10" x14ac:dyDescent="0.25">
      <c r="A10543" s="7" t="str">
        <f>IF(C10542="","",IFERROR(IF(VLOOKUP(C10542,'Program Mapping'!B:B,1,FALSE)=C10542,"OK","Fix"),"Fix"))</f>
        <v/>
      </c>
      <c r="C10543" s="32"/>
      <c r="D10543" s="3"/>
      <c r="E10543" s="3"/>
      <c r="G10543" s="13"/>
      <c r="H10543" s="13"/>
      <c r="I10543" s="13"/>
      <c r="J10543" s="46"/>
    </row>
    <row r="10544" spans="1:10" x14ac:dyDescent="0.25">
      <c r="A10544" s="7" t="str">
        <f>IF(C10543="","",IFERROR(IF(VLOOKUP(C10543,'Program Mapping'!B:B,1,FALSE)=C10543,"OK","Fix"),"Fix"))</f>
        <v/>
      </c>
      <c r="C10544" s="32"/>
      <c r="D10544" s="3"/>
      <c r="E10544" s="3"/>
      <c r="G10544" s="13"/>
      <c r="H10544" s="13"/>
      <c r="I10544" s="13"/>
      <c r="J10544" s="46"/>
    </row>
    <row r="10545" spans="1:10" x14ac:dyDescent="0.25">
      <c r="A10545" s="7" t="str">
        <f>IF(C10544="","",IFERROR(IF(VLOOKUP(C10544,'Program Mapping'!B:B,1,FALSE)=C10544,"OK","Fix"),"Fix"))</f>
        <v/>
      </c>
      <c r="C10545" s="32"/>
      <c r="D10545" s="3"/>
      <c r="E10545" s="3"/>
      <c r="G10545" s="13"/>
      <c r="H10545" s="13"/>
      <c r="I10545" s="13"/>
      <c r="J10545" s="46"/>
    </row>
    <row r="10546" spans="1:10" x14ac:dyDescent="0.25">
      <c r="A10546" s="7" t="str">
        <f>IF(C10545="","",IFERROR(IF(VLOOKUP(C10545,'Program Mapping'!B:B,1,FALSE)=C10545,"OK","Fix"),"Fix"))</f>
        <v/>
      </c>
      <c r="C10546" s="32"/>
      <c r="D10546" s="3"/>
      <c r="E10546" s="3"/>
      <c r="G10546" s="13"/>
      <c r="H10546" s="13"/>
      <c r="I10546" s="13"/>
      <c r="J10546" s="46"/>
    </row>
    <row r="10547" spans="1:10" x14ac:dyDescent="0.25">
      <c r="A10547" s="7" t="str">
        <f>IF(C10546="","",IFERROR(IF(VLOOKUP(C10546,'Program Mapping'!B:B,1,FALSE)=C10546,"OK","Fix"),"Fix"))</f>
        <v/>
      </c>
      <c r="C10547" s="32"/>
      <c r="D10547" s="3"/>
      <c r="E10547" s="3"/>
      <c r="G10547" s="13"/>
      <c r="H10547" s="13"/>
      <c r="I10547" s="13"/>
      <c r="J10547" s="46"/>
    </row>
    <row r="10548" spans="1:10" x14ac:dyDescent="0.25">
      <c r="A10548" s="7" t="str">
        <f>IF(C10547="","",IFERROR(IF(VLOOKUP(C10547,'Program Mapping'!B:B,1,FALSE)=C10547,"OK","Fix"),"Fix"))</f>
        <v/>
      </c>
      <c r="C10548" s="32"/>
      <c r="D10548" s="3"/>
      <c r="E10548" s="3"/>
      <c r="G10548" s="13"/>
      <c r="H10548" s="13"/>
      <c r="I10548" s="13"/>
      <c r="J10548" s="46"/>
    </row>
    <row r="10549" spans="1:10" x14ac:dyDescent="0.25">
      <c r="A10549" s="7" t="str">
        <f>IF(C10548="","",IFERROR(IF(VLOOKUP(C10548,'Program Mapping'!B:B,1,FALSE)=C10548,"OK","Fix"),"Fix"))</f>
        <v/>
      </c>
      <c r="C10549" s="32"/>
      <c r="D10549" s="3"/>
      <c r="E10549" s="3"/>
      <c r="G10549" s="13"/>
      <c r="H10549" s="13"/>
      <c r="I10549" s="13"/>
      <c r="J10549" s="46"/>
    </row>
    <row r="10550" spans="1:10" x14ac:dyDescent="0.25">
      <c r="A10550" s="7" t="str">
        <f>IF(C10549="","",IFERROR(IF(VLOOKUP(C10549,'Program Mapping'!B:B,1,FALSE)=C10549,"OK","Fix"),"Fix"))</f>
        <v/>
      </c>
      <c r="C10550" s="32"/>
      <c r="D10550" s="3"/>
      <c r="E10550" s="3"/>
      <c r="G10550" s="13"/>
      <c r="H10550" s="13"/>
      <c r="I10550" s="13"/>
      <c r="J10550" s="46"/>
    </row>
    <row r="10551" spans="1:10" x14ac:dyDescent="0.25">
      <c r="A10551" s="7" t="str">
        <f>IF(C10550="","",IFERROR(IF(VLOOKUP(C10550,'Program Mapping'!B:B,1,FALSE)=C10550,"OK","Fix"),"Fix"))</f>
        <v/>
      </c>
      <c r="C10551" s="32"/>
      <c r="D10551" s="3"/>
      <c r="E10551" s="3"/>
      <c r="G10551" s="13"/>
      <c r="H10551" s="13"/>
      <c r="I10551" s="13"/>
      <c r="J10551" s="46"/>
    </row>
    <row r="10552" spans="1:10" x14ac:dyDescent="0.25">
      <c r="A10552" s="7" t="str">
        <f>IF(C10551="","",IFERROR(IF(VLOOKUP(C10551,'Program Mapping'!B:B,1,FALSE)=C10551,"OK","Fix"),"Fix"))</f>
        <v/>
      </c>
      <c r="C10552" s="32"/>
      <c r="D10552" s="3"/>
      <c r="E10552" s="3"/>
      <c r="G10552" s="13"/>
      <c r="H10552" s="13"/>
      <c r="I10552" s="13"/>
      <c r="J10552" s="46"/>
    </row>
    <row r="10553" spans="1:10" x14ac:dyDescent="0.25">
      <c r="A10553" s="7" t="str">
        <f>IF(C10552="","",IFERROR(IF(VLOOKUP(C10552,'Program Mapping'!B:B,1,FALSE)=C10552,"OK","Fix"),"Fix"))</f>
        <v/>
      </c>
      <c r="C10553" s="32"/>
      <c r="D10553" s="3"/>
      <c r="E10553" s="3"/>
      <c r="G10553" s="13"/>
      <c r="H10553" s="13"/>
      <c r="I10553" s="13"/>
      <c r="J10553" s="46"/>
    </row>
    <row r="10554" spans="1:10" x14ac:dyDescent="0.25">
      <c r="A10554" s="7" t="str">
        <f>IF(C10553="","",IFERROR(IF(VLOOKUP(C10553,'Program Mapping'!B:B,1,FALSE)=C10553,"OK","Fix"),"Fix"))</f>
        <v/>
      </c>
      <c r="C10554" s="32"/>
      <c r="D10554" s="3"/>
      <c r="E10554" s="3"/>
      <c r="G10554" s="13"/>
      <c r="H10554" s="13"/>
      <c r="I10554" s="13"/>
      <c r="J10554" s="46"/>
    </row>
    <row r="10555" spans="1:10" x14ac:dyDescent="0.25">
      <c r="A10555" s="7" t="str">
        <f>IF(C10554="","",IFERROR(IF(VLOOKUP(C10554,'Program Mapping'!B:B,1,FALSE)=C10554,"OK","Fix"),"Fix"))</f>
        <v/>
      </c>
      <c r="C10555" s="32"/>
      <c r="D10555" s="3"/>
      <c r="E10555" s="3"/>
      <c r="G10555" s="13"/>
      <c r="H10555" s="13"/>
      <c r="I10555" s="13"/>
      <c r="J10555" s="46"/>
    </row>
    <row r="10556" spans="1:10" x14ac:dyDescent="0.25">
      <c r="A10556" s="7" t="str">
        <f>IF(C10555="","",IFERROR(IF(VLOOKUP(C10555,'Program Mapping'!B:B,1,FALSE)=C10555,"OK","Fix"),"Fix"))</f>
        <v/>
      </c>
      <c r="C10556" s="32"/>
      <c r="D10556" s="3"/>
      <c r="E10556" s="3"/>
      <c r="G10556" s="13"/>
      <c r="H10556" s="13"/>
      <c r="I10556" s="13"/>
      <c r="J10556" s="46"/>
    </row>
    <row r="10557" spans="1:10" x14ac:dyDescent="0.25">
      <c r="A10557" s="7" t="str">
        <f>IF(C10556="","",IFERROR(IF(VLOOKUP(C10556,'Program Mapping'!B:B,1,FALSE)=C10556,"OK","Fix"),"Fix"))</f>
        <v/>
      </c>
      <c r="C10557" s="32"/>
      <c r="D10557" s="3"/>
      <c r="E10557" s="3"/>
      <c r="G10557" s="13"/>
      <c r="H10557" s="13"/>
      <c r="I10557" s="13"/>
      <c r="J10557" s="46"/>
    </row>
    <row r="10558" spans="1:10" x14ac:dyDescent="0.25">
      <c r="A10558" s="7" t="str">
        <f>IF(C10557="","",IFERROR(IF(VLOOKUP(C10557,'Program Mapping'!B:B,1,FALSE)=C10557,"OK","Fix"),"Fix"))</f>
        <v/>
      </c>
      <c r="C10558" s="32"/>
      <c r="D10558" s="3"/>
      <c r="E10558" s="3"/>
      <c r="G10558" s="13"/>
      <c r="H10558" s="13"/>
      <c r="I10558" s="13"/>
      <c r="J10558" s="46"/>
    </row>
    <row r="10559" spans="1:10" x14ac:dyDescent="0.25">
      <c r="A10559" s="7" t="str">
        <f>IF(C10558="","",IFERROR(IF(VLOOKUP(C10558,'Program Mapping'!B:B,1,FALSE)=C10558,"OK","Fix"),"Fix"))</f>
        <v/>
      </c>
      <c r="C10559" s="32"/>
      <c r="D10559" s="3"/>
      <c r="E10559" s="3"/>
      <c r="G10559" s="13"/>
      <c r="H10559" s="13"/>
      <c r="I10559" s="13"/>
      <c r="J10559" s="46"/>
    </row>
    <row r="10560" spans="1:10" x14ac:dyDescent="0.25">
      <c r="A10560" s="7" t="str">
        <f>IF(C10559="","",IFERROR(IF(VLOOKUP(C10559,'Program Mapping'!B:B,1,FALSE)=C10559,"OK","Fix"),"Fix"))</f>
        <v/>
      </c>
      <c r="C10560" s="32"/>
      <c r="D10560" s="3"/>
      <c r="E10560" s="3"/>
      <c r="G10560" s="13"/>
      <c r="H10560" s="13"/>
      <c r="I10560" s="13"/>
      <c r="J10560" s="46"/>
    </row>
    <row r="10561" spans="1:10" x14ac:dyDescent="0.25">
      <c r="A10561" s="7" t="str">
        <f>IF(C10560="","",IFERROR(IF(VLOOKUP(C10560,'Program Mapping'!B:B,1,FALSE)=C10560,"OK","Fix"),"Fix"))</f>
        <v/>
      </c>
      <c r="C10561" s="32"/>
      <c r="D10561" s="3"/>
      <c r="E10561" s="3"/>
      <c r="G10561" s="13"/>
      <c r="H10561" s="13"/>
      <c r="I10561" s="13"/>
      <c r="J10561" s="46"/>
    </row>
    <row r="10562" spans="1:10" x14ac:dyDescent="0.25">
      <c r="A10562" s="7" t="str">
        <f>IF(C10561="","",IFERROR(IF(VLOOKUP(C10561,'Program Mapping'!B:B,1,FALSE)=C10561,"OK","Fix"),"Fix"))</f>
        <v/>
      </c>
      <c r="C10562" s="32"/>
      <c r="D10562" s="3"/>
      <c r="E10562" s="3"/>
      <c r="G10562" s="13"/>
      <c r="H10562" s="13"/>
      <c r="I10562" s="13"/>
      <c r="J10562" s="46"/>
    </row>
    <row r="10563" spans="1:10" x14ac:dyDescent="0.25">
      <c r="A10563" s="7" t="str">
        <f>IF(C10562="","",IFERROR(IF(VLOOKUP(C10562,'Program Mapping'!B:B,1,FALSE)=C10562,"OK","Fix"),"Fix"))</f>
        <v/>
      </c>
      <c r="C10563" s="32"/>
      <c r="D10563" s="3"/>
      <c r="E10563" s="3"/>
      <c r="G10563" s="13"/>
      <c r="H10563" s="13"/>
      <c r="I10563" s="13"/>
      <c r="J10563" s="46"/>
    </row>
    <row r="10564" spans="1:10" x14ac:dyDescent="0.25">
      <c r="A10564" s="7" t="str">
        <f>IF(C10563="","",IFERROR(IF(VLOOKUP(C10563,'Program Mapping'!B:B,1,FALSE)=C10563,"OK","Fix"),"Fix"))</f>
        <v/>
      </c>
      <c r="C10564" s="32"/>
      <c r="D10564" s="3"/>
      <c r="E10564" s="3"/>
      <c r="G10564" s="13"/>
      <c r="H10564" s="13"/>
      <c r="I10564" s="13"/>
      <c r="J10564" s="46"/>
    </row>
    <row r="10565" spans="1:10" x14ac:dyDescent="0.25">
      <c r="A10565" s="7" t="str">
        <f>IF(C10564="","",IFERROR(IF(VLOOKUP(C10564,'Program Mapping'!B:B,1,FALSE)=C10564,"OK","Fix"),"Fix"))</f>
        <v/>
      </c>
      <c r="C10565" s="32"/>
      <c r="D10565" s="3"/>
      <c r="E10565" s="3"/>
      <c r="G10565" s="13"/>
      <c r="H10565" s="13"/>
      <c r="I10565" s="13"/>
      <c r="J10565" s="46"/>
    </row>
    <row r="10566" spans="1:10" x14ac:dyDescent="0.25">
      <c r="A10566" s="7" t="str">
        <f>IF(C10565="","",IFERROR(IF(VLOOKUP(C10565,'Program Mapping'!B:B,1,FALSE)=C10565,"OK","Fix"),"Fix"))</f>
        <v/>
      </c>
      <c r="C10566" s="32"/>
      <c r="D10566" s="3"/>
      <c r="E10566" s="3"/>
      <c r="G10566" s="13"/>
      <c r="H10566" s="13"/>
      <c r="I10566" s="13"/>
      <c r="J10566" s="46"/>
    </row>
    <row r="10567" spans="1:10" x14ac:dyDescent="0.25">
      <c r="A10567" s="7" t="str">
        <f>IF(C10566="","",IFERROR(IF(VLOOKUP(C10566,'Program Mapping'!B:B,1,FALSE)=C10566,"OK","Fix"),"Fix"))</f>
        <v/>
      </c>
      <c r="C10567" s="32"/>
      <c r="D10567" s="3"/>
      <c r="E10567" s="3"/>
      <c r="G10567" s="13"/>
      <c r="H10567" s="13"/>
      <c r="I10567" s="13"/>
      <c r="J10567" s="46"/>
    </row>
    <row r="10568" spans="1:10" x14ac:dyDescent="0.25">
      <c r="A10568" s="7" t="str">
        <f>IF(C10567="","",IFERROR(IF(VLOOKUP(C10567,'Program Mapping'!B:B,1,FALSE)=C10567,"OK","Fix"),"Fix"))</f>
        <v/>
      </c>
      <c r="C10568" s="32"/>
      <c r="D10568" s="3"/>
      <c r="E10568" s="3"/>
      <c r="G10568" s="13"/>
      <c r="H10568" s="13"/>
      <c r="I10568" s="13"/>
      <c r="J10568" s="46"/>
    </row>
    <row r="10569" spans="1:10" x14ac:dyDescent="0.25">
      <c r="A10569" s="7" t="str">
        <f>IF(C10568="","",IFERROR(IF(VLOOKUP(C10568,'Program Mapping'!B:B,1,FALSE)=C10568,"OK","Fix"),"Fix"))</f>
        <v/>
      </c>
      <c r="C10569" s="32"/>
      <c r="D10569" s="3"/>
      <c r="E10569" s="3"/>
      <c r="G10569" s="13"/>
      <c r="H10569" s="13"/>
      <c r="I10569" s="13"/>
      <c r="J10569" s="46"/>
    </row>
    <row r="10570" spans="1:10" x14ac:dyDescent="0.25">
      <c r="A10570" s="7" t="str">
        <f>IF(C10569="","",IFERROR(IF(VLOOKUP(C10569,'Program Mapping'!B:B,1,FALSE)=C10569,"OK","Fix"),"Fix"))</f>
        <v/>
      </c>
      <c r="C10570" s="32"/>
      <c r="D10570" s="3"/>
      <c r="E10570" s="3"/>
      <c r="G10570" s="13"/>
      <c r="H10570" s="13"/>
      <c r="I10570" s="13"/>
      <c r="J10570" s="46"/>
    </row>
    <row r="10571" spans="1:10" x14ac:dyDescent="0.25">
      <c r="A10571" s="7" t="str">
        <f>IF(C10570="","",IFERROR(IF(VLOOKUP(C10570,'Program Mapping'!B:B,1,FALSE)=C10570,"OK","Fix"),"Fix"))</f>
        <v/>
      </c>
      <c r="C10571" s="32"/>
      <c r="D10571" s="3"/>
      <c r="E10571" s="3"/>
      <c r="G10571" s="13"/>
      <c r="H10571" s="13"/>
      <c r="I10571" s="13"/>
      <c r="J10571" s="46"/>
    </row>
    <row r="10572" spans="1:10" x14ac:dyDescent="0.25">
      <c r="A10572" s="7" t="str">
        <f>IF(C10571="","",IFERROR(IF(VLOOKUP(C10571,'Program Mapping'!B:B,1,FALSE)=C10571,"OK","Fix"),"Fix"))</f>
        <v/>
      </c>
      <c r="C10572" s="32"/>
      <c r="D10572" s="3"/>
      <c r="E10572" s="3"/>
      <c r="G10572" s="13"/>
      <c r="H10572" s="13"/>
      <c r="I10572" s="13"/>
      <c r="J10572" s="46"/>
    </row>
    <row r="10573" spans="1:10" x14ac:dyDescent="0.25">
      <c r="A10573" s="7" t="str">
        <f>IF(C10572="","",IFERROR(IF(VLOOKUP(C10572,'Program Mapping'!B:B,1,FALSE)=C10572,"OK","Fix"),"Fix"))</f>
        <v/>
      </c>
      <c r="C10573" s="32"/>
      <c r="D10573" s="3"/>
      <c r="E10573" s="3"/>
      <c r="G10573" s="13"/>
      <c r="H10573" s="13"/>
      <c r="I10573" s="13"/>
      <c r="J10573" s="46"/>
    </row>
    <row r="10574" spans="1:10" x14ac:dyDescent="0.25">
      <c r="A10574" s="7" t="str">
        <f>IF(C10573="","",IFERROR(IF(VLOOKUP(C10573,'Program Mapping'!B:B,1,FALSE)=C10573,"OK","Fix"),"Fix"))</f>
        <v/>
      </c>
      <c r="C10574" s="32"/>
      <c r="D10574" s="3"/>
      <c r="E10574" s="3"/>
      <c r="G10574" s="13"/>
      <c r="H10574" s="13"/>
      <c r="I10574" s="13"/>
      <c r="J10574" s="46"/>
    </row>
    <row r="10575" spans="1:10" x14ac:dyDescent="0.25">
      <c r="A10575" s="7" t="str">
        <f>IF(C10574="","",IFERROR(IF(VLOOKUP(C10574,'Program Mapping'!B:B,1,FALSE)=C10574,"OK","Fix"),"Fix"))</f>
        <v/>
      </c>
      <c r="C10575" s="32"/>
      <c r="D10575" s="3"/>
      <c r="E10575" s="3"/>
      <c r="G10575" s="13"/>
      <c r="H10575" s="13"/>
      <c r="I10575" s="13"/>
      <c r="J10575" s="46"/>
    </row>
    <row r="10576" spans="1:10" x14ac:dyDescent="0.25">
      <c r="A10576" s="7" t="str">
        <f>IF(C10575="","",IFERROR(IF(VLOOKUP(C10575,'Program Mapping'!B:B,1,FALSE)=C10575,"OK","Fix"),"Fix"))</f>
        <v/>
      </c>
      <c r="C10576" s="32"/>
      <c r="D10576" s="3"/>
      <c r="E10576" s="3"/>
      <c r="G10576" s="13"/>
      <c r="H10576" s="13"/>
      <c r="I10576" s="13"/>
      <c r="J10576" s="46"/>
    </row>
    <row r="10577" spans="1:10" x14ac:dyDescent="0.25">
      <c r="A10577" s="7" t="str">
        <f>IF(C10576="","",IFERROR(IF(VLOOKUP(C10576,'Program Mapping'!B:B,1,FALSE)=C10576,"OK","Fix"),"Fix"))</f>
        <v/>
      </c>
      <c r="C10577" s="32"/>
      <c r="D10577" s="3"/>
      <c r="E10577" s="3"/>
      <c r="G10577" s="13"/>
      <c r="H10577" s="13"/>
      <c r="I10577" s="13"/>
      <c r="J10577" s="46"/>
    </row>
    <row r="10578" spans="1:10" x14ac:dyDescent="0.25">
      <c r="A10578" s="7" t="str">
        <f>IF(C10577="","",IFERROR(IF(VLOOKUP(C10577,'Program Mapping'!B:B,1,FALSE)=C10577,"OK","Fix"),"Fix"))</f>
        <v/>
      </c>
      <c r="C10578" s="32"/>
      <c r="D10578" s="3"/>
      <c r="E10578" s="3"/>
      <c r="G10578" s="13"/>
      <c r="H10578" s="13"/>
      <c r="I10578" s="13"/>
      <c r="J10578" s="46"/>
    </row>
    <row r="10579" spans="1:10" x14ac:dyDescent="0.25">
      <c r="A10579" s="7" t="str">
        <f>IF(C10578="","",IFERROR(IF(VLOOKUP(C10578,'Program Mapping'!B:B,1,FALSE)=C10578,"OK","Fix"),"Fix"))</f>
        <v/>
      </c>
      <c r="C10579" s="32"/>
      <c r="D10579" s="3"/>
      <c r="E10579" s="3"/>
      <c r="G10579" s="13"/>
      <c r="H10579" s="13"/>
      <c r="I10579" s="13"/>
      <c r="J10579" s="46"/>
    </row>
    <row r="10580" spans="1:10" x14ac:dyDescent="0.25">
      <c r="A10580" s="7" t="str">
        <f>IF(C10579="","",IFERROR(IF(VLOOKUP(C10579,'Program Mapping'!B:B,1,FALSE)=C10579,"OK","Fix"),"Fix"))</f>
        <v/>
      </c>
      <c r="C10580" s="32"/>
      <c r="D10580" s="3"/>
      <c r="E10580" s="3"/>
      <c r="G10580" s="13"/>
      <c r="H10580" s="13"/>
      <c r="I10580" s="13"/>
      <c r="J10580" s="46"/>
    </row>
    <row r="10581" spans="1:10" x14ac:dyDescent="0.25">
      <c r="A10581" s="7" t="str">
        <f>IF(C10580="","",IFERROR(IF(VLOOKUP(C10580,'Program Mapping'!B:B,1,FALSE)=C10580,"OK","Fix"),"Fix"))</f>
        <v/>
      </c>
      <c r="C10581" s="32"/>
      <c r="D10581" s="3"/>
      <c r="E10581" s="3"/>
      <c r="G10581" s="13"/>
      <c r="H10581" s="13"/>
      <c r="I10581" s="13"/>
      <c r="J10581" s="46"/>
    </row>
    <row r="10582" spans="1:10" x14ac:dyDescent="0.25">
      <c r="A10582" s="7" t="str">
        <f>IF(C10581="","",IFERROR(IF(VLOOKUP(C10581,'Program Mapping'!B:B,1,FALSE)=C10581,"OK","Fix"),"Fix"))</f>
        <v/>
      </c>
      <c r="C10582" s="32"/>
      <c r="D10582" s="3"/>
      <c r="E10582" s="3"/>
      <c r="G10582" s="13"/>
      <c r="H10582" s="13"/>
      <c r="I10582" s="13"/>
      <c r="J10582" s="46"/>
    </row>
    <row r="10583" spans="1:10" x14ac:dyDescent="0.25">
      <c r="A10583" s="7" t="str">
        <f>IF(C10582="","",IFERROR(IF(VLOOKUP(C10582,'Program Mapping'!B:B,1,FALSE)=C10582,"OK","Fix"),"Fix"))</f>
        <v/>
      </c>
      <c r="C10583" s="32"/>
      <c r="D10583" s="3"/>
      <c r="E10583" s="3"/>
      <c r="G10583" s="13"/>
      <c r="H10583" s="13"/>
      <c r="I10583" s="13"/>
      <c r="J10583" s="46"/>
    </row>
    <row r="10584" spans="1:10" x14ac:dyDescent="0.25">
      <c r="A10584" s="7" t="str">
        <f>IF(C10583="","",IFERROR(IF(VLOOKUP(C10583,'Program Mapping'!B:B,1,FALSE)=C10583,"OK","Fix"),"Fix"))</f>
        <v/>
      </c>
      <c r="C10584" s="32"/>
      <c r="D10584" s="3"/>
      <c r="E10584" s="3"/>
      <c r="G10584" s="13"/>
      <c r="H10584" s="13"/>
      <c r="I10584" s="13"/>
      <c r="J10584" s="46"/>
    </row>
    <row r="10585" spans="1:10" x14ac:dyDescent="0.25">
      <c r="A10585" s="7" t="str">
        <f>IF(C10584="","",IFERROR(IF(VLOOKUP(C10584,'Program Mapping'!B:B,1,FALSE)=C10584,"OK","Fix"),"Fix"))</f>
        <v/>
      </c>
      <c r="C10585" s="32"/>
      <c r="D10585" s="3"/>
      <c r="E10585" s="3"/>
      <c r="G10585" s="13"/>
      <c r="H10585" s="13"/>
      <c r="I10585" s="13"/>
      <c r="J10585" s="46"/>
    </row>
    <row r="10586" spans="1:10" x14ac:dyDescent="0.25">
      <c r="A10586" s="7" t="str">
        <f>IF(C10585="","",IFERROR(IF(VLOOKUP(C10585,'Program Mapping'!B:B,1,FALSE)=C10585,"OK","Fix"),"Fix"))</f>
        <v/>
      </c>
      <c r="C10586" s="32"/>
      <c r="D10586" s="3"/>
      <c r="E10586" s="3"/>
      <c r="G10586" s="13"/>
      <c r="H10586" s="13"/>
      <c r="I10586" s="13"/>
      <c r="J10586" s="46"/>
    </row>
    <row r="10587" spans="1:10" x14ac:dyDescent="0.25">
      <c r="A10587" s="7" t="str">
        <f>IF(C10586="","",IFERROR(IF(VLOOKUP(C10586,'Program Mapping'!B:B,1,FALSE)=C10586,"OK","Fix"),"Fix"))</f>
        <v/>
      </c>
      <c r="C10587" s="32"/>
      <c r="D10587" s="3"/>
      <c r="E10587" s="3"/>
      <c r="G10587" s="13"/>
      <c r="H10587" s="13"/>
      <c r="I10587" s="13"/>
      <c r="J10587" s="46"/>
    </row>
    <row r="10588" spans="1:10" x14ac:dyDescent="0.25">
      <c r="A10588" s="7" t="str">
        <f>IF(C10587="","",IFERROR(IF(VLOOKUP(C10587,'Program Mapping'!B:B,1,FALSE)=C10587,"OK","Fix"),"Fix"))</f>
        <v/>
      </c>
      <c r="C10588" s="32"/>
      <c r="D10588" s="3"/>
      <c r="E10588" s="3"/>
      <c r="G10588" s="13"/>
      <c r="H10588" s="13"/>
      <c r="I10588" s="13"/>
      <c r="J10588" s="46"/>
    </row>
    <row r="10589" spans="1:10" x14ac:dyDescent="0.25">
      <c r="A10589" s="7" t="str">
        <f>IF(C10588="","",IFERROR(IF(VLOOKUP(C10588,'Program Mapping'!B:B,1,FALSE)=C10588,"OK","Fix"),"Fix"))</f>
        <v/>
      </c>
      <c r="C10589" s="32"/>
      <c r="D10589" s="3"/>
      <c r="E10589" s="3"/>
      <c r="G10589" s="13"/>
      <c r="H10589" s="13"/>
      <c r="I10589" s="13"/>
      <c r="J10589" s="46"/>
    </row>
    <row r="10590" spans="1:10" x14ac:dyDescent="0.25">
      <c r="A10590" s="7" t="str">
        <f>IF(C10589="","",IFERROR(IF(VLOOKUP(C10589,'Program Mapping'!B:B,1,FALSE)=C10589,"OK","Fix"),"Fix"))</f>
        <v/>
      </c>
      <c r="C10590" s="32"/>
      <c r="D10590" s="3"/>
      <c r="E10590" s="3"/>
      <c r="G10590" s="13"/>
      <c r="H10590" s="13"/>
      <c r="I10590" s="13"/>
      <c r="J10590" s="46"/>
    </row>
    <row r="10591" spans="1:10" x14ac:dyDescent="0.25">
      <c r="A10591" s="7" t="str">
        <f>IF(C10590="","",IFERROR(IF(VLOOKUP(C10590,'Program Mapping'!B:B,1,FALSE)=C10590,"OK","Fix"),"Fix"))</f>
        <v/>
      </c>
      <c r="C10591" s="32"/>
      <c r="D10591" s="3"/>
      <c r="E10591" s="3"/>
      <c r="G10591" s="13"/>
      <c r="H10591" s="13"/>
      <c r="I10591" s="13"/>
      <c r="J10591" s="46"/>
    </row>
    <row r="10592" spans="1:10" x14ac:dyDescent="0.25">
      <c r="A10592" s="7" t="str">
        <f>IF(C10591="","",IFERROR(IF(VLOOKUP(C10591,'Program Mapping'!B:B,1,FALSE)=C10591,"OK","Fix"),"Fix"))</f>
        <v/>
      </c>
      <c r="C10592" s="32"/>
      <c r="D10592" s="3"/>
      <c r="E10592" s="3"/>
      <c r="G10592" s="13"/>
      <c r="H10592" s="13"/>
      <c r="I10592" s="13"/>
      <c r="J10592" s="46"/>
    </row>
    <row r="10593" spans="1:10" x14ac:dyDescent="0.25">
      <c r="A10593" s="7" t="str">
        <f>IF(C10592="","",IFERROR(IF(VLOOKUP(C10592,'Program Mapping'!B:B,1,FALSE)=C10592,"OK","Fix"),"Fix"))</f>
        <v/>
      </c>
      <c r="C10593" s="32"/>
      <c r="D10593" s="3"/>
      <c r="E10593" s="3"/>
      <c r="G10593" s="13"/>
      <c r="H10593" s="13"/>
      <c r="I10593" s="13"/>
      <c r="J10593" s="46"/>
    </row>
    <row r="10594" spans="1:10" x14ac:dyDescent="0.25">
      <c r="A10594" s="7" t="str">
        <f>IF(C10593="","",IFERROR(IF(VLOOKUP(C10593,'Program Mapping'!B:B,1,FALSE)=C10593,"OK","Fix"),"Fix"))</f>
        <v/>
      </c>
      <c r="C10594" s="32"/>
      <c r="D10594" s="3"/>
      <c r="E10594" s="3"/>
      <c r="G10594" s="13"/>
      <c r="H10594" s="13"/>
      <c r="I10594" s="13"/>
      <c r="J10594" s="46"/>
    </row>
    <row r="10595" spans="1:10" x14ac:dyDescent="0.25">
      <c r="A10595" s="7" t="str">
        <f>IF(C10594="","",IFERROR(IF(VLOOKUP(C10594,'Program Mapping'!B:B,1,FALSE)=C10594,"OK","Fix"),"Fix"))</f>
        <v/>
      </c>
      <c r="C10595" s="32"/>
      <c r="D10595" s="3"/>
      <c r="E10595" s="3"/>
      <c r="G10595" s="13"/>
      <c r="H10595" s="13"/>
      <c r="I10595" s="13"/>
      <c r="J10595" s="46"/>
    </row>
    <row r="10596" spans="1:10" x14ac:dyDescent="0.25">
      <c r="A10596" s="7" t="str">
        <f>IF(C10595="","",IFERROR(IF(VLOOKUP(C10595,'Program Mapping'!B:B,1,FALSE)=C10595,"OK","Fix"),"Fix"))</f>
        <v/>
      </c>
      <c r="C10596" s="32"/>
      <c r="D10596" s="3"/>
      <c r="E10596" s="3"/>
      <c r="G10596" s="13"/>
      <c r="H10596" s="13"/>
      <c r="I10596" s="13"/>
      <c r="J10596" s="46"/>
    </row>
    <row r="10597" spans="1:10" x14ac:dyDescent="0.25">
      <c r="A10597" s="7" t="str">
        <f>IF(C10596="","",IFERROR(IF(VLOOKUP(C10596,'Program Mapping'!B:B,1,FALSE)=C10596,"OK","Fix"),"Fix"))</f>
        <v/>
      </c>
      <c r="C10597" s="32"/>
      <c r="D10597" s="3"/>
      <c r="E10597" s="3"/>
      <c r="G10597" s="13"/>
      <c r="H10597" s="13"/>
      <c r="I10597" s="13"/>
      <c r="J10597" s="46"/>
    </row>
    <row r="10598" spans="1:10" x14ac:dyDescent="0.25">
      <c r="A10598" s="7" t="str">
        <f>IF(C10597="","",IFERROR(IF(VLOOKUP(C10597,'Program Mapping'!B:B,1,FALSE)=C10597,"OK","Fix"),"Fix"))</f>
        <v/>
      </c>
      <c r="C10598" s="32"/>
      <c r="D10598" s="3"/>
      <c r="E10598" s="3"/>
      <c r="G10598" s="13"/>
      <c r="H10598" s="13"/>
      <c r="I10598" s="13"/>
      <c r="J10598" s="46"/>
    </row>
    <row r="10599" spans="1:10" x14ac:dyDescent="0.25">
      <c r="A10599" s="7" t="str">
        <f>IF(C10598="","",IFERROR(IF(VLOOKUP(C10598,'Program Mapping'!B:B,1,FALSE)=C10598,"OK","Fix"),"Fix"))</f>
        <v/>
      </c>
      <c r="C10599" s="32"/>
      <c r="D10599" s="3"/>
      <c r="E10599" s="3"/>
      <c r="G10599" s="13"/>
      <c r="H10599" s="13"/>
      <c r="I10599" s="13"/>
      <c r="J10599" s="46"/>
    </row>
    <row r="10600" spans="1:10" x14ac:dyDescent="0.25">
      <c r="A10600" s="7" t="str">
        <f>IF(C10599="","",IFERROR(IF(VLOOKUP(C10599,'Program Mapping'!B:B,1,FALSE)=C10599,"OK","Fix"),"Fix"))</f>
        <v/>
      </c>
      <c r="C10600" s="32"/>
      <c r="D10600" s="3"/>
      <c r="E10600" s="3"/>
      <c r="G10600" s="13"/>
      <c r="H10600" s="13"/>
      <c r="I10600" s="13"/>
      <c r="J10600" s="46"/>
    </row>
    <row r="10601" spans="1:10" x14ac:dyDescent="0.25">
      <c r="A10601" s="7" t="str">
        <f>IF(C10600="","",IFERROR(IF(VLOOKUP(C10600,'Program Mapping'!B:B,1,FALSE)=C10600,"OK","Fix"),"Fix"))</f>
        <v/>
      </c>
      <c r="C10601" s="32"/>
      <c r="D10601" s="3"/>
      <c r="E10601" s="3"/>
      <c r="G10601" s="13"/>
      <c r="H10601" s="13"/>
      <c r="I10601" s="13"/>
      <c r="J10601" s="46"/>
    </row>
    <row r="10602" spans="1:10" x14ac:dyDescent="0.25">
      <c r="A10602" s="7" t="str">
        <f>IF(C10601="","",IFERROR(IF(VLOOKUP(C10601,'Program Mapping'!B:B,1,FALSE)=C10601,"OK","Fix"),"Fix"))</f>
        <v/>
      </c>
      <c r="C10602" s="32"/>
      <c r="D10602" s="3"/>
      <c r="E10602" s="3"/>
      <c r="G10602" s="13"/>
      <c r="H10602" s="13"/>
      <c r="I10602" s="13"/>
      <c r="J10602" s="46"/>
    </row>
    <row r="10603" spans="1:10" x14ac:dyDescent="0.25">
      <c r="A10603" s="7" t="str">
        <f>IF(C10602="","",IFERROR(IF(VLOOKUP(C10602,'Program Mapping'!B:B,1,FALSE)=C10602,"OK","Fix"),"Fix"))</f>
        <v/>
      </c>
      <c r="C10603" s="32"/>
      <c r="D10603" s="3"/>
      <c r="E10603" s="3"/>
      <c r="G10603" s="13"/>
      <c r="H10603" s="13"/>
      <c r="I10603" s="13"/>
      <c r="J10603" s="46"/>
    </row>
    <row r="10604" spans="1:10" x14ac:dyDescent="0.25">
      <c r="A10604" s="7" t="str">
        <f>IF(C10603="","",IFERROR(IF(VLOOKUP(C10603,'Program Mapping'!B:B,1,FALSE)=C10603,"OK","Fix"),"Fix"))</f>
        <v/>
      </c>
      <c r="C10604" s="32"/>
      <c r="D10604" s="3"/>
      <c r="E10604" s="3"/>
      <c r="G10604" s="13"/>
      <c r="H10604" s="13"/>
      <c r="I10604" s="13"/>
      <c r="J10604" s="46"/>
    </row>
    <row r="10605" spans="1:10" x14ac:dyDescent="0.25">
      <c r="A10605" s="7" t="str">
        <f>IF(C10604="","",IFERROR(IF(VLOOKUP(C10604,'Program Mapping'!B:B,1,FALSE)=C10604,"OK","Fix"),"Fix"))</f>
        <v/>
      </c>
      <c r="C10605" s="32"/>
      <c r="D10605" s="3"/>
      <c r="E10605" s="3"/>
      <c r="G10605" s="13"/>
      <c r="H10605" s="13"/>
      <c r="I10605" s="13"/>
      <c r="J10605" s="46"/>
    </row>
    <row r="10606" spans="1:10" x14ac:dyDescent="0.25">
      <c r="A10606" s="7" t="str">
        <f>IF(C10605="","",IFERROR(IF(VLOOKUP(C10605,'Program Mapping'!B:B,1,FALSE)=C10605,"OK","Fix"),"Fix"))</f>
        <v/>
      </c>
      <c r="C10606" s="32"/>
      <c r="D10606" s="3"/>
      <c r="E10606" s="3"/>
      <c r="G10606" s="13"/>
      <c r="H10606" s="13"/>
      <c r="I10606" s="13"/>
      <c r="J10606" s="46"/>
    </row>
    <row r="10607" spans="1:10" x14ac:dyDescent="0.25">
      <c r="A10607" s="7" t="str">
        <f>IF(C10606="","",IFERROR(IF(VLOOKUP(C10606,'Program Mapping'!B:B,1,FALSE)=C10606,"OK","Fix"),"Fix"))</f>
        <v/>
      </c>
      <c r="C10607" s="32"/>
      <c r="D10607" s="3"/>
      <c r="E10607" s="3"/>
      <c r="G10607" s="13"/>
      <c r="H10607" s="13"/>
      <c r="I10607" s="13"/>
      <c r="J10607" s="46"/>
    </row>
    <row r="10608" spans="1:10" x14ac:dyDescent="0.25">
      <c r="A10608" s="7" t="str">
        <f>IF(C10607="","",IFERROR(IF(VLOOKUP(C10607,'Program Mapping'!B:B,1,FALSE)=C10607,"OK","Fix"),"Fix"))</f>
        <v/>
      </c>
      <c r="C10608" s="32"/>
      <c r="D10608" s="3"/>
      <c r="E10608" s="3"/>
      <c r="G10608" s="13"/>
      <c r="H10608" s="13"/>
      <c r="I10608" s="13"/>
      <c r="J10608" s="46"/>
    </row>
    <row r="10609" spans="1:10" x14ac:dyDescent="0.25">
      <c r="A10609" s="7" t="str">
        <f>IF(C10608="","",IFERROR(IF(VLOOKUP(C10608,'Program Mapping'!B:B,1,FALSE)=C10608,"OK","Fix"),"Fix"))</f>
        <v/>
      </c>
      <c r="C10609" s="32"/>
      <c r="D10609" s="3"/>
      <c r="E10609" s="3"/>
      <c r="G10609" s="13"/>
      <c r="H10609" s="13"/>
      <c r="I10609" s="13"/>
      <c r="J10609" s="46"/>
    </row>
    <row r="10610" spans="1:10" x14ac:dyDescent="0.25">
      <c r="A10610" s="7" t="str">
        <f>IF(C10609="","",IFERROR(IF(VLOOKUP(C10609,'Program Mapping'!B:B,1,FALSE)=C10609,"OK","Fix"),"Fix"))</f>
        <v/>
      </c>
      <c r="C10610" s="32"/>
      <c r="D10610" s="3"/>
      <c r="E10610" s="3"/>
      <c r="G10610" s="13"/>
      <c r="H10610" s="13"/>
      <c r="I10610" s="13"/>
      <c r="J10610" s="46"/>
    </row>
    <row r="10611" spans="1:10" x14ac:dyDescent="0.25">
      <c r="A10611" s="7" t="str">
        <f>IF(C10610="","",IFERROR(IF(VLOOKUP(C10610,'Program Mapping'!B:B,1,FALSE)=C10610,"OK","Fix"),"Fix"))</f>
        <v/>
      </c>
      <c r="C10611" s="32"/>
      <c r="D10611" s="3"/>
      <c r="E10611" s="3"/>
      <c r="G10611" s="13"/>
      <c r="H10611" s="13"/>
      <c r="I10611" s="13"/>
      <c r="J10611" s="46"/>
    </row>
    <row r="10612" spans="1:10" x14ac:dyDescent="0.25">
      <c r="A10612" s="7" t="str">
        <f>IF(C10611="","",IFERROR(IF(VLOOKUP(C10611,'Program Mapping'!B:B,1,FALSE)=C10611,"OK","Fix"),"Fix"))</f>
        <v/>
      </c>
      <c r="C10612" s="32"/>
      <c r="D10612" s="3"/>
      <c r="E10612" s="3"/>
      <c r="G10612" s="13"/>
      <c r="H10612" s="13"/>
      <c r="I10612" s="13"/>
      <c r="J10612" s="46"/>
    </row>
    <row r="10613" spans="1:10" x14ac:dyDescent="0.25">
      <c r="A10613" s="7" t="str">
        <f>IF(C10612="","",IFERROR(IF(VLOOKUP(C10612,'Program Mapping'!B:B,1,FALSE)=C10612,"OK","Fix"),"Fix"))</f>
        <v/>
      </c>
      <c r="C10613" s="32"/>
      <c r="D10613" s="3"/>
      <c r="E10613" s="3"/>
      <c r="G10613" s="13"/>
      <c r="H10613" s="13"/>
      <c r="I10613" s="13"/>
      <c r="J10613" s="46"/>
    </row>
    <row r="10614" spans="1:10" x14ac:dyDescent="0.25">
      <c r="A10614" s="7" t="str">
        <f>IF(C10613="","",IFERROR(IF(VLOOKUP(C10613,'Program Mapping'!B:B,1,FALSE)=C10613,"OK","Fix"),"Fix"))</f>
        <v/>
      </c>
      <c r="C10614" s="32"/>
      <c r="D10614" s="3"/>
      <c r="E10614" s="3"/>
      <c r="G10614" s="13"/>
      <c r="H10614" s="13"/>
      <c r="I10614" s="13"/>
      <c r="J10614" s="46"/>
    </row>
    <row r="10615" spans="1:10" x14ac:dyDescent="0.25">
      <c r="A10615" s="7" t="str">
        <f>IF(C10614="","",IFERROR(IF(VLOOKUP(C10614,'Program Mapping'!B:B,1,FALSE)=C10614,"OK","Fix"),"Fix"))</f>
        <v/>
      </c>
      <c r="C10615" s="32"/>
      <c r="D10615" s="3"/>
      <c r="E10615" s="3"/>
      <c r="G10615" s="13"/>
      <c r="H10615" s="13"/>
      <c r="I10615" s="13"/>
      <c r="J10615" s="46"/>
    </row>
    <row r="10616" spans="1:10" x14ac:dyDescent="0.25">
      <c r="A10616" s="7" t="str">
        <f>IF(C10615="","",IFERROR(IF(VLOOKUP(C10615,'Program Mapping'!B:B,1,FALSE)=C10615,"OK","Fix"),"Fix"))</f>
        <v/>
      </c>
      <c r="C10616" s="32"/>
      <c r="D10616" s="3"/>
      <c r="E10616" s="3"/>
      <c r="G10616" s="13"/>
      <c r="H10616" s="13"/>
      <c r="I10616" s="13"/>
      <c r="J10616" s="46"/>
    </row>
    <row r="10617" spans="1:10" x14ac:dyDescent="0.25">
      <c r="A10617" s="7" t="str">
        <f>IF(C10616="","",IFERROR(IF(VLOOKUP(C10616,'Program Mapping'!B:B,1,FALSE)=C10616,"OK","Fix"),"Fix"))</f>
        <v/>
      </c>
      <c r="C10617" s="32"/>
      <c r="D10617" s="3"/>
      <c r="E10617" s="3"/>
      <c r="G10617" s="13"/>
      <c r="H10617" s="13"/>
      <c r="I10617" s="13"/>
      <c r="J10617" s="46"/>
    </row>
    <row r="10618" spans="1:10" x14ac:dyDescent="0.25">
      <c r="A10618" s="7" t="str">
        <f>IF(C10617="","",IFERROR(IF(VLOOKUP(C10617,'Program Mapping'!B:B,1,FALSE)=C10617,"OK","Fix"),"Fix"))</f>
        <v/>
      </c>
      <c r="C10618" s="32"/>
      <c r="D10618" s="3"/>
      <c r="E10618" s="3"/>
      <c r="G10618" s="13"/>
      <c r="H10618" s="13"/>
      <c r="I10618" s="13"/>
      <c r="J10618" s="46"/>
    </row>
    <row r="10619" spans="1:10" x14ac:dyDescent="0.25">
      <c r="A10619" s="7" t="str">
        <f>IF(C10618="","",IFERROR(IF(VLOOKUP(C10618,'Program Mapping'!B:B,1,FALSE)=C10618,"OK","Fix"),"Fix"))</f>
        <v/>
      </c>
      <c r="C10619" s="32"/>
      <c r="D10619" s="3"/>
      <c r="E10619" s="3"/>
      <c r="G10619" s="13"/>
      <c r="H10619" s="13"/>
      <c r="I10619" s="13"/>
      <c r="J10619" s="46"/>
    </row>
    <row r="10620" spans="1:10" x14ac:dyDescent="0.25">
      <c r="A10620" s="7" t="str">
        <f>IF(C10619="","",IFERROR(IF(VLOOKUP(C10619,'Program Mapping'!B:B,1,FALSE)=C10619,"OK","Fix"),"Fix"))</f>
        <v/>
      </c>
      <c r="C10620" s="32"/>
      <c r="D10620" s="3"/>
      <c r="E10620" s="3"/>
      <c r="G10620" s="13"/>
      <c r="H10620" s="13"/>
      <c r="I10620" s="13"/>
      <c r="J10620" s="46"/>
    </row>
    <row r="10621" spans="1:10" x14ac:dyDescent="0.25">
      <c r="A10621" s="7" t="str">
        <f>IF(C10620="","",IFERROR(IF(VLOOKUP(C10620,'Program Mapping'!B:B,1,FALSE)=C10620,"OK","Fix"),"Fix"))</f>
        <v/>
      </c>
      <c r="C10621" s="32"/>
      <c r="D10621" s="3"/>
      <c r="E10621" s="3"/>
      <c r="G10621" s="13"/>
      <c r="H10621" s="13"/>
      <c r="I10621" s="13"/>
      <c r="J10621" s="46"/>
    </row>
    <row r="10622" spans="1:10" x14ac:dyDescent="0.25">
      <c r="A10622" s="7" t="str">
        <f>IF(C10621="","",IFERROR(IF(VLOOKUP(C10621,'Program Mapping'!B:B,1,FALSE)=C10621,"OK","Fix"),"Fix"))</f>
        <v/>
      </c>
      <c r="C10622" s="32"/>
      <c r="D10622" s="3"/>
      <c r="E10622" s="3"/>
      <c r="G10622" s="13"/>
      <c r="H10622" s="13"/>
      <c r="I10622" s="13"/>
      <c r="J10622" s="46"/>
    </row>
    <row r="10623" spans="1:10" x14ac:dyDescent="0.25">
      <c r="A10623" s="7" t="str">
        <f>IF(C10622="","",IFERROR(IF(VLOOKUP(C10622,'Program Mapping'!B:B,1,FALSE)=C10622,"OK","Fix"),"Fix"))</f>
        <v/>
      </c>
      <c r="C10623" s="32"/>
      <c r="D10623" s="3"/>
      <c r="E10623" s="3"/>
      <c r="G10623" s="13"/>
      <c r="H10623" s="13"/>
      <c r="I10623" s="13"/>
      <c r="J10623" s="46"/>
    </row>
    <row r="10624" spans="1:10" x14ac:dyDescent="0.25">
      <c r="A10624" s="7" t="str">
        <f>IF(C10623="","",IFERROR(IF(VLOOKUP(C10623,'Program Mapping'!B:B,1,FALSE)=C10623,"OK","Fix"),"Fix"))</f>
        <v/>
      </c>
      <c r="C10624" s="32"/>
      <c r="D10624" s="3"/>
      <c r="E10624" s="3"/>
      <c r="G10624" s="13"/>
      <c r="H10624" s="13"/>
      <c r="I10624" s="13"/>
      <c r="J10624" s="46"/>
    </row>
    <row r="10625" spans="1:10" x14ac:dyDescent="0.25">
      <c r="A10625" s="7" t="str">
        <f>IF(C10624="","",IFERROR(IF(VLOOKUP(C10624,'Program Mapping'!B:B,1,FALSE)=C10624,"OK","Fix"),"Fix"))</f>
        <v/>
      </c>
      <c r="C10625" s="32"/>
      <c r="D10625" s="3"/>
      <c r="E10625" s="3"/>
      <c r="G10625" s="13"/>
      <c r="H10625" s="13"/>
      <c r="I10625" s="13"/>
      <c r="J10625" s="46"/>
    </row>
    <row r="10626" spans="1:10" x14ac:dyDescent="0.25">
      <c r="A10626" s="7" t="str">
        <f>IF(C10625="","",IFERROR(IF(VLOOKUP(C10625,'Program Mapping'!B:B,1,FALSE)=C10625,"OK","Fix"),"Fix"))</f>
        <v/>
      </c>
      <c r="C10626" s="32"/>
      <c r="D10626" s="3"/>
      <c r="E10626" s="3"/>
      <c r="G10626" s="13"/>
      <c r="H10626" s="13"/>
      <c r="I10626" s="13"/>
      <c r="J10626" s="46"/>
    </row>
    <row r="10627" spans="1:10" x14ac:dyDescent="0.25">
      <c r="A10627" s="7" t="str">
        <f>IF(C10626="","",IFERROR(IF(VLOOKUP(C10626,'Program Mapping'!B:B,1,FALSE)=C10626,"OK","Fix"),"Fix"))</f>
        <v/>
      </c>
      <c r="C10627" s="32"/>
      <c r="D10627" s="3"/>
      <c r="E10627" s="3"/>
      <c r="G10627" s="13"/>
      <c r="H10627" s="13"/>
      <c r="I10627" s="13"/>
      <c r="J10627" s="46"/>
    </row>
    <row r="10628" spans="1:10" x14ac:dyDescent="0.25">
      <c r="A10628" s="7" t="str">
        <f>IF(C10627="","",IFERROR(IF(VLOOKUP(C10627,'Program Mapping'!B:B,1,FALSE)=C10627,"OK","Fix"),"Fix"))</f>
        <v/>
      </c>
      <c r="C10628" s="32"/>
      <c r="D10628" s="3"/>
      <c r="E10628" s="3"/>
      <c r="G10628" s="13"/>
      <c r="H10628" s="13"/>
      <c r="I10628" s="13"/>
      <c r="J10628" s="46"/>
    </row>
    <row r="10629" spans="1:10" x14ac:dyDescent="0.25">
      <c r="A10629" s="7" t="str">
        <f>IF(C10628="","",IFERROR(IF(VLOOKUP(C10628,'Program Mapping'!B:B,1,FALSE)=C10628,"OK","Fix"),"Fix"))</f>
        <v/>
      </c>
      <c r="C10629" s="32"/>
      <c r="D10629" s="3"/>
      <c r="E10629" s="3"/>
      <c r="G10629" s="13"/>
      <c r="H10629" s="13"/>
      <c r="I10629" s="13"/>
      <c r="J10629" s="46"/>
    </row>
    <row r="10630" spans="1:10" x14ac:dyDescent="0.25">
      <c r="A10630" s="7" t="str">
        <f>IF(C10629="","",IFERROR(IF(VLOOKUP(C10629,'Program Mapping'!B:B,1,FALSE)=C10629,"OK","Fix"),"Fix"))</f>
        <v/>
      </c>
      <c r="C10630" s="32"/>
      <c r="D10630" s="3"/>
      <c r="E10630" s="3"/>
      <c r="G10630" s="13"/>
      <c r="H10630" s="13"/>
      <c r="I10630" s="13"/>
      <c r="J10630" s="46"/>
    </row>
    <row r="10631" spans="1:10" x14ac:dyDescent="0.25">
      <c r="A10631" s="7" t="str">
        <f>IF(C10630="","",IFERROR(IF(VLOOKUP(C10630,'Program Mapping'!B:B,1,FALSE)=C10630,"OK","Fix"),"Fix"))</f>
        <v/>
      </c>
      <c r="C10631" s="32"/>
      <c r="D10631" s="3"/>
      <c r="E10631" s="3"/>
      <c r="G10631" s="13"/>
      <c r="H10631" s="13"/>
      <c r="I10631" s="13"/>
      <c r="J10631" s="46"/>
    </row>
    <row r="10632" spans="1:10" x14ac:dyDescent="0.25">
      <c r="A10632" s="7" t="str">
        <f>IF(C10631="","",IFERROR(IF(VLOOKUP(C10631,'Program Mapping'!B:B,1,FALSE)=C10631,"OK","Fix"),"Fix"))</f>
        <v/>
      </c>
      <c r="C10632" s="32"/>
      <c r="D10632" s="3"/>
      <c r="E10632" s="3"/>
      <c r="G10632" s="13"/>
      <c r="H10632" s="13"/>
      <c r="I10632" s="13"/>
      <c r="J10632" s="46"/>
    </row>
    <row r="10633" spans="1:10" x14ac:dyDescent="0.25">
      <c r="A10633" s="7" t="str">
        <f>IF(C10632="","",IFERROR(IF(VLOOKUP(C10632,'Program Mapping'!B:B,1,FALSE)=C10632,"OK","Fix"),"Fix"))</f>
        <v/>
      </c>
      <c r="C10633" s="32"/>
      <c r="D10633" s="3"/>
      <c r="E10633" s="3"/>
      <c r="G10633" s="13"/>
      <c r="H10633" s="13"/>
      <c r="I10633" s="13"/>
      <c r="J10633" s="46"/>
    </row>
    <row r="10634" spans="1:10" x14ac:dyDescent="0.25">
      <c r="A10634" s="7" t="str">
        <f>IF(C10633="","",IFERROR(IF(VLOOKUP(C10633,'Program Mapping'!B:B,1,FALSE)=C10633,"OK","Fix"),"Fix"))</f>
        <v/>
      </c>
      <c r="C10634" s="32"/>
      <c r="D10634" s="3"/>
      <c r="E10634" s="3"/>
      <c r="G10634" s="13"/>
      <c r="H10634" s="13"/>
      <c r="I10634" s="13"/>
      <c r="J10634" s="46"/>
    </row>
    <row r="10635" spans="1:10" x14ac:dyDescent="0.25">
      <c r="A10635" s="7" t="str">
        <f>IF(C10634="","",IFERROR(IF(VLOOKUP(C10634,'Program Mapping'!B:B,1,FALSE)=C10634,"OK","Fix"),"Fix"))</f>
        <v/>
      </c>
      <c r="C10635" s="32"/>
      <c r="D10635" s="3"/>
      <c r="E10635" s="3"/>
      <c r="G10635" s="13"/>
      <c r="H10635" s="13"/>
      <c r="I10635" s="13"/>
      <c r="J10635" s="46"/>
    </row>
    <row r="10636" spans="1:10" x14ac:dyDescent="0.25">
      <c r="A10636" s="7" t="str">
        <f>IF(C10635="","",IFERROR(IF(VLOOKUP(C10635,'Program Mapping'!B:B,1,FALSE)=C10635,"OK","Fix"),"Fix"))</f>
        <v/>
      </c>
      <c r="C10636" s="32"/>
      <c r="D10636" s="3"/>
      <c r="E10636" s="3"/>
      <c r="G10636" s="13"/>
      <c r="H10636" s="13"/>
      <c r="I10636" s="13"/>
      <c r="J10636" s="46"/>
    </row>
    <row r="10637" spans="1:10" x14ac:dyDescent="0.25">
      <c r="A10637" s="7" t="str">
        <f>IF(C10636="","",IFERROR(IF(VLOOKUP(C10636,'Program Mapping'!B:B,1,FALSE)=C10636,"OK","Fix"),"Fix"))</f>
        <v/>
      </c>
      <c r="C10637" s="32"/>
      <c r="D10637" s="3"/>
      <c r="E10637" s="3"/>
      <c r="G10637" s="13"/>
      <c r="H10637" s="13"/>
      <c r="I10637" s="13"/>
      <c r="J10637" s="46"/>
    </row>
    <row r="10638" spans="1:10" x14ac:dyDescent="0.25">
      <c r="A10638" s="7" t="str">
        <f>IF(C10637="","",IFERROR(IF(VLOOKUP(C10637,'Program Mapping'!B:B,1,FALSE)=C10637,"OK","Fix"),"Fix"))</f>
        <v/>
      </c>
      <c r="C10638" s="32"/>
      <c r="D10638" s="3"/>
      <c r="E10638" s="3"/>
      <c r="G10638" s="13"/>
      <c r="H10638" s="13"/>
      <c r="I10638" s="13"/>
      <c r="J10638" s="46"/>
    </row>
    <row r="10639" spans="1:10" x14ac:dyDescent="0.25">
      <c r="A10639" s="7" t="str">
        <f>IF(C10638="","",IFERROR(IF(VLOOKUP(C10638,'Program Mapping'!B:B,1,FALSE)=C10638,"OK","Fix"),"Fix"))</f>
        <v/>
      </c>
      <c r="C10639" s="32"/>
      <c r="D10639" s="3"/>
      <c r="E10639" s="3"/>
      <c r="G10639" s="13"/>
      <c r="H10639" s="13"/>
      <c r="I10639" s="13"/>
      <c r="J10639" s="46"/>
    </row>
    <row r="10640" spans="1:10" x14ac:dyDescent="0.25">
      <c r="A10640" s="7" t="str">
        <f>IF(C10639="","",IFERROR(IF(VLOOKUP(C10639,'Program Mapping'!B:B,1,FALSE)=C10639,"OK","Fix"),"Fix"))</f>
        <v/>
      </c>
      <c r="C10640" s="32"/>
      <c r="D10640" s="3"/>
      <c r="E10640" s="3"/>
      <c r="G10640" s="13"/>
      <c r="H10640" s="13"/>
      <c r="I10640" s="13"/>
      <c r="J10640" s="46"/>
    </row>
    <row r="10641" spans="1:10" x14ac:dyDescent="0.25">
      <c r="A10641" s="7" t="str">
        <f>IF(C10640="","",IFERROR(IF(VLOOKUP(C10640,'Program Mapping'!B:B,1,FALSE)=C10640,"OK","Fix"),"Fix"))</f>
        <v/>
      </c>
      <c r="C10641" s="32"/>
      <c r="D10641" s="3"/>
      <c r="E10641" s="3"/>
      <c r="G10641" s="13"/>
      <c r="H10641" s="13"/>
      <c r="I10641" s="13"/>
      <c r="J10641" s="46"/>
    </row>
    <row r="10642" spans="1:10" x14ac:dyDescent="0.25">
      <c r="A10642" s="7" t="str">
        <f>IF(C10641="","",IFERROR(IF(VLOOKUP(C10641,'Program Mapping'!B:B,1,FALSE)=C10641,"OK","Fix"),"Fix"))</f>
        <v/>
      </c>
      <c r="C10642" s="32"/>
      <c r="D10642" s="3"/>
      <c r="E10642" s="3"/>
      <c r="G10642" s="13"/>
      <c r="H10642" s="13"/>
      <c r="I10642" s="13"/>
      <c r="J10642" s="46"/>
    </row>
    <row r="10643" spans="1:10" x14ac:dyDescent="0.25">
      <c r="A10643" s="7" t="str">
        <f>IF(C10642="","",IFERROR(IF(VLOOKUP(C10642,'Program Mapping'!B:B,1,FALSE)=C10642,"OK","Fix"),"Fix"))</f>
        <v/>
      </c>
      <c r="C10643" s="32"/>
      <c r="D10643" s="3"/>
      <c r="E10643" s="3"/>
      <c r="G10643" s="13"/>
      <c r="H10643" s="13"/>
      <c r="I10643" s="13"/>
      <c r="J10643" s="46"/>
    </row>
    <row r="10644" spans="1:10" x14ac:dyDescent="0.25">
      <c r="A10644" s="7" t="str">
        <f>IF(C10643="","",IFERROR(IF(VLOOKUP(C10643,'Program Mapping'!B:B,1,FALSE)=C10643,"OK","Fix"),"Fix"))</f>
        <v/>
      </c>
      <c r="C10644" s="32"/>
      <c r="D10644" s="3"/>
      <c r="E10644" s="3"/>
      <c r="G10644" s="13"/>
      <c r="H10644" s="13"/>
      <c r="I10644" s="13"/>
      <c r="J10644" s="46"/>
    </row>
    <row r="10645" spans="1:10" x14ac:dyDescent="0.25">
      <c r="A10645" s="7" t="str">
        <f>IF(C10644="","",IFERROR(IF(VLOOKUP(C10644,'Program Mapping'!B:B,1,FALSE)=C10644,"OK","Fix"),"Fix"))</f>
        <v/>
      </c>
      <c r="C10645" s="32"/>
      <c r="D10645" s="3"/>
      <c r="E10645" s="3"/>
      <c r="G10645" s="13"/>
      <c r="H10645" s="13"/>
      <c r="I10645" s="13"/>
      <c r="J10645" s="46"/>
    </row>
    <row r="10646" spans="1:10" x14ac:dyDescent="0.25">
      <c r="A10646" s="7" t="str">
        <f>IF(C10645="","",IFERROR(IF(VLOOKUP(C10645,'Program Mapping'!B:B,1,FALSE)=C10645,"OK","Fix"),"Fix"))</f>
        <v/>
      </c>
      <c r="C10646" s="32"/>
      <c r="D10646" s="3"/>
      <c r="E10646" s="3"/>
      <c r="G10646" s="13"/>
      <c r="H10646" s="13"/>
      <c r="I10646" s="13"/>
      <c r="J10646" s="46"/>
    </row>
    <row r="10647" spans="1:10" x14ac:dyDescent="0.25">
      <c r="A10647" s="7" t="str">
        <f>IF(C10646="","",IFERROR(IF(VLOOKUP(C10646,'Program Mapping'!B:B,1,FALSE)=C10646,"OK","Fix"),"Fix"))</f>
        <v/>
      </c>
      <c r="C10647" s="32"/>
      <c r="D10647" s="3"/>
      <c r="E10647" s="3"/>
      <c r="G10647" s="13"/>
      <c r="H10647" s="13"/>
      <c r="I10647" s="13"/>
      <c r="J10647" s="46"/>
    </row>
    <row r="10648" spans="1:10" x14ac:dyDescent="0.25">
      <c r="A10648" s="7" t="str">
        <f>IF(C10647="","",IFERROR(IF(VLOOKUP(C10647,'Program Mapping'!B:B,1,FALSE)=C10647,"OK","Fix"),"Fix"))</f>
        <v/>
      </c>
      <c r="C10648" s="32"/>
      <c r="D10648" s="3"/>
      <c r="E10648" s="3"/>
      <c r="G10648" s="13"/>
      <c r="H10648" s="13"/>
      <c r="I10648" s="13"/>
      <c r="J10648" s="46"/>
    </row>
    <row r="10649" spans="1:10" x14ac:dyDescent="0.25">
      <c r="A10649" s="7" t="str">
        <f>IF(C10648="","",IFERROR(IF(VLOOKUP(C10648,'Program Mapping'!B:B,1,FALSE)=C10648,"OK","Fix"),"Fix"))</f>
        <v/>
      </c>
      <c r="C10649" s="32"/>
      <c r="D10649" s="3"/>
      <c r="E10649" s="3"/>
      <c r="G10649" s="13"/>
      <c r="H10649" s="13"/>
      <c r="I10649" s="13"/>
      <c r="J10649" s="46"/>
    </row>
    <row r="10650" spans="1:10" x14ac:dyDescent="0.25">
      <c r="A10650" s="7" t="str">
        <f>IF(C10649="","",IFERROR(IF(VLOOKUP(C10649,'Program Mapping'!B:B,1,FALSE)=C10649,"OK","Fix"),"Fix"))</f>
        <v/>
      </c>
      <c r="C10650" s="32"/>
      <c r="D10650" s="3"/>
      <c r="E10650" s="3"/>
      <c r="G10650" s="13"/>
      <c r="H10650" s="13"/>
      <c r="I10650" s="13"/>
      <c r="J10650" s="46"/>
    </row>
    <row r="10651" spans="1:10" x14ac:dyDescent="0.25">
      <c r="A10651" s="7" t="str">
        <f>IF(C10650="","",IFERROR(IF(VLOOKUP(C10650,'Program Mapping'!B:B,1,FALSE)=C10650,"OK","Fix"),"Fix"))</f>
        <v/>
      </c>
      <c r="C10651" s="32"/>
      <c r="D10651" s="3"/>
      <c r="E10651" s="3"/>
      <c r="G10651" s="13"/>
      <c r="H10651" s="13"/>
      <c r="I10651" s="13"/>
      <c r="J10651" s="46"/>
    </row>
    <row r="10652" spans="1:10" x14ac:dyDescent="0.25">
      <c r="A10652" s="7" t="str">
        <f>IF(C10651="","",IFERROR(IF(VLOOKUP(C10651,'Program Mapping'!B:B,1,FALSE)=C10651,"OK","Fix"),"Fix"))</f>
        <v/>
      </c>
      <c r="C10652" s="32"/>
      <c r="D10652" s="3"/>
      <c r="E10652" s="3"/>
      <c r="G10652" s="13"/>
      <c r="H10652" s="13"/>
      <c r="I10652" s="13"/>
      <c r="J10652" s="46"/>
    </row>
    <row r="10653" spans="1:10" x14ac:dyDescent="0.25">
      <c r="A10653" s="7" t="str">
        <f>IF(C10652="","",IFERROR(IF(VLOOKUP(C10652,'Program Mapping'!B:B,1,FALSE)=C10652,"OK","Fix"),"Fix"))</f>
        <v/>
      </c>
      <c r="C10653" s="32"/>
      <c r="D10653" s="3"/>
      <c r="E10653" s="3"/>
      <c r="G10653" s="13"/>
      <c r="H10653" s="13"/>
      <c r="I10653" s="13"/>
      <c r="J10653" s="46"/>
    </row>
    <row r="10654" spans="1:10" x14ac:dyDescent="0.25">
      <c r="A10654" s="7" t="str">
        <f>IF(C10653="","",IFERROR(IF(VLOOKUP(C10653,'Program Mapping'!B:B,1,FALSE)=C10653,"OK","Fix"),"Fix"))</f>
        <v/>
      </c>
      <c r="C10654" s="32"/>
      <c r="D10654" s="3"/>
      <c r="E10654" s="3"/>
      <c r="G10654" s="13"/>
      <c r="H10654" s="13"/>
      <c r="I10654" s="13"/>
      <c r="J10654" s="46"/>
    </row>
    <row r="10655" spans="1:10" x14ac:dyDescent="0.25">
      <c r="A10655" s="7" t="str">
        <f>IF(C10654="","",IFERROR(IF(VLOOKUP(C10654,'Program Mapping'!B:B,1,FALSE)=C10654,"OK","Fix"),"Fix"))</f>
        <v/>
      </c>
      <c r="C10655" s="32"/>
      <c r="D10655" s="3"/>
      <c r="E10655" s="3"/>
      <c r="G10655" s="13"/>
      <c r="H10655" s="13"/>
      <c r="I10655" s="13"/>
      <c r="J10655" s="46"/>
    </row>
    <row r="10656" spans="1:10" x14ac:dyDescent="0.25">
      <c r="A10656" s="7" t="str">
        <f>IF(C10655="","",IFERROR(IF(VLOOKUP(C10655,'Program Mapping'!B:B,1,FALSE)=C10655,"OK","Fix"),"Fix"))</f>
        <v/>
      </c>
      <c r="C10656" s="32"/>
      <c r="D10656" s="3"/>
      <c r="E10656" s="3"/>
      <c r="G10656" s="13"/>
      <c r="H10656" s="13"/>
      <c r="I10656" s="13"/>
      <c r="J10656" s="46"/>
    </row>
    <row r="10657" spans="1:10" x14ac:dyDescent="0.25">
      <c r="A10657" s="7" t="str">
        <f>IF(C10656="","",IFERROR(IF(VLOOKUP(C10656,'Program Mapping'!B:B,1,FALSE)=C10656,"OK","Fix"),"Fix"))</f>
        <v/>
      </c>
      <c r="C10657" s="32"/>
      <c r="D10657" s="3"/>
      <c r="E10657" s="3"/>
      <c r="G10657" s="13"/>
      <c r="H10657" s="13"/>
      <c r="I10657" s="13"/>
      <c r="J10657" s="46"/>
    </row>
    <row r="10658" spans="1:10" x14ac:dyDescent="0.25">
      <c r="A10658" s="7" t="str">
        <f>IF(C10657="","",IFERROR(IF(VLOOKUP(C10657,'Program Mapping'!B:B,1,FALSE)=C10657,"OK","Fix"),"Fix"))</f>
        <v/>
      </c>
      <c r="C10658" s="32"/>
      <c r="D10658" s="3"/>
      <c r="E10658" s="3"/>
      <c r="G10658" s="13"/>
      <c r="H10658" s="13"/>
      <c r="I10658" s="13"/>
      <c r="J10658" s="46"/>
    </row>
    <row r="10659" spans="1:10" x14ac:dyDescent="0.25">
      <c r="A10659" s="7" t="str">
        <f>IF(C10658="","",IFERROR(IF(VLOOKUP(C10658,'Program Mapping'!B:B,1,FALSE)=C10658,"OK","Fix"),"Fix"))</f>
        <v/>
      </c>
      <c r="C10659" s="32"/>
      <c r="D10659" s="3"/>
      <c r="E10659" s="3"/>
      <c r="G10659" s="13"/>
      <c r="H10659" s="13"/>
      <c r="I10659" s="13"/>
      <c r="J10659" s="46"/>
    </row>
    <row r="10660" spans="1:10" x14ac:dyDescent="0.25">
      <c r="A10660" s="7" t="str">
        <f>IF(C10659="","",IFERROR(IF(VLOOKUP(C10659,'Program Mapping'!B:B,1,FALSE)=C10659,"OK","Fix"),"Fix"))</f>
        <v/>
      </c>
      <c r="C10660" s="32"/>
      <c r="D10660" s="3"/>
      <c r="E10660" s="3"/>
      <c r="G10660" s="13"/>
      <c r="H10660" s="13"/>
      <c r="I10660" s="13"/>
      <c r="J10660" s="46"/>
    </row>
    <row r="10661" spans="1:10" x14ac:dyDescent="0.25">
      <c r="A10661" s="7" t="str">
        <f>IF(C10660="","",IFERROR(IF(VLOOKUP(C10660,'Program Mapping'!B:B,1,FALSE)=C10660,"OK","Fix"),"Fix"))</f>
        <v/>
      </c>
      <c r="C10661" s="32"/>
      <c r="D10661" s="3"/>
      <c r="E10661" s="3"/>
      <c r="G10661" s="13"/>
      <c r="H10661" s="13"/>
      <c r="I10661" s="13"/>
      <c r="J10661" s="46"/>
    </row>
    <row r="10662" spans="1:10" x14ac:dyDescent="0.25">
      <c r="A10662" s="7" t="str">
        <f>IF(C10661="","",IFERROR(IF(VLOOKUP(C10661,'Program Mapping'!B:B,1,FALSE)=C10661,"OK","Fix"),"Fix"))</f>
        <v/>
      </c>
      <c r="C10662" s="32"/>
      <c r="D10662" s="3"/>
      <c r="E10662" s="3"/>
      <c r="G10662" s="13"/>
      <c r="H10662" s="13"/>
      <c r="I10662" s="13"/>
      <c r="J10662" s="46"/>
    </row>
    <row r="10663" spans="1:10" x14ac:dyDescent="0.25">
      <c r="A10663" s="7" t="str">
        <f>IF(C10662="","",IFERROR(IF(VLOOKUP(C10662,'Program Mapping'!B:B,1,FALSE)=C10662,"OK","Fix"),"Fix"))</f>
        <v/>
      </c>
      <c r="C10663" s="32"/>
      <c r="D10663" s="3"/>
      <c r="E10663" s="3"/>
      <c r="G10663" s="13"/>
      <c r="H10663" s="13"/>
      <c r="I10663" s="13"/>
      <c r="J10663" s="46"/>
    </row>
    <row r="10664" spans="1:10" x14ac:dyDescent="0.25">
      <c r="A10664" s="7" t="str">
        <f>IF(C10663="","",IFERROR(IF(VLOOKUP(C10663,'Program Mapping'!B:B,1,FALSE)=C10663,"OK","Fix"),"Fix"))</f>
        <v/>
      </c>
      <c r="C10664" s="32"/>
      <c r="D10664" s="3"/>
      <c r="E10664" s="3"/>
      <c r="G10664" s="13"/>
      <c r="H10664" s="13"/>
      <c r="I10664" s="13"/>
      <c r="J10664" s="46"/>
    </row>
    <row r="10665" spans="1:10" x14ac:dyDescent="0.25">
      <c r="A10665" s="7" t="str">
        <f>IF(C10664="","",IFERROR(IF(VLOOKUP(C10664,'Program Mapping'!B:B,1,FALSE)=C10664,"OK","Fix"),"Fix"))</f>
        <v/>
      </c>
      <c r="C10665" s="32"/>
      <c r="D10665" s="3"/>
      <c r="E10665" s="3"/>
      <c r="G10665" s="13"/>
      <c r="H10665" s="13"/>
      <c r="I10665" s="13"/>
      <c r="J10665" s="46"/>
    </row>
    <row r="10666" spans="1:10" x14ac:dyDescent="0.25">
      <c r="A10666" s="7" t="str">
        <f>IF(C10665="","",IFERROR(IF(VLOOKUP(C10665,'Program Mapping'!B:B,1,FALSE)=C10665,"OK","Fix"),"Fix"))</f>
        <v/>
      </c>
      <c r="C10666" s="32"/>
      <c r="D10666" s="3"/>
      <c r="E10666" s="3"/>
      <c r="G10666" s="13"/>
      <c r="H10666" s="13"/>
      <c r="I10666" s="13"/>
      <c r="J10666" s="46"/>
    </row>
    <row r="10667" spans="1:10" x14ac:dyDescent="0.25">
      <c r="A10667" s="7" t="str">
        <f>IF(C10666="","",IFERROR(IF(VLOOKUP(C10666,'Program Mapping'!B:B,1,FALSE)=C10666,"OK","Fix"),"Fix"))</f>
        <v/>
      </c>
      <c r="C10667" s="32"/>
      <c r="D10667" s="3"/>
      <c r="E10667" s="3"/>
      <c r="G10667" s="13"/>
      <c r="H10667" s="13"/>
      <c r="I10667" s="13"/>
      <c r="J10667" s="46"/>
    </row>
    <row r="10668" spans="1:10" x14ac:dyDescent="0.25">
      <c r="A10668" s="7" t="str">
        <f>IF(C10667="","",IFERROR(IF(VLOOKUP(C10667,'Program Mapping'!B:B,1,FALSE)=C10667,"OK","Fix"),"Fix"))</f>
        <v/>
      </c>
      <c r="C10668" s="32"/>
      <c r="D10668" s="3"/>
      <c r="E10668" s="3"/>
      <c r="G10668" s="13"/>
      <c r="H10668" s="13"/>
      <c r="I10668" s="13"/>
      <c r="J10668" s="46"/>
    </row>
    <row r="10669" spans="1:10" x14ac:dyDescent="0.25">
      <c r="A10669" s="7" t="str">
        <f>IF(C10668="","",IFERROR(IF(VLOOKUP(C10668,'Program Mapping'!B:B,1,FALSE)=C10668,"OK","Fix"),"Fix"))</f>
        <v/>
      </c>
      <c r="C10669" s="32"/>
      <c r="D10669" s="3"/>
      <c r="E10669" s="3"/>
      <c r="G10669" s="13"/>
      <c r="H10669" s="13"/>
      <c r="I10669" s="13"/>
      <c r="J10669" s="46"/>
    </row>
    <row r="10670" spans="1:10" x14ac:dyDescent="0.25">
      <c r="A10670" s="7" t="str">
        <f>IF(C10669="","",IFERROR(IF(VLOOKUP(C10669,'Program Mapping'!B:B,1,FALSE)=C10669,"OK","Fix"),"Fix"))</f>
        <v/>
      </c>
      <c r="C10670" s="32"/>
      <c r="D10670" s="3"/>
      <c r="E10670" s="3"/>
      <c r="G10670" s="13"/>
      <c r="H10670" s="13"/>
      <c r="I10670" s="13"/>
      <c r="J10670" s="46"/>
    </row>
    <row r="10671" spans="1:10" x14ac:dyDescent="0.25">
      <c r="A10671" s="7" t="str">
        <f>IF(C10670="","",IFERROR(IF(VLOOKUP(C10670,'Program Mapping'!B:B,1,FALSE)=C10670,"OK","Fix"),"Fix"))</f>
        <v/>
      </c>
      <c r="C10671" s="32"/>
      <c r="D10671" s="3"/>
      <c r="E10671" s="3"/>
      <c r="G10671" s="13"/>
      <c r="H10671" s="13"/>
      <c r="I10671" s="13"/>
      <c r="J10671" s="46"/>
    </row>
    <row r="10672" spans="1:10" x14ac:dyDescent="0.25">
      <c r="A10672" s="7" t="str">
        <f>IF(C10671="","",IFERROR(IF(VLOOKUP(C10671,'Program Mapping'!B:B,1,FALSE)=C10671,"OK","Fix"),"Fix"))</f>
        <v/>
      </c>
      <c r="C10672" s="32"/>
      <c r="D10672" s="3"/>
      <c r="E10672" s="3"/>
      <c r="G10672" s="13"/>
      <c r="H10672" s="13"/>
      <c r="I10672" s="13"/>
      <c r="J10672" s="46"/>
    </row>
    <row r="10673" spans="1:10" x14ac:dyDescent="0.25">
      <c r="A10673" s="7" t="str">
        <f>IF(C10672="","",IFERROR(IF(VLOOKUP(C10672,'Program Mapping'!B:B,1,FALSE)=C10672,"OK","Fix"),"Fix"))</f>
        <v/>
      </c>
      <c r="C10673" s="32"/>
      <c r="D10673" s="3"/>
      <c r="E10673" s="3"/>
      <c r="G10673" s="13"/>
      <c r="H10673" s="13"/>
      <c r="I10673" s="13"/>
      <c r="J10673" s="46"/>
    </row>
    <row r="10674" spans="1:10" x14ac:dyDescent="0.25">
      <c r="A10674" s="7" t="str">
        <f>IF(C10673="","",IFERROR(IF(VLOOKUP(C10673,'Program Mapping'!B:B,1,FALSE)=C10673,"OK","Fix"),"Fix"))</f>
        <v/>
      </c>
      <c r="C10674" s="32"/>
      <c r="D10674" s="3"/>
      <c r="E10674" s="3"/>
      <c r="G10674" s="13"/>
      <c r="H10674" s="13"/>
      <c r="I10674" s="13"/>
      <c r="J10674" s="46"/>
    </row>
    <row r="10675" spans="1:10" x14ac:dyDescent="0.25">
      <c r="A10675" s="7" t="str">
        <f>IF(C10674="","",IFERROR(IF(VLOOKUP(C10674,'Program Mapping'!B:B,1,FALSE)=C10674,"OK","Fix"),"Fix"))</f>
        <v/>
      </c>
      <c r="C10675" s="32"/>
      <c r="D10675" s="3"/>
      <c r="E10675" s="3"/>
      <c r="G10675" s="13"/>
      <c r="H10675" s="13"/>
      <c r="I10675" s="13"/>
      <c r="J10675" s="46"/>
    </row>
    <row r="10676" spans="1:10" x14ac:dyDescent="0.25">
      <c r="A10676" s="7" t="str">
        <f>IF(C10675="","",IFERROR(IF(VLOOKUP(C10675,'Program Mapping'!B:B,1,FALSE)=C10675,"OK","Fix"),"Fix"))</f>
        <v/>
      </c>
      <c r="C10676" s="32"/>
      <c r="D10676" s="3"/>
      <c r="E10676" s="3"/>
      <c r="G10676" s="13"/>
      <c r="H10676" s="13"/>
      <c r="I10676" s="13"/>
      <c r="J10676" s="46"/>
    </row>
    <row r="10677" spans="1:10" x14ac:dyDescent="0.25">
      <c r="A10677" s="7" t="str">
        <f>IF(C10676="","",IFERROR(IF(VLOOKUP(C10676,'Program Mapping'!B:B,1,FALSE)=C10676,"OK","Fix"),"Fix"))</f>
        <v/>
      </c>
      <c r="C10677" s="32"/>
      <c r="D10677" s="3"/>
      <c r="E10677" s="3"/>
      <c r="G10677" s="13"/>
      <c r="H10677" s="13"/>
      <c r="I10677" s="13"/>
      <c r="J10677" s="46"/>
    </row>
    <row r="10678" spans="1:10" x14ac:dyDescent="0.25">
      <c r="A10678" s="7" t="str">
        <f>IF(C10677="","",IFERROR(IF(VLOOKUP(C10677,'Program Mapping'!B:B,1,FALSE)=C10677,"OK","Fix"),"Fix"))</f>
        <v/>
      </c>
      <c r="C10678" s="32"/>
      <c r="D10678" s="3"/>
      <c r="E10678" s="3"/>
      <c r="G10678" s="13"/>
      <c r="H10678" s="13"/>
      <c r="I10678" s="13"/>
      <c r="J10678" s="46"/>
    </row>
    <row r="10679" spans="1:10" x14ac:dyDescent="0.25">
      <c r="A10679" s="7" t="str">
        <f>IF(C10678="","",IFERROR(IF(VLOOKUP(C10678,'Program Mapping'!B:B,1,FALSE)=C10678,"OK","Fix"),"Fix"))</f>
        <v/>
      </c>
      <c r="C10679" s="32"/>
      <c r="D10679" s="3"/>
      <c r="E10679" s="3"/>
      <c r="G10679" s="13"/>
      <c r="H10679" s="13"/>
      <c r="I10679" s="13"/>
      <c r="J10679" s="46"/>
    </row>
    <row r="10680" spans="1:10" x14ac:dyDescent="0.25">
      <c r="A10680" s="7" t="str">
        <f>IF(C10679="","",IFERROR(IF(VLOOKUP(C10679,'Program Mapping'!B:B,1,FALSE)=C10679,"OK","Fix"),"Fix"))</f>
        <v/>
      </c>
      <c r="C10680" s="32"/>
      <c r="D10680" s="3"/>
      <c r="E10680" s="3"/>
      <c r="G10680" s="13"/>
      <c r="H10680" s="13"/>
      <c r="I10680" s="13"/>
      <c r="J10680" s="46"/>
    </row>
    <row r="10681" spans="1:10" x14ac:dyDescent="0.25">
      <c r="A10681" s="7" t="str">
        <f>IF(C10680="","",IFERROR(IF(VLOOKUP(C10680,'Program Mapping'!B:B,1,FALSE)=C10680,"OK","Fix"),"Fix"))</f>
        <v/>
      </c>
      <c r="C10681" s="32"/>
      <c r="D10681" s="3"/>
      <c r="E10681" s="3"/>
      <c r="G10681" s="13"/>
      <c r="H10681" s="13"/>
      <c r="I10681" s="13"/>
      <c r="J10681" s="46"/>
    </row>
    <row r="10682" spans="1:10" x14ac:dyDescent="0.25">
      <c r="A10682" s="7" t="str">
        <f>IF(C10681="","",IFERROR(IF(VLOOKUP(C10681,'Program Mapping'!B:B,1,FALSE)=C10681,"OK","Fix"),"Fix"))</f>
        <v/>
      </c>
      <c r="C10682" s="32"/>
      <c r="D10682" s="3"/>
      <c r="E10682" s="3"/>
      <c r="G10682" s="13"/>
      <c r="H10682" s="13"/>
      <c r="I10682" s="13"/>
      <c r="J10682" s="46"/>
    </row>
    <row r="10683" spans="1:10" x14ac:dyDescent="0.25">
      <c r="A10683" s="7" t="str">
        <f>IF(C10682="","",IFERROR(IF(VLOOKUP(C10682,'Program Mapping'!B:B,1,FALSE)=C10682,"OK","Fix"),"Fix"))</f>
        <v/>
      </c>
      <c r="C10683" s="32"/>
      <c r="D10683" s="3"/>
      <c r="E10683" s="3"/>
      <c r="G10683" s="13"/>
      <c r="H10683" s="13"/>
      <c r="I10683" s="13"/>
      <c r="J10683" s="46"/>
    </row>
    <row r="10684" spans="1:10" x14ac:dyDescent="0.25">
      <c r="A10684" s="7" t="str">
        <f>IF(C10683="","",IFERROR(IF(VLOOKUP(C10683,'Program Mapping'!B:B,1,FALSE)=C10683,"OK","Fix"),"Fix"))</f>
        <v/>
      </c>
      <c r="C10684" s="32"/>
      <c r="D10684" s="3"/>
      <c r="E10684" s="3"/>
      <c r="G10684" s="13"/>
      <c r="H10684" s="13"/>
      <c r="I10684" s="13"/>
      <c r="J10684" s="46"/>
    </row>
    <row r="10685" spans="1:10" x14ac:dyDescent="0.25">
      <c r="A10685" s="7" t="str">
        <f>IF(C10684="","",IFERROR(IF(VLOOKUP(C10684,'Program Mapping'!B:B,1,FALSE)=C10684,"OK","Fix"),"Fix"))</f>
        <v/>
      </c>
      <c r="C10685" s="32"/>
      <c r="D10685" s="3"/>
      <c r="E10685" s="3"/>
      <c r="G10685" s="13"/>
      <c r="H10685" s="13"/>
      <c r="I10685" s="13"/>
      <c r="J10685" s="46"/>
    </row>
    <row r="10686" spans="1:10" x14ac:dyDescent="0.25">
      <c r="A10686" s="7" t="str">
        <f>IF(C10685="","",IFERROR(IF(VLOOKUP(C10685,'Program Mapping'!B:B,1,FALSE)=C10685,"OK","Fix"),"Fix"))</f>
        <v/>
      </c>
      <c r="C10686" s="32"/>
      <c r="D10686" s="3"/>
      <c r="E10686" s="3"/>
      <c r="G10686" s="13"/>
      <c r="H10686" s="13"/>
      <c r="I10686" s="13"/>
      <c r="J10686" s="46"/>
    </row>
    <row r="10687" spans="1:10" x14ac:dyDescent="0.25">
      <c r="A10687" s="7" t="str">
        <f>IF(C10686="","",IFERROR(IF(VLOOKUP(C10686,'Program Mapping'!B:B,1,FALSE)=C10686,"OK","Fix"),"Fix"))</f>
        <v/>
      </c>
      <c r="C10687" s="32"/>
      <c r="D10687" s="3"/>
      <c r="E10687" s="3"/>
      <c r="G10687" s="13"/>
      <c r="H10687" s="13"/>
      <c r="I10687" s="13"/>
      <c r="J10687" s="46"/>
    </row>
    <row r="10688" spans="1:10" x14ac:dyDescent="0.25">
      <c r="A10688" s="7" t="str">
        <f>IF(C10687="","",IFERROR(IF(VLOOKUP(C10687,'Program Mapping'!B:B,1,FALSE)=C10687,"OK","Fix"),"Fix"))</f>
        <v/>
      </c>
      <c r="C10688" s="32"/>
      <c r="D10688" s="3"/>
      <c r="E10688" s="3"/>
      <c r="G10688" s="13"/>
      <c r="H10688" s="13"/>
      <c r="I10688" s="13"/>
      <c r="J10688" s="46"/>
    </row>
    <row r="10689" spans="1:10" x14ac:dyDescent="0.25">
      <c r="A10689" s="7" t="str">
        <f>IF(C10688="","",IFERROR(IF(VLOOKUP(C10688,'Program Mapping'!B:B,1,FALSE)=C10688,"OK","Fix"),"Fix"))</f>
        <v/>
      </c>
      <c r="C10689" s="32"/>
      <c r="D10689" s="3"/>
      <c r="E10689" s="3"/>
      <c r="G10689" s="13"/>
      <c r="H10689" s="13"/>
      <c r="I10689" s="13"/>
      <c r="J10689" s="46"/>
    </row>
    <row r="10690" spans="1:10" x14ac:dyDescent="0.25">
      <c r="A10690" s="7" t="str">
        <f>IF(C10689="","",IFERROR(IF(VLOOKUP(C10689,'Program Mapping'!B:B,1,FALSE)=C10689,"OK","Fix"),"Fix"))</f>
        <v/>
      </c>
      <c r="C10690" s="32"/>
      <c r="D10690" s="3"/>
      <c r="E10690" s="3"/>
      <c r="G10690" s="13"/>
      <c r="H10690" s="13"/>
      <c r="I10690" s="13"/>
      <c r="J10690" s="46"/>
    </row>
    <row r="10691" spans="1:10" x14ac:dyDescent="0.25">
      <c r="A10691" s="7" t="str">
        <f>IF(C10690="","",IFERROR(IF(VLOOKUP(C10690,'Program Mapping'!B:B,1,FALSE)=C10690,"OK","Fix"),"Fix"))</f>
        <v/>
      </c>
      <c r="C10691" s="32"/>
      <c r="D10691" s="3"/>
      <c r="E10691" s="3"/>
      <c r="G10691" s="13"/>
      <c r="H10691" s="13"/>
      <c r="I10691" s="13"/>
      <c r="J10691" s="46"/>
    </row>
    <row r="10692" spans="1:10" x14ac:dyDescent="0.25">
      <c r="A10692" s="7" t="str">
        <f>IF(C10691="","",IFERROR(IF(VLOOKUP(C10691,'Program Mapping'!B:B,1,FALSE)=C10691,"OK","Fix"),"Fix"))</f>
        <v/>
      </c>
      <c r="C10692" s="32"/>
      <c r="D10692" s="3"/>
      <c r="E10692" s="3"/>
      <c r="G10692" s="13"/>
      <c r="H10692" s="13"/>
      <c r="I10692" s="13"/>
      <c r="J10692" s="46"/>
    </row>
    <row r="10693" spans="1:10" x14ac:dyDescent="0.25">
      <c r="A10693" s="7" t="str">
        <f>IF(C10692="","",IFERROR(IF(VLOOKUP(C10692,'Program Mapping'!B:B,1,FALSE)=C10692,"OK","Fix"),"Fix"))</f>
        <v/>
      </c>
      <c r="C10693" s="32"/>
      <c r="D10693" s="3"/>
      <c r="E10693" s="3"/>
      <c r="G10693" s="13"/>
      <c r="H10693" s="13"/>
      <c r="I10693" s="13"/>
      <c r="J10693" s="46"/>
    </row>
    <row r="10694" spans="1:10" x14ac:dyDescent="0.25">
      <c r="A10694" s="7" t="str">
        <f>IF(C10693="","",IFERROR(IF(VLOOKUP(C10693,'Program Mapping'!B:B,1,FALSE)=C10693,"OK","Fix"),"Fix"))</f>
        <v/>
      </c>
      <c r="C10694" s="32"/>
      <c r="D10694" s="3"/>
      <c r="E10694" s="3"/>
      <c r="G10694" s="13"/>
      <c r="H10694" s="13"/>
      <c r="I10694" s="13"/>
      <c r="J10694" s="46"/>
    </row>
    <row r="10695" spans="1:10" x14ac:dyDescent="0.25">
      <c r="A10695" s="7" t="str">
        <f>IF(C10694="","",IFERROR(IF(VLOOKUP(C10694,'Program Mapping'!B:B,1,FALSE)=C10694,"OK","Fix"),"Fix"))</f>
        <v/>
      </c>
      <c r="C10695" s="32"/>
      <c r="D10695" s="3"/>
      <c r="E10695" s="3"/>
      <c r="G10695" s="13"/>
      <c r="H10695" s="13"/>
      <c r="I10695" s="13"/>
      <c r="J10695" s="46"/>
    </row>
    <row r="10696" spans="1:10" x14ac:dyDescent="0.25">
      <c r="A10696" s="7" t="str">
        <f>IF(C10695="","",IFERROR(IF(VLOOKUP(C10695,'Program Mapping'!B:B,1,FALSE)=C10695,"OK","Fix"),"Fix"))</f>
        <v/>
      </c>
      <c r="C10696" s="32"/>
      <c r="D10696" s="3"/>
      <c r="E10696" s="3"/>
      <c r="G10696" s="13"/>
      <c r="H10696" s="13"/>
      <c r="I10696" s="13"/>
      <c r="J10696" s="46"/>
    </row>
    <row r="10697" spans="1:10" x14ac:dyDescent="0.25">
      <c r="A10697" s="7" t="str">
        <f>IF(C10696="","",IFERROR(IF(VLOOKUP(C10696,'Program Mapping'!B:B,1,FALSE)=C10696,"OK","Fix"),"Fix"))</f>
        <v/>
      </c>
      <c r="C10697" s="32"/>
      <c r="D10697" s="3"/>
      <c r="E10697" s="3"/>
      <c r="G10697" s="13"/>
      <c r="H10697" s="13"/>
      <c r="I10697" s="13"/>
      <c r="J10697" s="46"/>
    </row>
    <row r="10698" spans="1:10" x14ac:dyDescent="0.25">
      <c r="A10698" s="7" t="str">
        <f>IF(C10697="","",IFERROR(IF(VLOOKUP(C10697,'Program Mapping'!B:B,1,FALSE)=C10697,"OK","Fix"),"Fix"))</f>
        <v/>
      </c>
      <c r="C10698" s="32"/>
      <c r="D10698" s="3"/>
      <c r="E10698" s="3"/>
      <c r="G10698" s="13"/>
      <c r="H10698" s="13"/>
      <c r="I10698" s="13"/>
      <c r="J10698" s="46"/>
    </row>
    <row r="10699" spans="1:10" x14ac:dyDescent="0.25">
      <c r="A10699" s="7" t="str">
        <f>IF(C10698="","",IFERROR(IF(VLOOKUP(C10698,'Program Mapping'!B:B,1,FALSE)=C10698,"OK","Fix"),"Fix"))</f>
        <v/>
      </c>
      <c r="C10699" s="32"/>
      <c r="D10699" s="3"/>
      <c r="E10699" s="3"/>
      <c r="G10699" s="13"/>
      <c r="H10699" s="13"/>
      <c r="I10699" s="13"/>
      <c r="J10699" s="46"/>
    </row>
    <row r="10700" spans="1:10" x14ac:dyDescent="0.25">
      <c r="A10700" s="7" t="str">
        <f>IF(C10699="","",IFERROR(IF(VLOOKUP(C10699,'Program Mapping'!B:B,1,FALSE)=C10699,"OK","Fix"),"Fix"))</f>
        <v/>
      </c>
      <c r="C10700" s="32"/>
      <c r="D10700" s="3"/>
      <c r="E10700" s="3"/>
      <c r="G10700" s="13"/>
      <c r="H10700" s="13"/>
      <c r="I10700" s="13"/>
      <c r="J10700" s="46"/>
    </row>
    <row r="10701" spans="1:10" x14ac:dyDescent="0.25">
      <c r="A10701" s="7" t="str">
        <f>IF(C10700="","",IFERROR(IF(VLOOKUP(C10700,'Program Mapping'!B:B,1,FALSE)=C10700,"OK","Fix"),"Fix"))</f>
        <v/>
      </c>
      <c r="C10701" s="32"/>
      <c r="D10701" s="3"/>
      <c r="E10701" s="3"/>
      <c r="G10701" s="13"/>
      <c r="H10701" s="13"/>
      <c r="I10701" s="13"/>
      <c r="J10701" s="46"/>
    </row>
    <row r="10702" spans="1:10" x14ac:dyDescent="0.25">
      <c r="A10702" s="7" t="str">
        <f>IF(C10701="","",IFERROR(IF(VLOOKUP(C10701,'Program Mapping'!B:B,1,FALSE)=C10701,"OK","Fix"),"Fix"))</f>
        <v/>
      </c>
      <c r="C10702" s="32"/>
      <c r="D10702" s="3"/>
      <c r="E10702" s="3"/>
      <c r="G10702" s="13"/>
      <c r="H10702" s="13"/>
      <c r="I10702" s="13"/>
      <c r="J10702" s="46"/>
    </row>
    <row r="10703" spans="1:10" x14ac:dyDescent="0.25">
      <c r="A10703" s="7" t="str">
        <f>IF(C10702="","",IFERROR(IF(VLOOKUP(C10702,'Program Mapping'!B:B,1,FALSE)=C10702,"OK","Fix"),"Fix"))</f>
        <v/>
      </c>
      <c r="C10703" s="32"/>
      <c r="D10703" s="3"/>
      <c r="E10703" s="3"/>
      <c r="G10703" s="13"/>
      <c r="H10703" s="13"/>
      <c r="I10703" s="13"/>
      <c r="J10703" s="46"/>
    </row>
    <row r="10704" spans="1:10" x14ac:dyDescent="0.25">
      <c r="A10704" s="7" t="str">
        <f>IF(C10703="","",IFERROR(IF(VLOOKUP(C10703,'Program Mapping'!B:B,1,FALSE)=C10703,"OK","Fix"),"Fix"))</f>
        <v/>
      </c>
      <c r="C10704" s="32"/>
      <c r="D10704" s="3"/>
      <c r="E10704" s="3"/>
      <c r="G10704" s="13"/>
      <c r="H10704" s="13"/>
      <c r="I10704" s="13"/>
      <c r="J10704" s="46"/>
    </row>
    <row r="10705" spans="1:10" x14ac:dyDescent="0.25">
      <c r="A10705" s="7" t="str">
        <f>IF(C10704="","",IFERROR(IF(VLOOKUP(C10704,'Program Mapping'!B:B,1,FALSE)=C10704,"OK","Fix"),"Fix"))</f>
        <v/>
      </c>
      <c r="C10705" s="32"/>
      <c r="D10705" s="3"/>
      <c r="E10705" s="3"/>
      <c r="G10705" s="13"/>
      <c r="H10705" s="13"/>
      <c r="I10705" s="13"/>
      <c r="J10705" s="46"/>
    </row>
    <row r="10706" spans="1:10" x14ac:dyDescent="0.25">
      <c r="A10706" s="7" t="str">
        <f>IF(C10705="","",IFERROR(IF(VLOOKUP(C10705,'Program Mapping'!B:B,1,FALSE)=C10705,"OK","Fix"),"Fix"))</f>
        <v/>
      </c>
      <c r="C10706" s="32"/>
      <c r="D10706" s="3"/>
      <c r="E10706" s="3"/>
      <c r="G10706" s="13"/>
      <c r="H10706" s="13"/>
      <c r="I10706" s="13"/>
      <c r="J10706" s="46"/>
    </row>
    <row r="10707" spans="1:10" x14ac:dyDescent="0.25">
      <c r="A10707" s="7" t="str">
        <f>IF(C10706="","",IFERROR(IF(VLOOKUP(C10706,'Program Mapping'!B:B,1,FALSE)=C10706,"OK","Fix"),"Fix"))</f>
        <v/>
      </c>
      <c r="C10707" s="32"/>
      <c r="D10707" s="3"/>
      <c r="E10707" s="3"/>
      <c r="G10707" s="13"/>
      <c r="H10707" s="13"/>
      <c r="I10707" s="13"/>
      <c r="J10707" s="46"/>
    </row>
    <row r="10708" spans="1:10" x14ac:dyDescent="0.25">
      <c r="A10708" s="7" t="str">
        <f>IF(C10707="","",IFERROR(IF(VLOOKUP(C10707,'Program Mapping'!B:B,1,FALSE)=C10707,"OK","Fix"),"Fix"))</f>
        <v/>
      </c>
      <c r="C10708" s="32"/>
      <c r="D10708" s="3"/>
      <c r="E10708" s="3"/>
      <c r="G10708" s="13"/>
      <c r="H10708" s="13"/>
      <c r="I10708" s="13"/>
      <c r="J10708" s="46"/>
    </row>
    <row r="10709" spans="1:10" x14ac:dyDescent="0.25">
      <c r="A10709" s="7" t="str">
        <f>IF(C10708="","",IFERROR(IF(VLOOKUP(C10708,'Program Mapping'!B:B,1,FALSE)=C10708,"OK","Fix"),"Fix"))</f>
        <v/>
      </c>
      <c r="C10709" s="32"/>
      <c r="D10709" s="3"/>
      <c r="E10709" s="3"/>
      <c r="G10709" s="13"/>
      <c r="H10709" s="13"/>
      <c r="I10709" s="13"/>
      <c r="J10709" s="46"/>
    </row>
    <row r="10710" spans="1:10" x14ac:dyDescent="0.25">
      <c r="A10710" s="7" t="str">
        <f>IF(C10709="","",IFERROR(IF(VLOOKUP(C10709,'Program Mapping'!B:B,1,FALSE)=C10709,"OK","Fix"),"Fix"))</f>
        <v/>
      </c>
      <c r="C10710" s="32"/>
      <c r="D10710" s="3"/>
      <c r="E10710" s="3"/>
      <c r="G10710" s="13"/>
      <c r="H10710" s="13"/>
      <c r="I10710" s="13"/>
      <c r="J10710" s="46"/>
    </row>
    <row r="10711" spans="1:10" x14ac:dyDescent="0.25">
      <c r="A10711" s="7" t="str">
        <f>IF(C10710="","",IFERROR(IF(VLOOKUP(C10710,'Program Mapping'!B:B,1,FALSE)=C10710,"OK","Fix"),"Fix"))</f>
        <v/>
      </c>
      <c r="C10711" s="32"/>
      <c r="D10711" s="3"/>
      <c r="E10711" s="3"/>
      <c r="G10711" s="13"/>
      <c r="H10711" s="13"/>
      <c r="I10711" s="13"/>
      <c r="J10711" s="46"/>
    </row>
    <row r="10712" spans="1:10" x14ac:dyDescent="0.25">
      <c r="A10712" s="7" t="str">
        <f>IF(C10711="","",IFERROR(IF(VLOOKUP(C10711,'Program Mapping'!B:B,1,FALSE)=C10711,"OK","Fix"),"Fix"))</f>
        <v/>
      </c>
      <c r="C10712" s="32"/>
      <c r="D10712" s="3"/>
      <c r="E10712" s="3"/>
      <c r="G10712" s="13"/>
      <c r="H10712" s="13"/>
      <c r="I10712" s="13"/>
      <c r="J10712" s="46"/>
    </row>
    <row r="10713" spans="1:10" x14ac:dyDescent="0.25">
      <c r="A10713" s="7" t="str">
        <f>IF(C10712="","",IFERROR(IF(VLOOKUP(C10712,'Program Mapping'!B:B,1,FALSE)=C10712,"OK","Fix"),"Fix"))</f>
        <v/>
      </c>
      <c r="C10713" s="32"/>
      <c r="D10713" s="3"/>
      <c r="E10713" s="3"/>
      <c r="G10713" s="13"/>
      <c r="H10713" s="13"/>
      <c r="I10713" s="13"/>
      <c r="J10713" s="46"/>
    </row>
    <row r="10714" spans="1:10" x14ac:dyDescent="0.25">
      <c r="A10714" s="7" t="str">
        <f>IF(C10713="","",IFERROR(IF(VLOOKUP(C10713,'Program Mapping'!B:B,1,FALSE)=C10713,"OK","Fix"),"Fix"))</f>
        <v/>
      </c>
      <c r="C10714" s="32"/>
      <c r="D10714" s="3"/>
      <c r="E10714" s="3"/>
      <c r="G10714" s="13"/>
      <c r="H10714" s="13"/>
      <c r="I10714" s="13"/>
      <c r="J10714" s="46"/>
    </row>
    <row r="10715" spans="1:10" x14ac:dyDescent="0.25">
      <c r="A10715" s="7" t="str">
        <f>IF(C10714="","",IFERROR(IF(VLOOKUP(C10714,'Program Mapping'!B:B,1,FALSE)=C10714,"OK","Fix"),"Fix"))</f>
        <v/>
      </c>
      <c r="C10715" s="32"/>
      <c r="D10715" s="3"/>
      <c r="E10715" s="3"/>
      <c r="G10715" s="13"/>
      <c r="H10715" s="13"/>
      <c r="I10715" s="13"/>
      <c r="J10715" s="46"/>
    </row>
    <row r="10716" spans="1:10" x14ac:dyDescent="0.25">
      <c r="A10716" s="7" t="str">
        <f>IF(C10715="","",IFERROR(IF(VLOOKUP(C10715,'Program Mapping'!B:B,1,FALSE)=C10715,"OK","Fix"),"Fix"))</f>
        <v/>
      </c>
      <c r="C10716" s="32"/>
      <c r="D10716" s="3"/>
      <c r="E10716" s="3"/>
      <c r="G10716" s="13"/>
      <c r="H10716" s="13"/>
      <c r="I10716" s="13"/>
      <c r="J10716" s="46"/>
    </row>
    <row r="10717" spans="1:10" x14ac:dyDescent="0.25">
      <c r="A10717" s="7" t="str">
        <f>IF(C10716="","",IFERROR(IF(VLOOKUP(C10716,'Program Mapping'!B:B,1,FALSE)=C10716,"OK","Fix"),"Fix"))</f>
        <v/>
      </c>
      <c r="C10717" s="32"/>
      <c r="D10717" s="3"/>
      <c r="E10717" s="3"/>
      <c r="G10717" s="13"/>
      <c r="H10717" s="13"/>
      <c r="I10717" s="13"/>
      <c r="J10717" s="46"/>
    </row>
    <row r="10718" spans="1:10" x14ac:dyDescent="0.25">
      <c r="A10718" s="7" t="str">
        <f>IF(C10717="","",IFERROR(IF(VLOOKUP(C10717,'Program Mapping'!B:B,1,FALSE)=C10717,"OK","Fix"),"Fix"))</f>
        <v/>
      </c>
      <c r="C10718" s="32"/>
      <c r="D10718" s="3"/>
      <c r="E10718" s="3"/>
      <c r="G10718" s="13"/>
      <c r="H10718" s="13"/>
      <c r="I10718" s="13"/>
      <c r="J10718" s="46"/>
    </row>
    <row r="10719" spans="1:10" x14ac:dyDescent="0.25">
      <c r="A10719" s="7" t="str">
        <f>IF(C10718="","",IFERROR(IF(VLOOKUP(C10718,'Program Mapping'!B:B,1,FALSE)=C10718,"OK","Fix"),"Fix"))</f>
        <v/>
      </c>
      <c r="C10719" s="32"/>
      <c r="D10719" s="3"/>
      <c r="E10719" s="3"/>
      <c r="G10719" s="13"/>
      <c r="H10719" s="13"/>
      <c r="I10719" s="13"/>
      <c r="J10719" s="46"/>
    </row>
    <row r="10720" spans="1:10" x14ac:dyDescent="0.25">
      <c r="A10720" s="7" t="str">
        <f>IF(C10719="","",IFERROR(IF(VLOOKUP(C10719,'Program Mapping'!B:B,1,FALSE)=C10719,"OK","Fix"),"Fix"))</f>
        <v/>
      </c>
      <c r="C10720" s="32"/>
      <c r="D10720" s="3"/>
      <c r="E10720" s="3"/>
      <c r="G10720" s="13"/>
      <c r="H10720" s="13"/>
      <c r="I10720" s="13"/>
      <c r="J10720" s="46"/>
    </row>
    <row r="10721" spans="1:10" x14ac:dyDescent="0.25">
      <c r="A10721" s="7" t="str">
        <f>IF(C10720="","",IFERROR(IF(VLOOKUP(C10720,'Program Mapping'!B:B,1,FALSE)=C10720,"OK","Fix"),"Fix"))</f>
        <v/>
      </c>
      <c r="C10721" s="32"/>
      <c r="D10721" s="3"/>
      <c r="E10721" s="3"/>
      <c r="G10721" s="13"/>
      <c r="H10721" s="13"/>
      <c r="I10721" s="13"/>
      <c r="J10721" s="46"/>
    </row>
    <row r="10722" spans="1:10" x14ac:dyDescent="0.25">
      <c r="A10722" s="7" t="str">
        <f>IF(C10721="","",IFERROR(IF(VLOOKUP(C10721,'Program Mapping'!B:B,1,FALSE)=C10721,"OK","Fix"),"Fix"))</f>
        <v/>
      </c>
      <c r="C10722" s="32"/>
      <c r="D10722" s="3"/>
      <c r="E10722" s="3"/>
      <c r="G10722" s="13"/>
      <c r="H10722" s="13"/>
      <c r="I10722" s="13"/>
      <c r="J10722" s="46"/>
    </row>
    <row r="10723" spans="1:10" x14ac:dyDescent="0.25">
      <c r="A10723" s="7" t="str">
        <f>IF(C10722="","",IFERROR(IF(VLOOKUP(C10722,'Program Mapping'!B:B,1,FALSE)=C10722,"OK","Fix"),"Fix"))</f>
        <v/>
      </c>
      <c r="C10723" s="32"/>
      <c r="D10723" s="3"/>
      <c r="E10723" s="3"/>
      <c r="G10723" s="13"/>
      <c r="H10723" s="13"/>
      <c r="I10723" s="13"/>
      <c r="J10723" s="46"/>
    </row>
    <row r="10724" spans="1:10" x14ac:dyDescent="0.25">
      <c r="A10724" s="7" t="str">
        <f>IF(C10723="","",IFERROR(IF(VLOOKUP(C10723,'Program Mapping'!B:B,1,FALSE)=C10723,"OK","Fix"),"Fix"))</f>
        <v/>
      </c>
      <c r="C10724" s="32"/>
      <c r="D10724" s="3"/>
      <c r="E10724" s="3"/>
      <c r="G10724" s="13"/>
      <c r="H10724" s="13"/>
      <c r="I10724" s="13"/>
      <c r="J10724" s="46"/>
    </row>
    <row r="10725" spans="1:10" x14ac:dyDescent="0.25">
      <c r="A10725" s="7" t="str">
        <f>IF(C10724="","",IFERROR(IF(VLOOKUP(C10724,'Program Mapping'!B:B,1,FALSE)=C10724,"OK","Fix"),"Fix"))</f>
        <v/>
      </c>
      <c r="C10725" s="32"/>
      <c r="D10725" s="3"/>
      <c r="E10725" s="3"/>
      <c r="G10725" s="13"/>
      <c r="H10725" s="13"/>
      <c r="I10725" s="13"/>
      <c r="J10725" s="46"/>
    </row>
    <row r="10726" spans="1:10" x14ac:dyDescent="0.25">
      <c r="A10726" s="7" t="str">
        <f>IF(C10725="","",IFERROR(IF(VLOOKUP(C10725,'Program Mapping'!B:B,1,FALSE)=C10725,"OK","Fix"),"Fix"))</f>
        <v/>
      </c>
      <c r="C10726" s="32"/>
      <c r="D10726" s="3"/>
      <c r="E10726" s="3"/>
      <c r="G10726" s="13"/>
      <c r="H10726" s="13"/>
      <c r="I10726" s="13"/>
      <c r="J10726" s="46"/>
    </row>
    <row r="10727" spans="1:10" x14ac:dyDescent="0.25">
      <c r="A10727" s="7" t="str">
        <f>IF(C10726="","",IFERROR(IF(VLOOKUP(C10726,'Program Mapping'!B:B,1,FALSE)=C10726,"OK","Fix"),"Fix"))</f>
        <v/>
      </c>
      <c r="C10727" s="32"/>
      <c r="D10727" s="3"/>
      <c r="E10727" s="3"/>
      <c r="G10727" s="13"/>
      <c r="H10727" s="13"/>
      <c r="I10727" s="13"/>
      <c r="J10727" s="46"/>
    </row>
    <row r="10728" spans="1:10" x14ac:dyDescent="0.25">
      <c r="A10728" s="7" t="str">
        <f>IF(C10727="","",IFERROR(IF(VLOOKUP(C10727,'Program Mapping'!B:B,1,FALSE)=C10727,"OK","Fix"),"Fix"))</f>
        <v/>
      </c>
      <c r="C10728" s="32"/>
      <c r="D10728" s="3"/>
      <c r="E10728" s="3"/>
      <c r="G10728" s="13"/>
      <c r="H10728" s="13"/>
      <c r="I10728" s="13"/>
      <c r="J10728" s="46"/>
    </row>
    <row r="10729" spans="1:10" x14ac:dyDescent="0.25">
      <c r="A10729" s="7" t="str">
        <f>IF(C10728="","",IFERROR(IF(VLOOKUP(C10728,'Program Mapping'!B:B,1,FALSE)=C10728,"OK","Fix"),"Fix"))</f>
        <v/>
      </c>
      <c r="C10729" s="32"/>
      <c r="D10729" s="3"/>
      <c r="E10729" s="3"/>
      <c r="G10729" s="13"/>
      <c r="H10729" s="13"/>
      <c r="I10729" s="13"/>
      <c r="J10729" s="46"/>
    </row>
    <row r="10730" spans="1:10" x14ac:dyDescent="0.25">
      <c r="A10730" s="7" t="str">
        <f>IF(C10729="","",IFERROR(IF(VLOOKUP(C10729,'Program Mapping'!B:B,1,FALSE)=C10729,"OK","Fix"),"Fix"))</f>
        <v/>
      </c>
      <c r="C10730" s="32"/>
      <c r="D10730" s="3"/>
      <c r="E10730" s="3"/>
      <c r="G10730" s="13"/>
      <c r="H10730" s="13"/>
      <c r="I10730" s="13"/>
      <c r="J10730" s="46"/>
    </row>
    <row r="10731" spans="1:10" x14ac:dyDescent="0.25">
      <c r="A10731" s="7" t="str">
        <f>IF(C10730="","",IFERROR(IF(VLOOKUP(C10730,'Program Mapping'!B:B,1,FALSE)=C10730,"OK","Fix"),"Fix"))</f>
        <v/>
      </c>
      <c r="C10731" s="32"/>
      <c r="D10731" s="3"/>
      <c r="E10731" s="3"/>
      <c r="G10731" s="13"/>
      <c r="H10731" s="13"/>
      <c r="I10731" s="13"/>
      <c r="J10731" s="46"/>
    </row>
    <row r="10732" spans="1:10" x14ac:dyDescent="0.25">
      <c r="A10732" s="7" t="str">
        <f>IF(C10731="","",IFERROR(IF(VLOOKUP(C10731,'Program Mapping'!B:B,1,FALSE)=C10731,"OK","Fix"),"Fix"))</f>
        <v/>
      </c>
      <c r="C10732" s="32"/>
      <c r="D10732" s="3"/>
      <c r="E10732" s="3"/>
      <c r="G10732" s="13"/>
      <c r="H10732" s="13"/>
      <c r="I10732" s="13"/>
      <c r="J10732" s="46"/>
    </row>
    <row r="10733" spans="1:10" x14ac:dyDescent="0.25">
      <c r="A10733" s="7" t="str">
        <f>IF(C10732="","",IFERROR(IF(VLOOKUP(C10732,'Program Mapping'!B:B,1,FALSE)=C10732,"OK","Fix"),"Fix"))</f>
        <v/>
      </c>
      <c r="C10733" s="32"/>
      <c r="D10733" s="3"/>
      <c r="E10733" s="3"/>
      <c r="G10733" s="13"/>
      <c r="H10733" s="13"/>
      <c r="I10733" s="13"/>
      <c r="J10733" s="46"/>
    </row>
    <row r="10734" spans="1:10" x14ac:dyDescent="0.25">
      <c r="A10734" s="7" t="str">
        <f>IF(C10733="","",IFERROR(IF(VLOOKUP(C10733,'Program Mapping'!B:B,1,FALSE)=C10733,"OK","Fix"),"Fix"))</f>
        <v/>
      </c>
      <c r="C10734" s="32"/>
      <c r="D10734" s="3"/>
      <c r="E10734" s="3"/>
      <c r="G10734" s="13"/>
      <c r="H10734" s="13"/>
      <c r="I10734" s="13"/>
      <c r="J10734" s="46"/>
    </row>
    <row r="10735" spans="1:10" x14ac:dyDescent="0.25">
      <c r="A10735" s="7" t="str">
        <f>IF(C10734="","",IFERROR(IF(VLOOKUP(C10734,'Program Mapping'!B:B,1,FALSE)=C10734,"OK","Fix"),"Fix"))</f>
        <v/>
      </c>
      <c r="C10735" s="32"/>
      <c r="D10735" s="3"/>
      <c r="E10735" s="3"/>
      <c r="G10735" s="13"/>
      <c r="H10735" s="13"/>
      <c r="I10735" s="13"/>
      <c r="J10735" s="46"/>
    </row>
    <row r="10736" spans="1:10" x14ac:dyDescent="0.25">
      <c r="A10736" s="7" t="str">
        <f>IF(C10735="","",IFERROR(IF(VLOOKUP(C10735,'Program Mapping'!B:B,1,FALSE)=C10735,"OK","Fix"),"Fix"))</f>
        <v/>
      </c>
      <c r="C10736" s="32"/>
      <c r="D10736" s="3"/>
      <c r="E10736" s="3"/>
      <c r="G10736" s="13"/>
      <c r="H10736" s="13"/>
      <c r="I10736" s="13"/>
      <c r="J10736" s="46"/>
    </row>
    <row r="10737" spans="1:10" x14ac:dyDescent="0.25">
      <c r="A10737" s="7" t="str">
        <f>IF(C10736="","",IFERROR(IF(VLOOKUP(C10736,'Program Mapping'!B:B,1,FALSE)=C10736,"OK","Fix"),"Fix"))</f>
        <v/>
      </c>
      <c r="C10737" s="32"/>
      <c r="D10737" s="3"/>
      <c r="E10737" s="3"/>
      <c r="G10737" s="13"/>
      <c r="H10737" s="13"/>
      <c r="I10737" s="13"/>
      <c r="J10737" s="46"/>
    </row>
    <row r="10738" spans="1:10" x14ac:dyDescent="0.25">
      <c r="A10738" s="7" t="str">
        <f>IF(C10737="","",IFERROR(IF(VLOOKUP(C10737,'Program Mapping'!B:B,1,FALSE)=C10737,"OK","Fix"),"Fix"))</f>
        <v/>
      </c>
      <c r="C10738" s="32"/>
      <c r="D10738" s="3"/>
      <c r="E10738" s="3"/>
      <c r="G10738" s="13"/>
      <c r="H10738" s="13"/>
      <c r="I10738" s="13"/>
      <c r="J10738" s="46"/>
    </row>
    <row r="10739" spans="1:10" x14ac:dyDescent="0.25">
      <c r="A10739" s="7" t="str">
        <f>IF(C10738="","",IFERROR(IF(VLOOKUP(C10738,'Program Mapping'!B:B,1,FALSE)=C10738,"OK","Fix"),"Fix"))</f>
        <v/>
      </c>
      <c r="C10739" s="32"/>
      <c r="D10739" s="3"/>
      <c r="E10739" s="3"/>
      <c r="G10739" s="13"/>
      <c r="H10739" s="13"/>
      <c r="I10739" s="13"/>
      <c r="J10739" s="46"/>
    </row>
    <row r="10740" spans="1:10" x14ac:dyDescent="0.25">
      <c r="A10740" s="7" t="str">
        <f>IF(C10739="","",IFERROR(IF(VLOOKUP(C10739,'Program Mapping'!B:B,1,FALSE)=C10739,"OK","Fix"),"Fix"))</f>
        <v/>
      </c>
      <c r="C10740" s="32"/>
      <c r="D10740" s="3"/>
      <c r="E10740" s="3"/>
      <c r="G10740" s="13"/>
      <c r="H10740" s="13"/>
      <c r="I10740" s="13"/>
      <c r="J10740" s="46"/>
    </row>
    <row r="10741" spans="1:10" x14ac:dyDescent="0.25">
      <c r="A10741" s="7" t="str">
        <f>IF(C10740="","",IFERROR(IF(VLOOKUP(C10740,'Program Mapping'!B:B,1,FALSE)=C10740,"OK","Fix"),"Fix"))</f>
        <v/>
      </c>
      <c r="C10741" s="32"/>
      <c r="D10741" s="3"/>
      <c r="E10741" s="3"/>
      <c r="G10741" s="13"/>
      <c r="H10741" s="13"/>
      <c r="I10741" s="13"/>
      <c r="J10741" s="46"/>
    </row>
    <row r="10742" spans="1:10" x14ac:dyDescent="0.25">
      <c r="A10742" s="7" t="str">
        <f>IF(C10741="","",IFERROR(IF(VLOOKUP(C10741,'Program Mapping'!B:B,1,FALSE)=C10741,"OK","Fix"),"Fix"))</f>
        <v/>
      </c>
      <c r="C10742" s="32"/>
      <c r="D10742" s="3"/>
      <c r="E10742" s="3"/>
      <c r="G10742" s="13"/>
      <c r="H10742" s="13"/>
      <c r="I10742" s="13"/>
      <c r="J10742" s="46"/>
    </row>
    <row r="10743" spans="1:10" x14ac:dyDescent="0.25">
      <c r="A10743" s="7" t="str">
        <f>IF(C10742="","",IFERROR(IF(VLOOKUP(C10742,'Program Mapping'!B:B,1,FALSE)=C10742,"OK","Fix"),"Fix"))</f>
        <v/>
      </c>
      <c r="C10743" s="32"/>
      <c r="D10743" s="3"/>
      <c r="E10743" s="3"/>
      <c r="G10743" s="13"/>
      <c r="H10743" s="13"/>
      <c r="I10743" s="13"/>
      <c r="J10743" s="46"/>
    </row>
    <row r="10744" spans="1:10" x14ac:dyDescent="0.25">
      <c r="A10744" s="7" t="str">
        <f>IF(C10743="","",IFERROR(IF(VLOOKUP(C10743,'Program Mapping'!B:B,1,FALSE)=C10743,"OK","Fix"),"Fix"))</f>
        <v/>
      </c>
      <c r="C10744" s="32"/>
      <c r="D10744" s="3"/>
      <c r="E10744" s="3"/>
      <c r="G10744" s="13"/>
      <c r="H10744" s="13"/>
      <c r="I10744" s="13"/>
      <c r="J10744" s="46"/>
    </row>
    <row r="10745" spans="1:10" x14ac:dyDescent="0.25">
      <c r="A10745" s="7" t="str">
        <f>IF(C10744="","",IFERROR(IF(VLOOKUP(C10744,'Program Mapping'!B:B,1,FALSE)=C10744,"OK","Fix"),"Fix"))</f>
        <v/>
      </c>
      <c r="C10745" s="32"/>
      <c r="D10745" s="3"/>
      <c r="E10745" s="3"/>
      <c r="G10745" s="13"/>
      <c r="H10745" s="13"/>
      <c r="I10745" s="13"/>
      <c r="J10745" s="46"/>
    </row>
    <row r="10746" spans="1:10" x14ac:dyDescent="0.25">
      <c r="A10746" s="7" t="str">
        <f>IF(C10745="","",IFERROR(IF(VLOOKUP(C10745,'Program Mapping'!B:B,1,FALSE)=C10745,"OK","Fix"),"Fix"))</f>
        <v/>
      </c>
      <c r="C10746" s="32"/>
      <c r="D10746" s="3"/>
      <c r="E10746" s="3"/>
      <c r="G10746" s="13"/>
      <c r="H10746" s="13"/>
      <c r="I10746" s="13"/>
      <c r="J10746" s="46"/>
    </row>
    <row r="10747" spans="1:10" x14ac:dyDescent="0.25">
      <c r="A10747" s="7" t="str">
        <f>IF(C10746="","",IFERROR(IF(VLOOKUP(C10746,'Program Mapping'!B:B,1,FALSE)=C10746,"OK","Fix"),"Fix"))</f>
        <v/>
      </c>
      <c r="C10747" s="32"/>
      <c r="D10747" s="3"/>
      <c r="E10747" s="3"/>
      <c r="G10747" s="13"/>
      <c r="H10747" s="13"/>
      <c r="I10747" s="13"/>
      <c r="J10747" s="46"/>
    </row>
    <row r="10748" spans="1:10" x14ac:dyDescent="0.25">
      <c r="A10748" s="7" t="str">
        <f>IF(C10747="","",IFERROR(IF(VLOOKUP(C10747,'Program Mapping'!B:B,1,FALSE)=C10747,"OK","Fix"),"Fix"))</f>
        <v/>
      </c>
      <c r="C10748" s="32"/>
      <c r="D10748" s="3"/>
      <c r="E10748" s="3"/>
      <c r="G10748" s="13"/>
      <c r="H10748" s="13"/>
      <c r="I10748" s="13"/>
      <c r="J10748" s="46"/>
    </row>
    <row r="10749" spans="1:10" x14ac:dyDescent="0.25">
      <c r="A10749" s="7" t="str">
        <f>IF(C10748="","",IFERROR(IF(VLOOKUP(C10748,'Program Mapping'!B:B,1,FALSE)=C10748,"OK","Fix"),"Fix"))</f>
        <v/>
      </c>
      <c r="C10749" s="32"/>
      <c r="D10749" s="3"/>
      <c r="E10749" s="3"/>
      <c r="G10749" s="13"/>
      <c r="H10749" s="13"/>
      <c r="I10749" s="13"/>
      <c r="J10749" s="46"/>
    </row>
    <row r="10750" spans="1:10" x14ac:dyDescent="0.25">
      <c r="A10750" s="7" t="str">
        <f>IF(C10749="","",IFERROR(IF(VLOOKUP(C10749,'Program Mapping'!B:B,1,FALSE)=C10749,"OK","Fix"),"Fix"))</f>
        <v/>
      </c>
      <c r="C10750" s="32"/>
      <c r="D10750" s="3"/>
      <c r="E10750" s="3"/>
      <c r="G10750" s="13"/>
      <c r="H10750" s="13"/>
      <c r="I10750" s="13"/>
      <c r="J10750" s="46"/>
    </row>
    <row r="10751" spans="1:10" x14ac:dyDescent="0.25">
      <c r="A10751" s="7" t="str">
        <f>IF(C10750="","",IFERROR(IF(VLOOKUP(C10750,'Program Mapping'!B:B,1,FALSE)=C10750,"OK","Fix"),"Fix"))</f>
        <v/>
      </c>
      <c r="C10751" s="32"/>
      <c r="D10751" s="3"/>
      <c r="E10751" s="3"/>
      <c r="G10751" s="13"/>
      <c r="H10751" s="13"/>
      <c r="I10751" s="13"/>
      <c r="J10751" s="46"/>
    </row>
    <row r="10752" spans="1:10" x14ac:dyDescent="0.25">
      <c r="A10752" s="7" t="str">
        <f>IF(C10751="","",IFERROR(IF(VLOOKUP(C10751,'Program Mapping'!B:B,1,FALSE)=C10751,"OK","Fix"),"Fix"))</f>
        <v/>
      </c>
      <c r="C10752" s="32"/>
      <c r="D10752" s="3"/>
      <c r="E10752" s="3"/>
      <c r="G10752" s="13"/>
      <c r="H10752" s="13"/>
      <c r="I10752" s="13"/>
      <c r="J10752" s="46"/>
    </row>
    <row r="10753" spans="1:10" x14ac:dyDescent="0.25">
      <c r="A10753" s="7" t="str">
        <f>IF(C10752="","",IFERROR(IF(VLOOKUP(C10752,'Program Mapping'!B:B,1,FALSE)=C10752,"OK","Fix"),"Fix"))</f>
        <v/>
      </c>
      <c r="C10753" s="32"/>
      <c r="D10753" s="3"/>
      <c r="E10753" s="3"/>
      <c r="G10753" s="13"/>
      <c r="H10753" s="13"/>
      <c r="I10753" s="13"/>
      <c r="J10753" s="46"/>
    </row>
    <row r="10754" spans="1:10" x14ac:dyDescent="0.25">
      <c r="A10754" s="7" t="str">
        <f>IF(C10753="","",IFERROR(IF(VLOOKUP(C10753,'Program Mapping'!B:B,1,FALSE)=C10753,"OK","Fix"),"Fix"))</f>
        <v/>
      </c>
      <c r="C10754" s="32"/>
      <c r="D10754" s="3"/>
      <c r="E10754" s="3"/>
      <c r="G10754" s="13"/>
      <c r="H10754" s="13"/>
      <c r="I10754" s="13"/>
      <c r="J10754" s="46"/>
    </row>
    <row r="10755" spans="1:10" x14ac:dyDescent="0.25">
      <c r="A10755" s="7" t="str">
        <f>IF(C10754="","",IFERROR(IF(VLOOKUP(C10754,'Program Mapping'!B:B,1,FALSE)=C10754,"OK","Fix"),"Fix"))</f>
        <v/>
      </c>
      <c r="C10755" s="32"/>
      <c r="D10755" s="3"/>
      <c r="E10755" s="3"/>
      <c r="G10755" s="13"/>
      <c r="H10755" s="13"/>
      <c r="I10755" s="13"/>
      <c r="J10755" s="46"/>
    </row>
    <row r="10756" spans="1:10" x14ac:dyDescent="0.25">
      <c r="A10756" s="7" t="str">
        <f>IF(C10755="","",IFERROR(IF(VLOOKUP(C10755,'Program Mapping'!B:B,1,FALSE)=C10755,"OK","Fix"),"Fix"))</f>
        <v/>
      </c>
      <c r="C10756" s="32"/>
      <c r="D10756" s="3"/>
      <c r="E10756" s="3"/>
      <c r="G10756" s="13"/>
      <c r="H10756" s="13"/>
      <c r="I10756" s="13"/>
      <c r="J10756" s="46"/>
    </row>
    <row r="10757" spans="1:10" x14ac:dyDescent="0.25">
      <c r="A10757" s="7" t="str">
        <f>IF(C10756="","",IFERROR(IF(VLOOKUP(C10756,'Program Mapping'!B:B,1,FALSE)=C10756,"OK","Fix"),"Fix"))</f>
        <v/>
      </c>
      <c r="C10757" s="32"/>
      <c r="D10757" s="3"/>
      <c r="E10757" s="3"/>
      <c r="G10757" s="13"/>
      <c r="H10757" s="13"/>
      <c r="I10757" s="13"/>
      <c r="J10757" s="46"/>
    </row>
    <row r="10758" spans="1:10" x14ac:dyDescent="0.25">
      <c r="A10758" s="7" t="str">
        <f>IF(C10757="","",IFERROR(IF(VLOOKUP(C10757,'Program Mapping'!B:B,1,FALSE)=C10757,"OK","Fix"),"Fix"))</f>
        <v/>
      </c>
      <c r="C10758" s="32"/>
      <c r="D10758" s="3"/>
      <c r="E10758" s="3"/>
      <c r="G10758" s="13"/>
      <c r="H10758" s="13"/>
      <c r="I10758" s="13"/>
      <c r="J10758" s="46"/>
    </row>
    <row r="10759" spans="1:10" x14ac:dyDescent="0.25">
      <c r="A10759" s="7" t="str">
        <f>IF(C10758="","",IFERROR(IF(VLOOKUP(C10758,'Program Mapping'!B:B,1,FALSE)=C10758,"OK","Fix"),"Fix"))</f>
        <v/>
      </c>
      <c r="C10759" s="32"/>
      <c r="D10759" s="3"/>
      <c r="E10759" s="3"/>
      <c r="G10759" s="13"/>
      <c r="H10759" s="13"/>
      <c r="I10759" s="13"/>
      <c r="J10759" s="46"/>
    </row>
    <row r="10760" spans="1:10" x14ac:dyDescent="0.25">
      <c r="A10760" s="7" t="str">
        <f>IF(C10759="","",IFERROR(IF(VLOOKUP(C10759,'Program Mapping'!B:B,1,FALSE)=C10759,"OK","Fix"),"Fix"))</f>
        <v/>
      </c>
      <c r="C10760" s="32"/>
      <c r="D10760" s="3"/>
      <c r="E10760" s="3"/>
      <c r="G10760" s="13"/>
      <c r="H10760" s="13"/>
      <c r="I10760" s="13"/>
      <c r="J10760" s="46"/>
    </row>
    <row r="10761" spans="1:10" x14ac:dyDescent="0.25">
      <c r="A10761" s="7" t="str">
        <f>IF(C10760="","",IFERROR(IF(VLOOKUP(C10760,'Program Mapping'!B:B,1,FALSE)=C10760,"OK","Fix"),"Fix"))</f>
        <v/>
      </c>
      <c r="C10761" s="32"/>
      <c r="D10761" s="3"/>
      <c r="E10761" s="3"/>
      <c r="G10761" s="13"/>
      <c r="H10761" s="13"/>
      <c r="I10761" s="13"/>
      <c r="J10761" s="46"/>
    </row>
    <row r="10762" spans="1:10" x14ac:dyDescent="0.25">
      <c r="A10762" s="7" t="str">
        <f>IF(C10761="","",IFERROR(IF(VLOOKUP(C10761,'Program Mapping'!B:B,1,FALSE)=C10761,"OK","Fix"),"Fix"))</f>
        <v/>
      </c>
      <c r="C10762" s="32"/>
      <c r="D10762" s="3"/>
      <c r="E10762" s="3"/>
      <c r="G10762" s="13"/>
      <c r="H10762" s="13"/>
      <c r="I10762" s="13"/>
      <c r="J10762" s="46"/>
    </row>
    <row r="10763" spans="1:10" x14ac:dyDescent="0.25">
      <c r="A10763" s="7" t="str">
        <f>IF(C10762="","",IFERROR(IF(VLOOKUP(C10762,'Program Mapping'!B:B,1,FALSE)=C10762,"OK","Fix"),"Fix"))</f>
        <v/>
      </c>
      <c r="C10763" s="32"/>
      <c r="D10763" s="3"/>
      <c r="E10763" s="3"/>
      <c r="G10763" s="13"/>
      <c r="H10763" s="13"/>
      <c r="I10763" s="13"/>
      <c r="J10763" s="46"/>
    </row>
    <row r="10764" spans="1:10" x14ac:dyDescent="0.25">
      <c r="A10764" s="7" t="str">
        <f>IF(C10763="","",IFERROR(IF(VLOOKUP(C10763,'Program Mapping'!B:B,1,FALSE)=C10763,"OK","Fix"),"Fix"))</f>
        <v/>
      </c>
      <c r="C10764" s="32"/>
      <c r="D10764" s="3"/>
      <c r="E10764" s="3"/>
      <c r="G10764" s="13"/>
      <c r="H10764" s="13"/>
      <c r="I10764" s="13"/>
      <c r="J10764" s="46"/>
    </row>
    <row r="10765" spans="1:10" x14ac:dyDescent="0.25">
      <c r="A10765" s="7" t="str">
        <f>IF(C10764="","",IFERROR(IF(VLOOKUP(C10764,'Program Mapping'!B:B,1,FALSE)=C10764,"OK","Fix"),"Fix"))</f>
        <v/>
      </c>
      <c r="C10765" s="32"/>
      <c r="D10765" s="3"/>
      <c r="E10765" s="3"/>
      <c r="G10765" s="13"/>
      <c r="H10765" s="13"/>
      <c r="I10765" s="13"/>
      <c r="J10765" s="46"/>
    </row>
    <row r="10766" spans="1:10" x14ac:dyDescent="0.25">
      <c r="A10766" s="7" t="str">
        <f>IF(C10765="","",IFERROR(IF(VLOOKUP(C10765,'Program Mapping'!B:B,1,FALSE)=C10765,"OK","Fix"),"Fix"))</f>
        <v/>
      </c>
      <c r="C10766" s="32"/>
      <c r="D10766" s="3"/>
      <c r="E10766" s="3"/>
      <c r="G10766" s="13"/>
      <c r="H10766" s="13"/>
      <c r="I10766" s="13"/>
      <c r="J10766" s="46"/>
    </row>
    <row r="10767" spans="1:10" x14ac:dyDescent="0.25">
      <c r="A10767" s="7" t="str">
        <f>IF(C10766="","",IFERROR(IF(VLOOKUP(C10766,'Program Mapping'!B:B,1,FALSE)=C10766,"OK","Fix"),"Fix"))</f>
        <v/>
      </c>
      <c r="C10767" s="32"/>
      <c r="D10767" s="3"/>
      <c r="E10767" s="3"/>
      <c r="G10767" s="13"/>
      <c r="H10767" s="13"/>
      <c r="I10767" s="13"/>
      <c r="J10767" s="46"/>
    </row>
    <row r="10768" spans="1:10" x14ac:dyDescent="0.25">
      <c r="A10768" s="7" t="str">
        <f>IF(C10767="","",IFERROR(IF(VLOOKUP(C10767,'Program Mapping'!B:B,1,FALSE)=C10767,"OK","Fix"),"Fix"))</f>
        <v/>
      </c>
      <c r="C10768" s="32"/>
      <c r="D10768" s="3"/>
      <c r="E10768" s="3"/>
      <c r="G10768" s="13"/>
      <c r="H10768" s="13"/>
      <c r="I10768" s="13"/>
      <c r="J10768" s="46"/>
    </row>
    <row r="10769" spans="1:10" x14ac:dyDescent="0.25">
      <c r="A10769" s="7" t="str">
        <f>IF(C10768="","",IFERROR(IF(VLOOKUP(C10768,'Program Mapping'!B:B,1,FALSE)=C10768,"OK","Fix"),"Fix"))</f>
        <v/>
      </c>
      <c r="C10769" s="32"/>
      <c r="D10769" s="3"/>
      <c r="E10769" s="3"/>
      <c r="G10769" s="13"/>
      <c r="H10769" s="13"/>
      <c r="I10769" s="13"/>
      <c r="J10769" s="46"/>
    </row>
    <row r="10770" spans="1:10" x14ac:dyDescent="0.25">
      <c r="A10770" s="7" t="str">
        <f>IF(C10769="","",IFERROR(IF(VLOOKUP(C10769,'Program Mapping'!B:B,1,FALSE)=C10769,"OK","Fix"),"Fix"))</f>
        <v/>
      </c>
      <c r="C10770" s="32"/>
      <c r="D10770" s="3"/>
      <c r="E10770" s="3"/>
      <c r="G10770" s="13"/>
      <c r="H10770" s="13"/>
      <c r="I10770" s="13"/>
      <c r="J10770" s="46"/>
    </row>
    <row r="10771" spans="1:10" x14ac:dyDescent="0.25">
      <c r="A10771" s="7" t="str">
        <f>IF(C10770="","",IFERROR(IF(VLOOKUP(C10770,'Program Mapping'!B:B,1,FALSE)=C10770,"OK","Fix"),"Fix"))</f>
        <v/>
      </c>
      <c r="C10771" s="32"/>
      <c r="D10771" s="3"/>
      <c r="E10771" s="3"/>
      <c r="G10771" s="13"/>
      <c r="H10771" s="13"/>
      <c r="I10771" s="13"/>
      <c r="J10771" s="46"/>
    </row>
    <row r="10772" spans="1:10" x14ac:dyDescent="0.25">
      <c r="A10772" s="7" t="str">
        <f>IF(C10771="","",IFERROR(IF(VLOOKUP(C10771,'Program Mapping'!B:B,1,FALSE)=C10771,"OK","Fix"),"Fix"))</f>
        <v/>
      </c>
      <c r="C10772" s="32"/>
      <c r="D10772" s="3"/>
      <c r="E10772" s="3"/>
      <c r="G10772" s="13"/>
      <c r="H10772" s="13"/>
      <c r="I10772" s="13"/>
      <c r="J10772" s="46"/>
    </row>
    <row r="10773" spans="1:10" x14ac:dyDescent="0.25">
      <c r="A10773" s="7" t="str">
        <f>IF(C10772="","",IFERROR(IF(VLOOKUP(C10772,'Program Mapping'!B:B,1,FALSE)=C10772,"OK","Fix"),"Fix"))</f>
        <v/>
      </c>
      <c r="C10773" s="32"/>
      <c r="D10773" s="3"/>
      <c r="E10773" s="3"/>
      <c r="G10773" s="13"/>
      <c r="H10773" s="13"/>
      <c r="I10773" s="13"/>
      <c r="J10773" s="46"/>
    </row>
    <row r="10774" spans="1:10" x14ac:dyDescent="0.25">
      <c r="A10774" s="7" t="str">
        <f>IF(C10773="","",IFERROR(IF(VLOOKUP(C10773,'Program Mapping'!B:B,1,FALSE)=C10773,"OK","Fix"),"Fix"))</f>
        <v/>
      </c>
      <c r="C10774" s="32"/>
      <c r="D10774" s="3"/>
      <c r="E10774" s="3"/>
      <c r="G10774" s="13"/>
      <c r="H10774" s="13"/>
      <c r="I10774" s="13"/>
      <c r="J10774" s="46"/>
    </row>
    <row r="10775" spans="1:10" x14ac:dyDescent="0.25">
      <c r="A10775" s="7" t="str">
        <f>IF(C10774="","",IFERROR(IF(VLOOKUP(C10774,'Program Mapping'!B:B,1,FALSE)=C10774,"OK","Fix"),"Fix"))</f>
        <v/>
      </c>
      <c r="C10775" s="32"/>
      <c r="D10775" s="3"/>
      <c r="E10775" s="3"/>
      <c r="G10775" s="13"/>
      <c r="H10775" s="13"/>
      <c r="I10775" s="13"/>
      <c r="J10775" s="46"/>
    </row>
    <row r="10776" spans="1:10" x14ac:dyDescent="0.25">
      <c r="A10776" s="7" t="str">
        <f>IF(C10775="","",IFERROR(IF(VLOOKUP(C10775,'Program Mapping'!B:B,1,FALSE)=C10775,"OK","Fix"),"Fix"))</f>
        <v/>
      </c>
      <c r="C10776" s="32"/>
      <c r="D10776" s="3"/>
      <c r="E10776" s="3"/>
      <c r="G10776" s="13"/>
      <c r="H10776" s="13"/>
      <c r="I10776" s="13"/>
      <c r="J10776" s="46"/>
    </row>
    <row r="10777" spans="1:10" x14ac:dyDescent="0.25">
      <c r="A10777" s="7" t="str">
        <f>IF(C10776="","",IFERROR(IF(VLOOKUP(C10776,'Program Mapping'!B:B,1,FALSE)=C10776,"OK","Fix"),"Fix"))</f>
        <v/>
      </c>
      <c r="C10777" s="32"/>
      <c r="D10777" s="3"/>
      <c r="E10777" s="3"/>
      <c r="G10777" s="13"/>
      <c r="H10777" s="13"/>
      <c r="I10777" s="13"/>
      <c r="J10777" s="46"/>
    </row>
    <row r="10778" spans="1:10" x14ac:dyDescent="0.25">
      <c r="A10778" s="7" t="str">
        <f>IF(C10777="","",IFERROR(IF(VLOOKUP(C10777,'Program Mapping'!B:B,1,FALSE)=C10777,"OK","Fix"),"Fix"))</f>
        <v/>
      </c>
      <c r="C10778" s="32"/>
      <c r="D10778" s="3"/>
      <c r="E10778" s="3"/>
      <c r="G10778" s="13"/>
      <c r="H10778" s="13"/>
      <c r="I10778" s="13"/>
      <c r="J10778" s="46"/>
    </row>
    <row r="10779" spans="1:10" x14ac:dyDescent="0.25">
      <c r="A10779" s="7" t="str">
        <f>IF(C10778="","",IFERROR(IF(VLOOKUP(C10778,'Program Mapping'!B:B,1,FALSE)=C10778,"OK","Fix"),"Fix"))</f>
        <v/>
      </c>
      <c r="C10779" s="32"/>
      <c r="D10779" s="3"/>
      <c r="E10779" s="3"/>
      <c r="G10779" s="13"/>
      <c r="H10779" s="13"/>
      <c r="I10779" s="13"/>
      <c r="J10779" s="46"/>
    </row>
    <row r="10780" spans="1:10" x14ac:dyDescent="0.25">
      <c r="A10780" s="7" t="str">
        <f>IF(C10779="","",IFERROR(IF(VLOOKUP(C10779,'Program Mapping'!B:B,1,FALSE)=C10779,"OK","Fix"),"Fix"))</f>
        <v/>
      </c>
      <c r="C10780" s="32"/>
      <c r="D10780" s="3"/>
      <c r="E10780" s="3"/>
      <c r="G10780" s="13"/>
      <c r="H10780" s="13"/>
      <c r="I10780" s="13"/>
      <c r="J10780" s="46"/>
    </row>
    <row r="10781" spans="1:10" x14ac:dyDescent="0.25">
      <c r="A10781" s="7" t="str">
        <f>IF(C10780="","",IFERROR(IF(VLOOKUP(C10780,'Program Mapping'!B:B,1,FALSE)=C10780,"OK","Fix"),"Fix"))</f>
        <v/>
      </c>
      <c r="C10781" s="32"/>
      <c r="D10781" s="3"/>
      <c r="E10781" s="3"/>
      <c r="G10781" s="13"/>
      <c r="H10781" s="13"/>
      <c r="I10781" s="13"/>
      <c r="J10781" s="46"/>
    </row>
    <row r="10782" spans="1:10" x14ac:dyDescent="0.25">
      <c r="A10782" s="7" t="str">
        <f>IF(C10781="","",IFERROR(IF(VLOOKUP(C10781,'Program Mapping'!B:B,1,FALSE)=C10781,"OK","Fix"),"Fix"))</f>
        <v/>
      </c>
      <c r="C10782" s="32"/>
      <c r="D10782" s="3"/>
      <c r="E10782" s="3"/>
      <c r="G10782" s="13"/>
      <c r="H10782" s="13"/>
      <c r="I10782" s="13"/>
      <c r="J10782" s="46"/>
    </row>
    <row r="10783" spans="1:10" x14ac:dyDescent="0.25">
      <c r="A10783" s="7" t="str">
        <f>IF(C10782="","",IFERROR(IF(VLOOKUP(C10782,'Program Mapping'!B:B,1,FALSE)=C10782,"OK","Fix"),"Fix"))</f>
        <v/>
      </c>
      <c r="C10783" s="32"/>
      <c r="D10783" s="3"/>
      <c r="E10783" s="3"/>
      <c r="G10783" s="13"/>
      <c r="H10783" s="13"/>
      <c r="I10783" s="13"/>
      <c r="J10783" s="46"/>
    </row>
    <row r="10784" spans="1:10" x14ac:dyDescent="0.25">
      <c r="A10784" s="7" t="str">
        <f>IF(C10783="","",IFERROR(IF(VLOOKUP(C10783,'Program Mapping'!B:B,1,FALSE)=C10783,"OK","Fix"),"Fix"))</f>
        <v/>
      </c>
      <c r="C10784" s="32"/>
      <c r="D10784" s="3"/>
      <c r="E10784" s="3"/>
      <c r="G10784" s="13"/>
      <c r="H10784" s="13"/>
      <c r="I10784" s="13"/>
      <c r="J10784" s="46"/>
    </row>
    <row r="10785" spans="1:10" x14ac:dyDescent="0.25">
      <c r="A10785" s="7" t="str">
        <f>IF(C10784="","",IFERROR(IF(VLOOKUP(C10784,'Program Mapping'!B:B,1,FALSE)=C10784,"OK","Fix"),"Fix"))</f>
        <v/>
      </c>
      <c r="C10785" s="32"/>
      <c r="D10785" s="3"/>
      <c r="E10785" s="3"/>
      <c r="G10785" s="13"/>
      <c r="H10785" s="13"/>
      <c r="I10785" s="13"/>
      <c r="J10785" s="46"/>
    </row>
    <row r="10786" spans="1:10" x14ac:dyDescent="0.25">
      <c r="A10786" s="7" t="str">
        <f>IF(C10785="","",IFERROR(IF(VLOOKUP(C10785,'Program Mapping'!B:B,1,FALSE)=C10785,"OK","Fix"),"Fix"))</f>
        <v/>
      </c>
      <c r="C10786" s="32"/>
      <c r="D10786" s="3"/>
      <c r="E10786" s="3"/>
      <c r="G10786" s="13"/>
      <c r="H10786" s="13"/>
      <c r="I10786" s="13"/>
      <c r="J10786" s="46"/>
    </row>
    <row r="10787" spans="1:10" x14ac:dyDescent="0.25">
      <c r="A10787" s="7" t="str">
        <f>IF(C10786="","",IFERROR(IF(VLOOKUP(C10786,'Program Mapping'!B:B,1,FALSE)=C10786,"OK","Fix"),"Fix"))</f>
        <v/>
      </c>
      <c r="C10787" s="32"/>
      <c r="D10787" s="3"/>
      <c r="E10787" s="3"/>
      <c r="G10787" s="13"/>
      <c r="H10787" s="13"/>
      <c r="I10787" s="13"/>
      <c r="J10787" s="46"/>
    </row>
    <row r="10788" spans="1:10" x14ac:dyDescent="0.25">
      <c r="A10788" s="7" t="str">
        <f>IF(C10787="","",IFERROR(IF(VLOOKUP(C10787,'Program Mapping'!B:B,1,FALSE)=C10787,"OK","Fix"),"Fix"))</f>
        <v/>
      </c>
      <c r="C10788" s="32"/>
      <c r="D10788" s="3"/>
      <c r="E10788" s="3"/>
      <c r="G10788" s="13"/>
      <c r="H10788" s="13"/>
      <c r="I10788" s="13"/>
      <c r="J10788" s="46"/>
    </row>
    <row r="10789" spans="1:10" x14ac:dyDescent="0.25">
      <c r="A10789" s="7" t="str">
        <f>IF(C10788="","",IFERROR(IF(VLOOKUP(C10788,'Program Mapping'!B:B,1,FALSE)=C10788,"OK","Fix"),"Fix"))</f>
        <v/>
      </c>
      <c r="C10789" s="32"/>
      <c r="D10789" s="3"/>
      <c r="E10789" s="3"/>
      <c r="G10789" s="13"/>
      <c r="H10789" s="13"/>
      <c r="I10789" s="13"/>
      <c r="J10789" s="46"/>
    </row>
    <row r="10790" spans="1:10" x14ac:dyDescent="0.25">
      <c r="A10790" s="7" t="str">
        <f>IF(C10789="","",IFERROR(IF(VLOOKUP(C10789,'Program Mapping'!B:B,1,FALSE)=C10789,"OK","Fix"),"Fix"))</f>
        <v/>
      </c>
      <c r="C10790" s="32"/>
      <c r="D10790" s="3"/>
      <c r="E10790" s="3"/>
      <c r="G10790" s="13"/>
      <c r="H10790" s="13"/>
      <c r="I10790" s="13"/>
      <c r="J10790" s="46"/>
    </row>
    <row r="10791" spans="1:10" x14ac:dyDescent="0.25">
      <c r="A10791" s="7" t="str">
        <f>IF(C10790="","",IFERROR(IF(VLOOKUP(C10790,'Program Mapping'!B:B,1,FALSE)=C10790,"OK","Fix"),"Fix"))</f>
        <v/>
      </c>
      <c r="C10791" s="32"/>
      <c r="D10791" s="3"/>
      <c r="E10791" s="3"/>
      <c r="G10791" s="13"/>
      <c r="H10791" s="13"/>
      <c r="I10791" s="13"/>
      <c r="J10791" s="46"/>
    </row>
    <row r="10792" spans="1:10" x14ac:dyDescent="0.25">
      <c r="A10792" s="7" t="str">
        <f>IF(C10791="","",IFERROR(IF(VLOOKUP(C10791,'Program Mapping'!B:B,1,FALSE)=C10791,"OK","Fix"),"Fix"))</f>
        <v/>
      </c>
      <c r="C10792" s="32"/>
      <c r="D10792" s="3"/>
      <c r="E10792" s="3"/>
      <c r="G10792" s="13"/>
      <c r="H10792" s="13"/>
      <c r="I10792" s="13"/>
      <c r="J10792" s="46"/>
    </row>
    <row r="10793" spans="1:10" x14ac:dyDescent="0.25">
      <c r="A10793" s="7" t="str">
        <f>IF(C10792="","",IFERROR(IF(VLOOKUP(C10792,'Program Mapping'!B:B,1,FALSE)=C10792,"OK","Fix"),"Fix"))</f>
        <v/>
      </c>
      <c r="C10793" s="32"/>
      <c r="D10793" s="3"/>
      <c r="E10793" s="3"/>
      <c r="G10793" s="13"/>
      <c r="H10793" s="13"/>
      <c r="I10793" s="13"/>
      <c r="J10793" s="46"/>
    </row>
    <row r="10794" spans="1:10" x14ac:dyDescent="0.25">
      <c r="A10794" s="7" t="str">
        <f>IF(C10793="","",IFERROR(IF(VLOOKUP(C10793,'Program Mapping'!B:B,1,FALSE)=C10793,"OK","Fix"),"Fix"))</f>
        <v/>
      </c>
      <c r="C10794" s="32"/>
      <c r="D10794" s="3"/>
      <c r="E10794" s="3"/>
      <c r="G10794" s="13"/>
      <c r="H10794" s="13"/>
      <c r="I10794" s="13"/>
      <c r="J10794" s="46"/>
    </row>
    <row r="10795" spans="1:10" x14ac:dyDescent="0.25">
      <c r="A10795" s="7" t="str">
        <f>IF(C10794="","",IFERROR(IF(VLOOKUP(C10794,'Program Mapping'!B:B,1,FALSE)=C10794,"OK","Fix"),"Fix"))</f>
        <v/>
      </c>
      <c r="C10795" s="32"/>
      <c r="D10795" s="3"/>
      <c r="E10795" s="3"/>
      <c r="G10795" s="13"/>
      <c r="H10795" s="13"/>
      <c r="I10795" s="13"/>
      <c r="J10795" s="46"/>
    </row>
    <row r="10796" spans="1:10" x14ac:dyDescent="0.25">
      <c r="A10796" s="7" t="str">
        <f>IF(C10795="","",IFERROR(IF(VLOOKUP(C10795,'Program Mapping'!B:B,1,FALSE)=C10795,"OK","Fix"),"Fix"))</f>
        <v/>
      </c>
      <c r="C10796" s="32"/>
      <c r="D10796" s="3"/>
      <c r="E10796" s="3"/>
      <c r="G10796" s="13"/>
      <c r="H10796" s="13"/>
      <c r="I10796" s="13"/>
      <c r="J10796" s="46"/>
    </row>
    <row r="10797" spans="1:10" x14ac:dyDescent="0.25">
      <c r="A10797" s="7" t="str">
        <f>IF(C10796="","",IFERROR(IF(VLOOKUP(C10796,'Program Mapping'!B:B,1,FALSE)=C10796,"OK","Fix"),"Fix"))</f>
        <v/>
      </c>
      <c r="C10797" s="32"/>
      <c r="D10797" s="3"/>
      <c r="E10797" s="3"/>
      <c r="G10797" s="13"/>
      <c r="H10797" s="13"/>
      <c r="I10797" s="13"/>
      <c r="J10797" s="46"/>
    </row>
    <row r="10798" spans="1:10" x14ac:dyDescent="0.25">
      <c r="A10798" s="7" t="str">
        <f>IF(C10797="","",IFERROR(IF(VLOOKUP(C10797,'Program Mapping'!B:B,1,FALSE)=C10797,"OK","Fix"),"Fix"))</f>
        <v/>
      </c>
      <c r="C10798" s="32"/>
      <c r="D10798" s="3"/>
      <c r="E10798" s="3"/>
      <c r="G10798" s="13"/>
      <c r="H10798" s="13"/>
      <c r="I10798" s="13"/>
      <c r="J10798" s="46"/>
    </row>
    <row r="10799" spans="1:10" x14ac:dyDescent="0.25">
      <c r="A10799" s="7" t="str">
        <f>IF(C10798="","",IFERROR(IF(VLOOKUP(C10798,'Program Mapping'!B:B,1,FALSE)=C10798,"OK","Fix"),"Fix"))</f>
        <v/>
      </c>
      <c r="C10799" s="32"/>
      <c r="D10799" s="3"/>
      <c r="E10799" s="3"/>
      <c r="G10799" s="13"/>
      <c r="H10799" s="13"/>
      <c r="I10799" s="13"/>
      <c r="J10799" s="46"/>
    </row>
    <row r="10800" spans="1:10" x14ac:dyDescent="0.25">
      <c r="A10800" s="7" t="str">
        <f>IF(C10799="","",IFERROR(IF(VLOOKUP(C10799,'Program Mapping'!B:B,1,FALSE)=C10799,"OK","Fix"),"Fix"))</f>
        <v/>
      </c>
      <c r="C10800" s="32"/>
      <c r="D10800" s="3"/>
      <c r="E10800" s="3"/>
      <c r="G10800" s="13"/>
      <c r="H10800" s="13"/>
      <c r="I10800" s="13"/>
      <c r="J10800" s="46"/>
    </row>
    <row r="10801" spans="1:10" x14ac:dyDescent="0.25">
      <c r="A10801" s="7" t="str">
        <f>IF(C10800="","",IFERROR(IF(VLOOKUP(C10800,'Program Mapping'!B:B,1,FALSE)=C10800,"OK","Fix"),"Fix"))</f>
        <v/>
      </c>
      <c r="C10801" s="32"/>
      <c r="D10801" s="3"/>
      <c r="E10801" s="3"/>
      <c r="G10801" s="13"/>
      <c r="H10801" s="13"/>
      <c r="I10801" s="13"/>
      <c r="J10801" s="46"/>
    </row>
    <row r="10802" spans="1:10" x14ac:dyDescent="0.25">
      <c r="A10802" s="7" t="str">
        <f>IF(C10801="","",IFERROR(IF(VLOOKUP(C10801,'Program Mapping'!B:B,1,FALSE)=C10801,"OK","Fix"),"Fix"))</f>
        <v/>
      </c>
      <c r="C10802" s="32"/>
      <c r="D10802" s="3"/>
      <c r="E10802" s="3"/>
      <c r="G10802" s="13"/>
      <c r="H10802" s="13"/>
      <c r="I10802" s="13"/>
      <c r="J10802" s="46"/>
    </row>
    <row r="10803" spans="1:10" x14ac:dyDescent="0.25">
      <c r="A10803" s="7" t="str">
        <f>IF(C10802="","",IFERROR(IF(VLOOKUP(C10802,'Program Mapping'!B:B,1,FALSE)=C10802,"OK","Fix"),"Fix"))</f>
        <v/>
      </c>
      <c r="C10803" s="32"/>
      <c r="D10803" s="3"/>
      <c r="E10803" s="3"/>
      <c r="G10803" s="13"/>
      <c r="H10803" s="13"/>
      <c r="I10803" s="13"/>
      <c r="J10803" s="46"/>
    </row>
    <row r="10804" spans="1:10" x14ac:dyDescent="0.25">
      <c r="A10804" s="7" t="str">
        <f>IF(C10803="","",IFERROR(IF(VLOOKUP(C10803,'Program Mapping'!B:B,1,FALSE)=C10803,"OK","Fix"),"Fix"))</f>
        <v/>
      </c>
      <c r="C10804" s="32"/>
      <c r="D10804" s="3"/>
      <c r="E10804" s="3"/>
      <c r="G10804" s="13"/>
      <c r="H10804" s="13"/>
      <c r="I10804" s="13"/>
      <c r="J10804" s="46"/>
    </row>
    <row r="10805" spans="1:10" x14ac:dyDescent="0.25">
      <c r="A10805" s="7" t="str">
        <f>IF(C10804="","",IFERROR(IF(VLOOKUP(C10804,'Program Mapping'!B:B,1,FALSE)=C10804,"OK","Fix"),"Fix"))</f>
        <v/>
      </c>
      <c r="C10805" s="32"/>
      <c r="D10805" s="3"/>
      <c r="E10805" s="3"/>
      <c r="G10805" s="13"/>
      <c r="H10805" s="13"/>
      <c r="I10805" s="13"/>
      <c r="J10805" s="46"/>
    </row>
    <row r="10806" spans="1:10" x14ac:dyDescent="0.25">
      <c r="A10806" s="7" t="str">
        <f>IF(C10805="","",IFERROR(IF(VLOOKUP(C10805,'Program Mapping'!B:B,1,FALSE)=C10805,"OK","Fix"),"Fix"))</f>
        <v/>
      </c>
      <c r="C10806" s="32"/>
      <c r="D10806" s="3"/>
      <c r="E10806" s="3"/>
      <c r="G10806" s="13"/>
      <c r="H10806" s="13"/>
      <c r="I10806" s="13"/>
      <c r="J10806" s="46"/>
    </row>
    <row r="10807" spans="1:10" x14ac:dyDescent="0.25">
      <c r="A10807" s="7" t="str">
        <f>IF(C10806="","",IFERROR(IF(VLOOKUP(C10806,'Program Mapping'!B:B,1,FALSE)=C10806,"OK","Fix"),"Fix"))</f>
        <v/>
      </c>
      <c r="C10807" s="32"/>
      <c r="D10807" s="3"/>
      <c r="E10807" s="3"/>
      <c r="G10807" s="13"/>
      <c r="H10807" s="13"/>
      <c r="I10807" s="13"/>
      <c r="J10807" s="46"/>
    </row>
    <row r="10808" spans="1:10" x14ac:dyDescent="0.25">
      <c r="A10808" s="7" t="str">
        <f>IF(C10807="","",IFERROR(IF(VLOOKUP(C10807,'Program Mapping'!B:B,1,FALSE)=C10807,"OK","Fix"),"Fix"))</f>
        <v/>
      </c>
      <c r="C10808" s="32"/>
      <c r="D10808" s="3"/>
      <c r="E10808" s="3"/>
      <c r="G10808" s="13"/>
      <c r="H10808" s="13"/>
      <c r="I10808" s="13"/>
      <c r="J10808" s="46"/>
    </row>
    <row r="10809" spans="1:10" x14ac:dyDescent="0.25">
      <c r="A10809" s="7" t="str">
        <f>IF(C10808="","",IFERROR(IF(VLOOKUP(C10808,'Program Mapping'!B:B,1,FALSE)=C10808,"OK","Fix"),"Fix"))</f>
        <v/>
      </c>
      <c r="C10809" s="32"/>
      <c r="D10809" s="3"/>
      <c r="E10809" s="3"/>
      <c r="G10809" s="13"/>
      <c r="H10809" s="13"/>
      <c r="I10809" s="13"/>
      <c r="J10809" s="46"/>
    </row>
    <row r="10810" spans="1:10" x14ac:dyDescent="0.25">
      <c r="A10810" s="7" t="str">
        <f>IF(C10809="","",IFERROR(IF(VLOOKUP(C10809,'Program Mapping'!B:B,1,FALSE)=C10809,"OK","Fix"),"Fix"))</f>
        <v/>
      </c>
      <c r="C10810" s="32"/>
      <c r="D10810" s="3"/>
      <c r="E10810" s="3"/>
      <c r="G10810" s="13"/>
      <c r="H10810" s="13"/>
      <c r="I10810" s="13"/>
      <c r="J10810" s="46"/>
    </row>
    <row r="10811" spans="1:10" x14ac:dyDescent="0.25">
      <c r="A10811" s="7" t="str">
        <f>IF(C10810="","",IFERROR(IF(VLOOKUP(C10810,'Program Mapping'!B:B,1,FALSE)=C10810,"OK","Fix"),"Fix"))</f>
        <v/>
      </c>
      <c r="C10811" s="32"/>
      <c r="D10811" s="3"/>
      <c r="E10811" s="3"/>
      <c r="G10811" s="13"/>
      <c r="H10811" s="13"/>
      <c r="I10811" s="13"/>
      <c r="J10811" s="46"/>
    </row>
    <row r="10812" spans="1:10" x14ac:dyDescent="0.25">
      <c r="A10812" s="7" t="str">
        <f>IF(C10811="","",IFERROR(IF(VLOOKUP(C10811,'Program Mapping'!B:B,1,FALSE)=C10811,"OK","Fix"),"Fix"))</f>
        <v/>
      </c>
      <c r="C10812" s="32"/>
      <c r="D10812" s="3"/>
      <c r="E10812" s="3"/>
      <c r="G10812" s="13"/>
      <c r="H10812" s="13"/>
      <c r="I10812" s="13"/>
      <c r="J10812" s="46"/>
    </row>
    <row r="10813" spans="1:10" x14ac:dyDescent="0.25">
      <c r="A10813" s="7" t="str">
        <f>IF(C10812="","",IFERROR(IF(VLOOKUP(C10812,'Program Mapping'!B:B,1,FALSE)=C10812,"OK","Fix"),"Fix"))</f>
        <v/>
      </c>
      <c r="C10813" s="32"/>
      <c r="D10813" s="3"/>
      <c r="E10813" s="3"/>
      <c r="G10813" s="13"/>
      <c r="H10813" s="13"/>
      <c r="I10813" s="13"/>
      <c r="J10813" s="46"/>
    </row>
    <row r="10814" spans="1:10" x14ac:dyDescent="0.25">
      <c r="A10814" s="7" t="str">
        <f>IF(C10813="","",IFERROR(IF(VLOOKUP(C10813,'Program Mapping'!B:B,1,FALSE)=C10813,"OK","Fix"),"Fix"))</f>
        <v/>
      </c>
      <c r="C10814" s="32"/>
      <c r="D10814" s="3"/>
      <c r="E10814" s="3"/>
      <c r="G10814" s="13"/>
      <c r="H10814" s="13"/>
      <c r="I10814" s="13"/>
      <c r="J10814" s="46"/>
    </row>
    <row r="10815" spans="1:10" x14ac:dyDescent="0.25">
      <c r="A10815" s="7" t="str">
        <f>IF(C10814="","",IFERROR(IF(VLOOKUP(C10814,'Program Mapping'!B:B,1,FALSE)=C10814,"OK","Fix"),"Fix"))</f>
        <v/>
      </c>
      <c r="C10815" s="32"/>
      <c r="D10815" s="3"/>
      <c r="E10815" s="3"/>
      <c r="G10815" s="13"/>
      <c r="H10815" s="13"/>
      <c r="I10815" s="13"/>
      <c r="J10815" s="46"/>
    </row>
    <row r="10816" spans="1:10" x14ac:dyDescent="0.25">
      <c r="A10816" s="7" t="str">
        <f>IF(C10815="","",IFERROR(IF(VLOOKUP(C10815,'Program Mapping'!B:B,1,FALSE)=C10815,"OK","Fix"),"Fix"))</f>
        <v/>
      </c>
      <c r="C10816" s="32"/>
      <c r="D10816" s="3"/>
      <c r="E10816" s="3"/>
      <c r="G10816" s="13"/>
      <c r="H10816" s="13"/>
      <c r="I10816" s="13"/>
      <c r="J10816" s="46"/>
    </row>
    <row r="10817" spans="1:10" x14ac:dyDescent="0.25">
      <c r="A10817" s="7" t="str">
        <f>IF(C10816="","",IFERROR(IF(VLOOKUP(C10816,'Program Mapping'!B:B,1,FALSE)=C10816,"OK","Fix"),"Fix"))</f>
        <v/>
      </c>
      <c r="C10817" s="32"/>
      <c r="D10817" s="3"/>
      <c r="E10817" s="3"/>
      <c r="G10817" s="13"/>
      <c r="H10817" s="13"/>
      <c r="I10817" s="13"/>
      <c r="J10817" s="46"/>
    </row>
    <row r="10818" spans="1:10" x14ac:dyDescent="0.25">
      <c r="A10818" s="7" t="str">
        <f>IF(C10817="","",IFERROR(IF(VLOOKUP(C10817,'Program Mapping'!B:B,1,FALSE)=C10817,"OK","Fix"),"Fix"))</f>
        <v/>
      </c>
      <c r="C10818" s="32"/>
      <c r="D10818" s="3"/>
      <c r="E10818" s="3"/>
      <c r="G10818" s="13"/>
      <c r="H10818" s="13"/>
      <c r="I10818" s="13"/>
      <c r="J10818" s="46"/>
    </row>
    <row r="10819" spans="1:10" x14ac:dyDescent="0.25">
      <c r="A10819" s="7" t="str">
        <f>IF(C10818="","",IFERROR(IF(VLOOKUP(C10818,'Program Mapping'!B:B,1,FALSE)=C10818,"OK","Fix"),"Fix"))</f>
        <v/>
      </c>
      <c r="C10819" s="32"/>
      <c r="D10819" s="3"/>
      <c r="E10819" s="3"/>
      <c r="G10819" s="13"/>
      <c r="H10819" s="13"/>
      <c r="I10819" s="13"/>
      <c r="J10819" s="46"/>
    </row>
    <row r="10820" spans="1:10" x14ac:dyDescent="0.25">
      <c r="A10820" s="7" t="str">
        <f>IF(C10819="","",IFERROR(IF(VLOOKUP(C10819,'Program Mapping'!B:B,1,FALSE)=C10819,"OK","Fix"),"Fix"))</f>
        <v/>
      </c>
      <c r="C10820" s="32"/>
      <c r="D10820" s="3"/>
      <c r="E10820" s="3"/>
      <c r="G10820" s="13"/>
      <c r="H10820" s="13"/>
      <c r="I10820" s="13"/>
      <c r="J10820" s="46"/>
    </row>
    <row r="10821" spans="1:10" x14ac:dyDescent="0.25">
      <c r="A10821" s="7" t="str">
        <f>IF(C10820="","",IFERROR(IF(VLOOKUP(C10820,'Program Mapping'!B:B,1,FALSE)=C10820,"OK","Fix"),"Fix"))</f>
        <v/>
      </c>
      <c r="C10821" s="32"/>
      <c r="D10821" s="3"/>
      <c r="E10821" s="3"/>
      <c r="G10821" s="13"/>
      <c r="H10821" s="13"/>
      <c r="I10821" s="13"/>
      <c r="J10821" s="46"/>
    </row>
    <row r="10822" spans="1:10" x14ac:dyDescent="0.25">
      <c r="A10822" s="7" t="str">
        <f>IF(C10821="","",IFERROR(IF(VLOOKUP(C10821,'Program Mapping'!B:B,1,FALSE)=C10821,"OK","Fix"),"Fix"))</f>
        <v/>
      </c>
      <c r="C10822" s="32"/>
      <c r="D10822" s="3"/>
      <c r="E10822" s="3"/>
      <c r="G10822" s="13"/>
      <c r="H10822" s="13"/>
      <c r="I10822" s="13"/>
      <c r="J10822" s="46"/>
    </row>
    <row r="10823" spans="1:10" x14ac:dyDescent="0.25">
      <c r="A10823" s="7" t="str">
        <f>IF(C10822="","",IFERROR(IF(VLOOKUP(C10822,'Program Mapping'!B:B,1,FALSE)=C10822,"OK","Fix"),"Fix"))</f>
        <v/>
      </c>
      <c r="C10823" s="32"/>
      <c r="D10823" s="3"/>
      <c r="E10823" s="3"/>
      <c r="G10823" s="13"/>
      <c r="H10823" s="13"/>
      <c r="I10823" s="13"/>
      <c r="J10823" s="46"/>
    </row>
    <row r="10824" spans="1:10" x14ac:dyDescent="0.25">
      <c r="A10824" s="7" t="str">
        <f>IF(C10823="","",IFERROR(IF(VLOOKUP(C10823,'Program Mapping'!B:B,1,FALSE)=C10823,"OK","Fix"),"Fix"))</f>
        <v/>
      </c>
      <c r="C10824" s="32"/>
      <c r="D10824" s="3"/>
      <c r="E10824" s="3"/>
      <c r="G10824" s="13"/>
      <c r="H10824" s="13"/>
      <c r="I10824" s="13"/>
      <c r="J10824" s="46"/>
    </row>
    <row r="10825" spans="1:10" x14ac:dyDescent="0.25">
      <c r="A10825" s="7" t="str">
        <f>IF(C10824="","",IFERROR(IF(VLOOKUP(C10824,'Program Mapping'!B:B,1,FALSE)=C10824,"OK","Fix"),"Fix"))</f>
        <v/>
      </c>
      <c r="C10825" s="32"/>
      <c r="D10825" s="3"/>
      <c r="E10825" s="3"/>
      <c r="G10825" s="13"/>
      <c r="H10825" s="13"/>
      <c r="I10825" s="13"/>
      <c r="J10825" s="46"/>
    </row>
    <row r="10826" spans="1:10" x14ac:dyDescent="0.25">
      <c r="A10826" s="7" t="str">
        <f>IF(C10825="","",IFERROR(IF(VLOOKUP(C10825,'Program Mapping'!B:B,1,FALSE)=C10825,"OK","Fix"),"Fix"))</f>
        <v/>
      </c>
      <c r="C10826" s="32"/>
      <c r="D10826" s="3"/>
      <c r="E10826" s="3"/>
      <c r="G10826" s="13"/>
      <c r="H10826" s="13"/>
      <c r="I10826" s="13"/>
      <c r="J10826" s="46"/>
    </row>
    <row r="10827" spans="1:10" x14ac:dyDescent="0.25">
      <c r="A10827" s="7" t="str">
        <f>IF(C10826="","",IFERROR(IF(VLOOKUP(C10826,'Program Mapping'!B:B,1,FALSE)=C10826,"OK","Fix"),"Fix"))</f>
        <v/>
      </c>
      <c r="C10827" s="32"/>
      <c r="D10827" s="3"/>
      <c r="E10827" s="3"/>
      <c r="G10827" s="13"/>
      <c r="H10827" s="13"/>
      <c r="I10827" s="13"/>
      <c r="J10827" s="46"/>
    </row>
    <row r="10828" spans="1:10" x14ac:dyDescent="0.25">
      <c r="A10828" s="7" t="str">
        <f>IF(C10827="","",IFERROR(IF(VLOOKUP(C10827,'Program Mapping'!B:B,1,FALSE)=C10827,"OK","Fix"),"Fix"))</f>
        <v/>
      </c>
      <c r="C10828" s="32"/>
      <c r="D10828" s="3"/>
      <c r="E10828" s="3"/>
      <c r="G10828" s="13"/>
      <c r="H10828" s="13"/>
      <c r="I10828" s="13"/>
      <c r="J10828" s="46"/>
    </row>
    <row r="10829" spans="1:10" x14ac:dyDescent="0.25">
      <c r="A10829" s="7" t="str">
        <f>IF(C10828="","",IFERROR(IF(VLOOKUP(C10828,'Program Mapping'!B:B,1,FALSE)=C10828,"OK","Fix"),"Fix"))</f>
        <v/>
      </c>
      <c r="C10829" s="32"/>
      <c r="D10829" s="3"/>
      <c r="E10829" s="3"/>
      <c r="G10829" s="13"/>
      <c r="H10829" s="13"/>
      <c r="I10829" s="13"/>
      <c r="J10829" s="46"/>
    </row>
    <row r="10830" spans="1:10" x14ac:dyDescent="0.25">
      <c r="A10830" s="7" t="str">
        <f>IF(C10829="","",IFERROR(IF(VLOOKUP(C10829,'Program Mapping'!B:B,1,FALSE)=C10829,"OK","Fix"),"Fix"))</f>
        <v/>
      </c>
      <c r="C10830" s="32"/>
      <c r="D10830" s="3"/>
      <c r="E10830" s="3"/>
      <c r="G10830" s="13"/>
      <c r="H10830" s="13"/>
      <c r="I10830" s="13"/>
      <c r="J10830" s="46"/>
    </row>
    <row r="10831" spans="1:10" x14ac:dyDescent="0.25">
      <c r="A10831" s="7" t="str">
        <f>IF(C10830="","",IFERROR(IF(VLOOKUP(C10830,'Program Mapping'!B:B,1,FALSE)=C10830,"OK","Fix"),"Fix"))</f>
        <v/>
      </c>
      <c r="C10831" s="32"/>
      <c r="D10831" s="3"/>
      <c r="E10831" s="3"/>
      <c r="G10831" s="13"/>
      <c r="H10831" s="13"/>
      <c r="I10831" s="13"/>
      <c r="J10831" s="46"/>
    </row>
    <row r="10832" spans="1:10" x14ac:dyDescent="0.25">
      <c r="A10832" s="7" t="str">
        <f>IF(C10831="","",IFERROR(IF(VLOOKUP(C10831,'Program Mapping'!B:B,1,FALSE)=C10831,"OK","Fix"),"Fix"))</f>
        <v/>
      </c>
      <c r="C10832" s="32"/>
      <c r="D10832" s="3"/>
      <c r="E10832" s="3"/>
      <c r="G10832" s="13"/>
      <c r="H10832" s="13"/>
      <c r="I10832" s="13"/>
      <c r="J10832" s="46"/>
    </row>
    <row r="10833" spans="1:10" x14ac:dyDescent="0.25">
      <c r="A10833" s="7" t="str">
        <f>IF(C10832="","",IFERROR(IF(VLOOKUP(C10832,'Program Mapping'!B:B,1,FALSE)=C10832,"OK","Fix"),"Fix"))</f>
        <v/>
      </c>
      <c r="C10833" s="32"/>
      <c r="D10833" s="3"/>
      <c r="E10833" s="3"/>
      <c r="G10833" s="13"/>
      <c r="H10833" s="13"/>
      <c r="I10833" s="13"/>
      <c r="J10833" s="46"/>
    </row>
    <row r="10834" spans="1:10" x14ac:dyDescent="0.25">
      <c r="A10834" s="7" t="str">
        <f>IF(C10833="","",IFERROR(IF(VLOOKUP(C10833,'Program Mapping'!B:B,1,FALSE)=C10833,"OK","Fix"),"Fix"))</f>
        <v/>
      </c>
      <c r="C10834" s="32"/>
      <c r="D10834" s="3"/>
      <c r="E10834" s="3"/>
      <c r="G10834" s="13"/>
      <c r="H10834" s="13"/>
      <c r="I10834" s="13"/>
      <c r="J10834" s="46"/>
    </row>
    <row r="10835" spans="1:10" x14ac:dyDescent="0.25">
      <c r="A10835" s="7" t="str">
        <f>IF(C10834="","",IFERROR(IF(VLOOKUP(C10834,'Program Mapping'!B:B,1,FALSE)=C10834,"OK","Fix"),"Fix"))</f>
        <v/>
      </c>
      <c r="C10835" s="32"/>
      <c r="D10835" s="3"/>
      <c r="E10835" s="3"/>
      <c r="G10835" s="13"/>
      <c r="H10835" s="13"/>
      <c r="I10835" s="13"/>
      <c r="J10835" s="46"/>
    </row>
    <row r="10836" spans="1:10" x14ac:dyDescent="0.25">
      <c r="A10836" s="7" t="str">
        <f>IF(C10835="","",IFERROR(IF(VLOOKUP(C10835,'Program Mapping'!B:B,1,FALSE)=C10835,"OK","Fix"),"Fix"))</f>
        <v/>
      </c>
      <c r="C10836" s="32"/>
      <c r="D10836" s="3"/>
      <c r="E10836" s="3"/>
      <c r="G10836" s="13"/>
      <c r="H10836" s="13"/>
      <c r="I10836" s="13"/>
      <c r="J10836" s="46"/>
    </row>
    <row r="10837" spans="1:10" x14ac:dyDescent="0.25">
      <c r="A10837" s="7" t="str">
        <f>IF(C10836="","",IFERROR(IF(VLOOKUP(C10836,'Program Mapping'!B:B,1,FALSE)=C10836,"OK","Fix"),"Fix"))</f>
        <v/>
      </c>
      <c r="C10837" s="32"/>
      <c r="D10837" s="3"/>
      <c r="E10837" s="3"/>
      <c r="G10837" s="13"/>
      <c r="H10837" s="13"/>
      <c r="I10837" s="13"/>
      <c r="J10837" s="46"/>
    </row>
    <row r="10838" spans="1:10" x14ac:dyDescent="0.25">
      <c r="A10838" s="7" t="str">
        <f>IF(C10837="","",IFERROR(IF(VLOOKUP(C10837,'Program Mapping'!B:B,1,FALSE)=C10837,"OK","Fix"),"Fix"))</f>
        <v/>
      </c>
      <c r="C10838" s="32"/>
      <c r="D10838" s="3"/>
      <c r="E10838" s="3"/>
      <c r="G10838" s="13"/>
      <c r="H10838" s="13"/>
      <c r="I10838" s="13"/>
      <c r="J10838" s="46"/>
    </row>
    <row r="10839" spans="1:10" x14ac:dyDescent="0.25">
      <c r="A10839" s="7" t="str">
        <f>IF(C10838="","",IFERROR(IF(VLOOKUP(C10838,'Program Mapping'!B:B,1,FALSE)=C10838,"OK","Fix"),"Fix"))</f>
        <v/>
      </c>
      <c r="C10839" s="32"/>
      <c r="D10839" s="3"/>
      <c r="E10839" s="3"/>
      <c r="G10839" s="13"/>
      <c r="H10839" s="13"/>
      <c r="I10839" s="13"/>
      <c r="J10839" s="46"/>
    </row>
    <row r="10840" spans="1:10" x14ac:dyDescent="0.25">
      <c r="A10840" s="7" t="str">
        <f>IF(C10839="","",IFERROR(IF(VLOOKUP(C10839,'Program Mapping'!B:B,1,FALSE)=C10839,"OK","Fix"),"Fix"))</f>
        <v/>
      </c>
      <c r="C10840" s="32"/>
      <c r="D10840" s="3"/>
      <c r="E10840" s="3"/>
      <c r="G10840" s="13"/>
      <c r="H10840" s="13"/>
      <c r="I10840" s="13"/>
      <c r="J10840" s="46"/>
    </row>
    <row r="10841" spans="1:10" x14ac:dyDescent="0.25">
      <c r="A10841" s="7" t="str">
        <f>IF(C10840="","",IFERROR(IF(VLOOKUP(C10840,'Program Mapping'!B:B,1,FALSE)=C10840,"OK","Fix"),"Fix"))</f>
        <v/>
      </c>
      <c r="C10841" s="32"/>
      <c r="D10841" s="3"/>
      <c r="E10841" s="3"/>
      <c r="G10841" s="13"/>
      <c r="H10841" s="13"/>
      <c r="I10841" s="13"/>
      <c r="J10841" s="46"/>
    </row>
    <row r="10842" spans="1:10" x14ac:dyDescent="0.25">
      <c r="A10842" s="7" t="str">
        <f>IF(C10841="","",IFERROR(IF(VLOOKUP(C10841,'Program Mapping'!B:B,1,FALSE)=C10841,"OK","Fix"),"Fix"))</f>
        <v/>
      </c>
      <c r="C10842" s="32"/>
      <c r="D10842" s="3"/>
      <c r="E10842" s="3"/>
      <c r="G10842" s="13"/>
      <c r="H10842" s="13"/>
      <c r="I10842" s="13"/>
      <c r="J10842" s="46"/>
    </row>
    <row r="10843" spans="1:10" x14ac:dyDescent="0.25">
      <c r="A10843" s="7" t="str">
        <f>IF(C10842="","",IFERROR(IF(VLOOKUP(C10842,'Program Mapping'!B:B,1,FALSE)=C10842,"OK","Fix"),"Fix"))</f>
        <v/>
      </c>
      <c r="C10843" s="32"/>
      <c r="D10843" s="3"/>
      <c r="E10843" s="3"/>
      <c r="G10843" s="13"/>
      <c r="H10843" s="13"/>
      <c r="I10843" s="13"/>
      <c r="J10843" s="46"/>
    </row>
    <row r="10844" spans="1:10" x14ac:dyDescent="0.25">
      <c r="A10844" s="7" t="str">
        <f>IF(C10843="","",IFERROR(IF(VLOOKUP(C10843,'Program Mapping'!B:B,1,FALSE)=C10843,"OK","Fix"),"Fix"))</f>
        <v/>
      </c>
      <c r="C10844" s="32"/>
      <c r="D10844" s="3"/>
      <c r="E10844" s="3"/>
      <c r="G10844" s="13"/>
      <c r="H10844" s="13"/>
      <c r="I10844" s="13"/>
      <c r="J10844" s="46"/>
    </row>
    <row r="10845" spans="1:10" x14ac:dyDescent="0.25">
      <c r="A10845" s="7" t="str">
        <f>IF(C10844="","",IFERROR(IF(VLOOKUP(C10844,'Program Mapping'!B:B,1,FALSE)=C10844,"OK","Fix"),"Fix"))</f>
        <v/>
      </c>
      <c r="C10845" s="32"/>
      <c r="D10845" s="3"/>
      <c r="E10845" s="3"/>
      <c r="G10845" s="13"/>
      <c r="H10845" s="13"/>
      <c r="I10845" s="13"/>
      <c r="J10845" s="46"/>
    </row>
    <row r="10846" spans="1:10" x14ac:dyDescent="0.25">
      <c r="A10846" s="7" t="str">
        <f>IF(C10845="","",IFERROR(IF(VLOOKUP(C10845,'Program Mapping'!B:B,1,FALSE)=C10845,"OK","Fix"),"Fix"))</f>
        <v/>
      </c>
      <c r="C10846" s="32"/>
      <c r="D10846" s="3"/>
      <c r="E10846" s="3"/>
      <c r="G10846" s="13"/>
      <c r="H10846" s="13"/>
      <c r="I10846" s="13"/>
      <c r="J10846" s="46"/>
    </row>
    <row r="10847" spans="1:10" x14ac:dyDescent="0.25">
      <c r="A10847" s="7" t="str">
        <f>IF(C10846="","",IFERROR(IF(VLOOKUP(C10846,'Program Mapping'!B:B,1,FALSE)=C10846,"OK","Fix"),"Fix"))</f>
        <v/>
      </c>
      <c r="C10847" s="32"/>
      <c r="D10847" s="3"/>
      <c r="E10847" s="3"/>
      <c r="G10847" s="13"/>
      <c r="H10847" s="13"/>
      <c r="I10847" s="13"/>
      <c r="J10847" s="46"/>
    </row>
    <row r="10848" spans="1:10" x14ac:dyDescent="0.25">
      <c r="A10848" s="7" t="str">
        <f>IF(C10847="","",IFERROR(IF(VLOOKUP(C10847,'Program Mapping'!B:B,1,FALSE)=C10847,"OK","Fix"),"Fix"))</f>
        <v/>
      </c>
      <c r="C10848" s="32"/>
      <c r="D10848" s="3"/>
      <c r="E10848" s="3"/>
      <c r="G10848" s="13"/>
      <c r="H10848" s="13"/>
      <c r="I10848" s="13"/>
      <c r="J10848" s="46"/>
    </row>
    <row r="10849" spans="1:10" x14ac:dyDescent="0.25">
      <c r="A10849" s="7" t="str">
        <f>IF(C10848="","",IFERROR(IF(VLOOKUP(C10848,'Program Mapping'!B:B,1,FALSE)=C10848,"OK","Fix"),"Fix"))</f>
        <v/>
      </c>
      <c r="C10849" s="32"/>
      <c r="D10849" s="3"/>
      <c r="E10849" s="3"/>
      <c r="G10849" s="13"/>
      <c r="H10849" s="13"/>
      <c r="I10849" s="13"/>
      <c r="J10849" s="46"/>
    </row>
    <row r="10850" spans="1:10" x14ac:dyDescent="0.25">
      <c r="A10850" s="7" t="str">
        <f>IF(C10849="","",IFERROR(IF(VLOOKUP(C10849,'Program Mapping'!B:B,1,FALSE)=C10849,"OK","Fix"),"Fix"))</f>
        <v/>
      </c>
      <c r="C10850" s="32"/>
      <c r="D10850" s="3"/>
      <c r="E10850" s="3"/>
      <c r="G10850" s="13"/>
      <c r="H10850" s="13"/>
      <c r="I10850" s="13"/>
      <c r="J10850" s="46"/>
    </row>
    <row r="10851" spans="1:10" x14ac:dyDescent="0.25">
      <c r="A10851" s="7" t="str">
        <f>IF(C10850="","",IFERROR(IF(VLOOKUP(C10850,'Program Mapping'!B:B,1,FALSE)=C10850,"OK","Fix"),"Fix"))</f>
        <v/>
      </c>
      <c r="C10851" s="32"/>
      <c r="D10851" s="3"/>
      <c r="E10851" s="3"/>
      <c r="G10851" s="13"/>
      <c r="H10851" s="13"/>
      <c r="I10851" s="13"/>
      <c r="J10851" s="46"/>
    </row>
    <row r="10852" spans="1:10" x14ac:dyDescent="0.25">
      <c r="A10852" s="7" t="str">
        <f>IF(C10851="","",IFERROR(IF(VLOOKUP(C10851,'Program Mapping'!B:B,1,FALSE)=C10851,"OK","Fix"),"Fix"))</f>
        <v/>
      </c>
      <c r="C10852" s="32"/>
      <c r="D10852" s="3"/>
      <c r="E10852" s="3"/>
      <c r="G10852" s="13"/>
      <c r="H10852" s="13"/>
      <c r="I10852" s="13"/>
      <c r="J10852" s="46"/>
    </row>
    <row r="10853" spans="1:10" x14ac:dyDescent="0.25">
      <c r="A10853" s="7" t="str">
        <f>IF(C10852="","",IFERROR(IF(VLOOKUP(C10852,'Program Mapping'!B:B,1,FALSE)=C10852,"OK","Fix"),"Fix"))</f>
        <v/>
      </c>
      <c r="C10853" s="32"/>
      <c r="D10853" s="3"/>
      <c r="E10853" s="3"/>
      <c r="G10853" s="13"/>
      <c r="H10853" s="13"/>
      <c r="I10853" s="13"/>
      <c r="J10853" s="46"/>
    </row>
    <row r="10854" spans="1:10" x14ac:dyDescent="0.25">
      <c r="A10854" s="7" t="str">
        <f>IF(C10853="","",IFERROR(IF(VLOOKUP(C10853,'Program Mapping'!B:B,1,FALSE)=C10853,"OK","Fix"),"Fix"))</f>
        <v/>
      </c>
      <c r="C10854" s="32"/>
      <c r="D10854" s="3"/>
      <c r="E10854" s="3"/>
      <c r="G10854" s="13"/>
      <c r="H10854" s="13"/>
      <c r="I10854" s="13"/>
      <c r="J10854" s="46"/>
    </row>
    <row r="10855" spans="1:10" x14ac:dyDescent="0.25">
      <c r="A10855" s="7" t="str">
        <f>IF(C10854="","",IFERROR(IF(VLOOKUP(C10854,'Program Mapping'!B:B,1,FALSE)=C10854,"OK","Fix"),"Fix"))</f>
        <v/>
      </c>
      <c r="C10855" s="32"/>
      <c r="D10855" s="3"/>
      <c r="E10855" s="3"/>
      <c r="G10855" s="13"/>
      <c r="H10855" s="13"/>
      <c r="I10855" s="13"/>
      <c r="J10855" s="46"/>
    </row>
    <row r="10856" spans="1:10" x14ac:dyDescent="0.25">
      <c r="A10856" s="7" t="str">
        <f>IF(C10855="","",IFERROR(IF(VLOOKUP(C10855,'Program Mapping'!B:B,1,FALSE)=C10855,"OK","Fix"),"Fix"))</f>
        <v/>
      </c>
      <c r="C10856" s="32"/>
      <c r="D10856" s="3"/>
      <c r="E10856" s="3"/>
      <c r="G10856" s="13"/>
      <c r="H10856" s="13"/>
      <c r="I10856" s="13"/>
      <c r="J10856" s="46"/>
    </row>
    <row r="10857" spans="1:10" x14ac:dyDescent="0.25">
      <c r="A10857" s="7" t="str">
        <f>IF(C10856="","",IFERROR(IF(VLOOKUP(C10856,'Program Mapping'!B:B,1,FALSE)=C10856,"OK","Fix"),"Fix"))</f>
        <v/>
      </c>
      <c r="C10857" s="32"/>
      <c r="D10857" s="3"/>
      <c r="E10857" s="3"/>
      <c r="G10857" s="13"/>
      <c r="H10857" s="13"/>
      <c r="I10857" s="13"/>
      <c r="J10857" s="46"/>
    </row>
    <row r="10858" spans="1:10" x14ac:dyDescent="0.25">
      <c r="A10858" s="7" t="str">
        <f>IF(C10857="","",IFERROR(IF(VLOOKUP(C10857,'Program Mapping'!B:B,1,FALSE)=C10857,"OK","Fix"),"Fix"))</f>
        <v/>
      </c>
      <c r="C10858" s="32"/>
      <c r="D10858" s="3"/>
      <c r="E10858" s="3"/>
      <c r="G10858" s="13"/>
      <c r="H10858" s="13"/>
      <c r="I10858" s="13"/>
      <c r="J10858" s="46"/>
    </row>
    <row r="10859" spans="1:10" x14ac:dyDescent="0.25">
      <c r="A10859" s="7" t="str">
        <f>IF(C10858="","",IFERROR(IF(VLOOKUP(C10858,'Program Mapping'!B:B,1,FALSE)=C10858,"OK","Fix"),"Fix"))</f>
        <v/>
      </c>
      <c r="C10859" s="32"/>
      <c r="D10859" s="3"/>
      <c r="E10859" s="3"/>
      <c r="G10859" s="13"/>
      <c r="H10859" s="13"/>
      <c r="I10859" s="13"/>
      <c r="J10859" s="46"/>
    </row>
    <row r="10860" spans="1:10" x14ac:dyDescent="0.25">
      <c r="A10860" s="7" t="str">
        <f>IF(C10859="","",IFERROR(IF(VLOOKUP(C10859,'Program Mapping'!B:B,1,FALSE)=C10859,"OK","Fix"),"Fix"))</f>
        <v/>
      </c>
      <c r="C10860" s="32"/>
      <c r="D10860" s="3"/>
      <c r="E10860" s="3"/>
      <c r="G10860" s="13"/>
      <c r="H10860" s="13"/>
      <c r="I10860" s="13"/>
      <c r="J10860" s="46"/>
    </row>
    <row r="10861" spans="1:10" x14ac:dyDescent="0.25">
      <c r="A10861" s="7" t="str">
        <f>IF(C10860="","",IFERROR(IF(VLOOKUP(C10860,'Program Mapping'!B:B,1,FALSE)=C10860,"OK","Fix"),"Fix"))</f>
        <v/>
      </c>
      <c r="C10861" s="32"/>
      <c r="D10861" s="3"/>
      <c r="E10861" s="3"/>
      <c r="G10861" s="13"/>
      <c r="H10861" s="13"/>
      <c r="I10861" s="13"/>
      <c r="J10861" s="46"/>
    </row>
    <row r="10862" spans="1:10" x14ac:dyDescent="0.25">
      <c r="A10862" s="7" t="str">
        <f>IF(C10861="","",IFERROR(IF(VLOOKUP(C10861,'Program Mapping'!B:B,1,FALSE)=C10861,"OK","Fix"),"Fix"))</f>
        <v/>
      </c>
      <c r="C10862" s="32"/>
      <c r="D10862" s="3"/>
      <c r="E10862" s="3"/>
      <c r="G10862" s="13"/>
      <c r="H10862" s="13"/>
      <c r="I10862" s="13"/>
      <c r="J10862" s="46"/>
    </row>
    <row r="10863" spans="1:10" x14ac:dyDescent="0.25">
      <c r="A10863" s="7" t="str">
        <f>IF(C10862="","",IFERROR(IF(VLOOKUP(C10862,'Program Mapping'!B:B,1,FALSE)=C10862,"OK","Fix"),"Fix"))</f>
        <v/>
      </c>
      <c r="C10863" s="32"/>
      <c r="D10863" s="3"/>
      <c r="E10863" s="3"/>
      <c r="G10863" s="13"/>
      <c r="H10863" s="13"/>
      <c r="I10863" s="13"/>
      <c r="J10863" s="46"/>
    </row>
    <row r="10864" spans="1:10" x14ac:dyDescent="0.25">
      <c r="A10864" s="7" t="str">
        <f>IF(C10863="","",IFERROR(IF(VLOOKUP(C10863,'Program Mapping'!B:B,1,FALSE)=C10863,"OK","Fix"),"Fix"))</f>
        <v/>
      </c>
      <c r="C10864" s="32"/>
      <c r="D10864" s="3"/>
      <c r="E10864" s="3"/>
      <c r="G10864" s="13"/>
      <c r="H10864" s="13"/>
      <c r="I10864" s="13"/>
      <c r="J10864" s="46"/>
    </row>
    <row r="10865" spans="1:10" x14ac:dyDescent="0.25">
      <c r="A10865" s="7" t="str">
        <f>IF(C10864="","",IFERROR(IF(VLOOKUP(C10864,'Program Mapping'!B:B,1,FALSE)=C10864,"OK","Fix"),"Fix"))</f>
        <v/>
      </c>
      <c r="C10865" s="32"/>
      <c r="D10865" s="3"/>
      <c r="E10865" s="3"/>
      <c r="G10865" s="13"/>
      <c r="H10865" s="13"/>
      <c r="I10865" s="13"/>
      <c r="J10865" s="46"/>
    </row>
    <row r="10866" spans="1:10" x14ac:dyDescent="0.25">
      <c r="A10866" s="7" t="str">
        <f>IF(C10865="","",IFERROR(IF(VLOOKUP(C10865,'Program Mapping'!B:B,1,FALSE)=C10865,"OK","Fix"),"Fix"))</f>
        <v/>
      </c>
      <c r="C10866" s="32"/>
      <c r="D10866" s="3"/>
      <c r="E10866" s="3"/>
      <c r="G10866" s="13"/>
      <c r="H10866" s="13"/>
      <c r="I10866" s="13"/>
      <c r="J10866" s="46"/>
    </row>
    <row r="10867" spans="1:10" x14ac:dyDescent="0.25">
      <c r="A10867" s="7" t="str">
        <f>IF(C10866="","",IFERROR(IF(VLOOKUP(C10866,'Program Mapping'!B:B,1,FALSE)=C10866,"OK","Fix"),"Fix"))</f>
        <v/>
      </c>
      <c r="C10867" s="32"/>
      <c r="D10867" s="3"/>
      <c r="E10867" s="3"/>
      <c r="G10867" s="13"/>
      <c r="H10867" s="13"/>
      <c r="I10867" s="13"/>
      <c r="J10867" s="46"/>
    </row>
    <row r="10868" spans="1:10" x14ac:dyDescent="0.25">
      <c r="A10868" s="7" t="str">
        <f>IF(C10867="","",IFERROR(IF(VLOOKUP(C10867,'Program Mapping'!B:B,1,FALSE)=C10867,"OK","Fix"),"Fix"))</f>
        <v/>
      </c>
      <c r="C10868" s="32"/>
      <c r="D10868" s="3"/>
      <c r="E10868" s="3"/>
      <c r="G10868" s="13"/>
      <c r="H10868" s="13"/>
      <c r="I10868" s="13"/>
      <c r="J10868" s="46"/>
    </row>
    <row r="10869" spans="1:10" x14ac:dyDescent="0.25">
      <c r="A10869" s="7" t="str">
        <f>IF(C10868="","",IFERROR(IF(VLOOKUP(C10868,'Program Mapping'!B:B,1,FALSE)=C10868,"OK","Fix"),"Fix"))</f>
        <v/>
      </c>
      <c r="C10869" s="32"/>
      <c r="D10869" s="3"/>
      <c r="E10869" s="3"/>
      <c r="G10869" s="13"/>
      <c r="H10869" s="13"/>
      <c r="I10869" s="13"/>
      <c r="J10869" s="46"/>
    </row>
    <row r="10870" spans="1:10" x14ac:dyDescent="0.25">
      <c r="A10870" s="7" t="str">
        <f>IF(C10869="","",IFERROR(IF(VLOOKUP(C10869,'Program Mapping'!B:B,1,FALSE)=C10869,"OK","Fix"),"Fix"))</f>
        <v/>
      </c>
      <c r="C10870" s="32"/>
      <c r="D10870" s="3"/>
      <c r="E10870" s="3"/>
      <c r="G10870" s="13"/>
      <c r="H10870" s="13"/>
      <c r="I10870" s="13"/>
      <c r="J10870" s="46"/>
    </row>
    <row r="10871" spans="1:10" x14ac:dyDescent="0.25">
      <c r="A10871" s="7" t="str">
        <f>IF(C10870="","",IFERROR(IF(VLOOKUP(C10870,'Program Mapping'!B:B,1,FALSE)=C10870,"OK","Fix"),"Fix"))</f>
        <v/>
      </c>
      <c r="C10871" s="32"/>
      <c r="D10871" s="3"/>
      <c r="E10871" s="3"/>
      <c r="G10871" s="13"/>
      <c r="H10871" s="13"/>
      <c r="I10871" s="13"/>
      <c r="J10871" s="46"/>
    </row>
    <row r="10872" spans="1:10" x14ac:dyDescent="0.25">
      <c r="A10872" s="7" t="str">
        <f>IF(C10871="","",IFERROR(IF(VLOOKUP(C10871,'Program Mapping'!B:B,1,FALSE)=C10871,"OK","Fix"),"Fix"))</f>
        <v/>
      </c>
      <c r="C10872" s="32"/>
      <c r="D10872" s="3"/>
      <c r="E10872" s="3"/>
      <c r="G10872" s="13"/>
      <c r="H10872" s="13"/>
      <c r="I10872" s="13"/>
      <c r="J10872" s="46"/>
    </row>
    <row r="10873" spans="1:10" x14ac:dyDescent="0.25">
      <c r="A10873" s="7" t="str">
        <f>IF(C10872="","",IFERROR(IF(VLOOKUP(C10872,'Program Mapping'!B:B,1,FALSE)=C10872,"OK","Fix"),"Fix"))</f>
        <v/>
      </c>
      <c r="C10873" s="32"/>
      <c r="D10873" s="3"/>
      <c r="E10873" s="3"/>
      <c r="G10873" s="13"/>
      <c r="H10873" s="13"/>
      <c r="I10873" s="13"/>
      <c r="J10873" s="46"/>
    </row>
    <row r="10874" spans="1:10" x14ac:dyDescent="0.25">
      <c r="A10874" s="7" t="str">
        <f>IF(C10873="","",IFERROR(IF(VLOOKUP(C10873,'Program Mapping'!B:B,1,FALSE)=C10873,"OK","Fix"),"Fix"))</f>
        <v/>
      </c>
      <c r="C10874" s="32"/>
      <c r="D10874" s="3"/>
      <c r="E10874" s="3"/>
      <c r="G10874" s="13"/>
      <c r="H10874" s="13"/>
      <c r="I10874" s="13"/>
      <c r="J10874" s="46"/>
    </row>
    <row r="10875" spans="1:10" x14ac:dyDescent="0.25">
      <c r="A10875" s="7" t="str">
        <f>IF(C10874="","",IFERROR(IF(VLOOKUP(C10874,'Program Mapping'!B:B,1,FALSE)=C10874,"OK","Fix"),"Fix"))</f>
        <v/>
      </c>
      <c r="C10875" s="32"/>
      <c r="D10875" s="3"/>
      <c r="E10875" s="3"/>
      <c r="G10875" s="13"/>
      <c r="H10875" s="13"/>
      <c r="I10875" s="13"/>
      <c r="J10875" s="46"/>
    </row>
    <row r="10876" spans="1:10" x14ac:dyDescent="0.25">
      <c r="A10876" s="7" t="str">
        <f>IF(C10875="","",IFERROR(IF(VLOOKUP(C10875,'Program Mapping'!B:B,1,FALSE)=C10875,"OK","Fix"),"Fix"))</f>
        <v/>
      </c>
      <c r="C10876" s="32"/>
      <c r="D10876" s="3"/>
      <c r="E10876" s="3"/>
      <c r="G10876" s="13"/>
      <c r="H10876" s="13"/>
      <c r="I10876" s="13"/>
      <c r="J10876" s="46"/>
    </row>
    <row r="10877" spans="1:10" x14ac:dyDescent="0.25">
      <c r="A10877" s="7" t="str">
        <f>IF(C10876="","",IFERROR(IF(VLOOKUP(C10876,'Program Mapping'!B:B,1,FALSE)=C10876,"OK","Fix"),"Fix"))</f>
        <v/>
      </c>
      <c r="C10877" s="32"/>
      <c r="D10877" s="3"/>
      <c r="E10877" s="3"/>
      <c r="G10877" s="13"/>
      <c r="H10877" s="13"/>
      <c r="I10877" s="13"/>
      <c r="J10877" s="46"/>
    </row>
    <row r="10878" spans="1:10" x14ac:dyDescent="0.25">
      <c r="A10878" s="7" t="str">
        <f>IF(C10877="","",IFERROR(IF(VLOOKUP(C10877,'Program Mapping'!B:B,1,FALSE)=C10877,"OK","Fix"),"Fix"))</f>
        <v/>
      </c>
      <c r="C10878" s="32"/>
      <c r="D10878" s="3"/>
      <c r="E10878" s="3"/>
      <c r="G10878" s="13"/>
      <c r="H10878" s="13"/>
      <c r="I10878" s="13"/>
      <c r="J10878" s="46"/>
    </row>
    <row r="10879" spans="1:10" x14ac:dyDescent="0.25">
      <c r="A10879" s="7" t="str">
        <f>IF(C10878="","",IFERROR(IF(VLOOKUP(C10878,'Program Mapping'!B:B,1,FALSE)=C10878,"OK","Fix"),"Fix"))</f>
        <v/>
      </c>
      <c r="C10879" s="32"/>
      <c r="D10879" s="3"/>
      <c r="E10879" s="3"/>
      <c r="G10879" s="13"/>
      <c r="H10879" s="13"/>
      <c r="I10879" s="13"/>
      <c r="J10879" s="46"/>
    </row>
    <row r="10880" spans="1:10" x14ac:dyDescent="0.25">
      <c r="A10880" s="7" t="str">
        <f>IF(C10879="","",IFERROR(IF(VLOOKUP(C10879,'Program Mapping'!B:B,1,FALSE)=C10879,"OK","Fix"),"Fix"))</f>
        <v/>
      </c>
      <c r="C10880" s="32"/>
      <c r="D10880" s="3"/>
      <c r="E10880" s="3"/>
      <c r="G10880" s="13"/>
      <c r="H10880" s="13"/>
      <c r="I10880" s="13"/>
      <c r="J10880" s="46"/>
    </row>
    <row r="10881" spans="1:10" x14ac:dyDescent="0.25">
      <c r="A10881" s="7" t="str">
        <f>IF(C10880="","",IFERROR(IF(VLOOKUP(C10880,'Program Mapping'!B:B,1,FALSE)=C10880,"OK","Fix"),"Fix"))</f>
        <v/>
      </c>
      <c r="C10881" s="32"/>
      <c r="D10881" s="3"/>
      <c r="E10881" s="3"/>
      <c r="G10881" s="13"/>
      <c r="H10881" s="13"/>
      <c r="I10881" s="13"/>
      <c r="J10881" s="46"/>
    </row>
    <row r="10882" spans="1:10" x14ac:dyDescent="0.25">
      <c r="A10882" s="7" t="str">
        <f>IF(C10881="","",IFERROR(IF(VLOOKUP(C10881,'Program Mapping'!B:B,1,FALSE)=C10881,"OK","Fix"),"Fix"))</f>
        <v/>
      </c>
      <c r="C10882" s="32"/>
      <c r="D10882" s="3"/>
      <c r="E10882" s="3"/>
      <c r="G10882" s="13"/>
      <c r="H10882" s="13"/>
      <c r="I10882" s="13"/>
      <c r="J10882" s="46"/>
    </row>
    <row r="10883" spans="1:10" x14ac:dyDescent="0.25">
      <c r="A10883" s="7" t="str">
        <f>IF(C10882="","",IFERROR(IF(VLOOKUP(C10882,'Program Mapping'!B:B,1,FALSE)=C10882,"OK","Fix"),"Fix"))</f>
        <v/>
      </c>
      <c r="C10883" s="32"/>
      <c r="D10883" s="3"/>
      <c r="E10883" s="3"/>
      <c r="G10883" s="13"/>
      <c r="H10883" s="13"/>
      <c r="I10883" s="13"/>
      <c r="J10883" s="46"/>
    </row>
    <row r="10884" spans="1:10" x14ac:dyDescent="0.25">
      <c r="A10884" s="7" t="str">
        <f>IF(C10883="","",IFERROR(IF(VLOOKUP(C10883,'Program Mapping'!B:B,1,FALSE)=C10883,"OK","Fix"),"Fix"))</f>
        <v/>
      </c>
      <c r="C10884" s="32"/>
      <c r="D10884" s="3"/>
      <c r="E10884" s="3"/>
      <c r="G10884" s="13"/>
      <c r="H10884" s="13"/>
      <c r="I10884" s="13"/>
      <c r="J10884" s="46"/>
    </row>
    <row r="10885" spans="1:10" x14ac:dyDescent="0.25">
      <c r="A10885" s="7" t="str">
        <f>IF(C10884="","",IFERROR(IF(VLOOKUP(C10884,'Program Mapping'!B:B,1,FALSE)=C10884,"OK","Fix"),"Fix"))</f>
        <v/>
      </c>
      <c r="C10885" s="32"/>
      <c r="D10885" s="3"/>
      <c r="E10885" s="3"/>
      <c r="G10885" s="13"/>
      <c r="H10885" s="13"/>
      <c r="I10885" s="13"/>
      <c r="J10885" s="46"/>
    </row>
    <row r="10886" spans="1:10" x14ac:dyDescent="0.25">
      <c r="A10886" s="7" t="str">
        <f>IF(C10885="","",IFERROR(IF(VLOOKUP(C10885,'Program Mapping'!B:B,1,FALSE)=C10885,"OK","Fix"),"Fix"))</f>
        <v/>
      </c>
      <c r="C10886" s="32"/>
      <c r="D10886" s="3"/>
      <c r="E10886" s="3"/>
      <c r="G10886" s="13"/>
      <c r="H10886" s="13"/>
      <c r="I10886" s="13"/>
      <c r="J10886" s="46"/>
    </row>
    <row r="10887" spans="1:10" x14ac:dyDescent="0.25">
      <c r="A10887" s="7" t="str">
        <f>IF(C10886="","",IFERROR(IF(VLOOKUP(C10886,'Program Mapping'!B:B,1,FALSE)=C10886,"OK","Fix"),"Fix"))</f>
        <v/>
      </c>
      <c r="C10887" s="32"/>
      <c r="D10887" s="3"/>
      <c r="E10887" s="3"/>
      <c r="G10887" s="13"/>
      <c r="H10887" s="13"/>
      <c r="I10887" s="13"/>
      <c r="J10887" s="46"/>
    </row>
    <row r="10888" spans="1:10" x14ac:dyDescent="0.25">
      <c r="A10888" s="7" t="str">
        <f>IF(C10887="","",IFERROR(IF(VLOOKUP(C10887,'Program Mapping'!B:B,1,FALSE)=C10887,"OK","Fix"),"Fix"))</f>
        <v/>
      </c>
      <c r="C10888" s="32"/>
      <c r="D10888" s="3"/>
      <c r="E10888" s="3"/>
      <c r="G10888" s="13"/>
      <c r="H10888" s="13"/>
      <c r="I10888" s="13"/>
      <c r="J10888" s="46"/>
    </row>
    <row r="10889" spans="1:10" x14ac:dyDescent="0.25">
      <c r="A10889" s="7" t="str">
        <f>IF(C10888="","",IFERROR(IF(VLOOKUP(C10888,'Program Mapping'!B:B,1,FALSE)=C10888,"OK","Fix"),"Fix"))</f>
        <v/>
      </c>
      <c r="C10889" s="32"/>
      <c r="D10889" s="3"/>
      <c r="E10889" s="3"/>
      <c r="G10889" s="13"/>
      <c r="H10889" s="13"/>
      <c r="I10889" s="13"/>
      <c r="J10889" s="46"/>
    </row>
    <row r="10890" spans="1:10" x14ac:dyDescent="0.25">
      <c r="A10890" s="7" t="str">
        <f>IF(C10889="","",IFERROR(IF(VLOOKUP(C10889,'Program Mapping'!B:B,1,FALSE)=C10889,"OK","Fix"),"Fix"))</f>
        <v/>
      </c>
      <c r="C10890" s="32"/>
      <c r="D10890" s="3"/>
      <c r="E10890" s="3"/>
      <c r="G10890" s="13"/>
      <c r="H10890" s="13"/>
      <c r="I10890" s="13"/>
      <c r="J10890" s="46"/>
    </row>
    <row r="10891" spans="1:10" x14ac:dyDescent="0.25">
      <c r="A10891" s="7" t="str">
        <f>IF(C10890="","",IFERROR(IF(VLOOKUP(C10890,'Program Mapping'!B:B,1,FALSE)=C10890,"OK","Fix"),"Fix"))</f>
        <v/>
      </c>
      <c r="C10891" s="32"/>
      <c r="D10891" s="3"/>
      <c r="E10891" s="3"/>
      <c r="G10891" s="13"/>
      <c r="H10891" s="13"/>
      <c r="I10891" s="13"/>
      <c r="J10891" s="46"/>
    </row>
    <row r="10892" spans="1:10" x14ac:dyDescent="0.25">
      <c r="A10892" s="7" t="str">
        <f>IF(C10891="","",IFERROR(IF(VLOOKUP(C10891,'Program Mapping'!B:B,1,FALSE)=C10891,"OK","Fix"),"Fix"))</f>
        <v/>
      </c>
      <c r="C10892" s="32"/>
      <c r="D10892" s="3"/>
      <c r="E10892" s="3"/>
      <c r="G10892" s="13"/>
      <c r="H10892" s="13"/>
      <c r="I10892" s="13"/>
      <c r="J10892" s="46"/>
    </row>
    <row r="10893" spans="1:10" x14ac:dyDescent="0.25">
      <c r="A10893" s="7" t="str">
        <f>IF(C10892="","",IFERROR(IF(VLOOKUP(C10892,'Program Mapping'!B:B,1,FALSE)=C10892,"OK","Fix"),"Fix"))</f>
        <v/>
      </c>
      <c r="C10893" s="32"/>
      <c r="D10893" s="3"/>
      <c r="E10893" s="3"/>
      <c r="G10893" s="13"/>
      <c r="H10893" s="13"/>
      <c r="I10893" s="13"/>
      <c r="J10893" s="46"/>
    </row>
    <row r="10894" spans="1:10" x14ac:dyDescent="0.25">
      <c r="A10894" s="7" t="str">
        <f>IF(C10893="","",IFERROR(IF(VLOOKUP(C10893,'Program Mapping'!B:B,1,FALSE)=C10893,"OK","Fix"),"Fix"))</f>
        <v/>
      </c>
      <c r="C10894" s="32"/>
      <c r="D10894" s="3"/>
      <c r="E10894" s="3"/>
      <c r="G10894" s="13"/>
      <c r="H10894" s="13"/>
      <c r="I10894" s="13"/>
      <c r="J10894" s="46"/>
    </row>
    <row r="10895" spans="1:10" x14ac:dyDescent="0.25">
      <c r="A10895" s="7" t="str">
        <f>IF(C10894="","",IFERROR(IF(VLOOKUP(C10894,'Program Mapping'!B:B,1,FALSE)=C10894,"OK","Fix"),"Fix"))</f>
        <v/>
      </c>
      <c r="C10895" s="32"/>
      <c r="D10895" s="3"/>
      <c r="E10895" s="3"/>
      <c r="G10895" s="13"/>
      <c r="H10895" s="13"/>
      <c r="I10895" s="13"/>
      <c r="J10895" s="46"/>
    </row>
    <row r="10896" spans="1:10" x14ac:dyDescent="0.25">
      <c r="A10896" s="7" t="str">
        <f>IF(C10895="","",IFERROR(IF(VLOOKUP(C10895,'Program Mapping'!B:B,1,FALSE)=C10895,"OK","Fix"),"Fix"))</f>
        <v/>
      </c>
      <c r="C10896" s="32"/>
      <c r="D10896" s="3"/>
      <c r="E10896" s="3"/>
      <c r="G10896" s="13"/>
      <c r="H10896" s="13"/>
      <c r="I10896" s="13"/>
      <c r="J10896" s="46"/>
    </row>
    <row r="10897" spans="1:10" x14ac:dyDescent="0.25">
      <c r="A10897" s="7" t="str">
        <f>IF(C10896="","",IFERROR(IF(VLOOKUP(C10896,'Program Mapping'!B:B,1,FALSE)=C10896,"OK","Fix"),"Fix"))</f>
        <v/>
      </c>
      <c r="C10897" s="32"/>
      <c r="D10897" s="3"/>
      <c r="E10897" s="3"/>
      <c r="G10897" s="13"/>
      <c r="H10897" s="13"/>
      <c r="I10897" s="13"/>
      <c r="J10897" s="46"/>
    </row>
    <row r="10898" spans="1:10" x14ac:dyDescent="0.25">
      <c r="A10898" s="7" t="str">
        <f>IF(C10897="","",IFERROR(IF(VLOOKUP(C10897,'Program Mapping'!B:B,1,FALSE)=C10897,"OK","Fix"),"Fix"))</f>
        <v/>
      </c>
      <c r="C10898" s="32"/>
      <c r="D10898" s="3"/>
      <c r="E10898" s="3"/>
      <c r="G10898" s="13"/>
      <c r="H10898" s="13"/>
      <c r="I10898" s="13"/>
      <c r="J10898" s="46"/>
    </row>
    <row r="10899" spans="1:10" x14ac:dyDescent="0.25">
      <c r="A10899" s="7" t="str">
        <f>IF(C10898="","",IFERROR(IF(VLOOKUP(C10898,'Program Mapping'!B:B,1,FALSE)=C10898,"OK","Fix"),"Fix"))</f>
        <v/>
      </c>
      <c r="C10899" s="32"/>
      <c r="D10899" s="3"/>
      <c r="E10899" s="3"/>
      <c r="G10899" s="13"/>
      <c r="H10899" s="13"/>
      <c r="I10899" s="13"/>
      <c r="J10899" s="46"/>
    </row>
    <row r="10900" spans="1:10" x14ac:dyDescent="0.25">
      <c r="A10900" s="7" t="str">
        <f>IF(C10899="","",IFERROR(IF(VLOOKUP(C10899,'Program Mapping'!B:B,1,FALSE)=C10899,"OK","Fix"),"Fix"))</f>
        <v/>
      </c>
      <c r="C10900" s="32"/>
      <c r="D10900" s="3"/>
      <c r="E10900" s="3"/>
      <c r="G10900" s="13"/>
      <c r="H10900" s="13"/>
      <c r="I10900" s="13"/>
      <c r="J10900" s="46"/>
    </row>
    <row r="10901" spans="1:10" x14ac:dyDescent="0.25">
      <c r="A10901" s="7" t="str">
        <f>IF(C10900="","",IFERROR(IF(VLOOKUP(C10900,'Program Mapping'!B:B,1,FALSE)=C10900,"OK","Fix"),"Fix"))</f>
        <v/>
      </c>
      <c r="C10901" s="32"/>
      <c r="D10901" s="3"/>
      <c r="E10901" s="3"/>
      <c r="G10901" s="13"/>
      <c r="H10901" s="13"/>
      <c r="I10901" s="13"/>
      <c r="J10901" s="46"/>
    </row>
    <row r="10902" spans="1:10" x14ac:dyDescent="0.25">
      <c r="A10902" s="7" t="str">
        <f>IF(C10901="","",IFERROR(IF(VLOOKUP(C10901,'Program Mapping'!B:B,1,FALSE)=C10901,"OK","Fix"),"Fix"))</f>
        <v/>
      </c>
      <c r="C10902" s="32"/>
      <c r="D10902" s="3"/>
      <c r="E10902" s="3"/>
      <c r="G10902" s="13"/>
      <c r="H10902" s="13"/>
      <c r="I10902" s="13"/>
      <c r="J10902" s="46"/>
    </row>
    <row r="10903" spans="1:10" x14ac:dyDescent="0.25">
      <c r="A10903" s="7" t="str">
        <f>IF(C10902="","",IFERROR(IF(VLOOKUP(C10902,'Program Mapping'!B:B,1,FALSE)=C10902,"OK","Fix"),"Fix"))</f>
        <v/>
      </c>
      <c r="C10903" s="32"/>
      <c r="D10903" s="3"/>
      <c r="E10903" s="3"/>
      <c r="G10903" s="13"/>
      <c r="H10903" s="13"/>
      <c r="I10903" s="13"/>
      <c r="J10903" s="46"/>
    </row>
    <row r="10904" spans="1:10" x14ac:dyDescent="0.25">
      <c r="A10904" s="7" t="str">
        <f>IF(C10903="","",IFERROR(IF(VLOOKUP(C10903,'Program Mapping'!B:B,1,FALSE)=C10903,"OK","Fix"),"Fix"))</f>
        <v/>
      </c>
      <c r="C10904" s="32"/>
      <c r="D10904" s="3"/>
      <c r="E10904" s="3"/>
      <c r="G10904" s="13"/>
      <c r="H10904" s="13"/>
      <c r="I10904" s="13"/>
      <c r="J10904" s="46"/>
    </row>
    <row r="10905" spans="1:10" x14ac:dyDescent="0.25">
      <c r="A10905" s="7" t="str">
        <f>IF(C10904="","",IFERROR(IF(VLOOKUP(C10904,'Program Mapping'!B:B,1,FALSE)=C10904,"OK","Fix"),"Fix"))</f>
        <v/>
      </c>
      <c r="C10905" s="32"/>
      <c r="D10905" s="3"/>
      <c r="E10905" s="3"/>
      <c r="G10905" s="13"/>
      <c r="H10905" s="13"/>
      <c r="I10905" s="13"/>
      <c r="J10905" s="46"/>
    </row>
    <row r="10906" spans="1:10" x14ac:dyDescent="0.25">
      <c r="A10906" s="7" t="str">
        <f>IF(C10905="","",IFERROR(IF(VLOOKUP(C10905,'Program Mapping'!B:B,1,FALSE)=C10905,"OK","Fix"),"Fix"))</f>
        <v/>
      </c>
      <c r="C10906" s="32"/>
      <c r="D10906" s="3"/>
      <c r="E10906" s="3"/>
      <c r="G10906" s="13"/>
      <c r="H10906" s="13"/>
      <c r="I10906" s="13"/>
      <c r="J10906" s="46"/>
    </row>
    <row r="10907" spans="1:10" x14ac:dyDescent="0.25">
      <c r="A10907" s="7" t="str">
        <f>IF(C10906="","",IFERROR(IF(VLOOKUP(C10906,'Program Mapping'!B:B,1,FALSE)=C10906,"OK","Fix"),"Fix"))</f>
        <v/>
      </c>
      <c r="C10907" s="32"/>
      <c r="D10907" s="3"/>
      <c r="E10907" s="3"/>
      <c r="G10907" s="13"/>
      <c r="H10907" s="13"/>
      <c r="I10907" s="13"/>
      <c r="J10907" s="46"/>
    </row>
    <row r="10908" spans="1:10" x14ac:dyDescent="0.25">
      <c r="A10908" s="7" t="str">
        <f>IF(C10907="","",IFERROR(IF(VLOOKUP(C10907,'Program Mapping'!B:B,1,FALSE)=C10907,"OK","Fix"),"Fix"))</f>
        <v/>
      </c>
      <c r="C10908" s="32"/>
      <c r="D10908" s="3"/>
      <c r="E10908" s="3"/>
      <c r="G10908" s="13"/>
      <c r="H10908" s="13"/>
      <c r="I10908" s="13"/>
      <c r="J10908" s="46"/>
    </row>
    <row r="10909" spans="1:10" x14ac:dyDescent="0.25">
      <c r="A10909" s="7" t="str">
        <f>IF(C10908="","",IFERROR(IF(VLOOKUP(C10908,'Program Mapping'!B:B,1,FALSE)=C10908,"OK","Fix"),"Fix"))</f>
        <v/>
      </c>
      <c r="C10909" s="32"/>
      <c r="D10909" s="3"/>
      <c r="E10909" s="3"/>
      <c r="G10909" s="13"/>
      <c r="H10909" s="13"/>
      <c r="I10909" s="13"/>
      <c r="J10909" s="46"/>
    </row>
    <row r="10910" spans="1:10" x14ac:dyDescent="0.25">
      <c r="A10910" s="7" t="str">
        <f>IF(C10909="","",IFERROR(IF(VLOOKUP(C10909,'Program Mapping'!B:B,1,FALSE)=C10909,"OK","Fix"),"Fix"))</f>
        <v/>
      </c>
      <c r="C10910" s="32"/>
      <c r="D10910" s="3"/>
      <c r="E10910" s="3"/>
      <c r="G10910" s="13"/>
      <c r="H10910" s="13"/>
      <c r="I10910" s="13"/>
      <c r="J10910" s="46"/>
    </row>
    <row r="10911" spans="1:10" x14ac:dyDescent="0.25">
      <c r="A10911" s="7" t="str">
        <f>IF(C10910="","",IFERROR(IF(VLOOKUP(C10910,'Program Mapping'!B:B,1,FALSE)=C10910,"OK","Fix"),"Fix"))</f>
        <v/>
      </c>
      <c r="C10911" s="32"/>
      <c r="D10911" s="3"/>
      <c r="E10911" s="3"/>
      <c r="G10911" s="13"/>
      <c r="H10911" s="13"/>
      <c r="I10911" s="13"/>
      <c r="J10911" s="46"/>
    </row>
    <row r="10912" spans="1:10" x14ac:dyDescent="0.25">
      <c r="A10912" s="7" t="str">
        <f>IF(C10911="","",IFERROR(IF(VLOOKUP(C10911,'Program Mapping'!B:B,1,FALSE)=C10911,"OK","Fix"),"Fix"))</f>
        <v/>
      </c>
      <c r="C10912" s="32"/>
      <c r="D10912" s="3"/>
      <c r="E10912" s="3"/>
      <c r="G10912" s="13"/>
      <c r="H10912" s="13"/>
      <c r="I10912" s="13"/>
      <c r="J10912" s="46"/>
    </row>
    <row r="10913" spans="1:10" x14ac:dyDescent="0.25">
      <c r="A10913" s="7" t="str">
        <f>IF(C10912="","",IFERROR(IF(VLOOKUP(C10912,'Program Mapping'!B:B,1,FALSE)=C10912,"OK","Fix"),"Fix"))</f>
        <v/>
      </c>
      <c r="C10913" s="32"/>
      <c r="D10913" s="3"/>
      <c r="E10913" s="3"/>
      <c r="G10913" s="13"/>
      <c r="H10913" s="13"/>
      <c r="I10913" s="13"/>
      <c r="J10913" s="46"/>
    </row>
    <row r="10914" spans="1:10" x14ac:dyDescent="0.25">
      <c r="A10914" s="7" t="str">
        <f>IF(C10913="","",IFERROR(IF(VLOOKUP(C10913,'Program Mapping'!B:B,1,FALSE)=C10913,"OK","Fix"),"Fix"))</f>
        <v/>
      </c>
      <c r="C10914" s="32"/>
      <c r="D10914" s="3"/>
      <c r="E10914" s="3"/>
      <c r="G10914" s="13"/>
      <c r="H10914" s="13"/>
      <c r="I10914" s="13"/>
      <c r="J10914" s="46"/>
    </row>
    <row r="10915" spans="1:10" x14ac:dyDescent="0.25">
      <c r="A10915" s="7" t="str">
        <f>IF(C10914="","",IFERROR(IF(VLOOKUP(C10914,'Program Mapping'!B:B,1,FALSE)=C10914,"OK","Fix"),"Fix"))</f>
        <v/>
      </c>
      <c r="C10915" s="32"/>
      <c r="D10915" s="3"/>
      <c r="E10915" s="3"/>
      <c r="G10915" s="13"/>
      <c r="H10915" s="13"/>
      <c r="I10915" s="13"/>
      <c r="J10915" s="46"/>
    </row>
    <row r="10916" spans="1:10" x14ac:dyDescent="0.25">
      <c r="A10916" s="7" t="str">
        <f>IF(C10915="","",IFERROR(IF(VLOOKUP(C10915,'Program Mapping'!B:B,1,FALSE)=C10915,"OK","Fix"),"Fix"))</f>
        <v/>
      </c>
      <c r="C10916" s="32"/>
      <c r="D10916" s="3"/>
      <c r="E10916" s="3"/>
      <c r="G10916" s="13"/>
      <c r="H10916" s="13"/>
      <c r="I10916" s="13"/>
      <c r="J10916" s="46"/>
    </row>
    <row r="10917" spans="1:10" x14ac:dyDescent="0.25">
      <c r="A10917" s="7" t="str">
        <f>IF(C10916="","",IFERROR(IF(VLOOKUP(C10916,'Program Mapping'!B:B,1,FALSE)=C10916,"OK","Fix"),"Fix"))</f>
        <v/>
      </c>
      <c r="C10917" s="32"/>
      <c r="D10917" s="3"/>
      <c r="E10917" s="3"/>
      <c r="G10917" s="13"/>
      <c r="H10917" s="13"/>
      <c r="I10917" s="13"/>
      <c r="J10917" s="46"/>
    </row>
    <row r="10918" spans="1:10" x14ac:dyDescent="0.25">
      <c r="A10918" s="7" t="str">
        <f>IF(C10917="","",IFERROR(IF(VLOOKUP(C10917,'Program Mapping'!B:B,1,FALSE)=C10917,"OK","Fix"),"Fix"))</f>
        <v/>
      </c>
      <c r="C10918" s="32"/>
      <c r="D10918" s="3"/>
      <c r="E10918" s="3"/>
      <c r="G10918" s="13"/>
      <c r="H10918" s="13"/>
      <c r="I10918" s="13"/>
      <c r="J10918" s="46"/>
    </row>
    <row r="10919" spans="1:10" x14ac:dyDescent="0.25">
      <c r="A10919" s="7" t="str">
        <f>IF(C10918="","",IFERROR(IF(VLOOKUP(C10918,'Program Mapping'!B:B,1,FALSE)=C10918,"OK","Fix"),"Fix"))</f>
        <v/>
      </c>
      <c r="C10919" s="32"/>
      <c r="D10919" s="3"/>
      <c r="E10919" s="3"/>
      <c r="G10919" s="13"/>
      <c r="H10919" s="13"/>
      <c r="I10919" s="13"/>
      <c r="J10919" s="46"/>
    </row>
    <row r="10920" spans="1:10" x14ac:dyDescent="0.25">
      <c r="A10920" s="7" t="str">
        <f>IF(C10919="","",IFERROR(IF(VLOOKUP(C10919,'Program Mapping'!B:B,1,FALSE)=C10919,"OK","Fix"),"Fix"))</f>
        <v/>
      </c>
      <c r="C10920" s="32"/>
      <c r="D10920" s="3"/>
      <c r="E10920" s="3"/>
      <c r="G10920" s="13"/>
      <c r="H10920" s="13"/>
      <c r="I10920" s="13"/>
      <c r="J10920" s="46"/>
    </row>
    <row r="10921" spans="1:10" x14ac:dyDescent="0.25">
      <c r="A10921" s="7" t="str">
        <f>IF(C10920="","",IFERROR(IF(VLOOKUP(C10920,'Program Mapping'!B:B,1,FALSE)=C10920,"OK","Fix"),"Fix"))</f>
        <v/>
      </c>
      <c r="C10921" s="32"/>
      <c r="D10921" s="3"/>
      <c r="E10921" s="3"/>
      <c r="G10921" s="13"/>
      <c r="H10921" s="13"/>
      <c r="I10921" s="13"/>
      <c r="J10921" s="46"/>
    </row>
    <row r="10922" spans="1:10" x14ac:dyDescent="0.25">
      <c r="A10922" s="7" t="str">
        <f>IF(C10921="","",IFERROR(IF(VLOOKUP(C10921,'Program Mapping'!B:B,1,FALSE)=C10921,"OK","Fix"),"Fix"))</f>
        <v/>
      </c>
      <c r="C10922" s="32"/>
      <c r="D10922" s="3"/>
      <c r="E10922" s="3"/>
      <c r="G10922" s="13"/>
      <c r="H10922" s="13"/>
      <c r="I10922" s="13"/>
      <c r="J10922" s="46"/>
    </row>
    <row r="10923" spans="1:10" x14ac:dyDescent="0.25">
      <c r="A10923" s="7" t="str">
        <f>IF(C10922="","",IFERROR(IF(VLOOKUP(C10922,'Program Mapping'!B:B,1,FALSE)=C10922,"OK","Fix"),"Fix"))</f>
        <v/>
      </c>
      <c r="C10923" s="32"/>
      <c r="D10923" s="3"/>
      <c r="E10923" s="3"/>
      <c r="G10923" s="13"/>
      <c r="H10923" s="13"/>
      <c r="I10923" s="13"/>
      <c r="J10923" s="46"/>
    </row>
    <row r="10924" spans="1:10" x14ac:dyDescent="0.25">
      <c r="A10924" s="7" t="str">
        <f>IF(C10923="","",IFERROR(IF(VLOOKUP(C10923,'Program Mapping'!B:B,1,FALSE)=C10923,"OK","Fix"),"Fix"))</f>
        <v/>
      </c>
      <c r="C10924" s="32"/>
      <c r="D10924" s="3"/>
      <c r="E10924" s="3"/>
      <c r="G10924" s="13"/>
      <c r="H10924" s="13"/>
      <c r="I10924" s="13"/>
      <c r="J10924" s="46"/>
    </row>
    <row r="10925" spans="1:10" x14ac:dyDescent="0.25">
      <c r="A10925" s="7" t="str">
        <f>IF(C10924="","",IFERROR(IF(VLOOKUP(C10924,'Program Mapping'!B:B,1,FALSE)=C10924,"OK","Fix"),"Fix"))</f>
        <v/>
      </c>
      <c r="C10925" s="32"/>
      <c r="D10925" s="3"/>
      <c r="E10925" s="3"/>
      <c r="G10925" s="13"/>
      <c r="H10925" s="13"/>
      <c r="I10925" s="13"/>
      <c r="J10925" s="46"/>
    </row>
    <row r="10926" spans="1:10" x14ac:dyDescent="0.25">
      <c r="A10926" s="7" t="str">
        <f>IF(C10925="","",IFERROR(IF(VLOOKUP(C10925,'Program Mapping'!B:B,1,FALSE)=C10925,"OK","Fix"),"Fix"))</f>
        <v/>
      </c>
      <c r="C10926" s="32"/>
      <c r="D10926" s="3"/>
      <c r="E10926" s="3"/>
      <c r="G10926" s="13"/>
      <c r="H10926" s="13"/>
      <c r="I10926" s="13"/>
      <c r="J10926" s="46"/>
    </row>
    <row r="10927" spans="1:10" x14ac:dyDescent="0.25">
      <c r="A10927" s="7" t="str">
        <f>IF(C10926="","",IFERROR(IF(VLOOKUP(C10926,'Program Mapping'!B:B,1,FALSE)=C10926,"OK","Fix"),"Fix"))</f>
        <v/>
      </c>
      <c r="C10927" s="32"/>
      <c r="D10927" s="3"/>
      <c r="E10927" s="3"/>
      <c r="G10927" s="13"/>
      <c r="H10927" s="13"/>
      <c r="I10927" s="13"/>
      <c r="J10927" s="46"/>
    </row>
    <row r="10928" spans="1:10" x14ac:dyDescent="0.25">
      <c r="A10928" s="7" t="str">
        <f>IF(C10927="","",IFERROR(IF(VLOOKUP(C10927,'Program Mapping'!B:B,1,FALSE)=C10927,"OK","Fix"),"Fix"))</f>
        <v/>
      </c>
      <c r="C10928" s="32"/>
      <c r="D10928" s="3"/>
      <c r="E10928" s="3"/>
      <c r="G10928" s="13"/>
      <c r="H10928" s="13"/>
      <c r="I10928" s="13"/>
      <c r="J10928" s="46"/>
    </row>
    <row r="10929" spans="1:10" x14ac:dyDescent="0.25">
      <c r="A10929" s="7" t="str">
        <f>IF(C10928="","",IFERROR(IF(VLOOKUP(C10928,'Program Mapping'!B:B,1,FALSE)=C10928,"OK","Fix"),"Fix"))</f>
        <v/>
      </c>
      <c r="C10929" s="32"/>
      <c r="D10929" s="3"/>
      <c r="E10929" s="3"/>
      <c r="G10929" s="13"/>
      <c r="H10929" s="13"/>
      <c r="I10929" s="13"/>
      <c r="J10929" s="46"/>
    </row>
    <row r="10930" spans="1:10" x14ac:dyDescent="0.25">
      <c r="A10930" s="7" t="str">
        <f>IF(C10929="","",IFERROR(IF(VLOOKUP(C10929,'Program Mapping'!B:B,1,FALSE)=C10929,"OK","Fix"),"Fix"))</f>
        <v/>
      </c>
      <c r="C10930" s="32"/>
      <c r="D10930" s="3"/>
      <c r="E10930" s="3"/>
      <c r="G10930" s="13"/>
      <c r="H10930" s="13"/>
      <c r="I10930" s="13"/>
      <c r="J10930" s="46"/>
    </row>
    <row r="10931" spans="1:10" x14ac:dyDescent="0.25">
      <c r="A10931" s="7" t="str">
        <f>IF(C10930="","",IFERROR(IF(VLOOKUP(C10930,'Program Mapping'!B:B,1,FALSE)=C10930,"OK","Fix"),"Fix"))</f>
        <v/>
      </c>
      <c r="C10931" s="32"/>
      <c r="D10931" s="3"/>
      <c r="E10931" s="3"/>
      <c r="G10931" s="13"/>
      <c r="H10931" s="13"/>
      <c r="I10931" s="13"/>
      <c r="J10931" s="46"/>
    </row>
    <row r="10932" spans="1:10" x14ac:dyDescent="0.25">
      <c r="A10932" s="7" t="str">
        <f>IF(C10931="","",IFERROR(IF(VLOOKUP(C10931,'Program Mapping'!B:B,1,FALSE)=C10931,"OK","Fix"),"Fix"))</f>
        <v/>
      </c>
      <c r="C10932" s="32"/>
      <c r="D10932" s="3"/>
      <c r="E10932" s="3"/>
      <c r="G10932" s="13"/>
      <c r="H10932" s="13"/>
      <c r="I10932" s="13"/>
      <c r="J10932" s="46"/>
    </row>
    <row r="10933" spans="1:10" x14ac:dyDescent="0.25">
      <c r="A10933" s="7" t="str">
        <f>IF(C10932="","",IFERROR(IF(VLOOKUP(C10932,'Program Mapping'!B:B,1,FALSE)=C10932,"OK","Fix"),"Fix"))</f>
        <v/>
      </c>
      <c r="C10933" s="32"/>
      <c r="D10933" s="3"/>
      <c r="E10933" s="3"/>
      <c r="G10933" s="13"/>
      <c r="H10933" s="13"/>
      <c r="I10933" s="13"/>
      <c r="J10933" s="46"/>
    </row>
    <row r="10934" spans="1:10" x14ac:dyDescent="0.25">
      <c r="A10934" s="7" t="str">
        <f>IF(C10933="","",IFERROR(IF(VLOOKUP(C10933,'Program Mapping'!B:B,1,FALSE)=C10933,"OK","Fix"),"Fix"))</f>
        <v/>
      </c>
      <c r="C10934" s="32"/>
      <c r="D10934" s="3"/>
      <c r="E10934" s="3"/>
      <c r="G10934" s="13"/>
      <c r="H10934" s="13"/>
      <c r="I10934" s="13"/>
      <c r="J10934" s="46"/>
    </row>
    <row r="10935" spans="1:10" x14ac:dyDescent="0.25">
      <c r="A10935" s="7" t="str">
        <f>IF(C10934="","",IFERROR(IF(VLOOKUP(C10934,'Program Mapping'!B:B,1,FALSE)=C10934,"OK","Fix"),"Fix"))</f>
        <v/>
      </c>
      <c r="C10935" s="32"/>
      <c r="D10935" s="3"/>
      <c r="E10935" s="3"/>
      <c r="G10935" s="13"/>
      <c r="H10935" s="13"/>
      <c r="I10935" s="13"/>
      <c r="J10935" s="46"/>
    </row>
    <row r="10936" spans="1:10" x14ac:dyDescent="0.25">
      <c r="A10936" s="7" t="str">
        <f>IF(C10935="","",IFERROR(IF(VLOOKUP(C10935,'Program Mapping'!B:B,1,FALSE)=C10935,"OK","Fix"),"Fix"))</f>
        <v/>
      </c>
      <c r="C10936" s="32"/>
      <c r="D10936" s="3"/>
      <c r="E10936" s="3"/>
      <c r="G10936" s="13"/>
      <c r="H10936" s="13"/>
      <c r="I10936" s="13"/>
      <c r="J10936" s="46"/>
    </row>
    <row r="10937" spans="1:10" x14ac:dyDescent="0.25">
      <c r="A10937" s="7" t="str">
        <f>IF(C10936="","",IFERROR(IF(VLOOKUP(C10936,'Program Mapping'!B:B,1,FALSE)=C10936,"OK","Fix"),"Fix"))</f>
        <v/>
      </c>
      <c r="C10937" s="32"/>
      <c r="D10937" s="3"/>
      <c r="E10937" s="3"/>
      <c r="G10937" s="13"/>
      <c r="H10937" s="13"/>
      <c r="I10937" s="13"/>
      <c r="J10937" s="46"/>
    </row>
    <row r="10938" spans="1:10" x14ac:dyDescent="0.25">
      <c r="A10938" s="7" t="str">
        <f>IF(C10937="","",IFERROR(IF(VLOOKUP(C10937,'Program Mapping'!B:B,1,FALSE)=C10937,"OK","Fix"),"Fix"))</f>
        <v/>
      </c>
      <c r="C10938" s="32"/>
      <c r="D10938" s="3"/>
      <c r="E10938" s="3"/>
      <c r="G10938" s="13"/>
      <c r="H10938" s="13"/>
      <c r="I10938" s="13"/>
      <c r="J10938" s="46"/>
    </row>
    <row r="10939" spans="1:10" x14ac:dyDescent="0.25">
      <c r="A10939" s="7" t="str">
        <f>IF(C10938="","",IFERROR(IF(VLOOKUP(C10938,'Program Mapping'!B:B,1,FALSE)=C10938,"OK","Fix"),"Fix"))</f>
        <v/>
      </c>
      <c r="C10939" s="32"/>
      <c r="D10939" s="3"/>
      <c r="E10939" s="3"/>
      <c r="G10939" s="13"/>
      <c r="H10939" s="13"/>
      <c r="I10939" s="13"/>
      <c r="J10939" s="46"/>
    </row>
    <row r="10940" spans="1:10" x14ac:dyDescent="0.25">
      <c r="A10940" s="7" t="str">
        <f>IF(C10939="","",IFERROR(IF(VLOOKUP(C10939,'Program Mapping'!B:B,1,FALSE)=C10939,"OK","Fix"),"Fix"))</f>
        <v/>
      </c>
      <c r="C10940" s="32"/>
      <c r="D10940" s="3"/>
      <c r="E10940" s="3"/>
      <c r="G10940" s="13"/>
      <c r="H10940" s="13"/>
      <c r="I10940" s="13"/>
      <c r="J10940" s="46"/>
    </row>
    <row r="10941" spans="1:10" x14ac:dyDescent="0.25">
      <c r="A10941" s="7" t="str">
        <f>IF(C10940="","",IFERROR(IF(VLOOKUP(C10940,'Program Mapping'!B:B,1,FALSE)=C10940,"OK","Fix"),"Fix"))</f>
        <v/>
      </c>
      <c r="C10941" s="32"/>
      <c r="D10941" s="3"/>
      <c r="E10941" s="3"/>
      <c r="G10941" s="13"/>
      <c r="H10941" s="13"/>
      <c r="I10941" s="13"/>
      <c r="J10941" s="46"/>
    </row>
    <row r="10942" spans="1:10" x14ac:dyDescent="0.25">
      <c r="A10942" s="7" t="str">
        <f>IF(C10941="","",IFERROR(IF(VLOOKUP(C10941,'Program Mapping'!B:B,1,FALSE)=C10941,"OK","Fix"),"Fix"))</f>
        <v/>
      </c>
      <c r="C10942" s="32"/>
      <c r="D10942" s="3"/>
      <c r="E10942" s="3"/>
      <c r="G10942" s="13"/>
      <c r="H10942" s="13"/>
      <c r="I10942" s="13"/>
      <c r="J10942" s="46"/>
    </row>
    <row r="10943" spans="1:10" x14ac:dyDescent="0.25">
      <c r="A10943" s="7" t="str">
        <f>IF(C10942="","",IFERROR(IF(VLOOKUP(C10942,'Program Mapping'!B:B,1,FALSE)=C10942,"OK","Fix"),"Fix"))</f>
        <v/>
      </c>
      <c r="C10943" s="32"/>
      <c r="D10943" s="3"/>
      <c r="E10943" s="3"/>
      <c r="G10943" s="13"/>
      <c r="H10943" s="13"/>
      <c r="I10943" s="13"/>
      <c r="J10943" s="46"/>
    </row>
    <row r="10944" spans="1:10" x14ac:dyDescent="0.25">
      <c r="A10944" s="7" t="str">
        <f>IF(C10943="","",IFERROR(IF(VLOOKUP(C10943,'Program Mapping'!B:B,1,FALSE)=C10943,"OK","Fix"),"Fix"))</f>
        <v/>
      </c>
      <c r="C10944" s="32"/>
      <c r="D10944" s="3"/>
      <c r="E10944" s="3"/>
      <c r="G10944" s="13"/>
      <c r="H10944" s="13"/>
      <c r="I10944" s="13"/>
      <c r="J10944" s="46"/>
    </row>
    <row r="10945" spans="1:10" x14ac:dyDescent="0.25">
      <c r="A10945" s="7" t="str">
        <f>IF(C10944="","",IFERROR(IF(VLOOKUP(C10944,'Program Mapping'!B:B,1,FALSE)=C10944,"OK","Fix"),"Fix"))</f>
        <v/>
      </c>
      <c r="C10945" s="32"/>
      <c r="D10945" s="3"/>
      <c r="E10945" s="3"/>
      <c r="G10945" s="13"/>
      <c r="H10945" s="13"/>
      <c r="I10945" s="13"/>
      <c r="J10945" s="46"/>
    </row>
    <row r="10946" spans="1:10" x14ac:dyDescent="0.25">
      <c r="A10946" s="7" t="str">
        <f>IF(C10945="","",IFERROR(IF(VLOOKUP(C10945,'Program Mapping'!B:B,1,FALSE)=C10945,"OK","Fix"),"Fix"))</f>
        <v/>
      </c>
      <c r="C10946" s="32"/>
      <c r="D10946" s="3"/>
      <c r="E10946" s="3"/>
      <c r="G10946" s="13"/>
      <c r="H10946" s="13"/>
      <c r="I10946" s="13"/>
      <c r="J10946" s="46"/>
    </row>
    <row r="10947" spans="1:10" x14ac:dyDescent="0.25">
      <c r="A10947" s="7" t="str">
        <f>IF(C10946="","",IFERROR(IF(VLOOKUP(C10946,'Program Mapping'!B:B,1,FALSE)=C10946,"OK","Fix"),"Fix"))</f>
        <v/>
      </c>
      <c r="C10947" s="32"/>
      <c r="D10947" s="3"/>
      <c r="E10947" s="3"/>
      <c r="G10947" s="13"/>
      <c r="H10947" s="13"/>
      <c r="I10947" s="13"/>
      <c r="J10947" s="46"/>
    </row>
    <row r="10948" spans="1:10" x14ac:dyDescent="0.25">
      <c r="A10948" s="7" t="str">
        <f>IF(C10947="","",IFERROR(IF(VLOOKUP(C10947,'Program Mapping'!B:B,1,FALSE)=C10947,"OK","Fix"),"Fix"))</f>
        <v/>
      </c>
      <c r="C10948" s="32"/>
      <c r="D10948" s="3"/>
      <c r="E10948" s="3"/>
      <c r="G10948" s="13"/>
      <c r="H10948" s="13"/>
      <c r="I10948" s="13"/>
      <c r="J10948" s="46"/>
    </row>
    <row r="10949" spans="1:10" x14ac:dyDescent="0.25">
      <c r="A10949" s="7" t="str">
        <f>IF(C10948="","",IFERROR(IF(VLOOKUP(C10948,'Program Mapping'!B:B,1,FALSE)=C10948,"OK","Fix"),"Fix"))</f>
        <v/>
      </c>
      <c r="C10949" s="32"/>
      <c r="D10949" s="3"/>
      <c r="E10949" s="3"/>
      <c r="G10949" s="13"/>
      <c r="H10949" s="13"/>
      <c r="I10949" s="13"/>
      <c r="J10949" s="46"/>
    </row>
    <row r="10950" spans="1:10" x14ac:dyDescent="0.25">
      <c r="A10950" s="7" t="str">
        <f>IF(C10949="","",IFERROR(IF(VLOOKUP(C10949,'Program Mapping'!B:B,1,FALSE)=C10949,"OK","Fix"),"Fix"))</f>
        <v/>
      </c>
      <c r="C10950" s="32"/>
      <c r="D10950" s="3"/>
      <c r="E10950" s="3"/>
      <c r="G10950" s="13"/>
      <c r="H10950" s="13"/>
      <c r="I10950" s="13"/>
      <c r="J10950" s="46"/>
    </row>
    <row r="10951" spans="1:10" x14ac:dyDescent="0.25">
      <c r="A10951" s="7" t="str">
        <f>IF(C10950="","",IFERROR(IF(VLOOKUP(C10950,'Program Mapping'!B:B,1,FALSE)=C10950,"OK","Fix"),"Fix"))</f>
        <v/>
      </c>
      <c r="C10951" s="32"/>
      <c r="D10951" s="3"/>
      <c r="E10951" s="3"/>
      <c r="G10951" s="13"/>
      <c r="H10951" s="13"/>
      <c r="I10951" s="13"/>
      <c r="J10951" s="46"/>
    </row>
    <row r="10952" spans="1:10" x14ac:dyDescent="0.25">
      <c r="A10952" s="7" t="str">
        <f>IF(C10951="","",IFERROR(IF(VLOOKUP(C10951,'Program Mapping'!B:B,1,FALSE)=C10951,"OK","Fix"),"Fix"))</f>
        <v/>
      </c>
      <c r="C10952" s="32"/>
      <c r="D10952" s="3"/>
      <c r="E10952" s="3"/>
      <c r="G10952" s="13"/>
      <c r="H10952" s="13"/>
      <c r="I10952" s="13"/>
      <c r="J10952" s="46"/>
    </row>
    <row r="10953" spans="1:10" x14ac:dyDescent="0.25">
      <c r="A10953" s="7" t="str">
        <f>IF(C10952="","",IFERROR(IF(VLOOKUP(C10952,'Program Mapping'!B:B,1,FALSE)=C10952,"OK","Fix"),"Fix"))</f>
        <v/>
      </c>
      <c r="C10953" s="32"/>
      <c r="D10953" s="3"/>
      <c r="E10953" s="3"/>
      <c r="G10953" s="13"/>
      <c r="H10953" s="13"/>
      <c r="I10953" s="13"/>
      <c r="J10953" s="46"/>
    </row>
    <row r="10954" spans="1:10" x14ac:dyDescent="0.25">
      <c r="A10954" s="7" t="str">
        <f>IF(C10953="","",IFERROR(IF(VLOOKUP(C10953,'Program Mapping'!B:B,1,FALSE)=C10953,"OK","Fix"),"Fix"))</f>
        <v/>
      </c>
      <c r="C10954" s="32"/>
      <c r="D10954" s="3"/>
      <c r="E10954" s="3"/>
      <c r="G10954" s="13"/>
      <c r="H10954" s="13"/>
      <c r="I10954" s="13"/>
      <c r="J10954" s="46"/>
    </row>
    <row r="10955" spans="1:10" x14ac:dyDescent="0.25">
      <c r="A10955" s="7" t="str">
        <f>IF(C10954="","",IFERROR(IF(VLOOKUP(C10954,'Program Mapping'!B:B,1,FALSE)=C10954,"OK","Fix"),"Fix"))</f>
        <v/>
      </c>
      <c r="C10955" s="32"/>
      <c r="D10955" s="3"/>
      <c r="E10955" s="3"/>
      <c r="G10955" s="13"/>
      <c r="H10955" s="13"/>
      <c r="I10955" s="13"/>
      <c r="J10955" s="46"/>
    </row>
    <row r="10956" spans="1:10" x14ac:dyDescent="0.25">
      <c r="A10956" s="7" t="str">
        <f>IF(C10955="","",IFERROR(IF(VLOOKUP(C10955,'Program Mapping'!B:B,1,FALSE)=C10955,"OK","Fix"),"Fix"))</f>
        <v/>
      </c>
      <c r="C10956" s="32"/>
      <c r="D10956" s="3"/>
      <c r="E10956" s="3"/>
      <c r="G10956" s="13"/>
      <c r="H10956" s="13"/>
      <c r="I10956" s="13"/>
      <c r="J10956" s="46"/>
    </row>
    <row r="10957" spans="1:10" x14ac:dyDescent="0.25">
      <c r="A10957" s="7" t="str">
        <f>IF(C10956="","",IFERROR(IF(VLOOKUP(C10956,'Program Mapping'!B:B,1,FALSE)=C10956,"OK","Fix"),"Fix"))</f>
        <v/>
      </c>
      <c r="C10957" s="32"/>
      <c r="D10957" s="3"/>
      <c r="E10957" s="3"/>
      <c r="G10957" s="13"/>
      <c r="H10957" s="13"/>
      <c r="I10957" s="13"/>
      <c r="J10957" s="46"/>
    </row>
    <row r="10958" spans="1:10" x14ac:dyDescent="0.25">
      <c r="A10958" s="7" t="str">
        <f>IF(C10957="","",IFERROR(IF(VLOOKUP(C10957,'Program Mapping'!B:B,1,FALSE)=C10957,"OK","Fix"),"Fix"))</f>
        <v/>
      </c>
      <c r="C10958" s="32"/>
      <c r="D10958" s="3"/>
      <c r="E10958" s="3"/>
      <c r="G10958" s="13"/>
      <c r="H10958" s="13"/>
      <c r="I10958" s="13"/>
      <c r="J10958" s="46"/>
    </row>
    <row r="10959" spans="1:10" x14ac:dyDescent="0.25">
      <c r="A10959" s="7" t="str">
        <f>IF(C10958="","",IFERROR(IF(VLOOKUP(C10958,'Program Mapping'!B:B,1,FALSE)=C10958,"OK","Fix"),"Fix"))</f>
        <v/>
      </c>
      <c r="C10959" s="32"/>
      <c r="D10959" s="3"/>
      <c r="E10959" s="3"/>
      <c r="G10959" s="13"/>
      <c r="H10959" s="13"/>
      <c r="I10959" s="13"/>
      <c r="J10959" s="46"/>
    </row>
    <row r="10960" spans="1:10" x14ac:dyDescent="0.25">
      <c r="A10960" s="7" t="str">
        <f>IF(C10959="","",IFERROR(IF(VLOOKUP(C10959,'Program Mapping'!B:B,1,FALSE)=C10959,"OK","Fix"),"Fix"))</f>
        <v/>
      </c>
      <c r="C10960" s="32"/>
      <c r="D10960" s="3"/>
      <c r="E10960" s="3"/>
      <c r="G10960" s="13"/>
      <c r="H10960" s="13"/>
      <c r="I10960" s="13"/>
      <c r="J10960" s="46"/>
    </row>
    <row r="10961" spans="1:10" x14ac:dyDescent="0.25">
      <c r="A10961" s="7" t="str">
        <f>IF(C10960="","",IFERROR(IF(VLOOKUP(C10960,'Program Mapping'!B:B,1,FALSE)=C10960,"OK","Fix"),"Fix"))</f>
        <v/>
      </c>
      <c r="C10961" s="32"/>
      <c r="D10961" s="3"/>
      <c r="E10961" s="3"/>
      <c r="G10961" s="13"/>
      <c r="H10961" s="13"/>
      <c r="I10961" s="13"/>
      <c r="J10961" s="46"/>
    </row>
    <row r="10962" spans="1:10" x14ac:dyDescent="0.25">
      <c r="A10962" s="7" t="str">
        <f>IF(C10961="","",IFERROR(IF(VLOOKUP(C10961,'Program Mapping'!B:B,1,FALSE)=C10961,"OK","Fix"),"Fix"))</f>
        <v/>
      </c>
      <c r="C10962" s="32"/>
      <c r="D10962" s="3"/>
      <c r="E10962" s="3"/>
      <c r="G10962" s="13"/>
      <c r="H10962" s="13"/>
      <c r="I10962" s="13"/>
      <c r="J10962" s="46"/>
    </row>
    <row r="10963" spans="1:10" x14ac:dyDescent="0.25">
      <c r="A10963" s="7" t="str">
        <f>IF(C10962="","",IFERROR(IF(VLOOKUP(C10962,'Program Mapping'!B:B,1,FALSE)=C10962,"OK","Fix"),"Fix"))</f>
        <v/>
      </c>
      <c r="C10963" s="32"/>
      <c r="D10963" s="3"/>
      <c r="E10963" s="3"/>
      <c r="G10963" s="13"/>
      <c r="H10963" s="13"/>
      <c r="I10963" s="13"/>
      <c r="J10963" s="46"/>
    </row>
    <row r="10964" spans="1:10" x14ac:dyDescent="0.25">
      <c r="A10964" s="7" t="str">
        <f>IF(C10963="","",IFERROR(IF(VLOOKUP(C10963,'Program Mapping'!B:B,1,FALSE)=C10963,"OK","Fix"),"Fix"))</f>
        <v/>
      </c>
      <c r="C10964" s="32"/>
      <c r="D10964" s="3"/>
      <c r="E10964" s="3"/>
      <c r="G10964" s="13"/>
      <c r="H10964" s="13"/>
      <c r="I10964" s="13"/>
      <c r="J10964" s="46"/>
    </row>
    <row r="10965" spans="1:10" x14ac:dyDescent="0.25">
      <c r="A10965" s="7" t="str">
        <f>IF(C10964="","",IFERROR(IF(VLOOKUP(C10964,'Program Mapping'!B:B,1,FALSE)=C10964,"OK","Fix"),"Fix"))</f>
        <v/>
      </c>
      <c r="C10965" s="32"/>
      <c r="D10965" s="3"/>
      <c r="E10965" s="3"/>
      <c r="G10965" s="13"/>
      <c r="H10965" s="13"/>
      <c r="I10965" s="13"/>
      <c r="J10965" s="46"/>
    </row>
    <row r="10966" spans="1:10" x14ac:dyDescent="0.25">
      <c r="A10966" s="7" t="str">
        <f>IF(C10965="","",IFERROR(IF(VLOOKUP(C10965,'Program Mapping'!B:B,1,FALSE)=C10965,"OK","Fix"),"Fix"))</f>
        <v/>
      </c>
      <c r="C10966" s="32"/>
      <c r="D10966" s="3"/>
      <c r="E10966" s="3"/>
      <c r="G10966" s="13"/>
      <c r="H10966" s="13"/>
      <c r="I10966" s="13"/>
      <c r="J10966" s="46"/>
    </row>
    <row r="10967" spans="1:10" x14ac:dyDescent="0.25">
      <c r="A10967" s="7" t="str">
        <f>IF(C10966="","",IFERROR(IF(VLOOKUP(C10966,'Program Mapping'!B:B,1,FALSE)=C10966,"OK","Fix"),"Fix"))</f>
        <v/>
      </c>
      <c r="C10967" s="32"/>
      <c r="D10967" s="3"/>
      <c r="E10967" s="3"/>
      <c r="G10967" s="13"/>
      <c r="H10967" s="13"/>
      <c r="I10967" s="13"/>
      <c r="J10967" s="46"/>
    </row>
    <row r="10968" spans="1:10" x14ac:dyDescent="0.25">
      <c r="A10968" s="7" t="str">
        <f>IF(C10967="","",IFERROR(IF(VLOOKUP(C10967,'Program Mapping'!B:B,1,FALSE)=C10967,"OK","Fix"),"Fix"))</f>
        <v/>
      </c>
      <c r="C10968" s="32"/>
      <c r="D10968" s="3"/>
      <c r="E10968" s="3"/>
      <c r="G10968" s="13"/>
      <c r="H10968" s="13"/>
      <c r="I10968" s="13"/>
      <c r="J10968" s="46"/>
    </row>
    <row r="10969" spans="1:10" x14ac:dyDescent="0.25">
      <c r="A10969" s="7" t="str">
        <f>IF(C10968="","",IFERROR(IF(VLOOKUP(C10968,'Program Mapping'!B:B,1,FALSE)=C10968,"OK","Fix"),"Fix"))</f>
        <v/>
      </c>
      <c r="C10969" s="32"/>
      <c r="D10969" s="3"/>
      <c r="E10969" s="3"/>
      <c r="G10969" s="13"/>
      <c r="H10969" s="13"/>
      <c r="I10969" s="13"/>
      <c r="J10969" s="46"/>
    </row>
    <row r="10970" spans="1:10" x14ac:dyDescent="0.25">
      <c r="A10970" s="7" t="str">
        <f>IF(C10969="","",IFERROR(IF(VLOOKUP(C10969,'Program Mapping'!B:B,1,FALSE)=C10969,"OK","Fix"),"Fix"))</f>
        <v/>
      </c>
      <c r="C10970" s="32"/>
      <c r="D10970" s="3"/>
      <c r="E10970" s="3"/>
      <c r="G10970" s="13"/>
      <c r="H10970" s="13"/>
      <c r="I10970" s="13"/>
      <c r="J10970" s="46"/>
    </row>
    <row r="10971" spans="1:10" x14ac:dyDescent="0.25">
      <c r="A10971" s="7" t="str">
        <f>IF(C10970="","",IFERROR(IF(VLOOKUP(C10970,'Program Mapping'!B:B,1,FALSE)=C10970,"OK","Fix"),"Fix"))</f>
        <v/>
      </c>
      <c r="C10971" s="32"/>
      <c r="D10971" s="3"/>
      <c r="E10971" s="3"/>
      <c r="G10971" s="13"/>
      <c r="H10971" s="13"/>
      <c r="I10971" s="13"/>
      <c r="J10971" s="46"/>
    </row>
    <row r="10972" spans="1:10" x14ac:dyDescent="0.25">
      <c r="A10972" s="7" t="str">
        <f>IF(C10971="","",IFERROR(IF(VLOOKUP(C10971,'Program Mapping'!B:B,1,FALSE)=C10971,"OK","Fix"),"Fix"))</f>
        <v/>
      </c>
      <c r="C10972" s="32"/>
      <c r="D10972" s="3"/>
      <c r="E10972" s="3"/>
      <c r="G10972" s="13"/>
      <c r="H10972" s="13"/>
      <c r="I10972" s="13"/>
      <c r="J10972" s="46"/>
    </row>
    <row r="10973" spans="1:10" x14ac:dyDescent="0.25">
      <c r="A10973" s="7" t="str">
        <f>IF(C10972="","",IFERROR(IF(VLOOKUP(C10972,'Program Mapping'!B:B,1,FALSE)=C10972,"OK","Fix"),"Fix"))</f>
        <v/>
      </c>
      <c r="C10973" s="32"/>
      <c r="D10973" s="3"/>
      <c r="E10973" s="3"/>
      <c r="G10973" s="13"/>
      <c r="H10973" s="13"/>
      <c r="I10973" s="13"/>
      <c r="J10973" s="46"/>
    </row>
    <row r="10974" spans="1:10" x14ac:dyDescent="0.25">
      <c r="A10974" s="7" t="str">
        <f>IF(C10973="","",IFERROR(IF(VLOOKUP(C10973,'Program Mapping'!B:B,1,FALSE)=C10973,"OK","Fix"),"Fix"))</f>
        <v/>
      </c>
      <c r="C10974" s="32"/>
      <c r="D10974" s="3"/>
      <c r="E10974" s="3"/>
      <c r="G10974" s="13"/>
      <c r="H10974" s="13"/>
      <c r="I10974" s="13"/>
      <c r="J10974" s="46"/>
    </row>
    <row r="10975" spans="1:10" x14ac:dyDescent="0.25">
      <c r="A10975" s="7" t="str">
        <f>IF(C10974="","",IFERROR(IF(VLOOKUP(C10974,'Program Mapping'!B:B,1,FALSE)=C10974,"OK","Fix"),"Fix"))</f>
        <v/>
      </c>
      <c r="C10975" s="32"/>
      <c r="D10975" s="3"/>
      <c r="E10975" s="3"/>
      <c r="G10975" s="13"/>
      <c r="H10975" s="13"/>
      <c r="I10975" s="13"/>
      <c r="J10975" s="46"/>
    </row>
    <row r="10976" spans="1:10" x14ac:dyDescent="0.25">
      <c r="A10976" s="7" t="str">
        <f>IF(C10975="","",IFERROR(IF(VLOOKUP(C10975,'Program Mapping'!B:B,1,FALSE)=C10975,"OK","Fix"),"Fix"))</f>
        <v/>
      </c>
      <c r="C10976" s="32"/>
      <c r="D10976" s="3"/>
      <c r="E10976" s="3"/>
      <c r="G10976" s="13"/>
      <c r="H10976" s="13"/>
      <c r="I10976" s="13"/>
      <c r="J10976" s="46"/>
    </row>
    <row r="10977" spans="1:10" x14ac:dyDescent="0.25">
      <c r="A10977" s="7" t="str">
        <f>IF(C10976="","",IFERROR(IF(VLOOKUP(C10976,'Program Mapping'!B:B,1,FALSE)=C10976,"OK","Fix"),"Fix"))</f>
        <v/>
      </c>
      <c r="C10977" s="32"/>
      <c r="D10977" s="3"/>
      <c r="E10977" s="3"/>
      <c r="G10977" s="13"/>
      <c r="H10977" s="13"/>
      <c r="I10977" s="13"/>
      <c r="J10977" s="46"/>
    </row>
    <row r="10978" spans="1:10" x14ac:dyDescent="0.25">
      <c r="A10978" s="7" t="str">
        <f>IF(C10977="","",IFERROR(IF(VLOOKUP(C10977,'Program Mapping'!B:B,1,FALSE)=C10977,"OK","Fix"),"Fix"))</f>
        <v/>
      </c>
      <c r="C10978" s="32"/>
      <c r="D10978" s="3"/>
      <c r="E10978" s="3"/>
      <c r="G10978" s="13"/>
      <c r="H10978" s="13"/>
      <c r="I10978" s="13"/>
      <c r="J10978" s="46"/>
    </row>
    <row r="10979" spans="1:10" x14ac:dyDescent="0.25">
      <c r="A10979" s="7" t="str">
        <f>IF(C10978="","",IFERROR(IF(VLOOKUP(C10978,'Program Mapping'!B:B,1,FALSE)=C10978,"OK","Fix"),"Fix"))</f>
        <v/>
      </c>
      <c r="C10979" s="32"/>
      <c r="D10979" s="3"/>
      <c r="E10979" s="3"/>
      <c r="G10979" s="13"/>
      <c r="H10979" s="13"/>
      <c r="I10979" s="13"/>
      <c r="J10979" s="46"/>
    </row>
    <row r="10980" spans="1:10" x14ac:dyDescent="0.25">
      <c r="A10980" s="7" t="str">
        <f>IF(C10979="","",IFERROR(IF(VLOOKUP(C10979,'Program Mapping'!B:B,1,FALSE)=C10979,"OK","Fix"),"Fix"))</f>
        <v/>
      </c>
      <c r="C10980" s="32"/>
      <c r="D10980" s="3"/>
      <c r="E10980" s="3"/>
      <c r="G10980" s="13"/>
      <c r="H10980" s="13"/>
      <c r="I10980" s="13"/>
      <c r="J10980" s="46"/>
    </row>
    <row r="10981" spans="1:10" x14ac:dyDescent="0.25">
      <c r="A10981" s="7" t="str">
        <f>IF(C10980="","",IFERROR(IF(VLOOKUP(C10980,'Program Mapping'!B:B,1,FALSE)=C10980,"OK","Fix"),"Fix"))</f>
        <v/>
      </c>
      <c r="C10981" s="32"/>
      <c r="D10981" s="3"/>
      <c r="E10981" s="3"/>
      <c r="G10981" s="13"/>
      <c r="H10981" s="13"/>
      <c r="I10981" s="13"/>
      <c r="J10981" s="46"/>
    </row>
    <row r="10982" spans="1:10" x14ac:dyDescent="0.25">
      <c r="A10982" s="7" t="str">
        <f>IF(C10981="","",IFERROR(IF(VLOOKUP(C10981,'Program Mapping'!B:B,1,FALSE)=C10981,"OK","Fix"),"Fix"))</f>
        <v/>
      </c>
      <c r="C10982" s="32"/>
      <c r="D10982" s="3"/>
      <c r="E10982" s="3"/>
      <c r="G10982" s="13"/>
      <c r="H10982" s="13"/>
      <c r="I10982" s="13"/>
      <c r="J10982" s="46"/>
    </row>
    <row r="10983" spans="1:10" x14ac:dyDescent="0.25">
      <c r="A10983" s="7" t="str">
        <f>IF(C10982="","",IFERROR(IF(VLOOKUP(C10982,'Program Mapping'!B:B,1,FALSE)=C10982,"OK","Fix"),"Fix"))</f>
        <v/>
      </c>
      <c r="C10983" s="32"/>
      <c r="D10983" s="3"/>
      <c r="E10983" s="3"/>
      <c r="G10983" s="13"/>
      <c r="H10983" s="13"/>
      <c r="I10983" s="13"/>
      <c r="J10983" s="46"/>
    </row>
    <row r="10984" spans="1:10" x14ac:dyDescent="0.25">
      <c r="A10984" s="7" t="str">
        <f>IF(C10983="","",IFERROR(IF(VLOOKUP(C10983,'Program Mapping'!B:B,1,FALSE)=C10983,"OK","Fix"),"Fix"))</f>
        <v/>
      </c>
      <c r="C10984" s="32"/>
      <c r="D10984" s="3"/>
      <c r="E10984" s="3"/>
      <c r="G10984" s="13"/>
      <c r="H10984" s="13"/>
      <c r="I10984" s="13"/>
      <c r="J10984" s="46"/>
    </row>
    <row r="10985" spans="1:10" x14ac:dyDescent="0.25">
      <c r="A10985" s="7" t="str">
        <f>IF(C10984="","",IFERROR(IF(VLOOKUP(C10984,'Program Mapping'!B:B,1,FALSE)=C10984,"OK","Fix"),"Fix"))</f>
        <v/>
      </c>
      <c r="C10985" s="32"/>
      <c r="D10985" s="3"/>
      <c r="E10985" s="3"/>
      <c r="G10985" s="13"/>
      <c r="H10985" s="13"/>
      <c r="I10985" s="13"/>
      <c r="J10985" s="46"/>
    </row>
    <row r="10986" spans="1:10" x14ac:dyDescent="0.25">
      <c r="A10986" s="7" t="str">
        <f>IF(C10985="","",IFERROR(IF(VLOOKUP(C10985,'Program Mapping'!B:B,1,FALSE)=C10985,"OK","Fix"),"Fix"))</f>
        <v/>
      </c>
      <c r="C10986" s="32"/>
      <c r="D10986" s="3"/>
      <c r="E10986" s="3"/>
      <c r="G10986" s="13"/>
      <c r="H10986" s="13"/>
      <c r="I10986" s="13"/>
      <c r="J10986" s="46"/>
    </row>
    <row r="10987" spans="1:10" x14ac:dyDescent="0.25">
      <c r="A10987" s="7" t="str">
        <f>IF(C10986="","",IFERROR(IF(VLOOKUP(C10986,'Program Mapping'!B:B,1,FALSE)=C10986,"OK","Fix"),"Fix"))</f>
        <v/>
      </c>
      <c r="C10987" s="32"/>
      <c r="D10987" s="3"/>
      <c r="E10987" s="3"/>
      <c r="G10987" s="13"/>
      <c r="H10987" s="13"/>
      <c r="I10987" s="13"/>
      <c r="J10987" s="46"/>
    </row>
    <row r="10988" spans="1:10" x14ac:dyDescent="0.25">
      <c r="A10988" s="7" t="str">
        <f>IF(C10987="","",IFERROR(IF(VLOOKUP(C10987,'Program Mapping'!B:B,1,FALSE)=C10987,"OK","Fix"),"Fix"))</f>
        <v/>
      </c>
      <c r="C10988" s="32"/>
      <c r="D10988" s="3"/>
      <c r="E10988" s="3"/>
      <c r="G10988" s="13"/>
      <c r="H10988" s="13"/>
      <c r="I10988" s="13"/>
      <c r="J10988" s="46"/>
    </row>
    <row r="10989" spans="1:10" x14ac:dyDescent="0.25">
      <c r="A10989" s="7" t="str">
        <f>IF(C10988="","",IFERROR(IF(VLOOKUP(C10988,'Program Mapping'!B:B,1,FALSE)=C10988,"OK","Fix"),"Fix"))</f>
        <v/>
      </c>
      <c r="C10989" s="32"/>
      <c r="D10989" s="3"/>
      <c r="E10989" s="3"/>
      <c r="G10989" s="13"/>
      <c r="H10989" s="13"/>
      <c r="I10989" s="13"/>
      <c r="J10989" s="46"/>
    </row>
    <row r="10990" spans="1:10" x14ac:dyDescent="0.25">
      <c r="A10990" s="7" t="str">
        <f>IF(C10989="","",IFERROR(IF(VLOOKUP(C10989,'Program Mapping'!B:B,1,FALSE)=C10989,"OK","Fix"),"Fix"))</f>
        <v/>
      </c>
      <c r="C10990" s="32"/>
      <c r="D10990" s="3"/>
      <c r="E10990" s="3"/>
      <c r="G10990" s="13"/>
      <c r="H10990" s="13"/>
      <c r="I10990" s="13"/>
      <c r="J10990" s="46"/>
    </row>
    <row r="10991" spans="1:10" x14ac:dyDescent="0.25">
      <c r="A10991" s="7" t="str">
        <f>IF(C10990="","",IFERROR(IF(VLOOKUP(C10990,'Program Mapping'!B:B,1,FALSE)=C10990,"OK","Fix"),"Fix"))</f>
        <v/>
      </c>
      <c r="C10991" s="32"/>
      <c r="D10991" s="3"/>
      <c r="E10991" s="3"/>
      <c r="G10991" s="13"/>
      <c r="H10991" s="13"/>
      <c r="I10991" s="13"/>
      <c r="J10991" s="46"/>
    </row>
    <row r="10992" spans="1:10" x14ac:dyDescent="0.25">
      <c r="A10992" s="7" t="str">
        <f>IF(C10991="","",IFERROR(IF(VLOOKUP(C10991,'Program Mapping'!B:B,1,FALSE)=C10991,"OK","Fix"),"Fix"))</f>
        <v/>
      </c>
      <c r="C10992" s="32"/>
      <c r="D10992" s="3"/>
      <c r="E10992" s="3"/>
      <c r="G10992" s="13"/>
      <c r="H10992" s="13"/>
      <c r="I10992" s="13"/>
      <c r="J10992" s="46"/>
    </row>
    <row r="10993" spans="1:10" x14ac:dyDescent="0.25">
      <c r="A10993" s="7" t="str">
        <f>IF(C10992="","",IFERROR(IF(VLOOKUP(C10992,'Program Mapping'!B:B,1,FALSE)=C10992,"OK","Fix"),"Fix"))</f>
        <v/>
      </c>
      <c r="C10993" s="32"/>
      <c r="D10993" s="3"/>
      <c r="E10993" s="3"/>
      <c r="G10993" s="13"/>
      <c r="H10993" s="13"/>
      <c r="I10993" s="13"/>
      <c r="J10993" s="46"/>
    </row>
    <row r="10994" spans="1:10" x14ac:dyDescent="0.25">
      <c r="A10994" s="7" t="str">
        <f>IF(C10993="","",IFERROR(IF(VLOOKUP(C10993,'Program Mapping'!B:B,1,FALSE)=C10993,"OK","Fix"),"Fix"))</f>
        <v/>
      </c>
      <c r="C10994" s="32"/>
      <c r="D10994" s="3"/>
      <c r="E10994" s="3"/>
      <c r="G10994" s="13"/>
      <c r="H10994" s="13"/>
      <c r="I10994" s="13"/>
      <c r="J10994" s="46"/>
    </row>
    <row r="10995" spans="1:10" x14ac:dyDescent="0.25">
      <c r="A10995" s="7" t="str">
        <f>IF(C10994="","",IFERROR(IF(VLOOKUP(C10994,'Program Mapping'!B:B,1,FALSE)=C10994,"OK","Fix"),"Fix"))</f>
        <v/>
      </c>
      <c r="C10995" s="32"/>
      <c r="D10995" s="3"/>
      <c r="E10995" s="3"/>
      <c r="G10995" s="13"/>
      <c r="H10995" s="13"/>
      <c r="I10995" s="13"/>
      <c r="J10995" s="46"/>
    </row>
    <row r="10996" spans="1:10" x14ac:dyDescent="0.25">
      <c r="A10996" s="7" t="str">
        <f>IF(C10995="","",IFERROR(IF(VLOOKUP(C10995,'Program Mapping'!B:B,1,FALSE)=C10995,"OK","Fix"),"Fix"))</f>
        <v/>
      </c>
      <c r="C10996" s="32"/>
      <c r="D10996" s="3"/>
      <c r="E10996" s="3"/>
      <c r="G10996" s="13"/>
      <c r="H10996" s="13"/>
      <c r="I10996" s="13"/>
      <c r="J10996" s="46"/>
    </row>
    <row r="10997" spans="1:10" x14ac:dyDescent="0.25">
      <c r="A10997" s="7" t="str">
        <f>IF(C10996="","",IFERROR(IF(VLOOKUP(C10996,'Program Mapping'!B:B,1,FALSE)=C10996,"OK","Fix"),"Fix"))</f>
        <v/>
      </c>
      <c r="C10997" s="32"/>
      <c r="D10997" s="3"/>
      <c r="E10997" s="3"/>
      <c r="G10997" s="13"/>
      <c r="H10997" s="13"/>
      <c r="I10997" s="13"/>
      <c r="J10997" s="46"/>
    </row>
    <row r="10998" spans="1:10" x14ac:dyDescent="0.25">
      <c r="A10998" s="7" t="str">
        <f>IF(C10997="","",IFERROR(IF(VLOOKUP(C10997,'Program Mapping'!B:B,1,FALSE)=C10997,"OK","Fix"),"Fix"))</f>
        <v/>
      </c>
      <c r="C10998" s="32"/>
      <c r="D10998" s="3"/>
      <c r="E10998" s="3"/>
      <c r="G10998" s="13"/>
      <c r="H10998" s="13"/>
      <c r="I10998" s="13"/>
      <c r="J10998" s="46"/>
    </row>
    <row r="10999" spans="1:10" x14ac:dyDescent="0.25">
      <c r="A10999" s="7" t="str">
        <f>IF(C10998="","",IFERROR(IF(VLOOKUP(C10998,'Program Mapping'!B:B,1,FALSE)=C10998,"OK","Fix"),"Fix"))</f>
        <v/>
      </c>
      <c r="C10999" s="32"/>
      <c r="D10999" s="3"/>
      <c r="E10999" s="3"/>
      <c r="G10999" s="13"/>
      <c r="H10999" s="13"/>
      <c r="I10999" s="13"/>
      <c r="J10999" s="46"/>
    </row>
    <row r="11000" spans="1:10" x14ac:dyDescent="0.25">
      <c r="A11000" s="7" t="str">
        <f>IF(C10999="","",IFERROR(IF(VLOOKUP(C10999,'Program Mapping'!B:B,1,FALSE)=C10999,"OK","Fix"),"Fix"))</f>
        <v/>
      </c>
      <c r="C11000" s="32"/>
      <c r="D11000" s="3"/>
      <c r="E11000" s="3"/>
      <c r="G11000" s="13"/>
      <c r="H11000" s="13"/>
      <c r="I11000" s="13"/>
      <c r="J11000" s="46"/>
    </row>
    <row r="11001" spans="1:10" x14ac:dyDescent="0.25">
      <c r="A11001" s="7" t="str">
        <f>IF(C11000="","",IFERROR(IF(VLOOKUP(C11000,'Program Mapping'!B:B,1,FALSE)=C11000,"OK","Fix"),"Fix"))</f>
        <v/>
      </c>
      <c r="C11001" s="32"/>
      <c r="D11001" s="3"/>
      <c r="E11001" s="3"/>
      <c r="G11001" s="13"/>
      <c r="H11001" s="13"/>
      <c r="I11001" s="13"/>
      <c r="J11001" s="46"/>
    </row>
    <row r="11002" spans="1:10" x14ac:dyDescent="0.25">
      <c r="A11002" s="7" t="str">
        <f>IF(C11001="","",IFERROR(IF(VLOOKUP(C11001,'Program Mapping'!B:B,1,FALSE)=C11001,"OK","Fix"),"Fix"))</f>
        <v/>
      </c>
      <c r="C11002" s="32"/>
      <c r="D11002" s="3"/>
      <c r="E11002" s="3"/>
      <c r="G11002" s="13"/>
      <c r="H11002" s="13"/>
      <c r="I11002" s="13"/>
      <c r="J11002" s="46"/>
    </row>
    <row r="11003" spans="1:10" x14ac:dyDescent="0.25">
      <c r="A11003" s="7" t="str">
        <f>IF(C11002="","",IFERROR(IF(VLOOKUP(C11002,'Program Mapping'!B:B,1,FALSE)=C11002,"OK","Fix"),"Fix"))</f>
        <v/>
      </c>
      <c r="C11003" s="32"/>
      <c r="D11003" s="3"/>
      <c r="E11003" s="3"/>
      <c r="G11003" s="13"/>
      <c r="H11003" s="13"/>
      <c r="I11003" s="13"/>
      <c r="J11003" s="46"/>
    </row>
    <row r="11004" spans="1:10" x14ac:dyDescent="0.25">
      <c r="A11004" s="7" t="str">
        <f>IF(C11003="","",IFERROR(IF(VLOOKUP(C11003,'Program Mapping'!B:B,1,FALSE)=C11003,"OK","Fix"),"Fix"))</f>
        <v/>
      </c>
      <c r="C11004" s="32"/>
      <c r="D11004" s="3"/>
      <c r="E11004" s="3"/>
      <c r="G11004" s="13"/>
      <c r="H11004" s="13"/>
      <c r="I11004" s="13"/>
      <c r="J11004" s="46"/>
    </row>
    <row r="11005" spans="1:10" x14ac:dyDescent="0.25">
      <c r="A11005" s="7" t="str">
        <f>IF(C11004="","",IFERROR(IF(VLOOKUP(C11004,'Program Mapping'!B:B,1,FALSE)=C11004,"OK","Fix"),"Fix"))</f>
        <v/>
      </c>
      <c r="C11005" s="32"/>
      <c r="D11005" s="3"/>
      <c r="E11005" s="3"/>
      <c r="G11005" s="13"/>
      <c r="H11005" s="13"/>
      <c r="I11005" s="13"/>
      <c r="J11005" s="46"/>
    </row>
    <row r="11006" spans="1:10" x14ac:dyDescent="0.25">
      <c r="A11006" s="7" t="str">
        <f>IF(C11005="","",IFERROR(IF(VLOOKUP(C11005,'Program Mapping'!B:B,1,FALSE)=C11005,"OK","Fix"),"Fix"))</f>
        <v/>
      </c>
      <c r="C11006" s="32"/>
      <c r="D11006" s="3"/>
      <c r="E11006" s="3"/>
      <c r="G11006" s="13"/>
      <c r="H11006" s="13"/>
      <c r="I11006" s="13"/>
      <c r="J11006" s="46"/>
    </row>
    <row r="11007" spans="1:10" x14ac:dyDescent="0.25">
      <c r="A11007" s="7" t="str">
        <f>IF(C11006="","",IFERROR(IF(VLOOKUP(C11006,'Program Mapping'!B:B,1,FALSE)=C11006,"OK","Fix"),"Fix"))</f>
        <v/>
      </c>
      <c r="C11007" s="32"/>
      <c r="D11007" s="3"/>
      <c r="E11007" s="3"/>
      <c r="G11007" s="13"/>
      <c r="H11007" s="13"/>
      <c r="I11007" s="13"/>
      <c r="J11007" s="46"/>
    </row>
    <row r="11008" spans="1:10" x14ac:dyDescent="0.25">
      <c r="A11008" s="7" t="str">
        <f>IF(C11007="","",IFERROR(IF(VLOOKUP(C11007,'Program Mapping'!B:B,1,FALSE)=C11007,"OK","Fix"),"Fix"))</f>
        <v/>
      </c>
      <c r="C11008" s="32"/>
      <c r="D11008" s="3"/>
      <c r="E11008" s="3"/>
      <c r="G11008" s="13"/>
      <c r="H11008" s="13"/>
      <c r="I11008" s="13"/>
      <c r="J11008" s="46"/>
    </row>
    <row r="11009" spans="1:10" x14ac:dyDescent="0.25">
      <c r="A11009" s="7" t="str">
        <f>IF(C11008="","",IFERROR(IF(VLOOKUP(C11008,'Program Mapping'!B:B,1,FALSE)=C11008,"OK","Fix"),"Fix"))</f>
        <v/>
      </c>
      <c r="C11009" s="32"/>
      <c r="D11009" s="3"/>
      <c r="E11009" s="3"/>
      <c r="G11009" s="13"/>
      <c r="H11009" s="13"/>
      <c r="I11009" s="13"/>
      <c r="J11009" s="46"/>
    </row>
    <row r="11010" spans="1:10" x14ac:dyDescent="0.25">
      <c r="A11010" s="7" t="str">
        <f>IF(C11009="","",IFERROR(IF(VLOOKUP(C11009,'Program Mapping'!B:B,1,FALSE)=C11009,"OK","Fix"),"Fix"))</f>
        <v/>
      </c>
      <c r="C11010" s="32"/>
      <c r="D11010" s="3"/>
      <c r="E11010" s="3"/>
      <c r="G11010" s="13"/>
      <c r="H11010" s="13"/>
      <c r="I11010" s="13"/>
      <c r="J11010" s="46"/>
    </row>
    <row r="11011" spans="1:10" x14ac:dyDescent="0.25">
      <c r="A11011" s="7" t="str">
        <f>IF(C11010="","",IFERROR(IF(VLOOKUP(C11010,'Program Mapping'!B:B,1,FALSE)=C11010,"OK","Fix"),"Fix"))</f>
        <v/>
      </c>
      <c r="C11011" s="32"/>
      <c r="D11011" s="3"/>
      <c r="E11011" s="3"/>
      <c r="G11011" s="13"/>
      <c r="H11011" s="13"/>
      <c r="I11011" s="13"/>
      <c r="J11011" s="46"/>
    </row>
    <row r="11012" spans="1:10" x14ac:dyDescent="0.25">
      <c r="A11012" s="7" t="str">
        <f>IF(C11011="","",IFERROR(IF(VLOOKUP(C11011,'Program Mapping'!B:B,1,FALSE)=C11011,"OK","Fix"),"Fix"))</f>
        <v/>
      </c>
      <c r="C11012" s="32"/>
      <c r="D11012" s="3"/>
      <c r="E11012" s="3"/>
      <c r="G11012" s="13"/>
      <c r="H11012" s="13"/>
      <c r="I11012" s="13"/>
      <c r="J11012" s="46"/>
    </row>
    <row r="11013" spans="1:10" x14ac:dyDescent="0.25">
      <c r="A11013" s="7" t="str">
        <f>IF(C11012="","",IFERROR(IF(VLOOKUP(C11012,'Program Mapping'!B:B,1,FALSE)=C11012,"OK","Fix"),"Fix"))</f>
        <v/>
      </c>
      <c r="C11013" s="32"/>
      <c r="D11013" s="3"/>
      <c r="E11013" s="3"/>
      <c r="G11013" s="13"/>
      <c r="H11013" s="13"/>
      <c r="I11013" s="13"/>
      <c r="J11013" s="46"/>
    </row>
    <row r="11014" spans="1:10" x14ac:dyDescent="0.25">
      <c r="A11014" s="7" t="str">
        <f>IF(C11013="","",IFERROR(IF(VLOOKUP(C11013,'Program Mapping'!B:B,1,FALSE)=C11013,"OK","Fix"),"Fix"))</f>
        <v/>
      </c>
      <c r="C11014" s="32"/>
      <c r="D11014" s="3"/>
      <c r="E11014" s="3"/>
      <c r="G11014" s="13"/>
      <c r="H11014" s="13"/>
      <c r="I11014" s="13"/>
      <c r="J11014" s="46"/>
    </row>
    <row r="11015" spans="1:10" x14ac:dyDescent="0.25">
      <c r="A11015" s="7" t="str">
        <f>IF(C11014="","",IFERROR(IF(VLOOKUP(C11014,'Program Mapping'!B:B,1,FALSE)=C11014,"OK","Fix"),"Fix"))</f>
        <v/>
      </c>
      <c r="C11015" s="32"/>
      <c r="D11015" s="3"/>
      <c r="E11015" s="3"/>
      <c r="G11015" s="13"/>
      <c r="H11015" s="13"/>
      <c r="I11015" s="13"/>
      <c r="J11015" s="46"/>
    </row>
    <row r="11016" spans="1:10" x14ac:dyDescent="0.25">
      <c r="A11016" s="7" t="str">
        <f>IF(C11015="","",IFERROR(IF(VLOOKUP(C11015,'Program Mapping'!B:B,1,FALSE)=C11015,"OK","Fix"),"Fix"))</f>
        <v/>
      </c>
      <c r="C11016" s="32"/>
      <c r="D11016" s="3"/>
      <c r="E11016" s="3"/>
      <c r="G11016" s="13"/>
      <c r="H11016" s="13"/>
      <c r="I11016" s="13"/>
      <c r="J11016" s="46"/>
    </row>
    <row r="11017" spans="1:10" x14ac:dyDescent="0.25">
      <c r="A11017" s="7" t="str">
        <f>IF(C11016="","",IFERROR(IF(VLOOKUP(C11016,'Program Mapping'!B:B,1,FALSE)=C11016,"OK","Fix"),"Fix"))</f>
        <v/>
      </c>
      <c r="C11017" s="32"/>
      <c r="D11017" s="3"/>
      <c r="E11017" s="3"/>
      <c r="G11017" s="13"/>
      <c r="H11017" s="13"/>
      <c r="I11017" s="13"/>
      <c r="J11017" s="46"/>
    </row>
    <row r="11018" spans="1:10" x14ac:dyDescent="0.25">
      <c r="A11018" s="7" t="str">
        <f>IF(C11017="","",IFERROR(IF(VLOOKUP(C11017,'Program Mapping'!B:B,1,FALSE)=C11017,"OK","Fix"),"Fix"))</f>
        <v/>
      </c>
      <c r="C11018" s="32"/>
      <c r="D11018" s="3"/>
      <c r="E11018" s="3"/>
      <c r="G11018" s="13"/>
      <c r="H11018" s="13"/>
      <c r="I11018" s="13"/>
      <c r="J11018" s="46"/>
    </row>
    <row r="11019" spans="1:10" x14ac:dyDescent="0.25">
      <c r="A11019" s="7" t="str">
        <f>IF(C11018="","",IFERROR(IF(VLOOKUP(C11018,'Program Mapping'!B:B,1,FALSE)=C11018,"OK","Fix"),"Fix"))</f>
        <v/>
      </c>
      <c r="C11019" s="32"/>
      <c r="D11019" s="3"/>
      <c r="E11019" s="3"/>
      <c r="G11019" s="13"/>
      <c r="H11019" s="13"/>
      <c r="I11019" s="13"/>
      <c r="J11019" s="46"/>
    </row>
    <row r="11020" spans="1:10" x14ac:dyDescent="0.25">
      <c r="A11020" s="7" t="str">
        <f>IF(C11019="","",IFERROR(IF(VLOOKUP(C11019,'Program Mapping'!B:B,1,FALSE)=C11019,"OK","Fix"),"Fix"))</f>
        <v/>
      </c>
      <c r="C11020" s="32"/>
      <c r="D11020" s="3"/>
      <c r="E11020" s="3"/>
      <c r="G11020" s="13"/>
      <c r="H11020" s="13"/>
      <c r="I11020" s="13"/>
      <c r="J11020" s="46"/>
    </row>
    <row r="11021" spans="1:10" x14ac:dyDescent="0.25">
      <c r="A11021" s="7" t="str">
        <f>IF(C11020="","",IFERROR(IF(VLOOKUP(C11020,'Program Mapping'!B:B,1,FALSE)=C11020,"OK","Fix"),"Fix"))</f>
        <v/>
      </c>
      <c r="C11021" s="32"/>
      <c r="D11021" s="3"/>
      <c r="E11021" s="3"/>
      <c r="G11021" s="13"/>
      <c r="H11021" s="13"/>
      <c r="I11021" s="13"/>
      <c r="J11021" s="46"/>
    </row>
    <row r="11022" spans="1:10" x14ac:dyDescent="0.25">
      <c r="A11022" s="7" t="str">
        <f>IF(C11021="","",IFERROR(IF(VLOOKUP(C11021,'Program Mapping'!B:B,1,FALSE)=C11021,"OK","Fix"),"Fix"))</f>
        <v/>
      </c>
      <c r="C11022" s="32"/>
      <c r="D11022" s="3"/>
      <c r="E11022" s="3"/>
      <c r="G11022" s="13"/>
      <c r="H11022" s="13"/>
      <c r="I11022" s="13"/>
      <c r="J11022" s="46"/>
    </row>
    <row r="11023" spans="1:10" x14ac:dyDescent="0.25">
      <c r="A11023" s="7" t="str">
        <f>IF(C11022="","",IFERROR(IF(VLOOKUP(C11022,'Program Mapping'!B:B,1,FALSE)=C11022,"OK","Fix"),"Fix"))</f>
        <v/>
      </c>
      <c r="C11023" s="32"/>
      <c r="D11023" s="3"/>
      <c r="E11023" s="3"/>
      <c r="G11023" s="13"/>
      <c r="H11023" s="13"/>
      <c r="I11023" s="13"/>
      <c r="J11023" s="46"/>
    </row>
    <row r="11024" spans="1:10" x14ac:dyDescent="0.25">
      <c r="A11024" s="7" t="str">
        <f>IF(C11023="","",IFERROR(IF(VLOOKUP(C11023,'Program Mapping'!B:B,1,FALSE)=C11023,"OK","Fix"),"Fix"))</f>
        <v/>
      </c>
      <c r="C11024" s="32"/>
      <c r="D11024" s="3"/>
      <c r="E11024" s="3"/>
      <c r="G11024" s="13"/>
      <c r="H11024" s="13"/>
      <c r="I11024" s="13"/>
      <c r="J11024" s="46"/>
    </row>
    <row r="11025" spans="1:10" x14ac:dyDescent="0.25">
      <c r="A11025" s="7" t="str">
        <f>IF(C11024="","",IFERROR(IF(VLOOKUP(C11024,'Program Mapping'!B:B,1,FALSE)=C11024,"OK","Fix"),"Fix"))</f>
        <v/>
      </c>
      <c r="C11025" s="32"/>
      <c r="D11025" s="3"/>
      <c r="E11025" s="3"/>
      <c r="G11025" s="13"/>
      <c r="H11025" s="13"/>
      <c r="I11025" s="13"/>
      <c r="J11025" s="46"/>
    </row>
    <row r="11026" spans="1:10" x14ac:dyDescent="0.25">
      <c r="A11026" s="7" t="str">
        <f>IF(C11025="","",IFERROR(IF(VLOOKUP(C11025,'Program Mapping'!B:B,1,FALSE)=C11025,"OK","Fix"),"Fix"))</f>
        <v/>
      </c>
      <c r="C11026" s="32"/>
      <c r="D11026" s="3"/>
      <c r="E11026" s="3"/>
      <c r="G11026" s="13"/>
      <c r="H11026" s="13"/>
      <c r="I11026" s="13"/>
      <c r="J11026" s="46"/>
    </row>
    <row r="11027" spans="1:10" x14ac:dyDescent="0.25">
      <c r="A11027" s="7" t="str">
        <f>IF(C11026="","",IFERROR(IF(VLOOKUP(C11026,'Program Mapping'!B:B,1,FALSE)=C11026,"OK","Fix"),"Fix"))</f>
        <v/>
      </c>
      <c r="C11027" s="32"/>
      <c r="D11027" s="3"/>
      <c r="E11027" s="3"/>
      <c r="G11027" s="13"/>
      <c r="H11027" s="13"/>
      <c r="I11027" s="13"/>
      <c r="J11027" s="46"/>
    </row>
    <row r="11028" spans="1:10" x14ac:dyDescent="0.25">
      <c r="A11028" s="7" t="str">
        <f>IF(C11027="","",IFERROR(IF(VLOOKUP(C11027,'Program Mapping'!B:B,1,FALSE)=C11027,"OK","Fix"),"Fix"))</f>
        <v/>
      </c>
      <c r="C11028" s="32"/>
      <c r="D11028" s="3"/>
      <c r="E11028" s="3"/>
      <c r="G11028" s="13"/>
      <c r="H11028" s="13"/>
      <c r="I11028" s="13"/>
      <c r="J11028" s="46"/>
    </row>
    <row r="11029" spans="1:10" x14ac:dyDescent="0.25">
      <c r="A11029" s="7" t="str">
        <f>IF(C11028="","",IFERROR(IF(VLOOKUP(C11028,'Program Mapping'!B:B,1,FALSE)=C11028,"OK","Fix"),"Fix"))</f>
        <v/>
      </c>
      <c r="C11029" s="32"/>
      <c r="D11029" s="3"/>
      <c r="E11029" s="3"/>
      <c r="G11029" s="13"/>
      <c r="H11029" s="13"/>
      <c r="I11029" s="13"/>
      <c r="J11029" s="46"/>
    </row>
    <row r="11030" spans="1:10" x14ac:dyDescent="0.25">
      <c r="A11030" s="7" t="str">
        <f>IF(C11029="","",IFERROR(IF(VLOOKUP(C11029,'Program Mapping'!B:B,1,FALSE)=C11029,"OK","Fix"),"Fix"))</f>
        <v/>
      </c>
      <c r="C11030" s="32"/>
      <c r="D11030" s="3"/>
      <c r="E11030" s="3"/>
      <c r="G11030" s="13"/>
      <c r="H11030" s="13"/>
      <c r="I11030" s="13"/>
      <c r="J11030" s="46"/>
    </row>
    <row r="11031" spans="1:10" x14ac:dyDescent="0.25">
      <c r="A11031" s="7" t="str">
        <f>IF(C11030="","",IFERROR(IF(VLOOKUP(C11030,'Program Mapping'!B:B,1,FALSE)=C11030,"OK","Fix"),"Fix"))</f>
        <v/>
      </c>
      <c r="C11031" s="32"/>
      <c r="D11031" s="3"/>
      <c r="E11031" s="3"/>
      <c r="G11031" s="13"/>
      <c r="H11031" s="13"/>
      <c r="I11031" s="13"/>
      <c r="J11031" s="46"/>
    </row>
    <row r="11032" spans="1:10" x14ac:dyDescent="0.25">
      <c r="A11032" s="7" t="str">
        <f>IF(C11031="","",IFERROR(IF(VLOOKUP(C11031,'Program Mapping'!B:B,1,FALSE)=C11031,"OK","Fix"),"Fix"))</f>
        <v/>
      </c>
      <c r="C11032" s="32"/>
      <c r="D11032" s="3"/>
      <c r="E11032" s="3"/>
      <c r="G11032" s="13"/>
      <c r="H11032" s="13"/>
      <c r="I11032" s="13"/>
      <c r="J11032" s="46"/>
    </row>
    <row r="11033" spans="1:10" x14ac:dyDescent="0.25">
      <c r="A11033" s="7" t="str">
        <f>IF(C11032="","",IFERROR(IF(VLOOKUP(C11032,'Program Mapping'!B:B,1,FALSE)=C11032,"OK","Fix"),"Fix"))</f>
        <v/>
      </c>
      <c r="C11033" s="32"/>
      <c r="D11033" s="3"/>
      <c r="E11033" s="3"/>
      <c r="G11033" s="13"/>
      <c r="H11033" s="13"/>
      <c r="I11033" s="13"/>
      <c r="J11033" s="46"/>
    </row>
    <row r="11034" spans="1:10" x14ac:dyDescent="0.25">
      <c r="A11034" s="7" t="str">
        <f>IF(C11033="","",IFERROR(IF(VLOOKUP(C11033,'Program Mapping'!B:B,1,FALSE)=C11033,"OK","Fix"),"Fix"))</f>
        <v/>
      </c>
      <c r="C11034" s="32"/>
      <c r="D11034" s="3"/>
      <c r="E11034" s="3"/>
      <c r="G11034" s="13"/>
      <c r="H11034" s="13"/>
      <c r="I11034" s="13"/>
      <c r="J11034" s="46"/>
    </row>
    <row r="11035" spans="1:10" x14ac:dyDescent="0.25">
      <c r="A11035" s="7" t="str">
        <f>IF(C11034="","",IFERROR(IF(VLOOKUP(C11034,'Program Mapping'!B:B,1,FALSE)=C11034,"OK","Fix"),"Fix"))</f>
        <v/>
      </c>
      <c r="C11035" s="32"/>
      <c r="D11035" s="3"/>
      <c r="E11035" s="3"/>
      <c r="G11035" s="13"/>
      <c r="H11035" s="13"/>
      <c r="I11035" s="13"/>
      <c r="J11035" s="46"/>
    </row>
    <row r="11036" spans="1:10" x14ac:dyDescent="0.25">
      <c r="A11036" s="7" t="str">
        <f>IF(C11035="","",IFERROR(IF(VLOOKUP(C11035,'Program Mapping'!B:B,1,FALSE)=C11035,"OK","Fix"),"Fix"))</f>
        <v/>
      </c>
      <c r="C11036" s="32"/>
      <c r="D11036" s="3"/>
      <c r="E11036" s="3"/>
      <c r="G11036" s="13"/>
      <c r="H11036" s="13"/>
      <c r="I11036" s="13"/>
      <c r="J11036" s="46"/>
    </row>
    <row r="11037" spans="1:10" x14ac:dyDescent="0.25">
      <c r="A11037" s="7" t="str">
        <f>IF(C11036="","",IFERROR(IF(VLOOKUP(C11036,'Program Mapping'!B:B,1,FALSE)=C11036,"OK","Fix"),"Fix"))</f>
        <v/>
      </c>
      <c r="C11037" s="32"/>
      <c r="D11037" s="3"/>
      <c r="E11037" s="3"/>
      <c r="G11037" s="13"/>
      <c r="H11037" s="13"/>
      <c r="I11037" s="13"/>
      <c r="J11037" s="46"/>
    </row>
    <row r="11038" spans="1:10" x14ac:dyDescent="0.25">
      <c r="A11038" s="7" t="str">
        <f>IF(C11037="","",IFERROR(IF(VLOOKUP(C11037,'Program Mapping'!B:B,1,FALSE)=C11037,"OK","Fix"),"Fix"))</f>
        <v/>
      </c>
      <c r="C11038" s="32"/>
      <c r="D11038" s="3"/>
      <c r="E11038" s="3"/>
      <c r="G11038" s="13"/>
      <c r="H11038" s="13"/>
      <c r="I11038" s="13"/>
      <c r="J11038" s="46"/>
    </row>
    <row r="11039" spans="1:10" x14ac:dyDescent="0.25">
      <c r="A11039" s="7" t="str">
        <f>IF(C11038="","",IFERROR(IF(VLOOKUP(C11038,'Program Mapping'!B:B,1,FALSE)=C11038,"OK","Fix"),"Fix"))</f>
        <v/>
      </c>
      <c r="C11039" s="32"/>
      <c r="D11039" s="3"/>
      <c r="E11039" s="3"/>
      <c r="G11039" s="13"/>
      <c r="H11039" s="13"/>
      <c r="I11039" s="13"/>
      <c r="J11039" s="46"/>
    </row>
    <row r="11040" spans="1:10" x14ac:dyDescent="0.25">
      <c r="A11040" s="7" t="str">
        <f>IF(C11039="","",IFERROR(IF(VLOOKUP(C11039,'Program Mapping'!B:B,1,FALSE)=C11039,"OK","Fix"),"Fix"))</f>
        <v/>
      </c>
      <c r="C11040" s="32"/>
      <c r="D11040" s="3"/>
      <c r="E11040" s="3"/>
      <c r="G11040" s="13"/>
      <c r="H11040" s="13"/>
      <c r="I11040" s="13"/>
      <c r="J11040" s="46"/>
    </row>
    <row r="11041" spans="1:10" x14ac:dyDescent="0.25">
      <c r="A11041" s="7" t="str">
        <f>IF(C11040="","",IFERROR(IF(VLOOKUP(C11040,'Program Mapping'!B:B,1,FALSE)=C11040,"OK","Fix"),"Fix"))</f>
        <v/>
      </c>
      <c r="C11041" s="32"/>
      <c r="D11041" s="3"/>
      <c r="E11041" s="3"/>
      <c r="G11041" s="13"/>
      <c r="H11041" s="13"/>
      <c r="I11041" s="13"/>
      <c r="J11041" s="46"/>
    </row>
    <row r="11042" spans="1:10" x14ac:dyDescent="0.25">
      <c r="A11042" s="7" t="str">
        <f>IF(C11041="","",IFERROR(IF(VLOOKUP(C11041,'Program Mapping'!B:B,1,FALSE)=C11041,"OK","Fix"),"Fix"))</f>
        <v/>
      </c>
      <c r="C11042" s="32"/>
      <c r="D11042" s="3"/>
      <c r="E11042" s="3"/>
      <c r="G11042" s="13"/>
      <c r="H11042" s="13"/>
      <c r="I11042" s="13"/>
      <c r="J11042" s="46"/>
    </row>
    <row r="11043" spans="1:10" x14ac:dyDescent="0.25">
      <c r="A11043" s="7" t="str">
        <f>IF(C11042="","",IFERROR(IF(VLOOKUP(C11042,'Program Mapping'!B:B,1,FALSE)=C11042,"OK","Fix"),"Fix"))</f>
        <v/>
      </c>
      <c r="C11043" s="32"/>
      <c r="D11043" s="3"/>
      <c r="E11043" s="3"/>
      <c r="G11043" s="13"/>
      <c r="H11043" s="13"/>
      <c r="I11043" s="13"/>
      <c r="J11043" s="46"/>
    </row>
    <row r="11044" spans="1:10" x14ac:dyDescent="0.25">
      <c r="A11044" s="7" t="str">
        <f>IF(C11043="","",IFERROR(IF(VLOOKUP(C11043,'Program Mapping'!B:B,1,FALSE)=C11043,"OK","Fix"),"Fix"))</f>
        <v/>
      </c>
      <c r="C11044" s="32"/>
      <c r="D11044" s="3"/>
      <c r="E11044" s="3"/>
      <c r="G11044" s="13"/>
      <c r="H11044" s="13"/>
      <c r="I11044" s="13"/>
      <c r="J11044" s="46"/>
    </row>
    <row r="11045" spans="1:10" x14ac:dyDescent="0.25">
      <c r="A11045" s="7" t="str">
        <f>IF(C11044="","",IFERROR(IF(VLOOKUP(C11044,'Program Mapping'!B:B,1,FALSE)=C11044,"OK","Fix"),"Fix"))</f>
        <v/>
      </c>
      <c r="C11045" s="32"/>
      <c r="D11045" s="3"/>
      <c r="E11045" s="3"/>
      <c r="G11045" s="13"/>
      <c r="H11045" s="13"/>
      <c r="I11045" s="13"/>
      <c r="J11045" s="46"/>
    </row>
    <row r="11046" spans="1:10" x14ac:dyDescent="0.25">
      <c r="A11046" s="7" t="str">
        <f>IF(C11045="","",IFERROR(IF(VLOOKUP(C11045,'Program Mapping'!B:B,1,FALSE)=C11045,"OK","Fix"),"Fix"))</f>
        <v/>
      </c>
      <c r="C11046" s="32"/>
      <c r="D11046" s="3"/>
      <c r="E11046" s="3"/>
      <c r="G11046" s="13"/>
      <c r="H11046" s="13"/>
      <c r="I11046" s="13"/>
      <c r="J11046" s="46"/>
    </row>
    <row r="11047" spans="1:10" x14ac:dyDescent="0.25">
      <c r="A11047" s="7" t="str">
        <f>IF(C11046="","",IFERROR(IF(VLOOKUP(C11046,'Program Mapping'!B:B,1,FALSE)=C11046,"OK","Fix"),"Fix"))</f>
        <v/>
      </c>
      <c r="C11047" s="32"/>
      <c r="D11047" s="3"/>
      <c r="E11047" s="3"/>
      <c r="G11047" s="13"/>
      <c r="H11047" s="13"/>
      <c r="I11047" s="13"/>
      <c r="J11047" s="46"/>
    </row>
    <row r="11048" spans="1:10" x14ac:dyDescent="0.25">
      <c r="A11048" s="7" t="str">
        <f>IF(C11047="","",IFERROR(IF(VLOOKUP(C11047,'Program Mapping'!B:B,1,FALSE)=C11047,"OK","Fix"),"Fix"))</f>
        <v/>
      </c>
      <c r="C11048" s="32"/>
      <c r="D11048" s="3"/>
      <c r="E11048" s="3"/>
      <c r="G11048" s="13"/>
      <c r="H11048" s="13"/>
      <c r="I11048" s="13"/>
      <c r="J11048" s="46"/>
    </row>
    <row r="11049" spans="1:10" x14ac:dyDescent="0.25">
      <c r="A11049" s="7" t="str">
        <f>IF(C11048="","",IFERROR(IF(VLOOKUP(C11048,'Program Mapping'!B:B,1,FALSE)=C11048,"OK","Fix"),"Fix"))</f>
        <v/>
      </c>
      <c r="C11049" s="32"/>
      <c r="D11049" s="3"/>
      <c r="E11049" s="3"/>
      <c r="G11049" s="13"/>
      <c r="H11049" s="13"/>
      <c r="I11049" s="13"/>
      <c r="J11049" s="46"/>
    </row>
    <row r="11050" spans="1:10" x14ac:dyDescent="0.25">
      <c r="A11050" s="7" t="str">
        <f>IF(C11049="","",IFERROR(IF(VLOOKUP(C11049,'Program Mapping'!B:B,1,FALSE)=C11049,"OK","Fix"),"Fix"))</f>
        <v/>
      </c>
      <c r="C11050" s="32"/>
      <c r="D11050" s="3"/>
      <c r="E11050" s="3"/>
      <c r="G11050" s="13"/>
      <c r="H11050" s="13"/>
      <c r="I11050" s="13"/>
      <c r="J11050" s="46"/>
    </row>
    <row r="11051" spans="1:10" x14ac:dyDescent="0.25">
      <c r="A11051" s="7" t="str">
        <f>IF(C11050="","",IFERROR(IF(VLOOKUP(C11050,'Program Mapping'!B:B,1,FALSE)=C11050,"OK","Fix"),"Fix"))</f>
        <v/>
      </c>
      <c r="C11051" s="32"/>
      <c r="D11051" s="3"/>
      <c r="E11051" s="3"/>
      <c r="G11051" s="13"/>
      <c r="H11051" s="13"/>
      <c r="I11051" s="13"/>
      <c r="J11051" s="46"/>
    </row>
    <row r="11052" spans="1:10" x14ac:dyDescent="0.25">
      <c r="A11052" s="7" t="str">
        <f>IF(C11051="","",IFERROR(IF(VLOOKUP(C11051,'Program Mapping'!B:B,1,FALSE)=C11051,"OK","Fix"),"Fix"))</f>
        <v/>
      </c>
      <c r="C11052" s="32"/>
      <c r="D11052" s="3"/>
      <c r="E11052" s="3"/>
      <c r="G11052" s="13"/>
      <c r="H11052" s="13"/>
      <c r="I11052" s="13"/>
      <c r="J11052" s="46"/>
    </row>
    <row r="11053" spans="1:10" x14ac:dyDescent="0.25">
      <c r="A11053" s="7" t="str">
        <f>IF(C11052="","",IFERROR(IF(VLOOKUP(C11052,'Program Mapping'!B:B,1,FALSE)=C11052,"OK","Fix"),"Fix"))</f>
        <v/>
      </c>
      <c r="C11053" s="32"/>
      <c r="D11053" s="3"/>
      <c r="E11053" s="3"/>
      <c r="G11053" s="13"/>
      <c r="H11053" s="13"/>
      <c r="I11053" s="13"/>
      <c r="J11053" s="46"/>
    </row>
    <row r="11054" spans="1:10" x14ac:dyDescent="0.25">
      <c r="A11054" s="7" t="str">
        <f>IF(C11053="","",IFERROR(IF(VLOOKUP(C11053,'Program Mapping'!B:B,1,FALSE)=C11053,"OK","Fix"),"Fix"))</f>
        <v/>
      </c>
      <c r="C11054" s="32"/>
      <c r="D11054" s="3"/>
      <c r="E11054" s="3"/>
      <c r="G11054" s="13"/>
      <c r="H11054" s="13"/>
      <c r="I11054" s="13"/>
      <c r="J11054" s="46"/>
    </row>
    <row r="11055" spans="1:10" x14ac:dyDescent="0.25">
      <c r="A11055" s="7" t="str">
        <f>IF(C11054="","",IFERROR(IF(VLOOKUP(C11054,'Program Mapping'!B:B,1,FALSE)=C11054,"OK","Fix"),"Fix"))</f>
        <v/>
      </c>
      <c r="C11055" s="32"/>
      <c r="D11055" s="3"/>
      <c r="E11055" s="3"/>
      <c r="G11055" s="13"/>
      <c r="H11055" s="13"/>
      <c r="I11055" s="13"/>
      <c r="J11055" s="46"/>
    </row>
    <row r="11056" spans="1:10" x14ac:dyDescent="0.25">
      <c r="A11056" s="7" t="str">
        <f>IF(C11055="","",IFERROR(IF(VLOOKUP(C11055,'Program Mapping'!B:B,1,FALSE)=C11055,"OK","Fix"),"Fix"))</f>
        <v/>
      </c>
      <c r="C11056" s="32"/>
      <c r="D11056" s="3"/>
      <c r="E11056" s="3"/>
      <c r="G11056" s="13"/>
      <c r="H11056" s="13"/>
      <c r="I11056" s="13"/>
      <c r="J11056" s="46"/>
    </row>
    <row r="11057" spans="1:10" x14ac:dyDescent="0.25">
      <c r="A11057" s="7" t="str">
        <f>IF(C11056="","",IFERROR(IF(VLOOKUP(C11056,'Program Mapping'!B:B,1,FALSE)=C11056,"OK","Fix"),"Fix"))</f>
        <v/>
      </c>
      <c r="C11057" s="32"/>
      <c r="D11057" s="3"/>
      <c r="E11057" s="3"/>
      <c r="G11057" s="13"/>
      <c r="H11057" s="13"/>
      <c r="I11057" s="13"/>
      <c r="J11057" s="46"/>
    </row>
    <row r="11058" spans="1:10" x14ac:dyDescent="0.25">
      <c r="A11058" s="7" t="str">
        <f>IF(C11057="","",IFERROR(IF(VLOOKUP(C11057,'Program Mapping'!B:B,1,FALSE)=C11057,"OK","Fix"),"Fix"))</f>
        <v/>
      </c>
      <c r="C11058" s="32"/>
      <c r="D11058" s="3"/>
      <c r="E11058" s="3"/>
      <c r="G11058" s="13"/>
      <c r="H11058" s="13"/>
      <c r="I11058" s="13"/>
      <c r="J11058" s="46"/>
    </row>
    <row r="11059" spans="1:10" x14ac:dyDescent="0.25">
      <c r="A11059" s="7" t="str">
        <f>IF(C11058="","",IFERROR(IF(VLOOKUP(C11058,'Program Mapping'!B:B,1,FALSE)=C11058,"OK","Fix"),"Fix"))</f>
        <v/>
      </c>
      <c r="C11059" s="32"/>
      <c r="D11059" s="3"/>
      <c r="E11059" s="3"/>
      <c r="G11059" s="13"/>
      <c r="H11059" s="13"/>
      <c r="I11059" s="13"/>
      <c r="J11059" s="46"/>
    </row>
    <row r="11060" spans="1:10" x14ac:dyDescent="0.25">
      <c r="A11060" s="7" t="str">
        <f>IF(C11059="","",IFERROR(IF(VLOOKUP(C11059,'Program Mapping'!B:B,1,FALSE)=C11059,"OK","Fix"),"Fix"))</f>
        <v/>
      </c>
      <c r="C11060" s="32"/>
      <c r="D11060" s="3"/>
      <c r="E11060" s="3"/>
      <c r="G11060" s="13"/>
      <c r="H11060" s="13"/>
      <c r="I11060" s="13"/>
      <c r="J11060" s="46"/>
    </row>
    <row r="11061" spans="1:10" x14ac:dyDescent="0.25">
      <c r="A11061" s="7" t="str">
        <f>IF(C11060="","",IFERROR(IF(VLOOKUP(C11060,'Program Mapping'!B:B,1,FALSE)=C11060,"OK","Fix"),"Fix"))</f>
        <v/>
      </c>
      <c r="C11061" s="32"/>
      <c r="D11061" s="3"/>
      <c r="E11061" s="3"/>
      <c r="G11061" s="13"/>
      <c r="H11061" s="13"/>
      <c r="I11061" s="13"/>
      <c r="J11061" s="46"/>
    </row>
    <row r="11062" spans="1:10" x14ac:dyDescent="0.25">
      <c r="A11062" s="7" t="str">
        <f>IF(C11061="","",IFERROR(IF(VLOOKUP(C11061,'Program Mapping'!B:B,1,FALSE)=C11061,"OK","Fix"),"Fix"))</f>
        <v/>
      </c>
      <c r="C11062" s="32"/>
      <c r="D11062" s="3"/>
      <c r="E11062" s="3"/>
      <c r="G11062" s="13"/>
      <c r="H11062" s="13"/>
      <c r="I11062" s="13"/>
      <c r="J11062" s="46"/>
    </row>
    <row r="11063" spans="1:10" x14ac:dyDescent="0.25">
      <c r="A11063" s="7" t="str">
        <f>IF(C11062="","",IFERROR(IF(VLOOKUP(C11062,'Program Mapping'!B:B,1,FALSE)=C11062,"OK","Fix"),"Fix"))</f>
        <v/>
      </c>
      <c r="C11063" s="32"/>
      <c r="D11063" s="3"/>
      <c r="E11063" s="3"/>
      <c r="G11063" s="13"/>
      <c r="H11063" s="13"/>
      <c r="I11063" s="13"/>
      <c r="J11063" s="46"/>
    </row>
    <row r="11064" spans="1:10" x14ac:dyDescent="0.25">
      <c r="A11064" s="7" t="str">
        <f>IF(C11063="","",IFERROR(IF(VLOOKUP(C11063,'Program Mapping'!B:B,1,FALSE)=C11063,"OK","Fix"),"Fix"))</f>
        <v/>
      </c>
      <c r="C11064" s="32"/>
      <c r="D11064" s="3"/>
      <c r="E11064" s="3"/>
      <c r="G11064" s="13"/>
      <c r="H11064" s="13"/>
      <c r="I11064" s="13"/>
      <c r="J11064" s="46"/>
    </row>
    <row r="11065" spans="1:10" x14ac:dyDescent="0.25">
      <c r="A11065" s="7" t="str">
        <f>IF(C11064="","",IFERROR(IF(VLOOKUP(C11064,'Program Mapping'!B:B,1,FALSE)=C11064,"OK","Fix"),"Fix"))</f>
        <v/>
      </c>
      <c r="C11065" s="32"/>
      <c r="D11065" s="3"/>
      <c r="E11065" s="3"/>
      <c r="G11065" s="13"/>
      <c r="H11065" s="13"/>
      <c r="I11065" s="13"/>
      <c r="J11065" s="46"/>
    </row>
    <row r="11066" spans="1:10" x14ac:dyDescent="0.25">
      <c r="A11066" s="7" t="str">
        <f>IF(C11065="","",IFERROR(IF(VLOOKUP(C11065,'Program Mapping'!B:B,1,FALSE)=C11065,"OK","Fix"),"Fix"))</f>
        <v/>
      </c>
      <c r="C11066" s="32"/>
      <c r="D11066" s="3"/>
      <c r="E11066" s="3"/>
      <c r="G11066" s="13"/>
      <c r="H11066" s="13"/>
      <c r="I11066" s="13"/>
      <c r="J11066" s="46"/>
    </row>
    <row r="11067" spans="1:10" x14ac:dyDescent="0.25">
      <c r="A11067" s="7" t="str">
        <f>IF(C11066="","",IFERROR(IF(VLOOKUP(C11066,'Program Mapping'!B:B,1,FALSE)=C11066,"OK","Fix"),"Fix"))</f>
        <v/>
      </c>
      <c r="C11067" s="32"/>
      <c r="D11067" s="3"/>
      <c r="E11067" s="3"/>
      <c r="G11067" s="13"/>
      <c r="H11067" s="13"/>
      <c r="I11067" s="13"/>
      <c r="J11067" s="46"/>
    </row>
    <row r="11068" spans="1:10" x14ac:dyDescent="0.25">
      <c r="A11068" s="7" t="str">
        <f>IF(C11067="","",IFERROR(IF(VLOOKUP(C11067,'Program Mapping'!B:B,1,FALSE)=C11067,"OK","Fix"),"Fix"))</f>
        <v/>
      </c>
      <c r="C11068" s="32"/>
      <c r="D11068" s="3"/>
      <c r="E11068" s="3"/>
      <c r="G11068" s="13"/>
      <c r="H11068" s="13"/>
      <c r="I11068" s="13"/>
      <c r="J11068" s="46"/>
    </row>
    <row r="11069" spans="1:10" x14ac:dyDescent="0.25">
      <c r="A11069" s="7" t="str">
        <f>IF(C11068="","",IFERROR(IF(VLOOKUP(C11068,'Program Mapping'!B:B,1,FALSE)=C11068,"OK","Fix"),"Fix"))</f>
        <v/>
      </c>
      <c r="C11069" s="32"/>
      <c r="D11069" s="3"/>
      <c r="E11069" s="3"/>
      <c r="G11069" s="13"/>
      <c r="H11069" s="13"/>
      <c r="I11069" s="13"/>
      <c r="J11069" s="46"/>
    </row>
    <row r="11070" spans="1:10" x14ac:dyDescent="0.25">
      <c r="A11070" s="7" t="str">
        <f>IF(C11069="","",IFERROR(IF(VLOOKUP(C11069,'Program Mapping'!B:B,1,FALSE)=C11069,"OK","Fix"),"Fix"))</f>
        <v/>
      </c>
      <c r="C11070" s="32"/>
      <c r="D11070" s="3"/>
      <c r="E11070" s="3"/>
      <c r="G11070" s="13"/>
      <c r="H11070" s="13"/>
      <c r="I11070" s="13"/>
      <c r="J11070" s="46"/>
    </row>
    <row r="11071" spans="1:10" x14ac:dyDescent="0.25">
      <c r="A11071" s="7" t="str">
        <f>IF(C11070="","",IFERROR(IF(VLOOKUP(C11070,'Program Mapping'!B:B,1,FALSE)=C11070,"OK","Fix"),"Fix"))</f>
        <v/>
      </c>
      <c r="C11071" s="32"/>
      <c r="D11071" s="3"/>
      <c r="E11071" s="3"/>
      <c r="G11071" s="13"/>
      <c r="H11071" s="13"/>
      <c r="I11071" s="13"/>
      <c r="J11071" s="46"/>
    </row>
    <row r="11072" spans="1:10" x14ac:dyDescent="0.25">
      <c r="A11072" s="7" t="str">
        <f>IF(C11071="","",IFERROR(IF(VLOOKUP(C11071,'Program Mapping'!B:B,1,FALSE)=C11071,"OK","Fix"),"Fix"))</f>
        <v/>
      </c>
      <c r="C11072" s="32"/>
      <c r="D11072" s="3"/>
      <c r="E11072" s="3"/>
      <c r="G11072" s="13"/>
      <c r="H11072" s="13"/>
      <c r="I11072" s="13"/>
      <c r="J11072" s="46"/>
    </row>
    <row r="11073" spans="1:10" x14ac:dyDescent="0.25">
      <c r="A11073" s="7" t="str">
        <f>IF(C11072="","",IFERROR(IF(VLOOKUP(C11072,'Program Mapping'!B:B,1,FALSE)=C11072,"OK","Fix"),"Fix"))</f>
        <v/>
      </c>
      <c r="C11073" s="32"/>
      <c r="D11073" s="3"/>
      <c r="E11073" s="3"/>
      <c r="G11073" s="13"/>
      <c r="H11073" s="13"/>
      <c r="I11073" s="13"/>
      <c r="J11073" s="46"/>
    </row>
    <row r="11074" spans="1:10" x14ac:dyDescent="0.25">
      <c r="A11074" s="7" t="str">
        <f>IF(C11073="","",IFERROR(IF(VLOOKUP(C11073,'Program Mapping'!B:B,1,FALSE)=C11073,"OK","Fix"),"Fix"))</f>
        <v/>
      </c>
      <c r="C11074" s="32"/>
      <c r="D11074" s="3"/>
      <c r="E11074" s="3"/>
      <c r="G11074" s="13"/>
      <c r="H11074" s="13"/>
      <c r="I11074" s="13"/>
      <c r="J11074" s="46"/>
    </row>
    <row r="11075" spans="1:10" x14ac:dyDescent="0.25">
      <c r="A11075" s="7" t="str">
        <f>IF(C11074="","",IFERROR(IF(VLOOKUP(C11074,'Program Mapping'!B:B,1,FALSE)=C11074,"OK","Fix"),"Fix"))</f>
        <v/>
      </c>
      <c r="C11075" s="32"/>
      <c r="D11075" s="3"/>
      <c r="E11075" s="3"/>
      <c r="G11075" s="13"/>
      <c r="H11075" s="13"/>
      <c r="I11075" s="13"/>
      <c r="J11075" s="46"/>
    </row>
    <row r="11076" spans="1:10" x14ac:dyDescent="0.25">
      <c r="A11076" s="7" t="str">
        <f>IF(C11075="","",IFERROR(IF(VLOOKUP(C11075,'Program Mapping'!B:B,1,FALSE)=C11075,"OK","Fix"),"Fix"))</f>
        <v/>
      </c>
      <c r="C11076" s="32"/>
      <c r="D11076" s="3"/>
      <c r="E11076" s="3"/>
      <c r="G11076" s="13"/>
      <c r="H11076" s="13"/>
      <c r="I11076" s="13"/>
      <c r="J11076" s="46"/>
    </row>
    <row r="11077" spans="1:10" x14ac:dyDescent="0.25">
      <c r="A11077" s="7" t="str">
        <f>IF(C11076="","",IFERROR(IF(VLOOKUP(C11076,'Program Mapping'!B:B,1,FALSE)=C11076,"OK","Fix"),"Fix"))</f>
        <v/>
      </c>
      <c r="C11077" s="32"/>
      <c r="D11077" s="3"/>
      <c r="E11077" s="3"/>
      <c r="G11077" s="13"/>
      <c r="H11077" s="13"/>
      <c r="I11077" s="13"/>
      <c r="J11077" s="46"/>
    </row>
    <row r="11078" spans="1:10" x14ac:dyDescent="0.25">
      <c r="A11078" s="7" t="str">
        <f>IF(C11077="","",IFERROR(IF(VLOOKUP(C11077,'Program Mapping'!B:B,1,FALSE)=C11077,"OK","Fix"),"Fix"))</f>
        <v/>
      </c>
      <c r="C11078" s="32"/>
      <c r="D11078" s="3"/>
      <c r="E11078" s="3"/>
      <c r="G11078" s="13"/>
      <c r="H11078" s="13"/>
      <c r="I11078" s="13"/>
      <c r="J11078" s="46"/>
    </row>
    <row r="11079" spans="1:10" x14ac:dyDescent="0.25">
      <c r="A11079" s="7" t="str">
        <f>IF(C11078="","",IFERROR(IF(VLOOKUP(C11078,'Program Mapping'!B:B,1,FALSE)=C11078,"OK","Fix"),"Fix"))</f>
        <v/>
      </c>
      <c r="C11079" s="32"/>
      <c r="D11079" s="3"/>
      <c r="E11079" s="3"/>
      <c r="G11079" s="13"/>
      <c r="H11079" s="13"/>
      <c r="I11079" s="13"/>
      <c r="J11079" s="46"/>
    </row>
    <row r="11080" spans="1:10" x14ac:dyDescent="0.25">
      <c r="A11080" s="7" t="str">
        <f>IF(C11079="","",IFERROR(IF(VLOOKUP(C11079,'Program Mapping'!B:B,1,FALSE)=C11079,"OK","Fix"),"Fix"))</f>
        <v/>
      </c>
      <c r="C11080" s="32"/>
      <c r="D11080" s="3"/>
      <c r="E11080" s="3"/>
      <c r="G11080" s="13"/>
      <c r="H11080" s="13"/>
      <c r="I11080" s="13"/>
      <c r="J11080" s="46"/>
    </row>
    <row r="11081" spans="1:10" x14ac:dyDescent="0.25">
      <c r="A11081" s="7" t="str">
        <f>IF(C11080="","",IFERROR(IF(VLOOKUP(C11080,'Program Mapping'!B:B,1,FALSE)=C11080,"OK","Fix"),"Fix"))</f>
        <v/>
      </c>
      <c r="C11081" s="32"/>
      <c r="D11081" s="3"/>
      <c r="E11081" s="3"/>
      <c r="G11081" s="13"/>
      <c r="H11081" s="13"/>
      <c r="I11081" s="13"/>
      <c r="J11081" s="46"/>
    </row>
    <row r="11082" spans="1:10" x14ac:dyDescent="0.25">
      <c r="A11082" s="7" t="str">
        <f>IF(C11081="","",IFERROR(IF(VLOOKUP(C11081,'Program Mapping'!B:B,1,FALSE)=C11081,"OK","Fix"),"Fix"))</f>
        <v/>
      </c>
      <c r="C11082" s="32"/>
      <c r="D11082" s="3"/>
      <c r="E11082" s="3"/>
      <c r="G11082" s="13"/>
      <c r="H11082" s="13"/>
      <c r="I11082" s="13"/>
      <c r="J11082" s="46"/>
    </row>
    <row r="11083" spans="1:10" x14ac:dyDescent="0.25">
      <c r="A11083" s="7" t="str">
        <f>IF(C11082="","",IFERROR(IF(VLOOKUP(C11082,'Program Mapping'!B:B,1,FALSE)=C11082,"OK","Fix"),"Fix"))</f>
        <v/>
      </c>
      <c r="C11083" s="32"/>
      <c r="D11083" s="3"/>
      <c r="E11083" s="3"/>
      <c r="G11083" s="13"/>
      <c r="H11083" s="13"/>
      <c r="I11083" s="13"/>
      <c r="J11083" s="46"/>
    </row>
    <row r="11084" spans="1:10" x14ac:dyDescent="0.25">
      <c r="A11084" s="7" t="str">
        <f>IF(C11083="","",IFERROR(IF(VLOOKUP(C11083,'Program Mapping'!B:B,1,FALSE)=C11083,"OK","Fix"),"Fix"))</f>
        <v/>
      </c>
      <c r="C11084" s="32"/>
      <c r="D11084" s="3"/>
      <c r="E11084" s="3"/>
      <c r="G11084" s="13"/>
      <c r="H11084" s="13"/>
      <c r="I11084" s="13"/>
      <c r="J11084" s="46"/>
    </row>
    <row r="11085" spans="1:10" x14ac:dyDescent="0.25">
      <c r="A11085" s="7" t="str">
        <f>IF(C11084="","",IFERROR(IF(VLOOKUP(C11084,'Program Mapping'!B:B,1,FALSE)=C11084,"OK","Fix"),"Fix"))</f>
        <v/>
      </c>
      <c r="C11085" s="32"/>
      <c r="D11085" s="3"/>
      <c r="E11085" s="3"/>
      <c r="G11085" s="13"/>
      <c r="H11085" s="13"/>
      <c r="I11085" s="13"/>
      <c r="J11085" s="46"/>
    </row>
    <row r="11086" spans="1:10" x14ac:dyDescent="0.25">
      <c r="A11086" s="7" t="str">
        <f>IF(C11085="","",IFERROR(IF(VLOOKUP(C11085,'Program Mapping'!B:B,1,FALSE)=C11085,"OK","Fix"),"Fix"))</f>
        <v/>
      </c>
      <c r="C11086" s="32"/>
      <c r="D11086" s="3"/>
      <c r="E11086" s="3"/>
      <c r="G11086" s="13"/>
      <c r="H11086" s="13"/>
      <c r="I11086" s="13"/>
      <c r="J11086" s="46"/>
    </row>
    <row r="11087" spans="1:10" x14ac:dyDescent="0.25">
      <c r="A11087" s="7" t="str">
        <f>IF(C11086="","",IFERROR(IF(VLOOKUP(C11086,'Program Mapping'!B:B,1,FALSE)=C11086,"OK","Fix"),"Fix"))</f>
        <v/>
      </c>
      <c r="C11087" s="32"/>
      <c r="D11087" s="3"/>
      <c r="E11087" s="3"/>
      <c r="G11087" s="13"/>
      <c r="H11087" s="13"/>
      <c r="I11087" s="13"/>
      <c r="J11087" s="46"/>
    </row>
    <row r="11088" spans="1:10" x14ac:dyDescent="0.25">
      <c r="A11088" s="7" t="str">
        <f>IF(C11087="","",IFERROR(IF(VLOOKUP(C11087,'Program Mapping'!B:B,1,FALSE)=C11087,"OK","Fix"),"Fix"))</f>
        <v/>
      </c>
      <c r="C11088" s="32"/>
      <c r="D11088" s="3"/>
      <c r="E11088" s="3"/>
      <c r="G11088" s="13"/>
      <c r="H11088" s="13"/>
      <c r="I11088" s="13"/>
      <c r="J11088" s="46"/>
    </row>
    <row r="11089" spans="1:10" x14ac:dyDescent="0.25">
      <c r="A11089" s="7" t="str">
        <f>IF(C11088="","",IFERROR(IF(VLOOKUP(C11088,'Program Mapping'!B:B,1,FALSE)=C11088,"OK","Fix"),"Fix"))</f>
        <v/>
      </c>
      <c r="C11089" s="32"/>
      <c r="D11089" s="3"/>
      <c r="E11089" s="3"/>
      <c r="G11089" s="13"/>
      <c r="H11089" s="13"/>
      <c r="I11089" s="13"/>
      <c r="J11089" s="46"/>
    </row>
    <row r="11090" spans="1:10" x14ac:dyDescent="0.25">
      <c r="A11090" s="7" t="str">
        <f>IF(C11089="","",IFERROR(IF(VLOOKUP(C11089,'Program Mapping'!B:B,1,FALSE)=C11089,"OK","Fix"),"Fix"))</f>
        <v/>
      </c>
      <c r="C11090" s="32"/>
      <c r="D11090" s="3"/>
      <c r="E11090" s="3"/>
      <c r="G11090" s="13"/>
      <c r="H11090" s="13"/>
      <c r="I11090" s="13"/>
      <c r="J11090" s="46"/>
    </row>
    <row r="11091" spans="1:10" x14ac:dyDescent="0.25">
      <c r="A11091" s="7" t="str">
        <f>IF(C11090="","",IFERROR(IF(VLOOKUP(C11090,'Program Mapping'!B:B,1,FALSE)=C11090,"OK","Fix"),"Fix"))</f>
        <v/>
      </c>
      <c r="C11091" s="32"/>
      <c r="D11091" s="3"/>
      <c r="E11091" s="3"/>
      <c r="G11091" s="13"/>
      <c r="H11091" s="13"/>
      <c r="I11091" s="13"/>
      <c r="J11091" s="46"/>
    </row>
    <row r="11092" spans="1:10" x14ac:dyDescent="0.25">
      <c r="A11092" s="7" t="str">
        <f>IF(C11091="","",IFERROR(IF(VLOOKUP(C11091,'Program Mapping'!B:B,1,FALSE)=C11091,"OK","Fix"),"Fix"))</f>
        <v/>
      </c>
      <c r="C11092" s="32"/>
      <c r="D11092" s="3"/>
      <c r="E11092" s="3"/>
      <c r="G11092" s="13"/>
      <c r="H11092" s="13"/>
      <c r="I11092" s="13"/>
      <c r="J11092" s="46"/>
    </row>
    <row r="11093" spans="1:10" x14ac:dyDescent="0.25">
      <c r="A11093" s="7" t="str">
        <f>IF(C11092="","",IFERROR(IF(VLOOKUP(C11092,'Program Mapping'!B:B,1,FALSE)=C11092,"OK","Fix"),"Fix"))</f>
        <v/>
      </c>
      <c r="C11093" s="32"/>
      <c r="D11093" s="3"/>
      <c r="E11093" s="3"/>
      <c r="G11093" s="13"/>
      <c r="H11093" s="13"/>
      <c r="I11093" s="13"/>
      <c r="J11093" s="46"/>
    </row>
    <row r="11094" spans="1:10" x14ac:dyDescent="0.25">
      <c r="A11094" s="7" t="str">
        <f>IF(C11093="","",IFERROR(IF(VLOOKUP(C11093,'Program Mapping'!B:B,1,FALSE)=C11093,"OK","Fix"),"Fix"))</f>
        <v/>
      </c>
      <c r="C11094" s="32"/>
      <c r="D11094" s="3"/>
      <c r="E11094" s="3"/>
      <c r="G11094" s="13"/>
      <c r="H11094" s="13"/>
      <c r="I11094" s="13"/>
      <c r="J11094" s="46"/>
    </row>
    <row r="11095" spans="1:10" x14ac:dyDescent="0.25">
      <c r="A11095" s="7" t="str">
        <f>IF(C11094="","",IFERROR(IF(VLOOKUP(C11094,'Program Mapping'!B:B,1,FALSE)=C11094,"OK","Fix"),"Fix"))</f>
        <v/>
      </c>
      <c r="C11095" s="32"/>
      <c r="D11095" s="3"/>
      <c r="E11095" s="3"/>
      <c r="G11095" s="13"/>
      <c r="H11095" s="13"/>
      <c r="I11095" s="13"/>
      <c r="J11095" s="46"/>
    </row>
    <row r="11096" spans="1:10" x14ac:dyDescent="0.25">
      <c r="A11096" s="7" t="str">
        <f>IF(C11095="","",IFERROR(IF(VLOOKUP(C11095,'Program Mapping'!B:B,1,FALSE)=C11095,"OK","Fix"),"Fix"))</f>
        <v/>
      </c>
      <c r="C11096" s="32"/>
      <c r="D11096" s="3"/>
      <c r="E11096" s="3"/>
      <c r="G11096" s="13"/>
      <c r="H11096" s="13"/>
      <c r="I11096" s="13"/>
      <c r="J11096" s="46"/>
    </row>
    <row r="11097" spans="1:10" x14ac:dyDescent="0.25">
      <c r="A11097" s="7" t="str">
        <f>IF(C11096="","",IFERROR(IF(VLOOKUP(C11096,'Program Mapping'!B:B,1,FALSE)=C11096,"OK","Fix"),"Fix"))</f>
        <v/>
      </c>
      <c r="C11097" s="32"/>
      <c r="D11097" s="3"/>
      <c r="E11097" s="3"/>
      <c r="G11097" s="13"/>
      <c r="H11097" s="13"/>
      <c r="I11097" s="13"/>
      <c r="J11097" s="46"/>
    </row>
    <row r="11098" spans="1:10" x14ac:dyDescent="0.25">
      <c r="A11098" s="7" t="str">
        <f>IF(C11097="","",IFERROR(IF(VLOOKUP(C11097,'Program Mapping'!B:B,1,FALSE)=C11097,"OK","Fix"),"Fix"))</f>
        <v/>
      </c>
      <c r="C11098" s="32"/>
      <c r="D11098" s="3"/>
      <c r="E11098" s="3"/>
      <c r="G11098" s="13"/>
      <c r="H11098" s="13"/>
      <c r="I11098" s="13"/>
      <c r="J11098" s="46"/>
    </row>
    <row r="11099" spans="1:10" x14ac:dyDescent="0.25">
      <c r="A11099" s="7" t="str">
        <f>IF(C11098="","",IFERROR(IF(VLOOKUP(C11098,'Program Mapping'!B:B,1,FALSE)=C11098,"OK","Fix"),"Fix"))</f>
        <v/>
      </c>
      <c r="C11099" s="32"/>
      <c r="D11099" s="3"/>
      <c r="E11099" s="3"/>
      <c r="G11099" s="13"/>
      <c r="H11099" s="13"/>
      <c r="I11099" s="13"/>
      <c r="J11099" s="46"/>
    </row>
    <row r="11100" spans="1:10" x14ac:dyDescent="0.25">
      <c r="A11100" s="7" t="str">
        <f>IF(C11099="","",IFERROR(IF(VLOOKUP(C11099,'Program Mapping'!B:B,1,FALSE)=C11099,"OK","Fix"),"Fix"))</f>
        <v/>
      </c>
      <c r="C11100" s="32"/>
      <c r="D11100" s="3"/>
      <c r="E11100" s="3"/>
      <c r="G11100" s="13"/>
      <c r="H11100" s="13"/>
      <c r="I11100" s="13"/>
      <c r="J11100" s="46"/>
    </row>
    <row r="11101" spans="1:10" x14ac:dyDescent="0.25">
      <c r="A11101" s="7" t="str">
        <f>IF(C11100="","",IFERROR(IF(VLOOKUP(C11100,'Program Mapping'!B:B,1,FALSE)=C11100,"OK","Fix"),"Fix"))</f>
        <v/>
      </c>
      <c r="C11101" s="32"/>
      <c r="D11101" s="3"/>
      <c r="E11101" s="3"/>
      <c r="G11101" s="13"/>
      <c r="H11101" s="13"/>
      <c r="I11101" s="13"/>
      <c r="J11101" s="46"/>
    </row>
    <row r="11102" spans="1:10" x14ac:dyDescent="0.25">
      <c r="A11102" s="7" t="str">
        <f>IF(C11101="","",IFERROR(IF(VLOOKUP(C11101,'Program Mapping'!B:B,1,FALSE)=C11101,"OK","Fix"),"Fix"))</f>
        <v/>
      </c>
      <c r="C11102" s="32"/>
      <c r="D11102" s="3"/>
      <c r="E11102" s="3"/>
      <c r="G11102" s="13"/>
      <c r="H11102" s="13"/>
      <c r="I11102" s="13"/>
      <c r="J11102" s="46"/>
    </row>
    <row r="11103" spans="1:10" x14ac:dyDescent="0.25">
      <c r="A11103" s="7" t="str">
        <f>IF(C11102="","",IFERROR(IF(VLOOKUP(C11102,'Program Mapping'!B:B,1,FALSE)=C11102,"OK","Fix"),"Fix"))</f>
        <v/>
      </c>
      <c r="C11103" s="32"/>
      <c r="D11103" s="3"/>
      <c r="E11103" s="3"/>
      <c r="G11103" s="13"/>
      <c r="H11103" s="13"/>
      <c r="I11103" s="13"/>
      <c r="J11103" s="46"/>
    </row>
    <row r="11104" spans="1:10" x14ac:dyDescent="0.25">
      <c r="A11104" s="7" t="str">
        <f>IF(C11103="","",IFERROR(IF(VLOOKUP(C11103,'Program Mapping'!B:B,1,FALSE)=C11103,"OK","Fix"),"Fix"))</f>
        <v/>
      </c>
      <c r="C11104" s="32"/>
      <c r="D11104" s="3"/>
      <c r="E11104" s="3"/>
      <c r="G11104" s="13"/>
      <c r="H11104" s="13"/>
      <c r="I11104" s="13"/>
      <c r="J11104" s="46"/>
    </row>
    <row r="11105" spans="1:10" x14ac:dyDescent="0.25">
      <c r="A11105" s="7" t="str">
        <f>IF(C11104="","",IFERROR(IF(VLOOKUP(C11104,'Program Mapping'!B:B,1,FALSE)=C11104,"OK","Fix"),"Fix"))</f>
        <v/>
      </c>
      <c r="C11105" s="32"/>
      <c r="D11105" s="3"/>
      <c r="E11105" s="3"/>
      <c r="G11105" s="13"/>
      <c r="H11105" s="13"/>
      <c r="I11105" s="13"/>
      <c r="J11105" s="46"/>
    </row>
    <row r="11106" spans="1:10" x14ac:dyDescent="0.25">
      <c r="A11106" s="7" t="str">
        <f>IF(C11105="","",IFERROR(IF(VLOOKUP(C11105,'Program Mapping'!B:B,1,FALSE)=C11105,"OK","Fix"),"Fix"))</f>
        <v/>
      </c>
      <c r="C11106" s="32"/>
      <c r="D11106" s="3"/>
      <c r="E11106" s="3"/>
      <c r="G11106" s="13"/>
      <c r="H11106" s="13"/>
      <c r="I11106" s="13"/>
      <c r="J11106" s="46"/>
    </row>
    <row r="11107" spans="1:10" x14ac:dyDescent="0.25">
      <c r="A11107" s="7" t="str">
        <f>IF(C11106="","",IFERROR(IF(VLOOKUP(C11106,'Program Mapping'!B:B,1,FALSE)=C11106,"OK","Fix"),"Fix"))</f>
        <v/>
      </c>
      <c r="C11107" s="32"/>
      <c r="D11107" s="3"/>
      <c r="E11107" s="3"/>
      <c r="G11107" s="13"/>
      <c r="H11107" s="13"/>
      <c r="I11107" s="13"/>
      <c r="J11107" s="46"/>
    </row>
    <row r="11108" spans="1:10" x14ac:dyDescent="0.25">
      <c r="A11108" s="7" t="str">
        <f>IF(C11107="","",IFERROR(IF(VLOOKUP(C11107,'Program Mapping'!B:B,1,FALSE)=C11107,"OK","Fix"),"Fix"))</f>
        <v/>
      </c>
      <c r="C11108" s="32"/>
      <c r="D11108" s="3"/>
      <c r="E11108" s="3"/>
      <c r="G11108" s="13"/>
      <c r="H11108" s="13"/>
      <c r="I11108" s="13"/>
      <c r="J11108" s="46"/>
    </row>
    <row r="11109" spans="1:10" x14ac:dyDescent="0.25">
      <c r="A11109" s="7" t="str">
        <f>IF(C11108="","",IFERROR(IF(VLOOKUP(C11108,'Program Mapping'!B:B,1,FALSE)=C11108,"OK","Fix"),"Fix"))</f>
        <v/>
      </c>
      <c r="C11109" s="32"/>
      <c r="D11109" s="3"/>
      <c r="E11109" s="3"/>
      <c r="G11109" s="13"/>
      <c r="H11109" s="13"/>
      <c r="I11109" s="13"/>
      <c r="J11109" s="46"/>
    </row>
    <row r="11110" spans="1:10" x14ac:dyDescent="0.25">
      <c r="A11110" s="7" t="str">
        <f>IF(C11109="","",IFERROR(IF(VLOOKUP(C11109,'Program Mapping'!B:B,1,FALSE)=C11109,"OK","Fix"),"Fix"))</f>
        <v/>
      </c>
      <c r="C11110" s="32"/>
      <c r="D11110" s="3"/>
      <c r="E11110" s="3"/>
      <c r="G11110" s="13"/>
      <c r="H11110" s="13"/>
      <c r="I11110" s="13"/>
      <c r="J11110" s="46"/>
    </row>
    <row r="11111" spans="1:10" x14ac:dyDescent="0.25">
      <c r="A11111" s="7" t="str">
        <f>IF(C11110="","",IFERROR(IF(VLOOKUP(C11110,'Program Mapping'!B:B,1,FALSE)=C11110,"OK","Fix"),"Fix"))</f>
        <v/>
      </c>
      <c r="C11111" s="32"/>
      <c r="D11111" s="3"/>
      <c r="E11111" s="3"/>
      <c r="G11111" s="13"/>
      <c r="H11111" s="13"/>
      <c r="I11111" s="13"/>
      <c r="J11111" s="46"/>
    </row>
    <row r="11112" spans="1:10" x14ac:dyDescent="0.25">
      <c r="A11112" s="7" t="str">
        <f>IF(C11111="","",IFERROR(IF(VLOOKUP(C11111,'Program Mapping'!B:B,1,FALSE)=C11111,"OK","Fix"),"Fix"))</f>
        <v/>
      </c>
      <c r="C11112" s="32"/>
      <c r="D11112" s="3"/>
      <c r="E11112" s="3"/>
      <c r="G11112" s="13"/>
      <c r="H11112" s="13"/>
      <c r="I11112" s="13"/>
      <c r="J11112" s="46"/>
    </row>
    <row r="11113" spans="1:10" x14ac:dyDescent="0.25">
      <c r="A11113" s="7" t="str">
        <f>IF(C11112="","",IFERROR(IF(VLOOKUP(C11112,'Program Mapping'!B:B,1,FALSE)=C11112,"OK","Fix"),"Fix"))</f>
        <v/>
      </c>
      <c r="C11113" s="32"/>
      <c r="D11113" s="3"/>
      <c r="E11113" s="3"/>
      <c r="G11113" s="13"/>
      <c r="H11113" s="13"/>
      <c r="I11113" s="13"/>
      <c r="J11113" s="46"/>
    </row>
    <row r="11114" spans="1:10" x14ac:dyDescent="0.25">
      <c r="A11114" s="7" t="str">
        <f>IF(C11113="","",IFERROR(IF(VLOOKUP(C11113,'Program Mapping'!B:B,1,FALSE)=C11113,"OK","Fix"),"Fix"))</f>
        <v/>
      </c>
      <c r="C11114" s="32"/>
      <c r="D11114" s="3"/>
      <c r="E11114" s="3"/>
      <c r="G11114" s="13"/>
      <c r="H11114" s="13"/>
      <c r="I11114" s="13"/>
      <c r="J11114" s="46"/>
    </row>
    <row r="11115" spans="1:10" x14ac:dyDescent="0.25">
      <c r="A11115" s="7" t="str">
        <f>IF(C11114="","",IFERROR(IF(VLOOKUP(C11114,'Program Mapping'!B:B,1,FALSE)=C11114,"OK","Fix"),"Fix"))</f>
        <v/>
      </c>
      <c r="C11115" s="32"/>
      <c r="D11115" s="3"/>
      <c r="E11115" s="3"/>
      <c r="G11115" s="13"/>
      <c r="H11115" s="13"/>
      <c r="I11115" s="13"/>
      <c r="J11115" s="46"/>
    </row>
    <row r="11116" spans="1:10" x14ac:dyDescent="0.25">
      <c r="A11116" s="7" t="str">
        <f>IF(C11115="","",IFERROR(IF(VLOOKUP(C11115,'Program Mapping'!B:B,1,FALSE)=C11115,"OK","Fix"),"Fix"))</f>
        <v/>
      </c>
      <c r="C11116" s="32"/>
      <c r="D11116" s="3"/>
      <c r="E11116" s="3"/>
      <c r="G11116" s="13"/>
      <c r="H11116" s="13"/>
      <c r="I11116" s="13"/>
      <c r="J11116" s="46"/>
    </row>
    <row r="11117" spans="1:10" x14ac:dyDescent="0.25">
      <c r="A11117" s="7" t="str">
        <f>IF(C11116="","",IFERROR(IF(VLOOKUP(C11116,'Program Mapping'!B:B,1,FALSE)=C11116,"OK","Fix"),"Fix"))</f>
        <v/>
      </c>
      <c r="C11117" s="32"/>
      <c r="D11117" s="3"/>
      <c r="E11117" s="3"/>
      <c r="G11117" s="13"/>
      <c r="H11117" s="13"/>
      <c r="I11117" s="13"/>
      <c r="J11117" s="46"/>
    </row>
    <row r="11118" spans="1:10" x14ac:dyDescent="0.25">
      <c r="A11118" s="7" t="str">
        <f>IF(C11117="","",IFERROR(IF(VLOOKUP(C11117,'Program Mapping'!B:B,1,FALSE)=C11117,"OK","Fix"),"Fix"))</f>
        <v/>
      </c>
      <c r="C11118" s="32"/>
      <c r="D11118" s="3"/>
      <c r="E11118" s="3"/>
      <c r="G11118" s="13"/>
      <c r="H11118" s="13"/>
      <c r="I11118" s="13"/>
      <c r="J11118" s="46"/>
    </row>
    <row r="11119" spans="1:10" x14ac:dyDescent="0.25">
      <c r="A11119" s="7" t="str">
        <f>IF(C11118="","",IFERROR(IF(VLOOKUP(C11118,'Program Mapping'!B:B,1,FALSE)=C11118,"OK","Fix"),"Fix"))</f>
        <v/>
      </c>
      <c r="C11119" s="32"/>
      <c r="D11119" s="3"/>
      <c r="E11119" s="3"/>
      <c r="G11119" s="13"/>
      <c r="H11119" s="13"/>
      <c r="I11119" s="13"/>
      <c r="J11119" s="46"/>
    </row>
    <row r="11120" spans="1:10" x14ac:dyDescent="0.25">
      <c r="A11120" s="7" t="str">
        <f>IF(C11119="","",IFERROR(IF(VLOOKUP(C11119,'Program Mapping'!B:B,1,FALSE)=C11119,"OK","Fix"),"Fix"))</f>
        <v/>
      </c>
      <c r="C11120" s="32"/>
      <c r="D11120" s="3"/>
      <c r="E11120" s="3"/>
      <c r="G11120" s="13"/>
      <c r="H11120" s="13"/>
      <c r="I11120" s="13"/>
      <c r="J11120" s="46"/>
    </row>
    <row r="11121" spans="1:10" x14ac:dyDescent="0.25">
      <c r="A11121" s="7" t="str">
        <f>IF(C11120="","",IFERROR(IF(VLOOKUP(C11120,'Program Mapping'!B:B,1,FALSE)=C11120,"OK","Fix"),"Fix"))</f>
        <v/>
      </c>
      <c r="C11121" s="32"/>
      <c r="D11121" s="3"/>
      <c r="E11121" s="3"/>
      <c r="G11121" s="13"/>
      <c r="H11121" s="13"/>
      <c r="I11121" s="13"/>
      <c r="J11121" s="46"/>
    </row>
    <row r="11122" spans="1:10" x14ac:dyDescent="0.25">
      <c r="A11122" s="7" t="str">
        <f>IF(C11121="","",IFERROR(IF(VLOOKUP(C11121,'Program Mapping'!B:B,1,FALSE)=C11121,"OK","Fix"),"Fix"))</f>
        <v/>
      </c>
      <c r="C11122" s="32"/>
      <c r="D11122" s="3"/>
      <c r="E11122" s="3"/>
      <c r="G11122" s="13"/>
      <c r="H11122" s="13"/>
      <c r="I11122" s="13"/>
      <c r="J11122" s="46"/>
    </row>
    <row r="11123" spans="1:10" x14ac:dyDescent="0.25">
      <c r="A11123" s="7" t="str">
        <f>IF(C11122="","",IFERROR(IF(VLOOKUP(C11122,'Program Mapping'!B:B,1,FALSE)=C11122,"OK","Fix"),"Fix"))</f>
        <v/>
      </c>
      <c r="C11123" s="32"/>
      <c r="D11123" s="3"/>
      <c r="E11123" s="3"/>
      <c r="G11123" s="13"/>
      <c r="H11123" s="13"/>
      <c r="I11123" s="13"/>
      <c r="J11123" s="46"/>
    </row>
    <row r="11124" spans="1:10" x14ac:dyDescent="0.25">
      <c r="A11124" s="7" t="str">
        <f>IF(C11123="","",IFERROR(IF(VLOOKUP(C11123,'Program Mapping'!B:B,1,FALSE)=C11123,"OK","Fix"),"Fix"))</f>
        <v/>
      </c>
      <c r="C11124" s="32"/>
      <c r="D11124" s="3"/>
      <c r="E11124" s="3"/>
      <c r="G11124" s="13"/>
      <c r="H11124" s="13"/>
      <c r="I11124" s="13"/>
      <c r="J11124" s="46"/>
    </row>
    <row r="11125" spans="1:10" x14ac:dyDescent="0.25">
      <c r="A11125" s="7" t="str">
        <f>IF(C11124="","",IFERROR(IF(VLOOKUP(C11124,'Program Mapping'!B:B,1,FALSE)=C11124,"OK","Fix"),"Fix"))</f>
        <v/>
      </c>
      <c r="C11125" s="32"/>
      <c r="D11125" s="3"/>
      <c r="E11125" s="3"/>
      <c r="G11125" s="13"/>
      <c r="H11125" s="13"/>
      <c r="I11125" s="13"/>
      <c r="J11125" s="46"/>
    </row>
    <row r="11126" spans="1:10" x14ac:dyDescent="0.25">
      <c r="A11126" s="7" t="str">
        <f>IF(C11125="","",IFERROR(IF(VLOOKUP(C11125,'Program Mapping'!B:B,1,FALSE)=C11125,"OK","Fix"),"Fix"))</f>
        <v/>
      </c>
      <c r="C11126" s="32"/>
      <c r="D11126" s="3"/>
      <c r="E11126" s="3"/>
      <c r="G11126" s="13"/>
      <c r="H11126" s="13"/>
      <c r="I11126" s="13"/>
      <c r="J11126" s="46"/>
    </row>
    <row r="11127" spans="1:10" x14ac:dyDescent="0.25">
      <c r="A11127" s="7" t="str">
        <f>IF(C11126="","",IFERROR(IF(VLOOKUP(C11126,'Program Mapping'!B:B,1,FALSE)=C11126,"OK","Fix"),"Fix"))</f>
        <v/>
      </c>
      <c r="C11127" s="32"/>
      <c r="D11127" s="3"/>
      <c r="E11127" s="3"/>
      <c r="G11127" s="13"/>
      <c r="H11127" s="13"/>
      <c r="I11127" s="13"/>
      <c r="J11127" s="46"/>
    </row>
    <row r="11128" spans="1:10" x14ac:dyDescent="0.25">
      <c r="A11128" s="7" t="str">
        <f>IF(C11127="","",IFERROR(IF(VLOOKUP(C11127,'Program Mapping'!B:B,1,FALSE)=C11127,"OK","Fix"),"Fix"))</f>
        <v/>
      </c>
      <c r="C11128" s="32"/>
      <c r="D11128" s="3"/>
      <c r="E11128" s="3"/>
      <c r="G11128" s="13"/>
      <c r="H11128" s="13"/>
      <c r="I11128" s="13"/>
      <c r="J11128" s="46"/>
    </row>
    <row r="11129" spans="1:10" x14ac:dyDescent="0.25">
      <c r="A11129" s="7" t="str">
        <f>IF(C11128="","",IFERROR(IF(VLOOKUP(C11128,'Program Mapping'!B:B,1,FALSE)=C11128,"OK","Fix"),"Fix"))</f>
        <v/>
      </c>
      <c r="C11129" s="32"/>
      <c r="D11129" s="3"/>
      <c r="E11129" s="3"/>
      <c r="G11129" s="13"/>
      <c r="H11129" s="13"/>
      <c r="I11129" s="13"/>
      <c r="J11129" s="46"/>
    </row>
    <row r="11130" spans="1:10" x14ac:dyDescent="0.25">
      <c r="A11130" s="7" t="str">
        <f>IF(C11129="","",IFERROR(IF(VLOOKUP(C11129,'Program Mapping'!B:B,1,FALSE)=C11129,"OK","Fix"),"Fix"))</f>
        <v/>
      </c>
      <c r="C11130" s="32"/>
      <c r="D11130" s="3"/>
      <c r="E11130" s="3"/>
      <c r="G11130" s="13"/>
      <c r="H11130" s="13"/>
      <c r="I11130" s="13"/>
      <c r="J11130" s="46"/>
    </row>
    <row r="11131" spans="1:10" x14ac:dyDescent="0.25">
      <c r="A11131" s="7" t="str">
        <f>IF(C11130="","",IFERROR(IF(VLOOKUP(C11130,'Program Mapping'!B:B,1,FALSE)=C11130,"OK","Fix"),"Fix"))</f>
        <v/>
      </c>
      <c r="C11131" s="32"/>
      <c r="D11131" s="3"/>
      <c r="E11131" s="3"/>
      <c r="G11131" s="13"/>
      <c r="H11131" s="13"/>
      <c r="I11131" s="13"/>
      <c r="J11131" s="46"/>
    </row>
    <row r="11132" spans="1:10" x14ac:dyDescent="0.25">
      <c r="A11132" s="7" t="str">
        <f>IF(C11131="","",IFERROR(IF(VLOOKUP(C11131,'Program Mapping'!B:B,1,FALSE)=C11131,"OK","Fix"),"Fix"))</f>
        <v/>
      </c>
      <c r="C11132" s="32"/>
      <c r="D11132" s="3"/>
      <c r="E11132" s="3"/>
      <c r="G11132" s="13"/>
      <c r="H11132" s="13"/>
      <c r="I11132" s="13"/>
      <c r="J11132" s="46"/>
    </row>
    <row r="11133" spans="1:10" x14ac:dyDescent="0.25">
      <c r="A11133" s="7" t="str">
        <f>IF(C11132="","",IFERROR(IF(VLOOKUP(C11132,'Program Mapping'!B:B,1,FALSE)=C11132,"OK","Fix"),"Fix"))</f>
        <v/>
      </c>
      <c r="C11133" s="32"/>
      <c r="D11133" s="3"/>
      <c r="E11133" s="3"/>
      <c r="G11133" s="13"/>
      <c r="H11133" s="13"/>
      <c r="I11133" s="13"/>
      <c r="J11133" s="46"/>
    </row>
    <row r="11134" spans="1:10" x14ac:dyDescent="0.25">
      <c r="A11134" s="7" t="str">
        <f>IF(C11133="","",IFERROR(IF(VLOOKUP(C11133,'Program Mapping'!B:B,1,FALSE)=C11133,"OK","Fix"),"Fix"))</f>
        <v/>
      </c>
      <c r="C11134" s="32"/>
      <c r="D11134" s="3"/>
      <c r="E11134" s="3"/>
      <c r="G11134" s="13"/>
      <c r="H11134" s="13"/>
      <c r="I11134" s="13"/>
      <c r="J11134" s="46"/>
    </row>
    <row r="11135" spans="1:10" x14ac:dyDescent="0.25">
      <c r="A11135" s="7" t="str">
        <f>IF(C11134="","",IFERROR(IF(VLOOKUP(C11134,'Program Mapping'!B:B,1,FALSE)=C11134,"OK","Fix"),"Fix"))</f>
        <v/>
      </c>
      <c r="C11135" s="32"/>
      <c r="D11135" s="3"/>
      <c r="E11135" s="3"/>
      <c r="G11135" s="13"/>
      <c r="H11135" s="13"/>
      <c r="I11135" s="13"/>
      <c r="J11135" s="46"/>
    </row>
    <row r="11136" spans="1:10" x14ac:dyDescent="0.25">
      <c r="A11136" s="7" t="str">
        <f>IF(C11135="","",IFERROR(IF(VLOOKUP(C11135,'Program Mapping'!B:B,1,FALSE)=C11135,"OK","Fix"),"Fix"))</f>
        <v/>
      </c>
      <c r="C11136" s="32"/>
      <c r="D11136" s="3"/>
      <c r="E11136" s="3"/>
      <c r="G11136" s="13"/>
      <c r="H11136" s="13"/>
      <c r="I11136" s="13"/>
      <c r="J11136" s="46"/>
    </row>
    <row r="11137" spans="1:10" x14ac:dyDescent="0.25">
      <c r="A11137" s="7" t="str">
        <f>IF(C11136="","",IFERROR(IF(VLOOKUP(C11136,'Program Mapping'!B:B,1,FALSE)=C11136,"OK","Fix"),"Fix"))</f>
        <v/>
      </c>
      <c r="C11137" s="32"/>
      <c r="D11137" s="3"/>
      <c r="E11137" s="3"/>
      <c r="G11137" s="13"/>
      <c r="H11137" s="13"/>
      <c r="I11137" s="13"/>
      <c r="J11137" s="46"/>
    </row>
    <row r="11138" spans="1:10" x14ac:dyDescent="0.25">
      <c r="A11138" s="7" t="str">
        <f>IF(C11137="","",IFERROR(IF(VLOOKUP(C11137,'Program Mapping'!B:B,1,FALSE)=C11137,"OK","Fix"),"Fix"))</f>
        <v/>
      </c>
      <c r="C11138" s="32"/>
      <c r="D11138" s="3"/>
      <c r="E11138" s="3"/>
      <c r="G11138" s="13"/>
      <c r="H11138" s="13"/>
      <c r="I11138" s="13"/>
      <c r="J11138" s="46"/>
    </row>
    <row r="11139" spans="1:10" x14ac:dyDescent="0.25">
      <c r="A11139" s="7" t="str">
        <f>IF(C11138="","",IFERROR(IF(VLOOKUP(C11138,'Program Mapping'!B:B,1,FALSE)=C11138,"OK","Fix"),"Fix"))</f>
        <v/>
      </c>
      <c r="C11139" s="32"/>
      <c r="D11139" s="3"/>
      <c r="E11139" s="3"/>
      <c r="G11139" s="13"/>
      <c r="H11139" s="13"/>
      <c r="I11139" s="13"/>
      <c r="J11139" s="46"/>
    </row>
    <row r="11140" spans="1:10" x14ac:dyDescent="0.25">
      <c r="A11140" s="7" t="str">
        <f>IF(C11139="","",IFERROR(IF(VLOOKUP(C11139,'Program Mapping'!B:B,1,FALSE)=C11139,"OK","Fix"),"Fix"))</f>
        <v/>
      </c>
      <c r="C11140" s="32"/>
      <c r="D11140" s="3"/>
      <c r="E11140" s="3"/>
      <c r="G11140" s="13"/>
      <c r="H11140" s="13"/>
      <c r="I11140" s="13"/>
      <c r="J11140" s="46"/>
    </row>
    <row r="11141" spans="1:10" x14ac:dyDescent="0.25">
      <c r="A11141" s="7" t="str">
        <f>IF(C11140="","",IFERROR(IF(VLOOKUP(C11140,'Program Mapping'!B:B,1,FALSE)=C11140,"OK","Fix"),"Fix"))</f>
        <v/>
      </c>
      <c r="C11141" s="32"/>
      <c r="D11141" s="3"/>
      <c r="E11141" s="3"/>
      <c r="G11141" s="13"/>
      <c r="H11141" s="13"/>
      <c r="I11141" s="13"/>
      <c r="J11141" s="46"/>
    </row>
    <row r="11142" spans="1:10" x14ac:dyDescent="0.25">
      <c r="A11142" s="7" t="str">
        <f>IF(C11141="","",IFERROR(IF(VLOOKUP(C11141,'Program Mapping'!B:B,1,FALSE)=C11141,"OK","Fix"),"Fix"))</f>
        <v/>
      </c>
      <c r="C11142" s="32"/>
      <c r="D11142" s="3"/>
      <c r="E11142" s="3"/>
      <c r="G11142" s="13"/>
      <c r="H11142" s="13"/>
      <c r="I11142" s="13"/>
      <c r="J11142" s="46"/>
    </row>
    <row r="11143" spans="1:10" x14ac:dyDescent="0.25">
      <c r="A11143" s="7" t="str">
        <f>IF(C11142="","",IFERROR(IF(VLOOKUP(C11142,'Program Mapping'!B:B,1,FALSE)=C11142,"OK","Fix"),"Fix"))</f>
        <v/>
      </c>
      <c r="C11143" s="32"/>
      <c r="D11143" s="3"/>
      <c r="E11143" s="3"/>
      <c r="G11143" s="13"/>
      <c r="H11143" s="13"/>
      <c r="I11143" s="13"/>
      <c r="J11143" s="46"/>
    </row>
    <row r="11144" spans="1:10" x14ac:dyDescent="0.25">
      <c r="A11144" s="7" t="str">
        <f>IF(C11143="","",IFERROR(IF(VLOOKUP(C11143,'Program Mapping'!B:B,1,FALSE)=C11143,"OK","Fix"),"Fix"))</f>
        <v/>
      </c>
      <c r="C11144" s="32"/>
      <c r="D11144" s="3"/>
      <c r="E11144" s="3"/>
      <c r="G11144" s="13"/>
      <c r="H11144" s="13"/>
      <c r="I11144" s="13"/>
      <c r="J11144" s="46"/>
    </row>
    <row r="11145" spans="1:10" x14ac:dyDescent="0.25">
      <c r="A11145" s="7" t="str">
        <f>IF(C11144="","",IFERROR(IF(VLOOKUP(C11144,'Program Mapping'!B:B,1,FALSE)=C11144,"OK","Fix"),"Fix"))</f>
        <v/>
      </c>
      <c r="C11145" s="32"/>
      <c r="D11145" s="3"/>
      <c r="E11145" s="3"/>
      <c r="G11145" s="13"/>
      <c r="H11145" s="13"/>
      <c r="I11145" s="13"/>
      <c r="J11145" s="46"/>
    </row>
    <row r="11146" spans="1:10" x14ac:dyDescent="0.25">
      <c r="A11146" s="7" t="str">
        <f>IF(C11145="","",IFERROR(IF(VLOOKUP(C11145,'Program Mapping'!B:B,1,FALSE)=C11145,"OK","Fix"),"Fix"))</f>
        <v/>
      </c>
      <c r="C11146" s="32"/>
      <c r="D11146" s="3"/>
      <c r="E11146" s="3"/>
      <c r="G11146" s="13"/>
      <c r="H11146" s="13"/>
      <c r="I11146" s="13"/>
      <c r="J11146" s="46"/>
    </row>
    <row r="11147" spans="1:10" x14ac:dyDescent="0.25">
      <c r="A11147" s="7" t="str">
        <f>IF(C11146="","",IFERROR(IF(VLOOKUP(C11146,'Program Mapping'!B:B,1,FALSE)=C11146,"OK","Fix"),"Fix"))</f>
        <v/>
      </c>
      <c r="C11147" s="32"/>
      <c r="D11147" s="3"/>
      <c r="E11147" s="3"/>
      <c r="G11147" s="13"/>
      <c r="H11147" s="13"/>
      <c r="I11147" s="13"/>
      <c r="J11147" s="46"/>
    </row>
    <row r="11148" spans="1:10" x14ac:dyDescent="0.25">
      <c r="A11148" s="7" t="str">
        <f>IF(C11147="","",IFERROR(IF(VLOOKUP(C11147,'Program Mapping'!B:B,1,FALSE)=C11147,"OK","Fix"),"Fix"))</f>
        <v/>
      </c>
      <c r="C11148" s="32"/>
      <c r="D11148" s="3"/>
      <c r="E11148" s="3"/>
      <c r="G11148" s="13"/>
      <c r="H11148" s="13"/>
      <c r="I11148" s="13"/>
      <c r="J11148" s="46"/>
    </row>
    <row r="11149" spans="1:10" x14ac:dyDescent="0.25">
      <c r="A11149" s="7" t="str">
        <f>IF(C11148="","",IFERROR(IF(VLOOKUP(C11148,'Program Mapping'!B:B,1,FALSE)=C11148,"OK","Fix"),"Fix"))</f>
        <v/>
      </c>
      <c r="C11149" s="32"/>
      <c r="D11149" s="3"/>
      <c r="E11149" s="3"/>
      <c r="G11149" s="13"/>
      <c r="H11149" s="13"/>
      <c r="I11149" s="13"/>
      <c r="J11149" s="46"/>
    </row>
    <row r="11150" spans="1:10" x14ac:dyDescent="0.25">
      <c r="A11150" s="7" t="str">
        <f>IF(C11149="","",IFERROR(IF(VLOOKUP(C11149,'Program Mapping'!B:B,1,FALSE)=C11149,"OK","Fix"),"Fix"))</f>
        <v/>
      </c>
      <c r="C11150" s="32"/>
      <c r="D11150" s="3"/>
      <c r="E11150" s="3"/>
      <c r="G11150" s="13"/>
      <c r="H11150" s="13"/>
      <c r="I11150" s="13"/>
      <c r="J11150" s="46"/>
    </row>
    <row r="11151" spans="1:10" x14ac:dyDescent="0.25">
      <c r="A11151" s="7" t="str">
        <f>IF(C11150="","",IFERROR(IF(VLOOKUP(C11150,'Program Mapping'!B:B,1,FALSE)=C11150,"OK","Fix"),"Fix"))</f>
        <v/>
      </c>
      <c r="C11151" s="32"/>
      <c r="D11151" s="3"/>
      <c r="E11151" s="3"/>
      <c r="G11151" s="13"/>
      <c r="H11151" s="13"/>
      <c r="I11151" s="13"/>
      <c r="J11151" s="46"/>
    </row>
    <row r="11152" spans="1:10" x14ac:dyDescent="0.25">
      <c r="A11152" s="7" t="str">
        <f>IF(C11151="","",IFERROR(IF(VLOOKUP(C11151,'Program Mapping'!B:B,1,FALSE)=C11151,"OK","Fix"),"Fix"))</f>
        <v/>
      </c>
      <c r="C11152" s="32"/>
      <c r="D11152" s="3"/>
      <c r="E11152" s="3"/>
      <c r="G11152" s="13"/>
      <c r="H11152" s="13"/>
      <c r="I11152" s="13"/>
      <c r="J11152" s="46"/>
    </row>
    <row r="11153" spans="1:10" x14ac:dyDescent="0.25">
      <c r="A11153" s="7" t="str">
        <f>IF(C11152="","",IFERROR(IF(VLOOKUP(C11152,'Program Mapping'!B:B,1,FALSE)=C11152,"OK","Fix"),"Fix"))</f>
        <v/>
      </c>
      <c r="C11153" s="32"/>
      <c r="D11153" s="3"/>
      <c r="E11153" s="3"/>
      <c r="G11153" s="13"/>
      <c r="H11153" s="13"/>
      <c r="I11153" s="13"/>
      <c r="J11153" s="46"/>
    </row>
    <row r="11154" spans="1:10" x14ac:dyDescent="0.25">
      <c r="A11154" s="7" t="str">
        <f>IF(C11153="","",IFERROR(IF(VLOOKUP(C11153,'Program Mapping'!B:B,1,FALSE)=C11153,"OK","Fix"),"Fix"))</f>
        <v/>
      </c>
      <c r="C11154" s="32"/>
      <c r="D11154" s="3"/>
      <c r="E11154" s="3"/>
      <c r="G11154" s="13"/>
      <c r="H11154" s="13"/>
      <c r="I11154" s="13"/>
      <c r="J11154" s="46"/>
    </row>
    <row r="11155" spans="1:10" x14ac:dyDescent="0.25">
      <c r="A11155" s="7" t="str">
        <f>IF(C11154="","",IFERROR(IF(VLOOKUP(C11154,'Program Mapping'!B:B,1,FALSE)=C11154,"OK","Fix"),"Fix"))</f>
        <v/>
      </c>
      <c r="C11155" s="32"/>
      <c r="D11155" s="3"/>
      <c r="E11155" s="3"/>
      <c r="G11155" s="13"/>
      <c r="H11155" s="13"/>
      <c r="I11155" s="13"/>
      <c r="J11155" s="46"/>
    </row>
    <row r="11156" spans="1:10" x14ac:dyDescent="0.25">
      <c r="A11156" s="7" t="str">
        <f>IF(C11155="","",IFERROR(IF(VLOOKUP(C11155,'Program Mapping'!B:B,1,FALSE)=C11155,"OK","Fix"),"Fix"))</f>
        <v/>
      </c>
      <c r="C11156" s="32"/>
      <c r="D11156" s="3"/>
      <c r="E11156" s="3"/>
      <c r="G11156" s="13"/>
      <c r="H11156" s="13"/>
      <c r="I11156" s="13"/>
      <c r="J11156" s="46"/>
    </row>
    <row r="11157" spans="1:10" x14ac:dyDescent="0.25">
      <c r="A11157" s="7" t="str">
        <f>IF(C11156="","",IFERROR(IF(VLOOKUP(C11156,'Program Mapping'!B:B,1,FALSE)=C11156,"OK","Fix"),"Fix"))</f>
        <v/>
      </c>
      <c r="C11157" s="32"/>
      <c r="D11157" s="3"/>
      <c r="E11157" s="3"/>
      <c r="G11157" s="13"/>
      <c r="H11157" s="13"/>
      <c r="I11157" s="13"/>
      <c r="J11157" s="46"/>
    </row>
    <row r="11158" spans="1:10" x14ac:dyDescent="0.25">
      <c r="A11158" s="7" t="str">
        <f>IF(C11157="","",IFERROR(IF(VLOOKUP(C11157,'Program Mapping'!B:B,1,FALSE)=C11157,"OK","Fix"),"Fix"))</f>
        <v/>
      </c>
      <c r="C11158" s="32"/>
      <c r="D11158" s="3"/>
      <c r="E11158" s="3"/>
      <c r="G11158" s="13"/>
      <c r="H11158" s="13"/>
      <c r="I11158" s="13"/>
      <c r="J11158" s="46"/>
    </row>
    <row r="11159" spans="1:10" x14ac:dyDescent="0.25">
      <c r="A11159" s="7" t="str">
        <f>IF(C11158="","",IFERROR(IF(VLOOKUP(C11158,'Program Mapping'!B:B,1,FALSE)=C11158,"OK","Fix"),"Fix"))</f>
        <v/>
      </c>
      <c r="C11159" s="32"/>
      <c r="D11159" s="3"/>
      <c r="E11159" s="3"/>
      <c r="G11159" s="13"/>
      <c r="H11159" s="13"/>
      <c r="I11159" s="13"/>
      <c r="J11159" s="46"/>
    </row>
    <row r="11160" spans="1:10" x14ac:dyDescent="0.25">
      <c r="A11160" s="7" t="str">
        <f>IF(C11159="","",IFERROR(IF(VLOOKUP(C11159,'Program Mapping'!B:B,1,FALSE)=C11159,"OK","Fix"),"Fix"))</f>
        <v/>
      </c>
      <c r="C11160" s="32"/>
      <c r="D11160" s="3"/>
      <c r="E11160" s="3"/>
      <c r="G11160" s="13"/>
      <c r="H11160" s="13"/>
      <c r="I11160" s="13"/>
      <c r="J11160" s="46"/>
    </row>
    <row r="11161" spans="1:10" x14ac:dyDescent="0.25">
      <c r="A11161" s="7" t="str">
        <f>IF(C11160="","",IFERROR(IF(VLOOKUP(C11160,'Program Mapping'!B:B,1,FALSE)=C11160,"OK","Fix"),"Fix"))</f>
        <v/>
      </c>
      <c r="C11161" s="32"/>
      <c r="D11161" s="3"/>
      <c r="E11161" s="3"/>
      <c r="G11161" s="13"/>
      <c r="H11161" s="13"/>
      <c r="I11161" s="13"/>
      <c r="J11161" s="46"/>
    </row>
    <row r="11162" spans="1:10" x14ac:dyDescent="0.25">
      <c r="A11162" s="7" t="str">
        <f>IF(C11161="","",IFERROR(IF(VLOOKUP(C11161,'Program Mapping'!B:B,1,FALSE)=C11161,"OK","Fix"),"Fix"))</f>
        <v/>
      </c>
      <c r="C11162" s="32"/>
      <c r="D11162" s="3"/>
      <c r="E11162" s="3"/>
      <c r="G11162" s="13"/>
      <c r="H11162" s="13"/>
      <c r="I11162" s="13"/>
      <c r="J11162" s="46"/>
    </row>
    <row r="11163" spans="1:10" x14ac:dyDescent="0.25">
      <c r="A11163" s="7" t="str">
        <f>IF(C11162="","",IFERROR(IF(VLOOKUP(C11162,'Program Mapping'!B:B,1,FALSE)=C11162,"OK","Fix"),"Fix"))</f>
        <v/>
      </c>
      <c r="C11163" s="32"/>
      <c r="D11163" s="3"/>
      <c r="E11163" s="3"/>
      <c r="G11163" s="13"/>
      <c r="H11163" s="13"/>
      <c r="I11163" s="13"/>
      <c r="J11163" s="46"/>
    </row>
    <row r="11164" spans="1:10" x14ac:dyDescent="0.25">
      <c r="A11164" s="7" t="str">
        <f>IF(C11163="","",IFERROR(IF(VLOOKUP(C11163,'Program Mapping'!B:B,1,FALSE)=C11163,"OK","Fix"),"Fix"))</f>
        <v/>
      </c>
      <c r="C11164" s="32"/>
      <c r="D11164" s="3"/>
      <c r="E11164" s="3"/>
      <c r="G11164" s="13"/>
      <c r="H11164" s="13"/>
      <c r="I11164" s="13"/>
      <c r="J11164" s="46"/>
    </row>
    <row r="11165" spans="1:10" x14ac:dyDescent="0.25">
      <c r="A11165" s="7" t="str">
        <f>IF(C11164="","",IFERROR(IF(VLOOKUP(C11164,'Program Mapping'!B:B,1,FALSE)=C11164,"OK","Fix"),"Fix"))</f>
        <v/>
      </c>
      <c r="C11165" s="32"/>
      <c r="D11165" s="3"/>
      <c r="E11165" s="3"/>
      <c r="G11165" s="13"/>
      <c r="H11165" s="13"/>
      <c r="I11165" s="13"/>
      <c r="J11165" s="46"/>
    </row>
    <row r="11166" spans="1:10" x14ac:dyDescent="0.25">
      <c r="A11166" s="7" t="str">
        <f>IF(C11165="","",IFERROR(IF(VLOOKUP(C11165,'Program Mapping'!B:B,1,FALSE)=C11165,"OK","Fix"),"Fix"))</f>
        <v/>
      </c>
      <c r="C11166" s="32"/>
      <c r="D11166" s="3"/>
      <c r="E11166" s="3"/>
      <c r="G11166" s="13"/>
      <c r="H11166" s="13"/>
      <c r="I11166" s="13"/>
      <c r="J11166" s="46"/>
    </row>
    <row r="11167" spans="1:10" x14ac:dyDescent="0.25">
      <c r="A11167" s="7" t="str">
        <f>IF(C11166="","",IFERROR(IF(VLOOKUP(C11166,'Program Mapping'!B:B,1,FALSE)=C11166,"OK","Fix"),"Fix"))</f>
        <v/>
      </c>
      <c r="C11167" s="32"/>
      <c r="D11167" s="3"/>
      <c r="E11167" s="3"/>
      <c r="G11167" s="13"/>
      <c r="H11167" s="13"/>
      <c r="I11167" s="13"/>
      <c r="J11167" s="46"/>
    </row>
    <row r="11168" spans="1:10" x14ac:dyDescent="0.25">
      <c r="A11168" s="7" t="str">
        <f>IF(C11167="","",IFERROR(IF(VLOOKUP(C11167,'Program Mapping'!B:B,1,FALSE)=C11167,"OK","Fix"),"Fix"))</f>
        <v/>
      </c>
      <c r="C11168" s="32"/>
      <c r="D11168" s="3"/>
      <c r="E11168" s="3"/>
      <c r="G11168" s="13"/>
      <c r="H11168" s="13"/>
      <c r="I11168" s="13"/>
      <c r="J11168" s="46"/>
    </row>
    <row r="11169" spans="1:10" x14ac:dyDescent="0.25">
      <c r="A11169" s="7" t="str">
        <f>IF(C11168="","",IFERROR(IF(VLOOKUP(C11168,'Program Mapping'!B:B,1,FALSE)=C11168,"OK","Fix"),"Fix"))</f>
        <v/>
      </c>
      <c r="C11169" s="32"/>
      <c r="D11169" s="3"/>
      <c r="E11169" s="3"/>
      <c r="G11169" s="13"/>
      <c r="H11169" s="13"/>
      <c r="I11169" s="13"/>
      <c r="J11169" s="46"/>
    </row>
    <row r="11170" spans="1:10" x14ac:dyDescent="0.25">
      <c r="A11170" s="7" t="str">
        <f>IF(C11169="","",IFERROR(IF(VLOOKUP(C11169,'Program Mapping'!B:B,1,FALSE)=C11169,"OK","Fix"),"Fix"))</f>
        <v/>
      </c>
      <c r="C11170" s="32"/>
      <c r="D11170" s="3"/>
      <c r="E11170" s="3"/>
      <c r="G11170" s="13"/>
      <c r="H11170" s="13"/>
      <c r="I11170" s="13"/>
      <c r="J11170" s="46"/>
    </row>
    <row r="11171" spans="1:10" x14ac:dyDescent="0.25">
      <c r="A11171" s="7" t="str">
        <f>IF(C11170="","",IFERROR(IF(VLOOKUP(C11170,'Program Mapping'!B:B,1,FALSE)=C11170,"OK","Fix"),"Fix"))</f>
        <v/>
      </c>
      <c r="C11171" s="32"/>
      <c r="D11171" s="3"/>
      <c r="E11171" s="3"/>
      <c r="G11171" s="13"/>
      <c r="H11171" s="13"/>
      <c r="I11171" s="13"/>
      <c r="J11171" s="46"/>
    </row>
    <row r="11172" spans="1:10" x14ac:dyDescent="0.25">
      <c r="A11172" s="7" t="str">
        <f>IF(C11171="","",IFERROR(IF(VLOOKUP(C11171,'Program Mapping'!B:B,1,FALSE)=C11171,"OK","Fix"),"Fix"))</f>
        <v/>
      </c>
      <c r="C11172" s="32"/>
      <c r="D11172" s="3"/>
      <c r="E11172" s="3"/>
      <c r="G11172" s="13"/>
      <c r="H11172" s="13"/>
      <c r="I11172" s="13"/>
      <c r="J11172" s="46"/>
    </row>
    <row r="11173" spans="1:10" x14ac:dyDescent="0.25">
      <c r="A11173" s="7" t="str">
        <f>IF(C11172="","",IFERROR(IF(VLOOKUP(C11172,'Program Mapping'!B:B,1,FALSE)=C11172,"OK","Fix"),"Fix"))</f>
        <v/>
      </c>
      <c r="C11173" s="32"/>
      <c r="D11173" s="3"/>
      <c r="E11173" s="3"/>
      <c r="G11173" s="13"/>
      <c r="H11173" s="13"/>
      <c r="I11173" s="13"/>
      <c r="J11173" s="46"/>
    </row>
    <row r="11174" spans="1:10" x14ac:dyDescent="0.25">
      <c r="A11174" s="7" t="str">
        <f>IF(C11173="","",IFERROR(IF(VLOOKUP(C11173,'Program Mapping'!B:B,1,FALSE)=C11173,"OK","Fix"),"Fix"))</f>
        <v/>
      </c>
      <c r="C11174" s="32"/>
      <c r="D11174" s="3"/>
      <c r="E11174" s="3"/>
      <c r="G11174" s="13"/>
      <c r="H11174" s="13"/>
      <c r="I11174" s="13"/>
      <c r="J11174" s="46"/>
    </row>
    <row r="11175" spans="1:10" x14ac:dyDescent="0.25">
      <c r="A11175" s="7" t="str">
        <f>IF(C11174="","",IFERROR(IF(VLOOKUP(C11174,'Program Mapping'!B:B,1,FALSE)=C11174,"OK","Fix"),"Fix"))</f>
        <v/>
      </c>
      <c r="C11175" s="32"/>
      <c r="D11175" s="3"/>
      <c r="E11175" s="3"/>
      <c r="G11175" s="13"/>
      <c r="H11175" s="13"/>
      <c r="I11175" s="13"/>
      <c r="J11175" s="46"/>
    </row>
    <row r="11176" spans="1:10" x14ac:dyDescent="0.25">
      <c r="A11176" s="7" t="str">
        <f>IF(C11175="","",IFERROR(IF(VLOOKUP(C11175,'Program Mapping'!B:B,1,FALSE)=C11175,"OK","Fix"),"Fix"))</f>
        <v/>
      </c>
      <c r="C11176" s="32"/>
      <c r="D11176" s="3"/>
      <c r="E11176" s="3"/>
      <c r="G11176" s="13"/>
      <c r="H11176" s="13"/>
      <c r="I11176" s="13"/>
      <c r="J11176" s="46"/>
    </row>
    <row r="11177" spans="1:10" x14ac:dyDescent="0.25">
      <c r="A11177" s="7" t="str">
        <f>IF(C11176="","",IFERROR(IF(VLOOKUP(C11176,'Program Mapping'!B:B,1,FALSE)=C11176,"OK","Fix"),"Fix"))</f>
        <v/>
      </c>
      <c r="C11177" s="32"/>
      <c r="D11177" s="3"/>
      <c r="E11177" s="3"/>
      <c r="G11177" s="13"/>
      <c r="H11177" s="13"/>
      <c r="I11177" s="13"/>
      <c r="J11177" s="46"/>
    </row>
    <row r="11178" spans="1:10" x14ac:dyDescent="0.25">
      <c r="A11178" s="7" t="str">
        <f>IF(C11177="","",IFERROR(IF(VLOOKUP(C11177,'Program Mapping'!B:B,1,FALSE)=C11177,"OK","Fix"),"Fix"))</f>
        <v/>
      </c>
      <c r="C11178" s="32"/>
      <c r="D11178" s="3"/>
      <c r="E11178" s="3"/>
      <c r="G11178" s="13"/>
      <c r="H11178" s="13"/>
      <c r="I11178" s="13"/>
      <c r="J11178" s="46"/>
    </row>
    <row r="11179" spans="1:10" x14ac:dyDescent="0.25">
      <c r="A11179" s="7" t="str">
        <f>IF(C11178="","",IFERROR(IF(VLOOKUP(C11178,'Program Mapping'!B:B,1,FALSE)=C11178,"OK","Fix"),"Fix"))</f>
        <v/>
      </c>
      <c r="C11179" s="32"/>
      <c r="D11179" s="3"/>
      <c r="E11179" s="3"/>
      <c r="G11179" s="13"/>
      <c r="H11179" s="13"/>
      <c r="I11179" s="13"/>
      <c r="J11179" s="46"/>
    </row>
    <row r="11180" spans="1:10" x14ac:dyDescent="0.25">
      <c r="A11180" s="7" t="str">
        <f>IF(C11179="","",IFERROR(IF(VLOOKUP(C11179,'Program Mapping'!B:B,1,FALSE)=C11179,"OK","Fix"),"Fix"))</f>
        <v/>
      </c>
      <c r="C11180" s="32"/>
      <c r="D11180" s="3"/>
      <c r="E11180" s="3"/>
      <c r="G11180" s="13"/>
      <c r="H11180" s="13"/>
      <c r="I11180" s="13"/>
      <c r="J11180" s="46"/>
    </row>
    <row r="11181" spans="1:10" x14ac:dyDescent="0.25">
      <c r="A11181" s="7" t="str">
        <f>IF(C11180="","",IFERROR(IF(VLOOKUP(C11180,'Program Mapping'!B:B,1,FALSE)=C11180,"OK","Fix"),"Fix"))</f>
        <v/>
      </c>
      <c r="C11181" s="32"/>
      <c r="D11181" s="3"/>
      <c r="E11181" s="3"/>
      <c r="G11181" s="13"/>
      <c r="H11181" s="13"/>
      <c r="I11181" s="13"/>
      <c r="J11181" s="46"/>
    </row>
    <row r="11182" spans="1:10" x14ac:dyDescent="0.25">
      <c r="A11182" s="7" t="str">
        <f>IF(C11181="","",IFERROR(IF(VLOOKUP(C11181,'Program Mapping'!B:B,1,FALSE)=C11181,"OK","Fix"),"Fix"))</f>
        <v/>
      </c>
      <c r="C11182" s="32"/>
      <c r="D11182" s="3"/>
      <c r="E11182" s="3"/>
      <c r="G11182" s="13"/>
      <c r="H11182" s="13"/>
      <c r="I11182" s="13"/>
      <c r="J11182" s="46"/>
    </row>
    <row r="11183" spans="1:10" x14ac:dyDescent="0.25">
      <c r="A11183" s="7" t="str">
        <f>IF(C11182="","",IFERROR(IF(VLOOKUP(C11182,'Program Mapping'!B:B,1,FALSE)=C11182,"OK","Fix"),"Fix"))</f>
        <v/>
      </c>
      <c r="C11183" s="32"/>
      <c r="D11183" s="3"/>
      <c r="E11183" s="3"/>
      <c r="G11183" s="13"/>
      <c r="H11183" s="13"/>
      <c r="I11183" s="13"/>
      <c r="J11183" s="46"/>
    </row>
    <row r="11184" spans="1:10" x14ac:dyDescent="0.25">
      <c r="A11184" s="7" t="str">
        <f>IF(C11183="","",IFERROR(IF(VLOOKUP(C11183,'Program Mapping'!B:B,1,FALSE)=C11183,"OK","Fix"),"Fix"))</f>
        <v/>
      </c>
      <c r="C11184" s="32"/>
      <c r="D11184" s="3"/>
      <c r="E11184" s="3"/>
      <c r="G11184" s="13"/>
      <c r="H11184" s="13"/>
      <c r="I11184" s="13"/>
      <c r="J11184" s="46"/>
    </row>
    <row r="11185" spans="1:10" x14ac:dyDescent="0.25">
      <c r="A11185" s="7" t="str">
        <f>IF(C11184="","",IFERROR(IF(VLOOKUP(C11184,'Program Mapping'!B:B,1,FALSE)=C11184,"OK","Fix"),"Fix"))</f>
        <v/>
      </c>
      <c r="C11185" s="32"/>
      <c r="D11185" s="3"/>
      <c r="E11185" s="3"/>
      <c r="G11185" s="13"/>
      <c r="H11185" s="13"/>
      <c r="I11185" s="13"/>
      <c r="J11185" s="46"/>
    </row>
    <row r="11186" spans="1:10" x14ac:dyDescent="0.25">
      <c r="A11186" s="7" t="str">
        <f>IF(C11185="","",IFERROR(IF(VLOOKUP(C11185,'Program Mapping'!B:B,1,FALSE)=C11185,"OK","Fix"),"Fix"))</f>
        <v/>
      </c>
      <c r="C11186" s="32"/>
      <c r="D11186" s="3"/>
      <c r="E11186" s="3"/>
      <c r="G11186" s="13"/>
      <c r="H11186" s="13"/>
      <c r="I11186" s="13"/>
      <c r="J11186" s="46"/>
    </row>
    <row r="11187" spans="1:10" x14ac:dyDescent="0.25">
      <c r="A11187" s="7" t="str">
        <f>IF(C11186="","",IFERROR(IF(VLOOKUP(C11186,'Program Mapping'!B:B,1,FALSE)=C11186,"OK","Fix"),"Fix"))</f>
        <v/>
      </c>
      <c r="C11187" s="32"/>
      <c r="D11187" s="3"/>
      <c r="E11187" s="3"/>
      <c r="G11187" s="13"/>
      <c r="H11187" s="13"/>
      <c r="I11187" s="13"/>
      <c r="J11187" s="46"/>
    </row>
    <row r="11188" spans="1:10" x14ac:dyDescent="0.25">
      <c r="A11188" s="7" t="str">
        <f>IF(C11187="","",IFERROR(IF(VLOOKUP(C11187,'Program Mapping'!B:B,1,FALSE)=C11187,"OK","Fix"),"Fix"))</f>
        <v/>
      </c>
      <c r="C11188" s="32"/>
      <c r="D11188" s="3"/>
      <c r="E11188" s="3"/>
      <c r="G11188" s="13"/>
      <c r="H11188" s="13"/>
      <c r="I11188" s="13"/>
      <c r="J11188" s="46"/>
    </row>
    <row r="11189" spans="1:10" x14ac:dyDescent="0.25">
      <c r="A11189" s="7" t="str">
        <f>IF(C11188="","",IFERROR(IF(VLOOKUP(C11188,'Program Mapping'!B:B,1,FALSE)=C11188,"OK","Fix"),"Fix"))</f>
        <v/>
      </c>
      <c r="C11189" s="32"/>
      <c r="D11189" s="3"/>
      <c r="E11189" s="3"/>
      <c r="G11189" s="13"/>
      <c r="H11189" s="13"/>
      <c r="I11189" s="13"/>
      <c r="J11189" s="46"/>
    </row>
    <row r="11190" spans="1:10" x14ac:dyDescent="0.25">
      <c r="A11190" s="7" t="str">
        <f>IF(C11189="","",IFERROR(IF(VLOOKUP(C11189,'Program Mapping'!B:B,1,FALSE)=C11189,"OK","Fix"),"Fix"))</f>
        <v/>
      </c>
      <c r="C11190" s="32"/>
      <c r="D11190" s="3"/>
      <c r="E11190" s="3"/>
      <c r="G11190" s="13"/>
      <c r="H11190" s="13"/>
      <c r="I11190" s="13"/>
      <c r="J11190" s="46"/>
    </row>
    <row r="11191" spans="1:10" x14ac:dyDescent="0.25">
      <c r="A11191" s="7" t="str">
        <f>IF(C11190="","",IFERROR(IF(VLOOKUP(C11190,'Program Mapping'!B:B,1,FALSE)=C11190,"OK","Fix"),"Fix"))</f>
        <v/>
      </c>
      <c r="C11191" s="32"/>
      <c r="D11191" s="3"/>
      <c r="E11191" s="3"/>
      <c r="G11191" s="13"/>
      <c r="H11191" s="13"/>
      <c r="I11191" s="13"/>
      <c r="J11191" s="46"/>
    </row>
    <row r="11192" spans="1:10" x14ac:dyDescent="0.25">
      <c r="A11192" s="7" t="str">
        <f>IF(C11191="","",IFERROR(IF(VLOOKUP(C11191,'Program Mapping'!B:B,1,FALSE)=C11191,"OK","Fix"),"Fix"))</f>
        <v/>
      </c>
      <c r="C11192" s="32"/>
      <c r="D11192" s="3"/>
      <c r="E11192" s="3"/>
      <c r="G11192" s="13"/>
      <c r="H11192" s="13"/>
      <c r="I11192" s="13"/>
      <c r="J11192" s="46"/>
    </row>
    <row r="11193" spans="1:10" x14ac:dyDescent="0.25">
      <c r="A11193" s="7" t="str">
        <f>IF(C11192="","",IFERROR(IF(VLOOKUP(C11192,'Program Mapping'!B:B,1,FALSE)=C11192,"OK","Fix"),"Fix"))</f>
        <v/>
      </c>
      <c r="C11193" s="32"/>
      <c r="D11193" s="3"/>
      <c r="E11193" s="3"/>
      <c r="G11193" s="13"/>
      <c r="H11193" s="13"/>
      <c r="I11193" s="13"/>
      <c r="J11193" s="46"/>
    </row>
    <row r="11194" spans="1:10" x14ac:dyDescent="0.25">
      <c r="A11194" s="7" t="str">
        <f>IF(C11193="","",IFERROR(IF(VLOOKUP(C11193,'Program Mapping'!B:B,1,FALSE)=C11193,"OK","Fix"),"Fix"))</f>
        <v/>
      </c>
      <c r="C11194" s="32"/>
      <c r="D11194" s="3"/>
      <c r="E11194" s="3"/>
      <c r="G11194" s="13"/>
      <c r="H11194" s="13"/>
      <c r="I11194" s="13"/>
      <c r="J11194" s="46"/>
    </row>
    <row r="11195" spans="1:10" x14ac:dyDescent="0.25">
      <c r="A11195" s="7" t="str">
        <f>IF(C11194="","",IFERROR(IF(VLOOKUP(C11194,'Program Mapping'!B:B,1,FALSE)=C11194,"OK","Fix"),"Fix"))</f>
        <v/>
      </c>
      <c r="C11195" s="32"/>
      <c r="D11195" s="3"/>
      <c r="E11195" s="3"/>
      <c r="G11195" s="13"/>
      <c r="H11195" s="13"/>
      <c r="I11195" s="13"/>
      <c r="J11195" s="46"/>
    </row>
    <row r="11196" spans="1:10" x14ac:dyDescent="0.25">
      <c r="A11196" s="7" t="str">
        <f>IF(C11195="","",IFERROR(IF(VLOOKUP(C11195,'Program Mapping'!B:B,1,FALSE)=C11195,"OK","Fix"),"Fix"))</f>
        <v/>
      </c>
      <c r="C11196" s="32"/>
      <c r="D11196" s="3"/>
      <c r="E11196" s="3"/>
      <c r="G11196" s="13"/>
      <c r="H11196" s="13"/>
      <c r="I11196" s="13"/>
      <c r="J11196" s="46"/>
    </row>
    <row r="11197" spans="1:10" x14ac:dyDescent="0.25">
      <c r="A11197" s="7" t="str">
        <f>IF(C11196="","",IFERROR(IF(VLOOKUP(C11196,'Program Mapping'!B:B,1,FALSE)=C11196,"OK","Fix"),"Fix"))</f>
        <v/>
      </c>
      <c r="C11197" s="32"/>
      <c r="D11197" s="3"/>
      <c r="E11197" s="3"/>
      <c r="G11197" s="13"/>
      <c r="H11197" s="13"/>
      <c r="I11197" s="13"/>
      <c r="J11197" s="46"/>
    </row>
    <row r="11198" spans="1:10" x14ac:dyDescent="0.25">
      <c r="A11198" s="7" t="str">
        <f>IF(C11197="","",IFERROR(IF(VLOOKUP(C11197,'Program Mapping'!B:B,1,FALSE)=C11197,"OK","Fix"),"Fix"))</f>
        <v/>
      </c>
      <c r="C11198" s="32"/>
      <c r="D11198" s="3"/>
      <c r="E11198" s="3"/>
      <c r="G11198" s="13"/>
      <c r="H11198" s="13"/>
      <c r="I11198" s="13"/>
      <c r="J11198" s="46"/>
    </row>
    <row r="11199" spans="1:10" x14ac:dyDescent="0.25">
      <c r="A11199" s="7" t="str">
        <f>IF(C11198="","",IFERROR(IF(VLOOKUP(C11198,'Program Mapping'!B:B,1,FALSE)=C11198,"OK","Fix"),"Fix"))</f>
        <v/>
      </c>
      <c r="C11199" s="32"/>
      <c r="D11199" s="3"/>
      <c r="E11199" s="3"/>
      <c r="G11199" s="13"/>
      <c r="H11199" s="13"/>
      <c r="I11199" s="13"/>
      <c r="J11199" s="46"/>
    </row>
    <row r="11200" spans="1:10" x14ac:dyDescent="0.25">
      <c r="A11200" s="7" t="str">
        <f>IF(C11199="","",IFERROR(IF(VLOOKUP(C11199,'Program Mapping'!B:B,1,FALSE)=C11199,"OK","Fix"),"Fix"))</f>
        <v/>
      </c>
      <c r="C11200" s="32"/>
      <c r="D11200" s="3"/>
      <c r="E11200" s="3"/>
      <c r="G11200" s="13"/>
      <c r="H11200" s="13"/>
      <c r="I11200" s="13"/>
      <c r="J11200" s="46"/>
    </row>
    <row r="11201" spans="1:10" x14ac:dyDescent="0.25">
      <c r="A11201" s="7" t="str">
        <f>IF(C11200="","",IFERROR(IF(VLOOKUP(C11200,'Program Mapping'!B:B,1,FALSE)=C11200,"OK","Fix"),"Fix"))</f>
        <v/>
      </c>
      <c r="C11201" s="32"/>
      <c r="D11201" s="3"/>
      <c r="E11201" s="3"/>
      <c r="G11201" s="13"/>
      <c r="H11201" s="13"/>
      <c r="I11201" s="13"/>
      <c r="J11201" s="46"/>
    </row>
    <row r="11202" spans="1:10" x14ac:dyDescent="0.25">
      <c r="A11202" s="7" t="str">
        <f>IF(C11201="","",IFERROR(IF(VLOOKUP(C11201,'Program Mapping'!B:B,1,FALSE)=C11201,"OK","Fix"),"Fix"))</f>
        <v/>
      </c>
      <c r="C11202" s="32"/>
      <c r="D11202" s="3"/>
      <c r="E11202" s="3"/>
      <c r="G11202" s="13"/>
      <c r="H11202" s="13"/>
      <c r="I11202" s="13"/>
      <c r="J11202" s="46"/>
    </row>
    <row r="11203" spans="1:10" x14ac:dyDescent="0.25">
      <c r="A11203" s="7" t="str">
        <f>IF(C11202="","",IFERROR(IF(VLOOKUP(C11202,'Program Mapping'!B:B,1,FALSE)=C11202,"OK","Fix"),"Fix"))</f>
        <v/>
      </c>
      <c r="C11203" s="32"/>
      <c r="D11203" s="3"/>
      <c r="E11203" s="3"/>
      <c r="G11203" s="13"/>
      <c r="H11203" s="13"/>
      <c r="I11203" s="13"/>
      <c r="J11203" s="46"/>
    </row>
    <row r="11204" spans="1:10" x14ac:dyDescent="0.25">
      <c r="A11204" s="7" t="str">
        <f>IF(C11203="","",IFERROR(IF(VLOOKUP(C11203,'Program Mapping'!B:B,1,FALSE)=C11203,"OK","Fix"),"Fix"))</f>
        <v/>
      </c>
      <c r="C11204" s="32"/>
      <c r="D11204" s="3"/>
      <c r="E11204" s="3"/>
      <c r="G11204" s="13"/>
      <c r="H11204" s="13"/>
      <c r="I11204" s="13"/>
      <c r="J11204" s="46"/>
    </row>
    <row r="11205" spans="1:10" x14ac:dyDescent="0.25">
      <c r="A11205" s="7" t="str">
        <f>IF(C11204="","",IFERROR(IF(VLOOKUP(C11204,'Program Mapping'!B:B,1,FALSE)=C11204,"OK","Fix"),"Fix"))</f>
        <v/>
      </c>
      <c r="C11205" s="32"/>
      <c r="D11205" s="3"/>
      <c r="E11205" s="3"/>
      <c r="G11205" s="13"/>
      <c r="H11205" s="13"/>
      <c r="I11205" s="13"/>
      <c r="J11205" s="46"/>
    </row>
    <row r="11206" spans="1:10" x14ac:dyDescent="0.25">
      <c r="A11206" s="7" t="str">
        <f>IF(C11205="","",IFERROR(IF(VLOOKUP(C11205,'Program Mapping'!B:B,1,FALSE)=C11205,"OK","Fix"),"Fix"))</f>
        <v/>
      </c>
      <c r="C11206" s="32"/>
      <c r="D11206" s="3"/>
      <c r="E11206" s="3"/>
      <c r="G11206" s="13"/>
      <c r="H11206" s="13"/>
      <c r="I11206" s="13"/>
      <c r="J11206" s="46"/>
    </row>
    <row r="11207" spans="1:10" x14ac:dyDescent="0.25">
      <c r="A11207" s="7" t="str">
        <f>IF(C11206="","",IFERROR(IF(VLOOKUP(C11206,'Program Mapping'!B:B,1,FALSE)=C11206,"OK","Fix"),"Fix"))</f>
        <v/>
      </c>
      <c r="C11207" s="32"/>
      <c r="D11207" s="3"/>
      <c r="E11207" s="3"/>
      <c r="G11207" s="13"/>
      <c r="H11207" s="13"/>
      <c r="I11207" s="13"/>
      <c r="J11207" s="46"/>
    </row>
    <row r="11208" spans="1:10" x14ac:dyDescent="0.25">
      <c r="A11208" s="7" t="str">
        <f>IF(C11207="","",IFERROR(IF(VLOOKUP(C11207,'Program Mapping'!B:B,1,FALSE)=C11207,"OK","Fix"),"Fix"))</f>
        <v/>
      </c>
      <c r="C11208" s="32"/>
      <c r="D11208" s="3"/>
      <c r="E11208" s="3"/>
      <c r="G11208" s="13"/>
      <c r="H11208" s="13"/>
      <c r="I11208" s="13"/>
      <c r="J11208" s="46"/>
    </row>
    <row r="11209" spans="1:10" x14ac:dyDescent="0.25">
      <c r="A11209" s="7" t="str">
        <f>IF(C11208="","",IFERROR(IF(VLOOKUP(C11208,'Program Mapping'!B:B,1,FALSE)=C11208,"OK","Fix"),"Fix"))</f>
        <v/>
      </c>
      <c r="C11209" s="32"/>
      <c r="D11209" s="3"/>
      <c r="E11209" s="3"/>
      <c r="G11209" s="13"/>
      <c r="H11209" s="13"/>
      <c r="I11209" s="13"/>
      <c r="J11209" s="46"/>
    </row>
    <row r="11210" spans="1:10" x14ac:dyDescent="0.25">
      <c r="A11210" s="7" t="str">
        <f>IF(C11209="","",IFERROR(IF(VLOOKUP(C11209,'Program Mapping'!B:B,1,FALSE)=C11209,"OK","Fix"),"Fix"))</f>
        <v/>
      </c>
      <c r="C11210" s="32"/>
      <c r="D11210" s="3"/>
      <c r="E11210" s="3"/>
      <c r="G11210" s="13"/>
      <c r="H11210" s="13"/>
      <c r="I11210" s="13"/>
      <c r="J11210" s="46"/>
    </row>
    <row r="11211" spans="1:10" x14ac:dyDescent="0.25">
      <c r="A11211" s="7" t="str">
        <f>IF(C11210="","",IFERROR(IF(VLOOKUP(C11210,'Program Mapping'!B:B,1,FALSE)=C11210,"OK","Fix"),"Fix"))</f>
        <v/>
      </c>
      <c r="C11211" s="32"/>
      <c r="D11211" s="3"/>
      <c r="E11211" s="3"/>
      <c r="G11211" s="13"/>
      <c r="H11211" s="13"/>
      <c r="I11211" s="13"/>
      <c r="J11211" s="46"/>
    </row>
    <row r="11212" spans="1:10" x14ac:dyDescent="0.25">
      <c r="A11212" s="7" t="str">
        <f>IF(C11211="","",IFERROR(IF(VLOOKUP(C11211,'Program Mapping'!B:B,1,FALSE)=C11211,"OK","Fix"),"Fix"))</f>
        <v/>
      </c>
      <c r="C11212" s="32"/>
      <c r="D11212" s="3"/>
      <c r="E11212" s="3"/>
      <c r="G11212" s="13"/>
      <c r="H11212" s="13"/>
      <c r="I11212" s="13"/>
      <c r="J11212" s="46"/>
    </row>
    <row r="11213" spans="1:10" x14ac:dyDescent="0.25">
      <c r="A11213" s="7" t="str">
        <f>IF(C11212="","",IFERROR(IF(VLOOKUP(C11212,'Program Mapping'!B:B,1,FALSE)=C11212,"OK","Fix"),"Fix"))</f>
        <v/>
      </c>
      <c r="C11213" s="32"/>
      <c r="D11213" s="3"/>
      <c r="E11213" s="3"/>
      <c r="G11213" s="13"/>
      <c r="H11213" s="13"/>
      <c r="I11213" s="13"/>
      <c r="J11213" s="46"/>
    </row>
    <row r="11214" spans="1:10" x14ac:dyDescent="0.25">
      <c r="A11214" s="7" t="str">
        <f>IF(C11213="","",IFERROR(IF(VLOOKUP(C11213,'Program Mapping'!B:B,1,FALSE)=C11213,"OK","Fix"),"Fix"))</f>
        <v/>
      </c>
      <c r="C11214" s="32"/>
      <c r="D11214" s="3"/>
      <c r="E11214" s="3"/>
      <c r="G11214" s="13"/>
      <c r="H11214" s="13"/>
      <c r="I11214" s="13"/>
      <c r="J11214" s="46"/>
    </row>
    <row r="11215" spans="1:10" x14ac:dyDescent="0.25">
      <c r="A11215" s="7" t="str">
        <f>IF(C11214="","",IFERROR(IF(VLOOKUP(C11214,'Program Mapping'!B:B,1,FALSE)=C11214,"OK","Fix"),"Fix"))</f>
        <v/>
      </c>
      <c r="C11215" s="32"/>
      <c r="D11215" s="3"/>
      <c r="E11215" s="3"/>
      <c r="G11215" s="13"/>
      <c r="H11215" s="13"/>
      <c r="I11215" s="13"/>
      <c r="J11215" s="46"/>
    </row>
    <row r="11216" spans="1:10" x14ac:dyDescent="0.25">
      <c r="A11216" s="7" t="str">
        <f>IF(C11215="","",IFERROR(IF(VLOOKUP(C11215,'Program Mapping'!B:B,1,FALSE)=C11215,"OK","Fix"),"Fix"))</f>
        <v/>
      </c>
      <c r="C11216" s="32"/>
      <c r="D11216" s="3"/>
      <c r="E11216" s="3"/>
      <c r="G11216" s="13"/>
      <c r="H11216" s="13"/>
      <c r="I11216" s="13"/>
      <c r="J11216" s="46"/>
    </row>
    <row r="11217" spans="1:10" x14ac:dyDescent="0.25">
      <c r="A11217" s="7" t="str">
        <f>IF(C11216="","",IFERROR(IF(VLOOKUP(C11216,'Program Mapping'!B:B,1,FALSE)=C11216,"OK","Fix"),"Fix"))</f>
        <v/>
      </c>
      <c r="C11217" s="32"/>
      <c r="D11217" s="3"/>
      <c r="E11217" s="3"/>
      <c r="G11217" s="13"/>
      <c r="H11217" s="13"/>
      <c r="I11217" s="13"/>
      <c r="J11217" s="46"/>
    </row>
    <row r="11218" spans="1:10" x14ac:dyDescent="0.25">
      <c r="A11218" s="7" t="str">
        <f>IF(C11217="","",IFERROR(IF(VLOOKUP(C11217,'Program Mapping'!B:B,1,FALSE)=C11217,"OK","Fix"),"Fix"))</f>
        <v/>
      </c>
      <c r="C11218" s="32"/>
      <c r="D11218" s="3"/>
      <c r="E11218" s="3"/>
      <c r="G11218" s="13"/>
      <c r="H11218" s="13"/>
      <c r="I11218" s="13"/>
      <c r="J11218" s="46"/>
    </row>
    <row r="11219" spans="1:10" x14ac:dyDescent="0.25">
      <c r="A11219" s="7" t="str">
        <f>IF(C11218="","",IFERROR(IF(VLOOKUP(C11218,'Program Mapping'!B:B,1,FALSE)=C11218,"OK","Fix"),"Fix"))</f>
        <v/>
      </c>
      <c r="C11219" s="32"/>
      <c r="D11219" s="3"/>
      <c r="E11219" s="3"/>
      <c r="G11219" s="13"/>
      <c r="H11219" s="13"/>
      <c r="I11219" s="13"/>
      <c r="J11219" s="46"/>
    </row>
    <row r="11220" spans="1:10" x14ac:dyDescent="0.25">
      <c r="A11220" s="7" t="str">
        <f>IF(C11219="","",IFERROR(IF(VLOOKUP(C11219,'Program Mapping'!B:B,1,FALSE)=C11219,"OK","Fix"),"Fix"))</f>
        <v/>
      </c>
      <c r="C11220" s="32"/>
      <c r="D11220" s="3"/>
      <c r="E11220" s="3"/>
      <c r="G11220" s="13"/>
      <c r="H11220" s="13"/>
      <c r="I11220" s="13"/>
      <c r="J11220" s="46"/>
    </row>
    <row r="11221" spans="1:10" x14ac:dyDescent="0.25">
      <c r="A11221" s="7" t="str">
        <f>IF(C11220="","",IFERROR(IF(VLOOKUP(C11220,'Program Mapping'!B:B,1,FALSE)=C11220,"OK","Fix"),"Fix"))</f>
        <v/>
      </c>
      <c r="C11221" s="32"/>
      <c r="D11221" s="3"/>
      <c r="E11221" s="3"/>
      <c r="G11221" s="13"/>
      <c r="H11221" s="13"/>
      <c r="I11221" s="13"/>
      <c r="J11221" s="46"/>
    </row>
    <row r="11222" spans="1:10" x14ac:dyDescent="0.25">
      <c r="A11222" s="7" t="str">
        <f>IF(C11221="","",IFERROR(IF(VLOOKUP(C11221,'Program Mapping'!B:B,1,FALSE)=C11221,"OK","Fix"),"Fix"))</f>
        <v/>
      </c>
      <c r="C11222" s="32"/>
      <c r="D11222" s="3"/>
      <c r="E11222" s="3"/>
      <c r="G11222" s="13"/>
      <c r="H11222" s="13"/>
      <c r="I11222" s="13"/>
      <c r="J11222" s="46"/>
    </row>
    <row r="11223" spans="1:10" x14ac:dyDescent="0.25">
      <c r="A11223" s="7" t="str">
        <f>IF(C11222="","",IFERROR(IF(VLOOKUP(C11222,'Program Mapping'!B:B,1,FALSE)=C11222,"OK","Fix"),"Fix"))</f>
        <v/>
      </c>
      <c r="C11223" s="32"/>
      <c r="D11223" s="3"/>
      <c r="E11223" s="3"/>
      <c r="G11223" s="13"/>
      <c r="H11223" s="13"/>
      <c r="I11223" s="13"/>
      <c r="J11223" s="46"/>
    </row>
    <row r="11224" spans="1:10" x14ac:dyDescent="0.25">
      <c r="A11224" s="7" t="str">
        <f>IF(C11223="","",IFERROR(IF(VLOOKUP(C11223,'Program Mapping'!B:B,1,FALSE)=C11223,"OK","Fix"),"Fix"))</f>
        <v/>
      </c>
      <c r="C11224" s="32"/>
      <c r="D11224" s="3"/>
      <c r="E11224" s="3"/>
      <c r="G11224" s="13"/>
      <c r="H11224" s="13"/>
      <c r="I11224" s="13"/>
      <c r="J11224" s="46"/>
    </row>
    <row r="11225" spans="1:10" x14ac:dyDescent="0.25">
      <c r="A11225" s="7" t="str">
        <f>IF(C11224="","",IFERROR(IF(VLOOKUP(C11224,'Program Mapping'!B:B,1,FALSE)=C11224,"OK","Fix"),"Fix"))</f>
        <v/>
      </c>
      <c r="C11225" s="32"/>
      <c r="D11225" s="3"/>
      <c r="E11225" s="3"/>
      <c r="G11225" s="13"/>
      <c r="H11225" s="13"/>
      <c r="I11225" s="13"/>
      <c r="J11225" s="46"/>
    </row>
    <row r="11226" spans="1:10" x14ac:dyDescent="0.25">
      <c r="A11226" s="7" t="str">
        <f>IF(C11225="","",IFERROR(IF(VLOOKUP(C11225,'Program Mapping'!B:B,1,FALSE)=C11225,"OK","Fix"),"Fix"))</f>
        <v/>
      </c>
      <c r="C11226" s="32"/>
      <c r="D11226" s="3"/>
      <c r="E11226" s="3"/>
      <c r="G11226" s="13"/>
      <c r="H11226" s="13"/>
      <c r="I11226" s="13"/>
      <c r="J11226" s="46"/>
    </row>
    <row r="11227" spans="1:10" x14ac:dyDescent="0.25">
      <c r="A11227" s="7" t="str">
        <f>IF(C11226="","",IFERROR(IF(VLOOKUP(C11226,'Program Mapping'!B:B,1,FALSE)=C11226,"OK","Fix"),"Fix"))</f>
        <v/>
      </c>
      <c r="C11227" s="32"/>
      <c r="D11227" s="3"/>
      <c r="E11227" s="3"/>
      <c r="G11227" s="13"/>
      <c r="H11227" s="13"/>
      <c r="I11227" s="13"/>
      <c r="J11227" s="46"/>
    </row>
    <row r="11228" spans="1:10" x14ac:dyDescent="0.25">
      <c r="A11228" s="7" t="str">
        <f>IF(C11227="","",IFERROR(IF(VLOOKUP(C11227,'Program Mapping'!B:B,1,FALSE)=C11227,"OK","Fix"),"Fix"))</f>
        <v/>
      </c>
      <c r="C11228" s="32"/>
      <c r="D11228" s="3"/>
      <c r="E11228" s="3"/>
      <c r="G11228" s="13"/>
      <c r="H11228" s="13"/>
      <c r="I11228" s="13"/>
      <c r="J11228" s="46"/>
    </row>
    <row r="11229" spans="1:10" x14ac:dyDescent="0.25">
      <c r="A11229" s="7" t="str">
        <f>IF(C11228="","",IFERROR(IF(VLOOKUP(C11228,'Program Mapping'!B:B,1,FALSE)=C11228,"OK","Fix"),"Fix"))</f>
        <v/>
      </c>
      <c r="C11229" s="32"/>
      <c r="D11229" s="3"/>
      <c r="E11229" s="3"/>
      <c r="G11229" s="13"/>
      <c r="H11229" s="13"/>
      <c r="I11229" s="13"/>
      <c r="J11229" s="46"/>
    </row>
    <row r="11230" spans="1:10" x14ac:dyDescent="0.25">
      <c r="A11230" s="7" t="str">
        <f>IF(C11229="","",IFERROR(IF(VLOOKUP(C11229,'Program Mapping'!B:B,1,FALSE)=C11229,"OK","Fix"),"Fix"))</f>
        <v/>
      </c>
      <c r="C11230" s="32"/>
      <c r="D11230" s="3"/>
      <c r="E11230" s="3"/>
      <c r="G11230" s="13"/>
      <c r="H11230" s="13"/>
      <c r="I11230" s="13"/>
      <c r="J11230" s="46"/>
    </row>
    <row r="11231" spans="1:10" x14ac:dyDescent="0.25">
      <c r="A11231" s="7" t="str">
        <f>IF(C11230="","",IFERROR(IF(VLOOKUP(C11230,'Program Mapping'!B:B,1,FALSE)=C11230,"OK","Fix"),"Fix"))</f>
        <v/>
      </c>
      <c r="C11231" s="32"/>
      <c r="D11231" s="3"/>
      <c r="E11231" s="3"/>
      <c r="G11231" s="13"/>
      <c r="H11231" s="13"/>
      <c r="I11231" s="13"/>
      <c r="J11231" s="46"/>
    </row>
    <row r="11232" spans="1:10" x14ac:dyDescent="0.25">
      <c r="A11232" s="7" t="str">
        <f>IF(C11231="","",IFERROR(IF(VLOOKUP(C11231,'Program Mapping'!B:B,1,FALSE)=C11231,"OK","Fix"),"Fix"))</f>
        <v/>
      </c>
      <c r="C11232" s="32"/>
      <c r="D11232" s="3"/>
      <c r="E11232" s="3"/>
      <c r="G11232" s="13"/>
      <c r="H11232" s="13"/>
      <c r="I11232" s="13"/>
      <c r="J11232" s="46"/>
    </row>
    <row r="11233" spans="1:10" x14ac:dyDescent="0.25">
      <c r="A11233" s="7" t="str">
        <f>IF(C11232="","",IFERROR(IF(VLOOKUP(C11232,'Program Mapping'!B:B,1,FALSE)=C11232,"OK","Fix"),"Fix"))</f>
        <v/>
      </c>
      <c r="C11233" s="32"/>
      <c r="D11233" s="3"/>
      <c r="E11233" s="3"/>
      <c r="G11233" s="13"/>
      <c r="H11233" s="13"/>
      <c r="I11233" s="13"/>
      <c r="J11233" s="46"/>
    </row>
    <row r="11234" spans="1:10" x14ac:dyDescent="0.25">
      <c r="A11234" s="7" t="str">
        <f>IF(C11233="","",IFERROR(IF(VLOOKUP(C11233,'Program Mapping'!B:B,1,FALSE)=C11233,"OK","Fix"),"Fix"))</f>
        <v/>
      </c>
      <c r="C11234" s="32"/>
      <c r="D11234" s="3"/>
      <c r="E11234" s="3"/>
      <c r="G11234" s="13"/>
      <c r="H11234" s="13"/>
      <c r="I11234" s="13"/>
      <c r="J11234" s="46"/>
    </row>
    <row r="11235" spans="1:10" x14ac:dyDescent="0.25">
      <c r="A11235" s="7" t="str">
        <f>IF(C11234="","",IFERROR(IF(VLOOKUP(C11234,'Program Mapping'!B:B,1,FALSE)=C11234,"OK","Fix"),"Fix"))</f>
        <v/>
      </c>
      <c r="C11235" s="32"/>
      <c r="D11235" s="3"/>
      <c r="E11235" s="3"/>
      <c r="G11235" s="13"/>
      <c r="H11235" s="13"/>
      <c r="I11235" s="13"/>
      <c r="J11235" s="46"/>
    </row>
    <row r="11236" spans="1:10" x14ac:dyDescent="0.25">
      <c r="A11236" s="7" t="str">
        <f>IF(C11235="","",IFERROR(IF(VLOOKUP(C11235,'Program Mapping'!B:B,1,FALSE)=C11235,"OK","Fix"),"Fix"))</f>
        <v/>
      </c>
      <c r="C11236" s="32"/>
      <c r="D11236" s="3"/>
      <c r="E11236" s="3"/>
      <c r="G11236" s="13"/>
      <c r="H11236" s="13"/>
      <c r="I11236" s="13"/>
      <c r="J11236" s="46"/>
    </row>
    <row r="11237" spans="1:10" x14ac:dyDescent="0.25">
      <c r="A11237" s="7" t="str">
        <f>IF(C11236="","",IFERROR(IF(VLOOKUP(C11236,'Program Mapping'!B:B,1,FALSE)=C11236,"OK","Fix"),"Fix"))</f>
        <v/>
      </c>
      <c r="C11237" s="32"/>
      <c r="D11237" s="3"/>
      <c r="E11237" s="3"/>
      <c r="G11237" s="13"/>
      <c r="H11237" s="13"/>
      <c r="I11237" s="13"/>
      <c r="J11237" s="46"/>
    </row>
    <row r="11238" spans="1:10" x14ac:dyDescent="0.25">
      <c r="A11238" s="7" t="str">
        <f>IF(C11237="","",IFERROR(IF(VLOOKUP(C11237,'Program Mapping'!B:B,1,FALSE)=C11237,"OK","Fix"),"Fix"))</f>
        <v/>
      </c>
      <c r="C11238" s="32"/>
      <c r="D11238" s="3"/>
      <c r="E11238" s="3"/>
      <c r="G11238" s="13"/>
      <c r="H11238" s="13"/>
      <c r="I11238" s="13"/>
      <c r="J11238" s="46"/>
    </row>
    <row r="11239" spans="1:10" x14ac:dyDescent="0.25">
      <c r="A11239" s="7" t="str">
        <f>IF(C11238="","",IFERROR(IF(VLOOKUP(C11238,'Program Mapping'!B:B,1,FALSE)=C11238,"OK","Fix"),"Fix"))</f>
        <v/>
      </c>
      <c r="C11239" s="32"/>
      <c r="D11239" s="3"/>
      <c r="E11239" s="3"/>
      <c r="G11239" s="13"/>
      <c r="H11239" s="13"/>
      <c r="I11239" s="13"/>
      <c r="J11239" s="46"/>
    </row>
    <row r="11240" spans="1:10" x14ac:dyDescent="0.25">
      <c r="A11240" s="7" t="str">
        <f>IF(C11239="","",IFERROR(IF(VLOOKUP(C11239,'Program Mapping'!B:B,1,FALSE)=C11239,"OK","Fix"),"Fix"))</f>
        <v/>
      </c>
      <c r="C11240" s="32"/>
      <c r="D11240" s="3"/>
      <c r="E11240" s="3"/>
      <c r="G11240" s="13"/>
      <c r="H11240" s="13"/>
      <c r="I11240" s="13"/>
      <c r="J11240" s="46"/>
    </row>
    <row r="11241" spans="1:10" x14ac:dyDescent="0.25">
      <c r="A11241" s="7" t="str">
        <f>IF(C11240="","",IFERROR(IF(VLOOKUP(C11240,'Program Mapping'!B:B,1,FALSE)=C11240,"OK","Fix"),"Fix"))</f>
        <v/>
      </c>
      <c r="C11241" s="32"/>
      <c r="D11241" s="3"/>
      <c r="E11241" s="3"/>
      <c r="G11241" s="13"/>
      <c r="H11241" s="13"/>
      <c r="I11241" s="13"/>
      <c r="J11241" s="46"/>
    </row>
    <row r="11242" spans="1:10" x14ac:dyDescent="0.25">
      <c r="A11242" s="7" t="str">
        <f>IF(C11241="","",IFERROR(IF(VLOOKUP(C11241,'Program Mapping'!B:B,1,FALSE)=C11241,"OK","Fix"),"Fix"))</f>
        <v/>
      </c>
      <c r="C11242" s="32"/>
      <c r="D11242" s="3"/>
      <c r="E11242" s="3"/>
      <c r="G11242" s="13"/>
      <c r="H11242" s="13"/>
      <c r="I11242" s="13"/>
      <c r="J11242" s="46"/>
    </row>
    <row r="11243" spans="1:10" x14ac:dyDescent="0.25">
      <c r="A11243" s="7" t="str">
        <f>IF(C11242="","",IFERROR(IF(VLOOKUP(C11242,'Program Mapping'!B:B,1,FALSE)=C11242,"OK","Fix"),"Fix"))</f>
        <v/>
      </c>
      <c r="C11243" s="32"/>
      <c r="D11243" s="3"/>
      <c r="E11243" s="3"/>
      <c r="G11243" s="13"/>
      <c r="H11243" s="13"/>
      <c r="I11243" s="13"/>
      <c r="J11243" s="46"/>
    </row>
    <row r="11244" spans="1:10" x14ac:dyDescent="0.25">
      <c r="A11244" s="7" t="str">
        <f>IF(C11243="","",IFERROR(IF(VLOOKUP(C11243,'Program Mapping'!B:B,1,FALSE)=C11243,"OK","Fix"),"Fix"))</f>
        <v/>
      </c>
      <c r="C11244" s="32"/>
      <c r="D11244" s="3"/>
      <c r="E11244" s="3"/>
      <c r="G11244" s="13"/>
      <c r="H11244" s="13"/>
      <c r="I11244" s="13"/>
      <c r="J11244" s="46"/>
    </row>
    <row r="11245" spans="1:10" x14ac:dyDescent="0.25">
      <c r="A11245" s="7" t="str">
        <f>IF(C11244="","",IFERROR(IF(VLOOKUP(C11244,'Program Mapping'!B:B,1,FALSE)=C11244,"OK","Fix"),"Fix"))</f>
        <v/>
      </c>
      <c r="C11245" s="32"/>
      <c r="D11245" s="3"/>
      <c r="E11245" s="3"/>
      <c r="G11245" s="13"/>
      <c r="H11245" s="13"/>
      <c r="I11245" s="13"/>
      <c r="J11245" s="46"/>
    </row>
    <row r="11246" spans="1:10" x14ac:dyDescent="0.25">
      <c r="A11246" s="7" t="str">
        <f>IF(C11245="","",IFERROR(IF(VLOOKUP(C11245,'Program Mapping'!B:B,1,FALSE)=C11245,"OK","Fix"),"Fix"))</f>
        <v/>
      </c>
      <c r="C11246" s="32"/>
      <c r="D11246" s="3"/>
      <c r="E11246" s="3"/>
      <c r="G11246" s="13"/>
      <c r="H11246" s="13"/>
      <c r="I11246" s="13"/>
      <c r="J11246" s="46"/>
    </row>
    <row r="11247" spans="1:10" x14ac:dyDescent="0.25">
      <c r="A11247" s="7" t="str">
        <f>IF(C11246="","",IFERROR(IF(VLOOKUP(C11246,'Program Mapping'!B:B,1,FALSE)=C11246,"OK","Fix"),"Fix"))</f>
        <v/>
      </c>
      <c r="C11247" s="32"/>
      <c r="D11247" s="3"/>
      <c r="E11247" s="3"/>
      <c r="G11247" s="13"/>
      <c r="H11247" s="13"/>
      <c r="I11247" s="13"/>
      <c r="J11247" s="46"/>
    </row>
    <row r="11248" spans="1:10" x14ac:dyDescent="0.25">
      <c r="A11248" s="7" t="str">
        <f>IF(C11247="","",IFERROR(IF(VLOOKUP(C11247,'Program Mapping'!B:B,1,FALSE)=C11247,"OK","Fix"),"Fix"))</f>
        <v/>
      </c>
      <c r="C11248" s="32"/>
      <c r="D11248" s="3"/>
      <c r="E11248" s="3"/>
      <c r="G11248" s="13"/>
      <c r="H11248" s="13"/>
      <c r="I11248" s="13"/>
      <c r="J11248" s="46"/>
    </row>
    <row r="11249" spans="1:10" x14ac:dyDescent="0.25">
      <c r="A11249" s="7" t="str">
        <f>IF(C11248="","",IFERROR(IF(VLOOKUP(C11248,'Program Mapping'!B:B,1,FALSE)=C11248,"OK","Fix"),"Fix"))</f>
        <v/>
      </c>
      <c r="C11249" s="32"/>
      <c r="D11249" s="3"/>
      <c r="E11249" s="3"/>
      <c r="G11249" s="13"/>
      <c r="H11249" s="13"/>
      <c r="I11249" s="13"/>
      <c r="J11249" s="46"/>
    </row>
    <row r="11250" spans="1:10" x14ac:dyDescent="0.25">
      <c r="A11250" s="7" t="str">
        <f>IF(C11249="","",IFERROR(IF(VLOOKUP(C11249,'Program Mapping'!B:B,1,FALSE)=C11249,"OK","Fix"),"Fix"))</f>
        <v/>
      </c>
      <c r="C11250" s="32"/>
      <c r="D11250" s="3"/>
      <c r="E11250" s="3"/>
      <c r="G11250" s="13"/>
      <c r="H11250" s="13"/>
      <c r="I11250" s="13"/>
      <c r="J11250" s="46"/>
    </row>
    <row r="11251" spans="1:10" x14ac:dyDescent="0.25">
      <c r="A11251" s="7" t="str">
        <f>IF(C11250="","",IFERROR(IF(VLOOKUP(C11250,'Program Mapping'!B:B,1,FALSE)=C11250,"OK","Fix"),"Fix"))</f>
        <v/>
      </c>
      <c r="C11251" s="32"/>
      <c r="D11251" s="3"/>
      <c r="E11251" s="3"/>
      <c r="G11251" s="13"/>
      <c r="H11251" s="13"/>
      <c r="I11251" s="13"/>
      <c r="J11251" s="46"/>
    </row>
    <row r="11252" spans="1:10" x14ac:dyDescent="0.25">
      <c r="A11252" s="7" t="str">
        <f>IF(C11251="","",IFERROR(IF(VLOOKUP(C11251,'Program Mapping'!B:B,1,FALSE)=C11251,"OK","Fix"),"Fix"))</f>
        <v/>
      </c>
      <c r="C11252" s="32"/>
      <c r="D11252" s="3"/>
      <c r="E11252" s="3"/>
      <c r="G11252" s="13"/>
      <c r="H11252" s="13"/>
      <c r="I11252" s="13"/>
      <c r="J11252" s="46"/>
    </row>
    <row r="11253" spans="1:10" x14ac:dyDescent="0.25">
      <c r="A11253" s="7" t="str">
        <f>IF(C11252="","",IFERROR(IF(VLOOKUP(C11252,'Program Mapping'!B:B,1,FALSE)=C11252,"OK","Fix"),"Fix"))</f>
        <v/>
      </c>
      <c r="C11253" s="32"/>
      <c r="D11253" s="3"/>
      <c r="E11253" s="3"/>
      <c r="G11253" s="13"/>
      <c r="H11253" s="13"/>
      <c r="I11253" s="13"/>
      <c r="J11253" s="46"/>
    </row>
    <row r="11254" spans="1:10" x14ac:dyDescent="0.25">
      <c r="A11254" s="7" t="str">
        <f>IF(C11253="","",IFERROR(IF(VLOOKUP(C11253,'Program Mapping'!B:B,1,FALSE)=C11253,"OK","Fix"),"Fix"))</f>
        <v/>
      </c>
      <c r="C11254" s="32"/>
      <c r="D11254" s="3"/>
      <c r="E11254" s="3"/>
      <c r="G11254" s="13"/>
      <c r="H11254" s="13"/>
      <c r="I11254" s="13"/>
      <c r="J11254" s="46"/>
    </row>
    <row r="11255" spans="1:10" x14ac:dyDescent="0.25">
      <c r="A11255" s="7" t="str">
        <f>IF(C11254="","",IFERROR(IF(VLOOKUP(C11254,'Program Mapping'!B:B,1,FALSE)=C11254,"OK","Fix"),"Fix"))</f>
        <v/>
      </c>
      <c r="C11255" s="32"/>
      <c r="D11255" s="3"/>
      <c r="E11255" s="3"/>
      <c r="G11255" s="13"/>
      <c r="H11255" s="13"/>
      <c r="I11255" s="13"/>
      <c r="J11255" s="46"/>
    </row>
    <row r="11256" spans="1:10" x14ac:dyDescent="0.25">
      <c r="A11256" s="7" t="str">
        <f>IF(C11255="","",IFERROR(IF(VLOOKUP(C11255,'Program Mapping'!B:B,1,FALSE)=C11255,"OK","Fix"),"Fix"))</f>
        <v/>
      </c>
      <c r="C11256" s="32"/>
      <c r="D11256" s="3"/>
      <c r="E11256" s="3"/>
      <c r="G11256" s="13"/>
      <c r="H11256" s="13"/>
      <c r="I11256" s="13"/>
      <c r="J11256" s="46"/>
    </row>
    <row r="11257" spans="1:10" x14ac:dyDescent="0.25">
      <c r="A11257" s="7" t="str">
        <f>IF(C11256="","",IFERROR(IF(VLOOKUP(C11256,'Program Mapping'!B:B,1,FALSE)=C11256,"OK","Fix"),"Fix"))</f>
        <v/>
      </c>
      <c r="C11257" s="32"/>
      <c r="D11257" s="3"/>
      <c r="E11257" s="3"/>
      <c r="G11257" s="13"/>
      <c r="H11257" s="13"/>
      <c r="I11257" s="13"/>
      <c r="J11257" s="46"/>
    </row>
    <row r="11258" spans="1:10" x14ac:dyDescent="0.25">
      <c r="A11258" s="7" t="str">
        <f>IF(C11257="","",IFERROR(IF(VLOOKUP(C11257,'Program Mapping'!B:B,1,FALSE)=C11257,"OK","Fix"),"Fix"))</f>
        <v/>
      </c>
      <c r="C11258" s="32"/>
      <c r="D11258" s="3"/>
      <c r="E11258" s="3"/>
      <c r="G11258" s="13"/>
      <c r="H11258" s="13"/>
      <c r="I11258" s="13"/>
      <c r="J11258" s="46"/>
    </row>
    <row r="11259" spans="1:10" x14ac:dyDescent="0.25">
      <c r="A11259" s="7" t="str">
        <f>IF(C11258="","",IFERROR(IF(VLOOKUP(C11258,'Program Mapping'!B:B,1,FALSE)=C11258,"OK","Fix"),"Fix"))</f>
        <v/>
      </c>
      <c r="C11259" s="32"/>
      <c r="D11259" s="3"/>
      <c r="E11259" s="3"/>
      <c r="G11259" s="13"/>
      <c r="H11259" s="13"/>
      <c r="I11259" s="13"/>
      <c r="J11259" s="46"/>
    </row>
    <row r="11260" spans="1:10" x14ac:dyDescent="0.25">
      <c r="A11260" s="7" t="str">
        <f>IF(C11259="","",IFERROR(IF(VLOOKUP(C11259,'Program Mapping'!B:B,1,FALSE)=C11259,"OK","Fix"),"Fix"))</f>
        <v/>
      </c>
      <c r="C11260" s="32"/>
      <c r="D11260" s="3"/>
      <c r="E11260" s="3"/>
      <c r="G11260" s="13"/>
      <c r="H11260" s="13"/>
      <c r="I11260" s="13"/>
      <c r="J11260" s="46"/>
    </row>
    <row r="11261" spans="1:10" x14ac:dyDescent="0.25">
      <c r="A11261" s="7" t="str">
        <f>IF(C11260="","",IFERROR(IF(VLOOKUP(C11260,'Program Mapping'!B:B,1,FALSE)=C11260,"OK","Fix"),"Fix"))</f>
        <v/>
      </c>
      <c r="C11261" s="32"/>
      <c r="D11261" s="3"/>
      <c r="E11261" s="3"/>
      <c r="G11261" s="13"/>
      <c r="H11261" s="13"/>
      <c r="I11261" s="13"/>
      <c r="J11261" s="46"/>
    </row>
    <row r="11262" spans="1:10" x14ac:dyDescent="0.25">
      <c r="A11262" s="7" t="str">
        <f>IF(C11261="","",IFERROR(IF(VLOOKUP(C11261,'Program Mapping'!B:B,1,FALSE)=C11261,"OK","Fix"),"Fix"))</f>
        <v/>
      </c>
      <c r="C11262" s="32"/>
      <c r="D11262" s="3"/>
      <c r="E11262" s="3"/>
      <c r="G11262" s="13"/>
      <c r="H11262" s="13"/>
      <c r="I11262" s="13"/>
      <c r="J11262" s="46"/>
    </row>
    <row r="11263" spans="1:10" x14ac:dyDescent="0.25">
      <c r="A11263" s="7" t="str">
        <f>IF(C11262="","",IFERROR(IF(VLOOKUP(C11262,'Program Mapping'!B:B,1,FALSE)=C11262,"OK","Fix"),"Fix"))</f>
        <v/>
      </c>
      <c r="C11263" s="32"/>
      <c r="D11263" s="3"/>
      <c r="E11263" s="3"/>
      <c r="G11263" s="13"/>
      <c r="H11263" s="13"/>
      <c r="I11263" s="13"/>
      <c r="J11263" s="46"/>
    </row>
    <row r="11264" spans="1:10" x14ac:dyDescent="0.25">
      <c r="A11264" s="7" t="str">
        <f>IF(C11263="","",IFERROR(IF(VLOOKUP(C11263,'Program Mapping'!B:B,1,FALSE)=C11263,"OK","Fix"),"Fix"))</f>
        <v/>
      </c>
      <c r="C11264" s="32"/>
      <c r="D11264" s="3"/>
      <c r="E11264" s="3"/>
      <c r="G11264" s="13"/>
      <c r="H11264" s="13"/>
      <c r="I11264" s="13"/>
      <c r="J11264" s="46"/>
    </row>
    <row r="11265" spans="1:10" x14ac:dyDescent="0.25">
      <c r="A11265" s="7" t="str">
        <f>IF(C11264="","",IFERROR(IF(VLOOKUP(C11264,'Program Mapping'!B:B,1,FALSE)=C11264,"OK","Fix"),"Fix"))</f>
        <v/>
      </c>
      <c r="C11265" s="32"/>
      <c r="D11265" s="3"/>
      <c r="E11265" s="3"/>
      <c r="G11265" s="13"/>
      <c r="H11265" s="13"/>
      <c r="I11265" s="13"/>
      <c r="J11265" s="46"/>
    </row>
    <row r="11266" spans="1:10" x14ac:dyDescent="0.25">
      <c r="A11266" s="7" t="str">
        <f>IF(C11265="","",IFERROR(IF(VLOOKUP(C11265,'Program Mapping'!B:B,1,FALSE)=C11265,"OK","Fix"),"Fix"))</f>
        <v/>
      </c>
      <c r="C11266" s="32"/>
      <c r="D11266" s="3"/>
      <c r="E11266" s="3"/>
      <c r="G11266" s="13"/>
      <c r="H11266" s="13"/>
      <c r="I11266" s="13"/>
      <c r="J11266" s="46"/>
    </row>
    <row r="11267" spans="1:10" x14ac:dyDescent="0.25">
      <c r="A11267" s="7" t="str">
        <f>IF(C11266="","",IFERROR(IF(VLOOKUP(C11266,'Program Mapping'!B:B,1,FALSE)=C11266,"OK","Fix"),"Fix"))</f>
        <v/>
      </c>
      <c r="C11267" s="32"/>
      <c r="D11267" s="3"/>
      <c r="E11267" s="3"/>
      <c r="G11267" s="13"/>
      <c r="H11267" s="13"/>
      <c r="I11267" s="13"/>
      <c r="J11267" s="46"/>
    </row>
    <row r="11268" spans="1:10" x14ac:dyDescent="0.25">
      <c r="A11268" s="7" t="str">
        <f>IF(C11267="","",IFERROR(IF(VLOOKUP(C11267,'Program Mapping'!B:B,1,FALSE)=C11267,"OK","Fix"),"Fix"))</f>
        <v/>
      </c>
      <c r="C11268" s="32"/>
      <c r="D11268" s="3"/>
      <c r="E11268" s="3"/>
      <c r="G11268" s="13"/>
      <c r="H11268" s="13"/>
      <c r="I11268" s="13"/>
      <c r="J11268" s="46"/>
    </row>
    <row r="11269" spans="1:10" x14ac:dyDescent="0.25">
      <c r="A11269" s="7" t="str">
        <f>IF(C11268="","",IFERROR(IF(VLOOKUP(C11268,'Program Mapping'!B:B,1,FALSE)=C11268,"OK","Fix"),"Fix"))</f>
        <v/>
      </c>
      <c r="C11269" s="32"/>
      <c r="D11269" s="3"/>
      <c r="E11269" s="3"/>
      <c r="G11269" s="13"/>
      <c r="H11269" s="13"/>
      <c r="I11269" s="13"/>
      <c r="J11269" s="46"/>
    </row>
    <row r="11270" spans="1:10" x14ac:dyDescent="0.25">
      <c r="A11270" s="7" t="str">
        <f>IF(C11269="","",IFERROR(IF(VLOOKUP(C11269,'Program Mapping'!B:B,1,FALSE)=C11269,"OK","Fix"),"Fix"))</f>
        <v/>
      </c>
      <c r="C11270" s="32"/>
      <c r="D11270" s="3"/>
      <c r="E11270" s="3"/>
      <c r="G11270" s="13"/>
      <c r="H11270" s="13"/>
      <c r="I11270" s="13"/>
      <c r="J11270" s="46"/>
    </row>
    <row r="11271" spans="1:10" x14ac:dyDescent="0.25">
      <c r="A11271" s="7" t="str">
        <f>IF(C11270="","",IFERROR(IF(VLOOKUP(C11270,'Program Mapping'!B:B,1,FALSE)=C11270,"OK","Fix"),"Fix"))</f>
        <v/>
      </c>
      <c r="C11271" s="32"/>
      <c r="D11271" s="3"/>
      <c r="E11271" s="3"/>
      <c r="G11271" s="13"/>
      <c r="H11271" s="13"/>
      <c r="I11271" s="13"/>
      <c r="J11271" s="46"/>
    </row>
    <row r="11272" spans="1:10" x14ac:dyDescent="0.25">
      <c r="A11272" s="7" t="str">
        <f>IF(C11271="","",IFERROR(IF(VLOOKUP(C11271,'Program Mapping'!B:B,1,FALSE)=C11271,"OK","Fix"),"Fix"))</f>
        <v/>
      </c>
      <c r="C11272" s="32"/>
      <c r="D11272" s="3"/>
      <c r="E11272" s="3"/>
      <c r="G11272" s="13"/>
      <c r="H11272" s="13"/>
      <c r="I11272" s="13"/>
      <c r="J11272" s="46"/>
    </row>
    <row r="11273" spans="1:10" x14ac:dyDescent="0.25">
      <c r="A11273" s="7" t="str">
        <f>IF(C11272="","",IFERROR(IF(VLOOKUP(C11272,'Program Mapping'!B:B,1,FALSE)=C11272,"OK","Fix"),"Fix"))</f>
        <v/>
      </c>
      <c r="C11273" s="32"/>
      <c r="D11273" s="3"/>
      <c r="E11273" s="3"/>
      <c r="G11273" s="13"/>
      <c r="H11273" s="13"/>
      <c r="I11273" s="13"/>
      <c r="J11273" s="46"/>
    </row>
    <row r="11274" spans="1:10" x14ac:dyDescent="0.25">
      <c r="A11274" s="7" t="str">
        <f>IF(C11273="","",IFERROR(IF(VLOOKUP(C11273,'Program Mapping'!B:B,1,FALSE)=C11273,"OK","Fix"),"Fix"))</f>
        <v/>
      </c>
      <c r="C11274" s="32"/>
      <c r="D11274" s="3"/>
      <c r="E11274" s="3"/>
      <c r="G11274" s="13"/>
      <c r="H11274" s="13"/>
      <c r="I11274" s="13"/>
      <c r="J11274" s="46"/>
    </row>
    <row r="11275" spans="1:10" x14ac:dyDescent="0.25">
      <c r="A11275" s="7" t="str">
        <f>IF(C11274="","",IFERROR(IF(VLOOKUP(C11274,'Program Mapping'!B:B,1,FALSE)=C11274,"OK","Fix"),"Fix"))</f>
        <v/>
      </c>
      <c r="C11275" s="32"/>
      <c r="D11275" s="3"/>
      <c r="E11275" s="3"/>
      <c r="G11275" s="13"/>
      <c r="H11275" s="13"/>
      <c r="I11275" s="13"/>
      <c r="J11275" s="46"/>
    </row>
    <row r="11276" spans="1:10" x14ac:dyDescent="0.25">
      <c r="A11276" s="7" t="str">
        <f>IF(C11275="","",IFERROR(IF(VLOOKUP(C11275,'Program Mapping'!B:B,1,FALSE)=C11275,"OK","Fix"),"Fix"))</f>
        <v/>
      </c>
      <c r="C11276" s="32"/>
      <c r="D11276" s="3"/>
      <c r="E11276" s="3"/>
      <c r="G11276" s="13"/>
      <c r="H11276" s="13"/>
      <c r="I11276" s="13"/>
      <c r="J11276" s="46"/>
    </row>
    <row r="11277" spans="1:10" x14ac:dyDescent="0.25">
      <c r="A11277" s="7" t="str">
        <f>IF(C11276="","",IFERROR(IF(VLOOKUP(C11276,'Program Mapping'!B:B,1,FALSE)=C11276,"OK","Fix"),"Fix"))</f>
        <v/>
      </c>
      <c r="C11277" s="32"/>
      <c r="D11277" s="3"/>
      <c r="E11277" s="3"/>
      <c r="G11277" s="13"/>
      <c r="H11277" s="13"/>
      <c r="I11277" s="13"/>
      <c r="J11277" s="46"/>
    </row>
    <row r="11278" spans="1:10" x14ac:dyDescent="0.25">
      <c r="A11278" s="7" t="str">
        <f>IF(C11277="","",IFERROR(IF(VLOOKUP(C11277,'Program Mapping'!B:B,1,FALSE)=C11277,"OK","Fix"),"Fix"))</f>
        <v/>
      </c>
      <c r="C11278" s="32"/>
      <c r="D11278" s="3"/>
      <c r="E11278" s="3"/>
      <c r="G11278" s="13"/>
      <c r="H11278" s="13"/>
      <c r="I11278" s="13"/>
      <c r="J11278" s="46"/>
    </row>
    <row r="11279" spans="1:10" x14ac:dyDescent="0.25">
      <c r="A11279" s="7" t="str">
        <f>IF(C11278="","",IFERROR(IF(VLOOKUP(C11278,'Program Mapping'!B:B,1,FALSE)=C11278,"OK","Fix"),"Fix"))</f>
        <v/>
      </c>
      <c r="C11279" s="32"/>
      <c r="D11279" s="3"/>
      <c r="E11279" s="3"/>
      <c r="G11279" s="13"/>
      <c r="H11279" s="13"/>
      <c r="I11279" s="13"/>
      <c r="J11279" s="46"/>
    </row>
    <row r="11280" spans="1:10" x14ac:dyDescent="0.25">
      <c r="A11280" s="7" t="str">
        <f>IF(C11279="","",IFERROR(IF(VLOOKUP(C11279,'Program Mapping'!B:B,1,FALSE)=C11279,"OK","Fix"),"Fix"))</f>
        <v/>
      </c>
      <c r="C11280" s="32"/>
      <c r="D11280" s="3"/>
      <c r="E11280" s="3"/>
      <c r="G11280" s="13"/>
      <c r="H11280" s="13"/>
      <c r="I11280" s="13"/>
      <c r="J11280" s="46"/>
    </row>
    <row r="11281" spans="1:10" x14ac:dyDescent="0.25">
      <c r="A11281" s="7" t="str">
        <f>IF(C11280="","",IFERROR(IF(VLOOKUP(C11280,'Program Mapping'!B:B,1,FALSE)=C11280,"OK","Fix"),"Fix"))</f>
        <v/>
      </c>
      <c r="C11281" s="32"/>
      <c r="D11281" s="3"/>
      <c r="E11281" s="3"/>
      <c r="G11281" s="13"/>
      <c r="H11281" s="13"/>
      <c r="I11281" s="13"/>
      <c r="J11281" s="46"/>
    </row>
    <row r="11282" spans="1:10" x14ac:dyDescent="0.25">
      <c r="A11282" s="7" t="str">
        <f>IF(C11281="","",IFERROR(IF(VLOOKUP(C11281,'Program Mapping'!B:B,1,FALSE)=C11281,"OK","Fix"),"Fix"))</f>
        <v/>
      </c>
      <c r="C11282" s="32"/>
      <c r="D11282" s="3"/>
      <c r="E11282" s="3"/>
      <c r="G11282" s="13"/>
      <c r="H11282" s="13"/>
      <c r="I11282" s="13"/>
      <c r="J11282" s="46"/>
    </row>
    <row r="11283" spans="1:10" x14ac:dyDescent="0.25">
      <c r="A11283" s="7" t="str">
        <f>IF(C11282="","",IFERROR(IF(VLOOKUP(C11282,'Program Mapping'!B:B,1,FALSE)=C11282,"OK","Fix"),"Fix"))</f>
        <v/>
      </c>
      <c r="C11283" s="32"/>
      <c r="D11283" s="3"/>
      <c r="E11283" s="3"/>
      <c r="G11283" s="13"/>
      <c r="H11283" s="13"/>
      <c r="I11283" s="13"/>
      <c r="J11283" s="46"/>
    </row>
    <row r="11284" spans="1:10" x14ac:dyDescent="0.25">
      <c r="A11284" s="7" t="str">
        <f>IF(C11283="","",IFERROR(IF(VLOOKUP(C11283,'Program Mapping'!B:B,1,FALSE)=C11283,"OK","Fix"),"Fix"))</f>
        <v/>
      </c>
      <c r="C11284" s="32"/>
      <c r="D11284" s="3"/>
      <c r="E11284" s="3"/>
      <c r="G11284" s="13"/>
      <c r="H11284" s="13"/>
      <c r="I11284" s="13"/>
      <c r="J11284" s="46"/>
    </row>
    <row r="11285" spans="1:10" x14ac:dyDescent="0.25">
      <c r="A11285" s="7" t="str">
        <f>IF(C11284="","",IFERROR(IF(VLOOKUP(C11284,'Program Mapping'!B:B,1,FALSE)=C11284,"OK","Fix"),"Fix"))</f>
        <v/>
      </c>
      <c r="C11285" s="32"/>
      <c r="D11285" s="3"/>
      <c r="E11285" s="3"/>
      <c r="G11285" s="13"/>
      <c r="H11285" s="13"/>
      <c r="I11285" s="13"/>
      <c r="J11285" s="46"/>
    </row>
    <row r="11286" spans="1:10" x14ac:dyDescent="0.25">
      <c r="A11286" s="7" t="str">
        <f>IF(C11285="","",IFERROR(IF(VLOOKUP(C11285,'Program Mapping'!B:B,1,FALSE)=C11285,"OK","Fix"),"Fix"))</f>
        <v/>
      </c>
      <c r="C11286" s="32"/>
      <c r="D11286" s="3"/>
      <c r="E11286" s="3"/>
      <c r="G11286" s="13"/>
      <c r="H11286" s="13"/>
      <c r="I11286" s="13"/>
      <c r="J11286" s="46"/>
    </row>
    <row r="11287" spans="1:10" x14ac:dyDescent="0.25">
      <c r="A11287" s="7" t="str">
        <f>IF(C11286="","",IFERROR(IF(VLOOKUP(C11286,'Program Mapping'!B:B,1,FALSE)=C11286,"OK","Fix"),"Fix"))</f>
        <v/>
      </c>
      <c r="C11287" s="32"/>
      <c r="D11287" s="3"/>
      <c r="E11287" s="3"/>
      <c r="G11287" s="13"/>
      <c r="H11287" s="13"/>
      <c r="I11287" s="13"/>
      <c r="J11287" s="46"/>
    </row>
    <row r="11288" spans="1:10" x14ac:dyDescent="0.25">
      <c r="A11288" s="7" t="str">
        <f>IF(C11287="","",IFERROR(IF(VLOOKUP(C11287,'Program Mapping'!B:B,1,FALSE)=C11287,"OK","Fix"),"Fix"))</f>
        <v/>
      </c>
      <c r="C11288" s="32"/>
      <c r="D11288" s="3"/>
      <c r="E11288" s="3"/>
      <c r="G11288" s="13"/>
      <c r="H11288" s="13"/>
      <c r="I11288" s="13"/>
      <c r="J11288" s="46"/>
    </row>
    <row r="11289" spans="1:10" x14ac:dyDescent="0.25">
      <c r="A11289" s="7" t="str">
        <f>IF(C11288="","",IFERROR(IF(VLOOKUP(C11288,'Program Mapping'!B:B,1,FALSE)=C11288,"OK","Fix"),"Fix"))</f>
        <v/>
      </c>
      <c r="C11289" s="32"/>
      <c r="D11289" s="3"/>
      <c r="E11289" s="3"/>
      <c r="G11289" s="13"/>
      <c r="H11289" s="13"/>
      <c r="I11289" s="13"/>
      <c r="J11289" s="46"/>
    </row>
    <row r="11290" spans="1:10" x14ac:dyDescent="0.25">
      <c r="A11290" s="7" t="str">
        <f>IF(C11289="","",IFERROR(IF(VLOOKUP(C11289,'Program Mapping'!B:B,1,FALSE)=C11289,"OK","Fix"),"Fix"))</f>
        <v/>
      </c>
      <c r="C11290" s="32"/>
      <c r="D11290" s="3"/>
      <c r="E11290" s="3"/>
      <c r="G11290" s="13"/>
      <c r="H11290" s="13"/>
      <c r="I11290" s="13"/>
      <c r="J11290" s="46"/>
    </row>
    <row r="11291" spans="1:10" x14ac:dyDescent="0.25">
      <c r="A11291" s="7" t="str">
        <f>IF(C11290="","",IFERROR(IF(VLOOKUP(C11290,'Program Mapping'!B:B,1,FALSE)=C11290,"OK","Fix"),"Fix"))</f>
        <v/>
      </c>
      <c r="C11291" s="32"/>
      <c r="D11291" s="3"/>
      <c r="E11291" s="3"/>
      <c r="G11291" s="13"/>
      <c r="H11291" s="13"/>
      <c r="I11291" s="13"/>
      <c r="J11291" s="46"/>
    </row>
    <row r="11292" spans="1:10" x14ac:dyDescent="0.25">
      <c r="A11292" s="7" t="str">
        <f>IF(C11291="","",IFERROR(IF(VLOOKUP(C11291,'Program Mapping'!B:B,1,FALSE)=C11291,"OK","Fix"),"Fix"))</f>
        <v/>
      </c>
      <c r="C11292" s="32"/>
      <c r="D11292" s="3"/>
      <c r="E11292" s="3"/>
      <c r="G11292" s="13"/>
      <c r="H11292" s="13"/>
      <c r="I11292" s="13"/>
      <c r="J11292" s="46"/>
    </row>
    <row r="11293" spans="1:10" x14ac:dyDescent="0.25">
      <c r="A11293" s="7" t="str">
        <f>IF(C11292="","",IFERROR(IF(VLOOKUP(C11292,'Program Mapping'!B:B,1,FALSE)=C11292,"OK","Fix"),"Fix"))</f>
        <v/>
      </c>
      <c r="C11293" s="32"/>
      <c r="D11293" s="3"/>
      <c r="E11293" s="3"/>
      <c r="G11293" s="13"/>
      <c r="H11293" s="13"/>
      <c r="I11293" s="13"/>
      <c r="J11293" s="46"/>
    </row>
    <row r="11294" spans="1:10" x14ac:dyDescent="0.25">
      <c r="A11294" s="7" t="str">
        <f>IF(C11293="","",IFERROR(IF(VLOOKUP(C11293,'Program Mapping'!B:B,1,FALSE)=C11293,"OK","Fix"),"Fix"))</f>
        <v/>
      </c>
      <c r="C11294" s="32"/>
      <c r="D11294" s="3"/>
      <c r="E11294" s="3"/>
      <c r="G11294" s="13"/>
      <c r="H11294" s="13"/>
      <c r="I11294" s="13"/>
      <c r="J11294" s="46"/>
    </row>
    <row r="11295" spans="1:10" x14ac:dyDescent="0.25">
      <c r="A11295" s="7" t="str">
        <f>IF(C11294="","",IFERROR(IF(VLOOKUP(C11294,'Program Mapping'!B:B,1,FALSE)=C11294,"OK","Fix"),"Fix"))</f>
        <v/>
      </c>
      <c r="C11295" s="32"/>
      <c r="D11295" s="3"/>
      <c r="E11295" s="3"/>
      <c r="G11295" s="13"/>
      <c r="H11295" s="13"/>
      <c r="I11295" s="13"/>
      <c r="J11295" s="46"/>
    </row>
    <row r="11296" spans="1:10" x14ac:dyDescent="0.25">
      <c r="A11296" s="7" t="str">
        <f>IF(C11295="","",IFERROR(IF(VLOOKUP(C11295,'Program Mapping'!B:B,1,FALSE)=C11295,"OK","Fix"),"Fix"))</f>
        <v/>
      </c>
      <c r="C11296" s="32"/>
      <c r="D11296" s="3"/>
      <c r="E11296" s="3"/>
      <c r="G11296" s="13"/>
      <c r="H11296" s="13"/>
      <c r="I11296" s="13"/>
      <c r="J11296" s="46"/>
    </row>
    <row r="11297" spans="1:10" x14ac:dyDescent="0.25">
      <c r="A11297" s="7" t="str">
        <f>IF(C11296="","",IFERROR(IF(VLOOKUP(C11296,'Program Mapping'!B:B,1,FALSE)=C11296,"OK","Fix"),"Fix"))</f>
        <v/>
      </c>
      <c r="C11297" s="32"/>
      <c r="D11297" s="3"/>
      <c r="E11297" s="3"/>
      <c r="G11297" s="13"/>
      <c r="H11297" s="13"/>
      <c r="I11297" s="13"/>
      <c r="J11297" s="46"/>
    </row>
    <row r="11298" spans="1:10" x14ac:dyDescent="0.25">
      <c r="A11298" s="7" t="str">
        <f>IF(C11297="","",IFERROR(IF(VLOOKUP(C11297,'Program Mapping'!B:B,1,FALSE)=C11297,"OK","Fix"),"Fix"))</f>
        <v/>
      </c>
      <c r="C11298" s="32"/>
      <c r="D11298" s="3"/>
      <c r="E11298" s="3"/>
      <c r="G11298" s="13"/>
      <c r="H11298" s="13"/>
      <c r="I11298" s="13"/>
      <c r="J11298" s="46"/>
    </row>
    <row r="11299" spans="1:10" x14ac:dyDescent="0.25">
      <c r="A11299" s="7" t="str">
        <f>IF(C11298="","",IFERROR(IF(VLOOKUP(C11298,'Program Mapping'!B:B,1,FALSE)=C11298,"OK","Fix"),"Fix"))</f>
        <v/>
      </c>
      <c r="C11299" s="32"/>
      <c r="D11299" s="3"/>
      <c r="E11299" s="3"/>
      <c r="G11299" s="13"/>
      <c r="H11299" s="13"/>
      <c r="I11299" s="13"/>
      <c r="J11299" s="46"/>
    </row>
    <row r="11300" spans="1:10" x14ac:dyDescent="0.25">
      <c r="A11300" s="7" t="str">
        <f>IF(C11299="","",IFERROR(IF(VLOOKUP(C11299,'Program Mapping'!B:B,1,FALSE)=C11299,"OK","Fix"),"Fix"))</f>
        <v/>
      </c>
      <c r="C11300" s="32"/>
      <c r="D11300" s="3"/>
      <c r="E11300" s="3"/>
      <c r="G11300" s="13"/>
      <c r="H11300" s="13"/>
      <c r="I11300" s="13"/>
      <c r="J11300" s="46"/>
    </row>
    <row r="11301" spans="1:10" x14ac:dyDescent="0.25">
      <c r="A11301" s="7" t="str">
        <f>IF(C11300="","",IFERROR(IF(VLOOKUP(C11300,'Program Mapping'!B:B,1,FALSE)=C11300,"OK","Fix"),"Fix"))</f>
        <v/>
      </c>
      <c r="C11301" s="32"/>
      <c r="D11301" s="3"/>
      <c r="E11301" s="3"/>
      <c r="G11301" s="13"/>
      <c r="H11301" s="13"/>
      <c r="I11301" s="13"/>
      <c r="J11301" s="46"/>
    </row>
    <row r="11302" spans="1:10" x14ac:dyDescent="0.25">
      <c r="A11302" s="7" t="str">
        <f>IF(C11301="","",IFERROR(IF(VLOOKUP(C11301,'Program Mapping'!B:B,1,FALSE)=C11301,"OK","Fix"),"Fix"))</f>
        <v/>
      </c>
      <c r="C11302" s="32"/>
      <c r="D11302" s="3"/>
      <c r="E11302" s="3"/>
      <c r="G11302" s="13"/>
      <c r="H11302" s="13"/>
      <c r="I11302" s="13"/>
      <c r="J11302" s="46"/>
    </row>
    <row r="11303" spans="1:10" x14ac:dyDescent="0.25">
      <c r="A11303" s="7" t="str">
        <f>IF(C11302="","",IFERROR(IF(VLOOKUP(C11302,'Program Mapping'!B:B,1,FALSE)=C11302,"OK","Fix"),"Fix"))</f>
        <v/>
      </c>
      <c r="C11303" s="32"/>
      <c r="D11303" s="3"/>
      <c r="E11303" s="3"/>
      <c r="G11303" s="13"/>
      <c r="H11303" s="13"/>
      <c r="I11303" s="13"/>
      <c r="J11303" s="46"/>
    </row>
    <row r="11304" spans="1:10" x14ac:dyDescent="0.25">
      <c r="A11304" s="7" t="str">
        <f>IF(C11303="","",IFERROR(IF(VLOOKUP(C11303,'Program Mapping'!B:B,1,FALSE)=C11303,"OK","Fix"),"Fix"))</f>
        <v/>
      </c>
      <c r="C11304" s="32"/>
      <c r="D11304" s="3"/>
      <c r="E11304" s="3"/>
      <c r="G11304" s="13"/>
      <c r="H11304" s="13"/>
      <c r="I11304" s="13"/>
      <c r="J11304" s="46"/>
    </row>
    <row r="11305" spans="1:10" x14ac:dyDescent="0.25">
      <c r="A11305" s="7" t="str">
        <f>IF(C11304="","",IFERROR(IF(VLOOKUP(C11304,'Program Mapping'!B:B,1,FALSE)=C11304,"OK","Fix"),"Fix"))</f>
        <v/>
      </c>
      <c r="C11305" s="32"/>
      <c r="D11305" s="3"/>
      <c r="E11305" s="3"/>
      <c r="G11305" s="13"/>
      <c r="H11305" s="13"/>
      <c r="I11305" s="13"/>
      <c r="J11305" s="46"/>
    </row>
    <row r="11306" spans="1:10" x14ac:dyDescent="0.25">
      <c r="A11306" s="7" t="str">
        <f>IF(C11305="","",IFERROR(IF(VLOOKUP(C11305,'Program Mapping'!B:B,1,FALSE)=C11305,"OK","Fix"),"Fix"))</f>
        <v/>
      </c>
      <c r="C11306" s="32"/>
      <c r="D11306" s="3"/>
      <c r="E11306" s="3"/>
      <c r="G11306" s="13"/>
      <c r="H11306" s="13"/>
      <c r="I11306" s="13"/>
      <c r="J11306" s="46"/>
    </row>
    <row r="11307" spans="1:10" x14ac:dyDescent="0.25">
      <c r="A11307" s="7" t="str">
        <f>IF(C11306="","",IFERROR(IF(VLOOKUP(C11306,'Program Mapping'!B:B,1,FALSE)=C11306,"OK","Fix"),"Fix"))</f>
        <v/>
      </c>
      <c r="C11307" s="32"/>
      <c r="D11307" s="3"/>
      <c r="E11307" s="3"/>
      <c r="G11307" s="13"/>
      <c r="H11307" s="13"/>
      <c r="I11307" s="13"/>
      <c r="J11307" s="46"/>
    </row>
    <row r="11308" spans="1:10" x14ac:dyDescent="0.25">
      <c r="A11308" s="7" t="str">
        <f>IF(C11307="","",IFERROR(IF(VLOOKUP(C11307,'Program Mapping'!B:B,1,FALSE)=C11307,"OK","Fix"),"Fix"))</f>
        <v/>
      </c>
      <c r="C11308" s="32"/>
      <c r="D11308" s="3"/>
      <c r="E11308" s="3"/>
      <c r="G11308" s="13"/>
      <c r="H11308" s="13"/>
      <c r="I11308" s="13"/>
      <c r="J11308" s="46"/>
    </row>
    <row r="11309" spans="1:10" x14ac:dyDescent="0.25">
      <c r="A11309" s="7" t="str">
        <f>IF(C11308="","",IFERROR(IF(VLOOKUP(C11308,'Program Mapping'!B:B,1,FALSE)=C11308,"OK","Fix"),"Fix"))</f>
        <v/>
      </c>
      <c r="C11309" s="32"/>
      <c r="D11309" s="3"/>
      <c r="E11309" s="3"/>
      <c r="G11309" s="13"/>
      <c r="H11309" s="13"/>
      <c r="I11309" s="13"/>
      <c r="J11309" s="46"/>
    </row>
    <row r="11310" spans="1:10" x14ac:dyDescent="0.25">
      <c r="A11310" s="7" t="str">
        <f>IF(C11309="","",IFERROR(IF(VLOOKUP(C11309,'Program Mapping'!B:B,1,FALSE)=C11309,"OK","Fix"),"Fix"))</f>
        <v/>
      </c>
      <c r="C11310" s="32"/>
      <c r="D11310" s="3"/>
      <c r="E11310" s="3"/>
      <c r="G11310" s="13"/>
      <c r="H11310" s="13"/>
      <c r="I11310" s="13"/>
      <c r="J11310" s="46"/>
    </row>
    <row r="11311" spans="1:10" x14ac:dyDescent="0.25">
      <c r="A11311" s="7" t="str">
        <f>IF(C11310="","",IFERROR(IF(VLOOKUP(C11310,'Program Mapping'!B:B,1,FALSE)=C11310,"OK","Fix"),"Fix"))</f>
        <v/>
      </c>
      <c r="C11311" s="32"/>
      <c r="D11311" s="3"/>
      <c r="E11311" s="3"/>
      <c r="G11311" s="13"/>
      <c r="H11311" s="13"/>
      <c r="I11311" s="13"/>
      <c r="J11311" s="46"/>
    </row>
    <row r="11312" spans="1:10" x14ac:dyDescent="0.25">
      <c r="A11312" s="7" t="str">
        <f>IF(C11311="","",IFERROR(IF(VLOOKUP(C11311,'Program Mapping'!B:B,1,FALSE)=C11311,"OK","Fix"),"Fix"))</f>
        <v/>
      </c>
      <c r="C11312" s="32"/>
      <c r="D11312" s="3"/>
      <c r="E11312" s="3"/>
      <c r="G11312" s="13"/>
      <c r="H11312" s="13"/>
      <c r="I11312" s="13"/>
      <c r="J11312" s="46"/>
    </row>
    <row r="11313" spans="1:10" x14ac:dyDescent="0.25">
      <c r="A11313" s="7" t="str">
        <f>IF(C11312="","",IFERROR(IF(VLOOKUP(C11312,'Program Mapping'!B:B,1,FALSE)=C11312,"OK","Fix"),"Fix"))</f>
        <v/>
      </c>
      <c r="C11313" s="32"/>
      <c r="D11313" s="3"/>
      <c r="E11313" s="3"/>
      <c r="G11313" s="13"/>
      <c r="H11313" s="13"/>
      <c r="I11313" s="13"/>
      <c r="J11313" s="46"/>
    </row>
    <row r="11314" spans="1:10" x14ac:dyDescent="0.25">
      <c r="A11314" s="7" t="str">
        <f>IF(C11313="","",IFERROR(IF(VLOOKUP(C11313,'Program Mapping'!B:B,1,FALSE)=C11313,"OK","Fix"),"Fix"))</f>
        <v/>
      </c>
      <c r="C11314" s="32"/>
      <c r="D11314" s="3"/>
      <c r="E11314" s="3"/>
      <c r="G11314" s="13"/>
      <c r="H11314" s="13"/>
      <c r="I11314" s="13"/>
      <c r="J11314" s="46"/>
    </row>
    <row r="11315" spans="1:10" x14ac:dyDescent="0.25">
      <c r="A11315" s="7" t="str">
        <f>IF(C11314="","",IFERROR(IF(VLOOKUP(C11314,'Program Mapping'!B:B,1,FALSE)=C11314,"OK","Fix"),"Fix"))</f>
        <v/>
      </c>
      <c r="C11315" s="32"/>
      <c r="D11315" s="3"/>
      <c r="E11315" s="3"/>
      <c r="G11315" s="13"/>
      <c r="H11315" s="13"/>
      <c r="I11315" s="13"/>
      <c r="J11315" s="46"/>
    </row>
    <row r="11316" spans="1:10" x14ac:dyDescent="0.25">
      <c r="A11316" s="7" t="str">
        <f>IF(C11315="","",IFERROR(IF(VLOOKUP(C11315,'Program Mapping'!B:B,1,FALSE)=C11315,"OK","Fix"),"Fix"))</f>
        <v/>
      </c>
      <c r="C11316" s="32"/>
      <c r="D11316" s="3"/>
      <c r="E11316" s="3"/>
      <c r="G11316" s="13"/>
      <c r="H11316" s="13"/>
      <c r="I11316" s="13"/>
      <c r="J11316" s="46"/>
    </row>
    <row r="11317" spans="1:10" x14ac:dyDescent="0.25">
      <c r="A11317" s="7" t="str">
        <f>IF(C11316="","",IFERROR(IF(VLOOKUP(C11316,'Program Mapping'!B:B,1,FALSE)=C11316,"OK","Fix"),"Fix"))</f>
        <v/>
      </c>
      <c r="C11317" s="32"/>
      <c r="D11317" s="3"/>
      <c r="E11317" s="3"/>
      <c r="G11317" s="13"/>
      <c r="H11317" s="13"/>
      <c r="I11317" s="13"/>
      <c r="J11317" s="46"/>
    </row>
    <row r="11318" spans="1:10" x14ac:dyDescent="0.25">
      <c r="A11318" s="7" t="str">
        <f>IF(C11317="","",IFERROR(IF(VLOOKUP(C11317,'Program Mapping'!B:B,1,FALSE)=C11317,"OK","Fix"),"Fix"))</f>
        <v/>
      </c>
      <c r="C11318" s="32"/>
      <c r="D11318" s="3"/>
      <c r="E11318" s="3"/>
      <c r="G11318" s="13"/>
      <c r="H11318" s="13"/>
      <c r="I11318" s="13"/>
      <c r="J11318" s="46"/>
    </row>
    <row r="11319" spans="1:10" x14ac:dyDescent="0.25">
      <c r="A11319" s="7" t="str">
        <f>IF(C11318="","",IFERROR(IF(VLOOKUP(C11318,'Program Mapping'!B:B,1,FALSE)=C11318,"OK","Fix"),"Fix"))</f>
        <v/>
      </c>
      <c r="C11319" s="32"/>
      <c r="D11319" s="3"/>
      <c r="E11319" s="3"/>
      <c r="G11319" s="13"/>
      <c r="H11319" s="13"/>
      <c r="I11319" s="13"/>
      <c r="J11319" s="46"/>
    </row>
    <row r="11320" spans="1:10" x14ac:dyDescent="0.25">
      <c r="A11320" s="7" t="str">
        <f>IF(C11319="","",IFERROR(IF(VLOOKUP(C11319,'Program Mapping'!B:B,1,FALSE)=C11319,"OK","Fix"),"Fix"))</f>
        <v/>
      </c>
      <c r="C11320" s="32"/>
      <c r="D11320" s="3"/>
      <c r="E11320" s="3"/>
      <c r="G11320" s="13"/>
      <c r="H11320" s="13"/>
      <c r="I11320" s="13"/>
      <c r="J11320" s="46"/>
    </row>
    <row r="11321" spans="1:10" x14ac:dyDescent="0.25">
      <c r="A11321" s="7" t="str">
        <f>IF(C11320="","",IFERROR(IF(VLOOKUP(C11320,'Program Mapping'!B:B,1,FALSE)=C11320,"OK","Fix"),"Fix"))</f>
        <v/>
      </c>
      <c r="C11321" s="32"/>
      <c r="D11321" s="3"/>
      <c r="E11321" s="3"/>
      <c r="G11321" s="13"/>
      <c r="H11321" s="13"/>
      <c r="I11321" s="13"/>
      <c r="J11321" s="46"/>
    </row>
    <row r="11322" spans="1:10" x14ac:dyDescent="0.25">
      <c r="A11322" s="7" t="str">
        <f>IF(C11321="","",IFERROR(IF(VLOOKUP(C11321,'Program Mapping'!B:B,1,FALSE)=C11321,"OK","Fix"),"Fix"))</f>
        <v/>
      </c>
      <c r="C11322" s="32"/>
      <c r="D11322" s="3"/>
      <c r="E11322" s="3"/>
      <c r="G11322" s="13"/>
      <c r="H11322" s="13"/>
      <c r="I11322" s="13"/>
      <c r="J11322" s="46"/>
    </row>
    <row r="11323" spans="1:10" x14ac:dyDescent="0.25">
      <c r="A11323" s="7" t="str">
        <f>IF(C11322="","",IFERROR(IF(VLOOKUP(C11322,'Program Mapping'!B:B,1,FALSE)=C11322,"OK","Fix"),"Fix"))</f>
        <v/>
      </c>
      <c r="C11323" s="32"/>
      <c r="D11323" s="3"/>
      <c r="E11323" s="3"/>
      <c r="G11323" s="13"/>
      <c r="H11323" s="13"/>
      <c r="I11323" s="13"/>
      <c r="J11323" s="46"/>
    </row>
    <row r="11324" spans="1:10" x14ac:dyDescent="0.25">
      <c r="A11324" s="7" t="str">
        <f>IF(C11323="","",IFERROR(IF(VLOOKUP(C11323,'Program Mapping'!B:B,1,FALSE)=C11323,"OK","Fix"),"Fix"))</f>
        <v/>
      </c>
      <c r="C11324" s="32"/>
      <c r="D11324" s="3"/>
      <c r="E11324" s="3"/>
      <c r="G11324" s="13"/>
      <c r="H11324" s="13"/>
      <c r="I11324" s="13"/>
      <c r="J11324" s="46"/>
    </row>
    <row r="11325" spans="1:10" x14ac:dyDescent="0.25">
      <c r="A11325" s="7" t="str">
        <f>IF(C11324="","",IFERROR(IF(VLOOKUP(C11324,'Program Mapping'!B:B,1,FALSE)=C11324,"OK","Fix"),"Fix"))</f>
        <v/>
      </c>
      <c r="C11325" s="32"/>
      <c r="D11325" s="3"/>
      <c r="E11325" s="3"/>
      <c r="G11325" s="13"/>
      <c r="H11325" s="13"/>
      <c r="I11325" s="13"/>
      <c r="J11325" s="46"/>
    </row>
    <row r="11326" spans="1:10" x14ac:dyDescent="0.25">
      <c r="A11326" s="7" t="str">
        <f>IF(C11325="","",IFERROR(IF(VLOOKUP(C11325,'Program Mapping'!B:B,1,FALSE)=C11325,"OK","Fix"),"Fix"))</f>
        <v/>
      </c>
      <c r="C11326" s="32"/>
      <c r="D11326" s="3"/>
      <c r="E11326" s="3"/>
      <c r="G11326" s="13"/>
      <c r="H11326" s="13"/>
      <c r="I11326" s="13"/>
      <c r="J11326" s="46"/>
    </row>
    <row r="11327" spans="1:10" x14ac:dyDescent="0.25">
      <c r="A11327" s="7" t="str">
        <f>IF(C11326="","",IFERROR(IF(VLOOKUP(C11326,'Program Mapping'!B:B,1,FALSE)=C11326,"OK","Fix"),"Fix"))</f>
        <v/>
      </c>
      <c r="C11327" s="32"/>
      <c r="D11327" s="3"/>
      <c r="E11327" s="3"/>
      <c r="G11327" s="13"/>
      <c r="H11327" s="13"/>
      <c r="I11327" s="13"/>
      <c r="J11327" s="46"/>
    </row>
    <row r="11328" spans="1:10" x14ac:dyDescent="0.25">
      <c r="A11328" s="7" t="str">
        <f>IF(C11327="","",IFERROR(IF(VLOOKUP(C11327,'Program Mapping'!B:B,1,FALSE)=C11327,"OK","Fix"),"Fix"))</f>
        <v/>
      </c>
      <c r="C11328" s="32"/>
      <c r="D11328" s="3"/>
      <c r="E11328" s="3"/>
      <c r="G11328" s="13"/>
      <c r="H11328" s="13"/>
      <c r="I11328" s="13"/>
      <c r="J11328" s="46"/>
    </row>
    <row r="11329" spans="1:10" x14ac:dyDescent="0.25">
      <c r="A11329" s="7" t="str">
        <f>IF(C11328="","",IFERROR(IF(VLOOKUP(C11328,'Program Mapping'!B:B,1,FALSE)=C11328,"OK","Fix"),"Fix"))</f>
        <v/>
      </c>
      <c r="C11329" s="32"/>
      <c r="D11329" s="3"/>
      <c r="E11329" s="3"/>
      <c r="G11329" s="13"/>
      <c r="H11329" s="13"/>
      <c r="I11329" s="13"/>
      <c r="J11329" s="46"/>
    </row>
    <row r="11330" spans="1:10" x14ac:dyDescent="0.25">
      <c r="A11330" s="7" t="str">
        <f>IF(C11329="","",IFERROR(IF(VLOOKUP(C11329,'Program Mapping'!B:B,1,FALSE)=C11329,"OK","Fix"),"Fix"))</f>
        <v/>
      </c>
      <c r="C11330" s="32"/>
      <c r="D11330" s="3"/>
      <c r="E11330" s="3"/>
      <c r="G11330" s="13"/>
      <c r="H11330" s="13"/>
      <c r="I11330" s="13"/>
      <c r="J11330" s="46"/>
    </row>
    <row r="11331" spans="1:10" x14ac:dyDescent="0.25">
      <c r="A11331" s="7" t="str">
        <f>IF(C11330="","",IFERROR(IF(VLOOKUP(C11330,'Program Mapping'!B:B,1,FALSE)=C11330,"OK","Fix"),"Fix"))</f>
        <v/>
      </c>
      <c r="C11331" s="32"/>
      <c r="D11331" s="3"/>
      <c r="E11331" s="3"/>
      <c r="G11331" s="13"/>
      <c r="H11331" s="13"/>
      <c r="I11331" s="13"/>
      <c r="J11331" s="46"/>
    </row>
    <row r="11332" spans="1:10" x14ac:dyDescent="0.25">
      <c r="A11332" s="7" t="str">
        <f>IF(C11331="","",IFERROR(IF(VLOOKUP(C11331,'Program Mapping'!B:B,1,FALSE)=C11331,"OK","Fix"),"Fix"))</f>
        <v/>
      </c>
      <c r="C11332" s="32"/>
      <c r="D11332" s="3"/>
      <c r="E11332" s="3"/>
      <c r="G11332" s="13"/>
      <c r="H11332" s="13"/>
      <c r="I11332" s="13"/>
      <c r="J11332" s="46"/>
    </row>
    <row r="11333" spans="1:10" x14ac:dyDescent="0.25">
      <c r="A11333" s="7" t="str">
        <f>IF(C11332="","",IFERROR(IF(VLOOKUP(C11332,'Program Mapping'!B:B,1,FALSE)=C11332,"OK","Fix"),"Fix"))</f>
        <v/>
      </c>
      <c r="C11333" s="32"/>
      <c r="D11333" s="3"/>
      <c r="E11333" s="3"/>
      <c r="G11333" s="13"/>
      <c r="H11333" s="13"/>
      <c r="I11333" s="13"/>
      <c r="J11333" s="46"/>
    </row>
    <row r="11334" spans="1:10" x14ac:dyDescent="0.25">
      <c r="A11334" s="7" t="str">
        <f>IF(C11333="","",IFERROR(IF(VLOOKUP(C11333,'Program Mapping'!B:B,1,FALSE)=C11333,"OK","Fix"),"Fix"))</f>
        <v/>
      </c>
      <c r="C11334" s="32"/>
      <c r="D11334" s="3"/>
      <c r="E11334" s="3"/>
      <c r="G11334" s="13"/>
      <c r="H11334" s="13"/>
      <c r="I11334" s="13"/>
      <c r="J11334" s="46"/>
    </row>
    <row r="11335" spans="1:10" x14ac:dyDescent="0.25">
      <c r="A11335" s="7" t="str">
        <f>IF(C11334="","",IFERROR(IF(VLOOKUP(C11334,'Program Mapping'!B:B,1,FALSE)=C11334,"OK","Fix"),"Fix"))</f>
        <v/>
      </c>
      <c r="C11335" s="32"/>
      <c r="D11335" s="3"/>
      <c r="E11335" s="3"/>
      <c r="G11335" s="13"/>
      <c r="H11335" s="13"/>
      <c r="I11335" s="13"/>
      <c r="J11335" s="46"/>
    </row>
    <row r="11336" spans="1:10" x14ac:dyDescent="0.25">
      <c r="A11336" s="7" t="str">
        <f>IF(C11335="","",IFERROR(IF(VLOOKUP(C11335,'Program Mapping'!B:B,1,FALSE)=C11335,"OK","Fix"),"Fix"))</f>
        <v/>
      </c>
      <c r="C11336" s="32"/>
      <c r="D11336" s="3"/>
      <c r="E11336" s="3"/>
      <c r="G11336" s="13"/>
      <c r="H11336" s="13"/>
      <c r="I11336" s="13"/>
      <c r="J11336" s="46"/>
    </row>
    <row r="11337" spans="1:10" x14ac:dyDescent="0.25">
      <c r="A11337" s="7" t="str">
        <f>IF(C11336="","",IFERROR(IF(VLOOKUP(C11336,'Program Mapping'!B:B,1,FALSE)=C11336,"OK","Fix"),"Fix"))</f>
        <v/>
      </c>
      <c r="C11337" s="32"/>
      <c r="D11337" s="3"/>
      <c r="E11337" s="3"/>
      <c r="G11337" s="13"/>
      <c r="H11337" s="13"/>
      <c r="I11337" s="13"/>
      <c r="J11337" s="46"/>
    </row>
    <row r="11338" spans="1:10" x14ac:dyDescent="0.25">
      <c r="A11338" s="7" t="str">
        <f>IF(C11337="","",IFERROR(IF(VLOOKUP(C11337,'Program Mapping'!B:B,1,FALSE)=C11337,"OK","Fix"),"Fix"))</f>
        <v/>
      </c>
      <c r="C11338" s="32"/>
      <c r="D11338" s="3"/>
      <c r="E11338" s="3"/>
      <c r="G11338" s="13"/>
      <c r="H11338" s="13"/>
      <c r="I11338" s="13"/>
      <c r="J11338" s="46"/>
    </row>
    <row r="11339" spans="1:10" x14ac:dyDescent="0.25">
      <c r="A11339" s="7" t="str">
        <f>IF(C11338="","",IFERROR(IF(VLOOKUP(C11338,'Program Mapping'!B:B,1,FALSE)=C11338,"OK","Fix"),"Fix"))</f>
        <v/>
      </c>
      <c r="C11339" s="32"/>
      <c r="D11339" s="3"/>
      <c r="E11339" s="3"/>
      <c r="G11339" s="13"/>
      <c r="H11339" s="13"/>
      <c r="I11339" s="13"/>
      <c r="J11339" s="46"/>
    </row>
    <row r="11340" spans="1:10" x14ac:dyDescent="0.25">
      <c r="A11340" s="7" t="str">
        <f>IF(C11339="","",IFERROR(IF(VLOOKUP(C11339,'Program Mapping'!B:B,1,FALSE)=C11339,"OK","Fix"),"Fix"))</f>
        <v/>
      </c>
      <c r="C11340" s="32"/>
      <c r="D11340" s="3"/>
      <c r="E11340" s="3"/>
      <c r="G11340" s="13"/>
      <c r="H11340" s="13"/>
      <c r="I11340" s="13"/>
      <c r="J11340" s="46"/>
    </row>
    <row r="11341" spans="1:10" x14ac:dyDescent="0.25">
      <c r="A11341" s="7" t="str">
        <f>IF(C11340="","",IFERROR(IF(VLOOKUP(C11340,'Program Mapping'!B:B,1,FALSE)=C11340,"OK","Fix"),"Fix"))</f>
        <v/>
      </c>
      <c r="C11341" s="32"/>
      <c r="D11341" s="3"/>
      <c r="E11341" s="3"/>
      <c r="G11341" s="13"/>
      <c r="H11341" s="13"/>
      <c r="I11341" s="13"/>
      <c r="J11341" s="46"/>
    </row>
    <row r="11342" spans="1:10" x14ac:dyDescent="0.25">
      <c r="A11342" s="7" t="str">
        <f>IF(C11341="","",IFERROR(IF(VLOOKUP(C11341,'Program Mapping'!B:B,1,FALSE)=C11341,"OK","Fix"),"Fix"))</f>
        <v/>
      </c>
      <c r="C11342" s="32"/>
      <c r="D11342" s="3"/>
      <c r="E11342" s="3"/>
      <c r="G11342" s="13"/>
      <c r="H11342" s="13"/>
      <c r="I11342" s="13"/>
      <c r="J11342" s="46"/>
    </row>
    <row r="11343" spans="1:10" x14ac:dyDescent="0.25">
      <c r="A11343" s="7" t="str">
        <f>IF(C11342="","",IFERROR(IF(VLOOKUP(C11342,'Program Mapping'!B:B,1,FALSE)=C11342,"OK","Fix"),"Fix"))</f>
        <v/>
      </c>
      <c r="C11343" s="32"/>
      <c r="D11343" s="3"/>
      <c r="E11343" s="3"/>
      <c r="G11343" s="13"/>
      <c r="H11343" s="13"/>
      <c r="I11343" s="13"/>
      <c r="J11343" s="46"/>
    </row>
    <row r="11344" spans="1:10" x14ac:dyDescent="0.25">
      <c r="A11344" s="7" t="str">
        <f>IF(C11343="","",IFERROR(IF(VLOOKUP(C11343,'Program Mapping'!B:B,1,FALSE)=C11343,"OK","Fix"),"Fix"))</f>
        <v/>
      </c>
      <c r="C11344" s="32"/>
      <c r="D11344" s="3"/>
      <c r="E11344" s="3"/>
      <c r="G11344" s="13"/>
      <c r="H11344" s="13"/>
      <c r="I11344" s="13"/>
      <c r="J11344" s="46"/>
    </row>
    <row r="11345" spans="1:10" x14ac:dyDescent="0.25">
      <c r="A11345" s="7" t="str">
        <f>IF(C11344="","",IFERROR(IF(VLOOKUP(C11344,'Program Mapping'!B:B,1,FALSE)=C11344,"OK","Fix"),"Fix"))</f>
        <v/>
      </c>
      <c r="C11345" s="32"/>
      <c r="D11345" s="3"/>
      <c r="E11345" s="3"/>
      <c r="G11345" s="13"/>
      <c r="H11345" s="13"/>
      <c r="I11345" s="13"/>
      <c r="J11345" s="46"/>
    </row>
    <row r="11346" spans="1:10" x14ac:dyDescent="0.25">
      <c r="A11346" s="7" t="str">
        <f>IF(C11345="","",IFERROR(IF(VLOOKUP(C11345,'Program Mapping'!B:B,1,FALSE)=C11345,"OK","Fix"),"Fix"))</f>
        <v/>
      </c>
      <c r="C11346" s="32"/>
      <c r="D11346" s="3"/>
      <c r="E11346" s="3"/>
      <c r="G11346" s="13"/>
      <c r="H11346" s="13"/>
      <c r="I11346" s="13"/>
      <c r="J11346" s="46"/>
    </row>
    <row r="11347" spans="1:10" x14ac:dyDescent="0.25">
      <c r="A11347" s="7" t="str">
        <f>IF(C11346="","",IFERROR(IF(VLOOKUP(C11346,'Program Mapping'!B:B,1,FALSE)=C11346,"OK","Fix"),"Fix"))</f>
        <v/>
      </c>
      <c r="C11347" s="32"/>
      <c r="D11347" s="3"/>
      <c r="E11347" s="3"/>
      <c r="G11347" s="13"/>
      <c r="H11347" s="13"/>
      <c r="I11347" s="13"/>
      <c r="J11347" s="46"/>
    </row>
    <row r="11348" spans="1:10" x14ac:dyDescent="0.25">
      <c r="A11348" s="7" t="str">
        <f>IF(C11347="","",IFERROR(IF(VLOOKUP(C11347,'Program Mapping'!B:B,1,FALSE)=C11347,"OK","Fix"),"Fix"))</f>
        <v/>
      </c>
      <c r="C11348" s="32"/>
      <c r="D11348" s="3"/>
      <c r="E11348" s="3"/>
      <c r="G11348" s="13"/>
      <c r="H11348" s="13"/>
      <c r="I11348" s="13"/>
      <c r="J11348" s="46"/>
    </row>
    <row r="11349" spans="1:10" x14ac:dyDescent="0.25">
      <c r="A11349" s="7" t="str">
        <f>IF(C11348="","",IFERROR(IF(VLOOKUP(C11348,'Program Mapping'!B:B,1,FALSE)=C11348,"OK","Fix"),"Fix"))</f>
        <v/>
      </c>
      <c r="C11349" s="32"/>
      <c r="D11349" s="3"/>
      <c r="E11349" s="3"/>
      <c r="G11349" s="13"/>
      <c r="H11349" s="13"/>
      <c r="I11349" s="13"/>
      <c r="J11349" s="46"/>
    </row>
    <row r="11350" spans="1:10" x14ac:dyDescent="0.25">
      <c r="A11350" s="7" t="str">
        <f>IF(C11349="","",IFERROR(IF(VLOOKUP(C11349,'Program Mapping'!B:B,1,FALSE)=C11349,"OK","Fix"),"Fix"))</f>
        <v/>
      </c>
      <c r="C11350" s="32"/>
      <c r="D11350" s="3"/>
      <c r="E11350" s="3"/>
      <c r="G11350" s="13"/>
      <c r="H11350" s="13"/>
      <c r="I11350" s="13"/>
      <c r="J11350" s="46"/>
    </row>
    <row r="11351" spans="1:10" x14ac:dyDescent="0.25">
      <c r="A11351" s="7" t="str">
        <f>IF(C11350="","",IFERROR(IF(VLOOKUP(C11350,'Program Mapping'!B:B,1,FALSE)=C11350,"OK","Fix"),"Fix"))</f>
        <v/>
      </c>
      <c r="C11351" s="32"/>
      <c r="D11351" s="3"/>
      <c r="E11351" s="3"/>
      <c r="G11351" s="13"/>
      <c r="H11351" s="13"/>
      <c r="I11351" s="13"/>
      <c r="J11351" s="46"/>
    </row>
    <row r="11352" spans="1:10" x14ac:dyDescent="0.25">
      <c r="A11352" s="7" t="str">
        <f>IF(C11351="","",IFERROR(IF(VLOOKUP(C11351,'Program Mapping'!B:B,1,FALSE)=C11351,"OK","Fix"),"Fix"))</f>
        <v/>
      </c>
      <c r="C11352" s="32"/>
      <c r="D11352" s="3"/>
      <c r="E11352" s="3"/>
      <c r="G11352" s="13"/>
      <c r="H11352" s="13"/>
      <c r="I11352" s="13"/>
      <c r="J11352" s="46"/>
    </row>
    <row r="11353" spans="1:10" x14ac:dyDescent="0.25">
      <c r="A11353" s="7" t="str">
        <f>IF(C11352="","",IFERROR(IF(VLOOKUP(C11352,'Program Mapping'!B:B,1,FALSE)=C11352,"OK","Fix"),"Fix"))</f>
        <v/>
      </c>
      <c r="C11353" s="32"/>
      <c r="D11353" s="3"/>
      <c r="E11353" s="3"/>
      <c r="G11353" s="13"/>
      <c r="H11353" s="13"/>
      <c r="I11353" s="13"/>
      <c r="J11353" s="46"/>
    </row>
    <row r="11354" spans="1:10" x14ac:dyDescent="0.25">
      <c r="A11354" s="7" t="str">
        <f>IF(C11353="","",IFERROR(IF(VLOOKUP(C11353,'Program Mapping'!B:B,1,FALSE)=C11353,"OK","Fix"),"Fix"))</f>
        <v/>
      </c>
      <c r="C11354" s="32"/>
      <c r="D11354" s="3"/>
      <c r="E11354" s="3"/>
      <c r="G11354" s="13"/>
      <c r="H11354" s="13"/>
      <c r="I11354" s="13"/>
      <c r="J11354" s="46"/>
    </row>
    <row r="11355" spans="1:10" x14ac:dyDescent="0.25">
      <c r="A11355" s="7" t="str">
        <f>IF(C11354="","",IFERROR(IF(VLOOKUP(C11354,'Program Mapping'!B:B,1,FALSE)=C11354,"OK","Fix"),"Fix"))</f>
        <v/>
      </c>
      <c r="C11355" s="32"/>
      <c r="D11355" s="3"/>
      <c r="E11355" s="3"/>
      <c r="G11355" s="13"/>
      <c r="H11355" s="13"/>
      <c r="I11355" s="13"/>
      <c r="J11355" s="46"/>
    </row>
    <row r="11356" spans="1:10" x14ac:dyDescent="0.25">
      <c r="A11356" s="7" t="str">
        <f>IF(C11355="","",IFERROR(IF(VLOOKUP(C11355,'Program Mapping'!B:B,1,FALSE)=C11355,"OK","Fix"),"Fix"))</f>
        <v/>
      </c>
      <c r="C11356" s="32"/>
      <c r="D11356" s="3"/>
      <c r="E11356" s="3"/>
      <c r="G11356" s="13"/>
      <c r="H11356" s="13"/>
      <c r="I11356" s="13"/>
      <c r="J11356" s="46"/>
    </row>
    <row r="11357" spans="1:10" x14ac:dyDescent="0.25">
      <c r="A11357" s="7" t="str">
        <f>IF(C11356="","",IFERROR(IF(VLOOKUP(C11356,'Program Mapping'!B:B,1,FALSE)=C11356,"OK","Fix"),"Fix"))</f>
        <v/>
      </c>
      <c r="C11357" s="32"/>
      <c r="D11357" s="3"/>
      <c r="E11357" s="3"/>
      <c r="G11357" s="13"/>
      <c r="H11357" s="13"/>
      <c r="I11357" s="13"/>
      <c r="J11357" s="46"/>
    </row>
    <row r="11358" spans="1:10" x14ac:dyDescent="0.25">
      <c r="A11358" s="7" t="str">
        <f>IF(C11357="","",IFERROR(IF(VLOOKUP(C11357,'Program Mapping'!B:B,1,FALSE)=C11357,"OK","Fix"),"Fix"))</f>
        <v/>
      </c>
      <c r="C11358" s="32"/>
      <c r="D11358" s="3"/>
      <c r="E11358" s="3"/>
      <c r="G11358" s="13"/>
      <c r="H11358" s="13"/>
      <c r="I11358" s="13"/>
      <c r="J11358" s="46"/>
    </row>
    <row r="11359" spans="1:10" x14ac:dyDescent="0.25">
      <c r="A11359" s="7" t="str">
        <f>IF(C11358="","",IFERROR(IF(VLOOKUP(C11358,'Program Mapping'!B:B,1,FALSE)=C11358,"OK","Fix"),"Fix"))</f>
        <v/>
      </c>
      <c r="C11359" s="32"/>
      <c r="D11359" s="3"/>
      <c r="E11359" s="3"/>
      <c r="G11359" s="13"/>
      <c r="H11359" s="13"/>
      <c r="I11359" s="13"/>
      <c r="J11359" s="46"/>
    </row>
    <row r="11360" spans="1:10" x14ac:dyDescent="0.25">
      <c r="A11360" s="7" t="str">
        <f>IF(C11359="","",IFERROR(IF(VLOOKUP(C11359,'Program Mapping'!B:B,1,FALSE)=C11359,"OK","Fix"),"Fix"))</f>
        <v/>
      </c>
      <c r="C11360" s="32"/>
      <c r="D11360" s="3"/>
      <c r="E11360" s="3"/>
      <c r="G11360" s="13"/>
      <c r="H11360" s="13"/>
      <c r="I11360" s="13"/>
      <c r="J11360" s="46"/>
    </row>
    <row r="11361" spans="1:10" x14ac:dyDescent="0.25">
      <c r="A11361" s="7" t="str">
        <f>IF(C11360="","",IFERROR(IF(VLOOKUP(C11360,'Program Mapping'!B:B,1,FALSE)=C11360,"OK","Fix"),"Fix"))</f>
        <v/>
      </c>
      <c r="C11361" s="32"/>
      <c r="D11361" s="3"/>
      <c r="E11361" s="3"/>
      <c r="G11361" s="13"/>
      <c r="H11361" s="13"/>
      <c r="I11361" s="13"/>
      <c r="J11361" s="46"/>
    </row>
    <row r="11362" spans="1:10" x14ac:dyDescent="0.25">
      <c r="A11362" s="7" t="str">
        <f>IF(C11361="","",IFERROR(IF(VLOOKUP(C11361,'Program Mapping'!B:B,1,FALSE)=C11361,"OK","Fix"),"Fix"))</f>
        <v/>
      </c>
      <c r="C11362" s="32"/>
      <c r="D11362" s="3"/>
      <c r="E11362" s="3"/>
      <c r="G11362" s="13"/>
      <c r="H11362" s="13"/>
      <c r="I11362" s="13"/>
      <c r="J11362" s="46"/>
    </row>
    <row r="11363" spans="1:10" x14ac:dyDescent="0.25">
      <c r="A11363" s="7" t="str">
        <f>IF(C11362="","",IFERROR(IF(VLOOKUP(C11362,'Program Mapping'!B:B,1,FALSE)=C11362,"OK","Fix"),"Fix"))</f>
        <v/>
      </c>
      <c r="C11363" s="32"/>
      <c r="D11363" s="3"/>
      <c r="E11363" s="3"/>
      <c r="G11363" s="13"/>
      <c r="H11363" s="13"/>
      <c r="I11363" s="13"/>
      <c r="J11363" s="46"/>
    </row>
    <row r="11364" spans="1:10" x14ac:dyDescent="0.25">
      <c r="A11364" s="7" t="str">
        <f>IF(C11363="","",IFERROR(IF(VLOOKUP(C11363,'Program Mapping'!B:B,1,FALSE)=C11363,"OK","Fix"),"Fix"))</f>
        <v/>
      </c>
      <c r="C11364" s="32"/>
      <c r="D11364" s="3"/>
      <c r="E11364" s="3"/>
      <c r="G11364" s="13"/>
      <c r="H11364" s="13"/>
      <c r="I11364" s="13"/>
      <c r="J11364" s="46"/>
    </row>
    <row r="11365" spans="1:10" x14ac:dyDescent="0.25">
      <c r="A11365" s="7" t="str">
        <f>IF(C11364="","",IFERROR(IF(VLOOKUP(C11364,'Program Mapping'!B:B,1,FALSE)=C11364,"OK","Fix"),"Fix"))</f>
        <v/>
      </c>
      <c r="C11365" s="32"/>
      <c r="D11365" s="3"/>
      <c r="E11365" s="3"/>
      <c r="G11365" s="13"/>
      <c r="H11365" s="13"/>
      <c r="I11365" s="13"/>
      <c r="J11365" s="46"/>
    </row>
    <row r="11366" spans="1:10" x14ac:dyDescent="0.25">
      <c r="A11366" s="7" t="str">
        <f>IF(C11365="","",IFERROR(IF(VLOOKUP(C11365,'Program Mapping'!B:B,1,FALSE)=C11365,"OK","Fix"),"Fix"))</f>
        <v/>
      </c>
      <c r="C11366" s="32"/>
      <c r="D11366" s="3"/>
      <c r="E11366" s="3"/>
      <c r="G11366" s="13"/>
      <c r="H11366" s="13"/>
      <c r="I11366" s="13"/>
      <c r="J11366" s="46"/>
    </row>
    <row r="11367" spans="1:10" x14ac:dyDescent="0.25">
      <c r="A11367" s="7" t="str">
        <f>IF(C11366="","",IFERROR(IF(VLOOKUP(C11366,'Program Mapping'!B:B,1,FALSE)=C11366,"OK","Fix"),"Fix"))</f>
        <v/>
      </c>
      <c r="C11367" s="32"/>
      <c r="D11367" s="3"/>
      <c r="E11367" s="3"/>
      <c r="G11367" s="13"/>
      <c r="H11367" s="13"/>
      <c r="I11367" s="13"/>
      <c r="J11367" s="46"/>
    </row>
    <row r="11368" spans="1:10" x14ac:dyDescent="0.25">
      <c r="A11368" s="7" t="str">
        <f>IF(C11367="","",IFERROR(IF(VLOOKUP(C11367,'Program Mapping'!B:B,1,FALSE)=C11367,"OK","Fix"),"Fix"))</f>
        <v/>
      </c>
      <c r="C11368" s="32"/>
      <c r="D11368" s="3"/>
      <c r="E11368" s="3"/>
      <c r="G11368" s="13"/>
      <c r="H11368" s="13"/>
      <c r="I11368" s="13"/>
      <c r="J11368" s="46"/>
    </row>
    <row r="11369" spans="1:10" x14ac:dyDescent="0.25">
      <c r="A11369" s="7" t="str">
        <f>IF(C11368="","",IFERROR(IF(VLOOKUP(C11368,'Program Mapping'!B:B,1,FALSE)=C11368,"OK","Fix"),"Fix"))</f>
        <v/>
      </c>
      <c r="C11369" s="32"/>
      <c r="D11369" s="3"/>
      <c r="E11369" s="3"/>
      <c r="G11369" s="13"/>
      <c r="H11369" s="13"/>
      <c r="I11369" s="13"/>
      <c r="J11369" s="46"/>
    </row>
    <row r="11370" spans="1:10" x14ac:dyDescent="0.25">
      <c r="A11370" s="7" t="str">
        <f>IF(C11369="","",IFERROR(IF(VLOOKUP(C11369,'Program Mapping'!B:B,1,FALSE)=C11369,"OK","Fix"),"Fix"))</f>
        <v/>
      </c>
      <c r="C11370" s="32"/>
      <c r="D11370" s="3"/>
      <c r="E11370" s="3"/>
      <c r="G11370" s="13"/>
      <c r="H11370" s="13"/>
      <c r="I11370" s="13"/>
      <c r="J11370" s="46"/>
    </row>
    <row r="11371" spans="1:10" x14ac:dyDescent="0.25">
      <c r="A11371" s="7" t="str">
        <f>IF(C11370="","",IFERROR(IF(VLOOKUP(C11370,'Program Mapping'!B:B,1,FALSE)=C11370,"OK","Fix"),"Fix"))</f>
        <v/>
      </c>
      <c r="C11371" s="32"/>
      <c r="D11371" s="3"/>
      <c r="E11371" s="3"/>
      <c r="G11371" s="13"/>
      <c r="H11371" s="13"/>
      <c r="I11371" s="13"/>
      <c r="J11371" s="46"/>
    </row>
    <row r="11372" spans="1:10" x14ac:dyDescent="0.25">
      <c r="A11372" s="7" t="str">
        <f>IF(C11371="","",IFERROR(IF(VLOOKUP(C11371,'Program Mapping'!B:B,1,FALSE)=C11371,"OK","Fix"),"Fix"))</f>
        <v/>
      </c>
      <c r="C11372" s="32"/>
      <c r="D11372" s="3"/>
      <c r="E11372" s="3"/>
      <c r="G11372" s="13"/>
      <c r="H11372" s="13"/>
      <c r="I11372" s="13"/>
      <c r="J11372" s="46"/>
    </row>
    <row r="11373" spans="1:10" x14ac:dyDescent="0.25">
      <c r="A11373" s="7" t="str">
        <f>IF(C11372="","",IFERROR(IF(VLOOKUP(C11372,'Program Mapping'!B:B,1,FALSE)=C11372,"OK","Fix"),"Fix"))</f>
        <v/>
      </c>
      <c r="C11373" s="32"/>
      <c r="D11373" s="3"/>
      <c r="E11373" s="3"/>
      <c r="G11373" s="13"/>
      <c r="H11373" s="13"/>
      <c r="I11373" s="13"/>
      <c r="J11373" s="46"/>
    </row>
    <row r="11374" spans="1:10" x14ac:dyDescent="0.25">
      <c r="A11374" s="7" t="str">
        <f>IF(C11373="","",IFERROR(IF(VLOOKUP(C11373,'Program Mapping'!B:B,1,FALSE)=C11373,"OK","Fix"),"Fix"))</f>
        <v/>
      </c>
      <c r="C11374" s="32"/>
      <c r="D11374" s="3"/>
      <c r="E11374" s="3"/>
      <c r="G11374" s="13"/>
      <c r="H11374" s="13"/>
      <c r="I11374" s="13"/>
      <c r="J11374" s="46"/>
    </row>
    <row r="11375" spans="1:10" x14ac:dyDescent="0.25">
      <c r="A11375" s="7" t="str">
        <f>IF(C11374="","",IFERROR(IF(VLOOKUP(C11374,'Program Mapping'!B:B,1,FALSE)=C11374,"OK","Fix"),"Fix"))</f>
        <v/>
      </c>
      <c r="C11375" s="32"/>
      <c r="D11375" s="3"/>
      <c r="E11375" s="3"/>
      <c r="G11375" s="13"/>
      <c r="H11375" s="13"/>
      <c r="I11375" s="13"/>
      <c r="J11375" s="46"/>
    </row>
    <row r="11376" spans="1:10" x14ac:dyDescent="0.25">
      <c r="A11376" s="7" t="str">
        <f>IF(C11375="","",IFERROR(IF(VLOOKUP(C11375,'Program Mapping'!B:B,1,FALSE)=C11375,"OK","Fix"),"Fix"))</f>
        <v/>
      </c>
      <c r="C11376" s="32"/>
      <c r="D11376" s="3"/>
      <c r="E11376" s="3"/>
      <c r="G11376" s="13"/>
      <c r="H11376" s="13"/>
      <c r="I11376" s="13"/>
      <c r="J11376" s="46"/>
    </row>
    <row r="11377" spans="1:10" x14ac:dyDescent="0.25">
      <c r="A11377" s="7" t="str">
        <f>IF(C11376="","",IFERROR(IF(VLOOKUP(C11376,'Program Mapping'!B:B,1,FALSE)=C11376,"OK","Fix"),"Fix"))</f>
        <v/>
      </c>
      <c r="C11377" s="32"/>
      <c r="D11377" s="3"/>
      <c r="E11377" s="3"/>
      <c r="G11377" s="13"/>
      <c r="H11377" s="13"/>
      <c r="I11377" s="13"/>
      <c r="J11377" s="46"/>
    </row>
    <row r="11378" spans="1:10" x14ac:dyDescent="0.25">
      <c r="A11378" s="7" t="str">
        <f>IF(C11377="","",IFERROR(IF(VLOOKUP(C11377,'Program Mapping'!B:B,1,FALSE)=C11377,"OK","Fix"),"Fix"))</f>
        <v/>
      </c>
      <c r="C11378" s="32"/>
      <c r="D11378" s="3"/>
      <c r="E11378" s="3"/>
      <c r="G11378" s="13"/>
      <c r="H11378" s="13"/>
      <c r="I11378" s="13"/>
      <c r="J11378" s="46"/>
    </row>
    <row r="11379" spans="1:10" x14ac:dyDescent="0.25">
      <c r="A11379" s="7" t="str">
        <f>IF(C11378="","",IFERROR(IF(VLOOKUP(C11378,'Program Mapping'!B:B,1,FALSE)=C11378,"OK","Fix"),"Fix"))</f>
        <v/>
      </c>
      <c r="C11379" s="32"/>
      <c r="D11379" s="3"/>
      <c r="E11379" s="3"/>
      <c r="G11379" s="13"/>
      <c r="H11379" s="13"/>
      <c r="I11379" s="13"/>
      <c r="J11379" s="46"/>
    </row>
    <row r="11380" spans="1:10" x14ac:dyDescent="0.25">
      <c r="A11380" s="7" t="str">
        <f>IF(C11379="","",IFERROR(IF(VLOOKUP(C11379,'Program Mapping'!B:B,1,FALSE)=C11379,"OK","Fix"),"Fix"))</f>
        <v/>
      </c>
      <c r="C11380" s="32"/>
      <c r="D11380" s="3"/>
      <c r="E11380" s="3"/>
      <c r="G11380" s="13"/>
      <c r="H11380" s="13"/>
      <c r="I11380" s="13"/>
      <c r="J11380" s="46"/>
    </row>
    <row r="11381" spans="1:10" x14ac:dyDescent="0.25">
      <c r="A11381" s="7" t="str">
        <f>IF(C11380="","",IFERROR(IF(VLOOKUP(C11380,'Program Mapping'!B:B,1,FALSE)=C11380,"OK","Fix"),"Fix"))</f>
        <v/>
      </c>
      <c r="C11381" s="32"/>
      <c r="D11381" s="3"/>
      <c r="E11381" s="3"/>
      <c r="G11381" s="13"/>
      <c r="H11381" s="13"/>
      <c r="I11381" s="13"/>
      <c r="J11381" s="46"/>
    </row>
    <row r="11382" spans="1:10" x14ac:dyDescent="0.25">
      <c r="A11382" s="7" t="str">
        <f>IF(C11381="","",IFERROR(IF(VLOOKUP(C11381,'Program Mapping'!B:B,1,FALSE)=C11381,"OK","Fix"),"Fix"))</f>
        <v/>
      </c>
      <c r="C11382" s="32"/>
      <c r="D11382" s="3"/>
      <c r="E11382" s="3"/>
      <c r="G11382" s="13"/>
      <c r="H11382" s="13"/>
      <c r="I11382" s="13"/>
      <c r="J11382" s="46"/>
    </row>
    <row r="11383" spans="1:10" x14ac:dyDescent="0.25">
      <c r="A11383" s="7" t="str">
        <f>IF(C11382="","",IFERROR(IF(VLOOKUP(C11382,'Program Mapping'!B:B,1,FALSE)=C11382,"OK","Fix"),"Fix"))</f>
        <v/>
      </c>
      <c r="C11383" s="32"/>
      <c r="D11383" s="3"/>
      <c r="E11383" s="3"/>
      <c r="G11383" s="13"/>
      <c r="H11383" s="13"/>
      <c r="I11383" s="13"/>
      <c r="J11383" s="46"/>
    </row>
    <row r="11384" spans="1:10" x14ac:dyDescent="0.25">
      <c r="A11384" s="7" t="str">
        <f>IF(C11383="","",IFERROR(IF(VLOOKUP(C11383,'Program Mapping'!B:B,1,FALSE)=C11383,"OK","Fix"),"Fix"))</f>
        <v/>
      </c>
      <c r="C11384" s="32"/>
      <c r="D11384" s="3"/>
      <c r="E11384" s="3"/>
      <c r="G11384" s="13"/>
      <c r="H11384" s="13"/>
      <c r="I11384" s="13"/>
      <c r="J11384" s="46"/>
    </row>
    <row r="11385" spans="1:10" x14ac:dyDescent="0.25">
      <c r="A11385" s="7" t="str">
        <f>IF(C11384="","",IFERROR(IF(VLOOKUP(C11384,'Program Mapping'!B:B,1,FALSE)=C11384,"OK","Fix"),"Fix"))</f>
        <v/>
      </c>
      <c r="C11385" s="32"/>
      <c r="D11385" s="3"/>
      <c r="E11385" s="3"/>
      <c r="G11385" s="13"/>
      <c r="H11385" s="13"/>
      <c r="I11385" s="13"/>
      <c r="J11385" s="46"/>
    </row>
    <row r="11386" spans="1:10" x14ac:dyDescent="0.25">
      <c r="A11386" s="7" t="str">
        <f>IF(C11385="","",IFERROR(IF(VLOOKUP(C11385,'Program Mapping'!B:B,1,FALSE)=C11385,"OK","Fix"),"Fix"))</f>
        <v/>
      </c>
      <c r="C11386" s="32"/>
      <c r="D11386" s="3"/>
      <c r="E11386" s="3"/>
      <c r="G11386" s="13"/>
      <c r="H11386" s="13"/>
      <c r="I11386" s="13"/>
      <c r="J11386" s="46"/>
    </row>
    <row r="11387" spans="1:10" x14ac:dyDescent="0.25">
      <c r="A11387" s="7" t="str">
        <f>IF(C11386="","",IFERROR(IF(VLOOKUP(C11386,'Program Mapping'!B:B,1,FALSE)=C11386,"OK","Fix"),"Fix"))</f>
        <v/>
      </c>
      <c r="C11387" s="32"/>
      <c r="D11387" s="3"/>
      <c r="E11387" s="3"/>
      <c r="G11387" s="13"/>
      <c r="H11387" s="13"/>
      <c r="I11387" s="13"/>
      <c r="J11387" s="46"/>
    </row>
    <row r="11388" spans="1:10" x14ac:dyDescent="0.25">
      <c r="A11388" s="7" t="str">
        <f>IF(C11387="","",IFERROR(IF(VLOOKUP(C11387,'Program Mapping'!B:B,1,FALSE)=C11387,"OK","Fix"),"Fix"))</f>
        <v/>
      </c>
      <c r="C11388" s="32"/>
      <c r="D11388" s="3"/>
      <c r="E11388" s="3"/>
      <c r="G11388" s="13"/>
      <c r="H11388" s="13"/>
      <c r="I11388" s="13"/>
      <c r="J11388" s="46"/>
    </row>
    <row r="11389" spans="1:10" x14ac:dyDescent="0.25">
      <c r="A11389" s="7" t="str">
        <f>IF(C11388="","",IFERROR(IF(VLOOKUP(C11388,'Program Mapping'!B:B,1,FALSE)=C11388,"OK","Fix"),"Fix"))</f>
        <v/>
      </c>
      <c r="C11389" s="32"/>
      <c r="D11389" s="3"/>
      <c r="E11389" s="3"/>
      <c r="G11389" s="13"/>
      <c r="H11389" s="13"/>
      <c r="I11389" s="13"/>
      <c r="J11389" s="46"/>
    </row>
    <row r="11390" spans="1:10" x14ac:dyDescent="0.25">
      <c r="A11390" s="7" t="str">
        <f>IF(C11389="","",IFERROR(IF(VLOOKUP(C11389,'Program Mapping'!B:B,1,FALSE)=C11389,"OK","Fix"),"Fix"))</f>
        <v/>
      </c>
      <c r="C11390" s="32"/>
      <c r="D11390" s="3"/>
      <c r="E11390" s="3"/>
      <c r="G11390" s="13"/>
      <c r="H11390" s="13"/>
      <c r="I11390" s="13"/>
      <c r="J11390" s="46"/>
    </row>
    <row r="11391" spans="1:10" x14ac:dyDescent="0.25">
      <c r="A11391" s="7" t="str">
        <f>IF(C11390="","",IFERROR(IF(VLOOKUP(C11390,'Program Mapping'!B:B,1,FALSE)=C11390,"OK","Fix"),"Fix"))</f>
        <v/>
      </c>
      <c r="C11391" s="32"/>
      <c r="D11391" s="3"/>
      <c r="E11391" s="3"/>
      <c r="G11391" s="13"/>
      <c r="H11391" s="13"/>
      <c r="I11391" s="13"/>
      <c r="J11391" s="46"/>
    </row>
    <row r="11392" spans="1:10" x14ac:dyDescent="0.25">
      <c r="A11392" s="7" t="str">
        <f>IF(C11391="","",IFERROR(IF(VLOOKUP(C11391,'Program Mapping'!B:B,1,FALSE)=C11391,"OK","Fix"),"Fix"))</f>
        <v/>
      </c>
      <c r="C11392" s="32"/>
      <c r="D11392" s="3"/>
      <c r="E11392" s="3"/>
      <c r="G11392" s="13"/>
      <c r="H11392" s="13"/>
      <c r="I11392" s="13"/>
      <c r="J11392" s="46"/>
    </row>
    <row r="11393" spans="1:10" x14ac:dyDescent="0.25">
      <c r="A11393" s="7" t="str">
        <f>IF(C11392="","",IFERROR(IF(VLOOKUP(C11392,'Program Mapping'!B:B,1,FALSE)=C11392,"OK","Fix"),"Fix"))</f>
        <v/>
      </c>
      <c r="C11393" s="32"/>
      <c r="D11393" s="3"/>
      <c r="E11393" s="3"/>
      <c r="G11393" s="13"/>
      <c r="H11393" s="13"/>
      <c r="I11393" s="13"/>
      <c r="J11393" s="46"/>
    </row>
    <row r="11394" spans="1:10" x14ac:dyDescent="0.25">
      <c r="A11394" s="7" t="str">
        <f>IF(C11393="","",IFERROR(IF(VLOOKUP(C11393,'Program Mapping'!B:B,1,FALSE)=C11393,"OK","Fix"),"Fix"))</f>
        <v/>
      </c>
      <c r="C11394" s="32"/>
      <c r="D11394" s="3"/>
      <c r="E11394" s="3"/>
      <c r="G11394" s="13"/>
      <c r="H11394" s="13"/>
      <c r="I11394" s="13"/>
      <c r="J11394" s="46"/>
    </row>
    <row r="11395" spans="1:10" x14ac:dyDescent="0.25">
      <c r="A11395" s="7" t="str">
        <f>IF(C11394="","",IFERROR(IF(VLOOKUP(C11394,'Program Mapping'!B:B,1,FALSE)=C11394,"OK","Fix"),"Fix"))</f>
        <v/>
      </c>
      <c r="C11395" s="32"/>
      <c r="D11395" s="3"/>
      <c r="E11395" s="3"/>
      <c r="G11395" s="13"/>
      <c r="H11395" s="13"/>
      <c r="I11395" s="13"/>
      <c r="J11395" s="46"/>
    </row>
    <row r="11396" spans="1:10" x14ac:dyDescent="0.25">
      <c r="A11396" s="7" t="str">
        <f>IF(C11395="","",IFERROR(IF(VLOOKUP(C11395,'Program Mapping'!B:B,1,FALSE)=C11395,"OK","Fix"),"Fix"))</f>
        <v/>
      </c>
      <c r="C11396" s="32"/>
      <c r="D11396" s="3"/>
      <c r="E11396" s="3"/>
      <c r="G11396" s="13"/>
      <c r="H11396" s="13"/>
      <c r="I11396" s="13"/>
      <c r="J11396" s="46"/>
    </row>
    <row r="11397" spans="1:10" x14ac:dyDescent="0.25">
      <c r="A11397" s="7" t="str">
        <f>IF(C11396="","",IFERROR(IF(VLOOKUP(C11396,'Program Mapping'!B:B,1,FALSE)=C11396,"OK","Fix"),"Fix"))</f>
        <v/>
      </c>
      <c r="C11397" s="32"/>
      <c r="D11397" s="3"/>
      <c r="E11397" s="3"/>
      <c r="G11397" s="13"/>
      <c r="H11397" s="13"/>
      <c r="I11397" s="13"/>
      <c r="J11397" s="46"/>
    </row>
    <row r="11398" spans="1:10" x14ac:dyDescent="0.25">
      <c r="A11398" s="7" t="str">
        <f>IF(C11397="","",IFERROR(IF(VLOOKUP(C11397,'Program Mapping'!B:B,1,FALSE)=C11397,"OK","Fix"),"Fix"))</f>
        <v/>
      </c>
      <c r="C11398" s="32"/>
      <c r="D11398" s="3"/>
      <c r="E11398" s="3"/>
      <c r="G11398" s="13"/>
      <c r="H11398" s="13"/>
      <c r="I11398" s="13"/>
      <c r="J11398" s="46"/>
    </row>
    <row r="11399" spans="1:10" x14ac:dyDescent="0.25">
      <c r="A11399" s="7" t="str">
        <f>IF(C11398="","",IFERROR(IF(VLOOKUP(C11398,'Program Mapping'!B:B,1,FALSE)=C11398,"OK","Fix"),"Fix"))</f>
        <v/>
      </c>
      <c r="C11399" s="32"/>
      <c r="D11399" s="3"/>
      <c r="E11399" s="3"/>
      <c r="G11399" s="13"/>
      <c r="H11399" s="13"/>
      <c r="I11399" s="13"/>
      <c r="J11399" s="46"/>
    </row>
    <row r="11400" spans="1:10" x14ac:dyDescent="0.25">
      <c r="A11400" s="7" t="str">
        <f>IF(C11399="","",IFERROR(IF(VLOOKUP(C11399,'Program Mapping'!B:B,1,FALSE)=C11399,"OK","Fix"),"Fix"))</f>
        <v/>
      </c>
      <c r="C11400" s="32"/>
      <c r="D11400" s="3"/>
      <c r="E11400" s="3"/>
      <c r="G11400" s="13"/>
      <c r="H11400" s="13"/>
      <c r="I11400" s="13"/>
      <c r="J11400" s="46"/>
    </row>
    <row r="11401" spans="1:10" x14ac:dyDescent="0.25">
      <c r="A11401" s="7" t="str">
        <f>IF(C11400="","",IFERROR(IF(VLOOKUP(C11400,'Program Mapping'!B:B,1,FALSE)=C11400,"OK","Fix"),"Fix"))</f>
        <v/>
      </c>
      <c r="C11401" s="32"/>
      <c r="D11401" s="3"/>
      <c r="E11401" s="3"/>
      <c r="G11401" s="13"/>
      <c r="H11401" s="13"/>
      <c r="I11401" s="13"/>
      <c r="J11401" s="46"/>
    </row>
    <row r="11402" spans="1:10" x14ac:dyDescent="0.25">
      <c r="A11402" s="7" t="str">
        <f>IF(C11401="","",IFERROR(IF(VLOOKUP(C11401,'Program Mapping'!B:B,1,FALSE)=C11401,"OK","Fix"),"Fix"))</f>
        <v/>
      </c>
      <c r="C11402" s="32"/>
      <c r="D11402" s="3"/>
      <c r="E11402" s="3"/>
      <c r="G11402" s="13"/>
      <c r="H11402" s="13"/>
      <c r="I11402" s="13"/>
      <c r="J11402" s="46"/>
    </row>
    <row r="11403" spans="1:10" x14ac:dyDescent="0.25">
      <c r="A11403" s="7" t="str">
        <f>IF(C11402="","",IFERROR(IF(VLOOKUP(C11402,'Program Mapping'!B:B,1,FALSE)=C11402,"OK","Fix"),"Fix"))</f>
        <v/>
      </c>
      <c r="C11403" s="32"/>
      <c r="D11403" s="3"/>
      <c r="E11403" s="3"/>
      <c r="G11403" s="13"/>
      <c r="H11403" s="13"/>
      <c r="I11403" s="13"/>
      <c r="J11403" s="46"/>
    </row>
    <row r="11404" spans="1:10" x14ac:dyDescent="0.25">
      <c r="A11404" s="7" t="str">
        <f>IF(C11403="","",IFERROR(IF(VLOOKUP(C11403,'Program Mapping'!B:B,1,FALSE)=C11403,"OK","Fix"),"Fix"))</f>
        <v/>
      </c>
      <c r="C11404" s="32"/>
      <c r="D11404" s="3"/>
      <c r="E11404" s="3"/>
      <c r="G11404" s="13"/>
      <c r="H11404" s="13"/>
      <c r="I11404" s="13"/>
      <c r="J11404" s="46"/>
    </row>
    <row r="11405" spans="1:10" x14ac:dyDescent="0.25">
      <c r="A11405" s="7" t="str">
        <f>IF(C11404="","",IFERROR(IF(VLOOKUP(C11404,'Program Mapping'!B:B,1,FALSE)=C11404,"OK","Fix"),"Fix"))</f>
        <v/>
      </c>
      <c r="C11405" s="32"/>
      <c r="D11405" s="3"/>
      <c r="E11405" s="3"/>
      <c r="G11405" s="13"/>
      <c r="H11405" s="13"/>
      <c r="I11405" s="13"/>
      <c r="J11405" s="46"/>
    </row>
    <row r="11406" spans="1:10" x14ac:dyDescent="0.25">
      <c r="A11406" s="7" t="str">
        <f>IF(C11405="","",IFERROR(IF(VLOOKUP(C11405,'Program Mapping'!B:B,1,FALSE)=C11405,"OK","Fix"),"Fix"))</f>
        <v/>
      </c>
      <c r="C11406" s="32"/>
      <c r="D11406" s="3"/>
      <c r="E11406" s="3"/>
      <c r="G11406" s="13"/>
      <c r="H11406" s="13"/>
      <c r="I11406" s="13"/>
      <c r="J11406" s="46"/>
    </row>
    <row r="11407" spans="1:10" x14ac:dyDescent="0.25">
      <c r="A11407" s="7" t="str">
        <f>IF(C11406="","",IFERROR(IF(VLOOKUP(C11406,'Program Mapping'!B:B,1,FALSE)=C11406,"OK","Fix"),"Fix"))</f>
        <v/>
      </c>
      <c r="C11407" s="32"/>
      <c r="D11407" s="3"/>
      <c r="E11407" s="3"/>
      <c r="G11407" s="13"/>
      <c r="H11407" s="13"/>
      <c r="I11407" s="13"/>
      <c r="J11407" s="46"/>
    </row>
    <row r="11408" spans="1:10" x14ac:dyDescent="0.25">
      <c r="A11408" s="7" t="str">
        <f>IF(C11407="","",IFERROR(IF(VLOOKUP(C11407,'Program Mapping'!B:B,1,FALSE)=C11407,"OK","Fix"),"Fix"))</f>
        <v/>
      </c>
      <c r="C11408" s="32"/>
      <c r="D11408" s="3"/>
      <c r="E11408" s="3"/>
      <c r="G11408" s="13"/>
      <c r="H11408" s="13"/>
      <c r="I11408" s="13"/>
      <c r="J11408" s="46"/>
    </row>
    <row r="11409" spans="1:10" x14ac:dyDescent="0.25">
      <c r="A11409" s="7" t="str">
        <f>IF(C11408="","",IFERROR(IF(VLOOKUP(C11408,'Program Mapping'!B:B,1,FALSE)=C11408,"OK","Fix"),"Fix"))</f>
        <v/>
      </c>
      <c r="C11409" s="32"/>
      <c r="D11409" s="3"/>
      <c r="E11409" s="3"/>
      <c r="G11409" s="13"/>
      <c r="H11409" s="13"/>
      <c r="I11409" s="13"/>
      <c r="J11409" s="46"/>
    </row>
    <row r="11410" spans="1:10" x14ac:dyDescent="0.25">
      <c r="A11410" s="7" t="str">
        <f>IF(C11409="","",IFERROR(IF(VLOOKUP(C11409,'Program Mapping'!B:B,1,FALSE)=C11409,"OK","Fix"),"Fix"))</f>
        <v/>
      </c>
      <c r="C11410" s="32"/>
      <c r="D11410" s="3"/>
      <c r="E11410" s="3"/>
      <c r="G11410" s="13"/>
      <c r="H11410" s="13"/>
      <c r="I11410" s="13"/>
      <c r="J11410" s="46"/>
    </row>
    <row r="11411" spans="1:10" x14ac:dyDescent="0.25">
      <c r="A11411" s="7" t="str">
        <f>IF(C11410="","",IFERROR(IF(VLOOKUP(C11410,'Program Mapping'!B:B,1,FALSE)=C11410,"OK","Fix"),"Fix"))</f>
        <v/>
      </c>
      <c r="C11411" s="32"/>
      <c r="D11411" s="3"/>
      <c r="E11411" s="3"/>
      <c r="G11411" s="13"/>
      <c r="H11411" s="13"/>
      <c r="I11411" s="13"/>
      <c r="J11411" s="46"/>
    </row>
    <row r="11412" spans="1:10" x14ac:dyDescent="0.25">
      <c r="A11412" s="7" t="str">
        <f>IF(C11411="","",IFERROR(IF(VLOOKUP(C11411,'Program Mapping'!B:B,1,FALSE)=C11411,"OK","Fix"),"Fix"))</f>
        <v/>
      </c>
      <c r="C11412" s="32"/>
      <c r="D11412" s="3"/>
      <c r="E11412" s="3"/>
      <c r="G11412" s="13"/>
      <c r="H11412" s="13"/>
      <c r="I11412" s="13"/>
      <c r="J11412" s="46"/>
    </row>
    <row r="11413" spans="1:10" x14ac:dyDescent="0.25">
      <c r="A11413" s="7" t="str">
        <f>IF(C11412="","",IFERROR(IF(VLOOKUP(C11412,'Program Mapping'!B:B,1,FALSE)=C11412,"OK","Fix"),"Fix"))</f>
        <v/>
      </c>
      <c r="C11413" s="32"/>
      <c r="D11413" s="3"/>
      <c r="E11413" s="3"/>
      <c r="G11413" s="13"/>
      <c r="H11413" s="13"/>
      <c r="I11413" s="13"/>
      <c r="J11413" s="46"/>
    </row>
    <row r="11414" spans="1:10" x14ac:dyDescent="0.25">
      <c r="A11414" s="7" t="str">
        <f>IF(C11413="","",IFERROR(IF(VLOOKUP(C11413,'Program Mapping'!B:B,1,FALSE)=C11413,"OK","Fix"),"Fix"))</f>
        <v/>
      </c>
      <c r="C11414" s="32"/>
      <c r="D11414" s="3"/>
      <c r="E11414" s="3"/>
      <c r="G11414" s="13"/>
      <c r="H11414" s="13"/>
      <c r="I11414" s="13"/>
      <c r="J11414" s="46"/>
    </row>
    <row r="11415" spans="1:10" x14ac:dyDescent="0.25">
      <c r="A11415" s="7" t="str">
        <f>IF(C11414="","",IFERROR(IF(VLOOKUP(C11414,'Program Mapping'!B:B,1,FALSE)=C11414,"OK","Fix"),"Fix"))</f>
        <v/>
      </c>
      <c r="C11415" s="32"/>
      <c r="D11415" s="3"/>
      <c r="E11415" s="3"/>
      <c r="G11415" s="13"/>
      <c r="H11415" s="13"/>
      <c r="I11415" s="13"/>
      <c r="J11415" s="46"/>
    </row>
    <row r="11416" spans="1:10" x14ac:dyDescent="0.25">
      <c r="A11416" s="7" t="str">
        <f>IF(C11415="","",IFERROR(IF(VLOOKUP(C11415,'Program Mapping'!B:B,1,FALSE)=C11415,"OK","Fix"),"Fix"))</f>
        <v/>
      </c>
      <c r="C11416" s="32"/>
      <c r="D11416" s="3"/>
      <c r="E11416" s="3"/>
      <c r="G11416" s="13"/>
      <c r="H11416" s="13"/>
      <c r="I11416" s="13"/>
      <c r="J11416" s="46"/>
    </row>
    <row r="11417" spans="1:10" x14ac:dyDescent="0.25">
      <c r="A11417" s="7" t="str">
        <f>IF(C11416="","",IFERROR(IF(VLOOKUP(C11416,'Program Mapping'!B:B,1,FALSE)=C11416,"OK","Fix"),"Fix"))</f>
        <v/>
      </c>
      <c r="C11417" s="32"/>
      <c r="D11417" s="3"/>
      <c r="E11417" s="3"/>
      <c r="G11417" s="13"/>
      <c r="H11417" s="13"/>
      <c r="I11417" s="13"/>
      <c r="J11417" s="46"/>
    </row>
    <row r="11418" spans="1:10" x14ac:dyDescent="0.25">
      <c r="A11418" s="7" t="str">
        <f>IF(C11417="","",IFERROR(IF(VLOOKUP(C11417,'Program Mapping'!B:B,1,FALSE)=C11417,"OK","Fix"),"Fix"))</f>
        <v/>
      </c>
      <c r="C11418" s="32"/>
      <c r="D11418" s="3"/>
      <c r="E11418" s="3"/>
      <c r="G11418" s="13"/>
      <c r="H11418" s="13"/>
      <c r="I11418" s="13"/>
      <c r="J11418" s="46"/>
    </row>
    <row r="11419" spans="1:10" x14ac:dyDescent="0.25">
      <c r="A11419" s="7" t="str">
        <f>IF(C11418="","",IFERROR(IF(VLOOKUP(C11418,'Program Mapping'!B:B,1,FALSE)=C11418,"OK","Fix"),"Fix"))</f>
        <v/>
      </c>
      <c r="C11419" s="32"/>
      <c r="D11419" s="3"/>
      <c r="E11419" s="3"/>
      <c r="G11419" s="13"/>
      <c r="H11419" s="13"/>
      <c r="I11419" s="13"/>
      <c r="J11419" s="46"/>
    </row>
    <row r="11420" spans="1:10" x14ac:dyDescent="0.25">
      <c r="A11420" s="7" t="str">
        <f>IF(C11419="","",IFERROR(IF(VLOOKUP(C11419,'Program Mapping'!B:B,1,FALSE)=C11419,"OK","Fix"),"Fix"))</f>
        <v/>
      </c>
      <c r="C11420" s="32"/>
      <c r="D11420" s="3"/>
      <c r="E11420" s="3"/>
      <c r="G11420" s="13"/>
      <c r="H11420" s="13"/>
      <c r="I11420" s="13"/>
      <c r="J11420" s="46"/>
    </row>
    <row r="11421" spans="1:10" x14ac:dyDescent="0.25">
      <c r="A11421" s="7" t="str">
        <f>IF(C11420="","",IFERROR(IF(VLOOKUP(C11420,'Program Mapping'!B:B,1,FALSE)=C11420,"OK","Fix"),"Fix"))</f>
        <v/>
      </c>
      <c r="C11421" s="32"/>
      <c r="D11421" s="3"/>
      <c r="E11421" s="3"/>
      <c r="G11421" s="13"/>
      <c r="H11421" s="13"/>
      <c r="I11421" s="13"/>
      <c r="J11421" s="46"/>
    </row>
    <row r="11422" spans="1:10" x14ac:dyDescent="0.25">
      <c r="A11422" s="7" t="str">
        <f>IF(C11421="","",IFERROR(IF(VLOOKUP(C11421,'Program Mapping'!B:B,1,FALSE)=C11421,"OK","Fix"),"Fix"))</f>
        <v/>
      </c>
      <c r="C11422" s="32"/>
      <c r="D11422" s="3"/>
      <c r="E11422" s="3"/>
      <c r="G11422" s="13"/>
      <c r="H11422" s="13"/>
      <c r="I11422" s="13"/>
      <c r="J11422" s="46"/>
    </row>
    <row r="11423" spans="1:10" x14ac:dyDescent="0.25">
      <c r="A11423" s="7" t="str">
        <f>IF(C11422="","",IFERROR(IF(VLOOKUP(C11422,'Program Mapping'!B:B,1,FALSE)=C11422,"OK","Fix"),"Fix"))</f>
        <v/>
      </c>
      <c r="C11423" s="32"/>
      <c r="D11423" s="3"/>
      <c r="E11423" s="3"/>
      <c r="G11423" s="13"/>
      <c r="H11423" s="13"/>
      <c r="I11423" s="13"/>
      <c r="J11423" s="46"/>
    </row>
    <row r="11424" spans="1:10" x14ac:dyDescent="0.25">
      <c r="A11424" s="7" t="str">
        <f>IF(C11423="","",IFERROR(IF(VLOOKUP(C11423,'Program Mapping'!B:B,1,FALSE)=C11423,"OK","Fix"),"Fix"))</f>
        <v/>
      </c>
      <c r="C11424" s="32"/>
      <c r="D11424" s="3"/>
      <c r="E11424" s="3"/>
      <c r="G11424" s="13"/>
      <c r="H11424" s="13"/>
      <c r="I11424" s="13"/>
      <c r="J11424" s="46"/>
    </row>
    <row r="11425" spans="1:10" x14ac:dyDescent="0.25">
      <c r="A11425" s="7" t="str">
        <f>IF(C11424="","",IFERROR(IF(VLOOKUP(C11424,'Program Mapping'!B:B,1,FALSE)=C11424,"OK","Fix"),"Fix"))</f>
        <v/>
      </c>
      <c r="C11425" s="32"/>
      <c r="D11425" s="3"/>
      <c r="E11425" s="3"/>
      <c r="G11425" s="13"/>
      <c r="H11425" s="13"/>
      <c r="I11425" s="13"/>
      <c r="J11425" s="46"/>
    </row>
    <row r="11426" spans="1:10" x14ac:dyDescent="0.25">
      <c r="A11426" s="7" t="str">
        <f>IF(C11425="","",IFERROR(IF(VLOOKUP(C11425,'Program Mapping'!B:B,1,FALSE)=C11425,"OK","Fix"),"Fix"))</f>
        <v/>
      </c>
      <c r="C11426" s="32"/>
      <c r="D11426" s="3"/>
      <c r="E11426" s="3"/>
      <c r="G11426" s="13"/>
      <c r="H11426" s="13"/>
      <c r="I11426" s="13"/>
      <c r="J11426" s="46"/>
    </row>
    <row r="11427" spans="1:10" x14ac:dyDescent="0.25">
      <c r="A11427" s="7" t="str">
        <f>IF(C11426="","",IFERROR(IF(VLOOKUP(C11426,'Program Mapping'!B:B,1,FALSE)=C11426,"OK","Fix"),"Fix"))</f>
        <v/>
      </c>
      <c r="C11427" s="32"/>
      <c r="D11427" s="3"/>
      <c r="E11427" s="3"/>
      <c r="G11427" s="13"/>
      <c r="H11427" s="13"/>
      <c r="I11427" s="13"/>
      <c r="J11427" s="46"/>
    </row>
    <row r="11428" spans="1:10" x14ac:dyDescent="0.25">
      <c r="A11428" s="7" t="str">
        <f>IF(C11427="","",IFERROR(IF(VLOOKUP(C11427,'Program Mapping'!B:B,1,FALSE)=C11427,"OK","Fix"),"Fix"))</f>
        <v/>
      </c>
      <c r="C11428" s="32"/>
      <c r="D11428" s="3"/>
      <c r="E11428" s="3"/>
      <c r="G11428" s="13"/>
      <c r="H11428" s="13"/>
      <c r="I11428" s="13"/>
      <c r="J11428" s="46"/>
    </row>
    <row r="11429" spans="1:10" x14ac:dyDescent="0.25">
      <c r="A11429" s="7" t="str">
        <f>IF(C11428="","",IFERROR(IF(VLOOKUP(C11428,'Program Mapping'!B:B,1,FALSE)=C11428,"OK","Fix"),"Fix"))</f>
        <v/>
      </c>
      <c r="C11429" s="32"/>
      <c r="D11429" s="3"/>
      <c r="E11429" s="3"/>
      <c r="G11429" s="13"/>
      <c r="H11429" s="13"/>
      <c r="I11429" s="13"/>
      <c r="J11429" s="46"/>
    </row>
    <row r="11430" spans="1:10" x14ac:dyDescent="0.25">
      <c r="A11430" s="7" t="str">
        <f>IF(C11429="","",IFERROR(IF(VLOOKUP(C11429,'Program Mapping'!B:B,1,FALSE)=C11429,"OK","Fix"),"Fix"))</f>
        <v/>
      </c>
      <c r="C11430" s="32"/>
      <c r="D11430" s="3"/>
      <c r="E11430" s="3"/>
      <c r="G11430" s="13"/>
      <c r="H11430" s="13"/>
      <c r="I11430" s="13"/>
      <c r="J11430" s="46"/>
    </row>
    <row r="11431" spans="1:10" x14ac:dyDescent="0.25">
      <c r="A11431" s="7" t="str">
        <f>IF(C11430="","",IFERROR(IF(VLOOKUP(C11430,'Program Mapping'!B:B,1,FALSE)=C11430,"OK","Fix"),"Fix"))</f>
        <v/>
      </c>
      <c r="C11431" s="32"/>
      <c r="D11431" s="3"/>
      <c r="E11431" s="3"/>
      <c r="G11431" s="13"/>
      <c r="H11431" s="13"/>
      <c r="I11431" s="13"/>
      <c r="J11431" s="46"/>
    </row>
    <row r="11432" spans="1:10" x14ac:dyDescent="0.25">
      <c r="A11432" s="7" t="str">
        <f>IF(C11431="","",IFERROR(IF(VLOOKUP(C11431,'Program Mapping'!B:B,1,FALSE)=C11431,"OK","Fix"),"Fix"))</f>
        <v/>
      </c>
      <c r="C11432" s="32"/>
      <c r="D11432" s="3"/>
      <c r="E11432" s="3"/>
      <c r="G11432" s="13"/>
      <c r="H11432" s="13"/>
      <c r="I11432" s="13"/>
      <c r="J11432" s="46"/>
    </row>
    <row r="11433" spans="1:10" x14ac:dyDescent="0.25">
      <c r="A11433" s="7" t="str">
        <f>IF(C11432="","",IFERROR(IF(VLOOKUP(C11432,'Program Mapping'!B:B,1,FALSE)=C11432,"OK","Fix"),"Fix"))</f>
        <v/>
      </c>
      <c r="C11433" s="32"/>
      <c r="D11433" s="3"/>
      <c r="E11433" s="3"/>
      <c r="G11433" s="13"/>
      <c r="H11433" s="13"/>
      <c r="I11433" s="13"/>
      <c r="J11433" s="46"/>
    </row>
    <row r="11434" spans="1:10" x14ac:dyDescent="0.25">
      <c r="A11434" s="7" t="str">
        <f>IF(C11433="","",IFERROR(IF(VLOOKUP(C11433,'Program Mapping'!B:B,1,FALSE)=C11433,"OK","Fix"),"Fix"))</f>
        <v/>
      </c>
      <c r="C11434" s="32"/>
      <c r="D11434" s="3"/>
      <c r="E11434" s="3"/>
      <c r="G11434" s="13"/>
      <c r="H11434" s="13"/>
      <c r="I11434" s="13"/>
      <c r="J11434" s="46"/>
    </row>
    <row r="11435" spans="1:10" x14ac:dyDescent="0.25">
      <c r="A11435" s="7" t="str">
        <f>IF(C11434="","",IFERROR(IF(VLOOKUP(C11434,'Program Mapping'!B:B,1,FALSE)=C11434,"OK","Fix"),"Fix"))</f>
        <v/>
      </c>
      <c r="C11435" s="32"/>
      <c r="D11435" s="3"/>
      <c r="E11435" s="3"/>
      <c r="G11435" s="13"/>
      <c r="H11435" s="13"/>
      <c r="I11435" s="13"/>
      <c r="J11435" s="46"/>
    </row>
    <row r="11436" spans="1:10" x14ac:dyDescent="0.25">
      <c r="A11436" s="7" t="str">
        <f>IF(C11435="","",IFERROR(IF(VLOOKUP(C11435,'Program Mapping'!B:B,1,FALSE)=C11435,"OK","Fix"),"Fix"))</f>
        <v/>
      </c>
      <c r="C11436" s="32"/>
      <c r="D11436" s="3"/>
      <c r="E11436" s="3"/>
      <c r="G11436" s="13"/>
      <c r="H11436" s="13"/>
      <c r="I11436" s="13"/>
      <c r="J11436" s="46"/>
    </row>
    <row r="11437" spans="1:10" x14ac:dyDescent="0.25">
      <c r="A11437" s="7" t="str">
        <f>IF(C11436="","",IFERROR(IF(VLOOKUP(C11436,'Program Mapping'!B:B,1,FALSE)=C11436,"OK","Fix"),"Fix"))</f>
        <v/>
      </c>
      <c r="C11437" s="32"/>
      <c r="D11437" s="3"/>
      <c r="E11437" s="3"/>
      <c r="G11437" s="13"/>
      <c r="H11437" s="13"/>
      <c r="I11437" s="13"/>
      <c r="J11437" s="46"/>
    </row>
    <row r="11438" spans="1:10" x14ac:dyDescent="0.25">
      <c r="A11438" s="7" t="str">
        <f>IF(C11437="","",IFERROR(IF(VLOOKUP(C11437,'Program Mapping'!B:B,1,FALSE)=C11437,"OK","Fix"),"Fix"))</f>
        <v/>
      </c>
      <c r="C11438" s="32"/>
      <c r="D11438" s="3"/>
      <c r="E11438" s="3"/>
      <c r="G11438" s="13"/>
      <c r="H11438" s="13"/>
      <c r="I11438" s="13"/>
      <c r="J11438" s="46"/>
    </row>
    <row r="11439" spans="1:10" x14ac:dyDescent="0.25">
      <c r="A11439" s="7" t="str">
        <f>IF(C11438="","",IFERROR(IF(VLOOKUP(C11438,'Program Mapping'!B:B,1,FALSE)=C11438,"OK","Fix"),"Fix"))</f>
        <v/>
      </c>
      <c r="C11439" s="32"/>
      <c r="D11439" s="3"/>
      <c r="E11439" s="3"/>
      <c r="G11439" s="13"/>
      <c r="H11439" s="13"/>
      <c r="I11439" s="13"/>
      <c r="J11439" s="46"/>
    </row>
    <row r="11440" spans="1:10" x14ac:dyDescent="0.25">
      <c r="A11440" s="7" t="str">
        <f>IF(C11439="","",IFERROR(IF(VLOOKUP(C11439,'Program Mapping'!B:B,1,FALSE)=C11439,"OK","Fix"),"Fix"))</f>
        <v/>
      </c>
      <c r="C11440" s="32"/>
      <c r="D11440" s="3"/>
      <c r="E11440" s="3"/>
      <c r="G11440" s="13"/>
      <c r="H11440" s="13"/>
      <c r="I11440" s="13"/>
      <c r="J11440" s="46"/>
    </row>
    <row r="11441" spans="1:10" x14ac:dyDescent="0.25">
      <c r="A11441" s="7" t="str">
        <f>IF(C11440="","",IFERROR(IF(VLOOKUP(C11440,'Program Mapping'!B:B,1,FALSE)=C11440,"OK","Fix"),"Fix"))</f>
        <v/>
      </c>
      <c r="C11441" s="32"/>
      <c r="D11441" s="3"/>
      <c r="E11441" s="3"/>
      <c r="G11441" s="13"/>
      <c r="H11441" s="13"/>
      <c r="I11441" s="13"/>
      <c r="J11441" s="46"/>
    </row>
    <row r="11442" spans="1:10" x14ac:dyDescent="0.25">
      <c r="A11442" s="7" t="str">
        <f>IF(C11441="","",IFERROR(IF(VLOOKUP(C11441,'Program Mapping'!B:B,1,FALSE)=C11441,"OK","Fix"),"Fix"))</f>
        <v/>
      </c>
      <c r="C11442" s="32"/>
      <c r="D11442" s="3"/>
      <c r="E11442" s="3"/>
      <c r="G11442" s="13"/>
      <c r="H11442" s="13"/>
      <c r="I11442" s="13"/>
      <c r="J11442" s="46"/>
    </row>
    <row r="11443" spans="1:10" x14ac:dyDescent="0.25">
      <c r="A11443" s="7" t="str">
        <f>IF(C11442="","",IFERROR(IF(VLOOKUP(C11442,'Program Mapping'!B:B,1,FALSE)=C11442,"OK","Fix"),"Fix"))</f>
        <v/>
      </c>
      <c r="C11443" s="32"/>
      <c r="D11443" s="3"/>
      <c r="E11443" s="3"/>
      <c r="G11443" s="13"/>
      <c r="H11443" s="13"/>
      <c r="I11443" s="13"/>
      <c r="J11443" s="46"/>
    </row>
    <row r="11444" spans="1:10" x14ac:dyDescent="0.25">
      <c r="A11444" s="7" t="str">
        <f>IF(C11443="","",IFERROR(IF(VLOOKUP(C11443,'Program Mapping'!B:B,1,FALSE)=C11443,"OK","Fix"),"Fix"))</f>
        <v/>
      </c>
      <c r="C11444" s="32"/>
      <c r="D11444" s="3"/>
      <c r="E11444" s="3"/>
      <c r="G11444" s="13"/>
      <c r="H11444" s="13"/>
      <c r="I11444" s="13"/>
      <c r="J11444" s="46"/>
    </row>
    <row r="11445" spans="1:10" x14ac:dyDescent="0.25">
      <c r="A11445" s="7" t="str">
        <f>IF(C11444="","",IFERROR(IF(VLOOKUP(C11444,'Program Mapping'!B:B,1,FALSE)=C11444,"OK","Fix"),"Fix"))</f>
        <v/>
      </c>
      <c r="C11445" s="32"/>
      <c r="D11445" s="3"/>
      <c r="E11445" s="3"/>
      <c r="G11445" s="13"/>
      <c r="H11445" s="13"/>
      <c r="I11445" s="13"/>
      <c r="J11445" s="46"/>
    </row>
    <row r="11446" spans="1:10" x14ac:dyDescent="0.25">
      <c r="A11446" s="7" t="str">
        <f>IF(C11445="","",IFERROR(IF(VLOOKUP(C11445,'Program Mapping'!B:B,1,FALSE)=C11445,"OK","Fix"),"Fix"))</f>
        <v/>
      </c>
      <c r="C11446" s="32"/>
      <c r="D11446" s="3"/>
      <c r="E11446" s="3"/>
      <c r="G11446" s="13"/>
      <c r="H11446" s="13"/>
      <c r="I11446" s="13"/>
      <c r="J11446" s="46"/>
    </row>
    <row r="11447" spans="1:10" x14ac:dyDescent="0.25">
      <c r="A11447" s="7" t="str">
        <f>IF(C11446="","",IFERROR(IF(VLOOKUP(C11446,'Program Mapping'!B:B,1,FALSE)=C11446,"OK","Fix"),"Fix"))</f>
        <v/>
      </c>
      <c r="C11447" s="32"/>
      <c r="D11447" s="3"/>
      <c r="E11447" s="3"/>
      <c r="G11447" s="13"/>
      <c r="H11447" s="13"/>
      <c r="I11447" s="13"/>
      <c r="J11447" s="46"/>
    </row>
    <row r="11448" spans="1:10" x14ac:dyDescent="0.25">
      <c r="A11448" s="7" t="str">
        <f>IF(C11447="","",IFERROR(IF(VLOOKUP(C11447,'Program Mapping'!B:B,1,FALSE)=C11447,"OK","Fix"),"Fix"))</f>
        <v/>
      </c>
      <c r="C11448" s="32"/>
      <c r="D11448" s="3"/>
      <c r="E11448" s="3"/>
      <c r="G11448" s="13"/>
      <c r="H11448" s="13"/>
      <c r="I11448" s="13"/>
      <c r="J11448" s="46"/>
    </row>
    <row r="11449" spans="1:10" x14ac:dyDescent="0.25">
      <c r="A11449" s="7" t="str">
        <f>IF(C11448="","",IFERROR(IF(VLOOKUP(C11448,'Program Mapping'!B:B,1,FALSE)=C11448,"OK","Fix"),"Fix"))</f>
        <v/>
      </c>
      <c r="C11449" s="32"/>
      <c r="D11449" s="3"/>
      <c r="E11449" s="3"/>
      <c r="G11449" s="13"/>
      <c r="H11449" s="13"/>
      <c r="I11449" s="13"/>
      <c r="J11449" s="46"/>
    </row>
    <row r="11450" spans="1:10" x14ac:dyDescent="0.25">
      <c r="A11450" s="7" t="str">
        <f>IF(C11449="","",IFERROR(IF(VLOOKUP(C11449,'Program Mapping'!B:B,1,FALSE)=C11449,"OK","Fix"),"Fix"))</f>
        <v/>
      </c>
      <c r="C11450" s="32"/>
      <c r="D11450" s="3"/>
      <c r="E11450" s="3"/>
      <c r="G11450" s="13"/>
      <c r="H11450" s="13"/>
      <c r="I11450" s="13"/>
      <c r="J11450" s="46"/>
    </row>
    <row r="11451" spans="1:10" x14ac:dyDescent="0.25">
      <c r="A11451" s="7" t="str">
        <f>IF(C11450="","",IFERROR(IF(VLOOKUP(C11450,'Program Mapping'!B:B,1,FALSE)=C11450,"OK","Fix"),"Fix"))</f>
        <v/>
      </c>
      <c r="C11451" s="32"/>
      <c r="D11451" s="3"/>
      <c r="E11451" s="3"/>
      <c r="G11451" s="13"/>
      <c r="H11451" s="13"/>
      <c r="I11451" s="13"/>
      <c r="J11451" s="46"/>
    </row>
    <row r="11452" spans="1:10" x14ac:dyDescent="0.25">
      <c r="A11452" s="7" t="str">
        <f>IF(C11451="","",IFERROR(IF(VLOOKUP(C11451,'Program Mapping'!B:B,1,FALSE)=C11451,"OK","Fix"),"Fix"))</f>
        <v/>
      </c>
      <c r="C11452" s="32"/>
      <c r="D11452" s="3"/>
      <c r="E11452" s="3"/>
      <c r="G11452" s="13"/>
      <c r="H11452" s="13"/>
      <c r="I11452" s="13"/>
      <c r="J11452" s="46"/>
    </row>
    <row r="11453" spans="1:10" x14ac:dyDescent="0.25">
      <c r="A11453" s="7" t="str">
        <f>IF(C11452="","",IFERROR(IF(VLOOKUP(C11452,'Program Mapping'!B:B,1,FALSE)=C11452,"OK","Fix"),"Fix"))</f>
        <v/>
      </c>
      <c r="C11453" s="32"/>
      <c r="D11453" s="3"/>
      <c r="E11453" s="3"/>
      <c r="G11453" s="13"/>
      <c r="H11453" s="13"/>
      <c r="I11453" s="13"/>
      <c r="J11453" s="46"/>
    </row>
    <row r="11454" spans="1:10" x14ac:dyDescent="0.25">
      <c r="A11454" s="7" t="str">
        <f>IF(C11453="","",IFERROR(IF(VLOOKUP(C11453,'Program Mapping'!B:B,1,FALSE)=C11453,"OK","Fix"),"Fix"))</f>
        <v/>
      </c>
      <c r="C11454" s="32"/>
      <c r="D11454" s="3"/>
      <c r="E11454" s="3"/>
      <c r="G11454" s="13"/>
      <c r="H11454" s="13"/>
      <c r="I11454" s="13"/>
      <c r="J11454" s="46"/>
    </row>
    <row r="11455" spans="1:10" x14ac:dyDescent="0.25">
      <c r="A11455" s="7" t="str">
        <f>IF(C11454="","",IFERROR(IF(VLOOKUP(C11454,'Program Mapping'!B:B,1,FALSE)=C11454,"OK","Fix"),"Fix"))</f>
        <v/>
      </c>
      <c r="C11455" s="32"/>
      <c r="D11455" s="3"/>
      <c r="E11455" s="3"/>
      <c r="G11455" s="13"/>
      <c r="H11455" s="13"/>
      <c r="I11455" s="13"/>
      <c r="J11455" s="46"/>
    </row>
    <row r="11456" spans="1:10" x14ac:dyDescent="0.25">
      <c r="A11456" s="7" t="str">
        <f>IF(C11455="","",IFERROR(IF(VLOOKUP(C11455,'Program Mapping'!B:B,1,FALSE)=C11455,"OK","Fix"),"Fix"))</f>
        <v/>
      </c>
      <c r="C11456" s="32"/>
      <c r="D11456" s="3"/>
      <c r="E11456" s="3"/>
      <c r="G11456" s="13"/>
      <c r="H11456" s="13"/>
      <c r="I11456" s="13"/>
      <c r="J11456" s="46"/>
    </row>
    <row r="11457" spans="1:10" x14ac:dyDescent="0.25">
      <c r="A11457" s="7" t="str">
        <f>IF(C11456="","",IFERROR(IF(VLOOKUP(C11456,'Program Mapping'!B:B,1,FALSE)=C11456,"OK","Fix"),"Fix"))</f>
        <v/>
      </c>
      <c r="C11457" s="32"/>
      <c r="D11457" s="3"/>
      <c r="E11457" s="3"/>
      <c r="G11457" s="13"/>
      <c r="H11457" s="13"/>
      <c r="I11457" s="13"/>
      <c r="J11457" s="46"/>
    </row>
    <row r="11458" spans="1:10" x14ac:dyDescent="0.25">
      <c r="A11458" s="7" t="str">
        <f>IF(C11457="","",IFERROR(IF(VLOOKUP(C11457,'Program Mapping'!B:B,1,FALSE)=C11457,"OK","Fix"),"Fix"))</f>
        <v/>
      </c>
      <c r="C11458" s="32"/>
      <c r="D11458" s="3"/>
      <c r="E11458" s="3"/>
      <c r="G11458" s="13"/>
      <c r="H11458" s="13"/>
      <c r="I11458" s="13"/>
      <c r="J11458" s="46"/>
    </row>
    <row r="11459" spans="1:10" x14ac:dyDescent="0.25">
      <c r="A11459" s="7" t="str">
        <f>IF(C11458="","",IFERROR(IF(VLOOKUP(C11458,'Program Mapping'!B:B,1,FALSE)=C11458,"OK","Fix"),"Fix"))</f>
        <v/>
      </c>
      <c r="C11459" s="32"/>
      <c r="D11459" s="3"/>
      <c r="E11459" s="3"/>
      <c r="G11459" s="13"/>
      <c r="H11459" s="13"/>
      <c r="I11459" s="13"/>
      <c r="J11459" s="46"/>
    </row>
    <row r="11460" spans="1:10" x14ac:dyDescent="0.25">
      <c r="A11460" s="7" t="str">
        <f>IF(C11459="","",IFERROR(IF(VLOOKUP(C11459,'Program Mapping'!B:B,1,FALSE)=C11459,"OK","Fix"),"Fix"))</f>
        <v/>
      </c>
      <c r="C11460" s="32"/>
      <c r="D11460" s="3"/>
      <c r="E11460" s="3"/>
      <c r="G11460" s="13"/>
      <c r="H11460" s="13"/>
      <c r="I11460" s="13"/>
      <c r="J11460" s="46"/>
    </row>
    <row r="11461" spans="1:10" x14ac:dyDescent="0.25">
      <c r="A11461" s="7" t="str">
        <f>IF(C11460="","",IFERROR(IF(VLOOKUP(C11460,'Program Mapping'!B:B,1,FALSE)=C11460,"OK","Fix"),"Fix"))</f>
        <v/>
      </c>
      <c r="C11461" s="32"/>
      <c r="D11461" s="3"/>
      <c r="E11461" s="3"/>
      <c r="G11461" s="13"/>
      <c r="H11461" s="13"/>
      <c r="I11461" s="13"/>
      <c r="J11461" s="46"/>
    </row>
    <row r="11462" spans="1:10" x14ac:dyDescent="0.25">
      <c r="A11462" s="7" t="str">
        <f>IF(C11461="","",IFERROR(IF(VLOOKUP(C11461,'Program Mapping'!B:B,1,FALSE)=C11461,"OK","Fix"),"Fix"))</f>
        <v/>
      </c>
      <c r="C11462" s="32"/>
      <c r="D11462" s="3"/>
      <c r="E11462" s="3"/>
      <c r="G11462" s="13"/>
      <c r="H11462" s="13"/>
      <c r="I11462" s="13"/>
      <c r="J11462" s="46"/>
    </row>
    <row r="11463" spans="1:10" x14ac:dyDescent="0.25">
      <c r="A11463" s="7" t="str">
        <f>IF(C11462="","",IFERROR(IF(VLOOKUP(C11462,'Program Mapping'!B:B,1,FALSE)=C11462,"OK","Fix"),"Fix"))</f>
        <v/>
      </c>
      <c r="C11463" s="32"/>
      <c r="D11463" s="3"/>
      <c r="E11463" s="3"/>
      <c r="G11463" s="13"/>
      <c r="H11463" s="13"/>
      <c r="I11463" s="13"/>
      <c r="J11463" s="46"/>
    </row>
    <row r="11464" spans="1:10" x14ac:dyDescent="0.25">
      <c r="A11464" s="7" t="str">
        <f>IF(C11463="","",IFERROR(IF(VLOOKUP(C11463,'Program Mapping'!B:B,1,FALSE)=C11463,"OK","Fix"),"Fix"))</f>
        <v/>
      </c>
      <c r="C11464" s="32"/>
      <c r="D11464" s="3"/>
      <c r="E11464" s="3"/>
      <c r="G11464" s="13"/>
      <c r="H11464" s="13"/>
      <c r="I11464" s="13"/>
      <c r="J11464" s="46"/>
    </row>
    <row r="11465" spans="1:10" x14ac:dyDescent="0.25">
      <c r="A11465" s="7" t="str">
        <f>IF(C11464="","",IFERROR(IF(VLOOKUP(C11464,'Program Mapping'!B:B,1,FALSE)=C11464,"OK","Fix"),"Fix"))</f>
        <v/>
      </c>
      <c r="C11465" s="32"/>
      <c r="D11465" s="3"/>
      <c r="E11465" s="3"/>
      <c r="G11465" s="13"/>
      <c r="H11465" s="13"/>
      <c r="I11465" s="13"/>
      <c r="J11465" s="46"/>
    </row>
    <row r="11466" spans="1:10" x14ac:dyDescent="0.25">
      <c r="A11466" s="7" t="str">
        <f>IF(C11465="","",IFERROR(IF(VLOOKUP(C11465,'Program Mapping'!B:B,1,FALSE)=C11465,"OK","Fix"),"Fix"))</f>
        <v/>
      </c>
      <c r="C11466" s="32"/>
      <c r="D11466" s="3"/>
      <c r="E11466" s="3"/>
      <c r="G11466" s="13"/>
      <c r="H11466" s="13"/>
      <c r="I11466" s="13"/>
      <c r="J11466" s="46"/>
    </row>
    <row r="11467" spans="1:10" x14ac:dyDescent="0.25">
      <c r="A11467" s="7" t="str">
        <f>IF(C11466="","",IFERROR(IF(VLOOKUP(C11466,'Program Mapping'!B:B,1,FALSE)=C11466,"OK","Fix"),"Fix"))</f>
        <v/>
      </c>
      <c r="C11467" s="32"/>
      <c r="D11467" s="3"/>
      <c r="E11467" s="3"/>
      <c r="G11467" s="13"/>
      <c r="H11467" s="13"/>
      <c r="I11467" s="13"/>
      <c r="J11467" s="46"/>
    </row>
    <row r="11468" spans="1:10" x14ac:dyDescent="0.25">
      <c r="A11468" s="7" t="str">
        <f>IF(C11467="","",IFERROR(IF(VLOOKUP(C11467,'Program Mapping'!B:B,1,FALSE)=C11467,"OK","Fix"),"Fix"))</f>
        <v/>
      </c>
      <c r="C11468" s="32"/>
      <c r="D11468" s="3"/>
      <c r="E11468" s="3"/>
      <c r="G11468" s="13"/>
      <c r="H11468" s="13"/>
      <c r="I11468" s="13"/>
      <c r="J11468" s="46"/>
    </row>
    <row r="11469" spans="1:10" x14ac:dyDescent="0.25">
      <c r="A11469" s="7" t="str">
        <f>IF(C11468="","",IFERROR(IF(VLOOKUP(C11468,'Program Mapping'!B:B,1,FALSE)=C11468,"OK","Fix"),"Fix"))</f>
        <v/>
      </c>
      <c r="C11469" s="32"/>
      <c r="D11469" s="3"/>
      <c r="E11469" s="3"/>
      <c r="G11469" s="13"/>
      <c r="H11469" s="13"/>
      <c r="I11469" s="13"/>
      <c r="J11469" s="46"/>
    </row>
    <row r="11470" spans="1:10" x14ac:dyDescent="0.25">
      <c r="A11470" s="7" t="str">
        <f>IF(C11469="","",IFERROR(IF(VLOOKUP(C11469,'Program Mapping'!B:B,1,FALSE)=C11469,"OK","Fix"),"Fix"))</f>
        <v/>
      </c>
      <c r="C11470" s="32"/>
      <c r="D11470" s="3"/>
      <c r="E11470" s="3"/>
      <c r="G11470" s="13"/>
      <c r="H11470" s="13"/>
      <c r="I11470" s="13"/>
      <c r="J11470" s="46"/>
    </row>
    <row r="11471" spans="1:10" x14ac:dyDescent="0.25">
      <c r="A11471" s="7" t="str">
        <f>IF(C11470="","",IFERROR(IF(VLOOKUP(C11470,'Program Mapping'!B:B,1,FALSE)=C11470,"OK","Fix"),"Fix"))</f>
        <v/>
      </c>
      <c r="C11471" s="32"/>
      <c r="D11471" s="3"/>
      <c r="E11471" s="3"/>
      <c r="G11471" s="13"/>
      <c r="H11471" s="13"/>
      <c r="I11471" s="13"/>
      <c r="J11471" s="46"/>
    </row>
    <row r="11472" spans="1:10" x14ac:dyDescent="0.25">
      <c r="A11472" s="7" t="str">
        <f>IF(C11471="","",IFERROR(IF(VLOOKUP(C11471,'Program Mapping'!B:B,1,FALSE)=C11471,"OK","Fix"),"Fix"))</f>
        <v/>
      </c>
      <c r="C11472" s="32"/>
      <c r="D11472" s="3"/>
      <c r="E11472" s="3"/>
      <c r="G11472" s="13"/>
      <c r="H11472" s="13"/>
      <c r="I11472" s="13"/>
      <c r="J11472" s="46"/>
    </row>
    <row r="11473" spans="1:10" x14ac:dyDescent="0.25">
      <c r="A11473" s="7" t="str">
        <f>IF(C11472="","",IFERROR(IF(VLOOKUP(C11472,'Program Mapping'!B:B,1,FALSE)=C11472,"OK","Fix"),"Fix"))</f>
        <v/>
      </c>
      <c r="C11473" s="32"/>
      <c r="D11473" s="3"/>
      <c r="E11473" s="3"/>
      <c r="G11473" s="13"/>
      <c r="H11473" s="13"/>
      <c r="I11473" s="13"/>
      <c r="J11473" s="46"/>
    </row>
    <row r="11474" spans="1:10" x14ac:dyDescent="0.25">
      <c r="A11474" s="7" t="str">
        <f>IF(C11473="","",IFERROR(IF(VLOOKUP(C11473,'Program Mapping'!B:B,1,FALSE)=C11473,"OK","Fix"),"Fix"))</f>
        <v/>
      </c>
      <c r="C11474" s="32"/>
      <c r="D11474" s="3"/>
      <c r="E11474" s="3"/>
      <c r="G11474" s="13"/>
      <c r="H11474" s="13"/>
      <c r="I11474" s="13"/>
      <c r="J11474" s="46"/>
    </row>
    <row r="11475" spans="1:10" x14ac:dyDescent="0.25">
      <c r="A11475" s="7" t="str">
        <f>IF(C11474="","",IFERROR(IF(VLOOKUP(C11474,'Program Mapping'!B:B,1,FALSE)=C11474,"OK","Fix"),"Fix"))</f>
        <v/>
      </c>
      <c r="C11475" s="32"/>
      <c r="D11475" s="3"/>
      <c r="E11475" s="3"/>
      <c r="G11475" s="13"/>
      <c r="H11475" s="13"/>
      <c r="I11475" s="13"/>
      <c r="J11475" s="46"/>
    </row>
    <row r="11476" spans="1:10" x14ac:dyDescent="0.25">
      <c r="A11476" s="7" t="str">
        <f>IF(C11475="","",IFERROR(IF(VLOOKUP(C11475,'Program Mapping'!B:B,1,FALSE)=C11475,"OK","Fix"),"Fix"))</f>
        <v/>
      </c>
      <c r="C11476" s="32"/>
      <c r="D11476" s="3"/>
      <c r="E11476" s="3"/>
      <c r="G11476" s="13"/>
      <c r="H11476" s="13"/>
      <c r="I11476" s="13"/>
      <c r="J11476" s="46"/>
    </row>
    <row r="11477" spans="1:10" x14ac:dyDescent="0.25">
      <c r="A11477" s="7" t="str">
        <f>IF(C11476="","",IFERROR(IF(VLOOKUP(C11476,'Program Mapping'!B:B,1,FALSE)=C11476,"OK","Fix"),"Fix"))</f>
        <v/>
      </c>
      <c r="C11477" s="32"/>
      <c r="D11477" s="3"/>
      <c r="E11477" s="3"/>
      <c r="G11477" s="13"/>
      <c r="H11477" s="13"/>
      <c r="I11477" s="13"/>
      <c r="J11477" s="46"/>
    </row>
    <row r="11478" spans="1:10" x14ac:dyDescent="0.25">
      <c r="A11478" s="7" t="str">
        <f>IF(C11477="","",IFERROR(IF(VLOOKUP(C11477,'Program Mapping'!B:B,1,FALSE)=C11477,"OK","Fix"),"Fix"))</f>
        <v/>
      </c>
      <c r="C11478" s="32"/>
      <c r="D11478" s="3"/>
      <c r="E11478" s="3"/>
      <c r="G11478" s="13"/>
      <c r="H11478" s="13"/>
      <c r="I11478" s="13"/>
      <c r="J11478" s="46"/>
    </row>
    <row r="11479" spans="1:10" x14ac:dyDescent="0.25">
      <c r="A11479" s="7" t="str">
        <f>IF(C11478="","",IFERROR(IF(VLOOKUP(C11478,'Program Mapping'!B:B,1,FALSE)=C11478,"OK","Fix"),"Fix"))</f>
        <v/>
      </c>
      <c r="C11479" s="32"/>
      <c r="D11479" s="3"/>
      <c r="E11479" s="3"/>
      <c r="G11479" s="13"/>
      <c r="H11479" s="13"/>
      <c r="I11479" s="13"/>
      <c r="J11479" s="46"/>
    </row>
    <row r="11480" spans="1:10" x14ac:dyDescent="0.25">
      <c r="A11480" s="7" t="str">
        <f>IF(C11479="","",IFERROR(IF(VLOOKUP(C11479,'Program Mapping'!B:B,1,FALSE)=C11479,"OK","Fix"),"Fix"))</f>
        <v/>
      </c>
      <c r="C11480" s="32"/>
      <c r="D11480" s="3"/>
      <c r="E11480" s="3"/>
      <c r="G11480" s="13"/>
      <c r="H11480" s="13"/>
      <c r="I11480" s="13"/>
      <c r="J11480" s="46"/>
    </row>
    <row r="11481" spans="1:10" x14ac:dyDescent="0.25">
      <c r="A11481" s="7" t="str">
        <f>IF(C11480="","",IFERROR(IF(VLOOKUP(C11480,'Program Mapping'!B:B,1,FALSE)=C11480,"OK","Fix"),"Fix"))</f>
        <v/>
      </c>
      <c r="C11481" s="32"/>
      <c r="D11481" s="3"/>
      <c r="E11481" s="3"/>
      <c r="G11481" s="13"/>
      <c r="H11481" s="13"/>
      <c r="I11481" s="13"/>
      <c r="J11481" s="46"/>
    </row>
    <row r="11482" spans="1:10" x14ac:dyDescent="0.25">
      <c r="A11482" s="7" t="str">
        <f>IF(C11481="","",IFERROR(IF(VLOOKUP(C11481,'Program Mapping'!B:B,1,FALSE)=C11481,"OK","Fix"),"Fix"))</f>
        <v/>
      </c>
      <c r="C11482" s="32"/>
      <c r="D11482" s="3"/>
      <c r="E11482" s="3"/>
      <c r="G11482" s="13"/>
      <c r="H11482" s="13"/>
      <c r="I11482" s="13"/>
      <c r="J11482" s="46"/>
    </row>
    <row r="11483" spans="1:10" x14ac:dyDescent="0.25">
      <c r="A11483" s="7" t="str">
        <f>IF(C11482="","",IFERROR(IF(VLOOKUP(C11482,'Program Mapping'!B:B,1,FALSE)=C11482,"OK","Fix"),"Fix"))</f>
        <v/>
      </c>
      <c r="C11483" s="32"/>
      <c r="D11483" s="3"/>
      <c r="E11483" s="3"/>
      <c r="G11483" s="13"/>
      <c r="H11483" s="13"/>
      <c r="I11483" s="13"/>
      <c r="J11483" s="46"/>
    </row>
    <row r="11484" spans="1:10" x14ac:dyDescent="0.25">
      <c r="A11484" s="7" t="str">
        <f>IF(C11483="","",IFERROR(IF(VLOOKUP(C11483,'Program Mapping'!B:B,1,FALSE)=C11483,"OK","Fix"),"Fix"))</f>
        <v/>
      </c>
      <c r="C11484" s="32"/>
      <c r="D11484" s="3"/>
      <c r="E11484" s="3"/>
      <c r="G11484" s="13"/>
      <c r="H11484" s="13"/>
      <c r="I11484" s="13"/>
      <c r="J11484" s="46"/>
    </row>
    <row r="11485" spans="1:10" x14ac:dyDescent="0.25">
      <c r="A11485" s="7" t="str">
        <f>IF(C11484="","",IFERROR(IF(VLOOKUP(C11484,'Program Mapping'!B:B,1,FALSE)=C11484,"OK","Fix"),"Fix"))</f>
        <v/>
      </c>
      <c r="C11485" s="32"/>
      <c r="D11485" s="3"/>
      <c r="E11485" s="3"/>
      <c r="G11485" s="13"/>
      <c r="H11485" s="13"/>
      <c r="I11485" s="13"/>
      <c r="J11485" s="46"/>
    </row>
    <row r="11486" spans="1:10" x14ac:dyDescent="0.25">
      <c r="A11486" s="7" t="str">
        <f>IF(C11485="","",IFERROR(IF(VLOOKUP(C11485,'Program Mapping'!B:B,1,FALSE)=C11485,"OK","Fix"),"Fix"))</f>
        <v/>
      </c>
      <c r="C11486" s="32"/>
      <c r="D11486" s="3"/>
      <c r="E11486" s="3"/>
      <c r="G11486" s="13"/>
      <c r="H11486" s="13"/>
      <c r="I11486" s="13"/>
      <c r="J11486" s="46"/>
    </row>
    <row r="11487" spans="1:10" x14ac:dyDescent="0.25">
      <c r="A11487" s="7" t="str">
        <f>IF(C11486="","",IFERROR(IF(VLOOKUP(C11486,'Program Mapping'!B:B,1,FALSE)=C11486,"OK","Fix"),"Fix"))</f>
        <v/>
      </c>
      <c r="C11487" s="32"/>
      <c r="D11487" s="3"/>
      <c r="E11487" s="3"/>
      <c r="G11487" s="13"/>
      <c r="H11487" s="13"/>
      <c r="I11487" s="13"/>
      <c r="J11487" s="46"/>
    </row>
    <row r="11488" spans="1:10" x14ac:dyDescent="0.25">
      <c r="A11488" s="7" t="str">
        <f>IF(C11487="","",IFERROR(IF(VLOOKUP(C11487,'Program Mapping'!B:B,1,FALSE)=C11487,"OK","Fix"),"Fix"))</f>
        <v/>
      </c>
      <c r="C11488" s="32"/>
      <c r="D11488" s="3"/>
      <c r="E11488" s="3"/>
      <c r="G11488" s="13"/>
      <c r="H11488" s="13"/>
      <c r="I11488" s="13"/>
      <c r="J11488" s="46"/>
    </row>
    <row r="11489" spans="1:10" x14ac:dyDescent="0.25">
      <c r="A11489" s="7" t="str">
        <f>IF(C11488="","",IFERROR(IF(VLOOKUP(C11488,'Program Mapping'!B:B,1,FALSE)=C11488,"OK","Fix"),"Fix"))</f>
        <v/>
      </c>
      <c r="C11489" s="32"/>
      <c r="D11489" s="3"/>
      <c r="E11489" s="3"/>
      <c r="G11489" s="13"/>
      <c r="H11489" s="13"/>
      <c r="I11489" s="13"/>
      <c r="J11489" s="46"/>
    </row>
    <row r="11490" spans="1:10" x14ac:dyDescent="0.25">
      <c r="A11490" s="7" t="str">
        <f>IF(C11489="","",IFERROR(IF(VLOOKUP(C11489,'Program Mapping'!B:B,1,FALSE)=C11489,"OK","Fix"),"Fix"))</f>
        <v/>
      </c>
      <c r="C11490" s="32"/>
      <c r="D11490" s="3"/>
      <c r="E11490" s="3"/>
      <c r="G11490" s="13"/>
      <c r="H11490" s="13"/>
      <c r="I11490" s="13"/>
      <c r="J11490" s="46"/>
    </row>
    <row r="11491" spans="1:10" x14ac:dyDescent="0.25">
      <c r="A11491" s="7" t="str">
        <f>IF(C11490="","",IFERROR(IF(VLOOKUP(C11490,'Program Mapping'!B:B,1,FALSE)=C11490,"OK","Fix"),"Fix"))</f>
        <v/>
      </c>
      <c r="C11491" s="32"/>
      <c r="D11491" s="3"/>
      <c r="E11491" s="3"/>
      <c r="G11491" s="13"/>
      <c r="H11491" s="13"/>
      <c r="I11491" s="13"/>
      <c r="J11491" s="46"/>
    </row>
    <row r="11492" spans="1:10" x14ac:dyDescent="0.25">
      <c r="A11492" s="7" t="str">
        <f>IF(C11491="","",IFERROR(IF(VLOOKUP(C11491,'Program Mapping'!B:B,1,FALSE)=C11491,"OK","Fix"),"Fix"))</f>
        <v/>
      </c>
      <c r="C11492" s="32"/>
      <c r="D11492" s="3"/>
      <c r="E11492" s="3"/>
      <c r="G11492" s="13"/>
      <c r="H11492" s="13"/>
      <c r="I11492" s="13"/>
      <c r="J11492" s="46"/>
    </row>
    <row r="11493" spans="1:10" x14ac:dyDescent="0.25">
      <c r="A11493" s="7" t="str">
        <f>IF(C11492="","",IFERROR(IF(VLOOKUP(C11492,'Program Mapping'!B:B,1,FALSE)=C11492,"OK","Fix"),"Fix"))</f>
        <v/>
      </c>
      <c r="C11493" s="32"/>
      <c r="D11493" s="3"/>
      <c r="E11493" s="3"/>
      <c r="G11493" s="13"/>
      <c r="H11493" s="13"/>
      <c r="I11493" s="13"/>
      <c r="J11493" s="46"/>
    </row>
    <row r="11494" spans="1:10" x14ac:dyDescent="0.25">
      <c r="A11494" s="7" t="str">
        <f>IF(C11493="","",IFERROR(IF(VLOOKUP(C11493,'Program Mapping'!B:B,1,FALSE)=C11493,"OK","Fix"),"Fix"))</f>
        <v/>
      </c>
      <c r="C11494" s="32"/>
      <c r="D11494" s="3"/>
      <c r="E11494" s="3"/>
      <c r="G11494" s="13"/>
      <c r="H11494" s="13"/>
      <c r="I11494" s="13"/>
      <c r="J11494" s="46"/>
    </row>
    <row r="11495" spans="1:10" x14ac:dyDescent="0.25">
      <c r="A11495" s="7" t="str">
        <f>IF(C11494="","",IFERROR(IF(VLOOKUP(C11494,'Program Mapping'!B:B,1,FALSE)=C11494,"OK","Fix"),"Fix"))</f>
        <v/>
      </c>
      <c r="C11495" s="32"/>
      <c r="D11495" s="3"/>
      <c r="E11495" s="3"/>
      <c r="G11495" s="13"/>
      <c r="H11495" s="13"/>
      <c r="I11495" s="13"/>
      <c r="J11495" s="46"/>
    </row>
    <row r="11496" spans="1:10" x14ac:dyDescent="0.25">
      <c r="A11496" s="7" t="str">
        <f>IF(C11495="","",IFERROR(IF(VLOOKUP(C11495,'Program Mapping'!B:B,1,FALSE)=C11495,"OK","Fix"),"Fix"))</f>
        <v/>
      </c>
      <c r="C11496" s="32"/>
      <c r="D11496" s="3"/>
      <c r="E11496" s="3"/>
      <c r="G11496" s="13"/>
      <c r="H11496" s="13"/>
      <c r="I11496" s="13"/>
      <c r="J11496" s="46"/>
    </row>
    <row r="11497" spans="1:10" x14ac:dyDescent="0.25">
      <c r="A11497" s="7" t="str">
        <f>IF(C11496="","",IFERROR(IF(VLOOKUP(C11496,'Program Mapping'!B:B,1,FALSE)=C11496,"OK","Fix"),"Fix"))</f>
        <v/>
      </c>
      <c r="C11497" s="32"/>
      <c r="D11497" s="3"/>
      <c r="E11497" s="3"/>
      <c r="G11497" s="13"/>
      <c r="H11497" s="13"/>
      <c r="I11497" s="13"/>
      <c r="J11497" s="46"/>
    </row>
    <row r="11498" spans="1:10" x14ac:dyDescent="0.25">
      <c r="A11498" s="7" t="str">
        <f>IF(C11497="","",IFERROR(IF(VLOOKUP(C11497,'Program Mapping'!B:B,1,FALSE)=C11497,"OK","Fix"),"Fix"))</f>
        <v/>
      </c>
      <c r="C11498" s="32"/>
      <c r="D11498" s="3"/>
      <c r="E11498" s="3"/>
      <c r="G11498" s="13"/>
      <c r="H11498" s="13"/>
      <c r="I11498" s="13"/>
      <c r="J11498" s="46"/>
    </row>
    <row r="11499" spans="1:10" x14ac:dyDescent="0.25">
      <c r="A11499" s="7" t="str">
        <f>IF(C11498="","",IFERROR(IF(VLOOKUP(C11498,'Program Mapping'!B:B,1,FALSE)=C11498,"OK","Fix"),"Fix"))</f>
        <v/>
      </c>
      <c r="C11499" s="32"/>
      <c r="D11499" s="3"/>
      <c r="E11499" s="3"/>
      <c r="G11499" s="13"/>
      <c r="H11499" s="13"/>
      <c r="I11499" s="13"/>
      <c r="J11499" s="46"/>
    </row>
    <row r="11500" spans="1:10" x14ac:dyDescent="0.25">
      <c r="A11500" s="7" t="str">
        <f>IF(C11499="","",IFERROR(IF(VLOOKUP(C11499,'Program Mapping'!B:B,1,FALSE)=C11499,"OK","Fix"),"Fix"))</f>
        <v/>
      </c>
      <c r="C11500" s="32"/>
      <c r="D11500" s="3"/>
      <c r="E11500" s="3"/>
      <c r="G11500" s="13"/>
      <c r="H11500" s="13"/>
      <c r="I11500" s="13"/>
      <c r="J11500" s="46"/>
    </row>
    <row r="11501" spans="1:10" x14ac:dyDescent="0.25">
      <c r="A11501" s="7" t="str">
        <f>IF(C11500="","",IFERROR(IF(VLOOKUP(C11500,'Program Mapping'!B:B,1,FALSE)=C11500,"OK","Fix"),"Fix"))</f>
        <v/>
      </c>
      <c r="C11501" s="32"/>
      <c r="D11501" s="3"/>
      <c r="E11501" s="3"/>
      <c r="G11501" s="13"/>
      <c r="H11501" s="13"/>
      <c r="I11501" s="13"/>
      <c r="J11501" s="46"/>
    </row>
    <row r="11502" spans="1:10" x14ac:dyDescent="0.25">
      <c r="A11502" s="7" t="str">
        <f>IF(C11501="","",IFERROR(IF(VLOOKUP(C11501,'Program Mapping'!B:B,1,FALSE)=C11501,"OK","Fix"),"Fix"))</f>
        <v/>
      </c>
      <c r="C11502" s="32"/>
      <c r="D11502" s="3"/>
      <c r="E11502" s="3"/>
      <c r="G11502" s="13"/>
      <c r="H11502" s="13"/>
      <c r="I11502" s="13"/>
      <c r="J11502" s="46"/>
    </row>
    <row r="11503" spans="1:10" x14ac:dyDescent="0.25">
      <c r="A11503" s="7" t="str">
        <f>IF(C11502="","",IFERROR(IF(VLOOKUP(C11502,'Program Mapping'!B:B,1,FALSE)=C11502,"OK","Fix"),"Fix"))</f>
        <v/>
      </c>
      <c r="C11503" s="32"/>
      <c r="D11503" s="3"/>
      <c r="E11503" s="3"/>
      <c r="G11503" s="13"/>
      <c r="H11503" s="13"/>
      <c r="I11503" s="13"/>
      <c r="J11503" s="46"/>
    </row>
    <row r="11504" spans="1:10" x14ac:dyDescent="0.25">
      <c r="A11504" s="7" t="str">
        <f>IF(C11503="","",IFERROR(IF(VLOOKUP(C11503,'Program Mapping'!B:B,1,FALSE)=C11503,"OK","Fix"),"Fix"))</f>
        <v/>
      </c>
      <c r="C11504" s="32"/>
      <c r="D11504" s="3"/>
      <c r="E11504" s="3"/>
      <c r="G11504" s="13"/>
      <c r="H11504" s="13"/>
      <c r="I11504" s="13"/>
      <c r="J11504" s="46"/>
    </row>
    <row r="11505" spans="1:10" x14ac:dyDescent="0.25">
      <c r="A11505" s="7" t="str">
        <f>IF(C11504="","",IFERROR(IF(VLOOKUP(C11504,'Program Mapping'!B:B,1,FALSE)=C11504,"OK","Fix"),"Fix"))</f>
        <v/>
      </c>
      <c r="C11505" s="32"/>
      <c r="D11505" s="3"/>
      <c r="E11505" s="3"/>
      <c r="G11505" s="13"/>
      <c r="H11505" s="13"/>
      <c r="I11505" s="13"/>
      <c r="J11505" s="46"/>
    </row>
    <row r="11506" spans="1:10" x14ac:dyDescent="0.25">
      <c r="A11506" s="7" t="str">
        <f>IF(C11505="","",IFERROR(IF(VLOOKUP(C11505,'Program Mapping'!B:B,1,FALSE)=C11505,"OK","Fix"),"Fix"))</f>
        <v/>
      </c>
      <c r="C11506" s="32"/>
      <c r="D11506" s="3"/>
      <c r="E11506" s="3"/>
      <c r="G11506" s="13"/>
      <c r="H11506" s="13"/>
      <c r="I11506" s="13"/>
      <c r="J11506" s="46"/>
    </row>
    <row r="11507" spans="1:10" x14ac:dyDescent="0.25">
      <c r="A11507" s="7" t="str">
        <f>IF(C11506="","",IFERROR(IF(VLOOKUP(C11506,'Program Mapping'!B:B,1,FALSE)=C11506,"OK","Fix"),"Fix"))</f>
        <v/>
      </c>
      <c r="C11507" s="32"/>
      <c r="D11507" s="3"/>
      <c r="E11507" s="3"/>
      <c r="G11507" s="13"/>
      <c r="H11507" s="13"/>
      <c r="I11507" s="13"/>
      <c r="J11507" s="46"/>
    </row>
    <row r="11508" spans="1:10" x14ac:dyDescent="0.25">
      <c r="A11508" s="7" t="str">
        <f>IF(C11507="","",IFERROR(IF(VLOOKUP(C11507,'Program Mapping'!B:B,1,FALSE)=C11507,"OK","Fix"),"Fix"))</f>
        <v/>
      </c>
      <c r="C11508" s="32"/>
      <c r="D11508" s="3"/>
      <c r="E11508" s="3"/>
      <c r="G11508" s="13"/>
      <c r="H11508" s="13"/>
      <c r="I11508" s="13"/>
      <c r="J11508" s="46"/>
    </row>
    <row r="11509" spans="1:10" x14ac:dyDescent="0.25">
      <c r="A11509" s="7" t="str">
        <f>IF(C11508="","",IFERROR(IF(VLOOKUP(C11508,'Program Mapping'!B:B,1,FALSE)=C11508,"OK","Fix"),"Fix"))</f>
        <v/>
      </c>
      <c r="C11509" s="32"/>
      <c r="D11509" s="3"/>
      <c r="E11509" s="3"/>
      <c r="G11509" s="13"/>
      <c r="H11509" s="13"/>
      <c r="I11509" s="13"/>
      <c r="J11509" s="46"/>
    </row>
    <row r="11510" spans="1:10" x14ac:dyDescent="0.25">
      <c r="A11510" s="7" t="str">
        <f>IF(C11509="","",IFERROR(IF(VLOOKUP(C11509,'Program Mapping'!B:B,1,FALSE)=C11509,"OK","Fix"),"Fix"))</f>
        <v/>
      </c>
      <c r="C11510" s="32"/>
      <c r="D11510" s="3"/>
      <c r="E11510" s="3"/>
      <c r="G11510" s="13"/>
      <c r="H11510" s="13"/>
      <c r="I11510" s="13"/>
      <c r="J11510" s="46"/>
    </row>
    <row r="11511" spans="1:10" x14ac:dyDescent="0.25">
      <c r="A11511" s="7" t="str">
        <f>IF(C11510="","",IFERROR(IF(VLOOKUP(C11510,'Program Mapping'!B:B,1,FALSE)=C11510,"OK","Fix"),"Fix"))</f>
        <v/>
      </c>
      <c r="C11511" s="32"/>
      <c r="D11511" s="3"/>
      <c r="E11511" s="3"/>
      <c r="G11511" s="13"/>
      <c r="H11511" s="13"/>
      <c r="I11511" s="13"/>
      <c r="J11511" s="46"/>
    </row>
    <row r="11512" spans="1:10" x14ac:dyDescent="0.25">
      <c r="A11512" s="7" t="str">
        <f>IF(C11511="","",IFERROR(IF(VLOOKUP(C11511,'Program Mapping'!B:B,1,FALSE)=C11511,"OK","Fix"),"Fix"))</f>
        <v/>
      </c>
      <c r="C11512" s="32"/>
      <c r="D11512" s="3"/>
      <c r="E11512" s="3"/>
      <c r="G11512" s="13"/>
      <c r="H11512" s="13"/>
      <c r="I11512" s="13"/>
      <c r="J11512" s="46"/>
    </row>
    <row r="11513" spans="1:10" x14ac:dyDescent="0.25">
      <c r="A11513" s="7" t="str">
        <f>IF(C11512="","",IFERROR(IF(VLOOKUP(C11512,'Program Mapping'!B:B,1,FALSE)=C11512,"OK","Fix"),"Fix"))</f>
        <v/>
      </c>
      <c r="C11513" s="32"/>
      <c r="D11513" s="3"/>
      <c r="E11513" s="3"/>
      <c r="G11513" s="13"/>
      <c r="H11513" s="13"/>
      <c r="I11513" s="13"/>
      <c r="J11513" s="46"/>
    </row>
    <row r="11514" spans="1:10" x14ac:dyDescent="0.25">
      <c r="A11514" s="7" t="str">
        <f>IF(C11513="","",IFERROR(IF(VLOOKUP(C11513,'Program Mapping'!B:B,1,FALSE)=C11513,"OK","Fix"),"Fix"))</f>
        <v/>
      </c>
      <c r="C11514" s="32"/>
      <c r="D11514" s="3"/>
      <c r="E11514" s="3"/>
      <c r="G11514" s="13"/>
      <c r="H11514" s="13"/>
      <c r="I11514" s="13"/>
      <c r="J11514" s="46"/>
    </row>
    <row r="11515" spans="1:10" x14ac:dyDescent="0.25">
      <c r="A11515" s="7" t="str">
        <f>IF(C11514="","",IFERROR(IF(VLOOKUP(C11514,'Program Mapping'!B:B,1,FALSE)=C11514,"OK","Fix"),"Fix"))</f>
        <v/>
      </c>
      <c r="C11515" s="32"/>
      <c r="D11515" s="3"/>
      <c r="E11515" s="3"/>
      <c r="G11515" s="13"/>
      <c r="H11515" s="13"/>
      <c r="I11515" s="13"/>
      <c r="J11515" s="46"/>
    </row>
    <row r="11516" spans="1:10" x14ac:dyDescent="0.25">
      <c r="A11516" s="7" t="str">
        <f>IF(C11515="","",IFERROR(IF(VLOOKUP(C11515,'Program Mapping'!B:B,1,FALSE)=C11515,"OK","Fix"),"Fix"))</f>
        <v/>
      </c>
      <c r="C11516" s="32"/>
      <c r="D11516" s="3"/>
      <c r="E11516" s="3"/>
      <c r="G11516" s="13"/>
      <c r="H11516" s="13"/>
      <c r="I11516" s="13"/>
      <c r="J11516" s="46"/>
    </row>
    <row r="11517" spans="1:10" x14ac:dyDescent="0.25">
      <c r="A11517" s="7" t="str">
        <f>IF(C11516="","",IFERROR(IF(VLOOKUP(C11516,'Program Mapping'!B:B,1,FALSE)=C11516,"OK","Fix"),"Fix"))</f>
        <v/>
      </c>
      <c r="C11517" s="32"/>
      <c r="D11517" s="3"/>
      <c r="E11517" s="3"/>
      <c r="G11517" s="13"/>
      <c r="H11517" s="13"/>
      <c r="I11517" s="13"/>
      <c r="J11517" s="46"/>
    </row>
    <row r="11518" spans="1:10" x14ac:dyDescent="0.25">
      <c r="A11518" s="7" t="str">
        <f>IF(C11517="","",IFERROR(IF(VLOOKUP(C11517,'Program Mapping'!B:B,1,FALSE)=C11517,"OK","Fix"),"Fix"))</f>
        <v/>
      </c>
      <c r="C11518" s="32"/>
      <c r="D11518" s="3"/>
      <c r="E11518" s="3"/>
      <c r="G11518" s="13"/>
      <c r="H11518" s="13"/>
      <c r="I11518" s="13"/>
      <c r="J11518" s="46"/>
    </row>
    <row r="11519" spans="1:10" x14ac:dyDescent="0.25">
      <c r="A11519" s="7" t="str">
        <f>IF(C11518="","",IFERROR(IF(VLOOKUP(C11518,'Program Mapping'!B:B,1,FALSE)=C11518,"OK","Fix"),"Fix"))</f>
        <v/>
      </c>
      <c r="C11519" s="32"/>
      <c r="D11519" s="3"/>
      <c r="E11519" s="3"/>
      <c r="G11519" s="13"/>
      <c r="H11519" s="13"/>
      <c r="I11519" s="13"/>
      <c r="J11519" s="46"/>
    </row>
    <row r="11520" spans="1:10" x14ac:dyDescent="0.25">
      <c r="A11520" s="7" t="str">
        <f>IF(C11519="","",IFERROR(IF(VLOOKUP(C11519,'Program Mapping'!B:B,1,FALSE)=C11519,"OK","Fix"),"Fix"))</f>
        <v/>
      </c>
      <c r="C11520" s="32"/>
      <c r="D11520" s="3"/>
      <c r="E11520" s="3"/>
      <c r="G11520" s="13"/>
      <c r="H11520" s="13"/>
      <c r="I11520" s="13"/>
      <c r="J11520" s="46"/>
    </row>
    <row r="11521" spans="1:10" x14ac:dyDescent="0.25">
      <c r="A11521" s="7" t="str">
        <f>IF(C11520="","",IFERROR(IF(VLOOKUP(C11520,'Program Mapping'!B:B,1,FALSE)=C11520,"OK","Fix"),"Fix"))</f>
        <v/>
      </c>
      <c r="C11521" s="32"/>
      <c r="D11521" s="3"/>
      <c r="E11521" s="3"/>
      <c r="G11521" s="13"/>
      <c r="H11521" s="13"/>
      <c r="I11521" s="13"/>
      <c r="J11521" s="46"/>
    </row>
    <row r="11522" spans="1:10" x14ac:dyDescent="0.25">
      <c r="A11522" s="7" t="str">
        <f>IF(C11521="","",IFERROR(IF(VLOOKUP(C11521,'Program Mapping'!B:B,1,FALSE)=C11521,"OK","Fix"),"Fix"))</f>
        <v/>
      </c>
      <c r="C11522" s="32"/>
      <c r="D11522" s="3"/>
      <c r="E11522" s="3"/>
      <c r="G11522" s="13"/>
      <c r="H11522" s="13"/>
      <c r="I11522" s="13"/>
      <c r="J11522" s="46"/>
    </row>
    <row r="11523" spans="1:10" x14ac:dyDescent="0.25">
      <c r="A11523" s="7" t="str">
        <f>IF(C11522="","",IFERROR(IF(VLOOKUP(C11522,'Program Mapping'!B:B,1,FALSE)=C11522,"OK","Fix"),"Fix"))</f>
        <v/>
      </c>
      <c r="C11523" s="32"/>
      <c r="D11523" s="3"/>
      <c r="E11523" s="3"/>
      <c r="G11523" s="13"/>
      <c r="H11523" s="13"/>
      <c r="I11523" s="13"/>
      <c r="J11523" s="46"/>
    </row>
    <row r="11524" spans="1:10" x14ac:dyDescent="0.25">
      <c r="A11524" s="7" t="str">
        <f>IF(C11523="","",IFERROR(IF(VLOOKUP(C11523,'Program Mapping'!B:B,1,FALSE)=C11523,"OK","Fix"),"Fix"))</f>
        <v/>
      </c>
      <c r="C11524" s="32"/>
      <c r="D11524" s="3"/>
      <c r="E11524" s="3"/>
      <c r="G11524" s="13"/>
      <c r="H11524" s="13"/>
      <c r="I11524" s="13"/>
      <c r="J11524" s="46"/>
    </row>
    <row r="11525" spans="1:10" x14ac:dyDescent="0.25">
      <c r="A11525" s="7" t="str">
        <f>IF(C11524="","",IFERROR(IF(VLOOKUP(C11524,'Program Mapping'!B:B,1,FALSE)=C11524,"OK","Fix"),"Fix"))</f>
        <v/>
      </c>
      <c r="C11525" s="32"/>
      <c r="D11525" s="3"/>
      <c r="E11525" s="3"/>
      <c r="G11525" s="13"/>
      <c r="H11525" s="13"/>
      <c r="I11525" s="13"/>
      <c r="J11525" s="46"/>
    </row>
    <row r="11526" spans="1:10" x14ac:dyDescent="0.25">
      <c r="A11526" s="7" t="str">
        <f>IF(C11525="","",IFERROR(IF(VLOOKUP(C11525,'Program Mapping'!B:B,1,FALSE)=C11525,"OK","Fix"),"Fix"))</f>
        <v/>
      </c>
      <c r="C11526" s="32"/>
      <c r="D11526" s="3"/>
      <c r="E11526" s="3"/>
      <c r="G11526" s="13"/>
      <c r="H11526" s="13"/>
      <c r="I11526" s="13"/>
      <c r="J11526" s="46"/>
    </row>
    <row r="11527" spans="1:10" x14ac:dyDescent="0.25">
      <c r="A11527" s="7" t="str">
        <f>IF(C11526="","",IFERROR(IF(VLOOKUP(C11526,'Program Mapping'!B:B,1,FALSE)=C11526,"OK","Fix"),"Fix"))</f>
        <v/>
      </c>
      <c r="C11527" s="32"/>
      <c r="D11527" s="3"/>
      <c r="E11527" s="3"/>
      <c r="G11527" s="13"/>
      <c r="H11527" s="13"/>
      <c r="I11527" s="13"/>
      <c r="J11527" s="46"/>
    </row>
    <row r="11528" spans="1:10" x14ac:dyDescent="0.25">
      <c r="A11528" s="7" t="str">
        <f>IF(C11527="","",IFERROR(IF(VLOOKUP(C11527,'Program Mapping'!B:B,1,FALSE)=C11527,"OK","Fix"),"Fix"))</f>
        <v/>
      </c>
      <c r="C11528" s="32"/>
      <c r="D11528" s="3"/>
      <c r="E11528" s="3"/>
      <c r="G11528" s="13"/>
      <c r="H11528" s="13"/>
      <c r="I11528" s="13"/>
      <c r="J11528" s="46"/>
    </row>
    <row r="11529" spans="1:10" x14ac:dyDescent="0.25">
      <c r="A11529" s="7" t="str">
        <f>IF(C11528="","",IFERROR(IF(VLOOKUP(C11528,'Program Mapping'!B:B,1,FALSE)=C11528,"OK","Fix"),"Fix"))</f>
        <v/>
      </c>
      <c r="C11529" s="32"/>
      <c r="D11529" s="3"/>
      <c r="E11529" s="3"/>
      <c r="G11529" s="13"/>
      <c r="H11529" s="13"/>
      <c r="I11529" s="13"/>
      <c r="J11529" s="46"/>
    </row>
    <row r="11530" spans="1:10" x14ac:dyDescent="0.25">
      <c r="A11530" s="7" t="str">
        <f>IF(C11529="","",IFERROR(IF(VLOOKUP(C11529,'Program Mapping'!B:B,1,FALSE)=C11529,"OK","Fix"),"Fix"))</f>
        <v/>
      </c>
      <c r="C11530" s="32"/>
      <c r="D11530" s="3"/>
      <c r="E11530" s="3"/>
      <c r="G11530" s="13"/>
      <c r="H11530" s="13"/>
      <c r="I11530" s="13"/>
      <c r="J11530" s="46"/>
    </row>
    <row r="11531" spans="1:10" x14ac:dyDescent="0.25">
      <c r="A11531" s="7" t="str">
        <f>IF(C11530="","",IFERROR(IF(VLOOKUP(C11530,'Program Mapping'!B:B,1,FALSE)=C11530,"OK","Fix"),"Fix"))</f>
        <v/>
      </c>
      <c r="C11531" s="32"/>
      <c r="D11531" s="3"/>
      <c r="E11531" s="3"/>
      <c r="G11531" s="13"/>
      <c r="H11531" s="13"/>
      <c r="I11531" s="13"/>
      <c r="J11531" s="46"/>
    </row>
    <row r="11532" spans="1:10" x14ac:dyDescent="0.25">
      <c r="A11532" s="7" t="str">
        <f>IF(C11531="","",IFERROR(IF(VLOOKUP(C11531,'Program Mapping'!B:B,1,FALSE)=C11531,"OK","Fix"),"Fix"))</f>
        <v/>
      </c>
      <c r="C11532" s="32"/>
      <c r="D11532" s="3"/>
      <c r="E11532" s="3"/>
      <c r="G11532" s="13"/>
      <c r="H11532" s="13"/>
      <c r="I11532" s="13"/>
      <c r="J11532" s="46"/>
    </row>
    <row r="11533" spans="1:10" x14ac:dyDescent="0.25">
      <c r="A11533" s="7" t="str">
        <f>IF(C11532="","",IFERROR(IF(VLOOKUP(C11532,'Program Mapping'!B:B,1,FALSE)=C11532,"OK","Fix"),"Fix"))</f>
        <v/>
      </c>
      <c r="C11533" s="32"/>
      <c r="D11533" s="3"/>
      <c r="E11533" s="3"/>
      <c r="G11533" s="13"/>
      <c r="H11533" s="13"/>
      <c r="I11533" s="13"/>
      <c r="J11533" s="46"/>
    </row>
    <row r="11534" spans="1:10" x14ac:dyDescent="0.25">
      <c r="A11534" s="7" t="str">
        <f>IF(C11533="","",IFERROR(IF(VLOOKUP(C11533,'Program Mapping'!B:B,1,FALSE)=C11533,"OK","Fix"),"Fix"))</f>
        <v/>
      </c>
      <c r="C11534" s="32"/>
      <c r="D11534" s="3"/>
      <c r="E11534" s="3"/>
      <c r="G11534" s="13"/>
      <c r="H11534" s="13"/>
      <c r="I11534" s="13"/>
      <c r="J11534" s="46"/>
    </row>
    <row r="11535" spans="1:10" x14ac:dyDescent="0.25">
      <c r="A11535" s="7" t="str">
        <f>IF(C11534="","",IFERROR(IF(VLOOKUP(C11534,'Program Mapping'!B:B,1,FALSE)=C11534,"OK","Fix"),"Fix"))</f>
        <v/>
      </c>
      <c r="C11535" s="32"/>
      <c r="D11535" s="3"/>
      <c r="E11535" s="3"/>
      <c r="G11535" s="13"/>
      <c r="H11535" s="13"/>
      <c r="I11535" s="13"/>
      <c r="J11535" s="46"/>
    </row>
    <row r="11536" spans="1:10" x14ac:dyDescent="0.25">
      <c r="A11536" s="7" t="str">
        <f>IF(C11535="","",IFERROR(IF(VLOOKUP(C11535,'Program Mapping'!B:B,1,FALSE)=C11535,"OK","Fix"),"Fix"))</f>
        <v/>
      </c>
      <c r="C11536" s="32"/>
      <c r="D11536" s="3"/>
      <c r="E11536" s="3"/>
      <c r="G11536" s="13"/>
      <c r="H11536" s="13"/>
      <c r="I11536" s="13"/>
      <c r="J11536" s="46"/>
    </row>
    <row r="11537" spans="1:10" x14ac:dyDescent="0.25">
      <c r="A11537" s="7" t="str">
        <f>IF(C11536="","",IFERROR(IF(VLOOKUP(C11536,'Program Mapping'!B:B,1,FALSE)=C11536,"OK","Fix"),"Fix"))</f>
        <v/>
      </c>
      <c r="C11537" s="32"/>
      <c r="D11537" s="3"/>
      <c r="E11537" s="3"/>
      <c r="G11537" s="13"/>
      <c r="H11537" s="13"/>
      <c r="I11537" s="13"/>
      <c r="J11537" s="46"/>
    </row>
    <row r="11538" spans="1:10" x14ac:dyDescent="0.25">
      <c r="A11538" s="7" t="str">
        <f>IF(C11537="","",IFERROR(IF(VLOOKUP(C11537,'Program Mapping'!B:B,1,FALSE)=C11537,"OK","Fix"),"Fix"))</f>
        <v/>
      </c>
      <c r="C11538" s="32"/>
      <c r="D11538" s="3"/>
      <c r="E11538" s="3"/>
      <c r="G11538" s="13"/>
      <c r="H11538" s="13"/>
      <c r="I11538" s="13"/>
      <c r="J11538" s="46"/>
    </row>
    <row r="11539" spans="1:10" x14ac:dyDescent="0.25">
      <c r="A11539" s="7" t="str">
        <f>IF(C11538="","",IFERROR(IF(VLOOKUP(C11538,'Program Mapping'!B:B,1,FALSE)=C11538,"OK","Fix"),"Fix"))</f>
        <v/>
      </c>
      <c r="C11539" s="32"/>
      <c r="D11539" s="3"/>
      <c r="E11539" s="3"/>
      <c r="G11539" s="13"/>
      <c r="H11539" s="13"/>
      <c r="I11539" s="13"/>
      <c r="J11539" s="46"/>
    </row>
    <row r="11540" spans="1:10" x14ac:dyDescent="0.25">
      <c r="A11540" s="7" t="str">
        <f>IF(C11539="","",IFERROR(IF(VLOOKUP(C11539,'Program Mapping'!B:B,1,FALSE)=C11539,"OK","Fix"),"Fix"))</f>
        <v/>
      </c>
      <c r="C11540" s="32"/>
      <c r="D11540" s="3"/>
      <c r="E11540" s="3"/>
      <c r="G11540" s="13"/>
      <c r="H11540" s="13"/>
      <c r="I11540" s="13"/>
      <c r="J11540" s="46"/>
    </row>
    <row r="11541" spans="1:10" x14ac:dyDescent="0.25">
      <c r="A11541" s="7" t="str">
        <f>IF(C11540="","",IFERROR(IF(VLOOKUP(C11540,'Program Mapping'!B:B,1,FALSE)=C11540,"OK","Fix"),"Fix"))</f>
        <v/>
      </c>
      <c r="C11541" s="32"/>
      <c r="D11541" s="3"/>
      <c r="E11541" s="3"/>
      <c r="G11541" s="13"/>
      <c r="H11541" s="13"/>
      <c r="I11541" s="13"/>
      <c r="J11541" s="46"/>
    </row>
    <row r="11542" spans="1:10" x14ac:dyDescent="0.25">
      <c r="A11542" s="7" t="str">
        <f>IF(C11541="","",IFERROR(IF(VLOOKUP(C11541,'Program Mapping'!B:B,1,FALSE)=C11541,"OK","Fix"),"Fix"))</f>
        <v/>
      </c>
      <c r="C11542" s="32"/>
      <c r="D11542" s="3"/>
      <c r="E11542" s="3"/>
      <c r="G11542" s="13"/>
      <c r="H11542" s="13"/>
      <c r="I11542" s="13"/>
      <c r="J11542" s="46"/>
    </row>
    <row r="11543" spans="1:10" x14ac:dyDescent="0.25">
      <c r="A11543" s="7" t="str">
        <f>IF(C11542="","",IFERROR(IF(VLOOKUP(C11542,'Program Mapping'!B:B,1,FALSE)=C11542,"OK","Fix"),"Fix"))</f>
        <v/>
      </c>
      <c r="C11543" s="32"/>
      <c r="D11543" s="3"/>
      <c r="E11543" s="3"/>
      <c r="G11543" s="13"/>
      <c r="H11543" s="13"/>
      <c r="I11543" s="13"/>
      <c r="J11543" s="46"/>
    </row>
    <row r="11544" spans="1:10" x14ac:dyDescent="0.25">
      <c r="A11544" s="7" t="str">
        <f>IF(C11543="","",IFERROR(IF(VLOOKUP(C11543,'Program Mapping'!B:B,1,FALSE)=C11543,"OK","Fix"),"Fix"))</f>
        <v/>
      </c>
      <c r="C11544" s="32"/>
      <c r="D11544" s="3"/>
      <c r="E11544" s="3"/>
      <c r="G11544" s="13"/>
      <c r="H11544" s="13"/>
      <c r="I11544" s="13"/>
      <c r="J11544" s="46"/>
    </row>
    <row r="11545" spans="1:10" x14ac:dyDescent="0.25">
      <c r="A11545" s="7" t="str">
        <f>IF(C11544="","",IFERROR(IF(VLOOKUP(C11544,'Program Mapping'!B:B,1,FALSE)=C11544,"OK","Fix"),"Fix"))</f>
        <v/>
      </c>
      <c r="C11545" s="32"/>
      <c r="D11545" s="3"/>
      <c r="E11545" s="3"/>
      <c r="G11545" s="13"/>
      <c r="H11545" s="13"/>
      <c r="I11545" s="13"/>
      <c r="J11545" s="46"/>
    </row>
    <row r="11546" spans="1:10" x14ac:dyDescent="0.25">
      <c r="A11546" s="7" t="str">
        <f>IF(C11545="","",IFERROR(IF(VLOOKUP(C11545,'Program Mapping'!B:B,1,FALSE)=C11545,"OK","Fix"),"Fix"))</f>
        <v/>
      </c>
      <c r="C11546" s="32"/>
      <c r="D11546" s="3"/>
      <c r="E11546" s="3"/>
      <c r="G11546" s="13"/>
      <c r="H11546" s="13"/>
      <c r="I11546" s="13"/>
      <c r="J11546" s="46"/>
    </row>
    <row r="11547" spans="1:10" x14ac:dyDescent="0.25">
      <c r="A11547" s="7" t="str">
        <f>IF(C11546="","",IFERROR(IF(VLOOKUP(C11546,'Program Mapping'!B:B,1,FALSE)=C11546,"OK","Fix"),"Fix"))</f>
        <v/>
      </c>
      <c r="C11547" s="32"/>
      <c r="D11547" s="3"/>
      <c r="E11547" s="3"/>
      <c r="G11547" s="13"/>
      <c r="H11547" s="13"/>
      <c r="I11547" s="13"/>
      <c r="J11547" s="46"/>
    </row>
    <row r="11548" spans="1:10" x14ac:dyDescent="0.25">
      <c r="A11548" s="7" t="str">
        <f>IF(C11547="","",IFERROR(IF(VLOOKUP(C11547,'Program Mapping'!B:B,1,FALSE)=C11547,"OK","Fix"),"Fix"))</f>
        <v/>
      </c>
      <c r="C11548" s="32"/>
      <c r="D11548" s="3"/>
      <c r="E11548" s="3"/>
      <c r="G11548" s="13"/>
      <c r="H11548" s="13"/>
      <c r="I11548" s="13"/>
      <c r="J11548" s="46"/>
    </row>
    <row r="11549" spans="1:10" x14ac:dyDescent="0.25">
      <c r="A11549" s="7" t="str">
        <f>IF(C11548="","",IFERROR(IF(VLOOKUP(C11548,'Program Mapping'!B:B,1,FALSE)=C11548,"OK","Fix"),"Fix"))</f>
        <v/>
      </c>
      <c r="C11549" s="32"/>
      <c r="D11549" s="3"/>
      <c r="E11549" s="3"/>
      <c r="G11549" s="13"/>
      <c r="H11549" s="13"/>
      <c r="I11549" s="13"/>
      <c r="J11549" s="46"/>
    </row>
    <row r="11550" spans="1:10" x14ac:dyDescent="0.25">
      <c r="A11550" s="7" t="str">
        <f>IF(C11549="","",IFERROR(IF(VLOOKUP(C11549,'Program Mapping'!B:B,1,FALSE)=C11549,"OK","Fix"),"Fix"))</f>
        <v/>
      </c>
      <c r="C11550" s="32"/>
      <c r="D11550" s="3"/>
      <c r="E11550" s="3"/>
      <c r="G11550" s="13"/>
      <c r="H11550" s="13"/>
      <c r="I11550" s="13"/>
      <c r="J11550" s="46"/>
    </row>
    <row r="11551" spans="1:10" x14ac:dyDescent="0.25">
      <c r="A11551" s="7" t="str">
        <f>IF(C11550="","",IFERROR(IF(VLOOKUP(C11550,'Program Mapping'!B:B,1,FALSE)=C11550,"OK","Fix"),"Fix"))</f>
        <v/>
      </c>
      <c r="C11551" s="32"/>
      <c r="D11551" s="3"/>
      <c r="E11551" s="3"/>
      <c r="G11551" s="13"/>
      <c r="H11551" s="13"/>
      <c r="I11551" s="13"/>
      <c r="J11551" s="46"/>
    </row>
    <row r="11552" spans="1:10" x14ac:dyDescent="0.25">
      <c r="A11552" s="7" t="str">
        <f>IF(C11551="","",IFERROR(IF(VLOOKUP(C11551,'Program Mapping'!B:B,1,FALSE)=C11551,"OK","Fix"),"Fix"))</f>
        <v/>
      </c>
      <c r="C11552" s="32"/>
      <c r="D11552" s="3"/>
      <c r="E11552" s="3"/>
      <c r="G11552" s="13"/>
      <c r="H11552" s="13"/>
      <c r="I11552" s="13"/>
      <c r="J11552" s="46"/>
    </row>
    <row r="11553" spans="1:10" x14ac:dyDescent="0.25">
      <c r="A11553" s="7" t="str">
        <f>IF(C11552="","",IFERROR(IF(VLOOKUP(C11552,'Program Mapping'!B:B,1,FALSE)=C11552,"OK","Fix"),"Fix"))</f>
        <v/>
      </c>
      <c r="C11553" s="32"/>
      <c r="D11553" s="3"/>
      <c r="E11553" s="3"/>
      <c r="G11553" s="13"/>
      <c r="H11553" s="13"/>
      <c r="I11553" s="13"/>
      <c r="J11553" s="46"/>
    </row>
    <row r="11554" spans="1:10" x14ac:dyDescent="0.25">
      <c r="A11554" s="7" t="str">
        <f>IF(C11553="","",IFERROR(IF(VLOOKUP(C11553,'Program Mapping'!B:B,1,FALSE)=C11553,"OK","Fix"),"Fix"))</f>
        <v/>
      </c>
      <c r="C11554" s="32"/>
      <c r="D11554" s="3"/>
      <c r="E11554" s="3"/>
      <c r="G11554" s="13"/>
      <c r="H11554" s="13"/>
      <c r="I11554" s="13"/>
      <c r="J11554" s="46"/>
    </row>
    <row r="11555" spans="1:10" x14ac:dyDescent="0.25">
      <c r="A11555" s="7" t="str">
        <f>IF(C11554="","",IFERROR(IF(VLOOKUP(C11554,'Program Mapping'!B:B,1,FALSE)=C11554,"OK","Fix"),"Fix"))</f>
        <v/>
      </c>
      <c r="C11555" s="32"/>
      <c r="D11555" s="3"/>
      <c r="E11555" s="3"/>
      <c r="G11555" s="13"/>
      <c r="H11555" s="13"/>
      <c r="I11555" s="13"/>
      <c r="J11555" s="46"/>
    </row>
    <row r="11556" spans="1:10" x14ac:dyDescent="0.25">
      <c r="A11556" s="7" t="str">
        <f>IF(C11555="","",IFERROR(IF(VLOOKUP(C11555,'Program Mapping'!B:B,1,FALSE)=C11555,"OK","Fix"),"Fix"))</f>
        <v/>
      </c>
      <c r="C11556" s="32"/>
      <c r="D11556" s="3"/>
      <c r="E11556" s="3"/>
      <c r="G11556" s="13"/>
      <c r="H11556" s="13"/>
      <c r="I11556" s="13"/>
      <c r="J11556" s="46"/>
    </row>
    <row r="11557" spans="1:10" x14ac:dyDescent="0.25">
      <c r="A11557" s="7" t="str">
        <f>IF(C11556="","",IFERROR(IF(VLOOKUP(C11556,'Program Mapping'!B:B,1,FALSE)=C11556,"OK","Fix"),"Fix"))</f>
        <v/>
      </c>
      <c r="C11557" s="32"/>
      <c r="D11557" s="3"/>
      <c r="E11557" s="3"/>
      <c r="G11557" s="13"/>
      <c r="H11557" s="13"/>
      <c r="I11557" s="13"/>
      <c r="J11557" s="46"/>
    </row>
    <row r="11558" spans="1:10" x14ac:dyDescent="0.25">
      <c r="A11558" s="7" t="str">
        <f>IF(C11557="","",IFERROR(IF(VLOOKUP(C11557,'Program Mapping'!B:B,1,FALSE)=C11557,"OK","Fix"),"Fix"))</f>
        <v/>
      </c>
      <c r="C11558" s="32"/>
      <c r="D11558" s="3"/>
      <c r="E11558" s="3"/>
      <c r="G11558" s="13"/>
      <c r="H11558" s="13"/>
      <c r="I11558" s="13"/>
      <c r="J11558" s="46"/>
    </row>
    <row r="11559" spans="1:10" x14ac:dyDescent="0.25">
      <c r="A11559" s="7" t="str">
        <f>IF(C11558="","",IFERROR(IF(VLOOKUP(C11558,'Program Mapping'!B:B,1,FALSE)=C11558,"OK","Fix"),"Fix"))</f>
        <v/>
      </c>
      <c r="C11559" s="32"/>
      <c r="D11559" s="3"/>
      <c r="E11559" s="3"/>
      <c r="G11559" s="13"/>
      <c r="H11559" s="13"/>
      <c r="I11559" s="13"/>
      <c r="J11559" s="46"/>
    </row>
    <row r="11560" spans="1:10" x14ac:dyDescent="0.25">
      <c r="A11560" s="7" t="str">
        <f>IF(C11559="","",IFERROR(IF(VLOOKUP(C11559,'Program Mapping'!B:B,1,FALSE)=C11559,"OK","Fix"),"Fix"))</f>
        <v/>
      </c>
      <c r="C11560" s="32"/>
      <c r="D11560" s="3"/>
      <c r="E11560" s="3"/>
      <c r="G11560" s="13"/>
      <c r="H11560" s="13"/>
      <c r="I11560" s="13"/>
      <c r="J11560" s="46"/>
    </row>
    <row r="11561" spans="1:10" x14ac:dyDescent="0.25">
      <c r="A11561" s="7" t="str">
        <f>IF(C11560="","",IFERROR(IF(VLOOKUP(C11560,'Program Mapping'!B:B,1,FALSE)=C11560,"OK","Fix"),"Fix"))</f>
        <v/>
      </c>
      <c r="C11561" s="32"/>
      <c r="D11561" s="3"/>
      <c r="E11561" s="3"/>
      <c r="G11561" s="13"/>
      <c r="H11561" s="13"/>
      <c r="I11561" s="13"/>
      <c r="J11561" s="46"/>
    </row>
    <row r="11562" spans="1:10" x14ac:dyDescent="0.25">
      <c r="A11562" s="7" t="str">
        <f>IF(C11561="","",IFERROR(IF(VLOOKUP(C11561,'Program Mapping'!B:B,1,FALSE)=C11561,"OK","Fix"),"Fix"))</f>
        <v/>
      </c>
      <c r="C11562" s="32"/>
      <c r="D11562" s="3"/>
      <c r="E11562" s="3"/>
      <c r="G11562" s="13"/>
      <c r="H11562" s="13"/>
      <c r="I11562" s="13"/>
      <c r="J11562" s="46"/>
    </row>
    <row r="11563" spans="1:10" x14ac:dyDescent="0.25">
      <c r="A11563" s="7" t="str">
        <f>IF(C11562="","",IFERROR(IF(VLOOKUP(C11562,'Program Mapping'!B:B,1,FALSE)=C11562,"OK","Fix"),"Fix"))</f>
        <v/>
      </c>
      <c r="C11563" s="32"/>
      <c r="D11563" s="3"/>
      <c r="E11563" s="3"/>
      <c r="G11563" s="13"/>
      <c r="H11563" s="13"/>
      <c r="I11563" s="13"/>
      <c r="J11563" s="46"/>
    </row>
    <row r="11564" spans="1:10" x14ac:dyDescent="0.25">
      <c r="A11564" s="7" t="str">
        <f>IF(C11563="","",IFERROR(IF(VLOOKUP(C11563,'Program Mapping'!B:B,1,FALSE)=C11563,"OK","Fix"),"Fix"))</f>
        <v/>
      </c>
      <c r="C11564" s="32"/>
      <c r="D11564" s="3"/>
      <c r="E11564" s="3"/>
      <c r="G11564" s="13"/>
      <c r="H11564" s="13"/>
      <c r="I11564" s="13"/>
      <c r="J11564" s="46"/>
    </row>
    <row r="11565" spans="1:10" x14ac:dyDescent="0.25">
      <c r="A11565" s="7" t="str">
        <f>IF(C11564="","",IFERROR(IF(VLOOKUP(C11564,'Program Mapping'!B:B,1,FALSE)=C11564,"OK","Fix"),"Fix"))</f>
        <v/>
      </c>
      <c r="C11565" s="32"/>
      <c r="D11565" s="3"/>
      <c r="E11565" s="3"/>
      <c r="G11565" s="13"/>
      <c r="H11565" s="13"/>
      <c r="I11565" s="13"/>
      <c r="J11565" s="46"/>
    </row>
    <row r="11566" spans="1:10" x14ac:dyDescent="0.25">
      <c r="A11566" s="7" t="str">
        <f>IF(C11565="","",IFERROR(IF(VLOOKUP(C11565,'Program Mapping'!B:B,1,FALSE)=C11565,"OK","Fix"),"Fix"))</f>
        <v/>
      </c>
      <c r="C11566" s="32"/>
      <c r="D11566" s="3"/>
      <c r="E11566" s="3"/>
      <c r="G11566" s="13"/>
      <c r="H11566" s="13"/>
      <c r="I11566" s="13"/>
      <c r="J11566" s="46"/>
    </row>
    <row r="11567" spans="1:10" x14ac:dyDescent="0.25">
      <c r="A11567" s="7" t="str">
        <f>IF(C11566="","",IFERROR(IF(VLOOKUP(C11566,'Program Mapping'!B:B,1,FALSE)=C11566,"OK","Fix"),"Fix"))</f>
        <v/>
      </c>
      <c r="C11567" s="32"/>
      <c r="D11567" s="3"/>
      <c r="E11567" s="3"/>
      <c r="G11567" s="13"/>
      <c r="H11567" s="13"/>
      <c r="I11567" s="13"/>
      <c r="J11567" s="46"/>
    </row>
    <row r="11568" spans="1:10" x14ac:dyDescent="0.25">
      <c r="A11568" s="7" t="str">
        <f>IF(C11567="","",IFERROR(IF(VLOOKUP(C11567,'Program Mapping'!B:B,1,FALSE)=C11567,"OK","Fix"),"Fix"))</f>
        <v/>
      </c>
      <c r="C11568" s="32"/>
      <c r="D11568" s="3"/>
      <c r="E11568" s="3"/>
      <c r="G11568" s="13"/>
      <c r="H11568" s="13"/>
      <c r="I11568" s="13"/>
      <c r="J11568" s="46"/>
    </row>
    <row r="11569" spans="1:10" x14ac:dyDescent="0.25">
      <c r="A11569" s="7" t="str">
        <f>IF(C11568="","",IFERROR(IF(VLOOKUP(C11568,'Program Mapping'!B:B,1,FALSE)=C11568,"OK","Fix"),"Fix"))</f>
        <v/>
      </c>
      <c r="C11569" s="32"/>
      <c r="D11569" s="3"/>
      <c r="E11569" s="3"/>
      <c r="G11569" s="13"/>
      <c r="H11569" s="13"/>
      <c r="I11569" s="13"/>
      <c r="J11569" s="46"/>
    </row>
    <row r="11570" spans="1:10" x14ac:dyDescent="0.25">
      <c r="A11570" s="7" t="str">
        <f>IF(C11569="","",IFERROR(IF(VLOOKUP(C11569,'Program Mapping'!B:B,1,FALSE)=C11569,"OK","Fix"),"Fix"))</f>
        <v/>
      </c>
      <c r="C11570" s="32"/>
      <c r="D11570" s="3"/>
      <c r="E11570" s="3"/>
      <c r="G11570" s="13"/>
      <c r="H11570" s="13"/>
      <c r="I11570" s="13"/>
      <c r="J11570" s="46"/>
    </row>
    <row r="11571" spans="1:10" x14ac:dyDescent="0.25">
      <c r="A11571" s="7" t="str">
        <f>IF(C11570="","",IFERROR(IF(VLOOKUP(C11570,'Program Mapping'!B:B,1,FALSE)=C11570,"OK","Fix"),"Fix"))</f>
        <v/>
      </c>
      <c r="C11571" s="32"/>
      <c r="D11571" s="3"/>
      <c r="E11571" s="3"/>
      <c r="G11571" s="13"/>
      <c r="H11571" s="13"/>
      <c r="I11571" s="13"/>
      <c r="J11571" s="46"/>
    </row>
    <row r="11572" spans="1:10" x14ac:dyDescent="0.25">
      <c r="A11572" s="7" t="str">
        <f>IF(C11571="","",IFERROR(IF(VLOOKUP(C11571,'Program Mapping'!B:B,1,FALSE)=C11571,"OK","Fix"),"Fix"))</f>
        <v/>
      </c>
      <c r="C11572" s="32"/>
      <c r="D11572" s="3"/>
      <c r="E11572" s="3"/>
      <c r="G11572" s="13"/>
      <c r="H11572" s="13"/>
      <c r="I11572" s="13"/>
      <c r="J11572" s="46"/>
    </row>
    <row r="11573" spans="1:10" x14ac:dyDescent="0.25">
      <c r="A11573" s="7" t="str">
        <f>IF(C11572="","",IFERROR(IF(VLOOKUP(C11572,'Program Mapping'!B:B,1,FALSE)=C11572,"OK","Fix"),"Fix"))</f>
        <v/>
      </c>
      <c r="C11573" s="32"/>
      <c r="D11573" s="3"/>
      <c r="E11573" s="3"/>
      <c r="G11573" s="13"/>
      <c r="H11573" s="13"/>
      <c r="I11573" s="13"/>
      <c r="J11573" s="46"/>
    </row>
    <row r="11574" spans="1:10" x14ac:dyDescent="0.25">
      <c r="A11574" s="7" t="str">
        <f>IF(C11573="","",IFERROR(IF(VLOOKUP(C11573,'Program Mapping'!B:B,1,FALSE)=C11573,"OK","Fix"),"Fix"))</f>
        <v/>
      </c>
      <c r="C11574" s="32"/>
      <c r="D11574" s="3"/>
      <c r="E11574" s="3"/>
      <c r="G11574" s="13"/>
      <c r="H11574" s="13"/>
      <c r="I11574" s="13"/>
      <c r="J11574" s="46"/>
    </row>
    <row r="11575" spans="1:10" x14ac:dyDescent="0.25">
      <c r="A11575" s="7" t="str">
        <f>IF(C11574="","",IFERROR(IF(VLOOKUP(C11574,'Program Mapping'!B:B,1,FALSE)=C11574,"OK","Fix"),"Fix"))</f>
        <v/>
      </c>
      <c r="C11575" s="32"/>
      <c r="D11575" s="3"/>
      <c r="E11575" s="3"/>
      <c r="G11575" s="13"/>
      <c r="H11575" s="13"/>
      <c r="I11575" s="13"/>
      <c r="J11575" s="46"/>
    </row>
    <row r="11576" spans="1:10" x14ac:dyDescent="0.25">
      <c r="A11576" s="7" t="str">
        <f>IF(C11575="","",IFERROR(IF(VLOOKUP(C11575,'Program Mapping'!B:B,1,FALSE)=C11575,"OK","Fix"),"Fix"))</f>
        <v/>
      </c>
      <c r="C11576" s="32"/>
      <c r="D11576" s="3"/>
      <c r="E11576" s="3"/>
      <c r="G11576" s="13"/>
      <c r="H11576" s="13"/>
      <c r="I11576" s="13"/>
      <c r="J11576" s="46"/>
    </row>
    <row r="11577" spans="1:10" x14ac:dyDescent="0.25">
      <c r="A11577" s="7" t="str">
        <f>IF(C11576="","",IFERROR(IF(VLOOKUP(C11576,'Program Mapping'!B:B,1,FALSE)=C11576,"OK","Fix"),"Fix"))</f>
        <v/>
      </c>
      <c r="C11577" s="32"/>
      <c r="D11577" s="3"/>
      <c r="E11577" s="3"/>
      <c r="G11577" s="13"/>
      <c r="H11577" s="13"/>
      <c r="I11577" s="13"/>
      <c r="J11577" s="46"/>
    </row>
    <row r="11578" spans="1:10" x14ac:dyDescent="0.25">
      <c r="A11578" s="7" t="str">
        <f>IF(C11577="","",IFERROR(IF(VLOOKUP(C11577,'Program Mapping'!B:B,1,FALSE)=C11577,"OK","Fix"),"Fix"))</f>
        <v/>
      </c>
      <c r="C11578" s="32"/>
      <c r="D11578" s="3"/>
      <c r="E11578" s="3"/>
      <c r="G11578" s="13"/>
      <c r="H11578" s="13"/>
      <c r="I11578" s="13"/>
      <c r="J11578" s="46"/>
    </row>
    <row r="11579" spans="1:10" x14ac:dyDescent="0.25">
      <c r="A11579" s="7" t="str">
        <f>IF(C11578="","",IFERROR(IF(VLOOKUP(C11578,'Program Mapping'!B:B,1,FALSE)=C11578,"OK","Fix"),"Fix"))</f>
        <v/>
      </c>
      <c r="C11579" s="32"/>
      <c r="D11579" s="3"/>
      <c r="E11579" s="3"/>
      <c r="G11579" s="13"/>
      <c r="H11579" s="13"/>
      <c r="I11579" s="13"/>
      <c r="J11579" s="46"/>
    </row>
    <row r="11580" spans="1:10" x14ac:dyDescent="0.25">
      <c r="A11580" s="7" t="str">
        <f>IF(C11579="","",IFERROR(IF(VLOOKUP(C11579,'Program Mapping'!B:B,1,FALSE)=C11579,"OK","Fix"),"Fix"))</f>
        <v/>
      </c>
      <c r="C11580" s="32"/>
      <c r="D11580" s="3"/>
      <c r="E11580" s="3"/>
      <c r="G11580" s="13"/>
      <c r="H11580" s="13"/>
      <c r="I11580" s="13"/>
      <c r="J11580" s="46"/>
    </row>
    <row r="11581" spans="1:10" x14ac:dyDescent="0.25">
      <c r="A11581" s="7" t="str">
        <f>IF(C11580="","",IFERROR(IF(VLOOKUP(C11580,'Program Mapping'!B:B,1,FALSE)=C11580,"OK","Fix"),"Fix"))</f>
        <v/>
      </c>
      <c r="C11581" s="32"/>
      <c r="D11581" s="3"/>
      <c r="E11581" s="3"/>
      <c r="G11581" s="13"/>
      <c r="H11581" s="13"/>
      <c r="I11581" s="13"/>
      <c r="J11581" s="46"/>
    </row>
    <row r="11582" spans="1:10" x14ac:dyDescent="0.25">
      <c r="A11582" s="7" t="str">
        <f>IF(C11581="","",IFERROR(IF(VLOOKUP(C11581,'Program Mapping'!B:B,1,FALSE)=C11581,"OK","Fix"),"Fix"))</f>
        <v/>
      </c>
      <c r="C11582" s="32"/>
      <c r="D11582" s="3"/>
      <c r="E11582" s="3"/>
      <c r="G11582" s="13"/>
      <c r="H11582" s="13"/>
      <c r="I11582" s="13"/>
      <c r="J11582" s="46"/>
    </row>
    <row r="11583" spans="1:10" x14ac:dyDescent="0.25">
      <c r="A11583" s="7" t="str">
        <f>IF(C11582="","",IFERROR(IF(VLOOKUP(C11582,'Program Mapping'!B:B,1,FALSE)=C11582,"OK","Fix"),"Fix"))</f>
        <v/>
      </c>
      <c r="C11583" s="32"/>
      <c r="D11583" s="3"/>
      <c r="E11583" s="3"/>
      <c r="G11583" s="13"/>
      <c r="H11583" s="13"/>
      <c r="I11583" s="13"/>
      <c r="J11583" s="46"/>
    </row>
    <row r="11584" spans="1:10" x14ac:dyDescent="0.25">
      <c r="A11584" s="7" t="str">
        <f>IF(C11583="","",IFERROR(IF(VLOOKUP(C11583,'Program Mapping'!B:B,1,FALSE)=C11583,"OK","Fix"),"Fix"))</f>
        <v/>
      </c>
      <c r="C11584" s="32"/>
      <c r="D11584" s="3"/>
      <c r="E11584" s="3"/>
      <c r="G11584" s="13"/>
      <c r="H11584" s="13"/>
      <c r="I11584" s="13"/>
      <c r="J11584" s="46"/>
    </row>
    <row r="11585" spans="1:10" x14ac:dyDescent="0.25">
      <c r="A11585" s="7" t="str">
        <f>IF(C11584="","",IFERROR(IF(VLOOKUP(C11584,'Program Mapping'!B:B,1,FALSE)=C11584,"OK","Fix"),"Fix"))</f>
        <v/>
      </c>
      <c r="C11585" s="32"/>
      <c r="D11585" s="3"/>
      <c r="E11585" s="3"/>
      <c r="G11585" s="13"/>
      <c r="H11585" s="13"/>
      <c r="I11585" s="13"/>
      <c r="J11585" s="46"/>
    </row>
    <row r="11586" spans="1:10" x14ac:dyDescent="0.25">
      <c r="A11586" s="7" t="str">
        <f>IF(C11585="","",IFERROR(IF(VLOOKUP(C11585,'Program Mapping'!B:B,1,FALSE)=C11585,"OK","Fix"),"Fix"))</f>
        <v/>
      </c>
      <c r="C11586" s="32"/>
      <c r="D11586" s="3"/>
      <c r="E11586" s="3"/>
      <c r="G11586" s="13"/>
      <c r="H11586" s="13"/>
      <c r="I11586" s="13"/>
      <c r="J11586" s="46"/>
    </row>
    <row r="11587" spans="1:10" x14ac:dyDescent="0.25">
      <c r="A11587" s="7" t="str">
        <f>IF(C11586="","",IFERROR(IF(VLOOKUP(C11586,'Program Mapping'!B:B,1,FALSE)=C11586,"OK","Fix"),"Fix"))</f>
        <v/>
      </c>
      <c r="C11587" s="32"/>
      <c r="D11587" s="3"/>
      <c r="E11587" s="3"/>
      <c r="G11587" s="13"/>
      <c r="H11587" s="13"/>
      <c r="I11587" s="13"/>
      <c r="J11587" s="46"/>
    </row>
    <row r="11588" spans="1:10" x14ac:dyDescent="0.25">
      <c r="A11588" s="7" t="str">
        <f>IF(C11587="","",IFERROR(IF(VLOOKUP(C11587,'Program Mapping'!B:B,1,FALSE)=C11587,"OK","Fix"),"Fix"))</f>
        <v/>
      </c>
      <c r="C11588" s="32"/>
      <c r="D11588" s="3"/>
      <c r="E11588" s="3"/>
      <c r="G11588" s="13"/>
      <c r="H11588" s="13"/>
      <c r="I11588" s="13"/>
      <c r="J11588" s="46"/>
    </row>
    <row r="11589" spans="1:10" x14ac:dyDescent="0.25">
      <c r="A11589" s="7" t="str">
        <f>IF(C11588="","",IFERROR(IF(VLOOKUP(C11588,'Program Mapping'!B:B,1,FALSE)=C11588,"OK","Fix"),"Fix"))</f>
        <v/>
      </c>
      <c r="C11589" s="32"/>
      <c r="D11589" s="3"/>
      <c r="E11589" s="3"/>
      <c r="G11589" s="13"/>
      <c r="H11589" s="13"/>
      <c r="I11589" s="13"/>
      <c r="J11589" s="46"/>
    </row>
    <row r="11590" spans="1:10" x14ac:dyDescent="0.25">
      <c r="A11590" s="7" t="str">
        <f>IF(C11589="","",IFERROR(IF(VLOOKUP(C11589,'Program Mapping'!B:B,1,FALSE)=C11589,"OK","Fix"),"Fix"))</f>
        <v/>
      </c>
      <c r="C11590" s="32"/>
      <c r="D11590" s="3"/>
      <c r="E11590" s="3"/>
      <c r="G11590" s="13"/>
      <c r="H11590" s="13"/>
      <c r="I11590" s="13"/>
      <c r="J11590" s="46"/>
    </row>
    <row r="11591" spans="1:10" x14ac:dyDescent="0.25">
      <c r="A11591" s="7" t="str">
        <f>IF(C11590="","",IFERROR(IF(VLOOKUP(C11590,'Program Mapping'!B:B,1,FALSE)=C11590,"OK","Fix"),"Fix"))</f>
        <v/>
      </c>
      <c r="C11591" s="32"/>
      <c r="D11591" s="3"/>
      <c r="E11591" s="3"/>
      <c r="G11591" s="13"/>
      <c r="H11591" s="13"/>
      <c r="I11591" s="13"/>
      <c r="J11591" s="46"/>
    </row>
    <row r="11592" spans="1:10" x14ac:dyDescent="0.25">
      <c r="A11592" s="7" t="str">
        <f>IF(C11591="","",IFERROR(IF(VLOOKUP(C11591,'Program Mapping'!B:B,1,FALSE)=C11591,"OK","Fix"),"Fix"))</f>
        <v/>
      </c>
      <c r="C11592" s="32"/>
      <c r="D11592" s="3"/>
      <c r="E11592" s="3"/>
      <c r="G11592" s="13"/>
      <c r="H11592" s="13"/>
      <c r="I11592" s="13"/>
      <c r="J11592" s="46"/>
    </row>
    <row r="11593" spans="1:10" x14ac:dyDescent="0.25">
      <c r="A11593" s="7" t="str">
        <f>IF(C11592="","",IFERROR(IF(VLOOKUP(C11592,'Program Mapping'!B:B,1,FALSE)=C11592,"OK","Fix"),"Fix"))</f>
        <v/>
      </c>
      <c r="C11593" s="32"/>
      <c r="D11593" s="3"/>
      <c r="E11593" s="3"/>
      <c r="G11593" s="13"/>
      <c r="H11593" s="13"/>
      <c r="I11593" s="13"/>
      <c r="J11593" s="46"/>
    </row>
    <row r="11594" spans="1:10" x14ac:dyDescent="0.25">
      <c r="A11594" s="7" t="str">
        <f>IF(C11593="","",IFERROR(IF(VLOOKUP(C11593,'Program Mapping'!B:B,1,FALSE)=C11593,"OK","Fix"),"Fix"))</f>
        <v/>
      </c>
      <c r="C11594" s="32"/>
      <c r="D11594" s="3"/>
      <c r="E11594" s="3"/>
      <c r="G11594" s="13"/>
      <c r="H11594" s="13"/>
      <c r="I11594" s="13"/>
      <c r="J11594" s="46"/>
    </row>
    <row r="11595" spans="1:10" x14ac:dyDescent="0.25">
      <c r="A11595" s="7" t="str">
        <f>IF(C11594="","",IFERROR(IF(VLOOKUP(C11594,'Program Mapping'!B:B,1,FALSE)=C11594,"OK","Fix"),"Fix"))</f>
        <v/>
      </c>
      <c r="C11595" s="32"/>
      <c r="D11595" s="3"/>
      <c r="E11595" s="3"/>
      <c r="G11595" s="13"/>
      <c r="H11595" s="13"/>
      <c r="I11595" s="13"/>
      <c r="J11595" s="46"/>
    </row>
    <row r="11596" spans="1:10" x14ac:dyDescent="0.25">
      <c r="A11596" s="7" t="str">
        <f>IF(C11595="","",IFERROR(IF(VLOOKUP(C11595,'Program Mapping'!B:B,1,FALSE)=C11595,"OK","Fix"),"Fix"))</f>
        <v/>
      </c>
      <c r="C11596" s="32"/>
      <c r="D11596" s="3"/>
      <c r="E11596" s="3"/>
      <c r="G11596" s="13"/>
      <c r="H11596" s="13"/>
      <c r="I11596" s="13"/>
      <c r="J11596" s="46"/>
    </row>
    <row r="11597" spans="1:10" x14ac:dyDescent="0.25">
      <c r="A11597" s="7" t="str">
        <f>IF(C11596="","",IFERROR(IF(VLOOKUP(C11596,'Program Mapping'!B:B,1,FALSE)=C11596,"OK","Fix"),"Fix"))</f>
        <v/>
      </c>
      <c r="C11597" s="32"/>
      <c r="D11597" s="3"/>
      <c r="E11597" s="3"/>
      <c r="G11597" s="13"/>
      <c r="H11597" s="13"/>
      <c r="I11597" s="13"/>
      <c r="J11597" s="46"/>
    </row>
    <row r="11598" spans="1:10" x14ac:dyDescent="0.25">
      <c r="A11598" s="7" t="str">
        <f>IF(C11597="","",IFERROR(IF(VLOOKUP(C11597,'Program Mapping'!B:B,1,FALSE)=C11597,"OK","Fix"),"Fix"))</f>
        <v/>
      </c>
      <c r="C11598" s="32"/>
      <c r="D11598" s="3"/>
      <c r="E11598" s="3"/>
      <c r="G11598" s="13"/>
      <c r="H11598" s="13"/>
      <c r="I11598" s="13"/>
      <c r="J11598" s="46"/>
    </row>
    <row r="11599" spans="1:10" x14ac:dyDescent="0.25">
      <c r="A11599" s="7" t="str">
        <f>IF(C11598="","",IFERROR(IF(VLOOKUP(C11598,'Program Mapping'!B:B,1,FALSE)=C11598,"OK","Fix"),"Fix"))</f>
        <v/>
      </c>
      <c r="C11599" s="32"/>
      <c r="D11599" s="3"/>
      <c r="E11599" s="3"/>
      <c r="G11599" s="13"/>
      <c r="H11599" s="13"/>
      <c r="I11599" s="13"/>
      <c r="J11599" s="46"/>
    </row>
    <row r="11600" spans="1:10" x14ac:dyDescent="0.25">
      <c r="A11600" s="7" t="str">
        <f>IF(C11599="","",IFERROR(IF(VLOOKUP(C11599,'Program Mapping'!B:B,1,FALSE)=C11599,"OK","Fix"),"Fix"))</f>
        <v/>
      </c>
      <c r="C11600" s="32"/>
      <c r="D11600" s="3"/>
      <c r="E11600" s="3"/>
      <c r="G11600" s="13"/>
      <c r="H11600" s="13"/>
      <c r="I11600" s="13"/>
      <c r="J11600" s="46"/>
    </row>
    <row r="11601" spans="1:10" x14ac:dyDescent="0.25">
      <c r="A11601" s="7" t="str">
        <f>IF(C11600="","",IFERROR(IF(VLOOKUP(C11600,'Program Mapping'!B:B,1,FALSE)=C11600,"OK","Fix"),"Fix"))</f>
        <v/>
      </c>
      <c r="C11601" s="32"/>
      <c r="D11601" s="3"/>
      <c r="E11601" s="3"/>
      <c r="G11601" s="13"/>
      <c r="H11601" s="13"/>
      <c r="I11601" s="13"/>
      <c r="J11601" s="46"/>
    </row>
    <row r="11602" spans="1:10" x14ac:dyDescent="0.25">
      <c r="A11602" s="7" t="str">
        <f>IF(C11601="","",IFERROR(IF(VLOOKUP(C11601,'Program Mapping'!B:B,1,FALSE)=C11601,"OK","Fix"),"Fix"))</f>
        <v/>
      </c>
      <c r="C11602" s="32"/>
      <c r="D11602" s="3"/>
      <c r="E11602" s="3"/>
      <c r="G11602" s="13"/>
      <c r="H11602" s="13"/>
      <c r="I11602" s="13"/>
      <c r="J11602" s="46"/>
    </row>
    <row r="11603" spans="1:10" x14ac:dyDescent="0.25">
      <c r="A11603" s="7" t="str">
        <f>IF(C11602="","",IFERROR(IF(VLOOKUP(C11602,'Program Mapping'!B:B,1,FALSE)=C11602,"OK","Fix"),"Fix"))</f>
        <v/>
      </c>
      <c r="C11603" s="32"/>
      <c r="D11603" s="3"/>
      <c r="E11603" s="3"/>
      <c r="G11603" s="13"/>
      <c r="H11603" s="13"/>
      <c r="I11603" s="13"/>
      <c r="J11603" s="46"/>
    </row>
    <row r="11604" spans="1:10" x14ac:dyDescent="0.25">
      <c r="A11604" s="7" t="str">
        <f>IF(C11603="","",IFERROR(IF(VLOOKUP(C11603,'Program Mapping'!B:B,1,FALSE)=C11603,"OK","Fix"),"Fix"))</f>
        <v/>
      </c>
      <c r="C11604" s="32"/>
      <c r="D11604" s="3"/>
      <c r="E11604" s="3"/>
      <c r="G11604" s="13"/>
      <c r="H11604" s="13"/>
      <c r="I11604" s="13"/>
      <c r="J11604" s="46"/>
    </row>
    <row r="11605" spans="1:10" x14ac:dyDescent="0.25">
      <c r="A11605" s="7" t="str">
        <f>IF(C11604="","",IFERROR(IF(VLOOKUP(C11604,'Program Mapping'!B:B,1,FALSE)=C11604,"OK","Fix"),"Fix"))</f>
        <v/>
      </c>
      <c r="C11605" s="32"/>
      <c r="D11605" s="3"/>
      <c r="E11605" s="3"/>
      <c r="G11605" s="13"/>
      <c r="H11605" s="13"/>
      <c r="I11605" s="13"/>
      <c r="J11605" s="46"/>
    </row>
    <row r="11606" spans="1:10" x14ac:dyDescent="0.25">
      <c r="A11606" s="7" t="str">
        <f>IF(C11605="","",IFERROR(IF(VLOOKUP(C11605,'Program Mapping'!B:B,1,FALSE)=C11605,"OK","Fix"),"Fix"))</f>
        <v/>
      </c>
      <c r="C11606" s="32"/>
      <c r="D11606" s="3"/>
      <c r="E11606" s="3"/>
      <c r="G11606" s="13"/>
      <c r="H11606" s="13"/>
      <c r="I11606" s="13"/>
      <c r="J11606" s="46"/>
    </row>
    <row r="11607" spans="1:10" x14ac:dyDescent="0.25">
      <c r="A11607" s="7" t="str">
        <f>IF(C11606="","",IFERROR(IF(VLOOKUP(C11606,'Program Mapping'!B:B,1,FALSE)=C11606,"OK","Fix"),"Fix"))</f>
        <v/>
      </c>
      <c r="C11607" s="32"/>
      <c r="D11607" s="3"/>
      <c r="E11607" s="3"/>
      <c r="G11607" s="13"/>
      <c r="H11607" s="13"/>
      <c r="I11607" s="13"/>
      <c r="J11607" s="46"/>
    </row>
    <row r="11608" spans="1:10" x14ac:dyDescent="0.25">
      <c r="A11608" s="7" t="str">
        <f>IF(C11607="","",IFERROR(IF(VLOOKUP(C11607,'Program Mapping'!B:B,1,FALSE)=C11607,"OK","Fix"),"Fix"))</f>
        <v/>
      </c>
      <c r="C11608" s="32"/>
      <c r="D11608" s="3"/>
      <c r="E11608" s="3"/>
      <c r="G11608" s="13"/>
      <c r="H11608" s="13"/>
      <c r="I11608" s="13"/>
      <c r="J11608" s="46"/>
    </row>
    <row r="11609" spans="1:10" x14ac:dyDescent="0.25">
      <c r="A11609" s="7" t="str">
        <f>IF(C11608="","",IFERROR(IF(VLOOKUP(C11608,'Program Mapping'!B:B,1,FALSE)=C11608,"OK","Fix"),"Fix"))</f>
        <v/>
      </c>
      <c r="C11609" s="32"/>
      <c r="D11609" s="3"/>
      <c r="E11609" s="3"/>
      <c r="G11609" s="13"/>
      <c r="H11609" s="13"/>
      <c r="I11609" s="13"/>
      <c r="J11609" s="46"/>
    </row>
    <row r="11610" spans="1:10" x14ac:dyDescent="0.25">
      <c r="A11610" s="7" t="str">
        <f>IF(C11609="","",IFERROR(IF(VLOOKUP(C11609,'Program Mapping'!B:B,1,FALSE)=C11609,"OK","Fix"),"Fix"))</f>
        <v/>
      </c>
      <c r="C11610" s="32"/>
      <c r="D11610" s="3"/>
      <c r="E11610" s="3"/>
      <c r="G11610" s="13"/>
      <c r="H11610" s="13"/>
      <c r="I11610" s="13"/>
      <c r="J11610" s="46"/>
    </row>
    <row r="11611" spans="1:10" x14ac:dyDescent="0.25">
      <c r="A11611" s="7" t="str">
        <f>IF(C11610="","",IFERROR(IF(VLOOKUP(C11610,'Program Mapping'!B:B,1,FALSE)=C11610,"OK","Fix"),"Fix"))</f>
        <v/>
      </c>
      <c r="C11611" s="32"/>
      <c r="D11611" s="3"/>
      <c r="E11611" s="3"/>
      <c r="G11611" s="13"/>
      <c r="H11611" s="13"/>
      <c r="I11611" s="13"/>
      <c r="J11611" s="46"/>
    </row>
    <row r="11612" spans="1:10" x14ac:dyDescent="0.25">
      <c r="A11612" s="7" t="str">
        <f>IF(C11611="","",IFERROR(IF(VLOOKUP(C11611,'Program Mapping'!B:B,1,FALSE)=C11611,"OK","Fix"),"Fix"))</f>
        <v/>
      </c>
      <c r="C11612" s="32"/>
      <c r="D11612" s="3"/>
      <c r="E11612" s="3"/>
      <c r="G11612" s="13"/>
      <c r="H11612" s="13"/>
      <c r="I11612" s="13"/>
      <c r="J11612" s="46"/>
    </row>
    <row r="11613" spans="1:10" x14ac:dyDescent="0.25">
      <c r="A11613" s="7" t="str">
        <f>IF(C11612="","",IFERROR(IF(VLOOKUP(C11612,'Program Mapping'!B:B,1,FALSE)=C11612,"OK","Fix"),"Fix"))</f>
        <v/>
      </c>
      <c r="C11613" s="32"/>
      <c r="D11613" s="3"/>
      <c r="E11613" s="3"/>
      <c r="G11613" s="13"/>
      <c r="H11613" s="13"/>
      <c r="I11613" s="13"/>
      <c r="J11613" s="46"/>
    </row>
    <row r="11614" spans="1:10" x14ac:dyDescent="0.25">
      <c r="A11614" s="7" t="str">
        <f>IF(C11613="","",IFERROR(IF(VLOOKUP(C11613,'Program Mapping'!B:B,1,FALSE)=C11613,"OK","Fix"),"Fix"))</f>
        <v/>
      </c>
      <c r="C11614" s="32"/>
      <c r="D11614" s="3"/>
      <c r="E11614" s="3"/>
      <c r="G11614" s="13"/>
      <c r="H11614" s="13"/>
      <c r="I11614" s="13"/>
      <c r="J11614" s="46"/>
    </row>
    <row r="11615" spans="1:10" x14ac:dyDescent="0.25">
      <c r="A11615" s="7" t="str">
        <f>IF(C11614="","",IFERROR(IF(VLOOKUP(C11614,'Program Mapping'!B:B,1,FALSE)=C11614,"OK","Fix"),"Fix"))</f>
        <v/>
      </c>
      <c r="C11615" s="32"/>
      <c r="D11615" s="3"/>
      <c r="E11615" s="3"/>
      <c r="G11615" s="13"/>
      <c r="H11615" s="13"/>
      <c r="I11615" s="13"/>
      <c r="J11615" s="46"/>
    </row>
    <row r="11616" spans="1:10" x14ac:dyDescent="0.25">
      <c r="A11616" s="7" t="str">
        <f>IF(C11615="","",IFERROR(IF(VLOOKUP(C11615,'Program Mapping'!B:B,1,FALSE)=C11615,"OK","Fix"),"Fix"))</f>
        <v/>
      </c>
      <c r="C11616" s="32"/>
      <c r="D11616" s="3"/>
      <c r="E11616" s="3"/>
      <c r="G11616" s="13"/>
      <c r="H11616" s="13"/>
      <c r="I11616" s="13"/>
      <c r="J11616" s="46"/>
    </row>
    <row r="11617" spans="1:10" x14ac:dyDescent="0.25">
      <c r="A11617" s="7" t="str">
        <f>IF(C11616="","",IFERROR(IF(VLOOKUP(C11616,'Program Mapping'!B:B,1,FALSE)=C11616,"OK","Fix"),"Fix"))</f>
        <v/>
      </c>
      <c r="C11617" s="32"/>
      <c r="D11617" s="3"/>
      <c r="E11617" s="3"/>
      <c r="G11617" s="13"/>
      <c r="H11617" s="13"/>
      <c r="I11617" s="13"/>
      <c r="J11617" s="46"/>
    </row>
    <row r="11618" spans="1:10" x14ac:dyDescent="0.25">
      <c r="A11618" s="7" t="str">
        <f>IF(C11617="","",IFERROR(IF(VLOOKUP(C11617,'Program Mapping'!B:B,1,FALSE)=C11617,"OK","Fix"),"Fix"))</f>
        <v/>
      </c>
      <c r="C11618" s="32"/>
      <c r="D11618" s="3"/>
      <c r="E11618" s="3"/>
      <c r="G11618" s="13"/>
      <c r="H11618" s="13"/>
      <c r="I11618" s="13"/>
      <c r="J11618" s="46"/>
    </row>
    <row r="11619" spans="1:10" x14ac:dyDescent="0.25">
      <c r="A11619" s="7" t="str">
        <f>IF(C11618="","",IFERROR(IF(VLOOKUP(C11618,'Program Mapping'!B:B,1,FALSE)=C11618,"OK","Fix"),"Fix"))</f>
        <v/>
      </c>
      <c r="C11619" s="32"/>
      <c r="D11619" s="3"/>
      <c r="E11619" s="3"/>
      <c r="G11619" s="13"/>
      <c r="H11619" s="13"/>
      <c r="I11619" s="13"/>
      <c r="J11619" s="46"/>
    </row>
    <row r="11620" spans="1:10" x14ac:dyDescent="0.25">
      <c r="A11620" s="7" t="str">
        <f>IF(C11619="","",IFERROR(IF(VLOOKUP(C11619,'Program Mapping'!B:B,1,FALSE)=C11619,"OK","Fix"),"Fix"))</f>
        <v/>
      </c>
      <c r="C11620" s="32"/>
      <c r="D11620" s="3"/>
      <c r="E11620" s="3"/>
      <c r="G11620" s="13"/>
      <c r="H11620" s="13"/>
      <c r="I11620" s="13"/>
      <c r="J11620" s="46"/>
    </row>
    <row r="11621" spans="1:10" x14ac:dyDescent="0.25">
      <c r="A11621" s="7" t="str">
        <f>IF(C11620="","",IFERROR(IF(VLOOKUP(C11620,'Program Mapping'!B:B,1,FALSE)=C11620,"OK","Fix"),"Fix"))</f>
        <v/>
      </c>
      <c r="C11621" s="32"/>
      <c r="D11621" s="3"/>
      <c r="E11621" s="3"/>
      <c r="G11621" s="13"/>
      <c r="H11621" s="13"/>
      <c r="I11621" s="13"/>
      <c r="J11621" s="46"/>
    </row>
    <row r="11622" spans="1:10" x14ac:dyDescent="0.25">
      <c r="A11622" s="7" t="str">
        <f>IF(C11621="","",IFERROR(IF(VLOOKUP(C11621,'Program Mapping'!B:B,1,FALSE)=C11621,"OK","Fix"),"Fix"))</f>
        <v/>
      </c>
      <c r="C11622" s="32"/>
      <c r="D11622" s="3"/>
      <c r="E11622" s="3"/>
      <c r="G11622" s="13"/>
      <c r="H11622" s="13"/>
      <c r="I11622" s="13"/>
      <c r="J11622" s="46"/>
    </row>
    <row r="11623" spans="1:10" x14ac:dyDescent="0.25">
      <c r="A11623" s="7" t="str">
        <f>IF(C11622="","",IFERROR(IF(VLOOKUP(C11622,'Program Mapping'!B:B,1,FALSE)=C11622,"OK","Fix"),"Fix"))</f>
        <v/>
      </c>
      <c r="C11623" s="32"/>
      <c r="D11623" s="3"/>
      <c r="E11623" s="3"/>
      <c r="G11623" s="13"/>
      <c r="H11623" s="13"/>
      <c r="I11623" s="13"/>
      <c r="J11623" s="46"/>
    </row>
    <row r="11624" spans="1:10" x14ac:dyDescent="0.25">
      <c r="A11624" s="7" t="str">
        <f>IF(C11623="","",IFERROR(IF(VLOOKUP(C11623,'Program Mapping'!B:B,1,FALSE)=C11623,"OK","Fix"),"Fix"))</f>
        <v/>
      </c>
      <c r="C11624" s="32"/>
      <c r="D11624" s="3"/>
      <c r="E11624" s="3"/>
      <c r="G11624" s="13"/>
      <c r="H11624" s="13"/>
      <c r="I11624" s="13"/>
      <c r="J11624" s="46"/>
    </row>
    <row r="11625" spans="1:10" x14ac:dyDescent="0.25">
      <c r="A11625" s="7" t="str">
        <f>IF(C11624="","",IFERROR(IF(VLOOKUP(C11624,'Program Mapping'!B:B,1,FALSE)=C11624,"OK","Fix"),"Fix"))</f>
        <v/>
      </c>
      <c r="C11625" s="32"/>
      <c r="D11625" s="3"/>
      <c r="E11625" s="3"/>
      <c r="G11625" s="13"/>
      <c r="H11625" s="13"/>
      <c r="I11625" s="13"/>
      <c r="J11625" s="46"/>
    </row>
    <row r="11626" spans="1:10" x14ac:dyDescent="0.25">
      <c r="A11626" s="7" t="str">
        <f>IF(C11625="","",IFERROR(IF(VLOOKUP(C11625,'Program Mapping'!B:B,1,FALSE)=C11625,"OK","Fix"),"Fix"))</f>
        <v/>
      </c>
      <c r="C11626" s="32"/>
      <c r="D11626" s="3"/>
      <c r="E11626" s="3"/>
      <c r="G11626" s="13"/>
      <c r="H11626" s="13"/>
      <c r="I11626" s="13"/>
      <c r="J11626" s="46"/>
    </row>
    <row r="11627" spans="1:10" x14ac:dyDescent="0.25">
      <c r="A11627" s="7" t="str">
        <f>IF(C11626="","",IFERROR(IF(VLOOKUP(C11626,'Program Mapping'!B:B,1,FALSE)=C11626,"OK","Fix"),"Fix"))</f>
        <v/>
      </c>
      <c r="C11627" s="32"/>
      <c r="D11627" s="3"/>
      <c r="E11627" s="3"/>
      <c r="G11627" s="13"/>
      <c r="H11627" s="13"/>
      <c r="I11627" s="13"/>
      <c r="J11627" s="46"/>
    </row>
    <row r="11628" spans="1:10" x14ac:dyDescent="0.25">
      <c r="A11628" s="7" t="str">
        <f>IF(C11627="","",IFERROR(IF(VLOOKUP(C11627,'Program Mapping'!B:B,1,FALSE)=C11627,"OK","Fix"),"Fix"))</f>
        <v/>
      </c>
      <c r="C11628" s="32"/>
      <c r="D11628" s="3"/>
      <c r="E11628" s="3"/>
      <c r="G11628" s="13"/>
      <c r="H11628" s="13"/>
      <c r="I11628" s="13"/>
      <c r="J11628" s="46"/>
    </row>
    <row r="11629" spans="1:10" x14ac:dyDescent="0.25">
      <c r="A11629" s="7" t="str">
        <f>IF(C11628="","",IFERROR(IF(VLOOKUP(C11628,'Program Mapping'!B:B,1,FALSE)=C11628,"OK","Fix"),"Fix"))</f>
        <v/>
      </c>
      <c r="C11629" s="32"/>
      <c r="D11629" s="3"/>
      <c r="E11629" s="3"/>
      <c r="G11629" s="13"/>
      <c r="H11629" s="13"/>
      <c r="I11629" s="13"/>
      <c r="J11629" s="46"/>
    </row>
    <row r="11630" spans="1:10" x14ac:dyDescent="0.25">
      <c r="A11630" s="7" t="str">
        <f>IF(C11629="","",IFERROR(IF(VLOOKUP(C11629,'Program Mapping'!B:B,1,FALSE)=C11629,"OK","Fix"),"Fix"))</f>
        <v/>
      </c>
      <c r="C11630" s="32"/>
      <c r="D11630" s="3"/>
      <c r="E11630" s="3"/>
      <c r="G11630" s="13"/>
      <c r="H11630" s="13"/>
      <c r="I11630" s="13"/>
      <c r="J11630" s="46"/>
    </row>
    <row r="11631" spans="1:10" x14ac:dyDescent="0.25">
      <c r="A11631" s="7" t="str">
        <f>IF(C11630="","",IFERROR(IF(VLOOKUP(C11630,'Program Mapping'!B:B,1,FALSE)=C11630,"OK","Fix"),"Fix"))</f>
        <v/>
      </c>
      <c r="C11631" s="32"/>
      <c r="D11631" s="3"/>
      <c r="E11631" s="3"/>
      <c r="G11631" s="13"/>
      <c r="H11631" s="13"/>
      <c r="I11631" s="13"/>
      <c r="J11631" s="46"/>
    </row>
    <row r="11632" spans="1:10" x14ac:dyDescent="0.25">
      <c r="A11632" s="7" t="str">
        <f>IF(C11631="","",IFERROR(IF(VLOOKUP(C11631,'Program Mapping'!B:B,1,FALSE)=C11631,"OK","Fix"),"Fix"))</f>
        <v/>
      </c>
      <c r="C11632" s="32"/>
      <c r="D11632" s="3"/>
      <c r="E11632" s="3"/>
      <c r="G11632" s="13"/>
      <c r="H11632" s="13"/>
      <c r="I11632" s="13"/>
      <c r="J11632" s="46"/>
    </row>
    <row r="11633" spans="1:10" x14ac:dyDescent="0.25">
      <c r="A11633" s="7" t="str">
        <f>IF(C11632="","",IFERROR(IF(VLOOKUP(C11632,'Program Mapping'!B:B,1,FALSE)=C11632,"OK","Fix"),"Fix"))</f>
        <v/>
      </c>
      <c r="C11633" s="32"/>
      <c r="D11633" s="3"/>
      <c r="E11633" s="3"/>
      <c r="G11633" s="13"/>
      <c r="H11633" s="13"/>
      <c r="I11633" s="13"/>
      <c r="J11633" s="46"/>
    </row>
    <row r="11634" spans="1:10" x14ac:dyDescent="0.25">
      <c r="A11634" s="7" t="str">
        <f>IF(C11633="","",IFERROR(IF(VLOOKUP(C11633,'Program Mapping'!B:B,1,FALSE)=C11633,"OK","Fix"),"Fix"))</f>
        <v/>
      </c>
      <c r="C11634" s="32"/>
      <c r="D11634" s="3"/>
      <c r="E11634" s="3"/>
      <c r="G11634" s="13"/>
      <c r="H11634" s="13"/>
      <c r="I11634" s="13"/>
      <c r="J11634" s="46"/>
    </row>
    <row r="11635" spans="1:10" x14ac:dyDescent="0.25">
      <c r="A11635" s="7" t="str">
        <f>IF(C11634="","",IFERROR(IF(VLOOKUP(C11634,'Program Mapping'!B:B,1,FALSE)=C11634,"OK","Fix"),"Fix"))</f>
        <v/>
      </c>
      <c r="C11635" s="32"/>
      <c r="D11635" s="3"/>
      <c r="E11635" s="3"/>
      <c r="G11635" s="13"/>
      <c r="H11635" s="13"/>
      <c r="I11635" s="13"/>
      <c r="J11635" s="46"/>
    </row>
    <row r="11636" spans="1:10" x14ac:dyDescent="0.25">
      <c r="A11636" s="7" t="str">
        <f>IF(C11635="","",IFERROR(IF(VLOOKUP(C11635,'Program Mapping'!B:B,1,FALSE)=C11635,"OK","Fix"),"Fix"))</f>
        <v/>
      </c>
      <c r="C11636" s="32"/>
      <c r="D11636" s="3"/>
      <c r="E11636" s="3"/>
      <c r="G11636" s="13"/>
      <c r="H11636" s="13"/>
      <c r="I11636" s="13"/>
      <c r="J11636" s="46"/>
    </row>
    <row r="11637" spans="1:10" x14ac:dyDescent="0.25">
      <c r="A11637" s="7" t="str">
        <f>IF(C11636="","",IFERROR(IF(VLOOKUP(C11636,'Program Mapping'!B:B,1,FALSE)=C11636,"OK","Fix"),"Fix"))</f>
        <v/>
      </c>
      <c r="C11637" s="32"/>
      <c r="D11637" s="3"/>
      <c r="E11637" s="3"/>
      <c r="G11637" s="13"/>
      <c r="H11637" s="13"/>
      <c r="I11637" s="13"/>
      <c r="J11637" s="46"/>
    </row>
    <row r="11638" spans="1:10" x14ac:dyDescent="0.25">
      <c r="A11638" s="7" t="str">
        <f>IF(C11637="","",IFERROR(IF(VLOOKUP(C11637,'Program Mapping'!B:B,1,FALSE)=C11637,"OK","Fix"),"Fix"))</f>
        <v/>
      </c>
      <c r="C11638" s="32"/>
      <c r="D11638" s="3"/>
      <c r="E11638" s="3"/>
      <c r="G11638" s="13"/>
      <c r="H11638" s="13"/>
      <c r="I11638" s="13"/>
      <c r="J11638" s="46"/>
    </row>
    <row r="11639" spans="1:10" x14ac:dyDescent="0.25">
      <c r="A11639" s="7" t="str">
        <f>IF(C11638="","",IFERROR(IF(VLOOKUP(C11638,'Program Mapping'!B:B,1,FALSE)=C11638,"OK","Fix"),"Fix"))</f>
        <v/>
      </c>
      <c r="C11639" s="32"/>
      <c r="D11639" s="3"/>
      <c r="E11639" s="3"/>
      <c r="G11639" s="13"/>
      <c r="H11639" s="13"/>
      <c r="I11639" s="13"/>
      <c r="J11639" s="46"/>
    </row>
    <row r="11640" spans="1:10" x14ac:dyDescent="0.25">
      <c r="A11640" s="7" t="str">
        <f>IF(C11639="","",IFERROR(IF(VLOOKUP(C11639,'Program Mapping'!B:B,1,FALSE)=C11639,"OK","Fix"),"Fix"))</f>
        <v/>
      </c>
      <c r="C11640" s="32"/>
      <c r="D11640" s="3"/>
      <c r="E11640" s="3"/>
      <c r="G11640" s="13"/>
      <c r="H11640" s="13"/>
      <c r="I11640" s="13"/>
      <c r="J11640" s="46"/>
    </row>
    <row r="11641" spans="1:10" x14ac:dyDescent="0.25">
      <c r="A11641" s="7" t="str">
        <f>IF(C11640="","",IFERROR(IF(VLOOKUP(C11640,'Program Mapping'!B:B,1,FALSE)=C11640,"OK","Fix"),"Fix"))</f>
        <v/>
      </c>
      <c r="C11641" s="32"/>
      <c r="D11641" s="3"/>
      <c r="E11641" s="3"/>
      <c r="G11641" s="13"/>
      <c r="H11641" s="13"/>
      <c r="I11641" s="13"/>
      <c r="J11641" s="46"/>
    </row>
    <row r="11642" spans="1:10" x14ac:dyDescent="0.25">
      <c r="A11642" s="7" t="str">
        <f>IF(C11641="","",IFERROR(IF(VLOOKUP(C11641,'Program Mapping'!B:B,1,FALSE)=C11641,"OK","Fix"),"Fix"))</f>
        <v/>
      </c>
      <c r="C11642" s="32"/>
      <c r="D11642" s="3"/>
      <c r="E11642" s="3"/>
      <c r="G11642" s="13"/>
      <c r="H11642" s="13"/>
      <c r="I11642" s="13"/>
      <c r="J11642" s="46"/>
    </row>
    <row r="11643" spans="1:10" x14ac:dyDescent="0.25">
      <c r="A11643" s="7" t="str">
        <f>IF(C11642="","",IFERROR(IF(VLOOKUP(C11642,'Program Mapping'!B:B,1,FALSE)=C11642,"OK","Fix"),"Fix"))</f>
        <v/>
      </c>
      <c r="C11643" s="32"/>
      <c r="D11643" s="3"/>
      <c r="E11643" s="3"/>
      <c r="G11643" s="13"/>
      <c r="H11643" s="13"/>
      <c r="I11643" s="13"/>
      <c r="J11643" s="46"/>
    </row>
    <row r="11644" spans="1:10" x14ac:dyDescent="0.25">
      <c r="A11644" s="7" t="str">
        <f>IF(C11643="","",IFERROR(IF(VLOOKUP(C11643,'Program Mapping'!B:B,1,FALSE)=C11643,"OK","Fix"),"Fix"))</f>
        <v/>
      </c>
      <c r="C11644" s="32"/>
      <c r="D11644" s="3"/>
      <c r="E11644" s="3"/>
      <c r="G11644" s="13"/>
      <c r="H11644" s="13"/>
      <c r="I11644" s="13"/>
      <c r="J11644" s="46"/>
    </row>
    <row r="11645" spans="1:10" x14ac:dyDescent="0.25">
      <c r="A11645" s="7" t="str">
        <f>IF(C11644="","",IFERROR(IF(VLOOKUP(C11644,'Program Mapping'!B:B,1,FALSE)=C11644,"OK","Fix"),"Fix"))</f>
        <v/>
      </c>
      <c r="C11645" s="32"/>
      <c r="D11645" s="3"/>
      <c r="E11645" s="3"/>
      <c r="G11645" s="13"/>
      <c r="H11645" s="13"/>
      <c r="I11645" s="13"/>
      <c r="J11645" s="46"/>
    </row>
    <row r="11646" spans="1:10" x14ac:dyDescent="0.25">
      <c r="A11646" s="7" t="str">
        <f>IF(C11645="","",IFERROR(IF(VLOOKUP(C11645,'Program Mapping'!B:B,1,FALSE)=C11645,"OK","Fix"),"Fix"))</f>
        <v/>
      </c>
      <c r="C11646" s="32"/>
      <c r="D11646" s="3"/>
      <c r="E11646" s="3"/>
      <c r="G11646" s="13"/>
      <c r="H11646" s="13"/>
      <c r="I11646" s="13"/>
      <c r="J11646" s="46"/>
    </row>
    <row r="11647" spans="1:10" x14ac:dyDescent="0.25">
      <c r="A11647" s="7" t="str">
        <f>IF(C11646="","",IFERROR(IF(VLOOKUP(C11646,'Program Mapping'!B:B,1,FALSE)=C11646,"OK","Fix"),"Fix"))</f>
        <v/>
      </c>
      <c r="C11647" s="32"/>
      <c r="D11647" s="3"/>
      <c r="E11647" s="3"/>
      <c r="G11647" s="13"/>
      <c r="H11647" s="13"/>
      <c r="I11647" s="13"/>
      <c r="J11647" s="46"/>
    </row>
    <row r="11648" spans="1:10" x14ac:dyDescent="0.25">
      <c r="A11648" s="7" t="str">
        <f>IF(C11647="","",IFERROR(IF(VLOOKUP(C11647,'Program Mapping'!B:B,1,FALSE)=C11647,"OK","Fix"),"Fix"))</f>
        <v/>
      </c>
      <c r="C11648" s="32"/>
      <c r="D11648" s="3"/>
      <c r="E11648" s="3"/>
      <c r="G11648" s="13"/>
      <c r="H11648" s="13"/>
      <c r="I11648" s="13"/>
      <c r="J11648" s="46"/>
    </row>
    <row r="11649" spans="1:10" x14ac:dyDescent="0.25">
      <c r="A11649" s="7" t="str">
        <f>IF(C11648="","",IFERROR(IF(VLOOKUP(C11648,'Program Mapping'!B:B,1,FALSE)=C11648,"OK","Fix"),"Fix"))</f>
        <v/>
      </c>
      <c r="C11649" s="32"/>
      <c r="D11649" s="3"/>
      <c r="E11649" s="3"/>
      <c r="G11649" s="13"/>
      <c r="H11649" s="13"/>
      <c r="I11649" s="13"/>
      <c r="J11649" s="46"/>
    </row>
    <row r="11650" spans="1:10" x14ac:dyDescent="0.25">
      <c r="A11650" s="7" t="str">
        <f>IF(C11649="","",IFERROR(IF(VLOOKUP(C11649,'Program Mapping'!B:B,1,FALSE)=C11649,"OK","Fix"),"Fix"))</f>
        <v/>
      </c>
      <c r="C11650" s="32"/>
      <c r="D11650" s="3"/>
      <c r="E11650" s="3"/>
      <c r="G11650" s="13"/>
      <c r="H11650" s="13"/>
      <c r="I11650" s="13"/>
      <c r="J11650" s="46"/>
    </row>
    <row r="11651" spans="1:10" x14ac:dyDescent="0.25">
      <c r="A11651" s="7" t="str">
        <f>IF(C11650="","",IFERROR(IF(VLOOKUP(C11650,'Program Mapping'!B:B,1,FALSE)=C11650,"OK","Fix"),"Fix"))</f>
        <v/>
      </c>
      <c r="C11651" s="32"/>
      <c r="D11651" s="3"/>
      <c r="E11651" s="3"/>
      <c r="G11651" s="13"/>
      <c r="H11651" s="13"/>
      <c r="I11651" s="13"/>
      <c r="J11651" s="46"/>
    </row>
    <row r="11652" spans="1:10" x14ac:dyDescent="0.25">
      <c r="A11652" s="7" t="str">
        <f>IF(C11651="","",IFERROR(IF(VLOOKUP(C11651,'Program Mapping'!B:B,1,FALSE)=C11651,"OK","Fix"),"Fix"))</f>
        <v/>
      </c>
      <c r="C11652" s="32"/>
      <c r="D11652" s="3"/>
      <c r="E11652" s="3"/>
      <c r="G11652" s="13"/>
      <c r="H11652" s="13"/>
      <c r="I11652" s="13"/>
      <c r="J11652" s="46"/>
    </row>
    <row r="11653" spans="1:10" x14ac:dyDescent="0.25">
      <c r="A11653" s="7" t="str">
        <f>IF(C11652="","",IFERROR(IF(VLOOKUP(C11652,'Program Mapping'!B:B,1,FALSE)=C11652,"OK","Fix"),"Fix"))</f>
        <v/>
      </c>
      <c r="C11653" s="32"/>
      <c r="D11653" s="3"/>
      <c r="E11653" s="3"/>
      <c r="G11653" s="13"/>
      <c r="H11653" s="13"/>
      <c r="I11653" s="13"/>
      <c r="J11653" s="46"/>
    </row>
    <row r="11654" spans="1:10" x14ac:dyDescent="0.25">
      <c r="A11654" s="7" t="str">
        <f>IF(C11653="","",IFERROR(IF(VLOOKUP(C11653,'Program Mapping'!B:B,1,FALSE)=C11653,"OK","Fix"),"Fix"))</f>
        <v/>
      </c>
      <c r="C11654" s="32"/>
      <c r="D11654" s="3"/>
      <c r="E11654" s="3"/>
      <c r="G11654" s="13"/>
      <c r="H11654" s="13"/>
      <c r="I11654" s="13"/>
      <c r="J11654" s="46"/>
    </row>
    <row r="11655" spans="1:10" x14ac:dyDescent="0.25">
      <c r="A11655" s="7" t="str">
        <f>IF(C11654="","",IFERROR(IF(VLOOKUP(C11654,'Program Mapping'!B:B,1,FALSE)=C11654,"OK","Fix"),"Fix"))</f>
        <v/>
      </c>
      <c r="C11655" s="32"/>
      <c r="D11655" s="3"/>
      <c r="E11655" s="3"/>
      <c r="G11655" s="13"/>
      <c r="H11655" s="13"/>
      <c r="I11655" s="13"/>
      <c r="J11655" s="46"/>
    </row>
    <row r="11656" spans="1:10" x14ac:dyDescent="0.25">
      <c r="A11656" s="7" t="str">
        <f>IF(C11655="","",IFERROR(IF(VLOOKUP(C11655,'Program Mapping'!B:B,1,FALSE)=C11655,"OK","Fix"),"Fix"))</f>
        <v/>
      </c>
      <c r="C11656" s="32"/>
      <c r="D11656" s="3"/>
      <c r="E11656" s="3"/>
      <c r="G11656" s="13"/>
      <c r="H11656" s="13"/>
      <c r="I11656" s="13"/>
      <c r="J11656" s="46"/>
    </row>
    <row r="11657" spans="1:10" x14ac:dyDescent="0.25">
      <c r="A11657" s="7" t="str">
        <f>IF(C11656="","",IFERROR(IF(VLOOKUP(C11656,'Program Mapping'!B:B,1,FALSE)=C11656,"OK","Fix"),"Fix"))</f>
        <v/>
      </c>
      <c r="C11657" s="32"/>
      <c r="D11657" s="3"/>
      <c r="E11657" s="3"/>
      <c r="G11657" s="13"/>
      <c r="H11657" s="13"/>
      <c r="I11657" s="13"/>
      <c r="J11657" s="46"/>
    </row>
    <row r="11658" spans="1:10" x14ac:dyDescent="0.25">
      <c r="A11658" s="7" t="str">
        <f>IF(C11657="","",IFERROR(IF(VLOOKUP(C11657,'Program Mapping'!B:B,1,FALSE)=C11657,"OK","Fix"),"Fix"))</f>
        <v/>
      </c>
      <c r="C11658" s="32"/>
      <c r="D11658" s="3"/>
      <c r="E11658" s="3"/>
      <c r="G11658" s="13"/>
      <c r="H11658" s="13"/>
      <c r="I11658" s="13"/>
      <c r="J11658" s="46"/>
    </row>
    <row r="11659" spans="1:10" x14ac:dyDescent="0.25">
      <c r="A11659" s="7" t="str">
        <f>IF(C11658="","",IFERROR(IF(VLOOKUP(C11658,'Program Mapping'!B:B,1,FALSE)=C11658,"OK","Fix"),"Fix"))</f>
        <v/>
      </c>
      <c r="C11659" s="32"/>
      <c r="D11659" s="3"/>
      <c r="E11659" s="3"/>
      <c r="G11659" s="13"/>
      <c r="H11659" s="13"/>
      <c r="I11659" s="13"/>
      <c r="J11659" s="46"/>
    </row>
    <row r="11660" spans="1:10" x14ac:dyDescent="0.25">
      <c r="A11660" s="7" t="str">
        <f>IF(C11659="","",IFERROR(IF(VLOOKUP(C11659,'Program Mapping'!B:B,1,FALSE)=C11659,"OK","Fix"),"Fix"))</f>
        <v/>
      </c>
      <c r="C11660" s="32"/>
      <c r="D11660" s="3"/>
      <c r="E11660" s="3"/>
      <c r="G11660" s="13"/>
      <c r="H11660" s="13"/>
      <c r="I11660" s="13"/>
      <c r="J11660" s="46"/>
    </row>
    <row r="11661" spans="1:10" x14ac:dyDescent="0.25">
      <c r="A11661" s="7" t="str">
        <f>IF(C11660="","",IFERROR(IF(VLOOKUP(C11660,'Program Mapping'!B:B,1,FALSE)=C11660,"OK","Fix"),"Fix"))</f>
        <v/>
      </c>
      <c r="C11661" s="32"/>
      <c r="D11661" s="3"/>
      <c r="E11661" s="3"/>
      <c r="G11661" s="13"/>
      <c r="H11661" s="13"/>
      <c r="I11661" s="13"/>
      <c r="J11661" s="46"/>
    </row>
    <row r="11662" spans="1:10" x14ac:dyDescent="0.25">
      <c r="A11662" s="7" t="str">
        <f>IF(C11661="","",IFERROR(IF(VLOOKUP(C11661,'Program Mapping'!B:B,1,FALSE)=C11661,"OK","Fix"),"Fix"))</f>
        <v/>
      </c>
      <c r="C11662" s="32"/>
      <c r="D11662" s="3"/>
      <c r="E11662" s="3"/>
      <c r="G11662" s="13"/>
      <c r="H11662" s="13"/>
      <c r="I11662" s="13"/>
      <c r="J11662" s="46"/>
    </row>
    <row r="11663" spans="1:10" x14ac:dyDescent="0.25">
      <c r="A11663" s="7" t="str">
        <f>IF(C11662="","",IFERROR(IF(VLOOKUP(C11662,'Program Mapping'!B:B,1,FALSE)=C11662,"OK","Fix"),"Fix"))</f>
        <v/>
      </c>
      <c r="C11663" s="32"/>
      <c r="D11663" s="3"/>
      <c r="E11663" s="3"/>
      <c r="G11663" s="13"/>
      <c r="H11663" s="13"/>
      <c r="I11663" s="13"/>
      <c r="J11663" s="46"/>
    </row>
    <row r="11664" spans="1:10" x14ac:dyDescent="0.25">
      <c r="A11664" s="7" t="str">
        <f>IF(C11663="","",IFERROR(IF(VLOOKUP(C11663,'Program Mapping'!B:B,1,FALSE)=C11663,"OK","Fix"),"Fix"))</f>
        <v/>
      </c>
      <c r="C11664" s="32"/>
      <c r="D11664" s="3"/>
      <c r="E11664" s="3"/>
      <c r="G11664" s="13"/>
      <c r="H11664" s="13"/>
      <c r="I11664" s="13"/>
      <c r="J11664" s="46"/>
    </row>
    <row r="11665" spans="1:10" x14ac:dyDescent="0.25">
      <c r="A11665" s="7" t="str">
        <f>IF(C11664="","",IFERROR(IF(VLOOKUP(C11664,'Program Mapping'!B:B,1,FALSE)=C11664,"OK","Fix"),"Fix"))</f>
        <v/>
      </c>
      <c r="C11665" s="32"/>
      <c r="D11665" s="3"/>
      <c r="E11665" s="3"/>
      <c r="G11665" s="13"/>
      <c r="H11665" s="13"/>
      <c r="I11665" s="13"/>
      <c r="J11665" s="46"/>
    </row>
    <row r="11666" spans="1:10" x14ac:dyDescent="0.25">
      <c r="A11666" s="7" t="str">
        <f>IF(C11665="","",IFERROR(IF(VLOOKUP(C11665,'Program Mapping'!B:B,1,FALSE)=C11665,"OK","Fix"),"Fix"))</f>
        <v/>
      </c>
      <c r="C11666" s="32"/>
      <c r="D11666" s="3"/>
      <c r="E11666" s="3"/>
      <c r="G11666" s="13"/>
      <c r="H11666" s="13"/>
      <c r="I11666" s="13"/>
      <c r="J11666" s="46"/>
    </row>
    <row r="11667" spans="1:10" x14ac:dyDescent="0.25">
      <c r="A11667" s="7" t="str">
        <f>IF(C11666="","",IFERROR(IF(VLOOKUP(C11666,'Program Mapping'!B:B,1,FALSE)=C11666,"OK","Fix"),"Fix"))</f>
        <v/>
      </c>
      <c r="C11667" s="32"/>
      <c r="D11667" s="3"/>
      <c r="E11667" s="3"/>
      <c r="G11667" s="13"/>
      <c r="H11667" s="13"/>
      <c r="I11667" s="13"/>
      <c r="J11667" s="46"/>
    </row>
    <row r="11668" spans="1:10" x14ac:dyDescent="0.25">
      <c r="A11668" s="7" t="str">
        <f>IF(C11667="","",IFERROR(IF(VLOOKUP(C11667,'Program Mapping'!B:B,1,FALSE)=C11667,"OK","Fix"),"Fix"))</f>
        <v/>
      </c>
      <c r="C11668" s="32"/>
      <c r="D11668" s="3"/>
      <c r="E11668" s="3"/>
      <c r="G11668" s="13"/>
      <c r="H11668" s="13"/>
      <c r="I11668" s="13"/>
      <c r="J11668" s="46"/>
    </row>
    <row r="11669" spans="1:10" x14ac:dyDescent="0.25">
      <c r="A11669" s="7" t="str">
        <f>IF(C11668="","",IFERROR(IF(VLOOKUP(C11668,'Program Mapping'!B:B,1,FALSE)=C11668,"OK","Fix"),"Fix"))</f>
        <v/>
      </c>
      <c r="C11669" s="32"/>
      <c r="D11669" s="3"/>
      <c r="E11669" s="3"/>
      <c r="G11669" s="13"/>
      <c r="H11669" s="13"/>
      <c r="I11669" s="13"/>
      <c r="J11669" s="46"/>
    </row>
    <row r="11670" spans="1:10" x14ac:dyDescent="0.25">
      <c r="A11670" s="7" t="str">
        <f>IF(C11669="","",IFERROR(IF(VLOOKUP(C11669,'Program Mapping'!B:B,1,FALSE)=C11669,"OK","Fix"),"Fix"))</f>
        <v/>
      </c>
      <c r="C11670" s="32"/>
      <c r="D11670" s="3"/>
      <c r="E11670" s="3"/>
      <c r="G11670" s="13"/>
      <c r="H11670" s="13"/>
      <c r="I11670" s="13"/>
      <c r="J11670" s="46"/>
    </row>
    <row r="11671" spans="1:10" x14ac:dyDescent="0.25">
      <c r="A11671" s="7" t="str">
        <f>IF(C11670="","",IFERROR(IF(VLOOKUP(C11670,'Program Mapping'!B:B,1,FALSE)=C11670,"OK","Fix"),"Fix"))</f>
        <v/>
      </c>
      <c r="C11671" s="32"/>
      <c r="D11671" s="3"/>
      <c r="E11671" s="3"/>
      <c r="G11671" s="13"/>
      <c r="H11671" s="13"/>
      <c r="I11671" s="13"/>
      <c r="J11671" s="46"/>
    </row>
    <row r="11672" spans="1:10" x14ac:dyDescent="0.25">
      <c r="A11672" s="7" t="str">
        <f>IF(C11671="","",IFERROR(IF(VLOOKUP(C11671,'Program Mapping'!B:B,1,FALSE)=C11671,"OK","Fix"),"Fix"))</f>
        <v/>
      </c>
      <c r="C11672" s="32"/>
      <c r="D11672" s="3"/>
      <c r="E11672" s="3"/>
      <c r="G11672" s="13"/>
      <c r="H11672" s="13"/>
      <c r="I11672" s="13"/>
      <c r="J11672" s="46"/>
    </row>
    <row r="11673" spans="1:10" x14ac:dyDescent="0.25">
      <c r="A11673" s="7" t="str">
        <f>IF(C11672="","",IFERROR(IF(VLOOKUP(C11672,'Program Mapping'!B:B,1,FALSE)=C11672,"OK","Fix"),"Fix"))</f>
        <v/>
      </c>
      <c r="C11673" s="32"/>
      <c r="D11673" s="3"/>
      <c r="E11673" s="3"/>
      <c r="G11673" s="13"/>
      <c r="H11673" s="13"/>
      <c r="I11673" s="13"/>
      <c r="J11673" s="46"/>
    </row>
    <row r="11674" spans="1:10" x14ac:dyDescent="0.25">
      <c r="A11674" s="7" t="str">
        <f>IF(C11673="","",IFERROR(IF(VLOOKUP(C11673,'Program Mapping'!B:B,1,FALSE)=C11673,"OK","Fix"),"Fix"))</f>
        <v/>
      </c>
      <c r="C11674" s="32"/>
      <c r="D11674" s="3"/>
      <c r="E11674" s="3"/>
      <c r="G11674" s="13"/>
      <c r="H11674" s="13"/>
      <c r="I11674" s="13"/>
      <c r="J11674" s="46"/>
    </row>
    <row r="11675" spans="1:10" x14ac:dyDescent="0.25">
      <c r="A11675" s="7" t="str">
        <f>IF(C11674="","",IFERROR(IF(VLOOKUP(C11674,'Program Mapping'!B:B,1,FALSE)=C11674,"OK","Fix"),"Fix"))</f>
        <v/>
      </c>
      <c r="C11675" s="32"/>
      <c r="D11675" s="3"/>
      <c r="E11675" s="3"/>
      <c r="G11675" s="13"/>
      <c r="H11675" s="13"/>
      <c r="I11675" s="13"/>
      <c r="J11675" s="46"/>
    </row>
    <row r="11676" spans="1:10" x14ac:dyDescent="0.25">
      <c r="A11676" s="7" t="str">
        <f>IF(C11675="","",IFERROR(IF(VLOOKUP(C11675,'Program Mapping'!B:B,1,FALSE)=C11675,"OK","Fix"),"Fix"))</f>
        <v/>
      </c>
      <c r="C11676" s="32"/>
      <c r="D11676" s="3"/>
      <c r="E11676" s="3"/>
      <c r="G11676" s="13"/>
      <c r="H11676" s="13"/>
      <c r="I11676" s="13"/>
      <c r="J11676" s="46"/>
    </row>
    <row r="11677" spans="1:10" x14ac:dyDescent="0.25">
      <c r="A11677" s="7" t="str">
        <f>IF(C11676="","",IFERROR(IF(VLOOKUP(C11676,'Program Mapping'!B:B,1,FALSE)=C11676,"OK","Fix"),"Fix"))</f>
        <v/>
      </c>
      <c r="C11677" s="32"/>
      <c r="D11677" s="3"/>
      <c r="E11677" s="3"/>
      <c r="G11677" s="13"/>
      <c r="H11677" s="13"/>
      <c r="I11677" s="13"/>
      <c r="J11677" s="46"/>
    </row>
    <row r="11678" spans="1:10" x14ac:dyDescent="0.25">
      <c r="A11678" s="7" t="str">
        <f>IF(C11677="","",IFERROR(IF(VLOOKUP(C11677,'Program Mapping'!B:B,1,FALSE)=C11677,"OK","Fix"),"Fix"))</f>
        <v/>
      </c>
      <c r="C11678" s="32"/>
      <c r="D11678" s="3"/>
      <c r="E11678" s="3"/>
      <c r="G11678" s="13"/>
      <c r="H11678" s="13"/>
      <c r="I11678" s="13"/>
      <c r="J11678" s="46"/>
    </row>
    <row r="11679" spans="1:10" x14ac:dyDescent="0.25">
      <c r="A11679" s="7" t="str">
        <f>IF(C11678="","",IFERROR(IF(VLOOKUP(C11678,'Program Mapping'!B:B,1,FALSE)=C11678,"OK","Fix"),"Fix"))</f>
        <v/>
      </c>
      <c r="C11679" s="32"/>
      <c r="D11679" s="3"/>
      <c r="E11679" s="3"/>
      <c r="G11679" s="13"/>
      <c r="H11679" s="13"/>
      <c r="I11679" s="13"/>
      <c r="J11679" s="46"/>
    </row>
    <row r="11680" spans="1:10" x14ac:dyDescent="0.25">
      <c r="A11680" s="7" t="str">
        <f>IF(C11679="","",IFERROR(IF(VLOOKUP(C11679,'Program Mapping'!B:B,1,FALSE)=C11679,"OK","Fix"),"Fix"))</f>
        <v/>
      </c>
      <c r="C11680" s="32"/>
      <c r="D11680" s="3"/>
      <c r="E11680" s="3"/>
      <c r="G11680" s="13"/>
      <c r="H11680" s="13"/>
      <c r="I11680" s="13"/>
      <c r="J11680" s="46"/>
    </row>
    <row r="11681" spans="1:10" x14ac:dyDescent="0.25">
      <c r="A11681" s="7" t="str">
        <f>IF(C11680="","",IFERROR(IF(VLOOKUP(C11680,'Program Mapping'!B:B,1,FALSE)=C11680,"OK","Fix"),"Fix"))</f>
        <v/>
      </c>
      <c r="C11681" s="32"/>
      <c r="D11681" s="3"/>
      <c r="E11681" s="3"/>
      <c r="G11681" s="13"/>
      <c r="H11681" s="13"/>
      <c r="I11681" s="13"/>
      <c r="J11681" s="46"/>
    </row>
    <row r="11682" spans="1:10" x14ac:dyDescent="0.25">
      <c r="A11682" s="7" t="str">
        <f>IF(C11681="","",IFERROR(IF(VLOOKUP(C11681,'Program Mapping'!B:B,1,FALSE)=C11681,"OK","Fix"),"Fix"))</f>
        <v/>
      </c>
      <c r="C11682" s="32"/>
      <c r="D11682" s="3"/>
      <c r="E11682" s="3"/>
      <c r="G11682" s="13"/>
      <c r="H11682" s="13"/>
      <c r="I11682" s="13"/>
      <c r="J11682" s="46"/>
    </row>
    <row r="11683" spans="1:10" x14ac:dyDescent="0.25">
      <c r="A11683" s="7" t="str">
        <f>IF(C11682="","",IFERROR(IF(VLOOKUP(C11682,'Program Mapping'!B:B,1,FALSE)=C11682,"OK","Fix"),"Fix"))</f>
        <v/>
      </c>
      <c r="C11683" s="32"/>
      <c r="D11683" s="3"/>
      <c r="E11683" s="3"/>
      <c r="G11683" s="13"/>
      <c r="H11683" s="13"/>
      <c r="I11683" s="13"/>
      <c r="J11683" s="46"/>
    </row>
    <row r="11684" spans="1:10" x14ac:dyDescent="0.25">
      <c r="A11684" s="7" t="str">
        <f>IF(C11683="","",IFERROR(IF(VLOOKUP(C11683,'Program Mapping'!B:B,1,FALSE)=C11683,"OK","Fix"),"Fix"))</f>
        <v/>
      </c>
      <c r="C11684" s="32"/>
      <c r="D11684" s="3"/>
      <c r="E11684" s="3"/>
      <c r="G11684" s="13"/>
      <c r="H11684" s="13"/>
      <c r="I11684" s="13"/>
      <c r="J11684" s="46"/>
    </row>
    <row r="11685" spans="1:10" x14ac:dyDescent="0.25">
      <c r="A11685" s="7" t="str">
        <f>IF(C11684="","",IFERROR(IF(VLOOKUP(C11684,'Program Mapping'!B:B,1,FALSE)=C11684,"OK","Fix"),"Fix"))</f>
        <v/>
      </c>
      <c r="C11685" s="32"/>
      <c r="D11685" s="3"/>
      <c r="E11685" s="3"/>
      <c r="G11685" s="13"/>
      <c r="H11685" s="13"/>
      <c r="I11685" s="13"/>
      <c r="J11685" s="46"/>
    </row>
    <row r="11686" spans="1:10" x14ac:dyDescent="0.25">
      <c r="A11686" s="7" t="str">
        <f>IF(C11685="","",IFERROR(IF(VLOOKUP(C11685,'Program Mapping'!B:B,1,FALSE)=C11685,"OK","Fix"),"Fix"))</f>
        <v/>
      </c>
      <c r="C11686" s="32"/>
      <c r="D11686" s="3"/>
      <c r="E11686" s="3"/>
      <c r="G11686" s="13"/>
      <c r="H11686" s="13"/>
      <c r="I11686" s="13"/>
      <c r="J11686" s="46"/>
    </row>
    <row r="11687" spans="1:10" x14ac:dyDescent="0.25">
      <c r="A11687" s="7" t="str">
        <f>IF(C11686="","",IFERROR(IF(VLOOKUP(C11686,'Program Mapping'!B:B,1,FALSE)=C11686,"OK","Fix"),"Fix"))</f>
        <v/>
      </c>
      <c r="C11687" s="32"/>
      <c r="D11687" s="3"/>
      <c r="E11687" s="3"/>
      <c r="G11687" s="13"/>
      <c r="H11687" s="13"/>
      <c r="I11687" s="13"/>
      <c r="J11687" s="46"/>
    </row>
    <row r="11688" spans="1:10" x14ac:dyDescent="0.25">
      <c r="A11688" s="7" t="str">
        <f>IF(C11687="","",IFERROR(IF(VLOOKUP(C11687,'Program Mapping'!B:B,1,FALSE)=C11687,"OK","Fix"),"Fix"))</f>
        <v/>
      </c>
      <c r="C11688" s="32"/>
      <c r="D11688" s="3"/>
      <c r="E11688" s="3"/>
      <c r="G11688" s="13"/>
      <c r="H11688" s="13"/>
      <c r="I11688" s="13"/>
      <c r="J11688" s="46"/>
    </row>
    <row r="11689" spans="1:10" x14ac:dyDescent="0.25">
      <c r="A11689" s="7" t="str">
        <f>IF(C11688="","",IFERROR(IF(VLOOKUP(C11688,'Program Mapping'!B:B,1,FALSE)=C11688,"OK","Fix"),"Fix"))</f>
        <v/>
      </c>
      <c r="C11689" s="32"/>
      <c r="D11689" s="3"/>
      <c r="E11689" s="3"/>
      <c r="G11689" s="13"/>
      <c r="H11689" s="13"/>
      <c r="I11689" s="13"/>
      <c r="J11689" s="46"/>
    </row>
    <row r="11690" spans="1:10" x14ac:dyDescent="0.25">
      <c r="A11690" s="7" t="str">
        <f>IF(C11689="","",IFERROR(IF(VLOOKUP(C11689,'Program Mapping'!B:B,1,FALSE)=C11689,"OK","Fix"),"Fix"))</f>
        <v/>
      </c>
      <c r="C11690" s="32"/>
      <c r="D11690" s="3"/>
      <c r="E11690" s="3"/>
      <c r="G11690" s="13"/>
      <c r="H11690" s="13"/>
      <c r="I11690" s="13"/>
      <c r="J11690" s="46"/>
    </row>
    <row r="11691" spans="1:10" x14ac:dyDescent="0.25">
      <c r="A11691" s="7" t="str">
        <f>IF(C11690="","",IFERROR(IF(VLOOKUP(C11690,'Program Mapping'!B:B,1,FALSE)=C11690,"OK","Fix"),"Fix"))</f>
        <v/>
      </c>
      <c r="C11691" s="32"/>
      <c r="D11691" s="3"/>
      <c r="E11691" s="3"/>
      <c r="G11691" s="13"/>
      <c r="H11691" s="13"/>
      <c r="I11691" s="13"/>
      <c r="J11691" s="46"/>
    </row>
    <row r="11692" spans="1:10" x14ac:dyDescent="0.25">
      <c r="A11692" s="7" t="str">
        <f>IF(C11691="","",IFERROR(IF(VLOOKUP(C11691,'Program Mapping'!B:B,1,FALSE)=C11691,"OK","Fix"),"Fix"))</f>
        <v/>
      </c>
      <c r="C11692" s="32"/>
      <c r="D11692" s="3"/>
      <c r="E11692" s="3"/>
      <c r="G11692" s="13"/>
      <c r="H11692" s="13"/>
      <c r="I11692" s="13"/>
      <c r="J11692" s="46"/>
    </row>
    <row r="11693" spans="1:10" x14ac:dyDescent="0.25">
      <c r="A11693" s="7" t="str">
        <f>IF(C11692="","",IFERROR(IF(VLOOKUP(C11692,'Program Mapping'!B:B,1,FALSE)=C11692,"OK","Fix"),"Fix"))</f>
        <v/>
      </c>
      <c r="C11693" s="32"/>
      <c r="D11693" s="3"/>
      <c r="E11693" s="3"/>
      <c r="G11693" s="13"/>
      <c r="H11693" s="13"/>
      <c r="I11693" s="13"/>
      <c r="J11693" s="46"/>
    </row>
    <row r="11694" spans="1:10" x14ac:dyDescent="0.25">
      <c r="A11694" s="7" t="str">
        <f>IF(C11693="","",IFERROR(IF(VLOOKUP(C11693,'Program Mapping'!B:B,1,FALSE)=C11693,"OK","Fix"),"Fix"))</f>
        <v/>
      </c>
      <c r="C11694" s="32"/>
      <c r="D11694" s="3"/>
      <c r="E11694" s="3"/>
      <c r="G11694" s="13"/>
      <c r="H11694" s="13"/>
      <c r="I11694" s="13"/>
      <c r="J11694" s="46"/>
    </row>
    <row r="11695" spans="1:10" x14ac:dyDescent="0.25">
      <c r="A11695" s="7" t="str">
        <f>IF(C11694="","",IFERROR(IF(VLOOKUP(C11694,'Program Mapping'!B:B,1,FALSE)=C11694,"OK","Fix"),"Fix"))</f>
        <v/>
      </c>
      <c r="C11695" s="32"/>
      <c r="D11695" s="3"/>
      <c r="E11695" s="3"/>
      <c r="G11695" s="13"/>
      <c r="H11695" s="13"/>
      <c r="I11695" s="13"/>
      <c r="J11695" s="46"/>
    </row>
    <row r="11696" spans="1:10" x14ac:dyDescent="0.25">
      <c r="A11696" s="7" t="str">
        <f>IF(C11695="","",IFERROR(IF(VLOOKUP(C11695,'Program Mapping'!B:B,1,FALSE)=C11695,"OK","Fix"),"Fix"))</f>
        <v/>
      </c>
      <c r="C11696" s="32"/>
      <c r="D11696" s="3"/>
      <c r="E11696" s="3"/>
      <c r="G11696" s="13"/>
      <c r="H11696" s="13"/>
      <c r="I11696" s="13"/>
      <c r="J11696" s="46"/>
    </row>
    <row r="11697" spans="1:10" x14ac:dyDescent="0.25">
      <c r="A11697" s="7" t="str">
        <f>IF(C11696="","",IFERROR(IF(VLOOKUP(C11696,'Program Mapping'!B:B,1,FALSE)=C11696,"OK","Fix"),"Fix"))</f>
        <v/>
      </c>
      <c r="C11697" s="32"/>
      <c r="D11697" s="3"/>
      <c r="E11697" s="3"/>
      <c r="G11697" s="13"/>
      <c r="H11697" s="13"/>
      <c r="I11697" s="13"/>
      <c r="J11697" s="46"/>
    </row>
    <row r="11698" spans="1:10" x14ac:dyDescent="0.25">
      <c r="A11698" s="7" t="str">
        <f>IF(C11697="","",IFERROR(IF(VLOOKUP(C11697,'Program Mapping'!B:B,1,FALSE)=C11697,"OK","Fix"),"Fix"))</f>
        <v/>
      </c>
      <c r="C11698" s="32"/>
      <c r="D11698" s="3"/>
      <c r="E11698" s="3"/>
      <c r="G11698" s="13"/>
      <c r="H11698" s="13"/>
      <c r="I11698" s="13"/>
      <c r="J11698" s="46"/>
    </row>
    <row r="11699" spans="1:10" x14ac:dyDescent="0.25">
      <c r="A11699" s="7" t="str">
        <f>IF(C11698="","",IFERROR(IF(VLOOKUP(C11698,'Program Mapping'!B:B,1,FALSE)=C11698,"OK","Fix"),"Fix"))</f>
        <v/>
      </c>
      <c r="C11699" s="32"/>
      <c r="D11699" s="3"/>
      <c r="E11699" s="3"/>
      <c r="G11699" s="13"/>
      <c r="H11699" s="13"/>
      <c r="I11699" s="13"/>
      <c r="J11699" s="46"/>
    </row>
    <row r="11700" spans="1:10" x14ac:dyDescent="0.25">
      <c r="A11700" s="7" t="str">
        <f>IF(C11699="","",IFERROR(IF(VLOOKUP(C11699,'Program Mapping'!B:B,1,FALSE)=C11699,"OK","Fix"),"Fix"))</f>
        <v/>
      </c>
      <c r="C11700" s="32"/>
      <c r="D11700" s="3"/>
      <c r="E11700" s="3"/>
      <c r="G11700" s="13"/>
      <c r="H11700" s="13"/>
      <c r="I11700" s="13"/>
      <c r="J11700" s="46"/>
    </row>
    <row r="11701" spans="1:10" x14ac:dyDescent="0.25">
      <c r="A11701" s="7" t="str">
        <f>IF(C11700="","",IFERROR(IF(VLOOKUP(C11700,'Program Mapping'!B:B,1,FALSE)=C11700,"OK","Fix"),"Fix"))</f>
        <v/>
      </c>
      <c r="C11701" s="32"/>
      <c r="D11701" s="3"/>
      <c r="E11701" s="3"/>
      <c r="G11701" s="13"/>
      <c r="H11701" s="13"/>
      <c r="I11701" s="13"/>
      <c r="J11701" s="46"/>
    </row>
    <row r="11702" spans="1:10" x14ac:dyDescent="0.25">
      <c r="A11702" s="7" t="str">
        <f>IF(C11701="","",IFERROR(IF(VLOOKUP(C11701,'Program Mapping'!B:B,1,FALSE)=C11701,"OK","Fix"),"Fix"))</f>
        <v/>
      </c>
      <c r="C11702" s="32"/>
      <c r="D11702" s="3"/>
      <c r="E11702" s="3"/>
      <c r="G11702" s="13"/>
      <c r="H11702" s="13"/>
      <c r="I11702" s="13"/>
      <c r="J11702" s="46"/>
    </row>
    <row r="11703" spans="1:10" x14ac:dyDescent="0.25">
      <c r="A11703" s="7" t="str">
        <f>IF(C11702="","",IFERROR(IF(VLOOKUP(C11702,'Program Mapping'!B:B,1,FALSE)=C11702,"OK","Fix"),"Fix"))</f>
        <v/>
      </c>
      <c r="C11703" s="32"/>
      <c r="D11703" s="3"/>
      <c r="E11703" s="3"/>
      <c r="G11703" s="13"/>
      <c r="H11703" s="13"/>
      <c r="I11703" s="13"/>
      <c r="J11703" s="46"/>
    </row>
    <row r="11704" spans="1:10" x14ac:dyDescent="0.25">
      <c r="A11704" s="7" t="str">
        <f>IF(C11703="","",IFERROR(IF(VLOOKUP(C11703,'Program Mapping'!B:B,1,FALSE)=C11703,"OK","Fix"),"Fix"))</f>
        <v/>
      </c>
      <c r="C11704" s="32"/>
      <c r="D11704" s="3"/>
      <c r="E11704" s="3"/>
      <c r="G11704" s="13"/>
      <c r="H11704" s="13"/>
      <c r="I11704" s="13"/>
      <c r="J11704" s="46"/>
    </row>
    <row r="11705" spans="1:10" x14ac:dyDescent="0.25">
      <c r="A11705" s="7" t="str">
        <f>IF(C11704="","",IFERROR(IF(VLOOKUP(C11704,'Program Mapping'!B:B,1,FALSE)=C11704,"OK","Fix"),"Fix"))</f>
        <v/>
      </c>
      <c r="C11705" s="32"/>
      <c r="D11705" s="3"/>
      <c r="E11705" s="3"/>
      <c r="G11705" s="13"/>
      <c r="H11705" s="13"/>
      <c r="I11705" s="13"/>
      <c r="J11705" s="46"/>
    </row>
    <row r="11706" spans="1:10" x14ac:dyDescent="0.25">
      <c r="A11706" s="7" t="str">
        <f>IF(C11705="","",IFERROR(IF(VLOOKUP(C11705,'Program Mapping'!B:B,1,FALSE)=C11705,"OK","Fix"),"Fix"))</f>
        <v/>
      </c>
      <c r="C11706" s="32"/>
      <c r="D11706" s="3"/>
      <c r="E11706" s="3"/>
      <c r="G11706" s="13"/>
      <c r="H11706" s="13"/>
      <c r="I11706" s="13"/>
      <c r="J11706" s="46"/>
    </row>
    <row r="11707" spans="1:10" x14ac:dyDescent="0.25">
      <c r="A11707" s="7" t="str">
        <f>IF(C11706="","",IFERROR(IF(VLOOKUP(C11706,'Program Mapping'!B:B,1,FALSE)=C11706,"OK","Fix"),"Fix"))</f>
        <v/>
      </c>
      <c r="C11707" s="32"/>
      <c r="D11707" s="3"/>
      <c r="E11707" s="3"/>
      <c r="G11707" s="13"/>
      <c r="H11707" s="13"/>
      <c r="I11707" s="13"/>
      <c r="J11707" s="46"/>
    </row>
    <row r="11708" spans="1:10" x14ac:dyDescent="0.25">
      <c r="A11708" s="7" t="str">
        <f>IF(C11707="","",IFERROR(IF(VLOOKUP(C11707,'Program Mapping'!B:B,1,FALSE)=C11707,"OK","Fix"),"Fix"))</f>
        <v/>
      </c>
      <c r="C11708" s="32"/>
      <c r="D11708" s="3"/>
      <c r="E11708" s="3"/>
      <c r="G11708" s="13"/>
      <c r="H11708" s="13"/>
      <c r="I11708" s="13"/>
      <c r="J11708" s="46"/>
    </row>
    <row r="11709" spans="1:10" x14ac:dyDescent="0.25">
      <c r="A11709" s="7" t="str">
        <f>IF(C11708="","",IFERROR(IF(VLOOKUP(C11708,'Program Mapping'!B:B,1,FALSE)=C11708,"OK","Fix"),"Fix"))</f>
        <v/>
      </c>
      <c r="C11709" s="32"/>
      <c r="D11709" s="3"/>
      <c r="E11709" s="3"/>
      <c r="G11709" s="13"/>
      <c r="H11709" s="13"/>
      <c r="I11709" s="13"/>
      <c r="J11709" s="46"/>
    </row>
    <row r="11710" spans="1:10" x14ac:dyDescent="0.25">
      <c r="A11710" s="7" t="str">
        <f>IF(C11709="","",IFERROR(IF(VLOOKUP(C11709,'Program Mapping'!B:B,1,FALSE)=C11709,"OK","Fix"),"Fix"))</f>
        <v/>
      </c>
      <c r="C11710" s="32"/>
      <c r="D11710" s="3"/>
      <c r="E11710" s="3"/>
      <c r="G11710" s="13"/>
      <c r="H11710" s="13"/>
      <c r="I11710" s="13"/>
      <c r="J11710" s="46"/>
    </row>
    <row r="11711" spans="1:10" x14ac:dyDescent="0.25">
      <c r="A11711" s="7" t="str">
        <f>IF(C11710="","",IFERROR(IF(VLOOKUP(C11710,'Program Mapping'!B:B,1,FALSE)=C11710,"OK","Fix"),"Fix"))</f>
        <v/>
      </c>
      <c r="C11711" s="32"/>
      <c r="D11711" s="3"/>
      <c r="E11711" s="3"/>
      <c r="G11711" s="13"/>
      <c r="H11711" s="13"/>
      <c r="I11711" s="13"/>
      <c r="J11711" s="46"/>
    </row>
    <row r="11712" spans="1:10" x14ac:dyDescent="0.25">
      <c r="A11712" s="7" t="str">
        <f>IF(C11711="","",IFERROR(IF(VLOOKUP(C11711,'Program Mapping'!B:B,1,FALSE)=C11711,"OK","Fix"),"Fix"))</f>
        <v/>
      </c>
      <c r="C11712" s="32"/>
      <c r="D11712" s="3"/>
      <c r="E11712" s="3"/>
      <c r="G11712" s="13"/>
      <c r="H11712" s="13"/>
      <c r="I11712" s="13"/>
      <c r="J11712" s="46"/>
    </row>
    <row r="11713" spans="1:10" x14ac:dyDescent="0.25">
      <c r="A11713" s="7" t="str">
        <f>IF(C11712="","",IFERROR(IF(VLOOKUP(C11712,'Program Mapping'!B:B,1,FALSE)=C11712,"OK","Fix"),"Fix"))</f>
        <v/>
      </c>
      <c r="C11713" s="32"/>
      <c r="D11713" s="3"/>
      <c r="E11713" s="3"/>
      <c r="G11713" s="13"/>
      <c r="H11713" s="13"/>
      <c r="I11713" s="13"/>
      <c r="J11713" s="46"/>
    </row>
    <row r="11714" spans="1:10" x14ac:dyDescent="0.25">
      <c r="A11714" s="7" t="str">
        <f>IF(C11713="","",IFERROR(IF(VLOOKUP(C11713,'Program Mapping'!B:B,1,FALSE)=C11713,"OK","Fix"),"Fix"))</f>
        <v/>
      </c>
      <c r="C11714" s="32"/>
      <c r="D11714" s="3"/>
      <c r="E11714" s="3"/>
      <c r="G11714" s="13"/>
      <c r="H11714" s="13"/>
      <c r="I11714" s="13"/>
      <c r="J11714" s="46"/>
    </row>
    <row r="11715" spans="1:10" x14ac:dyDescent="0.25">
      <c r="A11715" s="7" t="str">
        <f>IF(C11714="","",IFERROR(IF(VLOOKUP(C11714,'Program Mapping'!B:B,1,FALSE)=C11714,"OK","Fix"),"Fix"))</f>
        <v/>
      </c>
      <c r="C11715" s="32"/>
      <c r="D11715" s="3"/>
      <c r="E11715" s="3"/>
      <c r="G11715" s="13"/>
      <c r="H11715" s="13"/>
      <c r="I11715" s="13"/>
      <c r="J11715" s="46"/>
    </row>
    <row r="11716" spans="1:10" x14ac:dyDescent="0.25">
      <c r="A11716" s="7" t="str">
        <f>IF(C11715="","",IFERROR(IF(VLOOKUP(C11715,'Program Mapping'!B:B,1,FALSE)=C11715,"OK","Fix"),"Fix"))</f>
        <v/>
      </c>
      <c r="C11716" s="32"/>
      <c r="D11716" s="3"/>
      <c r="E11716" s="3"/>
      <c r="G11716" s="13"/>
      <c r="H11716" s="13"/>
      <c r="I11716" s="13"/>
      <c r="J11716" s="46"/>
    </row>
    <row r="11717" spans="1:10" x14ac:dyDescent="0.25">
      <c r="A11717" s="7" t="str">
        <f>IF(C11716="","",IFERROR(IF(VLOOKUP(C11716,'Program Mapping'!B:B,1,FALSE)=C11716,"OK","Fix"),"Fix"))</f>
        <v/>
      </c>
      <c r="C11717" s="32"/>
      <c r="D11717" s="3"/>
      <c r="E11717" s="3"/>
      <c r="G11717" s="13"/>
      <c r="H11717" s="13"/>
      <c r="I11717" s="13"/>
      <c r="J11717" s="46"/>
    </row>
    <row r="11718" spans="1:10" x14ac:dyDescent="0.25">
      <c r="A11718" s="7" t="str">
        <f>IF(C11717="","",IFERROR(IF(VLOOKUP(C11717,'Program Mapping'!B:B,1,FALSE)=C11717,"OK","Fix"),"Fix"))</f>
        <v/>
      </c>
      <c r="C11718" s="32"/>
      <c r="D11718" s="3"/>
      <c r="E11718" s="3"/>
      <c r="G11718" s="13"/>
      <c r="H11718" s="13"/>
      <c r="I11718" s="13"/>
      <c r="J11718" s="46"/>
    </row>
    <row r="11719" spans="1:10" x14ac:dyDescent="0.25">
      <c r="A11719" s="7" t="str">
        <f>IF(C11718="","",IFERROR(IF(VLOOKUP(C11718,'Program Mapping'!B:B,1,FALSE)=C11718,"OK","Fix"),"Fix"))</f>
        <v/>
      </c>
      <c r="C11719" s="32"/>
      <c r="D11719" s="3"/>
      <c r="E11719" s="3"/>
      <c r="G11719" s="13"/>
      <c r="H11719" s="13"/>
      <c r="I11719" s="13"/>
      <c r="J11719" s="46"/>
    </row>
    <row r="11720" spans="1:10" x14ac:dyDescent="0.25">
      <c r="A11720" s="7" t="str">
        <f>IF(C11719="","",IFERROR(IF(VLOOKUP(C11719,'Program Mapping'!B:B,1,FALSE)=C11719,"OK","Fix"),"Fix"))</f>
        <v/>
      </c>
      <c r="C11720" s="32"/>
      <c r="D11720" s="3"/>
      <c r="E11720" s="3"/>
      <c r="G11720" s="13"/>
      <c r="H11720" s="13"/>
      <c r="I11720" s="13"/>
      <c r="J11720" s="46"/>
    </row>
    <row r="11721" spans="1:10" x14ac:dyDescent="0.25">
      <c r="A11721" s="7" t="str">
        <f>IF(C11720="","",IFERROR(IF(VLOOKUP(C11720,'Program Mapping'!B:B,1,FALSE)=C11720,"OK","Fix"),"Fix"))</f>
        <v/>
      </c>
      <c r="C11721" s="32"/>
      <c r="D11721" s="3"/>
      <c r="E11721" s="3"/>
      <c r="G11721" s="13"/>
      <c r="H11721" s="13"/>
      <c r="I11721" s="13"/>
      <c r="J11721" s="46"/>
    </row>
    <row r="11722" spans="1:10" x14ac:dyDescent="0.25">
      <c r="A11722" s="7" t="str">
        <f>IF(C11721="","",IFERROR(IF(VLOOKUP(C11721,'Program Mapping'!B:B,1,FALSE)=C11721,"OK","Fix"),"Fix"))</f>
        <v/>
      </c>
      <c r="C11722" s="32"/>
      <c r="D11722" s="3"/>
      <c r="E11722" s="3"/>
      <c r="G11722" s="13"/>
      <c r="H11722" s="13"/>
      <c r="I11722" s="13"/>
      <c r="J11722" s="46"/>
    </row>
    <row r="11723" spans="1:10" x14ac:dyDescent="0.25">
      <c r="A11723" s="7" t="str">
        <f>IF(C11722="","",IFERROR(IF(VLOOKUP(C11722,'Program Mapping'!B:B,1,FALSE)=C11722,"OK","Fix"),"Fix"))</f>
        <v/>
      </c>
      <c r="C11723" s="32"/>
      <c r="D11723" s="3"/>
      <c r="E11723" s="3"/>
      <c r="G11723" s="13"/>
      <c r="H11723" s="13"/>
      <c r="I11723" s="13"/>
      <c r="J11723" s="46"/>
    </row>
    <row r="11724" spans="1:10" x14ac:dyDescent="0.25">
      <c r="A11724" s="7" t="str">
        <f>IF(C11723="","",IFERROR(IF(VLOOKUP(C11723,'Program Mapping'!B:B,1,FALSE)=C11723,"OK","Fix"),"Fix"))</f>
        <v/>
      </c>
      <c r="C11724" s="32"/>
      <c r="D11724" s="3"/>
      <c r="E11724" s="3"/>
      <c r="G11724" s="13"/>
      <c r="H11724" s="13"/>
      <c r="I11724" s="13"/>
      <c r="J11724" s="46"/>
    </row>
    <row r="11725" spans="1:10" x14ac:dyDescent="0.25">
      <c r="A11725" s="7" t="str">
        <f>IF(C11724="","",IFERROR(IF(VLOOKUP(C11724,'Program Mapping'!B:B,1,FALSE)=C11724,"OK","Fix"),"Fix"))</f>
        <v/>
      </c>
      <c r="C11725" s="32"/>
      <c r="D11725" s="3"/>
      <c r="E11725" s="3"/>
      <c r="G11725" s="13"/>
      <c r="H11725" s="13"/>
      <c r="I11725" s="13"/>
      <c r="J11725" s="46"/>
    </row>
    <row r="11726" spans="1:10" x14ac:dyDescent="0.25">
      <c r="A11726" s="7" t="str">
        <f>IF(C11725="","",IFERROR(IF(VLOOKUP(C11725,'Program Mapping'!B:B,1,FALSE)=C11725,"OK","Fix"),"Fix"))</f>
        <v/>
      </c>
      <c r="C11726" s="32"/>
      <c r="D11726" s="3"/>
      <c r="E11726" s="3"/>
      <c r="G11726" s="13"/>
      <c r="H11726" s="13"/>
      <c r="I11726" s="13"/>
      <c r="J11726" s="46"/>
    </row>
    <row r="11727" spans="1:10" x14ac:dyDescent="0.25">
      <c r="A11727" s="7" t="str">
        <f>IF(C11726="","",IFERROR(IF(VLOOKUP(C11726,'Program Mapping'!B:B,1,FALSE)=C11726,"OK","Fix"),"Fix"))</f>
        <v/>
      </c>
      <c r="C11727" s="32"/>
      <c r="D11727" s="3"/>
      <c r="E11727" s="3"/>
      <c r="G11727" s="13"/>
      <c r="H11727" s="13"/>
      <c r="I11727" s="13"/>
      <c r="J11727" s="46"/>
    </row>
    <row r="11728" spans="1:10" x14ac:dyDescent="0.25">
      <c r="A11728" s="7" t="str">
        <f>IF(C11727="","",IFERROR(IF(VLOOKUP(C11727,'Program Mapping'!B:B,1,FALSE)=C11727,"OK","Fix"),"Fix"))</f>
        <v/>
      </c>
      <c r="C11728" s="32"/>
      <c r="D11728" s="3"/>
      <c r="E11728" s="3"/>
      <c r="G11728" s="13"/>
      <c r="H11728" s="13"/>
      <c r="I11728" s="13"/>
      <c r="J11728" s="46"/>
    </row>
    <row r="11729" spans="1:10" x14ac:dyDescent="0.25">
      <c r="A11729" s="7" t="str">
        <f>IF(C11728="","",IFERROR(IF(VLOOKUP(C11728,'Program Mapping'!B:B,1,FALSE)=C11728,"OK","Fix"),"Fix"))</f>
        <v/>
      </c>
      <c r="C11729" s="32"/>
      <c r="D11729" s="3"/>
      <c r="E11729" s="3"/>
      <c r="G11729" s="13"/>
      <c r="H11729" s="13"/>
      <c r="I11729" s="13"/>
      <c r="J11729" s="46"/>
    </row>
    <row r="11730" spans="1:10" x14ac:dyDescent="0.25">
      <c r="A11730" s="7" t="str">
        <f>IF(C11729="","",IFERROR(IF(VLOOKUP(C11729,'Program Mapping'!B:B,1,FALSE)=C11729,"OK","Fix"),"Fix"))</f>
        <v/>
      </c>
      <c r="C11730" s="32"/>
      <c r="D11730" s="3"/>
      <c r="E11730" s="3"/>
      <c r="G11730" s="13"/>
      <c r="H11730" s="13"/>
      <c r="I11730" s="13"/>
      <c r="J11730" s="46"/>
    </row>
    <row r="11731" spans="1:10" x14ac:dyDescent="0.25">
      <c r="A11731" s="7" t="str">
        <f>IF(C11730="","",IFERROR(IF(VLOOKUP(C11730,'Program Mapping'!B:B,1,FALSE)=C11730,"OK","Fix"),"Fix"))</f>
        <v/>
      </c>
      <c r="C11731" s="32"/>
      <c r="D11731" s="3"/>
      <c r="E11731" s="3"/>
      <c r="G11731" s="13"/>
      <c r="H11731" s="13"/>
      <c r="I11731" s="13"/>
      <c r="J11731" s="46"/>
    </row>
    <row r="11732" spans="1:10" x14ac:dyDescent="0.25">
      <c r="A11732" s="7" t="str">
        <f>IF(C11731="","",IFERROR(IF(VLOOKUP(C11731,'Program Mapping'!B:B,1,FALSE)=C11731,"OK","Fix"),"Fix"))</f>
        <v/>
      </c>
      <c r="C11732" s="32"/>
      <c r="D11732" s="3"/>
      <c r="E11732" s="3"/>
      <c r="G11732" s="13"/>
      <c r="H11732" s="13"/>
      <c r="I11732" s="13"/>
      <c r="J11732" s="46"/>
    </row>
    <row r="11733" spans="1:10" x14ac:dyDescent="0.25">
      <c r="A11733" s="7" t="str">
        <f>IF(C11732="","",IFERROR(IF(VLOOKUP(C11732,'Program Mapping'!B:B,1,FALSE)=C11732,"OK","Fix"),"Fix"))</f>
        <v/>
      </c>
      <c r="C11733" s="32"/>
      <c r="D11733" s="3"/>
      <c r="E11733" s="3"/>
      <c r="G11733" s="13"/>
      <c r="H11733" s="13"/>
      <c r="I11733" s="13"/>
      <c r="J11733" s="46"/>
    </row>
    <row r="11734" spans="1:10" x14ac:dyDescent="0.25">
      <c r="A11734" s="7" t="str">
        <f>IF(C11733="","",IFERROR(IF(VLOOKUP(C11733,'Program Mapping'!B:B,1,FALSE)=C11733,"OK","Fix"),"Fix"))</f>
        <v/>
      </c>
      <c r="C11734" s="32"/>
      <c r="D11734" s="3"/>
      <c r="E11734" s="3"/>
      <c r="G11734" s="13"/>
      <c r="H11734" s="13"/>
      <c r="I11734" s="13"/>
      <c r="J11734" s="46"/>
    </row>
    <row r="11735" spans="1:10" x14ac:dyDescent="0.25">
      <c r="A11735" s="7" t="str">
        <f>IF(C11734="","",IFERROR(IF(VLOOKUP(C11734,'Program Mapping'!B:B,1,FALSE)=C11734,"OK","Fix"),"Fix"))</f>
        <v/>
      </c>
      <c r="C11735" s="32"/>
      <c r="D11735" s="3"/>
      <c r="E11735" s="3"/>
      <c r="G11735" s="13"/>
      <c r="H11735" s="13"/>
      <c r="I11735" s="13"/>
      <c r="J11735" s="46"/>
    </row>
    <row r="11736" spans="1:10" x14ac:dyDescent="0.25">
      <c r="A11736" s="7" t="str">
        <f>IF(C11735="","",IFERROR(IF(VLOOKUP(C11735,'Program Mapping'!B:B,1,FALSE)=C11735,"OK","Fix"),"Fix"))</f>
        <v/>
      </c>
      <c r="C11736" s="32"/>
      <c r="D11736" s="3"/>
      <c r="E11736" s="3"/>
      <c r="G11736" s="13"/>
      <c r="H11736" s="13"/>
      <c r="I11736" s="13"/>
      <c r="J11736" s="46"/>
    </row>
    <row r="11737" spans="1:10" x14ac:dyDescent="0.25">
      <c r="A11737" s="7" t="str">
        <f>IF(C11736="","",IFERROR(IF(VLOOKUP(C11736,'Program Mapping'!B:B,1,FALSE)=C11736,"OK","Fix"),"Fix"))</f>
        <v/>
      </c>
      <c r="C11737" s="32"/>
      <c r="D11737" s="3"/>
      <c r="E11737" s="3"/>
      <c r="G11737" s="13"/>
      <c r="H11737" s="13"/>
      <c r="I11737" s="13"/>
      <c r="J11737" s="46"/>
    </row>
    <row r="11738" spans="1:10" x14ac:dyDescent="0.25">
      <c r="A11738" s="7" t="str">
        <f>IF(C11737="","",IFERROR(IF(VLOOKUP(C11737,'Program Mapping'!B:B,1,FALSE)=C11737,"OK","Fix"),"Fix"))</f>
        <v/>
      </c>
      <c r="C11738" s="32"/>
      <c r="D11738" s="3"/>
      <c r="E11738" s="3"/>
      <c r="G11738" s="13"/>
      <c r="H11738" s="13"/>
      <c r="I11738" s="13"/>
      <c r="J11738" s="46"/>
    </row>
    <row r="11739" spans="1:10" x14ac:dyDescent="0.25">
      <c r="A11739" s="7" t="str">
        <f>IF(C11738="","",IFERROR(IF(VLOOKUP(C11738,'Program Mapping'!B:B,1,FALSE)=C11738,"OK","Fix"),"Fix"))</f>
        <v/>
      </c>
      <c r="C11739" s="32"/>
      <c r="D11739" s="3"/>
      <c r="E11739" s="3"/>
      <c r="G11739" s="13"/>
      <c r="H11739" s="13"/>
      <c r="I11739" s="13"/>
      <c r="J11739" s="46"/>
    </row>
    <row r="11740" spans="1:10" x14ac:dyDescent="0.25">
      <c r="A11740" s="7" t="str">
        <f>IF(C11739="","",IFERROR(IF(VLOOKUP(C11739,'Program Mapping'!B:B,1,FALSE)=C11739,"OK","Fix"),"Fix"))</f>
        <v/>
      </c>
      <c r="C11740" s="32"/>
      <c r="D11740" s="3"/>
      <c r="E11740" s="3"/>
      <c r="G11740" s="13"/>
      <c r="H11740" s="13"/>
      <c r="I11740" s="13"/>
      <c r="J11740" s="46"/>
    </row>
    <row r="11741" spans="1:10" x14ac:dyDescent="0.25">
      <c r="A11741" s="7" t="str">
        <f>IF(C11740="","",IFERROR(IF(VLOOKUP(C11740,'Program Mapping'!B:B,1,FALSE)=C11740,"OK","Fix"),"Fix"))</f>
        <v/>
      </c>
      <c r="C11741" s="32"/>
      <c r="D11741" s="3"/>
      <c r="E11741" s="3"/>
      <c r="G11741" s="13"/>
      <c r="H11741" s="13"/>
      <c r="I11741" s="13"/>
      <c r="J11741" s="46"/>
    </row>
    <row r="11742" spans="1:10" x14ac:dyDescent="0.25">
      <c r="A11742" s="7" t="str">
        <f>IF(C11741="","",IFERROR(IF(VLOOKUP(C11741,'Program Mapping'!B:B,1,FALSE)=C11741,"OK","Fix"),"Fix"))</f>
        <v/>
      </c>
      <c r="C11742" s="32"/>
      <c r="D11742" s="3"/>
      <c r="E11742" s="3"/>
      <c r="G11742" s="13"/>
      <c r="H11742" s="13"/>
      <c r="I11742" s="13"/>
      <c r="J11742" s="46"/>
    </row>
    <row r="11743" spans="1:10" x14ac:dyDescent="0.25">
      <c r="A11743" s="7" t="str">
        <f>IF(C11742="","",IFERROR(IF(VLOOKUP(C11742,'Program Mapping'!B:B,1,FALSE)=C11742,"OK","Fix"),"Fix"))</f>
        <v/>
      </c>
      <c r="C11743" s="32"/>
      <c r="D11743" s="3"/>
      <c r="E11743" s="3"/>
      <c r="G11743" s="13"/>
      <c r="H11743" s="13"/>
      <c r="I11743" s="13"/>
      <c r="J11743" s="46"/>
    </row>
    <row r="11744" spans="1:10" x14ac:dyDescent="0.25">
      <c r="A11744" s="7" t="str">
        <f>IF(C11743="","",IFERROR(IF(VLOOKUP(C11743,'Program Mapping'!B:B,1,FALSE)=C11743,"OK","Fix"),"Fix"))</f>
        <v/>
      </c>
      <c r="C11744" s="32"/>
      <c r="D11744" s="3"/>
      <c r="E11744" s="3"/>
      <c r="G11744" s="13"/>
      <c r="H11744" s="13"/>
      <c r="I11744" s="13"/>
      <c r="J11744" s="46"/>
    </row>
    <row r="11745" spans="1:10" x14ac:dyDescent="0.25">
      <c r="A11745" s="7" t="str">
        <f>IF(C11744="","",IFERROR(IF(VLOOKUP(C11744,'Program Mapping'!B:B,1,FALSE)=C11744,"OK","Fix"),"Fix"))</f>
        <v/>
      </c>
      <c r="C11745" s="32"/>
      <c r="D11745" s="3"/>
      <c r="E11745" s="3"/>
      <c r="G11745" s="13"/>
      <c r="H11745" s="13"/>
      <c r="I11745" s="13"/>
      <c r="J11745" s="46"/>
    </row>
    <row r="11746" spans="1:10" x14ac:dyDescent="0.25">
      <c r="A11746" s="7" t="str">
        <f>IF(C11745="","",IFERROR(IF(VLOOKUP(C11745,'Program Mapping'!B:B,1,FALSE)=C11745,"OK","Fix"),"Fix"))</f>
        <v/>
      </c>
      <c r="C11746" s="32"/>
      <c r="D11746" s="3"/>
      <c r="E11746" s="3"/>
      <c r="G11746" s="13"/>
      <c r="H11746" s="13"/>
      <c r="I11746" s="13"/>
      <c r="J11746" s="46"/>
    </row>
    <row r="11747" spans="1:10" x14ac:dyDescent="0.25">
      <c r="A11747" s="7" t="str">
        <f>IF(C11746="","",IFERROR(IF(VLOOKUP(C11746,'Program Mapping'!B:B,1,FALSE)=C11746,"OK","Fix"),"Fix"))</f>
        <v/>
      </c>
      <c r="C11747" s="32"/>
      <c r="D11747" s="3"/>
      <c r="E11747" s="3"/>
      <c r="G11747" s="13"/>
      <c r="H11747" s="13"/>
      <c r="I11747" s="13"/>
      <c r="J11747" s="46"/>
    </row>
    <row r="11748" spans="1:10" x14ac:dyDescent="0.25">
      <c r="A11748" s="7" t="str">
        <f>IF(C11747="","",IFERROR(IF(VLOOKUP(C11747,'Program Mapping'!B:B,1,FALSE)=C11747,"OK","Fix"),"Fix"))</f>
        <v/>
      </c>
      <c r="C11748" s="32"/>
      <c r="D11748" s="3"/>
      <c r="E11748" s="3"/>
      <c r="G11748" s="13"/>
      <c r="H11748" s="13"/>
      <c r="I11748" s="13"/>
      <c r="J11748" s="46"/>
    </row>
    <row r="11749" spans="1:10" x14ac:dyDescent="0.25">
      <c r="A11749" s="7" t="str">
        <f>IF(C11748="","",IFERROR(IF(VLOOKUP(C11748,'Program Mapping'!B:B,1,FALSE)=C11748,"OK","Fix"),"Fix"))</f>
        <v/>
      </c>
      <c r="C11749" s="32"/>
      <c r="D11749" s="3"/>
      <c r="E11749" s="3"/>
      <c r="G11749" s="13"/>
      <c r="H11749" s="13"/>
      <c r="I11749" s="13"/>
      <c r="J11749" s="46"/>
    </row>
    <row r="11750" spans="1:10" x14ac:dyDescent="0.25">
      <c r="A11750" s="7" t="str">
        <f>IF(C11749="","",IFERROR(IF(VLOOKUP(C11749,'Program Mapping'!B:B,1,FALSE)=C11749,"OK","Fix"),"Fix"))</f>
        <v/>
      </c>
      <c r="C11750" s="32"/>
      <c r="D11750" s="3"/>
      <c r="E11750" s="3"/>
      <c r="G11750" s="13"/>
      <c r="H11750" s="13"/>
      <c r="I11750" s="13"/>
      <c r="J11750" s="46"/>
    </row>
    <row r="11751" spans="1:10" x14ac:dyDescent="0.25">
      <c r="A11751" s="7" t="str">
        <f>IF(C11750="","",IFERROR(IF(VLOOKUP(C11750,'Program Mapping'!B:B,1,FALSE)=C11750,"OK","Fix"),"Fix"))</f>
        <v/>
      </c>
      <c r="C11751" s="32"/>
      <c r="D11751" s="3"/>
      <c r="E11751" s="3"/>
      <c r="G11751" s="13"/>
      <c r="H11751" s="13"/>
      <c r="I11751" s="13"/>
      <c r="J11751" s="46"/>
    </row>
    <row r="11752" spans="1:10" x14ac:dyDescent="0.25">
      <c r="A11752" s="7" t="str">
        <f>IF(C11751="","",IFERROR(IF(VLOOKUP(C11751,'Program Mapping'!B:B,1,FALSE)=C11751,"OK","Fix"),"Fix"))</f>
        <v/>
      </c>
      <c r="C11752" s="32"/>
      <c r="D11752" s="3"/>
      <c r="E11752" s="3"/>
      <c r="G11752" s="13"/>
      <c r="H11752" s="13"/>
      <c r="I11752" s="13"/>
      <c r="J11752" s="46"/>
    </row>
    <row r="11753" spans="1:10" x14ac:dyDescent="0.25">
      <c r="A11753" s="7" t="str">
        <f>IF(C11752="","",IFERROR(IF(VLOOKUP(C11752,'Program Mapping'!B:B,1,FALSE)=C11752,"OK","Fix"),"Fix"))</f>
        <v/>
      </c>
      <c r="C11753" s="32"/>
      <c r="D11753" s="3"/>
      <c r="E11753" s="3"/>
      <c r="G11753" s="13"/>
      <c r="H11753" s="13"/>
      <c r="I11753" s="13"/>
      <c r="J11753" s="46"/>
    </row>
    <row r="11754" spans="1:10" x14ac:dyDescent="0.25">
      <c r="A11754" s="7" t="str">
        <f>IF(C11753="","",IFERROR(IF(VLOOKUP(C11753,'Program Mapping'!B:B,1,FALSE)=C11753,"OK","Fix"),"Fix"))</f>
        <v/>
      </c>
      <c r="C11754" s="32"/>
      <c r="D11754" s="3"/>
      <c r="E11754" s="3"/>
      <c r="G11754" s="13"/>
      <c r="H11754" s="13"/>
      <c r="I11754" s="13"/>
      <c r="J11754" s="46"/>
    </row>
    <row r="11755" spans="1:10" x14ac:dyDescent="0.25">
      <c r="A11755" s="7" t="str">
        <f>IF(C11754="","",IFERROR(IF(VLOOKUP(C11754,'Program Mapping'!B:B,1,FALSE)=C11754,"OK","Fix"),"Fix"))</f>
        <v/>
      </c>
      <c r="C11755" s="32"/>
      <c r="D11755" s="3"/>
      <c r="E11755" s="3"/>
      <c r="G11755" s="13"/>
      <c r="H11755" s="13"/>
      <c r="I11755" s="13"/>
      <c r="J11755" s="46"/>
    </row>
    <row r="11756" spans="1:10" x14ac:dyDescent="0.25">
      <c r="A11756" s="7" t="str">
        <f>IF(C11755="","",IFERROR(IF(VLOOKUP(C11755,'Program Mapping'!B:B,1,FALSE)=C11755,"OK","Fix"),"Fix"))</f>
        <v/>
      </c>
      <c r="C11756" s="32"/>
      <c r="D11756" s="3"/>
      <c r="E11756" s="3"/>
      <c r="G11756" s="13"/>
      <c r="H11756" s="13"/>
      <c r="I11756" s="13"/>
      <c r="J11756" s="46"/>
    </row>
    <row r="11757" spans="1:10" x14ac:dyDescent="0.25">
      <c r="A11757" s="7" t="str">
        <f>IF(C11756="","",IFERROR(IF(VLOOKUP(C11756,'Program Mapping'!B:B,1,FALSE)=C11756,"OK","Fix"),"Fix"))</f>
        <v/>
      </c>
      <c r="C11757" s="32"/>
      <c r="D11757" s="3"/>
      <c r="E11757" s="3"/>
      <c r="G11757" s="13"/>
      <c r="H11757" s="13"/>
      <c r="I11757" s="13"/>
      <c r="J11757" s="46"/>
    </row>
    <row r="11758" spans="1:10" x14ac:dyDescent="0.25">
      <c r="A11758" s="7" t="str">
        <f>IF(C11757="","",IFERROR(IF(VLOOKUP(C11757,'Program Mapping'!B:B,1,FALSE)=C11757,"OK","Fix"),"Fix"))</f>
        <v/>
      </c>
      <c r="C11758" s="32"/>
      <c r="D11758" s="3"/>
      <c r="E11758" s="3"/>
      <c r="G11758" s="13"/>
      <c r="H11758" s="13"/>
      <c r="I11758" s="13"/>
      <c r="J11758" s="46"/>
    </row>
    <row r="11759" spans="1:10" x14ac:dyDescent="0.25">
      <c r="A11759" s="7" t="str">
        <f>IF(C11758="","",IFERROR(IF(VLOOKUP(C11758,'Program Mapping'!B:B,1,FALSE)=C11758,"OK","Fix"),"Fix"))</f>
        <v/>
      </c>
      <c r="C11759" s="32"/>
      <c r="D11759" s="3"/>
      <c r="E11759" s="3"/>
      <c r="G11759" s="13"/>
      <c r="H11759" s="13"/>
      <c r="I11759" s="13"/>
      <c r="J11759" s="46"/>
    </row>
    <row r="11760" spans="1:10" x14ac:dyDescent="0.25">
      <c r="A11760" s="7" t="str">
        <f>IF(C11759="","",IFERROR(IF(VLOOKUP(C11759,'Program Mapping'!B:B,1,FALSE)=C11759,"OK","Fix"),"Fix"))</f>
        <v/>
      </c>
      <c r="C11760" s="32"/>
      <c r="D11760" s="3"/>
      <c r="E11760" s="3"/>
      <c r="G11760" s="13"/>
      <c r="H11760" s="13"/>
      <c r="I11760" s="13"/>
      <c r="J11760" s="46"/>
    </row>
    <row r="11761" spans="1:10" x14ac:dyDescent="0.25">
      <c r="A11761" s="7" t="str">
        <f>IF(C11760="","",IFERROR(IF(VLOOKUP(C11760,'Program Mapping'!B:B,1,FALSE)=C11760,"OK","Fix"),"Fix"))</f>
        <v/>
      </c>
      <c r="C11761" s="32"/>
      <c r="D11761" s="3"/>
      <c r="E11761" s="3"/>
      <c r="G11761" s="13"/>
      <c r="H11761" s="13"/>
      <c r="I11761" s="13"/>
      <c r="J11761" s="46"/>
    </row>
    <row r="11762" spans="1:10" x14ac:dyDescent="0.25">
      <c r="A11762" s="7" t="str">
        <f>IF(C11761="","",IFERROR(IF(VLOOKUP(C11761,'Program Mapping'!B:B,1,FALSE)=C11761,"OK","Fix"),"Fix"))</f>
        <v/>
      </c>
      <c r="C11762" s="32"/>
      <c r="D11762" s="3"/>
      <c r="E11762" s="3"/>
      <c r="G11762" s="13"/>
      <c r="H11762" s="13"/>
      <c r="I11762" s="13"/>
      <c r="J11762" s="46"/>
    </row>
    <row r="11763" spans="1:10" x14ac:dyDescent="0.25">
      <c r="A11763" s="7" t="str">
        <f>IF(C11762="","",IFERROR(IF(VLOOKUP(C11762,'Program Mapping'!B:B,1,FALSE)=C11762,"OK","Fix"),"Fix"))</f>
        <v/>
      </c>
      <c r="C11763" s="32"/>
      <c r="D11763" s="3"/>
      <c r="E11763" s="3"/>
      <c r="G11763" s="13"/>
      <c r="H11763" s="13"/>
      <c r="I11763" s="13"/>
      <c r="J11763" s="46"/>
    </row>
    <row r="11764" spans="1:10" x14ac:dyDescent="0.25">
      <c r="A11764" s="7" t="str">
        <f>IF(C11763="","",IFERROR(IF(VLOOKUP(C11763,'Program Mapping'!B:B,1,FALSE)=C11763,"OK","Fix"),"Fix"))</f>
        <v/>
      </c>
      <c r="C11764" s="32"/>
      <c r="D11764" s="3"/>
      <c r="E11764" s="3"/>
      <c r="G11764" s="13"/>
      <c r="H11764" s="13"/>
      <c r="I11764" s="13"/>
      <c r="J11764" s="46"/>
    </row>
    <row r="11765" spans="1:10" x14ac:dyDescent="0.25">
      <c r="A11765" s="7" t="str">
        <f>IF(C11764="","",IFERROR(IF(VLOOKUP(C11764,'Program Mapping'!B:B,1,FALSE)=C11764,"OK","Fix"),"Fix"))</f>
        <v/>
      </c>
      <c r="C11765" s="32"/>
      <c r="D11765" s="3"/>
      <c r="E11765" s="3"/>
      <c r="G11765" s="13"/>
      <c r="H11765" s="13"/>
      <c r="I11765" s="13"/>
      <c r="J11765" s="46"/>
    </row>
    <row r="11766" spans="1:10" x14ac:dyDescent="0.25">
      <c r="A11766" s="7" t="str">
        <f>IF(C11765="","",IFERROR(IF(VLOOKUP(C11765,'Program Mapping'!B:B,1,FALSE)=C11765,"OK","Fix"),"Fix"))</f>
        <v/>
      </c>
      <c r="C11766" s="32"/>
      <c r="D11766" s="3"/>
      <c r="E11766" s="3"/>
      <c r="G11766" s="13"/>
      <c r="H11766" s="13"/>
      <c r="I11766" s="13"/>
      <c r="J11766" s="46"/>
    </row>
    <row r="11767" spans="1:10" x14ac:dyDescent="0.25">
      <c r="A11767" s="7" t="str">
        <f>IF(C11766="","",IFERROR(IF(VLOOKUP(C11766,'Program Mapping'!B:B,1,FALSE)=C11766,"OK","Fix"),"Fix"))</f>
        <v/>
      </c>
      <c r="C11767" s="32"/>
      <c r="D11767" s="3"/>
      <c r="E11767" s="3"/>
      <c r="G11767" s="13"/>
      <c r="H11767" s="13"/>
      <c r="I11767" s="13"/>
      <c r="J11767" s="46"/>
    </row>
    <row r="11768" spans="1:10" x14ac:dyDescent="0.25">
      <c r="A11768" s="7" t="str">
        <f>IF(C11767="","",IFERROR(IF(VLOOKUP(C11767,'Program Mapping'!B:B,1,FALSE)=C11767,"OK","Fix"),"Fix"))</f>
        <v/>
      </c>
      <c r="C11768" s="32"/>
      <c r="D11768" s="3"/>
      <c r="E11768" s="3"/>
      <c r="G11768" s="13"/>
      <c r="H11768" s="13"/>
      <c r="I11768" s="13"/>
      <c r="J11768" s="46"/>
    </row>
    <row r="11769" spans="1:10" x14ac:dyDescent="0.25">
      <c r="A11769" s="7" t="str">
        <f>IF(C11768="","",IFERROR(IF(VLOOKUP(C11768,'Program Mapping'!B:B,1,FALSE)=C11768,"OK","Fix"),"Fix"))</f>
        <v/>
      </c>
      <c r="C11769" s="32"/>
      <c r="D11769" s="3"/>
      <c r="E11769" s="3"/>
      <c r="G11769" s="13"/>
      <c r="H11769" s="13"/>
      <c r="I11769" s="13"/>
      <c r="J11769" s="46"/>
    </row>
    <row r="11770" spans="1:10" x14ac:dyDescent="0.25">
      <c r="A11770" s="7" t="str">
        <f>IF(C11769="","",IFERROR(IF(VLOOKUP(C11769,'Program Mapping'!B:B,1,FALSE)=C11769,"OK","Fix"),"Fix"))</f>
        <v/>
      </c>
      <c r="C11770" s="32"/>
      <c r="D11770" s="3"/>
      <c r="E11770" s="3"/>
      <c r="G11770" s="13"/>
      <c r="H11770" s="13"/>
      <c r="I11770" s="13"/>
      <c r="J11770" s="46"/>
    </row>
    <row r="11771" spans="1:10" x14ac:dyDescent="0.25">
      <c r="A11771" s="7" t="str">
        <f>IF(C11770="","",IFERROR(IF(VLOOKUP(C11770,'Program Mapping'!B:B,1,FALSE)=C11770,"OK","Fix"),"Fix"))</f>
        <v/>
      </c>
      <c r="C11771" s="32"/>
      <c r="D11771" s="3"/>
      <c r="E11771" s="3"/>
      <c r="G11771" s="13"/>
      <c r="H11771" s="13"/>
      <c r="I11771" s="13"/>
      <c r="J11771" s="46"/>
    </row>
    <row r="11772" spans="1:10" x14ac:dyDescent="0.25">
      <c r="A11772" s="7" t="str">
        <f>IF(C11771="","",IFERROR(IF(VLOOKUP(C11771,'Program Mapping'!B:B,1,FALSE)=C11771,"OK","Fix"),"Fix"))</f>
        <v/>
      </c>
      <c r="C11772" s="32"/>
      <c r="D11772" s="3"/>
      <c r="E11772" s="3"/>
      <c r="G11772" s="13"/>
      <c r="H11772" s="13"/>
      <c r="I11772" s="13"/>
      <c r="J11772" s="46"/>
    </row>
    <row r="11773" spans="1:10" x14ac:dyDescent="0.25">
      <c r="A11773" s="7" t="str">
        <f>IF(C11772="","",IFERROR(IF(VLOOKUP(C11772,'Program Mapping'!B:B,1,FALSE)=C11772,"OK","Fix"),"Fix"))</f>
        <v/>
      </c>
      <c r="C11773" s="32"/>
      <c r="D11773" s="3"/>
      <c r="E11773" s="3"/>
      <c r="G11773" s="13"/>
      <c r="H11773" s="13"/>
      <c r="I11773" s="13"/>
      <c r="J11773" s="46"/>
    </row>
    <row r="11774" spans="1:10" x14ac:dyDescent="0.25">
      <c r="A11774" s="7" t="str">
        <f>IF(C11773="","",IFERROR(IF(VLOOKUP(C11773,'Program Mapping'!B:B,1,FALSE)=C11773,"OK","Fix"),"Fix"))</f>
        <v/>
      </c>
      <c r="C11774" s="32"/>
      <c r="D11774" s="3"/>
      <c r="E11774" s="3"/>
      <c r="G11774" s="13"/>
      <c r="H11774" s="13"/>
      <c r="I11774" s="13"/>
      <c r="J11774" s="46"/>
    </row>
    <row r="11775" spans="1:10" x14ac:dyDescent="0.25">
      <c r="A11775" s="7" t="str">
        <f>IF(C11774="","",IFERROR(IF(VLOOKUP(C11774,'Program Mapping'!B:B,1,FALSE)=C11774,"OK","Fix"),"Fix"))</f>
        <v/>
      </c>
      <c r="C11775" s="32"/>
      <c r="D11775" s="3"/>
      <c r="E11775" s="3"/>
      <c r="G11775" s="13"/>
      <c r="H11775" s="13"/>
      <c r="I11775" s="13"/>
      <c r="J11775" s="46"/>
    </row>
    <row r="11776" spans="1:10" x14ac:dyDescent="0.25">
      <c r="A11776" s="7" t="str">
        <f>IF(C11775="","",IFERROR(IF(VLOOKUP(C11775,'Program Mapping'!B:B,1,FALSE)=C11775,"OK","Fix"),"Fix"))</f>
        <v/>
      </c>
      <c r="C11776" s="32"/>
      <c r="D11776" s="3"/>
      <c r="E11776" s="3"/>
      <c r="G11776" s="13"/>
      <c r="H11776" s="13"/>
      <c r="I11776" s="13"/>
      <c r="J11776" s="46"/>
    </row>
    <row r="11777" spans="1:10" x14ac:dyDescent="0.25">
      <c r="A11777" s="7" t="str">
        <f>IF(C11776="","",IFERROR(IF(VLOOKUP(C11776,'Program Mapping'!B:B,1,FALSE)=C11776,"OK","Fix"),"Fix"))</f>
        <v/>
      </c>
      <c r="C11777" s="32"/>
      <c r="D11777" s="3"/>
      <c r="E11777" s="3"/>
      <c r="G11777" s="13"/>
      <c r="H11777" s="13"/>
      <c r="I11777" s="13"/>
      <c r="J11777" s="46"/>
    </row>
    <row r="11778" spans="1:10" x14ac:dyDescent="0.25">
      <c r="A11778" s="7" t="str">
        <f>IF(C11777="","",IFERROR(IF(VLOOKUP(C11777,'Program Mapping'!B:B,1,FALSE)=C11777,"OK","Fix"),"Fix"))</f>
        <v/>
      </c>
      <c r="C11778" s="32"/>
      <c r="D11778" s="3"/>
      <c r="E11778" s="3"/>
      <c r="G11778" s="13"/>
      <c r="H11778" s="13"/>
      <c r="I11778" s="13"/>
      <c r="J11778" s="46"/>
    </row>
    <row r="11779" spans="1:10" x14ac:dyDescent="0.25">
      <c r="A11779" s="7" t="str">
        <f>IF(C11778="","",IFERROR(IF(VLOOKUP(C11778,'Program Mapping'!B:B,1,FALSE)=C11778,"OK","Fix"),"Fix"))</f>
        <v/>
      </c>
      <c r="C11779" s="32"/>
      <c r="D11779" s="3"/>
      <c r="E11779" s="3"/>
      <c r="G11779" s="13"/>
      <c r="H11779" s="13"/>
      <c r="I11779" s="13"/>
      <c r="J11779" s="46"/>
    </row>
    <row r="11780" spans="1:10" x14ac:dyDescent="0.25">
      <c r="A11780" s="7" t="str">
        <f>IF(C11779="","",IFERROR(IF(VLOOKUP(C11779,'Program Mapping'!B:B,1,FALSE)=C11779,"OK","Fix"),"Fix"))</f>
        <v/>
      </c>
      <c r="C11780" s="32"/>
      <c r="D11780" s="3"/>
      <c r="E11780" s="3"/>
      <c r="G11780" s="13"/>
      <c r="H11780" s="13"/>
      <c r="I11780" s="13"/>
      <c r="J11780" s="46"/>
    </row>
    <row r="11781" spans="1:10" x14ac:dyDescent="0.25">
      <c r="A11781" s="7" t="str">
        <f>IF(C11780="","",IFERROR(IF(VLOOKUP(C11780,'Program Mapping'!B:B,1,FALSE)=C11780,"OK","Fix"),"Fix"))</f>
        <v/>
      </c>
      <c r="C11781" s="32"/>
      <c r="D11781" s="3"/>
      <c r="E11781" s="3"/>
      <c r="G11781" s="13"/>
      <c r="H11781" s="13"/>
      <c r="I11781" s="13"/>
      <c r="J11781" s="46"/>
    </row>
    <row r="11782" spans="1:10" x14ac:dyDescent="0.25">
      <c r="A11782" s="7" t="str">
        <f>IF(C11781="","",IFERROR(IF(VLOOKUP(C11781,'Program Mapping'!B:B,1,FALSE)=C11781,"OK","Fix"),"Fix"))</f>
        <v/>
      </c>
      <c r="C11782" s="32"/>
      <c r="D11782" s="3"/>
      <c r="E11782" s="3"/>
      <c r="G11782" s="13"/>
      <c r="H11782" s="13"/>
      <c r="I11782" s="13"/>
      <c r="J11782" s="46"/>
    </row>
    <row r="11783" spans="1:10" x14ac:dyDescent="0.25">
      <c r="A11783" s="7" t="str">
        <f>IF(C11782="","",IFERROR(IF(VLOOKUP(C11782,'Program Mapping'!B:B,1,FALSE)=C11782,"OK","Fix"),"Fix"))</f>
        <v/>
      </c>
      <c r="C11783" s="32"/>
      <c r="D11783" s="3"/>
      <c r="E11783" s="3"/>
      <c r="G11783" s="13"/>
      <c r="H11783" s="13"/>
      <c r="I11783" s="13"/>
      <c r="J11783" s="46"/>
    </row>
    <row r="11784" spans="1:10" x14ac:dyDescent="0.25">
      <c r="A11784" s="7" t="str">
        <f>IF(C11783="","",IFERROR(IF(VLOOKUP(C11783,'Program Mapping'!B:B,1,FALSE)=C11783,"OK","Fix"),"Fix"))</f>
        <v/>
      </c>
      <c r="C11784" s="32"/>
      <c r="D11784" s="3"/>
      <c r="E11784" s="3"/>
      <c r="G11784" s="13"/>
      <c r="H11784" s="13"/>
      <c r="I11784" s="13"/>
      <c r="J11784" s="46"/>
    </row>
    <row r="11785" spans="1:10" x14ac:dyDescent="0.25">
      <c r="A11785" s="7" t="str">
        <f>IF(C11784="","",IFERROR(IF(VLOOKUP(C11784,'Program Mapping'!B:B,1,FALSE)=C11784,"OK","Fix"),"Fix"))</f>
        <v/>
      </c>
      <c r="C11785" s="32"/>
      <c r="D11785" s="3"/>
      <c r="E11785" s="3"/>
      <c r="G11785" s="13"/>
      <c r="H11785" s="13"/>
      <c r="I11785" s="13"/>
      <c r="J11785" s="46"/>
    </row>
    <row r="11786" spans="1:10" x14ac:dyDescent="0.25">
      <c r="A11786" s="7" t="str">
        <f>IF(C11785="","",IFERROR(IF(VLOOKUP(C11785,'Program Mapping'!B:B,1,FALSE)=C11785,"OK","Fix"),"Fix"))</f>
        <v/>
      </c>
      <c r="C11786" s="32"/>
      <c r="D11786" s="3"/>
      <c r="E11786" s="3"/>
      <c r="G11786" s="13"/>
      <c r="H11786" s="13"/>
      <c r="I11786" s="13"/>
      <c r="J11786" s="46"/>
    </row>
    <row r="11787" spans="1:10" x14ac:dyDescent="0.25">
      <c r="A11787" s="7" t="str">
        <f>IF(C11786="","",IFERROR(IF(VLOOKUP(C11786,'Program Mapping'!B:B,1,FALSE)=C11786,"OK","Fix"),"Fix"))</f>
        <v/>
      </c>
      <c r="C11787" s="32"/>
      <c r="D11787" s="3"/>
      <c r="E11787" s="3"/>
      <c r="G11787" s="13"/>
      <c r="H11787" s="13"/>
      <c r="I11787" s="13"/>
      <c r="J11787" s="46"/>
    </row>
    <row r="11788" spans="1:10" x14ac:dyDescent="0.25">
      <c r="A11788" s="7" t="str">
        <f>IF(C11787="","",IFERROR(IF(VLOOKUP(C11787,'Program Mapping'!B:B,1,FALSE)=C11787,"OK","Fix"),"Fix"))</f>
        <v/>
      </c>
      <c r="C11788" s="32"/>
      <c r="D11788" s="3"/>
      <c r="E11788" s="3"/>
      <c r="G11788" s="13"/>
      <c r="H11788" s="13"/>
      <c r="I11788" s="13"/>
      <c r="J11788" s="46"/>
    </row>
    <row r="11789" spans="1:10" x14ac:dyDescent="0.25">
      <c r="A11789" s="7" t="str">
        <f>IF(C11788="","",IFERROR(IF(VLOOKUP(C11788,'Program Mapping'!B:B,1,FALSE)=C11788,"OK","Fix"),"Fix"))</f>
        <v/>
      </c>
      <c r="C11789" s="32"/>
      <c r="D11789" s="3"/>
      <c r="E11789" s="3"/>
      <c r="G11789" s="13"/>
      <c r="H11789" s="13"/>
      <c r="I11789" s="13"/>
      <c r="J11789" s="46"/>
    </row>
    <row r="11790" spans="1:10" x14ac:dyDescent="0.25">
      <c r="A11790" s="7" t="str">
        <f>IF(C11789="","",IFERROR(IF(VLOOKUP(C11789,'Program Mapping'!B:B,1,FALSE)=C11789,"OK","Fix"),"Fix"))</f>
        <v/>
      </c>
      <c r="C11790" s="32"/>
      <c r="D11790" s="3"/>
      <c r="E11790" s="3"/>
      <c r="G11790" s="13"/>
      <c r="H11790" s="13"/>
      <c r="I11790" s="13"/>
      <c r="J11790" s="46"/>
    </row>
    <row r="11791" spans="1:10" x14ac:dyDescent="0.25">
      <c r="A11791" s="7" t="str">
        <f>IF(C11790="","",IFERROR(IF(VLOOKUP(C11790,'Program Mapping'!B:B,1,FALSE)=C11790,"OK","Fix"),"Fix"))</f>
        <v/>
      </c>
      <c r="C11791" s="32"/>
      <c r="D11791" s="3"/>
      <c r="E11791" s="3"/>
      <c r="G11791" s="13"/>
      <c r="H11791" s="13"/>
      <c r="I11791" s="13"/>
      <c r="J11791" s="46"/>
    </row>
    <row r="11792" spans="1:10" x14ac:dyDescent="0.25">
      <c r="A11792" s="7" t="str">
        <f>IF(C11791="","",IFERROR(IF(VLOOKUP(C11791,'Program Mapping'!B:B,1,FALSE)=C11791,"OK","Fix"),"Fix"))</f>
        <v/>
      </c>
      <c r="C11792" s="32"/>
      <c r="D11792" s="3"/>
      <c r="E11792" s="3"/>
      <c r="G11792" s="13"/>
      <c r="H11792" s="13"/>
      <c r="I11792" s="13"/>
      <c r="J11792" s="46"/>
    </row>
    <row r="11793" spans="1:10" x14ac:dyDescent="0.25">
      <c r="A11793" s="7" t="str">
        <f>IF(C11792="","",IFERROR(IF(VLOOKUP(C11792,'Program Mapping'!B:B,1,FALSE)=C11792,"OK","Fix"),"Fix"))</f>
        <v/>
      </c>
      <c r="C11793" s="32"/>
      <c r="D11793" s="3"/>
      <c r="E11793" s="3"/>
      <c r="G11793" s="13"/>
      <c r="H11793" s="13"/>
      <c r="I11793" s="13"/>
      <c r="J11793" s="46"/>
    </row>
    <row r="11794" spans="1:10" x14ac:dyDescent="0.25">
      <c r="A11794" s="7" t="str">
        <f>IF(C11793="","",IFERROR(IF(VLOOKUP(C11793,'Program Mapping'!B:B,1,FALSE)=C11793,"OK","Fix"),"Fix"))</f>
        <v/>
      </c>
      <c r="C11794" s="32"/>
      <c r="D11794" s="3"/>
      <c r="E11794" s="3"/>
      <c r="G11794" s="13"/>
      <c r="H11794" s="13"/>
      <c r="I11794" s="13"/>
      <c r="J11794" s="46"/>
    </row>
    <row r="11795" spans="1:10" x14ac:dyDescent="0.25">
      <c r="A11795" s="7" t="str">
        <f>IF(C11794="","",IFERROR(IF(VLOOKUP(C11794,'Program Mapping'!B:B,1,FALSE)=C11794,"OK","Fix"),"Fix"))</f>
        <v/>
      </c>
      <c r="C11795" s="32"/>
      <c r="D11795" s="3"/>
      <c r="E11795" s="3"/>
      <c r="G11795" s="13"/>
      <c r="H11795" s="13"/>
      <c r="I11795" s="13"/>
      <c r="J11795" s="46"/>
    </row>
    <row r="11796" spans="1:10" x14ac:dyDescent="0.25">
      <c r="A11796" s="7" t="str">
        <f>IF(C11795="","",IFERROR(IF(VLOOKUP(C11795,'Program Mapping'!B:B,1,FALSE)=C11795,"OK","Fix"),"Fix"))</f>
        <v/>
      </c>
      <c r="C11796" s="32"/>
      <c r="D11796" s="3"/>
      <c r="E11796" s="3"/>
      <c r="G11796" s="13"/>
      <c r="H11796" s="13"/>
      <c r="I11796" s="13"/>
      <c r="J11796" s="46"/>
    </row>
    <row r="11797" spans="1:10" x14ac:dyDescent="0.25">
      <c r="A11797" s="7" t="str">
        <f>IF(C11796="","",IFERROR(IF(VLOOKUP(C11796,'Program Mapping'!B:B,1,FALSE)=C11796,"OK","Fix"),"Fix"))</f>
        <v/>
      </c>
      <c r="C11797" s="32"/>
      <c r="D11797" s="3"/>
      <c r="E11797" s="3"/>
      <c r="G11797" s="13"/>
      <c r="H11797" s="13"/>
      <c r="I11797" s="13"/>
      <c r="J11797" s="46"/>
    </row>
    <row r="11798" spans="1:10" x14ac:dyDescent="0.25">
      <c r="A11798" s="7" t="str">
        <f>IF(C11797="","",IFERROR(IF(VLOOKUP(C11797,'Program Mapping'!B:B,1,FALSE)=C11797,"OK","Fix"),"Fix"))</f>
        <v/>
      </c>
      <c r="C11798" s="32"/>
      <c r="D11798" s="3"/>
      <c r="E11798" s="3"/>
      <c r="G11798" s="13"/>
      <c r="H11798" s="13"/>
      <c r="I11798" s="13"/>
      <c r="J11798" s="46"/>
    </row>
    <row r="11799" spans="1:10" x14ac:dyDescent="0.25">
      <c r="A11799" s="7" t="str">
        <f>IF(C11798="","",IFERROR(IF(VLOOKUP(C11798,'Program Mapping'!B:B,1,FALSE)=C11798,"OK","Fix"),"Fix"))</f>
        <v/>
      </c>
      <c r="C11799" s="32"/>
      <c r="D11799" s="3"/>
      <c r="E11799" s="3"/>
      <c r="G11799" s="13"/>
      <c r="H11799" s="13"/>
      <c r="I11799" s="13"/>
      <c r="J11799" s="46"/>
    </row>
    <row r="11800" spans="1:10" x14ac:dyDescent="0.25">
      <c r="A11800" s="7" t="str">
        <f>IF(C11799="","",IFERROR(IF(VLOOKUP(C11799,'Program Mapping'!B:B,1,FALSE)=C11799,"OK","Fix"),"Fix"))</f>
        <v/>
      </c>
      <c r="C11800" s="32"/>
      <c r="D11800" s="3"/>
      <c r="E11800" s="3"/>
      <c r="G11800" s="13"/>
      <c r="H11800" s="13"/>
      <c r="I11800" s="13"/>
      <c r="J11800" s="46"/>
    </row>
    <row r="11801" spans="1:10" x14ac:dyDescent="0.25">
      <c r="A11801" s="7" t="str">
        <f>IF(C11800="","",IFERROR(IF(VLOOKUP(C11800,'Program Mapping'!B:B,1,FALSE)=C11800,"OK","Fix"),"Fix"))</f>
        <v/>
      </c>
      <c r="C11801" s="32"/>
      <c r="D11801" s="3"/>
      <c r="E11801" s="3"/>
      <c r="G11801" s="13"/>
      <c r="H11801" s="13"/>
      <c r="I11801" s="13"/>
      <c r="J11801" s="46"/>
    </row>
    <row r="11802" spans="1:10" x14ac:dyDescent="0.25">
      <c r="A11802" s="7" t="str">
        <f>IF(C11801="","",IFERROR(IF(VLOOKUP(C11801,'Program Mapping'!B:B,1,FALSE)=C11801,"OK","Fix"),"Fix"))</f>
        <v/>
      </c>
      <c r="C11802" s="32"/>
      <c r="D11802" s="3"/>
      <c r="E11802" s="3"/>
      <c r="G11802" s="13"/>
      <c r="H11802" s="13"/>
      <c r="I11802" s="13"/>
      <c r="J11802" s="46"/>
    </row>
    <row r="11803" spans="1:10" x14ac:dyDescent="0.25">
      <c r="A11803" s="7" t="str">
        <f>IF(C11802="","",IFERROR(IF(VLOOKUP(C11802,'Program Mapping'!B:B,1,FALSE)=C11802,"OK","Fix"),"Fix"))</f>
        <v/>
      </c>
      <c r="C11803" s="32"/>
      <c r="D11803" s="3"/>
      <c r="E11803" s="3"/>
      <c r="G11803" s="13"/>
      <c r="H11803" s="13"/>
      <c r="I11803" s="13"/>
      <c r="J11803" s="46"/>
    </row>
    <row r="11804" spans="1:10" x14ac:dyDescent="0.25">
      <c r="A11804" s="7" t="str">
        <f>IF(C11803="","",IFERROR(IF(VLOOKUP(C11803,'Program Mapping'!B:B,1,FALSE)=C11803,"OK","Fix"),"Fix"))</f>
        <v/>
      </c>
      <c r="C11804" s="32"/>
      <c r="D11804" s="3"/>
      <c r="E11804" s="3"/>
      <c r="G11804" s="13"/>
      <c r="H11804" s="13"/>
      <c r="I11804" s="13"/>
      <c r="J11804" s="46"/>
    </row>
    <row r="11805" spans="1:10" x14ac:dyDescent="0.25">
      <c r="A11805" s="7" t="str">
        <f>IF(C11804="","",IFERROR(IF(VLOOKUP(C11804,'Program Mapping'!B:B,1,FALSE)=C11804,"OK","Fix"),"Fix"))</f>
        <v/>
      </c>
      <c r="C11805" s="32"/>
      <c r="D11805" s="3"/>
      <c r="E11805" s="3"/>
      <c r="G11805" s="13"/>
      <c r="H11805" s="13"/>
      <c r="I11805" s="13"/>
      <c r="J11805" s="46"/>
    </row>
    <row r="11806" spans="1:10" x14ac:dyDescent="0.25">
      <c r="A11806" s="7" t="str">
        <f>IF(C11805="","",IFERROR(IF(VLOOKUP(C11805,'Program Mapping'!B:B,1,FALSE)=C11805,"OK","Fix"),"Fix"))</f>
        <v/>
      </c>
      <c r="C11806" s="32"/>
      <c r="D11806" s="3"/>
      <c r="E11806" s="3"/>
      <c r="G11806" s="13"/>
      <c r="H11806" s="13"/>
      <c r="I11806" s="13"/>
      <c r="J11806" s="46"/>
    </row>
    <row r="11807" spans="1:10" x14ac:dyDescent="0.25">
      <c r="A11807" s="7" t="str">
        <f>IF(C11806="","",IFERROR(IF(VLOOKUP(C11806,'Program Mapping'!B:B,1,FALSE)=C11806,"OK","Fix"),"Fix"))</f>
        <v/>
      </c>
      <c r="C11807" s="32"/>
      <c r="D11807" s="3"/>
      <c r="E11807" s="3"/>
      <c r="G11807" s="13"/>
      <c r="H11807" s="13"/>
      <c r="I11807" s="13"/>
      <c r="J11807" s="46"/>
    </row>
    <row r="11808" spans="1:10" x14ac:dyDescent="0.25">
      <c r="A11808" s="7" t="str">
        <f>IF(C11807="","",IFERROR(IF(VLOOKUP(C11807,'Program Mapping'!B:B,1,FALSE)=C11807,"OK","Fix"),"Fix"))</f>
        <v/>
      </c>
      <c r="C11808" s="32"/>
      <c r="D11808" s="3"/>
      <c r="E11808" s="3"/>
      <c r="G11808" s="13"/>
      <c r="H11808" s="13"/>
      <c r="I11808" s="13"/>
      <c r="J11808" s="46"/>
    </row>
    <row r="11809" spans="1:10" x14ac:dyDescent="0.25">
      <c r="A11809" s="7" t="str">
        <f>IF(C11808="","",IFERROR(IF(VLOOKUP(C11808,'Program Mapping'!B:B,1,FALSE)=C11808,"OK","Fix"),"Fix"))</f>
        <v/>
      </c>
      <c r="C11809" s="32"/>
      <c r="D11809" s="3"/>
      <c r="E11809" s="3"/>
      <c r="G11809" s="13"/>
      <c r="H11809" s="13"/>
      <c r="I11809" s="13"/>
      <c r="J11809" s="46"/>
    </row>
    <row r="11810" spans="1:10" x14ac:dyDescent="0.25">
      <c r="A11810" s="7" t="str">
        <f>IF(C11809="","",IFERROR(IF(VLOOKUP(C11809,'Program Mapping'!B:B,1,FALSE)=C11809,"OK","Fix"),"Fix"))</f>
        <v/>
      </c>
      <c r="C11810" s="32"/>
      <c r="D11810" s="3"/>
      <c r="E11810" s="3"/>
      <c r="G11810" s="13"/>
      <c r="H11810" s="13"/>
      <c r="I11810" s="13"/>
      <c r="J11810" s="46"/>
    </row>
    <row r="11811" spans="1:10" x14ac:dyDescent="0.25">
      <c r="A11811" s="7" t="str">
        <f>IF(C11810="","",IFERROR(IF(VLOOKUP(C11810,'Program Mapping'!B:B,1,FALSE)=C11810,"OK","Fix"),"Fix"))</f>
        <v/>
      </c>
      <c r="C11811" s="32"/>
      <c r="D11811" s="3"/>
      <c r="E11811" s="3"/>
      <c r="G11811" s="13"/>
      <c r="H11811" s="13"/>
      <c r="I11811" s="13"/>
      <c r="J11811" s="46"/>
    </row>
    <row r="11812" spans="1:10" x14ac:dyDescent="0.25">
      <c r="A11812" s="7" t="str">
        <f>IF(C11811="","",IFERROR(IF(VLOOKUP(C11811,'Program Mapping'!B:B,1,FALSE)=C11811,"OK","Fix"),"Fix"))</f>
        <v/>
      </c>
      <c r="C11812" s="32"/>
      <c r="D11812" s="3"/>
      <c r="E11812" s="3"/>
      <c r="G11812" s="13"/>
      <c r="H11812" s="13"/>
      <c r="I11812" s="13"/>
      <c r="J11812" s="46"/>
    </row>
    <row r="11813" spans="1:10" x14ac:dyDescent="0.25">
      <c r="A11813" s="7" t="str">
        <f>IF(C11812="","",IFERROR(IF(VLOOKUP(C11812,'Program Mapping'!B:B,1,FALSE)=C11812,"OK","Fix"),"Fix"))</f>
        <v/>
      </c>
      <c r="C11813" s="32"/>
      <c r="D11813" s="3"/>
      <c r="E11813" s="3"/>
      <c r="G11813" s="13"/>
      <c r="H11813" s="13"/>
      <c r="I11813" s="13"/>
      <c r="J11813" s="46"/>
    </row>
    <row r="11814" spans="1:10" x14ac:dyDescent="0.25">
      <c r="A11814" s="7" t="str">
        <f>IF(C11813="","",IFERROR(IF(VLOOKUP(C11813,'Program Mapping'!B:B,1,FALSE)=C11813,"OK","Fix"),"Fix"))</f>
        <v/>
      </c>
      <c r="C11814" s="32"/>
      <c r="D11814" s="3"/>
      <c r="E11814" s="3"/>
      <c r="G11814" s="13"/>
      <c r="H11814" s="13"/>
      <c r="I11814" s="13"/>
      <c r="J11814" s="46"/>
    </row>
    <row r="11815" spans="1:10" x14ac:dyDescent="0.25">
      <c r="A11815" s="7" t="str">
        <f>IF(C11814="","",IFERROR(IF(VLOOKUP(C11814,'Program Mapping'!B:B,1,FALSE)=C11814,"OK","Fix"),"Fix"))</f>
        <v/>
      </c>
      <c r="C11815" s="32"/>
      <c r="D11815" s="3"/>
      <c r="E11815" s="3"/>
      <c r="G11815" s="13"/>
      <c r="H11815" s="13"/>
      <c r="I11815" s="13"/>
      <c r="J11815" s="46"/>
    </row>
    <row r="11816" spans="1:10" x14ac:dyDescent="0.25">
      <c r="A11816" s="7" t="str">
        <f>IF(C11815="","",IFERROR(IF(VLOOKUP(C11815,'Program Mapping'!B:B,1,FALSE)=C11815,"OK","Fix"),"Fix"))</f>
        <v/>
      </c>
      <c r="C11816" s="32"/>
      <c r="D11816" s="3"/>
      <c r="E11816" s="3"/>
      <c r="G11816" s="13"/>
      <c r="H11816" s="13"/>
      <c r="I11816" s="13"/>
      <c r="J11816" s="46"/>
    </row>
    <row r="11817" spans="1:10" x14ac:dyDescent="0.25">
      <c r="A11817" s="7" t="str">
        <f>IF(C11816="","",IFERROR(IF(VLOOKUP(C11816,'Program Mapping'!B:B,1,FALSE)=C11816,"OK","Fix"),"Fix"))</f>
        <v/>
      </c>
      <c r="C11817" s="32"/>
      <c r="D11817" s="3"/>
      <c r="E11817" s="3"/>
      <c r="G11817" s="13"/>
      <c r="H11817" s="13"/>
      <c r="I11817" s="13"/>
      <c r="J11817" s="46"/>
    </row>
    <row r="11818" spans="1:10" x14ac:dyDescent="0.25">
      <c r="A11818" s="7" t="str">
        <f>IF(C11817="","",IFERROR(IF(VLOOKUP(C11817,'Program Mapping'!B:B,1,FALSE)=C11817,"OK","Fix"),"Fix"))</f>
        <v/>
      </c>
      <c r="C11818" s="32"/>
      <c r="D11818" s="3"/>
      <c r="E11818" s="3"/>
      <c r="G11818" s="13"/>
      <c r="H11818" s="13"/>
      <c r="I11818" s="13"/>
      <c r="J11818" s="46"/>
    </row>
    <row r="11819" spans="1:10" x14ac:dyDescent="0.25">
      <c r="A11819" s="7" t="str">
        <f>IF(C11818="","",IFERROR(IF(VLOOKUP(C11818,'Program Mapping'!B:B,1,FALSE)=C11818,"OK","Fix"),"Fix"))</f>
        <v/>
      </c>
      <c r="C11819" s="32"/>
      <c r="D11819" s="3"/>
      <c r="E11819" s="3"/>
      <c r="G11819" s="13"/>
      <c r="H11819" s="13"/>
      <c r="I11819" s="13"/>
      <c r="J11819" s="46"/>
    </row>
    <row r="11820" spans="1:10" x14ac:dyDescent="0.25">
      <c r="A11820" s="7" t="str">
        <f>IF(C11819="","",IFERROR(IF(VLOOKUP(C11819,'Program Mapping'!B:B,1,FALSE)=C11819,"OK","Fix"),"Fix"))</f>
        <v/>
      </c>
      <c r="C11820" s="32"/>
      <c r="D11820" s="3"/>
      <c r="E11820" s="3"/>
      <c r="G11820" s="13"/>
      <c r="H11820" s="13"/>
      <c r="I11820" s="13"/>
      <c r="J11820" s="46"/>
    </row>
    <row r="11821" spans="1:10" x14ac:dyDescent="0.25">
      <c r="A11821" s="7" t="str">
        <f>IF(C11820="","",IFERROR(IF(VLOOKUP(C11820,'Program Mapping'!B:B,1,FALSE)=C11820,"OK","Fix"),"Fix"))</f>
        <v/>
      </c>
      <c r="C11821" s="32"/>
      <c r="D11821" s="3"/>
      <c r="E11821" s="3"/>
      <c r="G11821" s="13"/>
      <c r="H11821" s="13"/>
      <c r="I11821" s="13"/>
      <c r="J11821" s="46"/>
    </row>
    <row r="11822" spans="1:10" x14ac:dyDescent="0.25">
      <c r="A11822" s="7" t="str">
        <f>IF(C11821="","",IFERROR(IF(VLOOKUP(C11821,'Program Mapping'!B:B,1,FALSE)=C11821,"OK","Fix"),"Fix"))</f>
        <v/>
      </c>
      <c r="C11822" s="32"/>
      <c r="D11822" s="3"/>
      <c r="E11822" s="3"/>
      <c r="G11822" s="13"/>
      <c r="H11822" s="13"/>
      <c r="I11822" s="13"/>
      <c r="J11822" s="46"/>
    </row>
    <row r="11823" spans="1:10" x14ac:dyDescent="0.25">
      <c r="A11823" s="7" t="str">
        <f>IF(C11822="","",IFERROR(IF(VLOOKUP(C11822,'Program Mapping'!B:B,1,FALSE)=C11822,"OK","Fix"),"Fix"))</f>
        <v/>
      </c>
      <c r="C11823" s="32"/>
      <c r="D11823" s="3"/>
      <c r="E11823" s="3"/>
      <c r="G11823" s="13"/>
      <c r="H11823" s="13"/>
      <c r="I11823" s="13"/>
      <c r="J11823" s="46"/>
    </row>
    <row r="11824" spans="1:10" x14ac:dyDescent="0.25">
      <c r="A11824" s="7" t="str">
        <f>IF(C11823="","",IFERROR(IF(VLOOKUP(C11823,'Program Mapping'!B:B,1,FALSE)=C11823,"OK","Fix"),"Fix"))</f>
        <v/>
      </c>
      <c r="C11824" s="32"/>
      <c r="D11824" s="3"/>
      <c r="E11824" s="3"/>
      <c r="G11824" s="13"/>
      <c r="H11824" s="13"/>
      <c r="I11824" s="13"/>
      <c r="J11824" s="46"/>
    </row>
    <row r="11825" spans="1:10" x14ac:dyDescent="0.25">
      <c r="A11825" s="7" t="str">
        <f>IF(C11824="","",IFERROR(IF(VLOOKUP(C11824,'Program Mapping'!B:B,1,FALSE)=C11824,"OK","Fix"),"Fix"))</f>
        <v/>
      </c>
      <c r="C11825" s="32"/>
      <c r="D11825" s="3"/>
      <c r="E11825" s="3"/>
      <c r="G11825" s="13"/>
      <c r="H11825" s="13"/>
      <c r="I11825" s="13"/>
      <c r="J11825" s="46"/>
    </row>
    <row r="11826" spans="1:10" x14ac:dyDescent="0.25">
      <c r="A11826" s="7" t="str">
        <f>IF(C11825="","",IFERROR(IF(VLOOKUP(C11825,'Program Mapping'!B:B,1,FALSE)=C11825,"OK","Fix"),"Fix"))</f>
        <v/>
      </c>
      <c r="C11826" s="32"/>
      <c r="D11826" s="3"/>
      <c r="E11826" s="3"/>
      <c r="G11826" s="13"/>
      <c r="H11826" s="13"/>
      <c r="I11826" s="13"/>
      <c r="J11826" s="46"/>
    </row>
    <row r="11827" spans="1:10" x14ac:dyDescent="0.25">
      <c r="A11827" s="7" t="str">
        <f>IF(C11826="","",IFERROR(IF(VLOOKUP(C11826,'Program Mapping'!B:B,1,FALSE)=C11826,"OK","Fix"),"Fix"))</f>
        <v/>
      </c>
      <c r="C11827" s="32"/>
      <c r="D11827" s="3"/>
      <c r="E11827" s="3"/>
      <c r="G11827" s="13"/>
      <c r="H11827" s="13"/>
      <c r="I11827" s="13"/>
      <c r="J11827" s="46"/>
    </row>
    <row r="11828" spans="1:10" x14ac:dyDescent="0.25">
      <c r="A11828" s="7" t="str">
        <f>IF(C11827="","",IFERROR(IF(VLOOKUP(C11827,'Program Mapping'!B:B,1,FALSE)=C11827,"OK","Fix"),"Fix"))</f>
        <v/>
      </c>
      <c r="C11828" s="32"/>
      <c r="D11828" s="3"/>
      <c r="E11828" s="3"/>
      <c r="G11828" s="13"/>
      <c r="H11828" s="13"/>
      <c r="I11828" s="13"/>
      <c r="J11828" s="46"/>
    </row>
    <row r="11829" spans="1:10" x14ac:dyDescent="0.25">
      <c r="A11829" s="7" t="str">
        <f>IF(C11828="","",IFERROR(IF(VLOOKUP(C11828,'Program Mapping'!B:B,1,FALSE)=C11828,"OK","Fix"),"Fix"))</f>
        <v/>
      </c>
      <c r="C11829" s="32"/>
      <c r="D11829" s="3"/>
      <c r="E11829" s="3"/>
      <c r="G11829" s="13"/>
      <c r="H11829" s="13"/>
      <c r="I11829" s="13"/>
      <c r="J11829" s="46"/>
    </row>
    <row r="11830" spans="1:10" x14ac:dyDescent="0.25">
      <c r="A11830" s="7" t="str">
        <f>IF(C11829="","",IFERROR(IF(VLOOKUP(C11829,'Program Mapping'!B:B,1,FALSE)=C11829,"OK","Fix"),"Fix"))</f>
        <v/>
      </c>
      <c r="C11830" s="32"/>
      <c r="D11830" s="3"/>
      <c r="E11830" s="3"/>
      <c r="G11830" s="13"/>
      <c r="H11830" s="13"/>
      <c r="I11830" s="13"/>
      <c r="J11830" s="46"/>
    </row>
    <row r="11831" spans="1:10" x14ac:dyDescent="0.25">
      <c r="A11831" s="7" t="str">
        <f>IF(C11830="","",IFERROR(IF(VLOOKUP(C11830,'Program Mapping'!B:B,1,FALSE)=C11830,"OK","Fix"),"Fix"))</f>
        <v/>
      </c>
      <c r="C11831" s="32"/>
      <c r="D11831" s="3"/>
      <c r="E11831" s="3"/>
      <c r="G11831" s="13"/>
      <c r="H11831" s="13"/>
      <c r="I11831" s="13"/>
      <c r="J11831" s="46"/>
    </row>
    <row r="11832" spans="1:10" x14ac:dyDescent="0.25">
      <c r="A11832" s="7" t="str">
        <f>IF(C11831="","",IFERROR(IF(VLOOKUP(C11831,'Program Mapping'!B:B,1,FALSE)=C11831,"OK","Fix"),"Fix"))</f>
        <v/>
      </c>
      <c r="C11832" s="32"/>
      <c r="D11832" s="3"/>
      <c r="E11832" s="3"/>
      <c r="G11832" s="13"/>
      <c r="H11832" s="13"/>
      <c r="I11832" s="13"/>
      <c r="J11832" s="46"/>
    </row>
    <row r="11833" spans="1:10" x14ac:dyDescent="0.25">
      <c r="A11833" s="7" t="str">
        <f>IF(C11832="","",IFERROR(IF(VLOOKUP(C11832,'Program Mapping'!B:B,1,FALSE)=C11832,"OK","Fix"),"Fix"))</f>
        <v/>
      </c>
      <c r="C11833" s="32"/>
      <c r="D11833" s="3"/>
      <c r="E11833" s="3"/>
      <c r="G11833" s="13"/>
      <c r="H11833" s="13"/>
      <c r="I11833" s="13"/>
      <c r="J11833" s="46"/>
    </row>
    <row r="11834" spans="1:10" x14ac:dyDescent="0.25">
      <c r="A11834" s="7" t="str">
        <f>IF(C11833="","",IFERROR(IF(VLOOKUP(C11833,'Program Mapping'!B:B,1,FALSE)=C11833,"OK","Fix"),"Fix"))</f>
        <v/>
      </c>
      <c r="C11834" s="32"/>
      <c r="D11834" s="3"/>
      <c r="E11834" s="3"/>
      <c r="G11834" s="13"/>
      <c r="H11834" s="13"/>
      <c r="I11834" s="13"/>
      <c r="J11834" s="46"/>
    </row>
    <row r="11835" spans="1:10" x14ac:dyDescent="0.25">
      <c r="A11835" s="7" t="str">
        <f>IF(C11834="","",IFERROR(IF(VLOOKUP(C11834,'Program Mapping'!B:B,1,FALSE)=C11834,"OK","Fix"),"Fix"))</f>
        <v/>
      </c>
      <c r="C11835" s="32"/>
      <c r="D11835" s="3"/>
      <c r="E11835" s="3"/>
      <c r="G11835" s="13"/>
      <c r="H11835" s="13"/>
      <c r="I11835" s="13"/>
      <c r="J11835" s="46"/>
    </row>
    <row r="11836" spans="1:10" x14ac:dyDescent="0.25">
      <c r="A11836" s="7" t="str">
        <f>IF(C11835="","",IFERROR(IF(VLOOKUP(C11835,'Program Mapping'!B:B,1,FALSE)=C11835,"OK","Fix"),"Fix"))</f>
        <v/>
      </c>
      <c r="C11836" s="32"/>
      <c r="D11836" s="3"/>
      <c r="E11836" s="3"/>
      <c r="G11836" s="13"/>
      <c r="H11836" s="13"/>
      <c r="I11836" s="13"/>
      <c r="J11836" s="46"/>
    </row>
    <row r="11837" spans="1:10" x14ac:dyDescent="0.25">
      <c r="A11837" s="7" t="str">
        <f>IF(C11836="","",IFERROR(IF(VLOOKUP(C11836,'Program Mapping'!B:B,1,FALSE)=C11836,"OK","Fix"),"Fix"))</f>
        <v/>
      </c>
      <c r="C11837" s="32"/>
      <c r="D11837" s="3"/>
      <c r="E11837" s="3"/>
      <c r="G11837" s="13"/>
      <c r="H11837" s="13"/>
      <c r="I11837" s="13"/>
      <c r="J11837" s="46"/>
    </row>
    <row r="11838" spans="1:10" x14ac:dyDescent="0.25">
      <c r="A11838" s="7" t="str">
        <f>IF(C11837="","",IFERROR(IF(VLOOKUP(C11837,'Program Mapping'!B:B,1,FALSE)=C11837,"OK","Fix"),"Fix"))</f>
        <v/>
      </c>
      <c r="C11838" s="32"/>
      <c r="D11838" s="3"/>
      <c r="E11838" s="3"/>
      <c r="G11838" s="13"/>
      <c r="H11838" s="13"/>
      <c r="I11838" s="13"/>
      <c r="J11838" s="46"/>
    </row>
    <row r="11839" spans="1:10" x14ac:dyDescent="0.25">
      <c r="A11839" s="7" t="str">
        <f>IF(C11838="","",IFERROR(IF(VLOOKUP(C11838,'Program Mapping'!B:B,1,FALSE)=C11838,"OK","Fix"),"Fix"))</f>
        <v/>
      </c>
      <c r="C11839" s="32"/>
      <c r="D11839" s="3"/>
      <c r="E11839" s="3"/>
      <c r="G11839" s="13"/>
      <c r="H11839" s="13"/>
      <c r="I11839" s="13"/>
      <c r="J11839" s="46"/>
    </row>
    <row r="11840" spans="1:10" x14ac:dyDescent="0.25">
      <c r="A11840" s="7" t="str">
        <f>IF(C11839="","",IFERROR(IF(VLOOKUP(C11839,'Program Mapping'!B:B,1,FALSE)=C11839,"OK","Fix"),"Fix"))</f>
        <v/>
      </c>
      <c r="C11840" s="32"/>
      <c r="D11840" s="3"/>
      <c r="E11840" s="3"/>
      <c r="G11840" s="13"/>
      <c r="H11840" s="13"/>
      <c r="I11840" s="13"/>
      <c r="J11840" s="46"/>
    </row>
    <row r="11841" spans="1:10" x14ac:dyDescent="0.25">
      <c r="A11841" s="7" t="str">
        <f>IF(C11840="","",IFERROR(IF(VLOOKUP(C11840,'Program Mapping'!B:B,1,FALSE)=C11840,"OK","Fix"),"Fix"))</f>
        <v/>
      </c>
      <c r="C11841" s="32"/>
      <c r="D11841" s="3"/>
      <c r="E11841" s="3"/>
      <c r="G11841" s="13"/>
      <c r="H11841" s="13"/>
      <c r="I11841" s="13"/>
      <c r="J11841" s="46"/>
    </row>
    <row r="11842" spans="1:10" x14ac:dyDescent="0.25">
      <c r="A11842" s="7" t="str">
        <f>IF(C11841="","",IFERROR(IF(VLOOKUP(C11841,'Program Mapping'!B:B,1,FALSE)=C11841,"OK","Fix"),"Fix"))</f>
        <v/>
      </c>
      <c r="C11842" s="32"/>
      <c r="D11842" s="3"/>
      <c r="E11842" s="3"/>
      <c r="G11842" s="13"/>
      <c r="H11842" s="13"/>
      <c r="I11842" s="13"/>
      <c r="J11842" s="46"/>
    </row>
    <row r="11843" spans="1:10" x14ac:dyDescent="0.25">
      <c r="A11843" s="7" t="str">
        <f>IF(C11842="","",IFERROR(IF(VLOOKUP(C11842,'Program Mapping'!B:B,1,FALSE)=C11842,"OK","Fix"),"Fix"))</f>
        <v/>
      </c>
      <c r="C11843" s="32"/>
      <c r="D11843" s="3"/>
      <c r="E11843" s="3"/>
      <c r="G11843" s="13"/>
      <c r="H11843" s="13"/>
      <c r="I11843" s="13"/>
      <c r="J11843" s="46"/>
    </row>
    <row r="11844" spans="1:10" x14ac:dyDescent="0.25">
      <c r="A11844" s="7" t="str">
        <f>IF(C11843="","",IFERROR(IF(VLOOKUP(C11843,'Program Mapping'!B:B,1,FALSE)=C11843,"OK","Fix"),"Fix"))</f>
        <v/>
      </c>
      <c r="C11844" s="32"/>
      <c r="D11844" s="3"/>
      <c r="E11844" s="3"/>
      <c r="G11844" s="13"/>
      <c r="H11844" s="13"/>
      <c r="I11844" s="13"/>
      <c r="J11844" s="46"/>
    </row>
    <row r="11845" spans="1:10" x14ac:dyDescent="0.25">
      <c r="A11845" s="7" t="str">
        <f>IF(C11844="","",IFERROR(IF(VLOOKUP(C11844,'Program Mapping'!B:B,1,FALSE)=C11844,"OK","Fix"),"Fix"))</f>
        <v/>
      </c>
      <c r="C11845" s="32"/>
      <c r="D11845" s="3"/>
      <c r="E11845" s="3"/>
      <c r="G11845" s="13"/>
      <c r="H11845" s="13"/>
      <c r="I11845" s="13"/>
      <c r="J11845" s="46"/>
    </row>
    <row r="11846" spans="1:10" x14ac:dyDescent="0.25">
      <c r="A11846" s="7" t="str">
        <f>IF(C11845="","",IFERROR(IF(VLOOKUP(C11845,'Program Mapping'!B:B,1,FALSE)=C11845,"OK","Fix"),"Fix"))</f>
        <v/>
      </c>
      <c r="C11846" s="32"/>
      <c r="D11846" s="3"/>
      <c r="E11846" s="3"/>
      <c r="G11846" s="13"/>
      <c r="H11846" s="13"/>
      <c r="I11846" s="13"/>
      <c r="J11846" s="46"/>
    </row>
    <row r="11847" spans="1:10" x14ac:dyDescent="0.25">
      <c r="A11847" s="7" t="str">
        <f>IF(C11846="","",IFERROR(IF(VLOOKUP(C11846,'Program Mapping'!B:B,1,FALSE)=C11846,"OK","Fix"),"Fix"))</f>
        <v/>
      </c>
      <c r="C11847" s="32"/>
      <c r="D11847" s="3"/>
      <c r="E11847" s="3"/>
      <c r="G11847" s="13"/>
      <c r="H11847" s="13"/>
      <c r="I11847" s="13"/>
      <c r="J11847" s="46"/>
    </row>
    <row r="11848" spans="1:10" x14ac:dyDescent="0.25">
      <c r="A11848" s="7" t="str">
        <f>IF(C11847="","",IFERROR(IF(VLOOKUP(C11847,'Program Mapping'!B:B,1,FALSE)=C11847,"OK","Fix"),"Fix"))</f>
        <v/>
      </c>
      <c r="C11848" s="32"/>
      <c r="D11848" s="3"/>
      <c r="E11848" s="3"/>
      <c r="G11848" s="13"/>
      <c r="H11848" s="13"/>
      <c r="I11848" s="13"/>
      <c r="J11848" s="46"/>
    </row>
    <row r="11849" spans="1:10" x14ac:dyDescent="0.25">
      <c r="A11849" s="7" t="str">
        <f>IF(C11848="","",IFERROR(IF(VLOOKUP(C11848,'Program Mapping'!B:B,1,FALSE)=C11848,"OK","Fix"),"Fix"))</f>
        <v/>
      </c>
      <c r="C11849" s="32"/>
      <c r="D11849" s="3"/>
      <c r="E11849" s="3"/>
      <c r="G11849" s="13"/>
      <c r="H11849" s="13"/>
      <c r="I11849" s="13"/>
      <c r="J11849" s="46"/>
    </row>
    <row r="11850" spans="1:10" x14ac:dyDescent="0.25">
      <c r="A11850" s="7" t="str">
        <f>IF(C11849="","",IFERROR(IF(VLOOKUP(C11849,'Program Mapping'!B:B,1,FALSE)=C11849,"OK","Fix"),"Fix"))</f>
        <v/>
      </c>
      <c r="C11850" s="32"/>
      <c r="D11850" s="3"/>
      <c r="E11850" s="3"/>
      <c r="G11850" s="13"/>
      <c r="H11850" s="13"/>
      <c r="I11850" s="13"/>
      <c r="J11850" s="46"/>
    </row>
    <row r="11851" spans="1:10" x14ac:dyDescent="0.25">
      <c r="A11851" s="7" t="str">
        <f>IF(C11850="","",IFERROR(IF(VLOOKUP(C11850,'Program Mapping'!B:B,1,FALSE)=C11850,"OK","Fix"),"Fix"))</f>
        <v/>
      </c>
      <c r="C11851" s="32"/>
      <c r="D11851" s="3"/>
      <c r="E11851" s="3"/>
      <c r="G11851" s="13"/>
      <c r="H11851" s="13"/>
      <c r="I11851" s="13"/>
      <c r="J11851" s="46"/>
    </row>
    <row r="11852" spans="1:10" x14ac:dyDescent="0.25">
      <c r="A11852" s="7" t="str">
        <f>IF(C11851="","",IFERROR(IF(VLOOKUP(C11851,'Program Mapping'!B:B,1,FALSE)=C11851,"OK","Fix"),"Fix"))</f>
        <v/>
      </c>
      <c r="C11852" s="32"/>
      <c r="D11852" s="3"/>
      <c r="E11852" s="3"/>
      <c r="G11852" s="13"/>
      <c r="H11852" s="13"/>
      <c r="I11852" s="13"/>
      <c r="J11852" s="46"/>
    </row>
    <row r="11853" spans="1:10" x14ac:dyDescent="0.25">
      <c r="A11853" s="7" t="str">
        <f>IF(C11852="","",IFERROR(IF(VLOOKUP(C11852,'Program Mapping'!B:B,1,FALSE)=C11852,"OK","Fix"),"Fix"))</f>
        <v/>
      </c>
      <c r="C11853" s="32"/>
      <c r="D11853" s="3"/>
      <c r="E11853" s="3"/>
      <c r="G11853" s="13"/>
      <c r="H11853" s="13"/>
      <c r="I11853" s="13"/>
      <c r="J11853" s="46"/>
    </row>
    <row r="11854" spans="1:10" x14ac:dyDescent="0.25">
      <c r="A11854" s="7" t="str">
        <f>IF(C11853="","",IFERROR(IF(VLOOKUP(C11853,'Program Mapping'!B:B,1,FALSE)=C11853,"OK","Fix"),"Fix"))</f>
        <v/>
      </c>
      <c r="C11854" s="32"/>
      <c r="D11854" s="3"/>
      <c r="E11854" s="3"/>
      <c r="G11854" s="13"/>
      <c r="H11854" s="13"/>
      <c r="I11854" s="13"/>
      <c r="J11854" s="46"/>
    </row>
    <row r="11855" spans="1:10" x14ac:dyDescent="0.25">
      <c r="A11855" s="7" t="str">
        <f>IF(C11854="","",IFERROR(IF(VLOOKUP(C11854,'Program Mapping'!B:B,1,FALSE)=C11854,"OK","Fix"),"Fix"))</f>
        <v/>
      </c>
      <c r="C11855" s="32"/>
      <c r="D11855" s="3"/>
      <c r="E11855" s="3"/>
      <c r="G11855" s="13"/>
      <c r="H11855" s="13"/>
      <c r="I11855" s="13"/>
      <c r="J11855" s="46"/>
    </row>
    <row r="11856" spans="1:10" x14ac:dyDescent="0.25">
      <c r="A11856" s="7" t="str">
        <f>IF(C11855="","",IFERROR(IF(VLOOKUP(C11855,'Program Mapping'!B:B,1,FALSE)=C11855,"OK","Fix"),"Fix"))</f>
        <v/>
      </c>
      <c r="C11856" s="32"/>
      <c r="D11856" s="3"/>
      <c r="E11856" s="3"/>
      <c r="G11856" s="13"/>
      <c r="H11856" s="13"/>
      <c r="I11856" s="13"/>
      <c r="J11856" s="46"/>
    </row>
    <row r="11857" spans="1:10" x14ac:dyDescent="0.25">
      <c r="A11857" s="7" t="str">
        <f>IF(C11856="","",IFERROR(IF(VLOOKUP(C11856,'Program Mapping'!B:B,1,FALSE)=C11856,"OK","Fix"),"Fix"))</f>
        <v/>
      </c>
      <c r="C11857" s="32"/>
      <c r="D11857" s="3"/>
      <c r="E11857" s="3"/>
      <c r="G11857" s="13"/>
      <c r="H11857" s="13"/>
      <c r="I11857" s="13"/>
      <c r="J11857" s="46"/>
    </row>
    <row r="11858" spans="1:10" x14ac:dyDescent="0.25">
      <c r="A11858" s="7" t="str">
        <f>IF(C11857="","",IFERROR(IF(VLOOKUP(C11857,'Program Mapping'!B:B,1,FALSE)=C11857,"OK","Fix"),"Fix"))</f>
        <v/>
      </c>
      <c r="C11858" s="32"/>
      <c r="D11858" s="3"/>
      <c r="E11858" s="3"/>
      <c r="G11858" s="13"/>
      <c r="H11858" s="13"/>
      <c r="I11858" s="13"/>
      <c r="J11858" s="46"/>
    </row>
    <row r="11859" spans="1:10" x14ac:dyDescent="0.25">
      <c r="A11859" s="7" t="str">
        <f>IF(C11858="","",IFERROR(IF(VLOOKUP(C11858,'Program Mapping'!B:B,1,FALSE)=C11858,"OK","Fix"),"Fix"))</f>
        <v/>
      </c>
      <c r="C11859" s="32"/>
      <c r="D11859" s="3"/>
      <c r="E11859" s="3"/>
      <c r="G11859" s="13"/>
      <c r="H11859" s="13"/>
      <c r="I11859" s="13"/>
      <c r="J11859" s="46"/>
    </row>
    <row r="11860" spans="1:10" x14ac:dyDescent="0.25">
      <c r="A11860" s="7" t="str">
        <f>IF(C11859="","",IFERROR(IF(VLOOKUP(C11859,'Program Mapping'!B:B,1,FALSE)=C11859,"OK","Fix"),"Fix"))</f>
        <v/>
      </c>
      <c r="C11860" s="32"/>
      <c r="D11860" s="3"/>
      <c r="E11860" s="3"/>
      <c r="G11860" s="13"/>
      <c r="H11860" s="13"/>
      <c r="I11860" s="13"/>
      <c r="J11860" s="46"/>
    </row>
    <row r="11861" spans="1:10" x14ac:dyDescent="0.25">
      <c r="A11861" s="7" t="str">
        <f>IF(C11860="","",IFERROR(IF(VLOOKUP(C11860,'Program Mapping'!B:B,1,FALSE)=C11860,"OK","Fix"),"Fix"))</f>
        <v/>
      </c>
      <c r="C11861" s="32"/>
      <c r="D11861" s="3"/>
      <c r="E11861" s="3"/>
      <c r="G11861" s="13"/>
      <c r="H11861" s="13"/>
      <c r="I11861" s="13"/>
      <c r="J11861" s="46"/>
    </row>
    <row r="11862" spans="1:10" x14ac:dyDescent="0.25">
      <c r="A11862" s="7" t="str">
        <f>IF(C11861="","",IFERROR(IF(VLOOKUP(C11861,'Program Mapping'!B:B,1,FALSE)=C11861,"OK","Fix"),"Fix"))</f>
        <v/>
      </c>
      <c r="C11862" s="32"/>
      <c r="D11862" s="3"/>
      <c r="E11862" s="3"/>
      <c r="G11862" s="13"/>
      <c r="H11862" s="13"/>
      <c r="I11862" s="13"/>
      <c r="J11862" s="46"/>
    </row>
    <row r="11863" spans="1:10" x14ac:dyDescent="0.25">
      <c r="A11863" s="7" t="str">
        <f>IF(C11862="","",IFERROR(IF(VLOOKUP(C11862,'Program Mapping'!B:B,1,FALSE)=C11862,"OK","Fix"),"Fix"))</f>
        <v/>
      </c>
      <c r="C11863" s="32"/>
      <c r="D11863" s="3"/>
      <c r="E11863" s="3"/>
      <c r="G11863" s="13"/>
      <c r="H11863" s="13"/>
      <c r="I11863" s="13"/>
      <c r="J11863" s="46"/>
    </row>
    <row r="11864" spans="1:10" x14ac:dyDescent="0.25">
      <c r="A11864" s="7" t="str">
        <f>IF(C11863="","",IFERROR(IF(VLOOKUP(C11863,'Program Mapping'!B:B,1,FALSE)=C11863,"OK","Fix"),"Fix"))</f>
        <v/>
      </c>
      <c r="C11864" s="32"/>
      <c r="D11864" s="3"/>
      <c r="E11864" s="3"/>
      <c r="G11864" s="13"/>
      <c r="H11864" s="13"/>
      <c r="I11864" s="13"/>
      <c r="J11864" s="46"/>
    </row>
    <row r="11865" spans="1:10" x14ac:dyDescent="0.25">
      <c r="A11865" s="7" t="str">
        <f>IF(C11864="","",IFERROR(IF(VLOOKUP(C11864,'Program Mapping'!B:B,1,FALSE)=C11864,"OK","Fix"),"Fix"))</f>
        <v/>
      </c>
      <c r="C11865" s="32"/>
      <c r="D11865" s="3"/>
      <c r="E11865" s="3"/>
      <c r="G11865" s="13"/>
      <c r="H11865" s="13"/>
      <c r="I11865" s="13"/>
      <c r="J11865" s="46"/>
    </row>
    <row r="11866" spans="1:10" x14ac:dyDescent="0.25">
      <c r="A11866" s="7" t="str">
        <f>IF(C11865="","",IFERROR(IF(VLOOKUP(C11865,'Program Mapping'!B:B,1,FALSE)=C11865,"OK","Fix"),"Fix"))</f>
        <v/>
      </c>
      <c r="C11866" s="32"/>
      <c r="D11866" s="3"/>
      <c r="E11866" s="3"/>
      <c r="G11866" s="13"/>
      <c r="H11866" s="13"/>
      <c r="I11866" s="13"/>
      <c r="J11866" s="46"/>
    </row>
    <row r="11867" spans="1:10" x14ac:dyDescent="0.25">
      <c r="A11867" s="7" t="str">
        <f>IF(C11866="","",IFERROR(IF(VLOOKUP(C11866,'Program Mapping'!B:B,1,FALSE)=C11866,"OK","Fix"),"Fix"))</f>
        <v/>
      </c>
      <c r="C11867" s="32"/>
      <c r="D11867" s="3"/>
      <c r="E11867" s="3"/>
      <c r="G11867" s="13"/>
      <c r="H11867" s="13"/>
      <c r="I11867" s="13"/>
      <c r="J11867" s="46"/>
    </row>
    <row r="11868" spans="1:10" x14ac:dyDescent="0.25">
      <c r="A11868" s="7" t="str">
        <f>IF(C11867="","",IFERROR(IF(VLOOKUP(C11867,'Program Mapping'!B:B,1,FALSE)=C11867,"OK","Fix"),"Fix"))</f>
        <v/>
      </c>
      <c r="C11868" s="32"/>
      <c r="D11868" s="3"/>
      <c r="E11868" s="3"/>
      <c r="G11868" s="13"/>
      <c r="H11868" s="13"/>
      <c r="I11868" s="13"/>
      <c r="J11868" s="46"/>
    </row>
    <row r="11869" spans="1:10" x14ac:dyDescent="0.25">
      <c r="A11869" s="7" t="str">
        <f>IF(C11868="","",IFERROR(IF(VLOOKUP(C11868,'Program Mapping'!B:B,1,FALSE)=C11868,"OK","Fix"),"Fix"))</f>
        <v/>
      </c>
      <c r="C11869" s="32"/>
      <c r="D11869" s="3"/>
      <c r="E11869" s="3"/>
      <c r="G11869" s="13"/>
      <c r="H11869" s="13"/>
      <c r="I11869" s="13"/>
      <c r="J11869" s="46"/>
    </row>
    <row r="11870" spans="1:10" x14ac:dyDescent="0.25">
      <c r="A11870" s="7" t="str">
        <f>IF(C11869="","",IFERROR(IF(VLOOKUP(C11869,'Program Mapping'!B:B,1,FALSE)=C11869,"OK","Fix"),"Fix"))</f>
        <v/>
      </c>
      <c r="C11870" s="32"/>
      <c r="D11870" s="3"/>
      <c r="E11870" s="3"/>
      <c r="G11870" s="13"/>
      <c r="H11870" s="13"/>
      <c r="I11870" s="13"/>
      <c r="J11870" s="46"/>
    </row>
    <row r="11871" spans="1:10" x14ac:dyDescent="0.25">
      <c r="A11871" s="7" t="str">
        <f>IF(C11870="","",IFERROR(IF(VLOOKUP(C11870,'Program Mapping'!B:B,1,FALSE)=C11870,"OK","Fix"),"Fix"))</f>
        <v/>
      </c>
      <c r="C11871" s="32"/>
      <c r="D11871" s="3"/>
      <c r="E11871" s="3"/>
      <c r="G11871" s="13"/>
      <c r="H11871" s="13"/>
      <c r="I11871" s="13"/>
      <c r="J11871" s="46"/>
    </row>
    <row r="11872" spans="1:10" x14ac:dyDescent="0.25">
      <c r="A11872" s="7" t="str">
        <f>IF(C11871="","",IFERROR(IF(VLOOKUP(C11871,'Program Mapping'!B:B,1,FALSE)=C11871,"OK","Fix"),"Fix"))</f>
        <v/>
      </c>
      <c r="C11872" s="32"/>
      <c r="D11872" s="3"/>
      <c r="E11872" s="3"/>
      <c r="G11872" s="13"/>
      <c r="H11872" s="13"/>
      <c r="I11872" s="13"/>
      <c r="J11872" s="46"/>
    </row>
    <row r="11873" spans="1:10" x14ac:dyDescent="0.25">
      <c r="A11873" s="7" t="str">
        <f>IF(C11872="","",IFERROR(IF(VLOOKUP(C11872,'Program Mapping'!B:B,1,FALSE)=C11872,"OK","Fix"),"Fix"))</f>
        <v/>
      </c>
      <c r="C11873" s="32"/>
      <c r="D11873" s="3"/>
      <c r="E11873" s="3"/>
      <c r="G11873" s="13"/>
      <c r="H11873" s="13"/>
      <c r="I11873" s="13"/>
      <c r="J11873" s="46"/>
    </row>
    <row r="11874" spans="1:10" x14ac:dyDescent="0.25">
      <c r="A11874" s="7" t="str">
        <f>IF(C11873="","",IFERROR(IF(VLOOKUP(C11873,'Program Mapping'!B:B,1,FALSE)=C11873,"OK","Fix"),"Fix"))</f>
        <v/>
      </c>
      <c r="C11874" s="32"/>
      <c r="D11874" s="3"/>
      <c r="E11874" s="3"/>
      <c r="G11874" s="13"/>
      <c r="H11874" s="13"/>
      <c r="I11874" s="13"/>
      <c r="J11874" s="46"/>
    </row>
    <row r="11875" spans="1:10" x14ac:dyDescent="0.25">
      <c r="A11875" s="7" t="str">
        <f>IF(C11874="","",IFERROR(IF(VLOOKUP(C11874,'Program Mapping'!B:B,1,FALSE)=C11874,"OK","Fix"),"Fix"))</f>
        <v/>
      </c>
      <c r="C11875" s="32"/>
      <c r="D11875" s="3"/>
      <c r="E11875" s="3"/>
      <c r="G11875" s="13"/>
      <c r="H11875" s="13"/>
      <c r="I11875" s="13"/>
      <c r="J11875" s="46"/>
    </row>
    <row r="11876" spans="1:10" x14ac:dyDescent="0.25">
      <c r="A11876" s="7" t="str">
        <f>IF(C11875="","",IFERROR(IF(VLOOKUP(C11875,'Program Mapping'!B:B,1,FALSE)=C11875,"OK","Fix"),"Fix"))</f>
        <v/>
      </c>
      <c r="C11876" s="32"/>
      <c r="D11876" s="3"/>
      <c r="E11876" s="3"/>
      <c r="G11876" s="13"/>
      <c r="H11876" s="13"/>
      <c r="I11876" s="13"/>
      <c r="J11876" s="46"/>
    </row>
    <row r="11877" spans="1:10" x14ac:dyDescent="0.25">
      <c r="A11877" s="7" t="str">
        <f>IF(C11876="","",IFERROR(IF(VLOOKUP(C11876,'Program Mapping'!B:B,1,FALSE)=C11876,"OK","Fix"),"Fix"))</f>
        <v/>
      </c>
      <c r="C11877" s="32"/>
      <c r="D11877" s="3"/>
      <c r="E11877" s="3"/>
      <c r="G11877" s="13"/>
      <c r="H11877" s="13"/>
      <c r="I11877" s="13"/>
      <c r="J11877" s="46"/>
    </row>
    <row r="11878" spans="1:10" x14ac:dyDescent="0.25">
      <c r="A11878" s="7" t="str">
        <f>IF(C11877="","",IFERROR(IF(VLOOKUP(C11877,'Program Mapping'!B:B,1,FALSE)=C11877,"OK","Fix"),"Fix"))</f>
        <v/>
      </c>
      <c r="C11878" s="32"/>
      <c r="D11878" s="3"/>
      <c r="E11878" s="3"/>
      <c r="G11878" s="13"/>
      <c r="H11878" s="13"/>
      <c r="I11878" s="13"/>
      <c r="J11878" s="46"/>
    </row>
    <row r="11879" spans="1:10" x14ac:dyDescent="0.25">
      <c r="A11879" s="7" t="str">
        <f>IF(C11878="","",IFERROR(IF(VLOOKUP(C11878,'Program Mapping'!B:B,1,FALSE)=C11878,"OK","Fix"),"Fix"))</f>
        <v/>
      </c>
      <c r="C11879" s="32"/>
      <c r="D11879" s="3"/>
      <c r="E11879" s="3"/>
      <c r="G11879" s="13"/>
      <c r="H11879" s="13"/>
      <c r="I11879" s="13"/>
      <c r="J11879" s="46"/>
    </row>
    <row r="11880" spans="1:10" x14ac:dyDescent="0.25">
      <c r="A11880" s="7" t="str">
        <f>IF(C11879="","",IFERROR(IF(VLOOKUP(C11879,'Program Mapping'!B:B,1,FALSE)=C11879,"OK","Fix"),"Fix"))</f>
        <v/>
      </c>
      <c r="C11880" s="32"/>
      <c r="D11880" s="3"/>
      <c r="E11880" s="3"/>
      <c r="G11880" s="13"/>
      <c r="H11880" s="13"/>
      <c r="I11880" s="13"/>
      <c r="J11880" s="46"/>
    </row>
    <row r="11881" spans="1:10" x14ac:dyDescent="0.25">
      <c r="A11881" s="7" t="str">
        <f>IF(C11880="","",IFERROR(IF(VLOOKUP(C11880,'Program Mapping'!B:B,1,FALSE)=C11880,"OK","Fix"),"Fix"))</f>
        <v/>
      </c>
      <c r="C11881" s="32"/>
      <c r="D11881" s="3"/>
      <c r="E11881" s="3"/>
      <c r="G11881" s="13"/>
      <c r="H11881" s="13"/>
      <c r="I11881" s="13"/>
      <c r="J11881" s="46"/>
    </row>
    <row r="11882" spans="1:10" x14ac:dyDescent="0.25">
      <c r="A11882" s="7" t="str">
        <f>IF(C11881="","",IFERROR(IF(VLOOKUP(C11881,'Program Mapping'!B:B,1,FALSE)=C11881,"OK","Fix"),"Fix"))</f>
        <v/>
      </c>
      <c r="C11882" s="32"/>
      <c r="D11882" s="3"/>
      <c r="E11882" s="3"/>
      <c r="G11882" s="13"/>
      <c r="H11882" s="13"/>
      <c r="I11882" s="13"/>
      <c r="J11882" s="46"/>
    </row>
    <row r="11883" spans="1:10" x14ac:dyDescent="0.25">
      <c r="A11883" s="7" t="str">
        <f>IF(C11882="","",IFERROR(IF(VLOOKUP(C11882,'Program Mapping'!B:B,1,FALSE)=C11882,"OK","Fix"),"Fix"))</f>
        <v/>
      </c>
      <c r="C11883" s="32"/>
      <c r="D11883" s="3"/>
      <c r="E11883" s="3"/>
      <c r="G11883" s="13"/>
      <c r="H11883" s="13"/>
      <c r="I11883" s="13"/>
      <c r="J11883" s="46"/>
    </row>
    <row r="11884" spans="1:10" x14ac:dyDescent="0.25">
      <c r="A11884" s="7" t="str">
        <f>IF(C11883="","",IFERROR(IF(VLOOKUP(C11883,'Program Mapping'!B:B,1,FALSE)=C11883,"OK","Fix"),"Fix"))</f>
        <v/>
      </c>
      <c r="C11884" s="32"/>
      <c r="D11884" s="3"/>
      <c r="E11884" s="3"/>
      <c r="G11884" s="13"/>
      <c r="H11884" s="13"/>
      <c r="I11884" s="13"/>
      <c r="J11884" s="46"/>
    </row>
    <row r="11885" spans="1:10" x14ac:dyDescent="0.25">
      <c r="A11885" s="7" t="str">
        <f>IF(C11884="","",IFERROR(IF(VLOOKUP(C11884,'Program Mapping'!B:B,1,FALSE)=C11884,"OK","Fix"),"Fix"))</f>
        <v/>
      </c>
      <c r="C11885" s="32"/>
      <c r="D11885" s="3"/>
      <c r="E11885" s="3"/>
      <c r="G11885" s="13"/>
      <c r="H11885" s="13"/>
      <c r="I11885" s="13"/>
      <c r="J11885" s="46"/>
    </row>
    <row r="11886" spans="1:10" x14ac:dyDescent="0.25">
      <c r="A11886" s="7" t="str">
        <f>IF(C11885="","",IFERROR(IF(VLOOKUP(C11885,'Program Mapping'!B:B,1,FALSE)=C11885,"OK","Fix"),"Fix"))</f>
        <v/>
      </c>
      <c r="C11886" s="32"/>
      <c r="D11886" s="3"/>
      <c r="E11886" s="3"/>
      <c r="G11886" s="13"/>
      <c r="H11886" s="13"/>
      <c r="I11886" s="13"/>
      <c r="J11886" s="46"/>
    </row>
    <row r="11887" spans="1:10" x14ac:dyDescent="0.25">
      <c r="A11887" s="7" t="str">
        <f>IF(C11886="","",IFERROR(IF(VLOOKUP(C11886,'Program Mapping'!B:B,1,FALSE)=C11886,"OK","Fix"),"Fix"))</f>
        <v/>
      </c>
      <c r="C11887" s="32"/>
      <c r="D11887" s="3"/>
      <c r="E11887" s="3"/>
      <c r="G11887" s="13"/>
      <c r="H11887" s="13"/>
      <c r="I11887" s="13"/>
      <c r="J11887" s="46"/>
    </row>
    <row r="11888" spans="1:10" x14ac:dyDescent="0.25">
      <c r="A11888" s="7" t="str">
        <f>IF(C11887="","",IFERROR(IF(VLOOKUP(C11887,'Program Mapping'!B:B,1,FALSE)=C11887,"OK","Fix"),"Fix"))</f>
        <v/>
      </c>
      <c r="C11888" s="32"/>
      <c r="D11888" s="3"/>
      <c r="E11888" s="3"/>
      <c r="G11888" s="13"/>
      <c r="H11888" s="13"/>
      <c r="I11888" s="13"/>
      <c r="J11888" s="46"/>
    </row>
    <row r="11889" spans="1:10" x14ac:dyDescent="0.25">
      <c r="A11889" s="7" t="str">
        <f>IF(C11888="","",IFERROR(IF(VLOOKUP(C11888,'Program Mapping'!B:B,1,FALSE)=C11888,"OK","Fix"),"Fix"))</f>
        <v/>
      </c>
      <c r="C11889" s="32"/>
      <c r="D11889" s="3"/>
      <c r="E11889" s="3"/>
      <c r="G11889" s="13"/>
      <c r="H11889" s="13"/>
      <c r="I11889" s="13"/>
      <c r="J11889" s="46"/>
    </row>
    <row r="11890" spans="1:10" x14ac:dyDescent="0.25">
      <c r="A11890" s="7" t="str">
        <f>IF(C11889="","",IFERROR(IF(VLOOKUP(C11889,'Program Mapping'!B:B,1,FALSE)=C11889,"OK","Fix"),"Fix"))</f>
        <v/>
      </c>
      <c r="C11890" s="32"/>
      <c r="D11890" s="3"/>
      <c r="E11890" s="3"/>
      <c r="G11890" s="13"/>
      <c r="H11890" s="13"/>
      <c r="I11890" s="13"/>
      <c r="J11890" s="46"/>
    </row>
    <row r="11891" spans="1:10" x14ac:dyDescent="0.25">
      <c r="A11891" s="7" t="str">
        <f>IF(C11890="","",IFERROR(IF(VLOOKUP(C11890,'Program Mapping'!B:B,1,FALSE)=C11890,"OK","Fix"),"Fix"))</f>
        <v/>
      </c>
      <c r="C11891" s="32"/>
      <c r="D11891" s="3"/>
      <c r="E11891" s="3"/>
      <c r="G11891" s="13"/>
      <c r="H11891" s="13"/>
      <c r="I11891" s="13"/>
      <c r="J11891" s="46"/>
    </row>
    <row r="11892" spans="1:10" x14ac:dyDescent="0.25">
      <c r="A11892" s="7" t="str">
        <f>IF(C11891="","",IFERROR(IF(VLOOKUP(C11891,'Program Mapping'!B:B,1,FALSE)=C11891,"OK","Fix"),"Fix"))</f>
        <v/>
      </c>
      <c r="C11892" s="32"/>
      <c r="D11892" s="3"/>
      <c r="E11892" s="3"/>
      <c r="G11892" s="13"/>
      <c r="H11892" s="13"/>
      <c r="I11892" s="13"/>
      <c r="J11892" s="46"/>
    </row>
    <row r="11893" spans="1:10" x14ac:dyDescent="0.25">
      <c r="A11893" s="7" t="str">
        <f>IF(C11892="","",IFERROR(IF(VLOOKUP(C11892,'Program Mapping'!B:B,1,FALSE)=C11892,"OK","Fix"),"Fix"))</f>
        <v/>
      </c>
      <c r="C11893" s="32"/>
      <c r="D11893" s="3"/>
      <c r="E11893" s="3"/>
      <c r="G11893" s="13"/>
      <c r="H11893" s="13"/>
      <c r="I11893" s="13"/>
      <c r="J11893" s="46"/>
    </row>
    <row r="11894" spans="1:10" x14ac:dyDescent="0.25">
      <c r="A11894" s="7" t="str">
        <f>IF(C11893="","",IFERROR(IF(VLOOKUP(C11893,'Program Mapping'!B:B,1,FALSE)=C11893,"OK","Fix"),"Fix"))</f>
        <v/>
      </c>
      <c r="C11894" s="32"/>
      <c r="D11894" s="3"/>
      <c r="E11894" s="3"/>
      <c r="G11894" s="13"/>
      <c r="H11894" s="13"/>
      <c r="I11894" s="13"/>
      <c r="J11894" s="46"/>
    </row>
    <row r="11895" spans="1:10" x14ac:dyDescent="0.25">
      <c r="A11895" s="7" t="str">
        <f>IF(C11894="","",IFERROR(IF(VLOOKUP(C11894,'Program Mapping'!B:B,1,FALSE)=C11894,"OK","Fix"),"Fix"))</f>
        <v/>
      </c>
      <c r="C11895" s="32"/>
      <c r="D11895" s="3"/>
      <c r="E11895" s="3"/>
      <c r="G11895" s="13"/>
      <c r="H11895" s="13"/>
      <c r="I11895" s="13"/>
      <c r="J11895" s="46"/>
    </row>
    <row r="11896" spans="1:10" x14ac:dyDescent="0.25">
      <c r="A11896" s="7" t="str">
        <f>IF(C11895="","",IFERROR(IF(VLOOKUP(C11895,'Program Mapping'!B:B,1,FALSE)=C11895,"OK","Fix"),"Fix"))</f>
        <v/>
      </c>
      <c r="C11896" s="32"/>
      <c r="D11896" s="3"/>
      <c r="E11896" s="3"/>
      <c r="G11896" s="13"/>
      <c r="H11896" s="13"/>
      <c r="I11896" s="13"/>
      <c r="J11896" s="46"/>
    </row>
    <row r="11897" spans="1:10" x14ac:dyDescent="0.25">
      <c r="A11897" s="7" t="str">
        <f>IF(C11896="","",IFERROR(IF(VLOOKUP(C11896,'Program Mapping'!B:B,1,FALSE)=C11896,"OK","Fix"),"Fix"))</f>
        <v/>
      </c>
      <c r="C11897" s="32"/>
      <c r="D11897" s="3"/>
      <c r="E11897" s="3"/>
      <c r="G11897" s="13"/>
      <c r="H11897" s="13"/>
      <c r="I11897" s="13"/>
      <c r="J11897" s="46"/>
    </row>
    <row r="11898" spans="1:10" x14ac:dyDescent="0.25">
      <c r="A11898" s="7" t="str">
        <f>IF(C11897="","",IFERROR(IF(VLOOKUP(C11897,'Program Mapping'!B:B,1,FALSE)=C11897,"OK","Fix"),"Fix"))</f>
        <v/>
      </c>
      <c r="C11898" s="32"/>
      <c r="D11898" s="3"/>
      <c r="E11898" s="3"/>
      <c r="G11898" s="13"/>
      <c r="H11898" s="13"/>
      <c r="I11898" s="13"/>
      <c r="J11898" s="46"/>
    </row>
    <row r="11899" spans="1:10" x14ac:dyDescent="0.25">
      <c r="A11899" s="7" t="str">
        <f>IF(C11898="","",IFERROR(IF(VLOOKUP(C11898,'Program Mapping'!B:B,1,FALSE)=C11898,"OK","Fix"),"Fix"))</f>
        <v/>
      </c>
      <c r="C11899" s="32"/>
      <c r="D11899" s="3"/>
      <c r="E11899" s="3"/>
      <c r="G11899" s="13"/>
      <c r="H11899" s="13"/>
      <c r="I11899" s="13"/>
      <c r="J11899" s="46"/>
    </row>
    <row r="11900" spans="1:10" x14ac:dyDescent="0.25">
      <c r="A11900" s="7" t="str">
        <f>IF(C11899="","",IFERROR(IF(VLOOKUP(C11899,'Program Mapping'!B:B,1,FALSE)=C11899,"OK","Fix"),"Fix"))</f>
        <v/>
      </c>
      <c r="C11900" s="32"/>
      <c r="D11900" s="3"/>
      <c r="E11900" s="3"/>
      <c r="G11900" s="13"/>
      <c r="H11900" s="13"/>
      <c r="I11900" s="13"/>
      <c r="J11900" s="46"/>
    </row>
    <row r="11901" spans="1:10" x14ac:dyDescent="0.25">
      <c r="A11901" s="7" t="str">
        <f>IF(C11900="","",IFERROR(IF(VLOOKUP(C11900,'Program Mapping'!B:B,1,FALSE)=C11900,"OK","Fix"),"Fix"))</f>
        <v/>
      </c>
      <c r="C11901" s="32"/>
      <c r="D11901" s="3"/>
      <c r="E11901" s="3"/>
      <c r="G11901" s="13"/>
      <c r="H11901" s="13"/>
      <c r="I11901" s="13"/>
      <c r="J11901" s="46"/>
    </row>
    <row r="11902" spans="1:10" x14ac:dyDescent="0.25">
      <c r="A11902" s="7" t="str">
        <f>IF(C11901="","",IFERROR(IF(VLOOKUP(C11901,'Program Mapping'!B:B,1,FALSE)=C11901,"OK","Fix"),"Fix"))</f>
        <v/>
      </c>
      <c r="C11902" s="32"/>
      <c r="D11902" s="3"/>
      <c r="E11902" s="3"/>
      <c r="G11902" s="13"/>
      <c r="H11902" s="13"/>
      <c r="I11902" s="13"/>
      <c r="J11902" s="46"/>
    </row>
    <row r="11903" spans="1:10" x14ac:dyDescent="0.25">
      <c r="A11903" s="7" t="str">
        <f>IF(C11902="","",IFERROR(IF(VLOOKUP(C11902,'Program Mapping'!B:B,1,FALSE)=C11902,"OK","Fix"),"Fix"))</f>
        <v/>
      </c>
      <c r="C11903" s="32"/>
      <c r="D11903" s="3"/>
      <c r="E11903" s="3"/>
      <c r="G11903" s="13"/>
      <c r="H11903" s="13"/>
      <c r="I11903" s="13"/>
      <c r="J11903" s="46"/>
    </row>
    <row r="11904" spans="1:10" x14ac:dyDescent="0.25">
      <c r="A11904" s="7" t="str">
        <f>IF(C11903="","",IFERROR(IF(VLOOKUP(C11903,'Program Mapping'!B:B,1,FALSE)=C11903,"OK","Fix"),"Fix"))</f>
        <v/>
      </c>
      <c r="C11904" s="32"/>
      <c r="D11904" s="3"/>
      <c r="E11904" s="3"/>
      <c r="G11904" s="13"/>
      <c r="H11904" s="13"/>
      <c r="I11904" s="13"/>
      <c r="J11904" s="46"/>
    </row>
    <row r="11905" spans="1:10" x14ac:dyDescent="0.25">
      <c r="A11905" s="7" t="str">
        <f>IF(C11904="","",IFERROR(IF(VLOOKUP(C11904,'Program Mapping'!B:B,1,FALSE)=C11904,"OK","Fix"),"Fix"))</f>
        <v/>
      </c>
      <c r="C11905" s="32"/>
      <c r="D11905" s="3"/>
      <c r="E11905" s="3"/>
      <c r="G11905" s="13"/>
      <c r="H11905" s="13"/>
      <c r="I11905" s="13"/>
      <c r="J11905" s="46"/>
    </row>
    <row r="11906" spans="1:10" x14ac:dyDescent="0.25">
      <c r="A11906" s="7" t="str">
        <f>IF(C11905="","",IFERROR(IF(VLOOKUP(C11905,'Program Mapping'!B:B,1,FALSE)=C11905,"OK","Fix"),"Fix"))</f>
        <v/>
      </c>
      <c r="C11906" s="32"/>
      <c r="D11906" s="3"/>
      <c r="E11906" s="3"/>
      <c r="G11906" s="13"/>
      <c r="H11906" s="13"/>
      <c r="I11906" s="13"/>
      <c r="J11906" s="46"/>
    </row>
    <row r="11907" spans="1:10" x14ac:dyDescent="0.25">
      <c r="A11907" s="7" t="str">
        <f>IF(C11906="","",IFERROR(IF(VLOOKUP(C11906,'Program Mapping'!B:B,1,FALSE)=C11906,"OK","Fix"),"Fix"))</f>
        <v/>
      </c>
      <c r="C11907" s="32"/>
      <c r="D11907" s="3"/>
      <c r="E11907" s="3"/>
      <c r="G11907" s="13"/>
      <c r="H11907" s="13"/>
      <c r="I11907" s="13"/>
      <c r="J11907" s="46"/>
    </row>
    <row r="11908" spans="1:10" x14ac:dyDescent="0.25">
      <c r="A11908" s="7" t="str">
        <f>IF(C11907="","",IFERROR(IF(VLOOKUP(C11907,'Program Mapping'!B:B,1,FALSE)=C11907,"OK","Fix"),"Fix"))</f>
        <v/>
      </c>
      <c r="C11908" s="32"/>
      <c r="D11908" s="3"/>
      <c r="E11908" s="3"/>
      <c r="G11908" s="13"/>
      <c r="H11908" s="13"/>
      <c r="I11908" s="13"/>
      <c r="J11908" s="46"/>
    </row>
    <row r="11909" spans="1:10" x14ac:dyDescent="0.25">
      <c r="A11909" s="7" t="str">
        <f>IF(C11908="","",IFERROR(IF(VLOOKUP(C11908,'Program Mapping'!B:B,1,FALSE)=C11908,"OK","Fix"),"Fix"))</f>
        <v/>
      </c>
      <c r="C11909" s="32"/>
      <c r="D11909" s="3"/>
      <c r="E11909" s="3"/>
      <c r="G11909" s="13"/>
      <c r="H11909" s="13"/>
      <c r="I11909" s="13"/>
      <c r="J11909" s="46"/>
    </row>
    <row r="11910" spans="1:10" x14ac:dyDescent="0.25">
      <c r="A11910" s="7" t="str">
        <f>IF(C11909="","",IFERROR(IF(VLOOKUP(C11909,'Program Mapping'!B:B,1,FALSE)=C11909,"OK","Fix"),"Fix"))</f>
        <v/>
      </c>
      <c r="C11910" s="32"/>
      <c r="D11910" s="3"/>
      <c r="E11910" s="3"/>
      <c r="G11910" s="13"/>
      <c r="H11910" s="13"/>
      <c r="I11910" s="13"/>
      <c r="J11910" s="46"/>
    </row>
    <row r="11911" spans="1:10" x14ac:dyDescent="0.25">
      <c r="A11911" s="7" t="str">
        <f>IF(C11910="","",IFERROR(IF(VLOOKUP(C11910,'Program Mapping'!B:B,1,FALSE)=C11910,"OK","Fix"),"Fix"))</f>
        <v/>
      </c>
      <c r="C11911" s="32"/>
      <c r="D11911" s="3"/>
      <c r="E11911" s="3"/>
      <c r="G11911" s="13"/>
      <c r="H11911" s="13"/>
      <c r="I11911" s="13"/>
      <c r="J11911" s="46"/>
    </row>
    <row r="11912" spans="1:10" x14ac:dyDescent="0.25">
      <c r="A11912" s="7" t="str">
        <f>IF(C11911="","",IFERROR(IF(VLOOKUP(C11911,'Program Mapping'!B:B,1,FALSE)=C11911,"OK","Fix"),"Fix"))</f>
        <v/>
      </c>
      <c r="C11912" s="32"/>
      <c r="D11912" s="3"/>
      <c r="E11912" s="3"/>
      <c r="G11912" s="13"/>
      <c r="H11912" s="13"/>
      <c r="I11912" s="13"/>
      <c r="J11912" s="46"/>
    </row>
    <row r="11913" spans="1:10" x14ac:dyDescent="0.25">
      <c r="A11913" s="7" t="str">
        <f>IF(C11912="","",IFERROR(IF(VLOOKUP(C11912,'Program Mapping'!B:B,1,FALSE)=C11912,"OK","Fix"),"Fix"))</f>
        <v/>
      </c>
      <c r="C11913" s="32"/>
      <c r="D11913" s="3"/>
      <c r="E11913" s="3"/>
      <c r="G11913" s="13"/>
      <c r="H11913" s="13"/>
      <c r="I11913" s="13"/>
      <c r="J11913" s="46"/>
    </row>
    <row r="11914" spans="1:10" x14ac:dyDescent="0.25">
      <c r="A11914" s="7" t="str">
        <f>IF(C11913="","",IFERROR(IF(VLOOKUP(C11913,'Program Mapping'!B:B,1,FALSE)=C11913,"OK","Fix"),"Fix"))</f>
        <v/>
      </c>
      <c r="C11914" s="32"/>
      <c r="D11914" s="3"/>
      <c r="E11914" s="3"/>
      <c r="G11914" s="13"/>
      <c r="H11914" s="13"/>
      <c r="I11914" s="13"/>
      <c r="J11914" s="46"/>
    </row>
    <row r="11915" spans="1:10" x14ac:dyDescent="0.25">
      <c r="A11915" s="7" t="str">
        <f>IF(C11914="","",IFERROR(IF(VLOOKUP(C11914,'Program Mapping'!B:B,1,FALSE)=C11914,"OK","Fix"),"Fix"))</f>
        <v/>
      </c>
      <c r="C11915" s="32"/>
      <c r="D11915" s="3"/>
      <c r="E11915" s="3"/>
      <c r="G11915" s="13"/>
      <c r="H11915" s="13"/>
      <c r="I11915" s="13"/>
      <c r="J11915" s="46"/>
    </row>
    <row r="11916" spans="1:10" x14ac:dyDescent="0.25">
      <c r="A11916" s="7" t="str">
        <f>IF(C11915="","",IFERROR(IF(VLOOKUP(C11915,'Program Mapping'!B:B,1,FALSE)=C11915,"OK","Fix"),"Fix"))</f>
        <v/>
      </c>
      <c r="C11916" s="32"/>
      <c r="D11916" s="3"/>
      <c r="E11916" s="3"/>
      <c r="G11916" s="13"/>
      <c r="H11916" s="13"/>
      <c r="I11916" s="13"/>
      <c r="J11916" s="46"/>
    </row>
    <row r="11917" spans="1:10" x14ac:dyDescent="0.25">
      <c r="A11917" s="7" t="str">
        <f>IF(C11916="","",IFERROR(IF(VLOOKUP(C11916,'Program Mapping'!B:B,1,FALSE)=C11916,"OK","Fix"),"Fix"))</f>
        <v/>
      </c>
      <c r="C11917" s="32"/>
      <c r="D11917" s="3"/>
      <c r="E11917" s="3"/>
      <c r="G11917" s="13"/>
      <c r="H11917" s="13"/>
      <c r="I11917" s="13"/>
      <c r="J11917" s="46"/>
    </row>
    <row r="11918" spans="1:10" x14ac:dyDescent="0.25">
      <c r="A11918" s="7" t="str">
        <f>IF(C11917="","",IFERROR(IF(VLOOKUP(C11917,'Program Mapping'!B:B,1,FALSE)=C11917,"OK","Fix"),"Fix"))</f>
        <v/>
      </c>
      <c r="C11918" s="32"/>
      <c r="D11918" s="3"/>
      <c r="E11918" s="3"/>
      <c r="G11918" s="13"/>
      <c r="H11918" s="13"/>
      <c r="I11918" s="13"/>
      <c r="J11918" s="46"/>
    </row>
    <row r="11919" spans="1:10" x14ac:dyDescent="0.25">
      <c r="A11919" s="7" t="str">
        <f>IF(C11918="","",IFERROR(IF(VLOOKUP(C11918,'Program Mapping'!B:B,1,FALSE)=C11918,"OK","Fix"),"Fix"))</f>
        <v/>
      </c>
      <c r="C11919" s="32"/>
      <c r="D11919" s="3"/>
      <c r="E11919" s="3"/>
      <c r="G11919" s="13"/>
      <c r="H11919" s="13"/>
      <c r="I11919" s="13"/>
      <c r="J11919" s="46"/>
    </row>
    <row r="11920" spans="1:10" x14ac:dyDescent="0.25">
      <c r="A11920" s="7" t="str">
        <f>IF(C11919="","",IFERROR(IF(VLOOKUP(C11919,'Program Mapping'!B:B,1,FALSE)=C11919,"OK","Fix"),"Fix"))</f>
        <v/>
      </c>
      <c r="C11920" s="32"/>
      <c r="D11920" s="3"/>
      <c r="E11920" s="3"/>
      <c r="G11920" s="13"/>
      <c r="H11920" s="13"/>
      <c r="I11920" s="13"/>
      <c r="J11920" s="46"/>
    </row>
    <row r="11921" spans="1:10" x14ac:dyDescent="0.25">
      <c r="A11921" s="7" t="str">
        <f>IF(C11920="","",IFERROR(IF(VLOOKUP(C11920,'Program Mapping'!B:B,1,FALSE)=C11920,"OK","Fix"),"Fix"))</f>
        <v/>
      </c>
      <c r="C11921" s="32"/>
      <c r="D11921" s="3"/>
      <c r="E11921" s="3"/>
      <c r="G11921" s="13"/>
      <c r="H11921" s="13"/>
      <c r="I11921" s="13"/>
      <c r="J11921" s="46"/>
    </row>
    <row r="11922" spans="1:10" x14ac:dyDescent="0.25">
      <c r="A11922" s="7" t="str">
        <f>IF(C11921="","",IFERROR(IF(VLOOKUP(C11921,'Program Mapping'!B:B,1,FALSE)=C11921,"OK","Fix"),"Fix"))</f>
        <v/>
      </c>
      <c r="C11922" s="32"/>
      <c r="D11922" s="3"/>
      <c r="E11922" s="3"/>
      <c r="G11922" s="13"/>
      <c r="H11922" s="13"/>
      <c r="I11922" s="13"/>
      <c r="J11922" s="46"/>
    </row>
    <row r="11923" spans="1:10" x14ac:dyDescent="0.25">
      <c r="A11923" s="7" t="str">
        <f>IF(C11922="","",IFERROR(IF(VLOOKUP(C11922,'Program Mapping'!B:B,1,FALSE)=C11922,"OK","Fix"),"Fix"))</f>
        <v/>
      </c>
      <c r="C11923" s="32"/>
      <c r="D11923" s="3"/>
      <c r="E11923" s="3"/>
      <c r="G11923" s="13"/>
      <c r="H11923" s="13"/>
      <c r="I11923" s="13"/>
      <c r="J11923" s="46"/>
    </row>
    <row r="11924" spans="1:10" x14ac:dyDescent="0.25">
      <c r="A11924" s="7" t="str">
        <f>IF(C11923="","",IFERROR(IF(VLOOKUP(C11923,'Program Mapping'!B:B,1,FALSE)=C11923,"OK","Fix"),"Fix"))</f>
        <v/>
      </c>
      <c r="C11924" s="32"/>
      <c r="D11924" s="3"/>
      <c r="E11924" s="3"/>
      <c r="G11924" s="13"/>
      <c r="H11924" s="13"/>
      <c r="I11924" s="13"/>
      <c r="J11924" s="46"/>
    </row>
    <row r="11925" spans="1:10" x14ac:dyDescent="0.25">
      <c r="A11925" s="7" t="str">
        <f>IF(C11924="","",IFERROR(IF(VLOOKUP(C11924,'Program Mapping'!B:B,1,FALSE)=C11924,"OK","Fix"),"Fix"))</f>
        <v/>
      </c>
      <c r="C11925" s="32"/>
      <c r="D11925" s="3"/>
      <c r="E11925" s="3"/>
      <c r="G11925" s="13"/>
      <c r="H11925" s="13"/>
      <c r="I11925" s="13"/>
      <c r="J11925" s="46"/>
    </row>
    <row r="11926" spans="1:10" x14ac:dyDescent="0.25">
      <c r="A11926" s="7" t="str">
        <f>IF(C11925="","",IFERROR(IF(VLOOKUP(C11925,'Program Mapping'!B:B,1,FALSE)=C11925,"OK","Fix"),"Fix"))</f>
        <v/>
      </c>
      <c r="C11926" s="32"/>
      <c r="D11926" s="3"/>
      <c r="E11926" s="3"/>
      <c r="G11926" s="13"/>
      <c r="H11926" s="13"/>
      <c r="I11926" s="13"/>
      <c r="J11926" s="46"/>
    </row>
    <row r="11927" spans="1:10" x14ac:dyDescent="0.25">
      <c r="A11927" s="7" t="str">
        <f>IF(C11926="","",IFERROR(IF(VLOOKUP(C11926,'Program Mapping'!B:B,1,FALSE)=C11926,"OK","Fix"),"Fix"))</f>
        <v/>
      </c>
      <c r="C11927" s="32"/>
      <c r="D11927" s="3"/>
      <c r="E11927" s="3"/>
      <c r="G11927" s="13"/>
      <c r="H11927" s="13"/>
      <c r="I11927" s="13"/>
      <c r="J11927" s="46"/>
    </row>
    <row r="11928" spans="1:10" x14ac:dyDescent="0.25">
      <c r="A11928" s="7" t="str">
        <f>IF(C11927="","",IFERROR(IF(VLOOKUP(C11927,'Program Mapping'!B:B,1,FALSE)=C11927,"OK","Fix"),"Fix"))</f>
        <v/>
      </c>
      <c r="C11928" s="32"/>
      <c r="D11928" s="3"/>
      <c r="E11928" s="3"/>
      <c r="G11928" s="13"/>
      <c r="H11928" s="13"/>
      <c r="I11928" s="13"/>
      <c r="J11928" s="46"/>
    </row>
    <row r="11929" spans="1:10" x14ac:dyDescent="0.25">
      <c r="A11929" s="7" t="str">
        <f>IF(C11928="","",IFERROR(IF(VLOOKUP(C11928,'Program Mapping'!B:B,1,FALSE)=C11928,"OK","Fix"),"Fix"))</f>
        <v/>
      </c>
      <c r="C11929" s="32"/>
      <c r="D11929" s="3"/>
      <c r="E11929" s="3"/>
      <c r="G11929" s="13"/>
      <c r="H11929" s="13"/>
      <c r="I11929" s="13"/>
      <c r="J11929" s="46"/>
    </row>
    <row r="11930" spans="1:10" x14ac:dyDescent="0.25">
      <c r="A11930" s="7" t="str">
        <f>IF(C11929="","",IFERROR(IF(VLOOKUP(C11929,'Program Mapping'!B:B,1,FALSE)=C11929,"OK","Fix"),"Fix"))</f>
        <v/>
      </c>
      <c r="C11930" s="32"/>
      <c r="D11930" s="3"/>
      <c r="E11930" s="3"/>
      <c r="G11930" s="13"/>
      <c r="H11930" s="13"/>
      <c r="I11930" s="13"/>
      <c r="J11930" s="46"/>
    </row>
    <row r="11931" spans="1:10" x14ac:dyDescent="0.25">
      <c r="A11931" s="7" t="str">
        <f>IF(C11930="","",IFERROR(IF(VLOOKUP(C11930,'Program Mapping'!B:B,1,FALSE)=C11930,"OK","Fix"),"Fix"))</f>
        <v/>
      </c>
      <c r="C11931" s="32"/>
      <c r="D11931" s="3"/>
      <c r="E11931" s="3"/>
      <c r="G11931" s="13"/>
      <c r="H11931" s="13"/>
      <c r="I11931" s="13"/>
      <c r="J11931" s="46"/>
    </row>
    <row r="11932" spans="1:10" x14ac:dyDescent="0.25">
      <c r="A11932" s="7" t="str">
        <f>IF(C11931="","",IFERROR(IF(VLOOKUP(C11931,'Program Mapping'!B:B,1,FALSE)=C11931,"OK","Fix"),"Fix"))</f>
        <v/>
      </c>
      <c r="C11932" s="32"/>
      <c r="D11932" s="3"/>
      <c r="E11932" s="3"/>
      <c r="G11932" s="13"/>
      <c r="H11932" s="13"/>
      <c r="I11932" s="13"/>
      <c r="J11932" s="46"/>
    </row>
    <row r="11933" spans="1:10" x14ac:dyDescent="0.25">
      <c r="A11933" s="7" t="str">
        <f>IF(C11932="","",IFERROR(IF(VLOOKUP(C11932,'Program Mapping'!B:B,1,FALSE)=C11932,"OK","Fix"),"Fix"))</f>
        <v/>
      </c>
      <c r="C11933" s="32"/>
      <c r="D11933" s="3"/>
      <c r="E11933" s="3"/>
      <c r="G11933" s="13"/>
      <c r="H11933" s="13"/>
      <c r="I11933" s="13"/>
      <c r="J11933" s="46"/>
    </row>
    <row r="11934" spans="1:10" x14ac:dyDescent="0.25">
      <c r="A11934" s="7" t="str">
        <f>IF(C11933="","",IFERROR(IF(VLOOKUP(C11933,'Program Mapping'!B:B,1,FALSE)=C11933,"OK","Fix"),"Fix"))</f>
        <v/>
      </c>
      <c r="C11934" s="32"/>
      <c r="D11934" s="3"/>
      <c r="E11934" s="3"/>
      <c r="G11934" s="13"/>
      <c r="H11934" s="13"/>
      <c r="I11934" s="13"/>
      <c r="J11934" s="46"/>
    </row>
    <row r="11935" spans="1:10" x14ac:dyDescent="0.25">
      <c r="A11935" s="7" t="str">
        <f>IF(C11934="","",IFERROR(IF(VLOOKUP(C11934,'Program Mapping'!B:B,1,FALSE)=C11934,"OK","Fix"),"Fix"))</f>
        <v/>
      </c>
      <c r="C11935" s="32"/>
      <c r="D11935" s="3"/>
      <c r="E11935" s="3"/>
      <c r="G11935" s="13"/>
      <c r="H11935" s="13"/>
      <c r="I11935" s="13"/>
      <c r="J11935" s="46"/>
    </row>
    <row r="11936" spans="1:10" x14ac:dyDescent="0.25">
      <c r="A11936" s="7" t="str">
        <f>IF(C11935="","",IFERROR(IF(VLOOKUP(C11935,'Program Mapping'!B:B,1,FALSE)=C11935,"OK","Fix"),"Fix"))</f>
        <v/>
      </c>
      <c r="C11936" s="32"/>
      <c r="D11936" s="3"/>
      <c r="E11936" s="3"/>
      <c r="G11936" s="13"/>
      <c r="H11936" s="13"/>
      <c r="I11936" s="13"/>
      <c r="J11936" s="46"/>
    </row>
    <row r="11937" spans="1:10" x14ac:dyDescent="0.25">
      <c r="A11937" s="7" t="str">
        <f>IF(C11936="","",IFERROR(IF(VLOOKUP(C11936,'Program Mapping'!B:B,1,FALSE)=C11936,"OK","Fix"),"Fix"))</f>
        <v/>
      </c>
      <c r="C11937" s="32"/>
      <c r="D11937" s="3"/>
      <c r="E11937" s="3"/>
      <c r="G11937" s="13"/>
      <c r="H11937" s="13"/>
      <c r="I11937" s="13"/>
      <c r="J11937" s="46"/>
    </row>
    <row r="11938" spans="1:10" x14ac:dyDescent="0.25">
      <c r="A11938" s="7" t="str">
        <f>IF(C11937="","",IFERROR(IF(VLOOKUP(C11937,'Program Mapping'!B:B,1,FALSE)=C11937,"OK","Fix"),"Fix"))</f>
        <v/>
      </c>
      <c r="C11938" s="32"/>
      <c r="D11938" s="3"/>
      <c r="E11938" s="3"/>
      <c r="G11938" s="13"/>
      <c r="H11938" s="13"/>
      <c r="I11938" s="13"/>
      <c r="J11938" s="46"/>
    </row>
    <row r="11939" spans="1:10" x14ac:dyDescent="0.25">
      <c r="A11939" s="7" t="str">
        <f>IF(C11938="","",IFERROR(IF(VLOOKUP(C11938,'Program Mapping'!B:B,1,FALSE)=C11938,"OK","Fix"),"Fix"))</f>
        <v/>
      </c>
      <c r="C11939" s="32"/>
      <c r="D11939" s="3"/>
      <c r="E11939" s="3"/>
      <c r="G11939" s="13"/>
      <c r="H11939" s="13"/>
      <c r="I11939" s="13"/>
      <c r="J11939" s="46"/>
    </row>
    <row r="11940" spans="1:10" x14ac:dyDescent="0.25">
      <c r="A11940" s="7" t="str">
        <f>IF(C11939="","",IFERROR(IF(VLOOKUP(C11939,'Program Mapping'!B:B,1,FALSE)=C11939,"OK","Fix"),"Fix"))</f>
        <v/>
      </c>
      <c r="C11940" s="32"/>
      <c r="D11940" s="3"/>
      <c r="E11940" s="3"/>
      <c r="G11940" s="13"/>
      <c r="H11940" s="13"/>
      <c r="I11940" s="13"/>
      <c r="J11940" s="46"/>
    </row>
    <row r="11941" spans="1:10" x14ac:dyDescent="0.25">
      <c r="A11941" s="7" t="str">
        <f>IF(C11940="","",IFERROR(IF(VLOOKUP(C11940,'Program Mapping'!B:B,1,FALSE)=C11940,"OK","Fix"),"Fix"))</f>
        <v/>
      </c>
      <c r="C11941" s="32"/>
      <c r="D11941" s="3"/>
      <c r="E11941" s="3"/>
      <c r="G11941" s="13"/>
      <c r="H11941" s="13"/>
      <c r="I11941" s="13"/>
      <c r="J11941" s="46"/>
    </row>
    <row r="11942" spans="1:10" x14ac:dyDescent="0.25">
      <c r="A11942" s="7" t="str">
        <f>IF(C11941="","",IFERROR(IF(VLOOKUP(C11941,'Program Mapping'!B:B,1,FALSE)=C11941,"OK","Fix"),"Fix"))</f>
        <v/>
      </c>
      <c r="C11942" s="32"/>
      <c r="D11942" s="3"/>
      <c r="E11942" s="3"/>
      <c r="G11942" s="13"/>
      <c r="H11942" s="13"/>
      <c r="I11942" s="13"/>
      <c r="J11942" s="46"/>
    </row>
    <row r="11943" spans="1:10" x14ac:dyDescent="0.25">
      <c r="A11943" s="7" t="str">
        <f>IF(C11942="","",IFERROR(IF(VLOOKUP(C11942,'Program Mapping'!B:B,1,FALSE)=C11942,"OK","Fix"),"Fix"))</f>
        <v/>
      </c>
      <c r="C11943" s="32"/>
      <c r="D11943" s="3"/>
      <c r="E11943" s="3"/>
      <c r="G11943" s="13"/>
      <c r="H11943" s="13"/>
      <c r="I11943" s="13"/>
      <c r="J11943" s="46"/>
    </row>
    <row r="11944" spans="1:10" x14ac:dyDescent="0.25">
      <c r="A11944" s="7" t="str">
        <f>IF(C11943="","",IFERROR(IF(VLOOKUP(C11943,'Program Mapping'!B:B,1,FALSE)=C11943,"OK","Fix"),"Fix"))</f>
        <v/>
      </c>
      <c r="C11944" s="32"/>
      <c r="D11944" s="3"/>
      <c r="E11944" s="3"/>
      <c r="G11944" s="13"/>
      <c r="H11944" s="13"/>
      <c r="I11944" s="13"/>
      <c r="J11944" s="46"/>
    </row>
    <row r="11945" spans="1:10" x14ac:dyDescent="0.25">
      <c r="A11945" s="7" t="str">
        <f>IF(C11944="","",IFERROR(IF(VLOOKUP(C11944,'Program Mapping'!B:B,1,FALSE)=C11944,"OK","Fix"),"Fix"))</f>
        <v/>
      </c>
      <c r="C11945" s="32"/>
      <c r="D11945" s="3"/>
      <c r="E11945" s="3"/>
      <c r="G11945" s="13"/>
      <c r="H11945" s="13"/>
      <c r="I11945" s="13"/>
      <c r="J11945" s="46"/>
    </row>
    <row r="11946" spans="1:10" x14ac:dyDescent="0.25">
      <c r="A11946" s="7" t="str">
        <f>IF(C11945="","",IFERROR(IF(VLOOKUP(C11945,'Program Mapping'!B:B,1,FALSE)=C11945,"OK","Fix"),"Fix"))</f>
        <v/>
      </c>
      <c r="C11946" s="32"/>
      <c r="D11946" s="3"/>
      <c r="E11946" s="3"/>
      <c r="G11946" s="13"/>
      <c r="H11946" s="13"/>
      <c r="I11946" s="13"/>
      <c r="J11946" s="46"/>
    </row>
    <row r="11947" spans="1:10" x14ac:dyDescent="0.25">
      <c r="A11947" s="7" t="str">
        <f>IF(C11946="","",IFERROR(IF(VLOOKUP(C11946,'Program Mapping'!B:B,1,FALSE)=C11946,"OK","Fix"),"Fix"))</f>
        <v/>
      </c>
      <c r="C11947" s="32"/>
      <c r="D11947" s="3"/>
      <c r="E11947" s="3"/>
      <c r="G11947" s="13"/>
      <c r="H11947" s="13"/>
      <c r="I11947" s="13"/>
      <c r="J11947" s="46"/>
    </row>
    <row r="11948" spans="1:10" x14ac:dyDescent="0.25">
      <c r="A11948" s="7" t="str">
        <f>IF(C11947="","",IFERROR(IF(VLOOKUP(C11947,'Program Mapping'!B:B,1,FALSE)=C11947,"OK","Fix"),"Fix"))</f>
        <v/>
      </c>
      <c r="C11948" s="32"/>
      <c r="D11948" s="3"/>
      <c r="E11948" s="3"/>
      <c r="G11948" s="13"/>
      <c r="H11948" s="13"/>
      <c r="I11948" s="13"/>
      <c r="J11948" s="46"/>
    </row>
    <row r="11949" spans="1:10" x14ac:dyDescent="0.25">
      <c r="A11949" s="7" t="str">
        <f>IF(C11948="","",IFERROR(IF(VLOOKUP(C11948,'Program Mapping'!B:B,1,FALSE)=C11948,"OK","Fix"),"Fix"))</f>
        <v/>
      </c>
      <c r="C11949" s="32"/>
      <c r="D11949" s="3"/>
      <c r="E11949" s="3"/>
      <c r="G11949" s="13"/>
      <c r="H11949" s="13"/>
      <c r="I11949" s="13"/>
      <c r="J11949" s="46"/>
    </row>
    <row r="11950" spans="1:10" x14ac:dyDescent="0.25">
      <c r="A11950" s="7" t="str">
        <f>IF(C11949="","",IFERROR(IF(VLOOKUP(C11949,'Program Mapping'!B:B,1,FALSE)=C11949,"OK","Fix"),"Fix"))</f>
        <v/>
      </c>
      <c r="C11950" s="32"/>
      <c r="D11950" s="3"/>
      <c r="E11950" s="3"/>
      <c r="G11950" s="13"/>
      <c r="H11950" s="13"/>
      <c r="I11950" s="13"/>
      <c r="J11950" s="46"/>
    </row>
    <row r="11951" spans="1:10" x14ac:dyDescent="0.25">
      <c r="A11951" s="7" t="str">
        <f>IF(C11950="","",IFERROR(IF(VLOOKUP(C11950,'Program Mapping'!B:B,1,FALSE)=C11950,"OK","Fix"),"Fix"))</f>
        <v/>
      </c>
      <c r="C11951" s="32"/>
      <c r="D11951" s="3"/>
      <c r="E11951" s="3"/>
      <c r="G11951" s="13"/>
      <c r="H11951" s="13"/>
      <c r="I11951" s="13"/>
      <c r="J11951" s="46"/>
    </row>
    <row r="11952" spans="1:10" x14ac:dyDescent="0.25">
      <c r="A11952" s="7" t="str">
        <f>IF(C11951="","",IFERROR(IF(VLOOKUP(C11951,'Program Mapping'!B:B,1,FALSE)=C11951,"OK","Fix"),"Fix"))</f>
        <v/>
      </c>
      <c r="C11952" s="32"/>
      <c r="D11952" s="3"/>
      <c r="E11952" s="3"/>
      <c r="G11952" s="13"/>
      <c r="H11952" s="13"/>
      <c r="I11952" s="13"/>
      <c r="J11952" s="46"/>
    </row>
    <row r="11953" spans="1:10" x14ac:dyDescent="0.25">
      <c r="A11953" s="7" t="str">
        <f>IF(C11952="","",IFERROR(IF(VLOOKUP(C11952,'Program Mapping'!B:B,1,FALSE)=C11952,"OK","Fix"),"Fix"))</f>
        <v/>
      </c>
      <c r="C11953" s="32"/>
      <c r="D11953" s="3"/>
      <c r="E11953" s="3"/>
      <c r="G11953" s="13"/>
      <c r="H11953" s="13"/>
      <c r="I11953" s="13"/>
      <c r="J11953" s="46"/>
    </row>
    <row r="11954" spans="1:10" x14ac:dyDescent="0.25">
      <c r="A11954" s="7" t="str">
        <f>IF(C11953="","",IFERROR(IF(VLOOKUP(C11953,'Program Mapping'!B:B,1,FALSE)=C11953,"OK","Fix"),"Fix"))</f>
        <v/>
      </c>
      <c r="C11954" s="32"/>
      <c r="D11954" s="3"/>
      <c r="E11954" s="3"/>
      <c r="G11954" s="13"/>
      <c r="H11954" s="13"/>
      <c r="I11954" s="13"/>
      <c r="J11954" s="46"/>
    </row>
    <row r="11955" spans="1:10" x14ac:dyDescent="0.25">
      <c r="A11955" s="7" t="str">
        <f>IF(C11954="","",IFERROR(IF(VLOOKUP(C11954,'Program Mapping'!B:B,1,FALSE)=C11954,"OK","Fix"),"Fix"))</f>
        <v/>
      </c>
      <c r="C11955" s="32"/>
      <c r="D11955" s="3"/>
      <c r="E11955" s="3"/>
      <c r="G11955" s="13"/>
      <c r="H11955" s="13"/>
      <c r="I11955" s="13"/>
      <c r="J11955" s="46"/>
    </row>
    <row r="11956" spans="1:10" x14ac:dyDescent="0.25">
      <c r="A11956" s="7" t="str">
        <f>IF(C11955="","",IFERROR(IF(VLOOKUP(C11955,'Program Mapping'!B:B,1,FALSE)=C11955,"OK","Fix"),"Fix"))</f>
        <v/>
      </c>
      <c r="C11956" s="32"/>
      <c r="D11956" s="3"/>
      <c r="E11956" s="3"/>
      <c r="G11956" s="13"/>
      <c r="H11956" s="13"/>
      <c r="I11956" s="13"/>
      <c r="J11956" s="46"/>
    </row>
    <row r="11957" spans="1:10" x14ac:dyDescent="0.25">
      <c r="A11957" s="7" t="str">
        <f>IF(C11956="","",IFERROR(IF(VLOOKUP(C11956,'Program Mapping'!B:B,1,FALSE)=C11956,"OK","Fix"),"Fix"))</f>
        <v/>
      </c>
      <c r="C11957" s="32"/>
      <c r="D11957" s="3"/>
      <c r="E11957" s="3"/>
      <c r="G11957" s="13"/>
      <c r="H11957" s="13"/>
      <c r="I11957" s="13"/>
      <c r="J11957" s="46"/>
    </row>
    <row r="11958" spans="1:10" x14ac:dyDescent="0.25">
      <c r="A11958" s="7" t="str">
        <f>IF(C11957="","",IFERROR(IF(VLOOKUP(C11957,'Program Mapping'!B:B,1,FALSE)=C11957,"OK","Fix"),"Fix"))</f>
        <v/>
      </c>
      <c r="C11958" s="32"/>
      <c r="D11958" s="3"/>
      <c r="E11958" s="3"/>
      <c r="G11958" s="13"/>
      <c r="H11958" s="13"/>
      <c r="I11958" s="13"/>
      <c r="J11958" s="46"/>
    </row>
    <row r="11959" spans="1:10" x14ac:dyDescent="0.25">
      <c r="A11959" s="7" t="str">
        <f>IF(C11958="","",IFERROR(IF(VLOOKUP(C11958,'Program Mapping'!B:B,1,FALSE)=C11958,"OK","Fix"),"Fix"))</f>
        <v/>
      </c>
      <c r="C11959" s="32"/>
      <c r="D11959" s="3"/>
      <c r="E11959" s="3"/>
      <c r="G11959" s="13"/>
      <c r="H11959" s="13"/>
      <c r="I11959" s="13"/>
      <c r="J11959" s="46"/>
    </row>
    <row r="11960" spans="1:10" x14ac:dyDescent="0.25">
      <c r="A11960" s="7" t="str">
        <f>IF(C11959="","",IFERROR(IF(VLOOKUP(C11959,'Program Mapping'!B:B,1,FALSE)=C11959,"OK","Fix"),"Fix"))</f>
        <v/>
      </c>
      <c r="C11960" s="32"/>
      <c r="D11960" s="3"/>
      <c r="E11960" s="3"/>
      <c r="G11960" s="13"/>
      <c r="H11960" s="13"/>
      <c r="I11960" s="13"/>
      <c r="J11960" s="46"/>
    </row>
    <row r="11961" spans="1:10" x14ac:dyDescent="0.25">
      <c r="A11961" s="7" t="str">
        <f>IF(C11960="","",IFERROR(IF(VLOOKUP(C11960,'Program Mapping'!B:B,1,FALSE)=C11960,"OK","Fix"),"Fix"))</f>
        <v/>
      </c>
      <c r="C11961" s="32"/>
      <c r="D11961" s="3"/>
      <c r="E11961" s="3"/>
      <c r="G11961" s="13"/>
      <c r="H11961" s="13"/>
      <c r="I11961" s="13"/>
      <c r="J11961" s="46"/>
    </row>
    <row r="11962" spans="1:10" x14ac:dyDescent="0.25">
      <c r="A11962" s="7" t="str">
        <f>IF(C11961="","",IFERROR(IF(VLOOKUP(C11961,'Program Mapping'!B:B,1,FALSE)=C11961,"OK","Fix"),"Fix"))</f>
        <v/>
      </c>
      <c r="C11962" s="32"/>
      <c r="D11962" s="3"/>
      <c r="E11962" s="3"/>
      <c r="G11962" s="13"/>
      <c r="H11962" s="13"/>
      <c r="I11962" s="13"/>
      <c r="J11962" s="46"/>
    </row>
    <row r="11963" spans="1:10" x14ac:dyDescent="0.25">
      <c r="A11963" s="7" t="str">
        <f>IF(C11962="","",IFERROR(IF(VLOOKUP(C11962,'Program Mapping'!B:B,1,FALSE)=C11962,"OK","Fix"),"Fix"))</f>
        <v/>
      </c>
      <c r="C11963" s="32"/>
      <c r="D11963" s="3"/>
      <c r="E11963" s="3"/>
      <c r="G11963" s="13"/>
      <c r="H11963" s="13"/>
      <c r="I11963" s="13"/>
      <c r="J11963" s="46"/>
    </row>
    <row r="11964" spans="1:10" x14ac:dyDescent="0.25">
      <c r="A11964" s="7" t="str">
        <f>IF(C11963="","",IFERROR(IF(VLOOKUP(C11963,'Program Mapping'!B:B,1,FALSE)=C11963,"OK","Fix"),"Fix"))</f>
        <v/>
      </c>
      <c r="C11964" s="32"/>
      <c r="D11964" s="3"/>
      <c r="E11964" s="3"/>
      <c r="G11964" s="13"/>
      <c r="H11964" s="13"/>
      <c r="I11964" s="13"/>
      <c r="J11964" s="46"/>
    </row>
    <row r="11965" spans="1:10" x14ac:dyDescent="0.25">
      <c r="A11965" s="7" t="str">
        <f>IF(C11964="","",IFERROR(IF(VLOOKUP(C11964,'Program Mapping'!B:B,1,FALSE)=C11964,"OK","Fix"),"Fix"))</f>
        <v/>
      </c>
      <c r="C11965" s="32"/>
      <c r="D11965" s="3"/>
      <c r="E11965" s="3"/>
      <c r="G11965" s="13"/>
      <c r="H11965" s="13"/>
      <c r="I11965" s="13"/>
      <c r="J11965" s="46"/>
    </row>
    <row r="11966" spans="1:10" x14ac:dyDescent="0.25">
      <c r="A11966" s="7" t="str">
        <f>IF(C11965="","",IFERROR(IF(VLOOKUP(C11965,'Program Mapping'!B:B,1,FALSE)=C11965,"OK","Fix"),"Fix"))</f>
        <v/>
      </c>
      <c r="C11966" s="32"/>
      <c r="D11966" s="3"/>
      <c r="E11966" s="3"/>
      <c r="G11966" s="13"/>
      <c r="H11966" s="13"/>
      <c r="I11966" s="13"/>
      <c r="J11966" s="46"/>
    </row>
    <row r="11967" spans="1:10" x14ac:dyDescent="0.25">
      <c r="A11967" s="7" t="str">
        <f>IF(C11966="","",IFERROR(IF(VLOOKUP(C11966,'Program Mapping'!B:B,1,FALSE)=C11966,"OK","Fix"),"Fix"))</f>
        <v/>
      </c>
      <c r="C11967" s="32"/>
      <c r="D11967" s="3"/>
      <c r="E11967" s="3"/>
      <c r="G11967" s="13"/>
      <c r="H11967" s="13"/>
      <c r="I11967" s="13"/>
      <c r="J11967" s="46"/>
    </row>
    <row r="11968" spans="1:10" x14ac:dyDescent="0.25">
      <c r="A11968" s="7" t="str">
        <f>IF(C11967="","",IFERROR(IF(VLOOKUP(C11967,'Program Mapping'!B:B,1,FALSE)=C11967,"OK","Fix"),"Fix"))</f>
        <v/>
      </c>
      <c r="C11968" s="32"/>
      <c r="D11968" s="3"/>
      <c r="E11968" s="3"/>
      <c r="G11968" s="13"/>
      <c r="H11968" s="13"/>
      <c r="I11968" s="13"/>
      <c r="J11968" s="46"/>
    </row>
    <row r="11969" spans="1:10" x14ac:dyDescent="0.25">
      <c r="A11969" s="7" t="str">
        <f>IF(C11968="","",IFERROR(IF(VLOOKUP(C11968,'Program Mapping'!B:B,1,FALSE)=C11968,"OK","Fix"),"Fix"))</f>
        <v/>
      </c>
      <c r="C11969" s="32"/>
      <c r="D11969" s="3"/>
      <c r="E11969" s="3"/>
      <c r="G11969" s="13"/>
      <c r="H11969" s="13"/>
      <c r="I11969" s="13"/>
      <c r="J11969" s="46"/>
    </row>
    <row r="11970" spans="1:10" x14ac:dyDescent="0.25">
      <c r="A11970" s="7" t="str">
        <f>IF(C11969="","",IFERROR(IF(VLOOKUP(C11969,'Program Mapping'!B:B,1,FALSE)=C11969,"OK","Fix"),"Fix"))</f>
        <v/>
      </c>
      <c r="C11970" s="32"/>
      <c r="D11970" s="3"/>
      <c r="E11970" s="3"/>
      <c r="G11970" s="13"/>
      <c r="H11970" s="13"/>
      <c r="I11970" s="13"/>
      <c r="J11970" s="46"/>
    </row>
    <row r="11971" spans="1:10" x14ac:dyDescent="0.25">
      <c r="A11971" s="7" t="str">
        <f>IF(C11970="","",IFERROR(IF(VLOOKUP(C11970,'Program Mapping'!B:B,1,FALSE)=C11970,"OK","Fix"),"Fix"))</f>
        <v/>
      </c>
      <c r="C11971" s="32"/>
      <c r="D11971" s="3"/>
      <c r="E11971" s="3"/>
      <c r="G11971" s="13"/>
      <c r="H11971" s="13"/>
      <c r="I11971" s="13"/>
      <c r="J11971" s="46"/>
    </row>
    <row r="11972" spans="1:10" x14ac:dyDescent="0.25">
      <c r="A11972" s="7" t="str">
        <f>IF(C11971="","",IFERROR(IF(VLOOKUP(C11971,'Program Mapping'!B:B,1,FALSE)=C11971,"OK","Fix"),"Fix"))</f>
        <v/>
      </c>
      <c r="C11972" s="32"/>
      <c r="D11972" s="3"/>
      <c r="E11972" s="3"/>
      <c r="G11972" s="13"/>
      <c r="H11972" s="13"/>
      <c r="I11972" s="13"/>
      <c r="J11972" s="46"/>
    </row>
    <row r="11973" spans="1:10" x14ac:dyDescent="0.25">
      <c r="A11973" s="7" t="str">
        <f>IF(C11972="","",IFERROR(IF(VLOOKUP(C11972,'Program Mapping'!B:B,1,FALSE)=C11972,"OK","Fix"),"Fix"))</f>
        <v/>
      </c>
      <c r="C11973" s="32"/>
      <c r="D11973" s="3"/>
      <c r="E11973" s="3"/>
      <c r="G11973" s="13"/>
      <c r="H11973" s="13"/>
      <c r="I11973" s="13"/>
      <c r="J11973" s="46"/>
    </row>
    <row r="11974" spans="1:10" x14ac:dyDescent="0.25">
      <c r="A11974" s="7" t="str">
        <f>IF(C11973="","",IFERROR(IF(VLOOKUP(C11973,'Program Mapping'!B:B,1,FALSE)=C11973,"OK","Fix"),"Fix"))</f>
        <v/>
      </c>
      <c r="C11974" s="32"/>
      <c r="D11974" s="3"/>
      <c r="E11974" s="3"/>
      <c r="G11974" s="13"/>
      <c r="H11974" s="13"/>
      <c r="I11974" s="13"/>
      <c r="J11974" s="46"/>
    </row>
    <row r="11975" spans="1:10" x14ac:dyDescent="0.25">
      <c r="A11975" s="7" t="str">
        <f>IF(C11974="","",IFERROR(IF(VLOOKUP(C11974,'Program Mapping'!B:B,1,FALSE)=C11974,"OK","Fix"),"Fix"))</f>
        <v/>
      </c>
      <c r="C11975" s="32"/>
      <c r="D11975" s="3"/>
      <c r="E11975" s="3"/>
      <c r="G11975" s="13"/>
      <c r="H11975" s="13"/>
      <c r="I11975" s="13"/>
      <c r="J11975" s="46"/>
    </row>
    <row r="11976" spans="1:10" x14ac:dyDescent="0.25">
      <c r="A11976" s="7" t="str">
        <f>IF(C11975="","",IFERROR(IF(VLOOKUP(C11975,'Program Mapping'!B:B,1,FALSE)=C11975,"OK","Fix"),"Fix"))</f>
        <v/>
      </c>
      <c r="C11976" s="32"/>
      <c r="D11976" s="3"/>
      <c r="E11976" s="3"/>
      <c r="G11976" s="13"/>
      <c r="H11976" s="13"/>
      <c r="I11976" s="13"/>
      <c r="J11976" s="46"/>
    </row>
    <row r="11977" spans="1:10" x14ac:dyDescent="0.25">
      <c r="A11977" s="7" t="str">
        <f>IF(C11976="","",IFERROR(IF(VLOOKUP(C11976,'Program Mapping'!B:B,1,FALSE)=C11976,"OK","Fix"),"Fix"))</f>
        <v/>
      </c>
      <c r="C11977" s="32"/>
      <c r="D11977" s="3"/>
      <c r="E11977" s="3"/>
      <c r="G11977" s="13"/>
      <c r="H11977" s="13"/>
      <c r="I11977" s="13"/>
      <c r="J11977" s="46"/>
    </row>
    <row r="11978" spans="1:10" x14ac:dyDescent="0.25">
      <c r="A11978" s="7" t="str">
        <f>IF(C11977="","",IFERROR(IF(VLOOKUP(C11977,'Program Mapping'!B:B,1,FALSE)=C11977,"OK","Fix"),"Fix"))</f>
        <v/>
      </c>
      <c r="C11978" s="32"/>
      <c r="D11978" s="3"/>
      <c r="E11978" s="3"/>
      <c r="G11978" s="13"/>
      <c r="H11978" s="13"/>
      <c r="I11978" s="13"/>
      <c r="J11978" s="46"/>
    </row>
    <row r="11979" spans="1:10" x14ac:dyDescent="0.25">
      <c r="A11979" s="7" t="str">
        <f>IF(C11978="","",IFERROR(IF(VLOOKUP(C11978,'Program Mapping'!B:B,1,FALSE)=C11978,"OK","Fix"),"Fix"))</f>
        <v/>
      </c>
      <c r="C11979" s="32"/>
      <c r="D11979" s="3"/>
      <c r="E11979" s="3"/>
      <c r="G11979" s="13"/>
      <c r="H11979" s="13"/>
      <c r="I11979" s="13"/>
      <c r="J11979" s="46"/>
    </row>
    <row r="11980" spans="1:10" x14ac:dyDescent="0.25">
      <c r="A11980" s="7" t="str">
        <f>IF(C11979="","",IFERROR(IF(VLOOKUP(C11979,'Program Mapping'!B:B,1,FALSE)=C11979,"OK","Fix"),"Fix"))</f>
        <v/>
      </c>
      <c r="C11980" s="32"/>
      <c r="D11980" s="3"/>
      <c r="E11980" s="3"/>
      <c r="G11980" s="13"/>
      <c r="H11980" s="13"/>
      <c r="I11980" s="13"/>
      <c r="J11980" s="46"/>
    </row>
    <row r="11981" spans="1:10" x14ac:dyDescent="0.25">
      <c r="A11981" s="7" t="str">
        <f>IF(C11980="","",IFERROR(IF(VLOOKUP(C11980,'Program Mapping'!B:B,1,FALSE)=C11980,"OK","Fix"),"Fix"))</f>
        <v/>
      </c>
      <c r="C11981" s="32"/>
      <c r="D11981" s="3"/>
      <c r="E11981" s="3"/>
      <c r="G11981" s="13"/>
      <c r="H11981" s="13"/>
      <c r="I11981" s="13"/>
      <c r="J11981" s="46"/>
    </row>
    <row r="11982" spans="1:10" x14ac:dyDescent="0.25">
      <c r="A11982" s="7" t="str">
        <f>IF(C11981="","",IFERROR(IF(VLOOKUP(C11981,'Program Mapping'!B:B,1,FALSE)=C11981,"OK","Fix"),"Fix"))</f>
        <v/>
      </c>
      <c r="C11982" s="32"/>
      <c r="D11982" s="3"/>
      <c r="E11982" s="3"/>
      <c r="G11982" s="13"/>
      <c r="H11982" s="13"/>
      <c r="I11982" s="13"/>
      <c r="J11982" s="46"/>
    </row>
    <row r="11983" spans="1:10" x14ac:dyDescent="0.25">
      <c r="A11983" s="7" t="str">
        <f>IF(C11982="","",IFERROR(IF(VLOOKUP(C11982,'Program Mapping'!B:B,1,FALSE)=C11982,"OK","Fix"),"Fix"))</f>
        <v/>
      </c>
      <c r="C11983" s="32"/>
      <c r="D11983" s="3"/>
      <c r="E11983" s="3"/>
      <c r="G11983" s="13"/>
      <c r="H11983" s="13"/>
      <c r="I11983" s="13"/>
      <c r="J11983" s="46"/>
    </row>
    <row r="11984" spans="1:10" x14ac:dyDescent="0.25">
      <c r="A11984" s="7" t="str">
        <f>IF(C11983="","",IFERROR(IF(VLOOKUP(C11983,'Program Mapping'!B:B,1,FALSE)=C11983,"OK","Fix"),"Fix"))</f>
        <v/>
      </c>
      <c r="C11984" s="32"/>
      <c r="D11984" s="3"/>
      <c r="E11984" s="3"/>
      <c r="G11984" s="13"/>
      <c r="H11984" s="13"/>
      <c r="I11984" s="13"/>
      <c r="J11984" s="46"/>
    </row>
    <row r="11985" spans="1:10" x14ac:dyDescent="0.25">
      <c r="A11985" s="7" t="str">
        <f>IF(C11984="","",IFERROR(IF(VLOOKUP(C11984,'Program Mapping'!B:B,1,FALSE)=C11984,"OK","Fix"),"Fix"))</f>
        <v/>
      </c>
      <c r="C11985" s="32"/>
      <c r="D11985" s="3"/>
      <c r="E11985" s="3"/>
      <c r="G11985" s="13"/>
      <c r="H11985" s="13"/>
      <c r="I11985" s="13"/>
      <c r="J11985" s="46"/>
    </row>
    <row r="11986" spans="1:10" x14ac:dyDescent="0.25">
      <c r="A11986" s="7" t="str">
        <f>IF(C11985="","",IFERROR(IF(VLOOKUP(C11985,'Program Mapping'!B:B,1,FALSE)=C11985,"OK","Fix"),"Fix"))</f>
        <v/>
      </c>
      <c r="C11986" s="32"/>
      <c r="D11986" s="3"/>
      <c r="E11986" s="3"/>
      <c r="G11986" s="13"/>
      <c r="H11986" s="13"/>
      <c r="I11986" s="13"/>
      <c r="J11986" s="46"/>
    </row>
    <row r="11987" spans="1:10" x14ac:dyDescent="0.25">
      <c r="A11987" s="7" t="str">
        <f>IF(C11986="","",IFERROR(IF(VLOOKUP(C11986,'Program Mapping'!B:B,1,FALSE)=C11986,"OK","Fix"),"Fix"))</f>
        <v/>
      </c>
      <c r="C11987" s="32"/>
      <c r="D11987" s="3"/>
      <c r="E11987" s="3"/>
      <c r="G11987" s="13"/>
      <c r="H11987" s="13"/>
      <c r="I11987" s="13"/>
      <c r="J11987" s="46"/>
    </row>
    <row r="11988" spans="1:10" x14ac:dyDescent="0.25">
      <c r="A11988" s="7" t="str">
        <f>IF(C11987="","",IFERROR(IF(VLOOKUP(C11987,'Program Mapping'!B:B,1,FALSE)=C11987,"OK","Fix"),"Fix"))</f>
        <v/>
      </c>
      <c r="C11988" s="32"/>
      <c r="D11988" s="3"/>
      <c r="E11988" s="3"/>
      <c r="G11988" s="13"/>
      <c r="H11988" s="13"/>
      <c r="I11988" s="13"/>
      <c r="J11988" s="46"/>
    </row>
    <row r="11989" spans="1:10" x14ac:dyDescent="0.25">
      <c r="A11989" s="7" t="str">
        <f>IF(C11988="","",IFERROR(IF(VLOOKUP(C11988,'Program Mapping'!B:B,1,FALSE)=C11988,"OK","Fix"),"Fix"))</f>
        <v/>
      </c>
      <c r="C11989" s="32"/>
      <c r="D11989" s="3"/>
      <c r="E11989" s="3"/>
      <c r="G11989" s="13"/>
      <c r="H11989" s="13"/>
      <c r="I11989" s="13"/>
      <c r="J11989" s="46"/>
    </row>
    <row r="11990" spans="1:10" x14ac:dyDescent="0.25">
      <c r="A11990" s="7" t="str">
        <f>IF(C11989="","",IFERROR(IF(VLOOKUP(C11989,'Program Mapping'!B:B,1,FALSE)=C11989,"OK","Fix"),"Fix"))</f>
        <v/>
      </c>
      <c r="C11990" s="32"/>
      <c r="D11990" s="3"/>
      <c r="E11990" s="3"/>
      <c r="G11990" s="13"/>
      <c r="H11990" s="13"/>
      <c r="I11990" s="13"/>
      <c r="J11990" s="46"/>
    </row>
    <row r="11991" spans="1:10" x14ac:dyDescent="0.25">
      <c r="A11991" s="7" t="str">
        <f>IF(C11990="","",IFERROR(IF(VLOOKUP(C11990,'Program Mapping'!B:B,1,FALSE)=C11990,"OK","Fix"),"Fix"))</f>
        <v/>
      </c>
      <c r="C11991" s="32"/>
      <c r="D11991" s="3"/>
      <c r="E11991" s="3"/>
      <c r="G11991" s="13"/>
      <c r="H11991" s="13"/>
      <c r="I11991" s="13"/>
      <c r="J11991" s="46"/>
    </row>
    <row r="11992" spans="1:10" x14ac:dyDescent="0.25">
      <c r="A11992" s="7" t="str">
        <f>IF(C11991="","",IFERROR(IF(VLOOKUP(C11991,'Program Mapping'!B:B,1,FALSE)=C11991,"OK","Fix"),"Fix"))</f>
        <v/>
      </c>
      <c r="C11992" s="32"/>
      <c r="D11992" s="3"/>
      <c r="E11992" s="3"/>
      <c r="G11992" s="13"/>
      <c r="H11992" s="13"/>
      <c r="I11992" s="13"/>
      <c r="J11992" s="46"/>
    </row>
    <row r="11993" spans="1:10" x14ac:dyDescent="0.25">
      <c r="A11993" s="7" t="str">
        <f>IF(C11992="","",IFERROR(IF(VLOOKUP(C11992,'Program Mapping'!B:B,1,FALSE)=C11992,"OK","Fix"),"Fix"))</f>
        <v/>
      </c>
      <c r="C11993" s="32"/>
      <c r="D11993" s="3"/>
      <c r="E11993" s="3"/>
      <c r="G11993" s="13"/>
      <c r="H11993" s="13"/>
      <c r="I11993" s="13"/>
      <c r="J11993" s="46"/>
    </row>
    <row r="11994" spans="1:10" x14ac:dyDescent="0.25">
      <c r="A11994" s="7" t="str">
        <f>IF(C11993="","",IFERROR(IF(VLOOKUP(C11993,'Program Mapping'!B:B,1,FALSE)=C11993,"OK","Fix"),"Fix"))</f>
        <v/>
      </c>
      <c r="C11994" s="32"/>
      <c r="D11994" s="3"/>
      <c r="E11994" s="3"/>
      <c r="G11994" s="13"/>
      <c r="H11994" s="13"/>
      <c r="I11994" s="13"/>
      <c r="J11994" s="46"/>
    </row>
    <row r="11995" spans="1:10" x14ac:dyDescent="0.25">
      <c r="A11995" s="7" t="str">
        <f>IF(C11994="","",IFERROR(IF(VLOOKUP(C11994,'Program Mapping'!B:B,1,FALSE)=C11994,"OK","Fix"),"Fix"))</f>
        <v/>
      </c>
      <c r="C11995" s="32"/>
      <c r="D11995" s="3"/>
      <c r="E11995" s="3"/>
      <c r="G11995" s="13"/>
      <c r="H11995" s="13"/>
      <c r="I11995" s="13"/>
      <c r="J11995" s="46"/>
    </row>
    <row r="11996" spans="1:10" x14ac:dyDescent="0.25">
      <c r="A11996" s="7" t="str">
        <f>IF(C11995="","",IFERROR(IF(VLOOKUP(C11995,'Program Mapping'!B:B,1,FALSE)=C11995,"OK","Fix"),"Fix"))</f>
        <v/>
      </c>
      <c r="C11996" s="32"/>
      <c r="D11996" s="3"/>
      <c r="E11996" s="3"/>
      <c r="G11996" s="13"/>
      <c r="H11996" s="13"/>
      <c r="I11996" s="13"/>
      <c r="J11996" s="46"/>
    </row>
    <row r="11997" spans="1:10" x14ac:dyDescent="0.25">
      <c r="A11997" s="7" t="str">
        <f>IF(C11996="","",IFERROR(IF(VLOOKUP(C11996,'Program Mapping'!B:B,1,FALSE)=C11996,"OK","Fix"),"Fix"))</f>
        <v/>
      </c>
      <c r="C11997" s="32"/>
      <c r="D11997" s="3"/>
      <c r="E11997" s="3"/>
      <c r="G11997" s="13"/>
      <c r="H11997" s="13"/>
      <c r="I11997" s="13"/>
      <c r="J11997" s="46"/>
    </row>
    <row r="11998" spans="1:10" x14ac:dyDescent="0.25">
      <c r="A11998" s="7" t="str">
        <f>IF(C11997="","",IFERROR(IF(VLOOKUP(C11997,'Program Mapping'!B:B,1,FALSE)=C11997,"OK","Fix"),"Fix"))</f>
        <v/>
      </c>
      <c r="C11998" s="32"/>
      <c r="D11998" s="3"/>
      <c r="E11998" s="3"/>
      <c r="G11998" s="13"/>
      <c r="H11998" s="13"/>
      <c r="I11998" s="13"/>
      <c r="J11998" s="46"/>
    </row>
    <row r="11999" spans="1:10" x14ac:dyDescent="0.25">
      <c r="A11999" s="7" t="str">
        <f>IF(C11998="","",IFERROR(IF(VLOOKUP(C11998,'Program Mapping'!B:B,1,FALSE)=C11998,"OK","Fix"),"Fix"))</f>
        <v/>
      </c>
      <c r="C11999" s="32"/>
      <c r="D11999" s="3"/>
      <c r="E11999" s="3"/>
      <c r="G11999" s="13"/>
      <c r="H11999" s="13"/>
      <c r="I11999" s="13"/>
      <c r="J11999" s="46"/>
    </row>
    <row r="12000" spans="1:10" x14ac:dyDescent="0.25">
      <c r="A12000" s="7" t="str">
        <f>IF(C11999="","",IFERROR(IF(VLOOKUP(C11999,'Program Mapping'!B:B,1,FALSE)=C11999,"OK","Fix"),"Fix"))</f>
        <v/>
      </c>
      <c r="C12000" s="32"/>
      <c r="D12000" s="3"/>
      <c r="E12000" s="3"/>
      <c r="G12000" s="13"/>
      <c r="H12000" s="13"/>
      <c r="I12000" s="13"/>
      <c r="J12000" s="46"/>
    </row>
    <row r="12001" spans="1:10" x14ac:dyDescent="0.25">
      <c r="A12001" s="7" t="str">
        <f>IF(C12000="","",IFERROR(IF(VLOOKUP(C12000,'Program Mapping'!B:B,1,FALSE)=C12000,"OK","Fix"),"Fix"))</f>
        <v/>
      </c>
      <c r="C12001" s="32"/>
      <c r="D12001" s="3"/>
      <c r="E12001" s="3"/>
      <c r="G12001" s="13"/>
      <c r="H12001" s="13"/>
      <c r="I12001" s="13"/>
      <c r="J12001" s="46"/>
    </row>
    <row r="12002" spans="1:10" x14ac:dyDescent="0.25">
      <c r="A12002" s="7" t="str">
        <f>IF(C12001="","",IFERROR(IF(VLOOKUP(C12001,'Program Mapping'!B:B,1,FALSE)=C12001,"OK","Fix"),"Fix"))</f>
        <v/>
      </c>
      <c r="C12002" s="32"/>
      <c r="D12002" s="3"/>
      <c r="E12002" s="3"/>
      <c r="G12002" s="13"/>
      <c r="H12002" s="13"/>
      <c r="I12002" s="13"/>
      <c r="J12002" s="46"/>
    </row>
    <row r="12003" spans="1:10" x14ac:dyDescent="0.25">
      <c r="A12003" s="7" t="str">
        <f>IF(C12002="","",IFERROR(IF(VLOOKUP(C12002,'Program Mapping'!B:B,1,FALSE)=C12002,"OK","Fix"),"Fix"))</f>
        <v/>
      </c>
      <c r="C12003" s="32"/>
      <c r="D12003" s="3"/>
      <c r="E12003" s="3"/>
      <c r="G12003" s="13"/>
      <c r="H12003" s="13"/>
      <c r="I12003" s="13"/>
      <c r="J12003" s="46"/>
    </row>
    <row r="12004" spans="1:10" x14ac:dyDescent="0.25">
      <c r="A12004" s="7" t="str">
        <f>IF(C12003="","",IFERROR(IF(VLOOKUP(C12003,'Program Mapping'!B:B,1,FALSE)=C12003,"OK","Fix"),"Fix"))</f>
        <v/>
      </c>
      <c r="C12004" s="32"/>
      <c r="D12004" s="3"/>
      <c r="E12004" s="3"/>
      <c r="G12004" s="13"/>
      <c r="H12004" s="13"/>
      <c r="I12004" s="13"/>
      <c r="J12004" s="46"/>
    </row>
    <row r="12005" spans="1:10" x14ac:dyDescent="0.25">
      <c r="A12005" s="7" t="str">
        <f>IF(C12004="","",IFERROR(IF(VLOOKUP(C12004,'Program Mapping'!B:B,1,FALSE)=C12004,"OK","Fix"),"Fix"))</f>
        <v/>
      </c>
      <c r="C12005" s="32"/>
      <c r="D12005" s="3"/>
      <c r="E12005" s="3"/>
      <c r="G12005" s="13"/>
      <c r="H12005" s="13"/>
      <c r="I12005" s="13"/>
      <c r="J12005" s="46"/>
    </row>
    <row r="12006" spans="1:10" x14ac:dyDescent="0.25">
      <c r="A12006" s="7" t="str">
        <f>IF(C12005="","",IFERROR(IF(VLOOKUP(C12005,'Program Mapping'!B:B,1,FALSE)=C12005,"OK","Fix"),"Fix"))</f>
        <v/>
      </c>
      <c r="C12006" s="32"/>
      <c r="D12006" s="3"/>
      <c r="E12006" s="3"/>
      <c r="G12006" s="13"/>
      <c r="H12006" s="13"/>
      <c r="I12006" s="13"/>
      <c r="J12006" s="46"/>
    </row>
    <row r="12007" spans="1:10" x14ac:dyDescent="0.25">
      <c r="A12007" s="7" t="str">
        <f>IF(C12006="","",IFERROR(IF(VLOOKUP(C12006,'Program Mapping'!B:B,1,FALSE)=C12006,"OK","Fix"),"Fix"))</f>
        <v/>
      </c>
      <c r="C12007" s="32"/>
      <c r="D12007" s="3"/>
      <c r="E12007" s="3"/>
      <c r="G12007" s="13"/>
      <c r="H12007" s="13"/>
      <c r="I12007" s="13"/>
      <c r="J12007" s="46"/>
    </row>
    <row r="12008" spans="1:10" x14ac:dyDescent="0.25">
      <c r="A12008" s="7" t="str">
        <f>IF(C12007="","",IFERROR(IF(VLOOKUP(C12007,'Program Mapping'!B:B,1,FALSE)=C12007,"OK","Fix"),"Fix"))</f>
        <v/>
      </c>
      <c r="C12008" s="32"/>
      <c r="D12008" s="3"/>
      <c r="E12008" s="3"/>
      <c r="G12008" s="13"/>
      <c r="H12008" s="13"/>
      <c r="I12008" s="13"/>
      <c r="J12008" s="46"/>
    </row>
    <row r="12009" spans="1:10" x14ac:dyDescent="0.25">
      <c r="A12009" s="7" t="str">
        <f>IF(C12008="","",IFERROR(IF(VLOOKUP(C12008,'Program Mapping'!B:B,1,FALSE)=C12008,"OK","Fix"),"Fix"))</f>
        <v/>
      </c>
      <c r="C12009" s="32"/>
      <c r="D12009" s="3"/>
      <c r="E12009" s="3"/>
      <c r="G12009" s="13"/>
      <c r="H12009" s="13"/>
      <c r="I12009" s="13"/>
      <c r="J12009" s="46"/>
    </row>
    <row r="12010" spans="1:10" x14ac:dyDescent="0.25">
      <c r="A12010" s="7" t="str">
        <f>IF(C12009="","",IFERROR(IF(VLOOKUP(C12009,'Program Mapping'!B:B,1,FALSE)=C12009,"OK","Fix"),"Fix"))</f>
        <v/>
      </c>
      <c r="C12010" s="32"/>
      <c r="D12010" s="3"/>
      <c r="E12010" s="3"/>
      <c r="G12010" s="13"/>
      <c r="H12010" s="13"/>
      <c r="I12010" s="13"/>
      <c r="J12010" s="46"/>
    </row>
    <row r="12011" spans="1:10" x14ac:dyDescent="0.25">
      <c r="A12011" s="7" t="str">
        <f>IF(C12010="","",IFERROR(IF(VLOOKUP(C12010,'Program Mapping'!B:B,1,FALSE)=C12010,"OK","Fix"),"Fix"))</f>
        <v/>
      </c>
      <c r="C12011" s="32"/>
      <c r="D12011" s="3"/>
      <c r="E12011" s="3"/>
      <c r="G12011" s="13"/>
      <c r="H12011" s="13"/>
      <c r="I12011" s="13"/>
      <c r="J12011" s="46"/>
    </row>
    <row r="12012" spans="1:10" x14ac:dyDescent="0.25">
      <c r="A12012" s="7" t="str">
        <f>IF(C12011="","",IFERROR(IF(VLOOKUP(C12011,'Program Mapping'!B:B,1,FALSE)=C12011,"OK","Fix"),"Fix"))</f>
        <v/>
      </c>
      <c r="C12012" s="32"/>
      <c r="D12012" s="3"/>
      <c r="E12012" s="3"/>
      <c r="G12012" s="13"/>
      <c r="H12012" s="13"/>
      <c r="I12012" s="13"/>
      <c r="J12012" s="46"/>
    </row>
    <row r="12013" spans="1:10" x14ac:dyDescent="0.25">
      <c r="A12013" s="7" t="str">
        <f>IF(C12012="","",IFERROR(IF(VLOOKUP(C12012,'Program Mapping'!B:B,1,FALSE)=C12012,"OK","Fix"),"Fix"))</f>
        <v/>
      </c>
      <c r="C12013" s="32"/>
      <c r="D12013" s="3"/>
      <c r="E12013" s="3"/>
      <c r="G12013" s="13"/>
      <c r="H12013" s="13"/>
      <c r="I12013" s="13"/>
      <c r="J12013" s="46"/>
    </row>
    <row r="12014" spans="1:10" x14ac:dyDescent="0.25">
      <c r="A12014" s="7" t="str">
        <f>IF(C12013="","",IFERROR(IF(VLOOKUP(C12013,'Program Mapping'!B:B,1,FALSE)=C12013,"OK","Fix"),"Fix"))</f>
        <v/>
      </c>
      <c r="C12014" s="32"/>
      <c r="D12014" s="3"/>
      <c r="E12014" s="3"/>
      <c r="G12014" s="13"/>
      <c r="H12014" s="13"/>
      <c r="I12014" s="13"/>
      <c r="J12014" s="46"/>
    </row>
    <row r="12015" spans="1:10" x14ac:dyDescent="0.25">
      <c r="A12015" s="7" t="str">
        <f>IF(C12014="","",IFERROR(IF(VLOOKUP(C12014,'Program Mapping'!B:B,1,FALSE)=C12014,"OK","Fix"),"Fix"))</f>
        <v/>
      </c>
      <c r="C12015" s="32"/>
      <c r="D12015" s="3"/>
      <c r="E12015" s="3"/>
      <c r="G12015" s="13"/>
      <c r="H12015" s="13"/>
      <c r="I12015" s="13"/>
      <c r="J12015" s="46"/>
    </row>
    <row r="12016" spans="1:10" x14ac:dyDescent="0.25">
      <c r="A12016" s="7" t="str">
        <f>IF(C12015="","",IFERROR(IF(VLOOKUP(C12015,'Program Mapping'!B:B,1,FALSE)=C12015,"OK","Fix"),"Fix"))</f>
        <v/>
      </c>
      <c r="C12016" s="32"/>
      <c r="D12016" s="3"/>
      <c r="E12016" s="3"/>
      <c r="G12016" s="13"/>
      <c r="H12016" s="13"/>
      <c r="I12016" s="13"/>
      <c r="J12016" s="46"/>
    </row>
    <row r="12017" spans="1:10" x14ac:dyDescent="0.25">
      <c r="A12017" s="7" t="str">
        <f>IF(C12016="","",IFERROR(IF(VLOOKUP(C12016,'Program Mapping'!B:B,1,FALSE)=C12016,"OK","Fix"),"Fix"))</f>
        <v/>
      </c>
      <c r="C12017" s="32"/>
      <c r="D12017" s="3"/>
      <c r="E12017" s="3"/>
      <c r="G12017" s="13"/>
      <c r="H12017" s="13"/>
      <c r="I12017" s="13"/>
      <c r="J12017" s="46"/>
    </row>
    <row r="12018" spans="1:10" x14ac:dyDescent="0.25">
      <c r="A12018" s="7" t="str">
        <f>IF(C12017="","",IFERROR(IF(VLOOKUP(C12017,'Program Mapping'!B:B,1,FALSE)=C12017,"OK","Fix"),"Fix"))</f>
        <v/>
      </c>
      <c r="C12018" s="32"/>
      <c r="D12018" s="3"/>
      <c r="E12018" s="3"/>
      <c r="G12018" s="13"/>
      <c r="H12018" s="13"/>
      <c r="I12018" s="13"/>
      <c r="J12018" s="46"/>
    </row>
    <row r="12019" spans="1:10" x14ac:dyDescent="0.25">
      <c r="A12019" s="7" t="str">
        <f>IF(C12018="","",IFERROR(IF(VLOOKUP(C12018,'Program Mapping'!B:B,1,FALSE)=C12018,"OK","Fix"),"Fix"))</f>
        <v/>
      </c>
      <c r="C12019" s="32"/>
      <c r="D12019" s="3"/>
      <c r="E12019" s="3"/>
      <c r="G12019" s="13"/>
      <c r="H12019" s="13"/>
      <c r="I12019" s="13"/>
      <c r="J12019" s="46"/>
    </row>
    <row r="12020" spans="1:10" x14ac:dyDescent="0.25">
      <c r="A12020" s="7" t="str">
        <f>IF(C12019="","",IFERROR(IF(VLOOKUP(C12019,'Program Mapping'!B:B,1,FALSE)=C12019,"OK","Fix"),"Fix"))</f>
        <v/>
      </c>
      <c r="C12020" s="32"/>
      <c r="D12020" s="3"/>
      <c r="E12020" s="3"/>
      <c r="G12020" s="13"/>
      <c r="H12020" s="13"/>
      <c r="I12020" s="13"/>
      <c r="J12020" s="46"/>
    </row>
    <row r="12021" spans="1:10" x14ac:dyDescent="0.25">
      <c r="A12021" s="7" t="str">
        <f>IF(C12020="","",IFERROR(IF(VLOOKUP(C12020,'Program Mapping'!B:B,1,FALSE)=C12020,"OK","Fix"),"Fix"))</f>
        <v/>
      </c>
      <c r="C12021" s="32"/>
      <c r="D12021" s="3"/>
      <c r="E12021" s="3"/>
      <c r="G12021" s="13"/>
      <c r="H12021" s="13"/>
      <c r="I12021" s="13"/>
      <c r="J12021" s="46"/>
    </row>
    <row r="12022" spans="1:10" x14ac:dyDescent="0.25">
      <c r="A12022" s="7" t="str">
        <f>IF(C12021="","",IFERROR(IF(VLOOKUP(C12021,'Program Mapping'!B:B,1,FALSE)=C12021,"OK","Fix"),"Fix"))</f>
        <v/>
      </c>
      <c r="C12022" s="32"/>
      <c r="D12022" s="3"/>
      <c r="E12022" s="3"/>
      <c r="G12022" s="13"/>
      <c r="H12022" s="13"/>
      <c r="I12022" s="13"/>
      <c r="J12022" s="46"/>
    </row>
    <row r="12023" spans="1:10" x14ac:dyDescent="0.25">
      <c r="A12023" s="7" t="str">
        <f>IF(C12022="","",IFERROR(IF(VLOOKUP(C12022,'Program Mapping'!B:B,1,FALSE)=C12022,"OK","Fix"),"Fix"))</f>
        <v/>
      </c>
      <c r="C12023" s="32"/>
      <c r="D12023" s="3"/>
      <c r="E12023" s="3"/>
      <c r="G12023" s="13"/>
      <c r="H12023" s="13"/>
      <c r="I12023" s="13"/>
      <c r="J12023" s="46"/>
    </row>
    <row r="12024" spans="1:10" x14ac:dyDescent="0.25">
      <c r="A12024" s="7" t="str">
        <f>IF(C12023="","",IFERROR(IF(VLOOKUP(C12023,'Program Mapping'!B:B,1,FALSE)=C12023,"OK","Fix"),"Fix"))</f>
        <v/>
      </c>
      <c r="C12024" s="32"/>
      <c r="D12024" s="3"/>
      <c r="E12024" s="3"/>
      <c r="G12024" s="13"/>
      <c r="H12024" s="13"/>
      <c r="I12024" s="13"/>
      <c r="J12024" s="46"/>
    </row>
    <row r="12025" spans="1:10" x14ac:dyDescent="0.25">
      <c r="A12025" s="7" t="str">
        <f>IF(C12024="","",IFERROR(IF(VLOOKUP(C12024,'Program Mapping'!B:B,1,FALSE)=C12024,"OK","Fix"),"Fix"))</f>
        <v/>
      </c>
      <c r="C12025" s="32"/>
      <c r="D12025" s="3"/>
      <c r="E12025" s="3"/>
      <c r="G12025" s="13"/>
      <c r="H12025" s="13"/>
      <c r="I12025" s="13"/>
      <c r="J12025" s="46"/>
    </row>
    <row r="12026" spans="1:10" x14ac:dyDescent="0.25">
      <c r="A12026" s="7" t="str">
        <f>IF(C12025="","",IFERROR(IF(VLOOKUP(C12025,'Program Mapping'!B:B,1,FALSE)=C12025,"OK","Fix"),"Fix"))</f>
        <v/>
      </c>
      <c r="C12026" s="32"/>
      <c r="D12026" s="3"/>
      <c r="E12026" s="3"/>
      <c r="G12026" s="13"/>
      <c r="H12026" s="13"/>
      <c r="I12026" s="13"/>
      <c r="J12026" s="46"/>
    </row>
    <row r="12027" spans="1:10" x14ac:dyDescent="0.25">
      <c r="A12027" s="7" t="str">
        <f>IF(C12026="","",IFERROR(IF(VLOOKUP(C12026,'Program Mapping'!B:B,1,FALSE)=C12026,"OK","Fix"),"Fix"))</f>
        <v/>
      </c>
      <c r="C12027" s="32"/>
      <c r="D12027" s="3"/>
      <c r="E12027" s="3"/>
      <c r="G12027" s="13"/>
      <c r="H12027" s="13"/>
      <c r="I12027" s="13"/>
      <c r="J12027" s="46"/>
    </row>
    <row r="12028" spans="1:10" x14ac:dyDescent="0.25">
      <c r="A12028" s="7" t="str">
        <f>IF(C12027="","",IFERROR(IF(VLOOKUP(C12027,'Program Mapping'!B:B,1,FALSE)=C12027,"OK","Fix"),"Fix"))</f>
        <v/>
      </c>
      <c r="C12028" s="32"/>
      <c r="D12028" s="3"/>
      <c r="E12028" s="3"/>
      <c r="G12028" s="13"/>
      <c r="H12028" s="13"/>
      <c r="I12028" s="13"/>
      <c r="J12028" s="46"/>
    </row>
    <row r="12029" spans="1:10" x14ac:dyDescent="0.25">
      <c r="A12029" s="7" t="str">
        <f>IF(C12028="","",IFERROR(IF(VLOOKUP(C12028,'Program Mapping'!B:B,1,FALSE)=C12028,"OK","Fix"),"Fix"))</f>
        <v/>
      </c>
      <c r="C12029" s="32"/>
      <c r="D12029" s="3"/>
      <c r="E12029" s="3"/>
      <c r="G12029" s="13"/>
      <c r="H12029" s="13"/>
      <c r="I12029" s="13"/>
      <c r="J12029" s="46"/>
    </row>
    <row r="12030" spans="1:10" x14ac:dyDescent="0.25">
      <c r="A12030" s="7" t="str">
        <f>IF(C12029="","",IFERROR(IF(VLOOKUP(C12029,'Program Mapping'!B:B,1,FALSE)=C12029,"OK","Fix"),"Fix"))</f>
        <v/>
      </c>
      <c r="C12030" s="32"/>
      <c r="D12030" s="3"/>
      <c r="E12030" s="3"/>
      <c r="G12030" s="13"/>
      <c r="H12030" s="13"/>
      <c r="I12030" s="13"/>
      <c r="J12030" s="46"/>
    </row>
    <row r="12031" spans="1:10" x14ac:dyDescent="0.25">
      <c r="A12031" s="7" t="str">
        <f>IF(C12030="","",IFERROR(IF(VLOOKUP(C12030,'Program Mapping'!B:B,1,FALSE)=C12030,"OK","Fix"),"Fix"))</f>
        <v/>
      </c>
      <c r="C12031" s="32"/>
      <c r="D12031" s="3"/>
      <c r="E12031" s="3"/>
      <c r="G12031" s="13"/>
      <c r="H12031" s="13"/>
      <c r="I12031" s="13"/>
      <c r="J12031" s="46"/>
    </row>
    <row r="12032" spans="1:10" x14ac:dyDescent="0.25">
      <c r="A12032" s="7" t="str">
        <f>IF(C12031="","",IFERROR(IF(VLOOKUP(C12031,'Program Mapping'!B:B,1,FALSE)=C12031,"OK","Fix"),"Fix"))</f>
        <v/>
      </c>
      <c r="C12032" s="32"/>
      <c r="D12032" s="3"/>
      <c r="E12032" s="3"/>
      <c r="G12032" s="13"/>
      <c r="H12032" s="13"/>
      <c r="I12032" s="13"/>
      <c r="J12032" s="46"/>
    </row>
    <row r="12033" spans="1:10" x14ac:dyDescent="0.25">
      <c r="A12033" s="7" t="str">
        <f>IF(C12032="","",IFERROR(IF(VLOOKUP(C12032,'Program Mapping'!B:B,1,FALSE)=C12032,"OK","Fix"),"Fix"))</f>
        <v/>
      </c>
      <c r="C12033" s="32"/>
      <c r="D12033" s="3"/>
      <c r="E12033" s="3"/>
      <c r="G12033" s="13"/>
      <c r="H12033" s="13"/>
      <c r="I12033" s="13"/>
      <c r="J12033" s="46"/>
    </row>
    <row r="12034" spans="1:10" x14ac:dyDescent="0.25">
      <c r="A12034" s="7" t="str">
        <f>IF(C12033="","",IFERROR(IF(VLOOKUP(C12033,'Program Mapping'!B:B,1,FALSE)=C12033,"OK","Fix"),"Fix"))</f>
        <v/>
      </c>
      <c r="C12034" s="32"/>
      <c r="D12034" s="3"/>
      <c r="E12034" s="3"/>
      <c r="G12034" s="13"/>
      <c r="H12034" s="13"/>
      <c r="I12034" s="13"/>
      <c r="J12034" s="46"/>
    </row>
    <row r="12035" spans="1:10" x14ac:dyDescent="0.25">
      <c r="A12035" s="7" t="str">
        <f>IF(C12034="","",IFERROR(IF(VLOOKUP(C12034,'Program Mapping'!B:B,1,FALSE)=C12034,"OK","Fix"),"Fix"))</f>
        <v/>
      </c>
      <c r="C12035" s="32"/>
      <c r="D12035" s="3"/>
      <c r="E12035" s="3"/>
      <c r="G12035" s="13"/>
      <c r="H12035" s="13"/>
      <c r="I12035" s="13"/>
      <c r="J12035" s="46"/>
    </row>
    <row r="12036" spans="1:10" x14ac:dyDescent="0.25">
      <c r="A12036" s="7" t="str">
        <f>IF(C12035="","",IFERROR(IF(VLOOKUP(C12035,'Program Mapping'!B:B,1,FALSE)=C12035,"OK","Fix"),"Fix"))</f>
        <v/>
      </c>
      <c r="C12036" s="32"/>
      <c r="D12036" s="3"/>
      <c r="E12036" s="3"/>
      <c r="G12036" s="13"/>
      <c r="H12036" s="13"/>
      <c r="I12036" s="13"/>
      <c r="J12036" s="46"/>
    </row>
    <row r="12037" spans="1:10" x14ac:dyDescent="0.25">
      <c r="A12037" s="7" t="str">
        <f>IF(C12036="","",IFERROR(IF(VLOOKUP(C12036,'Program Mapping'!B:B,1,FALSE)=C12036,"OK","Fix"),"Fix"))</f>
        <v/>
      </c>
      <c r="C12037" s="32"/>
      <c r="D12037" s="3"/>
      <c r="E12037" s="3"/>
      <c r="G12037" s="13"/>
      <c r="H12037" s="13"/>
      <c r="I12037" s="13"/>
      <c r="J12037" s="46"/>
    </row>
    <row r="12038" spans="1:10" x14ac:dyDescent="0.25">
      <c r="A12038" s="7" t="str">
        <f>IF(C12037="","",IFERROR(IF(VLOOKUP(C12037,'Program Mapping'!B:B,1,FALSE)=C12037,"OK","Fix"),"Fix"))</f>
        <v/>
      </c>
      <c r="C12038" s="32"/>
      <c r="D12038" s="3"/>
      <c r="E12038" s="3"/>
      <c r="G12038" s="13"/>
      <c r="H12038" s="13"/>
      <c r="I12038" s="13"/>
      <c r="J12038" s="46"/>
    </row>
    <row r="12039" spans="1:10" x14ac:dyDescent="0.25">
      <c r="A12039" s="7" t="str">
        <f>IF(C12038="","",IFERROR(IF(VLOOKUP(C12038,'Program Mapping'!B:B,1,FALSE)=C12038,"OK","Fix"),"Fix"))</f>
        <v/>
      </c>
      <c r="C12039" s="32"/>
      <c r="D12039" s="3"/>
      <c r="E12039" s="3"/>
      <c r="G12039" s="13"/>
      <c r="H12039" s="13"/>
      <c r="I12039" s="13"/>
      <c r="J12039" s="46"/>
    </row>
    <row r="12040" spans="1:10" x14ac:dyDescent="0.25">
      <c r="A12040" s="7" t="str">
        <f>IF(C12039="","",IFERROR(IF(VLOOKUP(C12039,'Program Mapping'!B:B,1,FALSE)=C12039,"OK","Fix"),"Fix"))</f>
        <v/>
      </c>
      <c r="C12040" s="32"/>
      <c r="D12040" s="3"/>
      <c r="E12040" s="3"/>
      <c r="G12040" s="13"/>
      <c r="H12040" s="13"/>
      <c r="I12040" s="13"/>
      <c r="J12040" s="46"/>
    </row>
    <row r="12041" spans="1:10" x14ac:dyDescent="0.25">
      <c r="A12041" s="7" t="str">
        <f>IF(C12040="","",IFERROR(IF(VLOOKUP(C12040,'Program Mapping'!B:B,1,FALSE)=C12040,"OK","Fix"),"Fix"))</f>
        <v/>
      </c>
      <c r="C12041" s="32"/>
      <c r="D12041" s="3"/>
      <c r="E12041" s="3"/>
      <c r="G12041" s="13"/>
      <c r="H12041" s="13"/>
      <c r="I12041" s="13"/>
      <c r="J12041" s="46"/>
    </row>
    <row r="12042" spans="1:10" x14ac:dyDescent="0.25">
      <c r="A12042" s="7" t="str">
        <f>IF(C12041="","",IFERROR(IF(VLOOKUP(C12041,'Program Mapping'!B:B,1,FALSE)=C12041,"OK","Fix"),"Fix"))</f>
        <v/>
      </c>
      <c r="C12042" s="32"/>
      <c r="D12042" s="3"/>
      <c r="E12042" s="3"/>
      <c r="G12042" s="13"/>
      <c r="H12042" s="13"/>
      <c r="I12042" s="13"/>
      <c r="J12042" s="46"/>
    </row>
    <row r="12043" spans="1:10" x14ac:dyDescent="0.25">
      <c r="A12043" s="7" t="str">
        <f>IF(C12042="","",IFERROR(IF(VLOOKUP(C12042,'Program Mapping'!B:B,1,FALSE)=C12042,"OK","Fix"),"Fix"))</f>
        <v/>
      </c>
      <c r="C12043" s="32"/>
      <c r="D12043" s="3"/>
      <c r="E12043" s="3"/>
      <c r="G12043" s="13"/>
      <c r="H12043" s="13"/>
      <c r="I12043" s="13"/>
      <c r="J12043" s="46"/>
    </row>
    <row r="12044" spans="1:10" x14ac:dyDescent="0.25">
      <c r="A12044" s="7" t="str">
        <f>IF(C12043="","",IFERROR(IF(VLOOKUP(C12043,'Program Mapping'!B:B,1,FALSE)=C12043,"OK","Fix"),"Fix"))</f>
        <v/>
      </c>
      <c r="C12044" s="32"/>
      <c r="D12044" s="3"/>
      <c r="E12044" s="3"/>
      <c r="G12044" s="13"/>
      <c r="H12044" s="13"/>
      <c r="I12044" s="13"/>
      <c r="J12044" s="46"/>
    </row>
    <row r="12045" spans="1:10" x14ac:dyDescent="0.25">
      <c r="A12045" s="7" t="str">
        <f>IF(C12044="","",IFERROR(IF(VLOOKUP(C12044,'Program Mapping'!B:B,1,FALSE)=C12044,"OK","Fix"),"Fix"))</f>
        <v/>
      </c>
      <c r="C12045" s="32"/>
      <c r="D12045" s="3"/>
      <c r="E12045" s="3"/>
      <c r="G12045" s="13"/>
      <c r="H12045" s="13"/>
      <c r="I12045" s="13"/>
      <c r="J12045" s="46"/>
    </row>
    <row r="12046" spans="1:10" x14ac:dyDescent="0.25">
      <c r="A12046" s="7" t="str">
        <f>IF(C12045="","",IFERROR(IF(VLOOKUP(C12045,'Program Mapping'!B:B,1,FALSE)=C12045,"OK","Fix"),"Fix"))</f>
        <v/>
      </c>
      <c r="C12046" s="32"/>
      <c r="D12046" s="3"/>
      <c r="E12046" s="3"/>
      <c r="G12046" s="13"/>
      <c r="H12046" s="13"/>
      <c r="I12046" s="13"/>
      <c r="J12046" s="46"/>
    </row>
    <row r="12047" spans="1:10" x14ac:dyDescent="0.25">
      <c r="A12047" s="7" t="str">
        <f>IF(C12046="","",IFERROR(IF(VLOOKUP(C12046,'Program Mapping'!B:B,1,FALSE)=C12046,"OK","Fix"),"Fix"))</f>
        <v/>
      </c>
      <c r="C12047" s="32"/>
      <c r="D12047" s="3"/>
      <c r="E12047" s="3"/>
      <c r="G12047" s="13"/>
      <c r="H12047" s="13"/>
      <c r="I12047" s="13"/>
      <c r="J12047" s="46"/>
    </row>
    <row r="12048" spans="1:10" x14ac:dyDescent="0.25">
      <c r="A12048" s="7" t="str">
        <f>IF(C12047="","",IFERROR(IF(VLOOKUP(C12047,'Program Mapping'!B:B,1,FALSE)=C12047,"OK","Fix"),"Fix"))</f>
        <v/>
      </c>
      <c r="C12048" s="32"/>
      <c r="D12048" s="3"/>
      <c r="E12048" s="3"/>
      <c r="G12048" s="13"/>
      <c r="H12048" s="13"/>
      <c r="I12048" s="13"/>
      <c r="J12048" s="46"/>
    </row>
    <row r="12049" spans="1:10" x14ac:dyDescent="0.25">
      <c r="A12049" s="7" t="str">
        <f>IF(C12048="","",IFERROR(IF(VLOOKUP(C12048,'Program Mapping'!B:B,1,FALSE)=C12048,"OK","Fix"),"Fix"))</f>
        <v/>
      </c>
      <c r="C12049" s="32"/>
      <c r="D12049" s="3"/>
      <c r="E12049" s="3"/>
      <c r="G12049" s="13"/>
      <c r="H12049" s="13"/>
      <c r="I12049" s="13"/>
      <c r="J12049" s="46"/>
    </row>
    <row r="12050" spans="1:10" x14ac:dyDescent="0.25">
      <c r="A12050" s="7" t="str">
        <f>IF(C12049="","",IFERROR(IF(VLOOKUP(C12049,'Program Mapping'!B:B,1,FALSE)=C12049,"OK","Fix"),"Fix"))</f>
        <v/>
      </c>
      <c r="C12050" s="32"/>
      <c r="D12050" s="3"/>
      <c r="E12050" s="3"/>
      <c r="G12050" s="13"/>
      <c r="H12050" s="13"/>
      <c r="I12050" s="13"/>
      <c r="J12050" s="46"/>
    </row>
    <row r="12051" spans="1:10" x14ac:dyDescent="0.25">
      <c r="A12051" s="7" t="str">
        <f>IF(C12050="","",IFERROR(IF(VLOOKUP(C12050,'Program Mapping'!B:B,1,FALSE)=C12050,"OK","Fix"),"Fix"))</f>
        <v/>
      </c>
      <c r="C12051" s="32"/>
      <c r="D12051" s="3"/>
      <c r="E12051" s="3"/>
      <c r="G12051" s="13"/>
      <c r="H12051" s="13"/>
      <c r="I12051" s="13"/>
      <c r="J12051" s="46"/>
    </row>
    <row r="12052" spans="1:10" x14ac:dyDescent="0.25">
      <c r="A12052" s="7" t="str">
        <f>IF(C12051="","",IFERROR(IF(VLOOKUP(C12051,'Program Mapping'!B:B,1,FALSE)=C12051,"OK","Fix"),"Fix"))</f>
        <v/>
      </c>
      <c r="C12052" s="32"/>
      <c r="D12052" s="3"/>
      <c r="E12052" s="3"/>
      <c r="G12052" s="13"/>
      <c r="H12052" s="13"/>
      <c r="I12052" s="13"/>
      <c r="J12052" s="46"/>
    </row>
    <row r="12053" spans="1:10" x14ac:dyDescent="0.25">
      <c r="A12053" s="7" t="str">
        <f>IF(C12052="","",IFERROR(IF(VLOOKUP(C12052,'Program Mapping'!B:B,1,FALSE)=C12052,"OK","Fix"),"Fix"))</f>
        <v/>
      </c>
      <c r="C12053" s="32"/>
      <c r="D12053" s="3"/>
      <c r="E12053" s="3"/>
      <c r="G12053" s="13"/>
      <c r="H12053" s="13"/>
      <c r="I12053" s="13"/>
      <c r="J12053" s="46"/>
    </row>
    <row r="12054" spans="1:10" x14ac:dyDescent="0.25">
      <c r="A12054" s="7" t="str">
        <f>IF(C12053="","",IFERROR(IF(VLOOKUP(C12053,'Program Mapping'!B:B,1,FALSE)=C12053,"OK","Fix"),"Fix"))</f>
        <v/>
      </c>
      <c r="C12054" s="32"/>
      <c r="D12054" s="3"/>
      <c r="E12054" s="3"/>
      <c r="G12054" s="13"/>
      <c r="H12054" s="13"/>
      <c r="I12054" s="13"/>
      <c r="J12054" s="46"/>
    </row>
    <row r="12055" spans="1:10" x14ac:dyDescent="0.25">
      <c r="A12055" s="7" t="str">
        <f>IF(C12054="","",IFERROR(IF(VLOOKUP(C12054,'Program Mapping'!B:B,1,FALSE)=C12054,"OK","Fix"),"Fix"))</f>
        <v/>
      </c>
      <c r="C12055" s="32"/>
      <c r="D12055" s="3"/>
      <c r="E12055" s="3"/>
      <c r="G12055" s="13"/>
      <c r="H12055" s="13"/>
      <c r="I12055" s="13"/>
      <c r="J12055" s="46"/>
    </row>
    <row r="12056" spans="1:10" x14ac:dyDescent="0.25">
      <c r="A12056" s="7" t="str">
        <f>IF(C12055="","",IFERROR(IF(VLOOKUP(C12055,'Program Mapping'!B:B,1,FALSE)=C12055,"OK","Fix"),"Fix"))</f>
        <v/>
      </c>
      <c r="C12056" s="32"/>
      <c r="D12056" s="3"/>
      <c r="E12056" s="3"/>
      <c r="G12056" s="13"/>
      <c r="H12056" s="13"/>
      <c r="I12056" s="13"/>
      <c r="J12056" s="46"/>
    </row>
    <row r="12057" spans="1:10" x14ac:dyDescent="0.25">
      <c r="A12057" s="7" t="str">
        <f>IF(C12056="","",IFERROR(IF(VLOOKUP(C12056,'Program Mapping'!B:B,1,FALSE)=C12056,"OK","Fix"),"Fix"))</f>
        <v/>
      </c>
      <c r="C12057" s="32"/>
      <c r="D12057" s="3"/>
      <c r="E12057" s="3"/>
      <c r="G12057" s="13"/>
      <c r="H12057" s="13"/>
      <c r="I12057" s="13"/>
      <c r="J12057" s="46"/>
    </row>
    <row r="12058" spans="1:10" x14ac:dyDescent="0.25">
      <c r="A12058" s="7" t="str">
        <f>IF(C12057="","",IFERROR(IF(VLOOKUP(C12057,'Program Mapping'!B:B,1,FALSE)=C12057,"OK","Fix"),"Fix"))</f>
        <v/>
      </c>
      <c r="C12058" s="32"/>
      <c r="D12058" s="3"/>
      <c r="E12058" s="3"/>
      <c r="G12058" s="13"/>
      <c r="H12058" s="13"/>
      <c r="I12058" s="13"/>
      <c r="J12058" s="46"/>
    </row>
    <row r="12059" spans="1:10" x14ac:dyDescent="0.25">
      <c r="A12059" s="7" t="str">
        <f>IF(C12058="","",IFERROR(IF(VLOOKUP(C12058,'Program Mapping'!B:B,1,FALSE)=C12058,"OK","Fix"),"Fix"))</f>
        <v/>
      </c>
      <c r="C12059" s="32"/>
      <c r="D12059" s="3"/>
      <c r="E12059" s="3"/>
      <c r="G12059" s="13"/>
      <c r="H12059" s="13"/>
      <c r="I12059" s="13"/>
      <c r="J12059" s="46"/>
    </row>
    <row r="12060" spans="1:10" x14ac:dyDescent="0.25">
      <c r="A12060" s="7" t="str">
        <f>IF(C12059="","",IFERROR(IF(VLOOKUP(C12059,'Program Mapping'!B:B,1,FALSE)=C12059,"OK","Fix"),"Fix"))</f>
        <v/>
      </c>
      <c r="C12060" s="32"/>
      <c r="D12060" s="3"/>
      <c r="E12060" s="3"/>
      <c r="G12060" s="13"/>
      <c r="H12060" s="13"/>
      <c r="I12060" s="13"/>
      <c r="J12060" s="46"/>
    </row>
    <row r="12061" spans="1:10" x14ac:dyDescent="0.25">
      <c r="A12061" s="7" t="str">
        <f>IF(C12060="","",IFERROR(IF(VLOOKUP(C12060,'Program Mapping'!B:B,1,FALSE)=C12060,"OK","Fix"),"Fix"))</f>
        <v/>
      </c>
      <c r="C12061" s="32"/>
      <c r="D12061" s="3"/>
      <c r="E12061" s="3"/>
      <c r="G12061" s="13"/>
      <c r="H12061" s="13"/>
      <c r="I12061" s="13"/>
      <c r="J12061" s="46"/>
    </row>
    <row r="12062" spans="1:10" x14ac:dyDescent="0.25">
      <c r="A12062" s="7" t="str">
        <f>IF(C12061="","",IFERROR(IF(VLOOKUP(C12061,'Program Mapping'!B:B,1,FALSE)=C12061,"OK","Fix"),"Fix"))</f>
        <v/>
      </c>
      <c r="C12062" s="32"/>
      <c r="D12062" s="3"/>
      <c r="E12062" s="3"/>
      <c r="G12062" s="13"/>
      <c r="H12062" s="13"/>
      <c r="I12062" s="13"/>
      <c r="J12062" s="46"/>
    </row>
    <row r="12063" spans="1:10" x14ac:dyDescent="0.25">
      <c r="A12063" s="7" t="str">
        <f>IF(C12062="","",IFERROR(IF(VLOOKUP(C12062,'Program Mapping'!B:B,1,FALSE)=C12062,"OK","Fix"),"Fix"))</f>
        <v/>
      </c>
      <c r="C12063" s="32"/>
      <c r="D12063" s="3"/>
      <c r="E12063" s="3"/>
      <c r="G12063" s="13"/>
      <c r="H12063" s="13"/>
      <c r="I12063" s="13"/>
      <c r="J12063" s="46"/>
    </row>
    <row r="12064" spans="1:10" x14ac:dyDescent="0.25">
      <c r="A12064" s="7" t="str">
        <f>IF(C12063="","",IFERROR(IF(VLOOKUP(C12063,'Program Mapping'!B:B,1,FALSE)=C12063,"OK","Fix"),"Fix"))</f>
        <v/>
      </c>
      <c r="C12064" s="32"/>
      <c r="D12064" s="3"/>
      <c r="E12064" s="3"/>
      <c r="G12064" s="13"/>
      <c r="H12064" s="13"/>
      <c r="I12064" s="13"/>
      <c r="J12064" s="46"/>
    </row>
    <row r="12065" spans="1:10" x14ac:dyDescent="0.25">
      <c r="A12065" s="7" t="str">
        <f>IF(C12064="","",IFERROR(IF(VLOOKUP(C12064,'Program Mapping'!B:B,1,FALSE)=C12064,"OK","Fix"),"Fix"))</f>
        <v/>
      </c>
      <c r="C12065" s="32"/>
      <c r="D12065" s="3"/>
      <c r="E12065" s="3"/>
      <c r="G12065" s="13"/>
      <c r="H12065" s="13"/>
      <c r="I12065" s="13"/>
      <c r="J12065" s="46"/>
    </row>
    <row r="12066" spans="1:10" x14ac:dyDescent="0.25">
      <c r="A12066" s="7" t="str">
        <f>IF(C12065="","",IFERROR(IF(VLOOKUP(C12065,'Program Mapping'!B:B,1,FALSE)=C12065,"OK","Fix"),"Fix"))</f>
        <v/>
      </c>
      <c r="C12066" s="32"/>
      <c r="D12066" s="3"/>
      <c r="E12066" s="3"/>
      <c r="G12066" s="13"/>
      <c r="H12066" s="13"/>
      <c r="I12066" s="13"/>
      <c r="J12066" s="46"/>
    </row>
    <row r="12067" spans="1:10" x14ac:dyDescent="0.25">
      <c r="A12067" s="7" t="str">
        <f>IF(C12066="","",IFERROR(IF(VLOOKUP(C12066,'Program Mapping'!B:B,1,FALSE)=C12066,"OK","Fix"),"Fix"))</f>
        <v/>
      </c>
      <c r="C12067" s="32"/>
      <c r="D12067" s="3"/>
      <c r="E12067" s="3"/>
      <c r="G12067" s="13"/>
      <c r="H12067" s="13"/>
      <c r="I12067" s="13"/>
      <c r="J12067" s="46"/>
    </row>
    <row r="12068" spans="1:10" x14ac:dyDescent="0.25">
      <c r="A12068" s="7" t="str">
        <f>IF(C12067="","",IFERROR(IF(VLOOKUP(C12067,'Program Mapping'!B:B,1,FALSE)=C12067,"OK","Fix"),"Fix"))</f>
        <v/>
      </c>
      <c r="C12068" s="32"/>
      <c r="D12068" s="3"/>
      <c r="E12068" s="3"/>
      <c r="G12068" s="13"/>
      <c r="H12068" s="13"/>
      <c r="I12068" s="13"/>
      <c r="J12068" s="46"/>
    </row>
    <row r="12069" spans="1:10" x14ac:dyDescent="0.25">
      <c r="A12069" s="7" t="str">
        <f>IF(C12068="","",IFERROR(IF(VLOOKUP(C12068,'Program Mapping'!B:B,1,FALSE)=C12068,"OK","Fix"),"Fix"))</f>
        <v/>
      </c>
      <c r="C12069" s="32"/>
      <c r="D12069" s="3"/>
      <c r="E12069" s="3"/>
      <c r="G12069" s="13"/>
      <c r="H12069" s="13"/>
      <c r="I12069" s="13"/>
      <c r="J12069" s="46"/>
    </row>
    <row r="12070" spans="1:10" x14ac:dyDescent="0.25">
      <c r="A12070" s="7" t="str">
        <f>IF(C12069="","",IFERROR(IF(VLOOKUP(C12069,'Program Mapping'!B:B,1,FALSE)=C12069,"OK","Fix"),"Fix"))</f>
        <v/>
      </c>
      <c r="C12070" s="32"/>
      <c r="D12070" s="3"/>
      <c r="E12070" s="3"/>
      <c r="G12070" s="13"/>
      <c r="H12070" s="13"/>
      <c r="I12070" s="13"/>
      <c r="J12070" s="46"/>
    </row>
    <row r="12071" spans="1:10" x14ac:dyDescent="0.25">
      <c r="A12071" s="7" t="str">
        <f>IF(C12070="","",IFERROR(IF(VLOOKUP(C12070,'Program Mapping'!B:B,1,FALSE)=C12070,"OK","Fix"),"Fix"))</f>
        <v/>
      </c>
      <c r="C12071" s="32"/>
      <c r="D12071" s="3"/>
      <c r="E12071" s="3"/>
      <c r="G12071" s="13"/>
      <c r="H12071" s="13"/>
      <c r="I12071" s="13"/>
      <c r="J12071" s="46"/>
    </row>
    <row r="12072" spans="1:10" x14ac:dyDescent="0.25">
      <c r="A12072" s="7" t="str">
        <f>IF(C12071="","",IFERROR(IF(VLOOKUP(C12071,'Program Mapping'!B:B,1,FALSE)=C12071,"OK","Fix"),"Fix"))</f>
        <v/>
      </c>
      <c r="C12072" s="32"/>
      <c r="D12072" s="3"/>
      <c r="E12072" s="3"/>
      <c r="G12072" s="13"/>
      <c r="H12072" s="13"/>
      <c r="I12072" s="13"/>
      <c r="J12072" s="46"/>
    </row>
    <row r="12073" spans="1:10" x14ac:dyDescent="0.25">
      <c r="A12073" s="7" t="str">
        <f>IF(C12072="","",IFERROR(IF(VLOOKUP(C12072,'Program Mapping'!B:B,1,FALSE)=C12072,"OK","Fix"),"Fix"))</f>
        <v/>
      </c>
      <c r="C12073" s="32"/>
      <c r="D12073" s="3"/>
      <c r="E12073" s="3"/>
      <c r="G12073" s="13"/>
      <c r="H12073" s="13"/>
      <c r="I12073" s="13"/>
      <c r="J12073" s="46"/>
    </row>
    <row r="12074" spans="1:10" x14ac:dyDescent="0.25">
      <c r="A12074" s="7" t="str">
        <f>IF(C12073="","",IFERROR(IF(VLOOKUP(C12073,'Program Mapping'!B:B,1,FALSE)=C12073,"OK","Fix"),"Fix"))</f>
        <v/>
      </c>
      <c r="C12074" s="32"/>
      <c r="D12074" s="3"/>
      <c r="E12074" s="3"/>
      <c r="G12074" s="13"/>
      <c r="H12074" s="13"/>
      <c r="I12074" s="13"/>
      <c r="J12074" s="46"/>
    </row>
    <row r="12075" spans="1:10" x14ac:dyDescent="0.25">
      <c r="A12075" s="7" t="str">
        <f>IF(C12074="","",IFERROR(IF(VLOOKUP(C12074,'Program Mapping'!B:B,1,FALSE)=C12074,"OK","Fix"),"Fix"))</f>
        <v/>
      </c>
      <c r="C12075" s="32"/>
      <c r="D12075" s="3"/>
      <c r="E12075" s="3"/>
      <c r="G12075" s="13"/>
      <c r="H12075" s="13"/>
      <c r="I12075" s="13"/>
      <c r="J12075" s="46"/>
    </row>
    <row r="12076" spans="1:10" x14ac:dyDescent="0.25">
      <c r="A12076" s="7" t="str">
        <f>IF(C12075="","",IFERROR(IF(VLOOKUP(C12075,'Program Mapping'!B:B,1,FALSE)=C12075,"OK","Fix"),"Fix"))</f>
        <v/>
      </c>
      <c r="C12076" s="32"/>
      <c r="D12076" s="3"/>
      <c r="E12076" s="3"/>
      <c r="G12076" s="13"/>
      <c r="H12076" s="13"/>
      <c r="I12076" s="13"/>
      <c r="J12076" s="46"/>
    </row>
    <row r="12077" spans="1:10" x14ac:dyDescent="0.25">
      <c r="A12077" s="7" t="str">
        <f>IF(C12076="","",IFERROR(IF(VLOOKUP(C12076,'Program Mapping'!B:B,1,FALSE)=C12076,"OK","Fix"),"Fix"))</f>
        <v/>
      </c>
      <c r="C12077" s="32"/>
      <c r="D12077" s="3"/>
      <c r="E12077" s="3"/>
      <c r="G12077" s="13"/>
      <c r="H12077" s="13"/>
      <c r="I12077" s="13"/>
      <c r="J12077" s="46"/>
    </row>
    <row r="12078" spans="1:10" x14ac:dyDescent="0.25">
      <c r="A12078" s="7" t="str">
        <f>IF(C12077="","",IFERROR(IF(VLOOKUP(C12077,'Program Mapping'!B:B,1,FALSE)=C12077,"OK","Fix"),"Fix"))</f>
        <v/>
      </c>
      <c r="C12078" s="32"/>
      <c r="D12078" s="3"/>
      <c r="E12078" s="3"/>
      <c r="G12078" s="13"/>
      <c r="H12078" s="13"/>
      <c r="I12078" s="13"/>
      <c r="J12078" s="46"/>
    </row>
    <row r="12079" spans="1:10" x14ac:dyDescent="0.25">
      <c r="A12079" s="7" t="str">
        <f>IF(C12078="","",IFERROR(IF(VLOOKUP(C12078,'Program Mapping'!B:B,1,FALSE)=C12078,"OK","Fix"),"Fix"))</f>
        <v/>
      </c>
      <c r="C12079" s="32"/>
      <c r="D12079" s="3"/>
      <c r="E12079" s="3"/>
      <c r="G12079" s="13"/>
      <c r="H12079" s="13"/>
      <c r="I12079" s="13"/>
      <c r="J12079" s="46"/>
    </row>
    <row r="12080" spans="1:10" x14ac:dyDescent="0.25">
      <c r="A12080" s="7" t="str">
        <f>IF(C12079="","",IFERROR(IF(VLOOKUP(C12079,'Program Mapping'!B:B,1,FALSE)=C12079,"OK","Fix"),"Fix"))</f>
        <v/>
      </c>
      <c r="C12080" s="32"/>
      <c r="D12080" s="3"/>
      <c r="E12080" s="3"/>
      <c r="G12080" s="13"/>
      <c r="H12080" s="13"/>
      <c r="I12080" s="13"/>
      <c r="J12080" s="46"/>
    </row>
    <row r="12081" spans="1:10" x14ac:dyDescent="0.25">
      <c r="A12081" s="7" t="str">
        <f>IF(C12080="","",IFERROR(IF(VLOOKUP(C12080,'Program Mapping'!B:B,1,FALSE)=C12080,"OK","Fix"),"Fix"))</f>
        <v/>
      </c>
      <c r="C12081" s="32"/>
      <c r="D12081" s="3"/>
      <c r="E12081" s="3"/>
      <c r="G12081" s="13"/>
      <c r="H12081" s="13"/>
      <c r="I12081" s="13"/>
      <c r="J12081" s="46"/>
    </row>
    <row r="12082" spans="1:10" x14ac:dyDescent="0.25">
      <c r="A12082" s="7" t="str">
        <f>IF(C12081="","",IFERROR(IF(VLOOKUP(C12081,'Program Mapping'!B:B,1,FALSE)=C12081,"OK","Fix"),"Fix"))</f>
        <v/>
      </c>
      <c r="C12082" s="32"/>
      <c r="D12082" s="3"/>
      <c r="E12082" s="3"/>
      <c r="G12082" s="13"/>
      <c r="H12082" s="13"/>
      <c r="I12082" s="13"/>
      <c r="J12082" s="46"/>
    </row>
    <row r="12083" spans="1:10" x14ac:dyDescent="0.25">
      <c r="A12083" s="7" t="str">
        <f>IF(C12082="","",IFERROR(IF(VLOOKUP(C12082,'Program Mapping'!B:B,1,FALSE)=C12082,"OK","Fix"),"Fix"))</f>
        <v/>
      </c>
      <c r="C12083" s="32"/>
      <c r="D12083" s="3"/>
      <c r="E12083" s="3"/>
      <c r="G12083" s="13"/>
      <c r="H12083" s="13"/>
      <c r="I12083" s="13"/>
      <c r="J12083" s="46"/>
    </row>
    <row r="12084" spans="1:10" x14ac:dyDescent="0.25">
      <c r="A12084" s="7" t="str">
        <f>IF(C12083="","",IFERROR(IF(VLOOKUP(C12083,'Program Mapping'!B:B,1,FALSE)=C12083,"OK","Fix"),"Fix"))</f>
        <v/>
      </c>
      <c r="C12084" s="32"/>
      <c r="D12084" s="3"/>
      <c r="E12084" s="3"/>
      <c r="G12084" s="13"/>
      <c r="H12084" s="13"/>
      <c r="I12084" s="13"/>
      <c r="J12084" s="46"/>
    </row>
    <row r="12085" spans="1:10" x14ac:dyDescent="0.25">
      <c r="A12085" s="7" t="str">
        <f>IF(C12084="","",IFERROR(IF(VLOOKUP(C12084,'Program Mapping'!B:B,1,FALSE)=C12084,"OK","Fix"),"Fix"))</f>
        <v/>
      </c>
      <c r="C12085" s="32"/>
      <c r="D12085" s="3"/>
      <c r="E12085" s="3"/>
      <c r="G12085" s="13"/>
      <c r="H12085" s="13"/>
      <c r="I12085" s="13"/>
      <c r="J12085" s="46"/>
    </row>
    <row r="12086" spans="1:10" x14ac:dyDescent="0.25">
      <c r="A12086" s="7" t="str">
        <f>IF(C12085="","",IFERROR(IF(VLOOKUP(C12085,'Program Mapping'!B:B,1,FALSE)=C12085,"OK","Fix"),"Fix"))</f>
        <v/>
      </c>
      <c r="C12086" s="32"/>
      <c r="D12086" s="3"/>
      <c r="E12086" s="3"/>
      <c r="G12086" s="13"/>
      <c r="H12086" s="13"/>
      <c r="I12086" s="13"/>
      <c r="J12086" s="46"/>
    </row>
    <row r="12087" spans="1:10" x14ac:dyDescent="0.25">
      <c r="A12087" s="7" t="str">
        <f>IF(C12086="","",IFERROR(IF(VLOOKUP(C12086,'Program Mapping'!B:B,1,FALSE)=C12086,"OK","Fix"),"Fix"))</f>
        <v/>
      </c>
      <c r="C12087" s="32"/>
      <c r="D12087" s="3"/>
      <c r="E12087" s="3"/>
      <c r="G12087" s="13"/>
      <c r="H12087" s="13"/>
      <c r="I12087" s="13"/>
      <c r="J12087" s="46"/>
    </row>
    <row r="12088" spans="1:10" x14ac:dyDescent="0.25">
      <c r="A12088" s="7" t="str">
        <f>IF(C12087="","",IFERROR(IF(VLOOKUP(C12087,'Program Mapping'!B:B,1,FALSE)=C12087,"OK","Fix"),"Fix"))</f>
        <v/>
      </c>
      <c r="C12088" s="32"/>
      <c r="D12088" s="3"/>
      <c r="E12088" s="3"/>
      <c r="G12088" s="13"/>
      <c r="H12088" s="13"/>
      <c r="I12088" s="13"/>
      <c r="J12088" s="46"/>
    </row>
    <row r="12089" spans="1:10" x14ac:dyDescent="0.25">
      <c r="A12089" s="7" t="str">
        <f>IF(C12088="","",IFERROR(IF(VLOOKUP(C12088,'Program Mapping'!B:B,1,FALSE)=C12088,"OK","Fix"),"Fix"))</f>
        <v/>
      </c>
      <c r="C12089" s="32"/>
      <c r="D12089" s="3"/>
      <c r="E12089" s="3"/>
      <c r="G12089" s="13"/>
      <c r="H12089" s="13"/>
      <c r="I12089" s="13"/>
      <c r="J12089" s="46"/>
    </row>
    <row r="12090" spans="1:10" x14ac:dyDescent="0.25">
      <c r="A12090" s="7" t="str">
        <f>IF(C12089="","",IFERROR(IF(VLOOKUP(C12089,'Program Mapping'!B:B,1,FALSE)=C12089,"OK","Fix"),"Fix"))</f>
        <v/>
      </c>
      <c r="C12090" s="32"/>
      <c r="D12090" s="3"/>
      <c r="E12090" s="3"/>
      <c r="G12090" s="13"/>
      <c r="H12090" s="13"/>
      <c r="I12090" s="13"/>
      <c r="J12090" s="46"/>
    </row>
    <row r="12091" spans="1:10" x14ac:dyDescent="0.25">
      <c r="A12091" s="7" t="str">
        <f>IF(C12090="","",IFERROR(IF(VLOOKUP(C12090,'Program Mapping'!B:B,1,FALSE)=C12090,"OK","Fix"),"Fix"))</f>
        <v/>
      </c>
      <c r="C12091" s="32"/>
      <c r="D12091" s="3"/>
      <c r="E12091" s="3"/>
      <c r="G12091" s="13"/>
      <c r="H12091" s="13"/>
      <c r="I12091" s="13"/>
      <c r="J12091" s="46"/>
    </row>
    <row r="12092" spans="1:10" x14ac:dyDescent="0.25">
      <c r="A12092" s="7" t="str">
        <f>IF(C12091="","",IFERROR(IF(VLOOKUP(C12091,'Program Mapping'!B:B,1,FALSE)=C12091,"OK","Fix"),"Fix"))</f>
        <v/>
      </c>
      <c r="C12092" s="32"/>
      <c r="D12092" s="3"/>
      <c r="E12092" s="3"/>
      <c r="G12092" s="13"/>
      <c r="H12092" s="13"/>
      <c r="I12092" s="13"/>
      <c r="J12092" s="46"/>
    </row>
    <row r="12093" spans="1:10" x14ac:dyDescent="0.25">
      <c r="A12093" s="7" t="str">
        <f>IF(C12092="","",IFERROR(IF(VLOOKUP(C12092,'Program Mapping'!B:B,1,FALSE)=C12092,"OK","Fix"),"Fix"))</f>
        <v/>
      </c>
      <c r="C12093" s="32"/>
      <c r="D12093" s="3"/>
      <c r="E12093" s="3"/>
      <c r="G12093" s="13"/>
      <c r="H12093" s="13"/>
      <c r="I12093" s="13"/>
      <c r="J12093" s="46"/>
    </row>
    <row r="12094" spans="1:10" x14ac:dyDescent="0.25">
      <c r="A12094" s="7" t="str">
        <f>IF(C12093="","",IFERROR(IF(VLOOKUP(C12093,'Program Mapping'!B:B,1,FALSE)=C12093,"OK","Fix"),"Fix"))</f>
        <v/>
      </c>
      <c r="C12094" s="32"/>
      <c r="D12094" s="3"/>
      <c r="E12094" s="3"/>
      <c r="G12094" s="13"/>
      <c r="H12094" s="13"/>
      <c r="I12094" s="13"/>
      <c r="J12094" s="46"/>
    </row>
    <row r="12095" spans="1:10" x14ac:dyDescent="0.25">
      <c r="A12095" s="7" t="str">
        <f>IF(C12094="","",IFERROR(IF(VLOOKUP(C12094,'Program Mapping'!B:B,1,FALSE)=C12094,"OK","Fix"),"Fix"))</f>
        <v/>
      </c>
      <c r="C12095" s="32"/>
      <c r="D12095" s="3"/>
      <c r="E12095" s="3"/>
      <c r="G12095" s="13"/>
      <c r="H12095" s="13"/>
      <c r="I12095" s="13"/>
      <c r="J12095" s="46"/>
    </row>
    <row r="12096" spans="1:10" x14ac:dyDescent="0.25">
      <c r="A12096" s="7" t="str">
        <f>IF(C12095="","",IFERROR(IF(VLOOKUP(C12095,'Program Mapping'!B:B,1,FALSE)=C12095,"OK","Fix"),"Fix"))</f>
        <v/>
      </c>
      <c r="C12096" s="32"/>
      <c r="D12096" s="3"/>
      <c r="E12096" s="3"/>
      <c r="G12096" s="13"/>
      <c r="H12096" s="13"/>
      <c r="I12096" s="13"/>
      <c r="J12096" s="46"/>
    </row>
    <row r="12097" spans="1:10" x14ac:dyDescent="0.25">
      <c r="A12097" s="7" t="str">
        <f>IF(C12096="","",IFERROR(IF(VLOOKUP(C12096,'Program Mapping'!B:B,1,FALSE)=C12096,"OK","Fix"),"Fix"))</f>
        <v/>
      </c>
      <c r="C12097" s="32"/>
      <c r="D12097" s="3"/>
      <c r="E12097" s="3"/>
      <c r="G12097" s="13"/>
      <c r="H12097" s="13"/>
      <c r="I12097" s="13"/>
      <c r="J12097" s="46"/>
    </row>
    <row r="12098" spans="1:10" x14ac:dyDescent="0.25">
      <c r="A12098" s="7" t="str">
        <f>IF(C12097="","",IFERROR(IF(VLOOKUP(C12097,'Program Mapping'!B:B,1,FALSE)=C12097,"OK","Fix"),"Fix"))</f>
        <v/>
      </c>
      <c r="C12098" s="32"/>
      <c r="D12098" s="3"/>
      <c r="E12098" s="3"/>
      <c r="G12098" s="13"/>
      <c r="H12098" s="13"/>
      <c r="I12098" s="13"/>
      <c r="J12098" s="46"/>
    </row>
    <row r="12099" spans="1:10" x14ac:dyDescent="0.25">
      <c r="A12099" s="7" t="str">
        <f>IF(C12098="","",IFERROR(IF(VLOOKUP(C12098,'Program Mapping'!B:B,1,FALSE)=C12098,"OK","Fix"),"Fix"))</f>
        <v/>
      </c>
      <c r="C12099" s="32"/>
      <c r="D12099" s="3"/>
      <c r="E12099" s="3"/>
      <c r="G12099" s="13"/>
      <c r="H12099" s="13"/>
      <c r="I12099" s="13"/>
      <c r="J12099" s="46"/>
    </row>
    <row r="12100" spans="1:10" x14ac:dyDescent="0.25">
      <c r="A12100" s="7" t="str">
        <f>IF(C12099="","",IFERROR(IF(VLOOKUP(C12099,'Program Mapping'!B:B,1,FALSE)=C12099,"OK","Fix"),"Fix"))</f>
        <v/>
      </c>
      <c r="C12100" s="32"/>
      <c r="D12100" s="3"/>
      <c r="E12100" s="3"/>
      <c r="G12100" s="13"/>
      <c r="H12100" s="13"/>
      <c r="I12100" s="13"/>
      <c r="J12100" s="46"/>
    </row>
    <row r="12101" spans="1:10" x14ac:dyDescent="0.25">
      <c r="A12101" s="7" t="str">
        <f>IF(C12100="","",IFERROR(IF(VLOOKUP(C12100,'Program Mapping'!B:B,1,FALSE)=C12100,"OK","Fix"),"Fix"))</f>
        <v/>
      </c>
      <c r="C12101" s="32"/>
      <c r="D12101" s="3"/>
      <c r="E12101" s="3"/>
      <c r="G12101" s="13"/>
      <c r="H12101" s="13"/>
      <c r="I12101" s="13"/>
      <c r="J12101" s="46"/>
    </row>
    <row r="12102" spans="1:10" x14ac:dyDescent="0.25">
      <c r="A12102" s="7" t="str">
        <f>IF(C12101="","",IFERROR(IF(VLOOKUP(C12101,'Program Mapping'!B:B,1,FALSE)=C12101,"OK","Fix"),"Fix"))</f>
        <v/>
      </c>
      <c r="C12102" s="32"/>
      <c r="D12102" s="3"/>
      <c r="E12102" s="3"/>
      <c r="G12102" s="13"/>
      <c r="H12102" s="13"/>
      <c r="I12102" s="13"/>
      <c r="J12102" s="46"/>
    </row>
    <row r="12103" spans="1:10" x14ac:dyDescent="0.25">
      <c r="A12103" s="7" t="str">
        <f>IF(C12102="","",IFERROR(IF(VLOOKUP(C12102,'Program Mapping'!B:B,1,FALSE)=C12102,"OK","Fix"),"Fix"))</f>
        <v/>
      </c>
      <c r="C12103" s="32"/>
      <c r="D12103" s="3"/>
      <c r="E12103" s="3"/>
      <c r="G12103" s="13"/>
      <c r="H12103" s="13"/>
      <c r="I12103" s="13"/>
      <c r="J12103" s="46"/>
    </row>
    <row r="12104" spans="1:10" x14ac:dyDescent="0.25">
      <c r="A12104" s="7" t="str">
        <f>IF(C12103="","",IFERROR(IF(VLOOKUP(C12103,'Program Mapping'!B:B,1,FALSE)=C12103,"OK","Fix"),"Fix"))</f>
        <v/>
      </c>
      <c r="C12104" s="32"/>
      <c r="D12104" s="3"/>
      <c r="E12104" s="3"/>
      <c r="G12104" s="13"/>
      <c r="H12104" s="13"/>
      <c r="I12104" s="13"/>
      <c r="J12104" s="46"/>
    </row>
    <row r="12105" spans="1:10" x14ac:dyDescent="0.25">
      <c r="A12105" s="7" t="str">
        <f>IF(C12104="","",IFERROR(IF(VLOOKUP(C12104,'Program Mapping'!B:B,1,FALSE)=C12104,"OK","Fix"),"Fix"))</f>
        <v/>
      </c>
      <c r="C12105" s="32"/>
      <c r="D12105" s="3"/>
      <c r="E12105" s="3"/>
      <c r="G12105" s="13"/>
      <c r="H12105" s="13"/>
      <c r="I12105" s="13"/>
      <c r="J12105" s="46"/>
    </row>
    <row r="12106" spans="1:10" x14ac:dyDescent="0.25">
      <c r="A12106" s="7" t="str">
        <f>IF(C12105="","",IFERROR(IF(VLOOKUP(C12105,'Program Mapping'!B:B,1,FALSE)=C12105,"OK","Fix"),"Fix"))</f>
        <v/>
      </c>
      <c r="C12106" s="32"/>
      <c r="D12106" s="3"/>
      <c r="E12106" s="3"/>
      <c r="G12106" s="13"/>
      <c r="H12106" s="13"/>
      <c r="I12106" s="13"/>
      <c r="J12106" s="46"/>
    </row>
    <row r="12107" spans="1:10" x14ac:dyDescent="0.25">
      <c r="A12107" s="7" t="str">
        <f>IF(C12106="","",IFERROR(IF(VLOOKUP(C12106,'Program Mapping'!B:B,1,FALSE)=C12106,"OK","Fix"),"Fix"))</f>
        <v/>
      </c>
      <c r="C12107" s="32"/>
      <c r="D12107" s="3"/>
      <c r="E12107" s="3"/>
      <c r="G12107" s="13"/>
      <c r="H12107" s="13"/>
      <c r="I12107" s="13"/>
      <c r="J12107" s="46"/>
    </row>
    <row r="12108" spans="1:10" x14ac:dyDescent="0.25">
      <c r="A12108" s="7" t="str">
        <f>IF(C12107="","",IFERROR(IF(VLOOKUP(C12107,'Program Mapping'!B:B,1,FALSE)=C12107,"OK","Fix"),"Fix"))</f>
        <v/>
      </c>
      <c r="C12108" s="32"/>
      <c r="D12108" s="3"/>
      <c r="E12108" s="3"/>
      <c r="G12108" s="13"/>
      <c r="H12108" s="13"/>
      <c r="I12108" s="13"/>
      <c r="J12108" s="46"/>
    </row>
    <row r="12109" spans="1:10" x14ac:dyDescent="0.25">
      <c r="A12109" s="7" t="str">
        <f>IF(C12108="","",IFERROR(IF(VLOOKUP(C12108,'Program Mapping'!B:B,1,FALSE)=C12108,"OK","Fix"),"Fix"))</f>
        <v/>
      </c>
      <c r="C12109" s="32"/>
      <c r="D12109" s="3"/>
      <c r="E12109" s="3"/>
      <c r="G12109" s="13"/>
      <c r="H12109" s="13"/>
      <c r="I12109" s="13"/>
      <c r="J12109" s="46"/>
    </row>
    <row r="12110" spans="1:10" x14ac:dyDescent="0.25">
      <c r="A12110" s="7" t="str">
        <f>IF(C12109="","",IFERROR(IF(VLOOKUP(C12109,'Program Mapping'!B:B,1,FALSE)=C12109,"OK","Fix"),"Fix"))</f>
        <v/>
      </c>
      <c r="C12110" s="32"/>
      <c r="D12110" s="3"/>
      <c r="E12110" s="3"/>
      <c r="G12110" s="13"/>
      <c r="H12110" s="13"/>
      <c r="I12110" s="13"/>
      <c r="J12110" s="46"/>
    </row>
    <row r="12111" spans="1:10" x14ac:dyDescent="0.25">
      <c r="A12111" s="7" t="str">
        <f>IF(C12110="","",IFERROR(IF(VLOOKUP(C12110,'Program Mapping'!B:B,1,FALSE)=C12110,"OK","Fix"),"Fix"))</f>
        <v/>
      </c>
      <c r="C12111" s="32"/>
      <c r="D12111" s="3"/>
      <c r="E12111" s="3"/>
      <c r="G12111" s="13"/>
      <c r="H12111" s="13"/>
      <c r="I12111" s="13"/>
      <c r="J12111" s="46"/>
    </row>
    <row r="12112" spans="1:10" x14ac:dyDescent="0.25">
      <c r="A12112" s="7" t="str">
        <f>IF(C12111="","",IFERROR(IF(VLOOKUP(C12111,'Program Mapping'!B:B,1,FALSE)=C12111,"OK","Fix"),"Fix"))</f>
        <v/>
      </c>
      <c r="C12112" s="32"/>
      <c r="D12112" s="3"/>
      <c r="E12112" s="3"/>
      <c r="G12112" s="13"/>
      <c r="H12112" s="13"/>
      <c r="I12112" s="13"/>
      <c r="J12112" s="46"/>
    </row>
    <row r="12113" spans="1:10" x14ac:dyDescent="0.25">
      <c r="A12113" s="7" t="str">
        <f>IF(C12112="","",IFERROR(IF(VLOOKUP(C12112,'Program Mapping'!B:B,1,FALSE)=C12112,"OK","Fix"),"Fix"))</f>
        <v/>
      </c>
      <c r="C12113" s="32"/>
      <c r="D12113" s="3"/>
      <c r="E12113" s="3"/>
      <c r="G12113" s="13"/>
      <c r="H12113" s="13"/>
      <c r="I12113" s="13"/>
      <c r="J12113" s="46"/>
    </row>
    <row r="12114" spans="1:10" x14ac:dyDescent="0.25">
      <c r="A12114" s="7" t="str">
        <f>IF(C12113="","",IFERROR(IF(VLOOKUP(C12113,'Program Mapping'!B:B,1,FALSE)=C12113,"OK","Fix"),"Fix"))</f>
        <v/>
      </c>
      <c r="C12114" s="32"/>
      <c r="D12114" s="3"/>
      <c r="E12114" s="3"/>
      <c r="G12114" s="13"/>
      <c r="H12114" s="13"/>
      <c r="I12114" s="13"/>
      <c r="J12114" s="46"/>
    </row>
    <row r="12115" spans="1:10" x14ac:dyDescent="0.25">
      <c r="A12115" s="7" t="str">
        <f>IF(C12114="","",IFERROR(IF(VLOOKUP(C12114,'Program Mapping'!B:B,1,FALSE)=C12114,"OK","Fix"),"Fix"))</f>
        <v/>
      </c>
      <c r="C12115" s="32"/>
      <c r="D12115" s="3"/>
      <c r="E12115" s="3"/>
      <c r="G12115" s="13"/>
      <c r="H12115" s="13"/>
      <c r="I12115" s="13"/>
      <c r="J12115" s="46"/>
    </row>
    <row r="12116" spans="1:10" x14ac:dyDescent="0.25">
      <c r="A12116" s="7" t="str">
        <f>IF(C12115="","",IFERROR(IF(VLOOKUP(C12115,'Program Mapping'!B:B,1,FALSE)=C12115,"OK","Fix"),"Fix"))</f>
        <v/>
      </c>
      <c r="C12116" s="32"/>
      <c r="D12116" s="3"/>
      <c r="E12116" s="3"/>
      <c r="G12116" s="13"/>
      <c r="H12116" s="13"/>
      <c r="I12116" s="13"/>
      <c r="J12116" s="46"/>
    </row>
    <row r="12117" spans="1:10" x14ac:dyDescent="0.25">
      <c r="A12117" s="7" t="str">
        <f>IF(C12116="","",IFERROR(IF(VLOOKUP(C12116,'Program Mapping'!B:B,1,FALSE)=C12116,"OK","Fix"),"Fix"))</f>
        <v/>
      </c>
      <c r="C12117" s="32"/>
      <c r="D12117" s="3"/>
      <c r="E12117" s="3"/>
      <c r="G12117" s="13"/>
      <c r="H12117" s="13"/>
      <c r="I12117" s="13"/>
      <c r="J12117" s="46"/>
    </row>
    <row r="12118" spans="1:10" x14ac:dyDescent="0.25">
      <c r="A12118" s="7" t="str">
        <f>IF(C12117="","",IFERROR(IF(VLOOKUP(C12117,'Program Mapping'!B:B,1,FALSE)=C12117,"OK","Fix"),"Fix"))</f>
        <v/>
      </c>
      <c r="C12118" s="32"/>
      <c r="D12118" s="3"/>
      <c r="E12118" s="3"/>
      <c r="G12118" s="13"/>
      <c r="H12118" s="13"/>
      <c r="I12118" s="13"/>
      <c r="J12118" s="46"/>
    </row>
    <row r="12119" spans="1:10" x14ac:dyDescent="0.25">
      <c r="A12119" s="7" t="str">
        <f>IF(C12118="","",IFERROR(IF(VLOOKUP(C12118,'Program Mapping'!B:B,1,FALSE)=C12118,"OK","Fix"),"Fix"))</f>
        <v/>
      </c>
      <c r="C12119" s="32"/>
      <c r="D12119" s="3"/>
      <c r="E12119" s="3"/>
      <c r="G12119" s="13"/>
      <c r="H12119" s="13"/>
      <c r="I12119" s="13"/>
      <c r="J12119" s="46"/>
    </row>
    <row r="12120" spans="1:10" x14ac:dyDescent="0.25">
      <c r="A12120" s="7" t="str">
        <f>IF(C12119="","",IFERROR(IF(VLOOKUP(C12119,'Program Mapping'!B:B,1,FALSE)=C12119,"OK","Fix"),"Fix"))</f>
        <v/>
      </c>
      <c r="C12120" s="32"/>
      <c r="D12120" s="3"/>
      <c r="E12120" s="3"/>
      <c r="G12120" s="13"/>
      <c r="H12120" s="13"/>
      <c r="I12120" s="13"/>
      <c r="J12120" s="46"/>
    </row>
    <row r="12121" spans="1:10" x14ac:dyDescent="0.25">
      <c r="A12121" s="7" t="str">
        <f>IF(C12120="","",IFERROR(IF(VLOOKUP(C12120,'Program Mapping'!B:B,1,FALSE)=C12120,"OK","Fix"),"Fix"))</f>
        <v/>
      </c>
      <c r="C12121" s="32"/>
      <c r="D12121" s="3"/>
      <c r="E12121" s="3"/>
      <c r="G12121" s="13"/>
      <c r="H12121" s="13"/>
      <c r="I12121" s="13"/>
      <c r="J12121" s="46"/>
    </row>
    <row r="12122" spans="1:10" x14ac:dyDescent="0.25">
      <c r="A12122" s="7" t="str">
        <f>IF(C12121="","",IFERROR(IF(VLOOKUP(C12121,'Program Mapping'!B:B,1,FALSE)=C12121,"OK","Fix"),"Fix"))</f>
        <v/>
      </c>
      <c r="C12122" s="32"/>
      <c r="D12122" s="3"/>
      <c r="E12122" s="3"/>
      <c r="G12122" s="13"/>
      <c r="H12122" s="13"/>
      <c r="I12122" s="13"/>
      <c r="J12122" s="46"/>
    </row>
    <row r="12123" spans="1:10" x14ac:dyDescent="0.25">
      <c r="A12123" s="7" t="str">
        <f>IF(C12122="","",IFERROR(IF(VLOOKUP(C12122,'Program Mapping'!B:B,1,FALSE)=C12122,"OK","Fix"),"Fix"))</f>
        <v/>
      </c>
      <c r="C12123" s="32"/>
      <c r="D12123" s="3"/>
      <c r="E12123" s="3"/>
      <c r="G12123" s="13"/>
      <c r="H12123" s="13"/>
      <c r="I12123" s="13"/>
      <c r="J12123" s="46"/>
    </row>
    <row r="12124" spans="1:10" x14ac:dyDescent="0.25">
      <c r="A12124" s="7" t="str">
        <f>IF(C12123="","",IFERROR(IF(VLOOKUP(C12123,'Program Mapping'!B:B,1,FALSE)=C12123,"OK","Fix"),"Fix"))</f>
        <v/>
      </c>
      <c r="C12124" s="32"/>
      <c r="D12124" s="3"/>
      <c r="E12124" s="3"/>
      <c r="G12124" s="13"/>
      <c r="H12124" s="13"/>
      <c r="I12124" s="13"/>
      <c r="J12124" s="46"/>
    </row>
    <row r="12125" spans="1:10" x14ac:dyDescent="0.25">
      <c r="A12125" s="7" t="str">
        <f>IF(C12124="","",IFERROR(IF(VLOOKUP(C12124,'Program Mapping'!B:B,1,FALSE)=C12124,"OK","Fix"),"Fix"))</f>
        <v/>
      </c>
      <c r="C12125" s="32"/>
      <c r="D12125" s="3"/>
      <c r="E12125" s="3"/>
      <c r="G12125" s="13"/>
      <c r="H12125" s="13"/>
      <c r="I12125" s="13"/>
      <c r="J12125" s="46"/>
    </row>
    <row r="12126" spans="1:10" x14ac:dyDescent="0.25">
      <c r="A12126" s="7" t="str">
        <f>IF(C12125="","",IFERROR(IF(VLOOKUP(C12125,'Program Mapping'!B:B,1,FALSE)=C12125,"OK","Fix"),"Fix"))</f>
        <v/>
      </c>
      <c r="C12126" s="32"/>
      <c r="D12126" s="3"/>
      <c r="E12126" s="3"/>
      <c r="G12126" s="13"/>
      <c r="H12126" s="13"/>
      <c r="I12126" s="13"/>
      <c r="J12126" s="46"/>
    </row>
    <row r="12127" spans="1:10" x14ac:dyDescent="0.25">
      <c r="A12127" s="7" t="str">
        <f>IF(C12126="","",IFERROR(IF(VLOOKUP(C12126,'Program Mapping'!B:B,1,FALSE)=C12126,"OK","Fix"),"Fix"))</f>
        <v/>
      </c>
      <c r="C12127" s="32"/>
      <c r="D12127" s="3"/>
      <c r="E12127" s="3"/>
      <c r="G12127" s="13"/>
      <c r="H12127" s="13"/>
      <c r="I12127" s="13"/>
      <c r="J12127" s="46"/>
    </row>
    <row r="12128" spans="1:10" x14ac:dyDescent="0.25">
      <c r="A12128" s="7" t="str">
        <f>IF(C12127="","",IFERROR(IF(VLOOKUP(C12127,'Program Mapping'!B:B,1,FALSE)=C12127,"OK","Fix"),"Fix"))</f>
        <v/>
      </c>
      <c r="C12128" s="32"/>
      <c r="D12128" s="3"/>
      <c r="E12128" s="3"/>
      <c r="G12128" s="13"/>
      <c r="H12128" s="13"/>
      <c r="I12128" s="13"/>
      <c r="J12128" s="46"/>
    </row>
    <row r="12129" spans="1:10" x14ac:dyDescent="0.25">
      <c r="A12129" s="7" t="str">
        <f>IF(C12128="","",IFERROR(IF(VLOOKUP(C12128,'Program Mapping'!B:B,1,FALSE)=C12128,"OK","Fix"),"Fix"))</f>
        <v/>
      </c>
      <c r="C12129" s="32"/>
      <c r="D12129" s="3"/>
      <c r="E12129" s="3"/>
      <c r="G12129" s="13"/>
      <c r="H12129" s="13"/>
      <c r="I12129" s="13"/>
      <c r="J12129" s="46"/>
    </row>
    <row r="12130" spans="1:10" x14ac:dyDescent="0.25">
      <c r="A12130" s="7" t="str">
        <f>IF(C12129="","",IFERROR(IF(VLOOKUP(C12129,'Program Mapping'!B:B,1,FALSE)=C12129,"OK","Fix"),"Fix"))</f>
        <v/>
      </c>
      <c r="C12130" s="32"/>
      <c r="D12130" s="3"/>
      <c r="E12130" s="3"/>
      <c r="G12130" s="13"/>
      <c r="H12130" s="13"/>
      <c r="I12130" s="13"/>
      <c r="J12130" s="46"/>
    </row>
    <row r="12131" spans="1:10" x14ac:dyDescent="0.25">
      <c r="A12131" s="7" t="str">
        <f>IF(C12130="","",IFERROR(IF(VLOOKUP(C12130,'Program Mapping'!B:B,1,FALSE)=C12130,"OK","Fix"),"Fix"))</f>
        <v/>
      </c>
      <c r="C12131" s="32"/>
      <c r="D12131" s="3"/>
      <c r="E12131" s="3"/>
      <c r="G12131" s="13"/>
      <c r="H12131" s="13"/>
      <c r="I12131" s="13"/>
      <c r="J12131" s="46"/>
    </row>
    <row r="12132" spans="1:10" x14ac:dyDescent="0.25">
      <c r="A12132" s="7" t="str">
        <f>IF(C12131="","",IFERROR(IF(VLOOKUP(C12131,'Program Mapping'!B:B,1,FALSE)=C12131,"OK","Fix"),"Fix"))</f>
        <v/>
      </c>
      <c r="C12132" s="32"/>
      <c r="D12132" s="3"/>
      <c r="E12132" s="3"/>
      <c r="G12132" s="13"/>
      <c r="H12132" s="13"/>
      <c r="I12132" s="13"/>
      <c r="J12132" s="46"/>
    </row>
    <row r="12133" spans="1:10" x14ac:dyDescent="0.25">
      <c r="A12133" s="7" t="str">
        <f>IF(C12132="","",IFERROR(IF(VLOOKUP(C12132,'Program Mapping'!B:B,1,FALSE)=C12132,"OK","Fix"),"Fix"))</f>
        <v/>
      </c>
      <c r="C12133" s="32"/>
      <c r="D12133" s="3"/>
      <c r="E12133" s="3"/>
      <c r="G12133" s="13"/>
      <c r="H12133" s="13"/>
      <c r="I12133" s="13"/>
      <c r="J12133" s="46"/>
    </row>
    <row r="12134" spans="1:10" x14ac:dyDescent="0.25">
      <c r="A12134" s="7" t="str">
        <f>IF(C12133="","",IFERROR(IF(VLOOKUP(C12133,'Program Mapping'!B:B,1,FALSE)=C12133,"OK","Fix"),"Fix"))</f>
        <v/>
      </c>
      <c r="C12134" s="32"/>
      <c r="D12134" s="3"/>
      <c r="E12134" s="3"/>
      <c r="G12134" s="13"/>
      <c r="H12134" s="13"/>
      <c r="I12134" s="13"/>
      <c r="J12134" s="46"/>
    </row>
    <row r="12135" spans="1:10" x14ac:dyDescent="0.25">
      <c r="A12135" s="7" t="str">
        <f>IF(C12134="","",IFERROR(IF(VLOOKUP(C12134,'Program Mapping'!B:B,1,FALSE)=C12134,"OK","Fix"),"Fix"))</f>
        <v/>
      </c>
      <c r="C12135" s="32"/>
      <c r="D12135" s="3"/>
      <c r="E12135" s="3"/>
      <c r="G12135" s="13"/>
      <c r="H12135" s="13"/>
      <c r="I12135" s="13"/>
      <c r="J12135" s="46"/>
    </row>
    <row r="12136" spans="1:10" x14ac:dyDescent="0.25">
      <c r="A12136" s="7" t="str">
        <f>IF(C12135="","",IFERROR(IF(VLOOKUP(C12135,'Program Mapping'!B:B,1,FALSE)=C12135,"OK","Fix"),"Fix"))</f>
        <v/>
      </c>
      <c r="C12136" s="32"/>
      <c r="D12136" s="3"/>
      <c r="E12136" s="3"/>
      <c r="G12136" s="13"/>
      <c r="H12136" s="13"/>
      <c r="I12136" s="13"/>
      <c r="J12136" s="46"/>
    </row>
    <row r="12137" spans="1:10" x14ac:dyDescent="0.25">
      <c r="A12137" s="7" t="str">
        <f>IF(C12136="","",IFERROR(IF(VLOOKUP(C12136,'Program Mapping'!B:B,1,FALSE)=C12136,"OK","Fix"),"Fix"))</f>
        <v/>
      </c>
      <c r="C12137" s="32"/>
      <c r="D12137" s="3"/>
      <c r="E12137" s="3"/>
      <c r="G12137" s="13"/>
      <c r="H12137" s="13"/>
      <c r="I12137" s="13"/>
      <c r="J12137" s="46"/>
    </row>
    <row r="12138" spans="1:10" x14ac:dyDescent="0.25">
      <c r="A12138" s="7" t="str">
        <f>IF(C12137="","",IFERROR(IF(VLOOKUP(C12137,'Program Mapping'!B:B,1,FALSE)=C12137,"OK","Fix"),"Fix"))</f>
        <v/>
      </c>
      <c r="C12138" s="32"/>
      <c r="D12138" s="3"/>
      <c r="E12138" s="3"/>
      <c r="G12138" s="13"/>
      <c r="H12138" s="13"/>
      <c r="I12138" s="13"/>
      <c r="J12138" s="46"/>
    </row>
    <row r="12139" spans="1:10" x14ac:dyDescent="0.25">
      <c r="A12139" s="7" t="str">
        <f>IF(C12138="","",IFERROR(IF(VLOOKUP(C12138,'Program Mapping'!B:B,1,FALSE)=C12138,"OK","Fix"),"Fix"))</f>
        <v/>
      </c>
      <c r="C12139" s="32"/>
      <c r="D12139" s="3"/>
      <c r="E12139" s="3"/>
      <c r="G12139" s="13"/>
      <c r="H12139" s="13"/>
      <c r="I12139" s="13"/>
      <c r="J12139" s="46"/>
    </row>
    <row r="12140" spans="1:10" x14ac:dyDescent="0.25">
      <c r="A12140" s="7" t="str">
        <f>IF(C12139="","",IFERROR(IF(VLOOKUP(C12139,'Program Mapping'!B:B,1,FALSE)=C12139,"OK","Fix"),"Fix"))</f>
        <v/>
      </c>
      <c r="C12140" s="32"/>
      <c r="D12140" s="3"/>
      <c r="E12140" s="3"/>
      <c r="G12140" s="13"/>
      <c r="H12140" s="13"/>
      <c r="I12140" s="13"/>
      <c r="J12140" s="46"/>
    </row>
    <row r="12141" spans="1:10" x14ac:dyDescent="0.25">
      <c r="A12141" s="7" t="str">
        <f>IF(C12140="","",IFERROR(IF(VLOOKUP(C12140,'Program Mapping'!B:B,1,FALSE)=C12140,"OK","Fix"),"Fix"))</f>
        <v/>
      </c>
      <c r="C12141" s="32"/>
      <c r="D12141" s="3"/>
      <c r="E12141" s="3"/>
      <c r="G12141" s="13"/>
      <c r="H12141" s="13"/>
      <c r="I12141" s="13"/>
      <c r="J12141" s="46"/>
    </row>
    <row r="12142" spans="1:10" x14ac:dyDescent="0.25">
      <c r="A12142" s="7" t="str">
        <f>IF(C12141="","",IFERROR(IF(VLOOKUP(C12141,'Program Mapping'!B:B,1,FALSE)=C12141,"OK","Fix"),"Fix"))</f>
        <v/>
      </c>
      <c r="C12142" s="32"/>
      <c r="D12142" s="3"/>
      <c r="E12142" s="3"/>
      <c r="G12142" s="13"/>
      <c r="H12142" s="13"/>
      <c r="I12142" s="13"/>
      <c r="J12142" s="46"/>
    </row>
    <row r="12143" spans="1:10" x14ac:dyDescent="0.25">
      <c r="A12143" s="7" t="str">
        <f>IF(C12142="","",IFERROR(IF(VLOOKUP(C12142,'Program Mapping'!B:B,1,FALSE)=C12142,"OK","Fix"),"Fix"))</f>
        <v/>
      </c>
      <c r="C12143" s="32"/>
      <c r="D12143" s="3"/>
      <c r="E12143" s="3"/>
      <c r="G12143" s="13"/>
      <c r="H12143" s="13"/>
      <c r="I12143" s="13"/>
      <c r="J12143" s="46"/>
    </row>
    <row r="12144" spans="1:10" x14ac:dyDescent="0.25">
      <c r="A12144" s="7" t="str">
        <f>IF(C12143="","",IFERROR(IF(VLOOKUP(C12143,'Program Mapping'!B:B,1,FALSE)=C12143,"OK","Fix"),"Fix"))</f>
        <v/>
      </c>
      <c r="C12144" s="32"/>
      <c r="D12144" s="3"/>
      <c r="E12144" s="3"/>
      <c r="G12144" s="13"/>
      <c r="H12144" s="13"/>
      <c r="I12144" s="13"/>
      <c r="J12144" s="46"/>
    </row>
    <row r="12145" spans="1:10" x14ac:dyDescent="0.25">
      <c r="A12145" s="7" t="str">
        <f>IF(C12144="","",IFERROR(IF(VLOOKUP(C12144,'Program Mapping'!B:B,1,FALSE)=C12144,"OK","Fix"),"Fix"))</f>
        <v/>
      </c>
      <c r="C12145" s="32"/>
      <c r="D12145" s="3"/>
      <c r="E12145" s="3"/>
      <c r="G12145" s="13"/>
      <c r="H12145" s="13"/>
      <c r="I12145" s="13"/>
      <c r="J12145" s="46"/>
    </row>
    <row r="12146" spans="1:10" x14ac:dyDescent="0.25">
      <c r="A12146" s="7" t="str">
        <f>IF(C12145="","",IFERROR(IF(VLOOKUP(C12145,'Program Mapping'!B:B,1,FALSE)=C12145,"OK","Fix"),"Fix"))</f>
        <v/>
      </c>
      <c r="C12146" s="32"/>
      <c r="D12146" s="3"/>
      <c r="E12146" s="3"/>
      <c r="G12146" s="13"/>
      <c r="H12146" s="13"/>
      <c r="I12146" s="13"/>
      <c r="J12146" s="46"/>
    </row>
    <row r="12147" spans="1:10" x14ac:dyDescent="0.25">
      <c r="A12147" s="7" t="str">
        <f>IF(C12146="","",IFERROR(IF(VLOOKUP(C12146,'Program Mapping'!B:B,1,FALSE)=C12146,"OK","Fix"),"Fix"))</f>
        <v/>
      </c>
      <c r="C12147" s="32"/>
      <c r="D12147" s="3"/>
      <c r="E12147" s="3"/>
      <c r="G12147" s="13"/>
      <c r="H12147" s="13"/>
      <c r="I12147" s="13"/>
      <c r="J12147" s="46"/>
    </row>
    <row r="12148" spans="1:10" x14ac:dyDescent="0.25">
      <c r="A12148" s="7" t="str">
        <f>IF(C12147="","",IFERROR(IF(VLOOKUP(C12147,'Program Mapping'!B:B,1,FALSE)=C12147,"OK","Fix"),"Fix"))</f>
        <v/>
      </c>
      <c r="C12148" s="32"/>
      <c r="D12148" s="3"/>
      <c r="E12148" s="3"/>
      <c r="G12148" s="13"/>
      <c r="H12148" s="13"/>
      <c r="I12148" s="13"/>
      <c r="J12148" s="46"/>
    </row>
    <row r="12149" spans="1:10" x14ac:dyDescent="0.25">
      <c r="A12149" s="7" t="str">
        <f>IF(C12148="","",IFERROR(IF(VLOOKUP(C12148,'Program Mapping'!B:B,1,FALSE)=C12148,"OK","Fix"),"Fix"))</f>
        <v/>
      </c>
      <c r="C12149" s="32"/>
      <c r="D12149" s="3"/>
      <c r="E12149" s="3"/>
      <c r="G12149" s="13"/>
      <c r="H12149" s="13"/>
      <c r="I12149" s="13"/>
      <c r="J12149" s="46"/>
    </row>
    <row r="12150" spans="1:10" x14ac:dyDescent="0.25">
      <c r="A12150" s="7" t="str">
        <f>IF(C12149="","",IFERROR(IF(VLOOKUP(C12149,'Program Mapping'!B:B,1,FALSE)=C12149,"OK","Fix"),"Fix"))</f>
        <v/>
      </c>
      <c r="C12150" s="32"/>
      <c r="D12150" s="3"/>
      <c r="E12150" s="3"/>
      <c r="G12150" s="13"/>
      <c r="H12150" s="13"/>
      <c r="I12150" s="13"/>
      <c r="J12150" s="46"/>
    </row>
    <row r="12151" spans="1:10" x14ac:dyDescent="0.25">
      <c r="A12151" s="7" t="str">
        <f>IF(C12150="","",IFERROR(IF(VLOOKUP(C12150,'Program Mapping'!B:B,1,FALSE)=C12150,"OK","Fix"),"Fix"))</f>
        <v/>
      </c>
      <c r="C12151" s="32"/>
      <c r="D12151" s="3"/>
      <c r="E12151" s="3"/>
      <c r="G12151" s="13"/>
      <c r="H12151" s="13"/>
      <c r="I12151" s="13"/>
      <c r="J12151" s="46"/>
    </row>
    <row r="12152" spans="1:10" x14ac:dyDescent="0.25">
      <c r="A12152" s="7" t="str">
        <f>IF(C12151="","",IFERROR(IF(VLOOKUP(C12151,'Program Mapping'!B:B,1,FALSE)=C12151,"OK","Fix"),"Fix"))</f>
        <v/>
      </c>
      <c r="C12152" s="32"/>
      <c r="D12152" s="3"/>
      <c r="E12152" s="3"/>
      <c r="G12152" s="13"/>
      <c r="H12152" s="13"/>
      <c r="I12152" s="13"/>
      <c r="J12152" s="46"/>
    </row>
    <row r="12153" spans="1:10" x14ac:dyDescent="0.25">
      <c r="A12153" s="7" t="str">
        <f>IF(C12152="","",IFERROR(IF(VLOOKUP(C12152,'Program Mapping'!B:B,1,FALSE)=C12152,"OK","Fix"),"Fix"))</f>
        <v/>
      </c>
      <c r="C12153" s="32"/>
      <c r="D12153" s="3"/>
      <c r="E12153" s="3"/>
      <c r="G12153" s="13"/>
      <c r="H12153" s="13"/>
      <c r="I12153" s="13"/>
      <c r="J12153" s="46"/>
    </row>
    <row r="12154" spans="1:10" x14ac:dyDescent="0.25">
      <c r="A12154" s="7" t="str">
        <f>IF(C12153="","",IFERROR(IF(VLOOKUP(C12153,'Program Mapping'!B:B,1,FALSE)=C12153,"OK","Fix"),"Fix"))</f>
        <v/>
      </c>
      <c r="C12154" s="32"/>
      <c r="D12154" s="3"/>
      <c r="E12154" s="3"/>
      <c r="G12154" s="13"/>
      <c r="H12154" s="13"/>
      <c r="I12154" s="13"/>
      <c r="J12154" s="46"/>
    </row>
    <row r="12155" spans="1:10" x14ac:dyDescent="0.25">
      <c r="A12155" s="7" t="str">
        <f>IF(C12154="","",IFERROR(IF(VLOOKUP(C12154,'Program Mapping'!B:B,1,FALSE)=C12154,"OK","Fix"),"Fix"))</f>
        <v/>
      </c>
      <c r="C12155" s="32"/>
      <c r="D12155" s="3"/>
      <c r="E12155" s="3"/>
      <c r="G12155" s="13"/>
      <c r="H12155" s="13"/>
      <c r="I12155" s="13"/>
      <c r="J12155" s="46"/>
    </row>
    <row r="12156" spans="1:10" x14ac:dyDescent="0.25">
      <c r="A12156" s="7" t="str">
        <f>IF(C12155="","",IFERROR(IF(VLOOKUP(C12155,'Program Mapping'!B:B,1,FALSE)=C12155,"OK","Fix"),"Fix"))</f>
        <v/>
      </c>
      <c r="C12156" s="32"/>
      <c r="D12156" s="3"/>
      <c r="E12156" s="3"/>
      <c r="G12156" s="13"/>
      <c r="H12156" s="13"/>
      <c r="I12156" s="13"/>
      <c r="J12156" s="46"/>
    </row>
    <row r="12157" spans="1:10" x14ac:dyDescent="0.25">
      <c r="A12157" s="7" t="str">
        <f>IF(C12156="","",IFERROR(IF(VLOOKUP(C12156,'Program Mapping'!B:B,1,FALSE)=C12156,"OK","Fix"),"Fix"))</f>
        <v/>
      </c>
      <c r="C12157" s="32"/>
      <c r="D12157" s="3"/>
      <c r="E12157" s="3"/>
      <c r="G12157" s="13"/>
      <c r="H12157" s="13"/>
      <c r="I12157" s="13"/>
      <c r="J12157" s="46"/>
    </row>
    <row r="12158" spans="1:10" x14ac:dyDescent="0.25">
      <c r="A12158" s="7" t="str">
        <f>IF(C12157="","",IFERROR(IF(VLOOKUP(C12157,'Program Mapping'!B:B,1,FALSE)=C12157,"OK","Fix"),"Fix"))</f>
        <v/>
      </c>
      <c r="C12158" s="32"/>
      <c r="D12158" s="3"/>
      <c r="E12158" s="3"/>
      <c r="G12158" s="13"/>
      <c r="H12158" s="13"/>
      <c r="I12158" s="13"/>
      <c r="J12158" s="46"/>
    </row>
    <row r="12159" spans="1:10" x14ac:dyDescent="0.25">
      <c r="A12159" s="7" t="str">
        <f>IF(C12158="","",IFERROR(IF(VLOOKUP(C12158,'Program Mapping'!B:B,1,FALSE)=C12158,"OK","Fix"),"Fix"))</f>
        <v/>
      </c>
      <c r="C12159" s="32"/>
      <c r="D12159" s="3"/>
      <c r="E12159" s="3"/>
      <c r="G12159" s="13"/>
      <c r="H12159" s="13"/>
      <c r="I12159" s="13"/>
      <c r="J12159" s="46"/>
    </row>
    <row r="12160" spans="1:10" x14ac:dyDescent="0.25">
      <c r="A12160" s="7" t="str">
        <f>IF(C12159="","",IFERROR(IF(VLOOKUP(C12159,'Program Mapping'!B:B,1,FALSE)=C12159,"OK","Fix"),"Fix"))</f>
        <v/>
      </c>
      <c r="C12160" s="32"/>
      <c r="D12160" s="3"/>
      <c r="E12160" s="3"/>
      <c r="G12160" s="13"/>
      <c r="H12160" s="13"/>
      <c r="I12160" s="13"/>
      <c r="J12160" s="46"/>
    </row>
    <row r="12161" spans="1:10" x14ac:dyDescent="0.25">
      <c r="A12161" s="7" t="str">
        <f>IF(C12160="","",IFERROR(IF(VLOOKUP(C12160,'Program Mapping'!B:B,1,FALSE)=C12160,"OK","Fix"),"Fix"))</f>
        <v/>
      </c>
      <c r="C12161" s="32"/>
      <c r="D12161" s="3"/>
      <c r="E12161" s="3"/>
      <c r="G12161" s="13"/>
      <c r="H12161" s="13"/>
      <c r="I12161" s="13"/>
      <c r="J12161" s="46"/>
    </row>
    <row r="12162" spans="1:10" x14ac:dyDescent="0.25">
      <c r="A12162" s="7" t="str">
        <f>IF(C12161="","",IFERROR(IF(VLOOKUP(C12161,'Program Mapping'!B:B,1,FALSE)=C12161,"OK","Fix"),"Fix"))</f>
        <v/>
      </c>
      <c r="C12162" s="32"/>
      <c r="D12162" s="3"/>
      <c r="E12162" s="3"/>
      <c r="G12162" s="13"/>
      <c r="H12162" s="13"/>
      <c r="I12162" s="13"/>
      <c r="J12162" s="46"/>
    </row>
    <row r="12163" spans="1:10" x14ac:dyDescent="0.25">
      <c r="A12163" s="7" t="str">
        <f>IF(C12162="","",IFERROR(IF(VLOOKUP(C12162,'Program Mapping'!B:B,1,FALSE)=C12162,"OK","Fix"),"Fix"))</f>
        <v/>
      </c>
      <c r="C12163" s="32"/>
      <c r="D12163" s="3"/>
      <c r="E12163" s="3"/>
      <c r="G12163" s="13"/>
      <c r="H12163" s="13"/>
      <c r="I12163" s="13"/>
      <c r="J12163" s="46"/>
    </row>
    <row r="12164" spans="1:10" x14ac:dyDescent="0.25">
      <c r="A12164" s="7" t="str">
        <f>IF(C12163="","",IFERROR(IF(VLOOKUP(C12163,'Program Mapping'!B:B,1,FALSE)=C12163,"OK","Fix"),"Fix"))</f>
        <v/>
      </c>
      <c r="C12164" s="32"/>
      <c r="D12164" s="3"/>
      <c r="E12164" s="3"/>
      <c r="G12164" s="13"/>
      <c r="H12164" s="13"/>
      <c r="I12164" s="13"/>
      <c r="J12164" s="46"/>
    </row>
    <row r="12165" spans="1:10" x14ac:dyDescent="0.25">
      <c r="A12165" s="7" t="str">
        <f>IF(C12164="","",IFERROR(IF(VLOOKUP(C12164,'Program Mapping'!B:B,1,FALSE)=C12164,"OK","Fix"),"Fix"))</f>
        <v/>
      </c>
      <c r="C12165" s="32"/>
      <c r="D12165" s="3"/>
      <c r="E12165" s="3"/>
      <c r="G12165" s="13"/>
      <c r="H12165" s="13"/>
      <c r="I12165" s="13"/>
      <c r="J12165" s="46"/>
    </row>
    <row r="12166" spans="1:10" x14ac:dyDescent="0.25">
      <c r="A12166" s="7" t="str">
        <f>IF(C12165="","",IFERROR(IF(VLOOKUP(C12165,'Program Mapping'!B:B,1,FALSE)=C12165,"OK","Fix"),"Fix"))</f>
        <v/>
      </c>
      <c r="C12166" s="32"/>
      <c r="D12166" s="3"/>
      <c r="E12166" s="3"/>
      <c r="G12166" s="13"/>
      <c r="H12166" s="13"/>
      <c r="I12166" s="13"/>
      <c r="J12166" s="46"/>
    </row>
    <row r="12167" spans="1:10" x14ac:dyDescent="0.25">
      <c r="A12167" s="7" t="str">
        <f>IF(C12166="","",IFERROR(IF(VLOOKUP(C12166,'Program Mapping'!B:B,1,FALSE)=C12166,"OK","Fix"),"Fix"))</f>
        <v/>
      </c>
      <c r="C12167" s="32"/>
      <c r="D12167" s="3"/>
      <c r="E12167" s="3"/>
      <c r="G12167" s="13"/>
      <c r="H12167" s="13"/>
      <c r="I12167" s="13"/>
      <c r="J12167" s="46"/>
    </row>
    <row r="12168" spans="1:10" x14ac:dyDescent="0.25">
      <c r="A12168" s="7" t="str">
        <f>IF(C12167="","",IFERROR(IF(VLOOKUP(C12167,'Program Mapping'!B:B,1,FALSE)=C12167,"OK","Fix"),"Fix"))</f>
        <v/>
      </c>
      <c r="C12168" s="32"/>
      <c r="D12168" s="3"/>
      <c r="E12168" s="3"/>
      <c r="G12168" s="13"/>
      <c r="H12168" s="13"/>
      <c r="I12168" s="13"/>
      <c r="J12168" s="46"/>
    </row>
    <row r="12169" spans="1:10" x14ac:dyDescent="0.25">
      <c r="A12169" s="7" t="str">
        <f>IF(C12168="","",IFERROR(IF(VLOOKUP(C12168,'Program Mapping'!B:B,1,FALSE)=C12168,"OK","Fix"),"Fix"))</f>
        <v/>
      </c>
      <c r="C12169" s="32"/>
      <c r="D12169" s="3"/>
      <c r="E12169" s="3"/>
      <c r="G12169" s="13"/>
      <c r="H12169" s="13"/>
      <c r="I12169" s="13"/>
      <c r="J12169" s="46"/>
    </row>
    <row r="12170" spans="1:10" x14ac:dyDescent="0.25">
      <c r="A12170" s="7" t="str">
        <f>IF(C12169="","",IFERROR(IF(VLOOKUP(C12169,'Program Mapping'!B:B,1,FALSE)=C12169,"OK","Fix"),"Fix"))</f>
        <v/>
      </c>
      <c r="C12170" s="32"/>
      <c r="D12170" s="3"/>
      <c r="E12170" s="3"/>
      <c r="G12170" s="13"/>
      <c r="H12170" s="13"/>
      <c r="I12170" s="13"/>
      <c r="J12170" s="46"/>
    </row>
    <row r="12171" spans="1:10" x14ac:dyDescent="0.25">
      <c r="A12171" s="7" t="str">
        <f>IF(C12170="","",IFERROR(IF(VLOOKUP(C12170,'Program Mapping'!B:B,1,FALSE)=C12170,"OK","Fix"),"Fix"))</f>
        <v/>
      </c>
      <c r="C12171" s="32"/>
      <c r="D12171" s="3"/>
      <c r="E12171" s="3"/>
      <c r="G12171" s="13"/>
      <c r="H12171" s="13"/>
      <c r="I12171" s="13"/>
      <c r="J12171" s="46"/>
    </row>
    <row r="12172" spans="1:10" x14ac:dyDescent="0.25">
      <c r="A12172" s="7" t="str">
        <f>IF(C12171="","",IFERROR(IF(VLOOKUP(C12171,'Program Mapping'!B:B,1,FALSE)=C12171,"OK","Fix"),"Fix"))</f>
        <v/>
      </c>
      <c r="C12172" s="32"/>
      <c r="D12172" s="3"/>
      <c r="E12172" s="3"/>
      <c r="G12172" s="13"/>
      <c r="H12172" s="13"/>
      <c r="I12172" s="13"/>
      <c r="J12172" s="46"/>
    </row>
    <row r="12173" spans="1:10" x14ac:dyDescent="0.25">
      <c r="A12173" s="7" t="str">
        <f>IF(C12172="","",IFERROR(IF(VLOOKUP(C12172,'Program Mapping'!B:B,1,FALSE)=C12172,"OK","Fix"),"Fix"))</f>
        <v/>
      </c>
      <c r="C12173" s="32"/>
      <c r="D12173" s="3"/>
      <c r="E12173" s="3"/>
      <c r="G12173" s="13"/>
      <c r="H12173" s="13"/>
      <c r="I12173" s="13"/>
      <c r="J12173" s="46"/>
    </row>
    <row r="12174" spans="1:10" x14ac:dyDescent="0.25">
      <c r="A12174" s="7" t="str">
        <f>IF(C12173="","",IFERROR(IF(VLOOKUP(C12173,'Program Mapping'!B:B,1,FALSE)=C12173,"OK","Fix"),"Fix"))</f>
        <v/>
      </c>
      <c r="C12174" s="32"/>
      <c r="D12174" s="3"/>
      <c r="E12174" s="3"/>
      <c r="G12174" s="13"/>
      <c r="H12174" s="13"/>
      <c r="I12174" s="13"/>
      <c r="J12174" s="46"/>
    </row>
    <row r="12175" spans="1:10" x14ac:dyDescent="0.25">
      <c r="A12175" s="7" t="str">
        <f>IF(C12174="","",IFERROR(IF(VLOOKUP(C12174,'Program Mapping'!B:B,1,FALSE)=C12174,"OK","Fix"),"Fix"))</f>
        <v/>
      </c>
      <c r="C12175" s="32"/>
      <c r="D12175" s="3"/>
      <c r="E12175" s="3"/>
      <c r="G12175" s="13"/>
      <c r="H12175" s="13"/>
      <c r="I12175" s="13"/>
      <c r="J12175" s="46"/>
    </row>
    <row r="12176" spans="1:10" x14ac:dyDescent="0.25">
      <c r="A12176" s="7" t="str">
        <f>IF(C12175="","",IFERROR(IF(VLOOKUP(C12175,'Program Mapping'!B:B,1,FALSE)=C12175,"OK","Fix"),"Fix"))</f>
        <v/>
      </c>
      <c r="C12176" s="32"/>
      <c r="D12176" s="3"/>
      <c r="E12176" s="3"/>
      <c r="G12176" s="13"/>
      <c r="H12176" s="13"/>
      <c r="I12176" s="13"/>
      <c r="J12176" s="46"/>
    </row>
    <row r="12177" spans="1:10" x14ac:dyDescent="0.25">
      <c r="A12177" s="7" t="str">
        <f>IF(C12176="","",IFERROR(IF(VLOOKUP(C12176,'Program Mapping'!B:B,1,FALSE)=C12176,"OK","Fix"),"Fix"))</f>
        <v/>
      </c>
      <c r="C12177" s="32"/>
      <c r="D12177" s="3"/>
      <c r="E12177" s="3"/>
      <c r="G12177" s="13"/>
      <c r="H12177" s="13"/>
      <c r="I12177" s="13"/>
      <c r="J12177" s="46"/>
    </row>
    <row r="12178" spans="1:10" x14ac:dyDescent="0.25">
      <c r="A12178" s="7" t="str">
        <f>IF(C12177="","",IFERROR(IF(VLOOKUP(C12177,'Program Mapping'!B:B,1,FALSE)=C12177,"OK","Fix"),"Fix"))</f>
        <v/>
      </c>
      <c r="C12178" s="32"/>
      <c r="D12178" s="3"/>
      <c r="E12178" s="3"/>
      <c r="G12178" s="13"/>
      <c r="H12178" s="13"/>
      <c r="I12178" s="13"/>
      <c r="J12178" s="46"/>
    </row>
    <row r="12179" spans="1:10" x14ac:dyDescent="0.25">
      <c r="A12179" s="7" t="str">
        <f>IF(C12178="","",IFERROR(IF(VLOOKUP(C12178,'Program Mapping'!B:B,1,FALSE)=C12178,"OK","Fix"),"Fix"))</f>
        <v/>
      </c>
      <c r="C12179" s="32"/>
      <c r="D12179" s="3"/>
      <c r="E12179" s="3"/>
      <c r="G12179" s="13"/>
      <c r="H12179" s="13"/>
      <c r="I12179" s="13"/>
      <c r="J12179" s="46"/>
    </row>
    <row r="12180" spans="1:10" x14ac:dyDescent="0.25">
      <c r="A12180" s="7" t="str">
        <f>IF(C12179="","",IFERROR(IF(VLOOKUP(C12179,'Program Mapping'!B:B,1,FALSE)=C12179,"OK","Fix"),"Fix"))</f>
        <v/>
      </c>
      <c r="C12180" s="32"/>
      <c r="D12180" s="3"/>
      <c r="E12180" s="3"/>
      <c r="G12180" s="13"/>
      <c r="H12180" s="13"/>
      <c r="I12180" s="13"/>
      <c r="J12180" s="46"/>
    </row>
    <row r="12181" spans="1:10" x14ac:dyDescent="0.25">
      <c r="A12181" s="7" t="str">
        <f>IF(C12180="","",IFERROR(IF(VLOOKUP(C12180,'Program Mapping'!B:B,1,FALSE)=C12180,"OK","Fix"),"Fix"))</f>
        <v/>
      </c>
      <c r="C12181" s="32"/>
      <c r="D12181" s="3"/>
      <c r="E12181" s="3"/>
      <c r="G12181" s="13"/>
      <c r="H12181" s="13"/>
      <c r="I12181" s="13"/>
      <c r="J12181" s="46"/>
    </row>
    <row r="12182" spans="1:10" x14ac:dyDescent="0.25">
      <c r="A12182" s="7" t="str">
        <f>IF(C12181="","",IFERROR(IF(VLOOKUP(C12181,'Program Mapping'!B:B,1,FALSE)=C12181,"OK","Fix"),"Fix"))</f>
        <v/>
      </c>
      <c r="C12182" s="32"/>
      <c r="D12182" s="3"/>
      <c r="E12182" s="3"/>
      <c r="G12182" s="13"/>
      <c r="H12182" s="13"/>
      <c r="I12182" s="13"/>
      <c r="J12182" s="46"/>
    </row>
    <row r="12183" spans="1:10" x14ac:dyDescent="0.25">
      <c r="A12183" s="7" t="str">
        <f>IF(C12182="","",IFERROR(IF(VLOOKUP(C12182,'Program Mapping'!B:B,1,FALSE)=C12182,"OK","Fix"),"Fix"))</f>
        <v/>
      </c>
      <c r="C12183" s="32"/>
      <c r="D12183" s="3"/>
      <c r="E12183" s="3"/>
      <c r="G12183" s="13"/>
      <c r="H12183" s="13"/>
      <c r="I12183" s="13"/>
      <c r="J12183" s="46"/>
    </row>
    <row r="12184" spans="1:10" x14ac:dyDescent="0.25">
      <c r="A12184" s="7" t="str">
        <f>IF(C12183="","",IFERROR(IF(VLOOKUP(C12183,'Program Mapping'!B:B,1,FALSE)=C12183,"OK","Fix"),"Fix"))</f>
        <v/>
      </c>
      <c r="C12184" s="32"/>
      <c r="D12184" s="3"/>
      <c r="E12184" s="3"/>
      <c r="G12184" s="13"/>
      <c r="H12184" s="13"/>
      <c r="I12184" s="13"/>
      <c r="J12184" s="46"/>
    </row>
    <row r="12185" spans="1:10" x14ac:dyDescent="0.25">
      <c r="A12185" s="7" t="str">
        <f>IF(C12184="","",IFERROR(IF(VLOOKUP(C12184,'Program Mapping'!B:B,1,FALSE)=C12184,"OK","Fix"),"Fix"))</f>
        <v/>
      </c>
      <c r="C12185" s="32"/>
      <c r="D12185" s="3"/>
      <c r="E12185" s="3"/>
      <c r="G12185" s="13"/>
      <c r="H12185" s="13"/>
      <c r="I12185" s="13"/>
      <c r="J12185" s="46"/>
    </row>
    <row r="12186" spans="1:10" x14ac:dyDescent="0.25">
      <c r="A12186" s="7" t="str">
        <f>IF(C12185="","",IFERROR(IF(VLOOKUP(C12185,'Program Mapping'!B:B,1,FALSE)=C12185,"OK","Fix"),"Fix"))</f>
        <v/>
      </c>
      <c r="C12186" s="32"/>
      <c r="D12186" s="3"/>
      <c r="E12186" s="3"/>
      <c r="G12186" s="13"/>
      <c r="H12186" s="13"/>
      <c r="I12186" s="13"/>
      <c r="J12186" s="46"/>
    </row>
    <row r="12187" spans="1:10" x14ac:dyDescent="0.25">
      <c r="A12187" s="7" t="str">
        <f>IF(C12186="","",IFERROR(IF(VLOOKUP(C12186,'Program Mapping'!B:B,1,FALSE)=C12186,"OK","Fix"),"Fix"))</f>
        <v/>
      </c>
      <c r="C12187" s="32"/>
      <c r="D12187" s="3"/>
      <c r="E12187" s="3"/>
      <c r="G12187" s="13"/>
      <c r="H12187" s="13"/>
      <c r="I12187" s="13"/>
      <c r="J12187" s="46"/>
    </row>
    <row r="12188" spans="1:10" x14ac:dyDescent="0.25">
      <c r="A12188" s="7" t="str">
        <f>IF(C12187="","",IFERROR(IF(VLOOKUP(C12187,'Program Mapping'!B:B,1,FALSE)=C12187,"OK","Fix"),"Fix"))</f>
        <v/>
      </c>
      <c r="C12188" s="32"/>
      <c r="D12188" s="3"/>
      <c r="E12188" s="3"/>
      <c r="G12188" s="13"/>
      <c r="H12188" s="13"/>
      <c r="I12188" s="13"/>
      <c r="J12188" s="46"/>
    </row>
    <row r="12189" spans="1:10" x14ac:dyDescent="0.25">
      <c r="A12189" s="7" t="str">
        <f>IF(C12188="","",IFERROR(IF(VLOOKUP(C12188,'Program Mapping'!B:B,1,FALSE)=C12188,"OK","Fix"),"Fix"))</f>
        <v/>
      </c>
      <c r="C12189" s="32"/>
      <c r="D12189" s="3"/>
      <c r="E12189" s="3"/>
      <c r="G12189" s="13"/>
      <c r="H12189" s="13"/>
      <c r="I12189" s="13"/>
      <c r="J12189" s="46"/>
    </row>
    <row r="12190" spans="1:10" x14ac:dyDescent="0.25">
      <c r="A12190" s="7" t="str">
        <f>IF(C12189="","",IFERROR(IF(VLOOKUP(C12189,'Program Mapping'!B:B,1,FALSE)=C12189,"OK","Fix"),"Fix"))</f>
        <v/>
      </c>
      <c r="C12190" s="32"/>
      <c r="D12190" s="3"/>
      <c r="E12190" s="3"/>
      <c r="G12190" s="13"/>
      <c r="H12190" s="13"/>
      <c r="I12190" s="13"/>
      <c r="J12190" s="46"/>
    </row>
    <row r="12191" spans="1:10" x14ac:dyDescent="0.25">
      <c r="A12191" s="7" t="str">
        <f>IF(C12190="","",IFERROR(IF(VLOOKUP(C12190,'Program Mapping'!B:B,1,FALSE)=C12190,"OK","Fix"),"Fix"))</f>
        <v/>
      </c>
      <c r="C12191" s="32"/>
      <c r="D12191" s="3"/>
      <c r="E12191" s="3"/>
      <c r="G12191" s="13"/>
      <c r="H12191" s="13"/>
      <c r="I12191" s="13"/>
      <c r="J12191" s="46"/>
    </row>
    <row r="12192" spans="1:10" x14ac:dyDescent="0.25">
      <c r="A12192" s="7" t="str">
        <f>IF(C12191="","",IFERROR(IF(VLOOKUP(C12191,'Program Mapping'!B:B,1,FALSE)=C12191,"OK","Fix"),"Fix"))</f>
        <v/>
      </c>
      <c r="C12192" s="32"/>
      <c r="D12192" s="3"/>
      <c r="E12192" s="3"/>
      <c r="G12192" s="13"/>
      <c r="H12192" s="13"/>
      <c r="I12192" s="13"/>
      <c r="J12192" s="46"/>
    </row>
    <row r="12193" spans="1:10" x14ac:dyDescent="0.25">
      <c r="A12193" s="7" t="str">
        <f>IF(C12192="","",IFERROR(IF(VLOOKUP(C12192,'Program Mapping'!B:B,1,FALSE)=C12192,"OK","Fix"),"Fix"))</f>
        <v/>
      </c>
      <c r="C12193" s="32"/>
      <c r="D12193" s="3"/>
      <c r="E12193" s="3"/>
      <c r="G12193" s="13"/>
      <c r="H12193" s="13"/>
      <c r="I12193" s="13"/>
      <c r="J12193" s="46"/>
    </row>
    <row r="12194" spans="1:10" x14ac:dyDescent="0.25">
      <c r="A12194" s="7" t="str">
        <f>IF(C12193="","",IFERROR(IF(VLOOKUP(C12193,'Program Mapping'!B:B,1,FALSE)=C12193,"OK","Fix"),"Fix"))</f>
        <v/>
      </c>
      <c r="C12194" s="32"/>
      <c r="D12194" s="3"/>
      <c r="E12194" s="3"/>
      <c r="G12194" s="13"/>
      <c r="H12194" s="13"/>
      <c r="I12194" s="13"/>
      <c r="J12194" s="46"/>
    </row>
    <row r="12195" spans="1:10" x14ac:dyDescent="0.25">
      <c r="A12195" s="7" t="str">
        <f>IF(C12194="","",IFERROR(IF(VLOOKUP(C12194,'Program Mapping'!B:B,1,FALSE)=C12194,"OK","Fix"),"Fix"))</f>
        <v/>
      </c>
      <c r="C12195" s="32"/>
      <c r="D12195" s="3"/>
      <c r="E12195" s="3"/>
      <c r="G12195" s="13"/>
      <c r="H12195" s="13"/>
      <c r="I12195" s="13"/>
      <c r="J12195" s="46"/>
    </row>
    <row r="12196" spans="1:10" x14ac:dyDescent="0.25">
      <c r="A12196" s="7" t="str">
        <f>IF(C12195="","",IFERROR(IF(VLOOKUP(C12195,'Program Mapping'!B:B,1,FALSE)=C12195,"OK","Fix"),"Fix"))</f>
        <v/>
      </c>
      <c r="C12196" s="32"/>
      <c r="D12196" s="3"/>
      <c r="E12196" s="3"/>
      <c r="G12196" s="13"/>
      <c r="H12196" s="13"/>
      <c r="I12196" s="13"/>
      <c r="J12196" s="46"/>
    </row>
    <row r="12197" spans="1:10" x14ac:dyDescent="0.25">
      <c r="A12197" s="7" t="str">
        <f>IF(C12196="","",IFERROR(IF(VLOOKUP(C12196,'Program Mapping'!B:B,1,FALSE)=C12196,"OK","Fix"),"Fix"))</f>
        <v/>
      </c>
      <c r="C12197" s="32"/>
      <c r="D12197" s="3"/>
      <c r="E12197" s="3"/>
      <c r="G12197" s="13"/>
      <c r="H12197" s="13"/>
      <c r="I12197" s="13"/>
      <c r="J12197" s="46"/>
    </row>
    <row r="12198" spans="1:10" x14ac:dyDescent="0.25">
      <c r="A12198" s="7" t="str">
        <f>IF(C12197="","",IFERROR(IF(VLOOKUP(C12197,'Program Mapping'!B:B,1,FALSE)=C12197,"OK","Fix"),"Fix"))</f>
        <v/>
      </c>
      <c r="C12198" s="32"/>
      <c r="D12198" s="3"/>
      <c r="E12198" s="3"/>
      <c r="G12198" s="13"/>
      <c r="H12198" s="13"/>
      <c r="I12198" s="13"/>
      <c r="J12198" s="46"/>
    </row>
    <row r="12199" spans="1:10" x14ac:dyDescent="0.25">
      <c r="A12199" s="7" t="str">
        <f>IF(C12198="","",IFERROR(IF(VLOOKUP(C12198,'Program Mapping'!B:B,1,FALSE)=C12198,"OK","Fix"),"Fix"))</f>
        <v/>
      </c>
      <c r="C12199" s="32"/>
      <c r="D12199" s="3"/>
      <c r="E12199" s="3"/>
      <c r="G12199" s="13"/>
      <c r="H12199" s="13"/>
      <c r="I12199" s="13"/>
      <c r="J12199" s="46"/>
    </row>
    <row r="12200" spans="1:10" x14ac:dyDescent="0.25">
      <c r="A12200" s="7" t="str">
        <f>IF(C12199="","",IFERROR(IF(VLOOKUP(C12199,'Program Mapping'!B:B,1,FALSE)=C12199,"OK","Fix"),"Fix"))</f>
        <v/>
      </c>
      <c r="C12200" s="32"/>
      <c r="D12200" s="3"/>
      <c r="E12200" s="3"/>
      <c r="G12200" s="13"/>
      <c r="H12200" s="13"/>
      <c r="I12200" s="13"/>
      <c r="J12200" s="46"/>
    </row>
    <row r="12201" spans="1:10" x14ac:dyDescent="0.25">
      <c r="A12201" s="7" t="str">
        <f>IF(C12200="","",IFERROR(IF(VLOOKUP(C12200,'Program Mapping'!B:B,1,FALSE)=C12200,"OK","Fix"),"Fix"))</f>
        <v/>
      </c>
      <c r="C12201" s="32"/>
      <c r="D12201" s="3"/>
      <c r="E12201" s="3"/>
      <c r="G12201" s="13"/>
      <c r="H12201" s="13"/>
      <c r="I12201" s="13"/>
      <c r="J12201" s="46"/>
    </row>
    <row r="12202" spans="1:10" x14ac:dyDescent="0.25">
      <c r="A12202" s="7" t="str">
        <f>IF(C12201="","",IFERROR(IF(VLOOKUP(C12201,'Program Mapping'!B:B,1,FALSE)=C12201,"OK","Fix"),"Fix"))</f>
        <v/>
      </c>
      <c r="C12202" s="32"/>
      <c r="D12202" s="3"/>
      <c r="E12202" s="3"/>
      <c r="G12202" s="13"/>
      <c r="H12202" s="13"/>
      <c r="I12202" s="13"/>
      <c r="J12202" s="46"/>
    </row>
    <row r="12203" spans="1:10" x14ac:dyDescent="0.25">
      <c r="A12203" s="7" t="str">
        <f>IF(C12202="","",IFERROR(IF(VLOOKUP(C12202,'Program Mapping'!B:B,1,FALSE)=C12202,"OK","Fix"),"Fix"))</f>
        <v/>
      </c>
      <c r="C12203" s="32"/>
      <c r="D12203" s="3"/>
      <c r="E12203" s="3"/>
      <c r="G12203" s="13"/>
      <c r="H12203" s="13"/>
      <c r="I12203" s="13"/>
      <c r="J12203" s="46"/>
    </row>
    <row r="12204" spans="1:10" x14ac:dyDescent="0.25">
      <c r="A12204" s="7" t="str">
        <f>IF(C12203="","",IFERROR(IF(VLOOKUP(C12203,'Program Mapping'!B:B,1,FALSE)=C12203,"OK","Fix"),"Fix"))</f>
        <v/>
      </c>
      <c r="C12204" s="32"/>
      <c r="D12204" s="3"/>
      <c r="E12204" s="3"/>
      <c r="G12204" s="13"/>
      <c r="H12204" s="13"/>
      <c r="I12204" s="13"/>
      <c r="J12204" s="46"/>
    </row>
    <row r="12205" spans="1:10" x14ac:dyDescent="0.25">
      <c r="A12205" s="7" t="str">
        <f>IF(C12204="","",IFERROR(IF(VLOOKUP(C12204,'Program Mapping'!B:B,1,FALSE)=C12204,"OK","Fix"),"Fix"))</f>
        <v/>
      </c>
      <c r="C12205" s="32"/>
      <c r="D12205" s="3"/>
      <c r="E12205" s="3"/>
      <c r="G12205" s="13"/>
      <c r="H12205" s="13"/>
      <c r="I12205" s="13"/>
      <c r="J12205" s="46"/>
    </row>
    <row r="12206" spans="1:10" x14ac:dyDescent="0.25">
      <c r="A12206" s="7" t="str">
        <f>IF(C12205="","",IFERROR(IF(VLOOKUP(C12205,'Program Mapping'!B:B,1,FALSE)=C12205,"OK","Fix"),"Fix"))</f>
        <v/>
      </c>
      <c r="C12206" s="32"/>
      <c r="D12206" s="3"/>
      <c r="E12206" s="3"/>
      <c r="G12206" s="13"/>
      <c r="H12206" s="13"/>
      <c r="I12206" s="13"/>
      <c r="J12206" s="46"/>
    </row>
    <row r="12207" spans="1:10" x14ac:dyDescent="0.25">
      <c r="A12207" s="7" t="str">
        <f>IF(C12206="","",IFERROR(IF(VLOOKUP(C12206,'Program Mapping'!B:B,1,FALSE)=C12206,"OK","Fix"),"Fix"))</f>
        <v/>
      </c>
      <c r="C12207" s="32"/>
      <c r="D12207" s="3"/>
      <c r="E12207" s="3"/>
      <c r="G12207" s="13"/>
      <c r="H12207" s="13"/>
      <c r="I12207" s="13"/>
      <c r="J12207" s="46"/>
    </row>
    <row r="12208" spans="1:10" x14ac:dyDescent="0.25">
      <c r="A12208" s="7" t="str">
        <f>IF(C12207="","",IFERROR(IF(VLOOKUP(C12207,'Program Mapping'!B:B,1,FALSE)=C12207,"OK","Fix"),"Fix"))</f>
        <v/>
      </c>
      <c r="C12208" s="32"/>
      <c r="D12208" s="3"/>
      <c r="E12208" s="3"/>
      <c r="G12208" s="13"/>
      <c r="H12208" s="13"/>
      <c r="I12208" s="13"/>
      <c r="J12208" s="46"/>
    </row>
    <row r="12209" spans="1:10" x14ac:dyDescent="0.25">
      <c r="A12209" s="7" t="str">
        <f>IF(C12208="","",IFERROR(IF(VLOOKUP(C12208,'Program Mapping'!B:B,1,FALSE)=C12208,"OK","Fix"),"Fix"))</f>
        <v/>
      </c>
      <c r="C12209" s="32"/>
      <c r="D12209" s="3"/>
      <c r="E12209" s="3"/>
      <c r="G12209" s="13"/>
      <c r="H12209" s="13"/>
      <c r="I12209" s="13"/>
      <c r="J12209" s="46"/>
    </row>
    <row r="12210" spans="1:10" x14ac:dyDescent="0.25">
      <c r="A12210" s="7" t="str">
        <f>IF(C12209="","",IFERROR(IF(VLOOKUP(C12209,'Program Mapping'!B:B,1,FALSE)=C12209,"OK","Fix"),"Fix"))</f>
        <v/>
      </c>
      <c r="C12210" s="32"/>
      <c r="D12210" s="3"/>
      <c r="E12210" s="3"/>
      <c r="G12210" s="13"/>
      <c r="H12210" s="13"/>
      <c r="I12210" s="13"/>
      <c r="J12210" s="46"/>
    </row>
    <row r="12211" spans="1:10" x14ac:dyDescent="0.25">
      <c r="A12211" s="7" t="str">
        <f>IF(C12210="","",IFERROR(IF(VLOOKUP(C12210,'Program Mapping'!B:B,1,FALSE)=C12210,"OK","Fix"),"Fix"))</f>
        <v/>
      </c>
      <c r="C12211" s="32"/>
      <c r="D12211" s="3"/>
      <c r="E12211" s="3"/>
      <c r="G12211" s="13"/>
      <c r="H12211" s="13"/>
      <c r="I12211" s="13"/>
      <c r="J12211" s="46"/>
    </row>
    <row r="12212" spans="1:10" x14ac:dyDescent="0.25">
      <c r="A12212" s="7" t="str">
        <f>IF(C12211="","",IFERROR(IF(VLOOKUP(C12211,'Program Mapping'!B:B,1,FALSE)=C12211,"OK","Fix"),"Fix"))</f>
        <v/>
      </c>
      <c r="C12212" s="32"/>
      <c r="D12212" s="3"/>
      <c r="E12212" s="3"/>
      <c r="G12212" s="13"/>
      <c r="H12212" s="13"/>
      <c r="I12212" s="13"/>
      <c r="J12212" s="46"/>
    </row>
    <row r="12213" spans="1:10" x14ac:dyDescent="0.25">
      <c r="A12213" s="7" t="str">
        <f>IF(C12212="","",IFERROR(IF(VLOOKUP(C12212,'Program Mapping'!B:B,1,FALSE)=C12212,"OK","Fix"),"Fix"))</f>
        <v/>
      </c>
      <c r="C12213" s="32"/>
      <c r="D12213" s="3"/>
      <c r="E12213" s="3"/>
      <c r="G12213" s="13"/>
      <c r="H12213" s="13"/>
      <c r="I12213" s="13"/>
      <c r="J12213" s="46"/>
    </row>
    <row r="12214" spans="1:10" x14ac:dyDescent="0.25">
      <c r="A12214" s="7" t="str">
        <f>IF(C12213="","",IFERROR(IF(VLOOKUP(C12213,'Program Mapping'!B:B,1,FALSE)=C12213,"OK","Fix"),"Fix"))</f>
        <v/>
      </c>
      <c r="C12214" s="32"/>
      <c r="D12214" s="3"/>
      <c r="E12214" s="3"/>
      <c r="G12214" s="13"/>
      <c r="H12214" s="13"/>
      <c r="I12214" s="13"/>
      <c r="J12214" s="46"/>
    </row>
    <row r="12215" spans="1:10" x14ac:dyDescent="0.25">
      <c r="A12215" s="7" t="str">
        <f>IF(C12214="","",IFERROR(IF(VLOOKUP(C12214,'Program Mapping'!B:B,1,FALSE)=C12214,"OK","Fix"),"Fix"))</f>
        <v/>
      </c>
      <c r="C12215" s="32"/>
      <c r="D12215" s="3"/>
      <c r="E12215" s="3"/>
      <c r="G12215" s="13"/>
      <c r="H12215" s="13"/>
      <c r="I12215" s="13"/>
      <c r="J12215" s="46"/>
    </row>
    <row r="12216" spans="1:10" x14ac:dyDescent="0.25">
      <c r="A12216" s="7" t="str">
        <f>IF(C12215="","",IFERROR(IF(VLOOKUP(C12215,'Program Mapping'!B:B,1,FALSE)=C12215,"OK","Fix"),"Fix"))</f>
        <v/>
      </c>
      <c r="C12216" s="32"/>
      <c r="D12216" s="3"/>
      <c r="E12216" s="3"/>
      <c r="G12216" s="13"/>
      <c r="H12216" s="13"/>
      <c r="I12216" s="13"/>
      <c r="J12216" s="46"/>
    </row>
    <row r="12217" spans="1:10" x14ac:dyDescent="0.25">
      <c r="A12217" s="7" t="str">
        <f>IF(C12216="","",IFERROR(IF(VLOOKUP(C12216,'Program Mapping'!B:B,1,FALSE)=C12216,"OK","Fix"),"Fix"))</f>
        <v/>
      </c>
      <c r="C12217" s="32"/>
      <c r="D12217" s="3"/>
      <c r="E12217" s="3"/>
      <c r="G12217" s="13"/>
      <c r="H12217" s="13"/>
      <c r="I12217" s="13"/>
      <c r="J12217" s="46"/>
    </row>
    <row r="12218" spans="1:10" x14ac:dyDescent="0.25">
      <c r="A12218" s="7" t="str">
        <f>IF(C12217="","",IFERROR(IF(VLOOKUP(C12217,'Program Mapping'!B:B,1,FALSE)=C12217,"OK","Fix"),"Fix"))</f>
        <v/>
      </c>
      <c r="C12218" s="32"/>
      <c r="D12218" s="3"/>
      <c r="E12218" s="3"/>
      <c r="G12218" s="13"/>
      <c r="H12218" s="13"/>
      <c r="I12218" s="13"/>
      <c r="J12218" s="46"/>
    </row>
    <row r="12219" spans="1:10" x14ac:dyDescent="0.25">
      <c r="A12219" s="7" t="str">
        <f>IF(C12218="","",IFERROR(IF(VLOOKUP(C12218,'Program Mapping'!B:B,1,FALSE)=C12218,"OK","Fix"),"Fix"))</f>
        <v/>
      </c>
      <c r="C12219" s="32"/>
      <c r="D12219" s="3"/>
      <c r="E12219" s="3"/>
      <c r="G12219" s="13"/>
      <c r="H12219" s="13"/>
      <c r="I12219" s="13"/>
      <c r="J12219" s="46"/>
    </row>
    <row r="12220" spans="1:10" x14ac:dyDescent="0.25">
      <c r="A12220" s="7" t="str">
        <f>IF(C12219="","",IFERROR(IF(VLOOKUP(C12219,'Program Mapping'!B:B,1,FALSE)=C12219,"OK","Fix"),"Fix"))</f>
        <v/>
      </c>
      <c r="C12220" s="32"/>
      <c r="D12220" s="3"/>
      <c r="E12220" s="3"/>
      <c r="G12220" s="13"/>
      <c r="H12220" s="13"/>
      <c r="I12220" s="13"/>
      <c r="J12220" s="46"/>
    </row>
    <row r="12221" spans="1:10" x14ac:dyDescent="0.25">
      <c r="A12221" s="7" t="str">
        <f>IF(C12220="","",IFERROR(IF(VLOOKUP(C12220,'Program Mapping'!B:B,1,FALSE)=C12220,"OK","Fix"),"Fix"))</f>
        <v/>
      </c>
      <c r="C12221" s="32"/>
      <c r="D12221" s="3"/>
      <c r="E12221" s="3"/>
      <c r="G12221" s="13"/>
      <c r="H12221" s="13"/>
      <c r="I12221" s="13"/>
      <c r="J12221" s="46"/>
    </row>
    <row r="12222" spans="1:10" x14ac:dyDescent="0.25">
      <c r="A12222" s="7" t="str">
        <f>IF(C12221="","",IFERROR(IF(VLOOKUP(C12221,'Program Mapping'!B:B,1,FALSE)=C12221,"OK","Fix"),"Fix"))</f>
        <v/>
      </c>
      <c r="C12222" s="32"/>
      <c r="D12222" s="3"/>
      <c r="E12222" s="3"/>
      <c r="G12222" s="13"/>
      <c r="H12222" s="13"/>
      <c r="I12222" s="13"/>
      <c r="J12222" s="46"/>
    </row>
    <row r="12223" spans="1:10" x14ac:dyDescent="0.25">
      <c r="A12223" s="7" t="str">
        <f>IF(C12222="","",IFERROR(IF(VLOOKUP(C12222,'Program Mapping'!B:B,1,FALSE)=C12222,"OK","Fix"),"Fix"))</f>
        <v/>
      </c>
      <c r="C12223" s="32"/>
      <c r="D12223" s="3"/>
      <c r="E12223" s="3"/>
      <c r="G12223" s="13"/>
      <c r="H12223" s="13"/>
      <c r="I12223" s="13"/>
      <c r="J12223" s="46"/>
    </row>
    <row r="12224" spans="1:10" x14ac:dyDescent="0.25">
      <c r="A12224" s="7" t="str">
        <f>IF(C12223="","",IFERROR(IF(VLOOKUP(C12223,'Program Mapping'!B:B,1,FALSE)=C12223,"OK","Fix"),"Fix"))</f>
        <v/>
      </c>
      <c r="C12224" s="32"/>
      <c r="D12224" s="3"/>
      <c r="E12224" s="3"/>
      <c r="G12224" s="13"/>
      <c r="H12224" s="13"/>
      <c r="I12224" s="13"/>
      <c r="J12224" s="46"/>
    </row>
    <row r="12225" spans="1:10" x14ac:dyDescent="0.25">
      <c r="A12225" s="7" t="str">
        <f>IF(C12224="","",IFERROR(IF(VLOOKUP(C12224,'Program Mapping'!B:B,1,FALSE)=C12224,"OK","Fix"),"Fix"))</f>
        <v/>
      </c>
      <c r="C12225" s="32"/>
      <c r="D12225" s="3"/>
      <c r="E12225" s="3"/>
      <c r="G12225" s="13"/>
      <c r="H12225" s="13"/>
      <c r="I12225" s="13"/>
      <c r="J12225" s="46"/>
    </row>
    <row r="12226" spans="1:10" x14ac:dyDescent="0.25">
      <c r="A12226" s="7" t="str">
        <f>IF(C12225="","",IFERROR(IF(VLOOKUP(C12225,'Program Mapping'!B:B,1,FALSE)=C12225,"OK","Fix"),"Fix"))</f>
        <v/>
      </c>
      <c r="C12226" s="32"/>
      <c r="D12226" s="3"/>
      <c r="E12226" s="3"/>
      <c r="G12226" s="13"/>
      <c r="H12226" s="13"/>
      <c r="I12226" s="13"/>
      <c r="J12226" s="46"/>
    </row>
    <row r="12227" spans="1:10" x14ac:dyDescent="0.25">
      <c r="A12227" s="7" t="str">
        <f>IF(C12226="","",IFERROR(IF(VLOOKUP(C12226,'Program Mapping'!B:B,1,FALSE)=C12226,"OK","Fix"),"Fix"))</f>
        <v/>
      </c>
      <c r="C12227" s="32"/>
      <c r="D12227" s="3"/>
      <c r="E12227" s="3"/>
      <c r="G12227" s="13"/>
      <c r="H12227" s="13"/>
      <c r="I12227" s="13"/>
      <c r="J12227" s="46"/>
    </row>
    <row r="12228" spans="1:10" x14ac:dyDescent="0.25">
      <c r="A12228" s="7" t="str">
        <f>IF(C12227="","",IFERROR(IF(VLOOKUP(C12227,'Program Mapping'!B:B,1,FALSE)=C12227,"OK","Fix"),"Fix"))</f>
        <v/>
      </c>
      <c r="C12228" s="32"/>
      <c r="D12228" s="3"/>
      <c r="E12228" s="3"/>
      <c r="G12228" s="13"/>
      <c r="H12228" s="13"/>
      <c r="I12228" s="13"/>
      <c r="J12228" s="46"/>
    </row>
    <row r="12229" spans="1:10" x14ac:dyDescent="0.25">
      <c r="A12229" s="7" t="str">
        <f>IF(C12228="","",IFERROR(IF(VLOOKUP(C12228,'Program Mapping'!B:B,1,FALSE)=C12228,"OK","Fix"),"Fix"))</f>
        <v/>
      </c>
      <c r="C12229" s="32"/>
      <c r="D12229" s="3"/>
      <c r="E12229" s="3"/>
      <c r="G12229" s="13"/>
      <c r="H12229" s="13"/>
      <c r="I12229" s="13"/>
      <c r="J12229" s="46"/>
    </row>
    <row r="12230" spans="1:10" x14ac:dyDescent="0.25">
      <c r="A12230" s="7" t="str">
        <f>IF(C12229="","",IFERROR(IF(VLOOKUP(C12229,'Program Mapping'!B:B,1,FALSE)=C12229,"OK","Fix"),"Fix"))</f>
        <v/>
      </c>
      <c r="C12230" s="32"/>
      <c r="D12230" s="3"/>
      <c r="E12230" s="3"/>
      <c r="G12230" s="13"/>
      <c r="H12230" s="13"/>
      <c r="I12230" s="13"/>
      <c r="J12230" s="46"/>
    </row>
    <row r="12231" spans="1:10" x14ac:dyDescent="0.25">
      <c r="A12231" s="7" t="str">
        <f>IF(C12230="","",IFERROR(IF(VLOOKUP(C12230,'Program Mapping'!B:B,1,FALSE)=C12230,"OK","Fix"),"Fix"))</f>
        <v/>
      </c>
      <c r="C12231" s="32"/>
      <c r="D12231" s="3"/>
      <c r="E12231" s="3"/>
      <c r="G12231" s="13"/>
      <c r="H12231" s="13"/>
      <c r="I12231" s="13"/>
      <c r="J12231" s="46"/>
    </row>
    <row r="12232" spans="1:10" x14ac:dyDescent="0.25">
      <c r="A12232" s="7" t="str">
        <f>IF(C12231="","",IFERROR(IF(VLOOKUP(C12231,'Program Mapping'!B:B,1,FALSE)=C12231,"OK","Fix"),"Fix"))</f>
        <v/>
      </c>
      <c r="C12232" s="32"/>
      <c r="D12232" s="3"/>
      <c r="E12232" s="3"/>
      <c r="G12232" s="13"/>
      <c r="H12232" s="13"/>
      <c r="I12232" s="13"/>
      <c r="J12232" s="46"/>
    </row>
    <row r="12233" spans="1:10" x14ac:dyDescent="0.25">
      <c r="A12233" s="7" t="str">
        <f>IF(C12232="","",IFERROR(IF(VLOOKUP(C12232,'Program Mapping'!B:B,1,FALSE)=C12232,"OK","Fix"),"Fix"))</f>
        <v/>
      </c>
      <c r="C12233" s="32"/>
      <c r="D12233" s="3"/>
      <c r="E12233" s="3"/>
      <c r="G12233" s="13"/>
      <c r="H12233" s="13"/>
      <c r="I12233" s="13"/>
      <c r="J12233" s="46"/>
    </row>
    <row r="12234" spans="1:10" x14ac:dyDescent="0.25">
      <c r="A12234" s="7" t="str">
        <f>IF(C12233="","",IFERROR(IF(VLOOKUP(C12233,'Program Mapping'!B:B,1,FALSE)=C12233,"OK","Fix"),"Fix"))</f>
        <v/>
      </c>
      <c r="C12234" s="32"/>
      <c r="D12234" s="3"/>
      <c r="E12234" s="3"/>
      <c r="G12234" s="13"/>
      <c r="H12234" s="13"/>
      <c r="I12234" s="13"/>
      <c r="J12234" s="46"/>
    </row>
    <row r="12235" spans="1:10" x14ac:dyDescent="0.25">
      <c r="A12235" s="7" t="str">
        <f>IF(C12234="","",IFERROR(IF(VLOOKUP(C12234,'Program Mapping'!B:B,1,FALSE)=C12234,"OK","Fix"),"Fix"))</f>
        <v/>
      </c>
      <c r="C12235" s="32"/>
      <c r="D12235" s="3"/>
      <c r="E12235" s="3"/>
      <c r="G12235" s="13"/>
      <c r="H12235" s="13"/>
      <c r="I12235" s="13"/>
      <c r="J12235" s="46"/>
    </row>
    <row r="12236" spans="1:10" x14ac:dyDescent="0.25">
      <c r="A12236" s="7" t="str">
        <f>IF(C12235="","",IFERROR(IF(VLOOKUP(C12235,'Program Mapping'!B:B,1,FALSE)=C12235,"OK","Fix"),"Fix"))</f>
        <v/>
      </c>
      <c r="C12236" s="32"/>
      <c r="D12236" s="3"/>
      <c r="E12236" s="3"/>
      <c r="G12236" s="13"/>
      <c r="H12236" s="13"/>
      <c r="I12236" s="13"/>
      <c r="J12236" s="46"/>
    </row>
    <row r="12237" spans="1:10" x14ac:dyDescent="0.25">
      <c r="A12237" s="7" t="str">
        <f>IF(C12236="","",IFERROR(IF(VLOOKUP(C12236,'Program Mapping'!B:B,1,FALSE)=C12236,"OK","Fix"),"Fix"))</f>
        <v/>
      </c>
      <c r="C12237" s="32"/>
      <c r="D12237" s="3"/>
      <c r="E12237" s="3"/>
      <c r="G12237" s="13"/>
      <c r="H12237" s="13"/>
      <c r="I12237" s="13"/>
      <c r="J12237" s="46"/>
    </row>
    <row r="12238" spans="1:10" x14ac:dyDescent="0.25">
      <c r="A12238" s="7" t="str">
        <f>IF(C12237="","",IFERROR(IF(VLOOKUP(C12237,'Program Mapping'!B:B,1,FALSE)=C12237,"OK","Fix"),"Fix"))</f>
        <v/>
      </c>
      <c r="C12238" s="32"/>
      <c r="D12238" s="3"/>
      <c r="E12238" s="3"/>
      <c r="G12238" s="13"/>
      <c r="H12238" s="13"/>
      <c r="I12238" s="13"/>
      <c r="J12238" s="46"/>
    </row>
    <row r="12239" spans="1:10" x14ac:dyDescent="0.25">
      <c r="A12239" s="7" t="str">
        <f>IF(C12238="","",IFERROR(IF(VLOOKUP(C12238,'Program Mapping'!B:B,1,FALSE)=C12238,"OK","Fix"),"Fix"))</f>
        <v/>
      </c>
      <c r="C12239" s="32"/>
      <c r="D12239" s="3"/>
      <c r="E12239" s="3"/>
      <c r="G12239" s="13"/>
      <c r="H12239" s="13"/>
      <c r="I12239" s="13"/>
      <c r="J12239" s="46"/>
    </row>
    <row r="12240" spans="1:10" x14ac:dyDescent="0.25">
      <c r="A12240" s="7" t="str">
        <f>IF(C12239="","",IFERROR(IF(VLOOKUP(C12239,'Program Mapping'!B:B,1,FALSE)=C12239,"OK","Fix"),"Fix"))</f>
        <v/>
      </c>
      <c r="C12240" s="32"/>
      <c r="D12240" s="3"/>
      <c r="E12240" s="3"/>
      <c r="G12240" s="13"/>
      <c r="H12240" s="13"/>
      <c r="I12240" s="13"/>
      <c r="J12240" s="46"/>
    </row>
    <row r="12241" spans="1:10" x14ac:dyDescent="0.25">
      <c r="A12241" s="7" t="str">
        <f>IF(C12240="","",IFERROR(IF(VLOOKUP(C12240,'Program Mapping'!B:B,1,FALSE)=C12240,"OK","Fix"),"Fix"))</f>
        <v/>
      </c>
      <c r="C12241" s="32"/>
      <c r="D12241" s="3"/>
      <c r="E12241" s="3"/>
      <c r="G12241" s="13"/>
      <c r="H12241" s="13"/>
      <c r="I12241" s="13"/>
      <c r="J12241" s="46"/>
    </row>
    <row r="12242" spans="1:10" x14ac:dyDescent="0.25">
      <c r="A12242" s="7" t="str">
        <f>IF(C12241="","",IFERROR(IF(VLOOKUP(C12241,'Program Mapping'!B:B,1,FALSE)=C12241,"OK","Fix"),"Fix"))</f>
        <v/>
      </c>
      <c r="C12242" s="32"/>
      <c r="D12242" s="3"/>
      <c r="E12242" s="3"/>
      <c r="G12242" s="13"/>
      <c r="H12242" s="13"/>
      <c r="I12242" s="13"/>
      <c r="J12242" s="46"/>
    </row>
    <row r="12243" spans="1:10" x14ac:dyDescent="0.25">
      <c r="A12243" s="7" t="str">
        <f>IF(C12242="","",IFERROR(IF(VLOOKUP(C12242,'Program Mapping'!B:B,1,FALSE)=C12242,"OK","Fix"),"Fix"))</f>
        <v/>
      </c>
      <c r="C12243" s="32"/>
      <c r="D12243" s="3"/>
      <c r="E12243" s="3"/>
      <c r="G12243" s="13"/>
      <c r="H12243" s="13"/>
      <c r="I12243" s="13"/>
      <c r="J12243" s="46"/>
    </row>
    <row r="12244" spans="1:10" x14ac:dyDescent="0.25">
      <c r="A12244" s="7" t="str">
        <f>IF(C12243="","",IFERROR(IF(VLOOKUP(C12243,'Program Mapping'!B:B,1,FALSE)=C12243,"OK","Fix"),"Fix"))</f>
        <v/>
      </c>
      <c r="C12244" s="32"/>
      <c r="D12244" s="3"/>
      <c r="E12244" s="3"/>
      <c r="G12244" s="13"/>
      <c r="H12244" s="13"/>
      <c r="I12244" s="13"/>
      <c r="J12244" s="46"/>
    </row>
    <row r="12245" spans="1:10" x14ac:dyDescent="0.25">
      <c r="A12245" s="7" t="str">
        <f>IF(C12244="","",IFERROR(IF(VLOOKUP(C12244,'Program Mapping'!B:B,1,FALSE)=C12244,"OK","Fix"),"Fix"))</f>
        <v/>
      </c>
      <c r="C12245" s="32"/>
      <c r="D12245" s="3"/>
      <c r="E12245" s="3"/>
      <c r="G12245" s="13"/>
      <c r="H12245" s="13"/>
      <c r="I12245" s="13"/>
      <c r="J12245" s="46"/>
    </row>
    <row r="12246" spans="1:10" x14ac:dyDescent="0.25">
      <c r="A12246" s="7" t="str">
        <f>IF(C12245="","",IFERROR(IF(VLOOKUP(C12245,'Program Mapping'!B:B,1,FALSE)=C12245,"OK","Fix"),"Fix"))</f>
        <v/>
      </c>
      <c r="C12246" s="32"/>
      <c r="D12246" s="3"/>
      <c r="E12246" s="3"/>
      <c r="G12246" s="13"/>
      <c r="H12246" s="13"/>
      <c r="I12246" s="13"/>
      <c r="J12246" s="46"/>
    </row>
    <row r="12247" spans="1:10" x14ac:dyDescent="0.25">
      <c r="A12247" s="7" t="str">
        <f>IF(C12246="","",IFERROR(IF(VLOOKUP(C12246,'Program Mapping'!B:B,1,FALSE)=C12246,"OK","Fix"),"Fix"))</f>
        <v/>
      </c>
      <c r="C12247" s="32"/>
      <c r="D12247" s="3"/>
      <c r="E12247" s="3"/>
      <c r="G12247" s="13"/>
      <c r="H12247" s="13"/>
      <c r="I12247" s="13"/>
      <c r="J12247" s="46"/>
    </row>
    <row r="12248" spans="1:10" x14ac:dyDescent="0.25">
      <c r="A12248" s="7" t="str">
        <f>IF(C12247="","",IFERROR(IF(VLOOKUP(C12247,'Program Mapping'!B:B,1,FALSE)=C12247,"OK","Fix"),"Fix"))</f>
        <v/>
      </c>
      <c r="C12248" s="32"/>
      <c r="D12248" s="3"/>
      <c r="E12248" s="3"/>
      <c r="G12248" s="13"/>
      <c r="H12248" s="13"/>
      <c r="I12248" s="13"/>
      <c r="J12248" s="46"/>
    </row>
    <row r="12249" spans="1:10" x14ac:dyDescent="0.25">
      <c r="A12249" s="7" t="str">
        <f>IF(C12248="","",IFERROR(IF(VLOOKUP(C12248,'Program Mapping'!B:B,1,FALSE)=C12248,"OK","Fix"),"Fix"))</f>
        <v/>
      </c>
      <c r="C12249" s="32"/>
      <c r="D12249" s="3"/>
      <c r="E12249" s="3"/>
      <c r="G12249" s="13"/>
      <c r="H12249" s="13"/>
      <c r="I12249" s="13"/>
      <c r="J12249" s="46"/>
    </row>
    <row r="12250" spans="1:10" x14ac:dyDescent="0.25">
      <c r="A12250" s="7" t="str">
        <f>IF(C12249="","",IFERROR(IF(VLOOKUP(C12249,'Program Mapping'!B:B,1,FALSE)=C12249,"OK","Fix"),"Fix"))</f>
        <v/>
      </c>
      <c r="C12250" s="32"/>
      <c r="D12250" s="3"/>
      <c r="E12250" s="3"/>
      <c r="G12250" s="13"/>
      <c r="H12250" s="13"/>
      <c r="I12250" s="13"/>
      <c r="J12250" s="46"/>
    </row>
    <row r="12251" spans="1:10" x14ac:dyDescent="0.25">
      <c r="A12251" s="7" t="str">
        <f>IF(C12250="","",IFERROR(IF(VLOOKUP(C12250,'Program Mapping'!B:B,1,FALSE)=C12250,"OK","Fix"),"Fix"))</f>
        <v/>
      </c>
      <c r="C12251" s="32"/>
      <c r="D12251" s="3"/>
      <c r="E12251" s="3"/>
      <c r="G12251" s="13"/>
      <c r="H12251" s="13"/>
      <c r="I12251" s="13"/>
      <c r="J12251" s="46"/>
    </row>
    <row r="12252" spans="1:10" x14ac:dyDescent="0.25">
      <c r="A12252" s="7" t="str">
        <f>IF(C12251="","",IFERROR(IF(VLOOKUP(C12251,'Program Mapping'!B:B,1,FALSE)=C12251,"OK","Fix"),"Fix"))</f>
        <v/>
      </c>
      <c r="C12252" s="32"/>
      <c r="D12252" s="3"/>
      <c r="E12252" s="3"/>
      <c r="G12252" s="13"/>
      <c r="H12252" s="13"/>
      <c r="I12252" s="13"/>
      <c r="J12252" s="46"/>
    </row>
    <row r="12253" spans="1:10" x14ac:dyDescent="0.25">
      <c r="A12253" s="7" t="str">
        <f>IF(C12252="","",IFERROR(IF(VLOOKUP(C12252,'Program Mapping'!B:B,1,FALSE)=C12252,"OK","Fix"),"Fix"))</f>
        <v/>
      </c>
      <c r="C12253" s="32"/>
      <c r="D12253" s="3"/>
      <c r="E12253" s="3"/>
      <c r="G12253" s="13"/>
      <c r="H12253" s="13"/>
      <c r="I12253" s="13"/>
      <c r="J12253" s="46"/>
    </row>
    <row r="12254" spans="1:10" x14ac:dyDescent="0.25">
      <c r="A12254" s="7" t="str">
        <f>IF(C12253="","",IFERROR(IF(VLOOKUP(C12253,'Program Mapping'!B:B,1,FALSE)=C12253,"OK","Fix"),"Fix"))</f>
        <v/>
      </c>
      <c r="C12254" s="32"/>
      <c r="D12254" s="3"/>
      <c r="E12254" s="3"/>
      <c r="G12254" s="13"/>
      <c r="H12254" s="13"/>
      <c r="I12254" s="13"/>
      <c r="J12254" s="46"/>
    </row>
    <row r="12255" spans="1:10" x14ac:dyDescent="0.25">
      <c r="A12255" s="7" t="str">
        <f>IF(C12254="","",IFERROR(IF(VLOOKUP(C12254,'Program Mapping'!B:B,1,FALSE)=C12254,"OK","Fix"),"Fix"))</f>
        <v/>
      </c>
      <c r="C12255" s="32"/>
      <c r="D12255" s="3"/>
      <c r="E12255" s="3"/>
      <c r="G12255" s="13"/>
      <c r="H12255" s="13"/>
      <c r="I12255" s="13"/>
      <c r="J12255" s="46"/>
    </row>
    <row r="12256" spans="1:10" x14ac:dyDescent="0.25">
      <c r="A12256" s="7" t="str">
        <f>IF(C12255="","",IFERROR(IF(VLOOKUP(C12255,'Program Mapping'!B:B,1,FALSE)=C12255,"OK","Fix"),"Fix"))</f>
        <v/>
      </c>
      <c r="C12256" s="32"/>
      <c r="D12256" s="3"/>
      <c r="E12256" s="3"/>
      <c r="G12256" s="13"/>
      <c r="H12256" s="13"/>
      <c r="I12256" s="13"/>
      <c r="J12256" s="46"/>
    </row>
    <row r="12257" spans="1:10" x14ac:dyDescent="0.25">
      <c r="A12257" s="7" t="str">
        <f>IF(C12256="","",IFERROR(IF(VLOOKUP(C12256,'Program Mapping'!B:B,1,FALSE)=C12256,"OK","Fix"),"Fix"))</f>
        <v/>
      </c>
      <c r="C12257" s="32"/>
      <c r="D12257" s="3"/>
      <c r="E12257" s="3"/>
      <c r="G12257" s="13"/>
      <c r="H12257" s="13"/>
      <c r="I12257" s="13"/>
      <c r="J12257" s="46"/>
    </row>
    <row r="12258" spans="1:10" x14ac:dyDescent="0.25">
      <c r="A12258" s="7" t="str">
        <f>IF(C12257="","",IFERROR(IF(VLOOKUP(C12257,'Program Mapping'!B:B,1,FALSE)=C12257,"OK","Fix"),"Fix"))</f>
        <v/>
      </c>
      <c r="C12258" s="32"/>
      <c r="D12258" s="3"/>
      <c r="E12258" s="3"/>
      <c r="G12258" s="13"/>
      <c r="H12258" s="13"/>
      <c r="I12258" s="13"/>
      <c r="J12258" s="46"/>
    </row>
    <row r="12259" spans="1:10" x14ac:dyDescent="0.25">
      <c r="A12259" s="7" t="str">
        <f>IF(C12258="","",IFERROR(IF(VLOOKUP(C12258,'Program Mapping'!B:B,1,FALSE)=C12258,"OK","Fix"),"Fix"))</f>
        <v/>
      </c>
      <c r="C12259" s="32"/>
      <c r="D12259" s="3"/>
      <c r="E12259" s="3"/>
      <c r="G12259" s="13"/>
      <c r="H12259" s="13"/>
      <c r="I12259" s="13"/>
      <c r="J12259" s="46"/>
    </row>
    <row r="12260" spans="1:10" x14ac:dyDescent="0.25">
      <c r="A12260" s="7" t="str">
        <f>IF(C12259="","",IFERROR(IF(VLOOKUP(C12259,'Program Mapping'!B:B,1,FALSE)=C12259,"OK","Fix"),"Fix"))</f>
        <v/>
      </c>
      <c r="C12260" s="32"/>
      <c r="D12260" s="3"/>
      <c r="E12260" s="3"/>
      <c r="G12260" s="13"/>
      <c r="H12260" s="13"/>
      <c r="I12260" s="13"/>
      <c r="J12260" s="46"/>
    </row>
    <row r="12261" spans="1:10" x14ac:dyDescent="0.25">
      <c r="A12261" s="7" t="str">
        <f>IF(C12260="","",IFERROR(IF(VLOOKUP(C12260,'Program Mapping'!B:B,1,FALSE)=C12260,"OK","Fix"),"Fix"))</f>
        <v/>
      </c>
      <c r="C12261" s="32"/>
      <c r="D12261" s="3"/>
      <c r="E12261" s="3"/>
      <c r="G12261" s="13"/>
      <c r="H12261" s="13"/>
      <c r="I12261" s="13"/>
      <c r="J12261" s="46"/>
    </row>
    <row r="12262" spans="1:10" x14ac:dyDescent="0.25">
      <c r="A12262" s="7" t="str">
        <f>IF(C12261="","",IFERROR(IF(VLOOKUP(C12261,'Program Mapping'!B:B,1,FALSE)=C12261,"OK","Fix"),"Fix"))</f>
        <v/>
      </c>
      <c r="C12262" s="32"/>
      <c r="D12262" s="3"/>
      <c r="E12262" s="3"/>
      <c r="G12262" s="13"/>
      <c r="H12262" s="13"/>
      <c r="I12262" s="13"/>
      <c r="J12262" s="46"/>
    </row>
    <row r="12263" spans="1:10" x14ac:dyDescent="0.25">
      <c r="A12263" s="7" t="str">
        <f>IF(C12262="","",IFERROR(IF(VLOOKUP(C12262,'Program Mapping'!B:B,1,FALSE)=C12262,"OK","Fix"),"Fix"))</f>
        <v/>
      </c>
      <c r="C12263" s="32"/>
      <c r="D12263" s="3"/>
      <c r="E12263" s="3"/>
      <c r="G12263" s="13"/>
      <c r="H12263" s="13"/>
      <c r="I12263" s="13"/>
      <c r="J12263" s="46"/>
    </row>
    <row r="12264" spans="1:10" x14ac:dyDescent="0.25">
      <c r="A12264" s="7" t="str">
        <f>IF(C12263="","",IFERROR(IF(VLOOKUP(C12263,'Program Mapping'!B:B,1,FALSE)=C12263,"OK","Fix"),"Fix"))</f>
        <v/>
      </c>
      <c r="C12264" s="32"/>
      <c r="D12264" s="3"/>
      <c r="E12264" s="3"/>
      <c r="G12264" s="13"/>
      <c r="H12264" s="13"/>
      <c r="I12264" s="13"/>
      <c r="J12264" s="46"/>
    </row>
    <row r="12265" spans="1:10" x14ac:dyDescent="0.25">
      <c r="A12265" s="7" t="str">
        <f>IF(C12264="","",IFERROR(IF(VLOOKUP(C12264,'Program Mapping'!B:B,1,FALSE)=C12264,"OK","Fix"),"Fix"))</f>
        <v/>
      </c>
      <c r="C12265" s="32"/>
      <c r="D12265" s="3"/>
      <c r="E12265" s="3"/>
      <c r="G12265" s="13"/>
      <c r="H12265" s="13"/>
      <c r="I12265" s="13"/>
      <c r="J12265" s="46"/>
    </row>
    <row r="12266" spans="1:10" x14ac:dyDescent="0.25">
      <c r="A12266" s="7" t="str">
        <f>IF(C12265="","",IFERROR(IF(VLOOKUP(C12265,'Program Mapping'!B:B,1,FALSE)=C12265,"OK","Fix"),"Fix"))</f>
        <v/>
      </c>
      <c r="C12266" s="32"/>
      <c r="D12266" s="3"/>
      <c r="E12266" s="3"/>
      <c r="G12266" s="13"/>
      <c r="H12266" s="13"/>
      <c r="I12266" s="13"/>
      <c r="J12266" s="46"/>
    </row>
    <row r="12267" spans="1:10" x14ac:dyDescent="0.25">
      <c r="A12267" s="7" t="str">
        <f>IF(C12266="","",IFERROR(IF(VLOOKUP(C12266,'Program Mapping'!B:B,1,FALSE)=C12266,"OK","Fix"),"Fix"))</f>
        <v/>
      </c>
      <c r="C12267" s="32"/>
      <c r="D12267" s="3"/>
      <c r="E12267" s="3"/>
      <c r="G12267" s="13"/>
      <c r="H12267" s="13"/>
      <c r="I12267" s="13"/>
      <c r="J12267" s="46"/>
    </row>
    <row r="12268" spans="1:10" x14ac:dyDescent="0.25">
      <c r="A12268" s="7" t="str">
        <f>IF(C12267="","",IFERROR(IF(VLOOKUP(C12267,'Program Mapping'!B:B,1,FALSE)=C12267,"OK","Fix"),"Fix"))</f>
        <v/>
      </c>
      <c r="C12268" s="32"/>
      <c r="D12268" s="3"/>
      <c r="E12268" s="3"/>
      <c r="G12268" s="13"/>
      <c r="H12268" s="13"/>
      <c r="I12268" s="13"/>
      <c r="J12268" s="46"/>
    </row>
    <row r="12269" spans="1:10" x14ac:dyDescent="0.25">
      <c r="A12269" s="7" t="str">
        <f>IF(C12268="","",IFERROR(IF(VLOOKUP(C12268,'Program Mapping'!B:B,1,FALSE)=C12268,"OK","Fix"),"Fix"))</f>
        <v/>
      </c>
      <c r="C12269" s="32"/>
      <c r="D12269" s="3"/>
      <c r="E12269" s="3"/>
      <c r="G12269" s="13"/>
      <c r="H12269" s="13"/>
      <c r="I12269" s="13"/>
      <c r="J12269" s="46"/>
    </row>
    <row r="12270" spans="1:10" x14ac:dyDescent="0.25">
      <c r="A12270" s="7" t="str">
        <f>IF(C12269="","",IFERROR(IF(VLOOKUP(C12269,'Program Mapping'!B:B,1,FALSE)=C12269,"OK","Fix"),"Fix"))</f>
        <v/>
      </c>
      <c r="C12270" s="32"/>
      <c r="D12270" s="3"/>
      <c r="E12270" s="3"/>
      <c r="G12270" s="13"/>
      <c r="H12270" s="13"/>
      <c r="I12270" s="13"/>
      <c r="J12270" s="46"/>
    </row>
    <row r="12271" spans="1:10" x14ac:dyDescent="0.25">
      <c r="A12271" s="7" t="str">
        <f>IF(C12270="","",IFERROR(IF(VLOOKUP(C12270,'Program Mapping'!B:B,1,FALSE)=C12270,"OK","Fix"),"Fix"))</f>
        <v/>
      </c>
      <c r="C12271" s="32"/>
      <c r="D12271" s="3"/>
      <c r="E12271" s="3"/>
      <c r="G12271" s="13"/>
      <c r="H12271" s="13"/>
      <c r="I12271" s="13"/>
      <c r="J12271" s="46"/>
    </row>
    <row r="12272" spans="1:10" x14ac:dyDescent="0.25">
      <c r="A12272" s="7" t="str">
        <f>IF(C12271="","",IFERROR(IF(VLOOKUP(C12271,'Program Mapping'!B:B,1,FALSE)=C12271,"OK","Fix"),"Fix"))</f>
        <v/>
      </c>
      <c r="C12272" s="32"/>
      <c r="D12272" s="3"/>
      <c r="E12272" s="3"/>
      <c r="G12272" s="13"/>
      <c r="H12272" s="13"/>
      <c r="I12272" s="13"/>
      <c r="J12272" s="46"/>
    </row>
    <row r="12273" spans="1:10" x14ac:dyDescent="0.25">
      <c r="A12273" s="7" t="str">
        <f>IF(C12272="","",IFERROR(IF(VLOOKUP(C12272,'Program Mapping'!B:B,1,FALSE)=C12272,"OK","Fix"),"Fix"))</f>
        <v/>
      </c>
      <c r="C12273" s="32"/>
      <c r="D12273" s="3"/>
      <c r="E12273" s="3"/>
      <c r="G12273" s="13"/>
      <c r="H12273" s="13"/>
      <c r="I12273" s="13"/>
      <c r="J12273" s="46"/>
    </row>
    <row r="12274" spans="1:10" x14ac:dyDescent="0.25">
      <c r="A12274" s="7" t="str">
        <f>IF(C12273="","",IFERROR(IF(VLOOKUP(C12273,'Program Mapping'!B:B,1,FALSE)=C12273,"OK","Fix"),"Fix"))</f>
        <v/>
      </c>
      <c r="C12274" s="32"/>
      <c r="D12274" s="3"/>
      <c r="E12274" s="3"/>
      <c r="G12274" s="13"/>
      <c r="H12274" s="13"/>
      <c r="I12274" s="13"/>
      <c r="J12274" s="46"/>
    </row>
    <row r="12275" spans="1:10" x14ac:dyDescent="0.25">
      <c r="A12275" s="7" t="str">
        <f>IF(C12274="","",IFERROR(IF(VLOOKUP(C12274,'Program Mapping'!B:B,1,FALSE)=C12274,"OK","Fix"),"Fix"))</f>
        <v/>
      </c>
      <c r="C12275" s="32"/>
      <c r="D12275" s="3"/>
      <c r="E12275" s="3"/>
      <c r="G12275" s="13"/>
      <c r="H12275" s="13"/>
      <c r="I12275" s="13"/>
      <c r="J12275" s="46"/>
    </row>
    <row r="12276" spans="1:10" x14ac:dyDescent="0.25">
      <c r="A12276" s="7" t="str">
        <f>IF(C12275="","",IFERROR(IF(VLOOKUP(C12275,'Program Mapping'!B:B,1,FALSE)=C12275,"OK","Fix"),"Fix"))</f>
        <v/>
      </c>
      <c r="C12276" s="32"/>
      <c r="D12276" s="3"/>
      <c r="E12276" s="3"/>
      <c r="G12276" s="13"/>
      <c r="H12276" s="13"/>
      <c r="I12276" s="13"/>
      <c r="J12276" s="46"/>
    </row>
    <row r="12277" spans="1:10" x14ac:dyDescent="0.25">
      <c r="A12277" s="7" t="str">
        <f>IF(C12276="","",IFERROR(IF(VLOOKUP(C12276,'Program Mapping'!B:B,1,FALSE)=C12276,"OK","Fix"),"Fix"))</f>
        <v/>
      </c>
      <c r="C12277" s="32"/>
      <c r="D12277" s="3"/>
      <c r="E12277" s="3"/>
      <c r="G12277" s="13"/>
      <c r="H12277" s="13"/>
      <c r="I12277" s="13"/>
      <c r="J12277" s="46"/>
    </row>
    <row r="12278" spans="1:10" x14ac:dyDescent="0.25">
      <c r="A12278" s="7" t="str">
        <f>IF(C12277="","",IFERROR(IF(VLOOKUP(C12277,'Program Mapping'!B:B,1,FALSE)=C12277,"OK","Fix"),"Fix"))</f>
        <v/>
      </c>
      <c r="C12278" s="32"/>
      <c r="D12278" s="3"/>
      <c r="E12278" s="3"/>
      <c r="G12278" s="13"/>
      <c r="H12278" s="13"/>
      <c r="I12278" s="13"/>
      <c r="J12278" s="46"/>
    </row>
    <row r="12279" spans="1:10" x14ac:dyDescent="0.25">
      <c r="A12279" s="7" t="str">
        <f>IF(C12278="","",IFERROR(IF(VLOOKUP(C12278,'Program Mapping'!B:B,1,FALSE)=C12278,"OK","Fix"),"Fix"))</f>
        <v/>
      </c>
      <c r="C12279" s="32"/>
      <c r="D12279" s="3"/>
      <c r="E12279" s="3"/>
      <c r="G12279" s="13"/>
      <c r="H12279" s="13"/>
      <c r="I12279" s="13"/>
      <c r="J12279" s="46"/>
    </row>
    <row r="12280" spans="1:10" x14ac:dyDescent="0.25">
      <c r="A12280" s="7" t="str">
        <f>IF(C12279="","",IFERROR(IF(VLOOKUP(C12279,'Program Mapping'!B:B,1,FALSE)=C12279,"OK","Fix"),"Fix"))</f>
        <v/>
      </c>
      <c r="C12280" s="32"/>
      <c r="D12280" s="3"/>
      <c r="E12280" s="3"/>
      <c r="G12280" s="13"/>
      <c r="H12280" s="13"/>
      <c r="I12280" s="13"/>
      <c r="J12280" s="46"/>
    </row>
    <row r="12281" spans="1:10" x14ac:dyDescent="0.25">
      <c r="A12281" s="7" t="str">
        <f>IF(C12280="","",IFERROR(IF(VLOOKUP(C12280,'Program Mapping'!B:B,1,FALSE)=C12280,"OK","Fix"),"Fix"))</f>
        <v/>
      </c>
      <c r="C12281" s="32"/>
      <c r="D12281" s="3"/>
      <c r="E12281" s="3"/>
      <c r="G12281" s="13"/>
      <c r="H12281" s="13"/>
      <c r="I12281" s="13"/>
      <c r="J12281" s="46"/>
    </row>
    <row r="12282" spans="1:10" x14ac:dyDescent="0.25">
      <c r="A12282" s="7" t="str">
        <f>IF(C12281="","",IFERROR(IF(VLOOKUP(C12281,'Program Mapping'!B:B,1,FALSE)=C12281,"OK","Fix"),"Fix"))</f>
        <v/>
      </c>
      <c r="C12282" s="32"/>
      <c r="D12282" s="3"/>
      <c r="E12282" s="3"/>
      <c r="G12282" s="13"/>
      <c r="H12282" s="13"/>
      <c r="I12282" s="13"/>
      <c r="J12282" s="46"/>
    </row>
    <row r="12283" spans="1:10" x14ac:dyDescent="0.25">
      <c r="A12283" s="7" t="str">
        <f>IF(C12282="","",IFERROR(IF(VLOOKUP(C12282,'Program Mapping'!B:B,1,FALSE)=C12282,"OK","Fix"),"Fix"))</f>
        <v/>
      </c>
      <c r="C12283" s="32"/>
      <c r="D12283" s="3"/>
      <c r="E12283" s="3"/>
      <c r="G12283" s="13"/>
      <c r="H12283" s="13"/>
      <c r="I12283" s="13"/>
      <c r="J12283" s="46"/>
    </row>
    <row r="12284" spans="1:10" x14ac:dyDescent="0.25">
      <c r="A12284" s="7" t="str">
        <f>IF(C12283="","",IFERROR(IF(VLOOKUP(C12283,'Program Mapping'!B:B,1,FALSE)=C12283,"OK","Fix"),"Fix"))</f>
        <v/>
      </c>
      <c r="C12284" s="32"/>
      <c r="D12284" s="3"/>
      <c r="E12284" s="3"/>
      <c r="G12284" s="13"/>
      <c r="H12284" s="13"/>
      <c r="I12284" s="13"/>
      <c r="J12284" s="46"/>
    </row>
    <row r="12285" spans="1:10" x14ac:dyDescent="0.25">
      <c r="A12285" s="7" t="str">
        <f>IF(C12284="","",IFERROR(IF(VLOOKUP(C12284,'Program Mapping'!B:B,1,FALSE)=C12284,"OK","Fix"),"Fix"))</f>
        <v/>
      </c>
      <c r="C12285" s="32"/>
      <c r="D12285" s="3"/>
      <c r="E12285" s="3"/>
      <c r="G12285" s="13"/>
      <c r="H12285" s="13"/>
      <c r="I12285" s="13"/>
      <c r="J12285" s="46"/>
    </row>
    <row r="12286" spans="1:10" x14ac:dyDescent="0.25">
      <c r="A12286" s="7" t="str">
        <f>IF(C12285="","",IFERROR(IF(VLOOKUP(C12285,'Program Mapping'!B:B,1,FALSE)=C12285,"OK","Fix"),"Fix"))</f>
        <v/>
      </c>
      <c r="C12286" s="32"/>
      <c r="D12286" s="3"/>
      <c r="E12286" s="3"/>
      <c r="G12286" s="13"/>
      <c r="H12286" s="13"/>
      <c r="I12286" s="13"/>
      <c r="J12286" s="46"/>
    </row>
    <row r="12287" spans="1:10" x14ac:dyDescent="0.25">
      <c r="A12287" s="7" t="str">
        <f>IF(C12286="","",IFERROR(IF(VLOOKUP(C12286,'Program Mapping'!B:B,1,FALSE)=C12286,"OK","Fix"),"Fix"))</f>
        <v/>
      </c>
      <c r="C12287" s="32"/>
      <c r="D12287" s="3"/>
      <c r="E12287" s="3"/>
      <c r="G12287" s="13"/>
      <c r="H12287" s="13"/>
      <c r="I12287" s="13"/>
      <c r="J12287" s="46"/>
    </row>
    <row r="12288" spans="1:10" x14ac:dyDescent="0.25">
      <c r="A12288" s="7" t="str">
        <f>IF(C12287="","",IFERROR(IF(VLOOKUP(C12287,'Program Mapping'!B:B,1,FALSE)=C12287,"OK","Fix"),"Fix"))</f>
        <v/>
      </c>
      <c r="C12288" s="32"/>
      <c r="D12288" s="3"/>
      <c r="E12288" s="3"/>
      <c r="G12288" s="13"/>
      <c r="H12288" s="13"/>
      <c r="I12288" s="13"/>
      <c r="J12288" s="46"/>
    </row>
    <row r="12289" spans="1:10" x14ac:dyDescent="0.25">
      <c r="A12289" s="7" t="str">
        <f>IF(C12288="","",IFERROR(IF(VLOOKUP(C12288,'Program Mapping'!B:B,1,FALSE)=C12288,"OK","Fix"),"Fix"))</f>
        <v/>
      </c>
      <c r="C12289" s="32"/>
      <c r="D12289" s="3"/>
      <c r="E12289" s="3"/>
      <c r="G12289" s="13"/>
      <c r="H12289" s="13"/>
      <c r="I12289" s="13"/>
      <c r="J12289" s="46"/>
    </row>
    <row r="12290" spans="1:10" x14ac:dyDescent="0.25">
      <c r="A12290" s="7" t="str">
        <f>IF(C12289="","",IFERROR(IF(VLOOKUP(C12289,'Program Mapping'!B:B,1,FALSE)=C12289,"OK","Fix"),"Fix"))</f>
        <v/>
      </c>
      <c r="C12290" s="32"/>
      <c r="D12290" s="3"/>
      <c r="E12290" s="3"/>
      <c r="G12290" s="13"/>
      <c r="H12290" s="13"/>
      <c r="I12290" s="13"/>
      <c r="J12290" s="46"/>
    </row>
    <row r="12291" spans="1:10" x14ac:dyDescent="0.25">
      <c r="A12291" s="7" t="str">
        <f>IF(C12290="","",IFERROR(IF(VLOOKUP(C12290,'Program Mapping'!B:B,1,FALSE)=C12290,"OK","Fix"),"Fix"))</f>
        <v/>
      </c>
      <c r="C12291" s="32"/>
      <c r="D12291" s="3"/>
      <c r="E12291" s="3"/>
      <c r="G12291" s="13"/>
      <c r="H12291" s="13"/>
      <c r="I12291" s="13"/>
      <c r="J12291" s="46"/>
    </row>
    <row r="12292" spans="1:10" x14ac:dyDescent="0.25">
      <c r="A12292" s="7" t="str">
        <f>IF(C12291="","",IFERROR(IF(VLOOKUP(C12291,'Program Mapping'!B:B,1,FALSE)=C12291,"OK","Fix"),"Fix"))</f>
        <v/>
      </c>
      <c r="C12292" s="32"/>
      <c r="D12292" s="3"/>
      <c r="E12292" s="3"/>
      <c r="G12292" s="13"/>
      <c r="H12292" s="13"/>
      <c r="I12292" s="13"/>
      <c r="J12292" s="46"/>
    </row>
    <row r="12293" spans="1:10" x14ac:dyDescent="0.25">
      <c r="A12293" s="7" t="str">
        <f>IF(C12292="","",IFERROR(IF(VLOOKUP(C12292,'Program Mapping'!B:B,1,FALSE)=C12292,"OK","Fix"),"Fix"))</f>
        <v/>
      </c>
      <c r="C12293" s="32"/>
      <c r="D12293" s="3"/>
      <c r="E12293" s="3"/>
      <c r="G12293" s="13"/>
      <c r="H12293" s="13"/>
      <c r="I12293" s="13"/>
      <c r="J12293" s="46"/>
    </row>
    <row r="12294" spans="1:10" x14ac:dyDescent="0.25">
      <c r="A12294" s="7" t="str">
        <f>IF(C12293="","",IFERROR(IF(VLOOKUP(C12293,'Program Mapping'!B:B,1,FALSE)=C12293,"OK","Fix"),"Fix"))</f>
        <v/>
      </c>
      <c r="C12294" s="32"/>
      <c r="D12294" s="3"/>
      <c r="E12294" s="3"/>
      <c r="G12294" s="13"/>
      <c r="H12294" s="13"/>
      <c r="I12294" s="13"/>
      <c r="J12294" s="46"/>
    </row>
    <row r="12295" spans="1:10" x14ac:dyDescent="0.25">
      <c r="A12295" s="7" t="str">
        <f>IF(C12294="","",IFERROR(IF(VLOOKUP(C12294,'Program Mapping'!B:B,1,FALSE)=C12294,"OK","Fix"),"Fix"))</f>
        <v/>
      </c>
      <c r="C12295" s="32"/>
      <c r="D12295" s="3"/>
      <c r="E12295" s="3"/>
      <c r="G12295" s="13"/>
      <c r="H12295" s="13"/>
      <c r="I12295" s="13"/>
      <c r="J12295" s="46"/>
    </row>
    <row r="12296" spans="1:10" x14ac:dyDescent="0.25">
      <c r="A12296" s="7" t="str">
        <f>IF(C12295="","",IFERROR(IF(VLOOKUP(C12295,'Program Mapping'!B:B,1,FALSE)=C12295,"OK","Fix"),"Fix"))</f>
        <v/>
      </c>
      <c r="C12296" s="32"/>
      <c r="D12296" s="3"/>
      <c r="E12296" s="3"/>
      <c r="G12296" s="13"/>
      <c r="H12296" s="13"/>
      <c r="I12296" s="13"/>
      <c r="J12296" s="46"/>
    </row>
    <row r="12297" spans="1:10" x14ac:dyDescent="0.25">
      <c r="A12297" s="7" t="str">
        <f>IF(C12296="","",IFERROR(IF(VLOOKUP(C12296,'Program Mapping'!B:B,1,FALSE)=C12296,"OK","Fix"),"Fix"))</f>
        <v/>
      </c>
      <c r="C12297" s="32"/>
      <c r="D12297" s="3"/>
      <c r="E12297" s="3"/>
      <c r="G12297" s="13"/>
      <c r="H12297" s="13"/>
      <c r="I12297" s="13"/>
      <c r="J12297" s="46"/>
    </row>
    <row r="12298" spans="1:10" x14ac:dyDescent="0.25">
      <c r="A12298" s="7" t="str">
        <f>IF(C12297="","",IFERROR(IF(VLOOKUP(C12297,'Program Mapping'!B:B,1,FALSE)=C12297,"OK","Fix"),"Fix"))</f>
        <v/>
      </c>
      <c r="C12298" s="32"/>
      <c r="D12298" s="3"/>
      <c r="E12298" s="3"/>
      <c r="G12298" s="13"/>
      <c r="H12298" s="13"/>
      <c r="I12298" s="13"/>
      <c r="J12298" s="46"/>
    </row>
    <row r="12299" spans="1:10" x14ac:dyDescent="0.25">
      <c r="A12299" s="7" t="str">
        <f>IF(C12298="","",IFERROR(IF(VLOOKUP(C12298,'Program Mapping'!B:B,1,FALSE)=C12298,"OK","Fix"),"Fix"))</f>
        <v/>
      </c>
      <c r="C12299" s="32"/>
      <c r="D12299" s="3"/>
      <c r="E12299" s="3"/>
      <c r="G12299" s="13"/>
      <c r="H12299" s="13"/>
      <c r="I12299" s="13"/>
      <c r="J12299" s="46"/>
    </row>
    <row r="12300" spans="1:10" x14ac:dyDescent="0.25">
      <c r="A12300" s="7" t="str">
        <f>IF(C12299="","",IFERROR(IF(VLOOKUP(C12299,'Program Mapping'!B:B,1,FALSE)=C12299,"OK","Fix"),"Fix"))</f>
        <v/>
      </c>
      <c r="C12300" s="32"/>
      <c r="D12300" s="3"/>
      <c r="E12300" s="3"/>
      <c r="G12300" s="13"/>
      <c r="H12300" s="13"/>
      <c r="I12300" s="13"/>
      <c r="J12300" s="46"/>
    </row>
    <row r="12301" spans="1:10" x14ac:dyDescent="0.25">
      <c r="A12301" s="7" t="str">
        <f>IF(C12300="","",IFERROR(IF(VLOOKUP(C12300,'Program Mapping'!B:B,1,FALSE)=C12300,"OK","Fix"),"Fix"))</f>
        <v/>
      </c>
      <c r="C12301" s="32"/>
      <c r="D12301" s="3"/>
      <c r="E12301" s="3"/>
      <c r="G12301" s="13"/>
      <c r="H12301" s="13"/>
      <c r="I12301" s="13"/>
      <c r="J12301" s="46"/>
    </row>
    <row r="12302" spans="1:10" x14ac:dyDescent="0.25">
      <c r="A12302" s="7" t="str">
        <f>IF(C12301="","",IFERROR(IF(VLOOKUP(C12301,'Program Mapping'!B:B,1,FALSE)=C12301,"OK","Fix"),"Fix"))</f>
        <v/>
      </c>
      <c r="C12302" s="32"/>
      <c r="D12302" s="3"/>
      <c r="E12302" s="3"/>
      <c r="G12302" s="13"/>
      <c r="H12302" s="13"/>
      <c r="I12302" s="13"/>
      <c r="J12302" s="46"/>
    </row>
    <row r="12303" spans="1:10" x14ac:dyDescent="0.25">
      <c r="A12303" s="7" t="str">
        <f>IF(C12302="","",IFERROR(IF(VLOOKUP(C12302,'Program Mapping'!B:B,1,FALSE)=C12302,"OK","Fix"),"Fix"))</f>
        <v/>
      </c>
      <c r="C12303" s="32"/>
      <c r="D12303" s="3"/>
      <c r="E12303" s="3"/>
      <c r="G12303" s="13"/>
      <c r="H12303" s="13"/>
      <c r="I12303" s="13"/>
      <c r="J12303" s="46"/>
    </row>
    <row r="12304" spans="1:10" x14ac:dyDescent="0.25">
      <c r="A12304" s="7" t="str">
        <f>IF(C12303="","",IFERROR(IF(VLOOKUP(C12303,'Program Mapping'!B:B,1,FALSE)=C12303,"OK","Fix"),"Fix"))</f>
        <v/>
      </c>
      <c r="C12304" s="32"/>
      <c r="D12304" s="3"/>
      <c r="E12304" s="3"/>
      <c r="G12304" s="13"/>
      <c r="H12304" s="13"/>
      <c r="I12304" s="13"/>
      <c r="J12304" s="46"/>
    </row>
    <row r="12305" spans="1:10" x14ac:dyDescent="0.25">
      <c r="A12305" s="7" t="str">
        <f>IF(C12304="","",IFERROR(IF(VLOOKUP(C12304,'Program Mapping'!B:B,1,FALSE)=C12304,"OK","Fix"),"Fix"))</f>
        <v/>
      </c>
      <c r="C12305" s="32"/>
      <c r="D12305" s="3"/>
      <c r="E12305" s="3"/>
      <c r="G12305" s="13"/>
      <c r="H12305" s="13"/>
      <c r="I12305" s="13"/>
      <c r="J12305" s="46"/>
    </row>
    <row r="12306" spans="1:10" x14ac:dyDescent="0.25">
      <c r="A12306" s="7" t="str">
        <f>IF(C12305="","",IFERROR(IF(VLOOKUP(C12305,'Program Mapping'!B:B,1,FALSE)=C12305,"OK","Fix"),"Fix"))</f>
        <v/>
      </c>
      <c r="C12306" s="32"/>
      <c r="D12306" s="3"/>
      <c r="E12306" s="3"/>
      <c r="G12306" s="13"/>
      <c r="H12306" s="13"/>
      <c r="I12306" s="13"/>
      <c r="J12306" s="46"/>
    </row>
    <row r="12307" spans="1:10" x14ac:dyDescent="0.25">
      <c r="A12307" s="7" t="str">
        <f>IF(C12306="","",IFERROR(IF(VLOOKUP(C12306,'Program Mapping'!B:B,1,FALSE)=C12306,"OK","Fix"),"Fix"))</f>
        <v/>
      </c>
      <c r="C12307" s="32"/>
      <c r="D12307" s="3"/>
      <c r="E12307" s="3"/>
      <c r="G12307" s="13"/>
      <c r="H12307" s="13"/>
      <c r="I12307" s="13"/>
      <c r="J12307" s="46"/>
    </row>
    <row r="12308" spans="1:10" x14ac:dyDescent="0.25">
      <c r="A12308" s="7" t="str">
        <f>IF(C12307="","",IFERROR(IF(VLOOKUP(C12307,'Program Mapping'!B:B,1,FALSE)=C12307,"OK","Fix"),"Fix"))</f>
        <v/>
      </c>
      <c r="C12308" s="32"/>
      <c r="D12308" s="3"/>
      <c r="E12308" s="3"/>
      <c r="G12308" s="13"/>
      <c r="H12308" s="13"/>
      <c r="I12308" s="13"/>
      <c r="J12308" s="46"/>
    </row>
    <row r="12309" spans="1:10" x14ac:dyDescent="0.25">
      <c r="A12309" s="7" t="str">
        <f>IF(C12308="","",IFERROR(IF(VLOOKUP(C12308,'Program Mapping'!B:B,1,FALSE)=C12308,"OK","Fix"),"Fix"))</f>
        <v/>
      </c>
      <c r="C12309" s="32"/>
      <c r="D12309" s="3"/>
      <c r="E12309" s="3"/>
      <c r="G12309" s="13"/>
      <c r="H12309" s="13"/>
      <c r="I12309" s="13"/>
      <c r="J12309" s="46"/>
    </row>
    <row r="12310" spans="1:10" x14ac:dyDescent="0.25">
      <c r="A12310" s="7" t="str">
        <f>IF(C12309="","",IFERROR(IF(VLOOKUP(C12309,'Program Mapping'!B:B,1,FALSE)=C12309,"OK","Fix"),"Fix"))</f>
        <v/>
      </c>
      <c r="C12310" s="32"/>
      <c r="D12310" s="3"/>
      <c r="E12310" s="3"/>
      <c r="G12310" s="13"/>
      <c r="H12310" s="13"/>
      <c r="I12310" s="13"/>
      <c r="J12310" s="46"/>
    </row>
    <row r="12311" spans="1:10" x14ac:dyDescent="0.25">
      <c r="A12311" s="7" t="str">
        <f>IF(C12310="","",IFERROR(IF(VLOOKUP(C12310,'Program Mapping'!B:B,1,FALSE)=C12310,"OK","Fix"),"Fix"))</f>
        <v/>
      </c>
      <c r="C12311" s="32"/>
      <c r="D12311" s="3"/>
      <c r="E12311" s="3"/>
      <c r="G12311" s="13"/>
      <c r="H12311" s="13"/>
      <c r="I12311" s="13"/>
      <c r="J12311" s="46"/>
    </row>
    <row r="12312" spans="1:10" x14ac:dyDescent="0.25">
      <c r="A12312" s="7" t="str">
        <f>IF(C12311="","",IFERROR(IF(VLOOKUP(C12311,'Program Mapping'!B:B,1,FALSE)=C12311,"OK","Fix"),"Fix"))</f>
        <v/>
      </c>
      <c r="C12312" s="32"/>
      <c r="D12312" s="3"/>
      <c r="E12312" s="3"/>
      <c r="G12312" s="13"/>
      <c r="H12312" s="13"/>
      <c r="I12312" s="13"/>
      <c r="J12312" s="46"/>
    </row>
    <row r="12313" spans="1:10" x14ac:dyDescent="0.25">
      <c r="A12313" s="7" t="str">
        <f>IF(C12312="","",IFERROR(IF(VLOOKUP(C12312,'Program Mapping'!B:B,1,FALSE)=C12312,"OK","Fix"),"Fix"))</f>
        <v/>
      </c>
      <c r="C12313" s="32"/>
      <c r="D12313" s="3"/>
      <c r="E12313" s="3"/>
      <c r="G12313" s="13"/>
      <c r="H12313" s="13"/>
      <c r="I12313" s="13"/>
      <c r="J12313" s="46"/>
    </row>
    <row r="12314" spans="1:10" x14ac:dyDescent="0.25">
      <c r="A12314" s="7" t="str">
        <f>IF(C12313="","",IFERROR(IF(VLOOKUP(C12313,'Program Mapping'!B:B,1,FALSE)=C12313,"OK","Fix"),"Fix"))</f>
        <v/>
      </c>
      <c r="C12314" s="32"/>
      <c r="D12314" s="3"/>
      <c r="E12314" s="3"/>
      <c r="G12314" s="13"/>
      <c r="H12314" s="13"/>
      <c r="I12314" s="13"/>
      <c r="J12314" s="46"/>
    </row>
    <row r="12315" spans="1:10" x14ac:dyDescent="0.25">
      <c r="A12315" s="7" t="str">
        <f>IF(C12314="","",IFERROR(IF(VLOOKUP(C12314,'Program Mapping'!B:B,1,FALSE)=C12314,"OK","Fix"),"Fix"))</f>
        <v/>
      </c>
      <c r="C12315" s="32"/>
      <c r="D12315" s="3"/>
      <c r="E12315" s="3"/>
      <c r="G12315" s="13"/>
      <c r="H12315" s="13"/>
      <c r="I12315" s="13"/>
      <c r="J12315" s="46"/>
    </row>
    <row r="12316" spans="1:10" x14ac:dyDescent="0.25">
      <c r="A12316" s="7" t="str">
        <f>IF(C12315="","",IFERROR(IF(VLOOKUP(C12315,'Program Mapping'!B:B,1,FALSE)=C12315,"OK","Fix"),"Fix"))</f>
        <v/>
      </c>
      <c r="C12316" s="32"/>
      <c r="D12316" s="3"/>
      <c r="E12316" s="3"/>
      <c r="G12316" s="13"/>
      <c r="H12316" s="13"/>
      <c r="I12316" s="13"/>
      <c r="J12316" s="46"/>
    </row>
    <row r="12317" spans="1:10" x14ac:dyDescent="0.25">
      <c r="A12317" s="7" t="str">
        <f>IF(C12316="","",IFERROR(IF(VLOOKUP(C12316,'Program Mapping'!B:B,1,FALSE)=C12316,"OK","Fix"),"Fix"))</f>
        <v/>
      </c>
      <c r="C12317" s="32"/>
      <c r="D12317" s="3"/>
      <c r="E12317" s="3"/>
      <c r="G12317" s="13"/>
      <c r="H12317" s="13"/>
      <c r="I12317" s="13"/>
      <c r="J12317" s="46"/>
    </row>
    <row r="12318" spans="1:10" x14ac:dyDescent="0.25">
      <c r="A12318" s="7" t="str">
        <f>IF(C12317="","",IFERROR(IF(VLOOKUP(C12317,'Program Mapping'!B:B,1,FALSE)=C12317,"OK","Fix"),"Fix"))</f>
        <v/>
      </c>
      <c r="C12318" s="32"/>
      <c r="D12318" s="3"/>
      <c r="E12318" s="3"/>
      <c r="G12318" s="13"/>
      <c r="H12318" s="13"/>
      <c r="I12318" s="13"/>
      <c r="J12318" s="46"/>
    </row>
    <row r="12319" spans="1:10" x14ac:dyDescent="0.25">
      <c r="A12319" s="7" t="str">
        <f>IF(C12318="","",IFERROR(IF(VLOOKUP(C12318,'Program Mapping'!B:B,1,FALSE)=C12318,"OK","Fix"),"Fix"))</f>
        <v/>
      </c>
      <c r="C12319" s="32"/>
      <c r="D12319" s="3"/>
      <c r="E12319" s="3"/>
      <c r="G12319" s="13"/>
      <c r="H12319" s="13"/>
      <c r="I12319" s="13"/>
      <c r="J12319" s="46"/>
    </row>
    <row r="12320" spans="1:10" x14ac:dyDescent="0.25">
      <c r="A12320" s="7" t="str">
        <f>IF(C12319="","",IFERROR(IF(VLOOKUP(C12319,'Program Mapping'!B:B,1,FALSE)=C12319,"OK","Fix"),"Fix"))</f>
        <v/>
      </c>
      <c r="C12320" s="32"/>
      <c r="D12320" s="3"/>
      <c r="E12320" s="3"/>
      <c r="G12320" s="13"/>
      <c r="H12320" s="13"/>
      <c r="I12320" s="13"/>
      <c r="J12320" s="46"/>
    </row>
    <row r="12321" spans="1:10" x14ac:dyDescent="0.25">
      <c r="A12321" s="7" t="str">
        <f>IF(C12320="","",IFERROR(IF(VLOOKUP(C12320,'Program Mapping'!B:B,1,FALSE)=C12320,"OK","Fix"),"Fix"))</f>
        <v/>
      </c>
      <c r="C12321" s="32"/>
      <c r="D12321" s="3"/>
      <c r="E12321" s="3"/>
      <c r="G12321" s="13"/>
      <c r="H12321" s="13"/>
      <c r="I12321" s="13"/>
      <c r="J12321" s="46"/>
    </row>
    <row r="12322" spans="1:10" x14ac:dyDescent="0.25">
      <c r="A12322" s="7" t="str">
        <f>IF(C12321="","",IFERROR(IF(VLOOKUP(C12321,'Program Mapping'!B:B,1,FALSE)=C12321,"OK","Fix"),"Fix"))</f>
        <v/>
      </c>
      <c r="C12322" s="32"/>
      <c r="D12322" s="3"/>
      <c r="E12322" s="3"/>
      <c r="G12322" s="13"/>
      <c r="H12322" s="13"/>
      <c r="I12322" s="13"/>
      <c r="J12322" s="46"/>
    </row>
    <row r="12323" spans="1:10" x14ac:dyDescent="0.25">
      <c r="A12323" s="7" t="str">
        <f>IF(C12322="","",IFERROR(IF(VLOOKUP(C12322,'Program Mapping'!B:B,1,FALSE)=C12322,"OK","Fix"),"Fix"))</f>
        <v/>
      </c>
      <c r="C12323" s="32"/>
      <c r="D12323" s="3"/>
      <c r="E12323" s="3"/>
      <c r="G12323" s="13"/>
      <c r="H12323" s="13"/>
      <c r="I12323" s="13"/>
      <c r="J12323" s="46"/>
    </row>
    <row r="12324" spans="1:10" x14ac:dyDescent="0.25">
      <c r="A12324" s="7" t="str">
        <f>IF(C12323="","",IFERROR(IF(VLOOKUP(C12323,'Program Mapping'!B:B,1,FALSE)=C12323,"OK","Fix"),"Fix"))</f>
        <v/>
      </c>
      <c r="C12324" s="32"/>
      <c r="D12324" s="3"/>
      <c r="E12324" s="3"/>
      <c r="G12324" s="13"/>
      <c r="H12324" s="13"/>
      <c r="I12324" s="13"/>
      <c r="J12324" s="46"/>
    </row>
    <row r="12325" spans="1:10" x14ac:dyDescent="0.25">
      <c r="A12325" s="7" t="str">
        <f>IF(C12324="","",IFERROR(IF(VLOOKUP(C12324,'Program Mapping'!B:B,1,FALSE)=C12324,"OK","Fix"),"Fix"))</f>
        <v/>
      </c>
      <c r="C12325" s="32"/>
      <c r="D12325" s="3"/>
      <c r="E12325" s="3"/>
      <c r="G12325" s="13"/>
      <c r="H12325" s="13"/>
      <c r="I12325" s="13"/>
      <c r="J12325" s="46"/>
    </row>
    <row r="12326" spans="1:10" x14ac:dyDescent="0.25">
      <c r="A12326" s="7" t="str">
        <f>IF(C12325="","",IFERROR(IF(VLOOKUP(C12325,'Program Mapping'!B:B,1,FALSE)=C12325,"OK","Fix"),"Fix"))</f>
        <v/>
      </c>
      <c r="C12326" s="32"/>
      <c r="D12326" s="3"/>
      <c r="E12326" s="3"/>
      <c r="G12326" s="13"/>
      <c r="H12326" s="13"/>
      <c r="I12326" s="13"/>
      <c r="J12326" s="46"/>
    </row>
    <row r="12327" spans="1:10" x14ac:dyDescent="0.25">
      <c r="A12327" s="7" t="str">
        <f>IF(C12326="","",IFERROR(IF(VLOOKUP(C12326,'Program Mapping'!B:B,1,FALSE)=C12326,"OK","Fix"),"Fix"))</f>
        <v/>
      </c>
      <c r="C12327" s="32"/>
      <c r="D12327" s="3"/>
      <c r="E12327" s="3"/>
      <c r="G12327" s="13"/>
      <c r="H12327" s="13"/>
      <c r="I12327" s="13"/>
      <c r="J12327" s="46"/>
    </row>
    <row r="12328" spans="1:10" x14ac:dyDescent="0.25">
      <c r="A12328" s="7" t="str">
        <f>IF(C12327="","",IFERROR(IF(VLOOKUP(C12327,'Program Mapping'!B:B,1,FALSE)=C12327,"OK","Fix"),"Fix"))</f>
        <v/>
      </c>
      <c r="C12328" s="32"/>
      <c r="D12328" s="3"/>
      <c r="E12328" s="3"/>
      <c r="G12328" s="13"/>
      <c r="H12328" s="13"/>
      <c r="I12328" s="13"/>
      <c r="J12328" s="46"/>
    </row>
    <row r="12329" spans="1:10" x14ac:dyDescent="0.25">
      <c r="A12329" s="7" t="str">
        <f>IF(C12328="","",IFERROR(IF(VLOOKUP(C12328,'Program Mapping'!B:B,1,FALSE)=C12328,"OK","Fix"),"Fix"))</f>
        <v/>
      </c>
      <c r="C12329" s="32"/>
      <c r="D12329" s="3"/>
      <c r="E12329" s="3"/>
      <c r="G12329" s="13"/>
      <c r="H12329" s="13"/>
      <c r="I12329" s="13"/>
      <c r="J12329" s="46"/>
    </row>
    <row r="12330" spans="1:10" x14ac:dyDescent="0.25">
      <c r="A12330" s="7" t="str">
        <f>IF(C12329="","",IFERROR(IF(VLOOKUP(C12329,'Program Mapping'!B:B,1,FALSE)=C12329,"OK","Fix"),"Fix"))</f>
        <v/>
      </c>
      <c r="C12330" s="32"/>
      <c r="D12330" s="3"/>
      <c r="E12330" s="3"/>
      <c r="G12330" s="13"/>
      <c r="H12330" s="13"/>
      <c r="I12330" s="13"/>
      <c r="J12330" s="46"/>
    </row>
    <row r="12331" spans="1:10" x14ac:dyDescent="0.25">
      <c r="A12331" s="7" t="str">
        <f>IF(C12330="","",IFERROR(IF(VLOOKUP(C12330,'Program Mapping'!B:B,1,FALSE)=C12330,"OK","Fix"),"Fix"))</f>
        <v/>
      </c>
      <c r="C12331" s="32"/>
      <c r="D12331" s="3"/>
      <c r="E12331" s="3"/>
      <c r="G12331" s="13"/>
      <c r="H12331" s="13"/>
      <c r="I12331" s="13"/>
      <c r="J12331" s="46"/>
    </row>
    <row r="12332" spans="1:10" x14ac:dyDescent="0.25">
      <c r="A12332" s="7" t="str">
        <f>IF(C12331="","",IFERROR(IF(VLOOKUP(C12331,'Program Mapping'!B:B,1,FALSE)=C12331,"OK","Fix"),"Fix"))</f>
        <v/>
      </c>
      <c r="C12332" s="32"/>
      <c r="D12332" s="3"/>
      <c r="E12332" s="3"/>
      <c r="G12332" s="13"/>
      <c r="H12332" s="13"/>
      <c r="I12332" s="13"/>
      <c r="J12332" s="46"/>
    </row>
    <row r="12333" spans="1:10" x14ac:dyDescent="0.25">
      <c r="A12333" s="7" t="str">
        <f>IF(C12332="","",IFERROR(IF(VLOOKUP(C12332,'Program Mapping'!B:B,1,FALSE)=C12332,"OK","Fix"),"Fix"))</f>
        <v/>
      </c>
      <c r="C12333" s="32"/>
      <c r="D12333" s="3"/>
      <c r="E12333" s="3"/>
      <c r="G12333" s="13"/>
      <c r="H12333" s="13"/>
      <c r="I12333" s="13"/>
      <c r="J12333" s="46"/>
    </row>
    <row r="12334" spans="1:10" x14ac:dyDescent="0.25">
      <c r="A12334" s="7" t="str">
        <f>IF(C12333="","",IFERROR(IF(VLOOKUP(C12333,'Program Mapping'!B:B,1,FALSE)=C12333,"OK","Fix"),"Fix"))</f>
        <v/>
      </c>
      <c r="C12334" s="32"/>
      <c r="D12334" s="3"/>
      <c r="E12334" s="3"/>
      <c r="G12334" s="13"/>
      <c r="H12334" s="13"/>
      <c r="I12334" s="13"/>
      <c r="J12334" s="46"/>
    </row>
    <row r="12335" spans="1:10" x14ac:dyDescent="0.25">
      <c r="A12335" s="7" t="str">
        <f>IF(C12334="","",IFERROR(IF(VLOOKUP(C12334,'Program Mapping'!B:B,1,FALSE)=C12334,"OK","Fix"),"Fix"))</f>
        <v/>
      </c>
      <c r="C12335" s="32"/>
      <c r="D12335" s="3"/>
      <c r="E12335" s="3"/>
      <c r="G12335" s="13"/>
      <c r="H12335" s="13"/>
      <c r="I12335" s="13"/>
      <c r="J12335" s="46"/>
    </row>
    <row r="12336" spans="1:10" x14ac:dyDescent="0.25">
      <c r="A12336" s="7" t="str">
        <f>IF(C12335="","",IFERROR(IF(VLOOKUP(C12335,'Program Mapping'!B:B,1,FALSE)=C12335,"OK","Fix"),"Fix"))</f>
        <v/>
      </c>
      <c r="C12336" s="32"/>
      <c r="D12336" s="3"/>
      <c r="E12336" s="3"/>
      <c r="G12336" s="13"/>
      <c r="H12336" s="13"/>
      <c r="I12336" s="13"/>
      <c r="J12336" s="46"/>
    </row>
    <row r="12337" spans="1:10" x14ac:dyDescent="0.25">
      <c r="A12337" s="7" t="str">
        <f>IF(C12336="","",IFERROR(IF(VLOOKUP(C12336,'Program Mapping'!B:B,1,FALSE)=C12336,"OK","Fix"),"Fix"))</f>
        <v/>
      </c>
      <c r="C12337" s="32"/>
      <c r="D12337" s="3"/>
      <c r="E12337" s="3"/>
      <c r="G12337" s="13"/>
      <c r="H12337" s="13"/>
      <c r="I12337" s="13"/>
      <c r="J12337" s="46"/>
    </row>
    <row r="12338" spans="1:10" x14ac:dyDescent="0.25">
      <c r="A12338" s="7" t="str">
        <f>IF(C12337="","",IFERROR(IF(VLOOKUP(C12337,'Program Mapping'!B:B,1,FALSE)=C12337,"OK","Fix"),"Fix"))</f>
        <v/>
      </c>
      <c r="C12338" s="32"/>
      <c r="D12338" s="3"/>
      <c r="E12338" s="3"/>
      <c r="G12338" s="13"/>
      <c r="H12338" s="13"/>
      <c r="I12338" s="13"/>
      <c r="J12338" s="46"/>
    </row>
    <row r="12339" spans="1:10" x14ac:dyDescent="0.25">
      <c r="A12339" s="7" t="str">
        <f>IF(C12338="","",IFERROR(IF(VLOOKUP(C12338,'Program Mapping'!B:B,1,FALSE)=C12338,"OK","Fix"),"Fix"))</f>
        <v/>
      </c>
      <c r="C12339" s="32"/>
      <c r="D12339" s="3"/>
      <c r="E12339" s="3"/>
      <c r="G12339" s="13"/>
      <c r="H12339" s="13"/>
      <c r="I12339" s="13"/>
      <c r="J12339" s="46"/>
    </row>
    <row r="12340" spans="1:10" x14ac:dyDescent="0.25">
      <c r="A12340" s="7" t="str">
        <f>IF(C12339="","",IFERROR(IF(VLOOKUP(C12339,'Program Mapping'!B:B,1,FALSE)=C12339,"OK","Fix"),"Fix"))</f>
        <v/>
      </c>
      <c r="C12340" s="32"/>
      <c r="D12340" s="3"/>
      <c r="E12340" s="3"/>
      <c r="G12340" s="13"/>
      <c r="H12340" s="13"/>
      <c r="I12340" s="13"/>
      <c r="J12340" s="46"/>
    </row>
    <row r="12341" spans="1:10" x14ac:dyDescent="0.25">
      <c r="A12341" s="7" t="str">
        <f>IF(C12340="","",IFERROR(IF(VLOOKUP(C12340,'Program Mapping'!B:B,1,FALSE)=C12340,"OK","Fix"),"Fix"))</f>
        <v/>
      </c>
      <c r="C12341" s="32"/>
      <c r="D12341" s="3"/>
      <c r="E12341" s="3"/>
      <c r="G12341" s="13"/>
      <c r="H12341" s="13"/>
      <c r="I12341" s="13"/>
      <c r="J12341" s="46"/>
    </row>
    <row r="12342" spans="1:10" x14ac:dyDescent="0.25">
      <c r="A12342" s="7" t="str">
        <f>IF(C12341="","",IFERROR(IF(VLOOKUP(C12341,'Program Mapping'!B:B,1,FALSE)=C12341,"OK","Fix"),"Fix"))</f>
        <v/>
      </c>
      <c r="C12342" s="32"/>
      <c r="D12342" s="3"/>
      <c r="E12342" s="3"/>
      <c r="G12342" s="13"/>
      <c r="H12342" s="13"/>
      <c r="I12342" s="13"/>
      <c r="J12342" s="46"/>
    </row>
    <row r="12343" spans="1:10" x14ac:dyDescent="0.25">
      <c r="A12343" s="7" t="str">
        <f>IF(C12342="","",IFERROR(IF(VLOOKUP(C12342,'Program Mapping'!B:B,1,FALSE)=C12342,"OK","Fix"),"Fix"))</f>
        <v/>
      </c>
      <c r="C12343" s="32"/>
      <c r="D12343" s="3"/>
      <c r="E12343" s="3"/>
      <c r="G12343" s="13"/>
      <c r="H12343" s="13"/>
      <c r="I12343" s="13"/>
      <c r="J12343" s="46"/>
    </row>
    <row r="12344" spans="1:10" x14ac:dyDescent="0.25">
      <c r="A12344" s="7" t="str">
        <f>IF(C12343="","",IFERROR(IF(VLOOKUP(C12343,'Program Mapping'!B:B,1,FALSE)=C12343,"OK","Fix"),"Fix"))</f>
        <v/>
      </c>
      <c r="C12344" s="32"/>
      <c r="D12344" s="3"/>
      <c r="E12344" s="3"/>
      <c r="G12344" s="13"/>
      <c r="H12344" s="13"/>
      <c r="I12344" s="13"/>
      <c r="J12344" s="46"/>
    </row>
    <row r="12345" spans="1:10" x14ac:dyDescent="0.25">
      <c r="A12345" s="7" t="str">
        <f>IF(C12344="","",IFERROR(IF(VLOOKUP(C12344,'Program Mapping'!B:B,1,FALSE)=C12344,"OK","Fix"),"Fix"))</f>
        <v/>
      </c>
      <c r="C12345" s="32"/>
      <c r="D12345" s="3"/>
      <c r="E12345" s="3"/>
      <c r="G12345" s="13"/>
      <c r="H12345" s="13"/>
      <c r="I12345" s="13"/>
      <c r="J12345" s="46"/>
    </row>
    <row r="12346" spans="1:10" x14ac:dyDescent="0.25">
      <c r="A12346" s="7" t="str">
        <f>IF(C12345="","",IFERROR(IF(VLOOKUP(C12345,'Program Mapping'!B:B,1,FALSE)=C12345,"OK","Fix"),"Fix"))</f>
        <v/>
      </c>
      <c r="C12346" s="32"/>
      <c r="D12346" s="3"/>
      <c r="E12346" s="3"/>
      <c r="G12346" s="13"/>
      <c r="H12346" s="13"/>
      <c r="I12346" s="13"/>
      <c r="J12346" s="46"/>
    </row>
    <row r="12347" spans="1:10" x14ac:dyDescent="0.25">
      <c r="A12347" s="7" t="str">
        <f>IF(C12346="","",IFERROR(IF(VLOOKUP(C12346,'Program Mapping'!B:B,1,FALSE)=C12346,"OK","Fix"),"Fix"))</f>
        <v/>
      </c>
      <c r="C12347" s="32"/>
      <c r="D12347" s="3"/>
      <c r="E12347" s="3"/>
      <c r="G12347" s="13"/>
      <c r="H12347" s="13"/>
      <c r="I12347" s="13"/>
      <c r="J12347" s="46"/>
    </row>
    <row r="12348" spans="1:10" x14ac:dyDescent="0.25">
      <c r="A12348" s="7" t="str">
        <f>IF(C12347="","",IFERROR(IF(VLOOKUP(C12347,'Program Mapping'!B:B,1,FALSE)=C12347,"OK","Fix"),"Fix"))</f>
        <v/>
      </c>
      <c r="C12348" s="32"/>
      <c r="D12348" s="3"/>
      <c r="E12348" s="3"/>
      <c r="G12348" s="13"/>
      <c r="H12348" s="13"/>
      <c r="I12348" s="13"/>
      <c r="J12348" s="46"/>
    </row>
    <row r="12349" spans="1:10" x14ac:dyDescent="0.25">
      <c r="A12349" s="7" t="str">
        <f>IF(C12348="","",IFERROR(IF(VLOOKUP(C12348,'Program Mapping'!B:B,1,FALSE)=C12348,"OK","Fix"),"Fix"))</f>
        <v/>
      </c>
      <c r="C12349" s="32"/>
      <c r="D12349" s="3"/>
      <c r="E12349" s="3"/>
      <c r="G12349" s="13"/>
      <c r="H12349" s="13"/>
      <c r="I12349" s="13"/>
      <c r="J12349" s="46"/>
    </row>
    <row r="12350" spans="1:10" x14ac:dyDescent="0.25">
      <c r="A12350" s="7" t="str">
        <f>IF(C12349="","",IFERROR(IF(VLOOKUP(C12349,'Program Mapping'!B:B,1,FALSE)=C12349,"OK","Fix"),"Fix"))</f>
        <v/>
      </c>
      <c r="C12350" s="32"/>
      <c r="D12350" s="3"/>
      <c r="E12350" s="3"/>
      <c r="G12350" s="13"/>
      <c r="H12350" s="13"/>
      <c r="I12350" s="13"/>
      <c r="J12350" s="46"/>
    </row>
    <row r="12351" spans="1:10" x14ac:dyDescent="0.25">
      <c r="A12351" s="7" t="str">
        <f>IF(C12350="","",IFERROR(IF(VLOOKUP(C12350,'Program Mapping'!B:B,1,FALSE)=C12350,"OK","Fix"),"Fix"))</f>
        <v/>
      </c>
      <c r="C12351" s="32"/>
      <c r="D12351" s="3"/>
      <c r="E12351" s="3"/>
      <c r="G12351" s="13"/>
      <c r="H12351" s="13"/>
      <c r="I12351" s="13"/>
      <c r="J12351" s="46"/>
    </row>
    <row r="12352" spans="1:10" x14ac:dyDescent="0.25">
      <c r="A12352" s="7" t="str">
        <f>IF(C12351="","",IFERROR(IF(VLOOKUP(C12351,'Program Mapping'!B:B,1,FALSE)=C12351,"OK","Fix"),"Fix"))</f>
        <v/>
      </c>
      <c r="C12352" s="32"/>
      <c r="D12352" s="3"/>
      <c r="E12352" s="3"/>
      <c r="G12352" s="13"/>
      <c r="H12352" s="13"/>
      <c r="I12352" s="13"/>
      <c r="J12352" s="46"/>
    </row>
    <row r="12353" spans="1:10" x14ac:dyDescent="0.25">
      <c r="A12353" s="7" t="str">
        <f>IF(C12352="","",IFERROR(IF(VLOOKUP(C12352,'Program Mapping'!B:B,1,FALSE)=C12352,"OK","Fix"),"Fix"))</f>
        <v/>
      </c>
      <c r="C12353" s="32"/>
      <c r="D12353" s="3"/>
      <c r="E12353" s="3"/>
      <c r="G12353" s="13"/>
      <c r="H12353" s="13"/>
      <c r="I12353" s="13"/>
      <c r="J12353" s="46"/>
    </row>
    <row r="12354" spans="1:10" x14ac:dyDescent="0.25">
      <c r="A12354" s="7" t="str">
        <f>IF(C12353="","",IFERROR(IF(VLOOKUP(C12353,'Program Mapping'!B:B,1,FALSE)=C12353,"OK","Fix"),"Fix"))</f>
        <v/>
      </c>
      <c r="C12354" s="32"/>
      <c r="D12354" s="3"/>
      <c r="E12354" s="3"/>
      <c r="G12354" s="13"/>
      <c r="H12354" s="13"/>
      <c r="I12354" s="13"/>
      <c r="J12354" s="46"/>
    </row>
    <row r="12355" spans="1:10" x14ac:dyDescent="0.25">
      <c r="A12355" s="7" t="str">
        <f>IF(C12354="","",IFERROR(IF(VLOOKUP(C12354,'Program Mapping'!B:B,1,FALSE)=C12354,"OK","Fix"),"Fix"))</f>
        <v/>
      </c>
      <c r="C12355" s="32"/>
      <c r="D12355" s="3"/>
      <c r="E12355" s="3"/>
      <c r="G12355" s="13"/>
      <c r="H12355" s="13"/>
      <c r="I12355" s="13"/>
      <c r="J12355" s="46"/>
    </row>
    <row r="12356" spans="1:10" x14ac:dyDescent="0.25">
      <c r="A12356" s="7" t="str">
        <f>IF(C12355="","",IFERROR(IF(VLOOKUP(C12355,'Program Mapping'!B:B,1,FALSE)=C12355,"OK","Fix"),"Fix"))</f>
        <v/>
      </c>
      <c r="C12356" s="32"/>
      <c r="D12356" s="3"/>
      <c r="E12356" s="3"/>
      <c r="G12356" s="13"/>
      <c r="H12356" s="13"/>
      <c r="I12356" s="13"/>
      <c r="J12356" s="46"/>
    </row>
    <row r="12357" spans="1:10" x14ac:dyDescent="0.25">
      <c r="A12357" s="7" t="str">
        <f>IF(C12356="","",IFERROR(IF(VLOOKUP(C12356,'Program Mapping'!B:B,1,FALSE)=C12356,"OK","Fix"),"Fix"))</f>
        <v/>
      </c>
      <c r="C12357" s="32"/>
      <c r="D12357" s="3"/>
      <c r="E12357" s="3"/>
      <c r="G12357" s="13"/>
      <c r="H12357" s="13"/>
      <c r="I12357" s="13"/>
      <c r="J12357" s="46"/>
    </row>
    <row r="12358" spans="1:10" x14ac:dyDescent="0.25">
      <c r="A12358" s="7" t="str">
        <f>IF(C12357="","",IFERROR(IF(VLOOKUP(C12357,'Program Mapping'!B:B,1,FALSE)=C12357,"OK","Fix"),"Fix"))</f>
        <v/>
      </c>
      <c r="C12358" s="32"/>
      <c r="D12358" s="3"/>
      <c r="E12358" s="3"/>
      <c r="G12358" s="13"/>
      <c r="H12358" s="13"/>
      <c r="I12358" s="13"/>
      <c r="J12358" s="46"/>
    </row>
    <row r="12359" spans="1:10" x14ac:dyDescent="0.25">
      <c r="A12359" s="7" t="str">
        <f>IF(C12358="","",IFERROR(IF(VLOOKUP(C12358,'Program Mapping'!B:B,1,FALSE)=C12358,"OK","Fix"),"Fix"))</f>
        <v/>
      </c>
      <c r="C12359" s="32"/>
      <c r="D12359" s="3"/>
      <c r="E12359" s="3"/>
      <c r="G12359" s="13"/>
      <c r="H12359" s="13"/>
      <c r="I12359" s="13"/>
      <c r="J12359" s="46"/>
    </row>
    <row r="12360" spans="1:10" x14ac:dyDescent="0.25">
      <c r="A12360" s="7" t="str">
        <f>IF(C12359="","",IFERROR(IF(VLOOKUP(C12359,'Program Mapping'!B:B,1,FALSE)=C12359,"OK","Fix"),"Fix"))</f>
        <v/>
      </c>
      <c r="C12360" s="32"/>
      <c r="D12360" s="3"/>
      <c r="E12360" s="3"/>
      <c r="G12360" s="13"/>
      <c r="H12360" s="13"/>
      <c r="I12360" s="13"/>
      <c r="J12360" s="46"/>
    </row>
    <row r="12361" spans="1:10" x14ac:dyDescent="0.25">
      <c r="A12361" s="7" t="str">
        <f>IF(C12360="","",IFERROR(IF(VLOOKUP(C12360,'Program Mapping'!B:B,1,FALSE)=C12360,"OK","Fix"),"Fix"))</f>
        <v/>
      </c>
      <c r="C12361" s="32"/>
      <c r="D12361" s="3"/>
      <c r="E12361" s="3"/>
      <c r="G12361" s="13"/>
      <c r="H12361" s="13"/>
      <c r="I12361" s="13"/>
      <c r="J12361" s="46"/>
    </row>
    <row r="12362" spans="1:10" x14ac:dyDescent="0.25">
      <c r="A12362" s="7" t="str">
        <f>IF(C12361="","",IFERROR(IF(VLOOKUP(C12361,'Program Mapping'!B:B,1,FALSE)=C12361,"OK","Fix"),"Fix"))</f>
        <v/>
      </c>
      <c r="C12362" s="32"/>
      <c r="D12362" s="3"/>
      <c r="E12362" s="3"/>
      <c r="G12362" s="13"/>
      <c r="H12362" s="13"/>
      <c r="I12362" s="13"/>
      <c r="J12362" s="46"/>
    </row>
    <row r="12363" spans="1:10" x14ac:dyDescent="0.25">
      <c r="A12363" s="7" t="str">
        <f>IF(C12362="","",IFERROR(IF(VLOOKUP(C12362,'Program Mapping'!B:B,1,FALSE)=C12362,"OK","Fix"),"Fix"))</f>
        <v/>
      </c>
      <c r="C12363" s="32"/>
      <c r="D12363" s="3"/>
      <c r="E12363" s="3"/>
      <c r="G12363" s="13"/>
      <c r="H12363" s="13"/>
      <c r="I12363" s="13"/>
      <c r="J12363" s="46"/>
    </row>
    <row r="12364" spans="1:10" x14ac:dyDescent="0.25">
      <c r="A12364" s="7" t="str">
        <f>IF(C12363="","",IFERROR(IF(VLOOKUP(C12363,'Program Mapping'!B:B,1,FALSE)=C12363,"OK","Fix"),"Fix"))</f>
        <v/>
      </c>
      <c r="C12364" s="32"/>
      <c r="D12364" s="3"/>
      <c r="E12364" s="3"/>
      <c r="G12364" s="13"/>
      <c r="H12364" s="13"/>
      <c r="I12364" s="13"/>
      <c r="J12364" s="46"/>
    </row>
    <row r="12365" spans="1:10" x14ac:dyDescent="0.25">
      <c r="A12365" s="7" t="str">
        <f>IF(C12364="","",IFERROR(IF(VLOOKUP(C12364,'Program Mapping'!B:B,1,FALSE)=C12364,"OK","Fix"),"Fix"))</f>
        <v/>
      </c>
      <c r="C12365" s="32"/>
      <c r="D12365" s="3"/>
      <c r="E12365" s="3"/>
      <c r="G12365" s="13"/>
      <c r="H12365" s="13"/>
      <c r="I12365" s="13"/>
      <c r="J12365" s="46"/>
    </row>
    <row r="12366" spans="1:10" x14ac:dyDescent="0.25">
      <c r="A12366" s="7" t="str">
        <f>IF(C12365="","",IFERROR(IF(VLOOKUP(C12365,'Program Mapping'!B:B,1,FALSE)=C12365,"OK","Fix"),"Fix"))</f>
        <v/>
      </c>
      <c r="C12366" s="32"/>
      <c r="D12366" s="3"/>
      <c r="E12366" s="3"/>
      <c r="G12366" s="13"/>
      <c r="H12366" s="13"/>
      <c r="I12366" s="13"/>
      <c r="J12366" s="46"/>
    </row>
    <row r="12367" spans="1:10" x14ac:dyDescent="0.25">
      <c r="A12367" s="7" t="str">
        <f>IF(C12366="","",IFERROR(IF(VLOOKUP(C12366,'Program Mapping'!B:B,1,FALSE)=C12366,"OK","Fix"),"Fix"))</f>
        <v/>
      </c>
      <c r="C12367" s="32"/>
      <c r="D12367" s="3"/>
      <c r="E12367" s="3"/>
      <c r="G12367" s="13"/>
      <c r="H12367" s="13"/>
      <c r="I12367" s="13"/>
      <c r="J12367" s="46"/>
    </row>
    <row r="12368" spans="1:10" x14ac:dyDescent="0.25">
      <c r="A12368" s="7" t="str">
        <f>IF(C12367="","",IFERROR(IF(VLOOKUP(C12367,'Program Mapping'!B:B,1,FALSE)=C12367,"OK","Fix"),"Fix"))</f>
        <v/>
      </c>
      <c r="C12368" s="32"/>
      <c r="D12368" s="3"/>
      <c r="E12368" s="3"/>
      <c r="G12368" s="13"/>
      <c r="H12368" s="13"/>
      <c r="I12368" s="13"/>
      <c r="J12368" s="46"/>
    </row>
    <row r="12369" spans="1:10" x14ac:dyDescent="0.25">
      <c r="A12369" s="7" t="str">
        <f>IF(C12368="","",IFERROR(IF(VLOOKUP(C12368,'Program Mapping'!B:B,1,FALSE)=C12368,"OK","Fix"),"Fix"))</f>
        <v/>
      </c>
      <c r="C12369" s="32"/>
      <c r="D12369" s="3"/>
      <c r="E12369" s="3"/>
      <c r="G12369" s="13"/>
      <c r="H12369" s="13"/>
      <c r="I12369" s="13"/>
      <c r="J12369" s="46"/>
    </row>
    <row r="12370" spans="1:10" x14ac:dyDescent="0.25">
      <c r="A12370" s="7" t="str">
        <f>IF(C12369="","",IFERROR(IF(VLOOKUP(C12369,'Program Mapping'!B:B,1,FALSE)=C12369,"OK","Fix"),"Fix"))</f>
        <v/>
      </c>
      <c r="C12370" s="32"/>
      <c r="D12370" s="3"/>
      <c r="E12370" s="3"/>
      <c r="G12370" s="13"/>
      <c r="H12370" s="13"/>
      <c r="I12370" s="13"/>
      <c r="J12370" s="46"/>
    </row>
    <row r="12371" spans="1:10" x14ac:dyDescent="0.25">
      <c r="A12371" s="7" t="str">
        <f>IF(C12370="","",IFERROR(IF(VLOOKUP(C12370,'Program Mapping'!B:B,1,FALSE)=C12370,"OK","Fix"),"Fix"))</f>
        <v/>
      </c>
      <c r="C12371" s="32"/>
      <c r="D12371" s="3"/>
      <c r="E12371" s="3"/>
      <c r="G12371" s="13"/>
      <c r="H12371" s="13"/>
      <c r="I12371" s="13"/>
      <c r="J12371" s="46"/>
    </row>
    <row r="12372" spans="1:10" x14ac:dyDescent="0.25">
      <c r="A12372" s="7" t="str">
        <f>IF(C12371="","",IFERROR(IF(VLOOKUP(C12371,'Program Mapping'!B:B,1,FALSE)=C12371,"OK","Fix"),"Fix"))</f>
        <v/>
      </c>
      <c r="C12372" s="32"/>
      <c r="D12372" s="3"/>
      <c r="E12372" s="3"/>
      <c r="G12372" s="13"/>
      <c r="H12372" s="13"/>
      <c r="I12372" s="13"/>
      <c r="J12372" s="46"/>
    </row>
    <row r="12373" spans="1:10" x14ac:dyDescent="0.25">
      <c r="A12373" s="7" t="str">
        <f>IF(C12372="","",IFERROR(IF(VLOOKUP(C12372,'Program Mapping'!B:B,1,FALSE)=C12372,"OK","Fix"),"Fix"))</f>
        <v/>
      </c>
      <c r="C12373" s="32"/>
      <c r="D12373" s="3"/>
      <c r="E12373" s="3"/>
      <c r="G12373" s="13"/>
      <c r="H12373" s="13"/>
      <c r="I12373" s="13"/>
      <c r="J12373" s="46"/>
    </row>
    <row r="12374" spans="1:10" x14ac:dyDescent="0.25">
      <c r="A12374" s="7" t="str">
        <f>IF(C12373="","",IFERROR(IF(VLOOKUP(C12373,'Program Mapping'!B:B,1,FALSE)=C12373,"OK","Fix"),"Fix"))</f>
        <v/>
      </c>
      <c r="C12374" s="32"/>
      <c r="D12374" s="3"/>
      <c r="E12374" s="3"/>
      <c r="G12374" s="13"/>
      <c r="H12374" s="13"/>
      <c r="I12374" s="13"/>
      <c r="J12374" s="46"/>
    </row>
    <row r="12375" spans="1:10" x14ac:dyDescent="0.25">
      <c r="A12375" s="7" t="str">
        <f>IF(C12374="","",IFERROR(IF(VLOOKUP(C12374,'Program Mapping'!B:B,1,FALSE)=C12374,"OK","Fix"),"Fix"))</f>
        <v/>
      </c>
      <c r="C12375" s="32"/>
      <c r="D12375" s="3"/>
      <c r="E12375" s="3"/>
      <c r="G12375" s="13"/>
      <c r="H12375" s="13"/>
      <c r="I12375" s="13"/>
      <c r="J12375" s="46"/>
    </row>
    <row r="12376" spans="1:10" x14ac:dyDescent="0.25">
      <c r="A12376" s="7" t="str">
        <f>IF(C12375="","",IFERROR(IF(VLOOKUP(C12375,'Program Mapping'!B:B,1,FALSE)=C12375,"OK","Fix"),"Fix"))</f>
        <v/>
      </c>
      <c r="C12376" s="32"/>
      <c r="D12376" s="3"/>
      <c r="E12376" s="3"/>
      <c r="G12376" s="13"/>
      <c r="H12376" s="13"/>
      <c r="I12376" s="13"/>
      <c r="J12376" s="46"/>
    </row>
    <row r="12377" spans="1:10" x14ac:dyDescent="0.25">
      <c r="A12377" s="7" t="str">
        <f>IF(C12376="","",IFERROR(IF(VLOOKUP(C12376,'Program Mapping'!B:B,1,FALSE)=C12376,"OK","Fix"),"Fix"))</f>
        <v/>
      </c>
      <c r="C12377" s="32"/>
      <c r="D12377" s="3"/>
      <c r="E12377" s="3"/>
      <c r="G12377" s="13"/>
      <c r="H12377" s="13"/>
      <c r="I12377" s="13"/>
      <c r="J12377" s="46"/>
    </row>
    <row r="12378" spans="1:10" x14ac:dyDescent="0.25">
      <c r="A12378" s="7" t="str">
        <f>IF(C12377="","",IFERROR(IF(VLOOKUP(C12377,'Program Mapping'!B:B,1,FALSE)=C12377,"OK","Fix"),"Fix"))</f>
        <v/>
      </c>
      <c r="C12378" s="32"/>
      <c r="D12378" s="3"/>
      <c r="E12378" s="3"/>
      <c r="G12378" s="13"/>
      <c r="H12378" s="13"/>
      <c r="I12378" s="13"/>
      <c r="J12378" s="46"/>
    </row>
    <row r="12379" spans="1:10" x14ac:dyDescent="0.25">
      <c r="A12379" s="7" t="str">
        <f>IF(C12378="","",IFERROR(IF(VLOOKUP(C12378,'Program Mapping'!B:B,1,FALSE)=C12378,"OK","Fix"),"Fix"))</f>
        <v/>
      </c>
      <c r="C12379" s="32"/>
      <c r="D12379" s="3"/>
      <c r="E12379" s="3"/>
      <c r="G12379" s="13"/>
      <c r="H12379" s="13"/>
      <c r="I12379" s="13"/>
      <c r="J12379" s="46"/>
    </row>
    <row r="12380" spans="1:10" x14ac:dyDescent="0.25">
      <c r="A12380" s="7" t="str">
        <f>IF(C12379="","",IFERROR(IF(VLOOKUP(C12379,'Program Mapping'!B:B,1,FALSE)=C12379,"OK","Fix"),"Fix"))</f>
        <v/>
      </c>
      <c r="C12380" s="32"/>
      <c r="D12380" s="3"/>
      <c r="E12380" s="3"/>
      <c r="G12380" s="13"/>
      <c r="H12380" s="13"/>
      <c r="I12380" s="13"/>
      <c r="J12380" s="46"/>
    </row>
    <row r="12381" spans="1:10" x14ac:dyDescent="0.25">
      <c r="A12381" s="7" t="str">
        <f>IF(C12380="","",IFERROR(IF(VLOOKUP(C12380,'Program Mapping'!B:B,1,FALSE)=C12380,"OK","Fix"),"Fix"))</f>
        <v/>
      </c>
      <c r="C12381" s="32"/>
      <c r="D12381" s="3"/>
      <c r="E12381" s="3"/>
      <c r="G12381" s="13"/>
      <c r="H12381" s="13"/>
      <c r="I12381" s="13"/>
      <c r="J12381" s="46"/>
    </row>
    <row r="12382" spans="1:10" x14ac:dyDescent="0.25">
      <c r="A12382" s="7" t="str">
        <f>IF(C12381="","",IFERROR(IF(VLOOKUP(C12381,'Program Mapping'!B:B,1,FALSE)=C12381,"OK","Fix"),"Fix"))</f>
        <v/>
      </c>
      <c r="C12382" s="32"/>
      <c r="D12382" s="3"/>
      <c r="E12382" s="3"/>
      <c r="G12382" s="13"/>
      <c r="H12382" s="13"/>
      <c r="I12382" s="13"/>
      <c r="J12382" s="46"/>
    </row>
    <row r="12383" spans="1:10" x14ac:dyDescent="0.25">
      <c r="A12383" s="7" t="str">
        <f>IF(C12382="","",IFERROR(IF(VLOOKUP(C12382,'Program Mapping'!B:B,1,FALSE)=C12382,"OK","Fix"),"Fix"))</f>
        <v/>
      </c>
      <c r="C12383" s="32"/>
      <c r="D12383" s="3"/>
      <c r="E12383" s="3"/>
      <c r="G12383" s="13"/>
      <c r="H12383" s="13"/>
      <c r="I12383" s="13"/>
      <c r="J12383" s="46"/>
    </row>
    <row r="12384" spans="1:10" x14ac:dyDescent="0.25">
      <c r="A12384" s="7" t="str">
        <f>IF(C12383="","",IFERROR(IF(VLOOKUP(C12383,'Program Mapping'!B:B,1,FALSE)=C12383,"OK","Fix"),"Fix"))</f>
        <v/>
      </c>
      <c r="C12384" s="32"/>
      <c r="D12384" s="3"/>
      <c r="E12384" s="3"/>
      <c r="G12384" s="13"/>
      <c r="H12384" s="13"/>
      <c r="I12384" s="13"/>
      <c r="J12384" s="46"/>
    </row>
    <row r="12385" spans="1:10" x14ac:dyDescent="0.25">
      <c r="A12385" s="7" t="str">
        <f>IF(C12384="","",IFERROR(IF(VLOOKUP(C12384,'Program Mapping'!B:B,1,FALSE)=C12384,"OK","Fix"),"Fix"))</f>
        <v/>
      </c>
      <c r="C12385" s="32"/>
      <c r="D12385" s="3"/>
      <c r="E12385" s="3"/>
      <c r="G12385" s="13"/>
      <c r="H12385" s="13"/>
      <c r="I12385" s="13"/>
      <c r="J12385" s="46"/>
    </row>
    <row r="12386" spans="1:10" x14ac:dyDescent="0.25">
      <c r="A12386" s="7" t="str">
        <f>IF(C12385="","",IFERROR(IF(VLOOKUP(C12385,'Program Mapping'!B:B,1,FALSE)=C12385,"OK","Fix"),"Fix"))</f>
        <v/>
      </c>
      <c r="C12386" s="32"/>
      <c r="D12386" s="3"/>
      <c r="E12386" s="3"/>
      <c r="G12386" s="13"/>
      <c r="H12386" s="13"/>
      <c r="I12386" s="13"/>
      <c r="J12386" s="46"/>
    </row>
    <row r="12387" spans="1:10" x14ac:dyDescent="0.25">
      <c r="A12387" s="7" t="str">
        <f>IF(C12386="","",IFERROR(IF(VLOOKUP(C12386,'Program Mapping'!B:B,1,FALSE)=C12386,"OK","Fix"),"Fix"))</f>
        <v/>
      </c>
      <c r="C12387" s="32"/>
      <c r="D12387" s="3"/>
      <c r="E12387" s="3"/>
      <c r="G12387" s="13"/>
      <c r="H12387" s="13"/>
      <c r="I12387" s="13"/>
      <c r="J12387" s="46"/>
    </row>
    <row r="12388" spans="1:10" x14ac:dyDescent="0.25">
      <c r="A12388" s="7" t="str">
        <f>IF(C12387="","",IFERROR(IF(VLOOKUP(C12387,'Program Mapping'!B:B,1,FALSE)=C12387,"OK","Fix"),"Fix"))</f>
        <v/>
      </c>
      <c r="C12388" s="32"/>
      <c r="D12388" s="3"/>
      <c r="E12388" s="3"/>
      <c r="G12388" s="13"/>
      <c r="H12388" s="13"/>
      <c r="I12388" s="13"/>
      <c r="J12388" s="46"/>
    </row>
    <row r="12389" spans="1:10" x14ac:dyDescent="0.25">
      <c r="A12389" s="7" t="str">
        <f>IF(C12388="","",IFERROR(IF(VLOOKUP(C12388,'Program Mapping'!B:B,1,FALSE)=C12388,"OK","Fix"),"Fix"))</f>
        <v/>
      </c>
      <c r="C12389" s="32"/>
      <c r="D12389" s="3"/>
      <c r="E12389" s="3"/>
      <c r="G12389" s="13"/>
      <c r="H12389" s="13"/>
      <c r="I12389" s="13"/>
      <c r="J12389" s="46"/>
    </row>
    <row r="12390" spans="1:10" x14ac:dyDescent="0.25">
      <c r="A12390" s="7" t="str">
        <f>IF(C12389="","",IFERROR(IF(VLOOKUP(C12389,'Program Mapping'!B:B,1,FALSE)=C12389,"OK","Fix"),"Fix"))</f>
        <v/>
      </c>
      <c r="C12390" s="32"/>
      <c r="D12390" s="3"/>
      <c r="E12390" s="3"/>
      <c r="G12390" s="13"/>
      <c r="H12390" s="13"/>
      <c r="I12390" s="13"/>
      <c r="J12390" s="46"/>
    </row>
    <row r="12391" spans="1:10" x14ac:dyDescent="0.25">
      <c r="A12391" s="7" t="str">
        <f>IF(C12390="","",IFERROR(IF(VLOOKUP(C12390,'Program Mapping'!B:B,1,FALSE)=C12390,"OK","Fix"),"Fix"))</f>
        <v/>
      </c>
      <c r="C12391" s="32"/>
      <c r="D12391" s="3"/>
      <c r="E12391" s="3"/>
      <c r="G12391" s="13"/>
      <c r="H12391" s="13"/>
      <c r="I12391" s="13"/>
      <c r="J12391" s="46"/>
    </row>
    <row r="12392" spans="1:10" x14ac:dyDescent="0.25">
      <c r="A12392" s="7" t="str">
        <f>IF(C12391="","",IFERROR(IF(VLOOKUP(C12391,'Program Mapping'!B:B,1,FALSE)=C12391,"OK","Fix"),"Fix"))</f>
        <v/>
      </c>
      <c r="C12392" s="32"/>
      <c r="D12392" s="3"/>
      <c r="E12392" s="3"/>
      <c r="G12392" s="13"/>
      <c r="H12392" s="13"/>
      <c r="I12392" s="13"/>
      <c r="J12392" s="46"/>
    </row>
    <row r="12393" spans="1:10" x14ac:dyDescent="0.25">
      <c r="A12393" s="7" t="str">
        <f>IF(C12392="","",IFERROR(IF(VLOOKUP(C12392,'Program Mapping'!B:B,1,FALSE)=C12392,"OK","Fix"),"Fix"))</f>
        <v/>
      </c>
      <c r="C12393" s="32"/>
      <c r="D12393" s="3"/>
      <c r="E12393" s="3"/>
      <c r="G12393" s="13"/>
      <c r="H12393" s="13"/>
      <c r="I12393" s="13"/>
      <c r="J12393" s="46"/>
    </row>
    <row r="12394" spans="1:10" x14ac:dyDescent="0.25">
      <c r="A12394" s="7" t="str">
        <f>IF(C12393="","",IFERROR(IF(VLOOKUP(C12393,'Program Mapping'!B:B,1,FALSE)=C12393,"OK","Fix"),"Fix"))</f>
        <v/>
      </c>
      <c r="C12394" s="32"/>
      <c r="D12394" s="3"/>
      <c r="E12394" s="3"/>
      <c r="G12394" s="13"/>
      <c r="H12394" s="13"/>
      <c r="I12394" s="13"/>
      <c r="J12394" s="46"/>
    </row>
    <row r="12395" spans="1:10" x14ac:dyDescent="0.25">
      <c r="A12395" s="7" t="str">
        <f>IF(C12394="","",IFERROR(IF(VLOOKUP(C12394,'Program Mapping'!B:B,1,FALSE)=C12394,"OK","Fix"),"Fix"))</f>
        <v/>
      </c>
      <c r="C12395" s="32"/>
      <c r="D12395" s="3"/>
      <c r="E12395" s="3"/>
      <c r="G12395" s="13"/>
      <c r="H12395" s="13"/>
      <c r="I12395" s="13"/>
      <c r="J12395" s="46"/>
    </row>
    <row r="12396" spans="1:10" x14ac:dyDescent="0.25">
      <c r="A12396" s="7" t="str">
        <f>IF(C12395="","",IFERROR(IF(VLOOKUP(C12395,'Program Mapping'!B:B,1,FALSE)=C12395,"OK","Fix"),"Fix"))</f>
        <v/>
      </c>
      <c r="C12396" s="32"/>
      <c r="D12396" s="3"/>
      <c r="E12396" s="3"/>
      <c r="G12396" s="13"/>
      <c r="H12396" s="13"/>
      <c r="I12396" s="13"/>
      <c r="J12396" s="46"/>
    </row>
    <row r="12397" spans="1:10" x14ac:dyDescent="0.25">
      <c r="A12397" s="7" t="str">
        <f>IF(C12396="","",IFERROR(IF(VLOOKUP(C12396,'Program Mapping'!B:B,1,FALSE)=C12396,"OK","Fix"),"Fix"))</f>
        <v/>
      </c>
      <c r="C12397" s="32"/>
      <c r="D12397" s="3"/>
      <c r="E12397" s="3"/>
      <c r="G12397" s="13"/>
      <c r="H12397" s="13"/>
      <c r="I12397" s="13"/>
      <c r="J12397" s="46"/>
    </row>
    <row r="12398" spans="1:10" x14ac:dyDescent="0.25">
      <c r="A12398" s="7" t="str">
        <f>IF(C12397="","",IFERROR(IF(VLOOKUP(C12397,'Program Mapping'!B:B,1,FALSE)=C12397,"OK","Fix"),"Fix"))</f>
        <v/>
      </c>
      <c r="C12398" s="32"/>
      <c r="D12398" s="3"/>
      <c r="E12398" s="3"/>
      <c r="G12398" s="13"/>
      <c r="H12398" s="13"/>
      <c r="I12398" s="13"/>
      <c r="J12398" s="46"/>
    </row>
    <row r="12399" spans="1:10" x14ac:dyDescent="0.25">
      <c r="A12399" s="7" t="str">
        <f>IF(C12398="","",IFERROR(IF(VLOOKUP(C12398,'Program Mapping'!B:B,1,FALSE)=C12398,"OK","Fix"),"Fix"))</f>
        <v/>
      </c>
      <c r="C12399" s="32"/>
      <c r="D12399" s="3"/>
      <c r="E12399" s="3"/>
      <c r="G12399" s="13"/>
      <c r="H12399" s="13"/>
      <c r="I12399" s="13"/>
      <c r="J12399" s="46"/>
    </row>
    <row r="12400" spans="1:10" x14ac:dyDescent="0.25">
      <c r="A12400" s="7" t="str">
        <f>IF(C12399="","",IFERROR(IF(VLOOKUP(C12399,'Program Mapping'!B:B,1,FALSE)=C12399,"OK","Fix"),"Fix"))</f>
        <v/>
      </c>
      <c r="C12400" s="32"/>
      <c r="D12400" s="3"/>
      <c r="E12400" s="3"/>
      <c r="G12400" s="13"/>
      <c r="H12400" s="13"/>
      <c r="I12400" s="13"/>
      <c r="J12400" s="46"/>
    </row>
    <row r="12401" spans="1:10" x14ac:dyDescent="0.25">
      <c r="A12401" s="7" t="str">
        <f>IF(C12400="","",IFERROR(IF(VLOOKUP(C12400,'Program Mapping'!B:B,1,FALSE)=C12400,"OK","Fix"),"Fix"))</f>
        <v/>
      </c>
      <c r="C12401" s="32"/>
      <c r="D12401" s="3"/>
      <c r="E12401" s="3"/>
      <c r="G12401" s="13"/>
      <c r="H12401" s="13"/>
      <c r="I12401" s="13"/>
      <c r="J12401" s="46"/>
    </row>
    <row r="12402" spans="1:10" x14ac:dyDescent="0.25">
      <c r="A12402" s="7" t="str">
        <f>IF(C12401="","",IFERROR(IF(VLOOKUP(C12401,'Program Mapping'!B:B,1,FALSE)=C12401,"OK","Fix"),"Fix"))</f>
        <v/>
      </c>
      <c r="C12402" s="32"/>
      <c r="D12402" s="3"/>
      <c r="E12402" s="3"/>
      <c r="G12402" s="13"/>
      <c r="H12402" s="13"/>
      <c r="I12402" s="13"/>
      <c r="J12402" s="46"/>
    </row>
    <row r="12403" spans="1:10" x14ac:dyDescent="0.25">
      <c r="A12403" s="7" t="str">
        <f>IF(C12402="","",IFERROR(IF(VLOOKUP(C12402,'Program Mapping'!B:B,1,FALSE)=C12402,"OK","Fix"),"Fix"))</f>
        <v/>
      </c>
      <c r="C12403" s="32"/>
      <c r="D12403" s="3"/>
      <c r="E12403" s="3"/>
      <c r="G12403" s="13"/>
      <c r="H12403" s="13"/>
      <c r="I12403" s="13"/>
      <c r="J12403" s="46"/>
    </row>
    <row r="12404" spans="1:10" x14ac:dyDescent="0.25">
      <c r="A12404" s="7" t="str">
        <f>IF(C12403="","",IFERROR(IF(VLOOKUP(C12403,'Program Mapping'!B:B,1,FALSE)=C12403,"OK","Fix"),"Fix"))</f>
        <v/>
      </c>
      <c r="C12404" s="32"/>
      <c r="D12404" s="3"/>
      <c r="E12404" s="3"/>
      <c r="G12404" s="13"/>
      <c r="H12404" s="13"/>
      <c r="I12404" s="13"/>
      <c r="J12404" s="46"/>
    </row>
    <row r="12405" spans="1:10" x14ac:dyDescent="0.25">
      <c r="A12405" s="7" t="str">
        <f>IF(C12404="","",IFERROR(IF(VLOOKUP(C12404,'Program Mapping'!B:B,1,FALSE)=C12404,"OK","Fix"),"Fix"))</f>
        <v/>
      </c>
      <c r="C12405" s="32"/>
      <c r="D12405" s="3"/>
      <c r="E12405" s="3"/>
      <c r="G12405" s="13"/>
      <c r="H12405" s="13"/>
      <c r="I12405" s="13"/>
      <c r="J12405" s="46"/>
    </row>
    <row r="12406" spans="1:10" x14ac:dyDescent="0.25">
      <c r="A12406" s="7" t="str">
        <f>IF(C12405="","",IFERROR(IF(VLOOKUP(C12405,'Program Mapping'!B:B,1,FALSE)=C12405,"OK","Fix"),"Fix"))</f>
        <v/>
      </c>
      <c r="C12406" s="32"/>
      <c r="D12406" s="3"/>
      <c r="E12406" s="3"/>
      <c r="G12406" s="13"/>
      <c r="H12406" s="13"/>
      <c r="I12406" s="13"/>
      <c r="J12406" s="46"/>
    </row>
    <row r="12407" spans="1:10" x14ac:dyDescent="0.25">
      <c r="A12407" s="7" t="str">
        <f>IF(C12406="","",IFERROR(IF(VLOOKUP(C12406,'Program Mapping'!B:B,1,FALSE)=C12406,"OK","Fix"),"Fix"))</f>
        <v/>
      </c>
      <c r="C12407" s="32"/>
      <c r="D12407" s="3"/>
      <c r="E12407" s="3"/>
      <c r="G12407" s="13"/>
      <c r="H12407" s="13"/>
      <c r="I12407" s="13"/>
      <c r="J12407" s="46"/>
    </row>
    <row r="12408" spans="1:10" x14ac:dyDescent="0.25">
      <c r="A12408" s="7" t="str">
        <f>IF(C12407="","",IFERROR(IF(VLOOKUP(C12407,'Program Mapping'!B:B,1,FALSE)=C12407,"OK","Fix"),"Fix"))</f>
        <v/>
      </c>
      <c r="C12408" s="32"/>
      <c r="D12408" s="3"/>
      <c r="E12408" s="3"/>
      <c r="G12408" s="13"/>
      <c r="H12408" s="13"/>
      <c r="I12408" s="13"/>
      <c r="J12408" s="46"/>
    </row>
    <row r="12409" spans="1:10" x14ac:dyDescent="0.25">
      <c r="A12409" s="7" t="str">
        <f>IF(C12408="","",IFERROR(IF(VLOOKUP(C12408,'Program Mapping'!B:B,1,FALSE)=C12408,"OK","Fix"),"Fix"))</f>
        <v/>
      </c>
      <c r="C12409" s="32"/>
      <c r="D12409" s="3"/>
      <c r="E12409" s="3"/>
      <c r="G12409" s="13"/>
      <c r="H12409" s="13"/>
      <c r="I12409" s="13"/>
      <c r="J12409" s="46"/>
    </row>
    <row r="12410" spans="1:10" x14ac:dyDescent="0.25">
      <c r="A12410" s="7" t="str">
        <f>IF(C12409="","",IFERROR(IF(VLOOKUP(C12409,'Program Mapping'!B:B,1,FALSE)=C12409,"OK","Fix"),"Fix"))</f>
        <v/>
      </c>
      <c r="C12410" s="32"/>
      <c r="D12410" s="3"/>
      <c r="E12410" s="3"/>
      <c r="G12410" s="13"/>
      <c r="H12410" s="13"/>
      <c r="I12410" s="13"/>
      <c r="J12410" s="46"/>
    </row>
    <row r="12411" spans="1:10" x14ac:dyDescent="0.25">
      <c r="A12411" s="7" t="str">
        <f>IF(C12410="","",IFERROR(IF(VLOOKUP(C12410,'Program Mapping'!B:B,1,FALSE)=C12410,"OK","Fix"),"Fix"))</f>
        <v/>
      </c>
      <c r="C12411" s="32"/>
      <c r="D12411" s="3"/>
      <c r="E12411" s="3"/>
      <c r="G12411" s="13"/>
      <c r="H12411" s="13"/>
      <c r="I12411" s="13"/>
      <c r="J12411" s="46"/>
    </row>
    <row r="12412" spans="1:10" x14ac:dyDescent="0.25">
      <c r="A12412" s="7" t="str">
        <f>IF(C12411="","",IFERROR(IF(VLOOKUP(C12411,'Program Mapping'!B:B,1,FALSE)=C12411,"OK","Fix"),"Fix"))</f>
        <v/>
      </c>
      <c r="C12412" s="32"/>
      <c r="D12412" s="3"/>
      <c r="E12412" s="3"/>
      <c r="G12412" s="13"/>
      <c r="H12412" s="13"/>
      <c r="I12412" s="13"/>
      <c r="J12412" s="46"/>
    </row>
    <row r="12413" spans="1:10" x14ac:dyDescent="0.25">
      <c r="A12413" s="7" t="str">
        <f>IF(C12412="","",IFERROR(IF(VLOOKUP(C12412,'Program Mapping'!B:B,1,FALSE)=C12412,"OK","Fix"),"Fix"))</f>
        <v/>
      </c>
      <c r="C12413" s="32"/>
      <c r="D12413" s="3"/>
      <c r="E12413" s="3"/>
      <c r="G12413" s="13"/>
      <c r="H12413" s="13"/>
      <c r="I12413" s="13"/>
      <c r="J12413" s="46"/>
    </row>
    <row r="12414" spans="1:10" x14ac:dyDescent="0.25">
      <c r="A12414" s="7" t="str">
        <f>IF(C12413="","",IFERROR(IF(VLOOKUP(C12413,'Program Mapping'!B:B,1,FALSE)=C12413,"OK","Fix"),"Fix"))</f>
        <v/>
      </c>
      <c r="C12414" s="32"/>
      <c r="D12414" s="3"/>
      <c r="E12414" s="3"/>
      <c r="G12414" s="13"/>
      <c r="H12414" s="13"/>
      <c r="I12414" s="13"/>
      <c r="J12414" s="46"/>
    </row>
    <row r="12415" spans="1:10" x14ac:dyDescent="0.25">
      <c r="A12415" s="7" t="str">
        <f>IF(C12414="","",IFERROR(IF(VLOOKUP(C12414,'Program Mapping'!B:B,1,FALSE)=C12414,"OK","Fix"),"Fix"))</f>
        <v/>
      </c>
      <c r="C12415" s="32"/>
      <c r="D12415" s="3"/>
      <c r="E12415" s="3"/>
      <c r="G12415" s="13"/>
      <c r="H12415" s="13"/>
      <c r="I12415" s="13"/>
      <c r="J12415" s="46"/>
    </row>
    <row r="12416" spans="1:10" x14ac:dyDescent="0.25">
      <c r="A12416" s="7" t="str">
        <f>IF(C12415="","",IFERROR(IF(VLOOKUP(C12415,'Program Mapping'!B:B,1,FALSE)=C12415,"OK","Fix"),"Fix"))</f>
        <v/>
      </c>
      <c r="C12416" s="32"/>
      <c r="D12416" s="3"/>
      <c r="E12416" s="3"/>
      <c r="G12416" s="13"/>
      <c r="H12416" s="13"/>
      <c r="I12416" s="13"/>
      <c r="J12416" s="46"/>
    </row>
    <row r="12417" spans="1:10" x14ac:dyDescent="0.25">
      <c r="A12417" s="7" t="str">
        <f>IF(C12416="","",IFERROR(IF(VLOOKUP(C12416,'Program Mapping'!B:B,1,FALSE)=C12416,"OK","Fix"),"Fix"))</f>
        <v/>
      </c>
      <c r="C12417" s="32"/>
      <c r="D12417" s="3"/>
      <c r="E12417" s="3"/>
      <c r="G12417" s="13"/>
      <c r="H12417" s="13"/>
      <c r="I12417" s="13"/>
      <c r="J12417" s="46"/>
    </row>
    <row r="12418" spans="1:10" x14ac:dyDescent="0.25">
      <c r="A12418" s="7" t="str">
        <f>IF(C12417="","",IFERROR(IF(VLOOKUP(C12417,'Program Mapping'!B:B,1,FALSE)=C12417,"OK","Fix"),"Fix"))</f>
        <v/>
      </c>
      <c r="C12418" s="32"/>
      <c r="D12418" s="3"/>
      <c r="E12418" s="3"/>
      <c r="G12418" s="13"/>
      <c r="H12418" s="13"/>
      <c r="I12418" s="13"/>
      <c r="J12418" s="46"/>
    </row>
    <row r="12419" spans="1:10" x14ac:dyDescent="0.25">
      <c r="A12419" s="7" t="str">
        <f>IF(C12418="","",IFERROR(IF(VLOOKUP(C12418,'Program Mapping'!B:B,1,FALSE)=C12418,"OK","Fix"),"Fix"))</f>
        <v/>
      </c>
      <c r="C12419" s="32"/>
      <c r="D12419" s="3"/>
      <c r="E12419" s="3"/>
      <c r="G12419" s="13"/>
      <c r="H12419" s="13"/>
      <c r="I12419" s="13"/>
      <c r="J12419" s="46"/>
    </row>
    <row r="12420" spans="1:10" x14ac:dyDescent="0.25">
      <c r="A12420" s="7" t="str">
        <f>IF(C12419="","",IFERROR(IF(VLOOKUP(C12419,'Program Mapping'!B:B,1,FALSE)=C12419,"OK","Fix"),"Fix"))</f>
        <v/>
      </c>
      <c r="C12420" s="32"/>
      <c r="D12420" s="3"/>
      <c r="E12420" s="3"/>
      <c r="G12420" s="13"/>
      <c r="H12420" s="13"/>
      <c r="I12420" s="13"/>
      <c r="J12420" s="46"/>
    </row>
    <row r="12421" spans="1:10" x14ac:dyDescent="0.25">
      <c r="A12421" s="7" t="str">
        <f>IF(C12420="","",IFERROR(IF(VLOOKUP(C12420,'Program Mapping'!B:B,1,FALSE)=C12420,"OK","Fix"),"Fix"))</f>
        <v/>
      </c>
      <c r="C12421" s="32"/>
      <c r="D12421" s="3"/>
      <c r="E12421" s="3"/>
      <c r="G12421" s="13"/>
      <c r="H12421" s="13"/>
      <c r="I12421" s="13"/>
      <c r="J12421" s="46"/>
    </row>
    <row r="12422" spans="1:10" x14ac:dyDescent="0.25">
      <c r="A12422" s="7" t="str">
        <f>IF(C12421="","",IFERROR(IF(VLOOKUP(C12421,'Program Mapping'!B:B,1,FALSE)=C12421,"OK","Fix"),"Fix"))</f>
        <v/>
      </c>
      <c r="C12422" s="32"/>
      <c r="D12422" s="3"/>
      <c r="E12422" s="3"/>
      <c r="G12422" s="13"/>
      <c r="H12422" s="13"/>
      <c r="I12422" s="13"/>
      <c r="J12422" s="46"/>
    </row>
    <row r="12423" spans="1:10" x14ac:dyDescent="0.25">
      <c r="A12423" s="7" t="str">
        <f>IF(C12422="","",IFERROR(IF(VLOOKUP(C12422,'Program Mapping'!B:B,1,FALSE)=C12422,"OK","Fix"),"Fix"))</f>
        <v/>
      </c>
      <c r="C12423" s="32"/>
      <c r="D12423" s="3"/>
      <c r="E12423" s="3"/>
      <c r="G12423" s="13"/>
      <c r="H12423" s="13"/>
      <c r="I12423" s="13"/>
      <c r="J12423" s="46"/>
    </row>
    <row r="12424" spans="1:10" x14ac:dyDescent="0.25">
      <c r="A12424" s="7" t="str">
        <f>IF(C12423="","",IFERROR(IF(VLOOKUP(C12423,'Program Mapping'!B:B,1,FALSE)=C12423,"OK","Fix"),"Fix"))</f>
        <v/>
      </c>
      <c r="C12424" s="32"/>
      <c r="D12424" s="3"/>
      <c r="E12424" s="3"/>
      <c r="G12424" s="13"/>
      <c r="H12424" s="13"/>
      <c r="I12424" s="13"/>
      <c r="J12424" s="46"/>
    </row>
    <row r="12425" spans="1:10" x14ac:dyDescent="0.25">
      <c r="A12425" s="7" t="str">
        <f>IF(C12424="","",IFERROR(IF(VLOOKUP(C12424,'Program Mapping'!B:B,1,FALSE)=C12424,"OK","Fix"),"Fix"))</f>
        <v/>
      </c>
      <c r="C12425" s="32"/>
      <c r="D12425" s="3"/>
      <c r="E12425" s="3"/>
      <c r="G12425" s="13"/>
      <c r="H12425" s="13"/>
      <c r="I12425" s="13"/>
      <c r="J12425" s="46"/>
    </row>
    <row r="12426" spans="1:10" x14ac:dyDescent="0.25">
      <c r="A12426" s="7" t="str">
        <f>IF(C12425="","",IFERROR(IF(VLOOKUP(C12425,'Program Mapping'!B:B,1,FALSE)=C12425,"OK","Fix"),"Fix"))</f>
        <v/>
      </c>
      <c r="C12426" s="32"/>
      <c r="D12426" s="3"/>
      <c r="E12426" s="3"/>
      <c r="G12426" s="13"/>
      <c r="H12426" s="13"/>
      <c r="I12426" s="13"/>
      <c r="J12426" s="46"/>
    </row>
    <row r="12427" spans="1:10" x14ac:dyDescent="0.25">
      <c r="A12427" s="7" t="str">
        <f>IF(C12426="","",IFERROR(IF(VLOOKUP(C12426,'Program Mapping'!B:B,1,FALSE)=C12426,"OK","Fix"),"Fix"))</f>
        <v/>
      </c>
      <c r="C12427" s="32"/>
      <c r="D12427" s="3"/>
      <c r="E12427" s="3"/>
      <c r="G12427" s="13"/>
      <c r="H12427" s="13"/>
      <c r="I12427" s="13"/>
      <c r="J12427" s="46"/>
    </row>
    <row r="12428" spans="1:10" x14ac:dyDescent="0.25">
      <c r="A12428" s="7" t="str">
        <f>IF(C12427="","",IFERROR(IF(VLOOKUP(C12427,'Program Mapping'!B:B,1,FALSE)=C12427,"OK","Fix"),"Fix"))</f>
        <v/>
      </c>
      <c r="C12428" s="32"/>
      <c r="D12428" s="3"/>
      <c r="E12428" s="3"/>
      <c r="G12428" s="13"/>
      <c r="H12428" s="13"/>
      <c r="I12428" s="13"/>
      <c r="J12428" s="46"/>
    </row>
    <row r="12429" spans="1:10" x14ac:dyDescent="0.25">
      <c r="A12429" s="7" t="str">
        <f>IF(C12428="","",IFERROR(IF(VLOOKUP(C12428,'Program Mapping'!B:B,1,FALSE)=C12428,"OK","Fix"),"Fix"))</f>
        <v/>
      </c>
      <c r="C12429" s="32"/>
      <c r="D12429" s="3"/>
      <c r="E12429" s="3"/>
      <c r="G12429" s="13"/>
      <c r="H12429" s="13"/>
      <c r="I12429" s="13"/>
      <c r="J12429" s="46"/>
    </row>
    <row r="12430" spans="1:10" x14ac:dyDescent="0.25">
      <c r="A12430" s="7" t="str">
        <f>IF(C12429="","",IFERROR(IF(VLOOKUP(C12429,'Program Mapping'!B:B,1,FALSE)=C12429,"OK","Fix"),"Fix"))</f>
        <v/>
      </c>
      <c r="C12430" s="32"/>
      <c r="D12430" s="3"/>
      <c r="E12430" s="3"/>
      <c r="G12430" s="13"/>
      <c r="H12430" s="13"/>
      <c r="I12430" s="13"/>
      <c r="J12430" s="46"/>
    </row>
    <row r="12431" spans="1:10" x14ac:dyDescent="0.25">
      <c r="A12431" s="7" t="str">
        <f>IF(C12430="","",IFERROR(IF(VLOOKUP(C12430,'Program Mapping'!B:B,1,FALSE)=C12430,"OK","Fix"),"Fix"))</f>
        <v/>
      </c>
      <c r="C12431" s="32"/>
      <c r="D12431" s="3"/>
      <c r="E12431" s="3"/>
      <c r="G12431" s="13"/>
      <c r="H12431" s="13"/>
      <c r="I12431" s="13"/>
      <c r="J12431" s="46"/>
    </row>
    <row r="12432" spans="1:10" x14ac:dyDescent="0.25">
      <c r="A12432" s="7" t="str">
        <f>IF(C12431="","",IFERROR(IF(VLOOKUP(C12431,'Program Mapping'!B:B,1,FALSE)=C12431,"OK","Fix"),"Fix"))</f>
        <v/>
      </c>
      <c r="C12432" s="32"/>
      <c r="D12432" s="3"/>
      <c r="E12432" s="3"/>
      <c r="G12432" s="13"/>
      <c r="H12432" s="13"/>
      <c r="I12432" s="13"/>
      <c r="J12432" s="46"/>
    </row>
    <row r="12433" spans="1:10" x14ac:dyDescent="0.25">
      <c r="A12433" s="7" t="str">
        <f>IF(C12432="","",IFERROR(IF(VLOOKUP(C12432,'Program Mapping'!B:B,1,FALSE)=C12432,"OK","Fix"),"Fix"))</f>
        <v/>
      </c>
      <c r="C12433" s="32"/>
      <c r="D12433" s="3"/>
      <c r="E12433" s="3"/>
      <c r="G12433" s="13"/>
      <c r="H12433" s="13"/>
      <c r="I12433" s="13"/>
      <c r="J12433" s="46"/>
    </row>
    <row r="12434" spans="1:10" x14ac:dyDescent="0.25">
      <c r="A12434" s="7" t="str">
        <f>IF(C12433="","",IFERROR(IF(VLOOKUP(C12433,'Program Mapping'!B:B,1,FALSE)=C12433,"OK","Fix"),"Fix"))</f>
        <v/>
      </c>
      <c r="C12434" s="32"/>
      <c r="D12434" s="3"/>
      <c r="E12434" s="3"/>
      <c r="G12434" s="13"/>
      <c r="H12434" s="13"/>
      <c r="I12434" s="13"/>
      <c r="J12434" s="46"/>
    </row>
    <row r="12435" spans="1:10" x14ac:dyDescent="0.25">
      <c r="A12435" s="7" t="str">
        <f>IF(C12434="","",IFERROR(IF(VLOOKUP(C12434,'Program Mapping'!B:B,1,FALSE)=C12434,"OK","Fix"),"Fix"))</f>
        <v/>
      </c>
      <c r="C12435" s="32"/>
      <c r="D12435" s="3"/>
      <c r="E12435" s="3"/>
      <c r="G12435" s="13"/>
      <c r="H12435" s="13"/>
      <c r="I12435" s="13"/>
      <c r="J12435" s="46"/>
    </row>
    <row r="12436" spans="1:10" x14ac:dyDescent="0.25">
      <c r="A12436" s="7" t="str">
        <f>IF(C12435="","",IFERROR(IF(VLOOKUP(C12435,'Program Mapping'!B:B,1,FALSE)=C12435,"OK","Fix"),"Fix"))</f>
        <v/>
      </c>
      <c r="C12436" s="32"/>
      <c r="D12436" s="3"/>
      <c r="E12436" s="3"/>
      <c r="G12436" s="13"/>
      <c r="H12436" s="13"/>
      <c r="I12436" s="13"/>
      <c r="J12436" s="46"/>
    </row>
    <row r="12437" spans="1:10" x14ac:dyDescent="0.25">
      <c r="A12437" s="7" t="str">
        <f>IF(C12436="","",IFERROR(IF(VLOOKUP(C12436,'Program Mapping'!B:B,1,FALSE)=C12436,"OK","Fix"),"Fix"))</f>
        <v/>
      </c>
      <c r="C12437" s="32"/>
      <c r="D12437" s="3"/>
      <c r="E12437" s="3"/>
      <c r="G12437" s="13"/>
      <c r="H12437" s="13"/>
      <c r="I12437" s="13"/>
      <c r="J12437" s="46"/>
    </row>
    <row r="12438" spans="1:10" x14ac:dyDescent="0.25">
      <c r="A12438" s="7" t="str">
        <f>IF(C12437="","",IFERROR(IF(VLOOKUP(C12437,'Program Mapping'!B:B,1,FALSE)=C12437,"OK","Fix"),"Fix"))</f>
        <v/>
      </c>
      <c r="C12438" s="32"/>
      <c r="D12438" s="3"/>
      <c r="E12438" s="3"/>
      <c r="G12438" s="13"/>
      <c r="H12438" s="13"/>
      <c r="I12438" s="13"/>
      <c r="J12438" s="46"/>
    </row>
    <row r="12439" spans="1:10" x14ac:dyDescent="0.25">
      <c r="A12439" s="7" t="str">
        <f>IF(C12438="","",IFERROR(IF(VLOOKUP(C12438,'Program Mapping'!B:B,1,FALSE)=C12438,"OK","Fix"),"Fix"))</f>
        <v/>
      </c>
      <c r="C12439" s="32"/>
      <c r="D12439" s="3"/>
      <c r="E12439" s="3"/>
      <c r="G12439" s="13"/>
      <c r="H12439" s="13"/>
      <c r="I12439" s="13"/>
      <c r="J12439" s="46"/>
    </row>
    <row r="12440" spans="1:10" x14ac:dyDescent="0.25">
      <c r="A12440" s="7" t="str">
        <f>IF(C12439="","",IFERROR(IF(VLOOKUP(C12439,'Program Mapping'!B:B,1,FALSE)=C12439,"OK","Fix"),"Fix"))</f>
        <v/>
      </c>
      <c r="C12440" s="32"/>
      <c r="D12440" s="3"/>
      <c r="E12440" s="3"/>
      <c r="G12440" s="13"/>
      <c r="H12440" s="13"/>
      <c r="I12440" s="13"/>
      <c r="J12440" s="46"/>
    </row>
    <row r="12441" spans="1:10" x14ac:dyDescent="0.25">
      <c r="A12441" s="7" t="str">
        <f>IF(C12440="","",IFERROR(IF(VLOOKUP(C12440,'Program Mapping'!B:B,1,FALSE)=C12440,"OK","Fix"),"Fix"))</f>
        <v/>
      </c>
      <c r="C12441" s="32"/>
      <c r="D12441" s="3"/>
      <c r="E12441" s="3"/>
      <c r="G12441" s="13"/>
      <c r="H12441" s="13"/>
      <c r="I12441" s="13"/>
      <c r="J12441" s="46"/>
    </row>
    <row r="12442" spans="1:10" x14ac:dyDescent="0.25">
      <c r="A12442" s="7" t="str">
        <f>IF(C12441="","",IFERROR(IF(VLOOKUP(C12441,'Program Mapping'!B:B,1,FALSE)=C12441,"OK","Fix"),"Fix"))</f>
        <v/>
      </c>
      <c r="C12442" s="32"/>
      <c r="D12442" s="3"/>
      <c r="E12442" s="3"/>
      <c r="G12442" s="13"/>
      <c r="H12442" s="13"/>
      <c r="I12442" s="13"/>
      <c r="J12442" s="46"/>
    </row>
    <row r="12443" spans="1:10" x14ac:dyDescent="0.25">
      <c r="A12443" s="7" t="str">
        <f>IF(C12442="","",IFERROR(IF(VLOOKUP(C12442,'Program Mapping'!B:B,1,FALSE)=C12442,"OK","Fix"),"Fix"))</f>
        <v/>
      </c>
      <c r="C12443" s="32"/>
      <c r="D12443" s="3"/>
      <c r="E12443" s="3"/>
      <c r="G12443" s="13"/>
      <c r="H12443" s="13"/>
      <c r="I12443" s="13"/>
      <c r="J12443" s="46"/>
    </row>
    <row r="12444" spans="1:10" x14ac:dyDescent="0.25">
      <c r="A12444" s="7" t="str">
        <f>IF(C12443="","",IFERROR(IF(VLOOKUP(C12443,'Program Mapping'!B:B,1,FALSE)=C12443,"OK","Fix"),"Fix"))</f>
        <v/>
      </c>
      <c r="C12444" s="32"/>
      <c r="D12444" s="3"/>
      <c r="E12444" s="3"/>
      <c r="G12444" s="13"/>
      <c r="H12444" s="13"/>
      <c r="I12444" s="13"/>
      <c r="J12444" s="46"/>
    </row>
    <row r="12445" spans="1:10" x14ac:dyDescent="0.25">
      <c r="A12445" s="7" t="str">
        <f>IF(C12444="","",IFERROR(IF(VLOOKUP(C12444,'Program Mapping'!B:B,1,FALSE)=C12444,"OK","Fix"),"Fix"))</f>
        <v/>
      </c>
      <c r="C12445" s="32"/>
      <c r="D12445" s="3"/>
      <c r="E12445" s="3"/>
      <c r="G12445" s="13"/>
      <c r="H12445" s="13"/>
      <c r="I12445" s="13"/>
      <c r="J12445" s="46"/>
    </row>
    <row r="12446" spans="1:10" x14ac:dyDescent="0.25">
      <c r="A12446" s="7" t="str">
        <f>IF(C12445="","",IFERROR(IF(VLOOKUP(C12445,'Program Mapping'!B:B,1,FALSE)=C12445,"OK","Fix"),"Fix"))</f>
        <v/>
      </c>
      <c r="C12446" s="32"/>
      <c r="D12446" s="3"/>
      <c r="E12446" s="3"/>
      <c r="G12446" s="13"/>
      <c r="H12446" s="13"/>
      <c r="I12446" s="13"/>
      <c r="J12446" s="46"/>
    </row>
    <row r="12447" spans="1:10" x14ac:dyDescent="0.25">
      <c r="A12447" s="7" t="str">
        <f>IF(C12446="","",IFERROR(IF(VLOOKUP(C12446,'Program Mapping'!B:B,1,FALSE)=C12446,"OK","Fix"),"Fix"))</f>
        <v/>
      </c>
      <c r="C12447" s="32"/>
      <c r="D12447" s="3"/>
      <c r="E12447" s="3"/>
      <c r="G12447" s="13"/>
      <c r="H12447" s="13"/>
      <c r="I12447" s="13"/>
      <c r="J12447" s="46"/>
    </row>
    <row r="12448" spans="1:10" x14ac:dyDescent="0.25">
      <c r="A12448" s="7" t="str">
        <f>IF(C12447="","",IFERROR(IF(VLOOKUP(C12447,'Program Mapping'!B:B,1,FALSE)=C12447,"OK","Fix"),"Fix"))</f>
        <v/>
      </c>
      <c r="C12448" s="32"/>
      <c r="D12448" s="3"/>
      <c r="E12448" s="3"/>
      <c r="G12448" s="13"/>
      <c r="H12448" s="13"/>
      <c r="I12448" s="13"/>
      <c r="J12448" s="46"/>
    </row>
    <row r="12449" spans="1:10" x14ac:dyDescent="0.25">
      <c r="A12449" s="7" t="str">
        <f>IF(C12448="","",IFERROR(IF(VLOOKUP(C12448,'Program Mapping'!B:B,1,FALSE)=C12448,"OK","Fix"),"Fix"))</f>
        <v/>
      </c>
      <c r="C12449" s="32"/>
      <c r="D12449" s="3"/>
      <c r="E12449" s="3"/>
      <c r="G12449" s="13"/>
      <c r="H12449" s="13"/>
      <c r="I12449" s="13"/>
      <c r="J12449" s="46"/>
    </row>
    <row r="12450" spans="1:10" x14ac:dyDescent="0.25">
      <c r="A12450" s="7" t="str">
        <f>IF(C12449="","",IFERROR(IF(VLOOKUP(C12449,'Program Mapping'!B:B,1,FALSE)=C12449,"OK","Fix"),"Fix"))</f>
        <v/>
      </c>
      <c r="C12450" s="32"/>
      <c r="D12450" s="3"/>
      <c r="E12450" s="3"/>
      <c r="G12450" s="13"/>
      <c r="H12450" s="13"/>
      <c r="I12450" s="13"/>
      <c r="J12450" s="46"/>
    </row>
    <row r="12451" spans="1:10" x14ac:dyDescent="0.25">
      <c r="A12451" s="7" t="str">
        <f>IF(C12450="","",IFERROR(IF(VLOOKUP(C12450,'Program Mapping'!B:B,1,FALSE)=C12450,"OK","Fix"),"Fix"))</f>
        <v/>
      </c>
      <c r="C12451" s="32"/>
      <c r="D12451" s="3"/>
      <c r="E12451" s="3"/>
      <c r="G12451" s="13"/>
      <c r="H12451" s="13"/>
      <c r="I12451" s="13"/>
      <c r="J12451" s="46"/>
    </row>
    <row r="12452" spans="1:10" x14ac:dyDescent="0.25">
      <c r="A12452" s="7" t="str">
        <f>IF(C12451="","",IFERROR(IF(VLOOKUP(C12451,'Program Mapping'!B:B,1,FALSE)=C12451,"OK","Fix"),"Fix"))</f>
        <v/>
      </c>
      <c r="C12452" s="32"/>
      <c r="D12452" s="3"/>
      <c r="E12452" s="3"/>
      <c r="G12452" s="13"/>
      <c r="H12452" s="13"/>
      <c r="I12452" s="13"/>
      <c r="J12452" s="46"/>
    </row>
    <row r="12453" spans="1:10" x14ac:dyDescent="0.25">
      <c r="A12453" s="7" t="str">
        <f>IF(C12452="","",IFERROR(IF(VLOOKUP(C12452,'Program Mapping'!B:B,1,FALSE)=C12452,"OK","Fix"),"Fix"))</f>
        <v/>
      </c>
      <c r="C12453" s="32"/>
      <c r="D12453" s="3"/>
      <c r="E12453" s="3"/>
      <c r="G12453" s="13"/>
      <c r="H12453" s="13"/>
      <c r="I12453" s="13"/>
      <c r="J12453" s="46"/>
    </row>
    <row r="12454" spans="1:10" x14ac:dyDescent="0.25">
      <c r="A12454" s="7" t="str">
        <f>IF(C12453="","",IFERROR(IF(VLOOKUP(C12453,'Program Mapping'!B:B,1,FALSE)=C12453,"OK","Fix"),"Fix"))</f>
        <v/>
      </c>
      <c r="C12454" s="32"/>
      <c r="D12454" s="3"/>
      <c r="E12454" s="3"/>
      <c r="G12454" s="13"/>
      <c r="H12454" s="13"/>
      <c r="I12454" s="13"/>
      <c r="J12454" s="46"/>
    </row>
    <row r="12455" spans="1:10" x14ac:dyDescent="0.25">
      <c r="A12455" s="7" t="str">
        <f>IF(C12454="","",IFERROR(IF(VLOOKUP(C12454,'Program Mapping'!B:B,1,FALSE)=C12454,"OK","Fix"),"Fix"))</f>
        <v/>
      </c>
      <c r="C12455" s="32"/>
      <c r="D12455" s="3"/>
      <c r="E12455" s="3"/>
      <c r="G12455" s="13"/>
      <c r="H12455" s="13"/>
      <c r="I12455" s="13"/>
      <c r="J12455" s="46"/>
    </row>
    <row r="12456" spans="1:10" x14ac:dyDescent="0.25">
      <c r="A12456" s="7" t="str">
        <f>IF(C12455="","",IFERROR(IF(VLOOKUP(C12455,'Program Mapping'!B:B,1,FALSE)=C12455,"OK","Fix"),"Fix"))</f>
        <v/>
      </c>
      <c r="C12456" s="32"/>
      <c r="D12456" s="3"/>
      <c r="E12456" s="3"/>
      <c r="G12456" s="13"/>
      <c r="H12456" s="13"/>
      <c r="I12456" s="13"/>
      <c r="J12456" s="46"/>
    </row>
    <row r="12457" spans="1:10" x14ac:dyDescent="0.25">
      <c r="A12457" s="7" t="str">
        <f>IF(C12456="","",IFERROR(IF(VLOOKUP(C12456,'Program Mapping'!B:B,1,FALSE)=C12456,"OK","Fix"),"Fix"))</f>
        <v/>
      </c>
      <c r="C12457" s="32"/>
      <c r="D12457" s="3"/>
      <c r="E12457" s="3"/>
      <c r="G12457" s="13"/>
      <c r="H12457" s="13"/>
      <c r="I12457" s="13"/>
      <c r="J12457" s="46"/>
    </row>
    <row r="12458" spans="1:10" x14ac:dyDescent="0.25">
      <c r="A12458" s="7" t="str">
        <f>IF(C12457="","",IFERROR(IF(VLOOKUP(C12457,'Program Mapping'!B:B,1,FALSE)=C12457,"OK","Fix"),"Fix"))</f>
        <v/>
      </c>
      <c r="C12458" s="32"/>
      <c r="D12458" s="3"/>
      <c r="E12458" s="3"/>
      <c r="G12458" s="13"/>
      <c r="H12458" s="13"/>
      <c r="I12458" s="13"/>
      <c r="J12458" s="46"/>
    </row>
    <row r="12459" spans="1:10" x14ac:dyDescent="0.25">
      <c r="A12459" s="7" t="str">
        <f>IF(C12458="","",IFERROR(IF(VLOOKUP(C12458,'Program Mapping'!B:B,1,FALSE)=C12458,"OK","Fix"),"Fix"))</f>
        <v/>
      </c>
      <c r="C12459" s="32"/>
      <c r="D12459" s="3"/>
      <c r="E12459" s="3"/>
      <c r="G12459" s="13"/>
      <c r="H12459" s="13"/>
      <c r="I12459" s="13"/>
      <c r="J12459" s="46"/>
    </row>
    <row r="12460" spans="1:10" x14ac:dyDescent="0.25">
      <c r="A12460" s="7" t="str">
        <f>IF(C12459="","",IFERROR(IF(VLOOKUP(C12459,'Program Mapping'!B:B,1,FALSE)=C12459,"OK","Fix"),"Fix"))</f>
        <v/>
      </c>
      <c r="C12460" s="32"/>
      <c r="D12460" s="3"/>
      <c r="E12460" s="3"/>
      <c r="G12460" s="13"/>
      <c r="H12460" s="13"/>
      <c r="I12460" s="13"/>
      <c r="J12460" s="46"/>
    </row>
    <row r="12461" spans="1:10" x14ac:dyDescent="0.25">
      <c r="A12461" s="7" t="str">
        <f>IF(C12460="","",IFERROR(IF(VLOOKUP(C12460,'Program Mapping'!B:B,1,FALSE)=C12460,"OK","Fix"),"Fix"))</f>
        <v/>
      </c>
      <c r="C12461" s="32"/>
      <c r="D12461" s="3"/>
      <c r="E12461" s="3"/>
      <c r="G12461" s="13"/>
      <c r="H12461" s="13"/>
      <c r="I12461" s="13"/>
      <c r="J12461" s="46"/>
    </row>
    <row r="12462" spans="1:10" x14ac:dyDescent="0.25">
      <c r="A12462" s="7" t="str">
        <f>IF(C12461="","",IFERROR(IF(VLOOKUP(C12461,'Program Mapping'!B:B,1,FALSE)=C12461,"OK","Fix"),"Fix"))</f>
        <v/>
      </c>
      <c r="C12462" s="32"/>
      <c r="D12462" s="3"/>
      <c r="E12462" s="3"/>
      <c r="G12462" s="13"/>
      <c r="H12462" s="13"/>
      <c r="I12462" s="13"/>
      <c r="J12462" s="46"/>
    </row>
    <row r="12463" spans="1:10" x14ac:dyDescent="0.25">
      <c r="A12463" s="7" t="str">
        <f>IF(C12462="","",IFERROR(IF(VLOOKUP(C12462,'Program Mapping'!B:B,1,FALSE)=C12462,"OK","Fix"),"Fix"))</f>
        <v/>
      </c>
      <c r="C12463" s="32"/>
      <c r="D12463" s="3"/>
      <c r="E12463" s="3"/>
      <c r="G12463" s="13"/>
      <c r="H12463" s="13"/>
      <c r="I12463" s="13"/>
      <c r="J12463" s="46"/>
    </row>
    <row r="12464" spans="1:10" x14ac:dyDescent="0.25">
      <c r="A12464" s="7" t="str">
        <f>IF(C12463="","",IFERROR(IF(VLOOKUP(C12463,'Program Mapping'!B:B,1,FALSE)=C12463,"OK","Fix"),"Fix"))</f>
        <v/>
      </c>
      <c r="C12464" s="32"/>
      <c r="D12464" s="3"/>
      <c r="E12464" s="3"/>
      <c r="G12464" s="13"/>
      <c r="H12464" s="13"/>
      <c r="I12464" s="13"/>
      <c r="J12464" s="46"/>
    </row>
    <row r="12465" spans="1:10" x14ac:dyDescent="0.25">
      <c r="A12465" s="7" t="str">
        <f>IF(C12464="","",IFERROR(IF(VLOOKUP(C12464,'Program Mapping'!B:B,1,FALSE)=C12464,"OK","Fix"),"Fix"))</f>
        <v/>
      </c>
      <c r="C12465" s="32"/>
      <c r="D12465" s="3"/>
      <c r="E12465" s="3"/>
      <c r="G12465" s="13"/>
      <c r="H12465" s="13"/>
      <c r="I12465" s="13"/>
      <c r="J12465" s="46"/>
    </row>
    <row r="12466" spans="1:10" x14ac:dyDescent="0.25">
      <c r="A12466" s="7" t="str">
        <f>IF(C12465="","",IFERROR(IF(VLOOKUP(C12465,'Program Mapping'!B:B,1,FALSE)=C12465,"OK","Fix"),"Fix"))</f>
        <v/>
      </c>
      <c r="C12466" s="32"/>
      <c r="D12466" s="3"/>
      <c r="E12466" s="3"/>
      <c r="G12466" s="13"/>
      <c r="H12466" s="13"/>
      <c r="I12466" s="13"/>
      <c r="J12466" s="46"/>
    </row>
    <row r="12467" spans="1:10" x14ac:dyDescent="0.25">
      <c r="A12467" s="7" t="str">
        <f>IF(C12466="","",IFERROR(IF(VLOOKUP(C12466,'Program Mapping'!B:B,1,FALSE)=C12466,"OK","Fix"),"Fix"))</f>
        <v/>
      </c>
      <c r="C12467" s="32"/>
      <c r="D12467" s="3"/>
      <c r="E12467" s="3"/>
      <c r="G12467" s="13"/>
      <c r="H12467" s="13"/>
      <c r="I12467" s="13"/>
      <c r="J12467" s="46"/>
    </row>
    <row r="12468" spans="1:10" x14ac:dyDescent="0.25">
      <c r="A12468" s="7" t="str">
        <f>IF(C12467="","",IFERROR(IF(VLOOKUP(C12467,'Program Mapping'!B:B,1,FALSE)=C12467,"OK","Fix"),"Fix"))</f>
        <v/>
      </c>
      <c r="C12468" s="32"/>
      <c r="D12468" s="3"/>
      <c r="E12468" s="3"/>
      <c r="G12468" s="13"/>
      <c r="H12468" s="13"/>
      <c r="I12468" s="13"/>
      <c r="J12468" s="46"/>
    </row>
    <row r="12469" spans="1:10" x14ac:dyDescent="0.25">
      <c r="A12469" s="7" t="str">
        <f>IF(C12468="","",IFERROR(IF(VLOOKUP(C12468,'Program Mapping'!B:B,1,FALSE)=C12468,"OK","Fix"),"Fix"))</f>
        <v/>
      </c>
      <c r="C12469" s="32"/>
      <c r="D12469" s="3"/>
      <c r="E12469" s="3"/>
      <c r="G12469" s="13"/>
      <c r="H12469" s="13"/>
      <c r="I12469" s="13"/>
      <c r="J12469" s="46"/>
    </row>
    <row r="12470" spans="1:10" x14ac:dyDescent="0.25">
      <c r="A12470" s="7" t="str">
        <f>IF(C12469="","",IFERROR(IF(VLOOKUP(C12469,'Program Mapping'!B:B,1,FALSE)=C12469,"OK","Fix"),"Fix"))</f>
        <v/>
      </c>
      <c r="C12470" s="32"/>
      <c r="D12470" s="3"/>
      <c r="E12470" s="3"/>
      <c r="G12470" s="13"/>
      <c r="H12470" s="13"/>
      <c r="I12470" s="13"/>
      <c r="J12470" s="46"/>
    </row>
    <row r="12471" spans="1:10" x14ac:dyDescent="0.25">
      <c r="A12471" s="7" t="str">
        <f>IF(C12470="","",IFERROR(IF(VLOOKUP(C12470,'Program Mapping'!B:B,1,FALSE)=C12470,"OK","Fix"),"Fix"))</f>
        <v/>
      </c>
      <c r="C12471" s="32"/>
      <c r="D12471" s="3"/>
      <c r="E12471" s="3"/>
      <c r="G12471" s="13"/>
      <c r="H12471" s="13"/>
      <c r="I12471" s="13"/>
      <c r="J12471" s="46"/>
    </row>
    <row r="12472" spans="1:10" x14ac:dyDescent="0.25">
      <c r="A12472" s="7" t="str">
        <f>IF(C12471="","",IFERROR(IF(VLOOKUP(C12471,'Program Mapping'!B:B,1,FALSE)=C12471,"OK","Fix"),"Fix"))</f>
        <v/>
      </c>
      <c r="C12472" s="32"/>
      <c r="D12472" s="3"/>
      <c r="E12472" s="3"/>
      <c r="G12472" s="13"/>
      <c r="H12472" s="13"/>
      <c r="I12472" s="13"/>
      <c r="J12472" s="46"/>
    </row>
    <row r="12473" spans="1:10" x14ac:dyDescent="0.25">
      <c r="A12473" s="7" t="str">
        <f>IF(C12472="","",IFERROR(IF(VLOOKUP(C12472,'Program Mapping'!B:B,1,FALSE)=C12472,"OK","Fix"),"Fix"))</f>
        <v/>
      </c>
      <c r="C12473" s="32"/>
      <c r="D12473" s="3"/>
      <c r="E12473" s="3"/>
      <c r="G12473" s="13"/>
      <c r="H12473" s="13"/>
      <c r="I12473" s="13"/>
      <c r="J12473" s="46"/>
    </row>
    <row r="12474" spans="1:10" x14ac:dyDescent="0.25">
      <c r="A12474" s="7" t="str">
        <f>IF(C12473="","",IFERROR(IF(VLOOKUP(C12473,'Program Mapping'!B:B,1,FALSE)=C12473,"OK","Fix"),"Fix"))</f>
        <v/>
      </c>
      <c r="C12474" s="32"/>
      <c r="D12474" s="3"/>
      <c r="E12474" s="3"/>
      <c r="G12474" s="13"/>
      <c r="H12474" s="13"/>
      <c r="I12474" s="13"/>
      <c r="J12474" s="46"/>
    </row>
    <row r="12475" spans="1:10" x14ac:dyDescent="0.25">
      <c r="A12475" s="7" t="str">
        <f>IF(C12474="","",IFERROR(IF(VLOOKUP(C12474,'Program Mapping'!B:B,1,FALSE)=C12474,"OK","Fix"),"Fix"))</f>
        <v/>
      </c>
      <c r="C12475" s="32"/>
      <c r="D12475" s="3"/>
      <c r="E12475" s="3"/>
      <c r="G12475" s="13"/>
      <c r="H12475" s="13"/>
      <c r="I12475" s="13"/>
      <c r="J12475" s="46"/>
    </row>
    <row r="12476" spans="1:10" x14ac:dyDescent="0.25">
      <c r="A12476" s="7" t="str">
        <f>IF(C12475="","",IFERROR(IF(VLOOKUP(C12475,'Program Mapping'!B:B,1,FALSE)=C12475,"OK","Fix"),"Fix"))</f>
        <v/>
      </c>
      <c r="C12476" s="32"/>
      <c r="D12476" s="3"/>
      <c r="E12476" s="3"/>
      <c r="G12476" s="13"/>
      <c r="H12476" s="13"/>
      <c r="I12476" s="13"/>
      <c r="J12476" s="46"/>
    </row>
    <row r="12477" spans="1:10" x14ac:dyDescent="0.25">
      <c r="A12477" s="7" t="str">
        <f>IF(C12476="","",IFERROR(IF(VLOOKUP(C12476,'Program Mapping'!B:B,1,FALSE)=C12476,"OK","Fix"),"Fix"))</f>
        <v/>
      </c>
      <c r="C12477" s="32"/>
      <c r="D12477" s="3"/>
      <c r="E12477" s="3"/>
      <c r="G12477" s="13"/>
      <c r="H12477" s="13"/>
      <c r="I12477" s="13"/>
      <c r="J12477" s="46"/>
    </row>
    <row r="12478" spans="1:10" x14ac:dyDescent="0.25">
      <c r="A12478" s="7" t="str">
        <f>IF(C12477="","",IFERROR(IF(VLOOKUP(C12477,'Program Mapping'!B:B,1,FALSE)=C12477,"OK","Fix"),"Fix"))</f>
        <v/>
      </c>
      <c r="C12478" s="32"/>
      <c r="D12478" s="3"/>
      <c r="E12478" s="3"/>
      <c r="G12478" s="13"/>
      <c r="H12478" s="13"/>
      <c r="I12478" s="13"/>
      <c r="J12478" s="46"/>
    </row>
    <row r="12479" spans="1:10" x14ac:dyDescent="0.25">
      <c r="A12479" s="7" t="str">
        <f>IF(C12478="","",IFERROR(IF(VLOOKUP(C12478,'Program Mapping'!B:B,1,FALSE)=C12478,"OK","Fix"),"Fix"))</f>
        <v/>
      </c>
      <c r="C12479" s="32"/>
      <c r="D12479" s="3"/>
      <c r="E12479" s="3"/>
      <c r="G12479" s="13"/>
      <c r="H12479" s="13"/>
      <c r="I12479" s="13"/>
      <c r="J12479" s="46"/>
    </row>
    <row r="12480" spans="1:10" x14ac:dyDescent="0.25">
      <c r="A12480" s="7" t="str">
        <f>IF(C12479="","",IFERROR(IF(VLOOKUP(C12479,'Program Mapping'!B:B,1,FALSE)=C12479,"OK","Fix"),"Fix"))</f>
        <v/>
      </c>
      <c r="C12480" s="32"/>
      <c r="D12480" s="3"/>
      <c r="E12480" s="3"/>
      <c r="G12480" s="13"/>
      <c r="H12480" s="13"/>
      <c r="I12480" s="13"/>
      <c r="J12480" s="46"/>
    </row>
    <row r="12481" spans="1:10" x14ac:dyDescent="0.25">
      <c r="A12481" s="7" t="str">
        <f>IF(C12480="","",IFERROR(IF(VLOOKUP(C12480,'Program Mapping'!B:B,1,FALSE)=C12480,"OK","Fix"),"Fix"))</f>
        <v/>
      </c>
      <c r="C12481" s="32"/>
      <c r="D12481" s="3"/>
      <c r="E12481" s="3"/>
      <c r="G12481" s="13"/>
      <c r="H12481" s="13"/>
      <c r="I12481" s="13"/>
      <c r="J12481" s="46"/>
    </row>
    <row r="12482" spans="1:10" x14ac:dyDescent="0.25">
      <c r="A12482" s="7" t="str">
        <f>IF(C12481="","",IFERROR(IF(VLOOKUP(C12481,'Program Mapping'!B:B,1,FALSE)=C12481,"OK","Fix"),"Fix"))</f>
        <v/>
      </c>
      <c r="C12482" s="32"/>
      <c r="D12482" s="3"/>
      <c r="E12482" s="3"/>
      <c r="G12482" s="13"/>
      <c r="H12482" s="13"/>
      <c r="I12482" s="13"/>
      <c r="J12482" s="46"/>
    </row>
    <row r="12483" spans="1:10" x14ac:dyDescent="0.25">
      <c r="A12483" s="7" t="str">
        <f>IF(C12482="","",IFERROR(IF(VLOOKUP(C12482,'Program Mapping'!B:B,1,FALSE)=C12482,"OK","Fix"),"Fix"))</f>
        <v/>
      </c>
      <c r="C12483" s="32"/>
      <c r="D12483" s="3"/>
      <c r="E12483" s="3"/>
      <c r="G12483" s="13"/>
      <c r="H12483" s="13"/>
      <c r="I12483" s="13"/>
      <c r="J12483" s="46"/>
    </row>
    <row r="12484" spans="1:10" x14ac:dyDescent="0.25">
      <c r="A12484" s="7" t="str">
        <f>IF(C12483="","",IFERROR(IF(VLOOKUP(C12483,'Program Mapping'!B:B,1,FALSE)=C12483,"OK","Fix"),"Fix"))</f>
        <v/>
      </c>
      <c r="C12484" s="32"/>
      <c r="D12484" s="3"/>
      <c r="E12484" s="3"/>
      <c r="G12484" s="13"/>
      <c r="H12484" s="13"/>
      <c r="I12484" s="13"/>
      <c r="J12484" s="46"/>
    </row>
    <row r="12485" spans="1:10" x14ac:dyDescent="0.25">
      <c r="A12485" s="7" t="str">
        <f>IF(C12484="","",IFERROR(IF(VLOOKUP(C12484,'Program Mapping'!B:B,1,FALSE)=C12484,"OK","Fix"),"Fix"))</f>
        <v/>
      </c>
      <c r="C12485" s="32"/>
      <c r="D12485" s="3"/>
      <c r="E12485" s="3"/>
      <c r="G12485" s="13"/>
      <c r="H12485" s="13"/>
      <c r="I12485" s="13"/>
      <c r="J12485" s="46"/>
    </row>
    <row r="12486" spans="1:10" x14ac:dyDescent="0.25">
      <c r="A12486" s="7" t="str">
        <f>IF(C12485="","",IFERROR(IF(VLOOKUP(C12485,'Program Mapping'!B:B,1,FALSE)=C12485,"OK","Fix"),"Fix"))</f>
        <v/>
      </c>
      <c r="C12486" s="32"/>
      <c r="D12486" s="3"/>
      <c r="E12486" s="3"/>
      <c r="G12486" s="13"/>
      <c r="H12486" s="13"/>
      <c r="I12486" s="13"/>
      <c r="J12486" s="46"/>
    </row>
    <row r="12487" spans="1:10" x14ac:dyDescent="0.25">
      <c r="A12487" s="7" t="str">
        <f>IF(C12486="","",IFERROR(IF(VLOOKUP(C12486,'Program Mapping'!B:B,1,FALSE)=C12486,"OK","Fix"),"Fix"))</f>
        <v/>
      </c>
      <c r="C12487" s="32"/>
      <c r="D12487" s="3"/>
      <c r="E12487" s="3"/>
      <c r="G12487" s="13"/>
      <c r="H12487" s="13"/>
      <c r="I12487" s="13"/>
      <c r="J12487" s="46"/>
    </row>
    <row r="12488" spans="1:10" x14ac:dyDescent="0.25">
      <c r="A12488" s="7" t="str">
        <f>IF(C12487="","",IFERROR(IF(VLOOKUP(C12487,'Program Mapping'!B:B,1,FALSE)=C12487,"OK","Fix"),"Fix"))</f>
        <v/>
      </c>
      <c r="C12488" s="32"/>
      <c r="D12488" s="3"/>
      <c r="E12488" s="3"/>
      <c r="G12488" s="13"/>
      <c r="H12488" s="13"/>
      <c r="I12488" s="13"/>
      <c r="J12488" s="46"/>
    </row>
    <row r="12489" spans="1:10" x14ac:dyDescent="0.25">
      <c r="A12489" s="7" t="str">
        <f>IF(C12488="","",IFERROR(IF(VLOOKUP(C12488,'Program Mapping'!B:B,1,FALSE)=C12488,"OK","Fix"),"Fix"))</f>
        <v/>
      </c>
      <c r="C12489" s="32"/>
      <c r="D12489" s="3"/>
      <c r="E12489" s="3"/>
      <c r="G12489" s="13"/>
      <c r="H12489" s="13"/>
      <c r="I12489" s="13"/>
      <c r="J12489" s="46"/>
    </row>
    <row r="12490" spans="1:10" x14ac:dyDescent="0.25">
      <c r="A12490" s="7" t="str">
        <f>IF(C12489="","",IFERROR(IF(VLOOKUP(C12489,'Program Mapping'!B:B,1,FALSE)=C12489,"OK","Fix"),"Fix"))</f>
        <v/>
      </c>
      <c r="C12490" s="32"/>
      <c r="D12490" s="3"/>
      <c r="E12490" s="3"/>
      <c r="G12490" s="13"/>
      <c r="H12490" s="13"/>
      <c r="I12490" s="13"/>
      <c r="J12490" s="46"/>
    </row>
    <row r="12491" spans="1:10" x14ac:dyDescent="0.25">
      <c r="A12491" s="7" t="str">
        <f>IF(C12490="","",IFERROR(IF(VLOOKUP(C12490,'Program Mapping'!B:B,1,FALSE)=C12490,"OK","Fix"),"Fix"))</f>
        <v/>
      </c>
      <c r="C12491" s="32"/>
      <c r="D12491" s="3"/>
      <c r="E12491" s="3"/>
      <c r="G12491" s="13"/>
      <c r="H12491" s="13"/>
      <c r="I12491" s="13"/>
      <c r="J12491" s="46"/>
    </row>
    <row r="12492" spans="1:10" x14ac:dyDescent="0.25">
      <c r="A12492" s="7" t="str">
        <f>IF(C12491="","",IFERROR(IF(VLOOKUP(C12491,'Program Mapping'!B:B,1,FALSE)=C12491,"OK","Fix"),"Fix"))</f>
        <v/>
      </c>
      <c r="C12492" s="32"/>
      <c r="D12492" s="3"/>
      <c r="E12492" s="3"/>
      <c r="G12492" s="13"/>
      <c r="H12492" s="13"/>
      <c r="I12492" s="13"/>
      <c r="J12492" s="46"/>
    </row>
    <row r="12493" spans="1:10" x14ac:dyDescent="0.25">
      <c r="A12493" s="7" t="str">
        <f>IF(C12492="","",IFERROR(IF(VLOOKUP(C12492,'Program Mapping'!B:B,1,FALSE)=C12492,"OK","Fix"),"Fix"))</f>
        <v/>
      </c>
      <c r="C12493" s="32"/>
      <c r="D12493" s="3"/>
      <c r="E12493" s="3"/>
      <c r="G12493" s="13"/>
      <c r="H12493" s="13"/>
      <c r="I12493" s="13"/>
      <c r="J12493" s="46"/>
    </row>
    <row r="12494" spans="1:10" x14ac:dyDescent="0.25">
      <c r="A12494" s="7" t="str">
        <f>IF(C12493="","",IFERROR(IF(VLOOKUP(C12493,'Program Mapping'!B:B,1,FALSE)=C12493,"OK","Fix"),"Fix"))</f>
        <v/>
      </c>
      <c r="C12494" s="32"/>
      <c r="D12494" s="3"/>
      <c r="E12494" s="3"/>
      <c r="G12494" s="13"/>
      <c r="H12494" s="13"/>
      <c r="I12494" s="13"/>
      <c r="J12494" s="46"/>
    </row>
    <row r="12495" spans="1:10" x14ac:dyDescent="0.25">
      <c r="A12495" s="7" t="str">
        <f>IF(C12494="","",IFERROR(IF(VLOOKUP(C12494,'Program Mapping'!B:B,1,FALSE)=C12494,"OK","Fix"),"Fix"))</f>
        <v/>
      </c>
      <c r="C12495" s="32"/>
      <c r="D12495" s="3"/>
      <c r="E12495" s="3"/>
      <c r="G12495" s="13"/>
      <c r="H12495" s="13"/>
      <c r="I12495" s="13"/>
      <c r="J12495" s="46"/>
    </row>
    <row r="12496" spans="1:10" x14ac:dyDescent="0.25">
      <c r="A12496" s="7" t="str">
        <f>IF(C12495="","",IFERROR(IF(VLOOKUP(C12495,'Program Mapping'!B:B,1,FALSE)=C12495,"OK","Fix"),"Fix"))</f>
        <v/>
      </c>
      <c r="C12496" s="32"/>
      <c r="D12496" s="3"/>
      <c r="E12496" s="3"/>
      <c r="G12496" s="13"/>
      <c r="H12496" s="13"/>
      <c r="I12496" s="13"/>
      <c r="J12496" s="46"/>
    </row>
    <row r="12497" spans="1:10" x14ac:dyDescent="0.25">
      <c r="A12497" s="7" t="str">
        <f>IF(C12496="","",IFERROR(IF(VLOOKUP(C12496,'Program Mapping'!B:B,1,FALSE)=C12496,"OK","Fix"),"Fix"))</f>
        <v/>
      </c>
      <c r="C12497" s="32"/>
      <c r="D12497" s="3"/>
      <c r="E12497" s="3"/>
      <c r="G12497" s="13"/>
      <c r="H12497" s="13"/>
      <c r="I12497" s="13"/>
      <c r="J12497" s="46"/>
    </row>
    <row r="12498" spans="1:10" x14ac:dyDescent="0.25">
      <c r="A12498" s="7" t="str">
        <f>IF(C12497="","",IFERROR(IF(VLOOKUP(C12497,'Program Mapping'!B:B,1,FALSE)=C12497,"OK","Fix"),"Fix"))</f>
        <v/>
      </c>
      <c r="C12498" s="32"/>
      <c r="D12498" s="3"/>
      <c r="E12498" s="3"/>
      <c r="G12498" s="13"/>
      <c r="H12498" s="13"/>
      <c r="I12498" s="13"/>
      <c r="J12498" s="46"/>
    </row>
    <row r="12499" spans="1:10" x14ac:dyDescent="0.25">
      <c r="A12499" s="7" t="str">
        <f>IF(C12498="","",IFERROR(IF(VLOOKUP(C12498,'Program Mapping'!B:B,1,FALSE)=C12498,"OK","Fix"),"Fix"))</f>
        <v/>
      </c>
      <c r="C12499" s="32"/>
      <c r="D12499" s="3"/>
      <c r="E12499" s="3"/>
      <c r="G12499" s="13"/>
      <c r="H12499" s="13"/>
      <c r="I12499" s="13"/>
      <c r="J12499" s="46"/>
    </row>
    <row r="12500" spans="1:10" x14ac:dyDescent="0.25">
      <c r="A12500" s="7" t="str">
        <f>IF(C12499="","",IFERROR(IF(VLOOKUP(C12499,'Program Mapping'!B:B,1,FALSE)=C12499,"OK","Fix"),"Fix"))</f>
        <v/>
      </c>
      <c r="C12500" s="32"/>
      <c r="D12500" s="3"/>
      <c r="E12500" s="3"/>
      <c r="G12500" s="13"/>
      <c r="H12500" s="13"/>
      <c r="I12500" s="13"/>
      <c r="J12500" s="46"/>
    </row>
    <row r="12501" spans="1:10" x14ac:dyDescent="0.25">
      <c r="A12501" s="7" t="str">
        <f>IF(C12500="","",IFERROR(IF(VLOOKUP(C12500,'Program Mapping'!B:B,1,FALSE)=C12500,"OK","Fix"),"Fix"))</f>
        <v/>
      </c>
      <c r="C12501" s="32"/>
      <c r="D12501" s="3"/>
      <c r="E12501" s="3"/>
      <c r="G12501" s="13"/>
      <c r="H12501" s="13"/>
      <c r="I12501" s="13"/>
      <c r="J12501" s="46"/>
    </row>
    <row r="12502" spans="1:10" x14ac:dyDescent="0.25">
      <c r="A12502" s="7" t="str">
        <f>IF(C12501="","",IFERROR(IF(VLOOKUP(C12501,'Program Mapping'!B:B,1,FALSE)=C12501,"OK","Fix"),"Fix"))</f>
        <v/>
      </c>
      <c r="C12502" s="32"/>
      <c r="D12502" s="3"/>
      <c r="E12502" s="3"/>
      <c r="G12502" s="13"/>
      <c r="H12502" s="13"/>
      <c r="I12502" s="13"/>
      <c r="J12502" s="46"/>
    </row>
    <row r="12503" spans="1:10" x14ac:dyDescent="0.25">
      <c r="A12503" s="7" t="str">
        <f>IF(C12502="","",IFERROR(IF(VLOOKUP(C12502,'Program Mapping'!B:B,1,FALSE)=C12502,"OK","Fix"),"Fix"))</f>
        <v/>
      </c>
      <c r="C12503" s="32"/>
      <c r="D12503" s="3"/>
      <c r="E12503" s="3"/>
      <c r="G12503" s="13"/>
      <c r="H12503" s="13"/>
      <c r="I12503" s="13"/>
      <c r="J12503" s="46"/>
    </row>
    <row r="12504" spans="1:10" x14ac:dyDescent="0.25">
      <c r="A12504" s="7" t="str">
        <f>IF(C12503="","",IFERROR(IF(VLOOKUP(C12503,'Program Mapping'!B:B,1,FALSE)=C12503,"OK","Fix"),"Fix"))</f>
        <v/>
      </c>
      <c r="C12504" s="32"/>
      <c r="D12504" s="3"/>
      <c r="E12504" s="3"/>
      <c r="G12504" s="13"/>
      <c r="H12504" s="13"/>
      <c r="I12504" s="13"/>
      <c r="J12504" s="46"/>
    </row>
    <row r="12505" spans="1:10" x14ac:dyDescent="0.25">
      <c r="A12505" s="7" t="str">
        <f>IF(C12504="","",IFERROR(IF(VLOOKUP(C12504,'Program Mapping'!B:B,1,FALSE)=C12504,"OK","Fix"),"Fix"))</f>
        <v/>
      </c>
      <c r="C12505" s="32"/>
      <c r="D12505" s="3"/>
      <c r="E12505" s="3"/>
      <c r="G12505" s="13"/>
      <c r="H12505" s="13"/>
      <c r="I12505" s="13"/>
      <c r="J12505" s="46"/>
    </row>
    <row r="12506" spans="1:10" x14ac:dyDescent="0.25">
      <c r="A12506" s="7" t="str">
        <f>IF(C12505="","",IFERROR(IF(VLOOKUP(C12505,'Program Mapping'!B:B,1,FALSE)=C12505,"OK","Fix"),"Fix"))</f>
        <v/>
      </c>
      <c r="C12506" s="32"/>
      <c r="D12506" s="3"/>
      <c r="E12506" s="3"/>
      <c r="G12506" s="13"/>
      <c r="H12506" s="13"/>
      <c r="I12506" s="13"/>
      <c r="J12506" s="46"/>
    </row>
    <row r="12507" spans="1:10" x14ac:dyDescent="0.25">
      <c r="A12507" s="7" t="str">
        <f>IF(C12506="","",IFERROR(IF(VLOOKUP(C12506,'Program Mapping'!B:B,1,FALSE)=C12506,"OK","Fix"),"Fix"))</f>
        <v/>
      </c>
      <c r="C12507" s="32"/>
      <c r="D12507" s="3"/>
      <c r="E12507" s="3"/>
      <c r="G12507" s="13"/>
      <c r="H12507" s="13"/>
      <c r="I12507" s="13"/>
      <c r="J12507" s="46"/>
    </row>
    <row r="12508" spans="1:10" x14ac:dyDescent="0.25">
      <c r="A12508" s="7" t="str">
        <f>IF(C12507="","",IFERROR(IF(VLOOKUP(C12507,'Program Mapping'!B:B,1,FALSE)=C12507,"OK","Fix"),"Fix"))</f>
        <v/>
      </c>
      <c r="C12508" s="32"/>
      <c r="D12508" s="3"/>
      <c r="E12508" s="3"/>
      <c r="G12508" s="13"/>
      <c r="H12508" s="13"/>
      <c r="I12508" s="13"/>
      <c r="J12508" s="46"/>
    </row>
    <row r="12509" spans="1:10" x14ac:dyDescent="0.25">
      <c r="A12509" s="7" t="str">
        <f>IF(C12508="","",IFERROR(IF(VLOOKUP(C12508,'Program Mapping'!B:B,1,FALSE)=C12508,"OK","Fix"),"Fix"))</f>
        <v/>
      </c>
      <c r="C12509" s="32"/>
      <c r="D12509" s="3"/>
      <c r="E12509" s="3"/>
      <c r="G12509" s="13"/>
      <c r="H12509" s="13"/>
      <c r="I12509" s="13"/>
      <c r="J12509" s="46"/>
    </row>
    <row r="12510" spans="1:10" x14ac:dyDescent="0.25">
      <c r="A12510" s="7" t="str">
        <f>IF(C12509="","",IFERROR(IF(VLOOKUP(C12509,'Program Mapping'!B:B,1,FALSE)=C12509,"OK","Fix"),"Fix"))</f>
        <v/>
      </c>
      <c r="C12510" s="32"/>
      <c r="D12510" s="3"/>
      <c r="E12510" s="3"/>
      <c r="G12510" s="13"/>
      <c r="H12510" s="13"/>
      <c r="I12510" s="13"/>
      <c r="J12510" s="46"/>
    </row>
    <row r="12511" spans="1:10" x14ac:dyDescent="0.25">
      <c r="A12511" s="7" t="str">
        <f>IF(C12510="","",IFERROR(IF(VLOOKUP(C12510,'Program Mapping'!B:B,1,FALSE)=C12510,"OK","Fix"),"Fix"))</f>
        <v/>
      </c>
      <c r="C12511" s="32"/>
      <c r="D12511" s="3"/>
      <c r="E12511" s="3"/>
      <c r="G12511" s="13"/>
      <c r="H12511" s="13"/>
      <c r="I12511" s="13"/>
      <c r="J12511" s="46"/>
    </row>
    <row r="12512" spans="1:10" x14ac:dyDescent="0.25">
      <c r="A12512" s="7" t="str">
        <f>IF(C12511="","",IFERROR(IF(VLOOKUP(C12511,'Program Mapping'!B:B,1,FALSE)=C12511,"OK","Fix"),"Fix"))</f>
        <v/>
      </c>
      <c r="C12512" s="32"/>
      <c r="D12512" s="3"/>
      <c r="E12512" s="3"/>
      <c r="G12512" s="13"/>
      <c r="H12512" s="13"/>
      <c r="I12512" s="13"/>
      <c r="J12512" s="46"/>
    </row>
    <row r="12513" spans="1:10" x14ac:dyDescent="0.25">
      <c r="A12513" s="7" t="str">
        <f>IF(C12512="","",IFERROR(IF(VLOOKUP(C12512,'Program Mapping'!B:B,1,FALSE)=C12512,"OK","Fix"),"Fix"))</f>
        <v/>
      </c>
      <c r="C12513" s="32"/>
      <c r="D12513" s="3"/>
      <c r="E12513" s="3"/>
      <c r="G12513" s="13"/>
      <c r="H12513" s="13"/>
      <c r="I12513" s="13"/>
      <c r="J12513" s="46"/>
    </row>
    <row r="12514" spans="1:10" x14ac:dyDescent="0.25">
      <c r="A12514" s="7" t="str">
        <f>IF(C12513="","",IFERROR(IF(VLOOKUP(C12513,'Program Mapping'!B:B,1,FALSE)=C12513,"OK","Fix"),"Fix"))</f>
        <v/>
      </c>
      <c r="C12514" s="32"/>
      <c r="D12514" s="3"/>
      <c r="E12514" s="3"/>
      <c r="G12514" s="13"/>
      <c r="H12514" s="13"/>
      <c r="I12514" s="13"/>
      <c r="J12514" s="46"/>
    </row>
    <row r="12515" spans="1:10" x14ac:dyDescent="0.25">
      <c r="A12515" s="7" t="str">
        <f>IF(C12514="","",IFERROR(IF(VLOOKUP(C12514,'Program Mapping'!B:B,1,FALSE)=C12514,"OK","Fix"),"Fix"))</f>
        <v/>
      </c>
      <c r="C12515" s="32"/>
      <c r="D12515" s="3"/>
      <c r="E12515" s="3"/>
      <c r="G12515" s="13"/>
      <c r="H12515" s="13"/>
      <c r="I12515" s="13"/>
      <c r="J12515" s="46"/>
    </row>
    <row r="12516" spans="1:10" x14ac:dyDescent="0.25">
      <c r="A12516" s="7" t="str">
        <f>IF(C12515="","",IFERROR(IF(VLOOKUP(C12515,'Program Mapping'!B:B,1,FALSE)=C12515,"OK","Fix"),"Fix"))</f>
        <v/>
      </c>
      <c r="C12516" s="32"/>
      <c r="D12516" s="3"/>
      <c r="E12516" s="3"/>
      <c r="G12516" s="13"/>
      <c r="H12516" s="13"/>
      <c r="I12516" s="13"/>
      <c r="J12516" s="46"/>
    </row>
    <row r="12517" spans="1:10" x14ac:dyDescent="0.25">
      <c r="A12517" s="7" t="str">
        <f>IF(C12516="","",IFERROR(IF(VLOOKUP(C12516,'Program Mapping'!B:B,1,FALSE)=C12516,"OK","Fix"),"Fix"))</f>
        <v/>
      </c>
      <c r="C12517" s="32"/>
      <c r="D12517" s="3"/>
      <c r="E12517" s="3"/>
      <c r="G12517" s="13"/>
      <c r="H12517" s="13"/>
      <c r="I12517" s="13"/>
      <c r="J12517" s="46"/>
    </row>
    <row r="12518" spans="1:10" x14ac:dyDescent="0.25">
      <c r="A12518" s="7" t="str">
        <f>IF(C12517="","",IFERROR(IF(VLOOKUP(C12517,'Program Mapping'!B:B,1,FALSE)=C12517,"OK","Fix"),"Fix"))</f>
        <v/>
      </c>
      <c r="C12518" s="32"/>
      <c r="D12518" s="3"/>
      <c r="E12518" s="3"/>
      <c r="G12518" s="13"/>
      <c r="H12518" s="13"/>
      <c r="I12518" s="13"/>
      <c r="J12518" s="46"/>
    </row>
    <row r="12519" spans="1:10" x14ac:dyDescent="0.25">
      <c r="A12519" s="7" t="str">
        <f>IF(C12518="","",IFERROR(IF(VLOOKUP(C12518,'Program Mapping'!B:B,1,FALSE)=C12518,"OK","Fix"),"Fix"))</f>
        <v/>
      </c>
      <c r="C12519" s="32"/>
      <c r="D12519" s="3"/>
      <c r="E12519" s="3"/>
      <c r="G12519" s="13"/>
      <c r="H12519" s="13"/>
      <c r="I12519" s="13"/>
      <c r="J12519" s="46"/>
    </row>
    <row r="12520" spans="1:10" x14ac:dyDescent="0.25">
      <c r="A12520" s="7" t="str">
        <f>IF(C12519="","",IFERROR(IF(VLOOKUP(C12519,'Program Mapping'!B:B,1,FALSE)=C12519,"OK","Fix"),"Fix"))</f>
        <v/>
      </c>
      <c r="C12520" s="32"/>
      <c r="D12520" s="3"/>
      <c r="E12520" s="3"/>
      <c r="G12520" s="13"/>
      <c r="H12520" s="13"/>
      <c r="I12520" s="13"/>
      <c r="J12520" s="46"/>
    </row>
    <row r="12521" spans="1:10" x14ac:dyDescent="0.25">
      <c r="A12521" s="7" t="str">
        <f>IF(C12520="","",IFERROR(IF(VLOOKUP(C12520,'Program Mapping'!B:B,1,FALSE)=C12520,"OK","Fix"),"Fix"))</f>
        <v/>
      </c>
      <c r="C12521" s="32"/>
      <c r="D12521" s="3"/>
      <c r="E12521" s="3"/>
      <c r="G12521" s="13"/>
      <c r="H12521" s="13"/>
      <c r="I12521" s="13"/>
      <c r="J12521" s="46"/>
    </row>
    <row r="12522" spans="1:10" x14ac:dyDescent="0.25">
      <c r="A12522" s="7" t="str">
        <f>IF(C12521="","",IFERROR(IF(VLOOKUP(C12521,'Program Mapping'!B:B,1,FALSE)=C12521,"OK","Fix"),"Fix"))</f>
        <v/>
      </c>
      <c r="C12522" s="32"/>
      <c r="D12522" s="3"/>
      <c r="E12522" s="3"/>
      <c r="G12522" s="13"/>
      <c r="H12522" s="13"/>
      <c r="I12522" s="13"/>
      <c r="J12522" s="46"/>
    </row>
    <row r="12523" spans="1:10" x14ac:dyDescent="0.25">
      <c r="A12523" s="7" t="str">
        <f>IF(C12522="","",IFERROR(IF(VLOOKUP(C12522,'Program Mapping'!B:B,1,FALSE)=C12522,"OK","Fix"),"Fix"))</f>
        <v/>
      </c>
      <c r="C12523" s="32"/>
      <c r="D12523" s="3"/>
      <c r="E12523" s="3"/>
      <c r="G12523" s="13"/>
      <c r="H12523" s="13"/>
      <c r="I12523" s="13"/>
      <c r="J12523" s="46"/>
    </row>
    <row r="12524" spans="1:10" x14ac:dyDescent="0.25">
      <c r="A12524" s="7" t="str">
        <f>IF(C12523="","",IFERROR(IF(VLOOKUP(C12523,'Program Mapping'!B:B,1,FALSE)=C12523,"OK","Fix"),"Fix"))</f>
        <v/>
      </c>
      <c r="C12524" s="32"/>
      <c r="D12524" s="3"/>
      <c r="E12524" s="3"/>
      <c r="G12524" s="13"/>
      <c r="H12524" s="13"/>
      <c r="I12524" s="13"/>
      <c r="J12524" s="46"/>
    </row>
    <row r="12525" spans="1:10" x14ac:dyDescent="0.25">
      <c r="A12525" s="7" t="str">
        <f>IF(C12524="","",IFERROR(IF(VLOOKUP(C12524,'Program Mapping'!B:B,1,FALSE)=C12524,"OK","Fix"),"Fix"))</f>
        <v/>
      </c>
      <c r="C12525" s="32"/>
      <c r="D12525" s="3"/>
      <c r="E12525" s="3"/>
      <c r="G12525" s="13"/>
      <c r="H12525" s="13"/>
      <c r="I12525" s="13"/>
      <c r="J12525" s="46"/>
    </row>
    <row r="12526" spans="1:10" x14ac:dyDescent="0.25">
      <c r="A12526" s="7" t="str">
        <f>IF(C12525="","",IFERROR(IF(VLOOKUP(C12525,'Program Mapping'!B:B,1,FALSE)=C12525,"OK","Fix"),"Fix"))</f>
        <v/>
      </c>
      <c r="C12526" s="32"/>
      <c r="D12526" s="3"/>
      <c r="E12526" s="3"/>
      <c r="G12526" s="13"/>
      <c r="H12526" s="13"/>
      <c r="I12526" s="13"/>
      <c r="J12526" s="46"/>
    </row>
    <row r="12527" spans="1:10" x14ac:dyDescent="0.25">
      <c r="A12527" s="7" t="str">
        <f>IF(C12526="","",IFERROR(IF(VLOOKUP(C12526,'Program Mapping'!B:B,1,FALSE)=C12526,"OK","Fix"),"Fix"))</f>
        <v/>
      </c>
      <c r="C12527" s="32"/>
      <c r="D12527" s="3"/>
      <c r="E12527" s="3"/>
      <c r="G12527" s="13"/>
      <c r="H12527" s="13"/>
      <c r="I12527" s="13"/>
      <c r="J12527" s="46"/>
    </row>
    <row r="12528" spans="1:10" x14ac:dyDescent="0.25">
      <c r="A12528" s="7" t="str">
        <f>IF(C12527="","",IFERROR(IF(VLOOKUP(C12527,'Program Mapping'!B:B,1,FALSE)=C12527,"OK","Fix"),"Fix"))</f>
        <v/>
      </c>
      <c r="C12528" s="32"/>
      <c r="D12528" s="3"/>
      <c r="E12528" s="3"/>
      <c r="G12528" s="13"/>
      <c r="H12528" s="13"/>
      <c r="I12528" s="13"/>
      <c r="J12528" s="46"/>
    </row>
    <row r="12529" spans="1:10" x14ac:dyDescent="0.25">
      <c r="A12529" s="7" t="str">
        <f>IF(C12528="","",IFERROR(IF(VLOOKUP(C12528,'Program Mapping'!B:B,1,FALSE)=C12528,"OK","Fix"),"Fix"))</f>
        <v/>
      </c>
      <c r="C12529" s="32"/>
      <c r="D12529" s="3"/>
      <c r="E12529" s="3"/>
      <c r="G12529" s="13"/>
      <c r="H12529" s="13"/>
      <c r="I12529" s="13"/>
      <c r="J12529" s="46"/>
    </row>
    <row r="12530" spans="1:10" x14ac:dyDescent="0.25">
      <c r="A12530" s="7" t="str">
        <f>IF(C12529="","",IFERROR(IF(VLOOKUP(C12529,'Program Mapping'!B:B,1,FALSE)=C12529,"OK","Fix"),"Fix"))</f>
        <v/>
      </c>
      <c r="C12530" s="32"/>
      <c r="D12530" s="3"/>
      <c r="E12530" s="3"/>
      <c r="G12530" s="13"/>
      <c r="H12530" s="13"/>
      <c r="I12530" s="13"/>
      <c r="J12530" s="46"/>
    </row>
    <row r="12531" spans="1:10" x14ac:dyDescent="0.25">
      <c r="A12531" s="7" t="str">
        <f>IF(C12530="","",IFERROR(IF(VLOOKUP(C12530,'Program Mapping'!B:B,1,FALSE)=C12530,"OK","Fix"),"Fix"))</f>
        <v/>
      </c>
      <c r="C12531" s="32"/>
      <c r="D12531" s="3"/>
      <c r="E12531" s="3"/>
      <c r="G12531" s="13"/>
      <c r="H12531" s="13"/>
      <c r="I12531" s="13"/>
      <c r="J12531" s="46"/>
    </row>
    <row r="12532" spans="1:10" x14ac:dyDescent="0.25">
      <c r="A12532" s="7" t="str">
        <f>IF(C12531="","",IFERROR(IF(VLOOKUP(C12531,'Program Mapping'!B:B,1,FALSE)=C12531,"OK","Fix"),"Fix"))</f>
        <v/>
      </c>
      <c r="C12532" s="32"/>
      <c r="D12532" s="3"/>
      <c r="E12532" s="3"/>
      <c r="G12532" s="13"/>
      <c r="H12532" s="13"/>
      <c r="I12532" s="13"/>
      <c r="J12532" s="46"/>
    </row>
    <row r="12533" spans="1:10" x14ac:dyDescent="0.25">
      <c r="A12533" s="7" t="str">
        <f>IF(C12532="","",IFERROR(IF(VLOOKUP(C12532,'Program Mapping'!B:B,1,FALSE)=C12532,"OK","Fix"),"Fix"))</f>
        <v/>
      </c>
      <c r="C12533" s="32"/>
      <c r="D12533" s="3"/>
      <c r="E12533" s="3"/>
      <c r="G12533" s="13"/>
      <c r="H12533" s="13"/>
      <c r="I12533" s="13"/>
      <c r="J12533" s="46"/>
    </row>
    <row r="12534" spans="1:10" x14ac:dyDescent="0.25">
      <c r="A12534" s="7" t="str">
        <f>IF(C12533="","",IFERROR(IF(VLOOKUP(C12533,'Program Mapping'!B:B,1,FALSE)=C12533,"OK","Fix"),"Fix"))</f>
        <v/>
      </c>
      <c r="C12534" s="32"/>
      <c r="D12534" s="3"/>
      <c r="E12534" s="3"/>
      <c r="G12534" s="13"/>
      <c r="H12534" s="13"/>
      <c r="I12534" s="13"/>
      <c r="J12534" s="46"/>
    </row>
    <row r="12535" spans="1:10" x14ac:dyDescent="0.25">
      <c r="A12535" s="7" t="str">
        <f>IF(C12534="","",IFERROR(IF(VLOOKUP(C12534,'Program Mapping'!B:B,1,FALSE)=C12534,"OK","Fix"),"Fix"))</f>
        <v/>
      </c>
      <c r="C12535" s="32"/>
      <c r="D12535" s="3"/>
      <c r="E12535" s="3"/>
      <c r="G12535" s="13"/>
      <c r="H12535" s="13"/>
      <c r="I12535" s="13"/>
      <c r="J12535" s="46"/>
    </row>
    <row r="12536" spans="1:10" x14ac:dyDescent="0.25">
      <c r="A12536" s="7" t="str">
        <f>IF(C12535="","",IFERROR(IF(VLOOKUP(C12535,'Program Mapping'!B:B,1,FALSE)=C12535,"OK","Fix"),"Fix"))</f>
        <v/>
      </c>
      <c r="C12536" s="32"/>
      <c r="D12536" s="3"/>
      <c r="E12536" s="3"/>
      <c r="G12536" s="13"/>
      <c r="H12536" s="13"/>
      <c r="I12536" s="13"/>
      <c r="J12536" s="46"/>
    </row>
    <row r="12537" spans="1:10" x14ac:dyDescent="0.25">
      <c r="A12537" s="7" t="str">
        <f>IF(C12536="","",IFERROR(IF(VLOOKUP(C12536,'Program Mapping'!B:B,1,FALSE)=C12536,"OK","Fix"),"Fix"))</f>
        <v/>
      </c>
      <c r="C12537" s="32"/>
      <c r="D12537" s="3"/>
      <c r="E12537" s="3"/>
      <c r="G12537" s="13"/>
      <c r="H12537" s="13"/>
      <c r="I12537" s="13"/>
      <c r="J12537" s="46"/>
    </row>
    <row r="12538" spans="1:10" x14ac:dyDescent="0.25">
      <c r="A12538" s="7" t="str">
        <f>IF(C12537="","",IFERROR(IF(VLOOKUP(C12537,'Program Mapping'!B:B,1,FALSE)=C12537,"OK","Fix"),"Fix"))</f>
        <v/>
      </c>
      <c r="C12538" s="32"/>
      <c r="D12538" s="3"/>
      <c r="E12538" s="3"/>
      <c r="G12538" s="13"/>
      <c r="H12538" s="13"/>
      <c r="I12538" s="13"/>
      <c r="J12538" s="46"/>
    </row>
    <row r="12539" spans="1:10" x14ac:dyDescent="0.25">
      <c r="A12539" s="7" t="str">
        <f>IF(C12538="","",IFERROR(IF(VLOOKUP(C12538,'Program Mapping'!B:B,1,FALSE)=C12538,"OK","Fix"),"Fix"))</f>
        <v/>
      </c>
      <c r="C12539" s="32"/>
      <c r="D12539" s="3"/>
      <c r="E12539" s="3"/>
      <c r="G12539" s="13"/>
      <c r="H12539" s="13"/>
      <c r="I12539" s="13"/>
      <c r="J12539" s="46"/>
    </row>
    <row r="12540" spans="1:10" x14ac:dyDescent="0.25">
      <c r="A12540" s="7" t="str">
        <f>IF(C12539="","",IFERROR(IF(VLOOKUP(C12539,'Program Mapping'!B:B,1,FALSE)=C12539,"OK","Fix"),"Fix"))</f>
        <v/>
      </c>
      <c r="C12540" s="32"/>
      <c r="D12540" s="3"/>
      <c r="E12540" s="3"/>
      <c r="G12540" s="13"/>
      <c r="H12540" s="13"/>
      <c r="I12540" s="13"/>
      <c r="J12540" s="46"/>
    </row>
    <row r="12541" spans="1:10" x14ac:dyDescent="0.25">
      <c r="A12541" s="7" t="str">
        <f>IF(C12540="","",IFERROR(IF(VLOOKUP(C12540,'Program Mapping'!B:B,1,FALSE)=C12540,"OK","Fix"),"Fix"))</f>
        <v/>
      </c>
      <c r="C12541" s="32"/>
      <c r="D12541" s="3"/>
      <c r="E12541" s="3"/>
      <c r="G12541" s="13"/>
      <c r="H12541" s="13"/>
      <c r="I12541" s="13"/>
      <c r="J12541" s="46"/>
    </row>
    <row r="12542" spans="1:10" x14ac:dyDescent="0.25">
      <c r="A12542" s="7" t="str">
        <f>IF(C12541="","",IFERROR(IF(VLOOKUP(C12541,'Program Mapping'!B:B,1,FALSE)=C12541,"OK","Fix"),"Fix"))</f>
        <v/>
      </c>
      <c r="C12542" s="32"/>
      <c r="D12542" s="3"/>
      <c r="E12542" s="3"/>
      <c r="G12542" s="13"/>
      <c r="H12542" s="13"/>
      <c r="I12542" s="13"/>
      <c r="J12542" s="46"/>
    </row>
    <row r="12543" spans="1:10" x14ac:dyDescent="0.25">
      <c r="A12543" s="7" t="str">
        <f>IF(C12542="","",IFERROR(IF(VLOOKUP(C12542,'Program Mapping'!B:B,1,FALSE)=C12542,"OK","Fix"),"Fix"))</f>
        <v/>
      </c>
      <c r="C12543" s="32"/>
      <c r="D12543" s="3"/>
      <c r="E12543" s="3"/>
      <c r="G12543" s="13"/>
      <c r="H12543" s="13"/>
      <c r="I12543" s="13"/>
      <c r="J12543" s="46"/>
    </row>
    <row r="12544" spans="1:10" x14ac:dyDescent="0.25">
      <c r="A12544" s="7" t="str">
        <f>IF(C12543="","",IFERROR(IF(VLOOKUP(C12543,'Program Mapping'!B:B,1,FALSE)=C12543,"OK","Fix"),"Fix"))</f>
        <v/>
      </c>
      <c r="C12544" s="32"/>
      <c r="D12544" s="3"/>
      <c r="E12544" s="3"/>
      <c r="G12544" s="13"/>
      <c r="H12544" s="13"/>
      <c r="I12544" s="13"/>
      <c r="J12544" s="46"/>
    </row>
    <row r="12545" spans="1:10" x14ac:dyDescent="0.25">
      <c r="A12545" s="7" t="str">
        <f>IF(C12544="","",IFERROR(IF(VLOOKUP(C12544,'Program Mapping'!B:B,1,FALSE)=C12544,"OK","Fix"),"Fix"))</f>
        <v/>
      </c>
      <c r="C12545" s="32"/>
      <c r="D12545" s="3"/>
      <c r="E12545" s="3"/>
      <c r="G12545" s="13"/>
      <c r="H12545" s="13"/>
      <c r="I12545" s="13"/>
      <c r="J12545" s="46"/>
    </row>
    <row r="12546" spans="1:10" x14ac:dyDescent="0.25">
      <c r="A12546" s="7" t="str">
        <f>IF(C12545="","",IFERROR(IF(VLOOKUP(C12545,'Program Mapping'!B:B,1,FALSE)=C12545,"OK","Fix"),"Fix"))</f>
        <v/>
      </c>
      <c r="C12546" s="32"/>
      <c r="D12546" s="3"/>
      <c r="E12546" s="3"/>
      <c r="G12546" s="13"/>
      <c r="H12546" s="13"/>
      <c r="I12546" s="13"/>
      <c r="J12546" s="46"/>
    </row>
    <row r="12547" spans="1:10" x14ac:dyDescent="0.25">
      <c r="A12547" s="7" t="str">
        <f>IF(C12546="","",IFERROR(IF(VLOOKUP(C12546,'Program Mapping'!B:B,1,FALSE)=C12546,"OK","Fix"),"Fix"))</f>
        <v/>
      </c>
      <c r="C12547" s="32"/>
      <c r="D12547" s="3"/>
      <c r="E12547" s="3"/>
      <c r="G12547" s="13"/>
      <c r="H12547" s="13"/>
      <c r="I12547" s="13"/>
      <c r="J12547" s="46"/>
    </row>
    <row r="12548" spans="1:10" x14ac:dyDescent="0.25">
      <c r="A12548" s="7" t="str">
        <f>IF(C12547="","",IFERROR(IF(VLOOKUP(C12547,'Program Mapping'!B:B,1,FALSE)=C12547,"OK","Fix"),"Fix"))</f>
        <v/>
      </c>
      <c r="C12548" s="32"/>
      <c r="D12548" s="3"/>
      <c r="E12548" s="3"/>
      <c r="G12548" s="13"/>
      <c r="H12548" s="13"/>
      <c r="I12548" s="13"/>
      <c r="J12548" s="46"/>
    </row>
    <row r="12549" spans="1:10" x14ac:dyDescent="0.25">
      <c r="A12549" s="7" t="str">
        <f>IF(C12548="","",IFERROR(IF(VLOOKUP(C12548,'Program Mapping'!B:B,1,FALSE)=C12548,"OK","Fix"),"Fix"))</f>
        <v/>
      </c>
      <c r="C12549" s="32"/>
      <c r="D12549" s="3"/>
      <c r="E12549" s="3"/>
      <c r="G12549" s="13"/>
      <c r="H12549" s="13"/>
      <c r="I12549" s="13"/>
      <c r="J12549" s="46"/>
    </row>
    <row r="12550" spans="1:10" x14ac:dyDescent="0.25">
      <c r="A12550" s="7" t="str">
        <f>IF(C12549="","",IFERROR(IF(VLOOKUP(C12549,'Program Mapping'!B:B,1,FALSE)=C12549,"OK","Fix"),"Fix"))</f>
        <v/>
      </c>
      <c r="C12550" s="32"/>
      <c r="D12550" s="3"/>
      <c r="E12550" s="3"/>
      <c r="G12550" s="13"/>
      <c r="H12550" s="13"/>
      <c r="I12550" s="13"/>
      <c r="J12550" s="46"/>
    </row>
    <row r="12551" spans="1:10" x14ac:dyDescent="0.25">
      <c r="A12551" s="7" t="str">
        <f>IF(C12550="","",IFERROR(IF(VLOOKUP(C12550,'Program Mapping'!B:B,1,FALSE)=C12550,"OK","Fix"),"Fix"))</f>
        <v/>
      </c>
      <c r="C12551" s="32"/>
      <c r="D12551" s="3"/>
      <c r="E12551" s="3"/>
      <c r="G12551" s="13"/>
      <c r="H12551" s="13"/>
      <c r="I12551" s="13"/>
      <c r="J12551" s="46"/>
    </row>
    <row r="12552" spans="1:10" x14ac:dyDescent="0.25">
      <c r="A12552" s="7" t="str">
        <f>IF(C12551="","",IFERROR(IF(VLOOKUP(C12551,'Program Mapping'!B:B,1,FALSE)=C12551,"OK","Fix"),"Fix"))</f>
        <v/>
      </c>
      <c r="C12552" s="32"/>
      <c r="D12552" s="3"/>
      <c r="E12552" s="3"/>
      <c r="G12552" s="13"/>
      <c r="H12552" s="13"/>
      <c r="I12552" s="13"/>
      <c r="J12552" s="46"/>
    </row>
    <row r="12553" spans="1:10" x14ac:dyDescent="0.25">
      <c r="A12553" s="7" t="str">
        <f>IF(C12552="","",IFERROR(IF(VLOOKUP(C12552,'Program Mapping'!B:B,1,FALSE)=C12552,"OK","Fix"),"Fix"))</f>
        <v/>
      </c>
      <c r="C12553" s="32"/>
      <c r="D12553" s="3"/>
      <c r="E12553" s="3"/>
      <c r="G12553" s="13"/>
      <c r="H12553" s="13"/>
      <c r="I12553" s="13"/>
      <c r="J12553" s="46"/>
    </row>
    <row r="12554" spans="1:10" x14ac:dyDescent="0.25">
      <c r="A12554" s="7" t="str">
        <f>IF(C12553="","",IFERROR(IF(VLOOKUP(C12553,'Program Mapping'!B:B,1,FALSE)=C12553,"OK","Fix"),"Fix"))</f>
        <v/>
      </c>
      <c r="C12554" s="32"/>
      <c r="D12554" s="3"/>
      <c r="E12554" s="3"/>
      <c r="G12554" s="13"/>
      <c r="H12554" s="13"/>
      <c r="I12554" s="13"/>
      <c r="J12554" s="46"/>
    </row>
    <row r="12555" spans="1:10" x14ac:dyDescent="0.25">
      <c r="A12555" s="7" t="str">
        <f>IF(C12554="","",IFERROR(IF(VLOOKUP(C12554,'Program Mapping'!B:B,1,FALSE)=C12554,"OK","Fix"),"Fix"))</f>
        <v/>
      </c>
      <c r="C12555" s="32"/>
      <c r="D12555" s="3"/>
      <c r="E12555" s="3"/>
      <c r="G12555" s="13"/>
      <c r="H12555" s="13"/>
      <c r="I12555" s="13"/>
      <c r="J12555" s="46"/>
    </row>
    <row r="12556" spans="1:10" x14ac:dyDescent="0.25">
      <c r="A12556" s="7" t="str">
        <f>IF(C12555="","",IFERROR(IF(VLOOKUP(C12555,'Program Mapping'!B:B,1,FALSE)=C12555,"OK","Fix"),"Fix"))</f>
        <v/>
      </c>
      <c r="C12556" s="32"/>
      <c r="D12556" s="3"/>
      <c r="E12556" s="3"/>
      <c r="G12556" s="13"/>
      <c r="H12556" s="13"/>
      <c r="I12556" s="13"/>
      <c r="J12556" s="46"/>
    </row>
    <row r="12557" spans="1:10" x14ac:dyDescent="0.25">
      <c r="A12557" s="7" t="str">
        <f>IF(C12556="","",IFERROR(IF(VLOOKUP(C12556,'Program Mapping'!B:B,1,FALSE)=C12556,"OK","Fix"),"Fix"))</f>
        <v/>
      </c>
      <c r="C12557" s="32"/>
      <c r="D12557" s="3"/>
      <c r="E12557" s="3"/>
      <c r="G12557" s="13"/>
      <c r="H12557" s="13"/>
      <c r="I12557" s="13"/>
      <c r="J12557" s="46"/>
    </row>
    <row r="12558" spans="1:10" x14ac:dyDescent="0.25">
      <c r="A12558" s="7" t="str">
        <f>IF(C12557="","",IFERROR(IF(VLOOKUP(C12557,'Program Mapping'!B:B,1,FALSE)=C12557,"OK","Fix"),"Fix"))</f>
        <v/>
      </c>
      <c r="C12558" s="32"/>
      <c r="D12558" s="3"/>
      <c r="E12558" s="3"/>
      <c r="G12558" s="13"/>
      <c r="H12558" s="13"/>
      <c r="I12558" s="13"/>
      <c r="J12558" s="46"/>
    </row>
    <row r="12559" spans="1:10" x14ac:dyDescent="0.25">
      <c r="A12559" s="7" t="str">
        <f>IF(C12558="","",IFERROR(IF(VLOOKUP(C12558,'Program Mapping'!B:B,1,FALSE)=C12558,"OK","Fix"),"Fix"))</f>
        <v/>
      </c>
      <c r="C12559" s="32"/>
      <c r="D12559" s="3"/>
      <c r="E12559" s="3"/>
      <c r="G12559" s="13"/>
      <c r="H12559" s="13"/>
      <c r="I12559" s="13"/>
      <c r="J12559" s="46"/>
    </row>
    <row r="12560" spans="1:10" x14ac:dyDescent="0.25">
      <c r="A12560" s="7" t="str">
        <f>IF(C12559="","",IFERROR(IF(VLOOKUP(C12559,'Program Mapping'!B:B,1,FALSE)=C12559,"OK","Fix"),"Fix"))</f>
        <v/>
      </c>
      <c r="C12560" s="32"/>
      <c r="D12560" s="3"/>
      <c r="E12560" s="3"/>
      <c r="G12560" s="13"/>
      <c r="H12560" s="13"/>
      <c r="I12560" s="13"/>
      <c r="J12560" s="46"/>
    </row>
    <row r="12561" spans="1:10" x14ac:dyDescent="0.25">
      <c r="A12561" s="7" t="str">
        <f>IF(C12560="","",IFERROR(IF(VLOOKUP(C12560,'Program Mapping'!B:B,1,FALSE)=C12560,"OK","Fix"),"Fix"))</f>
        <v/>
      </c>
      <c r="C12561" s="32"/>
      <c r="D12561" s="3"/>
      <c r="E12561" s="3"/>
      <c r="G12561" s="13"/>
      <c r="H12561" s="13"/>
      <c r="I12561" s="13"/>
      <c r="J12561" s="46"/>
    </row>
    <row r="12562" spans="1:10" x14ac:dyDescent="0.25">
      <c r="A12562" s="7" t="str">
        <f>IF(C12561="","",IFERROR(IF(VLOOKUP(C12561,'Program Mapping'!B:B,1,FALSE)=C12561,"OK","Fix"),"Fix"))</f>
        <v/>
      </c>
      <c r="C12562" s="32"/>
      <c r="D12562" s="3"/>
      <c r="E12562" s="3"/>
      <c r="G12562" s="13"/>
      <c r="H12562" s="13"/>
      <c r="I12562" s="13"/>
      <c r="J12562" s="46"/>
    </row>
    <row r="12563" spans="1:10" x14ac:dyDescent="0.25">
      <c r="A12563" s="7" t="str">
        <f>IF(C12562="","",IFERROR(IF(VLOOKUP(C12562,'Program Mapping'!B:B,1,FALSE)=C12562,"OK","Fix"),"Fix"))</f>
        <v/>
      </c>
      <c r="C12563" s="32"/>
      <c r="D12563" s="3"/>
      <c r="E12563" s="3"/>
      <c r="G12563" s="13"/>
      <c r="H12563" s="13"/>
      <c r="I12563" s="13"/>
      <c r="J12563" s="46"/>
    </row>
    <row r="12564" spans="1:10" x14ac:dyDescent="0.25">
      <c r="A12564" s="7" t="str">
        <f>IF(C12563="","",IFERROR(IF(VLOOKUP(C12563,'Program Mapping'!B:B,1,FALSE)=C12563,"OK","Fix"),"Fix"))</f>
        <v/>
      </c>
      <c r="C12564" s="32"/>
      <c r="D12564" s="3"/>
      <c r="E12564" s="3"/>
      <c r="G12564" s="13"/>
      <c r="H12564" s="13"/>
      <c r="I12564" s="13"/>
      <c r="J12564" s="46"/>
    </row>
    <row r="12565" spans="1:10" x14ac:dyDescent="0.25">
      <c r="A12565" s="7" t="str">
        <f>IF(C12564="","",IFERROR(IF(VLOOKUP(C12564,'Program Mapping'!B:B,1,FALSE)=C12564,"OK","Fix"),"Fix"))</f>
        <v/>
      </c>
      <c r="C12565" s="32"/>
      <c r="D12565" s="3"/>
      <c r="E12565" s="3"/>
      <c r="G12565" s="13"/>
      <c r="H12565" s="13"/>
      <c r="I12565" s="13"/>
      <c r="J12565" s="46"/>
    </row>
    <row r="12566" spans="1:10" x14ac:dyDescent="0.25">
      <c r="A12566" s="7" t="str">
        <f>IF(C12565="","",IFERROR(IF(VLOOKUP(C12565,'Program Mapping'!B:B,1,FALSE)=C12565,"OK","Fix"),"Fix"))</f>
        <v/>
      </c>
      <c r="C12566" s="32"/>
      <c r="D12566" s="3"/>
      <c r="E12566" s="3"/>
      <c r="G12566" s="13"/>
      <c r="H12566" s="13"/>
      <c r="I12566" s="13"/>
      <c r="J12566" s="46"/>
    </row>
    <row r="12567" spans="1:10" x14ac:dyDescent="0.25">
      <c r="A12567" s="7" t="str">
        <f>IF(C12566="","",IFERROR(IF(VLOOKUP(C12566,'Program Mapping'!B:B,1,FALSE)=C12566,"OK","Fix"),"Fix"))</f>
        <v/>
      </c>
      <c r="C12567" s="32"/>
      <c r="D12567" s="3"/>
      <c r="E12567" s="3"/>
      <c r="G12567" s="13"/>
      <c r="H12567" s="13"/>
      <c r="I12567" s="13"/>
      <c r="J12567" s="46"/>
    </row>
    <row r="12568" spans="1:10" x14ac:dyDescent="0.25">
      <c r="A12568" s="7" t="str">
        <f>IF(C12567="","",IFERROR(IF(VLOOKUP(C12567,'Program Mapping'!B:B,1,FALSE)=C12567,"OK","Fix"),"Fix"))</f>
        <v/>
      </c>
      <c r="C12568" s="32"/>
      <c r="D12568" s="3"/>
      <c r="E12568" s="3"/>
      <c r="G12568" s="13"/>
      <c r="H12568" s="13"/>
      <c r="I12568" s="13"/>
      <c r="J12568" s="46"/>
    </row>
    <row r="12569" spans="1:10" x14ac:dyDescent="0.25">
      <c r="A12569" s="7" t="str">
        <f>IF(C12568="","",IFERROR(IF(VLOOKUP(C12568,'Program Mapping'!B:B,1,FALSE)=C12568,"OK","Fix"),"Fix"))</f>
        <v/>
      </c>
      <c r="C12569" s="32"/>
      <c r="D12569" s="3"/>
      <c r="E12569" s="3"/>
      <c r="G12569" s="13"/>
      <c r="H12569" s="13"/>
      <c r="I12569" s="13"/>
      <c r="J12569" s="46"/>
    </row>
    <row r="12570" spans="1:10" x14ac:dyDescent="0.25">
      <c r="A12570" s="7" t="str">
        <f>IF(C12569="","",IFERROR(IF(VLOOKUP(C12569,'Program Mapping'!B:B,1,FALSE)=C12569,"OK","Fix"),"Fix"))</f>
        <v/>
      </c>
      <c r="C12570" s="32"/>
      <c r="D12570" s="3"/>
      <c r="E12570" s="3"/>
      <c r="G12570" s="13"/>
      <c r="H12570" s="13"/>
      <c r="I12570" s="13"/>
      <c r="J12570" s="46"/>
    </row>
    <row r="12571" spans="1:10" x14ac:dyDescent="0.25">
      <c r="A12571" s="7" t="str">
        <f>IF(C12570="","",IFERROR(IF(VLOOKUP(C12570,'Program Mapping'!B:B,1,FALSE)=C12570,"OK","Fix"),"Fix"))</f>
        <v/>
      </c>
      <c r="C12571" s="32"/>
      <c r="D12571" s="3"/>
      <c r="E12571" s="3"/>
      <c r="G12571" s="13"/>
      <c r="H12571" s="13"/>
      <c r="I12571" s="13"/>
      <c r="J12571" s="46"/>
    </row>
    <row r="12572" spans="1:10" x14ac:dyDescent="0.25">
      <c r="A12572" s="7" t="str">
        <f>IF(C12571="","",IFERROR(IF(VLOOKUP(C12571,'Program Mapping'!B:B,1,FALSE)=C12571,"OK","Fix"),"Fix"))</f>
        <v/>
      </c>
      <c r="C12572" s="32"/>
      <c r="D12572" s="3"/>
      <c r="E12572" s="3"/>
      <c r="G12572" s="13"/>
      <c r="H12572" s="13"/>
      <c r="I12572" s="13"/>
      <c r="J12572" s="46"/>
    </row>
    <row r="12573" spans="1:10" x14ac:dyDescent="0.25">
      <c r="A12573" s="7" t="str">
        <f>IF(C12572="","",IFERROR(IF(VLOOKUP(C12572,'Program Mapping'!B:B,1,FALSE)=C12572,"OK","Fix"),"Fix"))</f>
        <v/>
      </c>
      <c r="C12573" s="32"/>
      <c r="D12573" s="3"/>
      <c r="E12573" s="3"/>
      <c r="G12573" s="13"/>
      <c r="H12573" s="13"/>
      <c r="I12573" s="13"/>
      <c r="J12573" s="46"/>
    </row>
    <row r="12574" spans="1:10" x14ac:dyDescent="0.25">
      <c r="A12574" s="7" t="str">
        <f>IF(C12573="","",IFERROR(IF(VLOOKUP(C12573,'Program Mapping'!B:B,1,FALSE)=C12573,"OK","Fix"),"Fix"))</f>
        <v/>
      </c>
      <c r="C12574" s="32"/>
      <c r="D12574" s="3"/>
      <c r="E12574" s="3"/>
      <c r="G12574" s="13"/>
      <c r="H12574" s="13"/>
      <c r="I12574" s="13"/>
      <c r="J12574" s="46"/>
    </row>
    <row r="12575" spans="1:10" x14ac:dyDescent="0.25">
      <c r="A12575" s="7" t="str">
        <f>IF(C12574="","",IFERROR(IF(VLOOKUP(C12574,'Program Mapping'!B:B,1,FALSE)=C12574,"OK","Fix"),"Fix"))</f>
        <v/>
      </c>
      <c r="C12575" s="32"/>
      <c r="D12575" s="3"/>
      <c r="E12575" s="3"/>
      <c r="G12575" s="13"/>
      <c r="H12575" s="13"/>
      <c r="I12575" s="13"/>
      <c r="J12575" s="46"/>
    </row>
    <row r="12576" spans="1:10" x14ac:dyDescent="0.25">
      <c r="A12576" s="7" t="str">
        <f>IF(C12575="","",IFERROR(IF(VLOOKUP(C12575,'Program Mapping'!B:B,1,FALSE)=C12575,"OK","Fix"),"Fix"))</f>
        <v/>
      </c>
      <c r="C12576" s="32"/>
      <c r="D12576" s="3"/>
      <c r="E12576" s="3"/>
      <c r="G12576" s="13"/>
      <c r="H12576" s="13"/>
      <c r="I12576" s="13"/>
      <c r="J12576" s="46"/>
    </row>
    <row r="12577" spans="1:10" x14ac:dyDescent="0.25">
      <c r="A12577" s="7" t="str">
        <f>IF(C12576="","",IFERROR(IF(VLOOKUP(C12576,'Program Mapping'!B:B,1,FALSE)=C12576,"OK","Fix"),"Fix"))</f>
        <v/>
      </c>
      <c r="C12577" s="32"/>
      <c r="D12577" s="3"/>
      <c r="E12577" s="3"/>
      <c r="G12577" s="13"/>
      <c r="H12577" s="13"/>
      <c r="I12577" s="13"/>
      <c r="J12577" s="46"/>
    </row>
    <row r="12578" spans="1:10" x14ac:dyDescent="0.25">
      <c r="A12578" s="7" t="str">
        <f>IF(C12577="","",IFERROR(IF(VLOOKUP(C12577,'Program Mapping'!B:B,1,FALSE)=C12577,"OK","Fix"),"Fix"))</f>
        <v/>
      </c>
      <c r="C12578" s="32"/>
      <c r="D12578" s="3"/>
      <c r="E12578" s="3"/>
      <c r="G12578" s="13"/>
      <c r="H12578" s="13"/>
      <c r="I12578" s="13"/>
      <c r="J12578" s="46"/>
    </row>
    <row r="12579" spans="1:10" x14ac:dyDescent="0.25">
      <c r="A12579" s="7" t="str">
        <f>IF(C12578="","",IFERROR(IF(VLOOKUP(C12578,'Program Mapping'!B:B,1,FALSE)=C12578,"OK","Fix"),"Fix"))</f>
        <v/>
      </c>
      <c r="C12579" s="32"/>
      <c r="D12579" s="3"/>
      <c r="E12579" s="3"/>
      <c r="G12579" s="13"/>
      <c r="H12579" s="13"/>
      <c r="I12579" s="13"/>
      <c r="J12579" s="46"/>
    </row>
    <row r="12580" spans="1:10" x14ac:dyDescent="0.25">
      <c r="A12580" s="7" t="str">
        <f>IF(C12579="","",IFERROR(IF(VLOOKUP(C12579,'Program Mapping'!B:B,1,FALSE)=C12579,"OK","Fix"),"Fix"))</f>
        <v/>
      </c>
      <c r="C12580" s="32"/>
      <c r="D12580" s="3"/>
      <c r="E12580" s="3"/>
      <c r="G12580" s="13"/>
      <c r="H12580" s="13"/>
      <c r="I12580" s="13"/>
      <c r="J12580" s="46"/>
    </row>
    <row r="12581" spans="1:10" x14ac:dyDescent="0.25">
      <c r="A12581" s="7" t="str">
        <f>IF(C12580="","",IFERROR(IF(VLOOKUP(C12580,'Program Mapping'!B:B,1,FALSE)=C12580,"OK","Fix"),"Fix"))</f>
        <v/>
      </c>
      <c r="C12581" s="32"/>
      <c r="D12581" s="3"/>
      <c r="E12581" s="3"/>
      <c r="G12581" s="13"/>
      <c r="H12581" s="13"/>
      <c r="I12581" s="13"/>
      <c r="J12581" s="46"/>
    </row>
    <row r="12582" spans="1:10" x14ac:dyDescent="0.25">
      <c r="A12582" s="7" t="str">
        <f>IF(C12581="","",IFERROR(IF(VLOOKUP(C12581,'Program Mapping'!B:B,1,FALSE)=C12581,"OK","Fix"),"Fix"))</f>
        <v/>
      </c>
      <c r="C12582" s="32"/>
      <c r="D12582" s="3"/>
      <c r="E12582" s="3"/>
      <c r="G12582" s="13"/>
      <c r="H12582" s="13"/>
      <c r="I12582" s="13"/>
      <c r="J12582" s="46"/>
    </row>
    <row r="12583" spans="1:10" x14ac:dyDescent="0.25">
      <c r="A12583" s="7" t="str">
        <f>IF(C12582="","",IFERROR(IF(VLOOKUP(C12582,'Program Mapping'!B:B,1,FALSE)=C12582,"OK","Fix"),"Fix"))</f>
        <v/>
      </c>
      <c r="C12583" s="32"/>
      <c r="D12583" s="3"/>
      <c r="E12583" s="3"/>
      <c r="G12583" s="13"/>
      <c r="H12583" s="13"/>
      <c r="I12583" s="13"/>
      <c r="J12583" s="46"/>
    </row>
    <row r="12584" spans="1:10" x14ac:dyDescent="0.25">
      <c r="A12584" s="7" t="str">
        <f>IF(C12583="","",IFERROR(IF(VLOOKUP(C12583,'Program Mapping'!B:B,1,FALSE)=C12583,"OK","Fix"),"Fix"))</f>
        <v/>
      </c>
      <c r="C12584" s="32"/>
      <c r="D12584" s="3"/>
      <c r="E12584" s="3"/>
      <c r="G12584" s="13"/>
      <c r="H12584" s="13"/>
      <c r="I12584" s="13"/>
      <c r="J12584" s="46"/>
    </row>
    <row r="12585" spans="1:10" x14ac:dyDescent="0.25">
      <c r="A12585" s="7" t="str">
        <f>IF(C12584="","",IFERROR(IF(VLOOKUP(C12584,'Program Mapping'!B:B,1,FALSE)=C12584,"OK","Fix"),"Fix"))</f>
        <v/>
      </c>
      <c r="C12585" s="32"/>
      <c r="D12585" s="3"/>
      <c r="E12585" s="3"/>
      <c r="G12585" s="13"/>
      <c r="H12585" s="13"/>
      <c r="I12585" s="13"/>
      <c r="J12585" s="46"/>
    </row>
    <row r="12586" spans="1:10" x14ac:dyDescent="0.25">
      <c r="A12586" s="7" t="str">
        <f>IF(C12585="","",IFERROR(IF(VLOOKUP(C12585,'Program Mapping'!B:B,1,FALSE)=C12585,"OK","Fix"),"Fix"))</f>
        <v/>
      </c>
      <c r="C12586" s="32"/>
      <c r="D12586" s="3"/>
      <c r="E12586" s="3"/>
      <c r="G12586" s="13"/>
      <c r="H12586" s="13"/>
      <c r="I12586" s="13"/>
      <c r="J12586" s="46"/>
    </row>
    <row r="12587" spans="1:10" x14ac:dyDescent="0.25">
      <c r="A12587" s="7" t="str">
        <f>IF(C12586="","",IFERROR(IF(VLOOKUP(C12586,'Program Mapping'!B:B,1,FALSE)=C12586,"OK","Fix"),"Fix"))</f>
        <v/>
      </c>
      <c r="C12587" s="32"/>
      <c r="D12587" s="3"/>
      <c r="E12587" s="3"/>
      <c r="G12587" s="13"/>
      <c r="H12587" s="13"/>
      <c r="I12587" s="13"/>
      <c r="J12587" s="46"/>
    </row>
    <row r="12588" spans="1:10" x14ac:dyDescent="0.25">
      <c r="A12588" s="7" t="str">
        <f>IF(C12587="","",IFERROR(IF(VLOOKUP(C12587,'Program Mapping'!B:B,1,FALSE)=C12587,"OK","Fix"),"Fix"))</f>
        <v/>
      </c>
      <c r="C12588" s="32"/>
      <c r="D12588" s="3"/>
      <c r="E12588" s="3"/>
      <c r="G12588" s="13"/>
      <c r="H12588" s="13"/>
      <c r="I12588" s="13"/>
      <c r="J12588" s="46"/>
    </row>
    <row r="12589" spans="1:10" x14ac:dyDescent="0.25">
      <c r="A12589" s="7" t="str">
        <f>IF(C12588="","",IFERROR(IF(VLOOKUP(C12588,'Program Mapping'!B:B,1,FALSE)=C12588,"OK","Fix"),"Fix"))</f>
        <v/>
      </c>
      <c r="C12589" s="32"/>
      <c r="D12589" s="3"/>
      <c r="E12589" s="3"/>
      <c r="G12589" s="13"/>
      <c r="H12589" s="13"/>
      <c r="I12589" s="13"/>
      <c r="J12589" s="46"/>
    </row>
    <row r="12590" spans="1:10" x14ac:dyDescent="0.25">
      <c r="A12590" s="7" t="str">
        <f>IF(C12589="","",IFERROR(IF(VLOOKUP(C12589,'Program Mapping'!B:B,1,FALSE)=C12589,"OK","Fix"),"Fix"))</f>
        <v/>
      </c>
      <c r="C12590" s="32"/>
      <c r="D12590" s="3"/>
      <c r="E12590" s="3"/>
      <c r="G12590" s="13"/>
      <c r="H12590" s="13"/>
      <c r="I12590" s="13"/>
      <c r="J12590" s="46"/>
    </row>
    <row r="12591" spans="1:10" x14ac:dyDescent="0.25">
      <c r="A12591" s="7" t="str">
        <f>IF(C12590="","",IFERROR(IF(VLOOKUP(C12590,'Program Mapping'!B:B,1,FALSE)=C12590,"OK","Fix"),"Fix"))</f>
        <v/>
      </c>
      <c r="C12591" s="32"/>
      <c r="D12591" s="3"/>
      <c r="E12591" s="3"/>
      <c r="G12591" s="13"/>
      <c r="H12591" s="13"/>
      <c r="I12591" s="13"/>
      <c r="J12591" s="46"/>
    </row>
    <row r="12592" spans="1:10" x14ac:dyDescent="0.25">
      <c r="A12592" s="7" t="str">
        <f>IF(C12591="","",IFERROR(IF(VLOOKUP(C12591,'Program Mapping'!B:B,1,FALSE)=C12591,"OK","Fix"),"Fix"))</f>
        <v/>
      </c>
      <c r="C12592" s="32"/>
      <c r="D12592" s="3"/>
      <c r="E12592" s="3"/>
      <c r="G12592" s="13"/>
      <c r="H12592" s="13"/>
      <c r="I12592" s="13"/>
      <c r="J12592" s="46"/>
    </row>
    <row r="12593" spans="1:10" x14ac:dyDescent="0.25">
      <c r="A12593" s="7" t="str">
        <f>IF(C12592="","",IFERROR(IF(VLOOKUP(C12592,'Program Mapping'!B:B,1,FALSE)=C12592,"OK","Fix"),"Fix"))</f>
        <v/>
      </c>
      <c r="C12593" s="32"/>
      <c r="D12593" s="3"/>
      <c r="E12593" s="3"/>
      <c r="G12593" s="13"/>
      <c r="H12593" s="13"/>
      <c r="I12593" s="13"/>
      <c r="J12593" s="46"/>
    </row>
    <row r="12594" spans="1:10" x14ac:dyDescent="0.25">
      <c r="A12594" s="7" t="str">
        <f>IF(C12593="","",IFERROR(IF(VLOOKUP(C12593,'Program Mapping'!B:B,1,FALSE)=C12593,"OK","Fix"),"Fix"))</f>
        <v/>
      </c>
      <c r="C12594" s="32"/>
      <c r="D12594" s="3"/>
      <c r="E12594" s="3"/>
      <c r="G12594" s="13"/>
      <c r="H12594" s="13"/>
      <c r="I12594" s="13"/>
      <c r="J12594" s="46"/>
    </row>
    <row r="12595" spans="1:10" x14ac:dyDescent="0.25">
      <c r="A12595" s="7" t="str">
        <f>IF(C12594="","",IFERROR(IF(VLOOKUP(C12594,'Program Mapping'!B:B,1,FALSE)=C12594,"OK","Fix"),"Fix"))</f>
        <v/>
      </c>
      <c r="C12595" s="32"/>
      <c r="D12595" s="3"/>
      <c r="E12595" s="3"/>
      <c r="G12595" s="13"/>
      <c r="H12595" s="13"/>
      <c r="I12595" s="13"/>
      <c r="J12595" s="46"/>
    </row>
    <row r="12596" spans="1:10" x14ac:dyDescent="0.25">
      <c r="A12596" s="7" t="str">
        <f>IF(C12595="","",IFERROR(IF(VLOOKUP(C12595,'Program Mapping'!B:B,1,FALSE)=C12595,"OK","Fix"),"Fix"))</f>
        <v/>
      </c>
      <c r="C12596" s="32"/>
      <c r="D12596" s="3"/>
      <c r="E12596" s="3"/>
      <c r="G12596" s="13"/>
      <c r="H12596" s="13"/>
      <c r="I12596" s="13"/>
      <c r="J12596" s="46"/>
    </row>
    <row r="12597" spans="1:10" x14ac:dyDescent="0.25">
      <c r="A12597" s="7" t="str">
        <f>IF(C12596="","",IFERROR(IF(VLOOKUP(C12596,'Program Mapping'!B:B,1,FALSE)=C12596,"OK","Fix"),"Fix"))</f>
        <v/>
      </c>
      <c r="C12597" s="32"/>
      <c r="D12597" s="3"/>
      <c r="E12597" s="3"/>
      <c r="G12597" s="13"/>
      <c r="H12597" s="13"/>
      <c r="I12597" s="13"/>
      <c r="J12597" s="46"/>
    </row>
    <row r="12598" spans="1:10" x14ac:dyDescent="0.25">
      <c r="A12598" s="7" t="str">
        <f>IF(C12597="","",IFERROR(IF(VLOOKUP(C12597,'Program Mapping'!B:B,1,FALSE)=C12597,"OK","Fix"),"Fix"))</f>
        <v/>
      </c>
      <c r="C12598" s="32"/>
      <c r="D12598" s="3"/>
      <c r="E12598" s="3"/>
      <c r="G12598" s="13"/>
      <c r="H12598" s="13"/>
      <c r="I12598" s="13"/>
      <c r="J12598" s="46"/>
    </row>
    <row r="12599" spans="1:10" x14ac:dyDescent="0.25">
      <c r="A12599" s="7" t="str">
        <f>IF(C12598="","",IFERROR(IF(VLOOKUP(C12598,'Program Mapping'!B:B,1,FALSE)=C12598,"OK","Fix"),"Fix"))</f>
        <v/>
      </c>
      <c r="C12599" s="32"/>
      <c r="D12599" s="3"/>
      <c r="E12599" s="3"/>
      <c r="G12599" s="13"/>
      <c r="H12599" s="13"/>
      <c r="I12599" s="13"/>
      <c r="J12599" s="46"/>
    </row>
    <row r="12600" spans="1:10" x14ac:dyDescent="0.25">
      <c r="A12600" s="7" t="str">
        <f>IF(C12599="","",IFERROR(IF(VLOOKUP(C12599,'Program Mapping'!B:B,1,FALSE)=C12599,"OK","Fix"),"Fix"))</f>
        <v/>
      </c>
      <c r="C12600" s="32"/>
      <c r="D12600" s="3"/>
      <c r="E12600" s="3"/>
      <c r="G12600" s="13"/>
      <c r="H12600" s="13"/>
      <c r="I12600" s="13"/>
      <c r="J12600" s="46"/>
    </row>
    <row r="12601" spans="1:10" x14ac:dyDescent="0.25">
      <c r="A12601" s="7" t="str">
        <f>IF(C12600="","",IFERROR(IF(VLOOKUP(C12600,'Program Mapping'!B:B,1,FALSE)=C12600,"OK","Fix"),"Fix"))</f>
        <v/>
      </c>
      <c r="C12601" s="32"/>
      <c r="D12601" s="3"/>
      <c r="E12601" s="3"/>
      <c r="G12601" s="13"/>
      <c r="H12601" s="13"/>
      <c r="I12601" s="13"/>
      <c r="J12601" s="46"/>
    </row>
    <row r="12602" spans="1:10" x14ac:dyDescent="0.25">
      <c r="A12602" s="7" t="str">
        <f>IF(C12601="","",IFERROR(IF(VLOOKUP(C12601,'Program Mapping'!B:B,1,FALSE)=C12601,"OK","Fix"),"Fix"))</f>
        <v/>
      </c>
      <c r="C12602" s="32"/>
      <c r="D12602" s="3"/>
      <c r="E12602" s="3"/>
      <c r="G12602" s="13"/>
      <c r="H12602" s="13"/>
      <c r="I12602" s="13"/>
      <c r="J12602" s="46"/>
    </row>
    <row r="12603" spans="1:10" x14ac:dyDescent="0.25">
      <c r="A12603" s="7" t="str">
        <f>IF(C12602="","",IFERROR(IF(VLOOKUP(C12602,'Program Mapping'!B:B,1,FALSE)=C12602,"OK","Fix"),"Fix"))</f>
        <v/>
      </c>
      <c r="C12603" s="32"/>
      <c r="D12603" s="3"/>
      <c r="E12603" s="3"/>
      <c r="G12603" s="13"/>
      <c r="H12603" s="13"/>
      <c r="I12603" s="13"/>
      <c r="J12603" s="46"/>
    </row>
    <row r="12604" spans="1:10" x14ac:dyDescent="0.25">
      <c r="A12604" s="7" t="str">
        <f>IF(C12603="","",IFERROR(IF(VLOOKUP(C12603,'Program Mapping'!B:B,1,FALSE)=C12603,"OK","Fix"),"Fix"))</f>
        <v/>
      </c>
      <c r="C12604" s="32"/>
      <c r="D12604" s="3"/>
      <c r="E12604" s="3"/>
      <c r="G12604" s="13"/>
      <c r="H12604" s="13"/>
      <c r="I12604" s="13"/>
      <c r="J12604" s="46"/>
    </row>
    <row r="12605" spans="1:10" x14ac:dyDescent="0.25">
      <c r="A12605" s="7" t="str">
        <f>IF(C12604="","",IFERROR(IF(VLOOKUP(C12604,'Program Mapping'!B:B,1,FALSE)=C12604,"OK","Fix"),"Fix"))</f>
        <v/>
      </c>
      <c r="C12605" s="32"/>
      <c r="D12605" s="3"/>
      <c r="E12605" s="3"/>
      <c r="G12605" s="13"/>
      <c r="H12605" s="13"/>
      <c r="I12605" s="13"/>
      <c r="J12605" s="46"/>
    </row>
    <row r="12606" spans="1:10" x14ac:dyDescent="0.25">
      <c r="A12606" s="7" t="str">
        <f>IF(C12605="","",IFERROR(IF(VLOOKUP(C12605,'Program Mapping'!B:B,1,FALSE)=C12605,"OK","Fix"),"Fix"))</f>
        <v/>
      </c>
      <c r="C12606" s="32"/>
      <c r="D12606" s="3"/>
      <c r="E12606" s="3"/>
      <c r="G12606" s="13"/>
      <c r="H12606" s="13"/>
      <c r="I12606" s="13"/>
      <c r="J12606" s="46"/>
    </row>
    <row r="12607" spans="1:10" x14ac:dyDescent="0.25">
      <c r="A12607" s="7" t="str">
        <f>IF(C12606="","",IFERROR(IF(VLOOKUP(C12606,'Program Mapping'!B:B,1,FALSE)=C12606,"OK","Fix"),"Fix"))</f>
        <v/>
      </c>
      <c r="C12607" s="32"/>
      <c r="D12607" s="3"/>
      <c r="E12607" s="3"/>
      <c r="G12607" s="13"/>
      <c r="H12607" s="13"/>
      <c r="I12607" s="13"/>
      <c r="J12607" s="46"/>
    </row>
    <row r="12608" spans="1:10" x14ac:dyDescent="0.25">
      <c r="A12608" s="7" t="str">
        <f>IF(C12607="","",IFERROR(IF(VLOOKUP(C12607,'Program Mapping'!B:B,1,FALSE)=C12607,"OK","Fix"),"Fix"))</f>
        <v/>
      </c>
      <c r="C12608" s="32"/>
      <c r="D12608" s="3"/>
      <c r="E12608" s="3"/>
      <c r="G12608" s="13"/>
      <c r="H12608" s="13"/>
      <c r="I12608" s="13"/>
      <c r="J12608" s="46"/>
    </row>
    <row r="12609" spans="1:10" x14ac:dyDescent="0.25">
      <c r="A12609" s="7" t="str">
        <f>IF(C12608="","",IFERROR(IF(VLOOKUP(C12608,'Program Mapping'!B:B,1,FALSE)=C12608,"OK","Fix"),"Fix"))</f>
        <v/>
      </c>
      <c r="C12609" s="32"/>
      <c r="D12609" s="3"/>
      <c r="E12609" s="3"/>
      <c r="G12609" s="13"/>
      <c r="H12609" s="13"/>
      <c r="I12609" s="13"/>
      <c r="J12609" s="46"/>
    </row>
    <row r="12610" spans="1:10" x14ac:dyDescent="0.25">
      <c r="A12610" s="7" t="str">
        <f>IF(C12609="","",IFERROR(IF(VLOOKUP(C12609,'Program Mapping'!B:B,1,FALSE)=C12609,"OK","Fix"),"Fix"))</f>
        <v/>
      </c>
      <c r="C12610" s="32"/>
      <c r="D12610" s="3"/>
      <c r="E12610" s="3"/>
      <c r="G12610" s="13"/>
      <c r="H12610" s="13"/>
      <c r="I12610" s="13"/>
      <c r="J12610" s="46"/>
    </row>
    <row r="12611" spans="1:10" x14ac:dyDescent="0.25">
      <c r="A12611" s="7" t="str">
        <f>IF(C12610="","",IFERROR(IF(VLOOKUP(C12610,'Program Mapping'!B:B,1,FALSE)=C12610,"OK","Fix"),"Fix"))</f>
        <v/>
      </c>
      <c r="C12611" s="32"/>
      <c r="D12611" s="3"/>
      <c r="E12611" s="3"/>
      <c r="G12611" s="13"/>
      <c r="H12611" s="13"/>
      <c r="I12611" s="13"/>
      <c r="J12611" s="46"/>
    </row>
    <row r="12612" spans="1:10" x14ac:dyDescent="0.25">
      <c r="A12612" s="7" t="str">
        <f>IF(C12611="","",IFERROR(IF(VLOOKUP(C12611,'Program Mapping'!B:B,1,FALSE)=C12611,"OK","Fix"),"Fix"))</f>
        <v/>
      </c>
      <c r="C12612" s="32"/>
      <c r="D12612" s="3"/>
      <c r="E12612" s="3"/>
      <c r="G12612" s="13"/>
      <c r="H12612" s="13"/>
      <c r="I12612" s="13"/>
      <c r="J12612" s="46"/>
    </row>
    <row r="12613" spans="1:10" x14ac:dyDescent="0.25">
      <c r="A12613" s="7" t="str">
        <f>IF(C12612="","",IFERROR(IF(VLOOKUP(C12612,'Program Mapping'!B:B,1,FALSE)=C12612,"OK","Fix"),"Fix"))</f>
        <v/>
      </c>
      <c r="C12613" s="32"/>
      <c r="D12613" s="3"/>
      <c r="E12613" s="3"/>
      <c r="G12613" s="13"/>
      <c r="H12613" s="13"/>
      <c r="I12613" s="13"/>
      <c r="J12613" s="46"/>
    </row>
    <row r="12614" spans="1:10" x14ac:dyDescent="0.25">
      <c r="A12614" s="7" t="str">
        <f>IF(C12613="","",IFERROR(IF(VLOOKUP(C12613,'Program Mapping'!B:B,1,FALSE)=C12613,"OK","Fix"),"Fix"))</f>
        <v/>
      </c>
      <c r="C12614" s="32"/>
      <c r="D12614" s="3"/>
      <c r="E12614" s="3"/>
      <c r="G12614" s="13"/>
      <c r="H12614" s="13"/>
      <c r="I12614" s="13"/>
      <c r="J12614" s="46"/>
    </row>
    <row r="12615" spans="1:10" x14ac:dyDescent="0.25">
      <c r="A12615" s="7" t="str">
        <f>IF(C12614="","",IFERROR(IF(VLOOKUP(C12614,'Program Mapping'!B:B,1,FALSE)=C12614,"OK","Fix"),"Fix"))</f>
        <v/>
      </c>
      <c r="C12615" s="32"/>
      <c r="D12615" s="3"/>
      <c r="E12615" s="3"/>
      <c r="G12615" s="13"/>
      <c r="H12615" s="13"/>
      <c r="I12615" s="13"/>
      <c r="J12615" s="46"/>
    </row>
    <row r="12616" spans="1:10" x14ac:dyDescent="0.25">
      <c r="A12616" s="7" t="str">
        <f>IF(C12615="","",IFERROR(IF(VLOOKUP(C12615,'Program Mapping'!B:B,1,FALSE)=C12615,"OK","Fix"),"Fix"))</f>
        <v/>
      </c>
      <c r="C12616" s="32"/>
      <c r="D12616" s="3"/>
      <c r="E12616" s="3"/>
      <c r="G12616" s="13"/>
      <c r="H12616" s="13"/>
      <c r="I12616" s="13"/>
      <c r="J12616" s="46"/>
    </row>
    <row r="12617" spans="1:10" x14ac:dyDescent="0.25">
      <c r="A12617" s="7" t="str">
        <f>IF(C12616="","",IFERROR(IF(VLOOKUP(C12616,'Program Mapping'!B:B,1,FALSE)=C12616,"OK","Fix"),"Fix"))</f>
        <v/>
      </c>
      <c r="C12617" s="32"/>
      <c r="D12617" s="3"/>
      <c r="E12617" s="3"/>
      <c r="G12617" s="13"/>
      <c r="H12617" s="13"/>
      <c r="I12617" s="13"/>
      <c r="J12617" s="46"/>
    </row>
    <row r="12618" spans="1:10" x14ac:dyDescent="0.25">
      <c r="A12618" s="7" t="str">
        <f>IF(C12617="","",IFERROR(IF(VLOOKUP(C12617,'Program Mapping'!B:B,1,FALSE)=C12617,"OK","Fix"),"Fix"))</f>
        <v/>
      </c>
      <c r="C12618" s="32"/>
      <c r="D12618" s="3"/>
      <c r="E12618" s="3"/>
      <c r="G12618" s="13"/>
      <c r="H12618" s="13"/>
      <c r="I12618" s="13"/>
      <c r="J12618" s="46"/>
    </row>
    <row r="12619" spans="1:10" x14ac:dyDescent="0.25">
      <c r="A12619" s="7" t="str">
        <f>IF(C12618="","",IFERROR(IF(VLOOKUP(C12618,'Program Mapping'!B:B,1,FALSE)=C12618,"OK","Fix"),"Fix"))</f>
        <v/>
      </c>
      <c r="C12619" s="32"/>
      <c r="D12619" s="3"/>
      <c r="E12619" s="3"/>
      <c r="G12619" s="13"/>
      <c r="H12619" s="13"/>
      <c r="I12619" s="13"/>
      <c r="J12619" s="46"/>
    </row>
    <row r="12620" spans="1:10" x14ac:dyDescent="0.25">
      <c r="A12620" s="7" t="str">
        <f>IF(C12619="","",IFERROR(IF(VLOOKUP(C12619,'Program Mapping'!B:B,1,FALSE)=C12619,"OK","Fix"),"Fix"))</f>
        <v/>
      </c>
      <c r="C12620" s="32"/>
      <c r="D12620" s="3"/>
      <c r="E12620" s="3"/>
      <c r="G12620" s="13"/>
      <c r="H12620" s="13"/>
      <c r="I12620" s="13"/>
      <c r="J12620" s="46"/>
    </row>
    <row r="12621" spans="1:10" x14ac:dyDescent="0.25">
      <c r="A12621" s="7" t="str">
        <f>IF(C12620="","",IFERROR(IF(VLOOKUP(C12620,'Program Mapping'!B:B,1,FALSE)=C12620,"OK","Fix"),"Fix"))</f>
        <v/>
      </c>
      <c r="C12621" s="32"/>
      <c r="D12621" s="3"/>
      <c r="E12621" s="3"/>
      <c r="G12621" s="13"/>
      <c r="H12621" s="13"/>
      <c r="I12621" s="13"/>
      <c r="J12621" s="46"/>
    </row>
    <row r="12622" spans="1:10" x14ac:dyDescent="0.25">
      <c r="A12622" s="7" t="str">
        <f>IF(C12621="","",IFERROR(IF(VLOOKUP(C12621,'Program Mapping'!B:B,1,FALSE)=C12621,"OK","Fix"),"Fix"))</f>
        <v/>
      </c>
      <c r="C12622" s="32"/>
      <c r="D12622" s="3"/>
      <c r="E12622" s="3"/>
      <c r="G12622" s="13"/>
      <c r="H12622" s="13"/>
      <c r="I12622" s="13"/>
      <c r="J12622" s="46"/>
    </row>
    <row r="12623" spans="1:10" x14ac:dyDescent="0.25">
      <c r="A12623" s="7" t="str">
        <f>IF(C12622="","",IFERROR(IF(VLOOKUP(C12622,'Program Mapping'!B:B,1,FALSE)=C12622,"OK","Fix"),"Fix"))</f>
        <v/>
      </c>
      <c r="C12623" s="32"/>
      <c r="D12623" s="3"/>
      <c r="E12623" s="3"/>
      <c r="G12623" s="13"/>
      <c r="H12623" s="13"/>
      <c r="I12623" s="13"/>
      <c r="J12623" s="46"/>
    </row>
    <row r="12624" spans="1:10" x14ac:dyDescent="0.25">
      <c r="A12624" s="7" t="str">
        <f>IF(C12623="","",IFERROR(IF(VLOOKUP(C12623,'Program Mapping'!B:B,1,FALSE)=C12623,"OK","Fix"),"Fix"))</f>
        <v/>
      </c>
      <c r="C12624" s="32"/>
      <c r="D12624" s="3"/>
      <c r="E12624" s="3"/>
      <c r="G12624" s="13"/>
      <c r="H12624" s="13"/>
      <c r="I12624" s="13"/>
      <c r="J12624" s="46"/>
    </row>
    <row r="12625" spans="1:10" x14ac:dyDescent="0.25">
      <c r="A12625" s="7" t="str">
        <f>IF(C12624="","",IFERROR(IF(VLOOKUP(C12624,'Program Mapping'!B:B,1,FALSE)=C12624,"OK","Fix"),"Fix"))</f>
        <v/>
      </c>
      <c r="C12625" s="32"/>
      <c r="D12625" s="3"/>
      <c r="E12625" s="3"/>
      <c r="G12625" s="13"/>
      <c r="H12625" s="13"/>
      <c r="I12625" s="13"/>
      <c r="J12625" s="46"/>
    </row>
    <row r="12626" spans="1:10" x14ac:dyDescent="0.25">
      <c r="A12626" s="7" t="str">
        <f>IF(C12625="","",IFERROR(IF(VLOOKUP(C12625,'Program Mapping'!B:B,1,FALSE)=C12625,"OK","Fix"),"Fix"))</f>
        <v/>
      </c>
      <c r="C12626" s="32"/>
      <c r="D12626" s="3"/>
      <c r="E12626" s="3"/>
      <c r="G12626" s="13"/>
      <c r="H12626" s="13"/>
      <c r="I12626" s="13"/>
      <c r="J12626" s="46"/>
    </row>
    <row r="12627" spans="1:10" x14ac:dyDescent="0.25">
      <c r="A12627" s="7" t="str">
        <f>IF(C12626="","",IFERROR(IF(VLOOKUP(C12626,'Program Mapping'!B:B,1,FALSE)=C12626,"OK","Fix"),"Fix"))</f>
        <v/>
      </c>
      <c r="C12627" s="32"/>
      <c r="D12627" s="3"/>
      <c r="E12627" s="3"/>
      <c r="G12627" s="13"/>
      <c r="H12627" s="13"/>
      <c r="I12627" s="13"/>
      <c r="J12627" s="46"/>
    </row>
    <row r="12628" spans="1:10" x14ac:dyDescent="0.25">
      <c r="A12628" s="7" t="str">
        <f>IF(C12627="","",IFERROR(IF(VLOOKUP(C12627,'Program Mapping'!B:B,1,FALSE)=C12627,"OK","Fix"),"Fix"))</f>
        <v/>
      </c>
      <c r="C12628" s="32"/>
      <c r="D12628" s="3"/>
      <c r="E12628" s="3"/>
      <c r="G12628" s="13"/>
      <c r="H12628" s="13"/>
      <c r="I12628" s="13"/>
      <c r="J12628" s="46"/>
    </row>
    <row r="12629" spans="1:10" x14ac:dyDescent="0.25">
      <c r="A12629" s="7" t="str">
        <f>IF(C12628="","",IFERROR(IF(VLOOKUP(C12628,'Program Mapping'!B:B,1,FALSE)=C12628,"OK","Fix"),"Fix"))</f>
        <v/>
      </c>
      <c r="C12629" s="32"/>
      <c r="D12629" s="3"/>
      <c r="E12629" s="3"/>
      <c r="G12629" s="13"/>
      <c r="H12629" s="13"/>
      <c r="I12629" s="13"/>
      <c r="J12629" s="46"/>
    </row>
    <row r="12630" spans="1:10" x14ac:dyDescent="0.25">
      <c r="A12630" s="7" t="str">
        <f>IF(C12629="","",IFERROR(IF(VLOOKUP(C12629,'Program Mapping'!B:B,1,FALSE)=C12629,"OK","Fix"),"Fix"))</f>
        <v/>
      </c>
      <c r="C12630" s="32"/>
      <c r="D12630" s="3"/>
      <c r="E12630" s="3"/>
      <c r="G12630" s="13"/>
      <c r="H12630" s="13"/>
      <c r="I12630" s="13"/>
      <c r="J12630" s="46"/>
    </row>
    <row r="12631" spans="1:10" x14ac:dyDescent="0.25">
      <c r="A12631" s="7" t="str">
        <f>IF(C12630="","",IFERROR(IF(VLOOKUP(C12630,'Program Mapping'!B:B,1,FALSE)=C12630,"OK","Fix"),"Fix"))</f>
        <v/>
      </c>
      <c r="C12631" s="32"/>
      <c r="D12631" s="3"/>
      <c r="E12631" s="3"/>
      <c r="G12631" s="13"/>
      <c r="H12631" s="13"/>
      <c r="I12631" s="13"/>
      <c r="J12631" s="46"/>
    </row>
    <row r="12632" spans="1:10" x14ac:dyDescent="0.25">
      <c r="A12632" s="7" t="str">
        <f>IF(C12631="","",IFERROR(IF(VLOOKUP(C12631,'Program Mapping'!B:B,1,FALSE)=C12631,"OK","Fix"),"Fix"))</f>
        <v/>
      </c>
      <c r="C12632" s="32"/>
      <c r="D12632" s="3"/>
      <c r="E12632" s="3"/>
      <c r="G12632" s="13"/>
      <c r="H12632" s="13"/>
      <c r="I12632" s="13"/>
      <c r="J12632" s="46"/>
    </row>
    <row r="12633" spans="1:10" x14ac:dyDescent="0.25">
      <c r="A12633" s="7" t="str">
        <f>IF(C12632="","",IFERROR(IF(VLOOKUP(C12632,'Program Mapping'!B:B,1,FALSE)=C12632,"OK","Fix"),"Fix"))</f>
        <v/>
      </c>
      <c r="C12633" s="32"/>
      <c r="D12633" s="3"/>
      <c r="E12633" s="3"/>
      <c r="G12633" s="13"/>
      <c r="H12633" s="13"/>
      <c r="I12633" s="13"/>
      <c r="J12633" s="46"/>
    </row>
    <row r="12634" spans="1:10" x14ac:dyDescent="0.25">
      <c r="A12634" s="7" t="str">
        <f>IF(C12633="","",IFERROR(IF(VLOOKUP(C12633,'Program Mapping'!B:B,1,FALSE)=C12633,"OK","Fix"),"Fix"))</f>
        <v/>
      </c>
      <c r="C12634" s="32"/>
      <c r="D12634" s="3"/>
      <c r="E12634" s="3"/>
      <c r="G12634" s="13"/>
      <c r="H12634" s="13"/>
      <c r="I12634" s="13"/>
      <c r="J12634" s="46"/>
    </row>
    <row r="12635" spans="1:10" x14ac:dyDescent="0.25">
      <c r="A12635" s="7" t="str">
        <f>IF(C12634="","",IFERROR(IF(VLOOKUP(C12634,'Program Mapping'!B:B,1,FALSE)=C12634,"OK","Fix"),"Fix"))</f>
        <v/>
      </c>
      <c r="C12635" s="32"/>
      <c r="D12635" s="3"/>
      <c r="E12635" s="3"/>
      <c r="G12635" s="13"/>
      <c r="H12635" s="13"/>
      <c r="I12635" s="13"/>
      <c r="J12635" s="46"/>
    </row>
    <row r="12636" spans="1:10" x14ac:dyDescent="0.25">
      <c r="A12636" s="7" t="str">
        <f>IF(C12635="","",IFERROR(IF(VLOOKUP(C12635,'Program Mapping'!B:B,1,FALSE)=C12635,"OK","Fix"),"Fix"))</f>
        <v/>
      </c>
      <c r="C12636" s="32"/>
      <c r="D12636" s="3"/>
      <c r="E12636" s="3"/>
      <c r="G12636" s="13"/>
      <c r="H12636" s="13"/>
      <c r="I12636" s="13"/>
      <c r="J12636" s="46"/>
    </row>
    <row r="12637" spans="1:10" x14ac:dyDescent="0.25">
      <c r="A12637" s="7" t="str">
        <f>IF(C12636="","",IFERROR(IF(VLOOKUP(C12636,'Program Mapping'!B:B,1,FALSE)=C12636,"OK","Fix"),"Fix"))</f>
        <v/>
      </c>
      <c r="C12637" s="32"/>
      <c r="D12637" s="3"/>
      <c r="E12637" s="3"/>
      <c r="G12637" s="13"/>
      <c r="H12637" s="13"/>
      <c r="I12637" s="13"/>
      <c r="J12637" s="46"/>
    </row>
    <row r="12638" spans="1:10" x14ac:dyDescent="0.25">
      <c r="A12638" s="7" t="str">
        <f>IF(C12637="","",IFERROR(IF(VLOOKUP(C12637,'Program Mapping'!B:B,1,FALSE)=C12637,"OK","Fix"),"Fix"))</f>
        <v/>
      </c>
      <c r="C12638" s="32"/>
      <c r="D12638" s="3"/>
      <c r="E12638" s="3"/>
      <c r="G12638" s="13"/>
      <c r="H12638" s="13"/>
      <c r="I12638" s="13"/>
      <c r="J12638" s="46"/>
    </row>
    <row r="12639" spans="1:10" x14ac:dyDescent="0.25">
      <c r="A12639" s="7" t="str">
        <f>IF(C12638="","",IFERROR(IF(VLOOKUP(C12638,'Program Mapping'!B:B,1,FALSE)=C12638,"OK","Fix"),"Fix"))</f>
        <v/>
      </c>
      <c r="C12639" s="32"/>
      <c r="D12639" s="3"/>
      <c r="E12639" s="3"/>
      <c r="G12639" s="13"/>
      <c r="H12639" s="13"/>
      <c r="I12639" s="13"/>
      <c r="J12639" s="46"/>
    </row>
    <row r="12640" spans="1:10" x14ac:dyDescent="0.25">
      <c r="A12640" s="7" t="str">
        <f>IF(C12639="","",IFERROR(IF(VLOOKUP(C12639,'Program Mapping'!B:B,1,FALSE)=C12639,"OK","Fix"),"Fix"))</f>
        <v/>
      </c>
      <c r="C12640" s="32"/>
      <c r="D12640" s="3"/>
      <c r="E12640" s="3"/>
      <c r="G12640" s="13"/>
      <c r="H12640" s="13"/>
      <c r="I12640" s="13"/>
      <c r="J12640" s="46"/>
    </row>
    <row r="12641" spans="1:10" x14ac:dyDescent="0.25">
      <c r="A12641" s="7" t="str">
        <f>IF(C12640="","",IFERROR(IF(VLOOKUP(C12640,'Program Mapping'!B:B,1,FALSE)=C12640,"OK","Fix"),"Fix"))</f>
        <v/>
      </c>
      <c r="C12641" s="32"/>
      <c r="D12641" s="3"/>
      <c r="E12641" s="3"/>
      <c r="G12641" s="13"/>
      <c r="H12641" s="13"/>
      <c r="I12641" s="13"/>
      <c r="J12641" s="46"/>
    </row>
    <row r="12642" spans="1:10" x14ac:dyDescent="0.25">
      <c r="A12642" s="7" t="str">
        <f>IF(C12641="","",IFERROR(IF(VLOOKUP(C12641,'Program Mapping'!B:B,1,FALSE)=C12641,"OK","Fix"),"Fix"))</f>
        <v/>
      </c>
      <c r="C12642" s="32"/>
      <c r="D12642" s="3"/>
      <c r="E12642" s="3"/>
      <c r="G12642" s="13"/>
      <c r="H12642" s="13"/>
      <c r="I12642" s="13"/>
      <c r="J12642" s="46"/>
    </row>
    <row r="12643" spans="1:10" x14ac:dyDescent="0.25">
      <c r="A12643" s="7" t="str">
        <f>IF(C12642="","",IFERROR(IF(VLOOKUP(C12642,'Program Mapping'!B:B,1,FALSE)=C12642,"OK","Fix"),"Fix"))</f>
        <v/>
      </c>
      <c r="C12643" s="32"/>
      <c r="D12643" s="3"/>
      <c r="E12643" s="3"/>
      <c r="G12643" s="13"/>
      <c r="H12643" s="13"/>
      <c r="I12643" s="13"/>
      <c r="J12643" s="46"/>
    </row>
    <row r="12644" spans="1:10" x14ac:dyDescent="0.25">
      <c r="A12644" s="7" t="str">
        <f>IF(C12643="","",IFERROR(IF(VLOOKUP(C12643,'Program Mapping'!B:B,1,FALSE)=C12643,"OK","Fix"),"Fix"))</f>
        <v/>
      </c>
      <c r="C12644" s="32"/>
      <c r="D12644" s="3"/>
      <c r="E12644" s="3"/>
      <c r="G12644" s="13"/>
      <c r="H12644" s="13"/>
      <c r="I12644" s="13"/>
      <c r="J12644" s="46"/>
    </row>
    <row r="12645" spans="1:10" x14ac:dyDescent="0.25">
      <c r="A12645" s="7" t="str">
        <f>IF(C12644="","",IFERROR(IF(VLOOKUP(C12644,'Program Mapping'!B:B,1,FALSE)=C12644,"OK","Fix"),"Fix"))</f>
        <v/>
      </c>
      <c r="C12645" s="32"/>
      <c r="D12645" s="3"/>
      <c r="E12645" s="3"/>
      <c r="G12645" s="13"/>
      <c r="H12645" s="13"/>
      <c r="I12645" s="13"/>
      <c r="J12645" s="46"/>
    </row>
    <row r="12646" spans="1:10" x14ac:dyDescent="0.25">
      <c r="A12646" s="7" t="str">
        <f>IF(C12645="","",IFERROR(IF(VLOOKUP(C12645,'Program Mapping'!B:B,1,FALSE)=C12645,"OK","Fix"),"Fix"))</f>
        <v/>
      </c>
      <c r="C12646" s="32"/>
      <c r="D12646" s="3"/>
      <c r="E12646" s="3"/>
      <c r="G12646" s="13"/>
      <c r="H12646" s="13"/>
      <c r="I12646" s="13"/>
      <c r="J12646" s="46"/>
    </row>
    <row r="12647" spans="1:10" x14ac:dyDescent="0.25">
      <c r="A12647" s="7" t="str">
        <f>IF(C12646="","",IFERROR(IF(VLOOKUP(C12646,'Program Mapping'!B:B,1,FALSE)=C12646,"OK","Fix"),"Fix"))</f>
        <v/>
      </c>
      <c r="C12647" s="32"/>
      <c r="D12647" s="3"/>
      <c r="E12647" s="3"/>
      <c r="G12647" s="13"/>
      <c r="H12647" s="13"/>
      <c r="I12647" s="13"/>
      <c r="J12647" s="46"/>
    </row>
    <row r="12648" spans="1:10" x14ac:dyDescent="0.25">
      <c r="A12648" s="7" t="str">
        <f>IF(C12647="","",IFERROR(IF(VLOOKUP(C12647,'Program Mapping'!B:B,1,FALSE)=C12647,"OK","Fix"),"Fix"))</f>
        <v/>
      </c>
      <c r="C12648" s="32"/>
      <c r="D12648" s="3"/>
      <c r="E12648" s="3"/>
      <c r="G12648" s="13"/>
      <c r="H12648" s="13"/>
      <c r="I12648" s="13"/>
      <c r="J12648" s="46"/>
    </row>
    <row r="12649" spans="1:10" x14ac:dyDescent="0.25">
      <c r="A12649" s="7" t="str">
        <f>IF(C12648="","",IFERROR(IF(VLOOKUP(C12648,'Program Mapping'!B:B,1,FALSE)=C12648,"OK","Fix"),"Fix"))</f>
        <v/>
      </c>
      <c r="C12649" s="32"/>
      <c r="D12649" s="3"/>
      <c r="E12649" s="3"/>
      <c r="G12649" s="13"/>
      <c r="H12649" s="13"/>
      <c r="I12649" s="13"/>
      <c r="J12649" s="46"/>
    </row>
    <row r="12650" spans="1:10" x14ac:dyDescent="0.25">
      <c r="A12650" s="7" t="str">
        <f>IF(C12649="","",IFERROR(IF(VLOOKUP(C12649,'Program Mapping'!B:B,1,FALSE)=C12649,"OK","Fix"),"Fix"))</f>
        <v/>
      </c>
      <c r="C12650" s="32"/>
      <c r="D12650" s="3"/>
      <c r="E12650" s="3"/>
      <c r="G12650" s="13"/>
      <c r="H12650" s="13"/>
      <c r="I12650" s="13"/>
      <c r="J12650" s="46"/>
    </row>
    <row r="12651" spans="1:10" x14ac:dyDescent="0.25">
      <c r="A12651" s="7" t="str">
        <f>IF(C12650="","",IFERROR(IF(VLOOKUP(C12650,'Program Mapping'!B:B,1,FALSE)=C12650,"OK","Fix"),"Fix"))</f>
        <v/>
      </c>
      <c r="C12651" s="32"/>
      <c r="D12651" s="3"/>
      <c r="E12651" s="3"/>
      <c r="G12651" s="13"/>
      <c r="H12651" s="13"/>
      <c r="I12651" s="13"/>
      <c r="J12651" s="46"/>
    </row>
    <row r="12652" spans="1:10" x14ac:dyDescent="0.25">
      <c r="A12652" s="7" t="str">
        <f>IF(C12651="","",IFERROR(IF(VLOOKUP(C12651,'Program Mapping'!B:B,1,FALSE)=C12651,"OK","Fix"),"Fix"))</f>
        <v/>
      </c>
      <c r="C12652" s="32"/>
      <c r="D12652" s="3"/>
      <c r="E12652" s="3"/>
      <c r="G12652" s="13"/>
      <c r="H12652" s="13"/>
      <c r="I12652" s="13"/>
      <c r="J12652" s="46"/>
    </row>
    <row r="12653" spans="1:10" x14ac:dyDescent="0.25">
      <c r="A12653" s="7" t="str">
        <f>IF(C12652="","",IFERROR(IF(VLOOKUP(C12652,'Program Mapping'!B:B,1,FALSE)=C12652,"OK","Fix"),"Fix"))</f>
        <v/>
      </c>
      <c r="C12653" s="32"/>
      <c r="D12653" s="3"/>
      <c r="E12653" s="3"/>
      <c r="G12653" s="13"/>
      <c r="H12653" s="13"/>
      <c r="I12653" s="13"/>
      <c r="J12653" s="46"/>
    </row>
    <row r="12654" spans="1:10" x14ac:dyDescent="0.25">
      <c r="A12654" s="7" t="str">
        <f>IF(C12653="","",IFERROR(IF(VLOOKUP(C12653,'Program Mapping'!B:B,1,FALSE)=C12653,"OK","Fix"),"Fix"))</f>
        <v/>
      </c>
      <c r="C12654" s="32"/>
      <c r="D12654" s="3"/>
      <c r="E12654" s="3"/>
      <c r="G12654" s="13"/>
      <c r="H12654" s="13"/>
      <c r="I12654" s="13"/>
      <c r="J12654" s="46"/>
    </row>
    <row r="12655" spans="1:10" x14ac:dyDescent="0.25">
      <c r="A12655" s="7" t="str">
        <f>IF(C12654="","",IFERROR(IF(VLOOKUP(C12654,'Program Mapping'!B:B,1,FALSE)=C12654,"OK","Fix"),"Fix"))</f>
        <v/>
      </c>
      <c r="C12655" s="32"/>
      <c r="D12655" s="3"/>
      <c r="E12655" s="3"/>
      <c r="G12655" s="13"/>
      <c r="H12655" s="13"/>
      <c r="I12655" s="13"/>
      <c r="J12655" s="46"/>
    </row>
    <row r="12656" spans="1:10" x14ac:dyDescent="0.25">
      <c r="A12656" s="7" t="str">
        <f>IF(C12655="","",IFERROR(IF(VLOOKUP(C12655,'Program Mapping'!B:B,1,FALSE)=C12655,"OK","Fix"),"Fix"))</f>
        <v/>
      </c>
      <c r="C12656" s="32"/>
      <c r="D12656" s="3"/>
      <c r="E12656" s="3"/>
      <c r="G12656" s="13"/>
      <c r="H12656" s="13"/>
      <c r="I12656" s="13"/>
      <c r="J12656" s="46"/>
    </row>
    <row r="12657" spans="1:10" x14ac:dyDescent="0.25">
      <c r="A12657" s="7" t="str">
        <f>IF(C12656="","",IFERROR(IF(VLOOKUP(C12656,'Program Mapping'!B:B,1,FALSE)=C12656,"OK","Fix"),"Fix"))</f>
        <v/>
      </c>
      <c r="C12657" s="32"/>
      <c r="D12657" s="3"/>
      <c r="E12657" s="3"/>
      <c r="G12657" s="13"/>
      <c r="H12657" s="13"/>
      <c r="I12657" s="13"/>
      <c r="J12657" s="46"/>
    </row>
    <row r="12658" spans="1:10" x14ac:dyDescent="0.25">
      <c r="A12658" s="7" t="str">
        <f>IF(C12657="","",IFERROR(IF(VLOOKUP(C12657,'Program Mapping'!B:B,1,FALSE)=C12657,"OK","Fix"),"Fix"))</f>
        <v/>
      </c>
      <c r="C12658" s="32"/>
      <c r="D12658" s="3"/>
      <c r="E12658" s="3"/>
      <c r="G12658" s="13"/>
      <c r="H12658" s="13"/>
      <c r="I12658" s="13"/>
      <c r="J12658" s="46"/>
    </row>
    <row r="12659" spans="1:10" x14ac:dyDescent="0.25">
      <c r="A12659" s="7" t="str">
        <f>IF(C12658="","",IFERROR(IF(VLOOKUP(C12658,'Program Mapping'!B:B,1,FALSE)=C12658,"OK","Fix"),"Fix"))</f>
        <v/>
      </c>
      <c r="C12659" s="32"/>
      <c r="D12659" s="3"/>
      <c r="E12659" s="3"/>
      <c r="G12659" s="13"/>
      <c r="H12659" s="13"/>
      <c r="I12659" s="13"/>
      <c r="J12659" s="46"/>
    </row>
    <row r="12660" spans="1:10" x14ac:dyDescent="0.25">
      <c r="A12660" s="7" t="str">
        <f>IF(C12659="","",IFERROR(IF(VLOOKUP(C12659,'Program Mapping'!B:B,1,FALSE)=C12659,"OK","Fix"),"Fix"))</f>
        <v/>
      </c>
      <c r="C12660" s="32"/>
      <c r="D12660" s="3"/>
      <c r="E12660" s="3"/>
      <c r="G12660" s="13"/>
      <c r="H12660" s="13"/>
      <c r="I12660" s="13"/>
      <c r="J12660" s="46"/>
    </row>
    <row r="12661" spans="1:10" x14ac:dyDescent="0.25">
      <c r="A12661" s="7" t="str">
        <f>IF(C12660="","",IFERROR(IF(VLOOKUP(C12660,'Program Mapping'!B:B,1,FALSE)=C12660,"OK","Fix"),"Fix"))</f>
        <v/>
      </c>
      <c r="C12661" s="32"/>
      <c r="D12661" s="3"/>
      <c r="E12661" s="3"/>
      <c r="G12661" s="13"/>
      <c r="H12661" s="13"/>
      <c r="I12661" s="13"/>
      <c r="J12661" s="46"/>
    </row>
    <row r="12662" spans="1:10" x14ac:dyDescent="0.25">
      <c r="A12662" s="7" t="str">
        <f>IF(C12661="","",IFERROR(IF(VLOOKUP(C12661,'Program Mapping'!B:B,1,FALSE)=C12661,"OK","Fix"),"Fix"))</f>
        <v/>
      </c>
      <c r="C12662" s="32"/>
      <c r="D12662" s="3"/>
      <c r="E12662" s="3"/>
      <c r="G12662" s="13"/>
      <c r="H12662" s="13"/>
      <c r="I12662" s="13"/>
      <c r="J12662" s="46"/>
    </row>
    <row r="12663" spans="1:10" x14ac:dyDescent="0.25">
      <c r="A12663" s="7" t="str">
        <f>IF(C12662="","",IFERROR(IF(VLOOKUP(C12662,'Program Mapping'!B:B,1,FALSE)=C12662,"OK","Fix"),"Fix"))</f>
        <v/>
      </c>
      <c r="C12663" s="32"/>
      <c r="D12663" s="3"/>
      <c r="E12663" s="3"/>
      <c r="G12663" s="13"/>
      <c r="H12663" s="13"/>
      <c r="I12663" s="13"/>
      <c r="J12663" s="46"/>
    </row>
    <row r="12664" spans="1:10" x14ac:dyDescent="0.25">
      <c r="A12664" s="7" t="str">
        <f>IF(C12663="","",IFERROR(IF(VLOOKUP(C12663,'Program Mapping'!B:B,1,FALSE)=C12663,"OK","Fix"),"Fix"))</f>
        <v/>
      </c>
      <c r="C12664" s="32"/>
      <c r="D12664" s="3"/>
      <c r="E12664" s="3"/>
      <c r="G12664" s="13"/>
      <c r="H12664" s="13"/>
      <c r="I12664" s="13"/>
      <c r="J12664" s="46"/>
    </row>
    <row r="12665" spans="1:10" x14ac:dyDescent="0.25">
      <c r="A12665" s="7" t="str">
        <f>IF(C12664="","",IFERROR(IF(VLOOKUP(C12664,'Program Mapping'!B:B,1,FALSE)=C12664,"OK","Fix"),"Fix"))</f>
        <v/>
      </c>
      <c r="C12665" s="32"/>
      <c r="D12665" s="3"/>
      <c r="E12665" s="3"/>
      <c r="G12665" s="13"/>
      <c r="H12665" s="13"/>
      <c r="I12665" s="13"/>
      <c r="J12665" s="46"/>
    </row>
    <row r="12666" spans="1:10" x14ac:dyDescent="0.25">
      <c r="A12666" s="7" t="str">
        <f>IF(C12665="","",IFERROR(IF(VLOOKUP(C12665,'Program Mapping'!B:B,1,FALSE)=C12665,"OK","Fix"),"Fix"))</f>
        <v/>
      </c>
      <c r="C12666" s="32"/>
      <c r="D12666" s="3"/>
      <c r="E12666" s="3"/>
      <c r="G12666" s="13"/>
      <c r="H12666" s="13"/>
      <c r="I12666" s="13"/>
      <c r="J12666" s="46"/>
    </row>
    <row r="12667" spans="1:10" x14ac:dyDescent="0.25">
      <c r="A12667" s="7" t="str">
        <f>IF(C12666="","",IFERROR(IF(VLOOKUP(C12666,'Program Mapping'!B:B,1,FALSE)=C12666,"OK","Fix"),"Fix"))</f>
        <v/>
      </c>
      <c r="C12667" s="32"/>
      <c r="D12667" s="3"/>
      <c r="E12667" s="3"/>
      <c r="G12667" s="13"/>
      <c r="H12667" s="13"/>
      <c r="I12667" s="13"/>
      <c r="J12667" s="46"/>
    </row>
    <row r="12668" spans="1:10" x14ac:dyDescent="0.25">
      <c r="A12668" s="7" t="str">
        <f>IF(C12667="","",IFERROR(IF(VLOOKUP(C12667,'Program Mapping'!B:B,1,FALSE)=C12667,"OK","Fix"),"Fix"))</f>
        <v/>
      </c>
      <c r="C12668" s="32"/>
      <c r="D12668" s="3"/>
      <c r="E12668" s="3"/>
      <c r="G12668" s="13"/>
      <c r="H12668" s="13"/>
      <c r="I12668" s="13"/>
      <c r="J12668" s="46"/>
    </row>
    <row r="12669" spans="1:10" x14ac:dyDescent="0.25">
      <c r="A12669" s="7" t="str">
        <f>IF(C12668="","",IFERROR(IF(VLOOKUP(C12668,'Program Mapping'!B:B,1,FALSE)=C12668,"OK","Fix"),"Fix"))</f>
        <v/>
      </c>
      <c r="C12669" s="32"/>
      <c r="D12669" s="3"/>
      <c r="E12669" s="3"/>
      <c r="G12669" s="13"/>
      <c r="H12669" s="13"/>
      <c r="I12669" s="13"/>
      <c r="J12669" s="46"/>
    </row>
    <row r="12670" spans="1:10" x14ac:dyDescent="0.25">
      <c r="A12670" s="7" t="str">
        <f>IF(C12669="","",IFERROR(IF(VLOOKUP(C12669,'Program Mapping'!B:B,1,FALSE)=C12669,"OK","Fix"),"Fix"))</f>
        <v/>
      </c>
      <c r="C12670" s="32"/>
      <c r="D12670" s="3"/>
      <c r="E12670" s="3"/>
      <c r="G12670" s="13"/>
      <c r="H12670" s="13"/>
      <c r="I12670" s="13"/>
      <c r="J12670" s="46"/>
    </row>
    <row r="12671" spans="1:10" x14ac:dyDescent="0.25">
      <c r="A12671" s="7" t="str">
        <f>IF(C12670="","",IFERROR(IF(VLOOKUP(C12670,'Program Mapping'!B:B,1,FALSE)=C12670,"OK","Fix"),"Fix"))</f>
        <v/>
      </c>
      <c r="C12671" s="32"/>
      <c r="D12671" s="3"/>
      <c r="E12671" s="3"/>
      <c r="G12671" s="13"/>
      <c r="H12671" s="13"/>
      <c r="I12671" s="13"/>
      <c r="J12671" s="46"/>
    </row>
    <row r="12672" spans="1:10" x14ac:dyDescent="0.25">
      <c r="A12672" s="7" t="str">
        <f>IF(C12671="","",IFERROR(IF(VLOOKUP(C12671,'Program Mapping'!B:B,1,FALSE)=C12671,"OK","Fix"),"Fix"))</f>
        <v/>
      </c>
      <c r="C12672" s="32"/>
      <c r="D12672" s="3"/>
      <c r="E12672" s="3"/>
      <c r="G12672" s="13"/>
      <c r="H12672" s="13"/>
      <c r="I12672" s="13"/>
      <c r="J12672" s="46"/>
    </row>
    <row r="12673" spans="1:10" x14ac:dyDescent="0.25">
      <c r="A12673" s="7" t="str">
        <f>IF(C12672="","",IFERROR(IF(VLOOKUP(C12672,'Program Mapping'!B:B,1,FALSE)=C12672,"OK","Fix"),"Fix"))</f>
        <v/>
      </c>
      <c r="C12673" s="32"/>
      <c r="D12673" s="3"/>
      <c r="E12673" s="3"/>
      <c r="G12673" s="13"/>
      <c r="H12673" s="13"/>
      <c r="I12673" s="13"/>
      <c r="J12673" s="46"/>
    </row>
    <row r="12674" spans="1:10" x14ac:dyDescent="0.25">
      <c r="A12674" s="7" t="str">
        <f>IF(C12673="","",IFERROR(IF(VLOOKUP(C12673,'Program Mapping'!B:B,1,FALSE)=C12673,"OK","Fix"),"Fix"))</f>
        <v/>
      </c>
      <c r="C12674" s="32"/>
      <c r="D12674" s="3"/>
      <c r="E12674" s="3"/>
      <c r="G12674" s="13"/>
      <c r="H12674" s="13"/>
      <c r="I12674" s="13"/>
      <c r="J12674" s="46"/>
    </row>
    <row r="12675" spans="1:10" x14ac:dyDescent="0.25">
      <c r="A12675" s="7" t="str">
        <f>IF(C12674="","",IFERROR(IF(VLOOKUP(C12674,'Program Mapping'!B:B,1,FALSE)=C12674,"OK","Fix"),"Fix"))</f>
        <v/>
      </c>
      <c r="C12675" s="32"/>
      <c r="D12675" s="3"/>
      <c r="E12675" s="3"/>
      <c r="G12675" s="13"/>
      <c r="H12675" s="13"/>
      <c r="I12675" s="13"/>
      <c r="J12675" s="46"/>
    </row>
    <row r="12676" spans="1:10" x14ac:dyDescent="0.25">
      <c r="A12676" s="7" t="str">
        <f>IF(C12675="","",IFERROR(IF(VLOOKUP(C12675,'Program Mapping'!B:B,1,FALSE)=C12675,"OK","Fix"),"Fix"))</f>
        <v/>
      </c>
      <c r="C12676" s="32"/>
      <c r="D12676" s="3"/>
      <c r="E12676" s="3"/>
      <c r="G12676" s="13"/>
      <c r="H12676" s="13"/>
      <c r="I12676" s="13"/>
      <c r="J12676" s="46"/>
    </row>
    <row r="12677" spans="1:10" x14ac:dyDescent="0.25">
      <c r="A12677" s="7" t="str">
        <f>IF(C12676="","",IFERROR(IF(VLOOKUP(C12676,'Program Mapping'!B:B,1,FALSE)=C12676,"OK","Fix"),"Fix"))</f>
        <v/>
      </c>
      <c r="C12677" s="32"/>
      <c r="D12677" s="3"/>
      <c r="E12677" s="3"/>
      <c r="G12677" s="13"/>
      <c r="H12677" s="13"/>
      <c r="I12677" s="13"/>
      <c r="J12677" s="46"/>
    </row>
    <row r="12678" spans="1:10" x14ac:dyDescent="0.25">
      <c r="A12678" s="7" t="str">
        <f>IF(C12677="","",IFERROR(IF(VLOOKUP(C12677,'Program Mapping'!B:B,1,FALSE)=C12677,"OK","Fix"),"Fix"))</f>
        <v/>
      </c>
      <c r="C12678" s="32"/>
      <c r="D12678" s="3"/>
      <c r="E12678" s="3"/>
      <c r="G12678" s="13"/>
      <c r="H12678" s="13"/>
      <c r="I12678" s="13"/>
      <c r="J12678" s="46"/>
    </row>
    <row r="12679" spans="1:10" x14ac:dyDescent="0.25">
      <c r="A12679" s="7" t="str">
        <f>IF(C12678="","",IFERROR(IF(VLOOKUP(C12678,'Program Mapping'!B:B,1,FALSE)=C12678,"OK","Fix"),"Fix"))</f>
        <v/>
      </c>
      <c r="C12679" s="32"/>
      <c r="D12679" s="3"/>
      <c r="E12679" s="3"/>
      <c r="G12679" s="13"/>
      <c r="H12679" s="13"/>
      <c r="I12679" s="13"/>
      <c r="J12679" s="46"/>
    </row>
    <row r="12680" spans="1:10" x14ac:dyDescent="0.25">
      <c r="A12680" s="7" t="str">
        <f>IF(C12679="","",IFERROR(IF(VLOOKUP(C12679,'Program Mapping'!B:B,1,FALSE)=C12679,"OK","Fix"),"Fix"))</f>
        <v/>
      </c>
      <c r="C12680" s="32"/>
      <c r="D12680" s="3"/>
      <c r="E12680" s="3"/>
      <c r="G12680" s="13"/>
      <c r="H12680" s="13"/>
      <c r="I12680" s="13"/>
      <c r="J12680" s="46"/>
    </row>
    <row r="12681" spans="1:10" x14ac:dyDescent="0.25">
      <c r="A12681" s="7" t="str">
        <f>IF(C12680="","",IFERROR(IF(VLOOKUP(C12680,'Program Mapping'!B:B,1,FALSE)=C12680,"OK","Fix"),"Fix"))</f>
        <v/>
      </c>
      <c r="C12681" s="32"/>
      <c r="D12681" s="3"/>
      <c r="E12681" s="3"/>
      <c r="G12681" s="13"/>
      <c r="H12681" s="13"/>
      <c r="I12681" s="13"/>
      <c r="J12681" s="46"/>
    </row>
    <row r="12682" spans="1:10" x14ac:dyDescent="0.25">
      <c r="A12682" s="7" t="str">
        <f>IF(C12681="","",IFERROR(IF(VLOOKUP(C12681,'Program Mapping'!B:B,1,FALSE)=C12681,"OK","Fix"),"Fix"))</f>
        <v/>
      </c>
      <c r="C12682" s="32"/>
      <c r="D12682" s="3"/>
      <c r="E12682" s="3"/>
      <c r="G12682" s="13"/>
      <c r="H12682" s="13"/>
      <c r="I12682" s="13"/>
      <c r="J12682" s="46"/>
    </row>
    <row r="12683" spans="1:10" x14ac:dyDescent="0.25">
      <c r="A12683" s="7" t="str">
        <f>IF(C12682="","",IFERROR(IF(VLOOKUP(C12682,'Program Mapping'!B:B,1,FALSE)=C12682,"OK","Fix"),"Fix"))</f>
        <v/>
      </c>
      <c r="C12683" s="32"/>
      <c r="D12683" s="3"/>
      <c r="E12683" s="3"/>
      <c r="G12683" s="13"/>
      <c r="H12683" s="13"/>
      <c r="I12683" s="13"/>
      <c r="J12683" s="46"/>
    </row>
    <row r="12684" spans="1:10" x14ac:dyDescent="0.25">
      <c r="A12684" s="7" t="str">
        <f>IF(C12683="","",IFERROR(IF(VLOOKUP(C12683,'Program Mapping'!B:B,1,FALSE)=C12683,"OK","Fix"),"Fix"))</f>
        <v/>
      </c>
      <c r="C12684" s="32"/>
      <c r="D12684" s="3"/>
      <c r="E12684" s="3"/>
      <c r="G12684" s="13"/>
      <c r="H12684" s="13"/>
      <c r="I12684" s="13"/>
      <c r="J12684" s="46"/>
    </row>
    <row r="12685" spans="1:10" x14ac:dyDescent="0.25">
      <c r="A12685" s="7" t="str">
        <f>IF(C12684="","",IFERROR(IF(VLOOKUP(C12684,'Program Mapping'!B:B,1,FALSE)=C12684,"OK","Fix"),"Fix"))</f>
        <v/>
      </c>
      <c r="C12685" s="32"/>
      <c r="D12685" s="3"/>
      <c r="E12685" s="3"/>
      <c r="G12685" s="13"/>
      <c r="H12685" s="13"/>
      <c r="I12685" s="13"/>
      <c r="J12685" s="46"/>
    </row>
    <row r="12686" spans="1:10" x14ac:dyDescent="0.25">
      <c r="A12686" s="7" t="str">
        <f>IF(C12685="","",IFERROR(IF(VLOOKUP(C12685,'Program Mapping'!B:B,1,FALSE)=C12685,"OK","Fix"),"Fix"))</f>
        <v/>
      </c>
      <c r="C12686" s="32"/>
      <c r="D12686" s="3"/>
      <c r="E12686" s="3"/>
      <c r="G12686" s="13"/>
      <c r="H12686" s="13"/>
      <c r="I12686" s="13"/>
      <c r="J12686" s="46"/>
    </row>
    <row r="12687" spans="1:10" x14ac:dyDescent="0.25">
      <c r="A12687" s="7" t="str">
        <f>IF(C12686="","",IFERROR(IF(VLOOKUP(C12686,'Program Mapping'!B:B,1,FALSE)=C12686,"OK","Fix"),"Fix"))</f>
        <v/>
      </c>
      <c r="C12687" s="32"/>
      <c r="D12687" s="3"/>
      <c r="E12687" s="3"/>
      <c r="G12687" s="13"/>
      <c r="H12687" s="13"/>
      <c r="I12687" s="13"/>
      <c r="J12687" s="46"/>
    </row>
    <row r="12688" spans="1:10" x14ac:dyDescent="0.25">
      <c r="A12688" s="7" t="str">
        <f>IF(C12687="","",IFERROR(IF(VLOOKUP(C12687,'Program Mapping'!B:B,1,FALSE)=C12687,"OK","Fix"),"Fix"))</f>
        <v/>
      </c>
      <c r="C12688" s="32"/>
      <c r="D12688" s="3"/>
      <c r="E12688" s="3"/>
      <c r="G12688" s="13"/>
      <c r="H12688" s="13"/>
      <c r="I12688" s="13"/>
      <c r="J12688" s="46"/>
    </row>
    <row r="12689" spans="1:10" x14ac:dyDescent="0.25">
      <c r="A12689" s="7" t="str">
        <f>IF(C12688="","",IFERROR(IF(VLOOKUP(C12688,'Program Mapping'!B:B,1,FALSE)=C12688,"OK","Fix"),"Fix"))</f>
        <v/>
      </c>
      <c r="C12689" s="32"/>
      <c r="D12689" s="3"/>
      <c r="E12689" s="3"/>
      <c r="G12689" s="13"/>
      <c r="H12689" s="13"/>
      <c r="I12689" s="13"/>
      <c r="J12689" s="46"/>
    </row>
    <row r="12690" spans="1:10" x14ac:dyDescent="0.25">
      <c r="A12690" s="7" t="str">
        <f>IF(C12689="","",IFERROR(IF(VLOOKUP(C12689,'Program Mapping'!B:B,1,FALSE)=C12689,"OK","Fix"),"Fix"))</f>
        <v/>
      </c>
      <c r="C12690" s="32"/>
      <c r="D12690" s="3"/>
      <c r="E12690" s="3"/>
      <c r="G12690" s="13"/>
      <c r="H12690" s="13"/>
      <c r="I12690" s="13"/>
      <c r="J12690" s="46"/>
    </row>
    <row r="12691" spans="1:10" x14ac:dyDescent="0.25">
      <c r="A12691" s="7" t="str">
        <f>IF(C12690="","",IFERROR(IF(VLOOKUP(C12690,'Program Mapping'!B:B,1,FALSE)=C12690,"OK","Fix"),"Fix"))</f>
        <v/>
      </c>
      <c r="C12691" s="32"/>
      <c r="D12691" s="3"/>
      <c r="E12691" s="3"/>
      <c r="G12691" s="13"/>
      <c r="H12691" s="13"/>
      <c r="I12691" s="13"/>
      <c r="J12691" s="46"/>
    </row>
    <row r="12692" spans="1:10" x14ac:dyDescent="0.25">
      <c r="A12692" s="7" t="str">
        <f>IF(C12691="","",IFERROR(IF(VLOOKUP(C12691,'Program Mapping'!B:B,1,FALSE)=C12691,"OK","Fix"),"Fix"))</f>
        <v/>
      </c>
      <c r="C12692" s="32"/>
      <c r="D12692" s="3"/>
      <c r="E12692" s="3"/>
      <c r="G12692" s="13"/>
      <c r="H12692" s="13"/>
      <c r="I12692" s="13"/>
      <c r="J12692" s="46"/>
    </row>
    <row r="12693" spans="1:10" x14ac:dyDescent="0.25">
      <c r="A12693" s="7" t="str">
        <f>IF(C12692="","",IFERROR(IF(VLOOKUP(C12692,'Program Mapping'!B:B,1,FALSE)=C12692,"OK","Fix"),"Fix"))</f>
        <v/>
      </c>
      <c r="C12693" s="32"/>
      <c r="D12693" s="3"/>
      <c r="E12693" s="3"/>
      <c r="G12693" s="13"/>
      <c r="H12693" s="13"/>
      <c r="I12693" s="13"/>
      <c r="J12693" s="46"/>
    </row>
    <row r="12694" spans="1:10" x14ac:dyDescent="0.25">
      <c r="A12694" s="7" t="str">
        <f>IF(C12693="","",IFERROR(IF(VLOOKUP(C12693,'Program Mapping'!B:B,1,FALSE)=C12693,"OK","Fix"),"Fix"))</f>
        <v/>
      </c>
      <c r="C12694" s="32"/>
      <c r="D12694" s="3"/>
      <c r="E12694" s="3"/>
      <c r="G12694" s="13"/>
      <c r="H12694" s="13"/>
      <c r="I12694" s="13"/>
      <c r="J12694" s="46"/>
    </row>
    <row r="12695" spans="1:10" x14ac:dyDescent="0.25">
      <c r="A12695" s="7" t="str">
        <f>IF(C12694="","",IFERROR(IF(VLOOKUP(C12694,'Program Mapping'!B:B,1,FALSE)=C12694,"OK","Fix"),"Fix"))</f>
        <v/>
      </c>
      <c r="C12695" s="32"/>
      <c r="D12695" s="3"/>
      <c r="E12695" s="3"/>
      <c r="G12695" s="13"/>
      <c r="H12695" s="13"/>
      <c r="I12695" s="13"/>
      <c r="J12695" s="46"/>
    </row>
    <row r="12696" spans="1:10" x14ac:dyDescent="0.25">
      <c r="A12696" s="7" t="str">
        <f>IF(C12695="","",IFERROR(IF(VLOOKUP(C12695,'Program Mapping'!B:B,1,FALSE)=C12695,"OK","Fix"),"Fix"))</f>
        <v/>
      </c>
      <c r="C12696" s="32"/>
      <c r="D12696" s="3"/>
      <c r="E12696" s="3"/>
      <c r="G12696" s="13"/>
      <c r="H12696" s="13"/>
      <c r="I12696" s="13"/>
      <c r="J12696" s="46"/>
    </row>
    <row r="12697" spans="1:10" x14ac:dyDescent="0.25">
      <c r="A12697" s="7" t="str">
        <f>IF(C12696="","",IFERROR(IF(VLOOKUP(C12696,'Program Mapping'!B:B,1,FALSE)=C12696,"OK","Fix"),"Fix"))</f>
        <v/>
      </c>
      <c r="C12697" s="32"/>
      <c r="D12697" s="3"/>
      <c r="E12697" s="3"/>
      <c r="G12697" s="13"/>
      <c r="H12697" s="13"/>
      <c r="I12697" s="13"/>
      <c r="J12697" s="46"/>
    </row>
    <row r="12698" spans="1:10" x14ac:dyDescent="0.25">
      <c r="A12698" s="7" t="str">
        <f>IF(C12697="","",IFERROR(IF(VLOOKUP(C12697,'Program Mapping'!B:B,1,FALSE)=C12697,"OK","Fix"),"Fix"))</f>
        <v/>
      </c>
      <c r="C12698" s="32"/>
      <c r="D12698" s="3"/>
      <c r="E12698" s="3"/>
      <c r="G12698" s="13"/>
      <c r="H12698" s="13"/>
      <c r="I12698" s="13"/>
      <c r="J12698" s="46"/>
    </row>
    <row r="12699" spans="1:10" x14ac:dyDescent="0.25">
      <c r="A12699" s="7" t="str">
        <f>IF(C12698="","",IFERROR(IF(VLOOKUP(C12698,'Program Mapping'!B:B,1,FALSE)=C12698,"OK","Fix"),"Fix"))</f>
        <v/>
      </c>
      <c r="C12699" s="32"/>
      <c r="D12699" s="3"/>
      <c r="E12699" s="3"/>
      <c r="G12699" s="13"/>
      <c r="H12699" s="13"/>
      <c r="I12699" s="13"/>
      <c r="J12699" s="46"/>
    </row>
    <row r="12700" spans="1:10" x14ac:dyDescent="0.25">
      <c r="A12700" s="7" t="str">
        <f>IF(C12699="","",IFERROR(IF(VLOOKUP(C12699,'Program Mapping'!B:B,1,FALSE)=C12699,"OK","Fix"),"Fix"))</f>
        <v/>
      </c>
      <c r="C12700" s="32"/>
      <c r="D12700" s="3"/>
      <c r="E12700" s="3"/>
      <c r="G12700" s="13"/>
      <c r="H12700" s="13"/>
      <c r="I12700" s="13"/>
      <c r="J12700" s="46"/>
    </row>
    <row r="12701" spans="1:10" x14ac:dyDescent="0.25">
      <c r="A12701" s="7" t="str">
        <f>IF(C12700="","",IFERROR(IF(VLOOKUP(C12700,'Program Mapping'!B:B,1,FALSE)=C12700,"OK","Fix"),"Fix"))</f>
        <v/>
      </c>
      <c r="C12701" s="32"/>
      <c r="D12701" s="3"/>
      <c r="E12701" s="3"/>
      <c r="G12701" s="13"/>
      <c r="H12701" s="13"/>
      <c r="I12701" s="13"/>
      <c r="J12701" s="46"/>
    </row>
    <row r="12702" spans="1:10" x14ac:dyDescent="0.25">
      <c r="A12702" s="7" t="str">
        <f>IF(C12701="","",IFERROR(IF(VLOOKUP(C12701,'Program Mapping'!B:B,1,FALSE)=C12701,"OK","Fix"),"Fix"))</f>
        <v/>
      </c>
      <c r="C12702" s="32"/>
      <c r="D12702" s="3"/>
      <c r="E12702" s="3"/>
      <c r="G12702" s="13"/>
      <c r="H12702" s="13"/>
      <c r="I12702" s="13"/>
      <c r="J12702" s="46"/>
    </row>
    <row r="12703" spans="1:10" x14ac:dyDescent="0.25">
      <c r="A12703" s="7" t="str">
        <f>IF(C12702="","",IFERROR(IF(VLOOKUP(C12702,'Program Mapping'!B:B,1,FALSE)=C12702,"OK","Fix"),"Fix"))</f>
        <v/>
      </c>
      <c r="C12703" s="32"/>
      <c r="D12703" s="3"/>
      <c r="E12703" s="3"/>
      <c r="G12703" s="13"/>
      <c r="H12703" s="13"/>
      <c r="I12703" s="13"/>
      <c r="J12703" s="46"/>
    </row>
    <row r="12704" spans="1:10" x14ac:dyDescent="0.25">
      <c r="A12704" s="7" t="str">
        <f>IF(C12703="","",IFERROR(IF(VLOOKUP(C12703,'Program Mapping'!B:B,1,FALSE)=C12703,"OK","Fix"),"Fix"))</f>
        <v/>
      </c>
      <c r="C12704" s="32"/>
      <c r="D12704" s="3"/>
      <c r="E12704" s="3"/>
      <c r="G12704" s="13"/>
      <c r="H12704" s="13"/>
      <c r="I12704" s="13"/>
      <c r="J12704" s="46"/>
    </row>
    <row r="12705" spans="1:10" x14ac:dyDescent="0.25">
      <c r="A12705" s="7" t="str">
        <f>IF(C12704="","",IFERROR(IF(VLOOKUP(C12704,'Program Mapping'!B:B,1,FALSE)=C12704,"OK","Fix"),"Fix"))</f>
        <v/>
      </c>
      <c r="C12705" s="32"/>
      <c r="D12705" s="3"/>
      <c r="E12705" s="3"/>
      <c r="G12705" s="13"/>
      <c r="H12705" s="13"/>
      <c r="I12705" s="13"/>
      <c r="J12705" s="46"/>
    </row>
    <row r="12706" spans="1:10" x14ac:dyDescent="0.25">
      <c r="A12706" s="7" t="str">
        <f>IF(C12705="","",IFERROR(IF(VLOOKUP(C12705,'Program Mapping'!B:B,1,FALSE)=C12705,"OK","Fix"),"Fix"))</f>
        <v/>
      </c>
      <c r="C12706" s="32"/>
      <c r="D12706" s="3"/>
      <c r="E12706" s="3"/>
      <c r="G12706" s="13"/>
      <c r="H12706" s="13"/>
      <c r="I12706" s="13"/>
      <c r="J12706" s="46"/>
    </row>
    <row r="12707" spans="1:10" x14ac:dyDescent="0.25">
      <c r="A12707" s="7" t="str">
        <f>IF(C12706="","",IFERROR(IF(VLOOKUP(C12706,'Program Mapping'!B:B,1,FALSE)=C12706,"OK","Fix"),"Fix"))</f>
        <v/>
      </c>
      <c r="C12707" s="32"/>
      <c r="D12707" s="3"/>
      <c r="E12707" s="3"/>
      <c r="G12707" s="13"/>
      <c r="H12707" s="13"/>
      <c r="I12707" s="13"/>
      <c r="J12707" s="46"/>
    </row>
    <row r="12708" spans="1:10" x14ac:dyDescent="0.25">
      <c r="A12708" s="7" t="str">
        <f>IF(C12707="","",IFERROR(IF(VLOOKUP(C12707,'Program Mapping'!B:B,1,FALSE)=C12707,"OK","Fix"),"Fix"))</f>
        <v/>
      </c>
      <c r="C12708" s="32"/>
      <c r="D12708" s="3"/>
      <c r="E12708" s="3"/>
      <c r="G12708" s="13"/>
      <c r="H12708" s="13"/>
      <c r="I12708" s="13"/>
      <c r="J12708" s="46"/>
    </row>
    <row r="12709" spans="1:10" x14ac:dyDescent="0.25">
      <c r="A12709" s="7" t="str">
        <f>IF(C12708="","",IFERROR(IF(VLOOKUP(C12708,'Program Mapping'!B:B,1,FALSE)=C12708,"OK","Fix"),"Fix"))</f>
        <v/>
      </c>
      <c r="C12709" s="32"/>
      <c r="D12709" s="3"/>
      <c r="E12709" s="3"/>
      <c r="G12709" s="13"/>
      <c r="H12709" s="13"/>
      <c r="I12709" s="13"/>
      <c r="J12709" s="46"/>
    </row>
    <row r="12710" spans="1:10" x14ac:dyDescent="0.25">
      <c r="A12710" s="7" t="str">
        <f>IF(C12709="","",IFERROR(IF(VLOOKUP(C12709,'Program Mapping'!B:B,1,FALSE)=C12709,"OK","Fix"),"Fix"))</f>
        <v/>
      </c>
      <c r="C12710" s="32"/>
      <c r="D12710" s="3"/>
      <c r="E12710" s="3"/>
      <c r="G12710" s="13"/>
      <c r="H12710" s="13"/>
      <c r="I12710" s="13"/>
      <c r="J12710" s="46"/>
    </row>
    <row r="12711" spans="1:10" x14ac:dyDescent="0.25">
      <c r="A12711" s="7" t="str">
        <f>IF(C12710="","",IFERROR(IF(VLOOKUP(C12710,'Program Mapping'!B:B,1,FALSE)=C12710,"OK","Fix"),"Fix"))</f>
        <v/>
      </c>
      <c r="C12711" s="32"/>
      <c r="D12711" s="3"/>
      <c r="E12711" s="3"/>
      <c r="G12711" s="13"/>
      <c r="H12711" s="13"/>
      <c r="I12711" s="13"/>
      <c r="J12711" s="46"/>
    </row>
    <row r="12712" spans="1:10" x14ac:dyDescent="0.25">
      <c r="A12712" s="7" t="str">
        <f>IF(C12711="","",IFERROR(IF(VLOOKUP(C12711,'Program Mapping'!B:B,1,FALSE)=C12711,"OK","Fix"),"Fix"))</f>
        <v/>
      </c>
      <c r="C12712" s="32"/>
      <c r="D12712" s="3"/>
      <c r="E12712" s="3"/>
      <c r="G12712" s="13"/>
      <c r="H12712" s="13"/>
      <c r="I12712" s="13"/>
      <c r="J12712" s="46"/>
    </row>
    <row r="12713" spans="1:10" x14ac:dyDescent="0.25">
      <c r="A12713" s="7" t="str">
        <f>IF(C12712="","",IFERROR(IF(VLOOKUP(C12712,'Program Mapping'!B:B,1,FALSE)=C12712,"OK","Fix"),"Fix"))</f>
        <v/>
      </c>
      <c r="C12713" s="32"/>
      <c r="D12713" s="3"/>
      <c r="E12713" s="3"/>
      <c r="G12713" s="13"/>
      <c r="H12713" s="13"/>
      <c r="I12713" s="13"/>
      <c r="J12713" s="46"/>
    </row>
    <row r="12714" spans="1:10" x14ac:dyDescent="0.25">
      <c r="A12714" s="7" t="str">
        <f>IF(C12713="","",IFERROR(IF(VLOOKUP(C12713,'Program Mapping'!B:B,1,FALSE)=C12713,"OK","Fix"),"Fix"))</f>
        <v/>
      </c>
      <c r="C12714" s="32"/>
      <c r="D12714" s="3"/>
      <c r="E12714" s="3"/>
      <c r="G12714" s="13"/>
      <c r="H12714" s="13"/>
      <c r="I12714" s="13"/>
      <c r="J12714" s="46"/>
    </row>
    <row r="12715" spans="1:10" x14ac:dyDescent="0.25">
      <c r="A12715" s="7" t="str">
        <f>IF(C12714="","",IFERROR(IF(VLOOKUP(C12714,'Program Mapping'!B:B,1,FALSE)=C12714,"OK","Fix"),"Fix"))</f>
        <v/>
      </c>
      <c r="C12715" s="32"/>
      <c r="D12715" s="3"/>
      <c r="E12715" s="3"/>
      <c r="G12715" s="13"/>
      <c r="H12715" s="13"/>
      <c r="I12715" s="13"/>
      <c r="J12715" s="46"/>
    </row>
    <row r="12716" spans="1:10" x14ac:dyDescent="0.25">
      <c r="A12716" s="7" t="str">
        <f>IF(C12715="","",IFERROR(IF(VLOOKUP(C12715,'Program Mapping'!B:B,1,FALSE)=C12715,"OK","Fix"),"Fix"))</f>
        <v/>
      </c>
      <c r="C12716" s="32"/>
      <c r="D12716" s="3"/>
      <c r="E12716" s="3"/>
      <c r="G12716" s="13"/>
      <c r="H12716" s="13"/>
      <c r="I12716" s="13"/>
      <c r="J12716" s="46"/>
    </row>
    <row r="12717" spans="1:10" x14ac:dyDescent="0.25">
      <c r="A12717" s="7" t="str">
        <f>IF(C12716="","",IFERROR(IF(VLOOKUP(C12716,'Program Mapping'!B:B,1,FALSE)=C12716,"OK","Fix"),"Fix"))</f>
        <v/>
      </c>
      <c r="C12717" s="32"/>
      <c r="D12717" s="3"/>
      <c r="E12717" s="3"/>
      <c r="G12717" s="13"/>
      <c r="H12717" s="13"/>
      <c r="I12717" s="13"/>
      <c r="J12717" s="46"/>
    </row>
    <row r="12718" spans="1:10" x14ac:dyDescent="0.25">
      <c r="A12718" s="7" t="str">
        <f>IF(C12717="","",IFERROR(IF(VLOOKUP(C12717,'Program Mapping'!B:B,1,FALSE)=C12717,"OK","Fix"),"Fix"))</f>
        <v/>
      </c>
      <c r="C12718" s="32"/>
      <c r="D12718" s="3"/>
      <c r="E12718" s="3"/>
      <c r="G12718" s="13"/>
      <c r="H12718" s="13"/>
      <c r="I12718" s="13"/>
      <c r="J12718" s="46"/>
    </row>
    <row r="12719" spans="1:10" x14ac:dyDescent="0.25">
      <c r="A12719" s="7" t="str">
        <f>IF(C12718="","",IFERROR(IF(VLOOKUP(C12718,'Program Mapping'!B:B,1,FALSE)=C12718,"OK","Fix"),"Fix"))</f>
        <v/>
      </c>
      <c r="C12719" s="32"/>
      <c r="D12719" s="3"/>
      <c r="E12719" s="3"/>
      <c r="G12719" s="13"/>
      <c r="H12719" s="13"/>
      <c r="I12719" s="13"/>
      <c r="J12719" s="46"/>
    </row>
    <row r="12720" spans="1:10" x14ac:dyDescent="0.25">
      <c r="A12720" s="7" t="str">
        <f>IF(C12719="","",IFERROR(IF(VLOOKUP(C12719,'Program Mapping'!B:B,1,FALSE)=C12719,"OK","Fix"),"Fix"))</f>
        <v/>
      </c>
      <c r="C12720" s="32"/>
      <c r="D12720" s="3"/>
      <c r="E12720" s="3"/>
      <c r="G12720" s="13"/>
      <c r="H12720" s="13"/>
      <c r="I12720" s="13"/>
      <c r="J12720" s="46"/>
    </row>
    <row r="12721" spans="1:10" x14ac:dyDescent="0.25">
      <c r="A12721" s="7" t="str">
        <f>IF(C12720="","",IFERROR(IF(VLOOKUP(C12720,'Program Mapping'!B:B,1,FALSE)=C12720,"OK","Fix"),"Fix"))</f>
        <v/>
      </c>
      <c r="C12721" s="32"/>
      <c r="D12721" s="3"/>
      <c r="E12721" s="3"/>
      <c r="G12721" s="13"/>
      <c r="H12721" s="13"/>
      <c r="I12721" s="13"/>
      <c r="J12721" s="46"/>
    </row>
    <row r="12722" spans="1:10" x14ac:dyDescent="0.25">
      <c r="A12722" s="7" t="str">
        <f>IF(C12721="","",IFERROR(IF(VLOOKUP(C12721,'Program Mapping'!B:B,1,FALSE)=C12721,"OK","Fix"),"Fix"))</f>
        <v/>
      </c>
      <c r="C12722" s="32"/>
      <c r="D12722" s="3"/>
      <c r="E12722" s="3"/>
      <c r="G12722" s="13"/>
      <c r="H12722" s="13"/>
      <c r="I12722" s="13"/>
      <c r="J12722" s="46"/>
    </row>
    <row r="12723" spans="1:10" x14ac:dyDescent="0.25">
      <c r="A12723" s="7" t="str">
        <f>IF(C12722="","",IFERROR(IF(VLOOKUP(C12722,'Program Mapping'!B:B,1,FALSE)=C12722,"OK","Fix"),"Fix"))</f>
        <v/>
      </c>
      <c r="C12723" s="32"/>
      <c r="D12723" s="3"/>
      <c r="E12723" s="3"/>
      <c r="G12723" s="13"/>
      <c r="H12723" s="13"/>
      <c r="I12723" s="13"/>
      <c r="J12723" s="46"/>
    </row>
    <row r="12724" spans="1:10" x14ac:dyDescent="0.25">
      <c r="A12724" s="7" t="str">
        <f>IF(C12723="","",IFERROR(IF(VLOOKUP(C12723,'Program Mapping'!B:B,1,FALSE)=C12723,"OK","Fix"),"Fix"))</f>
        <v/>
      </c>
      <c r="C12724" s="32"/>
      <c r="D12724" s="3"/>
      <c r="E12724" s="3"/>
      <c r="G12724" s="13"/>
      <c r="H12724" s="13"/>
      <c r="I12724" s="13"/>
      <c r="J12724" s="46"/>
    </row>
    <row r="12725" spans="1:10" x14ac:dyDescent="0.25">
      <c r="A12725" s="7" t="str">
        <f>IF(C12724="","",IFERROR(IF(VLOOKUP(C12724,'Program Mapping'!B:B,1,FALSE)=C12724,"OK","Fix"),"Fix"))</f>
        <v/>
      </c>
      <c r="C12725" s="32"/>
      <c r="D12725" s="3"/>
      <c r="E12725" s="3"/>
      <c r="G12725" s="13"/>
      <c r="H12725" s="13"/>
      <c r="I12725" s="13"/>
      <c r="J12725" s="46"/>
    </row>
    <row r="12726" spans="1:10" x14ac:dyDescent="0.25">
      <c r="A12726" s="7" t="str">
        <f>IF(C12725="","",IFERROR(IF(VLOOKUP(C12725,'Program Mapping'!B:B,1,FALSE)=C12725,"OK","Fix"),"Fix"))</f>
        <v/>
      </c>
      <c r="C12726" s="32"/>
      <c r="D12726" s="3"/>
      <c r="E12726" s="3"/>
      <c r="G12726" s="13"/>
      <c r="H12726" s="13"/>
      <c r="I12726" s="13"/>
      <c r="J12726" s="46"/>
    </row>
    <row r="12727" spans="1:10" x14ac:dyDescent="0.25">
      <c r="A12727" s="7" t="str">
        <f>IF(C12726="","",IFERROR(IF(VLOOKUP(C12726,'Program Mapping'!B:B,1,FALSE)=C12726,"OK","Fix"),"Fix"))</f>
        <v/>
      </c>
      <c r="C12727" s="32"/>
      <c r="D12727" s="3"/>
      <c r="E12727" s="3"/>
      <c r="G12727" s="13"/>
      <c r="H12727" s="13"/>
      <c r="I12727" s="13"/>
      <c r="J12727" s="46"/>
    </row>
    <row r="12728" spans="1:10" x14ac:dyDescent="0.25">
      <c r="A12728" s="7" t="str">
        <f>IF(C12727="","",IFERROR(IF(VLOOKUP(C12727,'Program Mapping'!B:B,1,FALSE)=C12727,"OK","Fix"),"Fix"))</f>
        <v/>
      </c>
      <c r="C12728" s="32"/>
      <c r="D12728" s="3"/>
      <c r="E12728" s="3"/>
      <c r="G12728" s="13"/>
      <c r="H12728" s="13"/>
      <c r="I12728" s="13"/>
      <c r="J12728" s="46"/>
    </row>
    <row r="12729" spans="1:10" x14ac:dyDescent="0.25">
      <c r="A12729" s="7" t="str">
        <f>IF(C12728="","",IFERROR(IF(VLOOKUP(C12728,'Program Mapping'!B:B,1,FALSE)=C12728,"OK","Fix"),"Fix"))</f>
        <v/>
      </c>
      <c r="C12729" s="32"/>
      <c r="D12729" s="3"/>
      <c r="E12729" s="3"/>
      <c r="G12729" s="13"/>
      <c r="H12729" s="13"/>
      <c r="I12729" s="13"/>
      <c r="J12729" s="46"/>
    </row>
    <row r="12730" spans="1:10" x14ac:dyDescent="0.25">
      <c r="A12730" s="7" t="str">
        <f>IF(C12729="","",IFERROR(IF(VLOOKUP(C12729,'Program Mapping'!B:B,1,FALSE)=C12729,"OK","Fix"),"Fix"))</f>
        <v/>
      </c>
      <c r="C12730" s="32"/>
      <c r="D12730" s="3"/>
      <c r="E12730" s="3"/>
      <c r="G12730" s="13"/>
      <c r="H12730" s="13"/>
      <c r="I12730" s="13"/>
      <c r="J12730" s="46"/>
    </row>
    <row r="12731" spans="1:10" x14ac:dyDescent="0.25">
      <c r="A12731" s="7" t="str">
        <f>IF(C12730="","",IFERROR(IF(VLOOKUP(C12730,'Program Mapping'!B:B,1,FALSE)=C12730,"OK","Fix"),"Fix"))</f>
        <v/>
      </c>
      <c r="C12731" s="32"/>
      <c r="D12731" s="3"/>
      <c r="E12731" s="3"/>
      <c r="G12731" s="13"/>
      <c r="H12731" s="13"/>
      <c r="I12731" s="13"/>
      <c r="J12731" s="46"/>
    </row>
    <row r="12732" spans="1:10" x14ac:dyDescent="0.25">
      <c r="A12732" s="7" t="str">
        <f>IF(C12731="","",IFERROR(IF(VLOOKUP(C12731,'Program Mapping'!B:B,1,FALSE)=C12731,"OK","Fix"),"Fix"))</f>
        <v/>
      </c>
      <c r="C12732" s="32"/>
      <c r="D12732" s="3"/>
      <c r="E12732" s="3"/>
      <c r="G12732" s="13"/>
      <c r="H12732" s="13"/>
      <c r="I12732" s="13"/>
      <c r="J12732" s="46"/>
    </row>
    <row r="12733" spans="1:10" x14ac:dyDescent="0.25">
      <c r="A12733" s="7" t="str">
        <f>IF(C12732="","",IFERROR(IF(VLOOKUP(C12732,'Program Mapping'!B:B,1,FALSE)=C12732,"OK","Fix"),"Fix"))</f>
        <v/>
      </c>
      <c r="C12733" s="32"/>
      <c r="D12733" s="3"/>
      <c r="E12733" s="3"/>
      <c r="G12733" s="13"/>
      <c r="H12733" s="13"/>
      <c r="I12733" s="13"/>
      <c r="J12733" s="46"/>
    </row>
    <row r="12734" spans="1:10" x14ac:dyDescent="0.25">
      <c r="A12734" s="7" t="str">
        <f>IF(C12733="","",IFERROR(IF(VLOOKUP(C12733,'Program Mapping'!B:B,1,FALSE)=C12733,"OK","Fix"),"Fix"))</f>
        <v/>
      </c>
      <c r="C12734" s="32"/>
      <c r="D12734" s="3"/>
      <c r="E12734" s="3"/>
      <c r="G12734" s="13"/>
      <c r="H12734" s="13"/>
      <c r="I12734" s="13"/>
      <c r="J12734" s="46"/>
    </row>
    <row r="12735" spans="1:10" x14ac:dyDescent="0.25">
      <c r="A12735" s="7" t="str">
        <f>IF(C12734="","",IFERROR(IF(VLOOKUP(C12734,'Program Mapping'!B:B,1,FALSE)=C12734,"OK","Fix"),"Fix"))</f>
        <v/>
      </c>
      <c r="C12735" s="32"/>
      <c r="D12735" s="3"/>
      <c r="E12735" s="3"/>
      <c r="G12735" s="13"/>
      <c r="H12735" s="13"/>
      <c r="I12735" s="13"/>
      <c r="J12735" s="46"/>
    </row>
    <row r="12736" spans="1:10" x14ac:dyDescent="0.25">
      <c r="A12736" s="7" t="str">
        <f>IF(C12735="","",IFERROR(IF(VLOOKUP(C12735,'Program Mapping'!B:B,1,FALSE)=C12735,"OK","Fix"),"Fix"))</f>
        <v/>
      </c>
      <c r="C12736" s="32"/>
      <c r="D12736" s="3"/>
      <c r="E12736" s="3"/>
      <c r="G12736" s="13"/>
      <c r="H12736" s="13"/>
      <c r="I12736" s="13"/>
      <c r="J12736" s="46"/>
    </row>
    <row r="12737" spans="1:10" x14ac:dyDescent="0.25">
      <c r="A12737" s="7" t="str">
        <f>IF(C12736="","",IFERROR(IF(VLOOKUP(C12736,'Program Mapping'!B:B,1,FALSE)=C12736,"OK","Fix"),"Fix"))</f>
        <v/>
      </c>
      <c r="C12737" s="32"/>
      <c r="D12737" s="3"/>
      <c r="E12737" s="3"/>
      <c r="G12737" s="13"/>
      <c r="H12737" s="13"/>
      <c r="I12737" s="13"/>
      <c r="J12737" s="46"/>
    </row>
    <row r="12738" spans="1:10" x14ac:dyDescent="0.25">
      <c r="A12738" s="7" t="str">
        <f>IF(C12737="","",IFERROR(IF(VLOOKUP(C12737,'Program Mapping'!B:B,1,FALSE)=C12737,"OK","Fix"),"Fix"))</f>
        <v/>
      </c>
      <c r="C12738" s="32"/>
      <c r="D12738" s="3"/>
      <c r="E12738" s="3"/>
      <c r="G12738" s="13"/>
      <c r="H12738" s="13"/>
      <c r="I12738" s="13"/>
      <c r="J12738" s="46"/>
    </row>
    <row r="12739" spans="1:10" x14ac:dyDescent="0.25">
      <c r="A12739" s="7" t="str">
        <f>IF(C12738="","",IFERROR(IF(VLOOKUP(C12738,'Program Mapping'!B:B,1,FALSE)=C12738,"OK","Fix"),"Fix"))</f>
        <v/>
      </c>
      <c r="C12739" s="32"/>
      <c r="D12739" s="3"/>
      <c r="E12739" s="3"/>
      <c r="G12739" s="13"/>
      <c r="H12739" s="13"/>
      <c r="I12739" s="13"/>
      <c r="J12739" s="46"/>
    </row>
    <row r="12740" spans="1:10" x14ac:dyDescent="0.25">
      <c r="A12740" s="7" t="str">
        <f>IF(C12739="","",IFERROR(IF(VLOOKUP(C12739,'Program Mapping'!B:B,1,FALSE)=C12739,"OK","Fix"),"Fix"))</f>
        <v/>
      </c>
      <c r="C12740" s="32"/>
      <c r="D12740" s="3"/>
      <c r="E12740" s="3"/>
      <c r="G12740" s="13"/>
      <c r="H12740" s="13"/>
      <c r="I12740" s="13"/>
      <c r="J12740" s="46"/>
    </row>
    <row r="12741" spans="1:10" x14ac:dyDescent="0.25">
      <c r="A12741" s="7" t="str">
        <f>IF(C12740="","",IFERROR(IF(VLOOKUP(C12740,'Program Mapping'!B:B,1,FALSE)=C12740,"OK","Fix"),"Fix"))</f>
        <v/>
      </c>
      <c r="C12741" s="32"/>
      <c r="D12741" s="3"/>
      <c r="E12741" s="3"/>
      <c r="G12741" s="13"/>
      <c r="H12741" s="13"/>
      <c r="I12741" s="13"/>
      <c r="J12741" s="46"/>
    </row>
    <row r="12742" spans="1:10" x14ac:dyDescent="0.25">
      <c r="A12742" s="7" t="str">
        <f>IF(C12741="","",IFERROR(IF(VLOOKUP(C12741,'Program Mapping'!B:B,1,FALSE)=C12741,"OK","Fix"),"Fix"))</f>
        <v/>
      </c>
      <c r="C12742" s="32"/>
      <c r="D12742" s="3"/>
      <c r="E12742" s="3"/>
      <c r="G12742" s="13"/>
      <c r="H12742" s="13"/>
      <c r="I12742" s="13"/>
      <c r="J12742" s="46"/>
    </row>
    <row r="12743" spans="1:10" x14ac:dyDescent="0.25">
      <c r="A12743" s="7" t="str">
        <f>IF(C12742="","",IFERROR(IF(VLOOKUP(C12742,'Program Mapping'!B:B,1,FALSE)=C12742,"OK","Fix"),"Fix"))</f>
        <v/>
      </c>
      <c r="C12743" s="32"/>
      <c r="D12743" s="3"/>
      <c r="E12743" s="3"/>
      <c r="G12743" s="13"/>
      <c r="H12743" s="13"/>
      <c r="I12743" s="13"/>
      <c r="J12743" s="46"/>
    </row>
    <row r="12744" spans="1:10" x14ac:dyDescent="0.25">
      <c r="A12744" s="7" t="str">
        <f>IF(C12743="","",IFERROR(IF(VLOOKUP(C12743,'Program Mapping'!B:B,1,FALSE)=C12743,"OK","Fix"),"Fix"))</f>
        <v/>
      </c>
      <c r="C12744" s="32"/>
      <c r="D12744" s="3"/>
      <c r="E12744" s="3"/>
      <c r="G12744" s="13"/>
      <c r="H12744" s="13"/>
      <c r="I12744" s="13"/>
      <c r="J12744" s="46"/>
    </row>
    <row r="12745" spans="1:10" x14ac:dyDescent="0.25">
      <c r="A12745" s="7" t="str">
        <f>IF(C12744="","",IFERROR(IF(VLOOKUP(C12744,'Program Mapping'!B:B,1,FALSE)=C12744,"OK","Fix"),"Fix"))</f>
        <v/>
      </c>
      <c r="C12745" s="32"/>
      <c r="D12745" s="3"/>
      <c r="E12745" s="3"/>
      <c r="G12745" s="13"/>
      <c r="H12745" s="13"/>
      <c r="I12745" s="13"/>
      <c r="J12745" s="46"/>
    </row>
    <row r="12746" spans="1:10" x14ac:dyDescent="0.25">
      <c r="A12746" s="7" t="str">
        <f>IF(C12745="","",IFERROR(IF(VLOOKUP(C12745,'Program Mapping'!B:B,1,FALSE)=C12745,"OK","Fix"),"Fix"))</f>
        <v/>
      </c>
      <c r="C12746" s="32"/>
      <c r="D12746" s="3"/>
      <c r="E12746" s="3"/>
      <c r="G12746" s="13"/>
      <c r="H12746" s="13"/>
      <c r="I12746" s="13"/>
      <c r="J12746" s="46"/>
    </row>
    <row r="12747" spans="1:10" x14ac:dyDescent="0.25">
      <c r="A12747" s="7" t="str">
        <f>IF(C12746="","",IFERROR(IF(VLOOKUP(C12746,'Program Mapping'!B:B,1,FALSE)=C12746,"OK","Fix"),"Fix"))</f>
        <v/>
      </c>
      <c r="C12747" s="32"/>
      <c r="D12747" s="3"/>
      <c r="E12747" s="3"/>
      <c r="G12747" s="13"/>
      <c r="H12747" s="13"/>
      <c r="I12747" s="13"/>
      <c r="J12747" s="46"/>
    </row>
    <row r="12748" spans="1:10" x14ac:dyDescent="0.25">
      <c r="A12748" s="7" t="str">
        <f>IF(C12747="","",IFERROR(IF(VLOOKUP(C12747,'Program Mapping'!B:B,1,FALSE)=C12747,"OK","Fix"),"Fix"))</f>
        <v/>
      </c>
      <c r="C12748" s="32"/>
      <c r="D12748" s="3"/>
      <c r="E12748" s="3"/>
      <c r="G12748" s="13"/>
      <c r="H12748" s="13"/>
      <c r="I12748" s="13"/>
      <c r="J12748" s="46"/>
    </row>
    <row r="12749" spans="1:10" x14ac:dyDescent="0.25">
      <c r="A12749" s="7" t="str">
        <f>IF(C12748="","",IFERROR(IF(VLOOKUP(C12748,'Program Mapping'!B:B,1,FALSE)=C12748,"OK","Fix"),"Fix"))</f>
        <v/>
      </c>
      <c r="C12749" s="32"/>
      <c r="D12749" s="3"/>
      <c r="E12749" s="3"/>
      <c r="G12749" s="13"/>
      <c r="H12749" s="13"/>
      <c r="I12749" s="13"/>
      <c r="J12749" s="46"/>
    </row>
    <row r="12750" spans="1:10" x14ac:dyDescent="0.25">
      <c r="A12750" s="7" t="str">
        <f>IF(C12749="","",IFERROR(IF(VLOOKUP(C12749,'Program Mapping'!B:B,1,FALSE)=C12749,"OK","Fix"),"Fix"))</f>
        <v/>
      </c>
      <c r="C12750" s="32"/>
      <c r="D12750" s="3"/>
      <c r="E12750" s="3"/>
      <c r="G12750" s="13"/>
      <c r="H12750" s="13"/>
      <c r="I12750" s="13"/>
      <c r="J12750" s="46"/>
    </row>
    <row r="12751" spans="1:10" x14ac:dyDescent="0.25">
      <c r="A12751" s="7" t="str">
        <f>IF(C12750="","",IFERROR(IF(VLOOKUP(C12750,'Program Mapping'!B:B,1,FALSE)=C12750,"OK","Fix"),"Fix"))</f>
        <v/>
      </c>
      <c r="C12751" s="32"/>
      <c r="D12751" s="3"/>
      <c r="E12751" s="3"/>
      <c r="G12751" s="13"/>
      <c r="H12751" s="13"/>
      <c r="I12751" s="13"/>
      <c r="J12751" s="46"/>
    </row>
    <row r="12752" spans="1:10" x14ac:dyDescent="0.25">
      <c r="A12752" s="7" t="str">
        <f>IF(C12751="","",IFERROR(IF(VLOOKUP(C12751,'Program Mapping'!B:B,1,FALSE)=C12751,"OK","Fix"),"Fix"))</f>
        <v/>
      </c>
      <c r="C12752" s="32"/>
      <c r="D12752" s="3"/>
      <c r="E12752" s="3"/>
      <c r="G12752" s="13"/>
      <c r="H12752" s="13"/>
      <c r="I12752" s="13"/>
      <c r="J12752" s="46"/>
    </row>
    <row r="12753" spans="1:10" x14ac:dyDescent="0.25">
      <c r="A12753" s="7" t="str">
        <f>IF(C12752="","",IFERROR(IF(VLOOKUP(C12752,'Program Mapping'!B:B,1,FALSE)=C12752,"OK","Fix"),"Fix"))</f>
        <v/>
      </c>
      <c r="C12753" s="32"/>
      <c r="D12753" s="3"/>
      <c r="E12753" s="3"/>
      <c r="G12753" s="13"/>
      <c r="H12753" s="13"/>
      <c r="I12753" s="13"/>
      <c r="J12753" s="46"/>
    </row>
    <row r="12754" spans="1:10" x14ac:dyDescent="0.25">
      <c r="A12754" s="7" t="str">
        <f>IF(C12753="","",IFERROR(IF(VLOOKUP(C12753,'Program Mapping'!B:B,1,FALSE)=C12753,"OK","Fix"),"Fix"))</f>
        <v/>
      </c>
      <c r="C12754" s="32"/>
      <c r="D12754" s="3"/>
      <c r="E12754" s="3"/>
      <c r="G12754" s="13"/>
      <c r="H12754" s="13"/>
      <c r="I12754" s="13"/>
      <c r="J12754" s="46"/>
    </row>
    <row r="12755" spans="1:10" x14ac:dyDescent="0.25">
      <c r="A12755" s="7" t="str">
        <f>IF(C12754="","",IFERROR(IF(VLOOKUP(C12754,'Program Mapping'!B:B,1,FALSE)=C12754,"OK","Fix"),"Fix"))</f>
        <v/>
      </c>
      <c r="C12755" s="32"/>
      <c r="D12755" s="3"/>
      <c r="E12755" s="3"/>
      <c r="G12755" s="13"/>
      <c r="H12755" s="13"/>
      <c r="I12755" s="13"/>
      <c r="J12755" s="46"/>
    </row>
    <row r="12756" spans="1:10" x14ac:dyDescent="0.25">
      <c r="A12756" s="7" t="str">
        <f>IF(C12755="","",IFERROR(IF(VLOOKUP(C12755,'Program Mapping'!B:B,1,FALSE)=C12755,"OK","Fix"),"Fix"))</f>
        <v/>
      </c>
      <c r="C12756" s="32"/>
      <c r="D12756" s="3"/>
      <c r="E12756" s="3"/>
      <c r="G12756" s="13"/>
      <c r="H12756" s="13"/>
      <c r="I12756" s="13"/>
      <c r="J12756" s="46"/>
    </row>
    <row r="12757" spans="1:10" x14ac:dyDescent="0.25">
      <c r="A12757" s="7" t="str">
        <f>IF(C12756="","",IFERROR(IF(VLOOKUP(C12756,'Program Mapping'!B:B,1,FALSE)=C12756,"OK","Fix"),"Fix"))</f>
        <v/>
      </c>
      <c r="C12757" s="32"/>
      <c r="D12757" s="3"/>
      <c r="E12757" s="3"/>
      <c r="G12757" s="13"/>
      <c r="H12757" s="13"/>
      <c r="I12757" s="13"/>
      <c r="J12757" s="46"/>
    </row>
    <row r="12758" spans="1:10" x14ac:dyDescent="0.25">
      <c r="A12758" s="7" t="str">
        <f>IF(C12757="","",IFERROR(IF(VLOOKUP(C12757,'Program Mapping'!B:B,1,FALSE)=C12757,"OK","Fix"),"Fix"))</f>
        <v/>
      </c>
      <c r="C12758" s="32"/>
      <c r="D12758" s="3"/>
      <c r="E12758" s="3"/>
      <c r="G12758" s="13"/>
      <c r="H12758" s="13"/>
      <c r="I12758" s="13"/>
      <c r="J12758" s="46"/>
    </row>
    <row r="12759" spans="1:10" x14ac:dyDescent="0.25">
      <c r="A12759" s="7" t="str">
        <f>IF(C12758="","",IFERROR(IF(VLOOKUP(C12758,'Program Mapping'!B:B,1,FALSE)=C12758,"OK","Fix"),"Fix"))</f>
        <v/>
      </c>
      <c r="C12759" s="32"/>
      <c r="D12759" s="3"/>
      <c r="E12759" s="3"/>
      <c r="G12759" s="13"/>
      <c r="H12759" s="13"/>
      <c r="I12759" s="13"/>
      <c r="J12759" s="46"/>
    </row>
    <row r="12760" spans="1:10" x14ac:dyDescent="0.25">
      <c r="A12760" s="7" t="str">
        <f>IF(C12759="","",IFERROR(IF(VLOOKUP(C12759,'Program Mapping'!B:B,1,FALSE)=C12759,"OK","Fix"),"Fix"))</f>
        <v/>
      </c>
      <c r="C12760" s="32"/>
      <c r="D12760" s="3"/>
      <c r="E12760" s="3"/>
      <c r="G12760" s="13"/>
      <c r="H12760" s="13"/>
      <c r="I12760" s="13"/>
      <c r="J12760" s="46"/>
    </row>
    <row r="12761" spans="1:10" x14ac:dyDescent="0.25">
      <c r="A12761" s="7" t="str">
        <f>IF(C12760="","",IFERROR(IF(VLOOKUP(C12760,'Program Mapping'!B:B,1,FALSE)=C12760,"OK","Fix"),"Fix"))</f>
        <v/>
      </c>
      <c r="C12761" s="32"/>
      <c r="D12761" s="3"/>
      <c r="E12761" s="3"/>
      <c r="G12761" s="13"/>
      <c r="H12761" s="13"/>
      <c r="I12761" s="13"/>
      <c r="J12761" s="46"/>
    </row>
    <row r="12762" spans="1:10" x14ac:dyDescent="0.25">
      <c r="A12762" s="7" t="str">
        <f>IF(C12761="","",IFERROR(IF(VLOOKUP(C12761,'Program Mapping'!B:B,1,FALSE)=C12761,"OK","Fix"),"Fix"))</f>
        <v/>
      </c>
      <c r="C12762" s="32"/>
      <c r="D12762" s="3"/>
      <c r="E12762" s="3"/>
      <c r="G12762" s="13"/>
      <c r="H12762" s="13"/>
      <c r="I12762" s="13"/>
      <c r="J12762" s="46"/>
    </row>
    <row r="12763" spans="1:10" x14ac:dyDescent="0.25">
      <c r="A12763" s="7" t="str">
        <f>IF(C12762="","",IFERROR(IF(VLOOKUP(C12762,'Program Mapping'!B:B,1,FALSE)=C12762,"OK","Fix"),"Fix"))</f>
        <v/>
      </c>
      <c r="C12763" s="32"/>
      <c r="D12763" s="3"/>
      <c r="E12763" s="3"/>
      <c r="G12763" s="13"/>
      <c r="H12763" s="13"/>
      <c r="I12763" s="13"/>
      <c r="J12763" s="46"/>
    </row>
    <row r="12764" spans="1:10" x14ac:dyDescent="0.25">
      <c r="A12764" s="7" t="str">
        <f>IF(C12763="","",IFERROR(IF(VLOOKUP(C12763,'Program Mapping'!B:B,1,FALSE)=C12763,"OK","Fix"),"Fix"))</f>
        <v/>
      </c>
      <c r="C12764" s="32"/>
      <c r="D12764" s="3"/>
      <c r="E12764" s="3"/>
      <c r="G12764" s="13"/>
      <c r="H12764" s="13"/>
      <c r="I12764" s="13"/>
      <c r="J12764" s="46"/>
    </row>
    <row r="12765" spans="1:10" x14ac:dyDescent="0.25">
      <c r="A12765" s="7" t="str">
        <f>IF(C12764="","",IFERROR(IF(VLOOKUP(C12764,'Program Mapping'!B:B,1,FALSE)=C12764,"OK","Fix"),"Fix"))</f>
        <v/>
      </c>
      <c r="C12765" s="32"/>
      <c r="D12765" s="3"/>
      <c r="E12765" s="3"/>
      <c r="G12765" s="13"/>
      <c r="H12765" s="13"/>
      <c r="I12765" s="13"/>
      <c r="J12765" s="46"/>
    </row>
    <row r="12766" spans="1:10" x14ac:dyDescent="0.25">
      <c r="A12766" s="7" t="str">
        <f>IF(C12765="","",IFERROR(IF(VLOOKUP(C12765,'Program Mapping'!B:B,1,FALSE)=C12765,"OK","Fix"),"Fix"))</f>
        <v/>
      </c>
      <c r="C12766" s="32"/>
      <c r="D12766" s="3"/>
      <c r="E12766" s="3"/>
      <c r="G12766" s="13"/>
      <c r="H12766" s="13"/>
      <c r="I12766" s="13"/>
      <c r="J12766" s="46"/>
    </row>
    <row r="12767" spans="1:10" x14ac:dyDescent="0.25">
      <c r="A12767" s="7" t="str">
        <f>IF(C12766="","",IFERROR(IF(VLOOKUP(C12766,'Program Mapping'!B:B,1,FALSE)=C12766,"OK","Fix"),"Fix"))</f>
        <v/>
      </c>
      <c r="C12767" s="32"/>
      <c r="D12767" s="3"/>
      <c r="E12767" s="3"/>
      <c r="G12767" s="13"/>
      <c r="H12767" s="13"/>
      <c r="I12767" s="13"/>
      <c r="J12767" s="46"/>
    </row>
    <row r="12768" spans="1:10" x14ac:dyDescent="0.25">
      <c r="A12768" s="7" t="str">
        <f>IF(C12767="","",IFERROR(IF(VLOOKUP(C12767,'Program Mapping'!B:B,1,FALSE)=C12767,"OK","Fix"),"Fix"))</f>
        <v/>
      </c>
      <c r="C12768" s="32"/>
      <c r="D12768" s="3"/>
      <c r="E12768" s="3"/>
      <c r="G12768" s="13"/>
      <c r="H12768" s="13"/>
      <c r="I12768" s="13"/>
      <c r="J12768" s="46"/>
    </row>
    <row r="12769" spans="1:10" x14ac:dyDescent="0.25">
      <c r="A12769" s="7" t="str">
        <f>IF(C12768="","",IFERROR(IF(VLOOKUP(C12768,'Program Mapping'!B:B,1,FALSE)=C12768,"OK","Fix"),"Fix"))</f>
        <v/>
      </c>
      <c r="C12769" s="32"/>
      <c r="D12769" s="3"/>
      <c r="E12769" s="3"/>
      <c r="G12769" s="13"/>
      <c r="H12769" s="13"/>
      <c r="I12769" s="13"/>
      <c r="J12769" s="46"/>
    </row>
    <row r="12770" spans="1:10" x14ac:dyDescent="0.25">
      <c r="A12770" s="7" t="str">
        <f>IF(C12769="","",IFERROR(IF(VLOOKUP(C12769,'Program Mapping'!B:B,1,FALSE)=C12769,"OK","Fix"),"Fix"))</f>
        <v/>
      </c>
      <c r="C12770" s="32"/>
      <c r="D12770" s="3"/>
      <c r="E12770" s="3"/>
      <c r="G12770" s="13"/>
      <c r="H12770" s="13"/>
      <c r="I12770" s="13"/>
      <c r="J12770" s="46"/>
    </row>
    <row r="12771" spans="1:10" x14ac:dyDescent="0.25">
      <c r="A12771" s="7" t="str">
        <f>IF(C12770="","",IFERROR(IF(VLOOKUP(C12770,'Program Mapping'!B:B,1,FALSE)=C12770,"OK","Fix"),"Fix"))</f>
        <v/>
      </c>
      <c r="C12771" s="32"/>
      <c r="D12771" s="3"/>
      <c r="E12771" s="3"/>
      <c r="G12771" s="13"/>
      <c r="H12771" s="13"/>
      <c r="I12771" s="13"/>
      <c r="J12771" s="46"/>
    </row>
    <row r="12772" spans="1:10" x14ac:dyDescent="0.25">
      <c r="A12772" s="7" t="str">
        <f>IF(C12771="","",IFERROR(IF(VLOOKUP(C12771,'Program Mapping'!B:B,1,FALSE)=C12771,"OK","Fix"),"Fix"))</f>
        <v/>
      </c>
      <c r="C12772" s="32"/>
      <c r="D12772" s="3"/>
      <c r="E12772" s="3"/>
      <c r="G12772" s="13"/>
      <c r="H12772" s="13"/>
      <c r="I12772" s="13"/>
      <c r="J12772" s="46"/>
    </row>
    <row r="12773" spans="1:10" x14ac:dyDescent="0.25">
      <c r="A12773" s="7" t="str">
        <f>IF(C12772="","",IFERROR(IF(VLOOKUP(C12772,'Program Mapping'!B:B,1,FALSE)=C12772,"OK","Fix"),"Fix"))</f>
        <v/>
      </c>
      <c r="C12773" s="32"/>
      <c r="D12773" s="3"/>
      <c r="E12773" s="3"/>
      <c r="G12773" s="13"/>
      <c r="H12773" s="13"/>
      <c r="I12773" s="13"/>
      <c r="J12773" s="46"/>
    </row>
    <row r="12774" spans="1:10" x14ac:dyDescent="0.25">
      <c r="A12774" s="7" t="str">
        <f>IF(C12773="","",IFERROR(IF(VLOOKUP(C12773,'Program Mapping'!B:B,1,FALSE)=C12773,"OK","Fix"),"Fix"))</f>
        <v/>
      </c>
      <c r="C12774" s="32"/>
      <c r="D12774" s="3"/>
      <c r="E12774" s="3"/>
      <c r="G12774" s="13"/>
      <c r="H12774" s="13"/>
      <c r="I12774" s="13"/>
      <c r="J12774" s="46"/>
    </row>
    <row r="12775" spans="1:10" x14ac:dyDescent="0.25">
      <c r="A12775" s="7" t="str">
        <f>IF(C12774="","",IFERROR(IF(VLOOKUP(C12774,'Program Mapping'!B:B,1,FALSE)=C12774,"OK","Fix"),"Fix"))</f>
        <v/>
      </c>
      <c r="C12775" s="32"/>
      <c r="D12775" s="3"/>
      <c r="E12775" s="3"/>
      <c r="G12775" s="13"/>
      <c r="H12775" s="13"/>
      <c r="I12775" s="13"/>
      <c r="J12775" s="46"/>
    </row>
    <row r="12776" spans="1:10" x14ac:dyDescent="0.25">
      <c r="A12776" s="7" t="str">
        <f>IF(C12775="","",IFERROR(IF(VLOOKUP(C12775,'Program Mapping'!B:B,1,FALSE)=C12775,"OK","Fix"),"Fix"))</f>
        <v/>
      </c>
      <c r="C12776" s="32"/>
      <c r="D12776" s="3"/>
      <c r="E12776" s="3"/>
      <c r="G12776" s="13"/>
      <c r="H12776" s="13"/>
      <c r="I12776" s="13"/>
      <c r="J12776" s="46"/>
    </row>
    <row r="12777" spans="1:10" x14ac:dyDescent="0.25">
      <c r="A12777" s="7" t="str">
        <f>IF(C12776="","",IFERROR(IF(VLOOKUP(C12776,'Program Mapping'!B:B,1,FALSE)=C12776,"OK","Fix"),"Fix"))</f>
        <v/>
      </c>
      <c r="C12777" s="32"/>
      <c r="D12777" s="3"/>
      <c r="E12777" s="3"/>
      <c r="G12777" s="13"/>
      <c r="H12777" s="13"/>
      <c r="I12777" s="13"/>
      <c r="J12777" s="46"/>
    </row>
    <row r="12778" spans="1:10" x14ac:dyDescent="0.25">
      <c r="A12778" s="7" t="str">
        <f>IF(C12777="","",IFERROR(IF(VLOOKUP(C12777,'Program Mapping'!B:B,1,FALSE)=C12777,"OK","Fix"),"Fix"))</f>
        <v/>
      </c>
      <c r="C12778" s="32"/>
      <c r="D12778" s="3"/>
      <c r="E12778" s="3"/>
      <c r="G12778" s="13"/>
      <c r="H12778" s="13"/>
      <c r="I12778" s="13"/>
      <c r="J12778" s="46"/>
    </row>
    <row r="12779" spans="1:10" x14ac:dyDescent="0.25">
      <c r="A12779" s="7" t="str">
        <f>IF(C12778="","",IFERROR(IF(VLOOKUP(C12778,'Program Mapping'!B:B,1,FALSE)=C12778,"OK","Fix"),"Fix"))</f>
        <v/>
      </c>
      <c r="C12779" s="32"/>
      <c r="D12779" s="3"/>
      <c r="E12779" s="3"/>
      <c r="G12779" s="13"/>
      <c r="H12779" s="13"/>
      <c r="I12779" s="13"/>
      <c r="J12779" s="46"/>
    </row>
    <row r="12780" spans="1:10" x14ac:dyDescent="0.25">
      <c r="A12780" s="7" t="str">
        <f>IF(C12779="","",IFERROR(IF(VLOOKUP(C12779,'Program Mapping'!B:B,1,FALSE)=C12779,"OK","Fix"),"Fix"))</f>
        <v/>
      </c>
      <c r="C12780" s="32"/>
      <c r="D12780" s="3"/>
      <c r="E12780" s="3"/>
      <c r="G12780" s="13"/>
      <c r="H12780" s="13"/>
      <c r="I12780" s="13"/>
      <c r="J12780" s="46"/>
    </row>
    <row r="12781" spans="1:10" x14ac:dyDescent="0.25">
      <c r="A12781" s="7" t="str">
        <f>IF(C12780="","",IFERROR(IF(VLOOKUP(C12780,'Program Mapping'!B:B,1,FALSE)=C12780,"OK","Fix"),"Fix"))</f>
        <v/>
      </c>
      <c r="C12781" s="32"/>
      <c r="D12781" s="3"/>
      <c r="E12781" s="3"/>
      <c r="G12781" s="13"/>
      <c r="H12781" s="13"/>
      <c r="I12781" s="13"/>
      <c r="J12781" s="46"/>
    </row>
    <row r="12782" spans="1:10" x14ac:dyDescent="0.25">
      <c r="A12782" s="7" t="str">
        <f>IF(C12781="","",IFERROR(IF(VLOOKUP(C12781,'Program Mapping'!B:B,1,FALSE)=C12781,"OK","Fix"),"Fix"))</f>
        <v/>
      </c>
      <c r="C12782" s="32"/>
      <c r="D12782" s="3"/>
      <c r="E12782" s="3"/>
      <c r="G12782" s="13"/>
      <c r="H12782" s="13"/>
      <c r="I12782" s="13"/>
      <c r="J12782" s="46"/>
    </row>
    <row r="12783" spans="1:10" x14ac:dyDescent="0.25">
      <c r="A12783" s="7" t="str">
        <f>IF(C12782="","",IFERROR(IF(VLOOKUP(C12782,'Program Mapping'!B:B,1,FALSE)=C12782,"OK","Fix"),"Fix"))</f>
        <v/>
      </c>
      <c r="C12783" s="32"/>
      <c r="D12783" s="3"/>
      <c r="E12783" s="3"/>
      <c r="G12783" s="13"/>
      <c r="H12783" s="13"/>
      <c r="I12783" s="13"/>
      <c r="J12783" s="46"/>
    </row>
    <row r="12784" spans="1:10" x14ac:dyDescent="0.25">
      <c r="A12784" s="7" t="str">
        <f>IF(C12783="","",IFERROR(IF(VLOOKUP(C12783,'Program Mapping'!B:B,1,FALSE)=C12783,"OK","Fix"),"Fix"))</f>
        <v/>
      </c>
      <c r="C12784" s="32"/>
      <c r="D12784" s="3"/>
      <c r="E12784" s="3"/>
      <c r="G12784" s="13"/>
      <c r="H12784" s="13"/>
      <c r="I12784" s="13"/>
      <c r="J12784" s="46"/>
    </row>
    <row r="12785" spans="1:10" x14ac:dyDescent="0.25">
      <c r="A12785" s="7" t="str">
        <f>IF(C12784="","",IFERROR(IF(VLOOKUP(C12784,'Program Mapping'!B:B,1,FALSE)=C12784,"OK","Fix"),"Fix"))</f>
        <v/>
      </c>
      <c r="C12785" s="32"/>
      <c r="D12785" s="3"/>
      <c r="E12785" s="3"/>
      <c r="G12785" s="13"/>
      <c r="H12785" s="13"/>
      <c r="I12785" s="13"/>
      <c r="J12785" s="46"/>
    </row>
    <row r="12786" spans="1:10" x14ac:dyDescent="0.25">
      <c r="A12786" s="7" t="str">
        <f>IF(C12785="","",IFERROR(IF(VLOOKUP(C12785,'Program Mapping'!B:B,1,FALSE)=C12785,"OK","Fix"),"Fix"))</f>
        <v/>
      </c>
      <c r="C12786" s="32"/>
      <c r="D12786" s="3"/>
      <c r="E12786" s="3"/>
      <c r="G12786" s="13"/>
      <c r="H12786" s="13"/>
      <c r="I12786" s="13"/>
      <c r="J12786" s="46"/>
    </row>
    <row r="12787" spans="1:10" x14ac:dyDescent="0.25">
      <c r="A12787" s="7" t="str">
        <f>IF(C12786="","",IFERROR(IF(VLOOKUP(C12786,'Program Mapping'!B:B,1,FALSE)=C12786,"OK","Fix"),"Fix"))</f>
        <v/>
      </c>
      <c r="C12787" s="32"/>
      <c r="D12787" s="3"/>
      <c r="E12787" s="3"/>
      <c r="G12787" s="13"/>
      <c r="H12787" s="13"/>
      <c r="I12787" s="13"/>
      <c r="J12787" s="46"/>
    </row>
    <row r="12788" spans="1:10" x14ac:dyDescent="0.25">
      <c r="A12788" s="7" t="str">
        <f>IF(C12787="","",IFERROR(IF(VLOOKUP(C12787,'Program Mapping'!B:B,1,FALSE)=C12787,"OK","Fix"),"Fix"))</f>
        <v/>
      </c>
      <c r="C12788" s="32"/>
      <c r="D12788" s="3"/>
      <c r="E12788" s="3"/>
      <c r="G12788" s="13"/>
      <c r="H12788" s="13"/>
      <c r="I12788" s="13"/>
      <c r="J12788" s="46"/>
    </row>
    <row r="12789" spans="1:10" x14ac:dyDescent="0.25">
      <c r="A12789" s="7" t="str">
        <f>IF(C12788="","",IFERROR(IF(VLOOKUP(C12788,'Program Mapping'!B:B,1,FALSE)=C12788,"OK","Fix"),"Fix"))</f>
        <v/>
      </c>
      <c r="C12789" s="32"/>
      <c r="D12789" s="3"/>
      <c r="E12789" s="3"/>
      <c r="G12789" s="13"/>
      <c r="H12789" s="13"/>
      <c r="I12789" s="13"/>
      <c r="J12789" s="46"/>
    </row>
    <row r="12790" spans="1:10" x14ac:dyDescent="0.25">
      <c r="A12790" s="7" t="str">
        <f>IF(C12789="","",IFERROR(IF(VLOOKUP(C12789,'Program Mapping'!B:B,1,FALSE)=C12789,"OK","Fix"),"Fix"))</f>
        <v/>
      </c>
      <c r="C12790" s="32"/>
      <c r="D12790" s="3"/>
      <c r="E12790" s="3"/>
      <c r="G12790" s="13"/>
      <c r="H12790" s="13"/>
      <c r="I12790" s="13"/>
      <c r="J12790" s="46"/>
    </row>
    <row r="12791" spans="1:10" x14ac:dyDescent="0.25">
      <c r="A12791" s="7" t="str">
        <f>IF(C12790="","",IFERROR(IF(VLOOKUP(C12790,'Program Mapping'!B:B,1,FALSE)=C12790,"OK","Fix"),"Fix"))</f>
        <v/>
      </c>
      <c r="C12791" s="32"/>
      <c r="D12791" s="3"/>
      <c r="E12791" s="3"/>
      <c r="G12791" s="13"/>
      <c r="H12791" s="13"/>
      <c r="I12791" s="13"/>
      <c r="J12791" s="46"/>
    </row>
    <row r="12792" spans="1:10" x14ac:dyDescent="0.25">
      <c r="A12792" s="7" t="str">
        <f>IF(C12791="","",IFERROR(IF(VLOOKUP(C12791,'Program Mapping'!B:B,1,FALSE)=C12791,"OK","Fix"),"Fix"))</f>
        <v/>
      </c>
      <c r="C12792" s="32"/>
      <c r="D12792" s="3"/>
      <c r="E12792" s="3"/>
      <c r="G12792" s="13"/>
      <c r="H12792" s="13"/>
      <c r="I12792" s="13"/>
      <c r="J12792" s="46"/>
    </row>
    <row r="12793" spans="1:10" x14ac:dyDescent="0.25">
      <c r="A12793" s="7" t="str">
        <f>IF(C12792="","",IFERROR(IF(VLOOKUP(C12792,'Program Mapping'!B:B,1,FALSE)=C12792,"OK","Fix"),"Fix"))</f>
        <v/>
      </c>
      <c r="C12793" s="32"/>
      <c r="D12793" s="3"/>
      <c r="E12793" s="3"/>
      <c r="G12793" s="13"/>
      <c r="H12793" s="13"/>
      <c r="I12793" s="13"/>
      <c r="J12793" s="46"/>
    </row>
    <row r="12794" spans="1:10" x14ac:dyDescent="0.25">
      <c r="A12794" s="7" t="str">
        <f>IF(C12793="","",IFERROR(IF(VLOOKUP(C12793,'Program Mapping'!B:B,1,FALSE)=C12793,"OK","Fix"),"Fix"))</f>
        <v/>
      </c>
      <c r="C12794" s="32"/>
      <c r="D12794" s="3"/>
      <c r="E12794" s="3"/>
      <c r="G12794" s="13"/>
      <c r="H12794" s="13"/>
      <c r="I12794" s="13"/>
      <c r="J12794" s="46"/>
    </row>
    <row r="12795" spans="1:10" x14ac:dyDescent="0.25">
      <c r="A12795" s="7" t="str">
        <f>IF(C12794="","",IFERROR(IF(VLOOKUP(C12794,'Program Mapping'!B:B,1,FALSE)=C12794,"OK","Fix"),"Fix"))</f>
        <v/>
      </c>
      <c r="C12795" s="32"/>
      <c r="D12795" s="3"/>
      <c r="E12795" s="3"/>
      <c r="G12795" s="13"/>
      <c r="H12795" s="13"/>
      <c r="I12795" s="13"/>
      <c r="J12795" s="46"/>
    </row>
    <row r="12796" spans="1:10" x14ac:dyDescent="0.25">
      <c r="A12796" s="7" t="str">
        <f>IF(C12795="","",IFERROR(IF(VLOOKUP(C12795,'Program Mapping'!B:B,1,FALSE)=C12795,"OK","Fix"),"Fix"))</f>
        <v/>
      </c>
      <c r="C12796" s="32"/>
      <c r="D12796" s="3"/>
      <c r="E12796" s="3"/>
      <c r="G12796" s="13"/>
      <c r="H12796" s="13"/>
      <c r="I12796" s="13"/>
      <c r="J12796" s="46"/>
    </row>
    <row r="12797" spans="1:10" x14ac:dyDescent="0.25">
      <c r="A12797" s="7" t="str">
        <f>IF(C12796="","",IFERROR(IF(VLOOKUP(C12796,'Program Mapping'!B:B,1,FALSE)=C12796,"OK","Fix"),"Fix"))</f>
        <v/>
      </c>
      <c r="C12797" s="32"/>
      <c r="D12797" s="3"/>
      <c r="E12797" s="3"/>
      <c r="G12797" s="13"/>
      <c r="H12797" s="13"/>
      <c r="I12797" s="13"/>
      <c r="J12797" s="46"/>
    </row>
    <row r="12798" spans="1:10" x14ac:dyDescent="0.25">
      <c r="A12798" s="7" t="str">
        <f>IF(C12797="","",IFERROR(IF(VLOOKUP(C12797,'Program Mapping'!B:B,1,FALSE)=C12797,"OK","Fix"),"Fix"))</f>
        <v/>
      </c>
      <c r="C12798" s="32"/>
      <c r="D12798" s="3"/>
      <c r="E12798" s="3"/>
      <c r="G12798" s="13"/>
      <c r="H12798" s="13"/>
      <c r="I12798" s="13"/>
      <c r="J12798" s="46"/>
    </row>
    <row r="12799" spans="1:10" x14ac:dyDescent="0.25">
      <c r="A12799" s="7" t="str">
        <f>IF(C12798="","",IFERROR(IF(VLOOKUP(C12798,'Program Mapping'!B:B,1,FALSE)=C12798,"OK","Fix"),"Fix"))</f>
        <v/>
      </c>
      <c r="C12799" s="32"/>
      <c r="D12799" s="3"/>
      <c r="E12799" s="3"/>
      <c r="G12799" s="13"/>
      <c r="H12799" s="13"/>
      <c r="I12799" s="13"/>
      <c r="J12799" s="46"/>
    </row>
    <row r="12800" spans="1:10" x14ac:dyDescent="0.25">
      <c r="A12800" s="7" t="str">
        <f>IF(C12799="","",IFERROR(IF(VLOOKUP(C12799,'Program Mapping'!B:B,1,FALSE)=C12799,"OK","Fix"),"Fix"))</f>
        <v/>
      </c>
      <c r="C12800" s="32"/>
      <c r="D12800" s="3"/>
      <c r="E12800" s="3"/>
      <c r="G12800" s="13"/>
      <c r="H12800" s="13"/>
      <c r="I12800" s="13"/>
      <c r="J12800" s="46"/>
    </row>
    <row r="12801" spans="1:10" x14ac:dyDescent="0.25">
      <c r="A12801" s="7" t="str">
        <f>IF(C12800="","",IFERROR(IF(VLOOKUP(C12800,'Program Mapping'!B:B,1,FALSE)=C12800,"OK","Fix"),"Fix"))</f>
        <v/>
      </c>
      <c r="C12801" s="32"/>
      <c r="D12801" s="3"/>
      <c r="E12801" s="3"/>
      <c r="G12801" s="13"/>
      <c r="H12801" s="13"/>
      <c r="I12801" s="13"/>
      <c r="J12801" s="46"/>
    </row>
    <row r="12802" spans="1:10" x14ac:dyDescent="0.25">
      <c r="A12802" s="7" t="str">
        <f>IF(C12801="","",IFERROR(IF(VLOOKUP(C12801,'Program Mapping'!B:B,1,FALSE)=C12801,"OK","Fix"),"Fix"))</f>
        <v/>
      </c>
      <c r="C12802" s="32"/>
      <c r="D12802" s="3"/>
      <c r="E12802" s="3"/>
      <c r="G12802" s="13"/>
      <c r="H12802" s="13"/>
      <c r="I12802" s="13"/>
      <c r="J12802" s="46"/>
    </row>
    <row r="12803" spans="1:10" x14ac:dyDescent="0.25">
      <c r="A12803" s="7" t="str">
        <f>IF(C12802="","",IFERROR(IF(VLOOKUP(C12802,'Program Mapping'!B:B,1,FALSE)=C12802,"OK","Fix"),"Fix"))</f>
        <v/>
      </c>
      <c r="C12803" s="32"/>
      <c r="D12803" s="3"/>
      <c r="E12803" s="3"/>
      <c r="G12803" s="13"/>
      <c r="H12803" s="13"/>
      <c r="I12803" s="13"/>
      <c r="J12803" s="46"/>
    </row>
    <row r="12804" spans="1:10" x14ac:dyDescent="0.25">
      <c r="A12804" s="7" t="str">
        <f>IF(C12803="","",IFERROR(IF(VLOOKUP(C12803,'Program Mapping'!B:B,1,FALSE)=C12803,"OK","Fix"),"Fix"))</f>
        <v/>
      </c>
      <c r="C12804" s="32"/>
      <c r="D12804" s="3"/>
      <c r="E12804" s="3"/>
      <c r="G12804" s="13"/>
      <c r="H12804" s="13"/>
      <c r="I12804" s="13"/>
      <c r="J12804" s="46"/>
    </row>
    <row r="12805" spans="1:10" x14ac:dyDescent="0.25">
      <c r="A12805" s="7" t="str">
        <f>IF(C12804="","",IFERROR(IF(VLOOKUP(C12804,'Program Mapping'!B:B,1,FALSE)=C12804,"OK","Fix"),"Fix"))</f>
        <v/>
      </c>
      <c r="C12805" s="32"/>
      <c r="D12805" s="3"/>
      <c r="E12805" s="3"/>
      <c r="G12805" s="13"/>
      <c r="H12805" s="13"/>
      <c r="I12805" s="13"/>
      <c r="J12805" s="46"/>
    </row>
    <row r="12806" spans="1:10" x14ac:dyDescent="0.25">
      <c r="A12806" s="7" t="str">
        <f>IF(C12805="","",IFERROR(IF(VLOOKUP(C12805,'Program Mapping'!B:B,1,FALSE)=C12805,"OK","Fix"),"Fix"))</f>
        <v/>
      </c>
      <c r="C12806" s="32"/>
      <c r="D12806" s="3"/>
      <c r="E12806" s="3"/>
      <c r="G12806" s="13"/>
      <c r="H12806" s="13"/>
      <c r="I12806" s="13"/>
      <c r="J12806" s="46"/>
    </row>
    <row r="12807" spans="1:10" x14ac:dyDescent="0.25">
      <c r="A12807" s="7" t="str">
        <f>IF(C12806="","",IFERROR(IF(VLOOKUP(C12806,'Program Mapping'!B:B,1,FALSE)=C12806,"OK","Fix"),"Fix"))</f>
        <v/>
      </c>
      <c r="C12807" s="32"/>
      <c r="D12807" s="3"/>
      <c r="E12807" s="3"/>
      <c r="G12807" s="13"/>
      <c r="H12807" s="13"/>
      <c r="I12807" s="13"/>
      <c r="J12807" s="46"/>
    </row>
    <row r="12808" spans="1:10" x14ac:dyDescent="0.25">
      <c r="A12808" s="7" t="str">
        <f>IF(C12807="","",IFERROR(IF(VLOOKUP(C12807,'Program Mapping'!B:B,1,FALSE)=C12807,"OK","Fix"),"Fix"))</f>
        <v/>
      </c>
      <c r="C12808" s="32"/>
      <c r="D12808" s="3"/>
      <c r="E12808" s="3"/>
      <c r="G12808" s="13"/>
      <c r="H12808" s="13"/>
      <c r="I12808" s="13"/>
      <c r="J12808" s="46"/>
    </row>
    <row r="12809" spans="1:10" x14ac:dyDescent="0.25">
      <c r="A12809" s="7" t="str">
        <f>IF(C12808="","",IFERROR(IF(VLOOKUP(C12808,'Program Mapping'!B:B,1,FALSE)=C12808,"OK","Fix"),"Fix"))</f>
        <v/>
      </c>
      <c r="C12809" s="32"/>
      <c r="D12809" s="3"/>
      <c r="E12809" s="3"/>
      <c r="G12809" s="13"/>
      <c r="H12809" s="13"/>
      <c r="I12809" s="13"/>
      <c r="J12809" s="46"/>
    </row>
    <row r="12810" spans="1:10" x14ac:dyDescent="0.25">
      <c r="A12810" s="7" t="str">
        <f>IF(C12809="","",IFERROR(IF(VLOOKUP(C12809,'Program Mapping'!B:B,1,FALSE)=C12809,"OK","Fix"),"Fix"))</f>
        <v/>
      </c>
      <c r="C12810" s="32"/>
      <c r="D12810" s="3"/>
      <c r="E12810" s="3"/>
      <c r="G12810" s="13"/>
      <c r="H12810" s="13"/>
      <c r="I12810" s="13"/>
      <c r="J12810" s="46"/>
    </row>
    <row r="12811" spans="1:10" x14ac:dyDescent="0.25">
      <c r="A12811" s="7" t="str">
        <f>IF(C12810="","",IFERROR(IF(VLOOKUP(C12810,'Program Mapping'!B:B,1,FALSE)=C12810,"OK","Fix"),"Fix"))</f>
        <v/>
      </c>
      <c r="C12811" s="32"/>
      <c r="D12811" s="3"/>
      <c r="E12811" s="3"/>
      <c r="G12811" s="13"/>
      <c r="H12811" s="13"/>
      <c r="I12811" s="13"/>
      <c r="J12811" s="46"/>
    </row>
    <row r="12812" spans="1:10" x14ac:dyDescent="0.25">
      <c r="A12812" s="7" t="str">
        <f>IF(C12811="","",IFERROR(IF(VLOOKUP(C12811,'Program Mapping'!B:B,1,FALSE)=C12811,"OK","Fix"),"Fix"))</f>
        <v/>
      </c>
      <c r="C12812" s="32"/>
      <c r="D12812" s="3"/>
      <c r="E12812" s="3"/>
      <c r="G12812" s="13"/>
      <c r="H12812" s="13"/>
      <c r="I12812" s="13"/>
      <c r="J12812" s="46"/>
    </row>
    <row r="12813" spans="1:10" x14ac:dyDescent="0.25">
      <c r="A12813" s="7" t="str">
        <f>IF(C12812="","",IFERROR(IF(VLOOKUP(C12812,'Program Mapping'!B:B,1,FALSE)=C12812,"OK","Fix"),"Fix"))</f>
        <v/>
      </c>
      <c r="C12813" s="32"/>
      <c r="D12813" s="3"/>
      <c r="E12813" s="3"/>
      <c r="G12813" s="13"/>
      <c r="H12813" s="13"/>
      <c r="I12813" s="13"/>
      <c r="J12813" s="46"/>
    </row>
    <row r="12814" spans="1:10" x14ac:dyDescent="0.25">
      <c r="A12814" s="7" t="str">
        <f>IF(C12813="","",IFERROR(IF(VLOOKUP(C12813,'Program Mapping'!B:B,1,FALSE)=C12813,"OK","Fix"),"Fix"))</f>
        <v/>
      </c>
      <c r="C12814" s="32"/>
      <c r="D12814" s="3"/>
      <c r="E12814" s="3"/>
      <c r="G12814" s="13"/>
      <c r="H12814" s="13"/>
      <c r="I12814" s="13"/>
      <c r="J12814" s="46"/>
    </row>
    <row r="12815" spans="1:10" x14ac:dyDescent="0.25">
      <c r="A12815" s="7" t="str">
        <f>IF(C12814="","",IFERROR(IF(VLOOKUP(C12814,'Program Mapping'!B:B,1,FALSE)=C12814,"OK","Fix"),"Fix"))</f>
        <v/>
      </c>
      <c r="C12815" s="32"/>
      <c r="D12815" s="3"/>
      <c r="E12815" s="3"/>
      <c r="G12815" s="13"/>
      <c r="H12815" s="13"/>
      <c r="I12815" s="13"/>
      <c r="J12815" s="46"/>
    </row>
    <row r="12816" spans="1:10" x14ac:dyDescent="0.25">
      <c r="A12816" s="7" t="str">
        <f>IF(C12815="","",IFERROR(IF(VLOOKUP(C12815,'Program Mapping'!B:B,1,FALSE)=C12815,"OK","Fix"),"Fix"))</f>
        <v/>
      </c>
      <c r="C12816" s="32"/>
      <c r="D12816" s="3"/>
      <c r="E12816" s="3"/>
      <c r="G12816" s="13"/>
      <c r="H12816" s="13"/>
      <c r="I12816" s="13"/>
      <c r="J12816" s="46"/>
    </row>
    <row r="12817" spans="1:10" x14ac:dyDescent="0.25">
      <c r="A12817" s="7" t="str">
        <f>IF(C12816="","",IFERROR(IF(VLOOKUP(C12816,'Program Mapping'!B:B,1,FALSE)=C12816,"OK","Fix"),"Fix"))</f>
        <v/>
      </c>
      <c r="C12817" s="32"/>
      <c r="D12817" s="3"/>
      <c r="E12817" s="3"/>
      <c r="G12817" s="13"/>
      <c r="H12817" s="13"/>
      <c r="I12817" s="13"/>
      <c r="J12817" s="46"/>
    </row>
    <row r="12818" spans="1:10" x14ac:dyDescent="0.25">
      <c r="A12818" s="7" t="str">
        <f>IF(C12817="","",IFERROR(IF(VLOOKUP(C12817,'Program Mapping'!B:B,1,FALSE)=C12817,"OK","Fix"),"Fix"))</f>
        <v/>
      </c>
      <c r="C12818" s="32"/>
      <c r="D12818" s="3"/>
      <c r="E12818" s="3"/>
      <c r="G12818" s="13"/>
      <c r="H12818" s="13"/>
      <c r="I12818" s="13"/>
      <c r="J12818" s="46"/>
    </row>
    <row r="12819" spans="1:10" x14ac:dyDescent="0.25">
      <c r="A12819" s="7" t="str">
        <f>IF(C12818="","",IFERROR(IF(VLOOKUP(C12818,'Program Mapping'!B:B,1,FALSE)=C12818,"OK","Fix"),"Fix"))</f>
        <v/>
      </c>
      <c r="C12819" s="32"/>
      <c r="D12819" s="3"/>
      <c r="E12819" s="3"/>
      <c r="G12819" s="13"/>
      <c r="H12819" s="13"/>
      <c r="I12819" s="13"/>
      <c r="J12819" s="46"/>
    </row>
    <row r="12820" spans="1:10" x14ac:dyDescent="0.25">
      <c r="A12820" s="7" t="str">
        <f>IF(C12819="","",IFERROR(IF(VLOOKUP(C12819,'Program Mapping'!B:B,1,FALSE)=C12819,"OK","Fix"),"Fix"))</f>
        <v/>
      </c>
      <c r="C12820" s="32"/>
      <c r="D12820" s="3"/>
      <c r="E12820" s="3"/>
      <c r="G12820" s="13"/>
      <c r="H12820" s="13"/>
      <c r="I12820" s="13"/>
      <c r="J12820" s="46"/>
    </row>
    <row r="12821" spans="1:10" x14ac:dyDescent="0.25">
      <c r="A12821" s="7" t="str">
        <f>IF(C12820="","",IFERROR(IF(VLOOKUP(C12820,'Program Mapping'!B:B,1,FALSE)=C12820,"OK","Fix"),"Fix"))</f>
        <v/>
      </c>
      <c r="C12821" s="32"/>
      <c r="D12821" s="3"/>
      <c r="E12821" s="3"/>
      <c r="G12821" s="13"/>
      <c r="H12821" s="13"/>
      <c r="I12821" s="13"/>
      <c r="J12821" s="46"/>
    </row>
    <row r="12822" spans="1:10" x14ac:dyDescent="0.25">
      <c r="A12822" s="7" t="str">
        <f>IF(C12821="","",IFERROR(IF(VLOOKUP(C12821,'Program Mapping'!B:B,1,FALSE)=C12821,"OK","Fix"),"Fix"))</f>
        <v/>
      </c>
      <c r="C12822" s="32"/>
      <c r="D12822" s="3"/>
      <c r="E12822" s="3"/>
      <c r="G12822" s="13"/>
      <c r="H12822" s="13"/>
      <c r="I12822" s="13"/>
      <c r="J12822" s="46"/>
    </row>
    <row r="12823" spans="1:10" x14ac:dyDescent="0.25">
      <c r="A12823" s="7" t="str">
        <f>IF(C12822="","",IFERROR(IF(VLOOKUP(C12822,'Program Mapping'!B:B,1,FALSE)=C12822,"OK","Fix"),"Fix"))</f>
        <v/>
      </c>
      <c r="C12823" s="32"/>
      <c r="D12823" s="3"/>
      <c r="E12823" s="3"/>
      <c r="G12823" s="13"/>
      <c r="H12823" s="13"/>
      <c r="I12823" s="13"/>
      <c r="J12823" s="46"/>
    </row>
    <row r="12824" spans="1:10" x14ac:dyDescent="0.25">
      <c r="A12824" s="7" t="str">
        <f>IF(C12823="","",IFERROR(IF(VLOOKUP(C12823,'Program Mapping'!B:B,1,FALSE)=C12823,"OK","Fix"),"Fix"))</f>
        <v/>
      </c>
      <c r="C12824" s="32"/>
      <c r="D12824" s="3"/>
      <c r="E12824" s="3"/>
      <c r="G12824" s="13"/>
      <c r="H12824" s="13"/>
      <c r="I12824" s="13"/>
      <c r="J12824" s="46"/>
    </row>
    <row r="12825" spans="1:10" x14ac:dyDescent="0.25">
      <c r="A12825" s="7" t="str">
        <f>IF(C12824="","",IFERROR(IF(VLOOKUP(C12824,'Program Mapping'!B:B,1,FALSE)=C12824,"OK","Fix"),"Fix"))</f>
        <v/>
      </c>
      <c r="C12825" s="32"/>
      <c r="D12825" s="3"/>
      <c r="E12825" s="3"/>
      <c r="G12825" s="13"/>
      <c r="H12825" s="13"/>
      <c r="I12825" s="13"/>
      <c r="J12825" s="46"/>
    </row>
    <row r="12826" spans="1:10" x14ac:dyDescent="0.25">
      <c r="A12826" s="7" t="str">
        <f>IF(C12825="","",IFERROR(IF(VLOOKUP(C12825,'Program Mapping'!B:B,1,FALSE)=C12825,"OK","Fix"),"Fix"))</f>
        <v/>
      </c>
      <c r="C12826" s="32"/>
      <c r="D12826" s="3"/>
      <c r="E12826" s="3"/>
      <c r="G12826" s="13"/>
      <c r="H12826" s="13"/>
      <c r="I12826" s="13"/>
      <c r="J12826" s="46"/>
    </row>
    <row r="12827" spans="1:10" x14ac:dyDescent="0.25">
      <c r="A12827" s="7" t="str">
        <f>IF(C12826="","",IFERROR(IF(VLOOKUP(C12826,'Program Mapping'!B:B,1,FALSE)=C12826,"OK","Fix"),"Fix"))</f>
        <v/>
      </c>
      <c r="C12827" s="32"/>
      <c r="D12827" s="3"/>
      <c r="E12827" s="3"/>
      <c r="G12827" s="13"/>
      <c r="H12827" s="13"/>
      <c r="I12827" s="13"/>
      <c r="J12827" s="46"/>
    </row>
    <row r="12828" spans="1:10" x14ac:dyDescent="0.25">
      <c r="A12828" s="7" t="str">
        <f>IF(C12827="","",IFERROR(IF(VLOOKUP(C12827,'Program Mapping'!B:B,1,FALSE)=C12827,"OK","Fix"),"Fix"))</f>
        <v/>
      </c>
      <c r="C12828" s="32"/>
      <c r="D12828" s="3"/>
      <c r="E12828" s="3"/>
      <c r="G12828" s="13"/>
      <c r="H12828" s="13"/>
      <c r="I12828" s="13"/>
      <c r="J12828" s="46"/>
    </row>
    <row r="12829" spans="1:10" x14ac:dyDescent="0.25">
      <c r="A12829" s="7" t="str">
        <f>IF(C12828="","",IFERROR(IF(VLOOKUP(C12828,'Program Mapping'!B:B,1,FALSE)=C12828,"OK","Fix"),"Fix"))</f>
        <v/>
      </c>
      <c r="C12829" s="32"/>
      <c r="D12829" s="3"/>
      <c r="E12829" s="3"/>
      <c r="G12829" s="13"/>
      <c r="H12829" s="13"/>
      <c r="I12829" s="13"/>
      <c r="J12829" s="46"/>
    </row>
    <row r="12830" spans="1:10" x14ac:dyDescent="0.25">
      <c r="A12830" s="7" t="str">
        <f>IF(C12829="","",IFERROR(IF(VLOOKUP(C12829,'Program Mapping'!B:B,1,FALSE)=C12829,"OK","Fix"),"Fix"))</f>
        <v/>
      </c>
      <c r="C12830" s="32"/>
      <c r="D12830" s="3"/>
      <c r="E12830" s="3"/>
      <c r="G12830" s="13"/>
      <c r="H12830" s="13"/>
      <c r="I12830" s="13"/>
      <c r="J12830" s="46"/>
    </row>
    <row r="12831" spans="1:10" x14ac:dyDescent="0.25">
      <c r="A12831" s="7" t="str">
        <f>IF(C12830="","",IFERROR(IF(VLOOKUP(C12830,'Program Mapping'!B:B,1,FALSE)=C12830,"OK","Fix"),"Fix"))</f>
        <v/>
      </c>
      <c r="C12831" s="32"/>
      <c r="D12831" s="3"/>
      <c r="E12831" s="3"/>
      <c r="G12831" s="13"/>
      <c r="H12831" s="13"/>
      <c r="I12831" s="13"/>
      <c r="J12831" s="46"/>
    </row>
    <row r="12832" spans="1:10" x14ac:dyDescent="0.25">
      <c r="A12832" s="7" t="str">
        <f>IF(C12831="","",IFERROR(IF(VLOOKUP(C12831,'Program Mapping'!B:B,1,FALSE)=C12831,"OK","Fix"),"Fix"))</f>
        <v/>
      </c>
      <c r="C12832" s="32"/>
      <c r="D12832" s="3"/>
      <c r="E12832" s="3"/>
      <c r="G12832" s="13"/>
      <c r="H12832" s="13"/>
      <c r="I12832" s="13"/>
      <c r="J12832" s="46"/>
    </row>
    <row r="12833" spans="1:10" x14ac:dyDescent="0.25">
      <c r="A12833" s="7" t="str">
        <f>IF(C12832="","",IFERROR(IF(VLOOKUP(C12832,'Program Mapping'!B:B,1,FALSE)=C12832,"OK","Fix"),"Fix"))</f>
        <v/>
      </c>
      <c r="C12833" s="32"/>
      <c r="D12833" s="3"/>
      <c r="E12833" s="3"/>
      <c r="G12833" s="13"/>
      <c r="H12833" s="13"/>
      <c r="I12833" s="13"/>
      <c r="J12833" s="46"/>
    </row>
    <row r="12834" spans="1:10" x14ac:dyDescent="0.25">
      <c r="A12834" s="7" t="str">
        <f>IF(C12833="","",IFERROR(IF(VLOOKUP(C12833,'Program Mapping'!B:B,1,FALSE)=C12833,"OK","Fix"),"Fix"))</f>
        <v/>
      </c>
      <c r="C12834" s="32"/>
      <c r="D12834" s="3"/>
      <c r="E12834" s="3"/>
      <c r="G12834" s="13"/>
      <c r="H12834" s="13"/>
      <c r="I12834" s="13"/>
      <c r="J12834" s="46"/>
    </row>
    <row r="12835" spans="1:10" x14ac:dyDescent="0.25">
      <c r="A12835" s="7" t="str">
        <f>IF(C12834="","",IFERROR(IF(VLOOKUP(C12834,'Program Mapping'!B:B,1,FALSE)=C12834,"OK","Fix"),"Fix"))</f>
        <v/>
      </c>
      <c r="C12835" s="32"/>
      <c r="D12835" s="3"/>
      <c r="E12835" s="3"/>
      <c r="G12835" s="13"/>
      <c r="H12835" s="13"/>
      <c r="I12835" s="13"/>
      <c r="J12835" s="46"/>
    </row>
    <row r="12836" spans="1:10" x14ac:dyDescent="0.25">
      <c r="A12836" s="7" t="str">
        <f>IF(C12835="","",IFERROR(IF(VLOOKUP(C12835,'Program Mapping'!B:B,1,FALSE)=C12835,"OK","Fix"),"Fix"))</f>
        <v/>
      </c>
      <c r="C12836" s="32"/>
      <c r="D12836" s="3"/>
      <c r="E12836" s="3"/>
      <c r="G12836" s="13"/>
      <c r="H12836" s="13"/>
      <c r="I12836" s="13"/>
      <c r="J12836" s="46"/>
    </row>
    <row r="12837" spans="1:10" x14ac:dyDescent="0.25">
      <c r="A12837" s="7" t="str">
        <f>IF(C12836="","",IFERROR(IF(VLOOKUP(C12836,'Program Mapping'!B:B,1,FALSE)=C12836,"OK","Fix"),"Fix"))</f>
        <v/>
      </c>
      <c r="C12837" s="32"/>
      <c r="D12837" s="3"/>
      <c r="E12837" s="3"/>
      <c r="G12837" s="13"/>
      <c r="H12837" s="13"/>
      <c r="I12837" s="13"/>
      <c r="J12837" s="46"/>
    </row>
    <row r="12838" spans="1:10" x14ac:dyDescent="0.25">
      <c r="A12838" s="7" t="str">
        <f>IF(C12837="","",IFERROR(IF(VLOOKUP(C12837,'Program Mapping'!B:B,1,FALSE)=C12837,"OK","Fix"),"Fix"))</f>
        <v/>
      </c>
      <c r="C12838" s="32"/>
      <c r="D12838" s="3"/>
      <c r="E12838" s="3"/>
      <c r="G12838" s="13"/>
      <c r="H12838" s="13"/>
      <c r="I12838" s="13"/>
      <c r="J12838" s="46"/>
    </row>
    <row r="12839" spans="1:10" x14ac:dyDescent="0.25">
      <c r="A12839" s="7" t="str">
        <f>IF(C12838="","",IFERROR(IF(VLOOKUP(C12838,'Program Mapping'!B:B,1,FALSE)=C12838,"OK","Fix"),"Fix"))</f>
        <v/>
      </c>
      <c r="C12839" s="32"/>
      <c r="D12839" s="3"/>
      <c r="E12839" s="3"/>
      <c r="G12839" s="13"/>
      <c r="H12839" s="13"/>
      <c r="I12839" s="13"/>
      <c r="J12839" s="46"/>
    </row>
    <row r="12840" spans="1:10" x14ac:dyDescent="0.25">
      <c r="A12840" s="7" t="str">
        <f>IF(C12839="","",IFERROR(IF(VLOOKUP(C12839,'Program Mapping'!B:B,1,FALSE)=C12839,"OK","Fix"),"Fix"))</f>
        <v/>
      </c>
      <c r="C12840" s="32"/>
      <c r="D12840" s="3"/>
      <c r="E12840" s="3"/>
      <c r="G12840" s="13"/>
      <c r="H12840" s="13"/>
      <c r="I12840" s="13"/>
      <c r="J12840" s="46"/>
    </row>
    <row r="12841" spans="1:10" x14ac:dyDescent="0.25">
      <c r="A12841" s="7" t="str">
        <f>IF(C12840="","",IFERROR(IF(VLOOKUP(C12840,'Program Mapping'!B:B,1,FALSE)=C12840,"OK","Fix"),"Fix"))</f>
        <v/>
      </c>
      <c r="C12841" s="32"/>
      <c r="D12841" s="3"/>
      <c r="E12841" s="3"/>
      <c r="G12841" s="13"/>
      <c r="H12841" s="13"/>
      <c r="I12841" s="13"/>
      <c r="J12841" s="46"/>
    </row>
    <row r="12842" spans="1:10" x14ac:dyDescent="0.25">
      <c r="A12842" s="7" t="str">
        <f>IF(C12841="","",IFERROR(IF(VLOOKUP(C12841,'Program Mapping'!B:B,1,FALSE)=C12841,"OK","Fix"),"Fix"))</f>
        <v/>
      </c>
      <c r="C12842" s="32"/>
      <c r="D12842" s="3"/>
      <c r="E12842" s="3"/>
      <c r="G12842" s="13"/>
      <c r="H12842" s="13"/>
      <c r="I12842" s="13"/>
      <c r="J12842" s="46"/>
    </row>
    <row r="12843" spans="1:10" x14ac:dyDescent="0.25">
      <c r="A12843" s="7" t="str">
        <f>IF(C12842="","",IFERROR(IF(VLOOKUP(C12842,'Program Mapping'!B:B,1,FALSE)=C12842,"OK","Fix"),"Fix"))</f>
        <v/>
      </c>
      <c r="C12843" s="32"/>
      <c r="D12843" s="3"/>
      <c r="E12843" s="3"/>
      <c r="G12843" s="13"/>
      <c r="H12843" s="13"/>
      <c r="I12843" s="13"/>
      <c r="J12843" s="46"/>
    </row>
    <row r="12844" spans="1:10" x14ac:dyDescent="0.25">
      <c r="A12844" s="7" t="str">
        <f>IF(C12843="","",IFERROR(IF(VLOOKUP(C12843,'Program Mapping'!B:B,1,FALSE)=C12843,"OK","Fix"),"Fix"))</f>
        <v/>
      </c>
      <c r="C12844" s="32"/>
      <c r="D12844" s="3"/>
      <c r="E12844" s="3"/>
      <c r="G12844" s="13"/>
      <c r="H12844" s="13"/>
      <c r="I12844" s="13"/>
      <c r="J12844" s="46"/>
    </row>
    <row r="12845" spans="1:10" x14ac:dyDescent="0.25">
      <c r="A12845" s="7" t="str">
        <f>IF(C12844="","",IFERROR(IF(VLOOKUP(C12844,'Program Mapping'!B:B,1,FALSE)=C12844,"OK","Fix"),"Fix"))</f>
        <v/>
      </c>
      <c r="C12845" s="32"/>
      <c r="D12845" s="3"/>
      <c r="E12845" s="3"/>
      <c r="G12845" s="13"/>
      <c r="H12845" s="13"/>
      <c r="I12845" s="13"/>
      <c r="J12845" s="46"/>
    </row>
    <row r="12846" spans="1:10" x14ac:dyDescent="0.25">
      <c r="A12846" s="7" t="str">
        <f>IF(C12845="","",IFERROR(IF(VLOOKUP(C12845,'Program Mapping'!B:B,1,FALSE)=C12845,"OK","Fix"),"Fix"))</f>
        <v/>
      </c>
      <c r="C12846" s="32"/>
      <c r="D12846" s="3"/>
      <c r="E12846" s="3"/>
      <c r="G12846" s="13"/>
      <c r="H12846" s="13"/>
      <c r="I12846" s="13"/>
      <c r="J12846" s="46"/>
    </row>
    <row r="12847" spans="1:10" x14ac:dyDescent="0.25">
      <c r="A12847" s="7" t="str">
        <f>IF(C12846="","",IFERROR(IF(VLOOKUP(C12846,'Program Mapping'!B:B,1,FALSE)=C12846,"OK","Fix"),"Fix"))</f>
        <v/>
      </c>
      <c r="C12847" s="32"/>
      <c r="D12847" s="3"/>
      <c r="E12847" s="3"/>
      <c r="G12847" s="13"/>
      <c r="H12847" s="13"/>
      <c r="I12847" s="13"/>
      <c r="J12847" s="46"/>
    </row>
    <row r="12848" spans="1:10" x14ac:dyDescent="0.25">
      <c r="A12848" s="7" t="str">
        <f>IF(C12847="","",IFERROR(IF(VLOOKUP(C12847,'Program Mapping'!B:B,1,FALSE)=C12847,"OK","Fix"),"Fix"))</f>
        <v/>
      </c>
      <c r="C12848" s="32"/>
      <c r="D12848" s="3"/>
      <c r="E12848" s="3"/>
      <c r="G12848" s="13"/>
      <c r="H12848" s="13"/>
      <c r="I12848" s="13"/>
      <c r="J12848" s="46"/>
    </row>
    <row r="12849" spans="1:10" x14ac:dyDescent="0.25">
      <c r="A12849" s="7" t="str">
        <f>IF(C12848="","",IFERROR(IF(VLOOKUP(C12848,'Program Mapping'!B:B,1,FALSE)=C12848,"OK","Fix"),"Fix"))</f>
        <v/>
      </c>
      <c r="C12849" s="32"/>
      <c r="D12849" s="3"/>
      <c r="E12849" s="3"/>
      <c r="G12849" s="13"/>
      <c r="H12849" s="13"/>
      <c r="I12849" s="13"/>
      <c r="J12849" s="46"/>
    </row>
    <row r="12850" spans="1:10" x14ac:dyDescent="0.25">
      <c r="A12850" s="7" t="str">
        <f>IF(C12849="","",IFERROR(IF(VLOOKUP(C12849,'Program Mapping'!B:B,1,FALSE)=C12849,"OK","Fix"),"Fix"))</f>
        <v/>
      </c>
      <c r="C12850" s="32"/>
      <c r="D12850" s="3"/>
      <c r="E12850" s="3"/>
      <c r="G12850" s="13"/>
      <c r="H12850" s="13"/>
      <c r="I12850" s="13"/>
      <c r="J12850" s="46"/>
    </row>
    <row r="12851" spans="1:10" x14ac:dyDescent="0.25">
      <c r="A12851" s="7" t="str">
        <f>IF(C12850="","",IFERROR(IF(VLOOKUP(C12850,'Program Mapping'!B:B,1,FALSE)=C12850,"OK","Fix"),"Fix"))</f>
        <v/>
      </c>
      <c r="C12851" s="32"/>
      <c r="D12851" s="3"/>
      <c r="E12851" s="3"/>
      <c r="G12851" s="13"/>
      <c r="H12851" s="13"/>
      <c r="I12851" s="13"/>
      <c r="J12851" s="46"/>
    </row>
    <row r="12852" spans="1:10" x14ac:dyDescent="0.25">
      <c r="A12852" s="7" t="str">
        <f>IF(C12851="","",IFERROR(IF(VLOOKUP(C12851,'Program Mapping'!B:B,1,FALSE)=C12851,"OK","Fix"),"Fix"))</f>
        <v/>
      </c>
      <c r="C12852" s="32"/>
      <c r="D12852" s="3"/>
      <c r="E12852" s="3"/>
      <c r="G12852" s="13"/>
      <c r="H12852" s="13"/>
      <c r="I12852" s="13"/>
      <c r="J12852" s="46"/>
    </row>
    <row r="12853" spans="1:10" x14ac:dyDescent="0.25">
      <c r="A12853" s="7" t="str">
        <f>IF(C12852="","",IFERROR(IF(VLOOKUP(C12852,'Program Mapping'!B:B,1,FALSE)=C12852,"OK","Fix"),"Fix"))</f>
        <v/>
      </c>
      <c r="C12853" s="32"/>
      <c r="D12853" s="3"/>
      <c r="E12853" s="3"/>
      <c r="G12853" s="13"/>
      <c r="H12853" s="13"/>
      <c r="I12853" s="13"/>
      <c r="J12853" s="46"/>
    </row>
    <row r="12854" spans="1:10" x14ac:dyDescent="0.25">
      <c r="A12854" s="7" t="str">
        <f>IF(C12853="","",IFERROR(IF(VLOOKUP(C12853,'Program Mapping'!B:B,1,FALSE)=C12853,"OK","Fix"),"Fix"))</f>
        <v/>
      </c>
      <c r="C12854" s="32"/>
      <c r="D12854" s="3"/>
      <c r="E12854" s="3"/>
      <c r="G12854" s="13"/>
      <c r="H12854" s="13"/>
      <c r="I12854" s="13"/>
      <c r="J12854" s="46"/>
    </row>
    <row r="12855" spans="1:10" x14ac:dyDescent="0.25">
      <c r="A12855" s="7" t="str">
        <f>IF(C12854="","",IFERROR(IF(VLOOKUP(C12854,'Program Mapping'!B:B,1,FALSE)=C12854,"OK","Fix"),"Fix"))</f>
        <v/>
      </c>
      <c r="C12855" s="32"/>
      <c r="D12855" s="3"/>
      <c r="E12855" s="3"/>
      <c r="G12855" s="13"/>
      <c r="H12855" s="13"/>
      <c r="I12855" s="13"/>
      <c r="J12855" s="46"/>
    </row>
    <row r="12856" spans="1:10" x14ac:dyDescent="0.25">
      <c r="A12856" s="7" t="str">
        <f>IF(C12855="","",IFERROR(IF(VLOOKUP(C12855,'Program Mapping'!B:B,1,FALSE)=C12855,"OK","Fix"),"Fix"))</f>
        <v/>
      </c>
      <c r="C12856" s="32"/>
      <c r="D12856" s="3"/>
      <c r="E12856" s="3"/>
      <c r="G12856" s="13"/>
      <c r="H12856" s="13"/>
      <c r="I12856" s="13"/>
      <c r="J12856" s="46"/>
    </row>
    <row r="12857" spans="1:10" x14ac:dyDescent="0.25">
      <c r="A12857" s="7" t="str">
        <f>IF(C12856="","",IFERROR(IF(VLOOKUP(C12856,'Program Mapping'!B:B,1,FALSE)=C12856,"OK","Fix"),"Fix"))</f>
        <v/>
      </c>
      <c r="C12857" s="32"/>
      <c r="D12857" s="3"/>
      <c r="E12857" s="3"/>
      <c r="G12857" s="13"/>
      <c r="H12857" s="13"/>
      <c r="I12857" s="13"/>
      <c r="J12857" s="46"/>
    </row>
    <row r="12858" spans="1:10" x14ac:dyDescent="0.25">
      <c r="A12858" s="7" t="str">
        <f>IF(C12857="","",IFERROR(IF(VLOOKUP(C12857,'Program Mapping'!B:B,1,FALSE)=C12857,"OK","Fix"),"Fix"))</f>
        <v/>
      </c>
      <c r="C12858" s="32"/>
      <c r="D12858" s="3"/>
      <c r="E12858" s="3"/>
      <c r="G12858" s="13"/>
      <c r="H12858" s="13"/>
      <c r="I12858" s="13"/>
      <c r="J12858" s="46"/>
    </row>
    <row r="12859" spans="1:10" x14ac:dyDescent="0.25">
      <c r="A12859" s="7" t="str">
        <f>IF(C12858="","",IFERROR(IF(VLOOKUP(C12858,'Program Mapping'!B:B,1,FALSE)=C12858,"OK","Fix"),"Fix"))</f>
        <v/>
      </c>
      <c r="C12859" s="32"/>
      <c r="D12859" s="3"/>
      <c r="E12859" s="3"/>
      <c r="G12859" s="13"/>
      <c r="H12859" s="13"/>
      <c r="I12859" s="13"/>
      <c r="J12859" s="46"/>
    </row>
    <row r="12860" spans="1:10" x14ac:dyDescent="0.25">
      <c r="A12860" s="7" t="str">
        <f>IF(C12859="","",IFERROR(IF(VLOOKUP(C12859,'Program Mapping'!B:B,1,FALSE)=C12859,"OK","Fix"),"Fix"))</f>
        <v/>
      </c>
      <c r="C12860" s="32"/>
      <c r="D12860" s="3"/>
      <c r="E12860" s="3"/>
      <c r="G12860" s="13"/>
      <c r="H12860" s="13"/>
      <c r="I12860" s="13"/>
      <c r="J12860" s="46"/>
    </row>
    <row r="12861" spans="1:10" x14ac:dyDescent="0.25">
      <c r="A12861" s="7" t="str">
        <f>IF(C12860="","",IFERROR(IF(VLOOKUP(C12860,'Program Mapping'!B:B,1,FALSE)=C12860,"OK","Fix"),"Fix"))</f>
        <v/>
      </c>
      <c r="C12861" s="32"/>
      <c r="D12861" s="3"/>
      <c r="E12861" s="3"/>
      <c r="G12861" s="13"/>
      <c r="H12861" s="13"/>
      <c r="I12861" s="13"/>
      <c r="J12861" s="46"/>
    </row>
    <row r="12862" spans="1:10" x14ac:dyDescent="0.25">
      <c r="A12862" s="7" t="str">
        <f>IF(C12861="","",IFERROR(IF(VLOOKUP(C12861,'Program Mapping'!B:B,1,FALSE)=C12861,"OK","Fix"),"Fix"))</f>
        <v/>
      </c>
      <c r="C12862" s="32"/>
      <c r="D12862" s="3"/>
      <c r="E12862" s="3"/>
      <c r="G12862" s="13"/>
      <c r="H12862" s="13"/>
      <c r="I12862" s="13"/>
      <c r="J12862" s="46"/>
    </row>
    <row r="12863" spans="1:10" x14ac:dyDescent="0.25">
      <c r="A12863" s="7" t="str">
        <f>IF(C12862="","",IFERROR(IF(VLOOKUP(C12862,'Program Mapping'!B:B,1,FALSE)=C12862,"OK","Fix"),"Fix"))</f>
        <v/>
      </c>
      <c r="C12863" s="32"/>
      <c r="D12863" s="3"/>
      <c r="E12863" s="3"/>
      <c r="G12863" s="13"/>
      <c r="H12863" s="13"/>
      <c r="I12863" s="13"/>
      <c r="J12863" s="46"/>
    </row>
    <row r="12864" spans="1:10" x14ac:dyDescent="0.25">
      <c r="A12864" s="7" t="str">
        <f>IF(C12863="","",IFERROR(IF(VLOOKUP(C12863,'Program Mapping'!B:B,1,FALSE)=C12863,"OK","Fix"),"Fix"))</f>
        <v/>
      </c>
      <c r="C12864" s="32"/>
      <c r="D12864" s="3"/>
      <c r="E12864" s="3"/>
      <c r="G12864" s="13"/>
      <c r="H12864" s="13"/>
      <c r="I12864" s="13"/>
      <c r="J12864" s="46"/>
    </row>
    <row r="12865" spans="1:10" x14ac:dyDescent="0.25">
      <c r="A12865" s="7" t="str">
        <f>IF(C12864="","",IFERROR(IF(VLOOKUP(C12864,'Program Mapping'!B:B,1,FALSE)=C12864,"OK","Fix"),"Fix"))</f>
        <v/>
      </c>
      <c r="C12865" s="32"/>
      <c r="D12865" s="3"/>
      <c r="E12865" s="3"/>
      <c r="G12865" s="13"/>
      <c r="H12865" s="13"/>
      <c r="I12865" s="13"/>
      <c r="J12865" s="46"/>
    </row>
    <row r="12866" spans="1:10" x14ac:dyDescent="0.25">
      <c r="A12866" s="7" t="str">
        <f>IF(C12865="","",IFERROR(IF(VLOOKUP(C12865,'Program Mapping'!B:B,1,FALSE)=C12865,"OK","Fix"),"Fix"))</f>
        <v/>
      </c>
      <c r="C12866" s="32"/>
      <c r="D12866" s="3"/>
      <c r="E12866" s="3"/>
      <c r="G12866" s="13"/>
      <c r="H12866" s="13"/>
      <c r="I12866" s="13"/>
      <c r="J12866" s="46"/>
    </row>
    <row r="12867" spans="1:10" x14ac:dyDescent="0.25">
      <c r="A12867" s="7" t="str">
        <f>IF(C12866="","",IFERROR(IF(VLOOKUP(C12866,'Program Mapping'!B:B,1,FALSE)=C12866,"OK","Fix"),"Fix"))</f>
        <v/>
      </c>
      <c r="C12867" s="32"/>
      <c r="D12867" s="3"/>
      <c r="E12867" s="3"/>
      <c r="G12867" s="13"/>
      <c r="H12867" s="13"/>
      <c r="I12867" s="13"/>
      <c r="J12867" s="46"/>
    </row>
    <row r="12868" spans="1:10" x14ac:dyDescent="0.25">
      <c r="A12868" s="7" t="str">
        <f>IF(C12867="","",IFERROR(IF(VLOOKUP(C12867,'Program Mapping'!B:B,1,FALSE)=C12867,"OK","Fix"),"Fix"))</f>
        <v/>
      </c>
      <c r="C12868" s="32"/>
      <c r="D12868" s="3"/>
      <c r="E12868" s="3"/>
      <c r="G12868" s="13"/>
      <c r="H12868" s="13"/>
      <c r="I12868" s="13"/>
      <c r="J12868" s="46"/>
    </row>
    <row r="12869" spans="1:10" x14ac:dyDescent="0.25">
      <c r="A12869" s="7" t="str">
        <f>IF(C12868="","",IFERROR(IF(VLOOKUP(C12868,'Program Mapping'!B:B,1,FALSE)=C12868,"OK","Fix"),"Fix"))</f>
        <v/>
      </c>
      <c r="C12869" s="32"/>
      <c r="D12869" s="3"/>
      <c r="E12869" s="3"/>
      <c r="G12869" s="13"/>
      <c r="H12869" s="13"/>
      <c r="I12869" s="13"/>
      <c r="J12869" s="46"/>
    </row>
    <row r="12870" spans="1:10" x14ac:dyDescent="0.25">
      <c r="A12870" s="7" t="str">
        <f>IF(C12869="","",IFERROR(IF(VLOOKUP(C12869,'Program Mapping'!B:B,1,FALSE)=C12869,"OK","Fix"),"Fix"))</f>
        <v/>
      </c>
      <c r="C12870" s="32"/>
      <c r="D12870" s="3"/>
      <c r="E12870" s="3"/>
      <c r="G12870" s="13"/>
      <c r="H12870" s="13"/>
      <c r="I12870" s="13"/>
      <c r="J12870" s="46"/>
    </row>
    <row r="12871" spans="1:10" x14ac:dyDescent="0.25">
      <c r="A12871" s="7" t="str">
        <f>IF(C12870="","",IFERROR(IF(VLOOKUP(C12870,'Program Mapping'!B:B,1,FALSE)=C12870,"OK","Fix"),"Fix"))</f>
        <v/>
      </c>
      <c r="C12871" s="32"/>
      <c r="D12871" s="3"/>
      <c r="E12871" s="3"/>
      <c r="G12871" s="13"/>
      <c r="H12871" s="13"/>
      <c r="I12871" s="13"/>
      <c r="J12871" s="46"/>
    </row>
    <row r="12872" spans="1:10" x14ac:dyDescent="0.25">
      <c r="A12872" s="7" t="str">
        <f>IF(C12871="","",IFERROR(IF(VLOOKUP(C12871,'Program Mapping'!B:B,1,FALSE)=C12871,"OK","Fix"),"Fix"))</f>
        <v/>
      </c>
      <c r="C12872" s="32"/>
      <c r="D12872" s="3"/>
      <c r="E12872" s="3"/>
      <c r="G12872" s="13"/>
      <c r="H12872" s="13"/>
      <c r="I12872" s="13"/>
      <c r="J12872" s="46"/>
    </row>
    <row r="12873" spans="1:10" x14ac:dyDescent="0.25">
      <c r="A12873" s="7" t="str">
        <f>IF(C12872="","",IFERROR(IF(VLOOKUP(C12872,'Program Mapping'!B:B,1,FALSE)=C12872,"OK","Fix"),"Fix"))</f>
        <v/>
      </c>
      <c r="C12873" s="32"/>
      <c r="D12873" s="3"/>
      <c r="E12873" s="3"/>
      <c r="G12873" s="13"/>
      <c r="H12873" s="13"/>
      <c r="I12873" s="13"/>
      <c r="J12873" s="46"/>
    </row>
    <row r="12874" spans="1:10" x14ac:dyDescent="0.25">
      <c r="A12874" s="7" t="str">
        <f>IF(C12873="","",IFERROR(IF(VLOOKUP(C12873,'Program Mapping'!B:B,1,FALSE)=C12873,"OK","Fix"),"Fix"))</f>
        <v/>
      </c>
      <c r="C12874" s="32"/>
      <c r="D12874" s="3"/>
      <c r="E12874" s="3"/>
      <c r="G12874" s="13"/>
      <c r="H12874" s="13"/>
      <c r="I12874" s="13"/>
      <c r="J12874" s="46"/>
    </row>
    <row r="12875" spans="1:10" x14ac:dyDescent="0.25">
      <c r="A12875" s="7" t="str">
        <f>IF(C12874="","",IFERROR(IF(VLOOKUP(C12874,'Program Mapping'!B:B,1,FALSE)=C12874,"OK","Fix"),"Fix"))</f>
        <v/>
      </c>
      <c r="C12875" s="32"/>
      <c r="D12875" s="3"/>
      <c r="E12875" s="3"/>
      <c r="G12875" s="13"/>
      <c r="H12875" s="13"/>
      <c r="I12875" s="13"/>
      <c r="J12875" s="46"/>
    </row>
    <row r="12876" spans="1:10" x14ac:dyDescent="0.25">
      <c r="A12876" s="7" t="str">
        <f>IF(C12875="","",IFERROR(IF(VLOOKUP(C12875,'Program Mapping'!B:B,1,FALSE)=C12875,"OK","Fix"),"Fix"))</f>
        <v/>
      </c>
      <c r="C12876" s="32"/>
      <c r="D12876" s="3"/>
      <c r="E12876" s="3"/>
      <c r="G12876" s="13"/>
      <c r="H12876" s="13"/>
      <c r="I12876" s="13"/>
      <c r="J12876" s="46"/>
    </row>
    <row r="12877" spans="1:10" x14ac:dyDescent="0.25">
      <c r="A12877" s="7" t="str">
        <f>IF(C12876="","",IFERROR(IF(VLOOKUP(C12876,'Program Mapping'!B:B,1,FALSE)=C12876,"OK","Fix"),"Fix"))</f>
        <v/>
      </c>
      <c r="C12877" s="32"/>
      <c r="D12877" s="3"/>
      <c r="E12877" s="3"/>
      <c r="G12877" s="13"/>
      <c r="H12877" s="13"/>
      <c r="I12877" s="13"/>
      <c r="J12877" s="46"/>
    </row>
    <row r="12878" spans="1:10" x14ac:dyDescent="0.25">
      <c r="A12878" s="7" t="str">
        <f>IF(C12877="","",IFERROR(IF(VLOOKUP(C12877,'Program Mapping'!B:B,1,FALSE)=C12877,"OK","Fix"),"Fix"))</f>
        <v/>
      </c>
      <c r="C12878" s="32"/>
      <c r="D12878" s="3"/>
      <c r="E12878" s="3"/>
      <c r="G12878" s="13"/>
      <c r="H12878" s="13"/>
      <c r="I12878" s="13"/>
      <c r="J12878" s="46"/>
    </row>
    <row r="12879" spans="1:10" x14ac:dyDescent="0.25">
      <c r="A12879" s="7" t="str">
        <f>IF(C12878="","",IFERROR(IF(VLOOKUP(C12878,'Program Mapping'!B:B,1,FALSE)=C12878,"OK","Fix"),"Fix"))</f>
        <v/>
      </c>
      <c r="C12879" s="32"/>
      <c r="D12879" s="3"/>
      <c r="E12879" s="3"/>
      <c r="G12879" s="13"/>
      <c r="H12879" s="13"/>
      <c r="I12879" s="13"/>
      <c r="J12879" s="46"/>
    </row>
    <row r="12880" spans="1:10" x14ac:dyDescent="0.25">
      <c r="A12880" s="7" t="str">
        <f>IF(C12879="","",IFERROR(IF(VLOOKUP(C12879,'Program Mapping'!B:B,1,FALSE)=C12879,"OK","Fix"),"Fix"))</f>
        <v/>
      </c>
      <c r="C12880" s="32"/>
      <c r="D12880" s="3"/>
      <c r="E12880" s="3"/>
      <c r="G12880" s="13"/>
      <c r="H12880" s="13"/>
      <c r="I12880" s="13"/>
      <c r="J12880" s="46"/>
    </row>
    <row r="12881" spans="1:10" x14ac:dyDescent="0.25">
      <c r="A12881" s="7" t="str">
        <f>IF(C12880="","",IFERROR(IF(VLOOKUP(C12880,'Program Mapping'!B:B,1,FALSE)=C12880,"OK","Fix"),"Fix"))</f>
        <v/>
      </c>
      <c r="C12881" s="32"/>
      <c r="D12881" s="3"/>
      <c r="E12881" s="3"/>
      <c r="G12881" s="13"/>
      <c r="H12881" s="13"/>
      <c r="I12881" s="13"/>
      <c r="J12881" s="46"/>
    </row>
    <row r="12882" spans="1:10" x14ac:dyDescent="0.25">
      <c r="A12882" s="7" t="str">
        <f>IF(C12881="","",IFERROR(IF(VLOOKUP(C12881,'Program Mapping'!B:B,1,FALSE)=C12881,"OK","Fix"),"Fix"))</f>
        <v/>
      </c>
      <c r="C12882" s="32"/>
      <c r="D12882" s="3"/>
      <c r="E12882" s="3"/>
      <c r="G12882" s="13"/>
      <c r="H12882" s="13"/>
      <c r="I12882" s="13"/>
      <c r="J12882" s="46"/>
    </row>
    <row r="12883" spans="1:10" x14ac:dyDescent="0.25">
      <c r="A12883" s="7" t="str">
        <f>IF(C12882="","",IFERROR(IF(VLOOKUP(C12882,'Program Mapping'!B:B,1,FALSE)=C12882,"OK","Fix"),"Fix"))</f>
        <v/>
      </c>
      <c r="C12883" s="32"/>
      <c r="D12883" s="3"/>
      <c r="E12883" s="3"/>
      <c r="G12883" s="13"/>
      <c r="H12883" s="13"/>
      <c r="I12883" s="13"/>
      <c r="J12883" s="46"/>
    </row>
    <row r="12884" spans="1:10" x14ac:dyDescent="0.25">
      <c r="A12884" s="7" t="str">
        <f>IF(C12883="","",IFERROR(IF(VLOOKUP(C12883,'Program Mapping'!B:B,1,FALSE)=C12883,"OK","Fix"),"Fix"))</f>
        <v/>
      </c>
      <c r="C12884" s="32"/>
      <c r="D12884" s="3"/>
      <c r="E12884" s="3"/>
      <c r="G12884" s="13"/>
      <c r="H12884" s="13"/>
      <c r="I12884" s="13"/>
      <c r="J12884" s="46"/>
    </row>
    <row r="12885" spans="1:10" x14ac:dyDescent="0.25">
      <c r="A12885" s="7" t="str">
        <f>IF(C12884="","",IFERROR(IF(VLOOKUP(C12884,'Program Mapping'!B:B,1,FALSE)=C12884,"OK","Fix"),"Fix"))</f>
        <v/>
      </c>
      <c r="C12885" s="32"/>
      <c r="D12885" s="3"/>
      <c r="E12885" s="3"/>
      <c r="G12885" s="13"/>
      <c r="H12885" s="13"/>
      <c r="I12885" s="13"/>
      <c r="J12885" s="46"/>
    </row>
    <row r="12886" spans="1:10" x14ac:dyDescent="0.25">
      <c r="A12886" s="7" t="str">
        <f>IF(C12885="","",IFERROR(IF(VLOOKUP(C12885,'Program Mapping'!B:B,1,FALSE)=C12885,"OK","Fix"),"Fix"))</f>
        <v/>
      </c>
      <c r="C12886" s="32"/>
      <c r="D12886" s="3"/>
      <c r="E12886" s="3"/>
      <c r="G12886" s="13"/>
      <c r="H12886" s="13"/>
      <c r="I12886" s="13"/>
      <c r="J12886" s="46"/>
    </row>
    <row r="12887" spans="1:10" x14ac:dyDescent="0.25">
      <c r="A12887" s="7" t="str">
        <f>IF(C12886="","",IFERROR(IF(VLOOKUP(C12886,'Program Mapping'!B:B,1,FALSE)=C12886,"OK","Fix"),"Fix"))</f>
        <v/>
      </c>
      <c r="C12887" s="32"/>
      <c r="D12887" s="3"/>
      <c r="E12887" s="3"/>
      <c r="G12887" s="13"/>
      <c r="H12887" s="13"/>
      <c r="I12887" s="13"/>
      <c r="J12887" s="46"/>
    </row>
    <row r="12888" spans="1:10" x14ac:dyDescent="0.25">
      <c r="A12888" s="7" t="str">
        <f>IF(C12887="","",IFERROR(IF(VLOOKUP(C12887,'Program Mapping'!B:B,1,FALSE)=C12887,"OK","Fix"),"Fix"))</f>
        <v/>
      </c>
      <c r="C12888" s="32"/>
      <c r="D12888" s="3"/>
      <c r="E12888" s="3"/>
      <c r="G12888" s="13"/>
      <c r="H12888" s="13"/>
      <c r="I12888" s="13"/>
      <c r="J12888" s="46"/>
    </row>
    <row r="12889" spans="1:10" x14ac:dyDescent="0.25">
      <c r="A12889" s="7" t="str">
        <f>IF(C12888="","",IFERROR(IF(VLOOKUP(C12888,'Program Mapping'!B:B,1,FALSE)=C12888,"OK","Fix"),"Fix"))</f>
        <v/>
      </c>
      <c r="C12889" s="32"/>
      <c r="D12889" s="3"/>
      <c r="E12889" s="3"/>
      <c r="G12889" s="13"/>
      <c r="H12889" s="13"/>
      <c r="I12889" s="13"/>
      <c r="J12889" s="46"/>
    </row>
    <row r="12890" spans="1:10" x14ac:dyDescent="0.25">
      <c r="A12890" s="7" t="str">
        <f>IF(C12889="","",IFERROR(IF(VLOOKUP(C12889,'Program Mapping'!B:B,1,FALSE)=C12889,"OK","Fix"),"Fix"))</f>
        <v/>
      </c>
      <c r="C12890" s="32"/>
      <c r="D12890" s="3"/>
      <c r="E12890" s="3"/>
      <c r="G12890" s="13"/>
      <c r="H12890" s="13"/>
      <c r="I12890" s="13"/>
      <c r="J12890" s="46"/>
    </row>
    <row r="12891" spans="1:10" x14ac:dyDescent="0.25">
      <c r="A12891" s="7" t="str">
        <f>IF(C12890="","",IFERROR(IF(VLOOKUP(C12890,'Program Mapping'!B:B,1,FALSE)=C12890,"OK","Fix"),"Fix"))</f>
        <v/>
      </c>
      <c r="C12891" s="32"/>
      <c r="D12891" s="3"/>
      <c r="E12891" s="3"/>
      <c r="G12891" s="13"/>
      <c r="H12891" s="13"/>
      <c r="I12891" s="13"/>
      <c r="J12891" s="46"/>
    </row>
    <row r="12892" spans="1:10" x14ac:dyDescent="0.25">
      <c r="A12892" s="7" t="str">
        <f>IF(C12891="","",IFERROR(IF(VLOOKUP(C12891,'Program Mapping'!B:B,1,FALSE)=C12891,"OK","Fix"),"Fix"))</f>
        <v/>
      </c>
      <c r="C12892" s="32"/>
      <c r="D12892" s="3"/>
      <c r="E12892" s="3"/>
      <c r="G12892" s="13"/>
      <c r="H12892" s="13"/>
      <c r="I12892" s="13"/>
      <c r="J12892" s="46"/>
    </row>
    <row r="12893" spans="1:10" x14ac:dyDescent="0.25">
      <c r="A12893" s="7" t="str">
        <f>IF(C12892="","",IFERROR(IF(VLOOKUP(C12892,'Program Mapping'!B:B,1,FALSE)=C12892,"OK","Fix"),"Fix"))</f>
        <v/>
      </c>
      <c r="C12893" s="32"/>
      <c r="D12893" s="3"/>
      <c r="E12893" s="3"/>
      <c r="G12893" s="13"/>
      <c r="H12893" s="13"/>
      <c r="I12893" s="13"/>
      <c r="J12893" s="46"/>
    </row>
    <row r="12894" spans="1:10" x14ac:dyDescent="0.25">
      <c r="A12894" s="7" t="str">
        <f>IF(C12893="","",IFERROR(IF(VLOOKUP(C12893,'Program Mapping'!B:B,1,FALSE)=C12893,"OK","Fix"),"Fix"))</f>
        <v/>
      </c>
      <c r="C12894" s="32"/>
      <c r="D12894" s="3"/>
      <c r="E12894" s="3"/>
      <c r="G12894" s="13"/>
      <c r="H12894" s="13"/>
      <c r="I12894" s="13"/>
      <c r="J12894" s="46"/>
    </row>
    <row r="12895" spans="1:10" x14ac:dyDescent="0.25">
      <c r="A12895" s="7" t="str">
        <f>IF(C12894="","",IFERROR(IF(VLOOKUP(C12894,'Program Mapping'!B:B,1,FALSE)=C12894,"OK","Fix"),"Fix"))</f>
        <v/>
      </c>
      <c r="C12895" s="32"/>
      <c r="D12895" s="3"/>
      <c r="E12895" s="3"/>
      <c r="G12895" s="13"/>
      <c r="H12895" s="13"/>
      <c r="I12895" s="13"/>
      <c r="J12895" s="46"/>
    </row>
    <row r="12896" spans="1:10" x14ac:dyDescent="0.25">
      <c r="A12896" s="7" t="str">
        <f>IF(C12895="","",IFERROR(IF(VLOOKUP(C12895,'Program Mapping'!B:B,1,FALSE)=C12895,"OK","Fix"),"Fix"))</f>
        <v/>
      </c>
      <c r="C12896" s="32"/>
      <c r="D12896" s="3"/>
      <c r="E12896" s="3"/>
      <c r="G12896" s="13"/>
      <c r="H12896" s="13"/>
      <c r="I12896" s="13"/>
      <c r="J12896" s="46"/>
    </row>
    <row r="12897" spans="1:10" x14ac:dyDescent="0.25">
      <c r="A12897" s="7" t="str">
        <f>IF(C12896="","",IFERROR(IF(VLOOKUP(C12896,'Program Mapping'!B:B,1,FALSE)=C12896,"OK","Fix"),"Fix"))</f>
        <v/>
      </c>
      <c r="C12897" s="32"/>
      <c r="D12897" s="3"/>
      <c r="E12897" s="3"/>
      <c r="G12897" s="13"/>
      <c r="H12897" s="13"/>
      <c r="I12897" s="13"/>
      <c r="J12897" s="46"/>
    </row>
    <row r="12898" spans="1:10" x14ac:dyDescent="0.25">
      <c r="A12898" s="7" t="str">
        <f>IF(C12897="","",IFERROR(IF(VLOOKUP(C12897,'Program Mapping'!B:B,1,FALSE)=C12897,"OK","Fix"),"Fix"))</f>
        <v/>
      </c>
      <c r="C12898" s="32"/>
      <c r="D12898" s="3"/>
      <c r="E12898" s="3"/>
      <c r="G12898" s="13"/>
      <c r="H12898" s="13"/>
      <c r="I12898" s="13"/>
      <c r="J12898" s="46"/>
    </row>
    <row r="12899" spans="1:10" x14ac:dyDescent="0.25">
      <c r="A12899" s="7" t="str">
        <f>IF(C12898="","",IFERROR(IF(VLOOKUP(C12898,'Program Mapping'!B:B,1,FALSE)=C12898,"OK","Fix"),"Fix"))</f>
        <v/>
      </c>
      <c r="C12899" s="32"/>
      <c r="D12899" s="3"/>
      <c r="E12899" s="3"/>
      <c r="G12899" s="13"/>
      <c r="H12899" s="13"/>
      <c r="I12899" s="13"/>
      <c r="J12899" s="46"/>
    </row>
    <row r="12900" spans="1:10" x14ac:dyDescent="0.25">
      <c r="A12900" s="7" t="str">
        <f>IF(C12899="","",IFERROR(IF(VLOOKUP(C12899,'Program Mapping'!B:B,1,FALSE)=C12899,"OK","Fix"),"Fix"))</f>
        <v/>
      </c>
      <c r="C12900" s="32"/>
      <c r="D12900" s="3"/>
      <c r="E12900" s="3"/>
      <c r="G12900" s="13"/>
      <c r="H12900" s="13"/>
      <c r="I12900" s="13"/>
      <c r="J12900" s="46"/>
    </row>
    <row r="12901" spans="1:10" x14ac:dyDescent="0.25">
      <c r="A12901" s="7" t="str">
        <f>IF(C12900="","",IFERROR(IF(VLOOKUP(C12900,'Program Mapping'!B:B,1,FALSE)=C12900,"OK","Fix"),"Fix"))</f>
        <v/>
      </c>
      <c r="C12901" s="32"/>
      <c r="D12901" s="3"/>
      <c r="E12901" s="3"/>
      <c r="G12901" s="13"/>
      <c r="H12901" s="13"/>
      <c r="I12901" s="13"/>
      <c r="J12901" s="46"/>
    </row>
    <row r="12902" spans="1:10" x14ac:dyDescent="0.25">
      <c r="A12902" s="7" t="str">
        <f>IF(C12901="","",IFERROR(IF(VLOOKUP(C12901,'Program Mapping'!B:B,1,FALSE)=C12901,"OK","Fix"),"Fix"))</f>
        <v/>
      </c>
      <c r="C12902" s="32"/>
      <c r="D12902" s="3"/>
      <c r="E12902" s="3"/>
      <c r="G12902" s="13"/>
      <c r="H12902" s="13"/>
      <c r="I12902" s="13"/>
      <c r="J12902" s="46"/>
    </row>
    <row r="12903" spans="1:10" x14ac:dyDescent="0.25">
      <c r="A12903" s="7" t="str">
        <f>IF(C12902="","",IFERROR(IF(VLOOKUP(C12902,'Program Mapping'!B:B,1,FALSE)=C12902,"OK","Fix"),"Fix"))</f>
        <v/>
      </c>
      <c r="C12903" s="32"/>
      <c r="D12903" s="3"/>
      <c r="E12903" s="3"/>
      <c r="G12903" s="13"/>
      <c r="H12903" s="13"/>
      <c r="I12903" s="13"/>
      <c r="J12903" s="46"/>
    </row>
    <row r="12904" spans="1:10" x14ac:dyDescent="0.25">
      <c r="A12904" s="7" t="str">
        <f>IF(C12903="","",IFERROR(IF(VLOOKUP(C12903,'Program Mapping'!B:B,1,FALSE)=C12903,"OK","Fix"),"Fix"))</f>
        <v/>
      </c>
      <c r="C12904" s="32"/>
      <c r="D12904" s="3"/>
      <c r="E12904" s="3"/>
      <c r="G12904" s="13"/>
      <c r="H12904" s="13"/>
      <c r="I12904" s="13"/>
      <c r="J12904" s="46"/>
    </row>
    <row r="12905" spans="1:10" x14ac:dyDescent="0.25">
      <c r="A12905" s="7" t="str">
        <f>IF(C12904="","",IFERROR(IF(VLOOKUP(C12904,'Program Mapping'!B:B,1,FALSE)=C12904,"OK","Fix"),"Fix"))</f>
        <v/>
      </c>
      <c r="C12905" s="32"/>
      <c r="D12905" s="3"/>
      <c r="E12905" s="3"/>
      <c r="G12905" s="13"/>
      <c r="H12905" s="13"/>
      <c r="I12905" s="13"/>
      <c r="J12905" s="46"/>
    </row>
    <row r="12906" spans="1:10" x14ac:dyDescent="0.25">
      <c r="A12906" s="7" t="str">
        <f>IF(C12905="","",IFERROR(IF(VLOOKUP(C12905,'Program Mapping'!B:B,1,FALSE)=C12905,"OK","Fix"),"Fix"))</f>
        <v/>
      </c>
      <c r="C12906" s="32"/>
      <c r="D12906" s="3"/>
      <c r="E12906" s="3"/>
      <c r="G12906" s="13"/>
      <c r="H12906" s="13"/>
      <c r="I12906" s="13"/>
      <c r="J12906" s="46"/>
    </row>
    <row r="12907" spans="1:10" x14ac:dyDescent="0.25">
      <c r="A12907" s="7" t="str">
        <f>IF(C12906="","",IFERROR(IF(VLOOKUP(C12906,'Program Mapping'!B:B,1,FALSE)=C12906,"OK","Fix"),"Fix"))</f>
        <v/>
      </c>
      <c r="C12907" s="32"/>
      <c r="D12907" s="3"/>
      <c r="E12907" s="3"/>
      <c r="G12907" s="13"/>
      <c r="H12907" s="13"/>
      <c r="I12907" s="13"/>
      <c r="J12907" s="46"/>
    </row>
    <row r="12908" spans="1:10" x14ac:dyDescent="0.25">
      <c r="A12908" s="7" t="str">
        <f>IF(C12907="","",IFERROR(IF(VLOOKUP(C12907,'Program Mapping'!B:B,1,FALSE)=C12907,"OK","Fix"),"Fix"))</f>
        <v/>
      </c>
      <c r="C12908" s="32"/>
      <c r="D12908" s="3"/>
      <c r="E12908" s="3"/>
      <c r="G12908" s="13"/>
      <c r="H12908" s="13"/>
      <c r="I12908" s="13"/>
      <c r="J12908" s="46"/>
    </row>
    <row r="12909" spans="1:10" x14ac:dyDescent="0.25">
      <c r="A12909" s="7" t="str">
        <f>IF(C12908="","",IFERROR(IF(VLOOKUP(C12908,'Program Mapping'!B:B,1,FALSE)=C12908,"OK","Fix"),"Fix"))</f>
        <v/>
      </c>
      <c r="C12909" s="32"/>
      <c r="D12909" s="3"/>
      <c r="E12909" s="3"/>
      <c r="G12909" s="13"/>
      <c r="H12909" s="13"/>
      <c r="I12909" s="13"/>
      <c r="J12909" s="46"/>
    </row>
    <row r="12910" spans="1:10" x14ac:dyDescent="0.25">
      <c r="A12910" s="7" t="str">
        <f>IF(C12909="","",IFERROR(IF(VLOOKUP(C12909,'Program Mapping'!B:B,1,FALSE)=C12909,"OK","Fix"),"Fix"))</f>
        <v/>
      </c>
      <c r="C12910" s="32"/>
      <c r="D12910" s="3"/>
      <c r="E12910" s="3"/>
      <c r="G12910" s="13"/>
      <c r="H12910" s="13"/>
      <c r="I12910" s="13"/>
      <c r="J12910" s="46"/>
    </row>
    <row r="12911" spans="1:10" x14ac:dyDescent="0.25">
      <c r="A12911" s="7" t="str">
        <f>IF(C12910="","",IFERROR(IF(VLOOKUP(C12910,'Program Mapping'!B:B,1,FALSE)=C12910,"OK","Fix"),"Fix"))</f>
        <v/>
      </c>
      <c r="C12911" s="32"/>
      <c r="D12911" s="3"/>
      <c r="E12911" s="3"/>
      <c r="G12911" s="13"/>
      <c r="H12911" s="13"/>
      <c r="I12911" s="13"/>
      <c r="J12911" s="46"/>
    </row>
    <row r="12912" spans="1:10" x14ac:dyDescent="0.25">
      <c r="A12912" s="7" t="str">
        <f>IF(C12911="","",IFERROR(IF(VLOOKUP(C12911,'Program Mapping'!B:B,1,FALSE)=C12911,"OK","Fix"),"Fix"))</f>
        <v/>
      </c>
      <c r="C12912" s="32"/>
      <c r="D12912" s="3"/>
      <c r="E12912" s="3"/>
      <c r="G12912" s="13"/>
      <c r="H12912" s="13"/>
      <c r="I12912" s="13"/>
      <c r="J12912" s="46"/>
    </row>
    <row r="12913" spans="1:10" x14ac:dyDescent="0.25">
      <c r="A12913" s="7" t="str">
        <f>IF(C12912="","",IFERROR(IF(VLOOKUP(C12912,'Program Mapping'!B:B,1,FALSE)=C12912,"OK","Fix"),"Fix"))</f>
        <v/>
      </c>
      <c r="C12913" s="32"/>
      <c r="D12913" s="3"/>
      <c r="E12913" s="3"/>
      <c r="G12913" s="13"/>
      <c r="H12913" s="13"/>
      <c r="I12913" s="13"/>
      <c r="J12913" s="46"/>
    </row>
    <row r="12914" spans="1:10" x14ac:dyDescent="0.25">
      <c r="A12914" s="7" t="str">
        <f>IF(C12913="","",IFERROR(IF(VLOOKUP(C12913,'Program Mapping'!B:B,1,FALSE)=C12913,"OK","Fix"),"Fix"))</f>
        <v/>
      </c>
      <c r="C12914" s="32"/>
      <c r="D12914" s="3"/>
      <c r="E12914" s="3"/>
      <c r="G12914" s="13"/>
      <c r="H12914" s="13"/>
      <c r="I12914" s="13"/>
      <c r="J12914" s="46"/>
    </row>
    <row r="12915" spans="1:10" x14ac:dyDescent="0.25">
      <c r="A12915" s="7" t="str">
        <f>IF(C12914="","",IFERROR(IF(VLOOKUP(C12914,'Program Mapping'!B:B,1,FALSE)=C12914,"OK","Fix"),"Fix"))</f>
        <v/>
      </c>
      <c r="C12915" s="32"/>
      <c r="D12915" s="3"/>
      <c r="E12915" s="3"/>
      <c r="G12915" s="13"/>
      <c r="H12915" s="13"/>
      <c r="I12915" s="13"/>
      <c r="J12915" s="46"/>
    </row>
    <row r="12916" spans="1:10" x14ac:dyDescent="0.25">
      <c r="A12916" s="7" t="str">
        <f>IF(C12915="","",IFERROR(IF(VLOOKUP(C12915,'Program Mapping'!B:B,1,FALSE)=C12915,"OK","Fix"),"Fix"))</f>
        <v/>
      </c>
      <c r="C12916" s="32"/>
      <c r="D12916" s="3"/>
      <c r="E12916" s="3"/>
      <c r="G12916" s="13"/>
      <c r="H12916" s="13"/>
      <c r="I12916" s="13"/>
      <c r="J12916" s="46"/>
    </row>
    <row r="12917" spans="1:10" x14ac:dyDescent="0.25">
      <c r="A12917" s="7" t="str">
        <f>IF(C12916="","",IFERROR(IF(VLOOKUP(C12916,'Program Mapping'!B:B,1,FALSE)=C12916,"OK","Fix"),"Fix"))</f>
        <v/>
      </c>
      <c r="C12917" s="32"/>
      <c r="D12917" s="3"/>
      <c r="E12917" s="3"/>
      <c r="G12917" s="13"/>
      <c r="H12917" s="13"/>
      <c r="I12917" s="13"/>
      <c r="J12917" s="46"/>
    </row>
    <row r="12918" spans="1:10" x14ac:dyDescent="0.25">
      <c r="A12918" s="7" t="str">
        <f>IF(C12917="","",IFERROR(IF(VLOOKUP(C12917,'Program Mapping'!B:B,1,FALSE)=C12917,"OK","Fix"),"Fix"))</f>
        <v/>
      </c>
      <c r="C12918" s="32"/>
      <c r="D12918" s="3"/>
      <c r="E12918" s="3"/>
      <c r="G12918" s="13"/>
      <c r="H12918" s="13"/>
      <c r="I12918" s="13"/>
      <c r="J12918" s="46"/>
    </row>
    <row r="12919" spans="1:10" x14ac:dyDescent="0.25">
      <c r="A12919" s="7" t="str">
        <f>IF(C12918="","",IFERROR(IF(VLOOKUP(C12918,'Program Mapping'!B:B,1,FALSE)=C12918,"OK","Fix"),"Fix"))</f>
        <v/>
      </c>
      <c r="C12919" s="32"/>
      <c r="D12919" s="3"/>
      <c r="E12919" s="3"/>
      <c r="G12919" s="13"/>
      <c r="H12919" s="13"/>
      <c r="I12919" s="13"/>
      <c r="J12919" s="46"/>
    </row>
    <row r="12920" spans="1:10" x14ac:dyDescent="0.25">
      <c r="A12920" s="7" t="str">
        <f>IF(C12919="","",IFERROR(IF(VLOOKUP(C12919,'Program Mapping'!B:B,1,FALSE)=C12919,"OK","Fix"),"Fix"))</f>
        <v/>
      </c>
      <c r="C12920" s="32"/>
      <c r="D12920" s="3"/>
      <c r="E12920" s="3"/>
      <c r="G12920" s="13"/>
      <c r="H12920" s="13"/>
      <c r="I12920" s="13"/>
      <c r="J12920" s="46"/>
    </row>
    <row r="12921" spans="1:10" x14ac:dyDescent="0.25">
      <c r="A12921" s="7" t="str">
        <f>IF(C12920="","",IFERROR(IF(VLOOKUP(C12920,'Program Mapping'!B:B,1,FALSE)=C12920,"OK","Fix"),"Fix"))</f>
        <v/>
      </c>
      <c r="C12921" s="32"/>
      <c r="D12921" s="3"/>
      <c r="E12921" s="3"/>
      <c r="G12921" s="13"/>
      <c r="H12921" s="13"/>
      <c r="I12921" s="13"/>
      <c r="J12921" s="46"/>
    </row>
    <row r="12922" spans="1:10" x14ac:dyDescent="0.25">
      <c r="A12922" s="7" t="str">
        <f>IF(C12921="","",IFERROR(IF(VLOOKUP(C12921,'Program Mapping'!B:B,1,FALSE)=C12921,"OK","Fix"),"Fix"))</f>
        <v/>
      </c>
      <c r="C12922" s="32"/>
      <c r="D12922" s="3"/>
      <c r="E12922" s="3"/>
      <c r="G12922" s="13"/>
      <c r="H12922" s="13"/>
      <c r="I12922" s="13"/>
      <c r="J12922" s="46"/>
    </row>
    <row r="12923" spans="1:10" x14ac:dyDescent="0.25">
      <c r="A12923" s="7" t="str">
        <f>IF(C12922="","",IFERROR(IF(VLOOKUP(C12922,'Program Mapping'!B:B,1,FALSE)=C12922,"OK","Fix"),"Fix"))</f>
        <v/>
      </c>
      <c r="C12923" s="32"/>
      <c r="D12923" s="3"/>
      <c r="E12923" s="3"/>
      <c r="G12923" s="13"/>
      <c r="H12923" s="13"/>
      <c r="I12923" s="13"/>
      <c r="J12923" s="46"/>
    </row>
    <row r="12924" spans="1:10" x14ac:dyDescent="0.25">
      <c r="A12924" s="7" t="str">
        <f>IF(C12923="","",IFERROR(IF(VLOOKUP(C12923,'Program Mapping'!B:B,1,FALSE)=C12923,"OK","Fix"),"Fix"))</f>
        <v/>
      </c>
      <c r="C12924" s="32"/>
      <c r="D12924" s="3"/>
      <c r="E12924" s="3"/>
      <c r="G12924" s="13"/>
      <c r="H12924" s="13"/>
      <c r="I12924" s="13"/>
      <c r="J12924" s="46"/>
    </row>
    <row r="12925" spans="1:10" x14ac:dyDescent="0.25">
      <c r="A12925" s="7" t="str">
        <f>IF(C12924="","",IFERROR(IF(VLOOKUP(C12924,'Program Mapping'!B:B,1,FALSE)=C12924,"OK","Fix"),"Fix"))</f>
        <v/>
      </c>
      <c r="C12925" s="32"/>
      <c r="D12925" s="3"/>
      <c r="E12925" s="3"/>
      <c r="G12925" s="13"/>
      <c r="H12925" s="13"/>
      <c r="I12925" s="13"/>
      <c r="J12925" s="46"/>
    </row>
    <row r="12926" spans="1:10" x14ac:dyDescent="0.25">
      <c r="A12926" s="7" t="str">
        <f>IF(C12925="","",IFERROR(IF(VLOOKUP(C12925,'Program Mapping'!B:B,1,FALSE)=C12925,"OK","Fix"),"Fix"))</f>
        <v/>
      </c>
      <c r="C12926" s="32"/>
      <c r="D12926" s="3"/>
      <c r="E12926" s="3"/>
      <c r="G12926" s="13"/>
      <c r="H12926" s="13"/>
      <c r="I12926" s="13"/>
      <c r="J12926" s="46"/>
    </row>
    <row r="12927" spans="1:10" x14ac:dyDescent="0.25">
      <c r="A12927" s="7" t="str">
        <f>IF(C12926="","",IFERROR(IF(VLOOKUP(C12926,'Program Mapping'!B:B,1,FALSE)=C12926,"OK","Fix"),"Fix"))</f>
        <v/>
      </c>
      <c r="C12927" s="32"/>
      <c r="D12927" s="3"/>
      <c r="E12927" s="3"/>
      <c r="G12927" s="13"/>
      <c r="H12927" s="13"/>
      <c r="I12927" s="13"/>
      <c r="J12927" s="46"/>
    </row>
    <row r="12928" spans="1:10" x14ac:dyDescent="0.25">
      <c r="A12928" s="7" t="str">
        <f>IF(C12927="","",IFERROR(IF(VLOOKUP(C12927,'Program Mapping'!B:B,1,FALSE)=C12927,"OK","Fix"),"Fix"))</f>
        <v/>
      </c>
      <c r="C12928" s="32"/>
      <c r="D12928" s="3"/>
      <c r="E12928" s="3"/>
      <c r="G12928" s="13"/>
      <c r="H12928" s="13"/>
      <c r="I12928" s="13"/>
      <c r="J12928" s="46"/>
    </row>
    <row r="12929" spans="1:10" x14ac:dyDescent="0.25">
      <c r="A12929" s="7" t="str">
        <f>IF(C12928="","",IFERROR(IF(VLOOKUP(C12928,'Program Mapping'!B:B,1,FALSE)=C12928,"OK","Fix"),"Fix"))</f>
        <v/>
      </c>
      <c r="C12929" s="32"/>
      <c r="D12929" s="3"/>
      <c r="E12929" s="3"/>
      <c r="G12929" s="13"/>
      <c r="H12929" s="13"/>
      <c r="I12929" s="13"/>
      <c r="J12929" s="46"/>
    </row>
    <row r="12930" spans="1:10" x14ac:dyDescent="0.25">
      <c r="A12930" s="7" t="str">
        <f>IF(C12929="","",IFERROR(IF(VLOOKUP(C12929,'Program Mapping'!B:B,1,FALSE)=C12929,"OK","Fix"),"Fix"))</f>
        <v/>
      </c>
      <c r="C12930" s="32"/>
      <c r="D12930" s="3"/>
      <c r="E12930" s="3"/>
      <c r="G12930" s="13"/>
      <c r="H12930" s="13"/>
      <c r="I12930" s="13"/>
      <c r="J12930" s="46"/>
    </row>
    <row r="12931" spans="1:10" x14ac:dyDescent="0.25">
      <c r="A12931" s="7" t="str">
        <f>IF(C12930="","",IFERROR(IF(VLOOKUP(C12930,'Program Mapping'!B:B,1,FALSE)=C12930,"OK","Fix"),"Fix"))</f>
        <v/>
      </c>
      <c r="C12931" s="32"/>
      <c r="D12931" s="3"/>
      <c r="E12931" s="3"/>
      <c r="G12931" s="13"/>
      <c r="H12931" s="13"/>
      <c r="I12931" s="13"/>
      <c r="J12931" s="46"/>
    </row>
    <row r="12932" spans="1:10" x14ac:dyDescent="0.25">
      <c r="A12932" s="7" t="str">
        <f>IF(C12931="","",IFERROR(IF(VLOOKUP(C12931,'Program Mapping'!B:B,1,FALSE)=C12931,"OK","Fix"),"Fix"))</f>
        <v/>
      </c>
      <c r="C12932" s="32"/>
      <c r="D12932" s="3"/>
      <c r="E12932" s="3"/>
      <c r="G12932" s="13"/>
      <c r="H12932" s="13"/>
      <c r="I12932" s="13"/>
      <c r="J12932" s="46"/>
    </row>
    <row r="12933" spans="1:10" x14ac:dyDescent="0.25">
      <c r="A12933" s="7" t="str">
        <f>IF(C12932="","",IFERROR(IF(VLOOKUP(C12932,'Program Mapping'!B:B,1,FALSE)=C12932,"OK","Fix"),"Fix"))</f>
        <v/>
      </c>
      <c r="C12933" s="32"/>
      <c r="D12933" s="3"/>
      <c r="E12933" s="3"/>
      <c r="G12933" s="13"/>
      <c r="H12933" s="13"/>
      <c r="I12933" s="13"/>
      <c r="J12933" s="46"/>
    </row>
    <row r="12934" spans="1:10" x14ac:dyDescent="0.25">
      <c r="A12934" s="7" t="str">
        <f>IF(C12933="","",IFERROR(IF(VLOOKUP(C12933,'Program Mapping'!B:B,1,FALSE)=C12933,"OK","Fix"),"Fix"))</f>
        <v/>
      </c>
      <c r="C12934" s="32"/>
      <c r="D12934" s="3"/>
      <c r="E12934" s="3"/>
      <c r="G12934" s="13"/>
      <c r="H12934" s="13"/>
      <c r="I12934" s="13"/>
      <c r="J12934" s="46"/>
    </row>
    <row r="12935" spans="1:10" x14ac:dyDescent="0.25">
      <c r="A12935" s="7" t="str">
        <f>IF(C12934="","",IFERROR(IF(VLOOKUP(C12934,'Program Mapping'!B:B,1,FALSE)=C12934,"OK","Fix"),"Fix"))</f>
        <v/>
      </c>
      <c r="C12935" s="32"/>
      <c r="D12935" s="3"/>
      <c r="E12935" s="3"/>
      <c r="G12935" s="13"/>
      <c r="H12935" s="13"/>
      <c r="I12935" s="13"/>
      <c r="J12935" s="46"/>
    </row>
    <row r="12936" spans="1:10" x14ac:dyDescent="0.25">
      <c r="A12936" s="7" t="str">
        <f>IF(C12935="","",IFERROR(IF(VLOOKUP(C12935,'Program Mapping'!B:B,1,FALSE)=C12935,"OK","Fix"),"Fix"))</f>
        <v/>
      </c>
      <c r="C12936" s="32"/>
      <c r="D12936" s="3"/>
      <c r="E12936" s="3"/>
      <c r="G12936" s="13"/>
      <c r="H12936" s="13"/>
      <c r="I12936" s="13"/>
      <c r="J12936" s="46"/>
    </row>
    <row r="12937" spans="1:10" x14ac:dyDescent="0.25">
      <c r="A12937" s="7" t="str">
        <f>IF(C12936="","",IFERROR(IF(VLOOKUP(C12936,'Program Mapping'!B:B,1,FALSE)=C12936,"OK","Fix"),"Fix"))</f>
        <v/>
      </c>
      <c r="C12937" s="32"/>
      <c r="D12937" s="3"/>
      <c r="E12937" s="3"/>
      <c r="G12937" s="13"/>
      <c r="H12937" s="13"/>
      <c r="I12937" s="13"/>
      <c r="J12937" s="46"/>
    </row>
    <row r="12938" spans="1:10" x14ac:dyDescent="0.25">
      <c r="A12938" s="7" t="str">
        <f>IF(C12937="","",IFERROR(IF(VLOOKUP(C12937,'Program Mapping'!B:B,1,FALSE)=C12937,"OK","Fix"),"Fix"))</f>
        <v/>
      </c>
      <c r="C12938" s="32"/>
      <c r="D12938" s="3"/>
      <c r="E12938" s="3"/>
      <c r="G12938" s="13"/>
      <c r="H12938" s="13"/>
      <c r="I12938" s="13"/>
      <c r="J12938" s="46"/>
    </row>
    <row r="12939" spans="1:10" x14ac:dyDescent="0.25">
      <c r="A12939" s="7" t="str">
        <f>IF(C12938="","",IFERROR(IF(VLOOKUP(C12938,'Program Mapping'!B:B,1,FALSE)=C12938,"OK","Fix"),"Fix"))</f>
        <v/>
      </c>
      <c r="C12939" s="32"/>
      <c r="D12939" s="3"/>
      <c r="E12939" s="3"/>
      <c r="G12939" s="13"/>
      <c r="H12939" s="13"/>
      <c r="I12939" s="13"/>
      <c r="J12939" s="46"/>
    </row>
    <row r="12940" spans="1:10" x14ac:dyDescent="0.25">
      <c r="A12940" s="7" t="str">
        <f>IF(C12939="","",IFERROR(IF(VLOOKUP(C12939,'Program Mapping'!B:B,1,FALSE)=C12939,"OK","Fix"),"Fix"))</f>
        <v/>
      </c>
      <c r="C12940" s="32"/>
      <c r="D12940" s="3"/>
      <c r="E12940" s="3"/>
      <c r="G12940" s="13"/>
      <c r="H12940" s="13"/>
      <c r="I12940" s="13"/>
      <c r="J12940" s="46"/>
    </row>
    <row r="12941" spans="1:10" x14ac:dyDescent="0.25">
      <c r="A12941" s="7" t="str">
        <f>IF(C12940="","",IFERROR(IF(VLOOKUP(C12940,'Program Mapping'!B:B,1,FALSE)=C12940,"OK","Fix"),"Fix"))</f>
        <v/>
      </c>
      <c r="C12941" s="32"/>
      <c r="D12941" s="3"/>
      <c r="E12941" s="3"/>
      <c r="G12941" s="13"/>
      <c r="H12941" s="13"/>
      <c r="I12941" s="13"/>
      <c r="J12941" s="46"/>
    </row>
    <row r="12942" spans="1:10" x14ac:dyDescent="0.25">
      <c r="A12942" s="7" t="str">
        <f>IF(C12941="","",IFERROR(IF(VLOOKUP(C12941,'Program Mapping'!B:B,1,FALSE)=C12941,"OK","Fix"),"Fix"))</f>
        <v/>
      </c>
      <c r="C12942" s="32"/>
      <c r="D12942" s="3"/>
      <c r="E12942" s="3"/>
      <c r="G12942" s="13"/>
      <c r="H12942" s="13"/>
      <c r="I12942" s="13"/>
      <c r="J12942" s="46"/>
    </row>
    <row r="12943" spans="1:10" x14ac:dyDescent="0.25">
      <c r="A12943" s="7" t="str">
        <f>IF(C12942="","",IFERROR(IF(VLOOKUP(C12942,'Program Mapping'!B:B,1,FALSE)=C12942,"OK","Fix"),"Fix"))</f>
        <v/>
      </c>
      <c r="C12943" s="32"/>
      <c r="D12943" s="3"/>
      <c r="E12943" s="3"/>
      <c r="G12943" s="13"/>
      <c r="H12943" s="13"/>
      <c r="I12943" s="13"/>
      <c r="J12943" s="46"/>
    </row>
    <row r="12944" spans="1:10" x14ac:dyDescent="0.25">
      <c r="A12944" s="7" t="str">
        <f>IF(C12943="","",IFERROR(IF(VLOOKUP(C12943,'Program Mapping'!B:B,1,FALSE)=C12943,"OK","Fix"),"Fix"))</f>
        <v/>
      </c>
      <c r="C12944" s="32"/>
      <c r="D12944" s="3"/>
      <c r="E12944" s="3"/>
      <c r="G12944" s="13"/>
      <c r="H12944" s="13"/>
      <c r="I12944" s="13"/>
      <c r="J12944" s="46"/>
    </row>
    <row r="12945" spans="1:10" x14ac:dyDescent="0.25">
      <c r="A12945" s="7" t="str">
        <f>IF(C12944="","",IFERROR(IF(VLOOKUP(C12944,'Program Mapping'!B:B,1,FALSE)=C12944,"OK","Fix"),"Fix"))</f>
        <v/>
      </c>
      <c r="C12945" s="32"/>
      <c r="D12945" s="3"/>
      <c r="E12945" s="3"/>
      <c r="G12945" s="13"/>
      <c r="H12945" s="13"/>
      <c r="I12945" s="13"/>
      <c r="J12945" s="46"/>
    </row>
    <row r="12946" spans="1:10" x14ac:dyDescent="0.25">
      <c r="A12946" s="7" t="str">
        <f>IF(C12945="","",IFERROR(IF(VLOOKUP(C12945,'Program Mapping'!B:B,1,FALSE)=C12945,"OK","Fix"),"Fix"))</f>
        <v/>
      </c>
      <c r="C12946" s="32"/>
      <c r="D12946" s="3"/>
      <c r="E12946" s="3"/>
      <c r="G12946" s="13"/>
      <c r="H12946" s="13"/>
      <c r="I12946" s="13"/>
      <c r="J12946" s="46"/>
    </row>
    <row r="12947" spans="1:10" x14ac:dyDescent="0.25">
      <c r="A12947" s="7" t="str">
        <f>IF(C12946="","",IFERROR(IF(VLOOKUP(C12946,'Program Mapping'!B:B,1,FALSE)=C12946,"OK","Fix"),"Fix"))</f>
        <v/>
      </c>
      <c r="C12947" s="32"/>
      <c r="D12947" s="3"/>
      <c r="E12947" s="3"/>
      <c r="G12947" s="13"/>
      <c r="H12947" s="13"/>
      <c r="I12947" s="13"/>
      <c r="J12947" s="46"/>
    </row>
    <row r="12948" spans="1:10" x14ac:dyDescent="0.25">
      <c r="A12948" s="7" t="str">
        <f>IF(C12947="","",IFERROR(IF(VLOOKUP(C12947,'Program Mapping'!B:B,1,FALSE)=C12947,"OK","Fix"),"Fix"))</f>
        <v/>
      </c>
      <c r="C12948" s="32"/>
      <c r="D12948" s="3"/>
      <c r="E12948" s="3"/>
      <c r="G12948" s="13"/>
      <c r="H12948" s="13"/>
      <c r="I12948" s="13"/>
      <c r="J12948" s="46"/>
    </row>
    <row r="12949" spans="1:10" x14ac:dyDescent="0.25">
      <c r="A12949" s="7" t="str">
        <f>IF(C12948="","",IFERROR(IF(VLOOKUP(C12948,'Program Mapping'!B:B,1,FALSE)=C12948,"OK","Fix"),"Fix"))</f>
        <v/>
      </c>
      <c r="C12949" s="32"/>
      <c r="D12949" s="3"/>
      <c r="E12949" s="3"/>
      <c r="G12949" s="13"/>
      <c r="H12949" s="13"/>
      <c r="I12949" s="13"/>
      <c r="J12949" s="46"/>
    </row>
    <row r="12950" spans="1:10" x14ac:dyDescent="0.25">
      <c r="A12950" s="7" t="str">
        <f>IF(C12949="","",IFERROR(IF(VLOOKUP(C12949,'Program Mapping'!B:B,1,FALSE)=C12949,"OK","Fix"),"Fix"))</f>
        <v/>
      </c>
      <c r="C12950" s="32"/>
      <c r="D12950" s="3"/>
      <c r="E12950" s="3"/>
      <c r="G12950" s="13"/>
      <c r="H12950" s="13"/>
      <c r="I12950" s="13"/>
      <c r="J12950" s="46"/>
    </row>
    <row r="12951" spans="1:10" x14ac:dyDescent="0.25">
      <c r="A12951" s="7" t="str">
        <f>IF(C12950="","",IFERROR(IF(VLOOKUP(C12950,'Program Mapping'!B:B,1,FALSE)=C12950,"OK","Fix"),"Fix"))</f>
        <v/>
      </c>
      <c r="C12951" s="32"/>
      <c r="D12951" s="3"/>
      <c r="E12951" s="3"/>
      <c r="G12951" s="13"/>
      <c r="H12951" s="13"/>
      <c r="I12951" s="13"/>
      <c r="J12951" s="46"/>
    </row>
    <row r="12952" spans="1:10" x14ac:dyDescent="0.25">
      <c r="A12952" s="7" t="str">
        <f>IF(C12951="","",IFERROR(IF(VLOOKUP(C12951,'Program Mapping'!B:B,1,FALSE)=C12951,"OK","Fix"),"Fix"))</f>
        <v/>
      </c>
      <c r="C12952" s="32"/>
      <c r="D12952" s="3"/>
      <c r="E12952" s="3"/>
      <c r="G12952" s="13"/>
      <c r="H12952" s="13"/>
      <c r="I12952" s="13"/>
      <c r="J12952" s="46"/>
    </row>
    <row r="12953" spans="1:10" x14ac:dyDescent="0.25">
      <c r="A12953" s="7" t="str">
        <f>IF(C12952="","",IFERROR(IF(VLOOKUP(C12952,'Program Mapping'!B:B,1,FALSE)=C12952,"OK","Fix"),"Fix"))</f>
        <v/>
      </c>
      <c r="C12953" s="32"/>
      <c r="D12953" s="3"/>
      <c r="E12953" s="3"/>
      <c r="G12953" s="13"/>
      <c r="H12953" s="13"/>
      <c r="I12953" s="13"/>
      <c r="J12953" s="46"/>
    </row>
    <row r="12954" spans="1:10" x14ac:dyDescent="0.25">
      <c r="A12954" s="7" t="str">
        <f>IF(C12953="","",IFERROR(IF(VLOOKUP(C12953,'Program Mapping'!B:B,1,FALSE)=C12953,"OK","Fix"),"Fix"))</f>
        <v/>
      </c>
      <c r="C12954" s="32"/>
      <c r="D12954" s="3"/>
      <c r="E12954" s="3"/>
      <c r="G12954" s="13"/>
      <c r="H12954" s="13"/>
      <c r="I12954" s="13"/>
      <c r="J12954" s="46"/>
    </row>
    <row r="12955" spans="1:10" x14ac:dyDescent="0.25">
      <c r="A12955" s="7" t="str">
        <f>IF(C12954="","",IFERROR(IF(VLOOKUP(C12954,'Program Mapping'!B:B,1,FALSE)=C12954,"OK","Fix"),"Fix"))</f>
        <v/>
      </c>
      <c r="C12955" s="32"/>
      <c r="D12955" s="3"/>
      <c r="E12955" s="3"/>
      <c r="G12955" s="13"/>
      <c r="H12955" s="13"/>
      <c r="I12955" s="13"/>
      <c r="J12955" s="46"/>
    </row>
    <row r="12956" spans="1:10" x14ac:dyDescent="0.25">
      <c r="A12956" s="7" t="str">
        <f>IF(C12955="","",IFERROR(IF(VLOOKUP(C12955,'Program Mapping'!B:B,1,FALSE)=C12955,"OK","Fix"),"Fix"))</f>
        <v/>
      </c>
      <c r="C12956" s="32"/>
      <c r="D12956" s="3"/>
      <c r="E12956" s="3"/>
      <c r="G12956" s="13"/>
      <c r="H12956" s="13"/>
      <c r="I12956" s="13"/>
      <c r="J12956" s="46"/>
    </row>
    <row r="12957" spans="1:10" x14ac:dyDescent="0.25">
      <c r="A12957" s="7" t="str">
        <f>IF(C12956="","",IFERROR(IF(VLOOKUP(C12956,'Program Mapping'!B:B,1,FALSE)=C12956,"OK","Fix"),"Fix"))</f>
        <v/>
      </c>
      <c r="C12957" s="32"/>
      <c r="D12957" s="3"/>
      <c r="E12957" s="3"/>
      <c r="G12957" s="13"/>
      <c r="H12957" s="13"/>
      <c r="I12957" s="13"/>
      <c r="J12957" s="46"/>
    </row>
    <row r="12958" spans="1:10" x14ac:dyDescent="0.25">
      <c r="A12958" s="7" t="str">
        <f>IF(C12957="","",IFERROR(IF(VLOOKUP(C12957,'Program Mapping'!B:B,1,FALSE)=C12957,"OK","Fix"),"Fix"))</f>
        <v/>
      </c>
      <c r="C12958" s="32"/>
      <c r="D12958" s="3"/>
      <c r="E12958" s="3"/>
      <c r="G12958" s="13"/>
      <c r="H12958" s="13"/>
      <c r="I12958" s="13"/>
      <c r="J12958" s="46"/>
    </row>
    <row r="12959" spans="1:10" x14ac:dyDescent="0.25">
      <c r="A12959" s="7" t="str">
        <f>IF(C12958="","",IFERROR(IF(VLOOKUP(C12958,'Program Mapping'!B:B,1,FALSE)=C12958,"OK","Fix"),"Fix"))</f>
        <v/>
      </c>
      <c r="C12959" s="32"/>
      <c r="D12959" s="3"/>
      <c r="E12959" s="3"/>
      <c r="G12959" s="13"/>
      <c r="H12959" s="13"/>
      <c r="I12959" s="13"/>
      <c r="J12959" s="46"/>
    </row>
    <row r="12960" spans="1:10" x14ac:dyDescent="0.25">
      <c r="A12960" s="7" t="str">
        <f>IF(C12959="","",IFERROR(IF(VLOOKUP(C12959,'Program Mapping'!B:B,1,FALSE)=C12959,"OK","Fix"),"Fix"))</f>
        <v/>
      </c>
      <c r="C12960" s="32"/>
      <c r="D12960" s="3"/>
      <c r="E12960" s="3"/>
      <c r="G12960" s="13"/>
      <c r="H12960" s="13"/>
      <c r="I12960" s="13"/>
      <c r="J12960" s="46"/>
    </row>
    <row r="12961" spans="1:10" x14ac:dyDescent="0.25">
      <c r="A12961" s="7" t="str">
        <f>IF(C12960="","",IFERROR(IF(VLOOKUP(C12960,'Program Mapping'!B:B,1,FALSE)=C12960,"OK","Fix"),"Fix"))</f>
        <v/>
      </c>
      <c r="C12961" s="32"/>
      <c r="D12961" s="3"/>
      <c r="E12961" s="3"/>
      <c r="G12961" s="13"/>
      <c r="H12961" s="13"/>
      <c r="I12961" s="13"/>
      <c r="J12961" s="46"/>
    </row>
    <row r="12962" spans="1:10" x14ac:dyDescent="0.25">
      <c r="A12962" s="7" t="str">
        <f>IF(C12961="","",IFERROR(IF(VLOOKUP(C12961,'Program Mapping'!B:B,1,FALSE)=C12961,"OK","Fix"),"Fix"))</f>
        <v/>
      </c>
      <c r="C12962" s="32"/>
      <c r="D12962" s="3"/>
      <c r="E12962" s="3"/>
      <c r="G12962" s="13"/>
      <c r="H12962" s="13"/>
      <c r="I12962" s="13"/>
      <c r="J12962" s="46"/>
    </row>
    <row r="12963" spans="1:10" x14ac:dyDescent="0.25">
      <c r="A12963" s="7" t="str">
        <f>IF(C12962="","",IFERROR(IF(VLOOKUP(C12962,'Program Mapping'!B:B,1,FALSE)=C12962,"OK","Fix"),"Fix"))</f>
        <v/>
      </c>
      <c r="C12963" s="32"/>
      <c r="D12963" s="3"/>
      <c r="E12963" s="3"/>
      <c r="G12963" s="13"/>
      <c r="H12963" s="13"/>
      <c r="I12963" s="13"/>
      <c r="J12963" s="46"/>
    </row>
    <row r="12964" spans="1:10" x14ac:dyDescent="0.25">
      <c r="A12964" s="7" t="str">
        <f>IF(C12963="","",IFERROR(IF(VLOOKUP(C12963,'Program Mapping'!B:B,1,FALSE)=C12963,"OK","Fix"),"Fix"))</f>
        <v/>
      </c>
      <c r="C12964" s="32"/>
      <c r="D12964" s="3"/>
      <c r="E12964" s="3"/>
      <c r="G12964" s="13"/>
      <c r="H12964" s="13"/>
      <c r="I12964" s="13"/>
      <c r="J12964" s="46"/>
    </row>
    <row r="12965" spans="1:10" x14ac:dyDescent="0.25">
      <c r="A12965" s="7" t="str">
        <f>IF(C12964="","",IFERROR(IF(VLOOKUP(C12964,'Program Mapping'!B:B,1,FALSE)=C12964,"OK","Fix"),"Fix"))</f>
        <v/>
      </c>
      <c r="C12965" s="32"/>
      <c r="D12965" s="3"/>
      <c r="E12965" s="3"/>
      <c r="G12965" s="13"/>
      <c r="H12965" s="13"/>
      <c r="I12965" s="13"/>
      <c r="J12965" s="46"/>
    </row>
    <row r="12966" spans="1:10" x14ac:dyDescent="0.25">
      <c r="A12966" s="7" t="str">
        <f>IF(C12965="","",IFERROR(IF(VLOOKUP(C12965,'Program Mapping'!B:B,1,FALSE)=C12965,"OK","Fix"),"Fix"))</f>
        <v/>
      </c>
      <c r="C12966" s="32"/>
      <c r="D12966" s="3"/>
      <c r="E12966" s="3"/>
      <c r="G12966" s="13"/>
      <c r="H12966" s="13"/>
      <c r="I12966" s="13"/>
      <c r="J12966" s="46"/>
    </row>
    <row r="12967" spans="1:10" x14ac:dyDescent="0.25">
      <c r="A12967" s="7" t="str">
        <f>IF(C12966="","",IFERROR(IF(VLOOKUP(C12966,'Program Mapping'!B:B,1,FALSE)=C12966,"OK","Fix"),"Fix"))</f>
        <v/>
      </c>
      <c r="C12967" s="32"/>
      <c r="D12967" s="3"/>
      <c r="E12967" s="3"/>
      <c r="G12967" s="13"/>
      <c r="H12967" s="13"/>
      <c r="I12967" s="13"/>
      <c r="J12967" s="46"/>
    </row>
    <row r="12968" spans="1:10" x14ac:dyDescent="0.25">
      <c r="A12968" s="7" t="str">
        <f>IF(C12967="","",IFERROR(IF(VLOOKUP(C12967,'Program Mapping'!B:B,1,FALSE)=C12967,"OK","Fix"),"Fix"))</f>
        <v/>
      </c>
      <c r="C12968" s="32"/>
      <c r="D12968" s="3"/>
      <c r="E12968" s="3"/>
      <c r="G12968" s="13"/>
      <c r="H12968" s="13"/>
      <c r="I12968" s="13"/>
      <c r="J12968" s="46"/>
    </row>
    <row r="12969" spans="1:10" x14ac:dyDescent="0.25">
      <c r="A12969" s="7" t="str">
        <f>IF(C12968="","",IFERROR(IF(VLOOKUP(C12968,'Program Mapping'!B:B,1,FALSE)=C12968,"OK","Fix"),"Fix"))</f>
        <v/>
      </c>
      <c r="C12969" s="32"/>
      <c r="D12969" s="3"/>
      <c r="E12969" s="3"/>
      <c r="G12969" s="13"/>
      <c r="H12969" s="13"/>
      <c r="I12969" s="13"/>
      <c r="J12969" s="46"/>
    </row>
    <row r="12970" spans="1:10" x14ac:dyDescent="0.25">
      <c r="A12970" s="7" t="str">
        <f>IF(C12969="","",IFERROR(IF(VLOOKUP(C12969,'Program Mapping'!B:B,1,FALSE)=C12969,"OK","Fix"),"Fix"))</f>
        <v/>
      </c>
      <c r="C12970" s="32"/>
      <c r="D12970" s="3"/>
      <c r="E12970" s="3"/>
      <c r="G12970" s="13"/>
      <c r="H12970" s="13"/>
      <c r="I12970" s="13"/>
      <c r="J12970" s="46"/>
    </row>
    <row r="12971" spans="1:10" x14ac:dyDescent="0.25">
      <c r="A12971" s="7" t="str">
        <f>IF(C12970="","",IFERROR(IF(VLOOKUP(C12970,'Program Mapping'!B:B,1,FALSE)=C12970,"OK","Fix"),"Fix"))</f>
        <v/>
      </c>
      <c r="C12971" s="32"/>
      <c r="D12971" s="3"/>
      <c r="E12971" s="3"/>
      <c r="G12971" s="13"/>
      <c r="H12971" s="13"/>
      <c r="I12971" s="13"/>
      <c r="J12971" s="46"/>
    </row>
    <row r="12972" spans="1:10" x14ac:dyDescent="0.25">
      <c r="A12972" s="7" t="str">
        <f>IF(C12971="","",IFERROR(IF(VLOOKUP(C12971,'Program Mapping'!B:B,1,FALSE)=C12971,"OK","Fix"),"Fix"))</f>
        <v/>
      </c>
      <c r="C12972" s="32"/>
      <c r="D12972" s="3"/>
      <c r="E12972" s="3"/>
      <c r="G12972" s="13"/>
      <c r="H12972" s="13"/>
      <c r="I12972" s="13"/>
      <c r="J12972" s="46"/>
    </row>
    <row r="12973" spans="1:10" x14ac:dyDescent="0.25">
      <c r="A12973" s="7" t="str">
        <f>IF(C12972="","",IFERROR(IF(VLOOKUP(C12972,'Program Mapping'!B:B,1,FALSE)=C12972,"OK","Fix"),"Fix"))</f>
        <v/>
      </c>
      <c r="C12973" s="32"/>
      <c r="D12973" s="3"/>
      <c r="E12973" s="3"/>
      <c r="G12973" s="13"/>
      <c r="H12973" s="13"/>
      <c r="I12973" s="13"/>
      <c r="J12973" s="46"/>
    </row>
    <row r="12974" spans="1:10" x14ac:dyDescent="0.25">
      <c r="A12974" s="7" t="str">
        <f>IF(C12973="","",IFERROR(IF(VLOOKUP(C12973,'Program Mapping'!B:B,1,FALSE)=C12973,"OK","Fix"),"Fix"))</f>
        <v/>
      </c>
      <c r="C12974" s="32"/>
      <c r="D12974" s="3"/>
      <c r="E12974" s="3"/>
      <c r="G12974" s="13"/>
      <c r="H12974" s="13"/>
      <c r="I12974" s="13"/>
      <c r="J12974" s="46"/>
    </row>
    <row r="12975" spans="1:10" x14ac:dyDescent="0.25">
      <c r="A12975" s="7" t="str">
        <f>IF(C12974="","",IFERROR(IF(VLOOKUP(C12974,'Program Mapping'!B:B,1,FALSE)=C12974,"OK","Fix"),"Fix"))</f>
        <v/>
      </c>
      <c r="C12975" s="32"/>
      <c r="D12975" s="3"/>
      <c r="E12975" s="3"/>
      <c r="G12975" s="13"/>
      <c r="H12975" s="13"/>
      <c r="I12975" s="13"/>
      <c r="J12975" s="46"/>
    </row>
    <row r="12976" spans="1:10" x14ac:dyDescent="0.25">
      <c r="A12976" s="7" t="str">
        <f>IF(C12975="","",IFERROR(IF(VLOOKUP(C12975,'Program Mapping'!B:B,1,FALSE)=C12975,"OK","Fix"),"Fix"))</f>
        <v/>
      </c>
      <c r="C12976" s="32"/>
      <c r="D12976" s="3"/>
      <c r="E12976" s="3"/>
      <c r="G12976" s="13"/>
      <c r="H12976" s="13"/>
      <c r="I12976" s="13"/>
      <c r="J12976" s="46"/>
    </row>
    <row r="12977" spans="1:10" x14ac:dyDescent="0.25">
      <c r="A12977" s="7" t="str">
        <f>IF(C12976="","",IFERROR(IF(VLOOKUP(C12976,'Program Mapping'!B:B,1,FALSE)=C12976,"OK","Fix"),"Fix"))</f>
        <v/>
      </c>
      <c r="C12977" s="32"/>
      <c r="D12977" s="3"/>
      <c r="E12977" s="3"/>
      <c r="G12977" s="13"/>
      <c r="H12977" s="13"/>
      <c r="I12977" s="13"/>
      <c r="J12977" s="46"/>
    </row>
    <row r="12978" spans="1:10" x14ac:dyDescent="0.25">
      <c r="A12978" s="7" t="str">
        <f>IF(C12977="","",IFERROR(IF(VLOOKUP(C12977,'Program Mapping'!B:B,1,FALSE)=C12977,"OK","Fix"),"Fix"))</f>
        <v/>
      </c>
      <c r="C12978" s="32"/>
      <c r="D12978" s="3"/>
      <c r="E12978" s="3"/>
      <c r="G12978" s="13"/>
      <c r="H12978" s="13"/>
      <c r="I12978" s="13"/>
      <c r="J12978" s="46"/>
    </row>
    <row r="12979" spans="1:10" x14ac:dyDescent="0.25">
      <c r="A12979" s="7" t="str">
        <f>IF(C12978="","",IFERROR(IF(VLOOKUP(C12978,'Program Mapping'!B:B,1,FALSE)=C12978,"OK","Fix"),"Fix"))</f>
        <v/>
      </c>
      <c r="C12979" s="32"/>
      <c r="D12979" s="3"/>
      <c r="E12979" s="3"/>
      <c r="G12979" s="13"/>
      <c r="H12979" s="13"/>
      <c r="I12979" s="13"/>
      <c r="J12979" s="46"/>
    </row>
    <row r="12980" spans="1:10" x14ac:dyDescent="0.25">
      <c r="A12980" s="7" t="str">
        <f>IF(C12979="","",IFERROR(IF(VLOOKUP(C12979,'Program Mapping'!B:B,1,FALSE)=C12979,"OK","Fix"),"Fix"))</f>
        <v/>
      </c>
      <c r="C12980" s="32"/>
      <c r="D12980" s="3"/>
      <c r="E12980" s="3"/>
      <c r="G12980" s="13"/>
      <c r="H12980" s="13"/>
      <c r="I12980" s="13"/>
      <c r="J12980" s="46"/>
    </row>
    <row r="12981" spans="1:10" x14ac:dyDescent="0.25">
      <c r="A12981" s="7" t="str">
        <f>IF(C12980="","",IFERROR(IF(VLOOKUP(C12980,'Program Mapping'!B:B,1,FALSE)=C12980,"OK","Fix"),"Fix"))</f>
        <v/>
      </c>
      <c r="C12981" s="32"/>
      <c r="D12981" s="3"/>
      <c r="E12981" s="3"/>
      <c r="G12981" s="13"/>
      <c r="H12981" s="13"/>
      <c r="I12981" s="13"/>
      <c r="J12981" s="46"/>
    </row>
    <row r="12982" spans="1:10" x14ac:dyDescent="0.25">
      <c r="A12982" s="7" t="str">
        <f>IF(C12981="","",IFERROR(IF(VLOOKUP(C12981,'Program Mapping'!B:B,1,FALSE)=C12981,"OK","Fix"),"Fix"))</f>
        <v/>
      </c>
      <c r="C12982" s="32"/>
      <c r="D12982" s="3"/>
      <c r="E12982" s="3"/>
      <c r="G12982" s="13"/>
      <c r="H12982" s="13"/>
      <c r="I12982" s="13"/>
      <c r="J12982" s="46"/>
    </row>
    <row r="12983" spans="1:10" x14ac:dyDescent="0.25">
      <c r="A12983" s="7" t="str">
        <f>IF(C12982="","",IFERROR(IF(VLOOKUP(C12982,'Program Mapping'!B:B,1,FALSE)=C12982,"OK","Fix"),"Fix"))</f>
        <v/>
      </c>
      <c r="C12983" s="32"/>
      <c r="D12983" s="3"/>
      <c r="E12983" s="3"/>
      <c r="G12983" s="13"/>
      <c r="H12983" s="13"/>
      <c r="I12983" s="13"/>
      <c r="J12983" s="46"/>
    </row>
    <row r="12984" spans="1:10" x14ac:dyDescent="0.25">
      <c r="A12984" s="7" t="str">
        <f>IF(C12983="","",IFERROR(IF(VLOOKUP(C12983,'Program Mapping'!B:B,1,FALSE)=C12983,"OK","Fix"),"Fix"))</f>
        <v/>
      </c>
      <c r="C12984" s="32"/>
      <c r="D12984" s="3"/>
      <c r="E12984" s="3"/>
      <c r="G12984" s="13"/>
      <c r="H12984" s="13"/>
      <c r="I12984" s="13"/>
      <c r="J12984" s="46"/>
    </row>
    <row r="12985" spans="1:10" x14ac:dyDescent="0.25">
      <c r="A12985" s="7" t="str">
        <f>IF(C12984="","",IFERROR(IF(VLOOKUP(C12984,'Program Mapping'!B:B,1,FALSE)=C12984,"OK","Fix"),"Fix"))</f>
        <v/>
      </c>
      <c r="C12985" s="32"/>
      <c r="D12985" s="3"/>
      <c r="E12985" s="3"/>
      <c r="G12985" s="13"/>
      <c r="H12985" s="13"/>
      <c r="I12985" s="13"/>
      <c r="J12985" s="46"/>
    </row>
    <row r="12986" spans="1:10" x14ac:dyDescent="0.25">
      <c r="A12986" s="7" t="str">
        <f>IF(C12985="","",IFERROR(IF(VLOOKUP(C12985,'Program Mapping'!B:B,1,FALSE)=C12985,"OK","Fix"),"Fix"))</f>
        <v/>
      </c>
      <c r="C12986" s="32"/>
      <c r="D12986" s="3"/>
      <c r="E12986" s="3"/>
      <c r="G12986" s="13"/>
      <c r="H12986" s="13"/>
      <c r="I12986" s="13"/>
      <c r="J12986" s="46"/>
    </row>
    <row r="12987" spans="1:10" x14ac:dyDescent="0.25">
      <c r="A12987" s="7" t="str">
        <f>IF(C12986="","",IFERROR(IF(VLOOKUP(C12986,'Program Mapping'!B:B,1,FALSE)=C12986,"OK","Fix"),"Fix"))</f>
        <v/>
      </c>
      <c r="C12987" s="32"/>
      <c r="D12987" s="3"/>
      <c r="E12987" s="3"/>
      <c r="G12987" s="13"/>
      <c r="H12987" s="13"/>
      <c r="I12987" s="13"/>
      <c r="J12987" s="46"/>
    </row>
    <row r="12988" spans="1:10" x14ac:dyDescent="0.25">
      <c r="A12988" s="7" t="str">
        <f>IF(C12987="","",IFERROR(IF(VLOOKUP(C12987,'Program Mapping'!B:B,1,FALSE)=C12987,"OK","Fix"),"Fix"))</f>
        <v/>
      </c>
      <c r="C12988" s="32"/>
      <c r="D12988" s="3"/>
      <c r="E12988" s="3"/>
      <c r="G12988" s="13"/>
      <c r="H12988" s="13"/>
      <c r="I12988" s="13"/>
      <c r="J12988" s="46"/>
    </row>
    <row r="12989" spans="1:10" x14ac:dyDescent="0.25">
      <c r="A12989" s="7" t="str">
        <f>IF(C12988="","",IFERROR(IF(VLOOKUP(C12988,'Program Mapping'!B:B,1,FALSE)=C12988,"OK","Fix"),"Fix"))</f>
        <v/>
      </c>
      <c r="C12989" s="32"/>
      <c r="D12989" s="3"/>
      <c r="E12989" s="3"/>
      <c r="G12989" s="13"/>
      <c r="H12989" s="13"/>
      <c r="I12989" s="13"/>
      <c r="J12989" s="46"/>
    </row>
    <row r="12990" spans="1:10" x14ac:dyDescent="0.25">
      <c r="A12990" s="7" t="str">
        <f>IF(C12989="","",IFERROR(IF(VLOOKUP(C12989,'Program Mapping'!B:B,1,FALSE)=C12989,"OK","Fix"),"Fix"))</f>
        <v/>
      </c>
      <c r="C12990" s="32"/>
      <c r="D12990" s="3"/>
      <c r="E12990" s="3"/>
      <c r="G12990" s="13"/>
      <c r="H12990" s="13"/>
      <c r="I12990" s="13"/>
      <c r="J12990" s="46"/>
    </row>
    <row r="12991" spans="1:10" x14ac:dyDescent="0.25">
      <c r="A12991" s="7" t="str">
        <f>IF(C12990="","",IFERROR(IF(VLOOKUP(C12990,'Program Mapping'!B:B,1,FALSE)=C12990,"OK","Fix"),"Fix"))</f>
        <v/>
      </c>
      <c r="C12991" s="32"/>
      <c r="D12991" s="3"/>
      <c r="E12991" s="3"/>
      <c r="G12991" s="13"/>
      <c r="H12991" s="13"/>
      <c r="I12991" s="13"/>
      <c r="J12991" s="46"/>
    </row>
    <row r="12992" spans="1:10" x14ac:dyDescent="0.25">
      <c r="A12992" s="7" t="str">
        <f>IF(C12991="","",IFERROR(IF(VLOOKUP(C12991,'Program Mapping'!B:B,1,FALSE)=C12991,"OK","Fix"),"Fix"))</f>
        <v/>
      </c>
      <c r="C12992" s="32"/>
      <c r="D12992" s="3"/>
      <c r="E12992" s="3"/>
      <c r="G12992" s="13"/>
      <c r="H12992" s="13"/>
      <c r="I12992" s="13"/>
      <c r="J12992" s="46"/>
    </row>
    <row r="12993" spans="1:10" x14ac:dyDescent="0.25">
      <c r="A12993" s="7" t="str">
        <f>IF(C12992="","",IFERROR(IF(VLOOKUP(C12992,'Program Mapping'!B:B,1,FALSE)=C12992,"OK","Fix"),"Fix"))</f>
        <v/>
      </c>
      <c r="C12993" s="32"/>
      <c r="D12993" s="3"/>
      <c r="E12993" s="3"/>
      <c r="G12993" s="13"/>
      <c r="H12993" s="13"/>
      <c r="I12993" s="13"/>
      <c r="J12993" s="46"/>
    </row>
    <row r="12994" spans="1:10" x14ac:dyDescent="0.25">
      <c r="A12994" s="7" t="str">
        <f>IF(C12993="","",IFERROR(IF(VLOOKUP(C12993,'Program Mapping'!B:B,1,FALSE)=C12993,"OK","Fix"),"Fix"))</f>
        <v/>
      </c>
      <c r="C12994" s="32"/>
      <c r="D12994" s="3"/>
      <c r="E12994" s="3"/>
      <c r="G12994" s="13"/>
      <c r="H12994" s="13"/>
      <c r="I12994" s="13"/>
      <c r="J12994" s="46"/>
    </row>
    <row r="12995" spans="1:10" x14ac:dyDescent="0.25">
      <c r="A12995" s="7" t="str">
        <f>IF(C12994="","",IFERROR(IF(VLOOKUP(C12994,'Program Mapping'!B:B,1,FALSE)=C12994,"OK","Fix"),"Fix"))</f>
        <v/>
      </c>
      <c r="C12995" s="32"/>
      <c r="D12995" s="3"/>
      <c r="E12995" s="3"/>
      <c r="G12995" s="13"/>
      <c r="H12995" s="13"/>
      <c r="I12995" s="13"/>
      <c r="J12995" s="46"/>
    </row>
    <row r="12996" spans="1:10" x14ac:dyDescent="0.25">
      <c r="A12996" s="7" t="str">
        <f>IF(C12995="","",IFERROR(IF(VLOOKUP(C12995,'Program Mapping'!B:B,1,FALSE)=C12995,"OK","Fix"),"Fix"))</f>
        <v/>
      </c>
      <c r="C12996" s="32"/>
      <c r="D12996" s="3"/>
      <c r="E12996" s="3"/>
      <c r="G12996" s="13"/>
      <c r="H12996" s="13"/>
      <c r="I12996" s="13"/>
      <c r="J12996" s="46"/>
    </row>
    <row r="12997" spans="1:10" x14ac:dyDescent="0.25">
      <c r="A12997" s="7" t="str">
        <f>IF(C12996="","",IFERROR(IF(VLOOKUP(C12996,'Program Mapping'!B:B,1,FALSE)=C12996,"OK","Fix"),"Fix"))</f>
        <v/>
      </c>
      <c r="C12997" s="32"/>
      <c r="D12997" s="3"/>
      <c r="E12997" s="3"/>
      <c r="G12997" s="13"/>
      <c r="H12997" s="13"/>
      <c r="I12997" s="13"/>
      <c r="J12997" s="46"/>
    </row>
    <row r="12998" spans="1:10" x14ac:dyDescent="0.25">
      <c r="A12998" s="7" t="str">
        <f>IF(C12997="","",IFERROR(IF(VLOOKUP(C12997,'Program Mapping'!B:B,1,FALSE)=C12997,"OK","Fix"),"Fix"))</f>
        <v/>
      </c>
      <c r="C12998" s="32"/>
      <c r="D12998" s="3"/>
      <c r="E12998" s="3"/>
      <c r="G12998" s="13"/>
      <c r="H12998" s="13"/>
      <c r="I12998" s="13"/>
      <c r="J12998" s="46"/>
    </row>
    <row r="12999" spans="1:10" x14ac:dyDescent="0.25">
      <c r="A12999" s="7" t="str">
        <f>IF(C12998="","",IFERROR(IF(VLOOKUP(C12998,'Program Mapping'!B:B,1,FALSE)=C12998,"OK","Fix"),"Fix"))</f>
        <v/>
      </c>
      <c r="C12999" s="32"/>
      <c r="D12999" s="3"/>
      <c r="E12999" s="3"/>
      <c r="G12999" s="13"/>
      <c r="H12999" s="13"/>
      <c r="I12999" s="13"/>
      <c r="J12999" s="46"/>
    </row>
    <row r="13000" spans="1:10" x14ac:dyDescent="0.25">
      <c r="A13000" s="7" t="str">
        <f>IF(C12999="","",IFERROR(IF(VLOOKUP(C12999,'Program Mapping'!B:B,1,FALSE)=C12999,"OK","Fix"),"Fix"))</f>
        <v/>
      </c>
      <c r="C13000" s="32"/>
      <c r="D13000" s="3"/>
      <c r="E13000" s="3"/>
      <c r="G13000" s="13"/>
      <c r="H13000" s="13"/>
      <c r="I13000" s="13"/>
      <c r="J13000" s="46"/>
    </row>
    <row r="13001" spans="1:10" x14ac:dyDescent="0.25">
      <c r="A13001" s="7" t="str">
        <f>IF(C13000="","",IFERROR(IF(VLOOKUP(C13000,'Program Mapping'!B:B,1,FALSE)=C13000,"OK","Fix"),"Fix"))</f>
        <v/>
      </c>
      <c r="C13001" s="32"/>
      <c r="D13001" s="3"/>
      <c r="E13001" s="3"/>
      <c r="G13001" s="13"/>
      <c r="H13001" s="13"/>
      <c r="I13001" s="13"/>
      <c r="J13001" s="46"/>
    </row>
    <row r="13002" spans="1:10" x14ac:dyDescent="0.25">
      <c r="A13002" s="7" t="str">
        <f>IF(C13001="","",IFERROR(IF(VLOOKUP(C13001,'Program Mapping'!B:B,1,FALSE)=C13001,"OK","Fix"),"Fix"))</f>
        <v/>
      </c>
      <c r="C13002" s="32"/>
      <c r="D13002" s="3"/>
      <c r="E13002" s="3"/>
      <c r="G13002" s="13"/>
      <c r="H13002" s="13"/>
      <c r="I13002" s="13"/>
      <c r="J13002" s="46"/>
    </row>
    <row r="13003" spans="1:10" x14ac:dyDescent="0.25">
      <c r="A13003" s="7" t="str">
        <f>IF(C13002="","",IFERROR(IF(VLOOKUP(C13002,'Program Mapping'!B:B,1,FALSE)=C13002,"OK","Fix"),"Fix"))</f>
        <v/>
      </c>
      <c r="C13003" s="32"/>
      <c r="D13003" s="3"/>
      <c r="E13003" s="3"/>
      <c r="G13003" s="13"/>
      <c r="H13003" s="13"/>
      <c r="I13003" s="13"/>
      <c r="J13003" s="46"/>
    </row>
    <row r="13004" spans="1:10" x14ac:dyDescent="0.25">
      <c r="A13004" s="7" t="str">
        <f>IF(C13003="","",IFERROR(IF(VLOOKUP(C13003,'Program Mapping'!B:B,1,FALSE)=C13003,"OK","Fix"),"Fix"))</f>
        <v/>
      </c>
      <c r="C13004" s="32"/>
      <c r="D13004" s="3"/>
      <c r="E13004" s="3"/>
      <c r="G13004" s="13"/>
      <c r="H13004" s="13"/>
      <c r="I13004" s="13"/>
      <c r="J13004" s="46"/>
    </row>
    <row r="13005" spans="1:10" x14ac:dyDescent="0.25">
      <c r="A13005" s="7" t="str">
        <f>IF(C13004="","",IFERROR(IF(VLOOKUP(C13004,'Program Mapping'!B:B,1,FALSE)=C13004,"OK","Fix"),"Fix"))</f>
        <v/>
      </c>
      <c r="C13005" s="32"/>
      <c r="D13005" s="3"/>
      <c r="E13005" s="3"/>
      <c r="G13005" s="13"/>
      <c r="H13005" s="13"/>
      <c r="I13005" s="13"/>
      <c r="J13005" s="46"/>
    </row>
    <row r="13006" spans="1:10" x14ac:dyDescent="0.25">
      <c r="A13006" s="7" t="str">
        <f>IF(C13005="","",IFERROR(IF(VLOOKUP(C13005,'Program Mapping'!B:B,1,FALSE)=C13005,"OK","Fix"),"Fix"))</f>
        <v/>
      </c>
      <c r="C13006" s="32"/>
      <c r="D13006" s="3"/>
      <c r="E13006" s="3"/>
      <c r="G13006" s="13"/>
      <c r="H13006" s="13"/>
      <c r="I13006" s="13"/>
      <c r="J13006" s="46"/>
    </row>
    <row r="13007" spans="1:10" x14ac:dyDescent="0.25">
      <c r="A13007" s="7" t="str">
        <f>IF(C13006="","",IFERROR(IF(VLOOKUP(C13006,'Program Mapping'!B:B,1,FALSE)=C13006,"OK","Fix"),"Fix"))</f>
        <v/>
      </c>
      <c r="C13007" s="32"/>
      <c r="D13007" s="3"/>
      <c r="E13007" s="3"/>
      <c r="G13007" s="13"/>
      <c r="H13007" s="13"/>
      <c r="I13007" s="13"/>
      <c r="J13007" s="46"/>
    </row>
    <row r="13008" spans="1:10" x14ac:dyDescent="0.25">
      <c r="A13008" s="7" t="str">
        <f>IF(C13007="","",IFERROR(IF(VLOOKUP(C13007,'Program Mapping'!B:B,1,FALSE)=C13007,"OK","Fix"),"Fix"))</f>
        <v/>
      </c>
      <c r="C13008" s="32"/>
      <c r="D13008" s="3"/>
      <c r="E13008" s="3"/>
      <c r="G13008" s="13"/>
      <c r="H13008" s="13"/>
      <c r="I13008" s="13"/>
      <c r="J13008" s="46"/>
    </row>
    <row r="13009" spans="1:10" x14ac:dyDescent="0.25">
      <c r="A13009" s="7" t="str">
        <f>IF(C13008="","",IFERROR(IF(VLOOKUP(C13008,'Program Mapping'!B:B,1,FALSE)=C13008,"OK","Fix"),"Fix"))</f>
        <v/>
      </c>
      <c r="C13009" s="32"/>
      <c r="D13009" s="3"/>
      <c r="E13009" s="3"/>
      <c r="G13009" s="13"/>
      <c r="H13009" s="13"/>
      <c r="I13009" s="13"/>
      <c r="J13009" s="46"/>
    </row>
    <row r="13010" spans="1:10" x14ac:dyDescent="0.25">
      <c r="A13010" s="7" t="str">
        <f>IF(C13009="","",IFERROR(IF(VLOOKUP(C13009,'Program Mapping'!B:B,1,FALSE)=C13009,"OK","Fix"),"Fix"))</f>
        <v/>
      </c>
      <c r="C13010" s="32"/>
      <c r="D13010" s="3"/>
      <c r="E13010" s="3"/>
      <c r="G13010" s="13"/>
      <c r="H13010" s="13"/>
      <c r="I13010" s="13"/>
      <c r="J13010" s="46"/>
    </row>
    <row r="13011" spans="1:10" x14ac:dyDescent="0.25">
      <c r="A13011" s="7" t="str">
        <f>IF(C13010="","",IFERROR(IF(VLOOKUP(C13010,'Program Mapping'!B:B,1,FALSE)=C13010,"OK","Fix"),"Fix"))</f>
        <v/>
      </c>
      <c r="C13011" s="32"/>
      <c r="D13011" s="3"/>
      <c r="E13011" s="3"/>
      <c r="G13011" s="13"/>
      <c r="H13011" s="13"/>
      <c r="I13011" s="13"/>
      <c r="J13011" s="46"/>
    </row>
    <row r="13012" spans="1:10" x14ac:dyDescent="0.25">
      <c r="A13012" s="7" t="str">
        <f>IF(C13011="","",IFERROR(IF(VLOOKUP(C13011,'Program Mapping'!B:B,1,FALSE)=C13011,"OK","Fix"),"Fix"))</f>
        <v/>
      </c>
      <c r="C13012" s="32"/>
      <c r="D13012" s="3"/>
      <c r="E13012" s="3"/>
      <c r="G13012" s="13"/>
      <c r="H13012" s="13"/>
      <c r="I13012" s="13"/>
      <c r="J13012" s="46"/>
    </row>
    <row r="13013" spans="1:10" x14ac:dyDescent="0.25">
      <c r="A13013" s="7" t="str">
        <f>IF(C13012="","",IFERROR(IF(VLOOKUP(C13012,'Program Mapping'!B:B,1,FALSE)=C13012,"OK","Fix"),"Fix"))</f>
        <v/>
      </c>
      <c r="C13013" s="32"/>
      <c r="D13013" s="3"/>
      <c r="E13013" s="3"/>
      <c r="G13013" s="13"/>
      <c r="H13013" s="13"/>
      <c r="I13013" s="13"/>
      <c r="J13013" s="46"/>
    </row>
    <row r="13014" spans="1:10" x14ac:dyDescent="0.25">
      <c r="A13014" s="7" t="str">
        <f>IF(C13013="","",IFERROR(IF(VLOOKUP(C13013,'Program Mapping'!B:B,1,FALSE)=C13013,"OK","Fix"),"Fix"))</f>
        <v/>
      </c>
      <c r="C13014" s="32"/>
      <c r="D13014" s="3"/>
      <c r="E13014" s="3"/>
      <c r="G13014" s="13"/>
      <c r="H13014" s="13"/>
      <c r="I13014" s="13"/>
      <c r="J13014" s="46"/>
    </row>
    <row r="13015" spans="1:10" x14ac:dyDescent="0.25">
      <c r="A13015" s="7" t="str">
        <f>IF(C13014="","",IFERROR(IF(VLOOKUP(C13014,'Program Mapping'!B:B,1,FALSE)=C13014,"OK","Fix"),"Fix"))</f>
        <v/>
      </c>
      <c r="C13015" s="32"/>
      <c r="D13015" s="3"/>
      <c r="E13015" s="3"/>
      <c r="G13015" s="13"/>
      <c r="H13015" s="13"/>
      <c r="I13015" s="13"/>
      <c r="J13015" s="46"/>
    </row>
    <row r="13016" spans="1:10" x14ac:dyDescent="0.25">
      <c r="A13016" s="7" t="str">
        <f>IF(C13015="","",IFERROR(IF(VLOOKUP(C13015,'Program Mapping'!B:B,1,FALSE)=C13015,"OK","Fix"),"Fix"))</f>
        <v/>
      </c>
      <c r="C13016" s="32"/>
      <c r="D13016" s="3"/>
      <c r="E13016" s="3"/>
      <c r="G13016" s="13"/>
      <c r="H13016" s="13"/>
      <c r="I13016" s="13"/>
      <c r="J13016" s="46"/>
    </row>
    <row r="13017" spans="1:10" x14ac:dyDescent="0.25">
      <c r="A13017" s="7" t="str">
        <f>IF(C13016="","",IFERROR(IF(VLOOKUP(C13016,'Program Mapping'!B:B,1,FALSE)=C13016,"OK","Fix"),"Fix"))</f>
        <v/>
      </c>
      <c r="C13017" s="32"/>
      <c r="D13017" s="3"/>
      <c r="E13017" s="3"/>
      <c r="G13017" s="13"/>
      <c r="H13017" s="13"/>
      <c r="I13017" s="13"/>
      <c r="J13017" s="46"/>
    </row>
    <row r="13018" spans="1:10" x14ac:dyDescent="0.25">
      <c r="A13018" s="7" t="str">
        <f>IF(C13017="","",IFERROR(IF(VLOOKUP(C13017,'Program Mapping'!B:B,1,FALSE)=C13017,"OK","Fix"),"Fix"))</f>
        <v/>
      </c>
      <c r="C13018" s="32"/>
      <c r="D13018" s="3"/>
      <c r="E13018" s="3"/>
      <c r="G13018" s="13"/>
      <c r="H13018" s="13"/>
      <c r="I13018" s="13"/>
      <c r="J13018" s="46"/>
    </row>
    <row r="13019" spans="1:10" x14ac:dyDescent="0.25">
      <c r="A13019" s="7" t="str">
        <f>IF(C13018="","",IFERROR(IF(VLOOKUP(C13018,'Program Mapping'!B:B,1,FALSE)=C13018,"OK","Fix"),"Fix"))</f>
        <v/>
      </c>
      <c r="C13019" s="32"/>
      <c r="D13019" s="3"/>
      <c r="E13019" s="3"/>
      <c r="G13019" s="13"/>
      <c r="H13019" s="13"/>
      <c r="I13019" s="13"/>
      <c r="J13019" s="46"/>
    </row>
    <row r="13020" spans="1:10" x14ac:dyDescent="0.25">
      <c r="A13020" s="7" t="str">
        <f>IF(C13019="","",IFERROR(IF(VLOOKUP(C13019,'Program Mapping'!B:B,1,FALSE)=C13019,"OK","Fix"),"Fix"))</f>
        <v/>
      </c>
      <c r="C13020" s="32"/>
      <c r="D13020" s="3"/>
      <c r="E13020" s="3"/>
      <c r="G13020" s="13"/>
      <c r="H13020" s="13"/>
      <c r="I13020" s="13"/>
      <c r="J13020" s="46"/>
    </row>
    <row r="13021" spans="1:10" x14ac:dyDescent="0.25">
      <c r="A13021" s="7" t="str">
        <f>IF(C13020="","",IFERROR(IF(VLOOKUP(C13020,'Program Mapping'!B:B,1,FALSE)=C13020,"OK","Fix"),"Fix"))</f>
        <v/>
      </c>
      <c r="C13021" s="32"/>
      <c r="D13021" s="3"/>
      <c r="E13021" s="3"/>
      <c r="G13021" s="13"/>
      <c r="H13021" s="13"/>
      <c r="I13021" s="13"/>
      <c r="J13021" s="46"/>
    </row>
    <row r="13022" spans="1:10" x14ac:dyDescent="0.25">
      <c r="A13022" s="7" t="str">
        <f>IF(C13021="","",IFERROR(IF(VLOOKUP(C13021,'Program Mapping'!B:B,1,FALSE)=C13021,"OK","Fix"),"Fix"))</f>
        <v/>
      </c>
      <c r="C13022" s="32"/>
      <c r="D13022" s="3"/>
      <c r="E13022" s="3"/>
      <c r="G13022" s="13"/>
      <c r="H13022" s="13"/>
      <c r="I13022" s="13"/>
      <c r="J13022" s="46"/>
    </row>
    <row r="13023" spans="1:10" x14ac:dyDescent="0.25">
      <c r="A13023" s="7" t="str">
        <f>IF(C13022="","",IFERROR(IF(VLOOKUP(C13022,'Program Mapping'!B:B,1,FALSE)=C13022,"OK","Fix"),"Fix"))</f>
        <v/>
      </c>
      <c r="C13023" s="32"/>
      <c r="D13023" s="3"/>
      <c r="E13023" s="3"/>
      <c r="G13023" s="13"/>
      <c r="H13023" s="13"/>
      <c r="I13023" s="13"/>
      <c r="J13023" s="46"/>
    </row>
    <row r="13024" spans="1:10" x14ac:dyDescent="0.25">
      <c r="A13024" s="7" t="str">
        <f>IF(C13023="","",IFERROR(IF(VLOOKUP(C13023,'Program Mapping'!B:B,1,FALSE)=C13023,"OK","Fix"),"Fix"))</f>
        <v/>
      </c>
      <c r="C13024" s="32"/>
      <c r="D13024" s="3"/>
      <c r="E13024" s="3"/>
      <c r="G13024" s="13"/>
      <c r="H13024" s="13"/>
      <c r="I13024" s="13"/>
      <c r="J13024" s="46"/>
    </row>
    <row r="13025" spans="1:10" x14ac:dyDescent="0.25">
      <c r="A13025" s="7" t="str">
        <f>IF(C13024="","",IFERROR(IF(VLOOKUP(C13024,'Program Mapping'!B:B,1,FALSE)=C13024,"OK","Fix"),"Fix"))</f>
        <v/>
      </c>
      <c r="C13025" s="32"/>
      <c r="D13025" s="3"/>
      <c r="E13025" s="3"/>
      <c r="G13025" s="13"/>
      <c r="H13025" s="13"/>
      <c r="I13025" s="13"/>
      <c r="J13025" s="46"/>
    </row>
    <row r="13026" spans="1:10" x14ac:dyDescent="0.25">
      <c r="A13026" s="7" t="str">
        <f>IF(C13025="","",IFERROR(IF(VLOOKUP(C13025,'Program Mapping'!B:B,1,FALSE)=C13025,"OK","Fix"),"Fix"))</f>
        <v/>
      </c>
      <c r="C13026" s="32"/>
      <c r="D13026" s="3"/>
      <c r="E13026" s="3"/>
      <c r="G13026" s="13"/>
      <c r="H13026" s="13"/>
      <c r="I13026" s="13"/>
      <c r="J13026" s="46"/>
    </row>
    <row r="13027" spans="1:10" x14ac:dyDescent="0.25">
      <c r="A13027" s="7" t="str">
        <f>IF(C13026="","",IFERROR(IF(VLOOKUP(C13026,'Program Mapping'!B:B,1,FALSE)=C13026,"OK","Fix"),"Fix"))</f>
        <v/>
      </c>
      <c r="C13027" s="32"/>
      <c r="D13027" s="3"/>
      <c r="E13027" s="3"/>
      <c r="G13027" s="13"/>
      <c r="H13027" s="13"/>
      <c r="I13027" s="13"/>
      <c r="J13027" s="46"/>
    </row>
    <row r="13028" spans="1:10" x14ac:dyDescent="0.25">
      <c r="A13028" s="7" t="str">
        <f>IF(C13027="","",IFERROR(IF(VLOOKUP(C13027,'Program Mapping'!B:B,1,FALSE)=C13027,"OK","Fix"),"Fix"))</f>
        <v/>
      </c>
      <c r="C13028" s="32"/>
      <c r="D13028" s="3"/>
      <c r="E13028" s="3"/>
      <c r="G13028" s="13"/>
      <c r="H13028" s="13"/>
      <c r="I13028" s="13"/>
      <c r="J13028" s="46"/>
    </row>
    <row r="13029" spans="1:10" x14ac:dyDescent="0.25">
      <c r="A13029" s="7" t="str">
        <f>IF(C13028="","",IFERROR(IF(VLOOKUP(C13028,'Program Mapping'!B:B,1,FALSE)=C13028,"OK","Fix"),"Fix"))</f>
        <v/>
      </c>
      <c r="C13029" s="32"/>
      <c r="D13029" s="3"/>
      <c r="E13029" s="3"/>
      <c r="G13029" s="13"/>
      <c r="H13029" s="13"/>
      <c r="I13029" s="13"/>
      <c r="J13029" s="46"/>
    </row>
    <row r="13030" spans="1:10" x14ac:dyDescent="0.25">
      <c r="A13030" s="7" t="str">
        <f>IF(C13029="","",IFERROR(IF(VLOOKUP(C13029,'Program Mapping'!B:B,1,FALSE)=C13029,"OK","Fix"),"Fix"))</f>
        <v/>
      </c>
      <c r="C13030" s="32"/>
      <c r="D13030" s="3"/>
      <c r="E13030" s="3"/>
      <c r="G13030" s="13"/>
      <c r="H13030" s="13"/>
      <c r="I13030" s="13"/>
      <c r="J13030" s="46"/>
    </row>
    <row r="13031" spans="1:10" x14ac:dyDescent="0.25">
      <c r="A13031" s="7" t="str">
        <f>IF(C13030="","",IFERROR(IF(VLOOKUP(C13030,'Program Mapping'!B:B,1,FALSE)=C13030,"OK","Fix"),"Fix"))</f>
        <v/>
      </c>
      <c r="C13031" s="32"/>
      <c r="D13031" s="3"/>
      <c r="E13031" s="3"/>
      <c r="G13031" s="13"/>
      <c r="H13031" s="13"/>
      <c r="I13031" s="13"/>
      <c r="J13031" s="46"/>
    </row>
    <row r="13032" spans="1:10" x14ac:dyDescent="0.25">
      <c r="A13032" s="7" t="str">
        <f>IF(C13031="","",IFERROR(IF(VLOOKUP(C13031,'Program Mapping'!B:B,1,FALSE)=C13031,"OK","Fix"),"Fix"))</f>
        <v/>
      </c>
      <c r="C13032" s="32"/>
      <c r="D13032" s="3"/>
      <c r="E13032" s="3"/>
      <c r="G13032" s="13"/>
      <c r="H13032" s="13"/>
      <c r="I13032" s="13"/>
      <c r="J13032" s="46"/>
    </row>
    <row r="13033" spans="1:10" x14ac:dyDescent="0.25">
      <c r="A13033" s="7" t="str">
        <f>IF(C13032="","",IFERROR(IF(VLOOKUP(C13032,'Program Mapping'!B:B,1,FALSE)=C13032,"OK","Fix"),"Fix"))</f>
        <v/>
      </c>
      <c r="C13033" s="32"/>
      <c r="D13033" s="3"/>
      <c r="E13033" s="3"/>
      <c r="G13033" s="13"/>
      <c r="H13033" s="13"/>
      <c r="I13033" s="13"/>
      <c r="J13033" s="46"/>
    </row>
    <row r="13034" spans="1:10" x14ac:dyDescent="0.25">
      <c r="A13034" s="7" t="str">
        <f>IF(C13033="","",IFERROR(IF(VLOOKUP(C13033,'Program Mapping'!B:B,1,FALSE)=C13033,"OK","Fix"),"Fix"))</f>
        <v/>
      </c>
      <c r="C13034" s="32"/>
      <c r="D13034" s="3"/>
      <c r="E13034" s="3"/>
      <c r="G13034" s="13"/>
      <c r="H13034" s="13"/>
      <c r="I13034" s="13"/>
      <c r="J13034" s="46"/>
    </row>
    <row r="13035" spans="1:10" x14ac:dyDescent="0.25">
      <c r="A13035" s="7" t="str">
        <f>IF(C13034="","",IFERROR(IF(VLOOKUP(C13034,'Program Mapping'!B:B,1,FALSE)=C13034,"OK","Fix"),"Fix"))</f>
        <v/>
      </c>
      <c r="C13035" s="32"/>
      <c r="D13035" s="3"/>
      <c r="E13035" s="3"/>
      <c r="G13035" s="13"/>
      <c r="H13035" s="13"/>
      <c r="I13035" s="13"/>
      <c r="J13035" s="46"/>
    </row>
    <row r="13036" spans="1:10" x14ac:dyDescent="0.25">
      <c r="A13036" s="7" t="str">
        <f>IF(C13035="","",IFERROR(IF(VLOOKUP(C13035,'Program Mapping'!B:B,1,FALSE)=C13035,"OK","Fix"),"Fix"))</f>
        <v/>
      </c>
      <c r="C13036" s="32"/>
      <c r="D13036" s="3"/>
      <c r="E13036" s="3"/>
      <c r="G13036" s="13"/>
      <c r="H13036" s="13"/>
      <c r="I13036" s="13"/>
      <c r="J13036" s="46"/>
    </row>
    <row r="13037" spans="1:10" x14ac:dyDescent="0.25">
      <c r="A13037" s="7" t="str">
        <f>IF(C13036="","",IFERROR(IF(VLOOKUP(C13036,'Program Mapping'!B:B,1,FALSE)=C13036,"OK","Fix"),"Fix"))</f>
        <v/>
      </c>
      <c r="C13037" s="32"/>
      <c r="D13037" s="3"/>
      <c r="E13037" s="3"/>
      <c r="G13037" s="13"/>
      <c r="H13037" s="13"/>
      <c r="I13037" s="13"/>
      <c r="J13037" s="46"/>
    </row>
    <row r="13038" spans="1:10" x14ac:dyDescent="0.25">
      <c r="A13038" s="7" t="str">
        <f>IF(C13037="","",IFERROR(IF(VLOOKUP(C13037,'Program Mapping'!B:B,1,FALSE)=C13037,"OK","Fix"),"Fix"))</f>
        <v/>
      </c>
      <c r="C13038" s="32"/>
      <c r="D13038" s="3"/>
      <c r="E13038" s="3"/>
      <c r="G13038" s="13"/>
      <c r="H13038" s="13"/>
      <c r="I13038" s="13"/>
      <c r="J13038" s="46"/>
    </row>
    <row r="13039" spans="1:10" x14ac:dyDescent="0.25">
      <c r="A13039" s="7" t="str">
        <f>IF(C13038="","",IFERROR(IF(VLOOKUP(C13038,'Program Mapping'!B:B,1,FALSE)=C13038,"OK","Fix"),"Fix"))</f>
        <v/>
      </c>
      <c r="C13039" s="32"/>
      <c r="D13039" s="3"/>
      <c r="E13039" s="3"/>
      <c r="G13039" s="13"/>
      <c r="H13039" s="13"/>
      <c r="I13039" s="13"/>
      <c r="J13039" s="46"/>
    </row>
    <row r="13040" spans="1:10" x14ac:dyDescent="0.25">
      <c r="A13040" s="7" t="str">
        <f>IF(C13039="","",IFERROR(IF(VLOOKUP(C13039,'Program Mapping'!B:B,1,FALSE)=C13039,"OK","Fix"),"Fix"))</f>
        <v/>
      </c>
      <c r="C13040" s="32"/>
      <c r="D13040" s="3"/>
      <c r="E13040" s="3"/>
      <c r="G13040" s="13"/>
      <c r="H13040" s="13"/>
      <c r="I13040" s="13"/>
      <c r="J13040" s="46"/>
    </row>
    <row r="13041" spans="1:10" x14ac:dyDescent="0.25">
      <c r="A13041" s="7" t="str">
        <f>IF(C13040="","",IFERROR(IF(VLOOKUP(C13040,'Program Mapping'!B:B,1,FALSE)=C13040,"OK","Fix"),"Fix"))</f>
        <v/>
      </c>
      <c r="C13041" s="32"/>
      <c r="D13041" s="3"/>
      <c r="E13041" s="3"/>
      <c r="G13041" s="13"/>
      <c r="H13041" s="13"/>
      <c r="I13041" s="13"/>
      <c r="J13041" s="46"/>
    </row>
    <row r="13042" spans="1:10" x14ac:dyDescent="0.25">
      <c r="A13042" s="7" t="str">
        <f>IF(C13041="","",IFERROR(IF(VLOOKUP(C13041,'Program Mapping'!B:B,1,FALSE)=C13041,"OK","Fix"),"Fix"))</f>
        <v/>
      </c>
      <c r="C13042" s="32"/>
      <c r="D13042" s="3"/>
      <c r="E13042" s="3"/>
      <c r="G13042" s="13"/>
      <c r="H13042" s="13"/>
      <c r="I13042" s="13"/>
      <c r="J13042" s="46"/>
    </row>
    <row r="13043" spans="1:10" x14ac:dyDescent="0.25">
      <c r="A13043" s="7" t="str">
        <f>IF(C13042="","",IFERROR(IF(VLOOKUP(C13042,'Program Mapping'!B:B,1,FALSE)=C13042,"OK","Fix"),"Fix"))</f>
        <v/>
      </c>
      <c r="C13043" s="32"/>
      <c r="D13043" s="3"/>
      <c r="E13043" s="3"/>
      <c r="G13043" s="13"/>
      <c r="H13043" s="13"/>
      <c r="I13043" s="13"/>
      <c r="J13043" s="46"/>
    </row>
    <row r="13044" spans="1:10" x14ac:dyDescent="0.25">
      <c r="A13044" s="7" t="str">
        <f>IF(C13043="","",IFERROR(IF(VLOOKUP(C13043,'Program Mapping'!B:B,1,FALSE)=C13043,"OK","Fix"),"Fix"))</f>
        <v/>
      </c>
      <c r="C13044" s="32"/>
      <c r="D13044" s="3"/>
      <c r="E13044" s="3"/>
      <c r="G13044" s="13"/>
      <c r="H13044" s="13"/>
      <c r="I13044" s="13"/>
      <c r="J13044" s="46"/>
    </row>
    <row r="13045" spans="1:10" x14ac:dyDescent="0.25">
      <c r="A13045" s="7" t="str">
        <f>IF(C13044="","",IFERROR(IF(VLOOKUP(C13044,'Program Mapping'!B:B,1,FALSE)=C13044,"OK","Fix"),"Fix"))</f>
        <v/>
      </c>
      <c r="C13045" s="32"/>
      <c r="D13045" s="3"/>
      <c r="E13045" s="3"/>
      <c r="G13045" s="13"/>
      <c r="H13045" s="13"/>
      <c r="I13045" s="13"/>
      <c r="J13045" s="46"/>
    </row>
    <row r="13046" spans="1:10" x14ac:dyDescent="0.25">
      <c r="A13046" s="7" t="str">
        <f>IF(C13045="","",IFERROR(IF(VLOOKUP(C13045,'Program Mapping'!B:B,1,FALSE)=C13045,"OK","Fix"),"Fix"))</f>
        <v/>
      </c>
      <c r="C13046" s="32"/>
      <c r="D13046" s="3"/>
      <c r="E13046" s="3"/>
      <c r="G13046" s="13"/>
      <c r="H13046" s="13"/>
      <c r="I13046" s="13"/>
      <c r="J13046" s="46"/>
    </row>
    <row r="13047" spans="1:10" x14ac:dyDescent="0.25">
      <c r="A13047" s="7" t="str">
        <f>IF(C13046="","",IFERROR(IF(VLOOKUP(C13046,'Program Mapping'!B:B,1,FALSE)=C13046,"OK","Fix"),"Fix"))</f>
        <v/>
      </c>
      <c r="C13047" s="32"/>
      <c r="D13047" s="3"/>
      <c r="E13047" s="3"/>
      <c r="G13047" s="13"/>
      <c r="H13047" s="13"/>
      <c r="I13047" s="13"/>
      <c r="J13047" s="46"/>
    </row>
    <row r="13048" spans="1:10" x14ac:dyDescent="0.25">
      <c r="A13048" s="7" t="str">
        <f>IF(C13047="","",IFERROR(IF(VLOOKUP(C13047,'Program Mapping'!B:B,1,FALSE)=C13047,"OK","Fix"),"Fix"))</f>
        <v/>
      </c>
      <c r="C13048" s="32"/>
      <c r="D13048" s="3"/>
      <c r="E13048" s="3"/>
      <c r="G13048" s="13"/>
      <c r="H13048" s="13"/>
      <c r="I13048" s="13"/>
      <c r="J13048" s="46"/>
    </row>
    <row r="13049" spans="1:10" x14ac:dyDescent="0.25">
      <c r="A13049" s="7" t="str">
        <f>IF(C13048="","",IFERROR(IF(VLOOKUP(C13048,'Program Mapping'!B:B,1,FALSE)=C13048,"OK","Fix"),"Fix"))</f>
        <v/>
      </c>
      <c r="C13049" s="32"/>
      <c r="D13049" s="3"/>
      <c r="E13049" s="3"/>
      <c r="G13049" s="13"/>
      <c r="H13049" s="13"/>
      <c r="I13049" s="13"/>
      <c r="J13049" s="46"/>
    </row>
    <row r="13050" spans="1:10" x14ac:dyDescent="0.25">
      <c r="A13050" s="7" t="str">
        <f>IF(C13049="","",IFERROR(IF(VLOOKUP(C13049,'Program Mapping'!B:B,1,FALSE)=C13049,"OK","Fix"),"Fix"))</f>
        <v/>
      </c>
      <c r="C13050" s="32"/>
      <c r="D13050" s="3"/>
      <c r="E13050" s="3"/>
      <c r="G13050" s="13"/>
      <c r="H13050" s="13"/>
      <c r="I13050" s="13"/>
      <c r="J13050" s="46"/>
    </row>
    <row r="13051" spans="1:10" x14ac:dyDescent="0.25">
      <c r="A13051" s="7" t="str">
        <f>IF(C13050="","",IFERROR(IF(VLOOKUP(C13050,'Program Mapping'!B:B,1,FALSE)=C13050,"OK","Fix"),"Fix"))</f>
        <v/>
      </c>
      <c r="C13051" s="32"/>
      <c r="D13051" s="3"/>
      <c r="E13051" s="3"/>
      <c r="G13051" s="13"/>
      <c r="H13051" s="13"/>
      <c r="I13051" s="13"/>
      <c r="J13051" s="46"/>
    </row>
    <row r="13052" spans="1:10" x14ac:dyDescent="0.25">
      <c r="A13052" s="7" t="str">
        <f>IF(C13051="","",IFERROR(IF(VLOOKUP(C13051,'Program Mapping'!B:B,1,FALSE)=C13051,"OK","Fix"),"Fix"))</f>
        <v/>
      </c>
      <c r="C13052" s="32"/>
      <c r="D13052" s="3"/>
      <c r="E13052" s="3"/>
      <c r="G13052" s="13"/>
      <c r="H13052" s="13"/>
      <c r="I13052" s="13"/>
      <c r="J13052" s="46"/>
    </row>
    <row r="13053" spans="1:10" x14ac:dyDescent="0.25">
      <c r="A13053" s="7" t="str">
        <f>IF(C13052="","",IFERROR(IF(VLOOKUP(C13052,'Program Mapping'!B:B,1,FALSE)=C13052,"OK","Fix"),"Fix"))</f>
        <v/>
      </c>
      <c r="C13053" s="32"/>
      <c r="D13053" s="3"/>
      <c r="E13053" s="3"/>
      <c r="G13053" s="13"/>
      <c r="H13053" s="13"/>
      <c r="I13053" s="13"/>
      <c r="J13053" s="46"/>
    </row>
    <row r="13054" spans="1:10" x14ac:dyDescent="0.25">
      <c r="A13054" s="7" t="str">
        <f>IF(C13053="","",IFERROR(IF(VLOOKUP(C13053,'Program Mapping'!B:B,1,FALSE)=C13053,"OK","Fix"),"Fix"))</f>
        <v/>
      </c>
      <c r="C13054" s="32"/>
      <c r="D13054" s="3"/>
      <c r="E13054" s="3"/>
      <c r="G13054" s="13"/>
      <c r="H13054" s="13"/>
      <c r="I13054" s="13"/>
      <c r="J13054" s="46"/>
    </row>
    <row r="13055" spans="1:10" x14ac:dyDescent="0.25">
      <c r="A13055" s="7" t="str">
        <f>IF(C13054="","",IFERROR(IF(VLOOKUP(C13054,'Program Mapping'!B:B,1,FALSE)=C13054,"OK","Fix"),"Fix"))</f>
        <v/>
      </c>
      <c r="C13055" s="32"/>
      <c r="D13055" s="3"/>
      <c r="E13055" s="3"/>
      <c r="G13055" s="13"/>
      <c r="H13055" s="13"/>
      <c r="I13055" s="13"/>
      <c r="J13055" s="46"/>
    </row>
    <row r="13056" spans="1:10" x14ac:dyDescent="0.25">
      <c r="A13056" s="7" t="str">
        <f>IF(C13055="","",IFERROR(IF(VLOOKUP(C13055,'Program Mapping'!B:B,1,FALSE)=C13055,"OK","Fix"),"Fix"))</f>
        <v/>
      </c>
      <c r="C13056" s="32"/>
      <c r="D13056" s="3"/>
      <c r="E13056" s="3"/>
      <c r="G13056" s="13"/>
      <c r="H13056" s="13"/>
      <c r="I13056" s="13"/>
      <c r="J13056" s="46"/>
    </row>
    <row r="13057" spans="1:10" x14ac:dyDescent="0.25">
      <c r="A13057" s="7" t="str">
        <f>IF(C13056="","",IFERROR(IF(VLOOKUP(C13056,'Program Mapping'!B:B,1,FALSE)=C13056,"OK","Fix"),"Fix"))</f>
        <v/>
      </c>
      <c r="C13057" s="32"/>
      <c r="D13057" s="3"/>
      <c r="E13057" s="3"/>
      <c r="G13057" s="13"/>
      <c r="H13057" s="13"/>
      <c r="I13057" s="13"/>
      <c r="J13057" s="46"/>
    </row>
    <row r="13058" spans="1:10" x14ac:dyDescent="0.25">
      <c r="A13058" s="7" t="str">
        <f>IF(C13057="","",IFERROR(IF(VLOOKUP(C13057,'Program Mapping'!B:B,1,FALSE)=C13057,"OK","Fix"),"Fix"))</f>
        <v/>
      </c>
      <c r="C13058" s="32"/>
      <c r="D13058" s="3"/>
      <c r="E13058" s="3"/>
      <c r="G13058" s="13"/>
      <c r="H13058" s="13"/>
      <c r="I13058" s="13"/>
      <c r="J13058" s="46"/>
    </row>
    <row r="13059" spans="1:10" x14ac:dyDescent="0.25">
      <c r="A13059" s="7" t="str">
        <f>IF(C13058="","",IFERROR(IF(VLOOKUP(C13058,'Program Mapping'!B:B,1,FALSE)=C13058,"OK","Fix"),"Fix"))</f>
        <v/>
      </c>
      <c r="C13059" s="32"/>
      <c r="D13059" s="3"/>
      <c r="E13059" s="3"/>
      <c r="G13059" s="13"/>
      <c r="H13059" s="13"/>
      <c r="I13059" s="13"/>
      <c r="J13059" s="46"/>
    </row>
    <row r="13060" spans="1:10" x14ac:dyDescent="0.25">
      <c r="A13060" s="7" t="str">
        <f>IF(C13059="","",IFERROR(IF(VLOOKUP(C13059,'Program Mapping'!B:B,1,FALSE)=C13059,"OK","Fix"),"Fix"))</f>
        <v/>
      </c>
      <c r="C13060" s="32"/>
      <c r="D13060" s="3"/>
      <c r="E13060" s="3"/>
      <c r="G13060" s="13"/>
      <c r="H13060" s="13"/>
      <c r="I13060" s="13"/>
      <c r="J13060" s="46"/>
    </row>
    <row r="13061" spans="1:10" x14ac:dyDescent="0.25">
      <c r="A13061" s="7" t="str">
        <f>IF(C13060="","",IFERROR(IF(VLOOKUP(C13060,'Program Mapping'!B:B,1,FALSE)=C13060,"OK","Fix"),"Fix"))</f>
        <v/>
      </c>
      <c r="C13061" s="32"/>
      <c r="D13061" s="3"/>
      <c r="E13061" s="3"/>
      <c r="G13061" s="13"/>
      <c r="H13061" s="13"/>
      <c r="I13061" s="13"/>
      <c r="J13061" s="46"/>
    </row>
    <row r="13062" spans="1:10" x14ac:dyDescent="0.25">
      <c r="A13062" s="7" t="str">
        <f>IF(C13061="","",IFERROR(IF(VLOOKUP(C13061,'Program Mapping'!B:B,1,FALSE)=C13061,"OK","Fix"),"Fix"))</f>
        <v/>
      </c>
      <c r="C13062" s="32"/>
      <c r="D13062" s="3"/>
      <c r="E13062" s="3"/>
      <c r="G13062" s="13"/>
      <c r="H13062" s="13"/>
      <c r="I13062" s="13"/>
      <c r="J13062" s="46"/>
    </row>
    <row r="13063" spans="1:10" x14ac:dyDescent="0.25">
      <c r="A13063" s="7" t="str">
        <f>IF(C13062="","",IFERROR(IF(VLOOKUP(C13062,'Program Mapping'!B:B,1,FALSE)=C13062,"OK","Fix"),"Fix"))</f>
        <v/>
      </c>
      <c r="C13063" s="32"/>
      <c r="D13063" s="3"/>
      <c r="E13063" s="3"/>
      <c r="G13063" s="13"/>
      <c r="H13063" s="13"/>
      <c r="I13063" s="13"/>
      <c r="J13063" s="46"/>
    </row>
    <row r="13064" spans="1:10" x14ac:dyDescent="0.25">
      <c r="A13064" s="7" t="str">
        <f>IF(C13063="","",IFERROR(IF(VLOOKUP(C13063,'Program Mapping'!B:B,1,FALSE)=C13063,"OK","Fix"),"Fix"))</f>
        <v/>
      </c>
      <c r="C13064" s="32"/>
      <c r="D13064" s="3"/>
      <c r="E13064" s="3"/>
      <c r="G13064" s="13"/>
      <c r="H13064" s="13"/>
      <c r="I13064" s="13"/>
      <c r="J13064" s="46"/>
    </row>
    <row r="13065" spans="1:10" x14ac:dyDescent="0.25">
      <c r="A13065" s="7" t="str">
        <f>IF(C13064="","",IFERROR(IF(VLOOKUP(C13064,'Program Mapping'!B:B,1,FALSE)=C13064,"OK","Fix"),"Fix"))</f>
        <v/>
      </c>
      <c r="C13065" s="32"/>
      <c r="D13065" s="3"/>
      <c r="E13065" s="3"/>
      <c r="G13065" s="13"/>
      <c r="H13065" s="13"/>
      <c r="I13065" s="13"/>
      <c r="J13065" s="46"/>
    </row>
    <row r="13066" spans="1:10" x14ac:dyDescent="0.25">
      <c r="A13066" s="7" t="str">
        <f>IF(C13065="","",IFERROR(IF(VLOOKUP(C13065,'Program Mapping'!B:B,1,FALSE)=C13065,"OK","Fix"),"Fix"))</f>
        <v/>
      </c>
      <c r="C13066" s="32"/>
      <c r="D13066" s="3"/>
      <c r="E13066" s="3"/>
      <c r="G13066" s="13"/>
      <c r="H13066" s="13"/>
      <c r="I13066" s="13"/>
      <c r="J13066" s="46"/>
    </row>
    <row r="13067" spans="1:10" x14ac:dyDescent="0.25">
      <c r="A13067" s="7" t="str">
        <f>IF(C13066="","",IFERROR(IF(VLOOKUP(C13066,'Program Mapping'!B:B,1,FALSE)=C13066,"OK","Fix"),"Fix"))</f>
        <v/>
      </c>
      <c r="C13067" s="32"/>
      <c r="D13067" s="3"/>
      <c r="E13067" s="3"/>
      <c r="G13067" s="13"/>
      <c r="H13067" s="13"/>
      <c r="I13067" s="13"/>
      <c r="J13067" s="46"/>
    </row>
    <row r="13068" spans="1:10" x14ac:dyDescent="0.25">
      <c r="A13068" s="7" t="str">
        <f>IF(C13067="","",IFERROR(IF(VLOOKUP(C13067,'Program Mapping'!B:B,1,FALSE)=C13067,"OK","Fix"),"Fix"))</f>
        <v/>
      </c>
      <c r="C13068" s="32"/>
      <c r="D13068" s="3"/>
      <c r="E13068" s="3"/>
      <c r="G13068" s="13"/>
      <c r="H13068" s="13"/>
      <c r="I13068" s="13"/>
      <c r="J13068" s="46"/>
    </row>
    <row r="13069" spans="1:10" x14ac:dyDescent="0.25">
      <c r="A13069" s="7" t="str">
        <f>IF(C13068="","",IFERROR(IF(VLOOKUP(C13068,'Program Mapping'!B:B,1,FALSE)=C13068,"OK","Fix"),"Fix"))</f>
        <v/>
      </c>
      <c r="C13069" s="32"/>
      <c r="D13069" s="3"/>
      <c r="E13069" s="3"/>
      <c r="G13069" s="13"/>
      <c r="H13069" s="13"/>
      <c r="I13069" s="13"/>
      <c r="J13069" s="46"/>
    </row>
    <row r="13070" spans="1:10" x14ac:dyDescent="0.25">
      <c r="A13070" s="7" t="str">
        <f>IF(C13069="","",IFERROR(IF(VLOOKUP(C13069,'Program Mapping'!B:B,1,FALSE)=C13069,"OK","Fix"),"Fix"))</f>
        <v/>
      </c>
      <c r="C13070" s="32"/>
      <c r="D13070" s="3"/>
      <c r="E13070" s="3"/>
      <c r="G13070" s="13"/>
      <c r="H13070" s="13"/>
      <c r="I13070" s="13"/>
      <c r="J13070" s="46"/>
    </row>
    <row r="13071" spans="1:10" x14ac:dyDescent="0.25">
      <c r="A13071" s="7" t="str">
        <f>IF(C13070="","",IFERROR(IF(VLOOKUP(C13070,'Program Mapping'!B:B,1,FALSE)=C13070,"OK","Fix"),"Fix"))</f>
        <v/>
      </c>
      <c r="C13071" s="32"/>
      <c r="D13071" s="3"/>
      <c r="E13071" s="3"/>
      <c r="G13071" s="13"/>
      <c r="H13071" s="13"/>
      <c r="I13071" s="13"/>
      <c r="J13071" s="46"/>
    </row>
    <row r="13072" spans="1:10" x14ac:dyDescent="0.25">
      <c r="A13072" s="7" t="str">
        <f>IF(C13071="","",IFERROR(IF(VLOOKUP(C13071,'Program Mapping'!B:B,1,FALSE)=C13071,"OK","Fix"),"Fix"))</f>
        <v/>
      </c>
      <c r="C13072" s="32"/>
      <c r="D13072" s="3"/>
      <c r="E13072" s="3"/>
      <c r="G13072" s="13"/>
      <c r="H13072" s="13"/>
      <c r="I13072" s="13"/>
      <c r="J13072" s="46"/>
    </row>
    <row r="13073" spans="1:10" x14ac:dyDescent="0.25">
      <c r="A13073" s="7" t="str">
        <f>IF(C13072="","",IFERROR(IF(VLOOKUP(C13072,'Program Mapping'!B:B,1,FALSE)=C13072,"OK","Fix"),"Fix"))</f>
        <v/>
      </c>
      <c r="C13073" s="32"/>
      <c r="D13073" s="3"/>
      <c r="E13073" s="3"/>
      <c r="G13073" s="13"/>
      <c r="H13073" s="13"/>
      <c r="I13073" s="13"/>
      <c r="J13073" s="46"/>
    </row>
    <row r="13074" spans="1:10" x14ac:dyDescent="0.25">
      <c r="A13074" s="7" t="str">
        <f>IF(C13073="","",IFERROR(IF(VLOOKUP(C13073,'Program Mapping'!B:B,1,FALSE)=C13073,"OK","Fix"),"Fix"))</f>
        <v/>
      </c>
      <c r="C13074" s="32"/>
      <c r="D13074" s="3"/>
      <c r="E13074" s="3"/>
      <c r="G13074" s="13"/>
      <c r="H13074" s="13"/>
      <c r="I13074" s="13"/>
      <c r="J13074" s="46"/>
    </row>
    <row r="13075" spans="1:10" x14ac:dyDescent="0.25">
      <c r="A13075" s="7" t="str">
        <f>IF(C13074="","",IFERROR(IF(VLOOKUP(C13074,'Program Mapping'!B:B,1,FALSE)=C13074,"OK","Fix"),"Fix"))</f>
        <v/>
      </c>
      <c r="C13075" s="32"/>
      <c r="D13075" s="3"/>
      <c r="E13075" s="3"/>
      <c r="G13075" s="13"/>
      <c r="H13075" s="13"/>
      <c r="I13075" s="13"/>
      <c r="J13075" s="46"/>
    </row>
    <row r="13076" spans="1:10" x14ac:dyDescent="0.25">
      <c r="A13076" s="7" t="str">
        <f>IF(C13075="","",IFERROR(IF(VLOOKUP(C13075,'Program Mapping'!B:B,1,FALSE)=C13075,"OK","Fix"),"Fix"))</f>
        <v/>
      </c>
      <c r="C13076" s="32"/>
      <c r="D13076" s="3"/>
      <c r="E13076" s="3"/>
      <c r="G13076" s="13"/>
      <c r="H13076" s="13"/>
      <c r="I13076" s="13"/>
      <c r="J13076" s="46"/>
    </row>
    <row r="13077" spans="1:10" x14ac:dyDescent="0.25">
      <c r="A13077" s="7" t="str">
        <f>IF(C13076="","",IFERROR(IF(VLOOKUP(C13076,'Program Mapping'!B:B,1,FALSE)=C13076,"OK","Fix"),"Fix"))</f>
        <v/>
      </c>
      <c r="C13077" s="32"/>
      <c r="D13077" s="3"/>
      <c r="E13077" s="3"/>
      <c r="G13077" s="13"/>
      <c r="H13077" s="13"/>
      <c r="I13077" s="13"/>
      <c r="J13077" s="46"/>
    </row>
    <row r="13078" spans="1:10" x14ac:dyDescent="0.25">
      <c r="A13078" s="7" t="str">
        <f>IF(C13077="","",IFERROR(IF(VLOOKUP(C13077,'Program Mapping'!B:B,1,FALSE)=C13077,"OK","Fix"),"Fix"))</f>
        <v/>
      </c>
      <c r="C13078" s="32"/>
      <c r="D13078" s="3"/>
      <c r="E13078" s="3"/>
      <c r="G13078" s="13"/>
      <c r="H13078" s="13"/>
      <c r="I13078" s="13"/>
      <c r="J13078" s="46"/>
    </row>
    <row r="13079" spans="1:10" x14ac:dyDescent="0.25">
      <c r="A13079" s="7" t="str">
        <f>IF(C13078="","",IFERROR(IF(VLOOKUP(C13078,'Program Mapping'!B:B,1,FALSE)=C13078,"OK","Fix"),"Fix"))</f>
        <v/>
      </c>
      <c r="C13079" s="32"/>
      <c r="D13079" s="3"/>
      <c r="E13079" s="3"/>
      <c r="G13079" s="13"/>
      <c r="H13079" s="13"/>
      <c r="I13079" s="13"/>
      <c r="J13079" s="46"/>
    </row>
    <row r="13080" spans="1:10" x14ac:dyDescent="0.25">
      <c r="A13080" s="7" t="str">
        <f>IF(C13079="","",IFERROR(IF(VLOOKUP(C13079,'Program Mapping'!B:B,1,FALSE)=C13079,"OK","Fix"),"Fix"))</f>
        <v/>
      </c>
      <c r="C13080" s="32"/>
      <c r="D13080" s="3"/>
      <c r="E13080" s="3"/>
      <c r="G13080" s="13"/>
      <c r="H13080" s="13"/>
      <c r="I13080" s="13"/>
      <c r="J13080" s="46"/>
    </row>
    <row r="13081" spans="1:10" x14ac:dyDescent="0.25">
      <c r="A13081" s="7" t="str">
        <f>IF(C13080="","",IFERROR(IF(VLOOKUP(C13080,'Program Mapping'!B:B,1,FALSE)=C13080,"OK","Fix"),"Fix"))</f>
        <v/>
      </c>
      <c r="C13081" s="32"/>
      <c r="D13081" s="3"/>
      <c r="E13081" s="3"/>
      <c r="G13081" s="13"/>
      <c r="H13081" s="13"/>
      <c r="I13081" s="13"/>
      <c r="J13081" s="46"/>
    </row>
    <row r="13082" spans="1:10" x14ac:dyDescent="0.25">
      <c r="A13082" s="7" t="str">
        <f>IF(C13081="","",IFERROR(IF(VLOOKUP(C13081,'Program Mapping'!B:B,1,FALSE)=C13081,"OK","Fix"),"Fix"))</f>
        <v/>
      </c>
      <c r="C13082" s="32"/>
      <c r="D13082" s="3"/>
      <c r="E13082" s="3"/>
      <c r="G13082" s="13"/>
      <c r="H13082" s="13"/>
      <c r="I13082" s="13"/>
      <c r="J13082" s="46"/>
    </row>
    <row r="13083" spans="1:10" x14ac:dyDescent="0.25">
      <c r="A13083" s="7" t="str">
        <f>IF(C13082="","",IFERROR(IF(VLOOKUP(C13082,'Program Mapping'!B:B,1,FALSE)=C13082,"OK","Fix"),"Fix"))</f>
        <v/>
      </c>
      <c r="C13083" s="32"/>
      <c r="D13083" s="3"/>
      <c r="E13083" s="3"/>
      <c r="G13083" s="13"/>
      <c r="H13083" s="13"/>
      <c r="I13083" s="13"/>
      <c r="J13083" s="46"/>
    </row>
    <row r="13084" spans="1:10" x14ac:dyDescent="0.25">
      <c r="A13084" s="7" t="str">
        <f>IF(C13083="","",IFERROR(IF(VLOOKUP(C13083,'Program Mapping'!B:B,1,FALSE)=C13083,"OK","Fix"),"Fix"))</f>
        <v/>
      </c>
      <c r="C13084" s="32"/>
      <c r="D13084" s="3"/>
      <c r="E13084" s="3"/>
      <c r="G13084" s="13"/>
      <c r="H13084" s="13"/>
      <c r="I13084" s="13"/>
      <c r="J13084" s="46"/>
    </row>
    <row r="13085" spans="1:10" x14ac:dyDescent="0.25">
      <c r="A13085" s="7" t="str">
        <f>IF(C13084="","",IFERROR(IF(VLOOKUP(C13084,'Program Mapping'!B:B,1,FALSE)=C13084,"OK","Fix"),"Fix"))</f>
        <v/>
      </c>
      <c r="C13085" s="32"/>
      <c r="D13085" s="3"/>
      <c r="E13085" s="3"/>
      <c r="G13085" s="13"/>
      <c r="H13085" s="13"/>
      <c r="I13085" s="13"/>
      <c r="J13085" s="46"/>
    </row>
    <row r="13086" spans="1:10" x14ac:dyDescent="0.25">
      <c r="A13086" s="7" t="str">
        <f>IF(C13085="","",IFERROR(IF(VLOOKUP(C13085,'Program Mapping'!B:B,1,FALSE)=C13085,"OK","Fix"),"Fix"))</f>
        <v/>
      </c>
      <c r="C13086" s="32"/>
      <c r="D13086" s="3"/>
      <c r="E13086" s="3"/>
      <c r="G13086" s="13"/>
      <c r="H13086" s="13"/>
      <c r="I13086" s="13"/>
      <c r="J13086" s="46"/>
    </row>
    <row r="13087" spans="1:10" x14ac:dyDescent="0.25">
      <c r="A13087" s="7" t="str">
        <f>IF(C13086="","",IFERROR(IF(VLOOKUP(C13086,'Program Mapping'!B:B,1,FALSE)=C13086,"OK","Fix"),"Fix"))</f>
        <v/>
      </c>
      <c r="C13087" s="32"/>
      <c r="D13087" s="3"/>
      <c r="E13087" s="3"/>
      <c r="G13087" s="13"/>
      <c r="H13087" s="13"/>
      <c r="I13087" s="13"/>
      <c r="J13087" s="46"/>
    </row>
    <row r="13088" spans="1:10" x14ac:dyDescent="0.25">
      <c r="A13088" s="7" t="str">
        <f>IF(C13087="","",IFERROR(IF(VLOOKUP(C13087,'Program Mapping'!B:B,1,FALSE)=C13087,"OK","Fix"),"Fix"))</f>
        <v/>
      </c>
      <c r="C13088" s="32"/>
      <c r="D13088" s="3"/>
      <c r="E13088" s="3"/>
      <c r="G13088" s="13"/>
      <c r="H13088" s="13"/>
      <c r="I13088" s="13"/>
      <c r="J13088" s="46"/>
    </row>
    <row r="13089" spans="1:10" x14ac:dyDescent="0.25">
      <c r="A13089" s="7" t="str">
        <f>IF(C13088="","",IFERROR(IF(VLOOKUP(C13088,'Program Mapping'!B:B,1,FALSE)=C13088,"OK","Fix"),"Fix"))</f>
        <v/>
      </c>
      <c r="C13089" s="32"/>
      <c r="D13089" s="3"/>
      <c r="E13089" s="3"/>
      <c r="G13089" s="13"/>
      <c r="H13089" s="13"/>
      <c r="I13089" s="13"/>
      <c r="J13089" s="46"/>
    </row>
    <row r="13090" spans="1:10" x14ac:dyDescent="0.25">
      <c r="A13090" s="7" t="str">
        <f>IF(C13089="","",IFERROR(IF(VLOOKUP(C13089,'Program Mapping'!B:B,1,FALSE)=C13089,"OK","Fix"),"Fix"))</f>
        <v/>
      </c>
      <c r="C13090" s="32"/>
      <c r="D13090" s="3"/>
      <c r="E13090" s="3"/>
      <c r="G13090" s="13"/>
      <c r="H13090" s="13"/>
      <c r="I13090" s="13"/>
      <c r="J13090" s="46"/>
    </row>
    <row r="13091" spans="1:10" x14ac:dyDescent="0.25">
      <c r="A13091" s="7" t="str">
        <f>IF(C13090="","",IFERROR(IF(VLOOKUP(C13090,'Program Mapping'!B:B,1,FALSE)=C13090,"OK","Fix"),"Fix"))</f>
        <v/>
      </c>
      <c r="C13091" s="32"/>
      <c r="D13091" s="3"/>
      <c r="E13091" s="3"/>
      <c r="G13091" s="13"/>
      <c r="H13091" s="13"/>
      <c r="I13091" s="13"/>
      <c r="J13091" s="46"/>
    </row>
    <row r="13092" spans="1:10" x14ac:dyDescent="0.25">
      <c r="A13092" s="7" t="str">
        <f>IF(C13091="","",IFERROR(IF(VLOOKUP(C13091,'Program Mapping'!B:B,1,FALSE)=C13091,"OK","Fix"),"Fix"))</f>
        <v/>
      </c>
      <c r="C13092" s="32"/>
      <c r="D13092" s="3"/>
      <c r="E13092" s="3"/>
      <c r="G13092" s="13"/>
      <c r="H13092" s="13"/>
      <c r="I13092" s="13"/>
      <c r="J13092" s="46"/>
    </row>
    <row r="13093" spans="1:10" x14ac:dyDescent="0.25">
      <c r="A13093" s="7" t="str">
        <f>IF(C13092="","",IFERROR(IF(VLOOKUP(C13092,'Program Mapping'!B:B,1,FALSE)=C13092,"OK","Fix"),"Fix"))</f>
        <v/>
      </c>
      <c r="C13093" s="32"/>
      <c r="D13093" s="3"/>
      <c r="E13093" s="3"/>
      <c r="G13093" s="13"/>
      <c r="H13093" s="13"/>
      <c r="I13093" s="13"/>
      <c r="J13093" s="46"/>
    </row>
    <row r="13094" spans="1:10" x14ac:dyDescent="0.25">
      <c r="A13094" s="7" t="str">
        <f>IF(C13093="","",IFERROR(IF(VLOOKUP(C13093,'Program Mapping'!B:B,1,FALSE)=C13093,"OK","Fix"),"Fix"))</f>
        <v/>
      </c>
      <c r="C13094" s="32"/>
      <c r="D13094" s="3"/>
      <c r="E13094" s="3"/>
      <c r="G13094" s="13"/>
      <c r="H13094" s="13"/>
      <c r="I13094" s="13"/>
      <c r="J13094" s="46"/>
    </row>
    <row r="13095" spans="1:10" x14ac:dyDescent="0.25">
      <c r="A13095" s="7" t="str">
        <f>IF(C13094="","",IFERROR(IF(VLOOKUP(C13094,'Program Mapping'!B:B,1,FALSE)=C13094,"OK","Fix"),"Fix"))</f>
        <v/>
      </c>
      <c r="C13095" s="32"/>
      <c r="D13095" s="3"/>
      <c r="E13095" s="3"/>
      <c r="G13095" s="13"/>
      <c r="H13095" s="13"/>
      <c r="I13095" s="13"/>
      <c r="J13095" s="46"/>
    </row>
    <row r="13096" spans="1:10" x14ac:dyDescent="0.25">
      <c r="A13096" s="7" t="str">
        <f>IF(C13095="","",IFERROR(IF(VLOOKUP(C13095,'Program Mapping'!B:B,1,FALSE)=C13095,"OK","Fix"),"Fix"))</f>
        <v/>
      </c>
      <c r="C13096" s="32"/>
      <c r="D13096" s="3"/>
      <c r="E13096" s="3"/>
      <c r="G13096" s="13"/>
      <c r="H13096" s="13"/>
      <c r="I13096" s="13"/>
      <c r="J13096" s="46"/>
    </row>
    <row r="13097" spans="1:10" x14ac:dyDescent="0.25">
      <c r="A13097" s="7" t="str">
        <f>IF(C13096="","",IFERROR(IF(VLOOKUP(C13096,'Program Mapping'!B:B,1,FALSE)=C13096,"OK","Fix"),"Fix"))</f>
        <v/>
      </c>
      <c r="C13097" s="32"/>
      <c r="D13097" s="3"/>
      <c r="E13097" s="3"/>
      <c r="G13097" s="13"/>
      <c r="H13097" s="13"/>
      <c r="I13097" s="13"/>
      <c r="J13097" s="46"/>
    </row>
    <row r="13098" spans="1:10" x14ac:dyDescent="0.25">
      <c r="A13098" s="7" t="str">
        <f>IF(C13097="","",IFERROR(IF(VLOOKUP(C13097,'Program Mapping'!B:B,1,FALSE)=C13097,"OK","Fix"),"Fix"))</f>
        <v/>
      </c>
      <c r="C13098" s="32"/>
      <c r="D13098" s="3"/>
      <c r="E13098" s="3"/>
      <c r="G13098" s="13"/>
      <c r="H13098" s="13"/>
      <c r="I13098" s="13"/>
      <c r="J13098" s="46"/>
    </row>
    <row r="13099" spans="1:10" x14ac:dyDescent="0.25">
      <c r="A13099" s="7" t="str">
        <f>IF(C13098="","",IFERROR(IF(VLOOKUP(C13098,'Program Mapping'!B:B,1,FALSE)=C13098,"OK","Fix"),"Fix"))</f>
        <v/>
      </c>
      <c r="C13099" s="32"/>
      <c r="D13099" s="3"/>
      <c r="E13099" s="3"/>
      <c r="G13099" s="13"/>
      <c r="H13099" s="13"/>
      <c r="I13099" s="13"/>
      <c r="J13099" s="46"/>
    </row>
    <row r="13100" spans="1:10" x14ac:dyDescent="0.25">
      <c r="A13100" s="7" t="str">
        <f>IF(C13099="","",IFERROR(IF(VLOOKUP(C13099,'Program Mapping'!B:B,1,FALSE)=C13099,"OK","Fix"),"Fix"))</f>
        <v/>
      </c>
      <c r="C13100" s="32"/>
      <c r="D13100" s="3"/>
      <c r="E13100" s="3"/>
      <c r="G13100" s="13"/>
      <c r="H13100" s="13"/>
      <c r="I13100" s="13"/>
      <c r="J13100" s="46"/>
    </row>
    <row r="13101" spans="1:10" x14ac:dyDescent="0.25">
      <c r="A13101" s="7" t="str">
        <f>IF(C13100="","",IFERROR(IF(VLOOKUP(C13100,'Program Mapping'!B:B,1,FALSE)=C13100,"OK","Fix"),"Fix"))</f>
        <v/>
      </c>
      <c r="C13101" s="32"/>
      <c r="D13101" s="3"/>
      <c r="E13101" s="3"/>
      <c r="G13101" s="13"/>
      <c r="H13101" s="13"/>
      <c r="I13101" s="13"/>
      <c r="J13101" s="46"/>
    </row>
    <row r="13102" spans="1:10" x14ac:dyDescent="0.25">
      <c r="A13102" s="7" t="str">
        <f>IF(C13101="","",IFERROR(IF(VLOOKUP(C13101,'Program Mapping'!B:B,1,FALSE)=C13101,"OK","Fix"),"Fix"))</f>
        <v/>
      </c>
      <c r="C13102" s="32"/>
      <c r="D13102" s="3"/>
      <c r="E13102" s="3"/>
      <c r="G13102" s="13"/>
      <c r="H13102" s="13"/>
      <c r="I13102" s="13"/>
      <c r="J13102" s="46"/>
    </row>
    <row r="13103" spans="1:10" x14ac:dyDescent="0.25">
      <c r="A13103" s="7" t="str">
        <f>IF(C13102="","",IFERROR(IF(VLOOKUP(C13102,'Program Mapping'!B:B,1,FALSE)=C13102,"OK","Fix"),"Fix"))</f>
        <v/>
      </c>
      <c r="C13103" s="32"/>
      <c r="D13103" s="3"/>
      <c r="E13103" s="3"/>
      <c r="G13103" s="13"/>
      <c r="H13103" s="13"/>
      <c r="I13103" s="13"/>
      <c r="J13103" s="46"/>
    </row>
    <row r="13104" spans="1:10" x14ac:dyDescent="0.25">
      <c r="A13104" s="7" t="str">
        <f>IF(C13103="","",IFERROR(IF(VLOOKUP(C13103,'Program Mapping'!B:B,1,FALSE)=C13103,"OK","Fix"),"Fix"))</f>
        <v/>
      </c>
      <c r="C13104" s="32"/>
      <c r="D13104" s="3"/>
      <c r="E13104" s="3"/>
      <c r="G13104" s="13"/>
      <c r="H13104" s="13"/>
      <c r="I13104" s="13"/>
      <c r="J13104" s="46"/>
    </row>
    <row r="13105" spans="1:10" x14ac:dyDescent="0.25">
      <c r="A13105" s="7" t="str">
        <f>IF(C13104="","",IFERROR(IF(VLOOKUP(C13104,'Program Mapping'!B:B,1,FALSE)=C13104,"OK","Fix"),"Fix"))</f>
        <v/>
      </c>
      <c r="C13105" s="32"/>
      <c r="D13105" s="3"/>
      <c r="E13105" s="3"/>
      <c r="G13105" s="13"/>
      <c r="H13105" s="13"/>
      <c r="I13105" s="13"/>
      <c r="J13105" s="46"/>
    </row>
    <row r="13106" spans="1:10" x14ac:dyDescent="0.25">
      <c r="A13106" s="7" t="str">
        <f>IF(C13105="","",IFERROR(IF(VLOOKUP(C13105,'Program Mapping'!B:B,1,FALSE)=C13105,"OK","Fix"),"Fix"))</f>
        <v/>
      </c>
      <c r="C13106" s="32"/>
      <c r="D13106" s="3"/>
      <c r="E13106" s="3"/>
      <c r="G13106" s="13"/>
      <c r="H13106" s="13"/>
      <c r="I13106" s="13"/>
      <c r="J13106" s="46"/>
    </row>
    <row r="13107" spans="1:10" x14ac:dyDescent="0.25">
      <c r="A13107" s="7" t="str">
        <f>IF(C13106="","",IFERROR(IF(VLOOKUP(C13106,'Program Mapping'!B:B,1,FALSE)=C13106,"OK","Fix"),"Fix"))</f>
        <v/>
      </c>
      <c r="C13107" s="32"/>
      <c r="D13107" s="3"/>
      <c r="E13107" s="3"/>
      <c r="G13107" s="13"/>
      <c r="H13107" s="13"/>
      <c r="I13107" s="13"/>
      <c r="J13107" s="46"/>
    </row>
    <row r="13108" spans="1:10" x14ac:dyDescent="0.25">
      <c r="A13108" s="7" t="str">
        <f>IF(C13107="","",IFERROR(IF(VLOOKUP(C13107,'Program Mapping'!B:B,1,FALSE)=C13107,"OK","Fix"),"Fix"))</f>
        <v/>
      </c>
      <c r="C13108" s="32"/>
      <c r="D13108" s="3"/>
      <c r="E13108" s="3"/>
      <c r="G13108" s="13"/>
      <c r="H13108" s="13"/>
      <c r="I13108" s="13"/>
      <c r="J13108" s="46"/>
    </row>
    <row r="13109" spans="1:10" x14ac:dyDescent="0.25">
      <c r="A13109" s="7" t="str">
        <f>IF(C13108="","",IFERROR(IF(VLOOKUP(C13108,'Program Mapping'!B:B,1,FALSE)=C13108,"OK","Fix"),"Fix"))</f>
        <v/>
      </c>
      <c r="C13109" s="32"/>
      <c r="D13109" s="3"/>
      <c r="E13109" s="3"/>
      <c r="G13109" s="13"/>
      <c r="H13109" s="13"/>
      <c r="I13109" s="13"/>
      <c r="J13109" s="46"/>
    </row>
    <row r="13110" spans="1:10" x14ac:dyDescent="0.25">
      <c r="A13110" s="7" t="str">
        <f>IF(C13109="","",IFERROR(IF(VLOOKUP(C13109,'Program Mapping'!B:B,1,FALSE)=C13109,"OK","Fix"),"Fix"))</f>
        <v/>
      </c>
      <c r="C13110" s="32"/>
      <c r="D13110" s="3"/>
      <c r="E13110" s="3"/>
      <c r="G13110" s="13"/>
      <c r="H13110" s="13"/>
      <c r="I13110" s="13"/>
      <c r="J13110" s="46"/>
    </row>
    <row r="13111" spans="1:10" x14ac:dyDescent="0.25">
      <c r="A13111" s="7" t="str">
        <f>IF(C13110="","",IFERROR(IF(VLOOKUP(C13110,'Program Mapping'!B:B,1,FALSE)=C13110,"OK","Fix"),"Fix"))</f>
        <v/>
      </c>
      <c r="C13111" s="32"/>
      <c r="D13111" s="3"/>
      <c r="E13111" s="3"/>
      <c r="G13111" s="13"/>
      <c r="H13111" s="13"/>
      <c r="I13111" s="13"/>
      <c r="J13111" s="46"/>
    </row>
    <row r="13112" spans="1:10" x14ac:dyDescent="0.25">
      <c r="A13112" s="7" t="str">
        <f>IF(C13111="","",IFERROR(IF(VLOOKUP(C13111,'Program Mapping'!B:B,1,FALSE)=C13111,"OK","Fix"),"Fix"))</f>
        <v/>
      </c>
      <c r="C13112" s="32"/>
      <c r="D13112" s="3"/>
      <c r="E13112" s="3"/>
      <c r="G13112" s="13"/>
      <c r="H13112" s="13"/>
      <c r="I13112" s="13"/>
      <c r="J13112" s="46"/>
    </row>
    <row r="13113" spans="1:10" x14ac:dyDescent="0.25">
      <c r="A13113" s="7" t="str">
        <f>IF(C13112="","",IFERROR(IF(VLOOKUP(C13112,'Program Mapping'!B:B,1,FALSE)=C13112,"OK","Fix"),"Fix"))</f>
        <v/>
      </c>
      <c r="C13113" s="32"/>
      <c r="D13113" s="3"/>
      <c r="E13113" s="3"/>
      <c r="G13113" s="13"/>
      <c r="H13113" s="13"/>
      <c r="I13113" s="13"/>
      <c r="J13113" s="46"/>
    </row>
    <row r="13114" spans="1:10" x14ac:dyDescent="0.25">
      <c r="A13114" s="7" t="str">
        <f>IF(C13113="","",IFERROR(IF(VLOOKUP(C13113,'Program Mapping'!B:B,1,FALSE)=C13113,"OK","Fix"),"Fix"))</f>
        <v/>
      </c>
      <c r="C13114" s="32"/>
      <c r="D13114" s="3"/>
      <c r="E13114" s="3"/>
      <c r="G13114" s="13"/>
      <c r="H13114" s="13"/>
      <c r="I13114" s="13"/>
      <c r="J13114" s="46"/>
    </row>
    <row r="13115" spans="1:10" x14ac:dyDescent="0.25">
      <c r="A13115" s="7" t="str">
        <f>IF(C13114="","",IFERROR(IF(VLOOKUP(C13114,'Program Mapping'!B:B,1,FALSE)=C13114,"OK","Fix"),"Fix"))</f>
        <v/>
      </c>
      <c r="C13115" s="32"/>
      <c r="D13115" s="3"/>
      <c r="E13115" s="3"/>
      <c r="G13115" s="13"/>
      <c r="H13115" s="13"/>
      <c r="I13115" s="13"/>
      <c r="J13115" s="46"/>
    </row>
    <row r="13116" spans="1:10" x14ac:dyDescent="0.25">
      <c r="A13116" s="7" t="str">
        <f>IF(C13115="","",IFERROR(IF(VLOOKUP(C13115,'Program Mapping'!B:B,1,FALSE)=C13115,"OK","Fix"),"Fix"))</f>
        <v/>
      </c>
      <c r="C13116" s="32"/>
      <c r="D13116" s="3"/>
      <c r="E13116" s="3"/>
      <c r="G13116" s="13"/>
      <c r="H13116" s="13"/>
      <c r="I13116" s="13"/>
      <c r="J13116" s="46"/>
    </row>
    <row r="13117" spans="1:10" x14ac:dyDescent="0.25">
      <c r="A13117" s="7" t="str">
        <f>IF(C13116="","",IFERROR(IF(VLOOKUP(C13116,'Program Mapping'!B:B,1,FALSE)=C13116,"OK","Fix"),"Fix"))</f>
        <v/>
      </c>
      <c r="C13117" s="32"/>
      <c r="D13117" s="3"/>
      <c r="E13117" s="3"/>
      <c r="G13117" s="13"/>
      <c r="H13117" s="13"/>
      <c r="I13117" s="13"/>
      <c r="J13117" s="46"/>
    </row>
    <row r="13118" spans="1:10" x14ac:dyDescent="0.25">
      <c r="A13118" s="7" t="str">
        <f>IF(C13117="","",IFERROR(IF(VLOOKUP(C13117,'Program Mapping'!B:B,1,FALSE)=C13117,"OK","Fix"),"Fix"))</f>
        <v/>
      </c>
      <c r="C13118" s="32"/>
      <c r="D13118" s="3"/>
      <c r="E13118" s="3"/>
      <c r="G13118" s="13"/>
      <c r="H13118" s="13"/>
      <c r="I13118" s="13"/>
      <c r="J13118" s="46"/>
    </row>
    <row r="13119" spans="1:10" x14ac:dyDescent="0.25">
      <c r="A13119" s="7" t="str">
        <f>IF(C13118="","",IFERROR(IF(VLOOKUP(C13118,'Program Mapping'!B:B,1,FALSE)=C13118,"OK","Fix"),"Fix"))</f>
        <v/>
      </c>
      <c r="C13119" s="32"/>
      <c r="D13119" s="3"/>
      <c r="E13119" s="3"/>
      <c r="G13119" s="13"/>
      <c r="H13119" s="13"/>
      <c r="I13119" s="13"/>
      <c r="J13119" s="46"/>
    </row>
    <row r="13120" spans="1:10" x14ac:dyDescent="0.25">
      <c r="A13120" s="7" t="str">
        <f>IF(C13119="","",IFERROR(IF(VLOOKUP(C13119,'Program Mapping'!B:B,1,FALSE)=C13119,"OK","Fix"),"Fix"))</f>
        <v/>
      </c>
      <c r="C13120" s="32"/>
      <c r="D13120" s="3"/>
      <c r="E13120" s="3"/>
      <c r="G13120" s="13"/>
      <c r="H13120" s="13"/>
      <c r="I13120" s="13"/>
      <c r="J13120" s="46"/>
    </row>
    <row r="13121" spans="1:10" x14ac:dyDescent="0.25">
      <c r="A13121" s="7" t="str">
        <f>IF(C13120="","",IFERROR(IF(VLOOKUP(C13120,'Program Mapping'!B:B,1,FALSE)=C13120,"OK","Fix"),"Fix"))</f>
        <v/>
      </c>
      <c r="C13121" s="32"/>
      <c r="D13121" s="3"/>
      <c r="E13121" s="3"/>
      <c r="G13121" s="13"/>
      <c r="H13121" s="13"/>
      <c r="I13121" s="13"/>
      <c r="J13121" s="46"/>
    </row>
    <row r="13122" spans="1:10" x14ac:dyDescent="0.25">
      <c r="A13122" s="7" t="str">
        <f>IF(C13121="","",IFERROR(IF(VLOOKUP(C13121,'Program Mapping'!B:B,1,FALSE)=C13121,"OK","Fix"),"Fix"))</f>
        <v/>
      </c>
      <c r="C13122" s="32"/>
      <c r="D13122" s="3"/>
      <c r="E13122" s="3"/>
      <c r="G13122" s="13"/>
      <c r="H13122" s="13"/>
      <c r="I13122" s="13"/>
      <c r="J13122" s="46"/>
    </row>
    <row r="13123" spans="1:10" x14ac:dyDescent="0.25">
      <c r="A13123" s="7" t="str">
        <f>IF(C13122="","",IFERROR(IF(VLOOKUP(C13122,'Program Mapping'!B:B,1,FALSE)=C13122,"OK","Fix"),"Fix"))</f>
        <v/>
      </c>
      <c r="C13123" s="32"/>
      <c r="D13123" s="3"/>
      <c r="E13123" s="3"/>
      <c r="G13123" s="13"/>
      <c r="H13123" s="13"/>
      <c r="I13123" s="13"/>
      <c r="J13123" s="46"/>
    </row>
    <row r="13124" spans="1:10" x14ac:dyDescent="0.25">
      <c r="A13124" s="7" t="str">
        <f>IF(C13123="","",IFERROR(IF(VLOOKUP(C13123,'Program Mapping'!B:B,1,FALSE)=C13123,"OK","Fix"),"Fix"))</f>
        <v/>
      </c>
      <c r="C13124" s="32"/>
      <c r="D13124" s="3"/>
      <c r="E13124" s="3"/>
      <c r="G13124" s="13"/>
      <c r="H13124" s="13"/>
      <c r="I13124" s="13"/>
      <c r="J13124" s="46"/>
    </row>
    <row r="13125" spans="1:10" x14ac:dyDescent="0.25">
      <c r="A13125" s="7" t="str">
        <f>IF(C13124="","",IFERROR(IF(VLOOKUP(C13124,'Program Mapping'!B:B,1,FALSE)=C13124,"OK","Fix"),"Fix"))</f>
        <v/>
      </c>
      <c r="C13125" s="32"/>
      <c r="D13125" s="3"/>
      <c r="E13125" s="3"/>
      <c r="G13125" s="13"/>
      <c r="H13125" s="13"/>
      <c r="I13125" s="13"/>
      <c r="J13125" s="46"/>
    </row>
    <row r="13126" spans="1:10" x14ac:dyDescent="0.25">
      <c r="A13126" s="7" t="str">
        <f>IF(C13125="","",IFERROR(IF(VLOOKUP(C13125,'Program Mapping'!B:B,1,FALSE)=C13125,"OK","Fix"),"Fix"))</f>
        <v/>
      </c>
      <c r="C13126" s="32"/>
      <c r="D13126" s="3"/>
      <c r="E13126" s="3"/>
      <c r="G13126" s="13"/>
      <c r="H13126" s="13"/>
      <c r="I13126" s="13"/>
      <c r="J13126" s="46"/>
    </row>
    <row r="13127" spans="1:10" x14ac:dyDescent="0.25">
      <c r="A13127" s="7" t="str">
        <f>IF(C13126="","",IFERROR(IF(VLOOKUP(C13126,'Program Mapping'!B:B,1,FALSE)=C13126,"OK","Fix"),"Fix"))</f>
        <v/>
      </c>
      <c r="C13127" s="32"/>
      <c r="D13127" s="3"/>
      <c r="E13127" s="3"/>
      <c r="G13127" s="13"/>
      <c r="H13127" s="13"/>
      <c r="I13127" s="13"/>
      <c r="J13127" s="46"/>
    </row>
    <row r="13128" spans="1:10" x14ac:dyDescent="0.25">
      <c r="A13128" s="7" t="str">
        <f>IF(C13127="","",IFERROR(IF(VLOOKUP(C13127,'Program Mapping'!B:B,1,FALSE)=C13127,"OK","Fix"),"Fix"))</f>
        <v/>
      </c>
      <c r="C13128" s="32"/>
      <c r="D13128" s="3"/>
      <c r="E13128" s="3"/>
      <c r="G13128" s="13"/>
      <c r="H13128" s="13"/>
      <c r="I13128" s="13"/>
      <c r="J13128" s="46"/>
    </row>
    <row r="13129" spans="1:10" x14ac:dyDescent="0.25">
      <c r="A13129" s="7" t="str">
        <f>IF(C13128="","",IFERROR(IF(VLOOKUP(C13128,'Program Mapping'!B:B,1,FALSE)=C13128,"OK","Fix"),"Fix"))</f>
        <v/>
      </c>
      <c r="C13129" s="32"/>
      <c r="D13129" s="3"/>
      <c r="E13129" s="3"/>
      <c r="G13129" s="13"/>
      <c r="H13129" s="13"/>
      <c r="I13129" s="13"/>
      <c r="J13129" s="46"/>
    </row>
    <row r="13130" spans="1:10" x14ac:dyDescent="0.25">
      <c r="A13130" s="7" t="str">
        <f>IF(C13129="","",IFERROR(IF(VLOOKUP(C13129,'Program Mapping'!B:B,1,FALSE)=C13129,"OK","Fix"),"Fix"))</f>
        <v/>
      </c>
      <c r="C13130" s="32"/>
      <c r="D13130" s="3"/>
      <c r="E13130" s="3"/>
      <c r="G13130" s="13"/>
      <c r="H13130" s="13"/>
      <c r="I13130" s="13"/>
      <c r="J13130" s="46"/>
    </row>
    <row r="13131" spans="1:10" x14ac:dyDescent="0.25">
      <c r="A13131" s="7" t="str">
        <f>IF(C13130="","",IFERROR(IF(VLOOKUP(C13130,'Program Mapping'!B:B,1,FALSE)=C13130,"OK","Fix"),"Fix"))</f>
        <v/>
      </c>
      <c r="C13131" s="32"/>
      <c r="D13131" s="3"/>
      <c r="E13131" s="3"/>
      <c r="G13131" s="13"/>
      <c r="H13131" s="13"/>
      <c r="I13131" s="13"/>
      <c r="J13131" s="46"/>
    </row>
    <row r="13132" spans="1:10" x14ac:dyDescent="0.25">
      <c r="A13132" s="7" t="str">
        <f>IF(C13131="","",IFERROR(IF(VLOOKUP(C13131,'Program Mapping'!B:B,1,FALSE)=C13131,"OK","Fix"),"Fix"))</f>
        <v/>
      </c>
      <c r="C13132" s="32"/>
      <c r="D13132" s="3"/>
      <c r="E13132" s="3"/>
      <c r="G13132" s="13"/>
      <c r="H13132" s="13"/>
      <c r="I13132" s="13"/>
      <c r="J13132" s="46"/>
    </row>
    <row r="13133" spans="1:10" x14ac:dyDescent="0.25">
      <c r="A13133" s="7" t="str">
        <f>IF(C13132="","",IFERROR(IF(VLOOKUP(C13132,'Program Mapping'!B:B,1,FALSE)=C13132,"OK","Fix"),"Fix"))</f>
        <v/>
      </c>
      <c r="C13133" s="32"/>
      <c r="D13133" s="3"/>
      <c r="E13133" s="3"/>
      <c r="G13133" s="13"/>
      <c r="H13133" s="13"/>
      <c r="I13133" s="13"/>
      <c r="J13133" s="46"/>
    </row>
    <row r="13134" spans="1:10" x14ac:dyDescent="0.25">
      <c r="A13134" s="7" t="str">
        <f>IF(C13133="","",IFERROR(IF(VLOOKUP(C13133,'Program Mapping'!B:B,1,FALSE)=C13133,"OK","Fix"),"Fix"))</f>
        <v/>
      </c>
      <c r="C13134" s="32"/>
      <c r="D13134" s="3"/>
      <c r="E13134" s="3"/>
      <c r="G13134" s="13"/>
      <c r="H13134" s="13"/>
      <c r="I13134" s="13"/>
      <c r="J13134" s="46"/>
    </row>
    <row r="13135" spans="1:10" x14ac:dyDescent="0.25">
      <c r="A13135" s="7" t="str">
        <f>IF(C13134="","",IFERROR(IF(VLOOKUP(C13134,'Program Mapping'!B:B,1,FALSE)=C13134,"OK","Fix"),"Fix"))</f>
        <v/>
      </c>
      <c r="C13135" s="32"/>
      <c r="D13135" s="3"/>
      <c r="E13135" s="3"/>
      <c r="G13135" s="13"/>
      <c r="H13135" s="13"/>
      <c r="I13135" s="13"/>
      <c r="J13135" s="46"/>
    </row>
    <row r="13136" spans="1:10" x14ac:dyDescent="0.25">
      <c r="A13136" s="7" t="str">
        <f>IF(C13135="","",IFERROR(IF(VLOOKUP(C13135,'Program Mapping'!B:B,1,FALSE)=C13135,"OK","Fix"),"Fix"))</f>
        <v/>
      </c>
      <c r="C13136" s="32"/>
      <c r="D13136" s="3"/>
      <c r="E13136" s="3"/>
      <c r="G13136" s="13"/>
      <c r="H13136" s="13"/>
      <c r="I13136" s="13"/>
      <c r="J13136" s="46"/>
    </row>
    <row r="13137" spans="1:10" x14ac:dyDescent="0.25">
      <c r="A13137" s="7" t="str">
        <f>IF(C13136="","",IFERROR(IF(VLOOKUP(C13136,'Program Mapping'!B:B,1,FALSE)=C13136,"OK","Fix"),"Fix"))</f>
        <v/>
      </c>
      <c r="C13137" s="32"/>
      <c r="D13137" s="3"/>
      <c r="E13137" s="3"/>
      <c r="G13137" s="13"/>
      <c r="H13137" s="13"/>
      <c r="I13137" s="13"/>
      <c r="J13137" s="46"/>
    </row>
    <row r="13138" spans="1:10" x14ac:dyDescent="0.25">
      <c r="A13138" s="7" t="str">
        <f>IF(C13137="","",IFERROR(IF(VLOOKUP(C13137,'Program Mapping'!B:B,1,FALSE)=C13137,"OK","Fix"),"Fix"))</f>
        <v/>
      </c>
      <c r="C13138" s="32"/>
      <c r="D13138" s="3"/>
      <c r="E13138" s="3"/>
      <c r="G13138" s="13"/>
      <c r="H13138" s="13"/>
      <c r="I13138" s="13"/>
      <c r="J13138" s="46"/>
    </row>
    <row r="13139" spans="1:10" x14ac:dyDescent="0.25">
      <c r="A13139" s="7" t="str">
        <f>IF(C13138="","",IFERROR(IF(VLOOKUP(C13138,'Program Mapping'!B:B,1,FALSE)=C13138,"OK","Fix"),"Fix"))</f>
        <v/>
      </c>
      <c r="C13139" s="32"/>
      <c r="D13139" s="3"/>
      <c r="E13139" s="3"/>
      <c r="G13139" s="13"/>
      <c r="H13139" s="13"/>
      <c r="I13139" s="13"/>
      <c r="J13139" s="46"/>
    </row>
    <row r="13140" spans="1:10" x14ac:dyDescent="0.25">
      <c r="A13140" s="7" t="str">
        <f>IF(C13139="","",IFERROR(IF(VLOOKUP(C13139,'Program Mapping'!B:B,1,FALSE)=C13139,"OK","Fix"),"Fix"))</f>
        <v/>
      </c>
      <c r="C13140" s="32"/>
      <c r="D13140" s="3"/>
      <c r="E13140" s="3"/>
      <c r="G13140" s="13"/>
      <c r="H13140" s="13"/>
      <c r="I13140" s="13"/>
      <c r="J13140" s="46"/>
    </row>
    <row r="13141" spans="1:10" x14ac:dyDescent="0.25">
      <c r="A13141" s="7" t="str">
        <f>IF(C13140="","",IFERROR(IF(VLOOKUP(C13140,'Program Mapping'!B:B,1,FALSE)=C13140,"OK","Fix"),"Fix"))</f>
        <v/>
      </c>
      <c r="C13141" s="32"/>
      <c r="D13141" s="3"/>
      <c r="E13141" s="3"/>
      <c r="G13141" s="13"/>
      <c r="H13141" s="13"/>
      <c r="I13141" s="13"/>
      <c r="J13141" s="46"/>
    </row>
    <row r="13142" spans="1:10" x14ac:dyDescent="0.25">
      <c r="A13142" s="7" t="str">
        <f>IF(C13141="","",IFERROR(IF(VLOOKUP(C13141,'Program Mapping'!B:B,1,FALSE)=C13141,"OK","Fix"),"Fix"))</f>
        <v/>
      </c>
      <c r="C13142" s="32"/>
      <c r="D13142" s="3"/>
      <c r="E13142" s="3"/>
      <c r="G13142" s="13"/>
      <c r="H13142" s="13"/>
      <c r="I13142" s="13"/>
      <c r="J13142" s="46"/>
    </row>
    <row r="13143" spans="1:10" x14ac:dyDescent="0.25">
      <c r="A13143" s="7" t="str">
        <f>IF(C13142="","",IFERROR(IF(VLOOKUP(C13142,'Program Mapping'!B:B,1,FALSE)=C13142,"OK","Fix"),"Fix"))</f>
        <v/>
      </c>
      <c r="C13143" s="32"/>
      <c r="D13143" s="3"/>
      <c r="E13143" s="3"/>
      <c r="G13143" s="13"/>
      <c r="H13143" s="13"/>
      <c r="I13143" s="13"/>
      <c r="J13143" s="46"/>
    </row>
    <row r="13144" spans="1:10" x14ac:dyDescent="0.25">
      <c r="A13144" s="7" t="str">
        <f>IF(C13143="","",IFERROR(IF(VLOOKUP(C13143,'Program Mapping'!B:B,1,FALSE)=C13143,"OK","Fix"),"Fix"))</f>
        <v/>
      </c>
      <c r="C13144" s="32"/>
      <c r="D13144" s="3"/>
      <c r="E13144" s="3"/>
      <c r="G13144" s="13"/>
      <c r="H13144" s="13"/>
      <c r="I13144" s="13"/>
      <c r="J13144" s="46"/>
    </row>
    <row r="13145" spans="1:10" x14ac:dyDescent="0.25">
      <c r="A13145" s="7" t="str">
        <f>IF(C13144="","",IFERROR(IF(VLOOKUP(C13144,'Program Mapping'!B:B,1,FALSE)=C13144,"OK","Fix"),"Fix"))</f>
        <v/>
      </c>
      <c r="C13145" s="32"/>
      <c r="D13145" s="3"/>
      <c r="E13145" s="3"/>
      <c r="G13145" s="13"/>
      <c r="H13145" s="13"/>
      <c r="I13145" s="13"/>
      <c r="J13145" s="46"/>
    </row>
    <row r="13146" spans="1:10" x14ac:dyDescent="0.25">
      <c r="A13146" s="7" t="str">
        <f>IF(C13145="","",IFERROR(IF(VLOOKUP(C13145,'Program Mapping'!B:B,1,FALSE)=C13145,"OK","Fix"),"Fix"))</f>
        <v/>
      </c>
      <c r="C13146" s="32"/>
      <c r="D13146" s="3"/>
      <c r="E13146" s="3"/>
      <c r="G13146" s="13"/>
      <c r="H13146" s="13"/>
      <c r="I13146" s="13"/>
      <c r="J13146" s="46"/>
    </row>
    <row r="13147" spans="1:10" x14ac:dyDescent="0.25">
      <c r="A13147" s="7" t="str">
        <f>IF(C13146="","",IFERROR(IF(VLOOKUP(C13146,'Program Mapping'!B:B,1,FALSE)=C13146,"OK","Fix"),"Fix"))</f>
        <v/>
      </c>
      <c r="C13147" s="32"/>
      <c r="D13147" s="3"/>
      <c r="E13147" s="3"/>
      <c r="G13147" s="13"/>
      <c r="H13147" s="13"/>
      <c r="I13147" s="13"/>
      <c r="J13147" s="46"/>
    </row>
    <row r="13148" spans="1:10" x14ac:dyDescent="0.25">
      <c r="A13148" s="7" t="str">
        <f>IF(C13147="","",IFERROR(IF(VLOOKUP(C13147,'Program Mapping'!B:B,1,FALSE)=C13147,"OK","Fix"),"Fix"))</f>
        <v/>
      </c>
      <c r="C13148" s="32"/>
      <c r="D13148" s="3"/>
      <c r="E13148" s="3"/>
      <c r="G13148" s="13"/>
      <c r="H13148" s="13"/>
      <c r="I13148" s="13"/>
      <c r="J13148" s="46"/>
    </row>
    <row r="13149" spans="1:10" x14ac:dyDescent="0.25">
      <c r="A13149" s="7" t="str">
        <f>IF(C13148="","",IFERROR(IF(VLOOKUP(C13148,'Program Mapping'!B:B,1,FALSE)=C13148,"OK","Fix"),"Fix"))</f>
        <v/>
      </c>
      <c r="C13149" s="32"/>
      <c r="D13149" s="3"/>
      <c r="E13149" s="3"/>
      <c r="G13149" s="13"/>
      <c r="H13149" s="13"/>
      <c r="I13149" s="13"/>
      <c r="J13149" s="46"/>
    </row>
    <row r="13150" spans="1:10" x14ac:dyDescent="0.25">
      <c r="A13150" s="7" t="str">
        <f>IF(C13149="","",IFERROR(IF(VLOOKUP(C13149,'Program Mapping'!B:B,1,FALSE)=C13149,"OK","Fix"),"Fix"))</f>
        <v/>
      </c>
      <c r="C13150" s="32"/>
      <c r="D13150" s="3"/>
      <c r="E13150" s="3"/>
      <c r="G13150" s="13"/>
      <c r="H13150" s="13"/>
      <c r="I13150" s="13"/>
      <c r="J13150" s="46"/>
    </row>
    <row r="13151" spans="1:10" x14ac:dyDescent="0.25">
      <c r="A13151" s="7" t="str">
        <f>IF(C13150="","",IFERROR(IF(VLOOKUP(C13150,'Program Mapping'!B:B,1,FALSE)=C13150,"OK","Fix"),"Fix"))</f>
        <v/>
      </c>
      <c r="C13151" s="32"/>
      <c r="D13151" s="3"/>
      <c r="E13151" s="3"/>
      <c r="G13151" s="13"/>
      <c r="H13151" s="13"/>
      <c r="I13151" s="13"/>
      <c r="J13151" s="46"/>
    </row>
    <row r="13152" spans="1:10" x14ac:dyDescent="0.25">
      <c r="A13152" s="7" t="str">
        <f>IF(C13151="","",IFERROR(IF(VLOOKUP(C13151,'Program Mapping'!B:B,1,FALSE)=C13151,"OK","Fix"),"Fix"))</f>
        <v/>
      </c>
      <c r="C13152" s="32"/>
      <c r="D13152" s="3"/>
      <c r="E13152" s="3"/>
      <c r="G13152" s="13"/>
      <c r="H13152" s="13"/>
      <c r="I13152" s="13"/>
      <c r="J13152" s="46"/>
    </row>
    <row r="13153" spans="1:10" x14ac:dyDescent="0.25">
      <c r="A13153" s="7" t="str">
        <f>IF(C13152="","",IFERROR(IF(VLOOKUP(C13152,'Program Mapping'!B:B,1,FALSE)=C13152,"OK","Fix"),"Fix"))</f>
        <v/>
      </c>
      <c r="C13153" s="32"/>
      <c r="D13153" s="3"/>
      <c r="E13153" s="3"/>
      <c r="G13153" s="13"/>
      <c r="H13153" s="13"/>
      <c r="I13153" s="13"/>
      <c r="J13153" s="46"/>
    </row>
    <row r="13154" spans="1:10" x14ac:dyDescent="0.25">
      <c r="A13154" s="7" t="str">
        <f>IF(C13153="","",IFERROR(IF(VLOOKUP(C13153,'Program Mapping'!B:B,1,FALSE)=C13153,"OK","Fix"),"Fix"))</f>
        <v/>
      </c>
      <c r="C13154" s="32"/>
      <c r="D13154" s="3"/>
      <c r="E13154" s="3"/>
      <c r="G13154" s="13"/>
      <c r="H13154" s="13"/>
      <c r="I13154" s="13"/>
      <c r="J13154" s="46"/>
    </row>
    <row r="13155" spans="1:10" x14ac:dyDescent="0.25">
      <c r="A13155" s="7" t="str">
        <f>IF(C13154="","",IFERROR(IF(VLOOKUP(C13154,'Program Mapping'!B:B,1,FALSE)=C13154,"OK","Fix"),"Fix"))</f>
        <v/>
      </c>
      <c r="C13155" s="32"/>
      <c r="D13155" s="3"/>
      <c r="E13155" s="3"/>
      <c r="G13155" s="13"/>
      <c r="H13155" s="13"/>
      <c r="I13155" s="13"/>
      <c r="J13155" s="46"/>
    </row>
    <row r="13156" spans="1:10" x14ac:dyDescent="0.25">
      <c r="A13156" s="7" t="str">
        <f>IF(C13155="","",IFERROR(IF(VLOOKUP(C13155,'Program Mapping'!B:B,1,FALSE)=C13155,"OK","Fix"),"Fix"))</f>
        <v/>
      </c>
      <c r="C13156" s="32"/>
      <c r="D13156" s="3"/>
      <c r="E13156" s="3"/>
      <c r="G13156" s="13"/>
      <c r="H13156" s="13"/>
      <c r="I13156" s="13"/>
      <c r="J13156" s="46"/>
    </row>
    <row r="13157" spans="1:10" x14ac:dyDescent="0.25">
      <c r="A13157" s="7" t="str">
        <f>IF(C13156="","",IFERROR(IF(VLOOKUP(C13156,'Program Mapping'!B:B,1,FALSE)=C13156,"OK","Fix"),"Fix"))</f>
        <v/>
      </c>
      <c r="C13157" s="32"/>
      <c r="D13157" s="3"/>
      <c r="E13157" s="3"/>
      <c r="G13157" s="13"/>
      <c r="H13157" s="13"/>
      <c r="I13157" s="13"/>
      <c r="J13157" s="46"/>
    </row>
    <row r="13158" spans="1:10" x14ac:dyDescent="0.25">
      <c r="A13158" s="7" t="str">
        <f>IF(C13157="","",IFERROR(IF(VLOOKUP(C13157,'Program Mapping'!B:B,1,FALSE)=C13157,"OK","Fix"),"Fix"))</f>
        <v/>
      </c>
      <c r="C13158" s="32"/>
      <c r="D13158" s="3"/>
      <c r="E13158" s="3"/>
      <c r="G13158" s="13"/>
      <c r="H13158" s="13"/>
      <c r="I13158" s="13"/>
      <c r="J13158" s="46"/>
    </row>
    <row r="13159" spans="1:10" x14ac:dyDescent="0.25">
      <c r="A13159" s="7" t="str">
        <f>IF(C13158="","",IFERROR(IF(VLOOKUP(C13158,'Program Mapping'!B:B,1,FALSE)=C13158,"OK","Fix"),"Fix"))</f>
        <v/>
      </c>
      <c r="C13159" s="32"/>
      <c r="D13159" s="3"/>
      <c r="E13159" s="3"/>
      <c r="G13159" s="13"/>
      <c r="H13159" s="13"/>
      <c r="I13159" s="13"/>
      <c r="J13159" s="46"/>
    </row>
    <row r="13160" spans="1:10" x14ac:dyDescent="0.25">
      <c r="A13160" s="7" t="str">
        <f>IF(C13159="","",IFERROR(IF(VLOOKUP(C13159,'Program Mapping'!B:B,1,FALSE)=C13159,"OK","Fix"),"Fix"))</f>
        <v/>
      </c>
      <c r="C13160" s="32"/>
      <c r="D13160" s="3"/>
      <c r="E13160" s="3"/>
      <c r="G13160" s="13"/>
      <c r="H13160" s="13"/>
      <c r="I13160" s="13"/>
      <c r="J13160" s="46"/>
    </row>
    <row r="13161" spans="1:10" x14ac:dyDescent="0.25">
      <c r="A13161" s="7" t="str">
        <f>IF(C13160="","",IFERROR(IF(VLOOKUP(C13160,'Program Mapping'!B:B,1,FALSE)=C13160,"OK","Fix"),"Fix"))</f>
        <v/>
      </c>
      <c r="C13161" s="32"/>
      <c r="D13161" s="3"/>
      <c r="E13161" s="3"/>
      <c r="G13161" s="13"/>
      <c r="H13161" s="13"/>
      <c r="I13161" s="13"/>
      <c r="J13161" s="46"/>
    </row>
    <row r="13162" spans="1:10" x14ac:dyDescent="0.25">
      <c r="A13162" s="7" t="str">
        <f>IF(C13161="","",IFERROR(IF(VLOOKUP(C13161,'Program Mapping'!B:B,1,FALSE)=C13161,"OK","Fix"),"Fix"))</f>
        <v/>
      </c>
      <c r="C13162" s="32"/>
      <c r="D13162" s="3"/>
      <c r="E13162" s="3"/>
      <c r="G13162" s="13"/>
      <c r="H13162" s="13"/>
      <c r="I13162" s="13"/>
      <c r="J13162" s="46"/>
    </row>
    <row r="13163" spans="1:10" x14ac:dyDescent="0.25">
      <c r="A13163" s="7" t="str">
        <f>IF(C13162="","",IFERROR(IF(VLOOKUP(C13162,'Program Mapping'!B:B,1,FALSE)=C13162,"OK","Fix"),"Fix"))</f>
        <v/>
      </c>
      <c r="C13163" s="32"/>
      <c r="D13163" s="3"/>
      <c r="E13163" s="3"/>
      <c r="G13163" s="13"/>
      <c r="H13163" s="13"/>
      <c r="I13163" s="13"/>
      <c r="J13163" s="46"/>
    </row>
    <row r="13164" spans="1:10" x14ac:dyDescent="0.25">
      <c r="A13164" s="7" t="str">
        <f>IF(C13163="","",IFERROR(IF(VLOOKUP(C13163,'Program Mapping'!B:B,1,FALSE)=C13163,"OK","Fix"),"Fix"))</f>
        <v/>
      </c>
      <c r="C13164" s="32"/>
      <c r="D13164" s="3"/>
      <c r="E13164" s="3"/>
      <c r="G13164" s="13"/>
      <c r="H13164" s="13"/>
      <c r="I13164" s="13"/>
      <c r="J13164" s="46"/>
    </row>
    <row r="13165" spans="1:10" x14ac:dyDescent="0.25">
      <c r="A13165" s="7" t="str">
        <f>IF(C13164="","",IFERROR(IF(VLOOKUP(C13164,'Program Mapping'!B:B,1,FALSE)=C13164,"OK","Fix"),"Fix"))</f>
        <v/>
      </c>
      <c r="C13165" s="32"/>
      <c r="D13165" s="3"/>
      <c r="E13165" s="3"/>
      <c r="G13165" s="13"/>
      <c r="H13165" s="13"/>
      <c r="I13165" s="13"/>
      <c r="J13165" s="46"/>
    </row>
    <row r="13166" spans="1:10" x14ac:dyDescent="0.25">
      <c r="A13166" s="7" t="str">
        <f>IF(C13165="","",IFERROR(IF(VLOOKUP(C13165,'Program Mapping'!B:B,1,FALSE)=C13165,"OK","Fix"),"Fix"))</f>
        <v/>
      </c>
      <c r="C13166" s="32"/>
      <c r="D13166" s="3"/>
      <c r="E13166" s="3"/>
      <c r="G13166" s="13"/>
      <c r="H13166" s="13"/>
      <c r="I13166" s="13"/>
      <c r="J13166" s="46"/>
    </row>
    <row r="13167" spans="1:10" x14ac:dyDescent="0.25">
      <c r="A13167" s="7" t="str">
        <f>IF(C13166="","",IFERROR(IF(VLOOKUP(C13166,'Program Mapping'!B:B,1,FALSE)=C13166,"OK","Fix"),"Fix"))</f>
        <v/>
      </c>
      <c r="C13167" s="32"/>
      <c r="D13167" s="3"/>
      <c r="E13167" s="3"/>
      <c r="G13167" s="13"/>
      <c r="H13167" s="13"/>
      <c r="I13167" s="13"/>
      <c r="J13167" s="46"/>
    </row>
    <row r="13168" spans="1:10" x14ac:dyDescent="0.25">
      <c r="A13168" s="7" t="str">
        <f>IF(C13167="","",IFERROR(IF(VLOOKUP(C13167,'Program Mapping'!B:B,1,FALSE)=C13167,"OK","Fix"),"Fix"))</f>
        <v/>
      </c>
      <c r="C13168" s="32"/>
      <c r="D13168" s="3"/>
      <c r="E13168" s="3"/>
      <c r="G13168" s="13"/>
      <c r="H13168" s="13"/>
      <c r="I13168" s="13"/>
      <c r="J13168" s="46"/>
    </row>
    <row r="13169" spans="1:10" x14ac:dyDescent="0.25">
      <c r="A13169" s="7" t="str">
        <f>IF(C13168="","",IFERROR(IF(VLOOKUP(C13168,'Program Mapping'!B:B,1,FALSE)=C13168,"OK","Fix"),"Fix"))</f>
        <v/>
      </c>
      <c r="C13169" s="32"/>
      <c r="D13169" s="3"/>
      <c r="E13169" s="3"/>
      <c r="G13169" s="13"/>
      <c r="H13169" s="13"/>
      <c r="I13169" s="13"/>
      <c r="J13169" s="46"/>
    </row>
    <row r="13170" spans="1:10" x14ac:dyDescent="0.25">
      <c r="A13170" s="7" t="str">
        <f>IF(C13169="","",IFERROR(IF(VLOOKUP(C13169,'Program Mapping'!B:B,1,FALSE)=C13169,"OK","Fix"),"Fix"))</f>
        <v/>
      </c>
      <c r="C13170" s="32"/>
      <c r="D13170" s="3"/>
      <c r="E13170" s="3"/>
      <c r="G13170" s="13"/>
      <c r="H13170" s="13"/>
      <c r="I13170" s="13"/>
      <c r="J13170" s="46"/>
    </row>
    <row r="13171" spans="1:10" x14ac:dyDescent="0.25">
      <c r="A13171" s="7" t="str">
        <f>IF(C13170="","",IFERROR(IF(VLOOKUP(C13170,'Program Mapping'!B:B,1,FALSE)=C13170,"OK","Fix"),"Fix"))</f>
        <v/>
      </c>
      <c r="C13171" s="32"/>
      <c r="D13171" s="3"/>
      <c r="E13171" s="3"/>
      <c r="G13171" s="13"/>
      <c r="H13171" s="13"/>
      <c r="I13171" s="13"/>
      <c r="J13171" s="46"/>
    </row>
    <row r="13172" spans="1:10" x14ac:dyDescent="0.25">
      <c r="A13172" s="7" t="str">
        <f>IF(C13171="","",IFERROR(IF(VLOOKUP(C13171,'Program Mapping'!B:B,1,FALSE)=C13171,"OK","Fix"),"Fix"))</f>
        <v/>
      </c>
      <c r="C13172" s="32"/>
      <c r="D13172" s="3"/>
      <c r="E13172" s="3"/>
      <c r="G13172" s="13"/>
      <c r="H13172" s="13"/>
      <c r="I13172" s="13"/>
      <c r="J13172" s="46"/>
    </row>
    <row r="13173" spans="1:10" x14ac:dyDescent="0.25">
      <c r="A13173" s="7" t="str">
        <f>IF(C13172="","",IFERROR(IF(VLOOKUP(C13172,'Program Mapping'!B:B,1,FALSE)=C13172,"OK","Fix"),"Fix"))</f>
        <v/>
      </c>
      <c r="C13173" s="32"/>
      <c r="D13173" s="3"/>
      <c r="E13173" s="3"/>
      <c r="G13173" s="13"/>
      <c r="H13173" s="13"/>
      <c r="I13173" s="13"/>
      <c r="J13173" s="46"/>
    </row>
    <row r="13174" spans="1:10" x14ac:dyDescent="0.25">
      <c r="A13174" s="7" t="str">
        <f>IF(C13173="","",IFERROR(IF(VLOOKUP(C13173,'Program Mapping'!B:B,1,FALSE)=C13173,"OK","Fix"),"Fix"))</f>
        <v/>
      </c>
      <c r="C13174" s="32"/>
      <c r="D13174" s="3"/>
      <c r="E13174" s="3"/>
      <c r="G13174" s="13"/>
      <c r="H13174" s="13"/>
      <c r="I13174" s="13"/>
      <c r="J13174" s="46"/>
    </row>
    <row r="13175" spans="1:10" x14ac:dyDescent="0.25">
      <c r="A13175" s="7" t="str">
        <f>IF(C13174="","",IFERROR(IF(VLOOKUP(C13174,'Program Mapping'!B:B,1,FALSE)=C13174,"OK","Fix"),"Fix"))</f>
        <v/>
      </c>
      <c r="C13175" s="32"/>
      <c r="D13175" s="3"/>
      <c r="E13175" s="3"/>
      <c r="G13175" s="13"/>
      <c r="H13175" s="13"/>
      <c r="I13175" s="13"/>
      <c r="J13175" s="46"/>
    </row>
    <row r="13176" spans="1:10" x14ac:dyDescent="0.25">
      <c r="A13176" s="7" t="str">
        <f>IF(C13175="","",IFERROR(IF(VLOOKUP(C13175,'Program Mapping'!B:B,1,FALSE)=C13175,"OK","Fix"),"Fix"))</f>
        <v/>
      </c>
      <c r="C13176" s="32"/>
      <c r="D13176" s="3"/>
      <c r="E13176" s="3"/>
      <c r="G13176" s="13"/>
      <c r="H13176" s="13"/>
      <c r="I13176" s="13"/>
      <c r="J13176" s="46"/>
    </row>
    <row r="13177" spans="1:10" x14ac:dyDescent="0.25">
      <c r="A13177" s="7" t="str">
        <f>IF(C13176="","",IFERROR(IF(VLOOKUP(C13176,'Program Mapping'!B:B,1,FALSE)=C13176,"OK","Fix"),"Fix"))</f>
        <v/>
      </c>
      <c r="C13177" s="32"/>
      <c r="D13177" s="3"/>
      <c r="E13177" s="3"/>
      <c r="G13177" s="13"/>
      <c r="H13177" s="13"/>
      <c r="I13177" s="13"/>
      <c r="J13177" s="46"/>
    </row>
    <row r="13178" spans="1:10" x14ac:dyDescent="0.25">
      <c r="A13178" s="7" t="str">
        <f>IF(C13177="","",IFERROR(IF(VLOOKUP(C13177,'Program Mapping'!B:B,1,FALSE)=C13177,"OK","Fix"),"Fix"))</f>
        <v/>
      </c>
      <c r="C13178" s="32"/>
      <c r="D13178" s="3"/>
      <c r="E13178" s="3"/>
      <c r="G13178" s="13"/>
      <c r="H13178" s="13"/>
      <c r="I13178" s="13"/>
      <c r="J13178" s="46"/>
    </row>
    <row r="13179" spans="1:10" x14ac:dyDescent="0.25">
      <c r="A13179" s="7" t="str">
        <f>IF(C13178="","",IFERROR(IF(VLOOKUP(C13178,'Program Mapping'!B:B,1,FALSE)=C13178,"OK","Fix"),"Fix"))</f>
        <v/>
      </c>
      <c r="C13179" s="32"/>
      <c r="D13179" s="3"/>
      <c r="E13179" s="3"/>
      <c r="G13179" s="13"/>
      <c r="H13179" s="13"/>
      <c r="I13179" s="13"/>
      <c r="J13179" s="46"/>
    </row>
    <row r="13180" spans="1:10" x14ac:dyDescent="0.25">
      <c r="A13180" s="7" t="str">
        <f>IF(C13179="","",IFERROR(IF(VLOOKUP(C13179,'Program Mapping'!B:B,1,FALSE)=C13179,"OK","Fix"),"Fix"))</f>
        <v/>
      </c>
      <c r="C13180" s="32"/>
      <c r="D13180" s="3"/>
      <c r="E13180" s="3"/>
      <c r="G13180" s="13"/>
      <c r="H13180" s="13"/>
      <c r="I13180" s="13"/>
      <c r="J13180" s="46"/>
    </row>
    <row r="13181" spans="1:10" x14ac:dyDescent="0.25">
      <c r="A13181" s="7" t="str">
        <f>IF(C13180="","",IFERROR(IF(VLOOKUP(C13180,'Program Mapping'!B:B,1,FALSE)=C13180,"OK","Fix"),"Fix"))</f>
        <v/>
      </c>
      <c r="C13181" s="32"/>
      <c r="D13181" s="3"/>
      <c r="E13181" s="3"/>
      <c r="G13181" s="13"/>
      <c r="H13181" s="13"/>
      <c r="I13181" s="13"/>
      <c r="J13181" s="46"/>
    </row>
    <row r="13182" spans="1:10" x14ac:dyDescent="0.25">
      <c r="A13182" s="7" t="str">
        <f>IF(C13181="","",IFERROR(IF(VLOOKUP(C13181,'Program Mapping'!B:B,1,FALSE)=C13181,"OK","Fix"),"Fix"))</f>
        <v/>
      </c>
      <c r="C13182" s="32"/>
      <c r="D13182" s="3"/>
      <c r="E13182" s="3"/>
      <c r="G13182" s="13"/>
      <c r="H13182" s="13"/>
      <c r="I13182" s="13"/>
      <c r="J13182" s="46"/>
    </row>
    <row r="13183" spans="1:10" x14ac:dyDescent="0.25">
      <c r="A13183" s="7" t="str">
        <f>IF(C13182="","",IFERROR(IF(VLOOKUP(C13182,'Program Mapping'!B:B,1,FALSE)=C13182,"OK","Fix"),"Fix"))</f>
        <v/>
      </c>
      <c r="C13183" s="32"/>
      <c r="D13183" s="3"/>
      <c r="E13183" s="3"/>
      <c r="G13183" s="13"/>
      <c r="H13183" s="13"/>
      <c r="I13183" s="13"/>
      <c r="J13183" s="46"/>
    </row>
    <row r="13184" spans="1:10" x14ac:dyDescent="0.25">
      <c r="A13184" s="7" t="str">
        <f>IF(C13183="","",IFERROR(IF(VLOOKUP(C13183,'Program Mapping'!B:B,1,FALSE)=C13183,"OK","Fix"),"Fix"))</f>
        <v/>
      </c>
      <c r="C13184" s="32"/>
      <c r="D13184" s="3"/>
      <c r="E13184" s="3"/>
      <c r="G13184" s="13"/>
      <c r="H13184" s="13"/>
      <c r="I13184" s="13"/>
      <c r="J13184" s="46"/>
    </row>
    <row r="13185" spans="1:10" x14ac:dyDescent="0.25">
      <c r="A13185" s="7" t="str">
        <f>IF(C13184="","",IFERROR(IF(VLOOKUP(C13184,'Program Mapping'!B:B,1,FALSE)=C13184,"OK","Fix"),"Fix"))</f>
        <v/>
      </c>
      <c r="C13185" s="32"/>
      <c r="D13185" s="3"/>
      <c r="E13185" s="3"/>
      <c r="G13185" s="13"/>
      <c r="H13185" s="13"/>
      <c r="I13185" s="13"/>
      <c r="J13185" s="46"/>
    </row>
    <row r="13186" spans="1:10" x14ac:dyDescent="0.25">
      <c r="A13186" s="7" t="str">
        <f>IF(C13185="","",IFERROR(IF(VLOOKUP(C13185,'Program Mapping'!B:B,1,FALSE)=C13185,"OK","Fix"),"Fix"))</f>
        <v/>
      </c>
      <c r="C13186" s="32"/>
      <c r="D13186" s="3"/>
      <c r="E13186" s="3"/>
      <c r="G13186" s="13"/>
      <c r="H13186" s="13"/>
      <c r="I13186" s="13"/>
      <c r="J13186" s="46"/>
    </row>
    <row r="13187" spans="1:10" x14ac:dyDescent="0.25">
      <c r="A13187" s="7" t="str">
        <f>IF(C13186="","",IFERROR(IF(VLOOKUP(C13186,'Program Mapping'!B:B,1,FALSE)=C13186,"OK","Fix"),"Fix"))</f>
        <v/>
      </c>
      <c r="C13187" s="32"/>
      <c r="D13187" s="3"/>
      <c r="E13187" s="3"/>
      <c r="G13187" s="13"/>
      <c r="H13187" s="13"/>
      <c r="I13187" s="13"/>
      <c r="J13187" s="46"/>
    </row>
    <row r="13188" spans="1:10" x14ac:dyDescent="0.25">
      <c r="A13188" s="7" t="str">
        <f>IF(C13187="","",IFERROR(IF(VLOOKUP(C13187,'Program Mapping'!B:B,1,FALSE)=C13187,"OK","Fix"),"Fix"))</f>
        <v/>
      </c>
      <c r="C13188" s="32"/>
      <c r="D13188" s="3"/>
      <c r="E13188" s="3"/>
      <c r="G13188" s="13"/>
      <c r="H13188" s="13"/>
      <c r="I13188" s="13"/>
      <c r="J13188" s="46"/>
    </row>
    <row r="13189" spans="1:10" x14ac:dyDescent="0.25">
      <c r="A13189" s="7" t="str">
        <f>IF(C13188="","",IFERROR(IF(VLOOKUP(C13188,'Program Mapping'!B:B,1,FALSE)=C13188,"OK","Fix"),"Fix"))</f>
        <v/>
      </c>
      <c r="C13189" s="32"/>
      <c r="D13189" s="3"/>
      <c r="E13189" s="3"/>
      <c r="G13189" s="13"/>
      <c r="H13189" s="13"/>
      <c r="I13189" s="13"/>
      <c r="J13189" s="46"/>
    </row>
    <row r="13190" spans="1:10" x14ac:dyDescent="0.25">
      <c r="A13190" s="7" t="str">
        <f>IF(C13189="","",IFERROR(IF(VLOOKUP(C13189,'Program Mapping'!B:B,1,FALSE)=C13189,"OK","Fix"),"Fix"))</f>
        <v/>
      </c>
      <c r="C13190" s="32"/>
      <c r="D13190" s="3"/>
      <c r="E13190" s="3"/>
      <c r="G13190" s="13"/>
      <c r="H13190" s="13"/>
      <c r="I13190" s="13"/>
      <c r="J13190" s="46"/>
    </row>
    <row r="13191" spans="1:10" x14ac:dyDescent="0.25">
      <c r="A13191" s="7" t="str">
        <f>IF(C13190="","",IFERROR(IF(VLOOKUP(C13190,'Program Mapping'!B:B,1,FALSE)=C13190,"OK","Fix"),"Fix"))</f>
        <v/>
      </c>
      <c r="C13191" s="32"/>
      <c r="D13191" s="3"/>
      <c r="E13191" s="3"/>
      <c r="G13191" s="13"/>
      <c r="H13191" s="13"/>
      <c r="I13191" s="13"/>
      <c r="J13191" s="46"/>
    </row>
    <row r="13192" spans="1:10" x14ac:dyDescent="0.25">
      <c r="A13192" s="7" t="str">
        <f>IF(C13191="","",IFERROR(IF(VLOOKUP(C13191,'Program Mapping'!B:B,1,FALSE)=C13191,"OK","Fix"),"Fix"))</f>
        <v/>
      </c>
      <c r="C13192" s="32"/>
      <c r="D13192" s="3"/>
      <c r="E13192" s="3"/>
      <c r="G13192" s="13"/>
      <c r="H13192" s="13"/>
      <c r="I13192" s="13"/>
      <c r="J13192" s="46"/>
    </row>
    <row r="13193" spans="1:10" x14ac:dyDescent="0.25">
      <c r="A13193" s="7" t="str">
        <f>IF(C13192="","",IFERROR(IF(VLOOKUP(C13192,'Program Mapping'!B:B,1,FALSE)=C13192,"OK","Fix"),"Fix"))</f>
        <v/>
      </c>
      <c r="C13193" s="32"/>
      <c r="D13193" s="3"/>
      <c r="E13193" s="3"/>
      <c r="G13193" s="13"/>
      <c r="H13193" s="13"/>
      <c r="I13193" s="13"/>
      <c r="J13193" s="46"/>
    </row>
    <row r="13194" spans="1:10" x14ac:dyDescent="0.25">
      <c r="A13194" s="7" t="str">
        <f>IF(C13193="","",IFERROR(IF(VLOOKUP(C13193,'Program Mapping'!B:B,1,FALSE)=C13193,"OK","Fix"),"Fix"))</f>
        <v/>
      </c>
      <c r="C13194" s="32"/>
      <c r="D13194" s="3"/>
      <c r="E13194" s="3"/>
      <c r="G13194" s="13"/>
      <c r="H13194" s="13"/>
      <c r="I13194" s="13"/>
      <c r="J13194" s="46"/>
    </row>
    <row r="13195" spans="1:10" x14ac:dyDescent="0.25">
      <c r="A13195" s="7" t="str">
        <f>IF(C13194="","",IFERROR(IF(VLOOKUP(C13194,'Program Mapping'!B:B,1,FALSE)=C13194,"OK","Fix"),"Fix"))</f>
        <v/>
      </c>
      <c r="C13195" s="32"/>
      <c r="D13195" s="3"/>
      <c r="E13195" s="3"/>
      <c r="G13195" s="13"/>
      <c r="H13195" s="13"/>
      <c r="I13195" s="13"/>
      <c r="J13195" s="46"/>
    </row>
    <row r="13196" spans="1:10" x14ac:dyDescent="0.25">
      <c r="A13196" s="7" t="str">
        <f>IF(C13195="","",IFERROR(IF(VLOOKUP(C13195,'Program Mapping'!B:B,1,FALSE)=C13195,"OK","Fix"),"Fix"))</f>
        <v/>
      </c>
      <c r="C13196" s="32"/>
      <c r="D13196" s="3"/>
      <c r="E13196" s="3"/>
      <c r="G13196" s="13"/>
      <c r="H13196" s="13"/>
      <c r="I13196" s="13"/>
      <c r="J13196" s="46"/>
    </row>
    <row r="13197" spans="1:10" x14ac:dyDescent="0.25">
      <c r="A13197" s="7" t="str">
        <f>IF(C13196="","",IFERROR(IF(VLOOKUP(C13196,'Program Mapping'!B:B,1,FALSE)=C13196,"OK","Fix"),"Fix"))</f>
        <v/>
      </c>
      <c r="C13197" s="32"/>
      <c r="D13197" s="3"/>
      <c r="E13197" s="3"/>
      <c r="G13197" s="13"/>
      <c r="H13197" s="13"/>
      <c r="I13197" s="13"/>
      <c r="J13197" s="46"/>
    </row>
    <row r="13198" spans="1:10" x14ac:dyDescent="0.25">
      <c r="A13198" s="7" t="str">
        <f>IF(C13197="","",IFERROR(IF(VLOOKUP(C13197,'Program Mapping'!B:B,1,FALSE)=C13197,"OK","Fix"),"Fix"))</f>
        <v/>
      </c>
      <c r="C13198" s="32"/>
      <c r="D13198" s="3"/>
      <c r="E13198" s="3"/>
      <c r="G13198" s="13"/>
      <c r="H13198" s="13"/>
      <c r="I13198" s="13"/>
      <c r="J13198" s="46"/>
    </row>
    <row r="13199" spans="1:10" x14ac:dyDescent="0.25">
      <c r="A13199" s="7" t="str">
        <f>IF(C13198="","",IFERROR(IF(VLOOKUP(C13198,'Program Mapping'!B:B,1,FALSE)=C13198,"OK","Fix"),"Fix"))</f>
        <v/>
      </c>
      <c r="C13199" s="32"/>
      <c r="D13199" s="3"/>
      <c r="E13199" s="3"/>
      <c r="G13199" s="13"/>
      <c r="H13199" s="13"/>
      <c r="I13199" s="13"/>
      <c r="J13199" s="46"/>
    </row>
    <row r="13200" spans="1:10" x14ac:dyDescent="0.25">
      <c r="A13200" s="7" t="str">
        <f>IF(C13199="","",IFERROR(IF(VLOOKUP(C13199,'Program Mapping'!B:B,1,FALSE)=C13199,"OK","Fix"),"Fix"))</f>
        <v/>
      </c>
      <c r="C13200" s="32"/>
      <c r="D13200" s="3"/>
      <c r="E13200" s="3"/>
      <c r="G13200" s="13"/>
      <c r="H13200" s="13"/>
      <c r="I13200" s="13"/>
      <c r="J13200" s="46"/>
    </row>
    <row r="13201" spans="1:10" x14ac:dyDescent="0.25">
      <c r="A13201" s="7" t="str">
        <f>IF(C13200="","",IFERROR(IF(VLOOKUP(C13200,'Program Mapping'!B:B,1,FALSE)=C13200,"OK","Fix"),"Fix"))</f>
        <v/>
      </c>
      <c r="C13201" s="32"/>
      <c r="D13201" s="3"/>
      <c r="E13201" s="3"/>
      <c r="G13201" s="13"/>
      <c r="H13201" s="13"/>
      <c r="I13201" s="13"/>
      <c r="J13201" s="46"/>
    </row>
    <row r="13202" spans="1:10" x14ac:dyDescent="0.25">
      <c r="A13202" s="7" t="str">
        <f>IF(C13201="","",IFERROR(IF(VLOOKUP(C13201,'Program Mapping'!B:B,1,FALSE)=C13201,"OK","Fix"),"Fix"))</f>
        <v/>
      </c>
      <c r="C13202" s="32"/>
      <c r="D13202" s="3"/>
      <c r="E13202" s="3"/>
      <c r="G13202" s="13"/>
      <c r="H13202" s="13"/>
      <c r="I13202" s="13"/>
      <c r="J13202" s="46"/>
    </row>
    <row r="13203" spans="1:10" x14ac:dyDescent="0.25">
      <c r="A13203" s="7" t="str">
        <f>IF(C13202="","",IFERROR(IF(VLOOKUP(C13202,'Program Mapping'!B:B,1,FALSE)=C13202,"OK","Fix"),"Fix"))</f>
        <v/>
      </c>
      <c r="C13203" s="32"/>
      <c r="D13203" s="3"/>
      <c r="E13203" s="3"/>
      <c r="G13203" s="13"/>
      <c r="H13203" s="13"/>
      <c r="I13203" s="13"/>
      <c r="J13203" s="46"/>
    </row>
    <row r="13204" spans="1:10" x14ac:dyDescent="0.25">
      <c r="A13204" s="7" t="str">
        <f>IF(C13203="","",IFERROR(IF(VLOOKUP(C13203,'Program Mapping'!B:B,1,FALSE)=C13203,"OK","Fix"),"Fix"))</f>
        <v/>
      </c>
      <c r="C13204" s="32"/>
      <c r="D13204" s="3"/>
      <c r="E13204" s="3"/>
      <c r="G13204" s="13"/>
      <c r="H13204" s="13"/>
      <c r="I13204" s="13"/>
      <c r="J13204" s="46"/>
    </row>
    <row r="13205" spans="1:10" x14ac:dyDescent="0.25">
      <c r="A13205" s="7" t="str">
        <f>IF(C13204="","",IFERROR(IF(VLOOKUP(C13204,'Program Mapping'!B:B,1,FALSE)=C13204,"OK","Fix"),"Fix"))</f>
        <v/>
      </c>
      <c r="C13205" s="32"/>
      <c r="D13205" s="3"/>
      <c r="E13205" s="3"/>
      <c r="G13205" s="13"/>
      <c r="H13205" s="13"/>
      <c r="I13205" s="13"/>
      <c r="J13205" s="46"/>
    </row>
    <row r="13206" spans="1:10" x14ac:dyDescent="0.25">
      <c r="A13206" s="7" t="str">
        <f>IF(C13205="","",IFERROR(IF(VLOOKUP(C13205,'Program Mapping'!B:B,1,FALSE)=C13205,"OK","Fix"),"Fix"))</f>
        <v/>
      </c>
      <c r="C13206" s="32"/>
      <c r="D13206" s="3"/>
      <c r="E13206" s="3"/>
      <c r="G13206" s="13"/>
      <c r="H13206" s="13"/>
      <c r="I13206" s="13"/>
      <c r="J13206" s="46"/>
    </row>
    <row r="13207" spans="1:10" x14ac:dyDescent="0.25">
      <c r="A13207" s="7" t="str">
        <f>IF(C13206="","",IFERROR(IF(VLOOKUP(C13206,'Program Mapping'!B:B,1,FALSE)=C13206,"OK","Fix"),"Fix"))</f>
        <v/>
      </c>
      <c r="C13207" s="32"/>
      <c r="D13207" s="3"/>
      <c r="E13207" s="3"/>
      <c r="G13207" s="13"/>
      <c r="H13207" s="13"/>
      <c r="I13207" s="13"/>
      <c r="J13207" s="46"/>
    </row>
    <row r="13208" spans="1:10" x14ac:dyDescent="0.25">
      <c r="A13208" s="7" t="str">
        <f>IF(C13207="","",IFERROR(IF(VLOOKUP(C13207,'Program Mapping'!B:B,1,FALSE)=C13207,"OK","Fix"),"Fix"))</f>
        <v/>
      </c>
      <c r="C13208" s="32"/>
      <c r="D13208" s="3"/>
      <c r="E13208" s="3"/>
      <c r="G13208" s="13"/>
      <c r="H13208" s="13"/>
      <c r="I13208" s="13"/>
      <c r="J13208" s="46"/>
    </row>
    <row r="13209" spans="1:10" x14ac:dyDescent="0.25">
      <c r="A13209" s="7" t="str">
        <f>IF(C13208="","",IFERROR(IF(VLOOKUP(C13208,'Program Mapping'!B:B,1,FALSE)=C13208,"OK","Fix"),"Fix"))</f>
        <v/>
      </c>
      <c r="C13209" s="32"/>
      <c r="D13209" s="3"/>
      <c r="E13209" s="3"/>
      <c r="G13209" s="13"/>
      <c r="H13209" s="13"/>
      <c r="I13209" s="13"/>
      <c r="J13209" s="46"/>
    </row>
    <row r="13210" spans="1:10" x14ac:dyDescent="0.25">
      <c r="A13210" s="7" t="str">
        <f>IF(C13209="","",IFERROR(IF(VLOOKUP(C13209,'Program Mapping'!B:B,1,FALSE)=C13209,"OK","Fix"),"Fix"))</f>
        <v/>
      </c>
      <c r="C13210" s="32"/>
      <c r="D13210" s="3"/>
      <c r="E13210" s="3"/>
      <c r="G13210" s="13"/>
      <c r="H13210" s="13"/>
      <c r="I13210" s="13"/>
      <c r="J13210" s="46"/>
    </row>
    <row r="13211" spans="1:10" x14ac:dyDescent="0.25">
      <c r="A13211" s="7" t="str">
        <f>IF(C13210="","",IFERROR(IF(VLOOKUP(C13210,'Program Mapping'!B:B,1,FALSE)=C13210,"OK","Fix"),"Fix"))</f>
        <v/>
      </c>
      <c r="C13211" s="32"/>
      <c r="D13211" s="3"/>
      <c r="E13211" s="3"/>
      <c r="G13211" s="13"/>
      <c r="H13211" s="13"/>
      <c r="I13211" s="13"/>
      <c r="J13211" s="46"/>
    </row>
    <row r="13212" spans="1:10" x14ac:dyDescent="0.25">
      <c r="A13212" s="7" t="str">
        <f>IF(C13211="","",IFERROR(IF(VLOOKUP(C13211,'Program Mapping'!B:B,1,FALSE)=C13211,"OK","Fix"),"Fix"))</f>
        <v/>
      </c>
      <c r="C13212" s="32"/>
      <c r="D13212" s="3"/>
      <c r="E13212" s="3"/>
      <c r="G13212" s="13"/>
      <c r="H13212" s="13"/>
      <c r="I13212" s="13"/>
      <c r="J13212" s="46"/>
    </row>
    <row r="13213" spans="1:10" x14ac:dyDescent="0.25">
      <c r="A13213" s="7" t="str">
        <f>IF(C13212="","",IFERROR(IF(VLOOKUP(C13212,'Program Mapping'!B:B,1,FALSE)=C13212,"OK","Fix"),"Fix"))</f>
        <v/>
      </c>
      <c r="C13213" s="32"/>
      <c r="D13213" s="3"/>
      <c r="E13213" s="3"/>
      <c r="G13213" s="13"/>
      <c r="H13213" s="13"/>
      <c r="I13213" s="13"/>
      <c r="J13213" s="46"/>
    </row>
    <row r="13214" spans="1:10" x14ac:dyDescent="0.25">
      <c r="A13214" s="7" t="str">
        <f>IF(C13213="","",IFERROR(IF(VLOOKUP(C13213,'Program Mapping'!B:B,1,FALSE)=C13213,"OK","Fix"),"Fix"))</f>
        <v/>
      </c>
      <c r="C13214" s="32"/>
      <c r="D13214" s="3"/>
      <c r="E13214" s="3"/>
      <c r="G13214" s="13"/>
      <c r="H13214" s="13"/>
      <c r="I13214" s="13"/>
      <c r="J13214" s="46"/>
    </row>
    <row r="13215" spans="1:10" x14ac:dyDescent="0.25">
      <c r="A13215" s="7" t="str">
        <f>IF(C13214="","",IFERROR(IF(VLOOKUP(C13214,'Program Mapping'!B:B,1,FALSE)=C13214,"OK","Fix"),"Fix"))</f>
        <v/>
      </c>
      <c r="C13215" s="32"/>
      <c r="D13215" s="3"/>
      <c r="E13215" s="3"/>
      <c r="G13215" s="13"/>
      <c r="H13215" s="13"/>
      <c r="I13215" s="13"/>
      <c r="J13215" s="46"/>
    </row>
    <row r="13216" spans="1:10" x14ac:dyDescent="0.25">
      <c r="A13216" s="7" t="str">
        <f>IF(C13215="","",IFERROR(IF(VLOOKUP(C13215,'Program Mapping'!B:B,1,FALSE)=C13215,"OK","Fix"),"Fix"))</f>
        <v/>
      </c>
      <c r="C13216" s="32"/>
      <c r="D13216" s="3"/>
      <c r="E13216" s="3"/>
      <c r="G13216" s="13"/>
      <c r="H13216" s="13"/>
      <c r="I13216" s="13"/>
      <c r="J13216" s="46"/>
    </row>
    <row r="13217" spans="1:10" x14ac:dyDescent="0.25">
      <c r="A13217" s="7" t="str">
        <f>IF(C13216="","",IFERROR(IF(VLOOKUP(C13216,'Program Mapping'!B:B,1,FALSE)=C13216,"OK","Fix"),"Fix"))</f>
        <v/>
      </c>
      <c r="C13217" s="32"/>
      <c r="D13217" s="3"/>
      <c r="E13217" s="3"/>
      <c r="G13217" s="13"/>
      <c r="H13217" s="13"/>
      <c r="I13217" s="13"/>
      <c r="J13217" s="46"/>
    </row>
    <row r="13218" spans="1:10" x14ac:dyDescent="0.25">
      <c r="A13218" s="7" t="str">
        <f>IF(C13217="","",IFERROR(IF(VLOOKUP(C13217,'Program Mapping'!B:B,1,FALSE)=C13217,"OK","Fix"),"Fix"))</f>
        <v/>
      </c>
      <c r="C13218" s="32"/>
      <c r="D13218" s="3"/>
      <c r="E13218" s="3"/>
      <c r="G13218" s="13"/>
      <c r="H13218" s="13"/>
      <c r="I13218" s="13"/>
      <c r="J13218" s="46"/>
    </row>
    <row r="13219" spans="1:10" x14ac:dyDescent="0.25">
      <c r="A13219" s="7" t="str">
        <f>IF(C13218="","",IFERROR(IF(VLOOKUP(C13218,'Program Mapping'!B:B,1,FALSE)=C13218,"OK","Fix"),"Fix"))</f>
        <v/>
      </c>
      <c r="C13219" s="32"/>
      <c r="D13219" s="3"/>
      <c r="E13219" s="3"/>
      <c r="G13219" s="13"/>
      <c r="H13219" s="13"/>
      <c r="I13219" s="13"/>
      <c r="J13219" s="46"/>
    </row>
    <row r="13220" spans="1:10" x14ac:dyDescent="0.25">
      <c r="A13220" s="7" t="str">
        <f>IF(C13219="","",IFERROR(IF(VLOOKUP(C13219,'Program Mapping'!B:B,1,FALSE)=C13219,"OK","Fix"),"Fix"))</f>
        <v/>
      </c>
      <c r="C13220" s="32"/>
      <c r="D13220" s="3"/>
      <c r="E13220" s="3"/>
      <c r="G13220" s="13"/>
      <c r="H13220" s="13"/>
      <c r="I13220" s="13"/>
      <c r="J13220" s="46"/>
    </row>
    <row r="13221" spans="1:10" x14ac:dyDescent="0.25">
      <c r="A13221" s="7" t="str">
        <f>IF(C13220="","",IFERROR(IF(VLOOKUP(C13220,'Program Mapping'!B:B,1,FALSE)=C13220,"OK","Fix"),"Fix"))</f>
        <v/>
      </c>
      <c r="C13221" s="32"/>
      <c r="D13221" s="3"/>
      <c r="E13221" s="3"/>
      <c r="G13221" s="13"/>
      <c r="H13221" s="13"/>
      <c r="I13221" s="13"/>
      <c r="J13221" s="46"/>
    </row>
    <row r="13222" spans="1:10" x14ac:dyDescent="0.25">
      <c r="A13222" s="7" t="str">
        <f>IF(C13221="","",IFERROR(IF(VLOOKUP(C13221,'Program Mapping'!B:B,1,FALSE)=C13221,"OK","Fix"),"Fix"))</f>
        <v/>
      </c>
      <c r="C13222" s="32"/>
      <c r="D13222" s="3"/>
      <c r="E13222" s="3"/>
      <c r="G13222" s="13"/>
      <c r="H13222" s="13"/>
      <c r="I13222" s="13"/>
      <c r="J13222" s="46"/>
    </row>
    <row r="13223" spans="1:10" x14ac:dyDescent="0.25">
      <c r="A13223" s="7" t="str">
        <f>IF(C13222="","",IFERROR(IF(VLOOKUP(C13222,'Program Mapping'!B:B,1,FALSE)=C13222,"OK","Fix"),"Fix"))</f>
        <v/>
      </c>
      <c r="C13223" s="32"/>
      <c r="D13223" s="3"/>
      <c r="E13223" s="3"/>
      <c r="G13223" s="13"/>
      <c r="H13223" s="13"/>
      <c r="I13223" s="13"/>
      <c r="J13223" s="46"/>
    </row>
    <row r="13224" spans="1:10" x14ac:dyDescent="0.25">
      <c r="A13224" s="7" t="str">
        <f>IF(C13223="","",IFERROR(IF(VLOOKUP(C13223,'Program Mapping'!B:B,1,FALSE)=C13223,"OK","Fix"),"Fix"))</f>
        <v/>
      </c>
      <c r="C13224" s="32"/>
      <c r="D13224" s="3"/>
      <c r="E13224" s="3"/>
      <c r="G13224" s="13"/>
      <c r="H13224" s="13"/>
      <c r="I13224" s="13"/>
      <c r="J13224" s="46"/>
    </row>
    <row r="13225" spans="1:10" x14ac:dyDescent="0.25">
      <c r="A13225" s="7" t="str">
        <f>IF(C13224="","",IFERROR(IF(VLOOKUP(C13224,'Program Mapping'!B:B,1,FALSE)=C13224,"OK","Fix"),"Fix"))</f>
        <v/>
      </c>
      <c r="C13225" s="32"/>
      <c r="D13225" s="3"/>
      <c r="E13225" s="3"/>
      <c r="G13225" s="13"/>
      <c r="H13225" s="13"/>
      <c r="I13225" s="13"/>
      <c r="J13225" s="46"/>
    </row>
    <row r="13226" spans="1:10" x14ac:dyDescent="0.25">
      <c r="A13226" s="7" t="str">
        <f>IF(C13225="","",IFERROR(IF(VLOOKUP(C13225,'Program Mapping'!B:B,1,FALSE)=C13225,"OK","Fix"),"Fix"))</f>
        <v/>
      </c>
      <c r="C13226" s="32"/>
      <c r="D13226" s="3"/>
      <c r="E13226" s="3"/>
      <c r="G13226" s="13"/>
      <c r="H13226" s="13"/>
      <c r="I13226" s="13"/>
      <c r="J13226" s="46"/>
    </row>
    <row r="13227" spans="1:10" x14ac:dyDescent="0.25">
      <c r="A13227" s="7" t="str">
        <f>IF(C13226="","",IFERROR(IF(VLOOKUP(C13226,'Program Mapping'!B:B,1,FALSE)=C13226,"OK","Fix"),"Fix"))</f>
        <v/>
      </c>
      <c r="C13227" s="32"/>
      <c r="D13227" s="3"/>
      <c r="E13227" s="3"/>
      <c r="G13227" s="13"/>
      <c r="H13227" s="13"/>
      <c r="I13227" s="13"/>
      <c r="J13227" s="46"/>
    </row>
    <row r="13228" spans="1:10" x14ac:dyDescent="0.25">
      <c r="A13228" s="7" t="str">
        <f>IF(C13227="","",IFERROR(IF(VLOOKUP(C13227,'Program Mapping'!B:B,1,FALSE)=C13227,"OK","Fix"),"Fix"))</f>
        <v/>
      </c>
      <c r="C13228" s="32"/>
      <c r="D13228" s="3"/>
      <c r="E13228" s="3"/>
      <c r="G13228" s="13"/>
      <c r="H13228" s="13"/>
      <c r="I13228" s="13"/>
      <c r="J13228" s="46"/>
    </row>
    <row r="13229" spans="1:10" x14ac:dyDescent="0.25">
      <c r="A13229" s="7" t="str">
        <f>IF(C13228="","",IFERROR(IF(VLOOKUP(C13228,'Program Mapping'!B:B,1,FALSE)=C13228,"OK","Fix"),"Fix"))</f>
        <v/>
      </c>
      <c r="C13229" s="32"/>
      <c r="D13229" s="3"/>
      <c r="E13229" s="3"/>
      <c r="G13229" s="13"/>
      <c r="H13229" s="13"/>
      <c r="I13229" s="13"/>
      <c r="J13229" s="46"/>
    </row>
    <row r="13230" spans="1:10" x14ac:dyDescent="0.25">
      <c r="A13230" s="7" t="str">
        <f>IF(C13229="","",IFERROR(IF(VLOOKUP(C13229,'Program Mapping'!B:B,1,FALSE)=C13229,"OK","Fix"),"Fix"))</f>
        <v/>
      </c>
      <c r="C13230" s="32"/>
      <c r="D13230" s="3"/>
      <c r="E13230" s="3"/>
      <c r="G13230" s="13"/>
      <c r="H13230" s="13"/>
      <c r="I13230" s="13"/>
      <c r="J13230" s="46"/>
    </row>
    <row r="13231" spans="1:10" x14ac:dyDescent="0.25">
      <c r="A13231" s="7" t="str">
        <f>IF(C13230="","",IFERROR(IF(VLOOKUP(C13230,'Program Mapping'!B:B,1,FALSE)=C13230,"OK","Fix"),"Fix"))</f>
        <v/>
      </c>
      <c r="C13231" s="32"/>
      <c r="D13231" s="3"/>
      <c r="E13231" s="3"/>
      <c r="G13231" s="13"/>
      <c r="H13231" s="13"/>
      <c r="I13231" s="13"/>
      <c r="J13231" s="46"/>
    </row>
    <row r="13232" spans="1:10" x14ac:dyDescent="0.25">
      <c r="A13232" s="7" t="str">
        <f>IF(C13231="","",IFERROR(IF(VLOOKUP(C13231,'Program Mapping'!B:B,1,FALSE)=C13231,"OK","Fix"),"Fix"))</f>
        <v/>
      </c>
      <c r="C13232" s="32"/>
      <c r="D13232" s="3"/>
      <c r="E13232" s="3"/>
      <c r="G13232" s="13"/>
      <c r="H13232" s="13"/>
      <c r="I13232" s="13"/>
      <c r="J13232" s="46"/>
    </row>
    <row r="13233" spans="1:10" x14ac:dyDescent="0.25">
      <c r="A13233" s="7" t="str">
        <f>IF(C13232="","",IFERROR(IF(VLOOKUP(C13232,'Program Mapping'!B:B,1,FALSE)=C13232,"OK","Fix"),"Fix"))</f>
        <v/>
      </c>
      <c r="C13233" s="32"/>
      <c r="D13233" s="3"/>
      <c r="E13233" s="3"/>
      <c r="G13233" s="13"/>
      <c r="H13233" s="13"/>
      <c r="I13233" s="13"/>
      <c r="J13233" s="46"/>
    </row>
    <row r="13234" spans="1:10" x14ac:dyDescent="0.25">
      <c r="A13234" s="7" t="str">
        <f>IF(C13233="","",IFERROR(IF(VLOOKUP(C13233,'Program Mapping'!B:B,1,FALSE)=C13233,"OK","Fix"),"Fix"))</f>
        <v/>
      </c>
      <c r="C13234" s="32"/>
      <c r="D13234" s="3"/>
      <c r="E13234" s="3"/>
      <c r="G13234" s="13"/>
      <c r="H13234" s="13"/>
      <c r="I13234" s="13"/>
      <c r="J13234" s="46"/>
    </row>
    <row r="13235" spans="1:10" x14ac:dyDescent="0.25">
      <c r="A13235" s="7" t="str">
        <f>IF(C13234="","",IFERROR(IF(VLOOKUP(C13234,'Program Mapping'!B:B,1,FALSE)=C13234,"OK","Fix"),"Fix"))</f>
        <v/>
      </c>
      <c r="C13235" s="32"/>
      <c r="D13235" s="3"/>
      <c r="E13235" s="3"/>
      <c r="G13235" s="13"/>
      <c r="H13235" s="13"/>
      <c r="I13235" s="13"/>
      <c r="J13235" s="46"/>
    </row>
    <row r="13236" spans="1:10" x14ac:dyDescent="0.25">
      <c r="A13236" s="7" t="str">
        <f>IF(C13235="","",IFERROR(IF(VLOOKUP(C13235,'Program Mapping'!B:B,1,FALSE)=C13235,"OK","Fix"),"Fix"))</f>
        <v/>
      </c>
      <c r="C13236" s="32"/>
      <c r="D13236" s="3"/>
      <c r="E13236" s="3"/>
      <c r="G13236" s="13"/>
      <c r="H13236" s="13"/>
      <c r="I13236" s="13"/>
      <c r="J13236" s="46"/>
    </row>
    <row r="13237" spans="1:10" x14ac:dyDescent="0.25">
      <c r="A13237" s="7" t="str">
        <f>IF(C13236="","",IFERROR(IF(VLOOKUP(C13236,'Program Mapping'!B:B,1,FALSE)=C13236,"OK","Fix"),"Fix"))</f>
        <v/>
      </c>
      <c r="C13237" s="32"/>
      <c r="D13237" s="3"/>
      <c r="E13237" s="3"/>
      <c r="G13237" s="13"/>
      <c r="H13237" s="13"/>
      <c r="I13237" s="13"/>
      <c r="J13237" s="46"/>
    </row>
    <row r="13238" spans="1:10" x14ac:dyDescent="0.25">
      <c r="A13238" s="7" t="str">
        <f>IF(C13237="","",IFERROR(IF(VLOOKUP(C13237,'Program Mapping'!B:B,1,FALSE)=C13237,"OK","Fix"),"Fix"))</f>
        <v/>
      </c>
      <c r="C13238" s="32"/>
      <c r="D13238" s="3"/>
      <c r="E13238" s="3"/>
      <c r="G13238" s="13"/>
      <c r="H13238" s="13"/>
      <c r="I13238" s="13"/>
      <c r="J13238" s="46"/>
    </row>
    <row r="13239" spans="1:10" x14ac:dyDescent="0.25">
      <c r="A13239" s="7" t="str">
        <f>IF(C13238="","",IFERROR(IF(VLOOKUP(C13238,'Program Mapping'!B:B,1,FALSE)=C13238,"OK","Fix"),"Fix"))</f>
        <v/>
      </c>
      <c r="C13239" s="32"/>
      <c r="D13239" s="3"/>
      <c r="E13239" s="3"/>
      <c r="G13239" s="13"/>
      <c r="H13239" s="13"/>
      <c r="I13239" s="13"/>
      <c r="J13239" s="46"/>
    </row>
    <row r="13240" spans="1:10" x14ac:dyDescent="0.25">
      <c r="A13240" s="7" t="str">
        <f>IF(C13239="","",IFERROR(IF(VLOOKUP(C13239,'Program Mapping'!B:B,1,FALSE)=C13239,"OK","Fix"),"Fix"))</f>
        <v/>
      </c>
      <c r="C13240" s="32"/>
      <c r="D13240" s="3"/>
      <c r="E13240" s="3"/>
      <c r="G13240" s="13"/>
      <c r="H13240" s="13"/>
      <c r="I13240" s="13"/>
      <c r="J13240" s="46"/>
    </row>
    <row r="13241" spans="1:10" x14ac:dyDescent="0.25">
      <c r="A13241" s="7" t="str">
        <f>IF(C13240="","",IFERROR(IF(VLOOKUP(C13240,'Program Mapping'!B:B,1,FALSE)=C13240,"OK","Fix"),"Fix"))</f>
        <v/>
      </c>
      <c r="C13241" s="32"/>
      <c r="D13241" s="3"/>
      <c r="E13241" s="3"/>
      <c r="G13241" s="13"/>
      <c r="H13241" s="13"/>
      <c r="I13241" s="13"/>
      <c r="J13241" s="46"/>
    </row>
    <row r="13242" spans="1:10" x14ac:dyDescent="0.25">
      <c r="A13242" s="7" t="str">
        <f>IF(C13241="","",IFERROR(IF(VLOOKUP(C13241,'Program Mapping'!B:B,1,FALSE)=C13241,"OK","Fix"),"Fix"))</f>
        <v/>
      </c>
      <c r="C13242" s="32"/>
      <c r="D13242" s="3"/>
      <c r="E13242" s="3"/>
      <c r="G13242" s="13"/>
      <c r="H13242" s="13"/>
      <c r="I13242" s="13"/>
      <c r="J13242" s="46"/>
    </row>
    <row r="13243" spans="1:10" x14ac:dyDescent="0.25">
      <c r="A13243" s="7" t="str">
        <f>IF(C13242="","",IFERROR(IF(VLOOKUP(C13242,'Program Mapping'!B:B,1,FALSE)=C13242,"OK","Fix"),"Fix"))</f>
        <v/>
      </c>
      <c r="C13243" s="32"/>
      <c r="D13243" s="3"/>
      <c r="E13243" s="3"/>
      <c r="G13243" s="13"/>
      <c r="H13243" s="13"/>
      <c r="I13243" s="13"/>
      <c r="J13243" s="46"/>
    </row>
    <row r="13244" spans="1:10" x14ac:dyDescent="0.25">
      <c r="A13244" s="7" t="str">
        <f>IF(C13243="","",IFERROR(IF(VLOOKUP(C13243,'Program Mapping'!B:B,1,FALSE)=C13243,"OK","Fix"),"Fix"))</f>
        <v/>
      </c>
      <c r="C13244" s="32"/>
      <c r="D13244" s="3"/>
      <c r="E13244" s="3"/>
      <c r="G13244" s="13"/>
      <c r="H13244" s="13"/>
      <c r="I13244" s="13"/>
      <c r="J13244" s="46"/>
    </row>
    <row r="13245" spans="1:10" x14ac:dyDescent="0.25">
      <c r="A13245" s="7" t="str">
        <f>IF(C13244="","",IFERROR(IF(VLOOKUP(C13244,'Program Mapping'!B:B,1,FALSE)=C13244,"OK","Fix"),"Fix"))</f>
        <v/>
      </c>
      <c r="C13245" s="32"/>
      <c r="D13245" s="3"/>
      <c r="E13245" s="3"/>
      <c r="G13245" s="13"/>
      <c r="H13245" s="13"/>
      <c r="I13245" s="13"/>
      <c r="J13245" s="46"/>
    </row>
    <row r="13246" spans="1:10" x14ac:dyDescent="0.25">
      <c r="A13246" s="7" t="str">
        <f>IF(C13245="","",IFERROR(IF(VLOOKUP(C13245,'Program Mapping'!B:B,1,FALSE)=C13245,"OK","Fix"),"Fix"))</f>
        <v/>
      </c>
      <c r="C13246" s="32"/>
      <c r="D13246" s="3"/>
      <c r="E13246" s="3"/>
      <c r="G13246" s="13"/>
      <c r="H13246" s="13"/>
      <c r="I13246" s="13"/>
      <c r="J13246" s="46"/>
    </row>
    <row r="13247" spans="1:10" x14ac:dyDescent="0.25">
      <c r="A13247" s="7" t="str">
        <f>IF(C13246="","",IFERROR(IF(VLOOKUP(C13246,'Program Mapping'!B:B,1,FALSE)=C13246,"OK","Fix"),"Fix"))</f>
        <v/>
      </c>
      <c r="C13247" s="32"/>
      <c r="D13247" s="3"/>
      <c r="E13247" s="3"/>
      <c r="G13247" s="13"/>
      <c r="H13247" s="13"/>
      <c r="I13247" s="13"/>
      <c r="J13247" s="46"/>
    </row>
    <row r="13248" spans="1:10" x14ac:dyDescent="0.25">
      <c r="A13248" s="7" t="str">
        <f>IF(C13247="","",IFERROR(IF(VLOOKUP(C13247,'Program Mapping'!B:B,1,FALSE)=C13247,"OK","Fix"),"Fix"))</f>
        <v/>
      </c>
      <c r="C13248" s="32"/>
      <c r="D13248" s="3"/>
      <c r="E13248" s="3"/>
      <c r="G13248" s="13"/>
      <c r="H13248" s="13"/>
      <c r="I13248" s="13"/>
      <c r="J13248" s="46"/>
    </row>
    <row r="13249" spans="1:10" x14ac:dyDescent="0.25">
      <c r="A13249" s="7" t="str">
        <f>IF(C13248="","",IFERROR(IF(VLOOKUP(C13248,'Program Mapping'!B:B,1,FALSE)=C13248,"OK","Fix"),"Fix"))</f>
        <v/>
      </c>
      <c r="C13249" s="32"/>
      <c r="D13249" s="3"/>
      <c r="E13249" s="3"/>
      <c r="G13249" s="13"/>
      <c r="H13249" s="13"/>
      <c r="I13249" s="13"/>
      <c r="J13249" s="46"/>
    </row>
    <row r="13250" spans="1:10" x14ac:dyDescent="0.25">
      <c r="A13250" s="7" t="str">
        <f>IF(C13249="","",IFERROR(IF(VLOOKUP(C13249,'Program Mapping'!B:B,1,FALSE)=C13249,"OK","Fix"),"Fix"))</f>
        <v/>
      </c>
      <c r="C13250" s="32"/>
      <c r="D13250" s="3"/>
      <c r="E13250" s="3"/>
      <c r="G13250" s="13"/>
      <c r="H13250" s="13"/>
      <c r="I13250" s="13"/>
      <c r="J13250" s="46"/>
    </row>
    <row r="13251" spans="1:10" x14ac:dyDescent="0.25">
      <c r="A13251" s="7" t="str">
        <f>IF(C13250="","",IFERROR(IF(VLOOKUP(C13250,'Program Mapping'!B:B,1,FALSE)=C13250,"OK","Fix"),"Fix"))</f>
        <v/>
      </c>
      <c r="C13251" s="32"/>
      <c r="D13251" s="3"/>
      <c r="E13251" s="3"/>
      <c r="G13251" s="13"/>
      <c r="H13251" s="13"/>
      <c r="I13251" s="13"/>
      <c r="J13251" s="46"/>
    </row>
    <row r="13252" spans="1:10" x14ac:dyDescent="0.25">
      <c r="A13252" s="7" t="str">
        <f>IF(C13251="","",IFERROR(IF(VLOOKUP(C13251,'Program Mapping'!B:B,1,FALSE)=C13251,"OK","Fix"),"Fix"))</f>
        <v/>
      </c>
      <c r="C13252" s="32"/>
      <c r="D13252" s="3"/>
      <c r="E13252" s="3"/>
      <c r="G13252" s="13"/>
      <c r="H13252" s="13"/>
      <c r="I13252" s="13"/>
      <c r="J13252" s="46"/>
    </row>
    <row r="13253" spans="1:10" x14ac:dyDescent="0.25">
      <c r="A13253" s="7" t="str">
        <f>IF(C13252="","",IFERROR(IF(VLOOKUP(C13252,'Program Mapping'!B:B,1,FALSE)=C13252,"OK","Fix"),"Fix"))</f>
        <v/>
      </c>
      <c r="C13253" s="32"/>
      <c r="D13253" s="3"/>
      <c r="E13253" s="3"/>
      <c r="G13253" s="13"/>
      <c r="H13253" s="13"/>
      <c r="I13253" s="13"/>
      <c r="J13253" s="46"/>
    </row>
    <row r="13254" spans="1:10" x14ac:dyDescent="0.25">
      <c r="A13254" s="7" t="str">
        <f>IF(C13253="","",IFERROR(IF(VLOOKUP(C13253,'Program Mapping'!B:B,1,FALSE)=C13253,"OK","Fix"),"Fix"))</f>
        <v/>
      </c>
      <c r="C13254" s="32"/>
      <c r="D13254" s="3"/>
      <c r="E13254" s="3"/>
      <c r="G13254" s="13"/>
      <c r="H13254" s="13"/>
      <c r="I13254" s="13"/>
      <c r="J13254" s="46"/>
    </row>
    <row r="13255" spans="1:10" x14ac:dyDescent="0.25">
      <c r="A13255" s="7" t="str">
        <f>IF(C13254="","",IFERROR(IF(VLOOKUP(C13254,'Program Mapping'!B:B,1,FALSE)=C13254,"OK","Fix"),"Fix"))</f>
        <v/>
      </c>
      <c r="C13255" s="32"/>
      <c r="D13255" s="3"/>
      <c r="E13255" s="3"/>
      <c r="G13255" s="13"/>
      <c r="H13255" s="13"/>
      <c r="I13255" s="13"/>
      <c r="J13255" s="46"/>
    </row>
    <row r="13256" spans="1:10" x14ac:dyDescent="0.25">
      <c r="A13256" s="7" t="str">
        <f>IF(C13255="","",IFERROR(IF(VLOOKUP(C13255,'Program Mapping'!B:B,1,FALSE)=C13255,"OK","Fix"),"Fix"))</f>
        <v/>
      </c>
      <c r="C13256" s="32"/>
      <c r="D13256" s="3"/>
      <c r="E13256" s="3"/>
      <c r="G13256" s="13"/>
      <c r="H13256" s="13"/>
      <c r="I13256" s="13"/>
      <c r="J13256" s="46"/>
    </row>
    <row r="13257" spans="1:10" x14ac:dyDescent="0.25">
      <c r="A13257" s="7" t="str">
        <f>IF(C13256="","",IFERROR(IF(VLOOKUP(C13256,'Program Mapping'!B:B,1,FALSE)=C13256,"OK","Fix"),"Fix"))</f>
        <v/>
      </c>
      <c r="C13257" s="32"/>
      <c r="D13257" s="3"/>
      <c r="E13257" s="3"/>
      <c r="G13257" s="13"/>
      <c r="H13257" s="13"/>
      <c r="I13257" s="13"/>
      <c r="J13257" s="46"/>
    </row>
    <row r="13258" spans="1:10" x14ac:dyDescent="0.25">
      <c r="A13258" s="7" t="str">
        <f>IF(C13257="","",IFERROR(IF(VLOOKUP(C13257,'Program Mapping'!B:B,1,FALSE)=C13257,"OK","Fix"),"Fix"))</f>
        <v/>
      </c>
      <c r="C13258" s="32"/>
      <c r="D13258" s="3"/>
      <c r="E13258" s="3"/>
      <c r="G13258" s="13"/>
      <c r="H13258" s="13"/>
      <c r="I13258" s="13"/>
      <c r="J13258" s="46"/>
    </row>
    <row r="13259" spans="1:10" x14ac:dyDescent="0.25">
      <c r="A13259" s="7" t="str">
        <f>IF(C13258="","",IFERROR(IF(VLOOKUP(C13258,'Program Mapping'!B:B,1,FALSE)=C13258,"OK","Fix"),"Fix"))</f>
        <v/>
      </c>
      <c r="C13259" s="32"/>
      <c r="D13259" s="3"/>
      <c r="E13259" s="3"/>
      <c r="G13259" s="13"/>
      <c r="H13259" s="13"/>
      <c r="I13259" s="13"/>
      <c r="J13259" s="46"/>
    </row>
    <row r="13260" spans="1:10" x14ac:dyDescent="0.25">
      <c r="A13260" s="7" t="str">
        <f>IF(C13259="","",IFERROR(IF(VLOOKUP(C13259,'Program Mapping'!B:B,1,FALSE)=C13259,"OK","Fix"),"Fix"))</f>
        <v/>
      </c>
      <c r="C13260" s="32"/>
      <c r="D13260" s="3"/>
      <c r="E13260" s="3"/>
      <c r="G13260" s="13"/>
      <c r="H13260" s="13"/>
      <c r="I13260" s="13"/>
      <c r="J13260" s="46"/>
    </row>
    <row r="13261" spans="1:10" x14ac:dyDescent="0.25">
      <c r="A13261" s="7" t="str">
        <f>IF(C13260="","",IFERROR(IF(VLOOKUP(C13260,'Program Mapping'!B:B,1,FALSE)=C13260,"OK","Fix"),"Fix"))</f>
        <v/>
      </c>
      <c r="C13261" s="32"/>
      <c r="D13261" s="3"/>
      <c r="E13261" s="3"/>
      <c r="G13261" s="13"/>
      <c r="H13261" s="13"/>
      <c r="I13261" s="13"/>
      <c r="J13261" s="46"/>
    </row>
    <row r="13262" spans="1:10" x14ac:dyDescent="0.25">
      <c r="A13262" s="7" t="str">
        <f>IF(C13261="","",IFERROR(IF(VLOOKUP(C13261,'Program Mapping'!B:B,1,FALSE)=C13261,"OK","Fix"),"Fix"))</f>
        <v/>
      </c>
      <c r="C13262" s="32"/>
      <c r="D13262" s="3"/>
      <c r="E13262" s="3"/>
      <c r="G13262" s="13"/>
      <c r="H13262" s="13"/>
      <c r="I13262" s="13"/>
      <c r="J13262" s="46"/>
    </row>
    <row r="13263" spans="1:10" x14ac:dyDescent="0.25">
      <c r="A13263" s="7" t="str">
        <f>IF(C13262="","",IFERROR(IF(VLOOKUP(C13262,'Program Mapping'!B:B,1,FALSE)=C13262,"OK","Fix"),"Fix"))</f>
        <v/>
      </c>
      <c r="C13263" s="32"/>
      <c r="D13263" s="3"/>
      <c r="E13263" s="3"/>
      <c r="G13263" s="13"/>
      <c r="H13263" s="13"/>
      <c r="I13263" s="13"/>
      <c r="J13263" s="46"/>
    </row>
    <row r="13264" spans="1:10" x14ac:dyDescent="0.25">
      <c r="A13264" s="7" t="str">
        <f>IF(C13263="","",IFERROR(IF(VLOOKUP(C13263,'Program Mapping'!B:B,1,FALSE)=C13263,"OK","Fix"),"Fix"))</f>
        <v/>
      </c>
      <c r="C13264" s="32"/>
      <c r="D13264" s="3"/>
      <c r="E13264" s="3"/>
      <c r="G13264" s="13"/>
      <c r="H13264" s="13"/>
      <c r="I13264" s="13"/>
      <c r="J13264" s="46"/>
    </row>
    <row r="13265" spans="1:10" x14ac:dyDescent="0.25">
      <c r="A13265" s="7" t="str">
        <f>IF(C13264="","",IFERROR(IF(VLOOKUP(C13264,'Program Mapping'!B:B,1,FALSE)=C13264,"OK","Fix"),"Fix"))</f>
        <v/>
      </c>
      <c r="C13265" s="32"/>
      <c r="D13265" s="3"/>
      <c r="E13265" s="3"/>
      <c r="G13265" s="13"/>
      <c r="H13265" s="13"/>
      <c r="I13265" s="13"/>
      <c r="J13265" s="46"/>
    </row>
    <row r="13266" spans="1:10" x14ac:dyDescent="0.25">
      <c r="A13266" s="7" t="str">
        <f>IF(C13265="","",IFERROR(IF(VLOOKUP(C13265,'Program Mapping'!B:B,1,FALSE)=C13265,"OK","Fix"),"Fix"))</f>
        <v/>
      </c>
      <c r="C13266" s="32"/>
      <c r="D13266" s="3"/>
      <c r="E13266" s="3"/>
      <c r="G13266" s="13"/>
      <c r="H13266" s="13"/>
      <c r="I13266" s="13"/>
      <c r="J13266" s="46"/>
    </row>
    <row r="13267" spans="1:10" x14ac:dyDescent="0.25">
      <c r="A13267" s="7" t="str">
        <f>IF(C13266="","",IFERROR(IF(VLOOKUP(C13266,'Program Mapping'!B:B,1,FALSE)=C13266,"OK","Fix"),"Fix"))</f>
        <v/>
      </c>
      <c r="C13267" s="32"/>
      <c r="D13267" s="3"/>
      <c r="E13267" s="3"/>
      <c r="G13267" s="13"/>
      <c r="H13267" s="13"/>
      <c r="I13267" s="13"/>
      <c r="J13267" s="46"/>
    </row>
    <row r="13268" spans="1:10" x14ac:dyDescent="0.25">
      <c r="A13268" s="7" t="str">
        <f>IF(C13267="","",IFERROR(IF(VLOOKUP(C13267,'Program Mapping'!B:B,1,FALSE)=C13267,"OK","Fix"),"Fix"))</f>
        <v/>
      </c>
      <c r="C13268" s="32"/>
      <c r="D13268" s="3"/>
      <c r="E13268" s="3"/>
      <c r="G13268" s="13"/>
      <c r="H13268" s="13"/>
      <c r="I13268" s="13"/>
      <c r="J13268" s="46"/>
    </row>
    <row r="13269" spans="1:10" x14ac:dyDescent="0.25">
      <c r="A13269" s="7" t="str">
        <f>IF(C13268="","",IFERROR(IF(VLOOKUP(C13268,'Program Mapping'!B:B,1,FALSE)=C13268,"OK","Fix"),"Fix"))</f>
        <v/>
      </c>
      <c r="C13269" s="32"/>
      <c r="D13269" s="3"/>
      <c r="E13269" s="3"/>
      <c r="G13269" s="13"/>
      <c r="H13269" s="13"/>
      <c r="I13269" s="13"/>
      <c r="J13269" s="46"/>
    </row>
    <row r="13270" spans="1:10" x14ac:dyDescent="0.25">
      <c r="A13270" s="7" t="str">
        <f>IF(C13269="","",IFERROR(IF(VLOOKUP(C13269,'Program Mapping'!B:B,1,FALSE)=C13269,"OK","Fix"),"Fix"))</f>
        <v/>
      </c>
      <c r="C13270" s="32"/>
      <c r="D13270" s="3"/>
      <c r="E13270" s="3"/>
      <c r="G13270" s="13"/>
      <c r="H13270" s="13"/>
      <c r="I13270" s="13"/>
      <c r="J13270" s="46"/>
    </row>
    <row r="13271" spans="1:10" x14ac:dyDescent="0.25">
      <c r="A13271" s="7" t="str">
        <f>IF(C13270="","",IFERROR(IF(VLOOKUP(C13270,'Program Mapping'!B:B,1,FALSE)=C13270,"OK","Fix"),"Fix"))</f>
        <v/>
      </c>
      <c r="C13271" s="32"/>
      <c r="D13271" s="3"/>
      <c r="E13271" s="3"/>
      <c r="G13271" s="13"/>
      <c r="H13271" s="13"/>
      <c r="I13271" s="13"/>
      <c r="J13271" s="46"/>
    </row>
    <row r="13272" spans="1:10" x14ac:dyDescent="0.25">
      <c r="A13272" s="7" t="str">
        <f>IF(C13271="","",IFERROR(IF(VLOOKUP(C13271,'Program Mapping'!B:B,1,FALSE)=C13271,"OK","Fix"),"Fix"))</f>
        <v/>
      </c>
      <c r="C13272" s="32"/>
      <c r="D13272" s="3"/>
      <c r="E13272" s="3"/>
      <c r="G13272" s="13"/>
      <c r="H13272" s="13"/>
      <c r="I13272" s="13"/>
      <c r="J13272" s="46"/>
    </row>
    <row r="13273" spans="1:10" x14ac:dyDescent="0.25">
      <c r="A13273" s="7" t="str">
        <f>IF(C13272="","",IFERROR(IF(VLOOKUP(C13272,'Program Mapping'!B:B,1,FALSE)=C13272,"OK","Fix"),"Fix"))</f>
        <v/>
      </c>
      <c r="C13273" s="32"/>
      <c r="D13273" s="3"/>
      <c r="E13273" s="3"/>
      <c r="G13273" s="13"/>
      <c r="H13273" s="13"/>
      <c r="I13273" s="13"/>
      <c r="J13273" s="46"/>
    </row>
    <row r="13274" spans="1:10" x14ac:dyDescent="0.25">
      <c r="A13274" s="7" t="str">
        <f>IF(C13273="","",IFERROR(IF(VLOOKUP(C13273,'Program Mapping'!B:B,1,FALSE)=C13273,"OK","Fix"),"Fix"))</f>
        <v/>
      </c>
      <c r="C13274" s="32"/>
      <c r="D13274" s="3"/>
      <c r="E13274" s="3"/>
      <c r="G13274" s="13"/>
      <c r="H13274" s="13"/>
      <c r="I13274" s="13"/>
      <c r="J13274" s="46"/>
    </row>
    <row r="13275" spans="1:10" x14ac:dyDescent="0.25">
      <c r="A13275" s="7" t="str">
        <f>IF(C13274="","",IFERROR(IF(VLOOKUP(C13274,'Program Mapping'!B:B,1,FALSE)=C13274,"OK","Fix"),"Fix"))</f>
        <v/>
      </c>
      <c r="C13275" s="32"/>
      <c r="D13275" s="3"/>
      <c r="E13275" s="3"/>
      <c r="G13275" s="13"/>
      <c r="H13275" s="13"/>
      <c r="I13275" s="13"/>
      <c r="J13275" s="46"/>
    </row>
    <row r="13276" spans="1:10" x14ac:dyDescent="0.25">
      <c r="A13276" s="7" t="str">
        <f>IF(C13275="","",IFERROR(IF(VLOOKUP(C13275,'Program Mapping'!B:B,1,FALSE)=C13275,"OK","Fix"),"Fix"))</f>
        <v/>
      </c>
      <c r="C13276" s="32"/>
      <c r="D13276" s="3"/>
      <c r="E13276" s="3"/>
      <c r="G13276" s="13"/>
      <c r="H13276" s="13"/>
      <c r="I13276" s="13"/>
      <c r="J13276" s="46"/>
    </row>
    <row r="13277" spans="1:10" x14ac:dyDescent="0.25">
      <c r="A13277" s="7" t="str">
        <f>IF(C13276="","",IFERROR(IF(VLOOKUP(C13276,'Program Mapping'!B:B,1,FALSE)=C13276,"OK","Fix"),"Fix"))</f>
        <v/>
      </c>
      <c r="C13277" s="32"/>
      <c r="D13277" s="3"/>
      <c r="E13277" s="3"/>
      <c r="G13277" s="13"/>
      <c r="H13277" s="13"/>
      <c r="I13277" s="13"/>
      <c r="J13277" s="46"/>
    </row>
    <row r="13278" spans="1:10" x14ac:dyDescent="0.25">
      <c r="A13278" s="7" t="str">
        <f>IF(C13277="","",IFERROR(IF(VLOOKUP(C13277,'Program Mapping'!B:B,1,FALSE)=C13277,"OK","Fix"),"Fix"))</f>
        <v/>
      </c>
      <c r="C13278" s="32"/>
      <c r="D13278" s="3"/>
      <c r="E13278" s="3"/>
      <c r="G13278" s="13"/>
      <c r="H13278" s="13"/>
      <c r="I13278" s="13"/>
      <c r="J13278" s="46"/>
    </row>
    <row r="13279" spans="1:10" x14ac:dyDescent="0.25">
      <c r="A13279" s="7" t="str">
        <f>IF(C13278="","",IFERROR(IF(VLOOKUP(C13278,'Program Mapping'!B:B,1,FALSE)=C13278,"OK","Fix"),"Fix"))</f>
        <v/>
      </c>
      <c r="C13279" s="32"/>
      <c r="D13279" s="3"/>
      <c r="E13279" s="3"/>
      <c r="G13279" s="13"/>
      <c r="H13279" s="13"/>
      <c r="I13279" s="13"/>
      <c r="J13279" s="46"/>
    </row>
    <row r="13280" spans="1:10" x14ac:dyDescent="0.25">
      <c r="A13280" s="7" t="str">
        <f>IF(C13279="","",IFERROR(IF(VLOOKUP(C13279,'Program Mapping'!B:B,1,FALSE)=C13279,"OK","Fix"),"Fix"))</f>
        <v/>
      </c>
      <c r="C13280" s="32"/>
      <c r="D13280" s="3"/>
      <c r="E13280" s="3"/>
      <c r="G13280" s="13"/>
      <c r="H13280" s="13"/>
      <c r="I13280" s="13"/>
      <c r="J13280" s="46"/>
    </row>
    <row r="13281" spans="1:10" x14ac:dyDescent="0.25">
      <c r="A13281" s="7" t="str">
        <f>IF(C13280="","",IFERROR(IF(VLOOKUP(C13280,'Program Mapping'!B:B,1,FALSE)=C13280,"OK","Fix"),"Fix"))</f>
        <v/>
      </c>
      <c r="C13281" s="32"/>
      <c r="D13281" s="3"/>
      <c r="E13281" s="3"/>
      <c r="G13281" s="13"/>
      <c r="H13281" s="13"/>
      <c r="I13281" s="13"/>
      <c r="J13281" s="46"/>
    </row>
    <row r="13282" spans="1:10" x14ac:dyDescent="0.25">
      <c r="A13282" s="7" t="str">
        <f>IF(C13281="","",IFERROR(IF(VLOOKUP(C13281,'Program Mapping'!B:B,1,FALSE)=C13281,"OK","Fix"),"Fix"))</f>
        <v/>
      </c>
      <c r="C13282" s="32"/>
      <c r="D13282" s="3"/>
      <c r="E13282" s="3"/>
      <c r="G13282" s="13"/>
      <c r="H13282" s="13"/>
      <c r="I13282" s="13"/>
      <c r="J13282" s="46"/>
    </row>
    <row r="13283" spans="1:10" x14ac:dyDescent="0.25">
      <c r="A13283" s="7" t="str">
        <f>IF(C13282="","",IFERROR(IF(VLOOKUP(C13282,'Program Mapping'!B:B,1,FALSE)=C13282,"OK","Fix"),"Fix"))</f>
        <v/>
      </c>
      <c r="C13283" s="32"/>
      <c r="D13283" s="3"/>
      <c r="E13283" s="3"/>
      <c r="G13283" s="13"/>
      <c r="H13283" s="13"/>
      <c r="I13283" s="13"/>
      <c r="J13283" s="46"/>
    </row>
    <row r="13284" spans="1:10" x14ac:dyDescent="0.25">
      <c r="A13284" s="7" t="str">
        <f>IF(C13283="","",IFERROR(IF(VLOOKUP(C13283,'Program Mapping'!B:B,1,FALSE)=C13283,"OK","Fix"),"Fix"))</f>
        <v/>
      </c>
      <c r="C13284" s="32"/>
      <c r="D13284" s="3"/>
      <c r="E13284" s="3"/>
      <c r="G13284" s="13"/>
      <c r="H13284" s="13"/>
      <c r="I13284" s="13"/>
      <c r="J13284" s="46"/>
    </row>
    <row r="13285" spans="1:10" x14ac:dyDescent="0.25">
      <c r="A13285" s="7" t="str">
        <f>IF(C13284="","",IFERROR(IF(VLOOKUP(C13284,'Program Mapping'!B:B,1,FALSE)=C13284,"OK","Fix"),"Fix"))</f>
        <v/>
      </c>
      <c r="C13285" s="32"/>
      <c r="D13285" s="3"/>
      <c r="E13285" s="3"/>
      <c r="G13285" s="13"/>
      <c r="H13285" s="13"/>
      <c r="I13285" s="13"/>
      <c r="J13285" s="46"/>
    </row>
    <row r="13286" spans="1:10" x14ac:dyDescent="0.25">
      <c r="A13286" s="7" t="str">
        <f>IF(C13285="","",IFERROR(IF(VLOOKUP(C13285,'Program Mapping'!B:B,1,FALSE)=C13285,"OK","Fix"),"Fix"))</f>
        <v/>
      </c>
      <c r="C13286" s="32"/>
      <c r="D13286" s="3"/>
      <c r="E13286" s="3"/>
      <c r="G13286" s="13"/>
      <c r="H13286" s="13"/>
      <c r="I13286" s="13"/>
      <c r="J13286" s="46"/>
    </row>
    <row r="13287" spans="1:10" x14ac:dyDescent="0.25">
      <c r="A13287" s="7" t="str">
        <f>IF(C13286="","",IFERROR(IF(VLOOKUP(C13286,'Program Mapping'!B:B,1,FALSE)=C13286,"OK","Fix"),"Fix"))</f>
        <v/>
      </c>
      <c r="C13287" s="32"/>
      <c r="D13287" s="3"/>
      <c r="E13287" s="3"/>
      <c r="G13287" s="13"/>
      <c r="H13287" s="13"/>
      <c r="I13287" s="13"/>
      <c r="J13287" s="46"/>
    </row>
    <row r="13288" spans="1:10" x14ac:dyDescent="0.25">
      <c r="A13288" s="7" t="str">
        <f>IF(C13287="","",IFERROR(IF(VLOOKUP(C13287,'Program Mapping'!B:B,1,FALSE)=C13287,"OK","Fix"),"Fix"))</f>
        <v/>
      </c>
      <c r="C13288" s="32"/>
      <c r="D13288" s="3"/>
      <c r="E13288" s="3"/>
      <c r="G13288" s="13"/>
      <c r="H13288" s="13"/>
      <c r="I13288" s="13"/>
      <c r="J13288" s="46"/>
    </row>
    <row r="13289" spans="1:10" x14ac:dyDescent="0.25">
      <c r="A13289" s="7" t="str">
        <f>IF(C13288="","",IFERROR(IF(VLOOKUP(C13288,'Program Mapping'!B:B,1,FALSE)=C13288,"OK","Fix"),"Fix"))</f>
        <v/>
      </c>
      <c r="C13289" s="32"/>
      <c r="D13289" s="3"/>
      <c r="E13289" s="3"/>
      <c r="G13289" s="13"/>
      <c r="H13289" s="13"/>
      <c r="I13289" s="13"/>
      <c r="J13289" s="46"/>
    </row>
    <row r="13290" spans="1:10" x14ac:dyDescent="0.25">
      <c r="A13290" s="7" t="str">
        <f>IF(C13289="","",IFERROR(IF(VLOOKUP(C13289,'Program Mapping'!B:B,1,FALSE)=C13289,"OK","Fix"),"Fix"))</f>
        <v/>
      </c>
      <c r="C13290" s="32"/>
      <c r="D13290" s="3"/>
      <c r="E13290" s="3"/>
      <c r="G13290" s="13"/>
      <c r="H13290" s="13"/>
      <c r="I13290" s="13"/>
      <c r="J13290" s="46"/>
    </row>
    <row r="13291" spans="1:10" x14ac:dyDescent="0.25">
      <c r="A13291" s="7" t="str">
        <f>IF(C13290="","",IFERROR(IF(VLOOKUP(C13290,'Program Mapping'!B:B,1,FALSE)=C13290,"OK","Fix"),"Fix"))</f>
        <v/>
      </c>
      <c r="C13291" s="32"/>
      <c r="D13291" s="3"/>
      <c r="E13291" s="3"/>
      <c r="G13291" s="13"/>
      <c r="H13291" s="13"/>
      <c r="I13291" s="13"/>
      <c r="J13291" s="46"/>
    </row>
    <row r="13292" spans="1:10" x14ac:dyDescent="0.25">
      <c r="A13292" s="7" t="str">
        <f>IF(C13291="","",IFERROR(IF(VLOOKUP(C13291,'Program Mapping'!B:B,1,FALSE)=C13291,"OK","Fix"),"Fix"))</f>
        <v/>
      </c>
      <c r="C13292" s="32"/>
      <c r="D13292" s="3"/>
      <c r="E13292" s="3"/>
      <c r="G13292" s="13"/>
      <c r="H13292" s="13"/>
      <c r="I13292" s="13"/>
      <c r="J13292" s="46"/>
    </row>
    <row r="13293" spans="1:10" x14ac:dyDescent="0.25">
      <c r="A13293" s="7" t="str">
        <f>IF(C13292="","",IFERROR(IF(VLOOKUP(C13292,'Program Mapping'!B:B,1,FALSE)=C13292,"OK","Fix"),"Fix"))</f>
        <v/>
      </c>
      <c r="C13293" s="32"/>
      <c r="D13293" s="3"/>
      <c r="E13293" s="3"/>
      <c r="G13293" s="13"/>
      <c r="H13293" s="13"/>
      <c r="I13293" s="13"/>
      <c r="J13293" s="46"/>
    </row>
    <row r="13294" spans="1:10" x14ac:dyDescent="0.25">
      <c r="A13294" s="7" t="str">
        <f>IF(C13293="","",IFERROR(IF(VLOOKUP(C13293,'Program Mapping'!B:B,1,FALSE)=C13293,"OK","Fix"),"Fix"))</f>
        <v/>
      </c>
      <c r="C13294" s="32"/>
      <c r="D13294" s="3"/>
      <c r="E13294" s="3"/>
      <c r="G13294" s="13"/>
      <c r="H13294" s="13"/>
      <c r="I13294" s="13"/>
      <c r="J13294" s="46"/>
    </row>
    <row r="13295" spans="1:10" x14ac:dyDescent="0.25">
      <c r="A13295" s="7" t="str">
        <f>IF(C13294="","",IFERROR(IF(VLOOKUP(C13294,'Program Mapping'!B:B,1,FALSE)=C13294,"OK","Fix"),"Fix"))</f>
        <v/>
      </c>
      <c r="C13295" s="32"/>
      <c r="D13295" s="3"/>
      <c r="E13295" s="3"/>
      <c r="G13295" s="13"/>
      <c r="H13295" s="13"/>
      <c r="I13295" s="13"/>
      <c r="J13295" s="46"/>
    </row>
    <row r="13296" spans="1:10" x14ac:dyDescent="0.25">
      <c r="A13296" s="7" t="str">
        <f>IF(C13295="","",IFERROR(IF(VLOOKUP(C13295,'Program Mapping'!B:B,1,FALSE)=C13295,"OK","Fix"),"Fix"))</f>
        <v/>
      </c>
      <c r="C13296" s="32"/>
      <c r="D13296" s="3"/>
      <c r="E13296" s="3"/>
      <c r="G13296" s="13"/>
      <c r="H13296" s="13"/>
      <c r="I13296" s="13"/>
      <c r="J13296" s="46"/>
    </row>
    <row r="13297" spans="1:10" x14ac:dyDescent="0.25">
      <c r="A13297" s="7" t="str">
        <f>IF(C13296="","",IFERROR(IF(VLOOKUP(C13296,'Program Mapping'!B:B,1,FALSE)=C13296,"OK","Fix"),"Fix"))</f>
        <v/>
      </c>
      <c r="C13297" s="32"/>
      <c r="D13297" s="3"/>
      <c r="E13297" s="3"/>
      <c r="G13297" s="13"/>
      <c r="H13297" s="13"/>
      <c r="I13297" s="13"/>
      <c r="J13297" s="46"/>
    </row>
    <row r="13298" spans="1:10" x14ac:dyDescent="0.25">
      <c r="A13298" s="7" t="str">
        <f>IF(C13297="","",IFERROR(IF(VLOOKUP(C13297,'Program Mapping'!B:B,1,FALSE)=C13297,"OK","Fix"),"Fix"))</f>
        <v/>
      </c>
      <c r="C13298" s="32"/>
      <c r="D13298" s="3"/>
      <c r="E13298" s="3"/>
      <c r="G13298" s="13"/>
      <c r="H13298" s="13"/>
      <c r="I13298" s="13"/>
      <c r="J13298" s="46"/>
    </row>
    <row r="13299" spans="1:10" x14ac:dyDescent="0.25">
      <c r="A13299" s="7" t="str">
        <f>IF(C13298="","",IFERROR(IF(VLOOKUP(C13298,'Program Mapping'!B:B,1,FALSE)=C13298,"OK","Fix"),"Fix"))</f>
        <v/>
      </c>
      <c r="C13299" s="32"/>
      <c r="D13299" s="3"/>
      <c r="E13299" s="3"/>
      <c r="G13299" s="13"/>
      <c r="H13299" s="13"/>
      <c r="I13299" s="13"/>
      <c r="J13299" s="46"/>
    </row>
    <row r="13300" spans="1:10" x14ac:dyDescent="0.25">
      <c r="A13300" s="7" t="str">
        <f>IF(C13299="","",IFERROR(IF(VLOOKUP(C13299,'Program Mapping'!B:B,1,FALSE)=C13299,"OK","Fix"),"Fix"))</f>
        <v/>
      </c>
      <c r="C13300" s="32"/>
      <c r="D13300" s="3"/>
      <c r="E13300" s="3"/>
      <c r="G13300" s="13"/>
      <c r="H13300" s="13"/>
      <c r="I13300" s="13"/>
      <c r="J13300" s="46"/>
    </row>
    <row r="13301" spans="1:10" x14ac:dyDescent="0.25">
      <c r="A13301" s="7" t="str">
        <f>IF(C13300="","",IFERROR(IF(VLOOKUP(C13300,'Program Mapping'!B:B,1,FALSE)=C13300,"OK","Fix"),"Fix"))</f>
        <v/>
      </c>
      <c r="C13301" s="32"/>
      <c r="D13301" s="3"/>
      <c r="E13301" s="3"/>
      <c r="G13301" s="13"/>
      <c r="H13301" s="13"/>
      <c r="I13301" s="13"/>
      <c r="J13301" s="46"/>
    </row>
    <row r="13302" spans="1:10" x14ac:dyDescent="0.25">
      <c r="A13302" s="7" t="str">
        <f>IF(C13301="","",IFERROR(IF(VLOOKUP(C13301,'Program Mapping'!B:B,1,FALSE)=C13301,"OK","Fix"),"Fix"))</f>
        <v/>
      </c>
      <c r="C13302" s="32"/>
      <c r="D13302" s="3"/>
      <c r="E13302" s="3"/>
      <c r="G13302" s="13"/>
      <c r="H13302" s="13"/>
      <c r="I13302" s="13"/>
      <c r="J13302" s="46"/>
    </row>
    <row r="13303" spans="1:10" x14ac:dyDescent="0.25">
      <c r="A13303" s="7" t="str">
        <f>IF(C13302="","",IFERROR(IF(VLOOKUP(C13302,'Program Mapping'!B:B,1,FALSE)=C13302,"OK","Fix"),"Fix"))</f>
        <v/>
      </c>
      <c r="C13303" s="32"/>
      <c r="D13303" s="3"/>
      <c r="E13303" s="3"/>
      <c r="G13303" s="13"/>
      <c r="H13303" s="13"/>
      <c r="I13303" s="13"/>
      <c r="J13303" s="46"/>
    </row>
    <row r="13304" spans="1:10" x14ac:dyDescent="0.25">
      <c r="A13304" s="7" t="str">
        <f>IF(C13303="","",IFERROR(IF(VLOOKUP(C13303,'Program Mapping'!B:B,1,FALSE)=C13303,"OK","Fix"),"Fix"))</f>
        <v/>
      </c>
      <c r="C13304" s="32"/>
      <c r="D13304" s="3"/>
      <c r="E13304" s="3"/>
      <c r="G13304" s="13"/>
      <c r="H13304" s="13"/>
      <c r="I13304" s="13"/>
      <c r="J13304" s="46"/>
    </row>
    <row r="13305" spans="1:10" x14ac:dyDescent="0.25">
      <c r="A13305" s="7" t="str">
        <f>IF(C13304="","",IFERROR(IF(VLOOKUP(C13304,'Program Mapping'!B:B,1,FALSE)=C13304,"OK","Fix"),"Fix"))</f>
        <v/>
      </c>
      <c r="C13305" s="32"/>
      <c r="D13305" s="3"/>
      <c r="E13305" s="3"/>
      <c r="G13305" s="13"/>
      <c r="H13305" s="13"/>
      <c r="I13305" s="13"/>
      <c r="J13305" s="46"/>
    </row>
    <row r="13306" spans="1:10" x14ac:dyDescent="0.25">
      <c r="A13306" s="7" t="str">
        <f>IF(C13305="","",IFERROR(IF(VLOOKUP(C13305,'Program Mapping'!B:B,1,FALSE)=C13305,"OK","Fix"),"Fix"))</f>
        <v/>
      </c>
      <c r="C13306" s="32"/>
      <c r="D13306" s="3"/>
      <c r="E13306" s="3"/>
      <c r="G13306" s="13"/>
      <c r="H13306" s="13"/>
      <c r="I13306" s="13"/>
      <c r="J13306" s="46"/>
    </row>
    <row r="13307" spans="1:10" x14ac:dyDescent="0.25">
      <c r="A13307" s="7" t="str">
        <f>IF(C13306="","",IFERROR(IF(VLOOKUP(C13306,'Program Mapping'!B:B,1,FALSE)=C13306,"OK","Fix"),"Fix"))</f>
        <v/>
      </c>
      <c r="C13307" s="32"/>
      <c r="D13307" s="3"/>
      <c r="E13307" s="3"/>
      <c r="G13307" s="13"/>
      <c r="H13307" s="13"/>
      <c r="I13307" s="13"/>
      <c r="J13307" s="46"/>
    </row>
    <row r="13308" spans="1:10" x14ac:dyDescent="0.25">
      <c r="A13308" s="7" t="str">
        <f>IF(C13307="","",IFERROR(IF(VLOOKUP(C13307,'Program Mapping'!B:B,1,FALSE)=C13307,"OK","Fix"),"Fix"))</f>
        <v/>
      </c>
      <c r="C13308" s="32"/>
      <c r="D13308" s="3"/>
      <c r="E13308" s="3"/>
      <c r="G13308" s="13"/>
      <c r="H13308" s="13"/>
      <c r="I13308" s="13"/>
      <c r="J13308" s="46"/>
    </row>
    <row r="13309" spans="1:10" x14ac:dyDescent="0.25">
      <c r="A13309" s="7" t="str">
        <f>IF(C13308="","",IFERROR(IF(VLOOKUP(C13308,'Program Mapping'!B:B,1,FALSE)=C13308,"OK","Fix"),"Fix"))</f>
        <v/>
      </c>
      <c r="C13309" s="32"/>
      <c r="D13309" s="3"/>
      <c r="E13309" s="3"/>
      <c r="G13309" s="13"/>
      <c r="H13309" s="13"/>
      <c r="I13309" s="13"/>
      <c r="J13309" s="46"/>
    </row>
    <row r="13310" spans="1:10" x14ac:dyDescent="0.25">
      <c r="A13310" s="7" t="str">
        <f>IF(C13309="","",IFERROR(IF(VLOOKUP(C13309,'Program Mapping'!B:B,1,FALSE)=C13309,"OK","Fix"),"Fix"))</f>
        <v/>
      </c>
      <c r="C13310" s="32"/>
      <c r="D13310" s="3"/>
      <c r="E13310" s="3"/>
      <c r="G13310" s="13"/>
      <c r="H13310" s="13"/>
      <c r="I13310" s="13"/>
      <c r="J13310" s="46"/>
    </row>
    <row r="13311" spans="1:10" x14ac:dyDescent="0.25">
      <c r="A13311" s="7" t="str">
        <f>IF(C13310="","",IFERROR(IF(VLOOKUP(C13310,'Program Mapping'!B:B,1,FALSE)=C13310,"OK","Fix"),"Fix"))</f>
        <v/>
      </c>
      <c r="C13311" s="32"/>
      <c r="D13311" s="3"/>
      <c r="E13311" s="3"/>
      <c r="G13311" s="13"/>
      <c r="H13311" s="13"/>
      <c r="I13311" s="13"/>
      <c r="J13311" s="46"/>
    </row>
    <row r="13312" spans="1:10" x14ac:dyDescent="0.25">
      <c r="A13312" s="7" t="str">
        <f>IF(C13311="","",IFERROR(IF(VLOOKUP(C13311,'Program Mapping'!B:B,1,FALSE)=C13311,"OK","Fix"),"Fix"))</f>
        <v/>
      </c>
      <c r="C13312" s="32"/>
      <c r="D13312" s="3"/>
      <c r="E13312" s="3"/>
      <c r="G13312" s="13"/>
      <c r="H13312" s="13"/>
      <c r="I13312" s="13"/>
      <c r="J13312" s="46"/>
    </row>
    <row r="13313" spans="1:10" x14ac:dyDescent="0.25">
      <c r="A13313" s="7" t="str">
        <f>IF(C13312="","",IFERROR(IF(VLOOKUP(C13312,'Program Mapping'!B:B,1,FALSE)=C13312,"OK","Fix"),"Fix"))</f>
        <v/>
      </c>
      <c r="C13313" s="32"/>
      <c r="D13313" s="3"/>
      <c r="E13313" s="3"/>
      <c r="G13313" s="13"/>
      <c r="H13313" s="13"/>
      <c r="I13313" s="13"/>
      <c r="J13313" s="46"/>
    </row>
    <row r="13314" spans="1:10" x14ac:dyDescent="0.25">
      <c r="A13314" s="7" t="str">
        <f>IF(C13313="","",IFERROR(IF(VLOOKUP(C13313,'Program Mapping'!B:B,1,FALSE)=C13313,"OK","Fix"),"Fix"))</f>
        <v/>
      </c>
      <c r="C13314" s="32"/>
      <c r="D13314" s="3"/>
      <c r="E13314" s="3"/>
      <c r="G13314" s="13"/>
      <c r="H13314" s="13"/>
      <c r="I13314" s="13"/>
      <c r="J13314" s="46"/>
    </row>
    <row r="13315" spans="1:10" x14ac:dyDescent="0.25">
      <c r="A13315" s="7" t="str">
        <f>IF(C13314="","",IFERROR(IF(VLOOKUP(C13314,'Program Mapping'!B:B,1,FALSE)=C13314,"OK","Fix"),"Fix"))</f>
        <v/>
      </c>
      <c r="C13315" s="32"/>
      <c r="D13315" s="3"/>
      <c r="E13315" s="3"/>
      <c r="G13315" s="13"/>
      <c r="H13315" s="13"/>
      <c r="I13315" s="13"/>
      <c r="J13315" s="46"/>
    </row>
    <row r="13316" spans="1:10" x14ac:dyDescent="0.25">
      <c r="A13316" s="7" t="str">
        <f>IF(C13315="","",IFERROR(IF(VLOOKUP(C13315,'Program Mapping'!B:B,1,FALSE)=C13315,"OK","Fix"),"Fix"))</f>
        <v/>
      </c>
      <c r="C13316" s="32"/>
      <c r="D13316" s="3"/>
      <c r="E13316" s="3"/>
      <c r="G13316" s="13"/>
      <c r="H13316" s="13"/>
      <c r="I13316" s="13"/>
      <c r="J13316" s="46"/>
    </row>
    <row r="13317" spans="1:10" x14ac:dyDescent="0.25">
      <c r="A13317" s="7" t="str">
        <f>IF(C13316="","",IFERROR(IF(VLOOKUP(C13316,'Program Mapping'!B:B,1,FALSE)=C13316,"OK","Fix"),"Fix"))</f>
        <v/>
      </c>
      <c r="C13317" s="32"/>
      <c r="D13317" s="3"/>
      <c r="E13317" s="3"/>
      <c r="G13317" s="13"/>
      <c r="H13317" s="13"/>
      <c r="I13317" s="13"/>
      <c r="J13317" s="46"/>
    </row>
    <row r="13318" spans="1:10" x14ac:dyDescent="0.25">
      <c r="A13318" s="7" t="str">
        <f>IF(C13317="","",IFERROR(IF(VLOOKUP(C13317,'Program Mapping'!B:B,1,FALSE)=C13317,"OK","Fix"),"Fix"))</f>
        <v/>
      </c>
      <c r="C13318" s="32"/>
      <c r="D13318" s="3"/>
      <c r="E13318" s="3"/>
      <c r="G13318" s="13"/>
      <c r="H13318" s="13"/>
      <c r="I13318" s="13"/>
      <c r="J13318" s="46"/>
    </row>
    <row r="13319" spans="1:10" x14ac:dyDescent="0.25">
      <c r="A13319" s="7" t="str">
        <f>IF(C13318="","",IFERROR(IF(VLOOKUP(C13318,'Program Mapping'!B:B,1,FALSE)=C13318,"OK","Fix"),"Fix"))</f>
        <v/>
      </c>
      <c r="C13319" s="32"/>
      <c r="D13319" s="3"/>
      <c r="E13319" s="3"/>
      <c r="G13319" s="13"/>
      <c r="H13319" s="13"/>
      <c r="I13319" s="13"/>
      <c r="J13319" s="46"/>
    </row>
    <row r="13320" spans="1:10" x14ac:dyDescent="0.25">
      <c r="A13320" s="7" t="str">
        <f>IF(C13319="","",IFERROR(IF(VLOOKUP(C13319,'Program Mapping'!B:B,1,FALSE)=C13319,"OK","Fix"),"Fix"))</f>
        <v/>
      </c>
      <c r="C13320" s="32"/>
      <c r="D13320" s="3"/>
      <c r="E13320" s="3"/>
      <c r="G13320" s="13"/>
      <c r="H13320" s="13"/>
      <c r="I13320" s="13"/>
      <c r="J13320" s="46"/>
    </row>
    <row r="13321" spans="1:10" x14ac:dyDescent="0.25">
      <c r="A13321" s="7" t="str">
        <f>IF(C13320="","",IFERROR(IF(VLOOKUP(C13320,'Program Mapping'!B:B,1,FALSE)=C13320,"OK","Fix"),"Fix"))</f>
        <v/>
      </c>
      <c r="C13321" s="32"/>
      <c r="D13321" s="3"/>
      <c r="E13321" s="3"/>
      <c r="G13321" s="13"/>
      <c r="H13321" s="13"/>
      <c r="I13321" s="13"/>
      <c r="J13321" s="46"/>
    </row>
    <row r="13322" spans="1:10" x14ac:dyDescent="0.25">
      <c r="A13322" s="7" t="str">
        <f>IF(C13321="","",IFERROR(IF(VLOOKUP(C13321,'Program Mapping'!B:B,1,FALSE)=C13321,"OK","Fix"),"Fix"))</f>
        <v/>
      </c>
      <c r="C13322" s="32"/>
      <c r="D13322" s="3"/>
      <c r="E13322" s="3"/>
      <c r="G13322" s="13"/>
      <c r="H13322" s="13"/>
      <c r="I13322" s="13"/>
      <c r="J13322" s="46"/>
    </row>
    <row r="13323" spans="1:10" x14ac:dyDescent="0.25">
      <c r="A13323" s="7" t="str">
        <f>IF(C13322="","",IFERROR(IF(VLOOKUP(C13322,'Program Mapping'!B:B,1,FALSE)=C13322,"OK","Fix"),"Fix"))</f>
        <v/>
      </c>
      <c r="C13323" s="32"/>
      <c r="D13323" s="3"/>
      <c r="E13323" s="3"/>
      <c r="G13323" s="13"/>
      <c r="H13323" s="13"/>
      <c r="I13323" s="13"/>
      <c r="J13323" s="46"/>
    </row>
    <row r="13324" spans="1:10" x14ac:dyDescent="0.25">
      <c r="A13324" s="7" t="str">
        <f>IF(C13323="","",IFERROR(IF(VLOOKUP(C13323,'Program Mapping'!B:B,1,FALSE)=C13323,"OK","Fix"),"Fix"))</f>
        <v/>
      </c>
      <c r="C13324" s="32"/>
      <c r="D13324" s="3"/>
      <c r="E13324" s="3"/>
      <c r="G13324" s="13"/>
      <c r="H13324" s="13"/>
      <c r="I13324" s="13"/>
      <c r="J13324" s="46"/>
    </row>
    <row r="13325" spans="1:10" x14ac:dyDescent="0.25">
      <c r="A13325" s="7" t="str">
        <f>IF(C13324="","",IFERROR(IF(VLOOKUP(C13324,'Program Mapping'!B:B,1,FALSE)=C13324,"OK","Fix"),"Fix"))</f>
        <v/>
      </c>
      <c r="C13325" s="32"/>
      <c r="D13325" s="3"/>
      <c r="E13325" s="3"/>
      <c r="G13325" s="13"/>
      <c r="H13325" s="13"/>
      <c r="I13325" s="13"/>
      <c r="J13325" s="46"/>
    </row>
    <row r="13326" spans="1:10" x14ac:dyDescent="0.25">
      <c r="A13326" s="7" t="str">
        <f>IF(C13325="","",IFERROR(IF(VLOOKUP(C13325,'Program Mapping'!B:B,1,FALSE)=C13325,"OK","Fix"),"Fix"))</f>
        <v/>
      </c>
      <c r="C13326" s="32"/>
      <c r="D13326" s="3"/>
      <c r="E13326" s="3"/>
      <c r="G13326" s="13"/>
      <c r="H13326" s="13"/>
      <c r="I13326" s="13"/>
      <c r="J13326" s="46"/>
    </row>
    <row r="13327" spans="1:10" x14ac:dyDescent="0.25">
      <c r="A13327" s="7" t="str">
        <f>IF(C13326="","",IFERROR(IF(VLOOKUP(C13326,'Program Mapping'!B:B,1,FALSE)=C13326,"OK","Fix"),"Fix"))</f>
        <v/>
      </c>
      <c r="C13327" s="32"/>
      <c r="D13327" s="3"/>
      <c r="E13327" s="3"/>
      <c r="G13327" s="13"/>
      <c r="H13327" s="13"/>
      <c r="I13327" s="13"/>
      <c r="J13327" s="46"/>
    </row>
    <row r="13328" spans="1:10" x14ac:dyDescent="0.25">
      <c r="A13328" s="7" t="str">
        <f>IF(C13327="","",IFERROR(IF(VLOOKUP(C13327,'Program Mapping'!B:B,1,FALSE)=C13327,"OK","Fix"),"Fix"))</f>
        <v/>
      </c>
      <c r="C13328" s="32"/>
      <c r="D13328" s="3"/>
      <c r="E13328" s="3"/>
      <c r="G13328" s="13"/>
      <c r="H13328" s="13"/>
      <c r="I13328" s="13"/>
      <c r="J13328" s="46"/>
    </row>
    <row r="13329" spans="1:10" x14ac:dyDescent="0.25">
      <c r="A13329" s="7" t="str">
        <f>IF(C13328="","",IFERROR(IF(VLOOKUP(C13328,'Program Mapping'!B:B,1,FALSE)=C13328,"OK","Fix"),"Fix"))</f>
        <v/>
      </c>
      <c r="C13329" s="32"/>
      <c r="D13329" s="3"/>
      <c r="E13329" s="3"/>
      <c r="G13329" s="13"/>
      <c r="H13329" s="13"/>
      <c r="I13329" s="13"/>
      <c r="J13329" s="46"/>
    </row>
    <row r="13330" spans="1:10" x14ac:dyDescent="0.25">
      <c r="A13330" s="7" t="str">
        <f>IF(C13329="","",IFERROR(IF(VLOOKUP(C13329,'Program Mapping'!B:B,1,FALSE)=C13329,"OK","Fix"),"Fix"))</f>
        <v/>
      </c>
      <c r="C13330" s="32"/>
      <c r="D13330" s="3"/>
      <c r="E13330" s="3"/>
      <c r="G13330" s="13"/>
      <c r="H13330" s="13"/>
      <c r="I13330" s="13"/>
      <c r="J13330" s="46"/>
    </row>
    <row r="13331" spans="1:10" x14ac:dyDescent="0.25">
      <c r="A13331" s="7" t="str">
        <f>IF(C13330="","",IFERROR(IF(VLOOKUP(C13330,'Program Mapping'!B:B,1,FALSE)=C13330,"OK","Fix"),"Fix"))</f>
        <v/>
      </c>
      <c r="C13331" s="32"/>
      <c r="D13331" s="3"/>
      <c r="E13331" s="3"/>
      <c r="G13331" s="13"/>
      <c r="H13331" s="13"/>
      <c r="I13331" s="13"/>
      <c r="J13331" s="46"/>
    </row>
    <row r="13332" spans="1:10" x14ac:dyDescent="0.25">
      <c r="A13332" s="7" t="str">
        <f>IF(C13331="","",IFERROR(IF(VLOOKUP(C13331,'Program Mapping'!B:B,1,FALSE)=C13331,"OK","Fix"),"Fix"))</f>
        <v/>
      </c>
      <c r="C13332" s="32"/>
      <c r="D13332" s="3"/>
      <c r="E13332" s="3"/>
      <c r="G13332" s="13"/>
      <c r="H13332" s="13"/>
      <c r="I13332" s="13"/>
      <c r="J13332" s="46"/>
    </row>
    <row r="13333" spans="1:10" x14ac:dyDescent="0.25">
      <c r="A13333" s="7" t="str">
        <f>IF(C13332="","",IFERROR(IF(VLOOKUP(C13332,'Program Mapping'!B:B,1,FALSE)=C13332,"OK","Fix"),"Fix"))</f>
        <v/>
      </c>
      <c r="C13333" s="32"/>
      <c r="D13333" s="3"/>
      <c r="E13333" s="3"/>
      <c r="G13333" s="13"/>
      <c r="H13333" s="13"/>
      <c r="I13333" s="13"/>
      <c r="J13333" s="46"/>
    </row>
    <row r="13334" spans="1:10" x14ac:dyDescent="0.25">
      <c r="A13334" s="7" t="str">
        <f>IF(C13333="","",IFERROR(IF(VLOOKUP(C13333,'Program Mapping'!B:B,1,FALSE)=C13333,"OK","Fix"),"Fix"))</f>
        <v/>
      </c>
      <c r="C13334" s="32"/>
      <c r="D13334" s="3"/>
      <c r="E13334" s="3"/>
      <c r="G13334" s="13"/>
      <c r="H13334" s="13"/>
      <c r="I13334" s="13"/>
      <c r="J13334" s="46"/>
    </row>
    <row r="13335" spans="1:10" x14ac:dyDescent="0.25">
      <c r="A13335" s="7" t="str">
        <f>IF(C13334="","",IFERROR(IF(VLOOKUP(C13334,'Program Mapping'!B:B,1,FALSE)=C13334,"OK","Fix"),"Fix"))</f>
        <v/>
      </c>
      <c r="C13335" s="32"/>
      <c r="D13335" s="3"/>
      <c r="E13335" s="3"/>
      <c r="G13335" s="13"/>
      <c r="H13335" s="13"/>
      <c r="I13335" s="13"/>
      <c r="J13335" s="46"/>
    </row>
    <row r="13336" spans="1:10" x14ac:dyDescent="0.25">
      <c r="A13336" s="7" t="str">
        <f>IF(C13335="","",IFERROR(IF(VLOOKUP(C13335,'Program Mapping'!B:B,1,FALSE)=C13335,"OK","Fix"),"Fix"))</f>
        <v/>
      </c>
      <c r="C13336" s="32"/>
      <c r="D13336" s="3"/>
      <c r="E13336" s="3"/>
      <c r="G13336" s="13"/>
      <c r="H13336" s="13"/>
      <c r="I13336" s="13"/>
      <c r="J13336" s="46"/>
    </row>
    <row r="13337" spans="1:10" x14ac:dyDescent="0.25">
      <c r="A13337" s="7" t="str">
        <f>IF(C13336="","",IFERROR(IF(VLOOKUP(C13336,'Program Mapping'!B:B,1,FALSE)=C13336,"OK","Fix"),"Fix"))</f>
        <v/>
      </c>
      <c r="C13337" s="32"/>
      <c r="D13337" s="3"/>
      <c r="E13337" s="3"/>
      <c r="G13337" s="13"/>
      <c r="H13337" s="13"/>
      <c r="I13337" s="13"/>
      <c r="J13337" s="46"/>
    </row>
    <row r="13338" spans="1:10" x14ac:dyDescent="0.25">
      <c r="A13338" s="7" t="str">
        <f>IF(C13337="","",IFERROR(IF(VLOOKUP(C13337,'Program Mapping'!B:B,1,FALSE)=C13337,"OK","Fix"),"Fix"))</f>
        <v/>
      </c>
      <c r="C13338" s="32"/>
      <c r="D13338" s="3"/>
      <c r="E13338" s="3"/>
      <c r="G13338" s="13"/>
      <c r="H13338" s="13"/>
      <c r="I13338" s="13"/>
      <c r="J13338" s="46"/>
    </row>
    <row r="13339" spans="1:10" x14ac:dyDescent="0.25">
      <c r="A13339" s="7" t="str">
        <f>IF(C13338="","",IFERROR(IF(VLOOKUP(C13338,'Program Mapping'!B:B,1,FALSE)=C13338,"OK","Fix"),"Fix"))</f>
        <v/>
      </c>
      <c r="C13339" s="32"/>
      <c r="D13339" s="3"/>
      <c r="E13339" s="3"/>
      <c r="G13339" s="13"/>
      <c r="H13339" s="13"/>
      <c r="I13339" s="13"/>
      <c r="J13339" s="46"/>
    </row>
    <row r="13340" spans="1:10" x14ac:dyDescent="0.25">
      <c r="A13340" s="7" t="str">
        <f>IF(C13339="","",IFERROR(IF(VLOOKUP(C13339,'Program Mapping'!B:B,1,FALSE)=C13339,"OK","Fix"),"Fix"))</f>
        <v/>
      </c>
      <c r="C13340" s="32"/>
      <c r="D13340" s="3"/>
      <c r="E13340" s="3"/>
      <c r="G13340" s="13"/>
      <c r="H13340" s="13"/>
      <c r="I13340" s="13"/>
      <c r="J13340" s="46"/>
    </row>
    <row r="13341" spans="1:10" x14ac:dyDescent="0.25">
      <c r="A13341" s="7" t="str">
        <f>IF(C13340="","",IFERROR(IF(VLOOKUP(C13340,'Program Mapping'!B:B,1,FALSE)=C13340,"OK","Fix"),"Fix"))</f>
        <v/>
      </c>
      <c r="C13341" s="32"/>
      <c r="D13341" s="3"/>
      <c r="E13341" s="3"/>
      <c r="G13341" s="13"/>
      <c r="H13341" s="13"/>
      <c r="I13341" s="13"/>
      <c r="J13341" s="46"/>
    </row>
    <row r="13342" spans="1:10" x14ac:dyDescent="0.25">
      <c r="A13342" s="7" t="str">
        <f>IF(C13341="","",IFERROR(IF(VLOOKUP(C13341,'Program Mapping'!B:B,1,FALSE)=C13341,"OK","Fix"),"Fix"))</f>
        <v/>
      </c>
      <c r="C13342" s="32"/>
      <c r="D13342" s="3"/>
      <c r="E13342" s="3"/>
      <c r="G13342" s="13"/>
      <c r="H13342" s="13"/>
      <c r="I13342" s="13"/>
      <c r="J13342" s="46"/>
    </row>
    <row r="13343" spans="1:10" x14ac:dyDescent="0.25">
      <c r="A13343" s="7" t="str">
        <f>IF(C13342="","",IFERROR(IF(VLOOKUP(C13342,'Program Mapping'!B:B,1,FALSE)=C13342,"OK","Fix"),"Fix"))</f>
        <v/>
      </c>
      <c r="C13343" s="32"/>
      <c r="D13343" s="3"/>
      <c r="E13343" s="3"/>
      <c r="G13343" s="13"/>
      <c r="H13343" s="13"/>
      <c r="I13343" s="13"/>
      <c r="J13343" s="46"/>
    </row>
    <row r="13344" spans="1:10" x14ac:dyDescent="0.25">
      <c r="A13344" s="7" t="str">
        <f>IF(C13343="","",IFERROR(IF(VLOOKUP(C13343,'Program Mapping'!B:B,1,FALSE)=C13343,"OK","Fix"),"Fix"))</f>
        <v/>
      </c>
      <c r="C13344" s="32"/>
      <c r="D13344" s="3"/>
      <c r="E13344" s="3"/>
      <c r="G13344" s="13"/>
      <c r="H13344" s="13"/>
      <c r="I13344" s="13"/>
      <c r="J13344" s="46"/>
    </row>
    <row r="13345" spans="1:10" x14ac:dyDescent="0.25">
      <c r="A13345" s="7" t="str">
        <f>IF(C13344="","",IFERROR(IF(VLOOKUP(C13344,'Program Mapping'!B:B,1,FALSE)=C13344,"OK","Fix"),"Fix"))</f>
        <v/>
      </c>
      <c r="C13345" s="32"/>
      <c r="D13345" s="3"/>
      <c r="E13345" s="3"/>
      <c r="G13345" s="13"/>
      <c r="H13345" s="13"/>
      <c r="I13345" s="13"/>
      <c r="J13345" s="46"/>
    </row>
    <row r="13346" spans="1:10" x14ac:dyDescent="0.25">
      <c r="A13346" s="7" t="str">
        <f>IF(C13345="","",IFERROR(IF(VLOOKUP(C13345,'Program Mapping'!B:B,1,FALSE)=C13345,"OK","Fix"),"Fix"))</f>
        <v/>
      </c>
      <c r="C13346" s="32"/>
      <c r="D13346" s="3"/>
      <c r="E13346" s="3"/>
      <c r="G13346" s="13"/>
      <c r="H13346" s="13"/>
      <c r="I13346" s="13"/>
      <c r="J13346" s="46"/>
    </row>
    <row r="13347" spans="1:10" x14ac:dyDescent="0.25">
      <c r="A13347" s="7" t="str">
        <f>IF(C13346="","",IFERROR(IF(VLOOKUP(C13346,'Program Mapping'!B:B,1,FALSE)=C13346,"OK","Fix"),"Fix"))</f>
        <v/>
      </c>
      <c r="C13347" s="32"/>
      <c r="D13347" s="3"/>
      <c r="E13347" s="3"/>
      <c r="G13347" s="13"/>
      <c r="H13347" s="13"/>
      <c r="I13347" s="13"/>
      <c r="J13347" s="46"/>
    </row>
    <row r="13348" spans="1:10" x14ac:dyDescent="0.25">
      <c r="A13348" s="7" t="str">
        <f>IF(C13347="","",IFERROR(IF(VLOOKUP(C13347,'Program Mapping'!B:B,1,FALSE)=C13347,"OK","Fix"),"Fix"))</f>
        <v/>
      </c>
      <c r="C13348" s="32"/>
      <c r="D13348" s="3"/>
      <c r="E13348" s="3"/>
      <c r="G13348" s="13"/>
      <c r="H13348" s="13"/>
      <c r="I13348" s="13"/>
      <c r="J13348" s="46"/>
    </row>
    <row r="13349" spans="1:10" x14ac:dyDescent="0.25">
      <c r="A13349" s="7" t="str">
        <f>IF(C13348="","",IFERROR(IF(VLOOKUP(C13348,'Program Mapping'!B:B,1,FALSE)=C13348,"OK","Fix"),"Fix"))</f>
        <v/>
      </c>
      <c r="C13349" s="32"/>
      <c r="D13349" s="3"/>
      <c r="E13349" s="3"/>
      <c r="G13349" s="13"/>
      <c r="H13349" s="13"/>
      <c r="I13349" s="13"/>
      <c r="J13349" s="46"/>
    </row>
    <row r="13350" spans="1:10" x14ac:dyDescent="0.25">
      <c r="A13350" s="7" t="str">
        <f>IF(C13349="","",IFERROR(IF(VLOOKUP(C13349,'Program Mapping'!B:B,1,FALSE)=C13349,"OK","Fix"),"Fix"))</f>
        <v/>
      </c>
      <c r="C13350" s="32"/>
      <c r="D13350" s="3"/>
      <c r="E13350" s="3"/>
      <c r="G13350" s="13"/>
      <c r="H13350" s="13"/>
      <c r="I13350" s="13"/>
      <c r="J13350" s="46"/>
    </row>
    <row r="13351" spans="1:10" x14ac:dyDescent="0.25">
      <c r="A13351" s="7" t="str">
        <f>IF(C13350="","",IFERROR(IF(VLOOKUP(C13350,'Program Mapping'!B:B,1,FALSE)=C13350,"OK","Fix"),"Fix"))</f>
        <v/>
      </c>
      <c r="C13351" s="32"/>
      <c r="D13351" s="3"/>
      <c r="E13351" s="3"/>
      <c r="G13351" s="13"/>
      <c r="H13351" s="13"/>
      <c r="I13351" s="13"/>
      <c r="J13351" s="46"/>
    </row>
    <row r="13352" spans="1:10" x14ac:dyDescent="0.25">
      <c r="A13352" s="7" t="str">
        <f>IF(C13351="","",IFERROR(IF(VLOOKUP(C13351,'Program Mapping'!B:B,1,FALSE)=C13351,"OK","Fix"),"Fix"))</f>
        <v/>
      </c>
      <c r="C13352" s="32"/>
      <c r="D13352" s="3"/>
      <c r="E13352" s="3"/>
      <c r="G13352" s="13"/>
      <c r="H13352" s="13"/>
      <c r="I13352" s="13"/>
      <c r="J13352" s="46"/>
    </row>
    <row r="13353" spans="1:10" x14ac:dyDescent="0.25">
      <c r="A13353" s="7" t="str">
        <f>IF(C13352="","",IFERROR(IF(VLOOKUP(C13352,'Program Mapping'!B:B,1,FALSE)=C13352,"OK","Fix"),"Fix"))</f>
        <v/>
      </c>
      <c r="C13353" s="32"/>
      <c r="D13353" s="3"/>
      <c r="E13353" s="3"/>
      <c r="G13353" s="13"/>
      <c r="H13353" s="13"/>
      <c r="I13353" s="13"/>
      <c r="J13353" s="46"/>
    </row>
    <row r="13354" spans="1:10" x14ac:dyDescent="0.25">
      <c r="A13354" s="7" t="str">
        <f>IF(C13353="","",IFERROR(IF(VLOOKUP(C13353,'Program Mapping'!B:B,1,FALSE)=C13353,"OK","Fix"),"Fix"))</f>
        <v/>
      </c>
      <c r="C13354" s="32"/>
      <c r="D13354" s="3"/>
      <c r="E13354" s="3"/>
      <c r="G13354" s="13"/>
      <c r="H13354" s="13"/>
      <c r="I13354" s="13"/>
      <c r="J13354" s="46"/>
    </row>
    <row r="13355" spans="1:10" x14ac:dyDescent="0.25">
      <c r="A13355" s="7" t="str">
        <f>IF(C13354="","",IFERROR(IF(VLOOKUP(C13354,'Program Mapping'!B:B,1,FALSE)=C13354,"OK","Fix"),"Fix"))</f>
        <v/>
      </c>
      <c r="C13355" s="32"/>
      <c r="D13355" s="3"/>
      <c r="E13355" s="3"/>
      <c r="G13355" s="13"/>
      <c r="H13355" s="13"/>
      <c r="I13355" s="13"/>
      <c r="J13355" s="46"/>
    </row>
    <row r="13356" spans="1:10" x14ac:dyDescent="0.25">
      <c r="A13356" s="7" t="str">
        <f>IF(C13355="","",IFERROR(IF(VLOOKUP(C13355,'Program Mapping'!B:B,1,FALSE)=C13355,"OK","Fix"),"Fix"))</f>
        <v/>
      </c>
      <c r="C13356" s="32"/>
      <c r="D13356" s="3"/>
      <c r="E13356" s="3"/>
      <c r="G13356" s="13"/>
      <c r="H13356" s="13"/>
      <c r="I13356" s="13"/>
      <c r="J13356" s="46"/>
    </row>
    <row r="13357" spans="1:10" x14ac:dyDescent="0.25">
      <c r="A13357" s="7" t="str">
        <f>IF(C13356="","",IFERROR(IF(VLOOKUP(C13356,'Program Mapping'!B:B,1,FALSE)=C13356,"OK","Fix"),"Fix"))</f>
        <v/>
      </c>
      <c r="C13357" s="32"/>
      <c r="D13357" s="3"/>
      <c r="E13357" s="3"/>
      <c r="G13357" s="13"/>
      <c r="H13357" s="13"/>
      <c r="I13357" s="13"/>
      <c r="J13357" s="46"/>
    </row>
    <row r="13358" spans="1:10" x14ac:dyDescent="0.25">
      <c r="A13358" s="7" t="str">
        <f>IF(C13357="","",IFERROR(IF(VLOOKUP(C13357,'Program Mapping'!B:B,1,FALSE)=C13357,"OK","Fix"),"Fix"))</f>
        <v/>
      </c>
      <c r="C13358" s="32"/>
      <c r="D13358" s="3"/>
      <c r="E13358" s="3"/>
      <c r="G13358" s="13"/>
      <c r="H13358" s="13"/>
      <c r="I13358" s="13"/>
      <c r="J13358" s="46"/>
    </row>
    <row r="13359" spans="1:10" x14ac:dyDescent="0.25">
      <c r="A13359" s="7" t="str">
        <f>IF(C13358="","",IFERROR(IF(VLOOKUP(C13358,'Program Mapping'!B:B,1,FALSE)=C13358,"OK","Fix"),"Fix"))</f>
        <v/>
      </c>
      <c r="C13359" s="32"/>
      <c r="D13359" s="3"/>
      <c r="E13359" s="3"/>
      <c r="G13359" s="13"/>
      <c r="H13359" s="13"/>
      <c r="I13359" s="13"/>
      <c r="J13359" s="46"/>
    </row>
    <row r="13360" spans="1:10" x14ac:dyDescent="0.25">
      <c r="A13360" s="7" t="str">
        <f>IF(C13359="","",IFERROR(IF(VLOOKUP(C13359,'Program Mapping'!B:B,1,FALSE)=C13359,"OK","Fix"),"Fix"))</f>
        <v/>
      </c>
      <c r="C13360" s="32"/>
      <c r="D13360" s="3"/>
      <c r="E13360" s="3"/>
      <c r="G13360" s="13"/>
      <c r="H13360" s="13"/>
      <c r="I13360" s="13"/>
      <c r="J13360" s="46"/>
    </row>
    <row r="13361" spans="1:10" x14ac:dyDescent="0.25">
      <c r="A13361" s="7" t="str">
        <f>IF(C13360="","",IFERROR(IF(VLOOKUP(C13360,'Program Mapping'!B:B,1,FALSE)=C13360,"OK","Fix"),"Fix"))</f>
        <v/>
      </c>
      <c r="C13361" s="32"/>
      <c r="D13361" s="3"/>
      <c r="E13361" s="3"/>
      <c r="G13361" s="13"/>
      <c r="H13361" s="13"/>
      <c r="I13361" s="13"/>
      <c r="J13361" s="46"/>
    </row>
    <row r="13362" spans="1:10" x14ac:dyDescent="0.25">
      <c r="A13362" s="7" t="str">
        <f>IF(C13361="","",IFERROR(IF(VLOOKUP(C13361,'Program Mapping'!B:B,1,FALSE)=C13361,"OK","Fix"),"Fix"))</f>
        <v/>
      </c>
      <c r="C13362" s="32"/>
      <c r="D13362" s="3"/>
      <c r="E13362" s="3"/>
      <c r="G13362" s="13"/>
      <c r="H13362" s="13"/>
      <c r="I13362" s="13"/>
      <c r="J13362" s="46"/>
    </row>
    <row r="13363" spans="1:10" x14ac:dyDescent="0.25">
      <c r="A13363" s="7" t="str">
        <f>IF(C13362="","",IFERROR(IF(VLOOKUP(C13362,'Program Mapping'!B:B,1,FALSE)=C13362,"OK","Fix"),"Fix"))</f>
        <v/>
      </c>
      <c r="C13363" s="32"/>
      <c r="D13363" s="3"/>
      <c r="E13363" s="3"/>
      <c r="G13363" s="13"/>
      <c r="H13363" s="13"/>
      <c r="I13363" s="13"/>
      <c r="J13363" s="46"/>
    </row>
    <row r="13364" spans="1:10" x14ac:dyDescent="0.25">
      <c r="A13364" s="7" t="str">
        <f>IF(C13363="","",IFERROR(IF(VLOOKUP(C13363,'Program Mapping'!B:B,1,FALSE)=C13363,"OK","Fix"),"Fix"))</f>
        <v/>
      </c>
      <c r="C13364" s="32"/>
      <c r="D13364" s="3"/>
      <c r="E13364" s="3"/>
      <c r="G13364" s="13"/>
      <c r="H13364" s="13"/>
      <c r="I13364" s="13"/>
      <c r="J13364" s="46"/>
    </row>
    <row r="13365" spans="1:10" x14ac:dyDescent="0.25">
      <c r="A13365" s="7" t="str">
        <f>IF(C13364="","",IFERROR(IF(VLOOKUP(C13364,'Program Mapping'!B:B,1,FALSE)=C13364,"OK","Fix"),"Fix"))</f>
        <v/>
      </c>
      <c r="C13365" s="32"/>
      <c r="D13365" s="3"/>
      <c r="E13365" s="3"/>
      <c r="G13365" s="13"/>
      <c r="H13365" s="13"/>
      <c r="I13365" s="13"/>
      <c r="J13365" s="46"/>
    </row>
    <row r="13366" spans="1:10" x14ac:dyDescent="0.25">
      <c r="A13366" s="7" t="str">
        <f>IF(C13365="","",IFERROR(IF(VLOOKUP(C13365,'Program Mapping'!B:B,1,FALSE)=C13365,"OK","Fix"),"Fix"))</f>
        <v/>
      </c>
      <c r="C13366" s="32"/>
      <c r="D13366" s="3"/>
      <c r="E13366" s="3"/>
      <c r="G13366" s="13"/>
      <c r="H13366" s="13"/>
      <c r="I13366" s="13"/>
      <c r="J13366" s="46"/>
    </row>
    <row r="13367" spans="1:10" x14ac:dyDescent="0.25">
      <c r="A13367" s="7" t="str">
        <f>IF(C13366="","",IFERROR(IF(VLOOKUP(C13366,'Program Mapping'!B:B,1,FALSE)=C13366,"OK","Fix"),"Fix"))</f>
        <v/>
      </c>
      <c r="C13367" s="32"/>
      <c r="D13367" s="3"/>
      <c r="E13367" s="3"/>
      <c r="G13367" s="13"/>
      <c r="H13367" s="13"/>
      <c r="I13367" s="13"/>
      <c r="J13367" s="46"/>
    </row>
    <row r="13368" spans="1:10" x14ac:dyDescent="0.25">
      <c r="A13368" s="7" t="str">
        <f>IF(C13367="","",IFERROR(IF(VLOOKUP(C13367,'Program Mapping'!B:B,1,FALSE)=C13367,"OK","Fix"),"Fix"))</f>
        <v/>
      </c>
      <c r="C13368" s="32"/>
      <c r="D13368" s="3"/>
      <c r="E13368" s="3"/>
      <c r="G13368" s="13"/>
      <c r="H13368" s="13"/>
      <c r="I13368" s="13"/>
      <c r="J13368" s="46"/>
    </row>
    <row r="13369" spans="1:10" x14ac:dyDescent="0.25">
      <c r="A13369" s="7" t="str">
        <f>IF(C13368="","",IFERROR(IF(VLOOKUP(C13368,'Program Mapping'!B:B,1,FALSE)=C13368,"OK","Fix"),"Fix"))</f>
        <v/>
      </c>
      <c r="C13369" s="32"/>
      <c r="D13369" s="3"/>
      <c r="E13369" s="3"/>
      <c r="G13369" s="13"/>
      <c r="H13369" s="13"/>
      <c r="I13369" s="13"/>
      <c r="J13369" s="46"/>
    </row>
    <row r="13370" spans="1:10" x14ac:dyDescent="0.25">
      <c r="A13370" s="7" t="str">
        <f>IF(C13369="","",IFERROR(IF(VLOOKUP(C13369,'Program Mapping'!B:B,1,FALSE)=C13369,"OK","Fix"),"Fix"))</f>
        <v/>
      </c>
      <c r="C13370" s="32"/>
      <c r="D13370" s="3"/>
      <c r="E13370" s="3"/>
      <c r="G13370" s="13"/>
      <c r="H13370" s="13"/>
      <c r="I13370" s="13"/>
      <c r="J13370" s="46"/>
    </row>
    <row r="13371" spans="1:10" x14ac:dyDescent="0.25">
      <c r="A13371" s="7" t="str">
        <f>IF(C13370="","",IFERROR(IF(VLOOKUP(C13370,'Program Mapping'!B:B,1,FALSE)=C13370,"OK","Fix"),"Fix"))</f>
        <v/>
      </c>
      <c r="C13371" s="32"/>
      <c r="D13371" s="3"/>
      <c r="E13371" s="3"/>
      <c r="G13371" s="13"/>
      <c r="H13371" s="13"/>
      <c r="I13371" s="13"/>
      <c r="J13371" s="46"/>
    </row>
    <row r="13372" spans="1:10" x14ac:dyDescent="0.25">
      <c r="A13372" s="7" t="str">
        <f>IF(C13371="","",IFERROR(IF(VLOOKUP(C13371,'Program Mapping'!B:B,1,FALSE)=C13371,"OK","Fix"),"Fix"))</f>
        <v/>
      </c>
      <c r="C13372" s="32"/>
      <c r="D13372" s="3"/>
      <c r="E13372" s="3"/>
      <c r="G13372" s="13"/>
      <c r="H13372" s="13"/>
      <c r="I13372" s="13"/>
      <c r="J13372" s="46"/>
    </row>
    <row r="13373" spans="1:10" x14ac:dyDescent="0.25">
      <c r="A13373" s="7" t="str">
        <f>IF(C13372="","",IFERROR(IF(VLOOKUP(C13372,'Program Mapping'!B:B,1,FALSE)=C13372,"OK","Fix"),"Fix"))</f>
        <v/>
      </c>
      <c r="C13373" s="32"/>
      <c r="D13373" s="3"/>
      <c r="E13373" s="3"/>
      <c r="G13373" s="13"/>
      <c r="H13373" s="13"/>
      <c r="I13373" s="13"/>
      <c r="J13373" s="46"/>
    </row>
    <row r="13374" spans="1:10" x14ac:dyDescent="0.25">
      <c r="A13374" s="7" t="str">
        <f>IF(C13373="","",IFERROR(IF(VLOOKUP(C13373,'Program Mapping'!B:B,1,FALSE)=C13373,"OK","Fix"),"Fix"))</f>
        <v/>
      </c>
      <c r="C13374" s="32"/>
      <c r="D13374" s="3"/>
      <c r="E13374" s="3"/>
      <c r="G13374" s="13"/>
      <c r="H13374" s="13"/>
      <c r="I13374" s="13"/>
      <c r="J13374" s="46"/>
    </row>
    <row r="13375" spans="1:10" x14ac:dyDescent="0.25">
      <c r="A13375" s="7" t="str">
        <f>IF(C13374="","",IFERROR(IF(VLOOKUP(C13374,'Program Mapping'!B:B,1,FALSE)=C13374,"OK","Fix"),"Fix"))</f>
        <v/>
      </c>
      <c r="C13375" s="32"/>
      <c r="D13375" s="3"/>
      <c r="E13375" s="3"/>
      <c r="G13375" s="13"/>
      <c r="H13375" s="13"/>
      <c r="I13375" s="13"/>
      <c r="J13375" s="46"/>
    </row>
    <row r="13376" spans="1:10" x14ac:dyDescent="0.25">
      <c r="A13376" s="7" t="str">
        <f>IF(C13375="","",IFERROR(IF(VLOOKUP(C13375,'Program Mapping'!B:B,1,FALSE)=C13375,"OK","Fix"),"Fix"))</f>
        <v/>
      </c>
      <c r="C13376" s="32"/>
      <c r="D13376" s="3"/>
      <c r="E13376" s="3"/>
      <c r="G13376" s="13"/>
      <c r="H13376" s="13"/>
      <c r="I13376" s="13"/>
      <c r="J13376" s="46"/>
    </row>
    <row r="13377" spans="1:10" x14ac:dyDescent="0.25">
      <c r="A13377" s="7" t="str">
        <f>IF(C13376="","",IFERROR(IF(VLOOKUP(C13376,'Program Mapping'!B:B,1,FALSE)=C13376,"OK","Fix"),"Fix"))</f>
        <v/>
      </c>
      <c r="C13377" s="32"/>
      <c r="D13377" s="3"/>
      <c r="E13377" s="3"/>
      <c r="G13377" s="13"/>
      <c r="H13377" s="13"/>
      <c r="I13377" s="13"/>
      <c r="J13377" s="46"/>
    </row>
    <row r="13378" spans="1:10" x14ac:dyDescent="0.25">
      <c r="A13378" s="7" t="str">
        <f>IF(C13377="","",IFERROR(IF(VLOOKUP(C13377,'Program Mapping'!B:B,1,FALSE)=C13377,"OK","Fix"),"Fix"))</f>
        <v/>
      </c>
      <c r="C13378" s="32"/>
      <c r="D13378" s="3"/>
      <c r="E13378" s="3"/>
      <c r="G13378" s="13"/>
      <c r="H13378" s="13"/>
      <c r="I13378" s="13"/>
      <c r="J13378" s="46"/>
    </row>
    <row r="13379" spans="1:10" x14ac:dyDescent="0.25">
      <c r="A13379" s="7" t="str">
        <f>IF(C13378="","",IFERROR(IF(VLOOKUP(C13378,'Program Mapping'!B:B,1,FALSE)=C13378,"OK","Fix"),"Fix"))</f>
        <v/>
      </c>
      <c r="C13379" s="32"/>
      <c r="D13379" s="3"/>
      <c r="E13379" s="3"/>
      <c r="G13379" s="13"/>
      <c r="H13379" s="13"/>
      <c r="I13379" s="13"/>
      <c r="J13379" s="46"/>
    </row>
    <row r="13380" spans="1:10" x14ac:dyDescent="0.25">
      <c r="A13380" s="7" t="str">
        <f>IF(C13379="","",IFERROR(IF(VLOOKUP(C13379,'Program Mapping'!B:B,1,FALSE)=C13379,"OK","Fix"),"Fix"))</f>
        <v/>
      </c>
      <c r="C13380" s="32"/>
      <c r="D13380" s="3"/>
      <c r="E13380" s="3"/>
      <c r="G13380" s="13"/>
      <c r="H13380" s="13"/>
      <c r="I13380" s="13"/>
      <c r="J13380" s="46"/>
    </row>
    <row r="13381" spans="1:10" x14ac:dyDescent="0.25">
      <c r="A13381" s="7" t="str">
        <f>IF(C13380="","",IFERROR(IF(VLOOKUP(C13380,'Program Mapping'!B:B,1,FALSE)=C13380,"OK","Fix"),"Fix"))</f>
        <v/>
      </c>
      <c r="C13381" s="32"/>
      <c r="D13381" s="3"/>
      <c r="E13381" s="3"/>
      <c r="G13381" s="13"/>
      <c r="H13381" s="13"/>
      <c r="I13381" s="13"/>
      <c r="J13381" s="46"/>
    </row>
    <row r="13382" spans="1:10" x14ac:dyDescent="0.25">
      <c r="A13382" s="7" t="str">
        <f>IF(C13381="","",IFERROR(IF(VLOOKUP(C13381,'Program Mapping'!B:B,1,FALSE)=C13381,"OK","Fix"),"Fix"))</f>
        <v/>
      </c>
      <c r="C13382" s="32"/>
      <c r="D13382" s="3"/>
      <c r="E13382" s="3"/>
      <c r="G13382" s="13"/>
      <c r="H13382" s="13"/>
      <c r="I13382" s="13"/>
      <c r="J13382" s="46"/>
    </row>
    <row r="13383" spans="1:10" x14ac:dyDescent="0.25">
      <c r="A13383" s="7" t="str">
        <f>IF(C13382="","",IFERROR(IF(VLOOKUP(C13382,'Program Mapping'!B:B,1,FALSE)=C13382,"OK","Fix"),"Fix"))</f>
        <v/>
      </c>
      <c r="C13383" s="32"/>
      <c r="D13383" s="3"/>
      <c r="E13383" s="3"/>
      <c r="G13383" s="13"/>
      <c r="H13383" s="13"/>
      <c r="I13383" s="13"/>
      <c r="J13383" s="46"/>
    </row>
    <row r="13384" spans="1:10" x14ac:dyDescent="0.25">
      <c r="A13384" s="7" t="str">
        <f>IF(C13383="","",IFERROR(IF(VLOOKUP(C13383,'Program Mapping'!B:B,1,FALSE)=C13383,"OK","Fix"),"Fix"))</f>
        <v/>
      </c>
      <c r="C13384" s="32"/>
      <c r="D13384" s="3"/>
      <c r="E13384" s="3"/>
      <c r="G13384" s="13"/>
      <c r="H13384" s="13"/>
      <c r="I13384" s="13"/>
      <c r="J13384" s="46"/>
    </row>
    <row r="13385" spans="1:10" x14ac:dyDescent="0.25">
      <c r="A13385" s="7" t="str">
        <f>IF(C13384="","",IFERROR(IF(VLOOKUP(C13384,'Program Mapping'!B:B,1,FALSE)=C13384,"OK","Fix"),"Fix"))</f>
        <v/>
      </c>
      <c r="C13385" s="32"/>
      <c r="D13385" s="3"/>
      <c r="E13385" s="3"/>
      <c r="G13385" s="13"/>
      <c r="H13385" s="13"/>
      <c r="I13385" s="13"/>
      <c r="J13385" s="46"/>
    </row>
    <row r="13386" spans="1:10" x14ac:dyDescent="0.25">
      <c r="A13386" s="7" t="str">
        <f>IF(C13385="","",IFERROR(IF(VLOOKUP(C13385,'Program Mapping'!B:B,1,FALSE)=C13385,"OK","Fix"),"Fix"))</f>
        <v/>
      </c>
      <c r="C13386" s="32"/>
      <c r="D13386" s="3"/>
      <c r="E13386" s="3"/>
      <c r="G13386" s="13"/>
      <c r="H13386" s="13"/>
      <c r="I13386" s="13"/>
      <c r="J13386" s="46"/>
    </row>
    <row r="13387" spans="1:10" x14ac:dyDescent="0.25">
      <c r="A13387" s="7" t="str">
        <f>IF(C13386="","",IFERROR(IF(VLOOKUP(C13386,'Program Mapping'!B:B,1,FALSE)=C13386,"OK","Fix"),"Fix"))</f>
        <v/>
      </c>
      <c r="C13387" s="32"/>
      <c r="D13387" s="3"/>
      <c r="E13387" s="3"/>
      <c r="G13387" s="13"/>
      <c r="H13387" s="13"/>
      <c r="I13387" s="13"/>
      <c r="J13387" s="46"/>
    </row>
    <row r="13388" spans="1:10" x14ac:dyDescent="0.25">
      <c r="A13388" s="7" t="str">
        <f>IF(C13387="","",IFERROR(IF(VLOOKUP(C13387,'Program Mapping'!B:B,1,FALSE)=C13387,"OK","Fix"),"Fix"))</f>
        <v/>
      </c>
      <c r="C13388" s="32"/>
      <c r="D13388" s="3"/>
      <c r="E13388" s="3"/>
      <c r="G13388" s="13"/>
      <c r="H13388" s="13"/>
      <c r="I13388" s="13"/>
      <c r="J13388" s="46"/>
    </row>
    <row r="13389" spans="1:10" x14ac:dyDescent="0.25">
      <c r="A13389" s="7" t="str">
        <f>IF(C13388="","",IFERROR(IF(VLOOKUP(C13388,'Program Mapping'!B:B,1,FALSE)=C13388,"OK","Fix"),"Fix"))</f>
        <v/>
      </c>
      <c r="C13389" s="32"/>
      <c r="D13389" s="3"/>
      <c r="E13389" s="3"/>
      <c r="G13389" s="13"/>
      <c r="H13389" s="13"/>
      <c r="I13389" s="13"/>
      <c r="J13389" s="46"/>
    </row>
    <row r="13390" spans="1:10" x14ac:dyDescent="0.25">
      <c r="A13390" s="7" t="str">
        <f>IF(C13389="","",IFERROR(IF(VLOOKUP(C13389,'Program Mapping'!B:B,1,FALSE)=C13389,"OK","Fix"),"Fix"))</f>
        <v/>
      </c>
      <c r="C13390" s="32"/>
      <c r="D13390" s="3"/>
      <c r="E13390" s="3"/>
      <c r="G13390" s="13"/>
      <c r="H13390" s="13"/>
      <c r="I13390" s="13"/>
      <c r="J13390" s="46"/>
    </row>
    <row r="13391" spans="1:10" x14ac:dyDescent="0.25">
      <c r="A13391" s="7" t="str">
        <f>IF(C13390="","",IFERROR(IF(VLOOKUP(C13390,'Program Mapping'!B:B,1,FALSE)=C13390,"OK","Fix"),"Fix"))</f>
        <v/>
      </c>
      <c r="C13391" s="32"/>
      <c r="D13391" s="3"/>
      <c r="E13391" s="3"/>
      <c r="G13391" s="13"/>
      <c r="H13391" s="13"/>
      <c r="I13391" s="13"/>
      <c r="J13391" s="46"/>
    </row>
    <row r="13392" spans="1:10" x14ac:dyDescent="0.25">
      <c r="A13392" s="7" t="str">
        <f>IF(C13391="","",IFERROR(IF(VLOOKUP(C13391,'Program Mapping'!B:B,1,FALSE)=C13391,"OK","Fix"),"Fix"))</f>
        <v/>
      </c>
      <c r="C13392" s="32"/>
      <c r="D13392" s="3"/>
      <c r="E13392" s="3"/>
      <c r="G13392" s="13"/>
      <c r="H13392" s="13"/>
      <c r="I13392" s="13"/>
      <c r="J13392" s="46"/>
    </row>
    <row r="13393" spans="1:10" x14ac:dyDescent="0.25">
      <c r="A13393" s="7" t="str">
        <f>IF(C13392="","",IFERROR(IF(VLOOKUP(C13392,'Program Mapping'!B:B,1,FALSE)=C13392,"OK","Fix"),"Fix"))</f>
        <v/>
      </c>
      <c r="C13393" s="32"/>
      <c r="D13393" s="3"/>
      <c r="E13393" s="3"/>
      <c r="G13393" s="13"/>
      <c r="H13393" s="13"/>
      <c r="I13393" s="13"/>
      <c r="J13393" s="46"/>
    </row>
    <row r="13394" spans="1:10" x14ac:dyDescent="0.25">
      <c r="A13394" s="7" t="str">
        <f>IF(C13393="","",IFERROR(IF(VLOOKUP(C13393,'Program Mapping'!B:B,1,FALSE)=C13393,"OK","Fix"),"Fix"))</f>
        <v/>
      </c>
      <c r="C13394" s="32"/>
      <c r="D13394" s="3"/>
      <c r="E13394" s="3"/>
      <c r="G13394" s="13"/>
      <c r="H13394" s="13"/>
      <c r="I13394" s="13"/>
      <c r="J13394" s="46"/>
    </row>
    <row r="13395" spans="1:10" x14ac:dyDescent="0.25">
      <c r="A13395" s="7" t="str">
        <f>IF(C13394="","",IFERROR(IF(VLOOKUP(C13394,'Program Mapping'!B:B,1,FALSE)=C13394,"OK","Fix"),"Fix"))</f>
        <v/>
      </c>
      <c r="C13395" s="32"/>
      <c r="D13395" s="3"/>
      <c r="E13395" s="3"/>
      <c r="G13395" s="13"/>
      <c r="H13395" s="13"/>
      <c r="I13395" s="13"/>
      <c r="J13395" s="46"/>
    </row>
    <row r="13396" spans="1:10" x14ac:dyDescent="0.25">
      <c r="A13396" s="7" t="str">
        <f>IF(C13395="","",IFERROR(IF(VLOOKUP(C13395,'Program Mapping'!B:B,1,FALSE)=C13395,"OK","Fix"),"Fix"))</f>
        <v/>
      </c>
      <c r="C13396" s="32"/>
      <c r="D13396" s="3"/>
      <c r="E13396" s="3"/>
      <c r="G13396" s="13"/>
      <c r="H13396" s="13"/>
      <c r="I13396" s="13"/>
      <c r="J13396" s="46"/>
    </row>
    <row r="13397" spans="1:10" x14ac:dyDescent="0.25">
      <c r="A13397" s="7" t="str">
        <f>IF(C13396="","",IFERROR(IF(VLOOKUP(C13396,'Program Mapping'!B:B,1,FALSE)=C13396,"OK","Fix"),"Fix"))</f>
        <v/>
      </c>
      <c r="C13397" s="32"/>
      <c r="D13397" s="3"/>
      <c r="E13397" s="3"/>
      <c r="G13397" s="13"/>
      <c r="H13397" s="13"/>
      <c r="I13397" s="13"/>
      <c r="J13397" s="46"/>
    </row>
    <row r="13398" spans="1:10" x14ac:dyDescent="0.25">
      <c r="A13398" s="7" t="str">
        <f>IF(C13397="","",IFERROR(IF(VLOOKUP(C13397,'Program Mapping'!B:B,1,FALSE)=C13397,"OK","Fix"),"Fix"))</f>
        <v/>
      </c>
      <c r="C13398" s="32"/>
      <c r="D13398" s="3"/>
      <c r="E13398" s="3"/>
      <c r="G13398" s="13"/>
      <c r="H13398" s="13"/>
      <c r="I13398" s="13"/>
      <c r="J13398" s="46"/>
    </row>
    <row r="13399" spans="1:10" x14ac:dyDescent="0.25">
      <c r="A13399" s="7" t="str">
        <f>IF(C13398="","",IFERROR(IF(VLOOKUP(C13398,'Program Mapping'!B:B,1,FALSE)=C13398,"OK","Fix"),"Fix"))</f>
        <v/>
      </c>
      <c r="C13399" s="32"/>
      <c r="D13399" s="3"/>
      <c r="E13399" s="3"/>
      <c r="G13399" s="13"/>
      <c r="H13399" s="13"/>
      <c r="I13399" s="13"/>
      <c r="J13399" s="46"/>
    </row>
    <row r="13400" spans="1:10" x14ac:dyDescent="0.25">
      <c r="A13400" s="7" t="str">
        <f>IF(C13399="","",IFERROR(IF(VLOOKUP(C13399,'Program Mapping'!B:B,1,FALSE)=C13399,"OK","Fix"),"Fix"))</f>
        <v/>
      </c>
      <c r="C13400" s="32"/>
      <c r="D13400" s="3"/>
      <c r="E13400" s="3"/>
      <c r="G13400" s="13"/>
      <c r="H13400" s="13"/>
      <c r="I13400" s="13"/>
      <c r="J13400" s="46"/>
    </row>
    <row r="13401" spans="1:10" x14ac:dyDescent="0.25">
      <c r="A13401" s="7" t="str">
        <f>IF(C13400="","",IFERROR(IF(VLOOKUP(C13400,'Program Mapping'!B:B,1,FALSE)=C13400,"OK","Fix"),"Fix"))</f>
        <v/>
      </c>
      <c r="C13401" s="32"/>
      <c r="D13401" s="3"/>
      <c r="E13401" s="3"/>
      <c r="G13401" s="13"/>
      <c r="H13401" s="13"/>
      <c r="I13401" s="13"/>
      <c r="J13401" s="46"/>
    </row>
    <row r="13402" spans="1:10" x14ac:dyDescent="0.25">
      <c r="A13402" s="7" t="str">
        <f>IF(C13401="","",IFERROR(IF(VLOOKUP(C13401,'Program Mapping'!B:B,1,FALSE)=C13401,"OK","Fix"),"Fix"))</f>
        <v/>
      </c>
      <c r="C13402" s="32"/>
      <c r="D13402" s="3"/>
      <c r="E13402" s="3"/>
      <c r="G13402" s="13"/>
      <c r="H13402" s="13"/>
      <c r="I13402" s="13"/>
      <c r="J13402" s="46"/>
    </row>
    <row r="13403" spans="1:10" x14ac:dyDescent="0.25">
      <c r="A13403" s="7" t="str">
        <f>IF(C13402="","",IFERROR(IF(VLOOKUP(C13402,'Program Mapping'!B:B,1,FALSE)=C13402,"OK","Fix"),"Fix"))</f>
        <v/>
      </c>
      <c r="C13403" s="32"/>
      <c r="D13403" s="3"/>
      <c r="E13403" s="3"/>
      <c r="G13403" s="13"/>
      <c r="H13403" s="13"/>
      <c r="I13403" s="13"/>
      <c r="J13403" s="46"/>
    </row>
    <row r="13404" spans="1:10" x14ac:dyDescent="0.25">
      <c r="A13404" s="7" t="str">
        <f>IF(C13403="","",IFERROR(IF(VLOOKUP(C13403,'Program Mapping'!B:B,1,FALSE)=C13403,"OK","Fix"),"Fix"))</f>
        <v/>
      </c>
      <c r="C13404" s="32"/>
      <c r="D13404" s="3"/>
      <c r="E13404" s="3"/>
      <c r="G13404" s="13"/>
      <c r="H13404" s="13"/>
      <c r="I13404" s="13"/>
      <c r="J13404" s="46"/>
    </row>
    <row r="13405" spans="1:10" x14ac:dyDescent="0.25">
      <c r="A13405" s="7" t="str">
        <f>IF(C13404="","",IFERROR(IF(VLOOKUP(C13404,'Program Mapping'!B:B,1,FALSE)=C13404,"OK","Fix"),"Fix"))</f>
        <v/>
      </c>
      <c r="C13405" s="32"/>
      <c r="D13405" s="3"/>
      <c r="E13405" s="3"/>
      <c r="G13405" s="13"/>
      <c r="H13405" s="13"/>
      <c r="I13405" s="13"/>
      <c r="J13405" s="46"/>
    </row>
    <row r="13406" spans="1:10" x14ac:dyDescent="0.25">
      <c r="A13406" s="7" t="str">
        <f>IF(C13405="","",IFERROR(IF(VLOOKUP(C13405,'Program Mapping'!B:B,1,FALSE)=C13405,"OK","Fix"),"Fix"))</f>
        <v/>
      </c>
      <c r="C13406" s="32"/>
      <c r="D13406" s="3"/>
      <c r="E13406" s="3"/>
      <c r="G13406" s="13"/>
      <c r="H13406" s="13"/>
      <c r="I13406" s="13"/>
      <c r="J13406" s="46"/>
    </row>
    <row r="13407" spans="1:10" x14ac:dyDescent="0.25">
      <c r="A13407" s="7" t="str">
        <f>IF(C13406="","",IFERROR(IF(VLOOKUP(C13406,'Program Mapping'!B:B,1,FALSE)=C13406,"OK","Fix"),"Fix"))</f>
        <v/>
      </c>
      <c r="C13407" s="32"/>
      <c r="D13407" s="3"/>
      <c r="E13407" s="3"/>
      <c r="G13407" s="13"/>
      <c r="H13407" s="13"/>
      <c r="I13407" s="13"/>
      <c r="J13407" s="46"/>
    </row>
    <row r="13408" spans="1:10" x14ac:dyDescent="0.25">
      <c r="A13408" s="7" t="str">
        <f>IF(C13407="","",IFERROR(IF(VLOOKUP(C13407,'Program Mapping'!B:B,1,FALSE)=C13407,"OK","Fix"),"Fix"))</f>
        <v/>
      </c>
      <c r="C13408" s="32"/>
      <c r="D13408" s="3"/>
      <c r="E13408" s="3"/>
      <c r="G13408" s="13"/>
      <c r="H13408" s="13"/>
      <c r="I13408" s="13"/>
      <c r="J13408" s="46"/>
    </row>
    <row r="13409" spans="1:10" x14ac:dyDescent="0.25">
      <c r="A13409" s="7" t="str">
        <f>IF(C13408="","",IFERROR(IF(VLOOKUP(C13408,'Program Mapping'!B:B,1,FALSE)=C13408,"OK","Fix"),"Fix"))</f>
        <v/>
      </c>
      <c r="C13409" s="32"/>
      <c r="D13409" s="3"/>
      <c r="E13409" s="3"/>
      <c r="G13409" s="13"/>
      <c r="H13409" s="13"/>
      <c r="I13409" s="13"/>
      <c r="J13409" s="46"/>
    </row>
    <row r="13410" spans="1:10" x14ac:dyDescent="0.25">
      <c r="A13410" s="7" t="str">
        <f>IF(C13409="","",IFERROR(IF(VLOOKUP(C13409,'Program Mapping'!B:B,1,FALSE)=C13409,"OK","Fix"),"Fix"))</f>
        <v/>
      </c>
      <c r="C13410" s="32"/>
      <c r="D13410" s="3"/>
      <c r="E13410" s="3"/>
      <c r="G13410" s="13"/>
      <c r="H13410" s="13"/>
      <c r="I13410" s="13"/>
      <c r="J13410" s="46"/>
    </row>
    <row r="13411" spans="1:10" x14ac:dyDescent="0.25">
      <c r="A13411" s="7" t="str">
        <f>IF(C13410="","",IFERROR(IF(VLOOKUP(C13410,'Program Mapping'!B:B,1,FALSE)=C13410,"OK","Fix"),"Fix"))</f>
        <v/>
      </c>
      <c r="C13411" s="32"/>
      <c r="D13411" s="3"/>
      <c r="E13411" s="3"/>
      <c r="G13411" s="13"/>
      <c r="H13411" s="13"/>
      <c r="I13411" s="13"/>
      <c r="J13411" s="46"/>
    </row>
    <row r="13412" spans="1:10" x14ac:dyDescent="0.25">
      <c r="A13412" s="7" t="str">
        <f>IF(C13411="","",IFERROR(IF(VLOOKUP(C13411,'Program Mapping'!B:B,1,FALSE)=C13411,"OK","Fix"),"Fix"))</f>
        <v/>
      </c>
      <c r="C13412" s="32"/>
      <c r="D13412" s="3"/>
      <c r="E13412" s="3"/>
      <c r="G13412" s="13"/>
      <c r="H13412" s="13"/>
      <c r="I13412" s="13"/>
      <c r="J13412" s="46"/>
    </row>
    <row r="13413" spans="1:10" x14ac:dyDescent="0.25">
      <c r="A13413" s="7" t="str">
        <f>IF(C13412="","",IFERROR(IF(VLOOKUP(C13412,'Program Mapping'!B:B,1,FALSE)=C13412,"OK","Fix"),"Fix"))</f>
        <v/>
      </c>
      <c r="C13413" s="32"/>
      <c r="D13413" s="3"/>
      <c r="E13413" s="3"/>
      <c r="G13413" s="13"/>
      <c r="H13413" s="13"/>
      <c r="I13413" s="13"/>
      <c r="J13413" s="46"/>
    </row>
    <row r="13414" spans="1:10" x14ac:dyDescent="0.25">
      <c r="A13414" s="7" t="str">
        <f>IF(C13413="","",IFERROR(IF(VLOOKUP(C13413,'Program Mapping'!B:B,1,FALSE)=C13413,"OK","Fix"),"Fix"))</f>
        <v/>
      </c>
      <c r="C13414" s="32"/>
      <c r="D13414" s="3"/>
      <c r="E13414" s="3"/>
      <c r="G13414" s="13"/>
      <c r="H13414" s="13"/>
      <c r="I13414" s="13"/>
      <c r="J13414" s="46"/>
    </row>
    <row r="13415" spans="1:10" x14ac:dyDescent="0.25">
      <c r="A13415" s="7" t="str">
        <f>IF(C13414="","",IFERROR(IF(VLOOKUP(C13414,'Program Mapping'!B:B,1,FALSE)=C13414,"OK","Fix"),"Fix"))</f>
        <v/>
      </c>
      <c r="C13415" s="32"/>
      <c r="D13415" s="3"/>
      <c r="E13415" s="3"/>
      <c r="G13415" s="13"/>
      <c r="H13415" s="13"/>
      <c r="I13415" s="13"/>
      <c r="J13415" s="46"/>
    </row>
    <row r="13416" spans="1:10" x14ac:dyDescent="0.25">
      <c r="A13416" s="7" t="str">
        <f>IF(C13415="","",IFERROR(IF(VLOOKUP(C13415,'Program Mapping'!B:B,1,FALSE)=C13415,"OK","Fix"),"Fix"))</f>
        <v/>
      </c>
      <c r="C13416" s="32"/>
      <c r="D13416" s="3"/>
      <c r="E13416" s="3"/>
      <c r="G13416" s="13"/>
      <c r="H13416" s="13"/>
      <c r="I13416" s="13"/>
      <c r="J13416" s="46"/>
    </row>
    <row r="13417" spans="1:10" x14ac:dyDescent="0.25">
      <c r="A13417" s="7" t="str">
        <f>IF(C13416="","",IFERROR(IF(VLOOKUP(C13416,'Program Mapping'!B:B,1,FALSE)=C13416,"OK","Fix"),"Fix"))</f>
        <v/>
      </c>
      <c r="C13417" s="32"/>
      <c r="D13417" s="3"/>
      <c r="E13417" s="3"/>
      <c r="G13417" s="13"/>
      <c r="H13417" s="13"/>
      <c r="I13417" s="13"/>
      <c r="J13417" s="46"/>
    </row>
    <row r="13418" spans="1:10" x14ac:dyDescent="0.25">
      <c r="A13418" s="7" t="str">
        <f>IF(C13417="","",IFERROR(IF(VLOOKUP(C13417,'Program Mapping'!B:B,1,FALSE)=C13417,"OK","Fix"),"Fix"))</f>
        <v/>
      </c>
      <c r="C13418" s="32"/>
      <c r="D13418" s="3"/>
      <c r="E13418" s="3"/>
      <c r="G13418" s="13"/>
      <c r="H13418" s="13"/>
      <c r="I13418" s="13"/>
      <c r="J13418" s="46"/>
    </row>
    <row r="13419" spans="1:10" x14ac:dyDescent="0.25">
      <c r="A13419" s="7" t="str">
        <f>IF(C13418="","",IFERROR(IF(VLOOKUP(C13418,'Program Mapping'!B:B,1,FALSE)=C13418,"OK","Fix"),"Fix"))</f>
        <v/>
      </c>
      <c r="C13419" s="32"/>
      <c r="D13419" s="3"/>
      <c r="E13419" s="3"/>
      <c r="G13419" s="13"/>
      <c r="H13419" s="13"/>
      <c r="I13419" s="13"/>
      <c r="J13419" s="46"/>
    </row>
    <row r="13420" spans="1:10" x14ac:dyDescent="0.25">
      <c r="A13420" s="7" t="str">
        <f>IF(C13419="","",IFERROR(IF(VLOOKUP(C13419,'Program Mapping'!B:B,1,FALSE)=C13419,"OK","Fix"),"Fix"))</f>
        <v/>
      </c>
      <c r="C13420" s="32"/>
      <c r="D13420" s="3"/>
      <c r="E13420" s="3"/>
      <c r="G13420" s="13"/>
      <c r="H13420" s="13"/>
      <c r="I13420" s="13"/>
      <c r="J13420" s="46"/>
    </row>
    <row r="13421" spans="1:10" x14ac:dyDescent="0.25">
      <c r="A13421" s="7" t="str">
        <f>IF(C13420="","",IFERROR(IF(VLOOKUP(C13420,'Program Mapping'!B:B,1,FALSE)=C13420,"OK","Fix"),"Fix"))</f>
        <v/>
      </c>
      <c r="C13421" s="32"/>
      <c r="D13421" s="3"/>
      <c r="E13421" s="3"/>
      <c r="G13421" s="13"/>
      <c r="H13421" s="13"/>
      <c r="I13421" s="13"/>
      <c r="J13421" s="46"/>
    </row>
    <row r="13422" spans="1:10" x14ac:dyDescent="0.25">
      <c r="A13422" s="7" t="str">
        <f>IF(C13421="","",IFERROR(IF(VLOOKUP(C13421,'Program Mapping'!B:B,1,FALSE)=C13421,"OK","Fix"),"Fix"))</f>
        <v/>
      </c>
      <c r="C13422" s="32"/>
      <c r="D13422" s="3"/>
      <c r="E13422" s="3"/>
      <c r="G13422" s="13"/>
      <c r="H13422" s="13"/>
      <c r="I13422" s="13"/>
      <c r="J13422" s="46"/>
    </row>
    <row r="13423" spans="1:10" x14ac:dyDescent="0.25">
      <c r="A13423" s="7" t="str">
        <f>IF(C13422="","",IFERROR(IF(VLOOKUP(C13422,'Program Mapping'!B:B,1,FALSE)=C13422,"OK","Fix"),"Fix"))</f>
        <v/>
      </c>
      <c r="C13423" s="32"/>
      <c r="D13423" s="3"/>
      <c r="E13423" s="3"/>
      <c r="G13423" s="13"/>
      <c r="H13423" s="13"/>
      <c r="I13423" s="13"/>
      <c r="J13423" s="46"/>
    </row>
    <row r="13424" spans="1:10" x14ac:dyDescent="0.25">
      <c r="A13424" s="7" t="str">
        <f>IF(C13423="","",IFERROR(IF(VLOOKUP(C13423,'Program Mapping'!B:B,1,FALSE)=C13423,"OK","Fix"),"Fix"))</f>
        <v/>
      </c>
      <c r="C13424" s="32"/>
      <c r="D13424" s="3"/>
      <c r="E13424" s="3"/>
      <c r="G13424" s="13"/>
      <c r="H13424" s="13"/>
      <c r="I13424" s="13"/>
      <c r="J13424" s="46"/>
    </row>
    <row r="13425" spans="1:10" x14ac:dyDescent="0.25">
      <c r="A13425" s="7" t="str">
        <f>IF(C13424="","",IFERROR(IF(VLOOKUP(C13424,'Program Mapping'!B:B,1,FALSE)=C13424,"OK","Fix"),"Fix"))</f>
        <v/>
      </c>
      <c r="C13425" s="32"/>
      <c r="D13425" s="3"/>
      <c r="E13425" s="3"/>
      <c r="G13425" s="13"/>
      <c r="H13425" s="13"/>
      <c r="I13425" s="13"/>
      <c r="J13425" s="46"/>
    </row>
    <row r="13426" spans="1:10" x14ac:dyDescent="0.25">
      <c r="A13426" s="7" t="str">
        <f>IF(C13425="","",IFERROR(IF(VLOOKUP(C13425,'Program Mapping'!B:B,1,FALSE)=C13425,"OK","Fix"),"Fix"))</f>
        <v/>
      </c>
      <c r="C13426" s="32"/>
      <c r="D13426" s="3"/>
      <c r="E13426" s="3"/>
      <c r="G13426" s="13"/>
      <c r="H13426" s="13"/>
      <c r="I13426" s="13"/>
      <c r="J13426" s="46"/>
    </row>
    <row r="13427" spans="1:10" x14ac:dyDescent="0.25">
      <c r="A13427" s="7" t="str">
        <f>IF(C13426="","",IFERROR(IF(VLOOKUP(C13426,'Program Mapping'!B:B,1,FALSE)=C13426,"OK","Fix"),"Fix"))</f>
        <v/>
      </c>
      <c r="C13427" s="32"/>
      <c r="D13427" s="3"/>
      <c r="E13427" s="3"/>
      <c r="G13427" s="13"/>
      <c r="H13427" s="13"/>
      <c r="I13427" s="13"/>
      <c r="J13427" s="46"/>
    </row>
    <row r="13428" spans="1:10" x14ac:dyDescent="0.25">
      <c r="A13428" s="7" t="str">
        <f>IF(C13427="","",IFERROR(IF(VLOOKUP(C13427,'Program Mapping'!B:B,1,FALSE)=C13427,"OK","Fix"),"Fix"))</f>
        <v/>
      </c>
      <c r="C13428" s="32"/>
      <c r="D13428" s="3"/>
      <c r="E13428" s="3"/>
      <c r="G13428" s="13"/>
      <c r="H13428" s="13"/>
      <c r="I13428" s="13"/>
      <c r="J13428" s="46"/>
    </row>
    <row r="13429" spans="1:10" x14ac:dyDescent="0.25">
      <c r="A13429" s="7" t="str">
        <f>IF(C13428="","",IFERROR(IF(VLOOKUP(C13428,'Program Mapping'!B:B,1,FALSE)=C13428,"OK","Fix"),"Fix"))</f>
        <v/>
      </c>
      <c r="C13429" s="32"/>
      <c r="D13429" s="3"/>
      <c r="E13429" s="3"/>
      <c r="G13429" s="13"/>
      <c r="H13429" s="13"/>
      <c r="I13429" s="13"/>
      <c r="J13429" s="46"/>
    </row>
    <row r="13430" spans="1:10" x14ac:dyDescent="0.25">
      <c r="A13430" s="7" t="str">
        <f>IF(C13429="","",IFERROR(IF(VLOOKUP(C13429,'Program Mapping'!B:B,1,FALSE)=C13429,"OK","Fix"),"Fix"))</f>
        <v/>
      </c>
      <c r="C13430" s="32"/>
      <c r="D13430" s="3"/>
      <c r="E13430" s="3"/>
      <c r="G13430" s="13"/>
      <c r="H13430" s="13"/>
      <c r="I13430" s="13"/>
      <c r="J13430" s="46"/>
    </row>
    <row r="13431" spans="1:10" x14ac:dyDescent="0.25">
      <c r="A13431" s="7" t="str">
        <f>IF(C13430="","",IFERROR(IF(VLOOKUP(C13430,'Program Mapping'!B:B,1,FALSE)=C13430,"OK","Fix"),"Fix"))</f>
        <v/>
      </c>
      <c r="C13431" s="32"/>
      <c r="D13431" s="3"/>
      <c r="E13431" s="3"/>
      <c r="G13431" s="13"/>
      <c r="H13431" s="13"/>
      <c r="I13431" s="13"/>
      <c r="J13431" s="46"/>
    </row>
    <row r="13432" spans="1:10" x14ac:dyDescent="0.25">
      <c r="A13432" s="7" t="str">
        <f>IF(C13431="","",IFERROR(IF(VLOOKUP(C13431,'Program Mapping'!B:B,1,FALSE)=C13431,"OK","Fix"),"Fix"))</f>
        <v/>
      </c>
      <c r="C13432" s="32"/>
      <c r="D13432" s="3"/>
      <c r="E13432" s="3"/>
      <c r="G13432" s="13"/>
      <c r="H13432" s="13"/>
      <c r="I13432" s="13"/>
      <c r="J13432" s="46"/>
    </row>
    <row r="13433" spans="1:10" x14ac:dyDescent="0.25">
      <c r="A13433" s="7" t="str">
        <f>IF(C13432="","",IFERROR(IF(VLOOKUP(C13432,'Program Mapping'!B:B,1,FALSE)=C13432,"OK","Fix"),"Fix"))</f>
        <v/>
      </c>
      <c r="C13433" s="32"/>
      <c r="D13433" s="3"/>
      <c r="E13433" s="3"/>
      <c r="G13433" s="13"/>
      <c r="H13433" s="13"/>
      <c r="I13433" s="13"/>
      <c r="J13433" s="46"/>
    </row>
    <row r="13434" spans="1:10" x14ac:dyDescent="0.25">
      <c r="A13434" s="7" t="str">
        <f>IF(C13433="","",IFERROR(IF(VLOOKUP(C13433,'Program Mapping'!B:B,1,FALSE)=C13433,"OK","Fix"),"Fix"))</f>
        <v/>
      </c>
      <c r="C13434" s="32"/>
      <c r="D13434" s="3"/>
      <c r="E13434" s="3"/>
      <c r="G13434" s="13"/>
      <c r="H13434" s="13"/>
      <c r="I13434" s="13"/>
      <c r="J13434" s="46"/>
    </row>
    <row r="13435" spans="1:10" x14ac:dyDescent="0.25">
      <c r="A13435" s="7" t="str">
        <f>IF(C13434="","",IFERROR(IF(VLOOKUP(C13434,'Program Mapping'!B:B,1,FALSE)=C13434,"OK","Fix"),"Fix"))</f>
        <v/>
      </c>
      <c r="C13435" s="32"/>
      <c r="D13435" s="3"/>
      <c r="E13435" s="3"/>
      <c r="G13435" s="13"/>
      <c r="H13435" s="13"/>
      <c r="I13435" s="13"/>
      <c r="J13435" s="46"/>
    </row>
    <row r="13436" spans="1:10" x14ac:dyDescent="0.25">
      <c r="A13436" s="7" t="str">
        <f>IF(C13435="","",IFERROR(IF(VLOOKUP(C13435,'Program Mapping'!B:B,1,FALSE)=C13435,"OK","Fix"),"Fix"))</f>
        <v/>
      </c>
      <c r="C13436" s="32"/>
      <c r="D13436" s="3"/>
      <c r="E13436" s="3"/>
      <c r="G13436" s="13"/>
      <c r="H13436" s="13"/>
      <c r="I13436" s="13"/>
      <c r="J13436" s="46"/>
    </row>
    <row r="13437" spans="1:10" x14ac:dyDescent="0.25">
      <c r="A13437" s="7" t="str">
        <f>IF(C13436="","",IFERROR(IF(VLOOKUP(C13436,'Program Mapping'!B:B,1,FALSE)=C13436,"OK","Fix"),"Fix"))</f>
        <v/>
      </c>
      <c r="C13437" s="32"/>
      <c r="D13437" s="3"/>
      <c r="E13437" s="3"/>
      <c r="G13437" s="13"/>
      <c r="H13437" s="13"/>
      <c r="I13437" s="13"/>
      <c r="J13437" s="46"/>
    </row>
    <row r="13438" spans="1:10" x14ac:dyDescent="0.25">
      <c r="A13438" s="7" t="str">
        <f>IF(C13437="","",IFERROR(IF(VLOOKUP(C13437,'Program Mapping'!B:B,1,FALSE)=C13437,"OK","Fix"),"Fix"))</f>
        <v/>
      </c>
      <c r="C13438" s="32"/>
      <c r="D13438" s="3"/>
      <c r="E13438" s="3"/>
      <c r="G13438" s="13"/>
      <c r="H13438" s="13"/>
      <c r="I13438" s="13"/>
      <c r="J13438" s="46"/>
    </row>
    <row r="13439" spans="1:10" x14ac:dyDescent="0.25">
      <c r="A13439" s="7" t="str">
        <f>IF(C13438="","",IFERROR(IF(VLOOKUP(C13438,'Program Mapping'!B:B,1,FALSE)=C13438,"OK","Fix"),"Fix"))</f>
        <v/>
      </c>
      <c r="C13439" s="32"/>
      <c r="D13439" s="3"/>
      <c r="E13439" s="3"/>
      <c r="G13439" s="13"/>
      <c r="H13439" s="13"/>
      <c r="I13439" s="13"/>
      <c r="J13439" s="46"/>
    </row>
    <row r="13440" spans="1:10" x14ac:dyDescent="0.25">
      <c r="A13440" s="7" t="str">
        <f>IF(C13439="","",IFERROR(IF(VLOOKUP(C13439,'Program Mapping'!B:B,1,FALSE)=C13439,"OK","Fix"),"Fix"))</f>
        <v/>
      </c>
      <c r="C13440" s="32"/>
      <c r="D13440" s="3"/>
      <c r="E13440" s="3"/>
      <c r="G13440" s="13"/>
      <c r="H13440" s="13"/>
      <c r="I13440" s="13"/>
      <c r="J13440" s="46"/>
    </row>
    <row r="13441" spans="1:10" x14ac:dyDescent="0.25">
      <c r="A13441" s="7" t="str">
        <f>IF(C13440="","",IFERROR(IF(VLOOKUP(C13440,'Program Mapping'!B:B,1,FALSE)=C13440,"OK","Fix"),"Fix"))</f>
        <v/>
      </c>
      <c r="C13441" s="32"/>
      <c r="D13441" s="3"/>
      <c r="E13441" s="3"/>
      <c r="G13441" s="13"/>
      <c r="H13441" s="13"/>
      <c r="I13441" s="13"/>
      <c r="J13441" s="46"/>
    </row>
    <row r="13442" spans="1:10" x14ac:dyDescent="0.25">
      <c r="A13442" s="7" t="str">
        <f>IF(C13441="","",IFERROR(IF(VLOOKUP(C13441,'Program Mapping'!B:B,1,FALSE)=C13441,"OK","Fix"),"Fix"))</f>
        <v/>
      </c>
      <c r="C13442" s="32"/>
      <c r="D13442" s="3"/>
      <c r="E13442" s="3"/>
      <c r="G13442" s="13"/>
      <c r="H13442" s="13"/>
      <c r="I13442" s="13"/>
      <c r="J13442" s="46"/>
    </row>
    <row r="13443" spans="1:10" x14ac:dyDescent="0.25">
      <c r="A13443" s="7" t="str">
        <f>IF(C13442="","",IFERROR(IF(VLOOKUP(C13442,'Program Mapping'!B:B,1,FALSE)=C13442,"OK","Fix"),"Fix"))</f>
        <v/>
      </c>
      <c r="C13443" s="32"/>
      <c r="D13443" s="3"/>
      <c r="E13443" s="3"/>
      <c r="G13443" s="13"/>
      <c r="H13443" s="13"/>
      <c r="I13443" s="13"/>
      <c r="J13443" s="46"/>
    </row>
    <row r="13444" spans="1:10" x14ac:dyDescent="0.25">
      <c r="A13444" s="7" t="str">
        <f>IF(C13443="","",IFERROR(IF(VLOOKUP(C13443,'Program Mapping'!B:B,1,FALSE)=C13443,"OK","Fix"),"Fix"))</f>
        <v/>
      </c>
      <c r="C13444" s="32"/>
      <c r="D13444" s="3"/>
      <c r="E13444" s="3"/>
      <c r="G13444" s="13"/>
      <c r="H13444" s="13"/>
      <c r="I13444" s="13"/>
      <c r="J13444" s="46"/>
    </row>
    <row r="13445" spans="1:10" x14ac:dyDescent="0.25">
      <c r="A13445" s="7" t="str">
        <f>IF(C13444="","",IFERROR(IF(VLOOKUP(C13444,'Program Mapping'!B:B,1,FALSE)=C13444,"OK","Fix"),"Fix"))</f>
        <v/>
      </c>
      <c r="C13445" s="32"/>
      <c r="D13445" s="3"/>
      <c r="E13445" s="3"/>
      <c r="G13445" s="13"/>
      <c r="H13445" s="13"/>
      <c r="I13445" s="13"/>
      <c r="J13445" s="46"/>
    </row>
    <row r="13446" spans="1:10" x14ac:dyDescent="0.25">
      <c r="A13446" s="7" t="str">
        <f>IF(C13445="","",IFERROR(IF(VLOOKUP(C13445,'Program Mapping'!B:B,1,FALSE)=C13445,"OK","Fix"),"Fix"))</f>
        <v/>
      </c>
      <c r="C13446" s="32"/>
      <c r="D13446" s="3"/>
      <c r="E13446" s="3"/>
      <c r="G13446" s="13"/>
      <c r="H13446" s="13"/>
      <c r="I13446" s="13"/>
      <c r="J13446" s="46"/>
    </row>
    <row r="13447" spans="1:10" x14ac:dyDescent="0.25">
      <c r="A13447" s="7" t="str">
        <f>IF(C13446="","",IFERROR(IF(VLOOKUP(C13446,'Program Mapping'!B:B,1,FALSE)=C13446,"OK","Fix"),"Fix"))</f>
        <v/>
      </c>
      <c r="C13447" s="32"/>
      <c r="D13447" s="3"/>
      <c r="E13447" s="3"/>
      <c r="G13447" s="13"/>
      <c r="H13447" s="13"/>
      <c r="I13447" s="13"/>
      <c r="J13447" s="46"/>
    </row>
    <row r="13448" spans="1:10" x14ac:dyDescent="0.25">
      <c r="A13448" s="7" t="str">
        <f>IF(C13447="","",IFERROR(IF(VLOOKUP(C13447,'Program Mapping'!B:B,1,FALSE)=C13447,"OK","Fix"),"Fix"))</f>
        <v/>
      </c>
      <c r="C13448" s="32"/>
      <c r="D13448" s="3"/>
      <c r="E13448" s="3"/>
      <c r="G13448" s="13"/>
      <c r="H13448" s="13"/>
      <c r="I13448" s="13"/>
      <c r="J13448" s="46"/>
    </row>
    <row r="13449" spans="1:10" x14ac:dyDescent="0.25">
      <c r="A13449" s="7" t="str">
        <f>IF(C13448="","",IFERROR(IF(VLOOKUP(C13448,'Program Mapping'!B:B,1,FALSE)=C13448,"OK","Fix"),"Fix"))</f>
        <v/>
      </c>
      <c r="C13449" s="32"/>
      <c r="D13449" s="3"/>
      <c r="E13449" s="3"/>
      <c r="G13449" s="13"/>
      <c r="H13449" s="13"/>
      <c r="I13449" s="13"/>
      <c r="J13449" s="46"/>
    </row>
    <row r="13450" spans="1:10" x14ac:dyDescent="0.25">
      <c r="A13450" s="7" t="str">
        <f>IF(C13449="","",IFERROR(IF(VLOOKUP(C13449,'Program Mapping'!B:B,1,FALSE)=C13449,"OK","Fix"),"Fix"))</f>
        <v/>
      </c>
      <c r="C13450" s="32"/>
      <c r="D13450" s="3"/>
      <c r="E13450" s="3"/>
      <c r="G13450" s="13"/>
      <c r="H13450" s="13"/>
      <c r="I13450" s="13"/>
      <c r="J13450" s="46"/>
    </row>
    <row r="13451" spans="1:10" x14ac:dyDescent="0.25">
      <c r="A13451" s="7" t="str">
        <f>IF(C13450="","",IFERROR(IF(VLOOKUP(C13450,'Program Mapping'!B:B,1,FALSE)=C13450,"OK","Fix"),"Fix"))</f>
        <v/>
      </c>
      <c r="C13451" s="32"/>
      <c r="D13451" s="3"/>
      <c r="E13451" s="3"/>
      <c r="G13451" s="13"/>
      <c r="H13451" s="13"/>
      <c r="I13451" s="13"/>
      <c r="J13451" s="46"/>
    </row>
    <row r="13452" spans="1:10" x14ac:dyDescent="0.25">
      <c r="A13452" s="7" t="str">
        <f>IF(C13451="","",IFERROR(IF(VLOOKUP(C13451,'Program Mapping'!B:B,1,FALSE)=C13451,"OK","Fix"),"Fix"))</f>
        <v/>
      </c>
      <c r="C13452" s="32"/>
      <c r="D13452" s="3"/>
      <c r="E13452" s="3"/>
      <c r="G13452" s="13"/>
      <c r="H13452" s="13"/>
      <c r="I13452" s="13"/>
      <c r="J13452" s="46"/>
    </row>
    <row r="13453" spans="1:10" x14ac:dyDescent="0.25">
      <c r="A13453" s="7" t="str">
        <f>IF(C13452="","",IFERROR(IF(VLOOKUP(C13452,'Program Mapping'!B:B,1,FALSE)=C13452,"OK","Fix"),"Fix"))</f>
        <v/>
      </c>
      <c r="C13453" s="32"/>
      <c r="D13453" s="3"/>
      <c r="E13453" s="3"/>
      <c r="G13453" s="13"/>
      <c r="H13453" s="13"/>
      <c r="I13453" s="13"/>
      <c r="J13453" s="46"/>
    </row>
    <row r="13454" spans="1:10" x14ac:dyDescent="0.25">
      <c r="A13454" s="7" t="str">
        <f>IF(C13453="","",IFERROR(IF(VLOOKUP(C13453,'Program Mapping'!B:B,1,FALSE)=C13453,"OK","Fix"),"Fix"))</f>
        <v/>
      </c>
      <c r="C13454" s="32"/>
      <c r="D13454" s="3"/>
      <c r="E13454" s="3"/>
      <c r="G13454" s="13"/>
      <c r="H13454" s="13"/>
      <c r="I13454" s="13"/>
      <c r="J13454" s="46"/>
    </row>
    <row r="13455" spans="1:10" x14ac:dyDescent="0.25">
      <c r="A13455" s="7" t="str">
        <f>IF(C13454="","",IFERROR(IF(VLOOKUP(C13454,'Program Mapping'!B:B,1,FALSE)=C13454,"OK","Fix"),"Fix"))</f>
        <v/>
      </c>
      <c r="C13455" s="32"/>
      <c r="D13455" s="3"/>
      <c r="E13455" s="3"/>
      <c r="G13455" s="13"/>
      <c r="H13455" s="13"/>
      <c r="I13455" s="13"/>
      <c r="J13455" s="46"/>
    </row>
    <row r="13456" spans="1:10" x14ac:dyDescent="0.25">
      <c r="A13456" s="7" t="str">
        <f>IF(C13455="","",IFERROR(IF(VLOOKUP(C13455,'Program Mapping'!B:B,1,FALSE)=C13455,"OK","Fix"),"Fix"))</f>
        <v/>
      </c>
      <c r="C13456" s="32"/>
      <c r="D13456" s="3"/>
      <c r="E13456" s="3"/>
      <c r="G13456" s="13"/>
      <c r="H13456" s="13"/>
      <c r="I13456" s="13"/>
      <c r="J13456" s="46"/>
    </row>
    <row r="13457" spans="1:10" x14ac:dyDescent="0.25">
      <c r="A13457" s="7" t="str">
        <f>IF(C13456="","",IFERROR(IF(VLOOKUP(C13456,'Program Mapping'!B:B,1,FALSE)=C13456,"OK","Fix"),"Fix"))</f>
        <v/>
      </c>
      <c r="C13457" s="32"/>
      <c r="D13457" s="3"/>
      <c r="E13457" s="3"/>
      <c r="G13457" s="13"/>
      <c r="H13457" s="13"/>
      <c r="I13457" s="13"/>
      <c r="J13457" s="46"/>
    </row>
    <row r="13458" spans="1:10" x14ac:dyDescent="0.25">
      <c r="A13458" s="7" t="str">
        <f>IF(C13457="","",IFERROR(IF(VLOOKUP(C13457,'Program Mapping'!B:B,1,FALSE)=C13457,"OK","Fix"),"Fix"))</f>
        <v/>
      </c>
      <c r="C13458" s="32"/>
      <c r="D13458" s="3"/>
      <c r="E13458" s="3"/>
      <c r="G13458" s="13"/>
      <c r="H13458" s="13"/>
      <c r="I13458" s="13"/>
      <c r="J13458" s="46"/>
    </row>
    <row r="13459" spans="1:10" x14ac:dyDescent="0.25">
      <c r="A13459" s="7" t="str">
        <f>IF(C13458="","",IFERROR(IF(VLOOKUP(C13458,'Program Mapping'!B:B,1,FALSE)=C13458,"OK","Fix"),"Fix"))</f>
        <v/>
      </c>
      <c r="C13459" s="32"/>
      <c r="D13459" s="3"/>
      <c r="E13459" s="3"/>
      <c r="G13459" s="13"/>
      <c r="H13459" s="13"/>
      <c r="I13459" s="13"/>
      <c r="J13459" s="46"/>
    </row>
    <row r="13460" spans="1:10" x14ac:dyDescent="0.25">
      <c r="A13460" s="7" t="str">
        <f>IF(C13459="","",IFERROR(IF(VLOOKUP(C13459,'Program Mapping'!B:B,1,FALSE)=C13459,"OK","Fix"),"Fix"))</f>
        <v/>
      </c>
      <c r="C13460" s="32"/>
      <c r="D13460" s="3"/>
      <c r="E13460" s="3"/>
      <c r="G13460" s="13"/>
      <c r="H13460" s="13"/>
      <c r="I13460" s="13"/>
      <c r="J13460" s="46"/>
    </row>
    <row r="13461" spans="1:10" x14ac:dyDescent="0.25">
      <c r="A13461" s="7" t="str">
        <f>IF(C13460="","",IFERROR(IF(VLOOKUP(C13460,'Program Mapping'!B:B,1,FALSE)=C13460,"OK","Fix"),"Fix"))</f>
        <v/>
      </c>
      <c r="C13461" s="32"/>
      <c r="D13461" s="3"/>
      <c r="E13461" s="3"/>
      <c r="G13461" s="13"/>
      <c r="H13461" s="13"/>
      <c r="I13461" s="13"/>
      <c r="J13461" s="46"/>
    </row>
    <row r="13462" spans="1:10" x14ac:dyDescent="0.25">
      <c r="A13462" s="7" t="str">
        <f>IF(C13461="","",IFERROR(IF(VLOOKUP(C13461,'Program Mapping'!B:B,1,FALSE)=C13461,"OK","Fix"),"Fix"))</f>
        <v/>
      </c>
      <c r="C13462" s="32"/>
      <c r="D13462" s="3"/>
      <c r="E13462" s="3"/>
      <c r="G13462" s="13"/>
      <c r="H13462" s="13"/>
      <c r="I13462" s="13"/>
      <c r="J13462" s="46"/>
    </row>
    <row r="13463" spans="1:10" x14ac:dyDescent="0.25">
      <c r="A13463" s="7" t="str">
        <f>IF(C13462="","",IFERROR(IF(VLOOKUP(C13462,'Program Mapping'!B:B,1,FALSE)=C13462,"OK","Fix"),"Fix"))</f>
        <v/>
      </c>
      <c r="C13463" s="32"/>
      <c r="D13463" s="3"/>
      <c r="E13463" s="3"/>
      <c r="G13463" s="13"/>
      <c r="H13463" s="13"/>
      <c r="I13463" s="13"/>
      <c r="J13463" s="46"/>
    </row>
    <row r="13464" spans="1:10" x14ac:dyDescent="0.25">
      <c r="A13464" s="7" t="str">
        <f>IF(C13463="","",IFERROR(IF(VLOOKUP(C13463,'Program Mapping'!B:B,1,FALSE)=C13463,"OK","Fix"),"Fix"))</f>
        <v/>
      </c>
      <c r="C13464" s="32"/>
      <c r="D13464" s="3"/>
      <c r="E13464" s="3"/>
      <c r="G13464" s="13"/>
      <c r="H13464" s="13"/>
      <c r="I13464" s="13"/>
      <c r="J13464" s="46"/>
    </row>
    <row r="13465" spans="1:10" x14ac:dyDescent="0.25">
      <c r="A13465" s="7" t="str">
        <f>IF(C13464="","",IFERROR(IF(VLOOKUP(C13464,'Program Mapping'!B:B,1,FALSE)=C13464,"OK","Fix"),"Fix"))</f>
        <v/>
      </c>
      <c r="C13465" s="32"/>
      <c r="D13465" s="3"/>
      <c r="E13465" s="3"/>
      <c r="G13465" s="13"/>
      <c r="H13465" s="13"/>
      <c r="I13465" s="13"/>
      <c r="J13465" s="46"/>
    </row>
    <row r="13466" spans="1:10" x14ac:dyDescent="0.25">
      <c r="A13466" s="7" t="str">
        <f>IF(C13465="","",IFERROR(IF(VLOOKUP(C13465,'Program Mapping'!B:B,1,FALSE)=C13465,"OK","Fix"),"Fix"))</f>
        <v/>
      </c>
      <c r="C13466" s="32"/>
      <c r="D13466" s="3"/>
      <c r="E13466" s="3"/>
      <c r="G13466" s="13"/>
      <c r="H13466" s="13"/>
      <c r="I13466" s="13"/>
      <c r="J13466" s="46"/>
    </row>
    <row r="13467" spans="1:10" x14ac:dyDescent="0.25">
      <c r="A13467" s="7" t="str">
        <f>IF(C13466="","",IFERROR(IF(VLOOKUP(C13466,'Program Mapping'!B:B,1,FALSE)=C13466,"OK","Fix"),"Fix"))</f>
        <v/>
      </c>
      <c r="C13467" s="32"/>
      <c r="D13467" s="3"/>
      <c r="E13467" s="3"/>
      <c r="G13467" s="13"/>
      <c r="H13467" s="13"/>
      <c r="I13467" s="13"/>
      <c r="J13467" s="46"/>
    </row>
    <row r="13468" spans="1:10" x14ac:dyDescent="0.25">
      <c r="A13468" s="7" t="str">
        <f>IF(C13467="","",IFERROR(IF(VLOOKUP(C13467,'Program Mapping'!B:B,1,FALSE)=C13467,"OK","Fix"),"Fix"))</f>
        <v/>
      </c>
      <c r="C13468" s="32"/>
      <c r="D13468" s="3"/>
      <c r="E13468" s="3"/>
      <c r="G13468" s="13"/>
      <c r="H13468" s="13"/>
      <c r="I13468" s="13"/>
      <c r="J13468" s="46"/>
    </row>
    <row r="13469" spans="1:10" x14ac:dyDescent="0.25">
      <c r="A13469" s="7" t="str">
        <f>IF(C13468="","",IFERROR(IF(VLOOKUP(C13468,'Program Mapping'!B:B,1,FALSE)=C13468,"OK","Fix"),"Fix"))</f>
        <v/>
      </c>
      <c r="C13469" s="32"/>
      <c r="D13469" s="3"/>
      <c r="E13469" s="3"/>
      <c r="G13469" s="13"/>
      <c r="H13469" s="13"/>
      <c r="I13469" s="13"/>
      <c r="J13469" s="46"/>
    </row>
    <row r="13470" spans="1:10" x14ac:dyDescent="0.25">
      <c r="A13470" s="7" t="str">
        <f>IF(C13469="","",IFERROR(IF(VLOOKUP(C13469,'Program Mapping'!B:B,1,FALSE)=C13469,"OK","Fix"),"Fix"))</f>
        <v/>
      </c>
      <c r="C13470" s="32"/>
      <c r="D13470" s="3"/>
      <c r="E13470" s="3"/>
      <c r="G13470" s="13"/>
      <c r="H13470" s="13"/>
      <c r="I13470" s="13"/>
      <c r="J13470" s="46"/>
    </row>
    <row r="13471" spans="1:10" x14ac:dyDescent="0.25">
      <c r="A13471" s="7" t="str">
        <f>IF(C13470="","",IFERROR(IF(VLOOKUP(C13470,'Program Mapping'!B:B,1,FALSE)=C13470,"OK","Fix"),"Fix"))</f>
        <v/>
      </c>
      <c r="C13471" s="32"/>
      <c r="D13471" s="3"/>
      <c r="E13471" s="3"/>
      <c r="G13471" s="13"/>
      <c r="H13471" s="13"/>
      <c r="I13471" s="13"/>
      <c r="J13471" s="46"/>
    </row>
    <row r="13472" spans="1:10" x14ac:dyDescent="0.25">
      <c r="A13472" s="7" t="str">
        <f>IF(C13471="","",IFERROR(IF(VLOOKUP(C13471,'Program Mapping'!B:B,1,FALSE)=C13471,"OK","Fix"),"Fix"))</f>
        <v/>
      </c>
      <c r="C13472" s="32"/>
      <c r="D13472" s="3"/>
      <c r="E13472" s="3"/>
      <c r="G13472" s="13"/>
      <c r="H13472" s="13"/>
      <c r="I13472" s="13"/>
      <c r="J13472" s="46"/>
    </row>
    <row r="13473" spans="1:10" x14ac:dyDescent="0.25">
      <c r="A13473" s="7" t="str">
        <f>IF(C13472="","",IFERROR(IF(VLOOKUP(C13472,'Program Mapping'!B:B,1,FALSE)=C13472,"OK","Fix"),"Fix"))</f>
        <v/>
      </c>
      <c r="C13473" s="32"/>
      <c r="D13473" s="3"/>
      <c r="E13473" s="3"/>
      <c r="G13473" s="13"/>
      <c r="H13473" s="13"/>
      <c r="I13473" s="13"/>
      <c r="J13473" s="46"/>
    </row>
    <row r="13474" spans="1:10" x14ac:dyDescent="0.25">
      <c r="A13474" s="7" t="str">
        <f>IF(C13473="","",IFERROR(IF(VLOOKUP(C13473,'Program Mapping'!B:B,1,FALSE)=C13473,"OK","Fix"),"Fix"))</f>
        <v/>
      </c>
      <c r="C13474" s="32"/>
      <c r="D13474" s="3"/>
      <c r="E13474" s="3"/>
      <c r="G13474" s="13"/>
      <c r="H13474" s="13"/>
      <c r="I13474" s="13"/>
      <c r="J13474" s="46"/>
    </row>
    <row r="13475" spans="1:10" x14ac:dyDescent="0.25">
      <c r="A13475" s="7" t="str">
        <f>IF(C13474="","",IFERROR(IF(VLOOKUP(C13474,'Program Mapping'!B:B,1,FALSE)=C13474,"OK","Fix"),"Fix"))</f>
        <v/>
      </c>
      <c r="C13475" s="32"/>
      <c r="D13475" s="3"/>
      <c r="E13475" s="3"/>
      <c r="G13475" s="13"/>
      <c r="H13475" s="13"/>
      <c r="I13475" s="13"/>
      <c r="J13475" s="46"/>
    </row>
    <row r="13476" spans="1:10" x14ac:dyDescent="0.25">
      <c r="A13476" s="7" t="str">
        <f>IF(C13475="","",IFERROR(IF(VLOOKUP(C13475,'Program Mapping'!B:B,1,FALSE)=C13475,"OK","Fix"),"Fix"))</f>
        <v/>
      </c>
      <c r="C13476" s="32"/>
      <c r="D13476" s="3"/>
      <c r="E13476" s="3"/>
      <c r="G13476" s="13"/>
      <c r="H13476" s="13"/>
      <c r="I13476" s="13"/>
      <c r="J13476" s="46"/>
    </row>
    <row r="13477" spans="1:10" x14ac:dyDescent="0.25">
      <c r="A13477" s="7" t="str">
        <f>IF(C13476="","",IFERROR(IF(VLOOKUP(C13476,'Program Mapping'!B:B,1,FALSE)=C13476,"OK","Fix"),"Fix"))</f>
        <v/>
      </c>
      <c r="C13477" s="32"/>
      <c r="D13477" s="3"/>
      <c r="E13477" s="3"/>
      <c r="G13477" s="13"/>
      <c r="H13477" s="13"/>
      <c r="I13477" s="13"/>
      <c r="J13477" s="46"/>
    </row>
    <row r="13478" spans="1:10" x14ac:dyDescent="0.25">
      <c r="A13478" s="7" t="str">
        <f>IF(C13477="","",IFERROR(IF(VLOOKUP(C13477,'Program Mapping'!B:B,1,FALSE)=C13477,"OK","Fix"),"Fix"))</f>
        <v/>
      </c>
      <c r="C13478" s="32"/>
      <c r="D13478" s="3"/>
      <c r="E13478" s="3"/>
      <c r="G13478" s="13"/>
      <c r="H13478" s="13"/>
      <c r="I13478" s="13"/>
      <c r="J13478" s="46"/>
    </row>
    <row r="13479" spans="1:10" x14ac:dyDescent="0.25">
      <c r="A13479" s="7" t="str">
        <f>IF(C13478="","",IFERROR(IF(VLOOKUP(C13478,'Program Mapping'!B:B,1,FALSE)=C13478,"OK","Fix"),"Fix"))</f>
        <v/>
      </c>
      <c r="C13479" s="32"/>
      <c r="D13479" s="3"/>
      <c r="E13479" s="3"/>
      <c r="G13479" s="13"/>
      <c r="H13479" s="13"/>
      <c r="I13479" s="13"/>
      <c r="J13479" s="46"/>
    </row>
    <row r="13480" spans="1:10" x14ac:dyDescent="0.25">
      <c r="A13480" s="7" t="str">
        <f>IF(C13479="","",IFERROR(IF(VLOOKUP(C13479,'Program Mapping'!B:B,1,FALSE)=C13479,"OK","Fix"),"Fix"))</f>
        <v/>
      </c>
      <c r="C13480" s="32"/>
      <c r="D13480" s="3"/>
      <c r="E13480" s="3"/>
      <c r="G13480" s="13"/>
      <c r="H13480" s="13"/>
      <c r="I13480" s="13"/>
      <c r="J13480" s="46"/>
    </row>
    <row r="13481" spans="1:10" x14ac:dyDescent="0.25">
      <c r="A13481" s="7" t="str">
        <f>IF(C13480="","",IFERROR(IF(VLOOKUP(C13480,'Program Mapping'!B:B,1,FALSE)=C13480,"OK","Fix"),"Fix"))</f>
        <v/>
      </c>
      <c r="C13481" s="32"/>
      <c r="D13481" s="3"/>
      <c r="E13481" s="3"/>
      <c r="G13481" s="13"/>
      <c r="H13481" s="13"/>
      <c r="I13481" s="13"/>
      <c r="J13481" s="46"/>
    </row>
    <row r="13482" spans="1:10" x14ac:dyDescent="0.25">
      <c r="A13482" s="7" t="str">
        <f>IF(C13481="","",IFERROR(IF(VLOOKUP(C13481,'Program Mapping'!B:B,1,FALSE)=C13481,"OK","Fix"),"Fix"))</f>
        <v/>
      </c>
      <c r="C13482" s="32"/>
      <c r="D13482" s="3"/>
      <c r="E13482" s="3"/>
      <c r="G13482" s="13"/>
      <c r="H13482" s="13"/>
      <c r="I13482" s="13"/>
      <c r="J13482" s="46"/>
    </row>
    <row r="13483" spans="1:10" x14ac:dyDescent="0.25">
      <c r="A13483" s="7" t="str">
        <f>IF(C13482="","",IFERROR(IF(VLOOKUP(C13482,'Program Mapping'!B:B,1,FALSE)=C13482,"OK","Fix"),"Fix"))</f>
        <v/>
      </c>
      <c r="C13483" s="32"/>
      <c r="D13483" s="3"/>
      <c r="E13483" s="3"/>
      <c r="G13483" s="13"/>
      <c r="H13483" s="13"/>
      <c r="I13483" s="13"/>
      <c r="J13483" s="46"/>
    </row>
    <row r="13484" spans="1:10" x14ac:dyDescent="0.25">
      <c r="A13484" s="7" t="str">
        <f>IF(C13483="","",IFERROR(IF(VLOOKUP(C13483,'Program Mapping'!B:B,1,FALSE)=C13483,"OK","Fix"),"Fix"))</f>
        <v/>
      </c>
      <c r="C13484" s="32"/>
      <c r="D13484" s="3"/>
      <c r="E13484" s="3"/>
      <c r="G13484" s="13"/>
      <c r="H13484" s="13"/>
      <c r="I13484" s="13"/>
      <c r="J13484" s="46"/>
    </row>
    <row r="13485" spans="1:10" x14ac:dyDescent="0.25">
      <c r="A13485" s="7" t="str">
        <f>IF(C13484="","",IFERROR(IF(VLOOKUP(C13484,'Program Mapping'!B:B,1,FALSE)=C13484,"OK","Fix"),"Fix"))</f>
        <v/>
      </c>
      <c r="C13485" s="32"/>
      <c r="D13485" s="3"/>
      <c r="E13485" s="3"/>
      <c r="G13485" s="13"/>
      <c r="H13485" s="13"/>
      <c r="I13485" s="13"/>
      <c r="J13485" s="46"/>
    </row>
    <row r="13486" spans="1:10" x14ac:dyDescent="0.25">
      <c r="A13486" s="7" t="str">
        <f>IF(C13485="","",IFERROR(IF(VLOOKUP(C13485,'Program Mapping'!B:B,1,FALSE)=C13485,"OK","Fix"),"Fix"))</f>
        <v/>
      </c>
      <c r="C13486" s="32"/>
      <c r="D13486" s="3"/>
      <c r="E13486" s="3"/>
      <c r="G13486" s="13"/>
      <c r="H13486" s="13"/>
      <c r="I13486" s="13"/>
      <c r="J13486" s="46"/>
    </row>
    <row r="13487" spans="1:10" x14ac:dyDescent="0.25">
      <c r="A13487" s="7" t="str">
        <f>IF(C13486="","",IFERROR(IF(VLOOKUP(C13486,'Program Mapping'!B:B,1,FALSE)=C13486,"OK","Fix"),"Fix"))</f>
        <v/>
      </c>
      <c r="C13487" s="32"/>
      <c r="D13487" s="3"/>
      <c r="E13487" s="3"/>
      <c r="G13487" s="13"/>
      <c r="H13487" s="13"/>
      <c r="I13487" s="13"/>
      <c r="J13487" s="46"/>
    </row>
    <row r="13488" spans="1:10" x14ac:dyDescent="0.25">
      <c r="A13488" s="7" t="str">
        <f>IF(C13487="","",IFERROR(IF(VLOOKUP(C13487,'Program Mapping'!B:B,1,FALSE)=C13487,"OK","Fix"),"Fix"))</f>
        <v/>
      </c>
      <c r="C13488" s="32"/>
      <c r="D13488" s="3"/>
      <c r="E13488" s="3"/>
      <c r="G13488" s="13"/>
      <c r="H13488" s="13"/>
      <c r="I13488" s="13"/>
      <c r="J13488" s="46"/>
    </row>
    <row r="13489" spans="1:10" x14ac:dyDescent="0.25">
      <c r="A13489" s="7" t="str">
        <f>IF(C13488="","",IFERROR(IF(VLOOKUP(C13488,'Program Mapping'!B:B,1,FALSE)=C13488,"OK","Fix"),"Fix"))</f>
        <v/>
      </c>
      <c r="C13489" s="32"/>
      <c r="D13489" s="3"/>
      <c r="E13489" s="3"/>
      <c r="G13489" s="13"/>
      <c r="H13489" s="13"/>
      <c r="I13489" s="13"/>
      <c r="J13489" s="46"/>
    </row>
    <row r="13490" spans="1:10" x14ac:dyDescent="0.25">
      <c r="A13490" s="7" t="str">
        <f>IF(C13489="","",IFERROR(IF(VLOOKUP(C13489,'Program Mapping'!B:B,1,FALSE)=C13489,"OK","Fix"),"Fix"))</f>
        <v/>
      </c>
      <c r="C13490" s="32"/>
      <c r="D13490" s="3"/>
      <c r="E13490" s="3"/>
      <c r="G13490" s="13"/>
      <c r="H13490" s="13"/>
      <c r="I13490" s="13"/>
      <c r="J13490" s="46"/>
    </row>
    <row r="13491" spans="1:10" x14ac:dyDescent="0.25">
      <c r="A13491" s="7" t="str">
        <f>IF(C13490="","",IFERROR(IF(VLOOKUP(C13490,'Program Mapping'!B:B,1,FALSE)=C13490,"OK","Fix"),"Fix"))</f>
        <v/>
      </c>
      <c r="C13491" s="32"/>
      <c r="D13491" s="3"/>
      <c r="E13491" s="3"/>
      <c r="G13491" s="13"/>
      <c r="H13491" s="13"/>
      <c r="I13491" s="13"/>
      <c r="J13491" s="46"/>
    </row>
    <row r="13492" spans="1:10" x14ac:dyDescent="0.25">
      <c r="A13492" s="7" t="str">
        <f>IF(C13491="","",IFERROR(IF(VLOOKUP(C13491,'Program Mapping'!B:B,1,FALSE)=C13491,"OK","Fix"),"Fix"))</f>
        <v/>
      </c>
      <c r="C13492" s="32"/>
      <c r="D13492" s="3"/>
      <c r="E13492" s="3"/>
      <c r="G13492" s="13"/>
      <c r="H13492" s="13"/>
      <c r="I13492" s="13"/>
      <c r="J13492" s="46"/>
    </row>
    <row r="13493" spans="1:10" x14ac:dyDescent="0.25">
      <c r="A13493" s="7" t="str">
        <f>IF(C13492="","",IFERROR(IF(VLOOKUP(C13492,'Program Mapping'!B:B,1,FALSE)=C13492,"OK","Fix"),"Fix"))</f>
        <v/>
      </c>
      <c r="C13493" s="32"/>
      <c r="D13493" s="3"/>
      <c r="E13493" s="3"/>
      <c r="G13493" s="13"/>
      <c r="H13493" s="13"/>
      <c r="I13493" s="13"/>
      <c r="J13493" s="46"/>
    </row>
    <row r="13494" spans="1:10" x14ac:dyDescent="0.25">
      <c r="A13494" s="7" t="str">
        <f>IF(C13493="","",IFERROR(IF(VLOOKUP(C13493,'Program Mapping'!B:B,1,FALSE)=C13493,"OK","Fix"),"Fix"))</f>
        <v/>
      </c>
      <c r="C13494" s="32"/>
      <c r="D13494" s="3"/>
      <c r="E13494" s="3"/>
      <c r="G13494" s="13"/>
      <c r="H13494" s="13"/>
      <c r="I13494" s="13"/>
      <c r="J13494" s="46"/>
    </row>
    <row r="13495" spans="1:10" x14ac:dyDescent="0.25">
      <c r="A13495" s="7" t="str">
        <f>IF(C13494="","",IFERROR(IF(VLOOKUP(C13494,'Program Mapping'!B:B,1,FALSE)=C13494,"OK","Fix"),"Fix"))</f>
        <v/>
      </c>
      <c r="C13495" s="32"/>
      <c r="D13495" s="3"/>
      <c r="E13495" s="3"/>
      <c r="G13495" s="13"/>
      <c r="H13495" s="13"/>
      <c r="I13495" s="13"/>
      <c r="J13495" s="46"/>
    </row>
    <row r="13496" spans="1:10" x14ac:dyDescent="0.25">
      <c r="A13496" s="7" t="str">
        <f>IF(C13495="","",IFERROR(IF(VLOOKUP(C13495,'Program Mapping'!B:B,1,FALSE)=C13495,"OK","Fix"),"Fix"))</f>
        <v/>
      </c>
      <c r="C13496" s="32"/>
      <c r="D13496" s="3"/>
      <c r="E13496" s="3"/>
      <c r="G13496" s="13"/>
      <c r="H13496" s="13"/>
      <c r="I13496" s="13"/>
      <c r="J13496" s="46"/>
    </row>
    <row r="13497" spans="1:10" x14ac:dyDescent="0.25">
      <c r="A13497" s="7" t="str">
        <f>IF(C13496="","",IFERROR(IF(VLOOKUP(C13496,'Program Mapping'!B:B,1,FALSE)=C13496,"OK","Fix"),"Fix"))</f>
        <v/>
      </c>
      <c r="C13497" s="32"/>
      <c r="D13497" s="3"/>
      <c r="E13497" s="3"/>
      <c r="G13497" s="13"/>
      <c r="H13497" s="13"/>
      <c r="I13497" s="13"/>
      <c r="J13497" s="46"/>
    </row>
    <row r="13498" spans="1:10" x14ac:dyDescent="0.25">
      <c r="A13498" s="7" t="str">
        <f>IF(C13497="","",IFERROR(IF(VLOOKUP(C13497,'Program Mapping'!B:B,1,FALSE)=C13497,"OK","Fix"),"Fix"))</f>
        <v/>
      </c>
      <c r="C13498" s="32"/>
      <c r="D13498" s="3"/>
      <c r="E13498" s="3"/>
      <c r="G13498" s="13"/>
      <c r="H13498" s="13"/>
      <c r="I13498" s="13"/>
      <c r="J13498" s="46"/>
    </row>
    <row r="13499" spans="1:10" x14ac:dyDescent="0.25">
      <c r="A13499" s="7" t="str">
        <f>IF(C13498="","",IFERROR(IF(VLOOKUP(C13498,'Program Mapping'!B:B,1,FALSE)=C13498,"OK","Fix"),"Fix"))</f>
        <v/>
      </c>
      <c r="C13499" s="32"/>
      <c r="D13499" s="3"/>
      <c r="E13499" s="3"/>
      <c r="G13499" s="13"/>
      <c r="H13499" s="13"/>
      <c r="I13499" s="13"/>
      <c r="J13499" s="46"/>
    </row>
    <row r="13500" spans="1:10" x14ac:dyDescent="0.25">
      <c r="A13500" s="7" t="str">
        <f>IF(C13499="","",IFERROR(IF(VLOOKUP(C13499,'Program Mapping'!B:B,1,FALSE)=C13499,"OK","Fix"),"Fix"))</f>
        <v/>
      </c>
      <c r="C13500" s="32"/>
      <c r="D13500" s="3"/>
      <c r="E13500" s="3"/>
      <c r="G13500" s="13"/>
      <c r="H13500" s="13"/>
      <c r="I13500" s="13"/>
      <c r="J13500" s="46"/>
    </row>
    <row r="13501" spans="1:10" x14ac:dyDescent="0.25">
      <c r="A13501" s="7" t="str">
        <f>IF(C13500="","",IFERROR(IF(VLOOKUP(C13500,'Program Mapping'!B:B,1,FALSE)=C13500,"OK","Fix"),"Fix"))</f>
        <v/>
      </c>
      <c r="C13501" s="32"/>
      <c r="D13501" s="3"/>
      <c r="E13501" s="3"/>
      <c r="G13501" s="13"/>
      <c r="H13501" s="13"/>
      <c r="I13501" s="13"/>
      <c r="J13501" s="46"/>
    </row>
    <row r="13502" spans="1:10" x14ac:dyDescent="0.25">
      <c r="A13502" s="7" t="str">
        <f>IF(C13501="","",IFERROR(IF(VLOOKUP(C13501,'Program Mapping'!B:B,1,FALSE)=C13501,"OK","Fix"),"Fix"))</f>
        <v/>
      </c>
      <c r="C13502" s="32"/>
      <c r="D13502" s="3"/>
      <c r="E13502" s="3"/>
      <c r="G13502" s="13"/>
      <c r="H13502" s="13"/>
      <c r="I13502" s="13"/>
      <c r="J13502" s="46"/>
    </row>
    <row r="13503" spans="1:10" x14ac:dyDescent="0.25">
      <c r="A13503" s="7" t="str">
        <f>IF(C13502="","",IFERROR(IF(VLOOKUP(C13502,'Program Mapping'!B:B,1,FALSE)=C13502,"OK","Fix"),"Fix"))</f>
        <v/>
      </c>
      <c r="C13503" s="32"/>
      <c r="D13503" s="3"/>
      <c r="E13503" s="3"/>
      <c r="G13503" s="13"/>
      <c r="H13503" s="13"/>
      <c r="I13503" s="13"/>
      <c r="J13503" s="46"/>
    </row>
    <row r="13504" spans="1:10" x14ac:dyDescent="0.25">
      <c r="A13504" s="7" t="str">
        <f>IF(C13503="","",IFERROR(IF(VLOOKUP(C13503,'Program Mapping'!B:B,1,FALSE)=C13503,"OK","Fix"),"Fix"))</f>
        <v/>
      </c>
      <c r="C13504" s="32"/>
      <c r="D13504" s="3"/>
      <c r="E13504" s="3"/>
      <c r="G13504" s="13"/>
      <c r="H13504" s="13"/>
      <c r="I13504" s="13"/>
      <c r="J13504" s="46"/>
    </row>
    <row r="13505" spans="1:10" x14ac:dyDescent="0.25">
      <c r="A13505" s="7" t="str">
        <f>IF(C13504="","",IFERROR(IF(VLOOKUP(C13504,'Program Mapping'!B:B,1,FALSE)=C13504,"OK","Fix"),"Fix"))</f>
        <v/>
      </c>
      <c r="C13505" s="32"/>
      <c r="D13505" s="3"/>
      <c r="E13505" s="3"/>
      <c r="G13505" s="13"/>
      <c r="H13505" s="13"/>
      <c r="I13505" s="13"/>
      <c r="J13505" s="46"/>
    </row>
    <row r="13506" spans="1:10" x14ac:dyDescent="0.25">
      <c r="A13506" s="7" t="str">
        <f>IF(C13505="","",IFERROR(IF(VLOOKUP(C13505,'Program Mapping'!B:B,1,FALSE)=C13505,"OK","Fix"),"Fix"))</f>
        <v/>
      </c>
      <c r="C13506" s="32"/>
      <c r="D13506" s="3"/>
      <c r="E13506" s="3"/>
      <c r="G13506" s="13"/>
      <c r="H13506" s="13"/>
      <c r="I13506" s="13"/>
      <c r="J13506" s="46"/>
    </row>
    <row r="13507" spans="1:10" x14ac:dyDescent="0.25">
      <c r="A13507" s="7" t="str">
        <f>IF(C13506="","",IFERROR(IF(VLOOKUP(C13506,'Program Mapping'!B:B,1,FALSE)=C13506,"OK","Fix"),"Fix"))</f>
        <v/>
      </c>
      <c r="C13507" s="32"/>
      <c r="D13507" s="3"/>
      <c r="E13507" s="3"/>
      <c r="G13507" s="13"/>
      <c r="H13507" s="13"/>
      <c r="I13507" s="13"/>
      <c r="J13507" s="46"/>
    </row>
    <row r="13508" spans="1:10" x14ac:dyDescent="0.25">
      <c r="A13508" s="7" t="str">
        <f>IF(C13507="","",IFERROR(IF(VLOOKUP(C13507,'Program Mapping'!B:B,1,FALSE)=C13507,"OK","Fix"),"Fix"))</f>
        <v/>
      </c>
      <c r="C13508" s="32"/>
      <c r="D13508" s="3"/>
      <c r="E13508" s="3"/>
      <c r="G13508" s="13"/>
      <c r="H13508" s="13"/>
      <c r="I13508" s="13"/>
      <c r="J13508" s="46"/>
    </row>
    <row r="13509" spans="1:10" x14ac:dyDescent="0.25">
      <c r="A13509" s="7" t="str">
        <f>IF(C13508="","",IFERROR(IF(VLOOKUP(C13508,'Program Mapping'!B:B,1,FALSE)=C13508,"OK","Fix"),"Fix"))</f>
        <v/>
      </c>
      <c r="C13509" s="32"/>
      <c r="D13509" s="3"/>
      <c r="E13509" s="3"/>
      <c r="G13509" s="13"/>
      <c r="H13509" s="13"/>
      <c r="I13509" s="13"/>
      <c r="J13509" s="46"/>
    </row>
    <row r="13510" spans="1:10" x14ac:dyDescent="0.25">
      <c r="A13510" s="7" t="str">
        <f>IF(C13509="","",IFERROR(IF(VLOOKUP(C13509,'Program Mapping'!B:B,1,FALSE)=C13509,"OK","Fix"),"Fix"))</f>
        <v/>
      </c>
      <c r="C13510" s="32"/>
      <c r="D13510" s="3"/>
      <c r="E13510" s="3"/>
      <c r="G13510" s="13"/>
      <c r="H13510" s="13"/>
      <c r="I13510" s="13"/>
      <c r="J13510" s="46"/>
    </row>
    <row r="13511" spans="1:10" x14ac:dyDescent="0.25">
      <c r="A13511" s="7" t="str">
        <f>IF(C13510="","",IFERROR(IF(VLOOKUP(C13510,'Program Mapping'!B:B,1,FALSE)=C13510,"OK","Fix"),"Fix"))</f>
        <v/>
      </c>
      <c r="C13511" s="32"/>
      <c r="D13511" s="3"/>
      <c r="E13511" s="3"/>
      <c r="G13511" s="13"/>
      <c r="H13511" s="13"/>
      <c r="I13511" s="13"/>
      <c r="J13511" s="46"/>
    </row>
    <row r="13512" spans="1:10" x14ac:dyDescent="0.25">
      <c r="A13512" s="7" t="str">
        <f>IF(C13511="","",IFERROR(IF(VLOOKUP(C13511,'Program Mapping'!B:B,1,FALSE)=C13511,"OK","Fix"),"Fix"))</f>
        <v/>
      </c>
      <c r="C13512" s="32"/>
      <c r="D13512" s="3"/>
      <c r="E13512" s="3"/>
      <c r="G13512" s="13"/>
      <c r="H13512" s="13"/>
      <c r="I13512" s="13"/>
      <c r="J13512" s="46"/>
    </row>
    <row r="13513" spans="1:10" x14ac:dyDescent="0.25">
      <c r="A13513" s="7" t="str">
        <f>IF(C13512="","",IFERROR(IF(VLOOKUP(C13512,'Program Mapping'!B:B,1,FALSE)=C13512,"OK","Fix"),"Fix"))</f>
        <v/>
      </c>
      <c r="C13513" s="32"/>
      <c r="D13513" s="3"/>
      <c r="E13513" s="3"/>
      <c r="G13513" s="13"/>
      <c r="H13513" s="13"/>
      <c r="I13513" s="13"/>
      <c r="J13513" s="46"/>
    </row>
    <row r="13514" spans="1:10" x14ac:dyDescent="0.25">
      <c r="A13514" s="7" t="str">
        <f>IF(C13513="","",IFERROR(IF(VLOOKUP(C13513,'Program Mapping'!B:B,1,FALSE)=C13513,"OK","Fix"),"Fix"))</f>
        <v/>
      </c>
      <c r="C13514" s="32"/>
      <c r="D13514" s="3"/>
      <c r="E13514" s="3"/>
      <c r="G13514" s="13"/>
      <c r="H13514" s="13"/>
      <c r="I13514" s="13"/>
      <c r="J13514" s="46"/>
    </row>
    <row r="13515" spans="1:10" x14ac:dyDescent="0.25">
      <c r="A13515" s="7" t="str">
        <f>IF(C13514="","",IFERROR(IF(VLOOKUP(C13514,'Program Mapping'!B:B,1,FALSE)=C13514,"OK","Fix"),"Fix"))</f>
        <v/>
      </c>
      <c r="C13515" s="32"/>
      <c r="D13515" s="3"/>
      <c r="E13515" s="3"/>
      <c r="G13515" s="13"/>
      <c r="H13515" s="13"/>
      <c r="I13515" s="13"/>
      <c r="J13515" s="46"/>
    </row>
    <row r="13516" spans="1:10" x14ac:dyDescent="0.25">
      <c r="A13516" s="7" t="str">
        <f>IF(C13515="","",IFERROR(IF(VLOOKUP(C13515,'Program Mapping'!B:B,1,FALSE)=C13515,"OK","Fix"),"Fix"))</f>
        <v/>
      </c>
      <c r="C13516" s="32"/>
      <c r="D13516" s="3"/>
      <c r="E13516" s="3"/>
      <c r="G13516" s="13"/>
      <c r="H13516" s="13"/>
      <c r="I13516" s="13"/>
      <c r="J13516" s="46"/>
    </row>
    <row r="13517" spans="1:10" x14ac:dyDescent="0.25">
      <c r="A13517" s="7" t="str">
        <f>IF(C13516="","",IFERROR(IF(VLOOKUP(C13516,'Program Mapping'!B:B,1,FALSE)=C13516,"OK","Fix"),"Fix"))</f>
        <v/>
      </c>
      <c r="C13517" s="32"/>
      <c r="D13517" s="3"/>
      <c r="E13517" s="3"/>
      <c r="G13517" s="13"/>
      <c r="H13517" s="13"/>
      <c r="I13517" s="13"/>
      <c r="J13517" s="46"/>
    </row>
    <row r="13518" spans="1:10" x14ac:dyDescent="0.25">
      <c r="A13518" s="7" t="str">
        <f>IF(C13517="","",IFERROR(IF(VLOOKUP(C13517,'Program Mapping'!B:B,1,FALSE)=C13517,"OK","Fix"),"Fix"))</f>
        <v/>
      </c>
      <c r="C13518" s="32"/>
      <c r="D13518" s="3"/>
      <c r="E13518" s="3"/>
      <c r="G13518" s="13"/>
      <c r="H13518" s="13"/>
      <c r="I13518" s="13"/>
      <c r="J13518" s="46"/>
    </row>
    <row r="13519" spans="1:10" x14ac:dyDescent="0.25">
      <c r="A13519" s="7" t="str">
        <f>IF(C13518="","",IFERROR(IF(VLOOKUP(C13518,'Program Mapping'!B:B,1,FALSE)=C13518,"OK","Fix"),"Fix"))</f>
        <v/>
      </c>
      <c r="C13519" s="32"/>
      <c r="D13519" s="3"/>
      <c r="E13519" s="3"/>
      <c r="G13519" s="13"/>
      <c r="H13519" s="13"/>
      <c r="I13519" s="13"/>
      <c r="J13519" s="46"/>
    </row>
    <row r="13520" spans="1:10" x14ac:dyDescent="0.25">
      <c r="A13520" s="7" t="str">
        <f>IF(C13519="","",IFERROR(IF(VLOOKUP(C13519,'Program Mapping'!B:B,1,FALSE)=C13519,"OK","Fix"),"Fix"))</f>
        <v/>
      </c>
      <c r="C13520" s="32"/>
      <c r="D13520" s="3"/>
      <c r="E13520" s="3"/>
      <c r="G13520" s="13"/>
      <c r="H13520" s="13"/>
      <c r="I13520" s="13"/>
      <c r="J13520" s="46"/>
    </row>
    <row r="13521" spans="1:10" x14ac:dyDescent="0.25">
      <c r="A13521" s="7" t="str">
        <f>IF(C13520="","",IFERROR(IF(VLOOKUP(C13520,'Program Mapping'!B:B,1,FALSE)=C13520,"OK","Fix"),"Fix"))</f>
        <v/>
      </c>
      <c r="C13521" s="32"/>
      <c r="D13521" s="3"/>
      <c r="E13521" s="3"/>
      <c r="G13521" s="13"/>
      <c r="H13521" s="13"/>
      <c r="I13521" s="13"/>
      <c r="J13521" s="46"/>
    </row>
    <row r="13522" spans="1:10" x14ac:dyDescent="0.25">
      <c r="A13522" s="7" t="str">
        <f>IF(C13521="","",IFERROR(IF(VLOOKUP(C13521,'Program Mapping'!B:B,1,FALSE)=C13521,"OK","Fix"),"Fix"))</f>
        <v/>
      </c>
      <c r="C13522" s="32"/>
      <c r="D13522" s="3"/>
      <c r="E13522" s="3"/>
      <c r="G13522" s="13"/>
      <c r="H13522" s="13"/>
      <c r="I13522" s="13"/>
      <c r="J13522" s="46"/>
    </row>
    <row r="13523" spans="1:10" x14ac:dyDescent="0.25">
      <c r="A13523" s="7" t="str">
        <f>IF(C13522="","",IFERROR(IF(VLOOKUP(C13522,'Program Mapping'!B:B,1,FALSE)=C13522,"OK","Fix"),"Fix"))</f>
        <v/>
      </c>
      <c r="C13523" s="32"/>
      <c r="D13523" s="3"/>
      <c r="E13523" s="3"/>
      <c r="G13523" s="13"/>
      <c r="H13523" s="13"/>
      <c r="I13523" s="13"/>
      <c r="J13523" s="46"/>
    </row>
    <row r="13524" spans="1:10" x14ac:dyDescent="0.25">
      <c r="A13524" s="7" t="str">
        <f>IF(C13523="","",IFERROR(IF(VLOOKUP(C13523,'Program Mapping'!B:B,1,FALSE)=C13523,"OK","Fix"),"Fix"))</f>
        <v/>
      </c>
      <c r="C13524" s="32"/>
      <c r="D13524" s="3"/>
      <c r="E13524" s="3"/>
      <c r="G13524" s="13"/>
      <c r="H13524" s="13"/>
      <c r="I13524" s="13"/>
      <c r="J13524" s="46"/>
    </row>
    <row r="13525" spans="1:10" x14ac:dyDescent="0.25">
      <c r="A13525" s="7" t="str">
        <f>IF(C13524="","",IFERROR(IF(VLOOKUP(C13524,'Program Mapping'!B:B,1,FALSE)=C13524,"OK","Fix"),"Fix"))</f>
        <v/>
      </c>
      <c r="C13525" s="32"/>
      <c r="D13525" s="3"/>
      <c r="E13525" s="3"/>
      <c r="G13525" s="13"/>
      <c r="H13525" s="13"/>
      <c r="I13525" s="13"/>
      <c r="J13525" s="46"/>
    </row>
    <row r="13526" spans="1:10" x14ac:dyDescent="0.25">
      <c r="A13526" s="7" t="str">
        <f>IF(C13525="","",IFERROR(IF(VLOOKUP(C13525,'Program Mapping'!B:B,1,FALSE)=C13525,"OK","Fix"),"Fix"))</f>
        <v/>
      </c>
      <c r="C13526" s="32"/>
      <c r="D13526" s="3"/>
      <c r="E13526" s="3"/>
      <c r="G13526" s="13"/>
      <c r="H13526" s="13"/>
      <c r="I13526" s="13"/>
      <c r="J13526" s="46"/>
    </row>
    <row r="13527" spans="1:10" x14ac:dyDescent="0.25">
      <c r="A13527" s="7" t="str">
        <f>IF(C13526="","",IFERROR(IF(VLOOKUP(C13526,'Program Mapping'!B:B,1,FALSE)=C13526,"OK","Fix"),"Fix"))</f>
        <v/>
      </c>
      <c r="C13527" s="32"/>
      <c r="D13527" s="3"/>
      <c r="E13527" s="3"/>
      <c r="G13527" s="13"/>
      <c r="H13527" s="13"/>
      <c r="I13527" s="13"/>
      <c r="J13527" s="46"/>
    </row>
    <row r="13528" spans="1:10" x14ac:dyDescent="0.25">
      <c r="A13528" s="7" t="str">
        <f>IF(C13527="","",IFERROR(IF(VLOOKUP(C13527,'Program Mapping'!B:B,1,FALSE)=C13527,"OK","Fix"),"Fix"))</f>
        <v/>
      </c>
      <c r="C13528" s="32"/>
      <c r="D13528" s="3"/>
      <c r="E13528" s="3"/>
      <c r="G13528" s="13"/>
      <c r="H13528" s="13"/>
      <c r="I13528" s="13"/>
      <c r="J13528" s="46"/>
    </row>
    <row r="13529" spans="1:10" x14ac:dyDescent="0.25">
      <c r="A13529" s="7" t="str">
        <f>IF(C13528="","",IFERROR(IF(VLOOKUP(C13528,'Program Mapping'!B:B,1,FALSE)=C13528,"OK","Fix"),"Fix"))</f>
        <v/>
      </c>
      <c r="C13529" s="32"/>
      <c r="D13529" s="3"/>
      <c r="E13529" s="3"/>
      <c r="G13529" s="13"/>
      <c r="H13529" s="13"/>
      <c r="I13529" s="13"/>
      <c r="J13529" s="46"/>
    </row>
    <row r="13530" spans="1:10" x14ac:dyDescent="0.25">
      <c r="A13530" s="7" t="str">
        <f>IF(C13529="","",IFERROR(IF(VLOOKUP(C13529,'Program Mapping'!B:B,1,FALSE)=C13529,"OK","Fix"),"Fix"))</f>
        <v/>
      </c>
      <c r="C13530" s="32"/>
      <c r="D13530" s="3"/>
      <c r="E13530" s="3"/>
      <c r="G13530" s="13"/>
      <c r="H13530" s="13"/>
      <c r="I13530" s="13"/>
      <c r="J13530" s="46"/>
    </row>
    <row r="13531" spans="1:10" x14ac:dyDescent="0.25">
      <c r="A13531" s="7" t="str">
        <f>IF(C13530="","",IFERROR(IF(VLOOKUP(C13530,'Program Mapping'!B:B,1,FALSE)=C13530,"OK","Fix"),"Fix"))</f>
        <v/>
      </c>
      <c r="C13531" s="32"/>
      <c r="D13531" s="3"/>
      <c r="E13531" s="3"/>
      <c r="G13531" s="13"/>
      <c r="H13531" s="13"/>
      <c r="I13531" s="13"/>
      <c r="J13531" s="46"/>
    </row>
    <row r="13532" spans="1:10" x14ac:dyDescent="0.25">
      <c r="A13532" s="7" t="str">
        <f>IF(C13531="","",IFERROR(IF(VLOOKUP(C13531,'Program Mapping'!B:B,1,FALSE)=C13531,"OK","Fix"),"Fix"))</f>
        <v/>
      </c>
      <c r="C13532" s="32"/>
      <c r="D13532" s="3"/>
      <c r="E13532" s="3"/>
      <c r="G13532" s="13"/>
      <c r="H13532" s="13"/>
      <c r="I13532" s="13"/>
      <c r="J13532" s="46"/>
    </row>
    <row r="13533" spans="1:10" x14ac:dyDescent="0.25">
      <c r="A13533" s="7" t="str">
        <f>IF(C13532="","",IFERROR(IF(VLOOKUP(C13532,'Program Mapping'!B:B,1,FALSE)=C13532,"OK","Fix"),"Fix"))</f>
        <v/>
      </c>
      <c r="C13533" s="32"/>
      <c r="D13533" s="3"/>
      <c r="E13533" s="3"/>
      <c r="G13533" s="13"/>
      <c r="H13533" s="13"/>
      <c r="I13533" s="13"/>
      <c r="J13533" s="46"/>
    </row>
    <row r="13534" spans="1:10" x14ac:dyDescent="0.25">
      <c r="A13534" s="7" t="str">
        <f>IF(C13533="","",IFERROR(IF(VLOOKUP(C13533,'Program Mapping'!B:B,1,FALSE)=C13533,"OK","Fix"),"Fix"))</f>
        <v/>
      </c>
      <c r="C13534" s="32"/>
      <c r="D13534" s="3"/>
      <c r="E13534" s="3"/>
      <c r="G13534" s="13"/>
      <c r="H13534" s="13"/>
      <c r="I13534" s="13"/>
      <c r="J13534" s="46"/>
    </row>
    <row r="13535" spans="1:10" x14ac:dyDescent="0.25">
      <c r="A13535" s="7" t="str">
        <f>IF(C13534="","",IFERROR(IF(VLOOKUP(C13534,'Program Mapping'!B:B,1,FALSE)=C13534,"OK","Fix"),"Fix"))</f>
        <v/>
      </c>
      <c r="C13535" s="32"/>
      <c r="D13535" s="3"/>
      <c r="E13535" s="3"/>
      <c r="G13535" s="13"/>
      <c r="H13535" s="13"/>
      <c r="I13535" s="13"/>
      <c r="J13535" s="46"/>
    </row>
    <row r="13536" spans="1:10" x14ac:dyDescent="0.25">
      <c r="A13536" s="7" t="str">
        <f>IF(C13535="","",IFERROR(IF(VLOOKUP(C13535,'Program Mapping'!B:B,1,FALSE)=C13535,"OK","Fix"),"Fix"))</f>
        <v/>
      </c>
      <c r="C13536" s="32"/>
      <c r="D13536" s="3"/>
      <c r="E13536" s="3"/>
      <c r="G13536" s="13"/>
      <c r="H13536" s="13"/>
      <c r="I13536" s="13"/>
      <c r="J13536" s="46"/>
    </row>
    <row r="13537" spans="1:10" x14ac:dyDescent="0.25">
      <c r="A13537" s="7" t="str">
        <f>IF(C13536="","",IFERROR(IF(VLOOKUP(C13536,'Program Mapping'!B:B,1,FALSE)=C13536,"OK","Fix"),"Fix"))</f>
        <v/>
      </c>
      <c r="C13537" s="32"/>
      <c r="D13537" s="3"/>
      <c r="E13537" s="3"/>
      <c r="G13537" s="13"/>
      <c r="H13537" s="13"/>
      <c r="I13537" s="13"/>
      <c r="J13537" s="46"/>
    </row>
    <row r="13538" spans="1:10" x14ac:dyDescent="0.25">
      <c r="A13538" s="7" t="str">
        <f>IF(C13537="","",IFERROR(IF(VLOOKUP(C13537,'Program Mapping'!B:B,1,FALSE)=C13537,"OK","Fix"),"Fix"))</f>
        <v/>
      </c>
      <c r="C13538" s="32"/>
      <c r="D13538" s="3"/>
      <c r="E13538" s="3"/>
      <c r="G13538" s="13"/>
      <c r="H13538" s="13"/>
      <c r="I13538" s="13"/>
      <c r="J13538" s="46"/>
    </row>
    <row r="13539" spans="1:10" x14ac:dyDescent="0.25">
      <c r="A13539" s="7" t="str">
        <f>IF(C13538="","",IFERROR(IF(VLOOKUP(C13538,'Program Mapping'!B:B,1,FALSE)=C13538,"OK","Fix"),"Fix"))</f>
        <v/>
      </c>
      <c r="C13539" s="32"/>
      <c r="D13539" s="3"/>
      <c r="E13539" s="3"/>
      <c r="G13539" s="13"/>
      <c r="H13539" s="13"/>
      <c r="I13539" s="13"/>
      <c r="J13539" s="46"/>
    </row>
    <row r="13540" spans="1:10" x14ac:dyDescent="0.25">
      <c r="A13540" s="7" t="str">
        <f>IF(C13539="","",IFERROR(IF(VLOOKUP(C13539,'Program Mapping'!B:B,1,FALSE)=C13539,"OK","Fix"),"Fix"))</f>
        <v/>
      </c>
      <c r="C13540" s="32"/>
      <c r="D13540" s="3"/>
      <c r="E13540" s="3"/>
      <c r="G13540" s="13"/>
      <c r="H13540" s="13"/>
      <c r="I13540" s="13"/>
      <c r="J13540" s="46"/>
    </row>
    <row r="13541" spans="1:10" x14ac:dyDescent="0.25">
      <c r="A13541" s="7" t="str">
        <f>IF(C13540="","",IFERROR(IF(VLOOKUP(C13540,'Program Mapping'!B:B,1,FALSE)=C13540,"OK","Fix"),"Fix"))</f>
        <v/>
      </c>
      <c r="C13541" s="32"/>
      <c r="D13541" s="3"/>
      <c r="E13541" s="3"/>
      <c r="G13541" s="13"/>
      <c r="H13541" s="13"/>
      <c r="I13541" s="13"/>
      <c r="J13541" s="46"/>
    </row>
    <row r="13542" spans="1:10" x14ac:dyDescent="0.25">
      <c r="A13542" s="7" t="str">
        <f>IF(C13541="","",IFERROR(IF(VLOOKUP(C13541,'Program Mapping'!B:B,1,FALSE)=C13541,"OK","Fix"),"Fix"))</f>
        <v/>
      </c>
      <c r="C13542" s="32"/>
      <c r="D13542" s="3"/>
      <c r="E13542" s="3"/>
      <c r="G13542" s="13"/>
      <c r="H13542" s="13"/>
      <c r="I13542" s="13"/>
      <c r="J13542" s="46"/>
    </row>
    <row r="13543" spans="1:10" x14ac:dyDescent="0.25">
      <c r="A13543" s="7" t="str">
        <f>IF(C13542="","",IFERROR(IF(VLOOKUP(C13542,'Program Mapping'!B:B,1,FALSE)=C13542,"OK","Fix"),"Fix"))</f>
        <v/>
      </c>
      <c r="C13543" s="32"/>
      <c r="D13543" s="3"/>
      <c r="E13543" s="3"/>
      <c r="G13543" s="13"/>
      <c r="H13543" s="13"/>
      <c r="I13543" s="13"/>
      <c r="J13543" s="46"/>
    </row>
    <row r="13544" spans="1:10" x14ac:dyDescent="0.25">
      <c r="A13544" s="7" t="str">
        <f>IF(C13543="","",IFERROR(IF(VLOOKUP(C13543,'Program Mapping'!B:B,1,FALSE)=C13543,"OK","Fix"),"Fix"))</f>
        <v/>
      </c>
      <c r="C13544" s="32"/>
      <c r="D13544" s="3"/>
      <c r="E13544" s="3"/>
      <c r="G13544" s="13"/>
      <c r="H13544" s="13"/>
      <c r="I13544" s="13"/>
      <c r="J13544" s="46"/>
    </row>
    <row r="13545" spans="1:10" x14ac:dyDescent="0.25">
      <c r="A13545" s="7" t="str">
        <f>IF(C13544="","",IFERROR(IF(VLOOKUP(C13544,'Program Mapping'!B:B,1,FALSE)=C13544,"OK","Fix"),"Fix"))</f>
        <v/>
      </c>
      <c r="C13545" s="32"/>
      <c r="D13545" s="3"/>
      <c r="E13545" s="3"/>
      <c r="G13545" s="13"/>
      <c r="H13545" s="13"/>
      <c r="I13545" s="13"/>
      <c r="J13545" s="46"/>
    </row>
    <row r="13546" spans="1:10" x14ac:dyDescent="0.25">
      <c r="A13546" s="7" t="str">
        <f>IF(C13545="","",IFERROR(IF(VLOOKUP(C13545,'Program Mapping'!B:B,1,FALSE)=C13545,"OK","Fix"),"Fix"))</f>
        <v/>
      </c>
      <c r="C13546" s="32"/>
      <c r="D13546" s="3"/>
      <c r="E13546" s="3"/>
      <c r="G13546" s="13"/>
      <c r="H13546" s="13"/>
      <c r="I13546" s="13"/>
      <c r="J13546" s="46"/>
    </row>
    <row r="13547" spans="1:10" x14ac:dyDescent="0.25">
      <c r="A13547" s="7" t="str">
        <f>IF(C13546="","",IFERROR(IF(VLOOKUP(C13546,'Program Mapping'!B:B,1,FALSE)=C13546,"OK","Fix"),"Fix"))</f>
        <v/>
      </c>
      <c r="C13547" s="32"/>
      <c r="D13547" s="3"/>
      <c r="E13547" s="3"/>
      <c r="G13547" s="13"/>
      <c r="H13547" s="13"/>
      <c r="I13547" s="13"/>
      <c r="J13547" s="46"/>
    </row>
    <row r="13548" spans="1:10" x14ac:dyDescent="0.25">
      <c r="A13548" s="7" t="str">
        <f>IF(C13547="","",IFERROR(IF(VLOOKUP(C13547,'Program Mapping'!B:B,1,FALSE)=C13547,"OK","Fix"),"Fix"))</f>
        <v/>
      </c>
      <c r="C13548" s="32"/>
      <c r="D13548" s="3"/>
      <c r="E13548" s="3"/>
      <c r="G13548" s="13"/>
      <c r="H13548" s="13"/>
      <c r="I13548" s="13"/>
      <c r="J13548" s="46"/>
    </row>
    <row r="13549" spans="1:10" x14ac:dyDescent="0.25">
      <c r="A13549" s="7" t="str">
        <f>IF(C13548="","",IFERROR(IF(VLOOKUP(C13548,'Program Mapping'!B:B,1,FALSE)=C13548,"OK","Fix"),"Fix"))</f>
        <v/>
      </c>
      <c r="C13549" s="32"/>
      <c r="D13549" s="3"/>
      <c r="E13549" s="3"/>
      <c r="G13549" s="13"/>
      <c r="H13549" s="13"/>
      <c r="I13549" s="13"/>
      <c r="J13549" s="46"/>
    </row>
    <row r="13550" spans="1:10" x14ac:dyDescent="0.25">
      <c r="A13550" s="7" t="str">
        <f>IF(C13549="","",IFERROR(IF(VLOOKUP(C13549,'Program Mapping'!B:B,1,FALSE)=C13549,"OK","Fix"),"Fix"))</f>
        <v/>
      </c>
      <c r="C13550" s="32"/>
      <c r="D13550" s="3"/>
      <c r="E13550" s="3"/>
      <c r="G13550" s="13"/>
      <c r="H13550" s="13"/>
      <c r="I13550" s="13"/>
      <c r="J13550" s="46"/>
    </row>
    <row r="13551" spans="1:10" x14ac:dyDescent="0.25">
      <c r="A13551" s="7" t="str">
        <f>IF(C13550="","",IFERROR(IF(VLOOKUP(C13550,'Program Mapping'!B:B,1,FALSE)=C13550,"OK","Fix"),"Fix"))</f>
        <v/>
      </c>
      <c r="C13551" s="32"/>
      <c r="D13551" s="3"/>
      <c r="E13551" s="3"/>
      <c r="G13551" s="13"/>
      <c r="H13551" s="13"/>
      <c r="I13551" s="13"/>
      <c r="J13551" s="46"/>
    </row>
    <row r="13552" spans="1:10" x14ac:dyDescent="0.25">
      <c r="A13552" s="7" t="str">
        <f>IF(C13551="","",IFERROR(IF(VLOOKUP(C13551,'Program Mapping'!B:B,1,FALSE)=C13551,"OK","Fix"),"Fix"))</f>
        <v/>
      </c>
      <c r="C13552" s="32"/>
      <c r="D13552" s="3"/>
      <c r="E13552" s="3"/>
      <c r="G13552" s="13"/>
      <c r="H13552" s="13"/>
      <c r="I13552" s="13"/>
      <c r="J13552" s="46"/>
    </row>
    <row r="13553" spans="1:10" x14ac:dyDescent="0.25">
      <c r="A13553" s="7" t="str">
        <f>IF(C13552="","",IFERROR(IF(VLOOKUP(C13552,'Program Mapping'!B:B,1,FALSE)=C13552,"OK","Fix"),"Fix"))</f>
        <v/>
      </c>
      <c r="C13553" s="32"/>
      <c r="D13553" s="3"/>
      <c r="E13553" s="3"/>
      <c r="G13553" s="13"/>
      <c r="H13553" s="13"/>
      <c r="I13553" s="13"/>
      <c r="J13553" s="46"/>
    </row>
    <row r="13554" spans="1:10" x14ac:dyDescent="0.25">
      <c r="A13554" s="7" t="str">
        <f>IF(C13553="","",IFERROR(IF(VLOOKUP(C13553,'Program Mapping'!B:B,1,FALSE)=C13553,"OK","Fix"),"Fix"))</f>
        <v/>
      </c>
      <c r="C13554" s="32"/>
      <c r="D13554" s="3"/>
      <c r="E13554" s="3"/>
      <c r="G13554" s="13"/>
      <c r="H13554" s="13"/>
      <c r="I13554" s="13"/>
      <c r="J13554" s="46"/>
    </row>
    <row r="13555" spans="1:10" x14ac:dyDescent="0.25">
      <c r="A13555" s="7" t="str">
        <f>IF(C13554="","",IFERROR(IF(VLOOKUP(C13554,'Program Mapping'!B:B,1,FALSE)=C13554,"OK","Fix"),"Fix"))</f>
        <v/>
      </c>
      <c r="C13555" s="32"/>
      <c r="D13555" s="3"/>
      <c r="E13555" s="3"/>
      <c r="G13555" s="13"/>
      <c r="H13555" s="13"/>
      <c r="I13555" s="13"/>
      <c r="J13555" s="46"/>
    </row>
    <row r="13556" spans="1:10" x14ac:dyDescent="0.25">
      <c r="A13556" s="7" t="str">
        <f>IF(C13555="","",IFERROR(IF(VLOOKUP(C13555,'Program Mapping'!B:B,1,FALSE)=C13555,"OK","Fix"),"Fix"))</f>
        <v/>
      </c>
      <c r="C13556" s="32"/>
      <c r="D13556" s="3"/>
      <c r="E13556" s="3"/>
      <c r="G13556" s="13"/>
      <c r="H13556" s="13"/>
      <c r="I13556" s="13"/>
      <c r="J13556" s="46"/>
    </row>
    <row r="13557" spans="1:10" x14ac:dyDescent="0.25">
      <c r="A13557" s="7" t="str">
        <f>IF(C13556="","",IFERROR(IF(VLOOKUP(C13556,'Program Mapping'!B:B,1,FALSE)=C13556,"OK","Fix"),"Fix"))</f>
        <v/>
      </c>
      <c r="C13557" s="32"/>
      <c r="D13557" s="3"/>
      <c r="E13557" s="3"/>
      <c r="G13557" s="13"/>
      <c r="H13557" s="13"/>
      <c r="I13557" s="13"/>
      <c r="J13557" s="46"/>
    </row>
    <row r="13558" spans="1:10" x14ac:dyDescent="0.25">
      <c r="A13558" s="7" t="str">
        <f>IF(C13557="","",IFERROR(IF(VLOOKUP(C13557,'Program Mapping'!B:B,1,FALSE)=C13557,"OK","Fix"),"Fix"))</f>
        <v/>
      </c>
      <c r="C13558" s="32"/>
      <c r="D13558" s="3"/>
      <c r="E13558" s="3"/>
      <c r="G13558" s="13"/>
      <c r="H13558" s="13"/>
      <c r="I13558" s="13"/>
      <c r="J13558" s="46"/>
    </row>
    <row r="13559" spans="1:10" x14ac:dyDescent="0.25">
      <c r="A13559" s="7" t="str">
        <f>IF(C13558="","",IFERROR(IF(VLOOKUP(C13558,'Program Mapping'!B:B,1,FALSE)=C13558,"OK","Fix"),"Fix"))</f>
        <v/>
      </c>
      <c r="C13559" s="32"/>
      <c r="D13559" s="3"/>
      <c r="E13559" s="3"/>
      <c r="G13559" s="13"/>
      <c r="H13559" s="13"/>
      <c r="I13559" s="13"/>
      <c r="J13559" s="46"/>
    </row>
    <row r="13560" spans="1:10" x14ac:dyDescent="0.25">
      <c r="A13560" s="7" t="str">
        <f>IF(C13559="","",IFERROR(IF(VLOOKUP(C13559,'Program Mapping'!B:B,1,FALSE)=C13559,"OK","Fix"),"Fix"))</f>
        <v/>
      </c>
      <c r="C13560" s="32"/>
      <c r="D13560" s="3"/>
      <c r="E13560" s="3"/>
      <c r="G13560" s="13"/>
      <c r="H13560" s="13"/>
      <c r="I13560" s="13"/>
      <c r="J13560" s="46"/>
    </row>
    <row r="13561" spans="1:10" x14ac:dyDescent="0.25">
      <c r="A13561" s="7" t="str">
        <f>IF(C13560="","",IFERROR(IF(VLOOKUP(C13560,'Program Mapping'!B:B,1,FALSE)=C13560,"OK","Fix"),"Fix"))</f>
        <v/>
      </c>
      <c r="C13561" s="32"/>
      <c r="D13561" s="3"/>
      <c r="E13561" s="3"/>
      <c r="G13561" s="13"/>
      <c r="H13561" s="13"/>
      <c r="I13561" s="13"/>
      <c r="J13561" s="46"/>
    </row>
    <row r="13562" spans="1:10" x14ac:dyDescent="0.25">
      <c r="A13562" s="7" t="str">
        <f>IF(C13561="","",IFERROR(IF(VLOOKUP(C13561,'Program Mapping'!B:B,1,FALSE)=C13561,"OK","Fix"),"Fix"))</f>
        <v/>
      </c>
      <c r="C13562" s="32"/>
      <c r="D13562" s="3"/>
      <c r="E13562" s="3"/>
      <c r="G13562" s="13"/>
      <c r="H13562" s="13"/>
      <c r="I13562" s="13"/>
      <c r="J13562" s="46"/>
    </row>
    <row r="13563" spans="1:10" x14ac:dyDescent="0.25">
      <c r="A13563" s="7" t="str">
        <f>IF(C13562="","",IFERROR(IF(VLOOKUP(C13562,'Program Mapping'!B:B,1,FALSE)=C13562,"OK","Fix"),"Fix"))</f>
        <v/>
      </c>
      <c r="C13563" s="32"/>
      <c r="D13563" s="3"/>
      <c r="E13563" s="3"/>
      <c r="G13563" s="13"/>
      <c r="H13563" s="13"/>
      <c r="I13563" s="13"/>
      <c r="J13563" s="46"/>
    </row>
    <row r="13564" spans="1:10" x14ac:dyDescent="0.25">
      <c r="A13564" s="7" t="str">
        <f>IF(C13563="","",IFERROR(IF(VLOOKUP(C13563,'Program Mapping'!B:B,1,FALSE)=C13563,"OK","Fix"),"Fix"))</f>
        <v/>
      </c>
      <c r="C13564" s="32"/>
      <c r="D13564" s="3"/>
      <c r="E13564" s="3"/>
      <c r="G13564" s="13"/>
      <c r="H13564" s="13"/>
      <c r="I13564" s="13"/>
      <c r="J13564" s="46"/>
    </row>
    <row r="13565" spans="1:10" x14ac:dyDescent="0.25">
      <c r="A13565" s="7" t="str">
        <f>IF(C13564="","",IFERROR(IF(VLOOKUP(C13564,'Program Mapping'!B:B,1,FALSE)=C13564,"OK","Fix"),"Fix"))</f>
        <v/>
      </c>
      <c r="C13565" s="32"/>
      <c r="D13565" s="3"/>
      <c r="E13565" s="3"/>
      <c r="G13565" s="13"/>
      <c r="H13565" s="13"/>
      <c r="I13565" s="13"/>
      <c r="J13565" s="46"/>
    </row>
    <row r="13566" spans="1:10" x14ac:dyDescent="0.25">
      <c r="A13566" s="7" t="str">
        <f>IF(C13565="","",IFERROR(IF(VLOOKUP(C13565,'Program Mapping'!B:B,1,FALSE)=C13565,"OK","Fix"),"Fix"))</f>
        <v/>
      </c>
      <c r="C13566" s="32"/>
      <c r="D13566" s="3"/>
      <c r="E13566" s="3"/>
      <c r="G13566" s="13"/>
      <c r="H13566" s="13"/>
      <c r="I13566" s="13"/>
      <c r="J13566" s="46"/>
    </row>
    <row r="13567" spans="1:10" x14ac:dyDescent="0.25">
      <c r="A13567" s="7" t="str">
        <f>IF(C13566="","",IFERROR(IF(VLOOKUP(C13566,'Program Mapping'!B:B,1,FALSE)=C13566,"OK","Fix"),"Fix"))</f>
        <v/>
      </c>
      <c r="C13567" s="32"/>
      <c r="D13567" s="3"/>
      <c r="E13567" s="3"/>
      <c r="G13567" s="13"/>
      <c r="H13567" s="13"/>
      <c r="I13567" s="13"/>
      <c r="J13567" s="46"/>
    </row>
    <row r="13568" spans="1:10" x14ac:dyDescent="0.25">
      <c r="A13568" s="7" t="str">
        <f>IF(C13567="","",IFERROR(IF(VLOOKUP(C13567,'Program Mapping'!B:B,1,FALSE)=C13567,"OK","Fix"),"Fix"))</f>
        <v/>
      </c>
      <c r="C13568" s="32"/>
      <c r="D13568" s="3"/>
      <c r="E13568" s="3"/>
      <c r="G13568" s="13"/>
      <c r="H13568" s="13"/>
      <c r="I13568" s="13"/>
      <c r="J13568" s="46"/>
    </row>
    <row r="13569" spans="1:10" x14ac:dyDescent="0.25">
      <c r="A13569" s="7" t="str">
        <f>IF(C13568="","",IFERROR(IF(VLOOKUP(C13568,'Program Mapping'!B:B,1,FALSE)=C13568,"OK","Fix"),"Fix"))</f>
        <v/>
      </c>
      <c r="C13569" s="32"/>
      <c r="D13569" s="3"/>
      <c r="E13569" s="3"/>
      <c r="G13569" s="13"/>
      <c r="H13569" s="13"/>
      <c r="I13569" s="13"/>
      <c r="J13569" s="46"/>
    </row>
    <row r="13570" spans="1:10" x14ac:dyDescent="0.25">
      <c r="A13570" s="7" t="str">
        <f>IF(C13569="","",IFERROR(IF(VLOOKUP(C13569,'Program Mapping'!B:B,1,FALSE)=C13569,"OK","Fix"),"Fix"))</f>
        <v/>
      </c>
      <c r="C13570" s="32"/>
      <c r="D13570" s="3"/>
      <c r="E13570" s="3"/>
      <c r="G13570" s="13"/>
      <c r="H13570" s="13"/>
      <c r="I13570" s="13"/>
      <c r="J13570" s="46"/>
    </row>
    <row r="13571" spans="1:10" x14ac:dyDescent="0.25">
      <c r="A13571" s="7" t="str">
        <f>IF(C13570="","",IFERROR(IF(VLOOKUP(C13570,'Program Mapping'!B:B,1,FALSE)=C13570,"OK","Fix"),"Fix"))</f>
        <v/>
      </c>
      <c r="C13571" s="32"/>
      <c r="D13571" s="3"/>
      <c r="E13571" s="3"/>
      <c r="G13571" s="13"/>
      <c r="H13571" s="13"/>
      <c r="I13571" s="13"/>
      <c r="J13571" s="46"/>
    </row>
    <row r="13572" spans="1:10" x14ac:dyDescent="0.25">
      <c r="A13572" s="7" t="str">
        <f>IF(C13571="","",IFERROR(IF(VLOOKUP(C13571,'Program Mapping'!B:B,1,FALSE)=C13571,"OK","Fix"),"Fix"))</f>
        <v/>
      </c>
      <c r="C13572" s="32"/>
      <c r="D13572" s="3"/>
      <c r="E13572" s="3"/>
      <c r="G13572" s="13"/>
      <c r="H13572" s="13"/>
      <c r="I13572" s="13"/>
      <c r="J13572" s="46"/>
    </row>
    <row r="13573" spans="1:10" x14ac:dyDescent="0.25">
      <c r="A13573" s="7" t="str">
        <f>IF(C13572="","",IFERROR(IF(VLOOKUP(C13572,'Program Mapping'!B:B,1,FALSE)=C13572,"OK","Fix"),"Fix"))</f>
        <v/>
      </c>
      <c r="C13573" s="32"/>
      <c r="D13573" s="3"/>
      <c r="E13573" s="3"/>
      <c r="G13573" s="13"/>
      <c r="H13573" s="13"/>
      <c r="I13573" s="13"/>
      <c r="J13573" s="46"/>
    </row>
    <row r="13574" spans="1:10" x14ac:dyDescent="0.25">
      <c r="A13574" s="7" t="str">
        <f>IF(C13573="","",IFERROR(IF(VLOOKUP(C13573,'Program Mapping'!B:B,1,FALSE)=C13573,"OK","Fix"),"Fix"))</f>
        <v/>
      </c>
      <c r="C13574" s="32"/>
      <c r="D13574" s="3"/>
      <c r="E13574" s="3"/>
      <c r="G13574" s="13"/>
      <c r="H13574" s="13"/>
      <c r="I13574" s="13"/>
      <c r="J13574" s="46"/>
    </row>
    <row r="13575" spans="1:10" x14ac:dyDescent="0.25">
      <c r="A13575" s="7" t="str">
        <f>IF(C13574="","",IFERROR(IF(VLOOKUP(C13574,'Program Mapping'!B:B,1,FALSE)=C13574,"OK","Fix"),"Fix"))</f>
        <v/>
      </c>
      <c r="C13575" s="32"/>
      <c r="D13575" s="3"/>
      <c r="E13575" s="3"/>
      <c r="G13575" s="13"/>
      <c r="H13575" s="13"/>
      <c r="I13575" s="13"/>
      <c r="J13575" s="46"/>
    </row>
    <row r="13576" spans="1:10" x14ac:dyDescent="0.25">
      <c r="A13576" s="7" t="str">
        <f>IF(C13575="","",IFERROR(IF(VLOOKUP(C13575,'Program Mapping'!B:B,1,FALSE)=C13575,"OK","Fix"),"Fix"))</f>
        <v/>
      </c>
      <c r="C13576" s="32"/>
      <c r="D13576" s="3"/>
      <c r="E13576" s="3"/>
      <c r="G13576" s="13"/>
      <c r="H13576" s="13"/>
      <c r="I13576" s="13"/>
      <c r="J13576" s="46"/>
    </row>
    <row r="13577" spans="1:10" x14ac:dyDescent="0.25">
      <c r="A13577" s="7" t="str">
        <f>IF(C13576="","",IFERROR(IF(VLOOKUP(C13576,'Program Mapping'!B:B,1,FALSE)=C13576,"OK","Fix"),"Fix"))</f>
        <v/>
      </c>
      <c r="C13577" s="32"/>
      <c r="D13577" s="3"/>
      <c r="E13577" s="3"/>
      <c r="G13577" s="13"/>
      <c r="H13577" s="13"/>
      <c r="I13577" s="13"/>
      <c r="J13577" s="46"/>
    </row>
    <row r="13578" spans="1:10" x14ac:dyDescent="0.25">
      <c r="A13578" s="7" t="str">
        <f>IF(C13577="","",IFERROR(IF(VLOOKUP(C13577,'Program Mapping'!B:B,1,FALSE)=C13577,"OK","Fix"),"Fix"))</f>
        <v/>
      </c>
      <c r="C13578" s="32"/>
      <c r="D13578" s="3"/>
      <c r="E13578" s="3"/>
      <c r="G13578" s="13"/>
      <c r="H13578" s="13"/>
      <c r="I13578" s="13"/>
      <c r="J13578" s="46"/>
    </row>
    <row r="13579" spans="1:10" x14ac:dyDescent="0.25">
      <c r="A13579" s="7" t="str">
        <f>IF(C13578="","",IFERROR(IF(VLOOKUP(C13578,'Program Mapping'!B:B,1,FALSE)=C13578,"OK","Fix"),"Fix"))</f>
        <v/>
      </c>
      <c r="C13579" s="32"/>
      <c r="D13579" s="3"/>
      <c r="E13579" s="3"/>
      <c r="G13579" s="13"/>
      <c r="H13579" s="13"/>
      <c r="I13579" s="13"/>
      <c r="J13579" s="46"/>
    </row>
    <row r="13580" spans="1:10" x14ac:dyDescent="0.25">
      <c r="A13580" s="7" t="str">
        <f>IF(C13579="","",IFERROR(IF(VLOOKUP(C13579,'Program Mapping'!B:B,1,FALSE)=C13579,"OK","Fix"),"Fix"))</f>
        <v/>
      </c>
      <c r="C13580" s="32"/>
      <c r="D13580" s="3"/>
      <c r="E13580" s="3"/>
      <c r="G13580" s="13"/>
      <c r="H13580" s="13"/>
      <c r="I13580" s="13"/>
      <c r="J13580" s="46"/>
    </row>
    <row r="13581" spans="1:10" x14ac:dyDescent="0.25">
      <c r="A13581" s="7" t="str">
        <f>IF(C13580="","",IFERROR(IF(VLOOKUP(C13580,'Program Mapping'!B:B,1,FALSE)=C13580,"OK","Fix"),"Fix"))</f>
        <v/>
      </c>
      <c r="C13581" s="32"/>
      <c r="D13581" s="3"/>
      <c r="E13581" s="3"/>
      <c r="G13581" s="13"/>
      <c r="H13581" s="13"/>
      <c r="I13581" s="13"/>
      <c r="J13581" s="46"/>
    </row>
    <row r="13582" spans="1:10" x14ac:dyDescent="0.25">
      <c r="A13582" s="7" t="str">
        <f>IF(C13581="","",IFERROR(IF(VLOOKUP(C13581,'Program Mapping'!B:B,1,FALSE)=C13581,"OK","Fix"),"Fix"))</f>
        <v/>
      </c>
      <c r="C13582" s="32"/>
      <c r="D13582" s="3"/>
      <c r="E13582" s="3"/>
      <c r="G13582" s="13"/>
      <c r="H13582" s="13"/>
      <c r="I13582" s="13"/>
      <c r="J13582" s="46"/>
    </row>
    <row r="13583" spans="1:10" x14ac:dyDescent="0.25">
      <c r="A13583" s="7" t="str">
        <f>IF(C13582="","",IFERROR(IF(VLOOKUP(C13582,'Program Mapping'!B:B,1,FALSE)=C13582,"OK","Fix"),"Fix"))</f>
        <v/>
      </c>
      <c r="C13583" s="32"/>
      <c r="D13583" s="3"/>
      <c r="E13583" s="3"/>
      <c r="G13583" s="13"/>
      <c r="H13583" s="13"/>
      <c r="I13583" s="13"/>
      <c r="J13583" s="46"/>
    </row>
    <row r="13584" spans="1:10" x14ac:dyDescent="0.25">
      <c r="A13584" s="7" t="str">
        <f>IF(C13583="","",IFERROR(IF(VLOOKUP(C13583,'Program Mapping'!B:B,1,FALSE)=C13583,"OK","Fix"),"Fix"))</f>
        <v/>
      </c>
      <c r="C13584" s="32"/>
      <c r="D13584" s="3"/>
      <c r="E13584" s="3"/>
      <c r="G13584" s="13"/>
      <c r="H13584" s="13"/>
      <c r="I13584" s="13"/>
      <c r="J13584" s="46"/>
    </row>
    <row r="13585" spans="1:10" x14ac:dyDescent="0.25">
      <c r="A13585" s="7" t="str">
        <f>IF(C13584="","",IFERROR(IF(VLOOKUP(C13584,'Program Mapping'!B:B,1,FALSE)=C13584,"OK","Fix"),"Fix"))</f>
        <v/>
      </c>
      <c r="C13585" s="32"/>
      <c r="D13585" s="3"/>
      <c r="E13585" s="3"/>
      <c r="G13585" s="13"/>
      <c r="H13585" s="13"/>
      <c r="I13585" s="13"/>
      <c r="J13585" s="46"/>
    </row>
    <row r="13586" spans="1:10" x14ac:dyDescent="0.25">
      <c r="A13586" s="7" t="str">
        <f>IF(C13585="","",IFERROR(IF(VLOOKUP(C13585,'Program Mapping'!B:B,1,FALSE)=C13585,"OK","Fix"),"Fix"))</f>
        <v/>
      </c>
      <c r="C13586" s="32"/>
      <c r="D13586" s="3"/>
      <c r="E13586" s="3"/>
      <c r="G13586" s="13"/>
      <c r="H13586" s="13"/>
      <c r="I13586" s="13"/>
      <c r="J13586" s="46"/>
    </row>
    <row r="13587" spans="1:10" x14ac:dyDescent="0.25">
      <c r="A13587" s="7" t="str">
        <f>IF(C13586="","",IFERROR(IF(VLOOKUP(C13586,'Program Mapping'!B:B,1,FALSE)=C13586,"OK","Fix"),"Fix"))</f>
        <v/>
      </c>
      <c r="C13587" s="32"/>
      <c r="D13587" s="3"/>
      <c r="E13587" s="3"/>
      <c r="G13587" s="13"/>
      <c r="H13587" s="13"/>
      <c r="I13587" s="13"/>
      <c r="J13587" s="46"/>
    </row>
    <row r="13588" spans="1:10" x14ac:dyDescent="0.25">
      <c r="A13588" s="7" t="str">
        <f>IF(C13587="","",IFERROR(IF(VLOOKUP(C13587,'Program Mapping'!B:B,1,FALSE)=C13587,"OK","Fix"),"Fix"))</f>
        <v/>
      </c>
      <c r="C13588" s="32"/>
      <c r="D13588" s="3"/>
      <c r="E13588" s="3"/>
      <c r="G13588" s="13"/>
      <c r="H13588" s="13"/>
      <c r="I13588" s="13"/>
      <c r="J13588" s="46"/>
    </row>
    <row r="13589" spans="1:10" x14ac:dyDescent="0.25">
      <c r="A13589" s="7" t="str">
        <f>IF(C13588="","",IFERROR(IF(VLOOKUP(C13588,'Program Mapping'!B:B,1,FALSE)=C13588,"OK","Fix"),"Fix"))</f>
        <v/>
      </c>
      <c r="C13589" s="32"/>
      <c r="D13589" s="3"/>
      <c r="E13589" s="3"/>
      <c r="G13589" s="13"/>
      <c r="H13589" s="13"/>
      <c r="I13589" s="13"/>
      <c r="J13589" s="46"/>
    </row>
    <row r="13590" spans="1:10" x14ac:dyDescent="0.25">
      <c r="A13590" s="7" t="str">
        <f>IF(C13589="","",IFERROR(IF(VLOOKUP(C13589,'Program Mapping'!B:B,1,FALSE)=C13589,"OK","Fix"),"Fix"))</f>
        <v/>
      </c>
      <c r="C13590" s="32"/>
      <c r="D13590" s="3"/>
      <c r="E13590" s="3"/>
      <c r="G13590" s="13"/>
      <c r="H13590" s="13"/>
      <c r="I13590" s="13"/>
      <c r="J13590" s="46"/>
    </row>
    <row r="13591" spans="1:10" x14ac:dyDescent="0.25">
      <c r="A13591" s="7" t="str">
        <f>IF(C13590="","",IFERROR(IF(VLOOKUP(C13590,'Program Mapping'!B:B,1,FALSE)=C13590,"OK","Fix"),"Fix"))</f>
        <v/>
      </c>
      <c r="C13591" s="32"/>
      <c r="D13591" s="3"/>
      <c r="E13591" s="3"/>
      <c r="G13591" s="13"/>
      <c r="H13591" s="13"/>
      <c r="I13591" s="13"/>
      <c r="J13591" s="46"/>
    </row>
    <row r="13592" spans="1:10" x14ac:dyDescent="0.25">
      <c r="A13592" s="7" t="str">
        <f>IF(C13591="","",IFERROR(IF(VLOOKUP(C13591,'Program Mapping'!B:B,1,FALSE)=C13591,"OK","Fix"),"Fix"))</f>
        <v/>
      </c>
      <c r="C13592" s="32"/>
      <c r="D13592" s="3"/>
      <c r="E13592" s="3"/>
      <c r="G13592" s="13"/>
      <c r="H13592" s="13"/>
      <c r="I13592" s="13"/>
      <c r="J13592" s="46"/>
    </row>
    <row r="13593" spans="1:10" x14ac:dyDescent="0.25">
      <c r="A13593" s="7" t="str">
        <f>IF(C13592="","",IFERROR(IF(VLOOKUP(C13592,'Program Mapping'!B:B,1,FALSE)=C13592,"OK","Fix"),"Fix"))</f>
        <v/>
      </c>
      <c r="C13593" s="32"/>
      <c r="D13593" s="3"/>
      <c r="E13593" s="3"/>
      <c r="G13593" s="13"/>
      <c r="H13593" s="13"/>
      <c r="I13593" s="13"/>
      <c r="J13593" s="46"/>
    </row>
    <row r="13594" spans="1:10" x14ac:dyDescent="0.25">
      <c r="A13594" s="7" t="str">
        <f>IF(C13593="","",IFERROR(IF(VLOOKUP(C13593,'Program Mapping'!B:B,1,FALSE)=C13593,"OK","Fix"),"Fix"))</f>
        <v/>
      </c>
      <c r="C13594" s="32"/>
      <c r="D13594" s="3"/>
      <c r="E13594" s="3"/>
      <c r="G13594" s="13"/>
      <c r="H13594" s="13"/>
      <c r="I13594" s="13"/>
      <c r="J13594" s="46"/>
    </row>
    <row r="13595" spans="1:10" x14ac:dyDescent="0.25">
      <c r="A13595" s="7" t="str">
        <f>IF(C13594="","",IFERROR(IF(VLOOKUP(C13594,'Program Mapping'!B:B,1,FALSE)=C13594,"OK","Fix"),"Fix"))</f>
        <v/>
      </c>
      <c r="C13595" s="32"/>
      <c r="D13595" s="3"/>
      <c r="E13595" s="3"/>
      <c r="G13595" s="13"/>
      <c r="H13595" s="13"/>
      <c r="I13595" s="13"/>
      <c r="J13595" s="46"/>
    </row>
    <row r="13596" spans="1:10" x14ac:dyDescent="0.25">
      <c r="A13596" s="7" t="str">
        <f>IF(C13595="","",IFERROR(IF(VLOOKUP(C13595,'Program Mapping'!B:B,1,FALSE)=C13595,"OK","Fix"),"Fix"))</f>
        <v/>
      </c>
      <c r="C13596" s="32"/>
      <c r="D13596" s="3"/>
      <c r="E13596" s="3"/>
      <c r="G13596" s="13"/>
      <c r="H13596" s="13"/>
      <c r="I13596" s="13"/>
      <c r="J13596" s="46"/>
    </row>
    <row r="13597" spans="1:10" x14ac:dyDescent="0.25">
      <c r="A13597" s="7" t="str">
        <f>IF(C13596="","",IFERROR(IF(VLOOKUP(C13596,'Program Mapping'!B:B,1,FALSE)=C13596,"OK","Fix"),"Fix"))</f>
        <v/>
      </c>
      <c r="C13597" s="32"/>
      <c r="D13597" s="3"/>
      <c r="E13597" s="3"/>
      <c r="G13597" s="13"/>
      <c r="H13597" s="13"/>
      <c r="I13597" s="13"/>
      <c r="J13597" s="46"/>
    </row>
    <row r="13598" spans="1:10" x14ac:dyDescent="0.25">
      <c r="A13598" s="7" t="str">
        <f>IF(C13597="","",IFERROR(IF(VLOOKUP(C13597,'Program Mapping'!B:B,1,FALSE)=C13597,"OK","Fix"),"Fix"))</f>
        <v/>
      </c>
      <c r="C13598" s="32"/>
      <c r="D13598" s="3"/>
      <c r="E13598" s="3"/>
      <c r="G13598" s="13"/>
      <c r="H13598" s="13"/>
      <c r="I13598" s="13"/>
      <c r="J13598" s="46"/>
    </row>
    <row r="13599" spans="1:10" x14ac:dyDescent="0.25">
      <c r="A13599" s="7" t="str">
        <f>IF(C13598="","",IFERROR(IF(VLOOKUP(C13598,'Program Mapping'!B:B,1,FALSE)=C13598,"OK","Fix"),"Fix"))</f>
        <v/>
      </c>
      <c r="C13599" s="32"/>
      <c r="D13599" s="3"/>
      <c r="E13599" s="3"/>
      <c r="G13599" s="13"/>
      <c r="H13599" s="13"/>
      <c r="I13599" s="13"/>
      <c r="J13599" s="46"/>
    </row>
    <row r="13600" spans="1:10" x14ac:dyDescent="0.25">
      <c r="A13600" s="7" t="str">
        <f>IF(C13599="","",IFERROR(IF(VLOOKUP(C13599,'Program Mapping'!B:B,1,FALSE)=C13599,"OK","Fix"),"Fix"))</f>
        <v/>
      </c>
      <c r="C13600" s="32"/>
      <c r="D13600" s="3"/>
      <c r="E13600" s="3"/>
      <c r="G13600" s="13"/>
      <c r="H13600" s="13"/>
      <c r="I13600" s="13"/>
      <c r="J13600" s="46"/>
    </row>
    <row r="13601" spans="1:10" x14ac:dyDescent="0.25">
      <c r="A13601" s="7" t="str">
        <f>IF(C13600="","",IFERROR(IF(VLOOKUP(C13600,'Program Mapping'!B:B,1,FALSE)=C13600,"OK","Fix"),"Fix"))</f>
        <v/>
      </c>
      <c r="C13601" s="32"/>
      <c r="D13601" s="3"/>
      <c r="E13601" s="3"/>
      <c r="G13601" s="13"/>
      <c r="H13601" s="13"/>
      <c r="I13601" s="13"/>
      <c r="J13601" s="46"/>
    </row>
    <row r="13602" spans="1:10" x14ac:dyDescent="0.25">
      <c r="A13602" s="7" t="str">
        <f>IF(C13601="","",IFERROR(IF(VLOOKUP(C13601,'Program Mapping'!B:B,1,FALSE)=C13601,"OK","Fix"),"Fix"))</f>
        <v/>
      </c>
      <c r="C13602" s="32"/>
      <c r="D13602" s="3"/>
      <c r="E13602" s="3"/>
      <c r="G13602" s="13"/>
      <c r="H13602" s="13"/>
      <c r="I13602" s="13"/>
      <c r="J13602" s="46"/>
    </row>
    <row r="13603" spans="1:10" x14ac:dyDescent="0.25">
      <c r="A13603" s="7" t="str">
        <f>IF(C13602="","",IFERROR(IF(VLOOKUP(C13602,'Program Mapping'!B:B,1,FALSE)=C13602,"OK","Fix"),"Fix"))</f>
        <v/>
      </c>
      <c r="C13603" s="32"/>
      <c r="D13603" s="3"/>
      <c r="E13603" s="3"/>
      <c r="G13603" s="13"/>
      <c r="H13603" s="13"/>
      <c r="I13603" s="13"/>
      <c r="J13603" s="46"/>
    </row>
    <row r="13604" spans="1:10" x14ac:dyDescent="0.25">
      <c r="A13604" s="7" t="str">
        <f>IF(C13603="","",IFERROR(IF(VLOOKUP(C13603,'Program Mapping'!B:B,1,FALSE)=C13603,"OK","Fix"),"Fix"))</f>
        <v/>
      </c>
      <c r="C13604" s="32"/>
      <c r="D13604" s="3"/>
      <c r="E13604" s="3"/>
      <c r="G13604" s="13"/>
      <c r="H13604" s="13"/>
      <c r="I13604" s="13"/>
      <c r="J13604" s="46"/>
    </row>
    <row r="13605" spans="1:10" x14ac:dyDescent="0.25">
      <c r="A13605" s="7" t="str">
        <f>IF(C13604="","",IFERROR(IF(VLOOKUP(C13604,'Program Mapping'!B:B,1,FALSE)=C13604,"OK","Fix"),"Fix"))</f>
        <v/>
      </c>
      <c r="C13605" s="32"/>
      <c r="D13605" s="3"/>
      <c r="E13605" s="3"/>
      <c r="G13605" s="13"/>
      <c r="H13605" s="13"/>
      <c r="I13605" s="13"/>
      <c r="J13605" s="46"/>
    </row>
    <row r="13606" spans="1:10" x14ac:dyDescent="0.25">
      <c r="A13606" s="7" t="str">
        <f>IF(C13605="","",IFERROR(IF(VLOOKUP(C13605,'Program Mapping'!B:B,1,FALSE)=C13605,"OK","Fix"),"Fix"))</f>
        <v/>
      </c>
      <c r="C13606" s="32"/>
      <c r="D13606" s="3"/>
      <c r="E13606" s="3"/>
      <c r="G13606" s="13"/>
      <c r="H13606" s="13"/>
      <c r="I13606" s="13"/>
      <c r="J13606" s="46"/>
    </row>
    <row r="13607" spans="1:10" x14ac:dyDescent="0.25">
      <c r="A13607" s="7" t="str">
        <f>IF(C13606="","",IFERROR(IF(VLOOKUP(C13606,'Program Mapping'!B:B,1,FALSE)=C13606,"OK","Fix"),"Fix"))</f>
        <v/>
      </c>
      <c r="C13607" s="32"/>
      <c r="D13607" s="3"/>
      <c r="E13607" s="3"/>
      <c r="G13607" s="13"/>
      <c r="H13607" s="13"/>
      <c r="I13607" s="13"/>
      <c r="J13607" s="46"/>
    </row>
    <row r="13608" spans="1:10" x14ac:dyDescent="0.25">
      <c r="A13608" s="7" t="str">
        <f>IF(C13607="","",IFERROR(IF(VLOOKUP(C13607,'Program Mapping'!B:B,1,FALSE)=C13607,"OK","Fix"),"Fix"))</f>
        <v/>
      </c>
      <c r="C13608" s="32"/>
      <c r="D13608" s="3"/>
      <c r="E13608" s="3"/>
      <c r="G13608" s="13"/>
      <c r="H13608" s="13"/>
      <c r="I13608" s="13"/>
      <c r="J13608" s="46"/>
    </row>
    <row r="13609" spans="1:10" x14ac:dyDescent="0.25">
      <c r="A13609" s="7" t="str">
        <f>IF(C13608="","",IFERROR(IF(VLOOKUP(C13608,'Program Mapping'!B:B,1,FALSE)=C13608,"OK","Fix"),"Fix"))</f>
        <v/>
      </c>
      <c r="C13609" s="32"/>
      <c r="D13609" s="3"/>
      <c r="E13609" s="3"/>
      <c r="G13609" s="13"/>
      <c r="H13609" s="13"/>
      <c r="I13609" s="13"/>
      <c r="J13609" s="46"/>
    </row>
    <row r="13610" spans="1:10" x14ac:dyDescent="0.25">
      <c r="A13610" s="7" t="str">
        <f>IF(C13609="","",IFERROR(IF(VLOOKUP(C13609,'Program Mapping'!B:B,1,FALSE)=C13609,"OK","Fix"),"Fix"))</f>
        <v/>
      </c>
      <c r="C13610" s="32"/>
      <c r="D13610" s="3"/>
      <c r="E13610" s="3"/>
      <c r="G13610" s="13"/>
      <c r="H13610" s="13"/>
      <c r="I13610" s="13"/>
      <c r="J13610" s="46"/>
    </row>
    <row r="13611" spans="1:10" x14ac:dyDescent="0.25">
      <c r="A13611" s="7" t="str">
        <f>IF(C13610="","",IFERROR(IF(VLOOKUP(C13610,'Program Mapping'!B:B,1,FALSE)=C13610,"OK","Fix"),"Fix"))</f>
        <v/>
      </c>
      <c r="C13611" s="32"/>
      <c r="D13611" s="3"/>
      <c r="E13611" s="3"/>
      <c r="G13611" s="13"/>
      <c r="H13611" s="13"/>
      <c r="I13611" s="13"/>
      <c r="J13611" s="46"/>
    </row>
    <row r="13612" spans="1:10" x14ac:dyDescent="0.25">
      <c r="A13612" s="7" t="str">
        <f>IF(C13611="","",IFERROR(IF(VLOOKUP(C13611,'Program Mapping'!B:B,1,FALSE)=C13611,"OK","Fix"),"Fix"))</f>
        <v/>
      </c>
      <c r="C13612" s="32"/>
      <c r="D13612" s="3"/>
      <c r="E13612" s="3"/>
      <c r="G13612" s="13"/>
      <c r="H13612" s="13"/>
      <c r="I13612" s="13"/>
      <c r="J13612" s="46"/>
    </row>
    <row r="13613" spans="1:10" x14ac:dyDescent="0.25">
      <c r="A13613" s="7" t="str">
        <f>IF(C13612="","",IFERROR(IF(VLOOKUP(C13612,'Program Mapping'!B:B,1,FALSE)=C13612,"OK","Fix"),"Fix"))</f>
        <v/>
      </c>
      <c r="C13613" s="32"/>
      <c r="D13613" s="3"/>
      <c r="E13613" s="3"/>
      <c r="G13613" s="13"/>
      <c r="H13613" s="13"/>
      <c r="I13613" s="13"/>
      <c r="J13613" s="46"/>
    </row>
    <row r="13614" spans="1:10" x14ac:dyDescent="0.25">
      <c r="A13614" s="7" t="str">
        <f>IF(C13613="","",IFERROR(IF(VLOOKUP(C13613,'Program Mapping'!B:B,1,FALSE)=C13613,"OK","Fix"),"Fix"))</f>
        <v/>
      </c>
      <c r="C13614" s="32"/>
      <c r="D13614" s="3"/>
      <c r="E13614" s="3"/>
      <c r="G13614" s="13"/>
      <c r="H13614" s="13"/>
      <c r="I13614" s="13"/>
      <c r="J13614" s="46"/>
    </row>
    <row r="13615" spans="1:10" x14ac:dyDescent="0.25">
      <c r="A13615" s="7" t="str">
        <f>IF(C13614="","",IFERROR(IF(VLOOKUP(C13614,'Program Mapping'!B:B,1,FALSE)=C13614,"OK","Fix"),"Fix"))</f>
        <v/>
      </c>
      <c r="C13615" s="32"/>
      <c r="D13615" s="3"/>
      <c r="E13615" s="3"/>
      <c r="G13615" s="13"/>
      <c r="H13615" s="13"/>
      <c r="I13615" s="13"/>
      <c r="J13615" s="46"/>
    </row>
    <row r="13616" spans="1:10" x14ac:dyDescent="0.25">
      <c r="A13616" s="7" t="str">
        <f>IF(C13615="","",IFERROR(IF(VLOOKUP(C13615,'Program Mapping'!B:B,1,FALSE)=C13615,"OK","Fix"),"Fix"))</f>
        <v/>
      </c>
      <c r="C13616" s="32"/>
      <c r="D13616" s="3"/>
      <c r="E13616" s="3"/>
      <c r="G13616" s="13"/>
      <c r="H13616" s="13"/>
      <c r="I13616" s="13"/>
      <c r="J13616" s="46"/>
    </row>
    <row r="13617" spans="1:10" x14ac:dyDescent="0.25">
      <c r="A13617" s="7" t="str">
        <f>IF(C13616="","",IFERROR(IF(VLOOKUP(C13616,'Program Mapping'!B:B,1,FALSE)=C13616,"OK","Fix"),"Fix"))</f>
        <v/>
      </c>
      <c r="C13617" s="32"/>
      <c r="D13617" s="3"/>
      <c r="E13617" s="3"/>
      <c r="G13617" s="13"/>
      <c r="H13617" s="13"/>
      <c r="I13617" s="13"/>
      <c r="J13617" s="46"/>
    </row>
    <row r="13618" spans="1:10" x14ac:dyDescent="0.25">
      <c r="A13618" s="7" t="str">
        <f>IF(C13617="","",IFERROR(IF(VLOOKUP(C13617,'Program Mapping'!B:B,1,FALSE)=C13617,"OK","Fix"),"Fix"))</f>
        <v/>
      </c>
      <c r="C13618" s="32"/>
      <c r="D13618" s="3"/>
      <c r="E13618" s="3"/>
      <c r="G13618" s="13"/>
      <c r="H13618" s="13"/>
      <c r="I13618" s="13"/>
      <c r="J13618" s="46"/>
    </row>
    <row r="13619" spans="1:10" x14ac:dyDescent="0.25">
      <c r="A13619" s="7" t="str">
        <f>IF(C13618="","",IFERROR(IF(VLOOKUP(C13618,'Program Mapping'!B:B,1,FALSE)=C13618,"OK","Fix"),"Fix"))</f>
        <v/>
      </c>
      <c r="C13619" s="32"/>
      <c r="D13619" s="3"/>
      <c r="E13619" s="3"/>
      <c r="G13619" s="13"/>
      <c r="H13619" s="13"/>
      <c r="I13619" s="13"/>
      <c r="J13619" s="46"/>
    </row>
    <row r="13620" spans="1:10" x14ac:dyDescent="0.25">
      <c r="A13620" s="7" t="str">
        <f>IF(C13619="","",IFERROR(IF(VLOOKUP(C13619,'Program Mapping'!B:B,1,FALSE)=C13619,"OK","Fix"),"Fix"))</f>
        <v/>
      </c>
      <c r="C13620" s="32"/>
      <c r="D13620" s="3"/>
      <c r="E13620" s="3"/>
      <c r="G13620" s="13"/>
      <c r="H13620" s="13"/>
      <c r="I13620" s="13"/>
      <c r="J13620" s="46"/>
    </row>
    <row r="13621" spans="1:10" x14ac:dyDescent="0.25">
      <c r="A13621" s="7" t="str">
        <f>IF(C13620="","",IFERROR(IF(VLOOKUP(C13620,'Program Mapping'!B:B,1,FALSE)=C13620,"OK","Fix"),"Fix"))</f>
        <v/>
      </c>
      <c r="C13621" s="32"/>
      <c r="D13621" s="3"/>
      <c r="E13621" s="3"/>
      <c r="G13621" s="13"/>
      <c r="H13621" s="13"/>
      <c r="I13621" s="13"/>
      <c r="J13621" s="46"/>
    </row>
    <row r="13622" spans="1:10" x14ac:dyDescent="0.25">
      <c r="A13622" s="7" t="str">
        <f>IF(C13621="","",IFERROR(IF(VLOOKUP(C13621,'Program Mapping'!B:B,1,FALSE)=C13621,"OK","Fix"),"Fix"))</f>
        <v/>
      </c>
      <c r="C13622" s="32"/>
      <c r="D13622" s="3"/>
      <c r="E13622" s="3"/>
      <c r="G13622" s="13"/>
      <c r="H13622" s="13"/>
      <c r="I13622" s="13"/>
      <c r="J13622" s="46"/>
    </row>
    <row r="13623" spans="1:10" x14ac:dyDescent="0.25">
      <c r="A13623" s="7" t="str">
        <f>IF(C13622="","",IFERROR(IF(VLOOKUP(C13622,'Program Mapping'!B:B,1,FALSE)=C13622,"OK","Fix"),"Fix"))</f>
        <v/>
      </c>
      <c r="C13623" s="32"/>
      <c r="D13623" s="3"/>
      <c r="E13623" s="3"/>
      <c r="G13623" s="13"/>
      <c r="H13623" s="13"/>
      <c r="I13623" s="13"/>
      <c r="J13623" s="46"/>
    </row>
    <row r="13624" spans="1:10" x14ac:dyDescent="0.25">
      <c r="A13624" s="7" t="str">
        <f>IF(C13623="","",IFERROR(IF(VLOOKUP(C13623,'Program Mapping'!B:B,1,FALSE)=C13623,"OK","Fix"),"Fix"))</f>
        <v/>
      </c>
      <c r="C13624" s="32"/>
      <c r="D13624" s="3"/>
      <c r="E13624" s="3"/>
      <c r="G13624" s="13"/>
      <c r="H13624" s="13"/>
      <c r="I13624" s="13"/>
      <c r="J13624" s="46"/>
    </row>
    <row r="13625" spans="1:10" x14ac:dyDescent="0.25">
      <c r="A13625" s="7" t="str">
        <f>IF(C13624="","",IFERROR(IF(VLOOKUP(C13624,'Program Mapping'!B:B,1,FALSE)=C13624,"OK","Fix"),"Fix"))</f>
        <v/>
      </c>
      <c r="C13625" s="32"/>
      <c r="D13625" s="3"/>
      <c r="E13625" s="3"/>
      <c r="G13625" s="13"/>
      <c r="H13625" s="13"/>
      <c r="I13625" s="13"/>
      <c r="J13625" s="46"/>
    </row>
    <row r="13626" spans="1:10" x14ac:dyDescent="0.25">
      <c r="A13626" s="7" t="str">
        <f>IF(C13625="","",IFERROR(IF(VLOOKUP(C13625,'Program Mapping'!B:B,1,FALSE)=C13625,"OK","Fix"),"Fix"))</f>
        <v/>
      </c>
      <c r="C13626" s="32"/>
      <c r="D13626" s="3"/>
      <c r="E13626" s="3"/>
      <c r="G13626" s="13"/>
      <c r="H13626" s="13"/>
      <c r="I13626" s="13"/>
      <c r="J13626" s="46"/>
    </row>
    <row r="13627" spans="1:10" x14ac:dyDescent="0.25">
      <c r="A13627" s="7" t="str">
        <f>IF(C13626="","",IFERROR(IF(VLOOKUP(C13626,'Program Mapping'!B:B,1,FALSE)=C13626,"OK","Fix"),"Fix"))</f>
        <v/>
      </c>
      <c r="C13627" s="32"/>
      <c r="D13627" s="3"/>
      <c r="E13627" s="3"/>
      <c r="G13627" s="13"/>
      <c r="H13627" s="13"/>
      <c r="I13627" s="13"/>
      <c r="J13627" s="46"/>
    </row>
    <row r="13628" spans="1:10" x14ac:dyDescent="0.25">
      <c r="A13628" s="7" t="str">
        <f>IF(C13627="","",IFERROR(IF(VLOOKUP(C13627,'Program Mapping'!B:B,1,FALSE)=C13627,"OK","Fix"),"Fix"))</f>
        <v/>
      </c>
      <c r="C13628" s="32"/>
      <c r="D13628" s="3"/>
      <c r="E13628" s="3"/>
      <c r="G13628" s="13"/>
      <c r="H13628" s="13"/>
      <c r="I13628" s="13"/>
      <c r="J13628" s="46"/>
    </row>
    <row r="13629" spans="1:10" x14ac:dyDescent="0.25">
      <c r="A13629" s="7" t="str">
        <f>IF(C13628="","",IFERROR(IF(VLOOKUP(C13628,'Program Mapping'!B:B,1,FALSE)=C13628,"OK","Fix"),"Fix"))</f>
        <v/>
      </c>
      <c r="C13629" s="32"/>
      <c r="D13629" s="3"/>
      <c r="E13629" s="3"/>
      <c r="G13629" s="13"/>
      <c r="H13629" s="13"/>
      <c r="I13629" s="13"/>
      <c r="J13629" s="46"/>
    </row>
    <row r="13630" spans="1:10" x14ac:dyDescent="0.25">
      <c r="A13630" s="7" t="str">
        <f>IF(C13629="","",IFERROR(IF(VLOOKUP(C13629,'Program Mapping'!B:B,1,FALSE)=C13629,"OK","Fix"),"Fix"))</f>
        <v/>
      </c>
      <c r="C13630" s="32"/>
      <c r="D13630" s="3"/>
      <c r="E13630" s="3"/>
      <c r="G13630" s="13"/>
      <c r="H13630" s="13"/>
      <c r="I13630" s="13"/>
      <c r="J13630" s="46"/>
    </row>
    <row r="13631" spans="1:10" x14ac:dyDescent="0.25">
      <c r="A13631" s="7" t="str">
        <f>IF(C13630="","",IFERROR(IF(VLOOKUP(C13630,'Program Mapping'!B:B,1,FALSE)=C13630,"OK","Fix"),"Fix"))</f>
        <v/>
      </c>
      <c r="C13631" s="32"/>
      <c r="D13631" s="3"/>
      <c r="E13631" s="3"/>
      <c r="G13631" s="13"/>
      <c r="H13631" s="13"/>
      <c r="I13631" s="13"/>
      <c r="J13631" s="46"/>
    </row>
    <row r="13632" spans="1:10" x14ac:dyDescent="0.25">
      <c r="A13632" s="7" t="str">
        <f>IF(C13631="","",IFERROR(IF(VLOOKUP(C13631,'Program Mapping'!B:B,1,FALSE)=C13631,"OK","Fix"),"Fix"))</f>
        <v/>
      </c>
      <c r="C13632" s="32"/>
      <c r="D13632" s="3"/>
      <c r="E13632" s="3"/>
      <c r="G13632" s="13"/>
      <c r="H13632" s="13"/>
      <c r="I13632" s="13"/>
      <c r="J13632" s="46"/>
    </row>
    <row r="13633" spans="1:10" x14ac:dyDescent="0.25">
      <c r="A13633" s="7" t="str">
        <f>IF(C13632="","",IFERROR(IF(VLOOKUP(C13632,'Program Mapping'!B:B,1,FALSE)=C13632,"OK","Fix"),"Fix"))</f>
        <v/>
      </c>
      <c r="C13633" s="32"/>
      <c r="D13633" s="3"/>
      <c r="E13633" s="3"/>
      <c r="G13633" s="13"/>
      <c r="H13633" s="13"/>
      <c r="I13633" s="13"/>
      <c r="J13633" s="46"/>
    </row>
    <row r="13634" spans="1:10" x14ac:dyDescent="0.25">
      <c r="A13634" s="7" t="str">
        <f>IF(C13633="","",IFERROR(IF(VLOOKUP(C13633,'Program Mapping'!B:B,1,FALSE)=C13633,"OK","Fix"),"Fix"))</f>
        <v/>
      </c>
      <c r="C13634" s="32"/>
      <c r="D13634" s="3"/>
      <c r="E13634" s="3"/>
      <c r="G13634" s="13"/>
      <c r="H13634" s="13"/>
      <c r="I13634" s="13"/>
      <c r="J13634" s="46"/>
    </row>
    <row r="13635" spans="1:10" x14ac:dyDescent="0.25">
      <c r="A13635" s="7" t="str">
        <f>IF(C13634="","",IFERROR(IF(VLOOKUP(C13634,'Program Mapping'!B:B,1,FALSE)=C13634,"OK","Fix"),"Fix"))</f>
        <v/>
      </c>
      <c r="C13635" s="32"/>
      <c r="D13635" s="3"/>
      <c r="E13635" s="3"/>
      <c r="G13635" s="13"/>
      <c r="H13635" s="13"/>
      <c r="I13635" s="13"/>
      <c r="J13635" s="46"/>
    </row>
    <row r="13636" spans="1:10" x14ac:dyDescent="0.25">
      <c r="A13636" s="7" t="str">
        <f>IF(C13635="","",IFERROR(IF(VLOOKUP(C13635,'Program Mapping'!B:B,1,FALSE)=C13635,"OK","Fix"),"Fix"))</f>
        <v/>
      </c>
      <c r="C13636" s="32"/>
      <c r="D13636" s="3"/>
      <c r="E13636" s="3"/>
      <c r="G13636" s="13"/>
      <c r="H13636" s="13"/>
      <c r="I13636" s="13"/>
      <c r="J13636" s="46"/>
    </row>
    <row r="13637" spans="1:10" x14ac:dyDescent="0.25">
      <c r="A13637" s="7" t="str">
        <f>IF(C13636="","",IFERROR(IF(VLOOKUP(C13636,'Program Mapping'!B:B,1,FALSE)=C13636,"OK","Fix"),"Fix"))</f>
        <v/>
      </c>
      <c r="C13637" s="32"/>
      <c r="D13637" s="3"/>
      <c r="E13637" s="3"/>
      <c r="G13637" s="13"/>
      <c r="H13637" s="13"/>
      <c r="I13637" s="13"/>
      <c r="J13637" s="46"/>
    </row>
    <row r="13638" spans="1:10" x14ac:dyDescent="0.25">
      <c r="A13638" s="7" t="str">
        <f>IF(C13637="","",IFERROR(IF(VLOOKUP(C13637,'Program Mapping'!B:B,1,FALSE)=C13637,"OK","Fix"),"Fix"))</f>
        <v/>
      </c>
      <c r="C13638" s="32"/>
      <c r="D13638" s="3"/>
      <c r="E13638" s="3"/>
      <c r="G13638" s="13"/>
      <c r="H13638" s="13"/>
      <c r="I13638" s="13"/>
      <c r="J13638" s="46"/>
    </row>
    <row r="13639" spans="1:10" x14ac:dyDescent="0.25">
      <c r="A13639" s="7" t="str">
        <f>IF(C13638="","",IFERROR(IF(VLOOKUP(C13638,'Program Mapping'!B:B,1,FALSE)=C13638,"OK","Fix"),"Fix"))</f>
        <v/>
      </c>
      <c r="C13639" s="32"/>
      <c r="D13639" s="3"/>
      <c r="E13639" s="3"/>
      <c r="G13639" s="13"/>
      <c r="H13639" s="13"/>
      <c r="I13639" s="13"/>
      <c r="J13639" s="46"/>
    </row>
    <row r="13640" spans="1:10" x14ac:dyDescent="0.25">
      <c r="A13640" s="7" t="str">
        <f>IF(C13639="","",IFERROR(IF(VLOOKUP(C13639,'Program Mapping'!B:B,1,FALSE)=C13639,"OK","Fix"),"Fix"))</f>
        <v/>
      </c>
      <c r="C13640" s="32"/>
      <c r="D13640" s="3"/>
      <c r="E13640" s="3"/>
      <c r="G13640" s="13"/>
      <c r="H13640" s="13"/>
      <c r="I13640" s="13"/>
      <c r="J13640" s="46"/>
    </row>
    <row r="13641" spans="1:10" x14ac:dyDescent="0.25">
      <c r="A13641" s="7" t="str">
        <f>IF(C13640="","",IFERROR(IF(VLOOKUP(C13640,'Program Mapping'!B:B,1,FALSE)=C13640,"OK","Fix"),"Fix"))</f>
        <v/>
      </c>
      <c r="C13641" s="32"/>
      <c r="D13641" s="3"/>
      <c r="E13641" s="3"/>
      <c r="G13641" s="13"/>
      <c r="H13641" s="13"/>
      <c r="I13641" s="13"/>
      <c r="J13641" s="46"/>
    </row>
    <row r="13642" spans="1:10" x14ac:dyDescent="0.25">
      <c r="A13642" s="7" t="str">
        <f>IF(C13641="","",IFERROR(IF(VLOOKUP(C13641,'Program Mapping'!B:B,1,FALSE)=C13641,"OK","Fix"),"Fix"))</f>
        <v/>
      </c>
      <c r="C13642" s="32"/>
      <c r="D13642" s="3"/>
      <c r="E13642" s="3"/>
      <c r="G13642" s="13"/>
      <c r="H13642" s="13"/>
      <c r="I13642" s="13"/>
      <c r="J13642" s="46"/>
    </row>
    <row r="13643" spans="1:10" x14ac:dyDescent="0.25">
      <c r="A13643" s="7" t="str">
        <f>IF(C13642="","",IFERROR(IF(VLOOKUP(C13642,'Program Mapping'!B:B,1,FALSE)=C13642,"OK","Fix"),"Fix"))</f>
        <v/>
      </c>
      <c r="C13643" s="32"/>
      <c r="D13643" s="3"/>
      <c r="E13643" s="3"/>
      <c r="G13643" s="13"/>
      <c r="H13643" s="13"/>
      <c r="I13643" s="13"/>
      <c r="J13643" s="46"/>
    </row>
    <row r="13644" spans="1:10" x14ac:dyDescent="0.25">
      <c r="A13644" s="7" t="str">
        <f>IF(C13643="","",IFERROR(IF(VLOOKUP(C13643,'Program Mapping'!B:B,1,FALSE)=C13643,"OK","Fix"),"Fix"))</f>
        <v/>
      </c>
      <c r="C13644" s="32"/>
      <c r="D13644" s="3"/>
      <c r="E13644" s="3"/>
      <c r="G13644" s="13"/>
      <c r="H13644" s="13"/>
      <c r="I13644" s="13"/>
      <c r="J13644" s="46"/>
    </row>
    <row r="13645" spans="1:10" x14ac:dyDescent="0.25">
      <c r="A13645" s="7" t="str">
        <f>IF(C13644="","",IFERROR(IF(VLOOKUP(C13644,'Program Mapping'!B:B,1,FALSE)=C13644,"OK","Fix"),"Fix"))</f>
        <v/>
      </c>
      <c r="C13645" s="32"/>
      <c r="D13645" s="3"/>
      <c r="E13645" s="3"/>
      <c r="G13645" s="13"/>
      <c r="H13645" s="13"/>
      <c r="I13645" s="13"/>
      <c r="J13645" s="46"/>
    </row>
    <row r="13646" spans="1:10" x14ac:dyDescent="0.25">
      <c r="A13646" s="7" t="str">
        <f>IF(C13645="","",IFERROR(IF(VLOOKUP(C13645,'Program Mapping'!B:B,1,FALSE)=C13645,"OK","Fix"),"Fix"))</f>
        <v/>
      </c>
      <c r="C13646" s="32"/>
      <c r="D13646" s="3"/>
      <c r="E13646" s="3"/>
      <c r="G13646" s="13"/>
      <c r="H13646" s="13"/>
      <c r="I13646" s="13"/>
      <c r="J13646" s="46"/>
    </row>
    <row r="13647" spans="1:10" x14ac:dyDescent="0.25">
      <c r="A13647" s="7" t="str">
        <f>IF(C13646="","",IFERROR(IF(VLOOKUP(C13646,'Program Mapping'!B:B,1,FALSE)=C13646,"OK","Fix"),"Fix"))</f>
        <v/>
      </c>
      <c r="C13647" s="32"/>
      <c r="D13647" s="3"/>
      <c r="E13647" s="3"/>
      <c r="G13647" s="13"/>
      <c r="H13647" s="13"/>
      <c r="I13647" s="13"/>
      <c r="J13647" s="46"/>
    </row>
    <row r="13648" spans="1:10" x14ac:dyDescent="0.25">
      <c r="A13648" s="7" t="str">
        <f>IF(C13647="","",IFERROR(IF(VLOOKUP(C13647,'Program Mapping'!B:B,1,FALSE)=C13647,"OK","Fix"),"Fix"))</f>
        <v/>
      </c>
      <c r="C13648" s="32"/>
      <c r="D13648" s="3"/>
      <c r="E13648" s="3"/>
      <c r="G13648" s="13"/>
      <c r="H13648" s="13"/>
      <c r="I13648" s="13"/>
      <c r="J13648" s="46"/>
    </row>
    <row r="13649" spans="1:10" x14ac:dyDescent="0.25">
      <c r="A13649" s="7" t="str">
        <f>IF(C13648="","",IFERROR(IF(VLOOKUP(C13648,'Program Mapping'!B:B,1,FALSE)=C13648,"OK","Fix"),"Fix"))</f>
        <v/>
      </c>
      <c r="C13649" s="32"/>
      <c r="D13649" s="3"/>
      <c r="E13649" s="3"/>
      <c r="G13649" s="13"/>
      <c r="H13649" s="13"/>
      <c r="I13649" s="13"/>
      <c r="J13649" s="46"/>
    </row>
    <row r="13650" spans="1:10" x14ac:dyDescent="0.25">
      <c r="A13650" s="7" t="str">
        <f>IF(C13649="","",IFERROR(IF(VLOOKUP(C13649,'Program Mapping'!B:B,1,FALSE)=C13649,"OK","Fix"),"Fix"))</f>
        <v/>
      </c>
      <c r="C13650" s="32"/>
      <c r="D13650" s="3"/>
      <c r="E13650" s="3"/>
      <c r="G13650" s="13"/>
      <c r="H13650" s="13"/>
      <c r="I13650" s="13"/>
      <c r="J13650" s="46"/>
    </row>
    <row r="13651" spans="1:10" x14ac:dyDescent="0.25">
      <c r="A13651" s="7" t="str">
        <f>IF(C13650="","",IFERROR(IF(VLOOKUP(C13650,'Program Mapping'!B:B,1,FALSE)=C13650,"OK","Fix"),"Fix"))</f>
        <v/>
      </c>
      <c r="C13651" s="32"/>
      <c r="D13651" s="3"/>
      <c r="E13651" s="3"/>
      <c r="G13651" s="13"/>
      <c r="H13651" s="13"/>
      <c r="I13651" s="13"/>
      <c r="J13651" s="46"/>
    </row>
    <row r="13652" spans="1:10" x14ac:dyDescent="0.25">
      <c r="A13652" s="7" t="str">
        <f>IF(C13651="","",IFERROR(IF(VLOOKUP(C13651,'Program Mapping'!B:B,1,FALSE)=C13651,"OK","Fix"),"Fix"))</f>
        <v/>
      </c>
      <c r="C13652" s="32"/>
      <c r="D13652" s="3"/>
      <c r="E13652" s="3"/>
      <c r="G13652" s="13"/>
      <c r="H13652" s="13"/>
      <c r="I13652" s="13"/>
      <c r="J13652" s="46"/>
    </row>
    <row r="13653" spans="1:10" x14ac:dyDescent="0.25">
      <c r="A13653" s="7" t="str">
        <f>IF(C13652="","",IFERROR(IF(VLOOKUP(C13652,'Program Mapping'!B:B,1,FALSE)=C13652,"OK","Fix"),"Fix"))</f>
        <v/>
      </c>
      <c r="C13653" s="32"/>
      <c r="D13653" s="3"/>
      <c r="E13653" s="3"/>
      <c r="G13653" s="13"/>
      <c r="H13653" s="13"/>
      <c r="I13653" s="13"/>
      <c r="J13653" s="46"/>
    </row>
    <row r="13654" spans="1:10" x14ac:dyDescent="0.25">
      <c r="A13654" s="7" t="str">
        <f>IF(C13653="","",IFERROR(IF(VLOOKUP(C13653,'Program Mapping'!B:B,1,FALSE)=C13653,"OK","Fix"),"Fix"))</f>
        <v/>
      </c>
      <c r="C13654" s="32"/>
      <c r="D13654" s="3"/>
      <c r="E13654" s="3"/>
      <c r="G13654" s="13"/>
      <c r="H13654" s="13"/>
      <c r="I13654" s="13"/>
      <c r="J13654" s="46"/>
    </row>
    <row r="13655" spans="1:10" x14ac:dyDescent="0.25">
      <c r="A13655" s="7" t="str">
        <f>IF(C13654="","",IFERROR(IF(VLOOKUP(C13654,'Program Mapping'!B:B,1,FALSE)=C13654,"OK","Fix"),"Fix"))</f>
        <v/>
      </c>
      <c r="C13655" s="32"/>
      <c r="D13655" s="3"/>
      <c r="E13655" s="3"/>
      <c r="G13655" s="13"/>
      <c r="H13655" s="13"/>
      <c r="I13655" s="13"/>
      <c r="J13655" s="46"/>
    </row>
    <row r="13656" spans="1:10" x14ac:dyDescent="0.25">
      <c r="A13656" s="7" t="str">
        <f>IF(C13655="","",IFERROR(IF(VLOOKUP(C13655,'Program Mapping'!B:B,1,FALSE)=C13655,"OK","Fix"),"Fix"))</f>
        <v/>
      </c>
      <c r="C13656" s="32"/>
      <c r="D13656" s="3"/>
      <c r="E13656" s="3"/>
      <c r="G13656" s="13"/>
      <c r="H13656" s="13"/>
      <c r="I13656" s="13"/>
      <c r="J13656" s="46"/>
    </row>
    <row r="13657" spans="1:10" x14ac:dyDescent="0.25">
      <c r="A13657" s="7" t="str">
        <f>IF(C13656="","",IFERROR(IF(VLOOKUP(C13656,'Program Mapping'!B:B,1,FALSE)=C13656,"OK","Fix"),"Fix"))</f>
        <v/>
      </c>
      <c r="C13657" s="32"/>
      <c r="D13657" s="3"/>
      <c r="E13657" s="3"/>
      <c r="G13657" s="13"/>
      <c r="H13657" s="13"/>
      <c r="I13657" s="13"/>
      <c r="J13657" s="46"/>
    </row>
    <row r="13658" spans="1:10" x14ac:dyDescent="0.25">
      <c r="A13658" s="7" t="str">
        <f>IF(C13657="","",IFERROR(IF(VLOOKUP(C13657,'Program Mapping'!B:B,1,FALSE)=C13657,"OK","Fix"),"Fix"))</f>
        <v/>
      </c>
      <c r="C13658" s="32"/>
      <c r="D13658" s="3"/>
      <c r="E13658" s="3"/>
      <c r="G13658" s="13"/>
      <c r="H13658" s="13"/>
      <c r="I13658" s="13"/>
      <c r="J13658" s="46"/>
    </row>
    <row r="13659" spans="1:10" x14ac:dyDescent="0.25">
      <c r="A13659" s="7" t="str">
        <f>IF(C13658="","",IFERROR(IF(VLOOKUP(C13658,'Program Mapping'!B:B,1,FALSE)=C13658,"OK","Fix"),"Fix"))</f>
        <v/>
      </c>
      <c r="C13659" s="32"/>
      <c r="D13659" s="3"/>
      <c r="E13659" s="3"/>
      <c r="G13659" s="13"/>
      <c r="H13659" s="13"/>
      <c r="I13659" s="13"/>
      <c r="J13659" s="46"/>
    </row>
    <row r="13660" spans="1:10" x14ac:dyDescent="0.25">
      <c r="A13660" s="7" t="str">
        <f>IF(C13659="","",IFERROR(IF(VLOOKUP(C13659,'Program Mapping'!B:B,1,FALSE)=C13659,"OK","Fix"),"Fix"))</f>
        <v/>
      </c>
      <c r="C13660" s="32"/>
      <c r="D13660" s="3"/>
      <c r="E13660" s="3"/>
      <c r="G13660" s="13"/>
      <c r="H13660" s="13"/>
      <c r="I13660" s="13"/>
      <c r="J13660" s="46"/>
    </row>
    <row r="13661" spans="1:10" x14ac:dyDescent="0.25">
      <c r="A13661" s="7" t="str">
        <f>IF(C13660="","",IFERROR(IF(VLOOKUP(C13660,'Program Mapping'!B:B,1,FALSE)=C13660,"OK","Fix"),"Fix"))</f>
        <v/>
      </c>
      <c r="C13661" s="32"/>
      <c r="D13661" s="3"/>
      <c r="E13661" s="3"/>
      <c r="G13661" s="13"/>
      <c r="H13661" s="13"/>
      <c r="I13661" s="13"/>
      <c r="J13661" s="46"/>
    </row>
    <row r="13662" spans="1:10" x14ac:dyDescent="0.25">
      <c r="A13662" s="7" t="str">
        <f>IF(C13661="","",IFERROR(IF(VLOOKUP(C13661,'Program Mapping'!B:B,1,FALSE)=C13661,"OK","Fix"),"Fix"))</f>
        <v/>
      </c>
      <c r="C13662" s="32"/>
      <c r="D13662" s="3"/>
      <c r="E13662" s="3"/>
      <c r="G13662" s="13"/>
      <c r="H13662" s="13"/>
      <c r="I13662" s="13"/>
      <c r="J13662" s="46"/>
    </row>
    <row r="13663" spans="1:10" x14ac:dyDescent="0.25">
      <c r="A13663" s="7" t="str">
        <f>IF(C13662="","",IFERROR(IF(VLOOKUP(C13662,'Program Mapping'!B:B,1,FALSE)=C13662,"OK","Fix"),"Fix"))</f>
        <v/>
      </c>
      <c r="C13663" s="32"/>
      <c r="D13663" s="3"/>
      <c r="E13663" s="3"/>
      <c r="G13663" s="13"/>
      <c r="H13663" s="13"/>
      <c r="I13663" s="13"/>
      <c r="J13663" s="46"/>
    </row>
    <row r="13664" spans="1:10" x14ac:dyDescent="0.25">
      <c r="A13664" s="7" t="str">
        <f>IF(C13663="","",IFERROR(IF(VLOOKUP(C13663,'Program Mapping'!B:B,1,FALSE)=C13663,"OK","Fix"),"Fix"))</f>
        <v/>
      </c>
      <c r="C13664" s="32"/>
      <c r="D13664" s="3"/>
      <c r="E13664" s="3"/>
      <c r="G13664" s="13"/>
      <c r="H13664" s="13"/>
      <c r="I13664" s="13"/>
      <c r="J13664" s="46"/>
    </row>
    <row r="13665" spans="1:10" x14ac:dyDescent="0.25">
      <c r="A13665" s="7" t="str">
        <f>IF(C13664="","",IFERROR(IF(VLOOKUP(C13664,'Program Mapping'!B:B,1,FALSE)=C13664,"OK","Fix"),"Fix"))</f>
        <v/>
      </c>
      <c r="C13665" s="32"/>
      <c r="D13665" s="3"/>
      <c r="E13665" s="3"/>
      <c r="G13665" s="13"/>
      <c r="H13665" s="13"/>
      <c r="I13665" s="13"/>
      <c r="J13665" s="46"/>
    </row>
    <row r="13666" spans="1:10" x14ac:dyDescent="0.25">
      <c r="A13666" s="7" t="str">
        <f>IF(C13665="","",IFERROR(IF(VLOOKUP(C13665,'Program Mapping'!B:B,1,FALSE)=C13665,"OK","Fix"),"Fix"))</f>
        <v/>
      </c>
      <c r="C13666" s="32"/>
      <c r="D13666" s="3"/>
      <c r="E13666" s="3"/>
      <c r="G13666" s="13"/>
      <c r="H13666" s="13"/>
      <c r="I13666" s="13"/>
      <c r="J13666" s="46"/>
    </row>
    <row r="13667" spans="1:10" x14ac:dyDescent="0.25">
      <c r="A13667" s="7" t="str">
        <f>IF(C13666="","",IFERROR(IF(VLOOKUP(C13666,'Program Mapping'!B:B,1,FALSE)=C13666,"OK","Fix"),"Fix"))</f>
        <v/>
      </c>
      <c r="C13667" s="32"/>
      <c r="D13667" s="3"/>
      <c r="E13667" s="3"/>
      <c r="G13667" s="13"/>
      <c r="H13667" s="13"/>
      <c r="I13667" s="13"/>
      <c r="J13667" s="46"/>
    </row>
    <row r="13668" spans="1:10" x14ac:dyDescent="0.25">
      <c r="A13668" s="7" t="str">
        <f>IF(C13667="","",IFERROR(IF(VLOOKUP(C13667,'Program Mapping'!B:B,1,FALSE)=C13667,"OK","Fix"),"Fix"))</f>
        <v/>
      </c>
      <c r="C13668" s="32"/>
      <c r="D13668" s="3"/>
      <c r="E13668" s="3"/>
      <c r="G13668" s="13"/>
      <c r="H13668" s="13"/>
      <c r="I13668" s="13"/>
      <c r="J13668" s="46"/>
    </row>
    <row r="13669" spans="1:10" x14ac:dyDescent="0.25">
      <c r="A13669" s="7" t="str">
        <f>IF(C13668="","",IFERROR(IF(VLOOKUP(C13668,'Program Mapping'!B:B,1,FALSE)=C13668,"OK","Fix"),"Fix"))</f>
        <v/>
      </c>
      <c r="C13669" s="32"/>
      <c r="D13669" s="3"/>
      <c r="E13669" s="3"/>
      <c r="G13669" s="13"/>
      <c r="H13669" s="13"/>
      <c r="I13669" s="13"/>
      <c r="J13669" s="46"/>
    </row>
    <row r="13670" spans="1:10" x14ac:dyDescent="0.25">
      <c r="A13670" s="7" t="str">
        <f>IF(C13669="","",IFERROR(IF(VLOOKUP(C13669,'Program Mapping'!B:B,1,FALSE)=C13669,"OK","Fix"),"Fix"))</f>
        <v/>
      </c>
      <c r="C13670" s="32"/>
      <c r="D13670" s="3"/>
      <c r="E13670" s="3"/>
      <c r="G13670" s="13"/>
      <c r="H13670" s="13"/>
      <c r="I13670" s="13"/>
      <c r="J13670" s="46"/>
    </row>
    <row r="13671" spans="1:10" x14ac:dyDescent="0.25">
      <c r="A13671" s="7" t="str">
        <f>IF(C13670="","",IFERROR(IF(VLOOKUP(C13670,'Program Mapping'!B:B,1,FALSE)=C13670,"OK","Fix"),"Fix"))</f>
        <v/>
      </c>
      <c r="C13671" s="32"/>
      <c r="D13671" s="3"/>
      <c r="E13671" s="3"/>
      <c r="G13671" s="13"/>
      <c r="H13671" s="13"/>
      <c r="I13671" s="13"/>
      <c r="J13671" s="46"/>
    </row>
    <row r="13672" spans="1:10" x14ac:dyDescent="0.25">
      <c r="A13672" s="7" t="str">
        <f>IF(C13671="","",IFERROR(IF(VLOOKUP(C13671,'Program Mapping'!B:B,1,FALSE)=C13671,"OK","Fix"),"Fix"))</f>
        <v/>
      </c>
      <c r="C13672" s="32"/>
      <c r="D13672" s="3"/>
      <c r="E13672" s="3"/>
      <c r="G13672" s="13"/>
      <c r="H13672" s="13"/>
      <c r="I13672" s="13"/>
      <c r="J13672" s="46"/>
    </row>
    <row r="13673" spans="1:10" x14ac:dyDescent="0.25">
      <c r="A13673" s="7" t="str">
        <f>IF(C13672="","",IFERROR(IF(VLOOKUP(C13672,'Program Mapping'!B:B,1,FALSE)=C13672,"OK","Fix"),"Fix"))</f>
        <v/>
      </c>
      <c r="C13673" s="32"/>
      <c r="D13673" s="3"/>
      <c r="E13673" s="3"/>
      <c r="G13673" s="13"/>
      <c r="H13673" s="13"/>
      <c r="I13673" s="13"/>
      <c r="J13673" s="46"/>
    </row>
    <row r="13674" spans="1:10" x14ac:dyDescent="0.25">
      <c r="A13674" s="7" t="str">
        <f>IF(C13673="","",IFERROR(IF(VLOOKUP(C13673,'Program Mapping'!B:B,1,FALSE)=C13673,"OK","Fix"),"Fix"))</f>
        <v/>
      </c>
      <c r="C13674" s="32"/>
      <c r="D13674" s="3"/>
      <c r="E13674" s="3"/>
      <c r="G13674" s="13"/>
      <c r="H13674" s="13"/>
      <c r="I13674" s="13"/>
      <c r="J13674" s="46"/>
    </row>
    <row r="13675" spans="1:10" x14ac:dyDescent="0.25">
      <c r="A13675" s="7" t="str">
        <f>IF(C13674="","",IFERROR(IF(VLOOKUP(C13674,'Program Mapping'!B:B,1,FALSE)=C13674,"OK","Fix"),"Fix"))</f>
        <v/>
      </c>
      <c r="C13675" s="32"/>
      <c r="D13675" s="3"/>
      <c r="E13675" s="3"/>
      <c r="G13675" s="13"/>
      <c r="H13675" s="13"/>
      <c r="I13675" s="13"/>
      <c r="J13675" s="46"/>
    </row>
    <row r="13676" spans="1:10" x14ac:dyDescent="0.25">
      <c r="A13676" s="7" t="str">
        <f>IF(C13675="","",IFERROR(IF(VLOOKUP(C13675,'Program Mapping'!B:B,1,FALSE)=C13675,"OK","Fix"),"Fix"))</f>
        <v/>
      </c>
      <c r="C13676" s="32"/>
      <c r="D13676" s="3"/>
      <c r="E13676" s="3"/>
      <c r="G13676" s="13"/>
      <c r="H13676" s="13"/>
      <c r="I13676" s="13"/>
      <c r="J13676" s="46"/>
    </row>
    <row r="13677" spans="1:10" x14ac:dyDescent="0.25">
      <c r="A13677" s="7" t="str">
        <f>IF(C13676="","",IFERROR(IF(VLOOKUP(C13676,'Program Mapping'!B:B,1,FALSE)=C13676,"OK","Fix"),"Fix"))</f>
        <v/>
      </c>
      <c r="C13677" s="32"/>
      <c r="D13677" s="3"/>
      <c r="E13677" s="3"/>
      <c r="G13677" s="13"/>
      <c r="H13677" s="13"/>
      <c r="I13677" s="13"/>
      <c r="J13677" s="46"/>
    </row>
    <row r="13678" spans="1:10" x14ac:dyDescent="0.25">
      <c r="A13678" s="7" t="str">
        <f>IF(C13677="","",IFERROR(IF(VLOOKUP(C13677,'Program Mapping'!B:B,1,FALSE)=C13677,"OK","Fix"),"Fix"))</f>
        <v/>
      </c>
      <c r="C13678" s="32"/>
      <c r="D13678" s="3"/>
      <c r="E13678" s="3"/>
      <c r="G13678" s="13"/>
      <c r="H13678" s="13"/>
      <c r="I13678" s="13"/>
      <c r="J13678" s="46"/>
    </row>
    <row r="13679" spans="1:10" x14ac:dyDescent="0.25">
      <c r="A13679" s="7" t="str">
        <f>IF(C13678="","",IFERROR(IF(VLOOKUP(C13678,'Program Mapping'!B:B,1,FALSE)=C13678,"OK","Fix"),"Fix"))</f>
        <v/>
      </c>
      <c r="C13679" s="32"/>
      <c r="D13679" s="3"/>
      <c r="E13679" s="3"/>
      <c r="G13679" s="13"/>
      <c r="H13679" s="13"/>
      <c r="I13679" s="13"/>
      <c r="J13679" s="46"/>
    </row>
    <row r="13680" spans="1:10" x14ac:dyDescent="0.25">
      <c r="A13680" s="7" t="str">
        <f>IF(C13679="","",IFERROR(IF(VLOOKUP(C13679,'Program Mapping'!B:B,1,FALSE)=C13679,"OK","Fix"),"Fix"))</f>
        <v/>
      </c>
      <c r="C13680" s="32"/>
      <c r="D13680" s="3"/>
      <c r="E13680" s="3"/>
      <c r="G13680" s="13"/>
      <c r="H13680" s="13"/>
      <c r="I13680" s="13"/>
      <c r="J13680" s="46"/>
    </row>
    <row r="13681" spans="1:10" x14ac:dyDescent="0.25">
      <c r="A13681" s="7" t="str">
        <f>IF(C13680="","",IFERROR(IF(VLOOKUP(C13680,'Program Mapping'!B:B,1,FALSE)=C13680,"OK","Fix"),"Fix"))</f>
        <v/>
      </c>
      <c r="C13681" s="32"/>
      <c r="D13681" s="3"/>
      <c r="E13681" s="3"/>
      <c r="G13681" s="13"/>
      <c r="H13681" s="13"/>
      <c r="I13681" s="13"/>
      <c r="J13681" s="46"/>
    </row>
    <row r="13682" spans="1:10" x14ac:dyDescent="0.25">
      <c r="A13682" s="7" t="str">
        <f>IF(C13681="","",IFERROR(IF(VLOOKUP(C13681,'Program Mapping'!B:B,1,FALSE)=C13681,"OK","Fix"),"Fix"))</f>
        <v/>
      </c>
      <c r="C13682" s="32"/>
      <c r="D13682" s="3"/>
      <c r="E13682" s="3"/>
      <c r="G13682" s="13"/>
      <c r="H13682" s="13"/>
      <c r="I13682" s="13"/>
      <c r="J13682" s="46"/>
    </row>
    <row r="13683" spans="1:10" x14ac:dyDescent="0.25">
      <c r="A13683" s="7" t="str">
        <f>IF(C13682="","",IFERROR(IF(VLOOKUP(C13682,'Program Mapping'!B:B,1,FALSE)=C13682,"OK","Fix"),"Fix"))</f>
        <v/>
      </c>
      <c r="C13683" s="32"/>
      <c r="D13683" s="3"/>
      <c r="E13683" s="3"/>
      <c r="G13683" s="13"/>
      <c r="H13683" s="13"/>
      <c r="I13683" s="13"/>
      <c r="J13683" s="46"/>
    </row>
    <row r="13684" spans="1:10" x14ac:dyDescent="0.25">
      <c r="A13684" s="7" t="str">
        <f>IF(C13683="","",IFERROR(IF(VLOOKUP(C13683,'Program Mapping'!B:B,1,FALSE)=C13683,"OK","Fix"),"Fix"))</f>
        <v/>
      </c>
      <c r="C13684" s="32"/>
      <c r="D13684" s="3"/>
      <c r="E13684" s="3"/>
      <c r="G13684" s="13"/>
      <c r="H13684" s="13"/>
      <c r="I13684" s="13"/>
      <c r="J13684" s="46"/>
    </row>
    <row r="13685" spans="1:10" x14ac:dyDescent="0.25">
      <c r="A13685" s="7" t="str">
        <f>IF(C13684="","",IFERROR(IF(VLOOKUP(C13684,'Program Mapping'!B:B,1,FALSE)=C13684,"OK","Fix"),"Fix"))</f>
        <v/>
      </c>
      <c r="C13685" s="32"/>
      <c r="D13685" s="3"/>
      <c r="E13685" s="3"/>
      <c r="G13685" s="13"/>
      <c r="H13685" s="13"/>
      <c r="I13685" s="13"/>
      <c r="J13685" s="46"/>
    </row>
    <row r="13686" spans="1:10" x14ac:dyDescent="0.25">
      <c r="A13686" s="7" t="str">
        <f>IF(C13685="","",IFERROR(IF(VLOOKUP(C13685,'Program Mapping'!B:B,1,FALSE)=C13685,"OK","Fix"),"Fix"))</f>
        <v/>
      </c>
      <c r="C13686" s="32"/>
      <c r="D13686" s="3"/>
      <c r="E13686" s="3"/>
      <c r="G13686" s="13"/>
      <c r="H13686" s="13"/>
      <c r="I13686" s="13"/>
      <c r="J13686" s="46"/>
    </row>
    <row r="13687" spans="1:10" x14ac:dyDescent="0.25">
      <c r="A13687" s="7" t="str">
        <f>IF(C13686="","",IFERROR(IF(VLOOKUP(C13686,'Program Mapping'!B:B,1,FALSE)=C13686,"OK","Fix"),"Fix"))</f>
        <v/>
      </c>
      <c r="C13687" s="32"/>
      <c r="D13687" s="3"/>
      <c r="E13687" s="3"/>
      <c r="G13687" s="13"/>
      <c r="H13687" s="13"/>
      <c r="I13687" s="13"/>
      <c r="J13687" s="46"/>
    </row>
    <row r="13688" spans="1:10" x14ac:dyDescent="0.25">
      <c r="A13688" s="7" t="str">
        <f>IF(C13687="","",IFERROR(IF(VLOOKUP(C13687,'Program Mapping'!B:B,1,FALSE)=C13687,"OK","Fix"),"Fix"))</f>
        <v/>
      </c>
      <c r="C13688" s="32"/>
      <c r="D13688" s="3"/>
      <c r="E13688" s="3"/>
      <c r="G13688" s="13"/>
      <c r="H13688" s="13"/>
      <c r="I13688" s="13"/>
      <c r="J13688" s="46"/>
    </row>
    <row r="13689" spans="1:10" x14ac:dyDescent="0.25">
      <c r="A13689" s="7" t="str">
        <f>IF(C13688="","",IFERROR(IF(VLOOKUP(C13688,'Program Mapping'!B:B,1,FALSE)=C13688,"OK","Fix"),"Fix"))</f>
        <v/>
      </c>
      <c r="C13689" s="32"/>
      <c r="D13689" s="3"/>
      <c r="E13689" s="3"/>
      <c r="G13689" s="13"/>
      <c r="H13689" s="13"/>
      <c r="I13689" s="13"/>
      <c r="J13689" s="46"/>
    </row>
    <row r="13690" spans="1:10" x14ac:dyDescent="0.25">
      <c r="A13690" s="7" t="str">
        <f>IF(C13689="","",IFERROR(IF(VLOOKUP(C13689,'Program Mapping'!B:B,1,FALSE)=C13689,"OK","Fix"),"Fix"))</f>
        <v/>
      </c>
      <c r="C13690" s="32"/>
      <c r="D13690" s="3"/>
      <c r="E13690" s="3"/>
      <c r="G13690" s="13"/>
      <c r="H13690" s="13"/>
      <c r="I13690" s="13"/>
      <c r="J13690" s="46"/>
    </row>
    <row r="13691" spans="1:10" x14ac:dyDescent="0.25">
      <c r="A13691" s="7" t="str">
        <f>IF(C13690="","",IFERROR(IF(VLOOKUP(C13690,'Program Mapping'!B:B,1,FALSE)=C13690,"OK","Fix"),"Fix"))</f>
        <v/>
      </c>
      <c r="C13691" s="32"/>
      <c r="D13691" s="3"/>
      <c r="E13691" s="3"/>
      <c r="G13691" s="13"/>
      <c r="H13691" s="13"/>
      <c r="I13691" s="13"/>
      <c r="J13691" s="46"/>
    </row>
    <row r="13692" spans="1:10" x14ac:dyDescent="0.25">
      <c r="A13692" s="7" t="str">
        <f>IF(C13691="","",IFERROR(IF(VLOOKUP(C13691,'Program Mapping'!B:B,1,FALSE)=C13691,"OK","Fix"),"Fix"))</f>
        <v/>
      </c>
      <c r="C13692" s="32"/>
      <c r="D13692" s="3"/>
      <c r="E13692" s="3"/>
      <c r="G13692" s="13"/>
      <c r="H13692" s="13"/>
      <c r="I13692" s="13"/>
      <c r="J13692" s="46"/>
    </row>
    <row r="13693" spans="1:10" x14ac:dyDescent="0.25">
      <c r="A13693" s="7" t="str">
        <f>IF(C13692="","",IFERROR(IF(VLOOKUP(C13692,'Program Mapping'!B:B,1,FALSE)=C13692,"OK","Fix"),"Fix"))</f>
        <v/>
      </c>
      <c r="C13693" s="32"/>
      <c r="D13693" s="3"/>
      <c r="E13693" s="3"/>
      <c r="G13693" s="13"/>
      <c r="H13693" s="13"/>
      <c r="I13693" s="13"/>
      <c r="J13693" s="46"/>
    </row>
    <row r="13694" spans="1:10" x14ac:dyDescent="0.25">
      <c r="A13694" s="7" t="str">
        <f>IF(C13693="","",IFERROR(IF(VLOOKUP(C13693,'Program Mapping'!B:B,1,FALSE)=C13693,"OK","Fix"),"Fix"))</f>
        <v/>
      </c>
      <c r="C13694" s="32"/>
      <c r="D13694" s="3"/>
      <c r="E13694" s="3"/>
      <c r="G13694" s="13"/>
      <c r="H13694" s="13"/>
      <c r="I13694" s="13"/>
      <c r="J13694" s="46"/>
    </row>
    <row r="13695" spans="1:10" x14ac:dyDescent="0.25">
      <c r="A13695" s="7" t="str">
        <f>IF(C13694="","",IFERROR(IF(VLOOKUP(C13694,'Program Mapping'!B:B,1,FALSE)=C13694,"OK","Fix"),"Fix"))</f>
        <v/>
      </c>
      <c r="C13695" s="32"/>
      <c r="D13695" s="3"/>
      <c r="E13695" s="3"/>
      <c r="G13695" s="13"/>
      <c r="H13695" s="13"/>
      <c r="I13695" s="13"/>
      <c r="J13695" s="46"/>
    </row>
    <row r="13696" spans="1:10" x14ac:dyDescent="0.25">
      <c r="A13696" s="7" t="str">
        <f>IF(C13695="","",IFERROR(IF(VLOOKUP(C13695,'Program Mapping'!B:B,1,FALSE)=C13695,"OK","Fix"),"Fix"))</f>
        <v/>
      </c>
      <c r="C13696" s="32"/>
      <c r="D13696" s="3"/>
      <c r="E13696" s="3"/>
      <c r="G13696" s="13"/>
      <c r="H13696" s="13"/>
      <c r="I13696" s="13"/>
      <c r="J13696" s="46"/>
    </row>
    <row r="13697" spans="1:10" x14ac:dyDescent="0.25">
      <c r="A13697" s="7" t="str">
        <f>IF(C13696="","",IFERROR(IF(VLOOKUP(C13696,'Program Mapping'!B:B,1,FALSE)=C13696,"OK","Fix"),"Fix"))</f>
        <v/>
      </c>
      <c r="C13697" s="32"/>
      <c r="D13697" s="3"/>
      <c r="E13697" s="3"/>
      <c r="G13697" s="13"/>
      <c r="H13697" s="13"/>
      <c r="I13697" s="13"/>
      <c r="J13697" s="46"/>
    </row>
    <row r="13698" spans="1:10" x14ac:dyDescent="0.25">
      <c r="A13698" s="7" t="str">
        <f>IF(C13697="","",IFERROR(IF(VLOOKUP(C13697,'Program Mapping'!B:B,1,FALSE)=C13697,"OK","Fix"),"Fix"))</f>
        <v/>
      </c>
      <c r="C13698" s="32"/>
      <c r="D13698" s="3"/>
      <c r="E13698" s="3"/>
      <c r="G13698" s="13"/>
      <c r="H13698" s="13"/>
      <c r="I13698" s="13"/>
      <c r="J13698" s="46"/>
    </row>
    <row r="13699" spans="1:10" x14ac:dyDescent="0.25">
      <c r="A13699" s="7" t="str">
        <f>IF(C13698="","",IFERROR(IF(VLOOKUP(C13698,'Program Mapping'!B:B,1,FALSE)=C13698,"OK","Fix"),"Fix"))</f>
        <v/>
      </c>
      <c r="C13699" s="32"/>
      <c r="D13699" s="3"/>
      <c r="E13699" s="3"/>
      <c r="G13699" s="13"/>
      <c r="H13699" s="13"/>
      <c r="I13699" s="13"/>
      <c r="J13699" s="46"/>
    </row>
    <row r="13700" spans="1:10" x14ac:dyDescent="0.25">
      <c r="A13700" s="7" t="str">
        <f>IF(C13699="","",IFERROR(IF(VLOOKUP(C13699,'Program Mapping'!B:B,1,FALSE)=C13699,"OK","Fix"),"Fix"))</f>
        <v/>
      </c>
      <c r="C13700" s="32"/>
      <c r="D13700" s="3"/>
      <c r="E13700" s="3"/>
      <c r="G13700" s="13"/>
      <c r="H13700" s="13"/>
      <c r="I13700" s="13"/>
      <c r="J13700" s="46"/>
    </row>
    <row r="13701" spans="1:10" x14ac:dyDescent="0.25">
      <c r="A13701" s="7" t="str">
        <f>IF(C13700="","",IFERROR(IF(VLOOKUP(C13700,'Program Mapping'!B:B,1,FALSE)=C13700,"OK","Fix"),"Fix"))</f>
        <v/>
      </c>
      <c r="C13701" s="32"/>
      <c r="D13701" s="3"/>
      <c r="E13701" s="3"/>
      <c r="G13701" s="13"/>
      <c r="H13701" s="13"/>
      <c r="I13701" s="13"/>
      <c r="J13701" s="46"/>
    </row>
    <row r="13702" spans="1:10" x14ac:dyDescent="0.25">
      <c r="A13702" s="7" t="str">
        <f>IF(C13701="","",IFERROR(IF(VLOOKUP(C13701,'Program Mapping'!B:B,1,FALSE)=C13701,"OK","Fix"),"Fix"))</f>
        <v/>
      </c>
      <c r="C13702" s="32"/>
      <c r="D13702" s="3"/>
      <c r="E13702" s="3"/>
      <c r="G13702" s="13"/>
      <c r="H13702" s="13"/>
      <c r="I13702" s="13"/>
      <c r="J13702" s="46"/>
    </row>
    <row r="13703" spans="1:10" x14ac:dyDescent="0.25">
      <c r="A13703" s="7" t="str">
        <f>IF(C13702="","",IFERROR(IF(VLOOKUP(C13702,'Program Mapping'!B:B,1,FALSE)=C13702,"OK","Fix"),"Fix"))</f>
        <v/>
      </c>
      <c r="C13703" s="32"/>
      <c r="D13703" s="3"/>
      <c r="E13703" s="3"/>
      <c r="G13703" s="13"/>
      <c r="H13703" s="13"/>
      <c r="I13703" s="13"/>
      <c r="J13703" s="46"/>
    </row>
    <row r="13704" spans="1:10" x14ac:dyDescent="0.25">
      <c r="A13704" s="7" t="str">
        <f>IF(C13703="","",IFERROR(IF(VLOOKUP(C13703,'Program Mapping'!B:B,1,FALSE)=C13703,"OK","Fix"),"Fix"))</f>
        <v/>
      </c>
      <c r="C13704" s="32"/>
      <c r="D13704" s="3"/>
      <c r="E13704" s="3"/>
      <c r="G13704" s="13"/>
      <c r="H13704" s="13"/>
      <c r="I13704" s="13"/>
      <c r="J13704" s="46"/>
    </row>
    <row r="13705" spans="1:10" x14ac:dyDescent="0.25">
      <c r="A13705" s="7" t="str">
        <f>IF(C13704="","",IFERROR(IF(VLOOKUP(C13704,'Program Mapping'!B:B,1,FALSE)=C13704,"OK","Fix"),"Fix"))</f>
        <v/>
      </c>
      <c r="C13705" s="32"/>
      <c r="D13705" s="3"/>
      <c r="E13705" s="3"/>
      <c r="G13705" s="13"/>
      <c r="H13705" s="13"/>
      <c r="I13705" s="13"/>
      <c r="J13705" s="46"/>
    </row>
    <row r="13706" spans="1:10" x14ac:dyDescent="0.25">
      <c r="A13706" s="7" t="str">
        <f>IF(C13705="","",IFERROR(IF(VLOOKUP(C13705,'Program Mapping'!B:B,1,FALSE)=C13705,"OK","Fix"),"Fix"))</f>
        <v/>
      </c>
      <c r="C13706" s="32"/>
      <c r="D13706" s="3"/>
      <c r="E13706" s="3"/>
      <c r="G13706" s="13"/>
      <c r="H13706" s="13"/>
      <c r="I13706" s="13"/>
      <c r="J13706" s="46"/>
    </row>
    <row r="13707" spans="1:10" x14ac:dyDescent="0.25">
      <c r="A13707" s="7" t="str">
        <f>IF(C13706="","",IFERROR(IF(VLOOKUP(C13706,'Program Mapping'!B:B,1,FALSE)=C13706,"OK","Fix"),"Fix"))</f>
        <v/>
      </c>
      <c r="C13707" s="32"/>
      <c r="D13707" s="3"/>
      <c r="E13707" s="3"/>
      <c r="G13707" s="13"/>
      <c r="H13707" s="13"/>
      <c r="I13707" s="13"/>
      <c r="J13707" s="46"/>
    </row>
    <row r="13708" spans="1:10" x14ac:dyDescent="0.25">
      <c r="A13708" s="7" t="str">
        <f>IF(C13707="","",IFERROR(IF(VLOOKUP(C13707,'Program Mapping'!B:B,1,FALSE)=C13707,"OK","Fix"),"Fix"))</f>
        <v/>
      </c>
      <c r="C13708" s="32"/>
      <c r="D13708" s="3"/>
      <c r="E13708" s="3"/>
      <c r="G13708" s="13"/>
      <c r="H13708" s="13"/>
      <c r="I13708" s="13"/>
      <c r="J13708" s="46"/>
    </row>
    <row r="13709" spans="1:10" x14ac:dyDescent="0.25">
      <c r="A13709" s="7" t="str">
        <f>IF(C13708="","",IFERROR(IF(VLOOKUP(C13708,'Program Mapping'!B:B,1,FALSE)=C13708,"OK","Fix"),"Fix"))</f>
        <v/>
      </c>
      <c r="C13709" s="32"/>
      <c r="D13709" s="3"/>
      <c r="E13709" s="3"/>
      <c r="G13709" s="13"/>
      <c r="H13709" s="13"/>
      <c r="I13709" s="13"/>
      <c r="J13709" s="46"/>
    </row>
    <row r="13710" spans="1:10" x14ac:dyDescent="0.25">
      <c r="A13710" s="7" t="str">
        <f>IF(C13709="","",IFERROR(IF(VLOOKUP(C13709,'Program Mapping'!B:B,1,FALSE)=C13709,"OK","Fix"),"Fix"))</f>
        <v/>
      </c>
      <c r="C13710" s="32"/>
      <c r="D13710" s="3"/>
      <c r="E13710" s="3"/>
      <c r="G13710" s="13"/>
      <c r="H13710" s="13"/>
      <c r="I13710" s="13"/>
      <c r="J13710" s="46"/>
    </row>
    <row r="13711" spans="1:10" x14ac:dyDescent="0.25">
      <c r="A13711" s="7" t="str">
        <f>IF(C13710="","",IFERROR(IF(VLOOKUP(C13710,'Program Mapping'!B:B,1,FALSE)=C13710,"OK","Fix"),"Fix"))</f>
        <v/>
      </c>
      <c r="C13711" s="32"/>
      <c r="D13711" s="3"/>
      <c r="E13711" s="3"/>
      <c r="G13711" s="13"/>
      <c r="H13711" s="13"/>
      <c r="I13711" s="13"/>
      <c r="J13711" s="46"/>
    </row>
    <row r="13712" spans="1:10" x14ac:dyDescent="0.25">
      <c r="A13712" s="7" t="str">
        <f>IF(C13711="","",IFERROR(IF(VLOOKUP(C13711,'Program Mapping'!B:B,1,FALSE)=C13711,"OK","Fix"),"Fix"))</f>
        <v/>
      </c>
      <c r="C13712" s="32"/>
      <c r="D13712" s="3"/>
      <c r="E13712" s="3"/>
      <c r="G13712" s="13"/>
      <c r="H13712" s="13"/>
      <c r="I13712" s="13"/>
      <c r="J13712" s="46"/>
    </row>
    <row r="13713" spans="1:10" x14ac:dyDescent="0.25">
      <c r="A13713" s="7" t="str">
        <f>IF(C13712="","",IFERROR(IF(VLOOKUP(C13712,'Program Mapping'!B:B,1,FALSE)=C13712,"OK","Fix"),"Fix"))</f>
        <v/>
      </c>
      <c r="C13713" s="32"/>
      <c r="D13713" s="3"/>
      <c r="E13713" s="3"/>
      <c r="G13713" s="13"/>
      <c r="H13713" s="13"/>
      <c r="I13713" s="13"/>
      <c r="J13713" s="46"/>
    </row>
    <row r="13714" spans="1:10" x14ac:dyDescent="0.25">
      <c r="A13714" s="7" t="str">
        <f>IF(C13713="","",IFERROR(IF(VLOOKUP(C13713,'Program Mapping'!B:B,1,FALSE)=C13713,"OK","Fix"),"Fix"))</f>
        <v/>
      </c>
      <c r="C13714" s="32"/>
      <c r="D13714" s="3"/>
      <c r="E13714" s="3"/>
      <c r="G13714" s="13"/>
      <c r="H13714" s="13"/>
      <c r="I13714" s="13"/>
      <c r="J13714" s="46"/>
    </row>
    <row r="13715" spans="1:10" x14ac:dyDescent="0.25">
      <c r="A13715" s="7" t="str">
        <f>IF(C13714="","",IFERROR(IF(VLOOKUP(C13714,'Program Mapping'!B:B,1,FALSE)=C13714,"OK","Fix"),"Fix"))</f>
        <v/>
      </c>
      <c r="C13715" s="32"/>
      <c r="D13715" s="3"/>
      <c r="E13715" s="3"/>
      <c r="G13715" s="13"/>
      <c r="H13715" s="13"/>
      <c r="I13715" s="13"/>
      <c r="J13715" s="46"/>
    </row>
    <row r="13716" spans="1:10" x14ac:dyDescent="0.25">
      <c r="A13716" s="7" t="str">
        <f>IF(C13715="","",IFERROR(IF(VLOOKUP(C13715,'Program Mapping'!B:B,1,FALSE)=C13715,"OK","Fix"),"Fix"))</f>
        <v/>
      </c>
      <c r="C13716" s="32"/>
      <c r="D13716" s="3"/>
      <c r="E13716" s="3"/>
      <c r="G13716" s="13"/>
      <c r="H13716" s="13"/>
      <c r="I13716" s="13"/>
      <c r="J13716" s="46"/>
    </row>
    <row r="13717" spans="1:10" x14ac:dyDescent="0.25">
      <c r="A13717" s="7" t="str">
        <f>IF(C13716="","",IFERROR(IF(VLOOKUP(C13716,'Program Mapping'!B:B,1,FALSE)=C13716,"OK","Fix"),"Fix"))</f>
        <v/>
      </c>
      <c r="C13717" s="32"/>
      <c r="D13717" s="3"/>
      <c r="E13717" s="3"/>
      <c r="G13717" s="13"/>
      <c r="H13717" s="13"/>
      <c r="I13717" s="13"/>
      <c r="J13717" s="46"/>
    </row>
    <row r="13718" spans="1:10" x14ac:dyDescent="0.25">
      <c r="A13718" s="7" t="str">
        <f>IF(C13717="","",IFERROR(IF(VLOOKUP(C13717,'Program Mapping'!B:B,1,FALSE)=C13717,"OK","Fix"),"Fix"))</f>
        <v/>
      </c>
      <c r="C13718" s="32"/>
      <c r="D13718" s="3"/>
      <c r="E13718" s="3"/>
      <c r="G13718" s="13"/>
      <c r="H13718" s="13"/>
      <c r="I13718" s="13"/>
      <c r="J13718" s="46"/>
    </row>
    <row r="13719" spans="1:10" x14ac:dyDescent="0.25">
      <c r="A13719" s="7" t="str">
        <f>IF(C13718="","",IFERROR(IF(VLOOKUP(C13718,'Program Mapping'!B:B,1,FALSE)=C13718,"OK","Fix"),"Fix"))</f>
        <v/>
      </c>
      <c r="C13719" s="32"/>
      <c r="D13719" s="3"/>
      <c r="E13719" s="3"/>
      <c r="G13719" s="13"/>
      <c r="H13719" s="13"/>
      <c r="I13719" s="13"/>
      <c r="J13719" s="46"/>
    </row>
    <row r="13720" spans="1:10" x14ac:dyDescent="0.25">
      <c r="A13720" s="7" t="str">
        <f>IF(C13719="","",IFERROR(IF(VLOOKUP(C13719,'Program Mapping'!B:B,1,FALSE)=C13719,"OK","Fix"),"Fix"))</f>
        <v/>
      </c>
      <c r="C13720" s="32"/>
      <c r="D13720" s="3"/>
      <c r="E13720" s="3"/>
      <c r="G13720" s="13"/>
      <c r="H13720" s="13"/>
      <c r="I13720" s="13"/>
      <c r="J13720" s="46"/>
    </row>
    <row r="13721" spans="1:10" x14ac:dyDescent="0.25">
      <c r="A13721" s="7" t="str">
        <f>IF(C13720="","",IFERROR(IF(VLOOKUP(C13720,'Program Mapping'!B:B,1,FALSE)=C13720,"OK","Fix"),"Fix"))</f>
        <v/>
      </c>
      <c r="C13721" s="32"/>
      <c r="D13721" s="3"/>
      <c r="E13721" s="3"/>
      <c r="G13721" s="13"/>
      <c r="H13721" s="13"/>
      <c r="I13721" s="13"/>
      <c r="J13721" s="46"/>
    </row>
    <row r="13722" spans="1:10" x14ac:dyDescent="0.25">
      <c r="A13722" s="7" t="str">
        <f>IF(C13721="","",IFERROR(IF(VLOOKUP(C13721,'Program Mapping'!B:B,1,FALSE)=C13721,"OK","Fix"),"Fix"))</f>
        <v/>
      </c>
      <c r="C13722" s="32"/>
      <c r="D13722" s="3"/>
      <c r="E13722" s="3"/>
      <c r="G13722" s="13"/>
      <c r="H13722" s="13"/>
      <c r="I13722" s="13"/>
      <c r="J13722" s="46"/>
    </row>
    <row r="13723" spans="1:10" x14ac:dyDescent="0.25">
      <c r="A13723" s="7" t="str">
        <f>IF(C13722="","",IFERROR(IF(VLOOKUP(C13722,'Program Mapping'!B:B,1,FALSE)=C13722,"OK","Fix"),"Fix"))</f>
        <v/>
      </c>
      <c r="C13723" s="32"/>
      <c r="D13723" s="3"/>
      <c r="E13723" s="3"/>
      <c r="G13723" s="13"/>
      <c r="H13723" s="13"/>
      <c r="I13723" s="13"/>
      <c r="J13723" s="46"/>
    </row>
    <row r="13724" spans="1:10" x14ac:dyDescent="0.25">
      <c r="A13724" s="7" t="str">
        <f>IF(C13723="","",IFERROR(IF(VLOOKUP(C13723,'Program Mapping'!B:B,1,FALSE)=C13723,"OK","Fix"),"Fix"))</f>
        <v/>
      </c>
      <c r="C13724" s="32"/>
      <c r="D13724" s="3"/>
      <c r="E13724" s="3"/>
      <c r="G13724" s="13"/>
      <c r="H13724" s="13"/>
      <c r="I13724" s="13"/>
      <c r="J13724" s="46"/>
    </row>
    <row r="13725" spans="1:10" x14ac:dyDescent="0.25">
      <c r="A13725" s="7" t="str">
        <f>IF(C13724="","",IFERROR(IF(VLOOKUP(C13724,'Program Mapping'!B:B,1,FALSE)=C13724,"OK","Fix"),"Fix"))</f>
        <v/>
      </c>
      <c r="C13725" s="32"/>
      <c r="D13725" s="3"/>
      <c r="E13725" s="3"/>
      <c r="G13725" s="13"/>
      <c r="H13725" s="13"/>
      <c r="I13725" s="13"/>
      <c r="J13725" s="46"/>
    </row>
    <row r="13726" spans="1:10" x14ac:dyDescent="0.25">
      <c r="A13726" s="7" t="str">
        <f>IF(C13725="","",IFERROR(IF(VLOOKUP(C13725,'Program Mapping'!B:B,1,FALSE)=C13725,"OK","Fix"),"Fix"))</f>
        <v/>
      </c>
      <c r="C13726" s="32"/>
      <c r="D13726" s="3"/>
      <c r="E13726" s="3"/>
      <c r="G13726" s="13"/>
      <c r="H13726" s="13"/>
      <c r="I13726" s="13"/>
      <c r="J13726" s="46"/>
    </row>
    <row r="13727" spans="1:10" x14ac:dyDescent="0.25">
      <c r="A13727" s="7" t="str">
        <f>IF(C13726="","",IFERROR(IF(VLOOKUP(C13726,'Program Mapping'!B:B,1,FALSE)=C13726,"OK","Fix"),"Fix"))</f>
        <v/>
      </c>
      <c r="C13727" s="32"/>
      <c r="D13727" s="3"/>
      <c r="E13727" s="3"/>
      <c r="G13727" s="13"/>
      <c r="H13727" s="13"/>
      <c r="I13727" s="13"/>
      <c r="J13727" s="46"/>
    </row>
    <row r="13728" spans="1:10" x14ac:dyDescent="0.25">
      <c r="A13728" s="7" t="str">
        <f>IF(C13727="","",IFERROR(IF(VLOOKUP(C13727,'Program Mapping'!B:B,1,FALSE)=C13727,"OK","Fix"),"Fix"))</f>
        <v/>
      </c>
      <c r="C13728" s="32"/>
      <c r="D13728" s="3"/>
      <c r="E13728" s="3"/>
      <c r="G13728" s="13"/>
      <c r="H13728" s="13"/>
      <c r="I13728" s="13"/>
      <c r="J13728" s="46"/>
    </row>
    <row r="13729" spans="1:10" x14ac:dyDescent="0.25">
      <c r="A13729" s="7" t="str">
        <f>IF(C13728="","",IFERROR(IF(VLOOKUP(C13728,'Program Mapping'!B:B,1,FALSE)=C13728,"OK","Fix"),"Fix"))</f>
        <v/>
      </c>
      <c r="C13729" s="32"/>
      <c r="D13729" s="3"/>
      <c r="E13729" s="3"/>
      <c r="G13729" s="13"/>
      <c r="H13729" s="13"/>
      <c r="I13729" s="13"/>
      <c r="J13729" s="46"/>
    </row>
    <row r="13730" spans="1:10" x14ac:dyDescent="0.25">
      <c r="A13730" s="7" t="str">
        <f>IF(C13729="","",IFERROR(IF(VLOOKUP(C13729,'Program Mapping'!B:B,1,FALSE)=C13729,"OK","Fix"),"Fix"))</f>
        <v/>
      </c>
      <c r="C13730" s="32"/>
      <c r="D13730" s="3"/>
      <c r="E13730" s="3"/>
      <c r="G13730" s="13"/>
      <c r="H13730" s="13"/>
      <c r="I13730" s="13"/>
      <c r="J13730" s="46"/>
    </row>
    <row r="13731" spans="1:10" x14ac:dyDescent="0.25">
      <c r="A13731" s="7" t="str">
        <f>IF(C13730="","",IFERROR(IF(VLOOKUP(C13730,'Program Mapping'!B:B,1,FALSE)=C13730,"OK","Fix"),"Fix"))</f>
        <v/>
      </c>
      <c r="C13731" s="32"/>
      <c r="D13731" s="3"/>
      <c r="E13731" s="3"/>
      <c r="G13731" s="13"/>
      <c r="H13731" s="13"/>
      <c r="I13731" s="13"/>
      <c r="J13731" s="46"/>
    </row>
    <row r="13732" spans="1:10" x14ac:dyDescent="0.25">
      <c r="A13732" s="7" t="str">
        <f>IF(C13731="","",IFERROR(IF(VLOOKUP(C13731,'Program Mapping'!B:B,1,FALSE)=C13731,"OK","Fix"),"Fix"))</f>
        <v/>
      </c>
      <c r="C13732" s="32"/>
      <c r="D13732" s="3"/>
      <c r="E13732" s="3"/>
      <c r="G13732" s="13"/>
      <c r="H13732" s="13"/>
      <c r="I13732" s="13"/>
      <c r="J13732" s="46"/>
    </row>
    <row r="13733" spans="1:10" x14ac:dyDescent="0.25">
      <c r="A13733" s="7" t="str">
        <f>IF(C13732="","",IFERROR(IF(VLOOKUP(C13732,'Program Mapping'!B:B,1,FALSE)=C13732,"OK","Fix"),"Fix"))</f>
        <v/>
      </c>
      <c r="C13733" s="32"/>
      <c r="D13733" s="3"/>
      <c r="E13733" s="3"/>
      <c r="G13733" s="13"/>
      <c r="H13733" s="13"/>
      <c r="I13733" s="13"/>
      <c r="J13733" s="46"/>
    </row>
    <row r="13734" spans="1:10" x14ac:dyDescent="0.25">
      <c r="A13734" s="7" t="str">
        <f>IF(C13733="","",IFERROR(IF(VLOOKUP(C13733,'Program Mapping'!B:B,1,FALSE)=C13733,"OK","Fix"),"Fix"))</f>
        <v/>
      </c>
      <c r="C13734" s="32"/>
      <c r="D13734" s="3"/>
      <c r="E13734" s="3"/>
      <c r="G13734" s="13"/>
      <c r="H13734" s="13"/>
      <c r="I13734" s="13"/>
      <c r="J13734" s="46"/>
    </row>
    <row r="13735" spans="1:10" x14ac:dyDescent="0.25">
      <c r="A13735" s="7" t="str">
        <f>IF(C13734="","",IFERROR(IF(VLOOKUP(C13734,'Program Mapping'!B:B,1,FALSE)=C13734,"OK","Fix"),"Fix"))</f>
        <v/>
      </c>
      <c r="C13735" s="32"/>
      <c r="D13735" s="3"/>
      <c r="E13735" s="3"/>
      <c r="G13735" s="13"/>
      <c r="H13735" s="13"/>
      <c r="I13735" s="13"/>
      <c r="J13735" s="46"/>
    </row>
    <row r="13736" spans="1:10" x14ac:dyDescent="0.25">
      <c r="A13736" s="7" t="str">
        <f>IF(C13735="","",IFERROR(IF(VLOOKUP(C13735,'Program Mapping'!B:B,1,FALSE)=C13735,"OK","Fix"),"Fix"))</f>
        <v/>
      </c>
      <c r="C13736" s="32"/>
      <c r="D13736" s="3"/>
      <c r="E13736" s="3"/>
      <c r="G13736" s="13"/>
      <c r="H13736" s="13"/>
      <c r="I13736" s="13"/>
      <c r="J13736" s="46"/>
    </row>
    <row r="13737" spans="1:10" x14ac:dyDescent="0.25">
      <c r="A13737" s="7" t="str">
        <f>IF(C13736="","",IFERROR(IF(VLOOKUP(C13736,'Program Mapping'!B:B,1,FALSE)=C13736,"OK","Fix"),"Fix"))</f>
        <v/>
      </c>
      <c r="C13737" s="32"/>
      <c r="D13737" s="3"/>
      <c r="E13737" s="3"/>
      <c r="G13737" s="13"/>
      <c r="H13737" s="13"/>
      <c r="I13737" s="13"/>
      <c r="J13737" s="46"/>
    </row>
    <row r="13738" spans="1:10" x14ac:dyDescent="0.25">
      <c r="A13738" s="7" t="str">
        <f>IF(C13737="","",IFERROR(IF(VLOOKUP(C13737,'Program Mapping'!B:B,1,FALSE)=C13737,"OK","Fix"),"Fix"))</f>
        <v/>
      </c>
      <c r="C13738" s="32"/>
      <c r="D13738" s="3"/>
      <c r="E13738" s="3"/>
      <c r="G13738" s="13"/>
      <c r="H13738" s="13"/>
      <c r="I13738" s="13"/>
      <c r="J13738" s="46"/>
    </row>
    <row r="13739" spans="1:10" x14ac:dyDescent="0.25">
      <c r="A13739" s="7" t="str">
        <f>IF(C13738="","",IFERROR(IF(VLOOKUP(C13738,'Program Mapping'!B:B,1,FALSE)=C13738,"OK","Fix"),"Fix"))</f>
        <v/>
      </c>
      <c r="C13739" s="32"/>
      <c r="D13739" s="3"/>
      <c r="E13739" s="3"/>
      <c r="G13739" s="13"/>
      <c r="H13739" s="13"/>
      <c r="I13739" s="13"/>
      <c r="J13739" s="46"/>
    </row>
    <row r="13740" spans="1:10" x14ac:dyDescent="0.25">
      <c r="A13740" s="7" t="str">
        <f>IF(C13739="","",IFERROR(IF(VLOOKUP(C13739,'Program Mapping'!B:B,1,FALSE)=C13739,"OK","Fix"),"Fix"))</f>
        <v/>
      </c>
      <c r="C13740" s="32"/>
      <c r="D13740" s="3"/>
      <c r="E13740" s="3"/>
      <c r="G13740" s="13"/>
      <c r="H13740" s="13"/>
      <c r="I13740" s="13"/>
      <c r="J13740" s="46"/>
    </row>
    <row r="13741" spans="1:10" x14ac:dyDescent="0.25">
      <c r="A13741" s="7" t="str">
        <f>IF(C13740="","",IFERROR(IF(VLOOKUP(C13740,'Program Mapping'!B:B,1,FALSE)=C13740,"OK","Fix"),"Fix"))</f>
        <v/>
      </c>
      <c r="C13741" s="32"/>
      <c r="D13741" s="3"/>
      <c r="E13741" s="3"/>
      <c r="G13741" s="13"/>
      <c r="H13741" s="13"/>
      <c r="I13741" s="13"/>
      <c r="J13741" s="46"/>
    </row>
    <row r="13742" spans="1:10" x14ac:dyDescent="0.25">
      <c r="A13742" s="7" t="str">
        <f>IF(C13741="","",IFERROR(IF(VLOOKUP(C13741,'Program Mapping'!B:B,1,FALSE)=C13741,"OK","Fix"),"Fix"))</f>
        <v/>
      </c>
      <c r="C13742" s="32"/>
      <c r="D13742" s="3"/>
      <c r="E13742" s="3"/>
      <c r="G13742" s="13"/>
      <c r="H13742" s="13"/>
      <c r="I13742" s="13"/>
      <c r="J13742" s="46"/>
    </row>
    <row r="13743" spans="1:10" x14ac:dyDescent="0.25">
      <c r="A13743" s="7" t="str">
        <f>IF(C13742="","",IFERROR(IF(VLOOKUP(C13742,'Program Mapping'!B:B,1,FALSE)=C13742,"OK","Fix"),"Fix"))</f>
        <v/>
      </c>
      <c r="C13743" s="32"/>
      <c r="D13743" s="3"/>
      <c r="E13743" s="3"/>
      <c r="G13743" s="13"/>
      <c r="H13743" s="13"/>
      <c r="I13743" s="13"/>
      <c r="J13743" s="46"/>
    </row>
    <row r="13744" spans="1:10" x14ac:dyDescent="0.25">
      <c r="A13744" s="7" t="str">
        <f>IF(C13743="","",IFERROR(IF(VLOOKUP(C13743,'Program Mapping'!B:B,1,FALSE)=C13743,"OK","Fix"),"Fix"))</f>
        <v/>
      </c>
      <c r="C13744" s="32"/>
      <c r="D13744" s="3"/>
      <c r="E13744" s="3"/>
      <c r="G13744" s="13"/>
      <c r="H13744" s="13"/>
      <c r="I13744" s="13"/>
      <c r="J13744" s="46"/>
    </row>
    <row r="13745" spans="1:10" x14ac:dyDescent="0.25">
      <c r="A13745" s="7" t="str">
        <f>IF(C13744="","",IFERROR(IF(VLOOKUP(C13744,'Program Mapping'!B:B,1,FALSE)=C13744,"OK","Fix"),"Fix"))</f>
        <v/>
      </c>
      <c r="C13745" s="32"/>
      <c r="D13745" s="3"/>
      <c r="E13745" s="3"/>
      <c r="G13745" s="13"/>
      <c r="H13745" s="13"/>
      <c r="I13745" s="13"/>
      <c r="J13745" s="46"/>
    </row>
    <row r="13746" spans="1:10" x14ac:dyDescent="0.25">
      <c r="A13746" s="7" t="str">
        <f>IF(C13745="","",IFERROR(IF(VLOOKUP(C13745,'Program Mapping'!B:B,1,FALSE)=C13745,"OK","Fix"),"Fix"))</f>
        <v/>
      </c>
      <c r="C13746" s="32"/>
      <c r="D13746" s="3"/>
      <c r="E13746" s="3"/>
      <c r="G13746" s="13"/>
      <c r="H13746" s="13"/>
      <c r="I13746" s="13"/>
      <c r="J13746" s="46"/>
    </row>
    <row r="13747" spans="1:10" x14ac:dyDescent="0.25">
      <c r="A13747" s="7" t="str">
        <f>IF(C13746="","",IFERROR(IF(VLOOKUP(C13746,'Program Mapping'!B:B,1,FALSE)=C13746,"OK","Fix"),"Fix"))</f>
        <v/>
      </c>
      <c r="C13747" s="32"/>
      <c r="D13747" s="3"/>
      <c r="E13747" s="3"/>
      <c r="G13747" s="13"/>
      <c r="H13747" s="13"/>
      <c r="I13747" s="13"/>
      <c r="J13747" s="46"/>
    </row>
    <row r="13748" spans="1:10" x14ac:dyDescent="0.25">
      <c r="A13748" s="7" t="str">
        <f>IF(C13747="","",IFERROR(IF(VLOOKUP(C13747,'Program Mapping'!B:B,1,FALSE)=C13747,"OK","Fix"),"Fix"))</f>
        <v/>
      </c>
      <c r="C13748" s="32"/>
      <c r="D13748" s="3"/>
      <c r="E13748" s="3"/>
      <c r="G13748" s="13"/>
      <c r="H13748" s="13"/>
      <c r="I13748" s="13"/>
      <c r="J13748" s="46"/>
    </row>
    <row r="13749" spans="1:10" x14ac:dyDescent="0.25">
      <c r="A13749" s="7" t="str">
        <f>IF(C13748="","",IFERROR(IF(VLOOKUP(C13748,'Program Mapping'!B:B,1,FALSE)=C13748,"OK","Fix"),"Fix"))</f>
        <v/>
      </c>
      <c r="C13749" s="32"/>
      <c r="D13749" s="3"/>
      <c r="E13749" s="3"/>
      <c r="G13749" s="13"/>
      <c r="H13749" s="13"/>
      <c r="I13749" s="13"/>
      <c r="J13749" s="46"/>
    </row>
    <row r="13750" spans="1:10" x14ac:dyDescent="0.25">
      <c r="A13750" s="7" t="str">
        <f>IF(C13749="","",IFERROR(IF(VLOOKUP(C13749,'Program Mapping'!B:B,1,FALSE)=C13749,"OK","Fix"),"Fix"))</f>
        <v/>
      </c>
      <c r="C13750" s="32"/>
      <c r="D13750" s="3"/>
      <c r="E13750" s="3"/>
      <c r="G13750" s="13"/>
      <c r="H13750" s="13"/>
      <c r="I13750" s="13"/>
      <c r="J13750" s="46"/>
    </row>
    <row r="13751" spans="1:10" x14ac:dyDescent="0.25">
      <c r="A13751" s="7" t="str">
        <f>IF(C13750="","",IFERROR(IF(VLOOKUP(C13750,'Program Mapping'!B:B,1,FALSE)=C13750,"OK","Fix"),"Fix"))</f>
        <v/>
      </c>
      <c r="C13751" s="32"/>
      <c r="D13751" s="3"/>
      <c r="E13751" s="3"/>
      <c r="G13751" s="13"/>
      <c r="H13751" s="13"/>
      <c r="I13751" s="13"/>
      <c r="J13751" s="46"/>
    </row>
    <row r="13752" spans="1:10" x14ac:dyDescent="0.25">
      <c r="A13752" s="7" t="str">
        <f>IF(C13751="","",IFERROR(IF(VLOOKUP(C13751,'Program Mapping'!B:B,1,FALSE)=C13751,"OK","Fix"),"Fix"))</f>
        <v/>
      </c>
      <c r="C13752" s="32"/>
      <c r="D13752" s="3"/>
      <c r="E13752" s="3"/>
      <c r="G13752" s="13"/>
      <c r="H13752" s="13"/>
      <c r="I13752" s="13"/>
      <c r="J13752" s="46"/>
    </row>
    <row r="13753" spans="1:10" x14ac:dyDescent="0.25">
      <c r="A13753" s="7" t="str">
        <f>IF(C13752="","",IFERROR(IF(VLOOKUP(C13752,'Program Mapping'!B:B,1,FALSE)=C13752,"OK","Fix"),"Fix"))</f>
        <v/>
      </c>
      <c r="C13753" s="32"/>
      <c r="D13753" s="3"/>
      <c r="E13753" s="3"/>
      <c r="G13753" s="13"/>
      <c r="H13753" s="13"/>
      <c r="I13753" s="13"/>
      <c r="J13753" s="46"/>
    </row>
    <row r="13754" spans="1:10" x14ac:dyDescent="0.25">
      <c r="A13754" s="7" t="str">
        <f>IF(C13753="","",IFERROR(IF(VLOOKUP(C13753,'Program Mapping'!B:B,1,FALSE)=C13753,"OK","Fix"),"Fix"))</f>
        <v/>
      </c>
      <c r="C13754" s="32"/>
      <c r="D13754" s="3"/>
      <c r="E13754" s="3"/>
      <c r="G13754" s="13"/>
      <c r="H13754" s="13"/>
      <c r="I13754" s="13"/>
      <c r="J13754" s="46"/>
    </row>
    <row r="13755" spans="1:10" x14ac:dyDescent="0.25">
      <c r="A13755" s="7" t="str">
        <f>IF(C13754="","",IFERROR(IF(VLOOKUP(C13754,'Program Mapping'!B:B,1,FALSE)=C13754,"OK","Fix"),"Fix"))</f>
        <v/>
      </c>
      <c r="C13755" s="32"/>
      <c r="D13755" s="3"/>
      <c r="E13755" s="3"/>
      <c r="G13755" s="13"/>
      <c r="H13755" s="13"/>
      <c r="I13755" s="13"/>
      <c r="J13755" s="46"/>
    </row>
    <row r="13756" spans="1:10" x14ac:dyDescent="0.25">
      <c r="A13756" s="7" t="str">
        <f>IF(C13755="","",IFERROR(IF(VLOOKUP(C13755,'Program Mapping'!B:B,1,FALSE)=C13755,"OK","Fix"),"Fix"))</f>
        <v/>
      </c>
      <c r="C13756" s="32"/>
      <c r="D13756" s="3"/>
      <c r="E13756" s="3"/>
      <c r="G13756" s="13"/>
      <c r="H13756" s="13"/>
      <c r="I13756" s="13"/>
      <c r="J13756" s="46"/>
    </row>
    <row r="13757" spans="1:10" x14ac:dyDescent="0.25">
      <c r="A13757" s="7" t="str">
        <f>IF(C13756="","",IFERROR(IF(VLOOKUP(C13756,'Program Mapping'!B:B,1,FALSE)=C13756,"OK","Fix"),"Fix"))</f>
        <v/>
      </c>
      <c r="C13757" s="32"/>
      <c r="D13757" s="3"/>
      <c r="E13757" s="3"/>
      <c r="G13757" s="13"/>
      <c r="H13757" s="13"/>
      <c r="I13757" s="13"/>
      <c r="J13757" s="46"/>
    </row>
    <row r="13758" spans="1:10" x14ac:dyDescent="0.25">
      <c r="A13758" s="7" t="str">
        <f>IF(C13757="","",IFERROR(IF(VLOOKUP(C13757,'Program Mapping'!B:B,1,FALSE)=C13757,"OK","Fix"),"Fix"))</f>
        <v/>
      </c>
      <c r="C13758" s="32"/>
      <c r="D13758" s="3"/>
      <c r="E13758" s="3"/>
      <c r="G13758" s="13"/>
      <c r="H13758" s="13"/>
      <c r="I13758" s="13"/>
      <c r="J13758" s="46"/>
    </row>
    <row r="13759" spans="1:10" x14ac:dyDescent="0.25">
      <c r="A13759" s="7" t="str">
        <f>IF(C13758="","",IFERROR(IF(VLOOKUP(C13758,'Program Mapping'!B:B,1,FALSE)=C13758,"OK","Fix"),"Fix"))</f>
        <v/>
      </c>
      <c r="C13759" s="32"/>
      <c r="D13759" s="3"/>
      <c r="E13759" s="3"/>
      <c r="G13759" s="13"/>
      <c r="H13759" s="13"/>
      <c r="I13759" s="13"/>
      <c r="J13759" s="46"/>
    </row>
    <row r="13760" spans="1:10" x14ac:dyDescent="0.25">
      <c r="A13760" s="7" t="str">
        <f>IF(C13759="","",IFERROR(IF(VLOOKUP(C13759,'Program Mapping'!B:B,1,FALSE)=C13759,"OK","Fix"),"Fix"))</f>
        <v/>
      </c>
      <c r="C13760" s="32"/>
      <c r="D13760" s="3"/>
      <c r="E13760" s="3"/>
      <c r="G13760" s="13"/>
      <c r="H13760" s="13"/>
      <c r="I13760" s="13"/>
      <c r="J13760" s="46"/>
    </row>
    <row r="13761" spans="1:10" x14ac:dyDescent="0.25">
      <c r="A13761" s="7" t="str">
        <f>IF(C13760="","",IFERROR(IF(VLOOKUP(C13760,'Program Mapping'!B:B,1,FALSE)=C13760,"OK","Fix"),"Fix"))</f>
        <v/>
      </c>
      <c r="C13761" s="32"/>
      <c r="D13761" s="3"/>
      <c r="E13761" s="3"/>
      <c r="G13761" s="13"/>
      <c r="H13761" s="13"/>
      <c r="I13761" s="13"/>
      <c r="J13761" s="46"/>
    </row>
    <row r="13762" spans="1:10" x14ac:dyDescent="0.25">
      <c r="A13762" s="7" t="str">
        <f>IF(C13761="","",IFERROR(IF(VLOOKUP(C13761,'Program Mapping'!B:B,1,FALSE)=C13761,"OK","Fix"),"Fix"))</f>
        <v/>
      </c>
      <c r="C13762" s="32"/>
      <c r="D13762" s="3"/>
      <c r="E13762" s="3"/>
      <c r="G13762" s="13"/>
      <c r="H13762" s="13"/>
      <c r="I13762" s="13"/>
      <c r="J13762" s="46"/>
    </row>
    <row r="13763" spans="1:10" x14ac:dyDescent="0.25">
      <c r="A13763" s="7" t="str">
        <f>IF(C13762="","",IFERROR(IF(VLOOKUP(C13762,'Program Mapping'!B:B,1,FALSE)=C13762,"OK","Fix"),"Fix"))</f>
        <v/>
      </c>
      <c r="C13763" s="32"/>
      <c r="D13763" s="3"/>
      <c r="E13763" s="3"/>
      <c r="G13763" s="13"/>
      <c r="H13763" s="13"/>
      <c r="I13763" s="13"/>
      <c r="J13763" s="46"/>
    </row>
    <row r="13764" spans="1:10" x14ac:dyDescent="0.25">
      <c r="A13764" s="7" t="str">
        <f>IF(C13763="","",IFERROR(IF(VLOOKUP(C13763,'Program Mapping'!B:B,1,FALSE)=C13763,"OK","Fix"),"Fix"))</f>
        <v/>
      </c>
      <c r="C13764" s="32"/>
      <c r="D13764" s="3"/>
      <c r="E13764" s="3"/>
      <c r="G13764" s="13"/>
      <c r="H13764" s="13"/>
      <c r="I13764" s="13"/>
      <c r="J13764" s="46"/>
    </row>
    <row r="13765" spans="1:10" x14ac:dyDescent="0.25">
      <c r="A13765" s="7" t="str">
        <f>IF(C13764="","",IFERROR(IF(VLOOKUP(C13764,'Program Mapping'!B:B,1,FALSE)=C13764,"OK","Fix"),"Fix"))</f>
        <v/>
      </c>
      <c r="C13765" s="32"/>
      <c r="D13765" s="3"/>
      <c r="E13765" s="3"/>
      <c r="G13765" s="13"/>
      <c r="H13765" s="13"/>
      <c r="I13765" s="13"/>
      <c r="J13765" s="46"/>
    </row>
    <row r="13766" spans="1:10" x14ac:dyDescent="0.25">
      <c r="A13766" s="7" t="str">
        <f>IF(C13765="","",IFERROR(IF(VLOOKUP(C13765,'Program Mapping'!B:B,1,FALSE)=C13765,"OK","Fix"),"Fix"))</f>
        <v/>
      </c>
      <c r="C13766" s="32"/>
      <c r="D13766" s="3"/>
      <c r="E13766" s="3"/>
      <c r="G13766" s="13"/>
      <c r="H13766" s="13"/>
      <c r="I13766" s="13"/>
      <c r="J13766" s="46"/>
    </row>
    <row r="13767" spans="1:10" x14ac:dyDescent="0.25">
      <c r="A13767" s="7" t="str">
        <f>IF(C13766="","",IFERROR(IF(VLOOKUP(C13766,'Program Mapping'!B:B,1,FALSE)=C13766,"OK","Fix"),"Fix"))</f>
        <v/>
      </c>
      <c r="C13767" s="32"/>
      <c r="D13767" s="3"/>
      <c r="E13767" s="3"/>
      <c r="G13767" s="13"/>
      <c r="H13767" s="13"/>
      <c r="I13767" s="13"/>
      <c r="J13767" s="46"/>
    </row>
    <row r="13768" spans="1:10" x14ac:dyDescent="0.25">
      <c r="A13768" s="7" t="str">
        <f>IF(C13767="","",IFERROR(IF(VLOOKUP(C13767,'Program Mapping'!B:B,1,FALSE)=C13767,"OK","Fix"),"Fix"))</f>
        <v/>
      </c>
      <c r="C13768" s="32"/>
      <c r="D13768" s="3"/>
      <c r="E13768" s="3"/>
      <c r="G13768" s="13"/>
      <c r="H13768" s="13"/>
      <c r="I13768" s="13"/>
      <c r="J13768" s="46"/>
    </row>
    <row r="13769" spans="1:10" x14ac:dyDescent="0.25">
      <c r="A13769" s="7" t="str">
        <f>IF(C13768="","",IFERROR(IF(VLOOKUP(C13768,'Program Mapping'!B:B,1,FALSE)=C13768,"OK","Fix"),"Fix"))</f>
        <v/>
      </c>
      <c r="C13769" s="32"/>
      <c r="D13769" s="3"/>
      <c r="E13769" s="3"/>
      <c r="G13769" s="13"/>
      <c r="H13769" s="13"/>
      <c r="I13769" s="13"/>
      <c r="J13769" s="46"/>
    </row>
    <row r="13770" spans="1:10" x14ac:dyDescent="0.25">
      <c r="A13770" s="7" t="str">
        <f>IF(C13769="","",IFERROR(IF(VLOOKUP(C13769,'Program Mapping'!B:B,1,FALSE)=C13769,"OK","Fix"),"Fix"))</f>
        <v/>
      </c>
      <c r="C13770" s="32"/>
      <c r="D13770" s="3"/>
      <c r="E13770" s="3"/>
      <c r="G13770" s="13"/>
      <c r="H13770" s="13"/>
      <c r="I13770" s="13"/>
      <c r="J13770" s="46"/>
    </row>
    <row r="13771" spans="1:10" x14ac:dyDescent="0.25">
      <c r="A13771" s="7" t="str">
        <f>IF(C13770="","",IFERROR(IF(VLOOKUP(C13770,'Program Mapping'!B:B,1,FALSE)=C13770,"OK","Fix"),"Fix"))</f>
        <v/>
      </c>
      <c r="C13771" s="32"/>
      <c r="D13771" s="3"/>
      <c r="E13771" s="3"/>
      <c r="G13771" s="13"/>
      <c r="H13771" s="13"/>
      <c r="I13771" s="13"/>
      <c r="J13771" s="46"/>
    </row>
    <row r="13772" spans="1:10" x14ac:dyDescent="0.25">
      <c r="A13772" s="7" t="str">
        <f>IF(C13771="","",IFERROR(IF(VLOOKUP(C13771,'Program Mapping'!B:B,1,FALSE)=C13771,"OK","Fix"),"Fix"))</f>
        <v/>
      </c>
      <c r="C13772" s="32"/>
      <c r="D13772" s="3"/>
      <c r="E13772" s="3"/>
      <c r="G13772" s="13"/>
      <c r="H13772" s="13"/>
      <c r="I13772" s="13"/>
      <c r="J13772" s="46"/>
    </row>
    <row r="13773" spans="1:10" x14ac:dyDescent="0.25">
      <c r="A13773" s="7" t="str">
        <f>IF(C13772="","",IFERROR(IF(VLOOKUP(C13772,'Program Mapping'!B:B,1,FALSE)=C13772,"OK","Fix"),"Fix"))</f>
        <v/>
      </c>
      <c r="C13773" s="32"/>
      <c r="D13773" s="3"/>
      <c r="E13773" s="3"/>
      <c r="G13773" s="13"/>
      <c r="H13773" s="13"/>
      <c r="I13773" s="13"/>
      <c r="J13773" s="46"/>
    </row>
    <row r="13774" spans="1:10" x14ac:dyDescent="0.25">
      <c r="A13774" s="7" t="str">
        <f>IF(C13773="","",IFERROR(IF(VLOOKUP(C13773,'Program Mapping'!B:B,1,FALSE)=C13773,"OK","Fix"),"Fix"))</f>
        <v/>
      </c>
      <c r="C13774" s="32"/>
      <c r="D13774" s="3"/>
      <c r="E13774" s="3"/>
      <c r="G13774" s="13"/>
      <c r="H13774" s="13"/>
      <c r="I13774" s="13"/>
      <c r="J13774" s="46"/>
    </row>
    <row r="13775" spans="1:10" x14ac:dyDescent="0.25">
      <c r="A13775" s="7" t="str">
        <f>IF(C13774="","",IFERROR(IF(VLOOKUP(C13774,'Program Mapping'!B:B,1,FALSE)=C13774,"OK","Fix"),"Fix"))</f>
        <v/>
      </c>
      <c r="C13775" s="32"/>
      <c r="D13775" s="3"/>
      <c r="E13775" s="3"/>
      <c r="G13775" s="13"/>
      <c r="H13775" s="13"/>
      <c r="I13775" s="13"/>
      <c r="J13775" s="46"/>
    </row>
    <row r="13776" spans="1:10" x14ac:dyDescent="0.25">
      <c r="A13776" s="7" t="str">
        <f>IF(C13775="","",IFERROR(IF(VLOOKUP(C13775,'Program Mapping'!B:B,1,FALSE)=C13775,"OK","Fix"),"Fix"))</f>
        <v/>
      </c>
      <c r="C13776" s="32"/>
      <c r="D13776" s="3"/>
      <c r="E13776" s="3"/>
      <c r="G13776" s="13"/>
      <c r="H13776" s="13"/>
      <c r="I13776" s="13"/>
      <c r="J13776" s="46"/>
    </row>
    <row r="13777" spans="1:10" x14ac:dyDescent="0.25">
      <c r="A13777" s="7" t="str">
        <f>IF(C13776="","",IFERROR(IF(VLOOKUP(C13776,'Program Mapping'!B:B,1,FALSE)=C13776,"OK","Fix"),"Fix"))</f>
        <v/>
      </c>
      <c r="C13777" s="32"/>
      <c r="D13777" s="3"/>
      <c r="E13777" s="3"/>
      <c r="G13777" s="13"/>
      <c r="H13777" s="13"/>
      <c r="I13777" s="13"/>
      <c r="J13777" s="46"/>
    </row>
    <row r="13778" spans="1:10" x14ac:dyDescent="0.25">
      <c r="A13778" s="7" t="str">
        <f>IF(C13777="","",IFERROR(IF(VLOOKUP(C13777,'Program Mapping'!B:B,1,FALSE)=C13777,"OK","Fix"),"Fix"))</f>
        <v/>
      </c>
      <c r="C13778" s="32"/>
      <c r="D13778" s="3"/>
      <c r="E13778" s="3"/>
      <c r="G13778" s="13"/>
      <c r="H13778" s="13"/>
      <c r="I13778" s="13"/>
      <c r="J13778" s="46"/>
    </row>
    <row r="13779" spans="1:10" x14ac:dyDescent="0.25">
      <c r="A13779" s="7" t="str">
        <f>IF(C13778="","",IFERROR(IF(VLOOKUP(C13778,'Program Mapping'!B:B,1,FALSE)=C13778,"OK","Fix"),"Fix"))</f>
        <v/>
      </c>
      <c r="C13779" s="32"/>
      <c r="D13779" s="3"/>
      <c r="E13779" s="3"/>
      <c r="G13779" s="13"/>
      <c r="H13779" s="13"/>
      <c r="I13779" s="13"/>
      <c r="J13779" s="46"/>
    </row>
    <row r="13780" spans="1:10" x14ac:dyDescent="0.25">
      <c r="A13780" s="7" t="str">
        <f>IF(C13779="","",IFERROR(IF(VLOOKUP(C13779,'Program Mapping'!B:B,1,FALSE)=C13779,"OK","Fix"),"Fix"))</f>
        <v/>
      </c>
      <c r="C13780" s="32"/>
      <c r="D13780" s="3"/>
      <c r="E13780" s="3"/>
      <c r="G13780" s="13"/>
      <c r="H13780" s="13"/>
      <c r="I13780" s="13"/>
      <c r="J13780" s="46"/>
    </row>
    <row r="13781" spans="1:10" x14ac:dyDescent="0.25">
      <c r="A13781" s="7" t="str">
        <f>IF(C13780="","",IFERROR(IF(VLOOKUP(C13780,'Program Mapping'!B:B,1,FALSE)=C13780,"OK","Fix"),"Fix"))</f>
        <v/>
      </c>
      <c r="C13781" s="32"/>
      <c r="D13781" s="3"/>
      <c r="E13781" s="3"/>
      <c r="G13781" s="13"/>
      <c r="H13781" s="13"/>
      <c r="I13781" s="13"/>
      <c r="J13781" s="46"/>
    </row>
    <row r="13782" spans="1:10" x14ac:dyDescent="0.25">
      <c r="A13782" s="7" t="str">
        <f>IF(C13781="","",IFERROR(IF(VLOOKUP(C13781,'Program Mapping'!B:B,1,FALSE)=C13781,"OK","Fix"),"Fix"))</f>
        <v/>
      </c>
      <c r="C13782" s="32"/>
      <c r="D13782" s="3"/>
      <c r="E13782" s="3"/>
      <c r="G13782" s="13"/>
      <c r="H13782" s="13"/>
      <c r="I13782" s="13"/>
      <c r="J13782" s="46"/>
    </row>
    <row r="13783" spans="1:10" x14ac:dyDescent="0.25">
      <c r="A13783" s="7" t="str">
        <f>IF(C13782="","",IFERROR(IF(VLOOKUP(C13782,'Program Mapping'!B:B,1,FALSE)=C13782,"OK","Fix"),"Fix"))</f>
        <v/>
      </c>
      <c r="C13783" s="32"/>
      <c r="D13783" s="3"/>
      <c r="E13783" s="3"/>
      <c r="G13783" s="13"/>
      <c r="H13783" s="13"/>
      <c r="I13783" s="13"/>
      <c r="J13783" s="46"/>
    </row>
    <row r="13784" spans="1:10" x14ac:dyDescent="0.25">
      <c r="A13784" s="7" t="str">
        <f>IF(C13783="","",IFERROR(IF(VLOOKUP(C13783,'Program Mapping'!B:B,1,FALSE)=C13783,"OK","Fix"),"Fix"))</f>
        <v/>
      </c>
      <c r="C13784" s="32"/>
      <c r="D13784" s="3"/>
      <c r="E13784" s="3"/>
      <c r="G13784" s="13"/>
      <c r="H13784" s="13"/>
      <c r="I13784" s="13"/>
      <c r="J13784" s="46"/>
    </row>
    <row r="13785" spans="1:10" x14ac:dyDescent="0.25">
      <c r="A13785" s="7" t="str">
        <f>IF(C13784="","",IFERROR(IF(VLOOKUP(C13784,'Program Mapping'!B:B,1,FALSE)=C13784,"OK","Fix"),"Fix"))</f>
        <v/>
      </c>
      <c r="C13785" s="32"/>
      <c r="D13785" s="3"/>
      <c r="E13785" s="3"/>
      <c r="G13785" s="13"/>
      <c r="H13785" s="13"/>
      <c r="I13785" s="13"/>
      <c r="J13785" s="46"/>
    </row>
    <row r="13786" spans="1:10" x14ac:dyDescent="0.25">
      <c r="A13786" s="7" t="str">
        <f>IF(C13785="","",IFERROR(IF(VLOOKUP(C13785,'Program Mapping'!B:B,1,FALSE)=C13785,"OK","Fix"),"Fix"))</f>
        <v/>
      </c>
      <c r="C13786" s="32"/>
      <c r="D13786" s="3"/>
      <c r="E13786" s="3"/>
      <c r="G13786" s="13"/>
      <c r="H13786" s="13"/>
      <c r="I13786" s="13"/>
      <c r="J13786" s="46"/>
    </row>
    <row r="13787" spans="1:10" x14ac:dyDescent="0.25">
      <c r="A13787" s="7" t="str">
        <f>IF(C13786="","",IFERROR(IF(VLOOKUP(C13786,'Program Mapping'!B:B,1,FALSE)=C13786,"OK","Fix"),"Fix"))</f>
        <v/>
      </c>
      <c r="C13787" s="32"/>
      <c r="D13787" s="3"/>
      <c r="E13787" s="3"/>
      <c r="G13787" s="13"/>
      <c r="H13787" s="13"/>
      <c r="I13787" s="13"/>
      <c r="J13787" s="46"/>
    </row>
    <row r="13788" spans="1:10" x14ac:dyDescent="0.25">
      <c r="A13788" s="7" t="str">
        <f>IF(C13787="","",IFERROR(IF(VLOOKUP(C13787,'Program Mapping'!B:B,1,FALSE)=C13787,"OK","Fix"),"Fix"))</f>
        <v/>
      </c>
      <c r="C13788" s="32"/>
      <c r="D13788" s="3"/>
      <c r="E13788" s="3"/>
      <c r="G13788" s="13"/>
      <c r="H13788" s="13"/>
      <c r="I13788" s="13"/>
      <c r="J13788" s="46"/>
    </row>
    <row r="13789" spans="1:10" x14ac:dyDescent="0.25">
      <c r="A13789" s="7" t="str">
        <f>IF(C13788="","",IFERROR(IF(VLOOKUP(C13788,'Program Mapping'!B:B,1,FALSE)=C13788,"OK","Fix"),"Fix"))</f>
        <v/>
      </c>
      <c r="C13789" s="32"/>
      <c r="D13789" s="3"/>
      <c r="E13789" s="3"/>
      <c r="G13789" s="13"/>
      <c r="H13789" s="13"/>
      <c r="I13789" s="13"/>
      <c r="J13789" s="46"/>
    </row>
    <row r="13790" spans="1:10" x14ac:dyDescent="0.25">
      <c r="A13790" s="7" t="str">
        <f>IF(C13789="","",IFERROR(IF(VLOOKUP(C13789,'Program Mapping'!B:B,1,FALSE)=C13789,"OK","Fix"),"Fix"))</f>
        <v/>
      </c>
      <c r="C13790" s="32"/>
      <c r="D13790" s="3"/>
      <c r="E13790" s="3"/>
      <c r="G13790" s="13"/>
      <c r="H13790" s="13"/>
      <c r="I13790" s="13"/>
      <c r="J13790" s="46"/>
    </row>
    <row r="13791" spans="1:10" x14ac:dyDescent="0.25">
      <c r="A13791" s="7" t="str">
        <f>IF(C13790="","",IFERROR(IF(VLOOKUP(C13790,'Program Mapping'!B:B,1,FALSE)=C13790,"OK","Fix"),"Fix"))</f>
        <v/>
      </c>
      <c r="C13791" s="32"/>
      <c r="D13791" s="3"/>
      <c r="E13791" s="3"/>
      <c r="G13791" s="13"/>
      <c r="H13791" s="13"/>
      <c r="I13791" s="13"/>
      <c r="J13791" s="46"/>
    </row>
    <row r="13792" spans="1:10" x14ac:dyDescent="0.25">
      <c r="A13792" s="7" t="str">
        <f>IF(C13791="","",IFERROR(IF(VLOOKUP(C13791,'Program Mapping'!B:B,1,FALSE)=C13791,"OK","Fix"),"Fix"))</f>
        <v/>
      </c>
      <c r="C13792" s="32"/>
      <c r="D13792" s="3"/>
      <c r="E13792" s="3"/>
      <c r="G13792" s="13"/>
      <c r="H13792" s="13"/>
      <c r="I13792" s="13"/>
      <c r="J13792" s="46"/>
    </row>
    <row r="13793" spans="1:10" x14ac:dyDescent="0.25">
      <c r="A13793" s="7" t="str">
        <f>IF(C13792="","",IFERROR(IF(VLOOKUP(C13792,'Program Mapping'!B:B,1,FALSE)=C13792,"OK","Fix"),"Fix"))</f>
        <v/>
      </c>
      <c r="C13793" s="32"/>
      <c r="D13793" s="3"/>
      <c r="E13793" s="3"/>
      <c r="G13793" s="13"/>
      <c r="H13793" s="13"/>
      <c r="I13793" s="13"/>
      <c r="J13793" s="46"/>
    </row>
    <row r="13794" spans="1:10" x14ac:dyDescent="0.25">
      <c r="A13794" s="7" t="str">
        <f>IF(C13793="","",IFERROR(IF(VLOOKUP(C13793,'Program Mapping'!B:B,1,FALSE)=C13793,"OK","Fix"),"Fix"))</f>
        <v/>
      </c>
      <c r="C13794" s="32"/>
      <c r="D13794" s="3"/>
      <c r="E13794" s="3"/>
      <c r="G13794" s="13"/>
      <c r="H13794" s="13"/>
      <c r="I13794" s="13"/>
      <c r="J13794" s="46"/>
    </row>
    <row r="13795" spans="1:10" x14ac:dyDescent="0.25">
      <c r="A13795" s="7" t="str">
        <f>IF(C13794="","",IFERROR(IF(VLOOKUP(C13794,'Program Mapping'!B:B,1,FALSE)=C13794,"OK","Fix"),"Fix"))</f>
        <v/>
      </c>
      <c r="C13795" s="32"/>
      <c r="D13795" s="3"/>
      <c r="E13795" s="3"/>
      <c r="G13795" s="13"/>
      <c r="H13795" s="13"/>
      <c r="I13795" s="13"/>
      <c r="J13795" s="46"/>
    </row>
    <row r="13796" spans="1:10" x14ac:dyDescent="0.25">
      <c r="A13796" s="7" t="str">
        <f>IF(C13795="","",IFERROR(IF(VLOOKUP(C13795,'Program Mapping'!B:B,1,FALSE)=C13795,"OK","Fix"),"Fix"))</f>
        <v/>
      </c>
      <c r="C13796" s="32"/>
      <c r="D13796" s="3"/>
      <c r="E13796" s="3"/>
      <c r="G13796" s="13"/>
      <c r="H13796" s="13"/>
      <c r="I13796" s="13"/>
      <c r="J13796" s="46"/>
    </row>
    <row r="13797" spans="1:10" x14ac:dyDescent="0.25">
      <c r="A13797" s="7" t="str">
        <f>IF(C13796="","",IFERROR(IF(VLOOKUP(C13796,'Program Mapping'!B:B,1,FALSE)=C13796,"OK","Fix"),"Fix"))</f>
        <v/>
      </c>
      <c r="C13797" s="32"/>
      <c r="D13797" s="3"/>
      <c r="E13797" s="3"/>
      <c r="G13797" s="13"/>
      <c r="H13797" s="13"/>
      <c r="I13797" s="13"/>
      <c r="J13797" s="46"/>
    </row>
    <row r="13798" spans="1:10" x14ac:dyDescent="0.25">
      <c r="A13798" s="7" t="str">
        <f>IF(C13797="","",IFERROR(IF(VLOOKUP(C13797,'Program Mapping'!B:B,1,FALSE)=C13797,"OK","Fix"),"Fix"))</f>
        <v/>
      </c>
      <c r="C13798" s="32"/>
      <c r="D13798" s="3"/>
      <c r="E13798" s="3"/>
      <c r="G13798" s="13"/>
      <c r="H13798" s="13"/>
      <c r="I13798" s="13"/>
      <c r="J13798" s="46"/>
    </row>
    <row r="13799" spans="1:10" x14ac:dyDescent="0.25">
      <c r="A13799" s="7" t="str">
        <f>IF(C13798="","",IFERROR(IF(VLOOKUP(C13798,'Program Mapping'!B:B,1,FALSE)=C13798,"OK","Fix"),"Fix"))</f>
        <v/>
      </c>
      <c r="C13799" s="32"/>
      <c r="D13799" s="3"/>
      <c r="E13799" s="3"/>
      <c r="G13799" s="13"/>
      <c r="H13799" s="13"/>
      <c r="I13799" s="13"/>
      <c r="J13799" s="46"/>
    </row>
    <row r="13800" spans="1:10" x14ac:dyDescent="0.25">
      <c r="A13800" s="7" t="str">
        <f>IF(C13799="","",IFERROR(IF(VLOOKUP(C13799,'Program Mapping'!B:B,1,FALSE)=C13799,"OK","Fix"),"Fix"))</f>
        <v/>
      </c>
      <c r="C13800" s="32"/>
      <c r="D13800" s="3"/>
      <c r="E13800" s="3"/>
      <c r="G13800" s="13"/>
      <c r="H13800" s="13"/>
      <c r="I13800" s="13"/>
      <c r="J13800" s="46"/>
    </row>
    <row r="13801" spans="1:10" x14ac:dyDescent="0.25">
      <c r="A13801" s="7" t="str">
        <f>IF(C13800="","",IFERROR(IF(VLOOKUP(C13800,'Program Mapping'!B:B,1,FALSE)=C13800,"OK","Fix"),"Fix"))</f>
        <v/>
      </c>
      <c r="C13801" s="32"/>
      <c r="D13801" s="3"/>
      <c r="E13801" s="3"/>
      <c r="G13801" s="13"/>
      <c r="H13801" s="13"/>
      <c r="I13801" s="13"/>
      <c r="J13801" s="46"/>
    </row>
    <row r="13802" spans="1:10" x14ac:dyDescent="0.25">
      <c r="A13802" s="7" t="str">
        <f>IF(C13801="","",IFERROR(IF(VLOOKUP(C13801,'Program Mapping'!B:B,1,FALSE)=C13801,"OK","Fix"),"Fix"))</f>
        <v/>
      </c>
      <c r="C13802" s="32"/>
      <c r="D13802" s="3"/>
      <c r="E13802" s="3"/>
      <c r="G13802" s="13"/>
      <c r="H13802" s="13"/>
      <c r="I13802" s="13"/>
      <c r="J13802" s="46"/>
    </row>
    <row r="13803" spans="1:10" x14ac:dyDescent="0.25">
      <c r="A13803" s="7" t="str">
        <f>IF(C13802="","",IFERROR(IF(VLOOKUP(C13802,'Program Mapping'!B:B,1,FALSE)=C13802,"OK","Fix"),"Fix"))</f>
        <v/>
      </c>
      <c r="C13803" s="32"/>
      <c r="D13803" s="3"/>
      <c r="E13803" s="3"/>
      <c r="G13803" s="13"/>
      <c r="H13803" s="13"/>
      <c r="I13803" s="13"/>
      <c r="J13803" s="46"/>
    </row>
    <row r="13804" spans="1:10" x14ac:dyDescent="0.25">
      <c r="A13804" s="7" t="str">
        <f>IF(C13803="","",IFERROR(IF(VLOOKUP(C13803,'Program Mapping'!B:B,1,FALSE)=C13803,"OK","Fix"),"Fix"))</f>
        <v/>
      </c>
      <c r="C13804" s="32"/>
      <c r="D13804" s="3"/>
      <c r="E13804" s="3"/>
      <c r="G13804" s="13"/>
      <c r="H13804" s="13"/>
      <c r="I13804" s="13"/>
      <c r="J13804" s="46"/>
    </row>
    <row r="13805" spans="1:10" x14ac:dyDescent="0.25">
      <c r="A13805" s="7" t="str">
        <f>IF(C13804="","",IFERROR(IF(VLOOKUP(C13804,'Program Mapping'!B:B,1,FALSE)=C13804,"OK","Fix"),"Fix"))</f>
        <v/>
      </c>
      <c r="C13805" s="32"/>
      <c r="D13805" s="3"/>
      <c r="E13805" s="3"/>
      <c r="G13805" s="13"/>
      <c r="H13805" s="13"/>
      <c r="I13805" s="13"/>
      <c r="J13805" s="46"/>
    </row>
    <row r="13806" spans="1:10" x14ac:dyDescent="0.25">
      <c r="A13806" s="7" t="str">
        <f>IF(C13805="","",IFERROR(IF(VLOOKUP(C13805,'Program Mapping'!B:B,1,FALSE)=C13805,"OK","Fix"),"Fix"))</f>
        <v/>
      </c>
      <c r="C13806" s="32"/>
      <c r="D13806" s="3"/>
      <c r="E13806" s="3"/>
      <c r="G13806" s="13"/>
      <c r="H13806" s="13"/>
      <c r="I13806" s="13"/>
      <c r="J13806" s="46"/>
    </row>
    <row r="13807" spans="1:10" x14ac:dyDescent="0.25">
      <c r="A13807" s="7" t="str">
        <f>IF(C13806="","",IFERROR(IF(VLOOKUP(C13806,'Program Mapping'!B:B,1,FALSE)=C13806,"OK","Fix"),"Fix"))</f>
        <v/>
      </c>
      <c r="C13807" s="32"/>
      <c r="D13807" s="3"/>
      <c r="E13807" s="3"/>
      <c r="G13807" s="13"/>
      <c r="H13807" s="13"/>
      <c r="I13807" s="13"/>
      <c r="J13807" s="46"/>
    </row>
    <row r="13808" spans="1:10" x14ac:dyDescent="0.25">
      <c r="A13808" s="7" t="str">
        <f>IF(C13807="","",IFERROR(IF(VLOOKUP(C13807,'Program Mapping'!B:B,1,FALSE)=C13807,"OK","Fix"),"Fix"))</f>
        <v/>
      </c>
      <c r="C13808" s="32"/>
      <c r="D13808" s="3"/>
      <c r="E13808" s="3"/>
      <c r="G13808" s="13"/>
      <c r="H13808" s="13"/>
      <c r="I13808" s="13"/>
      <c r="J13808" s="46"/>
    </row>
    <row r="13809" spans="1:10" x14ac:dyDescent="0.25">
      <c r="A13809" s="7" t="str">
        <f>IF(C13808="","",IFERROR(IF(VLOOKUP(C13808,'Program Mapping'!B:B,1,FALSE)=C13808,"OK","Fix"),"Fix"))</f>
        <v/>
      </c>
      <c r="C13809" s="32"/>
      <c r="D13809" s="3"/>
      <c r="E13809" s="3"/>
      <c r="G13809" s="13"/>
      <c r="H13809" s="13"/>
      <c r="I13809" s="13"/>
      <c r="J13809" s="46"/>
    </row>
    <row r="13810" spans="1:10" x14ac:dyDescent="0.25">
      <c r="A13810" s="7" t="str">
        <f>IF(C13809="","",IFERROR(IF(VLOOKUP(C13809,'Program Mapping'!B:B,1,FALSE)=C13809,"OK","Fix"),"Fix"))</f>
        <v/>
      </c>
      <c r="C13810" s="32"/>
      <c r="D13810" s="3"/>
      <c r="E13810" s="3"/>
      <c r="G13810" s="13"/>
      <c r="H13810" s="13"/>
      <c r="I13810" s="13"/>
      <c r="J13810" s="46"/>
    </row>
    <row r="13811" spans="1:10" x14ac:dyDescent="0.25">
      <c r="A13811" s="7" t="str">
        <f>IF(C13810="","",IFERROR(IF(VLOOKUP(C13810,'Program Mapping'!B:B,1,FALSE)=C13810,"OK","Fix"),"Fix"))</f>
        <v/>
      </c>
      <c r="C13811" s="32"/>
      <c r="D13811" s="3"/>
      <c r="E13811" s="3"/>
      <c r="G13811" s="13"/>
      <c r="H13811" s="13"/>
      <c r="I13811" s="13"/>
      <c r="J13811" s="46"/>
    </row>
    <row r="13812" spans="1:10" x14ac:dyDescent="0.25">
      <c r="A13812" s="7" t="str">
        <f>IF(C13811="","",IFERROR(IF(VLOOKUP(C13811,'Program Mapping'!B:B,1,FALSE)=C13811,"OK","Fix"),"Fix"))</f>
        <v/>
      </c>
      <c r="C13812" s="32"/>
      <c r="D13812" s="3"/>
      <c r="E13812" s="3"/>
      <c r="G13812" s="13"/>
      <c r="H13812" s="13"/>
      <c r="I13812" s="13"/>
      <c r="J13812" s="46"/>
    </row>
    <row r="13813" spans="1:10" x14ac:dyDescent="0.25">
      <c r="A13813" s="7" t="str">
        <f>IF(C13812="","",IFERROR(IF(VLOOKUP(C13812,'Program Mapping'!B:B,1,FALSE)=C13812,"OK","Fix"),"Fix"))</f>
        <v/>
      </c>
      <c r="C13813" s="32"/>
      <c r="D13813" s="3"/>
      <c r="E13813" s="3"/>
      <c r="G13813" s="13"/>
      <c r="H13813" s="13"/>
      <c r="I13813" s="13"/>
      <c r="J13813" s="46"/>
    </row>
    <row r="13814" spans="1:10" x14ac:dyDescent="0.25">
      <c r="A13814" s="7" t="str">
        <f>IF(C13813="","",IFERROR(IF(VLOOKUP(C13813,'Program Mapping'!B:B,1,FALSE)=C13813,"OK","Fix"),"Fix"))</f>
        <v/>
      </c>
      <c r="C13814" s="32"/>
      <c r="D13814" s="3"/>
      <c r="E13814" s="3"/>
      <c r="G13814" s="13"/>
      <c r="H13814" s="13"/>
      <c r="I13814" s="13"/>
      <c r="J13814" s="46"/>
    </row>
    <row r="13815" spans="1:10" x14ac:dyDescent="0.25">
      <c r="A13815" s="7" t="str">
        <f>IF(C13814="","",IFERROR(IF(VLOOKUP(C13814,'Program Mapping'!B:B,1,FALSE)=C13814,"OK","Fix"),"Fix"))</f>
        <v/>
      </c>
      <c r="C13815" s="32"/>
      <c r="D13815" s="3"/>
      <c r="E13815" s="3"/>
      <c r="G13815" s="13"/>
      <c r="H13815" s="13"/>
      <c r="I13815" s="13"/>
      <c r="J13815" s="46"/>
    </row>
    <row r="13816" spans="1:10" x14ac:dyDescent="0.25">
      <c r="A13816" s="7" t="str">
        <f>IF(C13815="","",IFERROR(IF(VLOOKUP(C13815,'Program Mapping'!B:B,1,FALSE)=C13815,"OK","Fix"),"Fix"))</f>
        <v/>
      </c>
      <c r="C13816" s="32"/>
      <c r="D13816" s="3"/>
      <c r="E13816" s="3"/>
      <c r="G13816" s="13"/>
      <c r="H13816" s="13"/>
      <c r="I13816" s="13"/>
      <c r="J13816" s="46"/>
    </row>
    <row r="13817" spans="1:10" x14ac:dyDescent="0.25">
      <c r="A13817" s="7" t="str">
        <f>IF(C13816="","",IFERROR(IF(VLOOKUP(C13816,'Program Mapping'!B:B,1,FALSE)=C13816,"OK","Fix"),"Fix"))</f>
        <v/>
      </c>
      <c r="C13817" s="32"/>
      <c r="D13817" s="3"/>
      <c r="E13817" s="3"/>
      <c r="G13817" s="13"/>
      <c r="H13817" s="13"/>
      <c r="I13817" s="13"/>
      <c r="J13817" s="46"/>
    </row>
    <row r="13818" spans="1:10" x14ac:dyDescent="0.25">
      <c r="A13818" s="7" t="str">
        <f>IF(C13817="","",IFERROR(IF(VLOOKUP(C13817,'Program Mapping'!B:B,1,FALSE)=C13817,"OK","Fix"),"Fix"))</f>
        <v/>
      </c>
      <c r="C13818" s="32"/>
      <c r="D13818" s="3"/>
      <c r="E13818" s="3"/>
      <c r="G13818" s="13"/>
      <c r="H13818" s="13"/>
      <c r="I13818" s="13"/>
      <c r="J13818" s="46"/>
    </row>
    <row r="13819" spans="1:10" x14ac:dyDescent="0.25">
      <c r="A13819" s="7" t="str">
        <f>IF(C13818="","",IFERROR(IF(VLOOKUP(C13818,'Program Mapping'!B:B,1,FALSE)=C13818,"OK","Fix"),"Fix"))</f>
        <v/>
      </c>
      <c r="C13819" s="32"/>
      <c r="D13819" s="3"/>
      <c r="E13819" s="3"/>
      <c r="G13819" s="13"/>
      <c r="H13819" s="13"/>
      <c r="I13819" s="13"/>
      <c r="J13819" s="46"/>
    </row>
    <row r="13820" spans="1:10" x14ac:dyDescent="0.25">
      <c r="A13820" s="7" t="str">
        <f>IF(C13819="","",IFERROR(IF(VLOOKUP(C13819,'Program Mapping'!B:B,1,FALSE)=C13819,"OK","Fix"),"Fix"))</f>
        <v/>
      </c>
      <c r="C13820" s="32"/>
      <c r="D13820" s="3"/>
      <c r="E13820" s="3"/>
      <c r="G13820" s="13"/>
      <c r="H13820" s="13"/>
      <c r="I13820" s="13"/>
      <c r="J13820" s="46"/>
    </row>
    <row r="13821" spans="1:10" x14ac:dyDescent="0.25">
      <c r="A13821" s="7" t="str">
        <f>IF(C13820="","",IFERROR(IF(VLOOKUP(C13820,'Program Mapping'!B:B,1,FALSE)=C13820,"OK","Fix"),"Fix"))</f>
        <v/>
      </c>
      <c r="C13821" s="32"/>
      <c r="D13821" s="3"/>
      <c r="E13821" s="3"/>
      <c r="G13821" s="13"/>
      <c r="H13821" s="13"/>
      <c r="I13821" s="13"/>
      <c r="J13821" s="46"/>
    </row>
    <row r="13822" spans="1:10" x14ac:dyDescent="0.25">
      <c r="A13822" s="7" t="str">
        <f>IF(C13821="","",IFERROR(IF(VLOOKUP(C13821,'Program Mapping'!B:B,1,FALSE)=C13821,"OK","Fix"),"Fix"))</f>
        <v/>
      </c>
      <c r="C13822" s="32"/>
      <c r="D13822" s="3"/>
      <c r="E13822" s="3"/>
      <c r="G13822" s="13"/>
      <c r="H13822" s="13"/>
      <c r="I13822" s="13"/>
      <c r="J13822" s="46"/>
    </row>
    <row r="13823" spans="1:10" x14ac:dyDescent="0.25">
      <c r="A13823" s="7" t="str">
        <f>IF(C13822="","",IFERROR(IF(VLOOKUP(C13822,'Program Mapping'!B:B,1,FALSE)=C13822,"OK","Fix"),"Fix"))</f>
        <v/>
      </c>
      <c r="C13823" s="32"/>
      <c r="D13823" s="3"/>
      <c r="E13823" s="3"/>
      <c r="G13823" s="13"/>
      <c r="H13823" s="13"/>
      <c r="I13823" s="13"/>
      <c r="J13823" s="46"/>
    </row>
    <row r="13824" spans="1:10" x14ac:dyDescent="0.25">
      <c r="A13824" s="7" t="str">
        <f>IF(C13823="","",IFERROR(IF(VLOOKUP(C13823,'Program Mapping'!B:B,1,FALSE)=C13823,"OK","Fix"),"Fix"))</f>
        <v/>
      </c>
      <c r="C13824" s="32"/>
      <c r="D13824" s="3"/>
      <c r="E13824" s="3"/>
      <c r="G13824" s="13"/>
      <c r="H13824" s="13"/>
      <c r="I13824" s="13"/>
      <c r="J13824" s="46"/>
    </row>
    <row r="13825" spans="1:10" x14ac:dyDescent="0.25">
      <c r="A13825" s="7" t="str">
        <f>IF(C13824="","",IFERROR(IF(VLOOKUP(C13824,'Program Mapping'!B:B,1,FALSE)=C13824,"OK","Fix"),"Fix"))</f>
        <v/>
      </c>
      <c r="C13825" s="32"/>
      <c r="D13825" s="3"/>
      <c r="E13825" s="3"/>
      <c r="G13825" s="13"/>
      <c r="H13825" s="13"/>
      <c r="I13825" s="13"/>
      <c r="J13825" s="46"/>
    </row>
    <row r="13826" spans="1:10" x14ac:dyDescent="0.25">
      <c r="A13826" s="7" t="str">
        <f>IF(C13825="","",IFERROR(IF(VLOOKUP(C13825,'Program Mapping'!B:B,1,FALSE)=C13825,"OK","Fix"),"Fix"))</f>
        <v/>
      </c>
      <c r="C13826" s="32"/>
      <c r="D13826" s="3"/>
      <c r="E13826" s="3"/>
      <c r="G13826" s="13"/>
      <c r="H13826" s="13"/>
      <c r="I13826" s="13"/>
      <c r="J13826" s="46"/>
    </row>
    <row r="13827" spans="1:10" x14ac:dyDescent="0.25">
      <c r="A13827" s="7" t="str">
        <f>IF(C13826="","",IFERROR(IF(VLOOKUP(C13826,'Program Mapping'!B:B,1,FALSE)=C13826,"OK","Fix"),"Fix"))</f>
        <v/>
      </c>
      <c r="C13827" s="32"/>
      <c r="D13827" s="3"/>
      <c r="E13827" s="3"/>
      <c r="G13827" s="13"/>
      <c r="H13827" s="13"/>
      <c r="I13827" s="13"/>
      <c r="J13827" s="46"/>
    </row>
    <row r="13828" spans="1:10" x14ac:dyDescent="0.25">
      <c r="A13828" s="7" t="str">
        <f>IF(C13827="","",IFERROR(IF(VLOOKUP(C13827,'Program Mapping'!B:B,1,FALSE)=C13827,"OK","Fix"),"Fix"))</f>
        <v/>
      </c>
      <c r="C13828" s="32"/>
      <c r="D13828" s="3"/>
      <c r="E13828" s="3"/>
      <c r="G13828" s="13"/>
      <c r="H13828" s="13"/>
      <c r="I13828" s="13"/>
      <c r="J13828" s="46"/>
    </row>
    <row r="13829" spans="1:10" x14ac:dyDescent="0.25">
      <c r="A13829" s="7" t="str">
        <f>IF(C13828="","",IFERROR(IF(VLOOKUP(C13828,'Program Mapping'!B:B,1,FALSE)=C13828,"OK","Fix"),"Fix"))</f>
        <v/>
      </c>
      <c r="C13829" s="32"/>
      <c r="D13829" s="3"/>
      <c r="E13829" s="3"/>
      <c r="G13829" s="13"/>
      <c r="H13829" s="13"/>
      <c r="I13829" s="13"/>
      <c r="J13829" s="46"/>
    </row>
    <row r="13830" spans="1:10" x14ac:dyDescent="0.25">
      <c r="A13830" s="7" t="str">
        <f>IF(C13829="","",IFERROR(IF(VLOOKUP(C13829,'Program Mapping'!B:B,1,FALSE)=C13829,"OK","Fix"),"Fix"))</f>
        <v/>
      </c>
      <c r="C13830" s="32"/>
      <c r="D13830" s="3"/>
      <c r="E13830" s="3"/>
      <c r="G13830" s="13"/>
      <c r="H13830" s="13"/>
      <c r="I13830" s="13"/>
      <c r="J13830" s="46"/>
    </row>
    <row r="13831" spans="1:10" x14ac:dyDescent="0.25">
      <c r="A13831" s="7" t="str">
        <f>IF(C13830="","",IFERROR(IF(VLOOKUP(C13830,'Program Mapping'!B:B,1,FALSE)=C13830,"OK","Fix"),"Fix"))</f>
        <v/>
      </c>
      <c r="C13831" s="32"/>
      <c r="D13831" s="3"/>
      <c r="E13831" s="3"/>
      <c r="G13831" s="13"/>
      <c r="H13831" s="13"/>
      <c r="I13831" s="13"/>
      <c r="J13831" s="46"/>
    </row>
    <row r="13832" spans="1:10" x14ac:dyDescent="0.25">
      <c r="A13832" s="7" t="str">
        <f>IF(C13831="","",IFERROR(IF(VLOOKUP(C13831,'Program Mapping'!B:B,1,FALSE)=C13831,"OK","Fix"),"Fix"))</f>
        <v/>
      </c>
      <c r="C13832" s="32"/>
      <c r="D13832" s="3"/>
      <c r="E13832" s="3"/>
      <c r="G13832" s="13"/>
      <c r="H13832" s="13"/>
      <c r="I13832" s="13"/>
      <c r="J13832" s="46"/>
    </row>
    <row r="13833" spans="1:10" x14ac:dyDescent="0.25">
      <c r="A13833" s="7" t="str">
        <f>IF(C13832="","",IFERROR(IF(VLOOKUP(C13832,'Program Mapping'!B:B,1,FALSE)=C13832,"OK","Fix"),"Fix"))</f>
        <v/>
      </c>
      <c r="C13833" s="32"/>
      <c r="D13833" s="3"/>
      <c r="E13833" s="3"/>
      <c r="G13833" s="13"/>
      <c r="H13833" s="13"/>
      <c r="I13833" s="13"/>
      <c r="J13833" s="46"/>
    </row>
    <row r="13834" spans="1:10" x14ac:dyDescent="0.25">
      <c r="A13834" s="7" t="str">
        <f>IF(C13833="","",IFERROR(IF(VLOOKUP(C13833,'Program Mapping'!B:B,1,FALSE)=C13833,"OK","Fix"),"Fix"))</f>
        <v/>
      </c>
      <c r="C13834" s="32"/>
      <c r="D13834" s="3"/>
      <c r="E13834" s="3"/>
      <c r="G13834" s="13"/>
      <c r="H13834" s="13"/>
      <c r="I13834" s="13"/>
      <c r="J13834" s="46"/>
    </row>
    <row r="13835" spans="1:10" x14ac:dyDescent="0.25">
      <c r="A13835" s="7" t="str">
        <f>IF(C13834="","",IFERROR(IF(VLOOKUP(C13834,'Program Mapping'!B:B,1,FALSE)=C13834,"OK","Fix"),"Fix"))</f>
        <v/>
      </c>
      <c r="C13835" s="32"/>
      <c r="D13835" s="3"/>
      <c r="E13835" s="3"/>
      <c r="G13835" s="13"/>
      <c r="H13835" s="13"/>
      <c r="I13835" s="13"/>
      <c r="J13835" s="46"/>
    </row>
    <row r="13836" spans="1:10" x14ac:dyDescent="0.25">
      <c r="A13836" s="7" t="str">
        <f>IF(C13835="","",IFERROR(IF(VLOOKUP(C13835,'Program Mapping'!B:B,1,FALSE)=C13835,"OK","Fix"),"Fix"))</f>
        <v/>
      </c>
      <c r="C13836" s="32"/>
      <c r="D13836" s="3"/>
      <c r="E13836" s="3"/>
      <c r="G13836" s="13"/>
      <c r="H13836" s="13"/>
      <c r="I13836" s="13"/>
      <c r="J13836" s="46"/>
    </row>
    <row r="13837" spans="1:10" x14ac:dyDescent="0.25">
      <c r="A13837" s="7" t="str">
        <f>IF(C13836="","",IFERROR(IF(VLOOKUP(C13836,'Program Mapping'!B:B,1,FALSE)=C13836,"OK","Fix"),"Fix"))</f>
        <v/>
      </c>
      <c r="C13837" s="32"/>
      <c r="D13837" s="3"/>
      <c r="E13837" s="3"/>
      <c r="G13837" s="13"/>
      <c r="H13837" s="13"/>
      <c r="I13837" s="13"/>
      <c r="J13837" s="46"/>
    </row>
    <row r="13838" spans="1:10" x14ac:dyDescent="0.25">
      <c r="A13838" s="7" t="str">
        <f>IF(C13837="","",IFERROR(IF(VLOOKUP(C13837,'Program Mapping'!B:B,1,FALSE)=C13837,"OK","Fix"),"Fix"))</f>
        <v/>
      </c>
      <c r="C13838" s="32"/>
      <c r="D13838" s="3"/>
      <c r="E13838" s="3"/>
      <c r="G13838" s="13"/>
      <c r="H13838" s="13"/>
      <c r="I13838" s="13"/>
      <c r="J13838" s="46"/>
    </row>
    <row r="13839" spans="1:10" x14ac:dyDescent="0.25">
      <c r="A13839" s="7" t="str">
        <f>IF(C13838="","",IFERROR(IF(VLOOKUP(C13838,'Program Mapping'!B:B,1,FALSE)=C13838,"OK","Fix"),"Fix"))</f>
        <v/>
      </c>
      <c r="C13839" s="32"/>
      <c r="D13839" s="3"/>
      <c r="E13839" s="3"/>
      <c r="G13839" s="13"/>
      <c r="H13839" s="13"/>
      <c r="I13839" s="13"/>
      <c r="J13839" s="46"/>
    </row>
    <row r="13840" spans="1:10" x14ac:dyDescent="0.25">
      <c r="A13840" s="7" t="str">
        <f>IF(C13839="","",IFERROR(IF(VLOOKUP(C13839,'Program Mapping'!B:B,1,FALSE)=C13839,"OK","Fix"),"Fix"))</f>
        <v/>
      </c>
      <c r="C13840" s="32"/>
      <c r="D13840" s="3"/>
      <c r="E13840" s="3"/>
      <c r="G13840" s="13"/>
      <c r="H13840" s="13"/>
      <c r="I13840" s="13"/>
      <c r="J13840" s="46"/>
    </row>
    <row r="13841" spans="1:10" x14ac:dyDescent="0.25">
      <c r="A13841" s="7" t="str">
        <f>IF(C13840="","",IFERROR(IF(VLOOKUP(C13840,'Program Mapping'!B:B,1,FALSE)=C13840,"OK","Fix"),"Fix"))</f>
        <v/>
      </c>
      <c r="C13841" s="32"/>
      <c r="D13841" s="3"/>
      <c r="E13841" s="3"/>
      <c r="G13841" s="13"/>
      <c r="H13841" s="13"/>
      <c r="I13841" s="13"/>
      <c r="J13841" s="46"/>
    </row>
    <row r="13842" spans="1:10" x14ac:dyDescent="0.25">
      <c r="A13842" s="7" t="str">
        <f>IF(C13841="","",IFERROR(IF(VLOOKUP(C13841,'Program Mapping'!B:B,1,FALSE)=C13841,"OK","Fix"),"Fix"))</f>
        <v/>
      </c>
      <c r="C13842" s="32"/>
      <c r="D13842" s="3"/>
      <c r="E13842" s="3"/>
      <c r="G13842" s="13"/>
      <c r="H13842" s="13"/>
      <c r="I13842" s="13"/>
      <c r="J13842" s="46"/>
    </row>
    <row r="13843" spans="1:10" x14ac:dyDescent="0.25">
      <c r="A13843" s="7" t="str">
        <f>IF(C13842="","",IFERROR(IF(VLOOKUP(C13842,'Program Mapping'!B:B,1,FALSE)=C13842,"OK","Fix"),"Fix"))</f>
        <v/>
      </c>
      <c r="C13843" s="32"/>
      <c r="D13843" s="3"/>
      <c r="E13843" s="3"/>
      <c r="G13843" s="13"/>
      <c r="H13843" s="13"/>
      <c r="I13843" s="13"/>
      <c r="J13843" s="46"/>
    </row>
    <row r="13844" spans="1:10" x14ac:dyDescent="0.25">
      <c r="A13844" s="7" t="str">
        <f>IF(C13843="","",IFERROR(IF(VLOOKUP(C13843,'Program Mapping'!B:B,1,FALSE)=C13843,"OK","Fix"),"Fix"))</f>
        <v/>
      </c>
      <c r="C13844" s="32"/>
      <c r="D13844" s="3"/>
      <c r="E13844" s="3"/>
      <c r="G13844" s="13"/>
      <c r="H13844" s="13"/>
      <c r="I13844" s="13"/>
      <c r="J13844" s="46"/>
    </row>
    <row r="13845" spans="1:10" x14ac:dyDescent="0.25">
      <c r="A13845" s="7" t="str">
        <f>IF(C13844="","",IFERROR(IF(VLOOKUP(C13844,'Program Mapping'!B:B,1,FALSE)=C13844,"OK","Fix"),"Fix"))</f>
        <v/>
      </c>
      <c r="C13845" s="32"/>
      <c r="D13845" s="3"/>
      <c r="E13845" s="3"/>
      <c r="G13845" s="13"/>
      <c r="H13845" s="13"/>
      <c r="I13845" s="13"/>
      <c r="J13845" s="46"/>
    </row>
    <row r="13846" spans="1:10" x14ac:dyDescent="0.25">
      <c r="A13846" s="7" t="str">
        <f>IF(C13845="","",IFERROR(IF(VLOOKUP(C13845,'Program Mapping'!B:B,1,FALSE)=C13845,"OK","Fix"),"Fix"))</f>
        <v/>
      </c>
      <c r="C13846" s="32"/>
      <c r="D13846" s="3"/>
      <c r="E13846" s="3"/>
      <c r="G13846" s="13"/>
      <c r="H13846" s="13"/>
      <c r="I13846" s="13"/>
      <c r="J13846" s="46"/>
    </row>
    <row r="13847" spans="1:10" x14ac:dyDescent="0.25">
      <c r="A13847" s="7" t="str">
        <f>IF(C13846="","",IFERROR(IF(VLOOKUP(C13846,'Program Mapping'!B:B,1,FALSE)=C13846,"OK","Fix"),"Fix"))</f>
        <v/>
      </c>
      <c r="C13847" s="32"/>
      <c r="D13847" s="3"/>
      <c r="E13847" s="3"/>
      <c r="G13847" s="13"/>
      <c r="H13847" s="13"/>
      <c r="I13847" s="13"/>
      <c r="J13847" s="46"/>
    </row>
    <row r="13848" spans="1:10" x14ac:dyDescent="0.25">
      <c r="A13848" s="7" t="str">
        <f>IF(C13847="","",IFERROR(IF(VLOOKUP(C13847,'Program Mapping'!B:B,1,FALSE)=C13847,"OK","Fix"),"Fix"))</f>
        <v/>
      </c>
      <c r="C13848" s="32"/>
      <c r="D13848" s="3"/>
      <c r="E13848" s="3"/>
      <c r="G13848" s="13"/>
      <c r="H13848" s="13"/>
      <c r="I13848" s="13"/>
      <c r="J13848" s="46"/>
    </row>
    <row r="13849" spans="1:10" x14ac:dyDescent="0.25">
      <c r="A13849" s="7" t="str">
        <f>IF(C13848="","",IFERROR(IF(VLOOKUP(C13848,'Program Mapping'!B:B,1,FALSE)=C13848,"OK","Fix"),"Fix"))</f>
        <v/>
      </c>
      <c r="C13849" s="32"/>
      <c r="D13849" s="3"/>
      <c r="E13849" s="3"/>
      <c r="G13849" s="13"/>
      <c r="H13849" s="13"/>
      <c r="I13849" s="13"/>
      <c r="J13849" s="46"/>
    </row>
    <row r="13850" spans="1:10" x14ac:dyDescent="0.25">
      <c r="A13850" s="7" t="str">
        <f>IF(C13849="","",IFERROR(IF(VLOOKUP(C13849,'Program Mapping'!B:B,1,FALSE)=C13849,"OK","Fix"),"Fix"))</f>
        <v/>
      </c>
      <c r="C13850" s="32"/>
      <c r="D13850" s="3"/>
      <c r="E13850" s="3"/>
      <c r="G13850" s="13"/>
      <c r="H13850" s="13"/>
      <c r="I13850" s="13"/>
      <c r="J13850" s="46"/>
    </row>
    <row r="13851" spans="1:10" x14ac:dyDescent="0.25">
      <c r="A13851" s="7" t="str">
        <f>IF(C13850="","",IFERROR(IF(VLOOKUP(C13850,'Program Mapping'!B:B,1,FALSE)=C13850,"OK","Fix"),"Fix"))</f>
        <v/>
      </c>
      <c r="C13851" s="32"/>
      <c r="D13851" s="3"/>
      <c r="E13851" s="3"/>
      <c r="G13851" s="13"/>
      <c r="H13851" s="13"/>
      <c r="I13851" s="13"/>
      <c r="J13851" s="46"/>
    </row>
    <row r="13852" spans="1:10" x14ac:dyDescent="0.25">
      <c r="A13852" s="7" t="str">
        <f>IF(C13851="","",IFERROR(IF(VLOOKUP(C13851,'Program Mapping'!B:B,1,FALSE)=C13851,"OK","Fix"),"Fix"))</f>
        <v/>
      </c>
      <c r="C13852" s="32"/>
      <c r="D13852" s="3"/>
      <c r="E13852" s="3"/>
      <c r="G13852" s="13"/>
      <c r="H13852" s="13"/>
      <c r="I13852" s="13"/>
      <c r="J13852" s="46"/>
    </row>
    <row r="13853" spans="1:10" x14ac:dyDescent="0.25">
      <c r="A13853" s="7" t="str">
        <f>IF(C13852="","",IFERROR(IF(VLOOKUP(C13852,'Program Mapping'!B:B,1,FALSE)=C13852,"OK","Fix"),"Fix"))</f>
        <v/>
      </c>
      <c r="C13853" s="32"/>
      <c r="D13853" s="3"/>
      <c r="E13853" s="3"/>
      <c r="G13853" s="13"/>
      <c r="H13853" s="13"/>
      <c r="I13853" s="13"/>
      <c r="J13853" s="46"/>
    </row>
    <row r="13854" spans="1:10" x14ac:dyDescent="0.25">
      <c r="A13854" s="7" t="str">
        <f>IF(C13853="","",IFERROR(IF(VLOOKUP(C13853,'Program Mapping'!B:B,1,FALSE)=C13853,"OK","Fix"),"Fix"))</f>
        <v/>
      </c>
      <c r="C13854" s="32"/>
      <c r="D13854" s="3"/>
      <c r="E13854" s="3"/>
      <c r="G13854" s="13"/>
      <c r="H13854" s="13"/>
      <c r="I13854" s="13"/>
      <c r="J13854" s="46"/>
    </row>
    <row r="13855" spans="1:10" x14ac:dyDescent="0.25">
      <c r="A13855" s="7" t="str">
        <f>IF(C13854="","",IFERROR(IF(VLOOKUP(C13854,'Program Mapping'!B:B,1,FALSE)=C13854,"OK","Fix"),"Fix"))</f>
        <v/>
      </c>
      <c r="C13855" s="32"/>
      <c r="D13855" s="3"/>
      <c r="E13855" s="3"/>
      <c r="G13855" s="13"/>
      <c r="H13855" s="13"/>
      <c r="I13855" s="13"/>
      <c r="J13855" s="46"/>
    </row>
    <row r="13856" spans="1:10" x14ac:dyDescent="0.25">
      <c r="A13856" s="7" t="str">
        <f>IF(C13855="","",IFERROR(IF(VLOOKUP(C13855,'Program Mapping'!B:B,1,FALSE)=C13855,"OK","Fix"),"Fix"))</f>
        <v/>
      </c>
      <c r="C13856" s="32"/>
      <c r="D13856" s="3"/>
      <c r="E13856" s="3"/>
      <c r="G13856" s="13"/>
      <c r="H13856" s="13"/>
      <c r="I13856" s="13"/>
      <c r="J13856" s="46"/>
    </row>
    <row r="13857" spans="1:10" x14ac:dyDescent="0.25">
      <c r="A13857" s="7" t="str">
        <f>IF(C13856="","",IFERROR(IF(VLOOKUP(C13856,'Program Mapping'!B:B,1,FALSE)=C13856,"OK","Fix"),"Fix"))</f>
        <v/>
      </c>
      <c r="C13857" s="32"/>
      <c r="D13857" s="3"/>
      <c r="E13857" s="3"/>
      <c r="G13857" s="13"/>
      <c r="H13857" s="13"/>
      <c r="I13857" s="13"/>
      <c r="J13857" s="46"/>
    </row>
    <row r="13858" spans="1:10" x14ac:dyDescent="0.25">
      <c r="A13858" s="7" t="str">
        <f>IF(C13857="","",IFERROR(IF(VLOOKUP(C13857,'Program Mapping'!B:B,1,FALSE)=C13857,"OK","Fix"),"Fix"))</f>
        <v/>
      </c>
      <c r="C13858" s="32"/>
      <c r="D13858" s="3"/>
      <c r="E13858" s="3"/>
      <c r="G13858" s="13"/>
      <c r="H13858" s="13"/>
      <c r="I13858" s="13"/>
      <c r="J13858" s="46"/>
    </row>
    <row r="13859" spans="1:10" x14ac:dyDescent="0.25">
      <c r="A13859" s="7" t="str">
        <f>IF(C13858="","",IFERROR(IF(VLOOKUP(C13858,'Program Mapping'!B:B,1,FALSE)=C13858,"OK","Fix"),"Fix"))</f>
        <v/>
      </c>
      <c r="C13859" s="32"/>
      <c r="D13859" s="3"/>
      <c r="E13859" s="3"/>
      <c r="G13859" s="13"/>
      <c r="H13859" s="13"/>
      <c r="I13859" s="13"/>
      <c r="J13859" s="46"/>
    </row>
    <row r="13860" spans="1:10" x14ac:dyDescent="0.25">
      <c r="A13860" s="7" t="str">
        <f>IF(C13859="","",IFERROR(IF(VLOOKUP(C13859,'Program Mapping'!B:B,1,FALSE)=C13859,"OK","Fix"),"Fix"))</f>
        <v/>
      </c>
      <c r="C13860" s="32"/>
      <c r="D13860" s="3"/>
      <c r="E13860" s="3"/>
      <c r="G13860" s="13"/>
      <c r="H13860" s="13"/>
      <c r="I13860" s="13"/>
      <c r="J13860" s="46"/>
    </row>
    <row r="13861" spans="1:10" x14ac:dyDescent="0.25">
      <c r="A13861" s="7" t="str">
        <f>IF(C13860="","",IFERROR(IF(VLOOKUP(C13860,'Program Mapping'!B:B,1,FALSE)=C13860,"OK","Fix"),"Fix"))</f>
        <v/>
      </c>
      <c r="C13861" s="32"/>
      <c r="D13861" s="3"/>
      <c r="E13861" s="3"/>
      <c r="G13861" s="13"/>
      <c r="H13861" s="13"/>
      <c r="I13861" s="13"/>
      <c r="J13861" s="46"/>
    </row>
    <row r="13862" spans="1:10" x14ac:dyDescent="0.25">
      <c r="A13862" s="7" t="str">
        <f>IF(C13861="","",IFERROR(IF(VLOOKUP(C13861,'Program Mapping'!B:B,1,FALSE)=C13861,"OK","Fix"),"Fix"))</f>
        <v/>
      </c>
      <c r="C13862" s="32"/>
      <c r="D13862" s="3"/>
      <c r="E13862" s="3"/>
      <c r="G13862" s="13"/>
      <c r="H13862" s="13"/>
      <c r="I13862" s="13"/>
      <c r="J13862" s="46"/>
    </row>
    <row r="13863" spans="1:10" x14ac:dyDescent="0.25">
      <c r="A13863" s="7" t="str">
        <f>IF(C13862="","",IFERROR(IF(VLOOKUP(C13862,'Program Mapping'!B:B,1,FALSE)=C13862,"OK","Fix"),"Fix"))</f>
        <v/>
      </c>
      <c r="C13863" s="32"/>
      <c r="D13863" s="3"/>
      <c r="E13863" s="3"/>
      <c r="G13863" s="13"/>
      <c r="H13863" s="13"/>
      <c r="I13863" s="13"/>
      <c r="J13863" s="46"/>
    </row>
    <row r="13864" spans="1:10" x14ac:dyDescent="0.25">
      <c r="A13864" s="7" t="str">
        <f>IF(C13863="","",IFERROR(IF(VLOOKUP(C13863,'Program Mapping'!B:B,1,FALSE)=C13863,"OK","Fix"),"Fix"))</f>
        <v/>
      </c>
      <c r="C13864" s="32"/>
      <c r="D13864" s="3"/>
      <c r="E13864" s="3"/>
      <c r="G13864" s="13"/>
      <c r="H13864" s="13"/>
      <c r="I13864" s="13"/>
      <c r="J13864" s="46"/>
    </row>
    <row r="13865" spans="1:10" x14ac:dyDescent="0.25">
      <c r="A13865" s="7" t="str">
        <f>IF(C13864="","",IFERROR(IF(VLOOKUP(C13864,'Program Mapping'!B:B,1,FALSE)=C13864,"OK","Fix"),"Fix"))</f>
        <v/>
      </c>
      <c r="C13865" s="32"/>
      <c r="D13865" s="3"/>
      <c r="E13865" s="3"/>
      <c r="G13865" s="13"/>
      <c r="H13865" s="13"/>
      <c r="I13865" s="13"/>
      <c r="J13865" s="46"/>
    </row>
    <row r="13866" spans="1:10" x14ac:dyDescent="0.25">
      <c r="A13866" s="7" t="str">
        <f>IF(C13865="","",IFERROR(IF(VLOOKUP(C13865,'Program Mapping'!B:B,1,FALSE)=C13865,"OK","Fix"),"Fix"))</f>
        <v/>
      </c>
      <c r="C13866" s="32"/>
      <c r="D13866" s="3"/>
      <c r="E13866" s="3"/>
      <c r="G13866" s="13"/>
      <c r="H13866" s="13"/>
      <c r="I13866" s="13"/>
      <c r="J13866" s="46"/>
    </row>
    <row r="13867" spans="1:10" x14ac:dyDescent="0.25">
      <c r="A13867" s="7" t="str">
        <f>IF(C13866="","",IFERROR(IF(VLOOKUP(C13866,'Program Mapping'!B:B,1,FALSE)=C13866,"OK","Fix"),"Fix"))</f>
        <v/>
      </c>
      <c r="C13867" s="32"/>
      <c r="D13867" s="3"/>
      <c r="E13867" s="3"/>
      <c r="G13867" s="13"/>
      <c r="H13867" s="13"/>
      <c r="I13867" s="13"/>
      <c r="J13867" s="46"/>
    </row>
    <row r="13868" spans="1:10" x14ac:dyDescent="0.25">
      <c r="A13868" s="7" t="str">
        <f>IF(C13867="","",IFERROR(IF(VLOOKUP(C13867,'Program Mapping'!B:B,1,FALSE)=C13867,"OK","Fix"),"Fix"))</f>
        <v/>
      </c>
      <c r="C13868" s="32"/>
      <c r="D13868" s="3"/>
      <c r="E13868" s="3"/>
      <c r="G13868" s="13"/>
      <c r="H13868" s="13"/>
      <c r="I13868" s="13"/>
      <c r="J13868" s="46"/>
    </row>
    <row r="13869" spans="1:10" x14ac:dyDescent="0.25">
      <c r="A13869" s="7" t="str">
        <f>IF(C13868="","",IFERROR(IF(VLOOKUP(C13868,'Program Mapping'!B:B,1,FALSE)=C13868,"OK","Fix"),"Fix"))</f>
        <v/>
      </c>
      <c r="C13869" s="32"/>
      <c r="D13869" s="3"/>
      <c r="E13869" s="3"/>
      <c r="G13869" s="13"/>
      <c r="H13869" s="13"/>
      <c r="I13869" s="13"/>
      <c r="J13869" s="46"/>
    </row>
    <row r="13870" spans="1:10" x14ac:dyDescent="0.25">
      <c r="A13870" s="7" t="str">
        <f>IF(C13869="","",IFERROR(IF(VLOOKUP(C13869,'Program Mapping'!B:B,1,FALSE)=C13869,"OK","Fix"),"Fix"))</f>
        <v/>
      </c>
      <c r="C13870" s="32"/>
      <c r="D13870" s="3"/>
      <c r="E13870" s="3"/>
      <c r="G13870" s="13"/>
      <c r="H13870" s="13"/>
      <c r="I13870" s="13"/>
      <c r="J13870" s="46"/>
    </row>
    <row r="13871" spans="1:10" x14ac:dyDescent="0.25">
      <c r="A13871" s="7" t="str">
        <f>IF(C13870="","",IFERROR(IF(VLOOKUP(C13870,'Program Mapping'!B:B,1,FALSE)=C13870,"OK","Fix"),"Fix"))</f>
        <v/>
      </c>
      <c r="C13871" s="32"/>
      <c r="D13871" s="3"/>
      <c r="E13871" s="3"/>
      <c r="G13871" s="13"/>
      <c r="H13871" s="13"/>
      <c r="I13871" s="13"/>
      <c r="J13871" s="46"/>
    </row>
    <row r="13872" spans="1:10" x14ac:dyDescent="0.25">
      <c r="A13872" s="7" t="str">
        <f>IF(C13871="","",IFERROR(IF(VLOOKUP(C13871,'Program Mapping'!B:B,1,FALSE)=C13871,"OK","Fix"),"Fix"))</f>
        <v/>
      </c>
      <c r="C13872" s="32"/>
      <c r="D13872" s="3"/>
      <c r="E13872" s="3"/>
      <c r="G13872" s="13"/>
      <c r="H13872" s="13"/>
      <c r="I13872" s="13"/>
      <c r="J13872" s="46"/>
    </row>
    <row r="13873" spans="1:10" x14ac:dyDescent="0.25">
      <c r="A13873" s="7" t="str">
        <f>IF(C13872="","",IFERROR(IF(VLOOKUP(C13872,'Program Mapping'!B:B,1,FALSE)=C13872,"OK","Fix"),"Fix"))</f>
        <v/>
      </c>
      <c r="C13873" s="32"/>
      <c r="D13873" s="3"/>
      <c r="E13873" s="3"/>
      <c r="G13873" s="13"/>
      <c r="H13873" s="13"/>
      <c r="I13873" s="13"/>
      <c r="J13873" s="46"/>
    </row>
    <row r="13874" spans="1:10" x14ac:dyDescent="0.25">
      <c r="A13874" s="7" t="str">
        <f>IF(C13873="","",IFERROR(IF(VLOOKUP(C13873,'Program Mapping'!B:B,1,FALSE)=C13873,"OK","Fix"),"Fix"))</f>
        <v/>
      </c>
      <c r="C13874" s="32"/>
      <c r="D13874" s="3"/>
      <c r="E13874" s="3"/>
      <c r="G13874" s="13"/>
      <c r="H13874" s="13"/>
      <c r="I13874" s="13"/>
      <c r="J13874" s="46"/>
    </row>
    <row r="13875" spans="1:10" x14ac:dyDescent="0.25">
      <c r="A13875" s="7" t="str">
        <f>IF(C13874="","",IFERROR(IF(VLOOKUP(C13874,'Program Mapping'!B:B,1,FALSE)=C13874,"OK","Fix"),"Fix"))</f>
        <v/>
      </c>
      <c r="C13875" s="32"/>
      <c r="D13875" s="3"/>
      <c r="E13875" s="3"/>
      <c r="G13875" s="13"/>
      <c r="H13875" s="13"/>
      <c r="I13875" s="13"/>
      <c r="J13875" s="46"/>
    </row>
    <row r="13876" spans="1:10" x14ac:dyDescent="0.25">
      <c r="A13876" s="7" t="str">
        <f>IF(C13875="","",IFERROR(IF(VLOOKUP(C13875,'Program Mapping'!B:B,1,FALSE)=C13875,"OK","Fix"),"Fix"))</f>
        <v/>
      </c>
      <c r="C13876" s="32"/>
      <c r="D13876" s="3"/>
      <c r="E13876" s="3"/>
      <c r="G13876" s="13"/>
      <c r="H13876" s="13"/>
      <c r="I13876" s="13"/>
      <c r="J13876" s="46"/>
    </row>
    <row r="13877" spans="1:10" x14ac:dyDescent="0.25">
      <c r="A13877" s="7" t="str">
        <f>IF(C13876="","",IFERROR(IF(VLOOKUP(C13876,'Program Mapping'!B:B,1,FALSE)=C13876,"OK","Fix"),"Fix"))</f>
        <v/>
      </c>
      <c r="C13877" s="32"/>
      <c r="D13877" s="3"/>
      <c r="E13877" s="3"/>
      <c r="G13877" s="13"/>
      <c r="H13877" s="13"/>
      <c r="I13877" s="13"/>
      <c r="J13877" s="46"/>
    </row>
    <row r="13878" spans="1:10" x14ac:dyDescent="0.25">
      <c r="A13878" s="7" t="str">
        <f>IF(C13877="","",IFERROR(IF(VLOOKUP(C13877,'Program Mapping'!B:B,1,FALSE)=C13877,"OK","Fix"),"Fix"))</f>
        <v/>
      </c>
      <c r="C13878" s="32"/>
      <c r="D13878" s="3"/>
      <c r="E13878" s="3"/>
      <c r="G13878" s="13"/>
      <c r="H13878" s="13"/>
      <c r="I13878" s="13"/>
      <c r="J13878" s="46"/>
    </row>
    <row r="13879" spans="1:10" x14ac:dyDescent="0.25">
      <c r="A13879" s="7" t="str">
        <f>IF(C13878="","",IFERROR(IF(VLOOKUP(C13878,'Program Mapping'!B:B,1,FALSE)=C13878,"OK","Fix"),"Fix"))</f>
        <v/>
      </c>
      <c r="C13879" s="32"/>
      <c r="D13879" s="3"/>
      <c r="E13879" s="3"/>
      <c r="G13879" s="13"/>
      <c r="H13879" s="13"/>
      <c r="I13879" s="13"/>
      <c r="J13879" s="46"/>
    </row>
    <row r="13880" spans="1:10" x14ac:dyDescent="0.25">
      <c r="A13880" s="7" t="str">
        <f>IF(C13879="","",IFERROR(IF(VLOOKUP(C13879,'Program Mapping'!B:B,1,FALSE)=C13879,"OK","Fix"),"Fix"))</f>
        <v/>
      </c>
      <c r="C13880" s="32"/>
      <c r="D13880" s="3"/>
      <c r="E13880" s="3"/>
      <c r="G13880" s="13"/>
      <c r="H13880" s="13"/>
      <c r="I13880" s="13"/>
      <c r="J13880" s="46"/>
    </row>
    <row r="13881" spans="1:10" x14ac:dyDescent="0.25">
      <c r="A13881" s="7" t="str">
        <f>IF(C13880="","",IFERROR(IF(VLOOKUP(C13880,'Program Mapping'!B:B,1,FALSE)=C13880,"OK","Fix"),"Fix"))</f>
        <v/>
      </c>
      <c r="C13881" s="32"/>
      <c r="D13881" s="3"/>
      <c r="E13881" s="3"/>
      <c r="G13881" s="13"/>
      <c r="H13881" s="13"/>
      <c r="I13881" s="13"/>
      <c r="J13881" s="46"/>
    </row>
    <row r="13882" spans="1:10" x14ac:dyDescent="0.25">
      <c r="A13882" s="7" t="str">
        <f>IF(C13881="","",IFERROR(IF(VLOOKUP(C13881,'Program Mapping'!B:B,1,FALSE)=C13881,"OK","Fix"),"Fix"))</f>
        <v/>
      </c>
      <c r="C13882" s="32"/>
      <c r="D13882" s="3"/>
      <c r="E13882" s="3"/>
      <c r="G13882" s="13"/>
      <c r="H13882" s="13"/>
      <c r="I13882" s="13"/>
      <c r="J13882" s="46"/>
    </row>
    <row r="13883" spans="1:10" x14ac:dyDescent="0.25">
      <c r="A13883" s="7" t="str">
        <f>IF(C13882="","",IFERROR(IF(VLOOKUP(C13882,'Program Mapping'!B:B,1,FALSE)=C13882,"OK","Fix"),"Fix"))</f>
        <v/>
      </c>
      <c r="C13883" s="32"/>
      <c r="D13883" s="3"/>
      <c r="E13883" s="3"/>
      <c r="G13883" s="13"/>
      <c r="H13883" s="13"/>
      <c r="I13883" s="13"/>
      <c r="J13883" s="46"/>
    </row>
    <row r="13884" spans="1:10" x14ac:dyDescent="0.25">
      <c r="A13884" s="7" t="str">
        <f>IF(C13883="","",IFERROR(IF(VLOOKUP(C13883,'Program Mapping'!B:B,1,FALSE)=C13883,"OK","Fix"),"Fix"))</f>
        <v/>
      </c>
      <c r="C13884" s="32"/>
      <c r="D13884" s="3"/>
      <c r="E13884" s="3"/>
      <c r="G13884" s="13"/>
      <c r="H13884" s="13"/>
      <c r="I13884" s="13"/>
      <c r="J13884" s="46"/>
    </row>
    <row r="13885" spans="1:10" x14ac:dyDescent="0.25">
      <c r="A13885" s="7" t="str">
        <f>IF(C13884="","",IFERROR(IF(VLOOKUP(C13884,'Program Mapping'!B:B,1,FALSE)=C13884,"OK","Fix"),"Fix"))</f>
        <v/>
      </c>
      <c r="C13885" s="32"/>
      <c r="D13885" s="3"/>
      <c r="E13885" s="3"/>
      <c r="G13885" s="13"/>
      <c r="H13885" s="13"/>
      <c r="I13885" s="13"/>
      <c r="J13885" s="46"/>
    </row>
    <row r="13886" spans="1:10" x14ac:dyDescent="0.25">
      <c r="A13886" s="7" t="str">
        <f>IF(C13885="","",IFERROR(IF(VLOOKUP(C13885,'Program Mapping'!B:B,1,FALSE)=C13885,"OK","Fix"),"Fix"))</f>
        <v/>
      </c>
      <c r="C13886" s="32"/>
      <c r="D13886" s="3"/>
      <c r="E13886" s="3"/>
      <c r="G13886" s="13"/>
      <c r="H13886" s="13"/>
      <c r="I13886" s="13"/>
      <c r="J13886" s="46"/>
    </row>
    <row r="13887" spans="1:10" x14ac:dyDescent="0.25">
      <c r="A13887" s="7" t="str">
        <f>IF(C13886="","",IFERROR(IF(VLOOKUP(C13886,'Program Mapping'!B:B,1,FALSE)=C13886,"OK","Fix"),"Fix"))</f>
        <v/>
      </c>
      <c r="C13887" s="32"/>
      <c r="D13887" s="3"/>
      <c r="E13887" s="3"/>
      <c r="G13887" s="13"/>
      <c r="H13887" s="13"/>
      <c r="I13887" s="13"/>
      <c r="J13887" s="46"/>
    </row>
    <row r="13888" spans="1:10" x14ac:dyDescent="0.25">
      <c r="A13888" s="7" t="str">
        <f>IF(C13887="","",IFERROR(IF(VLOOKUP(C13887,'Program Mapping'!B:B,1,FALSE)=C13887,"OK","Fix"),"Fix"))</f>
        <v/>
      </c>
      <c r="C13888" s="32"/>
      <c r="D13888" s="3"/>
      <c r="E13888" s="3"/>
      <c r="G13888" s="13"/>
      <c r="H13888" s="13"/>
      <c r="I13888" s="13"/>
      <c r="J13888" s="46"/>
    </row>
    <row r="13889" spans="1:10" x14ac:dyDescent="0.25">
      <c r="A13889" s="7" t="str">
        <f>IF(C13888="","",IFERROR(IF(VLOOKUP(C13888,'Program Mapping'!B:B,1,FALSE)=C13888,"OK","Fix"),"Fix"))</f>
        <v/>
      </c>
      <c r="C13889" s="32"/>
      <c r="D13889" s="3"/>
      <c r="E13889" s="3"/>
      <c r="G13889" s="13"/>
      <c r="H13889" s="13"/>
      <c r="I13889" s="13"/>
      <c r="J13889" s="46"/>
    </row>
    <row r="13890" spans="1:10" x14ac:dyDescent="0.25">
      <c r="A13890" s="7" t="str">
        <f>IF(C13889="","",IFERROR(IF(VLOOKUP(C13889,'Program Mapping'!B:B,1,FALSE)=C13889,"OK","Fix"),"Fix"))</f>
        <v/>
      </c>
      <c r="C13890" s="32"/>
      <c r="D13890" s="3"/>
      <c r="E13890" s="3"/>
      <c r="G13890" s="13"/>
      <c r="H13890" s="13"/>
      <c r="I13890" s="13"/>
      <c r="J13890" s="46"/>
    </row>
    <row r="13891" spans="1:10" x14ac:dyDescent="0.25">
      <c r="A13891" s="7" t="str">
        <f>IF(C13890="","",IFERROR(IF(VLOOKUP(C13890,'Program Mapping'!B:B,1,FALSE)=C13890,"OK","Fix"),"Fix"))</f>
        <v/>
      </c>
      <c r="C13891" s="32"/>
      <c r="D13891" s="3"/>
      <c r="E13891" s="3"/>
      <c r="G13891" s="13"/>
      <c r="H13891" s="13"/>
      <c r="I13891" s="13"/>
      <c r="J13891" s="46"/>
    </row>
    <row r="13892" spans="1:10" x14ac:dyDescent="0.25">
      <c r="A13892" s="7" t="str">
        <f>IF(C13891="","",IFERROR(IF(VLOOKUP(C13891,'Program Mapping'!B:B,1,FALSE)=C13891,"OK","Fix"),"Fix"))</f>
        <v/>
      </c>
      <c r="C13892" s="32"/>
      <c r="D13892" s="3"/>
      <c r="E13892" s="3"/>
      <c r="G13892" s="13"/>
      <c r="H13892" s="13"/>
      <c r="I13892" s="13"/>
      <c r="J13892" s="46"/>
    </row>
    <row r="13893" spans="1:10" x14ac:dyDescent="0.25">
      <c r="A13893" s="7" t="str">
        <f>IF(C13892="","",IFERROR(IF(VLOOKUP(C13892,'Program Mapping'!B:B,1,FALSE)=C13892,"OK","Fix"),"Fix"))</f>
        <v/>
      </c>
      <c r="C13893" s="32"/>
      <c r="D13893" s="3"/>
      <c r="E13893" s="3"/>
      <c r="G13893" s="13"/>
      <c r="H13893" s="13"/>
      <c r="I13893" s="13"/>
      <c r="J13893" s="46"/>
    </row>
    <row r="13894" spans="1:10" x14ac:dyDescent="0.25">
      <c r="A13894" s="7" t="str">
        <f>IF(C13893="","",IFERROR(IF(VLOOKUP(C13893,'Program Mapping'!B:B,1,FALSE)=C13893,"OK","Fix"),"Fix"))</f>
        <v/>
      </c>
      <c r="C13894" s="32"/>
      <c r="D13894" s="3"/>
      <c r="E13894" s="3"/>
      <c r="G13894" s="13"/>
      <c r="H13894" s="13"/>
      <c r="I13894" s="13"/>
      <c r="J13894" s="46"/>
    </row>
    <row r="13895" spans="1:10" x14ac:dyDescent="0.25">
      <c r="A13895" s="7" t="str">
        <f>IF(C13894="","",IFERROR(IF(VLOOKUP(C13894,'Program Mapping'!B:B,1,FALSE)=C13894,"OK","Fix"),"Fix"))</f>
        <v/>
      </c>
      <c r="C13895" s="32"/>
      <c r="D13895" s="3"/>
      <c r="E13895" s="3"/>
      <c r="G13895" s="13"/>
      <c r="H13895" s="13"/>
      <c r="I13895" s="13"/>
      <c r="J13895" s="46"/>
    </row>
    <row r="13896" spans="1:10" x14ac:dyDescent="0.25">
      <c r="A13896" s="7" t="str">
        <f>IF(C13895="","",IFERROR(IF(VLOOKUP(C13895,'Program Mapping'!B:B,1,FALSE)=C13895,"OK","Fix"),"Fix"))</f>
        <v/>
      </c>
      <c r="C13896" s="32"/>
      <c r="D13896" s="3"/>
      <c r="E13896" s="3"/>
      <c r="G13896" s="13"/>
      <c r="H13896" s="13"/>
      <c r="I13896" s="13"/>
      <c r="J13896" s="46"/>
    </row>
    <row r="13897" spans="1:10" x14ac:dyDescent="0.25">
      <c r="A13897" s="7" t="str">
        <f>IF(C13896="","",IFERROR(IF(VLOOKUP(C13896,'Program Mapping'!B:B,1,FALSE)=C13896,"OK","Fix"),"Fix"))</f>
        <v/>
      </c>
      <c r="C13897" s="32"/>
      <c r="D13897" s="3"/>
      <c r="E13897" s="3"/>
      <c r="G13897" s="13"/>
      <c r="H13897" s="13"/>
      <c r="I13897" s="13"/>
      <c r="J13897" s="46"/>
    </row>
    <row r="13898" spans="1:10" x14ac:dyDescent="0.25">
      <c r="A13898" s="7" t="str">
        <f>IF(C13897="","",IFERROR(IF(VLOOKUP(C13897,'Program Mapping'!B:B,1,FALSE)=C13897,"OK","Fix"),"Fix"))</f>
        <v/>
      </c>
      <c r="C13898" s="32"/>
      <c r="D13898" s="3"/>
      <c r="E13898" s="3"/>
      <c r="G13898" s="13"/>
      <c r="H13898" s="13"/>
      <c r="I13898" s="13"/>
      <c r="J13898" s="46"/>
    </row>
    <row r="13899" spans="1:10" x14ac:dyDescent="0.25">
      <c r="A13899" s="7" t="str">
        <f>IF(C13898="","",IFERROR(IF(VLOOKUP(C13898,'Program Mapping'!B:B,1,FALSE)=C13898,"OK","Fix"),"Fix"))</f>
        <v/>
      </c>
      <c r="C13899" s="32"/>
      <c r="D13899" s="3"/>
      <c r="E13899" s="3"/>
      <c r="G13899" s="13"/>
      <c r="H13899" s="13"/>
      <c r="I13899" s="13"/>
      <c r="J13899" s="46"/>
    </row>
    <row r="13900" spans="1:10" x14ac:dyDescent="0.25">
      <c r="A13900" s="7" t="str">
        <f>IF(C13899="","",IFERROR(IF(VLOOKUP(C13899,'Program Mapping'!B:B,1,FALSE)=C13899,"OK","Fix"),"Fix"))</f>
        <v/>
      </c>
      <c r="C13900" s="32"/>
      <c r="D13900" s="3"/>
      <c r="E13900" s="3"/>
      <c r="G13900" s="13"/>
      <c r="H13900" s="13"/>
      <c r="I13900" s="13"/>
      <c r="J13900" s="46"/>
    </row>
    <row r="13901" spans="1:10" x14ac:dyDescent="0.25">
      <c r="A13901" s="7" t="str">
        <f>IF(C13900="","",IFERROR(IF(VLOOKUP(C13900,'Program Mapping'!B:B,1,FALSE)=C13900,"OK","Fix"),"Fix"))</f>
        <v/>
      </c>
      <c r="C13901" s="32"/>
      <c r="D13901" s="3"/>
      <c r="E13901" s="3"/>
      <c r="G13901" s="13"/>
      <c r="H13901" s="13"/>
      <c r="I13901" s="13"/>
      <c r="J13901" s="46"/>
    </row>
    <row r="13902" spans="1:10" x14ac:dyDescent="0.25">
      <c r="A13902" s="7" t="str">
        <f>IF(C13901="","",IFERROR(IF(VLOOKUP(C13901,'Program Mapping'!B:B,1,FALSE)=C13901,"OK","Fix"),"Fix"))</f>
        <v/>
      </c>
      <c r="C13902" s="32"/>
      <c r="D13902" s="3"/>
      <c r="E13902" s="3"/>
      <c r="G13902" s="13"/>
      <c r="H13902" s="13"/>
      <c r="I13902" s="13"/>
      <c r="J13902" s="46"/>
    </row>
    <row r="13903" spans="1:10" x14ac:dyDescent="0.25">
      <c r="A13903" s="7" t="str">
        <f>IF(C13902="","",IFERROR(IF(VLOOKUP(C13902,'Program Mapping'!B:B,1,FALSE)=C13902,"OK","Fix"),"Fix"))</f>
        <v/>
      </c>
      <c r="C13903" s="32"/>
      <c r="D13903" s="3"/>
      <c r="E13903" s="3"/>
      <c r="G13903" s="13"/>
      <c r="H13903" s="13"/>
      <c r="I13903" s="13"/>
      <c r="J13903" s="46"/>
    </row>
    <row r="13904" spans="1:10" x14ac:dyDescent="0.25">
      <c r="A13904" s="7" t="str">
        <f>IF(C13903="","",IFERROR(IF(VLOOKUP(C13903,'Program Mapping'!B:B,1,FALSE)=C13903,"OK","Fix"),"Fix"))</f>
        <v/>
      </c>
      <c r="C13904" s="32"/>
      <c r="D13904" s="3"/>
      <c r="E13904" s="3"/>
      <c r="G13904" s="13"/>
      <c r="H13904" s="13"/>
      <c r="I13904" s="13"/>
      <c r="J13904" s="46"/>
    </row>
    <row r="13905" spans="1:10" x14ac:dyDescent="0.25">
      <c r="A13905" s="7" t="str">
        <f>IF(C13904="","",IFERROR(IF(VLOOKUP(C13904,'Program Mapping'!B:B,1,FALSE)=C13904,"OK","Fix"),"Fix"))</f>
        <v/>
      </c>
      <c r="C13905" s="32"/>
      <c r="D13905" s="3"/>
      <c r="E13905" s="3"/>
      <c r="G13905" s="13"/>
      <c r="H13905" s="13"/>
      <c r="I13905" s="13"/>
      <c r="J13905" s="46"/>
    </row>
    <row r="13906" spans="1:10" x14ac:dyDescent="0.25">
      <c r="A13906" s="7" t="str">
        <f>IF(C13905="","",IFERROR(IF(VLOOKUP(C13905,'Program Mapping'!B:B,1,FALSE)=C13905,"OK","Fix"),"Fix"))</f>
        <v/>
      </c>
      <c r="C13906" s="32"/>
      <c r="D13906" s="3"/>
      <c r="E13906" s="3"/>
      <c r="G13906" s="13"/>
      <c r="H13906" s="13"/>
      <c r="I13906" s="13"/>
      <c r="J13906" s="46"/>
    </row>
    <row r="13907" spans="1:10" x14ac:dyDescent="0.25">
      <c r="A13907" s="7" t="str">
        <f>IF(C13906="","",IFERROR(IF(VLOOKUP(C13906,'Program Mapping'!B:B,1,FALSE)=C13906,"OK","Fix"),"Fix"))</f>
        <v/>
      </c>
      <c r="C13907" s="32"/>
      <c r="D13907" s="3"/>
      <c r="E13907" s="3"/>
      <c r="G13907" s="13"/>
      <c r="H13907" s="13"/>
      <c r="I13907" s="13"/>
      <c r="J13907" s="46"/>
    </row>
    <row r="13908" spans="1:10" x14ac:dyDescent="0.25">
      <c r="A13908" s="7" t="str">
        <f>IF(C13907="","",IFERROR(IF(VLOOKUP(C13907,'Program Mapping'!B:B,1,FALSE)=C13907,"OK","Fix"),"Fix"))</f>
        <v/>
      </c>
      <c r="C13908" s="32"/>
      <c r="D13908" s="3"/>
      <c r="E13908" s="3"/>
      <c r="G13908" s="13"/>
      <c r="H13908" s="13"/>
      <c r="I13908" s="13"/>
      <c r="J13908" s="46"/>
    </row>
    <row r="13909" spans="1:10" x14ac:dyDescent="0.25">
      <c r="A13909" s="7" t="str">
        <f>IF(C13908="","",IFERROR(IF(VLOOKUP(C13908,'Program Mapping'!B:B,1,FALSE)=C13908,"OK","Fix"),"Fix"))</f>
        <v/>
      </c>
      <c r="C13909" s="32"/>
      <c r="D13909" s="3"/>
      <c r="E13909" s="3"/>
      <c r="G13909" s="13"/>
      <c r="H13909" s="13"/>
      <c r="I13909" s="13"/>
      <c r="J13909" s="46"/>
    </row>
    <row r="13910" spans="1:10" x14ac:dyDescent="0.25">
      <c r="A13910" s="7" t="str">
        <f>IF(C13909="","",IFERROR(IF(VLOOKUP(C13909,'Program Mapping'!B:B,1,FALSE)=C13909,"OK","Fix"),"Fix"))</f>
        <v/>
      </c>
      <c r="C13910" s="32"/>
      <c r="D13910" s="3"/>
      <c r="E13910" s="3"/>
      <c r="G13910" s="13"/>
      <c r="H13910" s="13"/>
      <c r="I13910" s="13"/>
      <c r="J13910" s="46"/>
    </row>
    <row r="13911" spans="1:10" x14ac:dyDescent="0.25">
      <c r="A13911" s="7" t="str">
        <f>IF(C13910="","",IFERROR(IF(VLOOKUP(C13910,'Program Mapping'!B:B,1,FALSE)=C13910,"OK","Fix"),"Fix"))</f>
        <v/>
      </c>
      <c r="C13911" s="32"/>
      <c r="D13911" s="3"/>
      <c r="E13911" s="3"/>
      <c r="G13911" s="13"/>
      <c r="H13911" s="13"/>
      <c r="I13911" s="13"/>
      <c r="J13911" s="46"/>
    </row>
    <row r="13912" spans="1:10" x14ac:dyDescent="0.25">
      <c r="A13912" s="7" t="str">
        <f>IF(C13911="","",IFERROR(IF(VLOOKUP(C13911,'Program Mapping'!B:B,1,FALSE)=C13911,"OK","Fix"),"Fix"))</f>
        <v/>
      </c>
      <c r="C13912" s="32"/>
      <c r="D13912" s="3"/>
      <c r="E13912" s="3"/>
      <c r="G13912" s="13"/>
      <c r="H13912" s="13"/>
      <c r="I13912" s="13"/>
      <c r="J13912" s="46"/>
    </row>
    <row r="13913" spans="1:10" x14ac:dyDescent="0.25">
      <c r="A13913" s="7" t="str">
        <f>IF(C13912="","",IFERROR(IF(VLOOKUP(C13912,'Program Mapping'!B:B,1,FALSE)=C13912,"OK","Fix"),"Fix"))</f>
        <v/>
      </c>
      <c r="C13913" s="32"/>
      <c r="D13913" s="3"/>
      <c r="E13913" s="3"/>
      <c r="G13913" s="13"/>
      <c r="H13913" s="13"/>
      <c r="I13913" s="13"/>
      <c r="J13913" s="46"/>
    </row>
    <row r="13914" spans="1:10" x14ac:dyDescent="0.25">
      <c r="A13914" s="7" t="str">
        <f>IF(C13913="","",IFERROR(IF(VLOOKUP(C13913,'Program Mapping'!B:B,1,FALSE)=C13913,"OK","Fix"),"Fix"))</f>
        <v/>
      </c>
      <c r="C13914" s="32"/>
      <c r="D13914" s="3"/>
      <c r="E13914" s="3"/>
      <c r="G13914" s="13"/>
      <c r="H13914" s="13"/>
      <c r="I13914" s="13"/>
      <c r="J13914" s="46"/>
    </row>
    <row r="13915" spans="1:10" x14ac:dyDescent="0.25">
      <c r="A13915" s="7" t="str">
        <f>IF(C13914="","",IFERROR(IF(VLOOKUP(C13914,'Program Mapping'!B:B,1,FALSE)=C13914,"OK","Fix"),"Fix"))</f>
        <v/>
      </c>
      <c r="C13915" s="32"/>
      <c r="D13915" s="3"/>
      <c r="E13915" s="3"/>
      <c r="G13915" s="13"/>
      <c r="H13915" s="13"/>
      <c r="I13915" s="13"/>
      <c r="J13915" s="46"/>
    </row>
    <row r="13916" spans="1:10" x14ac:dyDescent="0.25">
      <c r="A13916" s="7" t="str">
        <f>IF(C13915="","",IFERROR(IF(VLOOKUP(C13915,'Program Mapping'!B:B,1,FALSE)=C13915,"OK","Fix"),"Fix"))</f>
        <v/>
      </c>
      <c r="C13916" s="32"/>
      <c r="D13916" s="3"/>
      <c r="E13916" s="3"/>
      <c r="G13916" s="13"/>
      <c r="H13916" s="13"/>
      <c r="I13916" s="13"/>
      <c r="J13916" s="46"/>
    </row>
    <row r="13917" spans="1:10" x14ac:dyDescent="0.25">
      <c r="A13917" s="7" t="str">
        <f>IF(C13916="","",IFERROR(IF(VLOOKUP(C13916,'Program Mapping'!B:B,1,FALSE)=C13916,"OK","Fix"),"Fix"))</f>
        <v/>
      </c>
      <c r="C13917" s="32"/>
      <c r="D13917" s="3"/>
      <c r="E13917" s="3"/>
      <c r="G13917" s="13"/>
      <c r="H13917" s="13"/>
      <c r="I13917" s="13"/>
      <c r="J13917" s="46"/>
    </row>
    <row r="13918" spans="1:10" x14ac:dyDescent="0.25">
      <c r="A13918" s="7" t="str">
        <f>IF(C13917="","",IFERROR(IF(VLOOKUP(C13917,'Program Mapping'!B:B,1,FALSE)=C13917,"OK","Fix"),"Fix"))</f>
        <v/>
      </c>
      <c r="C13918" s="32"/>
      <c r="D13918" s="3"/>
      <c r="E13918" s="3"/>
      <c r="G13918" s="13"/>
      <c r="H13918" s="13"/>
      <c r="I13918" s="13"/>
      <c r="J13918" s="46"/>
    </row>
    <row r="13919" spans="1:10" x14ac:dyDescent="0.25">
      <c r="A13919" s="7" t="str">
        <f>IF(C13918="","",IFERROR(IF(VLOOKUP(C13918,'Program Mapping'!B:B,1,FALSE)=C13918,"OK","Fix"),"Fix"))</f>
        <v/>
      </c>
      <c r="C13919" s="32"/>
      <c r="D13919" s="3"/>
      <c r="E13919" s="3"/>
      <c r="G13919" s="13"/>
      <c r="H13919" s="13"/>
      <c r="I13919" s="13"/>
      <c r="J13919" s="46"/>
    </row>
    <row r="13920" spans="1:10" x14ac:dyDescent="0.25">
      <c r="A13920" s="7" t="str">
        <f>IF(C13919="","",IFERROR(IF(VLOOKUP(C13919,'Program Mapping'!B:B,1,FALSE)=C13919,"OK","Fix"),"Fix"))</f>
        <v/>
      </c>
      <c r="C13920" s="32"/>
      <c r="D13920" s="3"/>
      <c r="E13920" s="3"/>
      <c r="G13920" s="13"/>
      <c r="H13920" s="13"/>
      <c r="I13920" s="13"/>
      <c r="J13920" s="46"/>
    </row>
    <row r="13921" spans="1:10" x14ac:dyDescent="0.25">
      <c r="A13921" s="7" t="str">
        <f>IF(C13920="","",IFERROR(IF(VLOOKUP(C13920,'Program Mapping'!B:B,1,FALSE)=C13920,"OK","Fix"),"Fix"))</f>
        <v/>
      </c>
      <c r="C13921" s="32"/>
      <c r="D13921" s="3"/>
      <c r="E13921" s="3"/>
      <c r="G13921" s="13"/>
      <c r="H13921" s="13"/>
      <c r="I13921" s="13"/>
      <c r="J13921" s="46"/>
    </row>
    <row r="13922" spans="1:10" x14ac:dyDescent="0.25">
      <c r="A13922" s="7" t="str">
        <f>IF(C13921="","",IFERROR(IF(VLOOKUP(C13921,'Program Mapping'!B:B,1,FALSE)=C13921,"OK","Fix"),"Fix"))</f>
        <v/>
      </c>
      <c r="C13922" s="32"/>
      <c r="D13922" s="3"/>
      <c r="E13922" s="3"/>
      <c r="G13922" s="13"/>
      <c r="H13922" s="13"/>
      <c r="I13922" s="13"/>
      <c r="J13922" s="46"/>
    </row>
    <row r="13923" spans="1:10" x14ac:dyDescent="0.25">
      <c r="A13923" s="7" t="str">
        <f>IF(C13922="","",IFERROR(IF(VLOOKUP(C13922,'Program Mapping'!B:B,1,FALSE)=C13922,"OK","Fix"),"Fix"))</f>
        <v/>
      </c>
      <c r="C13923" s="32"/>
      <c r="D13923" s="3"/>
      <c r="E13923" s="3"/>
      <c r="G13923" s="13"/>
      <c r="H13923" s="13"/>
      <c r="I13923" s="13"/>
      <c r="J13923" s="46"/>
    </row>
    <row r="13924" spans="1:10" x14ac:dyDescent="0.25">
      <c r="A13924" s="7" t="str">
        <f>IF(C13923="","",IFERROR(IF(VLOOKUP(C13923,'Program Mapping'!B:B,1,FALSE)=C13923,"OK","Fix"),"Fix"))</f>
        <v/>
      </c>
      <c r="C13924" s="32"/>
      <c r="D13924" s="3"/>
      <c r="E13924" s="3"/>
      <c r="G13924" s="13"/>
      <c r="H13924" s="13"/>
      <c r="I13924" s="13"/>
      <c r="J13924" s="46"/>
    </row>
    <row r="13925" spans="1:10" x14ac:dyDescent="0.25">
      <c r="A13925" s="7" t="str">
        <f>IF(C13924="","",IFERROR(IF(VLOOKUP(C13924,'Program Mapping'!B:B,1,FALSE)=C13924,"OK","Fix"),"Fix"))</f>
        <v/>
      </c>
      <c r="C13925" s="32"/>
      <c r="D13925" s="3"/>
      <c r="E13925" s="3"/>
      <c r="G13925" s="13"/>
      <c r="H13925" s="13"/>
      <c r="I13925" s="13"/>
      <c r="J13925" s="46"/>
    </row>
    <row r="13926" spans="1:10" x14ac:dyDescent="0.25">
      <c r="A13926" s="7" t="str">
        <f>IF(C13925="","",IFERROR(IF(VLOOKUP(C13925,'Program Mapping'!B:B,1,FALSE)=C13925,"OK","Fix"),"Fix"))</f>
        <v/>
      </c>
      <c r="C13926" s="32"/>
      <c r="D13926" s="3"/>
      <c r="E13926" s="3"/>
      <c r="G13926" s="13"/>
      <c r="H13926" s="13"/>
      <c r="I13926" s="13"/>
      <c r="J13926" s="46"/>
    </row>
    <row r="13927" spans="1:10" x14ac:dyDescent="0.25">
      <c r="A13927" s="7" t="str">
        <f>IF(C13926="","",IFERROR(IF(VLOOKUP(C13926,'Program Mapping'!B:B,1,FALSE)=C13926,"OK","Fix"),"Fix"))</f>
        <v/>
      </c>
      <c r="C13927" s="32"/>
      <c r="D13927" s="3"/>
      <c r="E13927" s="3"/>
      <c r="G13927" s="13"/>
      <c r="H13927" s="13"/>
      <c r="I13927" s="13"/>
      <c r="J13927" s="46"/>
    </row>
    <row r="13928" spans="1:10" x14ac:dyDescent="0.25">
      <c r="A13928" s="7" t="str">
        <f>IF(C13927="","",IFERROR(IF(VLOOKUP(C13927,'Program Mapping'!B:B,1,FALSE)=C13927,"OK","Fix"),"Fix"))</f>
        <v/>
      </c>
      <c r="C13928" s="32"/>
      <c r="D13928" s="3"/>
      <c r="E13928" s="3"/>
      <c r="G13928" s="13"/>
      <c r="H13928" s="13"/>
      <c r="I13928" s="13"/>
      <c r="J13928" s="46"/>
    </row>
    <row r="13929" spans="1:10" x14ac:dyDescent="0.25">
      <c r="A13929" s="7" t="str">
        <f>IF(C13928="","",IFERROR(IF(VLOOKUP(C13928,'Program Mapping'!B:B,1,FALSE)=C13928,"OK","Fix"),"Fix"))</f>
        <v/>
      </c>
      <c r="C13929" s="32"/>
      <c r="D13929" s="3"/>
      <c r="E13929" s="3"/>
      <c r="G13929" s="13"/>
      <c r="H13929" s="13"/>
      <c r="I13929" s="13"/>
      <c r="J13929" s="46"/>
    </row>
    <row r="13930" spans="1:10" x14ac:dyDescent="0.25">
      <c r="A13930" s="7" t="str">
        <f>IF(C13929="","",IFERROR(IF(VLOOKUP(C13929,'Program Mapping'!B:B,1,FALSE)=C13929,"OK","Fix"),"Fix"))</f>
        <v/>
      </c>
      <c r="C13930" s="32"/>
      <c r="D13930" s="3"/>
      <c r="E13930" s="3"/>
      <c r="G13930" s="13"/>
      <c r="H13930" s="13"/>
      <c r="I13930" s="13"/>
      <c r="J13930" s="46"/>
    </row>
    <row r="13931" spans="1:10" x14ac:dyDescent="0.25">
      <c r="A13931" s="7" t="str">
        <f>IF(C13930="","",IFERROR(IF(VLOOKUP(C13930,'Program Mapping'!B:B,1,FALSE)=C13930,"OK","Fix"),"Fix"))</f>
        <v/>
      </c>
      <c r="C13931" s="32"/>
      <c r="D13931" s="3"/>
      <c r="E13931" s="3"/>
      <c r="G13931" s="13"/>
      <c r="H13931" s="13"/>
      <c r="I13931" s="13"/>
      <c r="J13931" s="46"/>
    </row>
    <row r="13932" spans="1:10" x14ac:dyDescent="0.25">
      <c r="A13932" s="7" t="str">
        <f>IF(C13931="","",IFERROR(IF(VLOOKUP(C13931,'Program Mapping'!B:B,1,FALSE)=C13931,"OK","Fix"),"Fix"))</f>
        <v/>
      </c>
      <c r="C13932" s="32"/>
      <c r="D13932" s="3"/>
      <c r="E13932" s="3"/>
      <c r="G13932" s="13"/>
      <c r="H13932" s="13"/>
      <c r="I13932" s="13"/>
      <c r="J13932" s="46"/>
    </row>
    <row r="13933" spans="1:10" x14ac:dyDescent="0.25">
      <c r="A13933" s="7" t="str">
        <f>IF(C13932="","",IFERROR(IF(VLOOKUP(C13932,'Program Mapping'!B:B,1,FALSE)=C13932,"OK","Fix"),"Fix"))</f>
        <v/>
      </c>
      <c r="C13933" s="32"/>
      <c r="D13933" s="3"/>
      <c r="E13933" s="3"/>
      <c r="G13933" s="13"/>
      <c r="H13933" s="13"/>
      <c r="I13933" s="13"/>
      <c r="J13933" s="46"/>
    </row>
    <row r="13934" spans="1:10" x14ac:dyDescent="0.25">
      <c r="A13934" s="7" t="str">
        <f>IF(C13933="","",IFERROR(IF(VLOOKUP(C13933,'Program Mapping'!B:B,1,FALSE)=C13933,"OK","Fix"),"Fix"))</f>
        <v/>
      </c>
      <c r="C13934" s="32"/>
      <c r="D13934" s="3"/>
      <c r="E13934" s="3"/>
      <c r="G13934" s="13"/>
      <c r="H13934" s="13"/>
      <c r="I13934" s="13"/>
      <c r="J13934" s="46"/>
    </row>
    <row r="13935" spans="1:10" x14ac:dyDescent="0.25">
      <c r="A13935" s="7" t="str">
        <f>IF(C13934="","",IFERROR(IF(VLOOKUP(C13934,'Program Mapping'!B:B,1,FALSE)=C13934,"OK","Fix"),"Fix"))</f>
        <v/>
      </c>
      <c r="C13935" s="32"/>
      <c r="D13935" s="3"/>
      <c r="E13935" s="3"/>
      <c r="G13935" s="13"/>
      <c r="H13935" s="13"/>
      <c r="I13935" s="13"/>
      <c r="J13935" s="46"/>
    </row>
    <row r="13936" spans="1:10" x14ac:dyDescent="0.25">
      <c r="A13936" s="7" t="str">
        <f>IF(C13935="","",IFERROR(IF(VLOOKUP(C13935,'Program Mapping'!B:B,1,FALSE)=C13935,"OK","Fix"),"Fix"))</f>
        <v/>
      </c>
      <c r="C13936" s="32"/>
      <c r="D13936" s="3"/>
      <c r="E13936" s="3"/>
      <c r="G13936" s="13"/>
      <c r="H13936" s="13"/>
      <c r="I13936" s="13"/>
      <c r="J13936" s="46"/>
    </row>
    <row r="13937" spans="1:10" x14ac:dyDescent="0.25">
      <c r="A13937" s="7" t="str">
        <f>IF(C13936="","",IFERROR(IF(VLOOKUP(C13936,'Program Mapping'!B:B,1,FALSE)=C13936,"OK","Fix"),"Fix"))</f>
        <v/>
      </c>
      <c r="C13937" s="32"/>
      <c r="D13937" s="3"/>
      <c r="E13937" s="3"/>
      <c r="G13937" s="13"/>
      <c r="H13937" s="13"/>
      <c r="I13937" s="13"/>
      <c r="J13937" s="46"/>
    </row>
    <row r="13938" spans="1:10" x14ac:dyDescent="0.25">
      <c r="A13938" s="7" t="str">
        <f>IF(C13937="","",IFERROR(IF(VLOOKUP(C13937,'Program Mapping'!B:B,1,FALSE)=C13937,"OK","Fix"),"Fix"))</f>
        <v/>
      </c>
      <c r="C13938" s="32"/>
      <c r="D13938" s="3"/>
      <c r="E13938" s="3"/>
      <c r="G13938" s="13"/>
      <c r="H13938" s="13"/>
      <c r="I13938" s="13"/>
      <c r="J13938" s="46"/>
    </row>
    <row r="13939" spans="1:10" x14ac:dyDescent="0.25">
      <c r="A13939" s="7" t="str">
        <f>IF(C13938="","",IFERROR(IF(VLOOKUP(C13938,'Program Mapping'!B:B,1,FALSE)=C13938,"OK","Fix"),"Fix"))</f>
        <v/>
      </c>
      <c r="C13939" s="32"/>
      <c r="D13939" s="3"/>
      <c r="E13939" s="3"/>
      <c r="G13939" s="13"/>
      <c r="H13939" s="13"/>
      <c r="I13939" s="13"/>
      <c r="J13939" s="46"/>
    </row>
    <row r="13940" spans="1:10" x14ac:dyDescent="0.25">
      <c r="A13940" s="7" t="str">
        <f>IF(C13939="","",IFERROR(IF(VLOOKUP(C13939,'Program Mapping'!B:B,1,FALSE)=C13939,"OK","Fix"),"Fix"))</f>
        <v/>
      </c>
      <c r="C13940" s="32"/>
      <c r="D13940" s="3"/>
      <c r="E13940" s="3"/>
      <c r="G13940" s="13"/>
      <c r="H13940" s="13"/>
      <c r="I13940" s="13"/>
      <c r="J13940" s="46"/>
    </row>
    <row r="13941" spans="1:10" x14ac:dyDescent="0.25">
      <c r="A13941" s="7" t="str">
        <f>IF(C13940="","",IFERROR(IF(VLOOKUP(C13940,'Program Mapping'!B:B,1,FALSE)=C13940,"OK","Fix"),"Fix"))</f>
        <v/>
      </c>
      <c r="C13941" s="32"/>
      <c r="D13941" s="3"/>
      <c r="E13941" s="3"/>
      <c r="G13941" s="13"/>
      <c r="H13941" s="13"/>
      <c r="I13941" s="13"/>
      <c r="J13941" s="46"/>
    </row>
    <row r="13942" spans="1:10" x14ac:dyDescent="0.25">
      <c r="A13942" s="7" t="str">
        <f>IF(C13941="","",IFERROR(IF(VLOOKUP(C13941,'Program Mapping'!B:B,1,FALSE)=C13941,"OK","Fix"),"Fix"))</f>
        <v/>
      </c>
      <c r="C13942" s="32"/>
      <c r="D13942" s="3"/>
      <c r="E13942" s="3"/>
      <c r="G13942" s="13"/>
      <c r="H13942" s="13"/>
      <c r="I13942" s="13"/>
      <c r="J13942" s="46"/>
    </row>
    <row r="13943" spans="1:10" x14ac:dyDescent="0.25">
      <c r="A13943" s="7" t="str">
        <f>IF(C13942="","",IFERROR(IF(VLOOKUP(C13942,'Program Mapping'!B:B,1,FALSE)=C13942,"OK","Fix"),"Fix"))</f>
        <v/>
      </c>
      <c r="C13943" s="32"/>
      <c r="D13943" s="3"/>
      <c r="E13943" s="3"/>
      <c r="G13943" s="13"/>
      <c r="H13943" s="13"/>
      <c r="I13943" s="13"/>
      <c r="J13943" s="46"/>
    </row>
    <row r="13944" spans="1:10" x14ac:dyDescent="0.25">
      <c r="A13944" s="7" t="str">
        <f>IF(C13943="","",IFERROR(IF(VLOOKUP(C13943,'Program Mapping'!B:B,1,FALSE)=C13943,"OK","Fix"),"Fix"))</f>
        <v/>
      </c>
      <c r="C13944" s="32"/>
      <c r="D13944" s="3"/>
      <c r="E13944" s="3"/>
      <c r="G13944" s="13"/>
      <c r="H13944" s="13"/>
      <c r="I13944" s="13"/>
      <c r="J13944" s="46"/>
    </row>
    <row r="13945" spans="1:10" x14ac:dyDescent="0.25">
      <c r="A13945" s="7" t="str">
        <f>IF(C13944="","",IFERROR(IF(VLOOKUP(C13944,'Program Mapping'!B:B,1,FALSE)=C13944,"OK","Fix"),"Fix"))</f>
        <v/>
      </c>
      <c r="C13945" s="32"/>
      <c r="D13945" s="3"/>
      <c r="E13945" s="3"/>
      <c r="G13945" s="13"/>
      <c r="H13945" s="13"/>
      <c r="I13945" s="13"/>
      <c r="J13945" s="46"/>
    </row>
    <row r="13946" spans="1:10" x14ac:dyDescent="0.25">
      <c r="A13946" s="7" t="str">
        <f>IF(C13945="","",IFERROR(IF(VLOOKUP(C13945,'Program Mapping'!B:B,1,FALSE)=C13945,"OK","Fix"),"Fix"))</f>
        <v/>
      </c>
      <c r="C13946" s="32"/>
      <c r="D13946" s="3"/>
      <c r="E13946" s="3"/>
      <c r="G13946" s="13"/>
      <c r="H13946" s="13"/>
      <c r="I13946" s="13"/>
      <c r="J13946" s="46"/>
    </row>
    <row r="13947" spans="1:10" x14ac:dyDescent="0.25">
      <c r="A13947" s="7" t="str">
        <f>IF(C13946="","",IFERROR(IF(VLOOKUP(C13946,'Program Mapping'!B:B,1,FALSE)=C13946,"OK","Fix"),"Fix"))</f>
        <v/>
      </c>
      <c r="C13947" s="32"/>
      <c r="D13947" s="3"/>
      <c r="E13947" s="3"/>
      <c r="G13947" s="13"/>
      <c r="H13947" s="13"/>
      <c r="I13947" s="13"/>
      <c r="J13947" s="46"/>
    </row>
    <row r="13948" spans="1:10" x14ac:dyDescent="0.25">
      <c r="A13948" s="7" t="str">
        <f>IF(C13947="","",IFERROR(IF(VLOOKUP(C13947,'Program Mapping'!B:B,1,FALSE)=C13947,"OK","Fix"),"Fix"))</f>
        <v/>
      </c>
      <c r="C13948" s="32"/>
      <c r="D13948" s="3"/>
      <c r="E13948" s="3"/>
      <c r="G13948" s="13"/>
      <c r="H13948" s="13"/>
      <c r="I13948" s="13"/>
      <c r="J13948" s="46"/>
    </row>
    <row r="13949" spans="1:10" x14ac:dyDescent="0.25">
      <c r="A13949" s="7" t="str">
        <f>IF(C13948="","",IFERROR(IF(VLOOKUP(C13948,'Program Mapping'!B:B,1,FALSE)=C13948,"OK","Fix"),"Fix"))</f>
        <v/>
      </c>
      <c r="C13949" s="32"/>
      <c r="D13949" s="3"/>
      <c r="E13949" s="3"/>
      <c r="G13949" s="13"/>
      <c r="H13949" s="13"/>
      <c r="I13949" s="13"/>
      <c r="J13949" s="46"/>
    </row>
    <row r="13950" spans="1:10" x14ac:dyDescent="0.25">
      <c r="A13950" s="7" t="str">
        <f>IF(C13949="","",IFERROR(IF(VLOOKUP(C13949,'Program Mapping'!B:B,1,FALSE)=C13949,"OK","Fix"),"Fix"))</f>
        <v/>
      </c>
      <c r="C13950" s="32"/>
      <c r="D13950" s="3"/>
      <c r="E13950" s="3"/>
      <c r="G13950" s="13"/>
      <c r="H13950" s="13"/>
      <c r="I13950" s="13"/>
      <c r="J13950" s="46"/>
    </row>
    <row r="13951" spans="1:10" x14ac:dyDescent="0.25">
      <c r="A13951" s="7" t="str">
        <f>IF(C13950="","",IFERROR(IF(VLOOKUP(C13950,'Program Mapping'!B:B,1,FALSE)=C13950,"OK","Fix"),"Fix"))</f>
        <v/>
      </c>
      <c r="C13951" s="32"/>
      <c r="D13951" s="3"/>
      <c r="E13951" s="3"/>
      <c r="G13951" s="13"/>
      <c r="H13951" s="13"/>
      <c r="I13951" s="13"/>
      <c r="J13951" s="46"/>
    </row>
    <row r="13952" spans="1:10" x14ac:dyDescent="0.25">
      <c r="A13952" s="7" t="str">
        <f>IF(C13951="","",IFERROR(IF(VLOOKUP(C13951,'Program Mapping'!B:B,1,FALSE)=C13951,"OK","Fix"),"Fix"))</f>
        <v/>
      </c>
      <c r="C13952" s="32"/>
      <c r="D13952" s="3"/>
      <c r="E13952" s="3"/>
      <c r="G13952" s="13"/>
      <c r="H13952" s="13"/>
      <c r="I13952" s="13"/>
      <c r="J13952" s="46"/>
    </row>
    <row r="13953" spans="1:10" x14ac:dyDescent="0.25">
      <c r="A13953" s="7" t="str">
        <f>IF(C13952="","",IFERROR(IF(VLOOKUP(C13952,'Program Mapping'!B:B,1,FALSE)=C13952,"OK","Fix"),"Fix"))</f>
        <v/>
      </c>
      <c r="C13953" s="32"/>
      <c r="D13953" s="3"/>
      <c r="E13953" s="3"/>
      <c r="G13953" s="13"/>
      <c r="H13953" s="13"/>
      <c r="I13953" s="13"/>
      <c r="J13953" s="46"/>
    </row>
    <row r="13954" spans="1:10" x14ac:dyDescent="0.25">
      <c r="A13954" s="7" t="str">
        <f>IF(C13953="","",IFERROR(IF(VLOOKUP(C13953,'Program Mapping'!B:B,1,FALSE)=C13953,"OK","Fix"),"Fix"))</f>
        <v/>
      </c>
      <c r="C13954" s="32"/>
      <c r="D13954" s="3"/>
      <c r="E13954" s="3"/>
      <c r="G13954" s="13"/>
      <c r="H13954" s="13"/>
      <c r="I13954" s="13"/>
      <c r="J13954" s="46"/>
    </row>
    <row r="13955" spans="1:10" x14ac:dyDescent="0.25">
      <c r="A13955" s="7" t="str">
        <f>IF(C13954="","",IFERROR(IF(VLOOKUP(C13954,'Program Mapping'!B:B,1,FALSE)=C13954,"OK","Fix"),"Fix"))</f>
        <v/>
      </c>
      <c r="C13955" s="32"/>
      <c r="D13955" s="3"/>
      <c r="E13955" s="3"/>
      <c r="G13955" s="13"/>
      <c r="H13955" s="13"/>
      <c r="I13955" s="13"/>
      <c r="J13955" s="46"/>
    </row>
    <row r="13956" spans="1:10" x14ac:dyDescent="0.25">
      <c r="A13956" s="7" t="str">
        <f>IF(C13955="","",IFERROR(IF(VLOOKUP(C13955,'Program Mapping'!B:B,1,FALSE)=C13955,"OK","Fix"),"Fix"))</f>
        <v/>
      </c>
      <c r="C13956" s="32"/>
      <c r="D13956" s="3"/>
      <c r="E13956" s="3"/>
      <c r="G13956" s="13"/>
      <c r="H13956" s="13"/>
      <c r="I13956" s="13"/>
      <c r="J13956" s="46"/>
    </row>
    <row r="13957" spans="1:10" x14ac:dyDescent="0.25">
      <c r="A13957" s="7" t="str">
        <f>IF(C13956="","",IFERROR(IF(VLOOKUP(C13956,'Program Mapping'!B:B,1,FALSE)=C13956,"OK","Fix"),"Fix"))</f>
        <v/>
      </c>
      <c r="C13957" s="32"/>
      <c r="D13957" s="3"/>
      <c r="E13957" s="3"/>
      <c r="G13957" s="13"/>
      <c r="H13957" s="13"/>
      <c r="I13957" s="13"/>
      <c r="J13957" s="46"/>
    </row>
    <row r="13958" spans="1:10" x14ac:dyDescent="0.25">
      <c r="A13958" s="7" t="str">
        <f>IF(C13957="","",IFERROR(IF(VLOOKUP(C13957,'Program Mapping'!B:B,1,FALSE)=C13957,"OK","Fix"),"Fix"))</f>
        <v/>
      </c>
      <c r="C13958" s="32"/>
      <c r="D13958" s="3"/>
      <c r="E13958" s="3"/>
      <c r="G13958" s="13"/>
      <c r="H13958" s="13"/>
      <c r="I13958" s="13"/>
      <c r="J13958" s="46"/>
    </row>
    <row r="13959" spans="1:10" x14ac:dyDescent="0.25">
      <c r="A13959" s="7" t="str">
        <f>IF(C13958="","",IFERROR(IF(VLOOKUP(C13958,'Program Mapping'!B:B,1,FALSE)=C13958,"OK","Fix"),"Fix"))</f>
        <v/>
      </c>
      <c r="C13959" s="32"/>
      <c r="D13959" s="3"/>
      <c r="E13959" s="3"/>
      <c r="G13959" s="13"/>
      <c r="H13959" s="13"/>
      <c r="I13959" s="13"/>
      <c r="J13959" s="46"/>
    </row>
    <row r="13960" spans="1:10" x14ac:dyDescent="0.25">
      <c r="A13960" s="7" t="str">
        <f>IF(C13959="","",IFERROR(IF(VLOOKUP(C13959,'Program Mapping'!B:B,1,FALSE)=C13959,"OK","Fix"),"Fix"))</f>
        <v/>
      </c>
      <c r="C13960" s="32"/>
      <c r="D13960" s="3"/>
      <c r="E13960" s="3"/>
      <c r="G13960" s="13"/>
      <c r="H13960" s="13"/>
      <c r="I13960" s="13"/>
      <c r="J13960" s="46"/>
    </row>
    <row r="13961" spans="1:10" x14ac:dyDescent="0.25">
      <c r="A13961" s="7" t="str">
        <f>IF(C13960="","",IFERROR(IF(VLOOKUP(C13960,'Program Mapping'!B:B,1,FALSE)=C13960,"OK","Fix"),"Fix"))</f>
        <v/>
      </c>
      <c r="C13961" s="32"/>
      <c r="D13961" s="3"/>
      <c r="E13961" s="3"/>
      <c r="G13961" s="13"/>
      <c r="H13961" s="13"/>
      <c r="I13961" s="13"/>
      <c r="J13961" s="46"/>
    </row>
    <row r="13962" spans="1:10" x14ac:dyDescent="0.25">
      <c r="A13962" s="7" t="str">
        <f>IF(C13961="","",IFERROR(IF(VLOOKUP(C13961,'Program Mapping'!B:B,1,FALSE)=C13961,"OK","Fix"),"Fix"))</f>
        <v/>
      </c>
      <c r="C13962" s="32"/>
      <c r="D13962" s="3"/>
      <c r="E13962" s="3"/>
      <c r="G13962" s="13"/>
      <c r="H13962" s="13"/>
      <c r="I13962" s="13"/>
      <c r="J13962" s="46"/>
    </row>
    <row r="13963" spans="1:10" x14ac:dyDescent="0.25">
      <c r="A13963" s="7" t="str">
        <f>IF(C13962="","",IFERROR(IF(VLOOKUP(C13962,'Program Mapping'!B:B,1,FALSE)=C13962,"OK","Fix"),"Fix"))</f>
        <v/>
      </c>
      <c r="C13963" s="32"/>
      <c r="D13963" s="3"/>
      <c r="E13963" s="3"/>
      <c r="G13963" s="13"/>
      <c r="H13963" s="13"/>
      <c r="I13963" s="13"/>
      <c r="J13963" s="46"/>
    </row>
    <row r="13964" spans="1:10" x14ac:dyDescent="0.25">
      <c r="A13964" s="7" t="str">
        <f>IF(C13963="","",IFERROR(IF(VLOOKUP(C13963,'Program Mapping'!B:B,1,FALSE)=C13963,"OK","Fix"),"Fix"))</f>
        <v/>
      </c>
      <c r="C13964" s="32"/>
      <c r="D13964" s="3"/>
      <c r="E13964" s="3"/>
      <c r="G13964" s="13"/>
      <c r="H13964" s="13"/>
      <c r="I13964" s="13"/>
      <c r="J13964" s="46"/>
    </row>
    <row r="13965" spans="1:10" x14ac:dyDescent="0.25">
      <c r="A13965" s="7" t="str">
        <f>IF(C13964="","",IFERROR(IF(VLOOKUP(C13964,'Program Mapping'!B:B,1,FALSE)=C13964,"OK","Fix"),"Fix"))</f>
        <v/>
      </c>
      <c r="C13965" s="32"/>
      <c r="D13965" s="3"/>
      <c r="E13965" s="3"/>
      <c r="G13965" s="13"/>
      <c r="H13965" s="13"/>
      <c r="I13965" s="13"/>
      <c r="J13965" s="46"/>
    </row>
    <row r="13966" spans="1:10" x14ac:dyDescent="0.25">
      <c r="A13966" s="7" t="str">
        <f>IF(C13965="","",IFERROR(IF(VLOOKUP(C13965,'Program Mapping'!B:B,1,FALSE)=C13965,"OK","Fix"),"Fix"))</f>
        <v/>
      </c>
      <c r="C13966" s="32"/>
      <c r="D13966" s="3"/>
      <c r="E13966" s="3"/>
      <c r="G13966" s="13"/>
      <c r="H13966" s="13"/>
      <c r="I13966" s="13"/>
      <c r="J13966" s="46"/>
    </row>
    <row r="13967" spans="1:10" x14ac:dyDescent="0.25">
      <c r="A13967" s="7" t="str">
        <f>IF(C13966="","",IFERROR(IF(VLOOKUP(C13966,'Program Mapping'!B:B,1,FALSE)=C13966,"OK","Fix"),"Fix"))</f>
        <v/>
      </c>
      <c r="C13967" s="32"/>
      <c r="D13967" s="3"/>
      <c r="E13967" s="3"/>
      <c r="G13967" s="13"/>
      <c r="H13967" s="13"/>
      <c r="I13967" s="13"/>
      <c r="J13967" s="46"/>
    </row>
    <row r="13968" spans="1:10" x14ac:dyDescent="0.25">
      <c r="A13968" s="7" t="str">
        <f>IF(C13967="","",IFERROR(IF(VLOOKUP(C13967,'Program Mapping'!B:B,1,FALSE)=C13967,"OK","Fix"),"Fix"))</f>
        <v/>
      </c>
      <c r="C13968" s="32"/>
      <c r="D13968" s="3"/>
      <c r="E13968" s="3"/>
      <c r="G13968" s="13"/>
      <c r="H13968" s="13"/>
      <c r="I13968" s="13"/>
      <c r="J13968" s="46"/>
    </row>
    <row r="13969" spans="1:10" x14ac:dyDescent="0.25">
      <c r="A13969" s="7" t="str">
        <f>IF(C13968="","",IFERROR(IF(VLOOKUP(C13968,'Program Mapping'!B:B,1,FALSE)=C13968,"OK","Fix"),"Fix"))</f>
        <v/>
      </c>
      <c r="C13969" s="32"/>
      <c r="D13969" s="3"/>
      <c r="E13969" s="3"/>
      <c r="G13969" s="13"/>
      <c r="H13969" s="13"/>
      <c r="I13969" s="13"/>
      <c r="J13969" s="46"/>
    </row>
    <row r="13970" spans="1:10" x14ac:dyDescent="0.25">
      <c r="A13970" s="7" t="str">
        <f>IF(C13969="","",IFERROR(IF(VLOOKUP(C13969,'Program Mapping'!B:B,1,FALSE)=C13969,"OK","Fix"),"Fix"))</f>
        <v/>
      </c>
      <c r="C13970" s="32"/>
      <c r="D13970" s="3"/>
      <c r="E13970" s="3"/>
      <c r="G13970" s="13"/>
      <c r="H13970" s="13"/>
      <c r="I13970" s="13"/>
      <c r="J13970" s="46"/>
    </row>
    <row r="13971" spans="1:10" x14ac:dyDescent="0.25">
      <c r="A13971" s="7" t="str">
        <f>IF(C13970="","",IFERROR(IF(VLOOKUP(C13970,'Program Mapping'!B:B,1,FALSE)=C13970,"OK","Fix"),"Fix"))</f>
        <v/>
      </c>
      <c r="C13971" s="32"/>
      <c r="D13971" s="3"/>
      <c r="E13971" s="3"/>
      <c r="G13971" s="13"/>
      <c r="H13971" s="13"/>
      <c r="I13971" s="13"/>
      <c r="J13971" s="46"/>
    </row>
    <row r="13972" spans="1:10" x14ac:dyDescent="0.25">
      <c r="A13972" s="7" t="str">
        <f>IF(C13971="","",IFERROR(IF(VLOOKUP(C13971,'Program Mapping'!B:B,1,FALSE)=C13971,"OK","Fix"),"Fix"))</f>
        <v/>
      </c>
      <c r="C13972" s="32"/>
      <c r="D13972" s="3"/>
      <c r="E13972" s="3"/>
      <c r="G13972" s="13"/>
      <c r="H13972" s="13"/>
      <c r="I13972" s="13"/>
      <c r="J13972" s="46"/>
    </row>
    <row r="13973" spans="1:10" x14ac:dyDescent="0.25">
      <c r="A13973" s="7" t="str">
        <f>IF(C13972="","",IFERROR(IF(VLOOKUP(C13972,'Program Mapping'!B:B,1,FALSE)=C13972,"OK","Fix"),"Fix"))</f>
        <v/>
      </c>
      <c r="C13973" s="32"/>
      <c r="D13973" s="3"/>
      <c r="E13973" s="3"/>
      <c r="G13973" s="13"/>
      <c r="H13973" s="13"/>
      <c r="I13973" s="13"/>
      <c r="J13973" s="46"/>
    </row>
    <row r="13974" spans="1:10" x14ac:dyDescent="0.25">
      <c r="A13974" s="7" t="str">
        <f>IF(C13973="","",IFERROR(IF(VLOOKUP(C13973,'Program Mapping'!B:B,1,FALSE)=C13973,"OK","Fix"),"Fix"))</f>
        <v/>
      </c>
      <c r="C13974" s="32"/>
      <c r="D13974" s="3"/>
      <c r="E13974" s="3"/>
      <c r="G13974" s="13"/>
      <c r="H13974" s="13"/>
      <c r="I13974" s="13"/>
      <c r="J13974" s="46"/>
    </row>
    <row r="13975" spans="1:10" x14ac:dyDescent="0.25">
      <c r="A13975" s="7" t="str">
        <f>IF(C13974="","",IFERROR(IF(VLOOKUP(C13974,'Program Mapping'!B:B,1,FALSE)=C13974,"OK","Fix"),"Fix"))</f>
        <v/>
      </c>
      <c r="C13975" s="32"/>
      <c r="D13975" s="3"/>
      <c r="E13975" s="3"/>
      <c r="G13975" s="13"/>
      <c r="H13975" s="13"/>
      <c r="I13975" s="13"/>
      <c r="J13975" s="46"/>
    </row>
    <row r="13976" spans="1:10" x14ac:dyDescent="0.25">
      <c r="A13976" s="7" t="str">
        <f>IF(C13975="","",IFERROR(IF(VLOOKUP(C13975,'Program Mapping'!B:B,1,FALSE)=C13975,"OK","Fix"),"Fix"))</f>
        <v/>
      </c>
      <c r="C13976" s="32"/>
      <c r="D13976" s="3"/>
      <c r="E13976" s="3"/>
      <c r="G13976" s="13"/>
      <c r="H13976" s="13"/>
      <c r="I13976" s="13"/>
      <c r="J13976" s="46"/>
    </row>
    <row r="13977" spans="1:10" x14ac:dyDescent="0.25">
      <c r="A13977" s="7" t="str">
        <f>IF(C13976="","",IFERROR(IF(VLOOKUP(C13976,'Program Mapping'!B:B,1,FALSE)=C13976,"OK","Fix"),"Fix"))</f>
        <v/>
      </c>
      <c r="C13977" s="32"/>
      <c r="D13977" s="3"/>
      <c r="E13977" s="3"/>
      <c r="G13977" s="13"/>
      <c r="H13977" s="13"/>
      <c r="I13977" s="13"/>
      <c r="J13977" s="46"/>
    </row>
    <row r="13978" spans="1:10" x14ac:dyDescent="0.25">
      <c r="A13978" s="7" t="str">
        <f>IF(C13977="","",IFERROR(IF(VLOOKUP(C13977,'Program Mapping'!B:B,1,FALSE)=C13977,"OK","Fix"),"Fix"))</f>
        <v/>
      </c>
      <c r="C13978" s="32"/>
      <c r="D13978" s="3"/>
      <c r="E13978" s="3"/>
      <c r="G13978" s="13"/>
      <c r="H13978" s="13"/>
      <c r="I13978" s="13"/>
      <c r="J13978" s="46"/>
    </row>
    <row r="13979" spans="1:10" x14ac:dyDescent="0.25">
      <c r="A13979" s="7" t="str">
        <f>IF(C13978="","",IFERROR(IF(VLOOKUP(C13978,'Program Mapping'!B:B,1,FALSE)=C13978,"OK","Fix"),"Fix"))</f>
        <v/>
      </c>
      <c r="C13979" s="32"/>
      <c r="D13979" s="3"/>
      <c r="E13979" s="3"/>
      <c r="G13979" s="13"/>
      <c r="H13979" s="13"/>
      <c r="I13979" s="13"/>
      <c r="J13979" s="46"/>
    </row>
    <row r="13980" spans="1:10" x14ac:dyDescent="0.25">
      <c r="A13980" s="7" t="str">
        <f>IF(C13979="","",IFERROR(IF(VLOOKUP(C13979,'Program Mapping'!B:B,1,FALSE)=C13979,"OK","Fix"),"Fix"))</f>
        <v/>
      </c>
      <c r="C13980" s="32"/>
      <c r="D13980" s="3"/>
      <c r="E13980" s="3"/>
      <c r="G13980" s="13"/>
      <c r="H13980" s="13"/>
      <c r="I13980" s="13"/>
      <c r="J13980" s="46"/>
    </row>
    <row r="13981" spans="1:10" x14ac:dyDescent="0.25">
      <c r="A13981" s="7" t="str">
        <f>IF(C13980="","",IFERROR(IF(VLOOKUP(C13980,'Program Mapping'!B:B,1,FALSE)=C13980,"OK","Fix"),"Fix"))</f>
        <v/>
      </c>
      <c r="C13981" s="32"/>
      <c r="D13981" s="3"/>
      <c r="E13981" s="3"/>
      <c r="G13981" s="13"/>
      <c r="H13981" s="13"/>
      <c r="I13981" s="13"/>
      <c r="J13981" s="46"/>
    </row>
    <row r="13982" spans="1:10" x14ac:dyDescent="0.25">
      <c r="A13982" s="7" t="str">
        <f>IF(C13981="","",IFERROR(IF(VLOOKUP(C13981,'Program Mapping'!B:B,1,FALSE)=C13981,"OK","Fix"),"Fix"))</f>
        <v/>
      </c>
      <c r="C13982" s="32"/>
      <c r="D13982" s="3"/>
      <c r="E13982" s="3"/>
      <c r="G13982" s="13"/>
      <c r="H13982" s="13"/>
      <c r="I13982" s="13"/>
      <c r="J13982" s="46"/>
    </row>
    <row r="13983" spans="1:10" x14ac:dyDescent="0.25">
      <c r="A13983" s="7" t="str">
        <f>IF(C13982="","",IFERROR(IF(VLOOKUP(C13982,'Program Mapping'!B:B,1,FALSE)=C13982,"OK","Fix"),"Fix"))</f>
        <v/>
      </c>
      <c r="C13983" s="32"/>
      <c r="D13983" s="3"/>
      <c r="E13983" s="3"/>
      <c r="G13983" s="13"/>
      <c r="H13983" s="13"/>
      <c r="I13983" s="13"/>
      <c r="J13983" s="46"/>
    </row>
    <row r="13984" spans="1:10" x14ac:dyDescent="0.25">
      <c r="A13984" s="7" t="str">
        <f>IF(C13983="","",IFERROR(IF(VLOOKUP(C13983,'Program Mapping'!B:B,1,FALSE)=C13983,"OK","Fix"),"Fix"))</f>
        <v/>
      </c>
      <c r="C13984" s="32"/>
      <c r="D13984" s="3"/>
      <c r="E13984" s="3"/>
      <c r="G13984" s="13"/>
      <c r="H13984" s="13"/>
      <c r="I13984" s="13"/>
      <c r="J13984" s="46"/>
    </row>
    <row r="13985" spans="1:10" x14ac:dyDescent="0.25">
      <c r="A13985" s="7" t="str">
        <f>IF(C13984="","",IFERROR(IF(VLOOKUP(C13984,'Program Mapping'!B:B,1,FALSE)=C13984,"OK","Fix"),"Fix"))</f>
        <v/>
      </c>
      <c r="C13985" s="32"/>
      <c r="D13985" s="3"/>
      <c r="E13985" s="3"/>
      <c r="G13985" s="13"/>
      <c r="H13985" s="13"/>
      <c r="I13985" s="13"/>
      <c r="J13985" s="46"/>
    </row>
    <row r="13986" spans="1:10" x14ac:dyDescent="0.25">
      <c r="A13986" s="7" t="str">
        <f>IF(C13985="","",IFERROR(IF(VLOOKUP(C13985,'Program Mapping'!B:B,1,FALSE)=C13985,"OK","Fix"),"Fix"))</f>
        <v/>
      </c>
      <c r="C13986" s="32"/>
      <c r="D13986" s="3"/>
      <c r="E13986" s="3"/>
      <c r="G13986" s="13"/>
      <c r="H13986" s="13"/>
      <c r="I13986" s="13"/>
      <c r="J13986" s="46"/>
    </row>
    <row r="13987" spans="1:10" x14ac:dyDescent="0.25">
      <c r="A13987" s="7" t="str">
        <f>IF(C13986="","",IFERROR(IF(VLOOKUP(C13986,'Program Mapping'!B:B,1,FALSE)=C13986,"OK","Fix"),"Fix"))</f>
        <v/>
      </c>
      <c r="C13987" s="32"/>
      <c r="D13987" s="3"/>
      <c r="E13987" s="3"/>
      <c r="G13987" s="13"/>
      <c r="H13987" s="13"/>
      <c r="I13987" s="13"/>
      <c r="J13987" s="46"/>
    </row>
    <row r="13988" spans="1:10" x14ac:dyDescent="0.25">
      <c r="A13988" s="7" t="str">
        <f>IF(C13987="","",IFERROR(IF(VLOOKUP(C13987,'Program Mapping'!B:B,1,FALSE)=C13987,"OK","Fix"),"Fix"))</f>
        <v/>
      </c>
      <c r="C13988" s="32"/>
      <c r="D13988" s="3"/>
      <c r="E13988" s="3"/>
      <c r="G13988" s="13"/>
      <c r="H13988" s="13"/>
      <c r="I13988" s="13"/>
      <c r="J13988" s="46"/>
    </row>
    <row r="13989" spans="1:10" x14ac:dyDescent="0.25">
      <c r="A13989" s="7" t="str">
        <f>IF(C13988="","",IFERROR(IF(VLOOKUP(C13988,'Program Mapping'!B:B,1,FALSE)=C13988,"OK","Fix"),"Fix"))</f>
        <v/>
      </c>
      <c r="C13989" s="32"/>
      <c r="D13989" s="3"/>
      <c r="E13989" s="3"/>
      <c r="G13989" s="13"/>
      <c r="H13989" s="13"/>
      <c r="I13989" s="13"/>
      <c r="J13989" s="46"/>
    </row>
    <row r="13990" spans="1:10" x14ac:dyDescent="0.25">
      <c r="A13990" s="7" t="str">
        <f>IF(C13989="","",IFERROR(IF(VLOOKUP(C13989,'Program Mapping'!B:B,1,FALSE)=C13989,"OK","Fix"),"Fix"))</f>
        <v/>
      </c>
      <c r="C13990" s="32"/>
      <c r="D13990" s="3"/>
      <c r="E13990" s="3"/>
      <c r="G13990" s="13"/>
      <c r="H13990" s="13"/>
      <c r="I13990" s="13"/>
      <c r="J13990" s="46"/>
    </row>
    <row r="13991" spans="1:10" x14ac:dyDescent="0.25">
      <c r="A13991" s="7" t="str">
        <f>IF(C13990="","",IFERROR(IF(VLOOKUP(C13990,'Program Mapping'!B:B,1,FALSE)=C13990,"OK","Fix"),"Fix"))</f>
        <v/>
      </c>
      <c r="C13991" s="32"/>
      <c r="D13991" s="3"/>
      <c r="E13991" s="3"/>
      <c r="G13991" s="13"/>
      <c r="H13991" s="13"/>
      <c r="I13991" s="13"/>
      <c r="J13991" s="46"/>
    </row>
    <row r="13992" spans="1:10" x14ac:dyDescent="0.25">
      <c r="A13992" s="7" t="str">
        <f>IF(C13991="","",IFERROR(IF(VLOOKUP(C13991,'Program Mapping'!B:B,1,FALSE)=C13991,"OK","Fix"),"Fix"))</f>
        <v/>
      </c>
      <c r="C13992" s="32"/>
      <c r="D13992" s="3"/>
      <c r="E13992" s="3"/>
      <c r="G13992" s="13"/>
      <c r="H13992" s="13"/>
      <c r="I13992" s="13"/>
      <c r="J13992" s="46"/>
    </row>
    <row r="13993" spans="1:10" x14ac:dyDescent="0.25">
      <c r="A13993" s="7" t="str">
        <f>IF(C13992="","",IFERROR(IF(VLOOKUP(C13992,'Program Mapping'!B:B,1,FALSE)=C13992,"OK","Fix"),"Fix"))</f>
        <v/>
      </c>
      <c r="C13993" s="32"/>
      <c r="D13993" s="3"/>
      <c r="E13993" s="3"/>
      <c r="G13993" s="13"/>
      <c r="H13993" s="13"/>
      <c r="I13993" s="13"/>
      <c r="J13993" s="46"/>
    </row>
    <row r="13994" spans="1:10" x14ac:dyDescent="0.25">
      <c r="A13994" s="7" t="str">
        <f>IF(C13993="","",IFERROR(IF(VLOOKUP(C13993,'Program Mapping'!B:B,1,FALSE)=C13993,"OK","Fix"),"Fix"))</f>
        <v/>
      </c>
      <c r="C13994" s="32"/>
      <c r="D13994" s="3"/>
      <c r="E13994" s="3"/>
      <c r="G13994" s="13"/>
      <c r="H13994" s="13"/>
      <c r="I13994" s="13"/>
      <c r="J13994" s="46"/>
    </row>
    <row r="13995" spans="1:10" x14ac:dyDescent="0.25">
      <c r="A13995" s="7" t="str">
        <f>IF(C13994="","",IFERROR(IF(VLOOKUP(C13994,'Program Mapping'!B:B,1,FALSE)=C13994,"OK","Fix"),"Fix"))</f>
        <v/>
      </c>
      <c r="C13995" s="32"/>
      <c r="D13995" s="3"/>
      <c r="E13995" s="3"/>
      <c r="G13995" s="13"/>
      <c r="H13995" s="13"/>
      <c r="I13995" s="13"/>
      <c r="J13995" s="46"/>
    </row>
    <row r="13996" spans="1:10" x14ac:dyDescent="0.25">
      <c r="A13996" s="7" t="str">
        <f>IF(C13995="","",IFERROR(IF(VLOOKUP(C13995,'Program Mapping'!B:B,1,FALSE)=C13995,"OK","Fix"),"Fix"))</f>
        <v/>
      </c>
      <c r="C13996" s="32"/>
      <c r="D13996" s="3"/>
      <c r="E13996" s="3"/>
      <c r="G13996" s="13"/>
      <c r="H13996" s="13"/>
      <c r="I13996" s="13"/>
      <c r="J13996" s="46"/>
    </row>
    <row r="13997" spans="1:10" x14ac:dyDescent="0.25">
      <c r="A13997" s="7" t="str">
        <f>IF(C13996="","",IFERROR(IF(VLOOKUP(C13996,'Program Mapping'!B:B,1,FALSE)=C13996,"OK","Fix"),"Fix"))</f>
        <v/>
      </c>
      <c r="C13997" s="32"/>
      <c r="D13997" s="3"/>
      <c r="E13997" s="3"/>
      <c r="G13997" s="13"/>
      <c r="H13997" s="13"/>
      <c r="I13997" s="13"/>
      <c r="J13997" s="46"/>
    </row>
    <row r="13998" spans="1:10" x14ac:dyDescent="0.25">
      <c r="A13998" s="7" t="str">
        <f>IF(C13997="","",IFERROR(IF(VLOOKUP(C13997,'Program Mapping'!B:B,1,FALSE)=C13997,"OK","Fix"),"Fix"))</f>
        <v/>
      </c>
      <c r="C13998" s="32"/>
      <c r="D13998" s="3"/>
      <c r="E13998" s="3"/>
      <c r="G13998" s="13"/>
      <c r="H13998" s="13"/>
      <c r="I13998" s="13"/>
      <c r="J13998" s="46"/>
    </row>
    <row r="13999" spans="1:10" x14ac:dyDescent="0.25">
      <c r="A13999" s="7" t="str">
        <f>IF(C13998="","",IFERROR(IF(VLOOKUP(C13998,'Program Mapping'!B:B,1,FALSE)=C13998,"OK","Fix"),"Fix"))</f>
        <v/>
      </c>
      <c r="C13999" s="32"/>
      <c r="D13999" s="3"/>
      <c r="E13999" s="3"/>
      <c r="G13999" s="13"/>
      <c r="H13999" s="13"/>
      <c r="I13999" s="13"/>
      <c r="J13999" s="46"/>
    </row>
    <row r="14000" spans="1:10" x14ac:dyDescent="0.25">
      <c r="A14000" s="7" t="str">
        <f>IF(C13999="","",IFERROR(IF(VLOOKUP(C13999,'Program Mapping'!B:B,1,FALSE)=C13999,"OK","Fix"),"Fix"))</f>
        <v/>
      </c>
      <c r="C14000" s="32"/>
      <c r="D14000" s="3"/>
      <c r="E14000" s="3"/>
      <c r="G14000" s="13"/>
      <c r="H14000" s="13"/>
      <c r="I14000" s="13"/>
      <c r="J14000" s="46"/>
    </row>
    <row r="14001" spans="1:10" x14ac:dyDescent="0.25">
      <c r="A14001" s="7" t="str">
        <f>IF(C14000="","",IFERROR(IF(VLOOKUP(C14000,'Program Mapping'!B:B,1,FALSE)=C14000,"OK","Fix"),"Fix"))</f>
        <v/>
      </c>
      <c r="C14001" s="32"/>
      <c r="D14001" s="3"/>
      <c r="E14001" s="3"/>
      <c r="G14001" s="13"/>
      <c r="H14001" s="13"/>
      <c r="I14001" s="13"/>
      <c r="J14001" s="46"/>
    </row>
    <row r="14002" spans="1:10" x14ac:dyDescent="0.25">
      <c r="A14002" s="7" t="str">
        <f>IF(C14001="","",IFERROR(IF(VLOOKUP(C14001,'Program Mapping'!B:B,1,FALSE)=C14001,"OK","Fix"),"Fix"))</f>
        <v/>
      </c>
      <c r="C14002" s="32"/>
      <c r="D14002" s="3"/>
      <c r="E14002" s="3"/>
      <c r="G14002" s="13"/>
      <c r="H14002" s="13"/>
      <c r="I14002" s="13"/>
      <c r="J14002" s="46"/>
    </row>
    <row r="14003" spans="1:10" x14ac:dyDescent="0.25">
      <c r="A14003" s="7" t="str">
        <f>IF(C14002="","",IFERROR(IF(VLOOKUP(C14002,'Program Mapping'!B:B,1,FALSE)=C14002,"OK","Fix"),"Fix"))</f>
        <v/>
      </c>
      <c r="C14003" s="32"/>
      <c r="D14003" s="3"/>
      <c r="E14003" s="3"/>
      <c r="G14003" s="13"/>
      <c r="H14003" s="13"/>
      <c r="I14003" s="13"/>
      <c r="J14003" s="46"/>
    </row>
    <row r="14004" spans="1:10" x14ac:dyDescent="0.25">
      <c r="A14004" s="7" t="str">
        <f>IF(C14003="","",IFERROR(IF(VLOOKUP(C14003,'Program Mapping'!B:B,1,FALSE)=C14003,"OK","Fix"),"Fix"))</f>
        <v/>
      </c>
      <c r="C14004" s="32"/>
      <c r="D14004" s="3"/>
      <c r="E14004" s="3"/>
      <c r="G14004" s="13"/>
      <c r="H14004" s="13"/>
      <c r="I14004" s="13"/>
      <c r="J14004" s="46"/>
    </row>
    <row r="14005" spans="1:10" x14ac:dyDescent="0.25">
      <c r="A14005" s="7" t="str">
        <f>IF(C14004="","",IFERROR(IF(VLOOKUP(C14004,'Program Mapping'!B:B,1,FALSE)=C14004,"OK","Fix"),"Fix"))</f>
        <v/>
      </c>
      <c r="C14005" s="32"/>
      <c r="D14005" s="3"/>
      <c r="E14005" s="3"/>
      <c r="G14005" s="13"/>
      <c r="H14005" s="13"/>
      <c r="I14005" s="13"/>
      <c r="J14005" s="46"/>
    </row>
    <row r="14006" spans="1:10" x14ac:dyDescent="0.25">
      <c r="A14006" s="7" t="str">
        <f>IF(C14005="","",IFERROR(IF(VLOOKUP(C14005,'Program Mapping'!B:B,1,FALSE)=C14005,"OK","Fix"),"Fix"))</f>
        <v/>
      </c>
      <c r="C14006" s="32"/>
      <c r="D14006" s="3"/>
      <c r="E14006" s="3"/>
      <c r="G14006" s="13"/>
      <c r="H14006" s="13"/>
      <c r="I14006" s="13"/>
      <c r="J14006" s="46"/>
    </row>
    <row r="14007" spans="1:10" x14ac:dyDescent="0.25">
      <c r="A14007" s="7" t="str">
        <f>IF(C14006="","",IFERROR(IF(VLOOKUP(C14006,'Program Mapping'!B:B,1,FALSE)=C14006,"OK","Fix"),"Fix"))</f>
        <v/>
      </c>
      <c r="C14007" s="32"/>
      <c r="D14007" s="3"/>
      <c r="E14007" s="3"/>
      <c r="G14007" s="13"/>
      <c r="H14007" s="13"/>
      <c r="I14007" s="13"/>
      <c r="J14007" s="46"/>
    </row>
    <row r="14008" spans="1:10" x14ac:dyDescent="0.25">
      <c r="A14008" s="7" t="str">
        <f>IF(C14007="","",IFERROR(IF(VLOOKUP(C14007,'Program Mapping'!B:B,1,FALSE)=C14007,"OK","Fix"),"Fix"))</f>
        <v/>
      </c>
      <c r="C14008" s="32"/>
      <c r="D14008" s="3"/>
      <c r="E14008" s="3"/>
      <c r="G14008" s="13"/>
      <c r="H14008" s="13"/>
      <c r="I14008" s="13"/>
      <c r="J14008" s="46"/>
    </row>
    <row r="14009" spans="1:10" x14ac:dyDescent="0.25">
      <c r="A14009" s="7" t="str">
        <f>IF(C14008="","",IFERROR(IF(VLOOKUP(C14008,'Program Mapping'!B:B,1,FALSE)=C14008,"OK","Fix"),"Fix"))</f>
        <v/>
      </c>
      <c r="C14009" s="32"/>
      <c r="D14009" s="3"/>
      <c r="E14009" s="3"/>
      <c r="G14009" s="13"/>
      <c r="H14009" s="13"/>
      <c r="I14009" s="13"/>
      <c r="J14009" s="46"/>
    </row>
    <row r="14010" spans="1:10" x14ac:dyDescent="0.25">
      <c r="A14010" s="7" t="str">
        <f>IF(C14009="","",IFERROR(IF(VLOOKUP(C14009,'Program Mapping'!B:B,1,FALSE)=C14009,"OK","Fix"),"Fix"))</f>
        <v/>
      </c>
      <c r="C14010" s="32"/>
      <c r="D14010" s="3"/>
      <c r="E14010" s="3"/>
      <c r="G14010" s="13"/>
      <c r="H14010" s="13"/>
      <c r="I14010" s="13"/>
      <c r="J14010" s="46"/>
    </row>
    <row r="14011" spans="1:10" x14ac:dyDescent="0.25">
      <c r="A14011" s="7" t="str">
        <f>IF(C14010="","",IFERROR(IF(VLOOKUP(C14010,'Program Mapping'!B:B,1,FALSE)=C14010,"OK","Fix"),"Fix"))</f>
        <v/>
      </c>
      <c r="C14011" s="32"/>
      <c r="D14011" s="3"/>
      <c r="E14011" s="3"/>
      <c r="G14011" s="13"/>
      <c r="H14011" s="13"/>
      <c r="I14011" s="13"/>
      <c r="J14011" s="46"/>
    </row>
    <row r="14012" spans="1:10" x14ac:dyDescent="0.25">
      <c r="A14012" s="7" t="str">
        <f>IF(C14011="","",IFERROR(IF(VLOOKUP(C14011,'Program Mapping'!B:B,1,FALSE)=C14011,"OK","Fix"),"Fix"))</f>
        <v/>
      </c>
      <c r="C14012" s="32"/>
      <c r="D14012" s="3"/>
      <c r="E14012" s="3"/>
      <c r="G14012" s="13"/>
      <c r="H14012" s="13"/>
      <c r="I14012" s="13"/>
      <c r="J14012" s="46"/>
    </row>
    <row r="14013" spans="1:10" x14ac:dyDescent="0.25">
      <c r="A14013" s="7" t="str">
        <f>IF(C14012="","",IFERROR(IF(VLOOKUP(C14012,'Program Mapping'!B:B,1,FALSE)=C14012,"OK","Fix"),"Fix"))</f>
        <v/>
      </c>
      <c r="C14013" s="32"/>
      <c r="D14013" s="3"/>
      <c r="E14013" s="3"/>
      <c r="G14013" s="13"/>
      <c r="H14013" s="13"/>
      <c r="I14013" s="13"/>
      <c r="J14013" s="46"/>
    </row>
    <row r="14014" spans="1:10" x14ac:dyDescent="0.25">
      <c r="A14014" s="7" t="str">
        <f>IF(C14013="","",IFERROR(IF(VLOOKUP(C14013,'Program Mapping'!B:B,1,FALSE)=C14013,"OK","Fix"),"Fix"))</f>
        <v/>
      </c>
      <c r="C14014" s="32"/>
      <c r="D14014" s="3"/>
      <c r="E14014" s="3"/>
      <c r="G14014" s="13"/>
      <c r="H14014" s="13"/>
      <c r="I14014" s="13"/>
      <c r="J14014" s="46"/>
    </row>
    <row r="14015" spans="1:10" x14ac:dyDescent="0.25">
      <c r="A14015" s="7" t="str">
        <f>IF(C14014="","",IFERROR(IF(VLOOKUP(C14014,'Program Mapping'!B:B,1,FALSE)=C14014,"OK","Fix"),"Fix"))</f>
        <v/>
      </c>
      <c r="C14015" s="32"/>
      <c r="D14015" s="3"/>
      <c r="E14015" s="3"/>
      <c r="G14015" s="13"/>
      <c r="H14015" s="13"/>
      <c r="I14015" s="13"/>
      <c r="J14015" s="46"/>
    </row>
    <row r="14016" spans="1:10" x14ac:dyDescent="0.25">
      <c r="A14016" s="7" t="str">
        <f>IF(C14015="","",IFERROR(IF(VLOOKUP(C14015,'Program Mapping'!B:B,1,FALSE)=C14015,"OK","Fix"),"Fix"))</f>
        <v/>
      </c>
      <c r="C14016" s="32"/>
      <c r="D14016" s="3"/>
      <c r="E14016" s="3"/>
      <c r="G14016" s="13"/>
      <c r="H14016" s="13"/>
      <c r="I14016" s="13"/>
      <c r="J14016" s="46"/>
    </row>
    <row r="14017" spans="1:10" x14ac:dyDescent="0.25">
      <c r="A14017" s="7" t="str">
        <f>IF(C14016="","",IFERROR(IF(VLOOKUP(C14016,'Program Mapping'!B:B,1,FALSE)=C14016,"OK","Fix"),"Fix"))</f>
        <v/>
      </c>
      <c r="C14017" s="32"/>
      <c r="D14017" s="3"/>
      <c r="E14017" s="3"/>
      <c r="G14017" s="13"/>
      <c r="H14017" s="13"/>
      <c r="I14017" s="13"/>
      <c r="J14017" s="46"/>
    </row>
    <row r="14018" spans="1:10" x14ac:dyDescent="0.25">
      <c r="A14018" s="7" t="str">
        <f>IF(C14017="","",IFERROR(IF(VLOOKUP(C14017,'Program Mapping'!B:B,1,FALSE)=C14017,"OK","Fix"),"Fix"))</f>
        <v/>
      </c>
      <c r="C14018" s="32"/>
      <c r="D14018" s="3"/>
      <c r="E14018" s="3"/>
      <c r="G14018" s="13"/>
      <c r="H14018" s="13"/>
      <c r="I14018" s="13"/>
      <c r="J14018" s="46"/>
    </row>
    <row r="14019" spans="1:10" x14ac:dyDescent="0.25">
      <c r="A14019" s="7" t="str">
        <f>IF(C14018="","",IFERROR(IF(VLOOKUP(C14018,'Program Mapping'!B:B,1,FALSE)=C14018,"OK","Fix"),"Fix"))</f>
        <v/>
      </c>
      <c r="C14019" s="32"/>
      <c r="D14019" s="3"/>
      <c r="E14019" s="3"/>
      <c r="G14019" s="13"/>
      <c r="H14019" s="13"/>
      <c r="I14019" s="13"/>
      <c r="J14019" s="46"/>
    </row>
    <row r="14020" spans="1:10" x14ac:dyDescent="0.25">
      <c r="A14020" s="7" t="str">
        <f>IF(C14019="","",IFERROR(IF(VLOOKUP(C14019,'Program Mapping'!B:B,1,FALSE)=C14019,"OK","Fix"),"Fix"))</f>
        <v/>
      </c>
      <c r="C14020" s="32"/>
      <c r="D14020" s="3"/>
      <c r="E14020" s="3"/>
      <c r="G14020" s="13"/>
      <c r="H14020" s="13"/>
      <c r="I14020" s="13"/>
      <c r="J14020" s="46"/>
    </row>
    <row r="14021" spans="1:10" x14ac:dyDescent="0.25">
      <c r="A14021" s="7" t="str">
        <f>IF(C14020="","",IFERROR(IF(VLOOKUP(C14020,'Program Mapping'!B:B,1,FALSE)=C14020,"OK","Fix"),"Fix"))</f>
        <v/>
      </c>
      <c r="C14021" s="32"/>
      <c r="D14021" s="3"/>
      <c r="E14021" s="3"/>
      <c r="G14021" s="13"/>
      <c r="H14021" s="13"/>
      <c r="I14021" s="13"/>
      <c r="J14021" s="46"/>
    </row>
    <row r="14022" spans="1:10" x14ac:dyDescent="0.25">
      <c r="A14022" s="7" t="str">
        <f>IF(C14021="","",IFERROR(IF(VLOOKUP(C14021,'Program Mapping'!B:B,1,FALSE)=C14021,"OK","Fix"),"Fix"))</f>
        <v/>
      </c>
      <c r="C14022" s="32"/>
      <c r="D14022" s="3"/>
      <c r="E14022" s="3"/>
      <c r="G14022" s="13"/>
      <c r="H14022" s="13"/>
      <c r="I14022" s="13"/>
      <c r="J14022" s="46"/>
    </row>
    <row r="14023" spans="1:10" x14ac:dyDescent="0.25">
      <c r="A14023" s="7" t="str">
        <f>IF(C14022="","",IFERROR(IF(VLOOKUP(C14022,'Program Mapping'!B:B,1,FALSE)=C14022,"OK","Fix"),"Fix"))</f>
        <v/>
      </c>
      <c r="C14023" s="32"/>
      <c r="D14023" s="3"/>
      <c r="E14023" s="3"/>
      <c r="G14023" s="13"/>
      <c r="H14023" s="13"/>
      <c r="I14023" s="13"/>
      <c r="J14023" s="46"/>
    </row>
    <row r="14024" spans="1:10" x14ac:dyDescent="0.25">
      <c r="A14024" s="7" t="str">
        <f>IF(C14023="","",IFERROR(IF(VLOOKUP(C14023,'Program Mapping'!B:B,1,FALSE)=C14023,"OK","Fix"),"Fix"))</f>
        <v/>
      </c>
      <c r="C14024" s="32"/>
      <c r="D14024" s="3"/>
      <c r="E14024" s="3"/>
      <c r="G14024" s="13"/>
      <c r="H14024" s="13"/>
      <c r="I14024" s="13"/>
      <c r="J14024" s="46"/>
    </row>
    <row r="14025" spans="1:10" x14ac:dyDescent="0.25">
      <c r="A14025" s="7" t="str">
        <f>IF(C14024="","",IFERROR(IF(VLOOKUP(C14024,'Program Mapping'!B:B,1,FALSE)=C14024,"OK","Fix"),"Fix"))</f>
        <v/>
      </c>
      <c r="C14025" s="32"/>
      <c r="D14025" s="3"/>
      <c r="E14025" s="3"/>
      <c r="G14025" s="13"/>
      <c r="H14025" s="13"/>
      <c r="I14025" s="13"/>
      <c r="J14025" s="46"/>
    </row>
    <row r="14026" spans="1:10" x14ac:dyDescent="0.25">
      <c r="A14026" s="7" t="str">
        <f>IF(C14025="","",IFERROR(IF(VLOOKUP(C14025,'Program Mapping'!B:B,1,FALSE)=C14025,"OK","Fix"),"Fix"))</f>
        <v/>
      </c>
      <c r="C14026" s="32"/>
      <c r="D14026" s="3"/>
      <c r="E14026" s="3"/>
      <c r="G14026" s="13"/>
      <c r="H14026" s="13"/>
      <c r="I14026" s="13"/>
      <c r="J14026" s="46"/>
    </row>
    <row r="14027" spans="1:10" x14ac:dyDescent="0.25">
      <c r="A14027" s="7" t="str">
        <f>IF(C14026="","",IFERROR(IF(VLOOKUP(C14026,'Program Mapping'!B:B,1,FALSE)=C14026,"OK","Fix"),"Fix"))</f>
        <v/>
      </c>
      <c r="C14027" s="32"/>
      <c r="D14027" s="3"/>
      <c r="E14027" s="3"/>
      <c r="G14027" s="13"/>
      <c r="H14027" s="13"/>
      <c r="I14027" s="13"/>
      <c r="J14027" s="46"/>
    </row>
    <row r="14028" spans="1:10" x14ac:dyDescent="0.25">
      <c r="A14028" s="7" t="str">
        <f>IF(C14027="","",IFERROR(IF(VLOOKUP(C14027,'Program Mapping'!B:B,1,FALSE)=C14027,"OK","Fix"),"Fix"))</f>
        <v/>
      </c>
      <c r="C14028" s="32"/>
      <c r="D14028" s="3"/>
      <c r="E14028" s="3"/>
      <c r="G14028" s="13"/>
      <c r="H14028" s="13"/>
      <c r="I14028" s="13"/>
      <c r="J14028" s="46"/>
    </row>
    <row r="14029" spans="1:10" x14ac:dyDescent="0.25">
      <c r="A14029" s="7" t="str">
        <f>IF(C14028="","",IFERROR(IF(VLOOKUP(C14028,'Program Mapping'!B:B,1,FALSE)=C14028,"OK","Fix"),"Fix"))</f>
        <v/>
      </c>
      <c r="C14029" s="32"/>
      <c r="D14029" s="3"/>
      <c r="E14029" s="3"/>
      <c r="G14029" s="13"/>
      <c r="H14029" s="13"/>
      <c r="I14029" s="13"/>
      <c r="J14029" s="46"/>
    </row>
    <row r="14030" spans="1:10" x14ac:dyDescent="0.25">
      <c r="A14030" s="7" t="str">
        <f>IF(C14029="","",IFERROR(IF(VLOOKUP(C14029,'Program Mapping'!B:B,1,FALSE)=C14029,"OK","Fix"),"Fix"))</f>
        <v/>
      </c>
      <c r="C14030" s="32"/>
      <c r="D14030" s="3"/>
      <c r="E14030" s="3"/>
      <c r="G14030" s="13"/>
      <c r="H14030" s="13"/>
      <c r="I14030" s="13"/>
      <c r="J14030" s="46"/>
    </row>
    <row r="14031" spans="1:10" x14ac:dyDescent="0.25">
      <c r="A14031" s="7" t="str">
        <f>IF(C14030="","",IFERROR(IF(VLOOKUP(C14030,'Program Mapping'!B:B,1,FALSE)=C14030,"OK","Fix"),"Fix"))</f>
        <v/>
      </c>
      <c r="C14031" s="32"/>
      <c r="D14031" s="3"/>
      <c r="E14031" s="3"/>
      <c r="G14031" s="13"/>
      <c r="H14031" s="13"/>
      <c r="I14031" s="13"/>
      <c r="J14031" s="46"/>
    </row>
    <row r="14032" spans="1:10" x14ac:dyDescent="0.25">
      <c r="A14032" s="7" t="str">
        <f>IF(C14031="","",IFERROR(IF(VLOOKUP(C14031,'Program Mapping'!B:B,1,FALSE)=C14031,"OK","Fix"),"Fix"))</f>
        <v/>
      </c>
      <c r="C14032" s="32"/>
      <c r="D14032" s="3"/>
      <c r="E14032" s="3"/>
      <c r="G14032" s="13"/>
      <c r="H14032" s="13"/>
      <c r="I14032" s="13"/>
      <c r="J14032" s="46"/>
    </row>
    <row r="14033" spans="1:10" x14ac:dyDescent="0.25">
      <c r="A14033" s="7" t="str">
        <f>IF(C14032="","",IFERROR(IF(VLOOKUP(C14032,'Program Mapping'!B:B,1,FALSE)=C14032,"OK","Fix"),"Fix"))</f>
        <v/>
      </c>
      <c r="C14033" s="32"/>
      <c r="D14033" s="3"/>
      <c r="E14033" s="3"/>
      <c r="G14033" s="13"/>
      <c r="H14033" s="13"/>
      <c r="I14033" s="13"/>
      <c r="J14033" s="46"/>
    </row>
    <row r="14034" spans="1:10" x14ac:dyDescent="0.25">
      <c r="A14034" s="7" t="str">
        <f>IF(C14033="","",IFERROR(IF(VLOOKUP(C14033,'Program Mapping'!B:B,1,FALSE)=C14033,"OK","Fix"),"Fix"))</f>
        <v/>
      </c>
      <c r="C14034" s="32"/>
      <c r="D14034" s="3"/>
      <c r="E14034" s="3"/>
      <c r="G14034" s="13"/>
      <c r="H14034" s="13"/>
      <c r="I14034" s="13"/>
      <c r="J14034" s="46"/>
    </row>
    <row r="14035" spans="1:10" x14ac:dyDescent="0.25">
      <c r="A14035" s="7" t="str">
        <f>IF(C14034="","",IFERROR(IF(VLOOKUP(C14034,'Program Mapping'!B:B,1,FALSE)=C14034,"OK","Fix"),"Fix"))</f>
        <v/>
      </c>
      <c r="C14035" s="32"/>
      <c r="D14035" s="3"/>
      <c r="E14035" s="3"/>
      <c r="G14035" s="13"/>
      <c r="H14035" s="13"/>
      <c r="I14035" s="13"/>
      <c r="J14035" s="46"/>
    </row>
    <row r="14036" spans="1:10" x14ac:dyDescent="0.25">
      <c r="A14036" s="7" t="str">
        <f>IF(C14035="","",IFERROR(IF(VLOOKUP(C14035,'Program Mapping'!B:B,1,FALSE)=C14035,"OK","Fix"),"Fix"))</f>
        <v/>
      </c>
      <c r="C14036" s="32"/>
      <c r="D14036" s="3"/>
      <c r="E14036" s="3"/>
      <c r="G14036" s="13"/>
      <c r="H14036" s="13"/>
      <c r="I14036" s="13"/>
      <c r="J14036" s="46"/>
    </row>
    <row r="14037" spans="1:10" x14ac:dyDescent="0.25">
      <c r="A14037" s="7" t="str">
        <f>IF(C14036="","",IFERROR(IF(VLOOKUP(C14036,'Program Mapping'!B:B,1,FALSE)=C14036,"OK","Fix"),"Fix"))</f>
        <v/>
      </c>
      <c r="C14037" s="32"/>
      <c r="D14037" s="3"/>
      <c r="E14037" s="3"/>
      <c r="G14037" s="13"/>
      <c r="H14037" s="13"/>
      <c r="I14037" s="13"/>
      <c r="J14037" s="46"/>
    </row>
    <row r="14038" spans="1:10" x14ac:dyDescent="0.25">
      <c r="A14038" s="7" t="str">
        <f>IF(C14037="","",IFERROR(IF(VLOOKUP(C14037,'Program Mapping'!B:B,1,FALSE)=C14037,"OK","Fix"),"Fix"))</f>
        <v/>
      </c>
      <c r="C14038" s="32"/>
      <c r="D14038" s="3"/>
      <c r="E14038" s="3"/>
      <c r="G14038" s="13"/>
      <c r="H14038" s="13"/>
      <c r="I14038" s="13"/>
      <c r="J14038" s="46"/>
    </row>
    <row r="14039" spans="1:10" x14ac:dyDescent="0.25">
      <c r="A14039" s="7" t="str">
        <f>IF(C14038="","",IFERROR(IF(VLOOKUP(C14038,'Program Mapping'!B:B,1,FALSE)=C14038,"OK","Fix"),"Fix"))</f>
        <v/>
      </c>
      <c r="C14039" s="32"/>
      <c r="D14039" s="3"/>
      <c r="E14039" s="3"/>
      <c r="G14039" s="13"/>
      <c r="H14039" s="13"/>
      <c r="I14039" s="13"/>
      <c r="J14039" s="46"/>
    </row>
    <row r="14040" spans="1:10" x14ac:dyDescent="0.25">
      <c r="A14040" s="7" t="str">
        <f>IF(C14039="","",IFERROR(IF(VLOOKUP(C14039,'Program Mapping'!B:B,1,FALSE)=C14039,"OK","Fix"),"Fix"))</f>
        <v/>
      </c>
      <c r="C14040" s="32"/>
      <c r="D14040" s="3"/>
      <c r="E14040" s="3"/>
      <c r="G14040" s="13"/>
      <c r="H14040" s="13"/>
      <c r="I14040" s="13"/>
      <c r="J14040" s="46"/>
    </row>
    <row r="14041" spans="1:10" x14ac:dyDescent="0.25">
      <c r="A14041" s="7" t="str">
        <f>IF(C14040="","",IFERROR(IF(VLOOKUP(C14040,'Program Mapping'!B:B,1,FALSE)=C14040,"OK","Fix"),"Fix"))</f>
        <v/>
      </c>
      <c r="C14041" s="32"/>
      <c r="D14041" s="3"/>
      <c r="E14041" s="3"/>
      <c r="G14041" s="13"/>
      <c r="H14041" s="13"/>
      <c r="I14041" s="13"/>
      <c r="J14041" s="46"/>
    </row>
    <row r="14042" spans="1:10" x14ac:dyDescent="0.25">
      <c r="A14042" s="7" t="str">
        <f>IF(C14041="","",IFERROR(IF(VLOOKUP(C14041,'Program Mapping'!B:B,1,FALSE)=C14041,"OK","Fix"),"Fix"))</f>
        <v/>
      </c>
      <c r="C14042" s="32"/>
      <c r="D14042" s="3"/>
      <c r="E14042" s="3"/>
      <c r="G14042" s="13"/>
      <c r="H14042" s="13"/>
      <c r="I14042" s="13"/>
      <c r="J14042" s="46"/>
    </row>
    <row r="14043" spans="1:10" x14ac:dyDescent="0.25">
      <c r="A14043" s="7" t="str">
        <f>IF(C14042="","",IFERROR(IF(VLOOKUP(C14042,'Program Mapping'!B:B,1,FALSE)=C14042,"OK","Fix"),"Fix"))</f>
        <v/>
      </c>
      <c r="C14043" s="32"/>
      <c r="D14043" s="3"/>
      <c r="E14043" s="3"/>
      <c r="G14043" s="13"/>
      <c r="H14043" s="13"/>
      <c r="I14043" s="13"/>
      <c r="J14043" s="46"/>
    </row>
    <row r="14044" spans="1:10" x14ac:dyDescent="0.25">
      <c r="A14044" s="7" t="str">
        <f>IF(C14043="","",IFERROR(IF(VLOOKUP(C14043,'Program Mapping'!B:B,1,FALSE)=C14043,"OK","Fix"),"Fix"))</f>
        <v/>
      </c>
      <c r="C14044" s="32"/>
      <c r="D14044" s="3"/>
      <c r="E14044" s="3"/>
      <c r="G14044" s="13"/>
      <c r="H14044" s="13"/>
      <c r="I14044" s="13"/>
      <c r="J14044" s="46"/>
    </row>
    <row r="14045" spans="1:10" x14ac:dyDescent="0.25">
      <c r="A14045" s="7" t="str">
        <f>IF(C14044="","",IFERROR(IF(VLOOKUP(C14044,'Program Mapping'!B:B,1,FALSE)=C14044,"OK","Fix"),"Fix"))</f>
        <v/>
      </c>
      <c r="C14045" s="32"/>
      <c r="D14045" s="3"/>
      <c r="E14045" s="3"/>
      <c r="G14045" s="13"/>
      <c r="H14045" s="13"/>
      <c r="I14045" s="13"/>
      <c r="J14045" s="46"/>
    </row>
    <row r="14046" spans="1:10" x14ac:dyDescent="0.25">
      <c r="A14046" s="7" t="str">
        <f>IF(C14045="","",IFERROR(IF(VLOOKUP(C14045,'Program Mapping'!B:B,1,FALSE)=C14045,"OK","Fix"),"Fix"))</f>
        <v/>
      </c>
      <c r="C14046" s="32"/>
      <c r="D14046" s="3"/>
      <c r="E14046" s="3"/>
      <c r="G14046" s="13"/>
      <c r="H14046" s="13"/>
      <c r="I14046" s="13"/>
      <c r="J14046" s="46"/>
    </row>
    <row r="14047" spans="1:10" x14ac:dyDescent="0.25">
      <c r="A14047" s="7" t="str">
        <f>IF(C14046="","",IFERROR(IF(VLOOKUP(C14046,'Program Mapping'!B:B,1,FALSE)=C14046,"OK","Fix"),"Fix"))</f>
        <v/>
      </c>
      <c r="C14047" s="32"/>
      <c r="D14047" s="3"/>
      <c r="E14047" s="3"/>
      <c r="G14047" s="13"/>
      <c r="H14047" s="13"/>
      <c r="I14047" s="13"/>
      <c r="J14047" s="46"/>
    </row>
    <row r="14048" spans="1:10" x14ac:dyDescent="0.25">
      <c r="A14048" s="7" t="str">
        <f>IF(C14047="","",IFERROR(IF(VLOOKUP(C14047,'Program Mapping'!B:B,1,FALSE)=C14047,"OK","Fix"),"Fix"))</f>
        <v/>
      </c>
      <c r="C14048" s="32"/>
      <c r="D14048" s="3"/>
      <c r="E14048" s="3"/>
      <c r="G14048" s="13"/>
      <c r="H14048" s="13"/>
      <c r="I14048" s="13"/>
      <c r="J14048" s="46"/>
    </row>
    <row r="14049" spans="1:10" x14ac:dyDescent="0.25">
      <c r="A14049" s="7" t="str">
        <f>IF(C14048="","",IFERROR(IF(VLOOKUP(C14048,'Program Mapping'!B:B,1,FALSE)=C14048,"OK","Fix"),"Fix"))</f>
        <v/>
      </c>
      <c r="C14049" s="32"/>
      <c r="D14049" s="3"/>
      <c r="E14049" s="3"/>
      <c r="G14049" s="13"/>
      <c r="H14049" s="13"/>
      <c r="I14049" s="13"/>
      <c r="J14049" s="46"/>
    </row>
    <row r="14050" spans="1:10" x14ac:dyDescent="0.25">
      <c r="A14050" s="7" t="str">
        <f>IF(C14049="","",IFERROR(IF(VLOOKUP(C14049,'Program Mapping'!B:B,1,FALSE)=C14049,"OK","Fix"),"Fix"))</f>
        <v/>
      </c>
      <c r="C14050" s="32"/>
      <c r="D14050" s="3"/>
      <c r="E14050" s="3"/>
      <c r="G14050" s="13"/>
      <c r="H14050" s="13"/>
      <c r="I14050" s="13"/>
      <c r="J14050" s="46"/>
    </row>
    <row r="14051" spans="1:10" x14ac:dyDescent="0.25">
      <c r="A14051" s="7" t="str">
        <f>IF(C14050="","",IFERROR(IF(VLOOKUP(C14050,'Program Mapping'!B:B,1,FALSE)=C14050,"OK","Fix"),"Fix"))</f>
        <v/>
      </c>
      <c r="C14051" s="32"/>
      <c r="D14051" s="3"/>
      <c r="E14051" s="3"/>
      <c r="G14051" s="13"/>
      <c r="H14051" s="13"/>
      <c r="I14051" s="13"/>
      <c r="J14051" s="46"/>
    </row>
    <row r="14052" spans="1:10" x14ac:dyDescent="0.25">
      <c r="A14052" s="7" t="str">
        <f>IF(C14051="","",IFERROR(IF(VLOOKUP(C14051,'Program Mapping'!B:B,1,FALSE)=C14051,"OK","Fix"),"Fix"))</f>
        <v/>
      </c>
      <c r="C14052" s="32"/>
      <c r="D14052" s="3"/>
      <c r="E14052" s="3"/>
      <c r="G14052" s="13"/>
      <c r="H14052" s="13"/>
      <c r="I14052" s="13"/>
      <c r="J14052" s="46"/>
    </row>
    <row r="14053" spans="1:10" x14ac:dyDescent="0.25">
      <c r="A14053" s="7" t="str">
        <f>IF(C14052="","",IFERROR(IF(VLOOKUP(C14052,'Program Mapping'!B:B,1,FALSE)=C14052,"OK","Fix"),"Fix"))</f>
        <v/>
      </c>
      <c r="C14053" s="32"/>
      <c r="D14053" s="3"/>
      <c r="E14053" s="3"/>
      <c r="G14053" s="13"/>
      <c r="H14053" s="13"/>
      <c r="I14053" s="13"/>
      <c r="J14053" s="46"/>
    </row>
    <row r="14054" spans="1:10" x14ac:dyDescent="0.25">
      <c r="A14054" s="7" t="str">
        <f>IF(C14053="","",IFERROR(IF(VLOOKUP(C14053,'Program Mapping'!B:B,1,FALSE)=C14053,"OK","Fix"),"Fix"))</f>
        <v/>
      </c>
      <c r="C14054" s="32"/>
      <c r="D14054" s="3"/>
      <c r="E14054" s="3"/>
      <c r="G14054" s="13"/>
      <c r="H14054" s="13"/>
      <c r="I14054" s="13"/>
      <c r="J14054" s="46"/>
    </row>
    <row r="14055" spans="1:10" x14ac:dyDescent="0.25">
      <c r="A14055" s="7" t="str">
        <f>IF(C14054="","",IFERROR(IF(VLOOKUP(C14054,'Program Mapping'!B:B,1,FALSE)=C14054,"OK","Fix"),"Fix"))</f>
        <v/>
      </c>
      <c r="C14055" s="32"/>
      <c r="D14055" s="3"/>
      <c r="E14055" s="3"/>
      <c r="G14055" s="13"/>
      <c r="H14055" s="13"/>
      <c r="I14055" s="13"/>
      <c r="J14055" s="46"/>
    </row>
    <row r="14056" spans="1:10" x14ac:dyDescent="0.25">
      <c r="A14056" s="7" t="str">
        <f>IF(C14055="","",IFERROR(IF(VLOOKUP(C14055,'Program Mapping'!B:B,1,FALSE)=C14055,"OK","Fix"),"Fix"))</f>
        <v/>
      </c>
      <c r="C14056" s="32"/>
      <c r="D14056" s="3"/>
      <c r="E14056" s="3"/>
      <c r="G14056" s="13"/>
      <c r="H14056" s="13"/>
      <c r="I14056" s="13"/>
      <c r="J14056" s="46"/>
    </row>
    <row r="14057" spans="1:10" x14ac:dyDescent="0.25">
      <c r="A14057" s="7" t="str">
        <f>IF(C14056="","",IFERROR(IF(VLOOKUP(C14056,'Program Mapping'!B:B,1,FALSE)=C14056,"OK","Fix"),"Fix"))</f>
        <v/>
      </c>
      <c r="C14057" s="32"/>
      <c r="D14057" s="3"/>
      <c r="E14057" s="3"/>
      <c r="G14057" s="13"/>
      <c r="H14057" s="13"/>
      <c r="I14057" s="13"/>
      <c r="J14057" s="46"/>
    </row>
    <row r="14058" spans="1:10" x14ac:dyDescent="0.25">
      <c r="A14058" s="7" t="str">
        <f>IF(C14057="","",IFERROR(IF(VLOOKUP(C14057,'Program Mapping'!B:B,1,FALSE)=C14057,"OK","Fix"),"Fix"))</f>
        <v/>
      </c>
      <c r="C14058" s="32"/>
      <c r="D14058" s="3"/>
      <c r="E14058" s="3"/>
      <c r="G14058" s="13"/>
      <c r="H14058" s="13"/>
      <c r="I14058" s="13"/>
      <c r="J14058" s="46"/>
    </row>
    <row r="14059" spans="1:10" x14ac:dyDescent="0.25">
      <c r="A14059" s="7" t="str">
        <f>IF(C14058="","",IFERROR(IF(VLOOKUP(C14058,'Program Mapping'!B:B,1,FALSE)=C14058,"OK","Fix"),"Fix"))</f>
        <v/>
      </c>
      <c r="C14059" s="32"/>
      <c r="D14059" s="3"/>
      <c r="E14059" s="3"/>
      <c r="G14059" s="13"/>
      <c r="H14059" s="13"/>
      <c r="I14059" s="13"/>
      <c r="J14059" s="46"/>
    </row>
    <row r="14060" spans="1:10" x14ac:dyDescent="0.25">
      <c r="A14060" s="7" t="str">
        <f>IF(C14059="","",IFERROR(IF(VLOOKUP(C14059,'Program Mapping'!B:B,1,FALSE)=C14059,"OK","Fix"),"Fix"))</f>
        <v/>
      </c>
      <c r="C14060" s="32"/>
      <c r="D14060" s="3"/>
      <c r="E14060" s="3"/>
      <c r="G14060" s="13"/>
      <c r="H14060" s="13"/>
      <c r="I14060" s="13"/>
      <c r="J14060" s="46"/>
    </row>
    <row r="14061" spans="1:10" x14ac:dyDescent="0.25">
      <c r="A14061" s="7" t="str">
        <f>IF(C14060="","",IFERROR(IF(VLOOKUP(C14060,'Program Mapping'!B:B,1,FALSE)=C14060,"OK","Fix"),"Fix"))</f>
        <v/>
      </c>
      <c r="C14061" s="32"/>
      <c r="D14061" s="3"/>
      <c r="E14061" s="3"/>
      <c r="G14061" s="13"/>
      <c r="H14061" s="13"/>
      <c r="I14061" s="13"/>
      <c r="J14061" s="46"/>
    </row>
    <row r="14062" spans="1:10" x14ac:dyDescent="0.25">
      <c r="A14062" s="7" t="str">
        <f>IF(C14061="","",IFERROR(IF(VLOOKUP(C14061,'Program Mapping'!B:B,1,FALSE)=C14061,"OK","Fix"),"Fix"))</f>
        <v/>
      </c>
      <c r="C14062" s="32"/>
      <c r="D14062" s="3"/>
      <c r="E14062" s="3"/>
      <c r="G14062" s="13"/>
      <c r="H14062" s="13"/>
      <c r="I14062" s="13"/>
      <c r="J14062" s="46"/>
    </row>
    <row r="14063" spans="1:10" x14ac:dyDescent="0.25">
      <c r="A14063" s="7" t="str">
        <f>IF(C14062="","",IFERROR(IF(VLOOKUP(C14062,'Program Mapping'!B:B,1,FALSE)=C14062,"OK","Fix"),"Fix"))</f>
        <v/>
      </c>
      <c r="C14063" s="32"/>
      <c r="D14063" s="3"/>
      <c r="E14063" s="3"/>
      <c r="G14063" s="13"/>
      <c r="H14063" s="13"/>
      <c r="I14063" s="13"/>
      <c r="J14063" s="46"/>
    </row>
    <row r="14064" spans="1:10" x14ac:dyDescent="0.25">
      <c r="A14064" s="7" t="str">
        <f>IF(C14063="","",IFERROR(IF(VLOOKUP(C14063,'Program Mapping'!B:B,1,FALSE)=C14063,"OK","Fix"),"Fix"))</f>
        <v/>
      </c>
      <c r="C14064" s="32"/>
      <c r="D14064" s="3"/>
      <c r="E14064" s="3"/>
      <c r="G14064" s="13"/>
      <c r="H14064" s="13"/>
      <c r="I14064" s="13"/>
      <c r="J14064" s="46"/>
    </row>
    <row r="14065" spans="1:10" x14ac:dyDescent="0.25">
      <c r="A14065" s="7" t="str">
        <f>IF(C14064="","",IFERROR(IF(VLOOKUP(C14064,'Program Mapping'!B:B,1,FALSE)=C14064,"OK","Fix"),"Fix"))</f>
        <v/>
      </c>
      <c r="C14065" s="32"/>
      <c r="D14065" s="3"/>
      <c r="E14065" s="3"/>
      <c r="G14065" s="13"/>
      <c r="H14065" s="13"/>
      <c r="I14065" s="13"/>
      <c r="J14065" s="46"/>
    </row>
    <row r="14066" spans="1:10" x14ac:dyDescent="0.25">
      <c r="A14066" s="7" t="str">
        <f>IF(C14065="","",IFERROR(IF(VLOOKUP(C14065,'Program Mapping'!B:B,1,FALSE)=C14065,"OK","Fix"),"Fix"))</f>
        <v/>
      </c>
      <c r="C14066" s="32"/>
      <c r="D14066" s="3"/>
      <c r="E14066" s="3"/>
      <c r="G14066" s="13"/>
      <c r="H14066" s="13"/>
      <c r="I14066" s="13"/>
      <c r="J14066" s="46"/>
    </row>
    <row r="14067" spans="1:10" x14ac:dyDescent="0.25">
      <c r="A14067" s="7" t="str">
        <f>IF(C14066="","",IFERROR(IF(VLOOKUP(C14066,'Program Mapping'!B:B,1,FALSE)=C14066,"OK","Fix"),"Fix"))</f>
        <v/>
      </c>
      <c r="C14067" s="32"/>
      <c r="D14067" s="3"/>
      <c r="E14067" s="3"/>
      <c r="G14067" s="13"/>
      <c r="H14067" s="13"/>
      <c r="I14067" s="13"/>
      <c r="J14067" s="46"/>
    </row>
    <row r="14068" spans="1:10" x14ac:dyDescent="0.25">
      <c r="A14068" s="7" t="str">
        <f>IF(C14067="","",IFERROR(IF(VLOOKUP(C14067,'Program Mapping'!B:B,1,FALSE)=C14067,"OK","Fix"),"Fix"))</f>
        <v/>
      </c>
      <c r="C14068" s="32"/>
      <c r="D14068" s="3"/>
      <c r="E14068" s="3"/>
      <c r="G14068" s="13"/>
      <c r="H14068" s="13"/>
      <c r="I14068" s="13"/>
      <c r="J14068" s="46"/>
    </row>
    <row r="14069" spans="1:10" x14ac:dyDescent="0.25">
      <c r="A14069" s="7" t="str">
        <f>IF(C14068="","",IFERROR(IF(VLOOKUP(C14068,'Program Mapping'!B:B,1,FALSE)=C14068,"OK","Fix"),"Fix"))</f>
        <v/>
      </c>
      <c r="C14069" s="32"/>
      <c r="D14069" s="3"/>
      <c r="E14069" s="3"/>
      <c r="G14069" s="13"/>
      <c r="H14069" s="13"/>
      <c r="I14069" s="13"/>
      <c r="J14069" s="46"/>
    </row>
    <row r="14070" spans="1:10" x14ac:dyDescent="0.25">
      <c r="A14070" s="7" t="str">
        <f>IF(C14069="","",IFERROR(IF(VLOOKUP(C14069,'Program Mapping'!B:B,1,FALSE)=C14069,"OK","Fix"),"Fix"))</f>
        <v/>
      </c>
      <c r="C14070" s="32"/>
      <c r="D14070" s="3"/>
      <c r="E14070" s="3"/>
      <c r="G14070" s="13"/>
      <c r="H14070" s="13"/>
      <c r="I14070" s="13"/>
      <c r="J14070" s="46"/>
    </row>
    <row r="14071" spans="1:10" x14ac:dyDescent="0.25">
      <c r="A14071" s="7" t="str">
        <f>IF(C14070="","",IFERROR(IF(VLOOKUP(C14070,'Program Mapping'!B:B,1,FALSE)=C14070,"OK","Fix"),"Fix"))</f>
        <v/>
      </c>
      <c r="C14071" s="32"/>
      <c r="D14071" s="3"/>
      <c r="E14071" s="3"/>
      <c r="G14071" s="13"/>
      <c r="H14071" s="13"/>
      <c r="I14071" s="13"/>
      <c r="J14071" s="46"/>
    </row>
    <row r="14072" spans="1:10" x14ac:dyDescent="0.25">
      <c r="A14072" s="7" t="str">
        <f>IF(C14071="","",IFERROR(IF(VLOOKUP(C14071,'Program Mapping'!B:B,1,FALSE)=C14071,"OK","Fix"),"Fix"))</f>
        <v/>
      </c>
      <c r="C14072" s="32"/>
      <c r="D14072" s="3"/>
      <c r="E14072" s="3"/>
      <c r="G14072" s="13"/>
      <c r="H14072" s="13"/>
      <c r="I14072" s="13"/>
      <c r="J14072" s="46"/>
    </row>
    <row r="14073" spans="1:10" x14ac:dyDescent="0.25">
      <c r="A14073" s="7" t="str">
        <f>IF(C14072="","",IFERROR(IF(VLOOKUP(C14072,'Program Mapping'!B:B,1,FALSE)=C14072,"OK","Fix"),"Fix"))</f>
        <v/>
      </c>
      <c r="C14073" s="32"/>
      <c r="D14073" s="3"/>
      <c r="E14073" s="3"/>
      <c r="G14073" s="13"/>
      <c r="H14073" s="13"/>
      <c r="I14073" s="13"/>
      <c r="J14073" s="46"/>
    </row>
    <row r="14074" spans="1:10" x14ac:dyDescent="0.25">
      <c r="A14074" s="7" t="str">
        <f>IF(C14073="","",IFERROR(IF(VLOOKUP(C14073,'Program Mapping'!B:B,1,FALSE)=C14073,"OK","Fix"),"Fix"))</f>
        <v/>
      </c>
      <c r="C14074" s="32"/>
      <c r="D14074" s="3"/>
      <c r="E14074" s="3"/>
      <c r="G14074" s="13"/>
      <c r="H14074" s="13"/>
      <c r="I14074" s="13"/>
      <c r="J14074" s="46"/>
    </row>
    <row r="14075" spans="1:10" x14ac:dyDescent="0.25">
      <c r="A14075" s="7" t="str">
        <f>IF(C14074="","",IFERROR(IF(VLOOKUP(C14074,'Program Mapping'!B:B,1,FALSE)=C14074,"OK","Fix"),"Fix"))</f>
        <v/>
      </c>
      <c r="C14075" s="32"/>
      <c r="D14075" s="3"/>
      <c r="E14075" s="3"/>
      <c r="G14075" s="13"/>
      <c r="H14075" s="13"/>
      <c r="I14075" s="13"/>
      <c r="J14075" s="46"/>
    </row>
    <row r="14076" spans="1:10" x14ac:dyDescent="0.25">
      <c r="A14076" s="7" t="str">
        <f>IF(C14075="","",IFERROR(IF(VLOOKUP(C14075,'Program Mapping'!B:B,1,FALSE)=C14075,"OK","Fix"),"Fix"))</f>
        <v/>
      </c>
      <c r="C14076" s="32"/>
      <c r="D14076" s="3"/>
      <c r="E14076" s="3"/>
      <c r="G14076" s="13"/>
      <c r="H14076" s="13"/>
      <c r="I14076" s="13"/>
      <c r="J14076" s="46"/>
    </row>
    <row r="14077" spans="1:10" x14ac:dyDescent="0.25">
      <c r="A14077" s="7" t="str">
        <f>IF(C14076="","",IFERROR(IF(VLOOKUP(C14076,'Program Mapping'!B:B,1,FALSE)=C14076,"OK","Fix"),"Fix"))</f>
        <v/>
      </c>
      <c r="C14077" s="32"/>
      <c r="D14077" s="3"/>
      <c r="E14077" s="3"/>
      <c r="G14077" s="13"/>
      <c r="H14077" s="13"/>
      <c r="I14077" s="13"/>
      <c r="J14077" s="46"/>
    </row>
    <row r="14078" spans="1:10" x14ac:dyDescent="0.25">
      <c r="A14078" s="7" t="str">
        <f>IF(C14077="","",IFERROR(IF(VLOOKUP(C14077,'Program Mapping'!B:B,1,FALSE)=C14077,"OK","Fix"),"Fix"))</f>
        <v/>
      </c>
      <c r="C14078" s="32"/>
      <c r="D14078" s="3"/>
      <c r="E14078" s="3"/>
      <c r="G14078" s="13"/>
      <c r="H14078" s="13"/>
      <c r="I14078" s="13"/>
      <c r="J14078" s="46"/>
    </row>
    <row r="14079" spans="1:10" x14ac:dyDescent="0.25">
      <c r="A14079" s="7" t="str">
        <f>IF(C14078="","",IFERROR(IF(VLOOKUP(C14078,'Program Mapping'!B:B,1,FALSE)=C14078,"OK","Fix"),"Fix"))</f>
        <v/>
      </c>
      <c r="C14079" s="32"/>
      <c r="D14079" s="3"/>
      <c r="E14079" s="3"/>
      <c r="G14079" s="13"/>
      <c r="H14079" s="13"/>
      <c r="I14079" s="13"/>
      <c r="J14079" s="46"/>
    </row>
    <row r="14080" spans="1:10" x14ac:dyDescent="0.25">
      <c r="A14080" s="7" t="str">
        <f>IF(C14079="","",IFERROR(IF(VLOOKUP(C14079,'Program Mapping'!B:B,1,FALSE)=C14079,"OK","Fix"),"Fix"))</f>
        <v/>
      </c>
      <c r="C14080" s="32"/>
      <c r="D14080" s="3"/>
      <c r="E14080" s="3"/>
      <c r="G14080" s="13"/>
      <c r="H14080" s="13"/>
      <c r="I14080" s="13"/>
      <c r="J14080" s="46"/>
    </row>
    <row r="14081" spans="1:10" x14ac:dyDescent="0.25">
      <c r="A14081" s="7" t="str">
        <f>IF(C14080="","",IFERROR(IF(VLOOKUP(C14080,'Program Mapping'!B:B,1,FALSE)=C14080,"OK","Fix"),"Fix"))</f>
        <v/>
      </c>
      <c r="C14081" s="32"/>
      <c r="D14081" s="3"/>
      <c r="E14081" s="3"/>
      <c r="G14081" s="13"/>
      <c r="H14081" s="13"/>
      <c r="I14081" s="13"/>
      <c r="J14081" s="46"/>
    </row>
    <row r="14082" spans="1:10" x14ac:dyDescent="0.25">
      <c r="A14082" s="7" t="str">
        <f>IF(C14081="","",IFERROR(IF(VLOOKUP(C14081,'Program Mapping'!B:B,1,FALSE)=C14081,"OK","Fix"),"Fix"))</f>
        <v/>
      </c>
      <c r="C14082" s="32"/>
      <c r="D14082" s="3"/>
      <c r="E14082" s="3"/>
      <c r="G14082" s="13"/>
      <c r="H14082" s="13"/>
      <c r="I14082" s="13"/>
      <c r="J14082" s="46"/>
    </row>
    <row r="14083" spans="1:10" x14ac:dyDescent="0.25">
      <c r="A14083" s="7" t="str">
        <f>IF(C14082="","",IFERROR(IF(VLOOKUP(C14082,'Program Mapping'!B:B,1,FALSE)=C14082,"OK","Fix"),"Fix"))</f>
        <v/>
      </c>
      <c r="C14083" s="32"/>
      <c r="D14083" s="3"/>
      <c r="E14083" s="3"/>
      <c r="G14083" s="13"/>
      <c r="H14083" s="13"/>
      <c r="I14083" s="13"/>
      <c r="J14083" s="46"/>
    </row>
    <row r="14084" spans="1:10" x14ac:dyDescent="0.25">
      <c r="A14084" s="7" t="str">
        <f>IF(C14083="","",IFERROR(IF(VLOOKUP(C14083,'Program Mapping'!B:B,1,FALSE)=C14083,"OK","Fix"),"Fix"))</f>
        <v/>
      </c>
      <c r="C14084" s="32"/>
      <c r="D14084" s="3"/>
      <c r="E14084" s="3"/>
      <c r="G14084" s="13"/>
      <c r="H14084" s="13"/>
      <c r="I14084" s="13"/>
      <c r="J14084" s="46"/>
    </row>
    <row r="14085" spans="1:10" x14ac:dyDescent="0.25">
      <c r="A14085" s="7" t="str">
        <f>IF(C14084="","",IFERROR(IF(VLOOKUP(C14084,'Program Mapping'!B:B,1,FALSE)=C14084,"OK","Fix"),"Fix"))</f>
        <v/>
      </c>
      <c r="C14085" s="32"/>
      <c r="D14085" s="3"/>
      <c r="E14085" s="3"/>
      <c r="G14085" s="13"/>
      <c r="H14085" s="13"/>
      <c r="I14085" s="13"/>
      <c r="J14085" s="46"/>
    </row>
    <row r="14086" spans="1:10" x14ac:dyDescent="0.25">
      <c r="A14086" s="7" t="str">
        <f>IF(C14085="","",IFERROR(IF(VLOOKUP(C14085,'Program Mapping'!B:B,1,FALSE)=C14085,"OK","Fix"),"Fix"))</f>
        <v/>
      </c>
      <c r="C14086" s="32"/>
      <c r="D14086" s="3"/>
      <c r="E14086" s="3"/>
      <c r="G14086" s="13"/>
      <c r="H14086" s="13"/>
      <c r="I14086" s="13"/>
      <c r="J14086" s="46"/>
    </row>
    <row r="14087" spans="1:10" x14ac:dyDescent="0.25">
      <c r="A14087" s="7" t="str">
        <f>IF(C14086="","",IFERROR(IF(VLOOKUP(C14086,'Program Mapping'!B:B,1,FALSE)=C14086,"OK","Fix"),"Fix"))</f>
        <v/>
      </c>
      <c r="C14087" s="32"/>
      <c r="D14087" s="3"/>
      <c r="E14087" s="3"/>
      <c r="G14087" s="13"/>
      <c r="H14087" s="13"/>
      <c r="I14087" s="13"/>
      <c r="J14087" s="46"/>
    </row>
    <row r="14088" spans="1:10" x14ac:dyDescent="0.25">
      <c r="A14088" s="7" t="str">
        <f>IF(C14087="","",IFERROR(IF(VLOOKUP(C14087,'Program Mapping'!B:B,1,FALSE)=C14087,"OK","Fix"),"Fix"))</f>
        <v/>
      </c>
      <c r="C14088" s="32"/>
      <c r="D14088" s="3"/>
      <c r="E14088" s="3"/>
      <c r="G14088" s="13"/>
      <c r="H14088" s="13"/>
      <c r="I14088" s="13"/>
      <c r="J14088" s="46"/>
    </row>
    <row r="14089" spans="1:10" x14ac:dyDescent="0.25">
      <c r="A14089" s="7" t="str">
        <f>IF(C14088="","",IFERROR(IF(VLOOKUP(C14088,'Program Mapping'!B:B,1,FALSE)=C14088,"OK","Fix"),"Fix"))</f>
        <v/>
      </c>
      <c r="C14089" s="32"/>
      <c r="D14089" s="3"/>
      <c r="E14089" s="3"/>
      <c r="G14089" s="13"/>
      <c r="H14089" s="13"/>
      <c r="I14089" s="13"/>
      <c r="J14089" s="46"/>
    </row>
    <row r="14090" spans="1:10" x14ac:dyDescent="0.25">
      <c r="A14090" s="7" t="str">
        <f>IF(C14089="","",IFERROR(IF(VLOOKUP(C14089,'Program Mapping'!B:B,1,FALSE)=C14089,"OK","Fix"),"Fix"))</f>
        <v/>
      </c>
      <c r="C14090" s="32"/>
      <c r="D14090" s="3"/>
      <c r="E14090" s="3"/>
      <c r="G14090" s="13"/>
      <c r="H14090" s="13"/>
      <c r="I14090" s="13"/>
      <c r="J14090" s="46"/>
    </row>
    <row r="14091" spans="1:10" x14ac:dyDescent="0.25">
      <c r="A14091" s="7" t="str">
        <f>IF(C14090="","",IFERROR(IF(VLOOKUP(C14090,'Program Mapping'!B:B,1,FALSE)=C14090,"OK","Fix"),"Fix"))</f>
        <v/>
      </c>
      <c r="C14091" s="32"/>
      <c r="D14091" s="3"/>
      <c r="E14091" s="3"/>
      <c r="G14091" s="13"/>
      <c r="H14091" s="13"/>
      <c r="I14091" s="13"/>
      <c r="J14091" s="46"/>
    </row>
    <row r="14092" spans="1:10" x14ac:dyDescent="0.25">
      <c r="A14092" s="7" t="str">
        <f>IF(C14091="","",IFERROR(IF(VLOOKUP(C14091,'Program Mapping'!B:B,1,FALSE)=C14091,"OK","Fix"),"Fix"))</f>
        <v/>
      </c>
      <c r="C14092" s="32"/>
      <c r="D14092" s="3"/>
      <c r="E14092" s="3"/>
      <c r="G14092" s="13"/>
      <c r="H14092" s="13"/>
      <c r="I14092" s="13"/>
      <c r="J14092" s="46"/>
    </row>
    <row r="14093" spans="1:10" x14ac:dyDescent="0.25">
      <c r="A14093" s="7" t="str">
        <f>IF(C14092="","",IFERROR(IF(VLOOKUP(C14092,'Program Mapping'!B:B,1,FALSE)=C14092,"OK","Fix"),"Fix"))</f>
        <v/>
      </c>
      <c r="C14093" s="32"/>
      <c r="D14093" s="3"/>
      <c r="E14093" s="3"/>
      <c r="G14093" s="13"/>
      <c r="H14093" s="13"/>
      <c r="I14093" s="13"/>
      <c r="J14093" s="46"/>
    </row>
    <row r="14094" spans="1:10" x14ac:dyDescent="0.25">
      <c r="A14094" s="7" t="str">
        <f>IF(C14093="","",IFERROR(IF(VLOOKUP(C14093,'Program Mapping'!B:B,1,FALSE)=C14093,"OK","Fix"),"Fix"))</f>
        <v/>
      </c>
      <c r="C14094" s="32"/>
      <c r="D14094" s="3"/>
      <c r="E14094" s="3"/>
      <c r="G14094" s="13"/>
      <c r="H14094" s="13"/>
      <c r="I14094" s="13"/>
      <c r="J14094" s="46"/>
    </row>
    <row r="14095" spans="1:10" x14ac:dyDescent="0.25">
      <c r="A14095" s="7" t="str">
        <f>IF(C14094="","",IFERROR(IF(VLOOKUP(C14094,'Program Mapping'!B:B,1,FALSE)=C14094,"OK","Fix"),"Fix"))</f>
        <v/>
      </c>
      <c r="C14095" s="32"/>
      <c r="D14095" s="3"/>
      <c r="E14095" s="3"/>
      <c r="G14095" s="13"/>
      <c r="H14095" s="13"/>
      <c r="I14095" s="13"/>
      <c r="J14095" s="46"/>
    </row>
    <row r="14096" spans="1:10" x14ac:dyDescent="0.25">
      <c r="A14096" s="7" t="str">
        <f>IF(C14095="","",IFERROR(IF(VLOOKUP(C14095,'Program Mapping'!B:B,1,FALSE)=C14095,"OK","Fix"),"Fix"))</f>
        <v/>
      </c>
      <c r="C14096" s="32"/>
      <c r="D14096" s="3"/>
      <c r="E14096" s="3"/>
      <c r="G14096" s="13"/>
      <c r="H14096" s="13"/>
      <c r="I14096" s="13"/>
      <c r="J14096" s="46"/>
    </row>
    <row r="14097" spans="1:10" x14ac:dyDescent="0.25">
      <c r="A14097" s="7" t="str">
        <f>IF(C14096="","",IFERROR(IF(VLOOKUP(C14096,'Program Mapping'!B:B,1,FALSE)=C14096,"OK","Fix"),"Fix"))</f>
        <v/>
      </c>
      <c r="C14097" s="32"/>
      <c r="D14097" s="3"/>
      <c r="E14097" s="3"/>
      <c r="G14097" s="13"/>
      <c r="H14097" s="13"/>
      <c r="I14097" s="13"/>
      <c r="J14097" s="46"/>
    </row>
    <row r="14098" spans="1:10" x14ac:dyDescent="0.25">
      <c r="A14098" s="7" t="str">
        <f>IF(C14097="","",IFERROR(IF(VLOOKUP(C14097,'Program Mapping'!B:B,1,FALSE)=C14097,"OK","Fix"),"Fix"))</f>
        <v/>
      </c>
      <c r="C14098" s="32"/>
      <c r="D14098" s="3"/>
      <c r="E14098" s="3"/>
      <c r="G14098" s="13"/>
      <c r="H14098" s="13"/>
      <c r="I14098" s="13"/>
      <c r="J14098" s="46"/>
    </row>
    <row r="14099" spans="1:10" x14ac:dyDescent="0.25">
      <c r="A14099" s="7" t="str">
        <f>IF(C14098="","",IFERROR(IF(VLOOKUP(C14098,'Program Mapping'!B:B,1,FALSE)=C14098,"OK","Fix"),"Fix"))</f>
        <v/>
      </c>
      <c r="C14099" s="32"/>
      <c r="D14099" s="3"/>
      <c r="E14099" s="3"/>
      <c r="G14099" s="13"/>
      <c r="H14099" s="13"/>
      <c r="I14099" s="13"/>
      <c r="J14099" s="46"/>
    </row>
    <row r="14100" spans="1:10" x14ac:dyDescent="0.25">
      <c r="A14100" s="7" t="str">
        <f>IF(C14099="","",IFERROR(IF(VLOOKUP(C14099,'Program Mapping'!B:B,1,FALSE)=C14099,"OK","Fix"),"Fix"))</f>
        <v/>
      </c>
      <c r="C14100" s="32"/>
      <c r="D14100" s="3"/>
      <c r="E14100" s="3"/>
      <c r="G14100" s="13"/>
      <c r="H14100" s="13"/>
      <c r="I14100" s="13"/>
      <c r="J14100" s="46"/>
    </row>
    <row r="14101" spans="1:10" x14ac:dyDescent="0.25">
      <c r="A14101" s="7" t="str">
        <f>IF(C14100="","",IFERROR(IF(VLOOKUP(C14100,'Program Mapping'!B:B,1,FALSE)=C14100,"OK","Fix"),"Fix"))</f>
        <v/>
      </c>
      <c r="C14101" s="32"/>
      <c r="D14101" s="3"/>
      <c r="E14101" s="3"/>
      <c r="G14101" s="13"/>
      <c r="H14101" s="13"/>
      <c r="I14101" s="13"/>
      <c r="J14101" s="46"/>
    </row>
    <row r="14102" spans="1:10" x14ac:dyDescent="0.25">
      <c r="A14102" s="7" t="str">
        <f>IF(C14101="","",IFERROR(IF(VLOOKUP(C14101,'Program Mapping'!B:B,1,FALSE)=C14101,"OK","Fix"),"Fix"))</f>
        <v/>
      </c>
      <c r="C14102" s="32"/>
      <c r="D14102" s="3"/>
      <c r="E14102" s="3"/>
      <c r="G14102" s="13"/>
      <c r="H14102" s="13"/>
      <c r="I14102" s="13"/>
      <c r="J14102" s="46"/>
    </row>
    <row r="14103" spans="1:10" x14ac:dyDescent="0.25">
      <c r="A14103" s="7" t="str">
        <f>IF(C14102="","",IFERROR(IF(VLOOKUP(C14102,'Program Mapping'!B:B,1,FALSE)=C14102,"OK","Fix"),"Fix"))</f>
        <v/>
      </c>
      <c r="C14103" s="32"/>
      <c r="D14103" s="3"/>
      <c r="E14103" s="3"/>
      <c r="G14103" s="13"/>
      <c r="H14103" s="13"/>
      <c r="I14103" s="13"/>
      <c r="J14103" s="46"/>
    </row>
    <row r="14104" spans="1:10" x14ac:dyDescent="0.25">
      <c r="A14104" s="7" t="str">
        <f>IF(C14103="","",IFERROR(IF(VLOOKUP(C14103,'Program Mapping'!B:B,1,FALSE)=C14103,"OK","Fix"),"Fix"))</f>
        <v/>
      </c>
      <c r="C14104" s="32"/>
      <c r="D14104" s="3"/>
      <c r="E14104" s="3"/>
      <c r="G14104" s="13"/>
      <c r="H14104" s="13"/>
      <c r="I14104" s="13"/>
      <c r="J14104" s="46"/>
    </row>
    <row r="14105" spans="1:10" x14ac:dyDescent="0.25">
      <c r="A14105" s="7" t="str">
        <f>IF(C14104="","",IFERROR(IF(VLOOKUP(C14104,'Program Mapping'!B:B,1,FALSE)=C14104,"OK","Fix"),"Fix"))</f>
        <v/>
      </c>
      <c r="C14105" s="32"/>
      <c r="D14105" s="3"/>
      <c r="E14105" s="3"/>
      <c r="G14105" s="13"/>
      <c r="H14105" s="13"/>
      <c r="I14105" s="13"/>
      <c r="J14105" s="46"/>
    </row>
    <row r="14106" spans="1:10" x14ac:dyDescent="0.25">
      <c r="A14106" s="7" t="str">
        <f>IF(C14105="","",IFERROR(IF(VLOOKUP(C14105,'Program Mapping'!B:B,1,FALSE)=C14105,"OK","Fix"),"Fix"))</f>
        <v/>
      </c>
      <c r="C14106" s="32"/>
      <c r="D14106" s="3"/>
      <c r="E14106" s="3"/>
      <c r="G14106" s="13"/>
      <c r="H14106" s="13"/>
      <c r="I14106" s="13"/>
      <c r="J14106" s="46"/>
    </row>
    <row r="14107" spans="1:10" x14ac:dyDescent="0.25">
      <c r="A14107" s="7" t="str">
        <f>IF(C14106="","",IFERROR(IF(VLOOKUP(C14106,'Program Mapping'!B:B,1,FALSE)=C14106,"OK","Fix"),"Fix"))</f>
        <v/>
      </c>
      <c r="C14107" s="32"/>
      <c r="D14107" s="3"/>
      <c r="E14107" s="3"/>
      <c r="G14107" s="13"/>
      <c r="H14107" s="13"/>
      <c r="I14107" s="13"/>
      <c r="J14107" s="46"/>
    </row>
    <row r="14108" spans="1:10" x14ac:dyDescent="0.25">
      <c r="A14108" s="7" t="str">
        <f>IF(C14107="","",IFERROR(IF(VLOOKUP(C14107,'Program Mapping'!B:B,1,FALSE)=C14107,"OK","Fix"),"Fix"))</f>
        <v/>
      </c>
      <c r="C14108" s="32"/>
      <c r="D14108" s="3"/>
      <c r="E14108" s="3"/>
      <c r="G14108" s="13"/>
      <c r="H14108" s="13"/>
      <c r="I14108" s="13"/>
      <c r="J14108" s="46"/>
    </row>
    <row r="14109" spans="1:10" x14ac:dyDescent="0.25">
      <c r="A14109" s="7" t="str">
        <f>IF(C14108="","",IFERROR(IF(VLOOKUP(C14108,'Program Mapping'!B:B,1,FALSE)=C14108,"OK","Fix"),"Fix"))</f>
        <v/>
      </c>
      <c r="C14109" s="32"/>
      <c r="D14109" s="3"/>
      <c r="E14109" s="3"/>
      <c r="G14109" s="13"/>
      <c r="H14109" s="13"/>
      <c r="I14109" s="13"/>
      <c r="J14109" s="46"/>
    </row>
    <row r="14110" spans="1:10" x14ac:dyDescent="0.25">
      <c r="A14110" s="7" t="str">
        <f>IF(C14109="","",IFERROR(IF(VLOOKUP(C14109,'Program Mapping'!B:B,1,FALSE)=C14109,"OK","Fix"),"Fix"))</f>
        <v/>
      </c>
      <c r="C14110" s="32"/>
      <c r="D14110" s="3"/>
      <c r="E14110" s="3"/>
      <c r="G14110" s="13"/>
      <c r="H14110" s="13"/>
      <c r="I14110" s="13"/>
      <c r="J14110" s="46"/>
    </row>
    <row r="14111" spans="1:10" x14ac:dyDescent="0.25">
      <c r="A14111" s="7" t="str">
        <f>IF(C14110="","",IFERROR(IF(VLOOKUP(C14110,'Program Mapping'!B:B,1,FALSE)=C14110,"OK","Fix"),"Fix"))</f>
        <v/>
      </c>
      <c r="C14111" s="32"/>
      <c r="D14111" s="3"/>
      <c r="E14111" s="3"/>
      <c r="G14111" s="13"/>
      <c r="H14111" s="13"/>
      <c r="I14111" s="13"/>
      <c r="J14111" s="46"/>
    </row>
    <row r="14112" spans="1:10" x14ac:dyDescent="0.25">
      <c r="A14112" s="7" t="str">
        <f>IF(C14111="","",IFERROR(IF(VLOOKUP(C14111,'Program Mapping'!B:B,1,FALSE)=C14111,"OK","Fix"),"Fix"))</f>
        <v/>
      </c>
      <c r="C14112" s="32"/>
      <c r="D14112" s="3"/>
      <c r="E14112" s="3"/>
      <c r="G14112" s="13"/>
      <c r="H14112" s="13"/>
      <c r="I14112" s="13"/>
      <c r="J14112" s="46"/>
    </row>
    <row r="14113" spans="1:10" x14ac:dyDescent="0.25">
      <c r="A14113" s="7" t="str">
        <f>IF(C14112="","",IFERROR(IF(VLOOKUP(C14112,'Program Mapping'!B:B,1,FALSE)=C14112,"OK","Fix"),"Fix"))</f>
        <v/>
      </c>
      <c r="C14113" s="32"/>
      <c r="D14113" s="3"/>
      <c r="E14113" s="3"/>
      <c r="G14113" s="13"/>
      <c r="H14113" s="13"/>
      <c r="I14113" s="13"/>
      <c r="J14113" s="46"/>
    </row>
    <row r="14114" spans="1:10" x14ac:dyDescent="0.25">
      <c r="A14114" s="7" t="str">
        <f>IF(C14113="","",IFERROR(IF(VLOOKUP(C14113,'Program Mapping'!B:B,1,FALSE)=C14113,"OK","Fix"),"Fix"))</f>
        <v/>
      </c>
      <c r="C14114" s="32"/>
      <c r="D14114" s="3"/>
      <c r="E14114" s="3"/>
      <c r="G14114" s="13"/>
      <c r="H14114" s="13"/>
      <c r="I14114" s="13"/>
      <c r="J14114" s="46"/>
    </row>
    <row r="14115" spans="1:10" x14ac:dyDescent="0.25">
      <c r="A14115" s="7" t="str">
        <f>IF(C14114="","",IFERROR(IF(VLOOKUP(C14114,'Program Mapping'!B:B,1,FALSE)=C14114,"OK","Fix"),"Fix"))</f>
        <v/>
      </c>
      <c r="C14115" s="32"/>
      <c r="D14115" s="3"/>
      <c r="E14115" s="3"/>
      <c r="G14115" s="13"/>
      <c r="H14115" s="13"/>
      <c r="I14115" s="13"/>
      <c r="J14115" s="46"/>
    </row>
    <row r="14116" spans="1:10" x14ac:dyDescent="0.25">
      <c r="A14116" s="7" t="str">
        <f>IF(C14115="","",IFERROR(IF(VLOOKUP(C14115,'Program Mapping'!B:B,1,FALSE)=C14115,"OK","Fix"),"Fix"))</f>
        <v/>
      </c>
      <c r="C14116" s="32"/>
      <c r="D14116" s="3"/>
      <c r="E14116" s="3"/>
      <c r="G14116" s="13"/>
      <c r="H14116" s="13"/>
      <c r="I14116" s="13"/>
      <c r="J14116" s="46"/>
    </row>
    <row r="14117" spans="1:10" x14ac:dyDescent="0.25">
      <c r="A14117" s="7" t="str">
        <f>IF(C14116="","",IFERROR(IF(VLOOKUP(C14116,'Program Mapping'!B:B,1,FALSE)=C14116,"OK","Fix"),"Fix"))</f>
        <v/>
      </c>
      <c r="C14117" s="32"/>
      <c r="D14117" s="3"/>
      <c r="E14117" s="3"/>
      <c r="G14117" s="13"/>
      <c r="H14117" s="13"/>
      <c r="I14117" s="13"/>
      <c r="J14117" s="46"/>
    </row>
    <row r="14118" spans="1:10" x14ac:dyDescent="0.25">
      <c r="A14118" s="7" t="str">
        <f>IF(C14117="","",IFERROR(IF(VLOOKUP(C14117,'Program Mapping'!B:B,1,FALSE)=C14117,"OK","Fix"),"Fix"))</f>
        <v/>
      </c>
      <c r="C14118" s="32"/>
      <c r="D14118" s="3"/>
      <c r="E14118" s="3"/>
      <c r="G14118" s="13"/>
      <c r="H14118" s="13"/>
      <c r="I14118" s="13"/>
      <c r="J14118" s="46"/>
    </row>
    <row r="14119" spans="1:10" x14ac:dyDescent="0.25">
      <c r="A14119" s="7" t="str">
        <f>IF(C14118="","",IFERROR(IF(VLOOKUP(C14118,'Program Mapping'!B:B,1,FALSE)=C14118,"OK","Fix"),"Fix"))</f>
        <v/>
      </c>
      <c r="C14119" s="32"/>
      <c r="D14119" s="3"/>
      <c r="E14119" s="3"/>
      <c r="G14119" s="13"/>
      <c r="H14119" s="13"/>
      <c r="I14119" s="13"/>
      <c r="J14119" s="46"/>
    </row>
    <row r="14120" spans="1:10" x14ac:dyDescent="0.25">
      <c r="A14120" s="7" t="str">
        <f>IF(C14119="","",IFERROR(IF(VLOOKUP(C14119,'Program Mapping'!B:B,1,FALSE)=C14119,"OK","Fix"),"Fix"))</f>
        <v/>
      </c>
      <c r="C14120" s="32"/>
      <c r="D14120" s="3"/>
      <c r="E14120" s="3"/>
      <c r="G14120" s="13"/>
      <c r="H14120" s="13"/>
      <c r="I14120" s="13"/>
      <c r="J14120" s="46"/>
    </row>
    <row r="14121" spans="1:10" x14ac:dyDescent="0.25">
      <c r="A14121" s="7" t="str">
        <f>IF(C14120="","",IFERROR(IF(VLOOKUP(C14120,'Program Mapping'!B:B,1,FALSE)=C14120,"OK","Fix"),"Fix"))</f>
        <v/>
      </c>
      <c r="C14121" s="32"/>
      <c r="D14121" s="3"/>
      <c r="E14121" s="3"/>
      <c r="G14121" s="13"/>
      <c r="H14121" s="13"/>
      <c r="I14121" s="13"/>
      <c r="J14121" s="46"/>
    </row>
    <row r="14122" spans="1:10" x14ac:dyDescent="0.25">
      <c r="A14122" s="7" t="str">
        <f>IF(C14121="","",IFERROR(IF(VLOOKUP(C14121,'Program Mapping'!B:B,1,FALSE)=C14121,"OK","Fix"),"Fix"))</f>
        <v/>
      </c>
      <c r="C14122" s="32"/>
      <c r="D14122" s="3"/>
      <c r="E14122" s="3"/>
      <c r="G14122" s="13"/>
      <c r="H14122" s="13"/>
      <c r="I14122" s="13"/>
      <c r="J14122" s="46"/>
    </row>
    <row r="14123" spans="1:10" x14ac:dyDescent="0.25">
      <c r="A14123" s="7" t="str">
        <f>IF(C14122="","",IFERROR(IF(VLOOKUP(C14122,'Program Mapping'!B:B,1,FALSE)=C14122,"OK","Fix"),"Fix"))</f>
        <v/>
      </c>
      <c r="C14123" s="32"/>
      <c r="D14123" s="3"/>
      <c r="E14123" s="3"/>
      <c r="G14123" s="13"/>
      <c r="H14123" s="13"/>
      <c r="I14123" s="13"/>
      <c r="J14123" s="46"/>
    </row>
    <row r="14124" spans="1:10" x14ac:dyDescent="0.25">
      <c r="A14124" s="7" t="str">
        <f>IF(C14123="","",IFERROR(IF(VLOOKUP(C14123,'Program Mapping'!B:B,1,FALSE)=C14123,"OK","Fix"),"Fix"))</f>
        <v/>
      </c>
      <c r="C14124" s="32"/>
      <c r="D14124" s="3"/>
      <c r="E14124" s="3"/>
      <c r="G14124" s="13"/>
      <c r="H14124" s="13"/>
      <c r="I14124" s="13"/>
      <c r="J14124" s="46"/>
    </row>
    <row r="14125" spans="1:10" x14ac:dyDescent="0.25">
      <c r="A14125" s="7" t="str">
        <f>IF(C14124="","",IFERROR(IF(VLOOKUP(C14124,'Program Mapping'!B:B,1,FALSE)=C14124,"OK","Fix"),"Fix"))</f>
        <v/>
      </c>
      <c r="C14125" s="32"/>
      <c r="D14125" s="3"/>
      <c r="E14125" s="3"/>
      <c r="G14125" s="13"/>
      <c r="H14125" s="13"/>
      <c r="I14125" s="13"/>
      <c r="J14125" s="46"/>
    </row>
    <row r="14126" spans="1:10" x14ac:dyDescent="0.25">
      <c r="A14126" s="7" t="str">
        <f>IF(C14125="","",IFERROR(IF(VLOOKUP(C14125,'Program Mapping'!B:B,1,FALSE)=C14125,"OK","Fix"),"Fix"))</f>
        <v/>
      </c>
      <c r="C14126" s="32"/>
      <c r="D14126" s="3"/>
      <c r="E14126" s="3"/>
      <c r="G14126" s="13"/>
      <c r="H14126" s="13"/>
      <c r="I14126" s="13"/>
      <c r="J14126" s="46"/>
    </row>
    <row r="14127" spans="1:10" x14ac:dyDescent="0.25">
      <c r="A14127" s="7" t="str">
        <f>IF(C14126="","",IFERROR(IF(VLOOKUP(C14126,'Program Mapping'!B:B,1,FALSE)=C14126,"OK","Fix"),"Fix"))</f>
        <v/>
      </c>
      <c r="C14127" s="32"/>
      <c r="D14127" s="3"/>
      <c r="E14127" s="3"/>
      <c r="G14127" s="13"/>
      <c r="H14127" s="13"/>
      <c r="I14127" s="13"/>
      <c r="J14127" s="46"/>
    </row>
    <row r="14128" spans="1:10" x14ac:dyDescent="0.25">
      <c r="A14128" s="7" t="str">
        <f>IF(C14127="","",IFERROR(IF(VLOOKUP(C14127,'Program Mapping'!B:B,1,FALSE)=C14127,"OK","Fix"),"Fix"))</f>
        <v/>
      </c>
      <c r="C14128" s="32"/>
      <c r="D14128" s="3"/>
      <c r="E14128" s="3"/>
      <c r="G14128" s="13"/>
      <c r="H14128" s="13"/>
      <c r="I14128" s="13"/>
      <c r="J14128" s="46"/>
    </row>
    <row r="14129" spans="1:10" x14ac:dyDescent="0.25">
      <c r="A14129" s="7" t="str">
        <f>IF(C14128="","",IFERROR(IF(VLOOKUP(C14128,'Program Mapping'!B:B,1,FALSE)=C14128,"OK","Fix"),"Fix"))</f>
        <v/>
      </c>
      <c r="C14129" s="32"/>
      <c r="D14129" s="3"/>
      <c r="E14129" s="3"/>
      <c r="G14129" s="13"/>
      <c r="H14129" s="13"/>
      <c r="I14129" s="13"/>
      <c r="J14129" s="46"/>
    </row>
    <row r="14130" spans="1:10" x14ac:dyDescent="0.25">
      <c r="A14130" s="7" t="str">
        <f>IF(C14129="","",IFERROR(IF(VLOOKUP(C14129,'Program Mapping'!B:B,1,FALSE)=C14129,"OK","Fix"),"Fix"))</f>
        <v/>
      </c>
      <c r="C14130" s="32"/>
      <c r="D14130" s="3"/>
      <c r="E14130" s="3"/>
      <c r="G14130" s="13"/>
      <c r="H14130" s="13"/>
      <c r="I14130" s="13"/>
      <c r="J14130" s="46"/>
    </row>
    <row r="14131" spans="1:10" x14ac:dyDescent="0.25">
      <c r="A14131" s="7" t="str">
        <f>IF(C14130="","",IFERROR(IF(VLOOKUP(C14130,'Program Mapping'!B:B,1,FALSE)=C14130,"OK","Fix"),"Fix"))</f>
        <v/>
      </c>
      <c r="C14131" s="32"/>
      <c r="D14131" s="3"/>
      <c r="E14131" s="3"/>
      <c r="G14131" s="13"/>
      <c r="H14131" s="13"/>
      <c r="I14131" s="13"/>
      <c r="J14131" s="46"/>
    </row>
    <row r="14132" spans="1:10" x14ac:dyDescent="0.25">
      <c r="A14132" s="7" t="str">
        <f>IF(C14131="","",IFERROR(IF(VLOOKUP(C14131,'Program Mapping'!B:B,1,FALSE)=C14131,"OK","Fix"),"Fix"))</f>
        <v/>
      </c>
      <c r="C14132" s="32"/>
      <c r="D14132" s="3"/>
      <c r="E14132" s="3"/>
      <c r="G14132" s="13"/>
      <c r="H14132" s="13"/>
      <c r="I14132" s="13"/>
      <c r="J14132" s="46"/>
    </row>
    <row r="14133" spans="1:10" x14ac:dyDescent="0.25">
      <c r="A14133" s="7" t="str">
        <f>IF(C14132="","",IFERROR(IF(VLOOKUP(C14132,'Program Mapping'!B:B,1,FALSE)=C14132,"OK","Fix"),"Fix"))</f>
        <v/>
      </c>
      <c r="C14133" s="32"/>
      <c r="D14133" s="3"/>
      <c r="E14133" s="3"/>
      <c r="G14133" s="13"/>
      <c r="H14133" s="13"/>
      <c r="I14133" s="13"/>
      <c r="J14133" s="46"/>
    </row>
    <row r="14134" spans="1:10" x14ac:dyDescent="0.25">
      <c r="A14134" s="7" t="str">
        <f>IF(C14133="","",IFERROR(IF(VLOOKUP(C14133,'Program Mapping'!B:B,1,FALSE)=C14133,"OK","Fix"),"Fix"))</f>
        <v/>
      </c>
      <c r="C14134" s="32"/>
      <c r="D14134" s="3"/>
      <c r="E14134" s="3"/>
      <c r="G14134" s="13"/>
      <c r="H14134" s="13"/>
      <c r="I14134" s="13"/>
      <c r="J14134" s="46"/>
    </row>
    <row r="14135" spans="1:10" x14ac:dyDescent="0.25">
      <c r="A14135" s="7" t="str">
        <f>IF(C14134="","",IFERROR(IF(VLOOKUP(C14134,'Program Mapping'!B:B,1,FALSE)=C14134,"OK","Fix"),"Fix"))</f>
        <v/>
      </c>
      <c r="C14135" s="32"/>
      <c r="D14135" s="3"/>
      <c r="E14135" s="3"/>
      <c r="G14135" s="13"/>
      <c r="H14135" s="13"/>
      <c r="I14135" s="13"/>
      <c r="J14135" s="46"/>
    </row>
    <row r="14136" spans="1:10" x14ac:dyDescent="0.25">
      <c r="A14136" s="7" t="str">
        <f>IF(C14135="","",IFERROR(IF(VLOOKUP(C14135,'Program Mapping'!B:B,1,FALSE)=C14135,"OK","Fix"),"Fix"))</f>
        <v/>
      </c>
      <c r="C14136" s="32"/>
      <c r="D14136" s="3"/>
      <c r="E14136" s="3"/>
      <c r="G14136" s="13"/>
      <c r="H14136" s="13"/>
      <c r="I14136" s="13"/>
      <c r="J14136" s="46"/>
    </row>
    <row r="14137" spans="1:10" x14ac:dyDescent="0.25">
      <c r="A14137" s="7" t="str">
        <f>IF(C14136="","",IFERROR(IF(VLOOKUP(C14136,'Program Mapping'!B:B,1,FALSE)=C14136,"OK","Fix"),"Fix"))</f>
        <v/>
      </c>
      <c r="C14137" s="32"/>
      <c r="D14137" s="3"/>
      <c r="E14137" s="3"/>
      <c r="G14137" s="13"/>
      <c r="H14137" s="13"/>
      <c r="I14137" s="13"/>
      <c r="J14137" s="46"/>
    </row>
    <row r="14138" spans="1:10" x14ac:dyDescent="0.25">
      <c r="A14138" s="7" t="str">
        <f>IF(C14137="","",IFERROR(IF(VLOOKUP(C14137,'Program Mapping'!B:B,1,FALSE)=C14137,"OK","Fix"),"Fix"))</f>
        <v/>
      </c>
      <c r="C14138" s="32"/>
      <c r="D14138" s="3"/>
      <c r="E14138" s="3"/>
      <c r="G14138" s="13"/>
      <c r="H14138" s="13"/>
      <c r="I14138" s="13"/>
      <c r="J14138" s="46"/>
    </row>
    <row r="14139" spans="1:10" x14ac:dyDescent="0.25">
      <c r="A14139" s="7" t="str">
        <f>IF(C14138="","",IFERROR(IF(VLOOKUP(C14138,'Program Mapping'!B:B,1,FALSE)=C14138,"OK","Fix"),"Fix"))</f>
        <v/>
      </c>
      <c r="C14139" s="32"/>
      <c r="D14139" s="3"/>
      <c r="E14139" s="3"/>
      <c r="G14139" s="13"/>
      <c r="H14139" s="13"/>
      <c r="I14139" s="13"/>
      <c r="J14139" s="46"/>
    </row>
    <row r="14140" spans="1:10" x14ac:dyDescent="0.25">
      <c r="A14140" s="7" t="str">
        <f>IF(C14139="","",IFERROR(IF(VLOOKUP(C14139,'Program Mapping'!B:B,1,FALSE)=C14139,"OK","Fix"),"Fix"))</f>
        <v/>
      </c>
      <c r="C14140" s="32"/>
      <c r="D14140" s="3"/>
      <c r="E14140" s="3"/>
      <c r="G14140" s="13"/>
      <c r="H14140" s="13"/>
      <c r="I14140" s="13"/>
      <c r="J14140" s="46"/>
    </row>
    <row r="14141" spans="1:10" x14ac:dyDescent="0.25">
      <c r="A14141" s="7" t="str">
        <f>IF(C14140="","",IFERROR(IF(VLOOKUP(C14140,'Program Mapping'!B:B,1,FALSE)=C14140,"OK","Fix"),"Fix"))</f>
        <v/>
      </c>
      <c r="C14141" s="32"/>
      <c r="D14141" s="3"/>
      <c r="E14141" s="3"/>
      <c r="G14141" s="13"/>
      <c r="H14141" s="13"/>
      <c r="I14141" s="13"/>
      <c r="J14141" s="46"/>
    </row>
    <row r="14142" spans="1:10" x14ac:dyDescent="0.25">
      <c r="A14142" s="7" t="str">
        <f>IF(C14141="","",IFERROR(IF(VLOOKUP(C14141,'Program Mapping'!B:B,1,FALSE)=C14141,"OK","Fix"),"Fix"))</f>
        <v/>
      </c>
      <c r="C14142" s="32"/>
      <c r="D14142" s="3"/>
      <c r="E14142" s="3"/>
      <c r="G14142" s="13"/>
      <c r="H14142" s="13"/>
      <c r="I14142" s="13"/>
      <c r="J14142" s="46"/>
    </row>
    <row r="14143" spans="1:10" x14ac:dyDescent="0.25">
      <c r="A14143" s="7" t="str">
        <f>IF(C14142="","",IFERROR(IF(VLOOKUP(C14142,'Program Mapping'!B:B,1,FALSE)=C14142,"OK","Fix"),"Fix"))</f>
        <v/>
      </c>
      <c r="C14143" s="32"/>
      <c r="D14143" s="3"/>
      <c r="E14143" s="3"/>
      <c r="G14143" s="13"/>
      <c r="H14143" s="13"/>
      <c r="I14143" s="13"/>
      <c r="J14143" s="46"/>
    </row>
    <row r="14144" spans="1:10" x14ac:dyDescent="0.25">
      <c r="A14144" s="7" t="str">
        <f>IF(C14143="","",IFERROR(IF(VLOOKUP(C14143,'Program Mapping'!B:B,1,FALSE)=C14143,"OK","Fix"),"Fix"))</f>
        <v/>
      </c>
      <c r="C14144" s="32"/>
      <c r="D14144" s="3"/>
      <c r="E14144" s="3"/>
      <c r="G14144" s="13"/>
      <c r="H14144" s="13"/>
      <c r="I14144" s="13"/>
      <c r="J14144" s="46"/>
    </row>
    <row r="14145" spans="1:10" x14ac:dyDescent="0.25">
      <c r="A14145" s="7" t="str">
        <f>IF(C14144="","",IFERROR(IF(VLOOKUP(C14144,'Program Mapping'!B:B,1,FALSE)=C14144,"OK","Fix"),"Fix"))</f>
        <v/>
      </c>
      <c r="C14145" s="32"/>
      <c r="D14145" s="3"/>
      <c r="E14145" s="3"/>
      <c r="G14145" s="13"/>
      <c r="H14145" s="13"/>
      <c r="I14145" s="13"/>
      <c r="J14145" s="46"/>
    </row>
    <row r="14146" spans="1:10" x14ac:dyDescent="0.25">
      <c r="A14146" s="7" t="str">
        <f>IF(C14145="","",IFERROR(IF(VLOOKUP(C14145,'Program Mapping'!B:B,1,FALSE)=C14145,"OK","Fix"),"Fix"))</f>
        <v/>
      </c>
      <c r="C14146" s="32"/>
      <c r="D14146" s="3"/>
      <c r="E14146" s="3"/>
      <c r="G14146" s="13"/>
      <c r="H14146" s="13"/>
      <c r="I14146" s="13"/>
      <c r="J14146" s="46"/>
    </row>
    <row r="14147" spans="1:10" x14ac:dyDescent="0.25">
      <c r="A14147" s="7" t="str">
        <f>IF(C14146="","",IFERROR(IF(VLOOKUP(C14146,'Program Mapping'!B:B,1,FALSE)=C14146,"OK","Fix"),"Fix"))</f>
        <v/>
      </c>
      <c r="C14147" s="32"/>
      <c r="D14147" s="3"/>
      <c r="E14147" s="3"/>
      <c r="G14147" s="13"/>
      <c r="H14147" s="13"/>
      <c r="I14147" s="13"/>
      <c r="J14147" s="46"/>
    </row>
    <row r="14148" spans="1:10" x14ac:dyDescent="0.25">
      <c r="A14148" s="7" t="str">
        <f>IF(C14147="","",IFERROR(IF(VLOOKUP(C14147,'Program Mapping'!B:B,1,FALSE)=C14147,"OK","Fix"),"Fix"))</f>
        <v/>
      </c>
      <c r="C14148" s="32"/>
      <c r="D14148" s="3"/>
      <c r="E14148" s="3"/>
      <c r="G14148" s="13"/>
      <c r="H14148" s="13"/>
      <c r="I14148" s="13"/>
      <c r="J14148" s="46"/>
    </row>
    <row r="14149" spans="1:10" x14ac:dyDescent="0.25">
      <c r="A14149" s="7" t="str">
        <f>IF(C14148="","",IFERROR(IF(VLOOKUP(C14148,'Program Mapping'!B:B,1,FALSE)=C14148,"OK","Fix"),"Fix"))</f>
        <v/>
      </c>
      <c r="C14149" s="32"/>
      <c r="D14149" s="3"/>
      <c r="E14149" s="3"/>
      <c r="G14149" s="13"/>
      <c r="H14149" s="13"/>
      <c r="I14149" s="13"/>
      <c r="J14149" s="46"/>
    </row>
    <row r="14150" spans="1:10" x14ac:dyDescent="0.25">
      <c r="A14150" s="7" t="str">
        <f>IF(C14149="","",IFERROR(IF(VLOOKUP(C14149,'Program Mapping'!B:B,1,FALSE)=C14149,"OK","Fix"),"Fix"))</f>
        <v/>
      </c>
      <c r="C14150" s="32"/>
      <c r="D14150" s="3"/>
      <c r="E14150" s="3"/>
      <c r="G14150" s="13"/>
      <c r="H14150" s="13"/>
      <c r="I14150" s="13"/>
      <c r="J14150" s="46"/>
    </row>
    <row r="14151" spans="1:10" x14ac:dyDescent="0.25">
      <c r="A14151" s="7" t="str">
        <f>IF(C14150="","",IFERROR(IF(VLOOKUP(C14150,'Program Mapping'!B:B,1,FALSE)=C14150,"OK","Fix"),"Fix"))</f>
        <v/>
      </c>
      <c r="C14151" s="32"/>
      <c r="D14151" s="3"/>
      <c r="E14151" s="3"/>
      <c r="G14151" s="13"/>
      <c r="H14151" s="13"/>
      <c r="I14151" s="13"/>
      <c r="J14151" s="46"/>
    </row>
    <row r="14152" spans="1:10" x14ac:dyDescent="0.25">
      <c r="A14152" s="7" t="str">
        <f>IF(C14151="","",IFERROR(IF(VLOOKUP(C14151,'Program Mapping'!B:B,1,FALSE)=C14151,"OK","Fix"),"Fix"))</f>
        <v/>
      </c>
      <c r="C14152" s="32"/>
      <c r="D14152" s="3"/>
      <c r="E14152" s="3"/>
      <c r="G14152" s="13"/>
      <c r="H14152" s="13"/>
      <c r="I14152" s="13"/>
      <c r="J14152" s="46"/>
    </row>
    <row r="14153" spans="1:10" x14ac:dyDescent="0.25">
      <c r="A14153" s="7" t="str">
        <f>IF(C14152="","",IFERROR(IF(VLOOKUP(C14152,'Program Mapping'!B:B,1,FALSE)=C14152,"OK","Fix"),"Fix"))</f>
        <v/>
      </c>
      <c r="C14153" s="32"/>
      <c r="D14153" s="3"/>
      <c r="E14153" s="3"/>
      <c r="G14153" s="13"/>
      <c r="H14153" s="13"/>
      <c r="I14153" s="13"/>
      <c r="J14153" s="46"/>
    </row>
    <row r="14154" spans="1:10" x14ac:dyDescent="0.25">
      <c r="A14154" s="7" t="str">
        <f>IF(C14153="","",IFERROR(IF(VLOOKUP(C14153,'Program Mapping'!B:B,1,FALSE)=C14153,"OK","Fix"),"Fix"))</f>
        <v/>
      </c>
      <c r="C14154" s="32"/>
      <c r="D14154" s="3"/>
      <c r="E14154" s="3"/>
      <c r="G14154" s="13"/>
      <c r="H14154" s="13"/>
      <c r="I14154" s="13"/>
      <c r="J14154" s="46"/>
    </row>
    <row r="14155" spans="1:10" x14ac:dyDescent="0.25">
      <c r="A14155" s="7" t="str">
        <f>IF(C14154="","",IFERROR(IF(VLOOKUP(C14154,'Program Mapping'!B:B,1,FALSE)=C14154,"OK","Fix"),"Fix"))</f>
        <v/>
      </c>
      <c r="C14155" s="32"/>
      <c r="D14155" s="3"/>
      <c r="E14155" s="3"/>
      <c r="G14155" s="13"/>
      <c r="H14155" s="13"/>
      <c r="I14155" s="13"/>
      <c r="J14155" s="46"/>
    </row>
    <row r="14156" spans="1:10" x14ac:dyDescent="0.25">
      <c r="A14156" s="7" t="str">
        <f>IF(C14155="","",IFERROR(IF(VLOOKUP(C14155,'Program Mapping'!B:B,1,FALSE)=C14155,"OK","Fix"),"Fix"))</f>
        <v/>
      </c>
      <c r="C14156" s="32"/>
      <c r="D14156" s="3"/>
      <c r="E14156" s="3"/>
      <c r="G14156" s="13"/>
      <c r="H14156" s="13"/>
      <c r="I14156" s="13"/>
      <c r="J14156" s="46"/>
    </row>
    <row r="14157" spans="1:10" x14ac:dyDescent="0.25">
      <c r="A14157" s="7" t="str">
        <f>IF(C14156="","",IFERROR(IF(VLOOKUP(C14156,'Program Mapping'!B:B,1,FALSE)=C14156,"OK","Fix"),"Fix"))</f>
        <v/>
      </c>
      <c r="C14157" s="32"/>
      <c r="D14157" s="3"/>
      <c r="E14157" s="3"/>
      <c r="G14157" s="13"/>
      <c r="H14157" s="13"/>
      <c r="I14157" s="13"/>
      <c r="J14157" s="46"/>
    </row>
    <row r="14158" spans="1:10" x14ac:dyDescent="0.25">
      <c r="A14158" s="7" t="str">
        <f>IF(C14157="","",IFERROR(IF(VLOOKUP(C14157,'Program Mapping'!B:B,1,FALSE)=C14157,"OK","Fix"),"Fix"))</f>
        <v/>
      </c>
      <c r="C14158" s="32"/>
      <c r="D14158" s="3"/>
      <c r="E14158" s="3"/>
      <c r="G14158" s="13"/>
      <c r="H14158" s="13"/>
      <c r="I14158" s="13"/>
      <c r="J14158" s="46"/>
    </row>
    <row r="14159" spans="1:10" x14ac:dyDescent="0.25">
      <c r="A14159" s="7" t="str">
        <f>IF(C14158="","",IFERROR(IF(VLOOKUP(C14158,'Program Mapping'!B:B,1,FALSE)=C14158,"OK","Fix"),"Fix"))</f>
        <v/>
      </c>
      <c r="C14159" s="32"/>
      <c r="D14159" s="3"/>
      <c r="E14159" s="3"/>
      <c r="G14159" s="13"/>
      <c r="H14159" s="13"/>
      <c r="I14159" s="13"/>
      <c r="J14159" s="46"/>
    </row>
    <row r="14160" spans="1:10" x14ac:dyDescent="0.25">
      <c r="A14160" s="7" t="str">
        <f>IF(C14159="","",IFERROR(IF(VLOOKUP(C14159,'Program Mapping'!B:B,1,FALSE)=C14159,"OK","Fix"),"Fix"))</f>
        <v/>
      </c>
      <c r="C14160" s="32"/>
      <c r="D14160" s="3"/>
      <c r="E14160" s="3"/>
      <c r="G14160" s="13"/>
      <c r="H14160" s="13"/>
      <c r="I14160" s="13"/>
      <c r="J14160" s="46"/>
    </row>
    <row r="14161" spans="1:10" x14ac:dyDescent="0.25">
      <c r="A14161" s="7" t="str">
        <f>IF(C14160="","",IFERROR(IF(VLOOKUP(C14160,'Program Mapping'!B:B,1,FALSE)=C14160,"OK","Fix"),"Fix"))</f>
        <v/>
      </c>
      <c r="C14161" s="32"/>
      <c r="D14161" s="3"/>
      <c r="E14161" s="3"/>
      <c r="G14161" s="13"/>
      <c r="H14161" s="13"/>
      <c r="I14161" s="13"/>
      <c r="J14161" s="46"/>
    </row>
    <row r="14162" spans="1:10" x14ac:dyDescent="0.25">
      <c r="A14162" s="7" t="str">
        <f>IF(C14161="","",IFERROR(IF(VLOOKUP(C14161,'Program Mapping'!B:B,1,FALSE)=C14161,"OK","Fix"),"Fix"))</f>
        <v/>
      </c>
      <c r="C14162" s="32"/>
      <c r="D14162" s="3"/>
      <c r="E14162" s="3"/>
      <c r="G14162" s="13"/>
      <c r="H14162" s="13"/>
      <c r="I14162" s="13"/>
      <c r="J14162" s="46"/>
    </row>
    <row r="14163" spans="1:10" x14ac:dyDescent="0.25">
      <c r="A14163" s="7" t="str">
        <f>IF(C14162="","",IFERROR(IF(VLOOKUP(C14162,'Program Mapping'!B:B,1,FALSE)=C14162,"OK","Fix"),"Fix"))</f>
        <v/>
      </c>
      <c r="C14163" s="32"/>
      <c r="D14163" s="3"/>
      <c r="E14163" s="3"/>
      <c r="G14163" s="13"/>
      <c r="H14163" s="13"/>
      <c r="I14163" s="13"/>
      <c r="J14163" s="46"/>
    </row>
    <row r="14164" spans="1:10" x14ac:dyDescent="0.25">
      <c r="A14164" s="7" t="str">
        <f>IF(C14163="","",IFERROR(IF(VLOOKUP(C14163,'Program Mapping'!B:B,1,FALSE)=C14163,"OK","Fix"),"Fix"))</f>
        <v/>
      </c>
      <c r="C14164" s="32"/>
      <c r="D14164" s="3"/>
      <c r="E14164" s="3"/>
      <c r="G14164" s="13"/>
      <c r="H14164" s="13"/>
      <c r="I14164" s="13"/>
      <c r="J14164" s="46"/>
    </row>
    <row r="14165" spans="1:10" x14ac:dyDescent="0.25">
      <c r="A14165" s="7" t="str">
        <f>IF(C14164="","",IFERROR(IF(VLOOKUP(C14164,'Program Mapping'!B:B,1,FALSE)=C14164,"OK","Fix"),"Fix"))</f>
        <v/>
      </c>
      <c r="C14165" s="32"/>
      <c r="D14165" s="3"/>
      <c r="E14165" s="3"/>
      <c r="G14165" s="13"/>
      <c r="H14165" s="13"/>
      <c r="I14165" s="13"/>
      <c r="J14165" s="46"/>
    </row>
    <row r="14166" spans="1:10" x14ac:dyDescent="0.25">
      <c r="A14166" s="7" t="str">
        <f>IF(C14165="","",IFERROR(IF(VLOOKUP(C14165,'Program Mapping'!B:B,1,FALSE)=C14165,"OK","Fix"),"Fix"))</f>
        <v/>
      </c>
      <c r="C14166" s="32"/>
      <c r="D14166" s="3"/>
      <c r="E14166" s="3"/>
      <c r="G14166" s="13"/>
      <c r="H14166" s="13"/>
      <c r="I14166" s="13"/>
      <c r="J14166" s="46"/>
    </row>
    <row r="14167" spans="1:10" x14ac:dyDescent="0.25">
      <c r="A14167" s="7" t="str">
        <f>IF(C14166="","",IFERROR(IF(VLOOKUP(C14166,'Program Mapping'!B:B,1,FALSE)=C14166,"OK","Fix"),"Fix"))</f>
        <v/>
      </c>
      <c r="C14167" s="32"/>
      <c r="D14167" s="3"/>
      <c r="E14167" s="3"/>
      <c r="G14167" s="13"/>
      <c r="H14167" s="13"/>
      <c r="I14167" s="13"/>
      <c r="J14167" s="46"/>
    </row>
    <row r="14168" spans="1:10" x14ac:dyDescent="0.25">
      <c r="A14168" s="7" t="str">
        <f>IF(C14167="","",IFERROR(IF(VLOOKUP(C14167,'Program Mapping'!B:B,1,FALSE)=C14167,"OK","Fix"),"Fix"))</f>
        <v/>
      </c>
      <c r="C14168" s="32"/>
      <c r="D14168" s="3"/>
      <c r="E14168" s="3"/>
      <c r="G14168" s="13"/>
      <c r="H14168" s="13"/>
      <c r="I14168" s="13"/>
      <c r="J14168" s="46"/>
    </row>
    <row r="14169" spans="1:10" x14ac:dyDescent="0.25">
      <c r="A14169" s="7" t="str">
        <f>IF(C14168="","",IFERROR(IF(VLOOKUP(C14168,'Program Mapping'!B:B,1,FALSE)=C14168,"OK","Fix"),"Fix"))</f>
        <v/>
      </c>
      <c r="C14169" s="32"/>
      <c r="D14169" s="3"/>
      <c r="E14169" s="3"/>
      <c r="G14169" s="13"/>
      <c r="H14169" s="13"/>
      <c r="I14169" s="13"/>
      <c r="J14169" s="46"/>
    </row>
    <row r="14170" spans="1:10" x14ac:dyDescent="0.25">
      <c r="A14170" s="7" t="str">
        <f>IF(C14169="","",IFERROR(IF(VLOOKUP(C14169,'Program Mapping'!B:B,1,FALSE)=C14169,"OK","Fix"),"Fix"))</f>
        <v/>
      </c>
      <c r="C14170" s="32"/>
      <c r="D14170" s="3"/>
      <c r="E14170" s="3"/>
      <c r="G14170" s="13"/>
      <c r="H14170" s="13"/>
      <c r="I14170" s="13"/>
      <c r="J14170" s="46"/>
    </row>
    <row r="14171" spans="1:10" x14ac:dyDescent="0.25">
      <c r="A14171" s="7" t="str">
        <f>IF(C14170="","",IFERROR(IF(VLOOKUP(C14170,'Program Mapping'!B:B,1,FALSE)=C14170,"OK","Fix"),"Fix"))</f>
        <v/>
      </c>
      <c r="C14171" s="32"/>
      <c r="D14171" s="3"/>
      <c r="E14171" s="3"/>
      <c r="G14171" s="13"/>
      <c r="H14171" s="13"/>
      <c r="I14171" s="13"/>
      <c r="J14171" s="46"/>
    </row>
    <row r="14172" spans="1:10" x14ac:dyDescent="0.25">
      <c r="A14172" s="7" t="str">
        <f>IF(C14171="","",IFERROR(IF(VLOOKUP(C14171,'Program Mapping'!B:B,1,FALSE)=C14171,"OK","Fix"),"Fix"))</f>
        <v/>
      </c>
      <c r="C14172" s="32"/>
      <c r="D14172" s="3"/>
      <c r="E14172" s="3"/>
      <c r="G14172" s="13"/>
      <c r="H14172" s="13"/>
      <c r="I14172" s="13"/>
      <c r="J14172" s="46"/>
    </row>
    <row r="14173" spans="1:10" x14ac:dyDescent="0.25">
      <c r="A14173" s="7" t="str">
        <f>IF(C14172="","",IFERROR(IF(VLOOKUP(C14172,'Program Mapping'!B:B,1,FALSE)=C14172,"OK","Fix"),"Fix"))</f>
        <v/>
      </c>
      <c r="C14173" s="32"/>
      <c r="D14173" s="3"/>
      <c r="E14173" s="3"/>
      <c r="G14173" s="13"/>
      <c r="H14173" s="13"/>
      <c r="I14173" s="13"/>
      <c r="J14173" s="46"/>
    </row>
    <row r="14174" spans="1:10" x14ac:dyDescent="0.25">
      <c r="A14174" s="7" t="str">
        <f>IF(C14173="","",IFERROR(IF(VLOOKUP(C14173,'Program Mapping'!B:B,1,FALSE)=C14173,"OK","Fix"),"Fix"))</f>
        <v/>
      </c>
      <c r="C14174" s="32"/>
      <c r="D14174" s="3"/>
      <c r="E14174" s="3"/>
      <c r="G14174" s="13"/>
      <c r="H14174" s="13"/>
      <c r="I14174" s="13"/>
      <c r="J14174" s="46"/>
    </row>
    <row r="14175" spans="1:10" x14ac:dyDescent="0.25">
      <c r="A14175" s="7" t="str">
        <f>IF(C14174="","",IFERROR(IF(VLOOKUP(C14174,'Program Mapping'!B:B,1,FALSE)=C14174,"OK","Fix"),"Fix"))</f>
        <v/>
      </c>
      <c r="C14175" s="32"/>
      <c r="D14175" s="3"/>
      <c r="E14175" s="3"/>
      <c r="G14175" s="13"/>
      <c r="H14175" s="13"/>
      <c r="I14175" s="13"/>
      <c r="J14175" s="46"/>
    </row>
    <row r="14176" spans="1:10" x14ac:dyDescent="0.25">
      <c r="A14176" s="7" t="str">
        <f>IF(C14175="","",IFERROR(IF(VLOOKUP(C14175,'Program Mapping'!B:B,1,FALSE)=C14175,"OK","Fix"),"Fix"))</f>
        <v/>
      </c>
      <c r="C14176" s="32"/>
      <c r="D14176" s="3"/>
      <c r="E14176" s="3"/>
      <c r="G14176" s="13"/>
      <c r="H14176" s="13"/>
      <c r="I14176" s="13"/>
      <c r="J14176" s="46"/>
    </row>
    <row r="14177" spans="1:10" x14ac:dyDescent="0.25">
      <c r="A14177" s="7" t="str">
        <f>IF(C14176="","",IFERROR(IF(VLOOKUP(C14176,'Program Mapping'!B:B,1,FALSE)=C14176,"OK","Fix"),"Fix"))</f>
        <v/>
      </c>
      <c r="C14177" s="32"/>
      <c r="D14177" s="3"/>
      <c r="E14177" s="3"/>
      <c r="G14177" s="13"/>
      <c r="H14177" s="13"/>
      <c r="I14177" s="13"/>
      <c r="J14177" s="46"/>
    </row>
    <row r="14178" spans="1:10" x14ac:dyDescent="0.25">
      <c r="A14178" s="7" t="str">
        <f>IF(C14177="","",IFERROR(IF(VLOOKUP(C14177,'Program Mapping'!B:B,1,FALSE)=C14177,"OK","Fix"),"Fix"))</f>
        <v/>
      </c>
      <c r="C14178" s="32"/>
      <c r="D14178" s="3"/>
      <c r="E14178" s="3"/>
      <c r="G14178" s="13"/>
      <c r="H14178" s="13"/>
      <c r="I14178" s="13"/>
      <c r="J14178" s="46"/>
    </row>
    <row r="14179" spans="1:10" x14ac:dyDescent="0.25">
      <c r="A14179" s="7" t="str">
        <f>IF(C14178="","",IFERROR(IF(VLOOKUP(C14178,'Program Mapping'!B:B,1,FALSE)=C14178,"OK","Fix"),"Fix"))</f>
        <v/>
      </c>
      <c r="C14179" s="32"/>
      <c r="D14179" s="3"/>
      <c r="E14179" s="3"/>
      <c r="G14179" s="13"/>
      <c r="H14179" s="13"/>
      <c r="I14179" s="13"/>
      <c r="J14179" s="46"/>
    </row>
    <row r="14180" spans="1:10" x14ac:dyDescent="0.25">
      <c r="A14180" s="7" t="str">
        <f>IF(C14179="","",IFERROR(IF(VLOOKUP(C14179,'Program Mapping'!B:B,1,FALSE)=C14179,"OK","Fix"),"Fix"))</f>
        <v/>
      </c>
      <c r="C14180" s="32"/>
      <c r="D14180" s="3"/>
      <c r="E14180" s="3"/>
      <c r="G14180" s="13"/>
      <c r="H14180" s="13"/>
      <c r="I14180" s="13"/>
      <c r="J14180" s="46"/>
    </row>
    <row r="14181" spans="1:10" x14ac:dyDescent="0.25">
      <c r="A14181" s="7" t="str">
        <f>IF(C14180="","",IFERROR(IF(VLOOKUP(C14180,'Program Mapping'!B:B,1,FALSE)=C14180,"OK","Fix"),"Fix"))</f>
        <v/>
      </c>
      <c r="C14181" s="32"/>
      <c r="D14181" s="3"/>
      <c r="E14181" s="3"/>
      <c r="G14181" s="13"/>
      <c r="H14181" s="13"/>
      <c r="I14181" s="13"/>
      <c r="J14181" s="46"/>
    </row>
    <row r="14182" spans="1:10" x14ac:dyDescent="0.25">
      <c r="A14182" s="7" t="str">
        <f>IF(C14181="","",IFERROR(IF(VLOOKUP(C14181,'Program Mapping'!B:B,1,FALSE)=C14181,"OK","Fix"),"Fix"))</f>
        <v/>
      </c>
      <c r="C14182" s="32"/>
      <c r="D14182" s="3"/>
      <c r="E14182" s="3"/>
      <c r="G14182" s="13"/>
      <c r="H14182" s="13"/>
      <c r="I14182" s="13"/>
      <c r="J14182" s="46"/>
    </row>
    <row r="14183" spans="1:10" x14ac:dyDescent="0.25">
      <c r="A14183" s="7" t="str">
        <f>IF(C14182="","",IFERROR(IF(VLOOKUP(C14182,'Program Mapping'!B:B,1,FALSE)=C14182,"OK","Fix"),"Fix"))</f>
        <v/>
      </c>
      <c r="C14183" s="32"/>
      <c r="D14183" s="3"/>
      <c r="E14183" s="3"/>
      <c r="G14183" s="13"/>
      <c r="H14183" s="13"/>
      <c r="I14183" s="13"/>
      <c r="J14183" s="46"/>
    </row>
    <row r="14184" spans="1:10" x14ac:dyDescent="0.25">
      <c r="A14184" s="7" t="str">
        <f>IF(C14183="","",IFERROR(IF(VLOOKUP(C14183,'Program Mapping'!B:B,1,FALSE)=C14183,"OK","Fix"),"Fix"))</f>
        <v/>
      </c>
      <c r="C14184" s="32"/>
      <c r="D14184" s="3"/>
      <c r="E14184" s="3"/>
      <c r="G14184" s="13"/>
      <c r="H14184" s="13"/>
      <c r="I14184" s="13"/>
      <c r="J14184" s="46"/>
    </row>
    <row r="14185" spans="1:10" x14ac:dyDescent="0.25">
      <c r="A14185" s="7" t="str">
        <f>IF(C14184="","",IFERROR(IF(VLOOKUP(C14184,'Program Mapping'!B:B,1,FALSE)=C14184,"OK","Fix"),"Fix"))</f>
        <v/>
      </c>
      <c r="C14185" s="32"/>
      <c r="D14185" s="3"/>
      <c r="E14185" s="3"/>
      <c r="G14185" s="13"/>
      <c r="H14185" s="13"/>
      <c r="I14185" s="13"/>
      <c r="J14185" s="46"/>
    </row>
    <row r="14186" spans="1:10" x14ac:dyDescent="0.25">
      <c r="A14186" s="7" t="str">
        <f>IF(C14185="","",IFERROR(IF(VLOOKUP(C14185,'Program Mapping'!B:B,1,FALSE)=C14185,"OK","Fix"),"Fix"))</f>
        <v/>
      </c>
      <c r="C14186" s="32"/>
      <c r="D14186" s="3"/>
      <c r="E14186" s="3"/>
      <c r="G14186" s="13"/>
      <c r="H14186" s="13"/>
      <c r="I14186" s="13"/>
      <c r="J14186" s="46"/>
    </row>
    <row r="14187" spans="1:10" x14ac:dyDescent="0.25">
      <c r="A14187" s="7" t="str">
        <f>IF(C14186="","",IFERROR(IF(VLOOKUP(C14186,'Program Mapping'!B:B,1,FALSE)=C14186,"OK","Fix"),"Fix"))</f>
        <v/>
      </c>
      <c r="C14187" s="32"/>
      <c r="D14187" s="3"/>
      <c r="E14187" s="3"/>
      <c r="G14187" s="13"/>
      <c r="H14187" s="13"/>
      <c r="I14187" s="13"/>
      <c r="J14187" s="46"/>
    </row>
    <row r="14188" spans="1:10" x14ac:dyDescent="0.25">
      <c r="A14188" s="7" t="str">
        <f>IF(C14187="","",IFERROR(IF(VLOOKUP(C14187,'Program Mapping'!B:B,1,FALSE)=C14187,"OK","Fix"),"Fix"))</f>
        <v/>
      </c>
      <c r="C14188" s="32"/>
      <c r="D14188" s="3"/>
      <c r="E14188" s="3"/>
      <c r="G14188" s="13"/>
      <c r="H14188" s="13"/>
      <c r="I14188" s="13"/>
      <c r="J14188" s="46"/>
    </row>
    <row r="14189" spans="1:10" x14ac:dyDescent="0.25">
      <c r="A14189" s="7" t="str">
        <f>IF(C14188="","",IFERROR(IF(VLOOKUP(C14188,'Program Mapping'!B:B,1,FALSE)=C14188,"OK","Fix"),"Fix"))</f>
        <v/>
      </c>
      <c r="C14189" s="32"/>
      <c r="D14189" s="3"/>
      <c r="E14189" s="3"/>
      <c r="G14189" s="13"/>
      <c r="H14189" s="13"/>
      <c r="I14189" s="13"/>
      <c r="J14189" s="46"/>
    </row>
    <row r="14190" spans="1:10" x14ac:dyDescent="0.25">
      <c r="A14190" s="7" t="str">
        <f>IF(C14189="","",IFERROR(IF(VLOOKUP(C14189,'Program Mapping'!B:B,1,FALSE)=C14189,"OK","Fix"),"Fix"))</f>
        <v/>
      </c>
      <c r="C14190" s="32"/>
      <c r="D14190" s="3"/>
      <c r="E14190" s="3"/>
      <c r="G14190" s="13"/>
      <c r="H14190" s="13"/>
      <c r="I14190" s="13"/>
      <c r="J14190" s="46"/>
    </row>
    <row r="14191" spans="1:10" x14ac:dyDescent="0.25">
      <c r="A14191" s="7" t="str">
        <f>IF(C14190="","",IFERROR(IF(VLOOKUP(C14190,'Program Mapping'!B:B,1,FALSE)=C14190,"OK","Fix"),"Fix"))</f>
        <v/>
      </c>
      <c r="C14191" s="32"/>
      <c r="D14191" s="3"/>
      <c r="E14191" s="3"/>
      <c r="G14191" s="13"/>
      <c r="H14191" s="13"/>
      <c r="I14191" s="13"/>
      <c r="J14191" s="46"/>
    </row>
    <row r="14192" spans="1:10" x14ac:dyDescent="0.25">
      <c r="A14192" s="7" t="str">
        <f>IF(C14191="","",IFERROR(IF(VLOOKUP(C14191,'Program Mapping'!B:B,1,FALSE)=C14191,"OK","Fix"),"Fix"))</f>
        <v/>
      </c>
      <c r="C14192" s="32"/>
      <c r="D14192" s="3"/>
      <c r="E14192" s="3"/>
      <c r="G14192" s="13"/>
      <c r="H14192" s="13"/>
      <c r="I14192" s="13"/>
      <c r="J14192" s="46"/>
    </row>
    <row r="14193" spans="1:10" x14ac:dyDescent="0.25">
      <c r="A14193" s="7" t="str">
        <f>IF(C14192="","",IFERROR(IF(VLOOKUP(C14192,'Program Mapping'!B:B,1,FALSE)=C14192,"OK","Fix"),"Fix"))</f>
        <v/>
      </c>
      <c r="C14193" s="32"/>
      <c r="D14193" s="3"/>
      <c r="E14193" s="3"/>
      <c r="G14193" s="13"/>
      <c r="H14193" s="13"/>
      <c r="I14193" s="13"/>
      <c r="J14193" s="46"/>
    </row>
    <row r="14194" spans="1:10" x14ac:dyDescent="0.25">
      <c r="A14194" s="7" t="str">
        <f>IF(C14193="","",IFERROR(IF(VLOOKUP(C14193,'Program Mapping'!B:B,1,FALSE)=C14193,"OK","Fix"),"Fix"))</f>
        <v/>
      </c>
      <c r="C14194" s="32"/>
      <c r="D14194" s="3"/>
      <c r="E14194" s="3"/>
      <c r="G14194" s="13"/>
      <c r="H14194" s="13"/>
      <c r="I14194" s="13"/>
      <c r="J14194" s="46"/>
    </row>
    <row r="14195" spans="1:10" x14ac:dyDescent="0.25">
      <c r="A14195" s="7" t="str">
        <f>IF(C14194="","",IFERROR(IF(VLOOKUP(C14194,'Program Mapping'!B:B,1,FALSE)=C14194,"OK","Fix"),"Fix"))</f>
        <v/>
      </c>
      <c r="C14195" s="32"/>
      <c r="D14195" s="3"/>
      <c r="E14195" s="3"/>
      <c r="G14195" s="13"/>
      <c r="H14195" s="13"/>
      <c r="I14195" s="13"/>
      <c r="J14195" s="46"/>
    </row>
    <row r="14196" spans="1:10" x14ac:dyDescent="0.25">
      <c r="A14196" s="7" t="str">
        <f>IF(C14195="","",IFERROR(IF(VLOOKUP(C14195,'Program Mapping'!B:B,1,FALSE)=C14195,"OK","Fix"),"Fix"))</f>
        <v/>
      </c>
      <c r="C14196" s="32"/>
      <c r="D14196" s="3"/>
      <c r="E14196" s="3"/>
      <c r="G14196" s="13"/>
      <c r="H14196" s="13"/>
      <c r="I14196" s="13"/>
      <c r="J14196" s="46"/>
    </row>
    <row r="14197" spans="1:10" x14ac:dyDescent="0.25">
      <c r="A14197" s="7" t="str">
        <f>IF(C14196="","",IFERROR(IF(VLOOKUP(C14196,'Program Mapping'!B:B,1,FALSE)=C14196,"OK","Fix"),"Fix"))</f>
        <v/>
      </c>
      <c r="C14197" s="32"/>
      <c r="D14197" s="3"/>
      <c r="E14197" s="3"/>
      <c r="G14197" s="13"/>
      <c r="H14197" s="13"/>
      <c r="I14197" s="13"/>
      <c r="J14197" s="46"/>
    </row>
    <row r="14198" spans="1:10" x14ac:dyDescent="0.25">
      <c r="A14198" s="7" t="str">
        <f>IF(C14197="","",IFERROR(IF(VLOOKUP(C14197,'Program Mapping'!B:B,1,FALSE)=C14197,"OK","Fix"),"Fix"))</f>
        <v/>
      </c>
      <c r="C14198" s="32"/>
      <c r="D14198" s="3"/>
      <c r="E14198" s="3"/>
      <c r="G14198" s="13"/>
      <c r="H14198" s="13"/>
      <c r="I14198" s="13"/>
      <c r="J14198" s="46"/>
    </row>
    <row r="14199" spans="1:10" x14ac:dyDescent="0.25">
      <c r="A14199" s="7" t="str">
        <f>IF(C14198="","",IFERROR(IF(VLOOKUP(C14198,'Program Mapping'!B:B,1,FALSE)=C14198,"OK","Fix"),"Fix"))</f>
        <v/>
      </c>
      <c r="C14199" s="32"/>
      <c r="D14199" s="3"/>
      <c r="E14199" s="3"/>
      <c r="G14199" s="13"/>
      <c r="H14199" s="13"/>
      <c r="I14199" s="13"/>
      <c r="J14199" s="46"/>
    </row>
    <row r="14200" spans="1:10" x14ac:dyDescent="0.25">
      <c r="A14200" s="7" t="str">
        <f>IF(C14199="","",IFERROR(IF(VLOOKUP(C14199,'Program Mapping'!B:B,1,FALSE)=C14199,"OK","Fix"),"Fix"))</f>
        <v/>
      </c>
      <c r="C14200" s="32"/>
      <c r="D14200" s="3"/>
      <c r="E14200" s="3"/>
      <c r="G14200" s="13"/>
      <c r="H14200" s="13"/>
      <c r="I14200" s="13"/>
      <c r="J14200" s="46"/>
    </row>
    <row r="14201" spans="1:10" x14ac:dyDescent="0.25">
      <c r="A14201" s="7" t="str">
        <f>IF(C14200="","",IFERROR(IF(VLOOKUP(C14200,'Program Mapping'!B:B,1,FALSE)=C14200,"OK","Fix"),"Fix"))</f>
        <v/>
      </c>
      <c r="C14201" s="32"/>
      <c r="D14201" s="3"/>
      <c r="E14201" s="3"/>
      <c r="G14201" s="13"/>
      <c r="H14201" s="13"/>
      <c r="I14201" s="13"/>
      <c r="J14201" s="46"/>
    </row>
    <row r="14202" spans="1:10" x14ac:dyDescent="0.25">
      <c r="A14202" s="7" t="str">
        <f>IF(C14201="","",IFERROR(IF(VLOOKUP(C14201,'Program Mapping'!B:B,1,FALSE)=C14201,"OK","Fix"),"Fix"))</f>
        <v/>
      </c>
      <c r="C14202" s="32"/>
      <c r="D14202" s="3"/>
      <c r="E14202" s="3"/>
      <c r="G14202" s="13"/>
      <c r="H14202" s="13"/>
      <c r="I14202" s="13"/>
      <c r="J14202" s="46"/>
    </row>
    <row r="14203" spans="1:10" x14ac:dyDescent="0.25">
      <c r="A14203" s="7" t="str">
        <f>IF(C14202="","",IFERROR(IF(VLOOKUP(C14202,'Program Mapping'!B:B,1,FALSE)=C14202,"OK","Fix"),"Fix"))</f>
        <v/>
      </c>
      <c r="C14203" s="32"/>
      <c r="D14203" s="3"/>
      <c r="E14203" s="3"/>
      <c r="G14203" s="13"/>
      <c r="H14203" s="13"/>
      <c r="I14203" s="13"/>
      <c r="J14203" s="46"/>
    </row>
    <row r="14204" spans="1:10" x14ac:dyDescent="0.25">
      <c r="A14204" s="7" t="str">
        <f>IF(C14203="","",IFERROR(IF(VLOOKUP(C14203,'Program Mapping'!B:B,1,FALSE)=C14203,"OK","Fix"),"Fix"))</f>
        <v/>
      </c>
      <c r="C14204" s="32"/>
      <c r="D14204" s="3"/>
      <c r="E14204" s="3"/>
      <c r="G14204" s="13"/>
      <c r="H14204" s="13"/>
      <c r="I14204" s="13"/>
      <c r="J14204" s="46"/>
    </row>
    <row r="14205" spans="1:10" x14ac:dyDescent="0.25">
      <c r="A14205" s="7" t="str">
        <f>IF(C14204="","",IFERROR(IF(VLOOKUP(C14204,'Program Mapping'!B:B,1,FALSE)=C14204,"OK","Fix"),"Fix"))</f>
        <v/>
      </c>
      <c r="C14205" s="32"/>
      <c r="D14205" s="3"/>
      <c r="E14205" s="3"/>
      <c r="G14205" s="13"/>
      <c r="H14205" s="13"/>
      <c r="I14205" s="13"/>
      <c r="J14205" s="46"/>
    </row>
    <row r="14206" spans="1:10" x14ac:dyDescent="0.25">
      <c r="A14206" s="7" t="str">
        <f>IF(C14205="","",IFERROR(IF(VLOOKUP(C14205,'Program Mapping'!B:B,1,FALSE)=C14205,"OK","Fix"),"Fix"))</f>
        <v/>
      </c>
      <c r="C14206" s="32"/>
      <c r="D14206" s="3"/>
      <c r="E14206" s="3"/>
      <c r="G14206" s="13"/>
      <c r="H14206" s="13"/>
      <c r="I14206" s="13"/>
      <c r="J14206" s="46"/>
    </row>
    <row r="14207" spans="1:10" x14ac:dyDescent="0.25">
      <c r="A14207" s="7" t="str">
        <f>IF(C14206="","",IFERROR(IF(VLOOKUP(C14206,'Program Mapping'!B:B,1,FALSE)=C14206,"OK","Fix"),"Fix"))</f>
        <v/>
      </c>
      <c r="C14207" s="32"/>
      <c r="D14207" s="3"/>
      <c r="E14207" s="3"/>
      <c r="G14207" s="13"/>
      <c r="H14207" s="13"/>
      <c r="I14207" s="13"/>
      <c r="J14207" s="46"/>
    </row>
    <row r="14208" spans="1:10" x14ac:dyDescent="0.25">
      <c r="A14208" s="7" t="str">
        <f>IF(C14207="","",IFERROR(IF(VLOOKUP(C14207,'Program Mapping'!B:B,1,FALSE)=C14207,"OK","Fix"),"Fix"))</f>
        <v/>
      </c>
      <c r="C14208" s="32"/>
      <c r="D14208" s="3"/>
      <c r="E14208" s="3"/>
      <c r="G14208" s="13"/>
      <c r="H14208" s="13"/>
      <c r="I14208" s="13"/>
      <c r="J14208" s="46"/>
    </row>
    <row r="14209" spans="1:10" x14ac:dyDescent="0.25">
      <c r="A14209" s="7" t="str">
        <f>IF(C14208="","",IFERROR(IF(VLOOKUP(C14208,'Program Mapping'!B:B,1,FALSE)=C14208,"OK","Fix"),"Fix"))</f>
        <v/>
      </c>
      <c r="C14209" s="32"/>
      <c r="D14209" s="3"/>
      <c r="E14209" s="3"/>
      <c r="G14209" s="13"/>
      <c r="H14209" s="13"/>
      <c r="I14209" s="13"/>
      <c r="J14209" s="46"/>
    </row>
    <row r="14210" spans="1:10" x14ac:dyDescent="0.25">
      <c r="A14210" s="7" t="str">
        <f>IF(C14209="","",IFERROR(IF(VLOOKUP(C14209,'Program Mapping'!B:B,1,FALSE)=C14209,"OK","Fix"),"Fix"))</f>
        <v/>
      </c>
      <c r="C14210" s="32"/>
      <c r="D14210" s="3"/>
      <c r="E14210" s="3"/>
      <c r="G14210" s="13"/>
      <c r="H14210" s="13"/>
      <c r="I14210" s="13"/>
      <c r="J14210" s="46"/>
    </row>
    <row r="14211" spans="1:10" x14ac:dyDescent="0.25">
      <c r="A14211" s="7" t="str">
        <f>IF(C14210="","",IFERROR(IF(VLOOKUP(C14210,'Program Mapping'!B:B,1,FALSE)=C14210,"OK","Fix"),"Fix"))</f>
        <v/>
      </c>
      <c r="C14211" s="32"/>
      <c r="D14211" s="3"/>
      <c r="E14211" s="3"/>
      <c r="G14211" s="13"/>
      <c r="H14211" s="13"/>
      <c r="I14211" s="13"/>
      <c r="J14211" s="46"/>
    </row>
    <row r="14212" spans="1:10" x14ac:dyDescent="0.25">
      <c r="A14212" s="7" t="str">
        <f>IF(C14211="","",IFERROR(IF(VLOOKUP(C14211,'Program Mapping'!B:B,1,FALSE)=C14211,"OK","Fix"),"Fix"))</f>
        <v/>
      </c>
      <c r="C14212" s="32"/>
      <c r="D14212" s="3"/>
      <c r="E14212" s="3"/>
      <c r="G14212" s="13"/>
      <c r="H14212" s="13"/>
      <c r="I14212" s="13"/>
      <c r="J14212" s="46"/>
    </row>
    <row r="14213" spans="1:10" x14ac:dyDescent="0.25">
      <c r="A14213" s="7" t="str">
        <f>IF(C14212="","",IFERROR(IF(VLOOKUP(C14212,'Program Mapping'!B:B,1,FALSE)=C14212,"OK","Fix"),"Fix"))</f>
        <v/>
      </c>
      <c r="C14213" s="32"/>
      <c r="D14213" s="3"/>
      <c r="E14213" s="3"/>
      <c r="G14213" s="13"/>
      <c r="H14213" s="13"/>
      <c r="I14213" s="13"/>
      <c r="J14213" s="46"/>
    </row>
    <row r="14214" spans="1:10" x14ac:dyDescent="0.25">
      <c r="A14214" s="7" t="str">
        <f>IF(C14213="","",IFERROR(IF(VLOOKUP(C14213,'Program Mapping'!B:B,1,FALSE)=C14213,"OK","Fix"),"Fix"))</f>
        <v/>
      </c>
      <c r="C14214" s="32"/>
      <c r="D14214" s="3"/>
      <c r="E14214" s="3"/>
      <c r="G14214" s="13"/>
      <c r="H14214" s="13"/>
      <c r="I14214" s="13"/>
      <c r="J14214" s="46"/>
    </row>
    <row r="14215" spans="1:10" x14ac:dyDescent="0.25">
      <c r="A14215" s="7" t="str">
        <f>IF(C14214="","",IFERROR(IF(VLOOKUP(C14214,'Program Mapping'!B:B,1,FALSE)=C14214,"OK","Fix"),"Fix"))</f>
        <v/>
      </c>
      <c r="C14215" s="32"/>
      <c r="D14215" s="3"/>
      <c r="E14215" s="3"/>
      <c r="G14215" s="13"/>
      <c r="H14215" s="13"/>
      <c r="I14215" s="13"/>
      <c r="J14215" s="46"/>
    </row>
    <row r="14216" spans="1:10" x14ac:dyDescent="0.25">
      <c r="A14216" s="7" t="str">
        <f>IF(C14215="","",IFERROR(IF(VLOOKUP(C14215,'Program Mapping'!B:B,1,FALSE)=C14215,"OK","Fix"),"Fix"))</f>
        <v/>
      </c>
      <c r="C14216" s="32"/>
      <c r="D14216" s="3"/>
      <c r="E14216" s="3"/>
      <c r="G14216" s="13"/>
      <c r="H14216" s="13"/>
      <c r="I14216" s="13"/>
      <c r="J14216" s="46"/>
    </row>
    <row r="14217" spans="1:10" x14ac:dyDescent="0.25">
      <c r="A14217" s="7" t="str">
        <f>IF(C14216="","",IFERROR(IF(VLOOKUP(C14216,'Program Mapping'!B:B,1,FALSE)=C14216,"OK","Fix"),"Fix"))</f>
        <v/>
      </c>
      <c r="C14217" s="32"/>
      <c r="D14217" s="3"/>
      <c r="E14217" s="3"/>
      <c r="G14217" s="13"/>
      <c r="H14217" s="13"/>
      <c r="I14217" s="13"/>
      <c r="J14217" s="46"/>
    </row>
    <row r="14218" spans="1:10" x14ac:dyDescent="0.25">
      <c r="A14218" s="7" t="str">
        <f>IF(C14217="","",IFERROR(IF(VLOOKUP(C14217,'Program Mapping'!B:B,1,FALSE)=C14217,"OK","Fix"),"Fix"))</f>
        <v/>
      </c>
      <c r="C14218" s="32"/>
      <c r="D14218" s="3"/>
      <c r="E14218" s="3"/>
      <c r="G14218" s="13"/>
      <c r="H14218" s="13"/>
      <c r="I14218" s="13"/>
      <c r="J14218" s="46"/>
    </row>
    <row r="14219" spans="1:10" x14ac:dyDescent="0.25">
      <c r="A14219" s="7" t="str">
        <f>IF(C14218="","",IFERROR(IF(VLOOKUP(C14218,'Program Mapping'!B:B,1,FALSE)=C14218,"OK","Fix"),"Fix"))</f>
        <v/>
      </c>
      <c r="C14219" s="32"/>
      <c r="D14219" s="3"/>
      <c r="E14219" s="3"/>
      <c r="G14219" s="13"/>
      <c r="H14219" s="13"/>
      <c r="I14219" s="13"/>
      <c r="J14219" s="46"/>
    </row>
    <row r="14220" spans="1:10" x14ac:dyDescent="0.25">
      <c r="A14220" s="7" t="str">
        <f>IF(C14219="","",IFERROR(IF(VLOOKUP(C14219,'Program Mapping'!B:B,1,FALSE)=C14219,"OK","Fix"),"Fix"))</f>
        <v/>
      </c>
      <c r="C14220" s="32"/>
      <c r="D14220" s="3"/>
      <c r="E14220" s="3"/>
      <c r="G14220" s="13"/>
      <c r="H14220" s="13"/>
      <c r="I14220" s="13"/>
      <c r="J14220" s="46"/>
    </row>
    <row r="14221" spans="1:10" x14ac:dyDescent="0.25">
      <c r="A14221" s="7" t="str">
        <f>IF(C14220="","",IFERROR(IF(VLOOKUP(C14220,'Program Mapping'!B:B,1,FALSE)=C14220,"OK","Fix"),"Fix"))</f>
        <v/>
      </c>
      <c r="C14221" s="32"/>
      <c r="D14221" s="3"/>
      <c r="E14221" s="3"/>
      <c r="G14221" s="13"/>
      <c r="H14221" s="13"/>
      <c r="I14221" s="13"/>
      <c r="J14221" s="46"/>
    </row>
    <row r="14222" spans="1:10" x14ac:dyDescent="0.25">
      <c r="A14222" s="7" t="str">
        <f>IF(C14221="","",IFERROR(IF(VLOOKUP(C14221,'Program Mapping'!B:B,1,FALSE)=C14221,"OK","Fix"),"Fix"))</f>
        <v/>
      </c>
      <c r="C14222" s="32"/>
      <c r="D14222" s="3"/>
      <c r="E14222" s="3"/>
      <c r="G14222" s="13"/>
      <c r="H14222" s="13"/>
      <c r="I14222" s="13"/>
      <c r="J14222" s="46"/>
    </row>
    <row r="14223" spans="1:10" x14ac:dyDescent="0.25">
      <c r="A14223" s="7" t="str">
        <f>IF(C14222="","",IFERROR(IF(VLOOKUP(C14222,'Program Mapping'!B:B,1,FALSE)=C14222,"OK","Fix"),"Fix"))</f>
        <v/>
      </c>
      <c r="C14223" s="32"/>
      <c r="D14223" s="3"/>
      <c r="E14223" s="3"/>
      <c r="G14223" s="13"/>
      <c r="H14223" s="13"/>
      <c r="I14223" s="13"/>
      <c r="J14223" s="46"/>
    </row>
    <row r="14224" spans="1:10" x14ac:dyDescent="0.25">
      <c r="A14224" s="7" t="str">
        <f>IF(C14223="","",IFERROR(IF(VLOOKUP(C14223,'Program Mapping'!B:B,1,FALSE)=C14223,"OK","Fix"),"Fix"))</f>
        <v/>
      </c>
      <c r="C14224" s="32"/>
      <c r="D14224" s="3"/>
      <c r="E14224" s="3"/>
      <c r="G14224" s="13"/>
      <c r="H14224" s="13"/>
      <c r="I14224" s="13"/>
      <c r="J14224" s="46"/>
    </row>
    <row r="14225" spans="1:10" x14ac:dyDescent="0.25">
      <c r="A14225" s="7" t="str">
        <f>IF(C14224="","",IFERROR(IF(VLOOKUP(C14224,'Program Mapping'!B:B,1,FALSE)=C14224,"OK","Fix"),"Fix"))</f>
        <v/>
      </c>
      <c r="C14225" s="32"/>
      <c r="D14225" s="3"/>
      <c r="E14225" s="3"/>
      <c r="G14225" s="13"/>
      <c r="H14225" s="13"/>
      <c r="I14225" s="13"/>
      <c r="J14225" s="46"/>
    </row>
    <row r="14226" spans="1:10" x14ac:dyDescent="0.25">
      <c r="A14226" s="7" t="str">
        <f>IF(C14225="","",IFERROR(IF(VLOOKUP(C14225,'Program Mapping'!B:B,1,FALSE)=C14225,"OK","Fix"),"Fix"))</f>
        <v/>
      </c>
      <c r="C14226" s="32"/>
      <c r="D14226" s="3"/>
      <c r="E14226" s="3"/>
      <c r="G14226" s="13"/>
      <c r="H14226" s="13"/>
      <c r="I14226" s="13"/>
      <c r="J14226" s="46"/>
    </row>
    <row r="14227" spans="1:10" x14ac:dyDescent="0.25">
      <c r="A14227" s="7" t="str">
        <f>IF(C14226="","",IFERROR(IF(VLOOKUP(C14226,'Program Mapping'!B:B,1,FALSE)=C14226,"OK","Fix"),"Fix"))</f>
        <v/>
      </c>
      <c r="C14227" s="32"/>
      <c r="D14227" s="3"/>
      <c r="E14227" s="3"/>
      <c r="G14227" s="13"/>
      <c r="H14227" s="13"/>
      <c r="I14227" s="13"/>
      <c r="J14227" s="46"/>
    </row>
    <row r="14228" spans="1:10" x14ac:dyDescent="0.25">
      <c r="A14228" s="7" t="str">
        <f>IF(C14227="","",IFERROR(IF(VLOOKUP(C14227,'Program Mapping'!B:B,1,FALSE)=C14227,"OK","Fix"),"Fix"))</f>
        <v/>
      </c>
      <c r="C14228" s="32"/>
      <c r="D14228" s="3"/>
      <c r="E14228" s="3"/>
      <c r="G14228" s="13"/>
      <c r="H14228" s="13"/>
      <c r="I14228" s="13"/>
      <c r="J14228" s="46"/>
    </row>
    <row r="14229" spans="1:10" x14ac:dyDescent="0.25">
      <c r="A14229" s="7" t="str">
        <f>IF(C14228="","",IFERROR(IF(VLOOKUP(C14228,'Program Mapping'!B:B,1,FALSE)=C14228,"OK","Fix"),"Fix"))</f>
        <v/>
      </c>
      <c r="C14229" s="32"/>
      <c r="D14229" s="3"/>
      <c r="E14229" s="3"/>
      <c r="G14229" s="13"/>
      <c r="H14229" s="13"/>
      <c r="I14229" s="13"/>
      <c r="J14229" s="46"/>
    </row>
    <row r="14230" spans="1:10" x14ac:dyDescent="0.25">
      <c r="A14230" s="7" t="str">
        <f>IF(C14229="","",IFERROR(IF(VLOOKUP(C14229,'Program Mapping'!B:B,1,FALSE)=C14229,"OK","Fix"),"Fix"))</f>
        <v/>
      </c>
      <c r="C14230" s="32"/>
      <c r="D14230" s="3"/>
      <c r="E14230" s="3"/>
      <c r="G14230" s="13"/>
      <c r="H14230" s="13"/>
      <c r="I14230" s="13"/>
      <c r="J14230" s="46"/>
    </row>
    <row r="14231" spans="1:10" x14ac:dyDescent="0.25">
      <c r="A14231" s="7" t="str">
        <f>IF(C14230="","",IFERROR(IF(VLOOKUP(C14230,'Program Mapping'!B:B,1,FALSE)=C14230,"OK","Fix"),"Fix"))</f>
        <v/>
      </c>
      <c r="C14231" s="32"/>
      <c r="D14231" s="3"/>
      <c r="E14231" s="3"/>
      <c r="G14231" s="13"/>
      <c r="H14231" s="13"/>
      <c r="I14231" s="13"/>
      <c r="J14231" s="46"/>
    </row>
    <row r="14232" spans="1:10" x14ac:dyDescent="0.25">
      <c r="A14232" s="7" t="str">
        <f>IF(C14231="","",IFERROR(IF(VLOOKUP(C14231,'Program Mapping'!B:B,1,FALSE)=C14231,"OK","Fix"),"Fix"))</f>
        <v/>
      </c>
      <c r="C14232" s="32"/>
      <c r="D14232" s="3"/>
      <c r="E14232" s="3"/>
      <c r="G14232" s="13"/>
      <c r="H14232" s="13"/>
      <c r="I14232" s="13"/>
      <c r="J14232" s="46"/>
    </row>
    <row r="14233" spans="1:10" x14ac:dyDescent="0.25">
      <c r="A14233" s="7" t="str">
        <f>IF(C14232="","",IFERROR(IF(VLOOKUP(C14232,'Program Mapping'!B:B,1,FALSE)=C14232,"OK","Fix"),"Fix"))</f>
        <v/>
      </c>
      <c r="C14233" s="32"/>
      <c r="D14233" s="3"/>
      <c r="E14233" s="3"/>
      <c r="G14233" s="13"/>
      <c r="H14233" s="13"/>
      <c r="I14233" s="13"/>
      <c r="J14233" s="46"/>
    </row>
    <row r="14234" spans="1:10" x14ac:dyDescent="0.25">
      <c r="A14234" s="7" t="str">
        <f>IF(C14233="","",IFERROR(IF(VLOOKUP(C14233,'Program Mapping'!B:B,1,FALSE)=C14233,"OK","Fix"),"Fix"))</f>
        <v/>
      </c>
      <c r="C14234" s="32"/>
      <c r="D14234" s="3"/>
      <c r="E14234" s="3"/>
      <c r="G14234" s="13"/>
      <c r="H14234" s="13"/>
      <c r="I14234" s="13"/>
      <c r="J14234" s="46"/>
    </row>
    <row r="14235" spans="1:10" x14ac:dyDescent="0.25">
      <c r="A14235" s="7" t="str">
        <f>IF(C14234="","",IFERROR(IF(VLOOKUP(C14234,'Program Mapping'!B:B,1,FALSE)=C14234,"OK","Fix"),"Fix"))</f>
        <v/>
      </c>
      <c r="C14235" s="32"/>
      <c r="D14235" s="3"/>
      <c r="E14235" s="3"/>
      <c r="G14235" s="13"/>
      <c r="H14235" s="13"/>
      <c r="I14235" s="13"/>
      <c r="J14235" s="46"/>
    </row>
    <row r="14236" spans="1:10" x14ac:dyDescent="0.25">
      <c r="A14236" s="7" t="str">
        <f>IF(C14235="","",IFERROR(IF(VLOOKUP(C14235,'Program Mapping'!B:B,1,FALSE)=C14235,"OK","Fix"),"Fix"))</f>
        <v/>
      </c>
      <c r="C14236" s="32"/>
      <c r="D14236" s="3"/>
      <c r="E14236" s="3"/>
      <c r="G14236" s="13"/>
      <c r="H14236" s="13"/>
      <c r="I14236" s="13"/>
      <c r="J14236" s="46"/>
    </row>
    <row r="14237" spans="1:10" x14ac:dyDescent="0.25">
      <c r="A14237" s="7" t="str">
        <f>IF(C14236="","",IFERROR(IF(VLOOKUP(C14236,'Program Mapping'!B:B,1,FALSE)=C14236,"OK","Fix"),"Fix"))</f>
        <v/>
      </c>
      <c r="C14237" s="32"/>
      <c r="D14237" s="3"/>
      <c r="E14237" s="3"/>
      <c r="G14237" s="13"/>
      <c r="H14237" s="13"/>
      <c r="I14237" s="13"/>
      <c r="J14237" s="46"/>
    </row>
    <row r="14238" spans="1:10" x14ac:dyDescent="0.25">
      <c r="A14238" s="7" t="str">
        <f>IF(C14237="","",IFERROR(IF(VLOOKUP(C14237,'Program Mapping'!B:B,1,FALSE)=C14237,"OK","Fix"),"Fix"))</f>
        <v/>
      </c>
      <c r="C14238" s="32"/>
      <c r="D14238" s="3"/>
      <c r="E14238" s="3"/>
      <c r="G14238" s="13"/>
      <c r="H14238" s="13"/>
      <c r="I14238" s="13"/>
      <c r="J14238" s="46"/>
    </row>
    <row r="14239" spans="1:10" x14ac:dyDescent="0.25">
      <c r="A14239" s="7" t="str">
        <f>IF(C14238="","",IFERROR(IF(VLOOKUP(C14238,'Program Mapping'!B:B,1,FALSE)=C14238,"OK","Fix"),"Fix"))</f>
        <v/>
      </c>
      <c r="C14239" s="32"/>
      <c r="D14239" s="3"/>
      <c r="E14239" s="3"/>
      <c r="G14239" s="13"/>
      <c r="H14239" s="13"/>
      <c r="I14239" s="13"/>
      <c r="J14239" s="46"/>
    </row>
    <row r="14240" spans="1:10" x14ac:dyDescent="0.25">
      <c r="A14240" s="7" t="str">
        <f>IF(C14239="","",IFERROR(IF(VLOOKUP(C14239,'Program Mapping'!B:B,1,FALSE)=C14239,"OK","Fix"),"Fix"))</f>
        <v/>
      </c>
      <c r="C14240" s="32"/>
      <c r="D14240" s="3"/>
      <c r="E14240" s="3"/>
      <c r="G14240" s="13"/>
      <c r="H14240" s="13"/>
      <c r="I14240" s="13"/>
      <c r="J14240" s="46"/>
    </row>
    <row r="14241" spans="1:10" x14ac:dyDescent="0.25">
      <c r="A14241" s="7" t="str">
        <f>IF(C14240="","",IFERROR(IF(VLOOKUP(C14240,'Program Mapping'!B:B,1,FALSE)=C14240,"OK","Fix"),"Fix"))</f>
        <v/>
      </c>
      <c r="C14241" s="32"/>
      <c r="D14241" s="3"/>
      <c r="E14241" s="3"/>
      <c r="G14241" s="13"/>
      <c r="H14241" s="13"/>
      <c r="I14241" s="13"/>
      <c r="J14241" s="46"/>
    </row>
    <row r="14242" spans="1:10" x14ac:dyDescent="0.25">
      <c r="A14242" s="7" t="str">
        <f>IF(C14241="","",IFERROR(IF(VLOOKUP(C14241,'Program Mapping'!B:B,1,FALSE)=C14241,"OK","Fix"),"Fix"))</f>
        <v/>
      </c>
      <c r="C14242" s="32"/>
      <c r="D14242" s="3"/>
      <c r="E14242" s="3"/>
      <c r="G14242" s="13"/>
      <c r="H14242" s="13"/>
      <c r="I14242" s="13"/>
      <c r="J14242" s="46"/>
    </row>
    <row r="14243" spans="1:10" x14ac:dyDescent="0.25">
      <c r="A14243" s="7" t="str">
        <f>IF(C14242="","",IFERROR(IF(VLOOKUP(C14242,'Program Mapping'!B:B,1,FALSE)=C14242,"OK","Fix"),"Fix"))</f>
        <v/>
      </c>
      <c r="C14243" s="32"/>
      <c r="D14243" s="3"/>
      <c r="E14243" s="3"/>
      <c r="G14243" s="13"/>
      <c r="H14243" s="13"/>
      <c r="I14243" s="13"/>
      <c r="J14243" s="46"/>
    </row>
    <row r="14244" spans="1:10" x14ac:dyDescent="0.25">
      <c r="A14244" s="7" t="str">
        <f>IF(C14243="","",IFERROR(IF(VLOOKUP(C14243,'Program Mapping'!B:B,1,FALSE)=C14243,"OK","Fix"),"Fix"))</f>
        <v/>
      </c>
      <c r="C14244" s="32"/>
      <c r="D14244" s="3"/>
      <c r="E14244" s="3"/>
      <c r="G14244" s="13"/>
      <c r="H14244" s="13"/>
      <c r="I14244" s="13"/>
      <c r="J14244" s="46"/>
    </row>
    <row r="14245" spans="1:10" x14ac:dyDescent="0.25">
      <c r="A14245" s="7" t="str">
        <f>IF(C14244="","",IFERROR(IF(VLOOKUP(C14244,'Program Mapping'!B:B,1,FALSE)=C14244,"OK","Fix"),"Fix"))</f>
        <v/>
      </c>
      <c r="C14245" s="32"/>
      <c r="D14245" s="3"/>
      <c r="E14245" s="3"/>
      <c r="G14245" s="13"/>
      <c r="H14245" s="13"/>
      <c r="I14245" s="13"/>
      <c r="J14245" s="46"/>
    </row>
    <row r="14246" spans="1:10" x14ac:dyDescent="0.25">
      <c r="A14246" s="7" t="str">
        <f>IF(C14245="","",IFERROR(IF(VLOOKUP(C14245,'Program Mapping'!B:B,1,FALSE)=C14245,"OK","Fix"),"Fix"))</f>
        <v/>
      </c>
      <c r="C14246" s="32"/>
      <c r="D14246" s="3"/>
      <c r="E14246" s="3"/>
      <c r="G14246" s="13"/>
      <c r="H14246" s="13"/>
      <c r="I14246" s="13"/>
      <c r="J14246" s="46"/>
    </row>
    <row r="14247" spans="1:10" x14ac:dyDescent="0.25">
      <c r="A14247" s="7" t="str">
        <f>IF(C14246="","",IFERROR(IF(VLOOKUP(C14246,'Program Mapping'!B:B,1,FALSE)=C14246,"OK","Fix"),"Fix"))</f>
        <v/>
      </c>
      <c r="C14247" s="32"/>
      <c r="D14247" s="3"/>
      <c r="E14247" s="3"/>
      <c r="G14247" s="13"/>
      <c r="H14247" s="13"/>
      <c r="I14247" s="13"/>
      <c r="J14247" s="46"/>
    </row>
    <row r="14248" spans="1:10" x14ac:dyDescent="0.25">
      <c r="A14248" s="7" t="str">
        <f>IF(C14247="","",IFERROR(IF(VLOOKUP(C14247,'Program Mapping'!B:B,1,FALSE)=C14247,"OK","Fix"),"Fix"))</f>
        <v/>
      </c>
      <c r="C14248" s="32"/>
      <c r="D14248" s="3"/>
      <c r="E14248" s="3"/>
      <c r="G14248" s="13"/>
      <c r="H14248" s="13"/>
      <c r="I14248" s="13"/>
      <c r="J14248" s="46"/>
    </row>
    <row r="14249" spans="1:10" x14ac:dyDescent="0.25">
      <c r="A14249" s="7" t="str">
        <f>IF(C14248="","",IFERROR(IF(VLOOKUP(C14248,'Program Mapping'!B:B,1,FALSE)=C14248,"OK","Fix"),"Fix"))</f>
        <v/>
      </c>
      <c r="C14249" s="32"/>
      <c r="D14249" s="3"/>
      <c r="E14249" s="3"/>
      <c r="G14249" s="13"/>
      <c r="H14249" s="13"/>
      <c r="I14249" s="13"/>
      <c r="J14249" s="46"/>
    </row>
    <row r="14250" spans="1:10" x14ac:dyDescent="0.25">
      <c r="A14250" s="7" t="str">
        <f>IF(C14249="","",IFERROR(IF(VLOOKUP(C14249,'Program Mapping'!B:B,1,FALSE)=C14249,"OK","Fix"),"Fix"))</f>
        <v/>
      </c>
      <c r="C14250" s="32"/>
      <c r="D14250" s="3"/>
      <c r="E14250" s="3"/>
      <c r="G14250" s="13"/>
      <c r="H14250" s="13"/>
      <c r="I14250" s="13"/>
      <c r="J14250" s="46"/>
    </row>
    <row r="14251" spans="1:10" x14ac:dyDescent="0.25">
      <c r="A14251" s="7" t="str">
        <f>IF(C14250="","",IFERROR(IF(VLOOKUP(C14250,'Program Mapping'!B:B,1,FALSE)=C14250,"OK","Fix"),"Fix"))</f>
        <v/>
      </c>
      <c r="C14251" s="32"/>
      <c r="D14251" s="3"/>
      <c r="E14251" s="3"/>
      <c r="G14251" s="13"/>
      <c r="H14251" s="13"/>
      <c r="I14251" s="13"/>
      <c r="J14251" s="46"/>
    </row>
    <row r="14252" spans="1:10" x14ac:dyDescent="0.25">
      <c r="A14252" s="7" t="str">
        <f>IF(C14251="","",IFERROR(IF(VLOOKUP(C14251,'Program Mapping'!B:B,1,FALSE)=C14251,"OK","Fix"),"Fix"))</f>
        <v/>
      </c>
      <c r="C14252" s="32"/>
      <c r="D14252" s="3"/>
      <c r="E14252" s="3"/>
      <c r="G14252" s="13"/>
      <c r="H14252" s="13"/>
      <c r="I14252" s="13"/>
      <c r="J14252" s="46"/>
    </row>
    <row r="14253" spans="1:10" x14ac:dyDescent="0.25">
      <c r="A14253" s="7" t="str">
        <f>IF(C14252="","",IFERROR(IF(VLOOKUP(C14252,'Program Mapping'!B:B,1,FALSE)=C14252,"OK","Fix"),"Fix"))</f>
        <v/>
      </c>
      <c r="C14253" s="32"/>
      <c r="D14253" s="3"/>
      <c r="E14253" s="3"/>
      <c r="G14253" s="13"/>
      <c r="H14253" s="13"/>
      <c r="I14253" s="13"/>
      <c r="J14253" s="46"/>
    </row>
    <row r="14254" spans="1:10" x14ac:dyDescent="0.25">
      <c r="A14254" s="7" t="str">
        <f>IF(C14253="","",IFERROR(IF(VLOOKUP(C14253,'Program Mapping'!B:B,1,FALSE)=C14253,"OK","Fix"),"Fix"))</f>
        <v/>
      </c>
      <c r="C14254" s="32"/>
      <c r="D14254" s="3"/>
      <c r="E14254" s="3"/>
      <c r="G14254" s="13"/>
      <c r="H14254" s="13"/>
      <c r="I14254" s="13"/>
      <c r="J14254" s="46"/>
    </row>
    <row r="14255" spans="1:10" x14ac:dyDescent="0.25">
      <c r="A14255" s="7" t="str">
        <f>IF(C14254="","",IFERROR(IF(VLOOKUP(C14254,'Program Mapping'!B:B,1,FALSE)=C14254,"OK","Fix"),"Fix"))</f>
        <v/>
      </c>
      <c r="C14255" s="32"/>
      <c r="D14255" s="3"/>
      <c r="E14255" s="3"/>
      <c r="G14255" s="13"/>
      <c r="H14255" s="13"/>
      <c r="I14255" s="13"/>
      <c r="J14255" s="46"/>
    </row>
    <row r="14256" spans="1:10" x14ac:dyDescent="0.25">
      <c r="A14256" s="7" t="str">
        <f>IF(C14255="","",IFERROR(IF(VLOOKUP(C14255,'Program Mapping'!B:B,1,FALSE)=C14255,"OK","Fix"),"Fix"))</f>
        <v/>
      </c>
      <c r="C14256" s="32"/>
      <c r="D14256" s="3"/>
      <c r="E14256" s="3"/>
      <c r="G14256" s="13"/>
      <c r="H14256" s="13"/>
      <c r="I14256" s="13"/>
      <c r="J14256" s="46"/>
    </row>
    <row r="14257" spans="1:10" x14ac:dyDescent="0.25">
      <c r="A14257" s="7" t="str">
        <f>IF(C14256="","",IFERROR(IF(VLOOKUP(C14256,'Program Mapping'!B:B,1,FALSE)=C14256,"OK","Fix"),"Fix"))</f>
        <v/>
      </c>
      <c r="C14257" s="32"/>
      <c r="D14257" s="3"/>
      <c r="E14257" s="3"/>
      <c r="G14257" s="13"/>
      <c r="H14257" s="13"/>
      <c r="I14257" s="13"/>
      <c r="J14257" s="46"/>
    </row>
    <row r="14258" spans="1:10" x14ac:dyDescent="0.25">
      <c r="A14258" s="7" t="str">
        <f>IF(C14257="","",IFERROR(IF(VLOOKUP(C14257,'Program Mapping'!B:B,1,FALSE)=C14257,"OK","Fix"),"Fix"))</f>
        <v/>
      </c>
      <c r="C14258" s="32"/>
      <c r="D14258" s="3"/>
      <c r="E14258" s="3"/>
      <c r="G14258" s="13"/>
      <c r="H14258" s="13"/>
      <c r="I14258" s="13"/>
      <c r="J14258" s="46"/>
    </row>
    <row r="14259" spans="1:10" x14ac:dyDescent="0.25">
      <c r="A14259" s="7" t="str">
        <f>IF(C14258="","",IFERROR(IF(VLOOKUP(C14258,'Program Mapping'!B:B,1,FALSE)=C14258,"OK","Fix"),"Fix"))</f>
        <v/>
      </c>
      <c r="C14259" s="32"/>
      <c r="D14259" s="3"/>
      <c r="E14259" s="3"/>
      <c r="G14259" s="13"/>
      <c r="H14259" s="13"/>
      <c r="I14259" s="13"/>
      <c r="J14259" s="46"/>
    </row>
    <row r="14260" spans="1:10" x14ac:dyDescent="0.25">
      <c r="A14260" s="7" t="str">
        <f>IF(C14259="","",IFERROR(IF(VLOOKUP(C14259,'Program Mapping'!B:B,1,FALSE)=C14259,"OK","Fix"),"Fix"))</f>
        <v/>
      </c>
      <c r="C14260" s="32"/>
      <c r="D14260" s="3"/>
      <c r="E14260" s="3"/>
      <c r="G14260" s="13"/>
      <c r="H14260" s="13"/>
      <c r="I14260" s="13"/>
      <c r="J14260" s="46"/>
    </row>
    <row r="14261" spans="1:10" x14ac:dyDescent="0.25">
      <c r="A14261" s="7" t="str">
        <f>IF(C14260="","",IFERROR(IF(VLOOKUP(C14260,'Program Mapping'!B:B,1,FALSE)=C14260,"OK","Fix"),"Fix"))</f>
        <v/>
      </c>
      <c r="C14261" s="32"/>
      <c r="D14261" s="3"/>
      <c r="E14261" s="3"/>
      <c r="G14261" s="13"/>
      <c r="H14261" s="13"/>
      <c r="I14261" s="13"/>
      <c r="J14261" s="46"/>
    </row>
    <row r="14262" spans="1:10" x14ac:dyDescent="0.25">
      <c r="A14262" s="7" t="str">
        <f>IF(C14261="","",IFERROR(IF(VLOOKUP(C14261,'Program Mapping'!B:B,1,FALSE)=C14261,"OK","Fix"),"Fix"))</f>
        <v/>
      </c>
      <c r="C14262" s="32"/>
      <c r="D14262" s="3"/>
      <c r="E14262" s="3"/>
      <c r="G14262" s="13"/>
      <c r="H14262" s="13"/>
      <c r="I14262" s="13"/>
      <c r="J14262" s="46"/>
    </row>
    <row r="14263" spans="1:10" x14ac:dyDescent="0.25">
      <c r="A14263" s="7" t="str">
        <f>IF(C14262="","",IFERROR(IF(VLOOKUP(C14262,'Program Mapping'!B:B,1,FALSE)=C14262,"OK","Fix"),"Fix"))</f>
        <v/>
      </c>
      <c r="C14263" s="32"/>
      <c r="D14263" s="3"/>
      <c r="E14263" s="3"/>
      <c r="G14263" s="13"/>
      <c r="H14263" s="13"/>
      <c r="I14263" s="13"/>
      <c r="J14263" s="46"/>
    </row>
    <row r="14264" spans="1:10" x14ac:dyDescent="0.25">
      <c r="A14264" s="7" t="str">
        <f>IF(C14263="","",IFERROR(IF(VLOOKUP(C14263,'Program Mapping'!B:B,1,FALSE)=C14263,"OK","Fix"),"Fix"))</f>
        <v/>
      </c>
      <c r="C14264" s="32"/>
      <c r="D14264" s="3"/>
      <c r="E14264" s="3"/>
      <c r="G14264" s="13"/>
      <c r="H14264" s="13"/>
      <c r="I14264" s="13"/>
      <c r="J14264" s="46"/>
    </row>
    <row r="14265" spans="1:10" x14ac:dyDescent="0.25">
      <c r="A14265" s="7" t="str">
        <f>IF(C14264="","",IFERROR(IF(VLOOKUP(C14264,'Program Mapping'!B:B,1,FALSE)=C14264,"OK","Fix"),"Fix"))</f>
        <v/>
      </c>
      <c r="C14265" s="32"/>
      <c r="D14265" s="3"/>
      <c r="E14265" s="3"/>
      <c r="G14265" s="13"/>
      <c r="H14265" s="13"/>
      <c r="I14265" s="13"/>
      <c r="J14265" s="46"/>
    </row>
    <row r="14266" spans="1:10" x14ac:dyDescent="0.25">
      <c r="A14266" s="7" t="str">
        <f>IF(C14265="","",IFERROR(IF(VLOOKUP(C14265,'Program Mapping'!B:B,1,FALSE)=C14265,"OK","Fix"),"Fix"))</f>
        <v/>
      </c>
      <c r="C14266" s="32"/>
      <c r="D14266" s="3"/>
      <c r="E14266" s="3"/>
      <c r="G14266" s="13"/>
      <c r="H14266" s="13"/>
      <c r="I14266" s="13"/>
      <c r="J14266" s="46"/>
    </row>
    <row r="14267" spans="1:10" x14ac:dyDescent="0.25">
      <c r="A14267" s="7" t="str">
        <f>IF(C14266="","",IFERROR(IF(VLOOKUP(C14266,'Program Mapping'!B:B,1,FALSE)=C14266,"OK","Fix"),"Fix"))</f>
        <v/>
      </c>
      <c r="C14267" s="32"/>
      <c r="D14267" s="3"/>
      <c r="E14267" s="3"/>
      <c r="G14267" s="13"/>
      <c r="H14267" s="13"/>
      <c r="I14267" s="13"/>
      <c r="J14267" s="46"/>
    </row>
    <row r="14268" spans="1:10" x14ac:dyDescent="0.25">
      <c r="A14268" s="7" t="str">
        <f>IF(C14267="","",IFERROR(IF(VLOOKUP(C14267,'Program Mapping'!B:B,1,FALSE)=C14267,"OK","Fix"),"Fix"))</f>
        <v/>
      </c>
      <c r="C14268" s="32"/>
      <c r="D14268" s="3"/>
      <c r="E14268" s="3"/>
      <c r="G14268" s="13"/>
      <c r="H14268" s="13"/>
      <c r="I14268" s="13"/>
      <c r="J14268" s="46"/>
    </row>
    <row r="14269" spans="1:10" x14ac:dyDescent="0.25">
      <c r="A14269" s="7" t="str">
        <f>IF(C14268="","",IFERROR(IF(VLOOKUP(C14268,'Program Mapping'!B:B,1,FALSE)=C14268,"OK","Fix"),"Fix"))</f>
        <v/>
      </c>
      <c r="C14269" s="32"/>
      <c r="D14269" s="3"/>
      <c r="E14269" s="3"/>
      <c r="G14269" s="13"/>
      <c r="H14269" s="13"/>
      <c r="I14269" s="13"/>
      <c r="J14269" s="46"/>
    </row>
    <row r="14270" spans="1:10" x14ac:dyDescent="0.25">
      <c r="A14270" s="7" t="str">
        <f>IF(C14269="","",IFERROR(IF(VLOOKUP(C14269,'Program Mapping'!B:B,1,FALSE)=C14269,"OK","Fix"),"Fix"))</f>
        <v/>
      </c>
      <c r="C14270" s="32"/>
      <c r="D14270" s="3"/>
      <c r="E14270" s="3"/>
      <c r="G14270" s="13"/>
      <c r="H14270" s="13"/>
      <c r="I14270" s="13"/>
      <c r="J14270" s="46"/>
    </row>
    <row r="14271" spans="1:10" x14ac:dyDescent="0.25">
      <c r="A14271" s="7" t="str">
        <f>IF(C14270="","",IFERROR(IF(VLOOKUP(C14270,'Program Mapping'!B:B,1,FALSE)=C14270,"OK","Fix"),"Fix"))</f>
        <v/>
      </c>
      <c r="C14271" s="32"/>
      <c r="D14271" s="3"/>
      <c r="E14271" s="3"/>
      <c r="G14271" s="13"/>
      <c r="H14271" s="13"/>
      <c r="I14271" s="13"/>
      <c r="J14271" s="46"/>
    </row>
    <row r="14272" spans="1:10" x14ac:dyDescent="0.25">
      <c r="A14272" s="7" t="str">
        <f>IF(C14271="","",IFERROR(IF(VLOOKUP(C14271,'Program Mapping'!B:B,1,FALSE)=C14271,"OK","Fix"),"Fix"))</f>
        <v/>
      </c>
      <c r="C14272" s="32"/>
      <c r="D14272" s="3"/>
      <c r="E14272" s="3"/>
      <c r="G14272" s="13"/>
      <c r="H14272" s="13"/>
      <c r="I14272" s="13"/>
      <c r="J14272" s="46"/>
    </row>
    <row r="14273" spans="1:10" x14ac:dyDescent="0.25">
      <c r="A14273" s="7" t="str">
        <f>IF(C14272="","",IFERROR(IF(VLOOKUP(C14272,'Program Mapping'!B:B,1,FALSE)=C14272,"OK","Fix"),"Fix"))</f>
        <v/>
      </c>
      <c r="C14273" s="32"/>
      <c r="D14273" s="3"/>
      <c r="E14273" s="3"/>
      <c r="G14273" s="13"/>
      <c r="H14273" s="13"/>
      <c r="I14273" s="13"/>
      <c r="J14273" s="46"/>
    </row>
    <row r="14274" spans="1:10" x14ac:dyDescent="0.25">
      <c r="A14274" s="7" t="str">
        <f>IF(C14273="","",IFERROR(IF(VLOOKUP(C14273,'Program Mapping'!B:B,1,FALSE)=C14273,"OK","Fix"),"Fix"))</f>
        <v/>
      </c>
      <c r="C14274" s="32"/>
      <c r="D14274" s="3"/>
      <c r="E14274" s="3"/>
      <c r="G14274" s="13"/>
      <c r="H14274" s="13"/>
      <c r="I14274" s="13"/>
      <c r="J14274" s="46"/>
    </row>
    <row r="14275" spans="1:10" x14ac:dyDescent="0.25">
      <c r="A14275" s="7" t="str">
        <f>IF(C14274="","",IFERROR(IF(VLOOKUP(C14274,'Program Mapping'!B:B,1,FALSE)=C14274,"OK","Fix"),"Fix"))</f>
        <v/>
      </c>
      <c r="C14275" s="32"/>
      <c r="D14275" s="3"/>
      <c r="E14275" s="3"/>
      <c r="G14275" s="13"/>
      <c r="H14275" s="13"/>
      <c r="I14275" s="13"/>
      <c r="J14275" s="46"/>
    </row>
    <row r="14276" spans="1:10" x14ac:dyDescent="0.25">
      <c r="A14276" s="7" t="str">
        <f>IF(C14275="","",IFERROR(IF(VLOOKUP(C14275,'Program Mapping'!B:B,1,FALSE)=C14275,"OK","Fix"),"Fix"))</f>
        <v/>
      </c>
      <c r="C14276" s="32"/>
      <c r="D14276" s="3"/>
      <c r="E14276" s="3"/>
      <c r="G14276" s="13"/>
      <c r="H14276" s="13"/>
      <c r="I14276" s="13"/>
      <c r="J14276" s="46"/>
    </row>
    <row r="14277" spans="1:10" x14ac:dyDescent="0.25">
      <c r="A14277" s="7" t="str">
        <f>IF(C14276="","",IFERROR(IF(VLOOKUP(C14276,'Program Mapping'!B:B,1,FALSE)=C14276,"OK","Fix"),"Fix"))</f>
        <v/>
      </c>
      <c r="C14277" s="32"/>
      <c r="D14277" s="3"/>
      <c r="E14277" s="3"/>
      <c r="G14277" s="13"/>
      <c r="H14277" s="13"/>
      <c r="I14277" s="13"/>
      <c r="J14277" s="46"/>
    </row>
    <row r="14278" spans="1:10" x14ac:dyDescent="0.25">
      <c r="A14278" s="7" t="str">
        <f>IF(C14277="","",IFERROR(IF(VLOOKUP(C14277,'Program Mapping'!B:B,1,FALSE)=C14277,"OK","Fix"),"Fix"))</f>
        <v/>
      </c>
      <c r="C14278" s="32"/>
      <c r="D14278" s="3"/>
      <c r="E14278" s="3"/>
      <c r="G14278" s="13"/>
      <c r="H14278" s="13"/>
      <c r="I14278" s="13"/>
      <c r="J14278" s="46"/>
    </row>
    <row r="14279" spans="1:10" x14ac:dyDescent="0.25">
      <c r="A14279" s="7" t="str">
        <f>IF(C14278="","",IFERROR(IF(VLOOKUP(C14278,'Program Mapping'!B:B,1,FALSE)=C14278,"OK","Fix"),"Fix"))</f>
        <v/>
      </c>
      <c r="C14279" s="32"/>
      <c r="D14279" s="3"/>
      <c r="E14279" s="3"/>
      <c r="G14279" s="13"/>
      <c r="H14279" s="13"/>
      <c r="I14279" s="13"/>
      <c r="J14279" s="46"/>
    </row>
    <row r="14280" spans="1:10" x14ac:dyDescent="0.25">
      <c r="A14280" s="7" t="str">
        <f>IF(C14279="","",IFERROR(IF(VLOOKUP(C14279,'Program Mapping'!B:B,1,FALSE)=C14279,"OK","Fix"),"Fix"))</f>
        <v/>
      </c>
      <c r="C14280" s="32"/>
      <c r="D14280" s="3"/>
      <c r="E14280" s="3"/>
      <c r="G14280" s="13"/>
      <c r="H14280" s="13"/>
      <c r="I14280" s="13"/>
      <c r="J14280" s="46"/>
    </row>
    <row r="14281" spans="1:10" x14ac:dyDescent="0.25">
      <c r="A14281" s="7" t="str">
        <f>IF(C14280="","",IFERROR(IF(VLOOKUP(C14280,'Program Mapping'!B:B,1,FALSE)=C14280,"OK","Fix"),"Fix"))</f>
        <v/>
      </c>
      <c r="C14281" s="32"/>
      <c r="D14281" s="3"/>
      <c r="E14281" s="3"/>
      <c r="G14281" s="13"/>
      <c r="H14281" s="13"/>
      <c r="I14281" s="13"/>
      <c r="J14281" s="46"/>
    </row>
    <row r="14282" spans="1:10" x14ac:dyDescent="0.25">
      <c r="A14282" s="7" t="str">
        <f>IF(C14281="","",IFERROR(IF(VLOOKUP(C14281,'Program Mapping'!B:B,1,FALSE)=C14281,"OK","Fix"),"Fix"))</f>
        <v/>
      </c>
      <c r="C14282" s="32"/>
      <c r="D14282" s="3"/>
      <c r="E14282" s="3"/>
      <c r="G14282" s="13"/>
      <c r="H14282" s="13"/>
      <c r="I14282" s="13"/>
      <c r="J14282" s="46"/>
    </row>
    <row r="14283" spans="1:10" x14ac:dyDescent="0.25">
      <c r="A14283" s="7" t="str">
        <f>IF(C14282="","",IFERROR(IF(VLOOKUP(C14282,'Program Mapping'!B:B,1,FALSE)=C14282,"OK","Fix"),"Fix"))</f>
        <v/>
      </c>
      <c r="C14283" s="32"/>
      <c r="D14283" s="3"/>
      <c r="E14283" s="3"/>
      <c r="G14283" s="13"/>
      <c r="H14283" s="13"/>
      <c r="I14283" s="13"/>
      <c r="J14283" s="46"/>
    </row>
    <row r="14284" spans="1:10" x14ac:dyDescent="0.25">
      <c r="A14284" s="7" t="str">
        <f>IF(C14283="","",IFERROR(IF(VLOOKUP(C14283,'Program Mapping'!B:B,1,FALSE)=C14283,"OK","Fix"),"Fix"))</f>
        <v/>
      </c>
      <c r="C14284" s="32"/>
      <c r="D14284" s="3"/>
      <c r="E14284" s="3"/>
      <c r="G14284" s="13"/>
      <c r="H14284" s="13"/>
      <c r="I14284" s="13"/>
      <c r="J14284" s="46"/>
    </row>
    <row r="14285" spans="1:10" x14ac:dyDescent="0.25">
      <c r="A14285" s="7" t="str">
        <f>IF(C14284="","",IFERROR(IF(VLOOKUP(C14284,'Program Mapping'!B:B,1,FALSE)=C14284,"OK","Fix"),"Fix"))</f>
        <v/>
      </c>
      <c r="C14285" s="32"/>
      <c r="D14285" s="3"/>
      <c r="E14285" s="3"/>
      <c r="G14285" s="13"/>
      <c r="H14285" s="13"/>
      <c r="I14285" s="13"/>
      <c r="J14285" s="46"/>
    </row>
    <row r="14286" spans="1:10" x14ac:dyDescent="0.25">
      <c r="A14286" s="7" t="str">
        <f>IF(C14285="","",IFERROR(IF(VLOOKUP(C14285,'Program Mapping'!B:B,1,FALSE)=C14285,"OK","Fix"),"Fix"))</f>
        <v/>
      </c>
      <c r="C14286" s="32"/>
      <c r="D14286" s="3"/>
      <c r="E14286" s="3"/>
      <c r="G14286" s="13"/>
      <c r="H14286" s="13"/>
      <c r="I14286" s="13"/>
      <c r="J14286" s="46"/>
    </row>
    <row r="14287" spans="1:10" x14ac:dyDescent="0.25">
      <c r="A14287" s="7" t="str">
        <f>IF(C14286="","",IFERROR(IF(VLOOKUP(C14286,'Program Mapping'!B:B,1,FALSE)=C14286,"OK","Fix"),"Fix"))</f>
        <v/>
      </c>
      <c r="C14287" s="32"/>
      <c r="D14287" s="3"/>
      <c r="E14287" s="3"/>
      <c r="G14287" s="13"/>
      <c r="H14287" s="13"/>
      <c r="I14287" s="13"/>
      <c r="J14287" s="46"/>
    </row>
    <row r="14288" spans="1:10" x14ac:dyDescent="0.25">
      <c r="A14288" s="7" t="str">
        <f>IF(C14287="","",IFERROR(IF(VLOOKUP(C14287,'Program Mapping'!B:B,1,FALSE)=C14287,"OK","Fix"),"Fix"))</f>
        <v/>
      </c>
      <c r="C14288" s="32"/>
      <c r="D14288" s="3"/>
      <c r="E14288" s="3"/>
      <c r="G14288" s="13"/>
      <c r="H14288" s="13"/>
      <c r="I14288" s="13"/>
      <c r="J14288" s="46"/>
    </row>
    <row r="14289" spans="1:10" x14ac:dyDescent="0.25">
      <c r="A14289" s="7" t="str">
        <f>IF(C14288="","",IFERROR(IF(VLOOKUP(C14288,'Program Mapping'!B:B,1,FALSE)=C14288,"OK","Fix"),"Fix"))</f>
        <v/>
      </c>
      <c r="C14289" s="32"/>
      <c r="D14289" s="3"/>
      <c r="E14289" s="3"/>
      <c r="G14289" s="13"/>
      <c r="H14289" s="13"/>
      <c r="I14289" s="13"/>
      <c r="J14289" s="46"/>
    </row>
    <row r="14290" spans="1:10" x14ac:dyDescent="0.25">
      <c r="A14290" s="7" t="str">
        <f>IF(C14289="","",IFERROR(IF(VLOOKUP(C14289,'Program Mapping'!B:B,1,FALSE)=C14289,"OK","Fix"),"Fix"))</f>
        <v/>
      </c>
      <c r="C14290" s="32"/>
      <c r="D14290" s="3"/>
      <c r="E14290" s="3"/>
      <c r="G14290" s="13"/>
      <c r="H14290" s="13"/>
      <c r="I14290" s="13"/>
      <c r="J14290" s="46"/>
    </row>
    <row r="14291" spans="1:10" x14ac:dyDescent="0.25">
      <c r="A14291" s="7" t="str">
        <f>IF(C14290="","",IFERROR(IF(VLOOKUP(C14290,'Program Mapping'!B:B,1,FALSE)=C14290,"OK","Fix"),"Fix"))</f>
        <v/>
      </c>
      <c r="C14291" s="32"/>
      <c r="D14291" s="3"/>
      <c r="E14291" s="3"/>
      <c r="G14291" s="13"/>
      <c r="H14291" s="13"/>
      <c r="I14291" s="13"/>
      <c r="J14291" s="46"/>
    </row>
    <row r="14292" spans="1:10" x14ac:dyDescent="0.25">
      <c r="A14292" s="7" t="str">
        <f>IF(C14291="","",IFERROR(IF(VLOOKUP(C14291,'Program Mapping'!B:B,1,FALSE)=C14291,"OK","Fix"),"Fix"))</f>
        <v/>
      </c>
      <c r="C14292" s="32"/>
      <c r="D14292" s="3"/>
      <c r="E14292" s="3"/>
      <c r="G14292" s="13"/>
      <c r="H14292" s="13"/>
      <c r="I14292" s="13"/>
      <c r="J14292" s="46"/>
    </row>
    <row r="14293" spans="1:10" x14ac:dyDescent="0.25">
      <c r="A14293" s="7" t="str">
        <f>IF(C14292="","",IFERROR(IF(VLOOKUP(C14292,'Program Mapping'!B:B,1,FALSE)=C14292,"OK","Fix"),"Fix"))</f>
        <v/>
      </c>
      <c r="C14293" s="32"/>
      <c r="D14293" s="3"/>
      <c r="E14293" s="3"/>
      <c r="G14293" s="13"/>
      <c r="H14293" s="13"/>
      <c r="I14293" s="13"/>
      <c r="J14293" s="46"/>
    </row>
    <row r="14294" spans="1:10" x14ac:dyDescent="0.25">
      <c r="A14294" s="7" t="str">
        <f>IF(C14293="","",IFERROR(IF(VLOOKUP(C14293,'Program Mapping'!B:B,1,FALSE)=C14293,"OK","Fix"),"Fix"))</f>
        <v/>
      </c>
      <c r="C14294" s="32"/>
      <c r="D14294" s="3"/>
      <c r="E14294" s="3"/>
      <c r="G14294" s="13"/>
      <c r="H14294" s="13"/>
      <c r="I14294" s="13"/>
      <c r="J14294" s="46"/>
    </row>
    <row r="14295" spans="1:10" x14ac:dyDescent="0.25">
      <c r="A14295" s="7" t="str">
        <f>IF(C14294="","",IFERROR(IF(VLOOKUP(C14294,'Program Mapping'!B:B,1,FALSE)=C14294,"OK","Fix"),"Fix"))</f>
        <v/>
      </c>
      <c r="C14295" s="32"/>
      <c r="D14295" s="3"/>
      <c r="E14295" s="3"/>
      <c r="G14295" s="13"/>
      <c r="H14295" s="13"/>
      <c r="I14295" s="13"/>
      <c r="J14295" s="46"/>
    </row>
    <row r="14296" spans="1:10" x14ac:dyDescent="0.25">
      <c r="A14296" s="7" t="str">
        <f>IF(C14295="","",IFERROR(IF(VLOOKUP(C14295,'Program Mapping'!B:B,1,FALSE)=C14295,"OK","Fix"),"Fix"))</f>
        <v/>
      </c>
      <c r="C14296" s="32"/>
      <c r="D14296" s="3"/>
      <c r="E14296" s="3"/>
      <c r="G14296" s="13"/>
      <c r="H14296" s="13"/>
      <c r="I14296" s="13"/>
      <c r="J14296" s="46"/>
    </row>
    <row r="14297" spans="1:10" x14ac:dyDescent="0.25">
      <c r="A14297" s="7" t="str">
        <f>IF(C14296="","",IFERROR(IF(VLOOKUP(C14296,'Program Mapping'!B:B,1,FALSE)=C14296,"OK","Fix"),"Fix"))</f>
        <v/>
      </c>
      <c r="C14297" s="32"/>
      <c r="D14297" s="3"/>
      <c r="E14297" s="3"/>
      <c r="G14297" s="13"/>
      <c r="H14297" s="13"/>
      <c r="I14297" s="13"/>
      <c r="J14297" s="46"/>
    </row>
    <row r="14298" spans="1:10" x14ac:dyDescent="0.25">
      <c r="A14298" s="7" t="str">
        <f>IF(C14297="","",IFERROR(IF(VLOOKUP(C14297,'Program Mapping'!B:B,1,FALSE)=C14297,"OK","Fix"),"Fix"))</f>
        <v/>
      </c>
      <c r="C14298" s="32"/>
      <c r="D14298" s="3"/>
      <c r="E14298" s="3"/>
      <c r="G14298" s="13"/>
      <c r="H14298" s="13"/>
      <c r="I14298" s="13"/>
      <c r="J14298" s="46"/>
    </row>
    <row r="14299" spans="1:10" x14ac:dyDescent="0.25">
      <c r="A14299" s="7" t="str">
        <f>IF(C14298="","",IFERROR(IF(VLOOKUP(C14298,'Program Mapping'!B:B,1,FALSE)=C14298,"OK","Fix"),"Fix"))</f>
        <v/>
      </c>
      <c r="C14299" s="32"/>
      <c r="D14299" s="3"/>
      <c r="E14299" s="3"/>
      <c r="G14299" s="13"/>
      <c r="H14299" s="13"/>
      <c r="I14299" s="13"/>
      <c r="J14299" s="46"/>
    </row>
    <row r="14300" spans="1:10" x14ac:dyDescent="0.25">
      <c r="A14300" s="7" t="str">
        <f>IF(C14299="","",IFERROR(IF(VLOOKUP(C14299,'Program Mapping'!B:B,1,FALSE)=C14299,"OK","Fix"),"Fix"))</f>
        <v/>
      </c>
      <c r="C14300" s="32"/>
      <c r="D14300" s="3"/>
      <c r="E14300" s="3"/>
      <c r="G14300" s="13"/>
      <c r="H14300" s="13"/>
      <c r="I14300" s="13"/>
      <c r="J14300" s="46"/>
    </row>
    <row r="14301" spans="1:10" x14ac:dyDescent="0.25">
      <c r="A14301" s="7" t="str">
        <f>IF(C14300="","",IFERROR(IF(VLOOKUP(C14300,'Program Mapping'!B:B,1,FALSE)=C14300,"OK","Fix"),"Fix"))</f>
        <v/>
      </c>
      <c r="C14301" s="32"/>
      <c r="D14301" s="3"/>
      <c r="E14301" s="3"/>
      <c r="G14301" s="13"/>
      <c r="H14301" s="13"/>
      <c r="I14301" s="13"/>
      <c r="J14301" s="46"/>
    </row>
    <row r="14302" spans="1:10" x14ac:dyDescent="0.25">
      <c r="A14302" s="7" t="str">
        <f>IF(C14301="","",IFERROR(IF(VLOOKUP(C14301,'Program Mapping'!B:B,1,FALSE)=C14301,"OK","Fix"),"Fix"))</f>
        <v/>
      </c>
      <c r="C14302" s="32"/>
      <c r="D14302" s="3"/>
      <c r="E14302" s="3"/>
      <c r="G14302" s="13"/>
      <c r="H14302" s="13"/>
      <c r="I14302" s="13"/>
      <c r="J14302" s="46"/>
    </row>
    <row r="14303" spans="1:10" x14ac:dyDescent="0.25">
      <c r="A14303" s="7" t="str">
        <f>IF(C14302="","",IFERROR(IF(VLOOKUP(C14302,'Program Mapping'!B:B,1,FALSE)=C14302,"OK","Fix"),"Fix"))</f>
        <v/>
      </c>
      <c r="C14303" s="32"/>
      <c r="D14303" s="3"/>
      <c r="E14303" s="3"/>
      <c r="G14303" s="13"/>
      <c r="H14303" s="13"/>
      <c r="I14303" s="13"/>
      <c r="J14303" s="46"/>
    </row>
    <row r="14304" spans="1:10" x14ac:dyDescent="0.25">
      <c r="A14304" s="7" t="str">
        <f>IF(C14303="","",IFERROR(IF(VLOOKUP(C14303,'Program Mapping'!B:B,1,FALSE)=C14303,"OK","Fix"),"Fix"))</f>
        <v/>
      </c>
      <c r="C14304" s="32"/>
      <c r="D14304" s="3"/>
      <c r="E14304" s="3"/>
      <c r="G14304" s="13"/>
      <c r="H14304" s="13"/>
      <c r="I14304" s="13"/>
      <c r="J14304" s="46"/>
    </row>
    <row r="14305" spans="1:10" x14ac:dyDescent="0.25">
      <c r="A14305" s="7" t="str">
        <f>IF(C14304="","",IFERROR(IF(VLOOKUP(C14304,'Program Mapping'!B:B,1,FALSE)=C14304,"OK","Fix"),"Fix"))</f>
        <v/>
      </c>
      <c r="C14305" s="32"/>
      <c r="D14305" s="3"/>
      <c r="E14305" s="3"/>
      <c r="G14305" s="13"/>
      <c r="H14305" s="13"/>
      <c r="I14305" s="13"/>
      <c r="J14305" s="46"/>
    </row>
    <row r="14306" spans="1:10" x14ac:dyDescent="0.25">
      <c r="A14306" s="7" t="str">
        <f>IF(C14305="","",IFERROR(IF(VLOOKUP(C14305,'Program Mapping'!B:B,1,FALSE)=C14305,"OK","Fix"),"Fix"))</f>
        <v/>
      </c>
      <c r="C14306" s="32"/>
      <c r="D14306" s="3"/>
      <c r="E14306" s="3"/>
      <c r="G14306" s="13"/>
      <c r="H14306" s="13"/>
      <c r="I14306" s="13"/>
      <c r="J14306" s="46"/>
    </row>
    <row r="14307" spans="1:10" x14ac:dyDescent="0.25">
      <c r="A14307" s="7" t="str">
        <f>IF(C14306="","",IFERROR(IF(VLOOKUP(C14306,'Program Mapping'!B:B,1,FALSE)=C14306,"OK","Fix"),"Fix"))</f>
        <v/>
      </c>
      <c r="C14307" s="32"/>
      <c r="D14307" s="3"/>
      <c r="E14307" s="3"/>
      <c r="G14307" s="13"/>
      <c r="H14307" s="13"/>
      <c r="I14307" s="13"/>
      <c r="J14307" s="46"/>
    </row>
    <row r="14308" spans="1:10" x14ac:dyDescent="0.25">
      <c r="A14308" s="7" t="str">
        <f>IF(C14307="","",IFERROR(IF(VLOOKUP(C14307,'Program Mapping'!B:B,1,FALSE)=C14307,"OK","Fix"),"Fix"))</f>
        <v/>
      </c>
      <c r="C14308" s="32"/>
      <c r="D14308" s="3"/>
      <c r="E14308" s="3"/>
      <c r="G14308" s="13"/>
      <c r="H14308" s="13"/>
      <c r="I14308" s="13"/>
      <c r="J14308" s="46"/>
    </row>
    <row r="14309" spans="1:10" x14ac:dyDescent="0.25">
      <c r="A14309" s="7" t="str">
        <f>IF(C14308="","",IFERROR(IF(VLOOKUP(C14308,'Program Mapping'!B:B,1,FALSE)=C14308,"OK","Fix"),"Fix"))</f>
        <v/>
      </c>
      <c r="C14309" s="32"/>
      <c r="D14309" s="3"/>
      <c r="E14309" s="3"/>
      <c r="G14309" s="13"/>
      <c r="H14309" s="13"/>
      <c r="I14309" s="13"/>
      <c r="J14309" s="46"/>
    </row>
    <row r="14310" spans="1:10" x14ac:dyDescent="0.25">
      <c r="A14310" s="7" t="str">
        <f>IF(C14309="","",IFERROR(IF(VLOOKUP(C14309,'Program Mapping'!B:B,1,FALSE)=C14309,"OK","Fix"),"Fix"))</f>
        <v/>
      </c>
      <c r="C14310" s="32"/>
      <c r="D14310" s="3"/>
      <c r="E14310" s="3"/>
      <c r="G14310" s="13"/>
      <c r="H14310" s="13"/>
      <c r="I14310" s="13"/>
      <c r="J14310" s="46"/>
    </row>
    <row r="14311" spans="1:10" x14ac:dyDescent="0.25">
      <c r="A14311" s="7" t="str">
        <f>IF(C14310="","",IFERROR(IF(VLOOKUP(C14310,'Program Mapping'!B:B,1,FALSE)=C14310,"OK","Fix"),"Fix"))</f>
        <v/>
      </c>
      <c r="C14311" s="32"/>
      <c r="D14311" s="3"/>
      <c r="E14311" s="3"/>
      <c r="G14311" s="13"/>
      <c r="H14311" s="13"/>
      <c r="I14311" s="13"/>
      <c r="J14311" s="46"/>
    </row>
    <row r="14312" spans="1:10" x14ac:dyDescent="0.25">
      <c r="A14312" s="7" t="str">
        <f>IF(C14311="","",IFERROR(IF(VLOOKUP(C14311,'Program Mapping'!B:B,1,FALSE)=C14311,"OK","Fix"),"Fix"))</f>
        <v/>
      </c>
      <c r="C14312" s="32"/>
      <c r="D14312" s="3"/>
      <c r="E14312" s="3"/>
      <c r="G14312" s="13"/>
      <c r="H14312" s="13"/>
      <c r="I14312" s="13"/>
      <c r="J14312" s="46"/>
    </row>
    <row r="14313" spans="1:10" x14ac:dyDescent="0.25">
      <c r="A14313" s="7" t="str">
        <f>IF(C14312="","",IFERROR(IF(VLOOKUP(C14312,'Program Mapping'!B:B,1,FALSE)=C14312,"OK","Fix"),"Fix"))</f>
        <v/>
      </c>
      <c r="C14313" s="32"/>
      <c r="D14313" s="3"/>
      <c r="E14313" s="3"/>
      <c r="G14313" s="13"/>
      <c r="H14313" s="13"/>
      <c r="I14313" s="13"/>
      <c r="J14313" s="46"/>
    </row>
    <row r="14314" spans="1:10" x14ac:dyDescent="0.25">
      <c r="A14314" s="7" t="str">
        <f>IF(C14313="","",IFERROR(IF(VLOOKUP(C14313,'Program Mapping'!B:B,1,FALSE)=C14313,"OK","Fix"),"Fix"))</f>
        <v/>
      </c>
      <c r="C14314" s="32"/>
      <c r="D14314" s="3"/>
      <c r="E14314" s="3"/>
      <c r="G14314" s="13"/>
      <c r="H14314" s="13"/>
      <c r="I14314" s="13"/>
      <c r="J14314" s="46"/>
    </row>
    <row r="14315" spans="1:10" x14ac:dyDescent="0.25">
      <c r="A14315" s="7" t="str">
        <f>IF(C14314="","",IFERROR(IF(VLOOKUP(C14314,'Program Mapping'!B:B,1,FALSE)=C14314,"OK","Fix"),"Fix"))</f>
        <v/>
      </c>
      <c r="C14315" s="32"/>
      <c r="D14315" s="3"/>
      <c r="E14315" s="3"/>
      <c r="G14315" s="13"/>
      <c r="H14315" s="13"/>
      <c r="I14315" s="13"/>
      <c r="J14315" s="46"/>
    </row>
    <row r="14316" spans="1:10" x14ac:dyDescent="0.25">
      <c r="A14316" s="7" t="str">
        <f>IF(C14315="","",IFERROR(IF(VLOOKUP(C14315,'Program Mapping'!B:B,1,FALSE)=C14315,"OK","Fix"),"Fix"))</f>
        <v/>
      </c>
      <c r="C14316" s="32"/>
      <c r="D14316" s="3"/>
      <c r="E14316" s="3"/>
      <c r="G14316" s="13"/>
      <c r="H14316" s="13"/>
      <c r="I14316" s="13"/>
      <c r="J14316" s="46"/>
    </row>
    <row r="14317" spans="1:10" x14ac:dyDescent="0.25">
      <c r="A14317" s="7" t="str">
        <f>IF(C14316="","",IFERROR(IF(VLOOKUP(C14316,'Program Mapping'!B:B,1,FALSE)=C14316,"OK","Fix"),"Fix"))</f>
        <v/>
      </c>
      <c r="C14317" s="32"/>
      <c r="D14317" s="3"/>
      <c r="E14317" s="3"/>
      <c r="G14317" s="13"/>
      <c r="H14317" s="13"/>
      <c r="I14317" s="13"/>
      <c r="J14317" s="46"/>
    </row>
    <row r="14318" spans="1:10" x14ac:dyDescent="0.25">
      <c r="A14318" s="7" t="str">
        <f>IF(C14317="","",IFERROR(IF(VLOOKUP(C14317,'Program Mapping'!B:B,1,FALSE)=C14317,"OK","Fix"),"Fix"))</f>
        <v/>
      </c>
      <c r="C14318" s="32"/>
      <c r="D14318" s="3"/>
      <c r="E14318" s="3"/>
      <c r="G14318" s="13"/>
      <c r="H14318" s="13"/>
      <c r="I14318" s="13"/>
      <c r="J14318" s="46"/>
    </row>
    <row r="14319" spans="1:10" x14ac:dyDescent="0.25">
      <c r="A14319" s="7" t="str">
        <f>IF(C14318="","",IFERROR(IF(VLOOKUP(C14318,'Program Mapping'!B:B,1,FALSE)=C14318,"OK","Fix"),"Fix"))</f>
        <v/>
      </c>
      <c r="C14319" s="32"/>
      <c r="D14319" s="3"/>
      <c r="E14319" s="3"/>
      <c r="G14319" s="13"/>
      <c r="H14319" s="13"/>
      <c r="I14319" s="13"/>
      <c r="J14319" s="46"/>
    </row>
    <row r="14320" spans="1:10" x14ac:dyDescent="0.25">
      <c r="A14320" s="7" t="str">
        <f>IF(C14319="","",IFERROR(IF(VLOOKUP(C14319,'Program Mapping'!B:B,1,FALSE)=C14319,"OK","Fix"),"Fix"))</f>
        <v/>
      </c>
      <c r="C14320" s="32"/>
      <c r="D14320" s="3"/>
      <c r="E14320" s="3"/>
      <c r="G14320" s="13"/>
      <c r="H14320" s="13"/>
      <c r="I14320" s="13"/>
      <c r="J14320" s="46"/>
    </row>
    <row r="14321" spans="1:10" x14ac:dyDescent="0.25">
      <c r="A14321" s="7" t="str">
        <f>IF(C14320="","",IFERROR(IF(VLOOKUP(C14320,'Program Mapping'!B:B,1,FALSE)=C14320,"OK","Fix"),"Fix"))</f>
        <v/>
      </c>
      <c r="C14321" s="32"/>
      <c r="D14321" s="3"/>
      <c r="E14321" s="3"/>
      <c r="G14321" s="13"/>
      <c r="H14321" s="13"/>
      <c r="I14321" s="13"/>
      <c r="J14321" s="46"/>
    </row>
    <row r="14322" spans="1:10" x14ac:dyDescent="0.25">
      <c r="A14322" s="7" t="str">
        <f>IF(C14321="","",IFERROR(IF(VLOOKUP(C14321,'Program Mapping'!B:B,1,FALSE)=C14321,"OK","Fix"),"Fix"))</f>
        <v/>
      </c>
      <c r="C14322" s="32"/>
      <c r="D14322" s="3"/>
      <c r="E14322" s="3"/>
      <c r="G14322" s="13"/>
      <c r="H14322" s="13"/>
      <c r="I14322" s="13"/>
      <c r="J14322" s="46"/>
    </row>
    <row r="14323" spans="1:10" x14ac:dyDescent="0.25">
      <c r="A14323" s="7" t="str">
        <f>IF(C14322="","",IFERROR(IF(VLOOKUP(C14322,'Program Mapping'!B:B,1,FALSE)=C14322,"OK","Fix"),"Fix"))</f>
        <v/>
      </c>
      <c r="C14323" s="32"/>
      <c r="D14323" s="3"/>
      <c r="E14323" s="3"/>
      <c r="G14323" s="13"/>
      <c r="H14323" s="13"/>
      <c r="I14323" s="13"/>
      <c r="J14323" s="46"/>
    </row>
    <row r="14324" spans="1:10" x14ac:dyDescent="0.25">
      <c r="A14324" s="7" t="str">
        <f>IF(C14323="","",IFERROR(IF(VLOOKUP(C14323,'Program Mapping'!B:B,1,FALSE)=C14323,"OK","Fix"),"Fix"))</f>
        <v/>
      </c>
      <c r="C14324" s="32"/>
      <c r="D14324" s="3"/>
      <c r="E14324" s="3"/>
      <c r="G14324" s="13"/>
      <c r="H14324" s="13"/>
      <c r="I14324" s="13"/>
      <c r="J14324" s="46"/>
    </row>
    <row r="14325" spans="1:10" x14ac:dyDescent="0.25">
      <c r="A14325" s="7" t="str">
        <f>IF(C14324="","",IFERROR(IF(VLOOKUP(C14324,'Program Mapping'!B:B,1,FALSE)=C14324,"OK","Fix"),"Fix"))</f>
        <v/>
      </c>
      <c r="C14325" s="32"/>
      <c r="D14325" s="3"/>
      <c r="E14325" s="3"/>
      <c r="G14325" s="13"/>
      <c r="H14325" s="13"/>
      <c r="I14325" s="13"/>
      <c r="J14325" s="46"/>
    </row>
    <row r="14326" spans="1:10" x14ac:dyDescent="0.25">
      <c r="A14326" s="7" t="str">
        <f>IF(C14325="","",IFERROR(IF(VLOOKUP(C14325,'Program Mapping'!B:B,1,FALSE)=C14325,"OK","Fix"),"Fix"))</f>
        <v/>
      </c>
      <c r="C14326" s="32"/>
      <c r="D14326" s="3"/>
      <c r="E14326" s="3"/>
      <c r="G14326" s="13"/>
      <c r="H14326" s="13"/>
      <c r="I14326" s="13"/>
      <c r="J14326" s="46"/>
    </row>
    <row r="14327" spans="1:10" x14ac:dyDescent="0.25">
      <c r="A14327" s="7" t="str">
        <f>IF(C14326="","",IFERROR(IF(VLOOKUP(C14326,'Program Mapping'!B:B,1,FALSE)=C14326,"OK","Fix"),"Fix"))</f>
        <v/>
      </c>
      <c r="C14327" s="32"/>
      <c r="D14327" s="3"/>
      <c r="E14327" s="3"/>
      <c r="G14327" s="13"/>
      <c r="H14327" s="13"/>
      <c r="I14327" s="13"/>
      <c r="J14327" s="46"/>
    </row>
    <row r="14328" spans="1:10" x14ac:dyDescent="0.25">
      <c r="A14328" s="7" t="str">
        <f>IF(C14327="","",IFERROR(IF(VLOOKUP(C14327,'Program Mapping'!B:B,1,FALSE)=C14327,"OK","Fix"),"Fix"))</f>
        <v/>
      </c>
      <c r="C14328" s="32"/>
      <c r="D14328" s="3"/>
      <c r="E14328" s="3"/>
      <c r="G14328" s="13"/>
      <c r="H14328" s="13"/>
      <c r="I14328" s="13"/>
      <c r="J14328" s="46"/>
    </row>
    <row r="14329" spans="1:10" x14ac:dyDescent="0.25">
      <c r="A14329" s="7" t="str">
        <f>IF(C14328="","",IFERROR(IF(VLOOKUP(C14328,'Program Mapping'!B:B,1,FALSE)=C14328,"OK","Fix"),"Fix"))</f>
        <v/>
      </c>
      <c r="C14329" s="32"/>
      <c r="D14329" s="3"/>
      <c r="E14329" s="3"/>
      <c r="G14329" s="13"/>
      <c r="H14329" s="13"/>
      <c r="I14329" s="13"/>
      <c r="J14329" s="46"/>
    </row>
    <row r="14330" spans="1:10" x14ac:dyDescent="0.25">
      <c r="A14330" s="7" t="str">
        <f>IF(C14329="","",IFERROR(IF(VLOOKUP(C14329,'Program Mapping'!B:B,1,FALSE)=C14329,"OK","Fix"),"Fix"))</f>
        <v/>
      </c>
      <c r="C14330" s="32"/>
      <c r="D14330" s="3"/>
      <c r="E14330" s="3"/>
      <c r="G14330" s="13"/>
      <c r="H14330" s="13"/>
      <c r="I14330" s="13"/>
      <c r="J14330" s="46"/>
    </row>
    <row r="14331" spans="1:10" x14ac:dyDescent="0.25">
      <c r="A14331" s="7" t="str">
        <f>IF(C14330="","",IFERROR(IF(VLOOKUP(C14330,'Program Mapping'!B:B,1,FALSE)=C14330,"OK","Fix"),"Fix"))</f>
        <v/>
      </c>
      <c r="C14331" s="32"/>
      <c r="D14331" s="3"/>
      <c r="E14331" s="3"/>
      <c r="G14331" s="13"/>
      <c r="H14331" s="13"/>
      <c r="I14331" s="13"/>
      <c r="J14331" s="46"/>
    </row>
    <row r="14332" spans="1:10" x14ac:dyDescent="0.25">
      <c r="A14332" s="7" t="str">
        <f>IF(C14331="","",IFERROR(IF(VLOOKUP(C14331,'Program Mapping'!B:B,1,FALSE)=C14331,"OK","Fix"),"Fix"))</f>
        <v/>
      </c>
      <c r="C14332" s="32"/>
      <c r="D14332" s="3"/>
      <c r="E14332" s="3"/>
      <c r="G14332" s="13"/>
      <c r="H14332" s="13"/>
      <c r="I14332" s="13"/>
      <c r="J14332" s="46"/>
    </row>
    <row r="14333" spans="1:10" x14ac:dyDescent="0.25">
      <c r="A14333" s="7" t="str">
        <f>IF(C14332="","",IFERROR(IF(VLOOKUP(C14332,'Program Mapping'!B:B,1,FALSE)=C14332,"OK","Fix"),"Fix"))</f>
        <v/>
      </c>
      <c r="C14333" s="32"/>
      <c r="D14333" s="3"/>
      <c r="E14333" s="3"/>
      <c r="G14333" s="13"/>
      <c r="H14333" s="13"/>
      <c r="I14333" s="13"/>
      <c r="J14333" s="46"/>
    </row>
    <row r="14334" spans="1:10" x14ac:dyDescent="0.25">
      <c r="A14334" s="7" t="str">
        <f>IF(C14333="","",IFERROR(IF(VLOOKUP(C14333,'Program Mapping'!B:B,1,FALSE)=C14333,"OK","Fix"),"Fix"))</f>
        <v/>
      </c>
      <c r="C14334" s="32"/>
      <c r="D14334" s="3"/>
      <c r="E14334" s="3"/>
      <c r="G14334" s="13"/>
      <c r="H14334" s="13"/>
      <c r="I14334" s="13"/>
      <c r="J14334" s="46"/>
    </row>
    <row r="14335" spans="1:10" x14ac:dyDescent="0.25">
      <c r="A14335" s="7" t="str">
        <f>IF(C14334="","",IFERROR(IF(VLOOKUP(C14334,'Program Mapping'!B:B,1,FALSE)=C14334,"OK","Fix"),"Fix"))</f>
        <v/>
      </c>
      <c r="C14335" s="32"/>
      <c r="D14335" s="3"/>
      <c r="E14335" s="3"/>
      <c r="G14335" s="13"/>
      <c r="H14335" s="13"/>
      <c r="I14335" s="13"/>
      <c r="J14335" s="46"/>
    </row>
    <row r="14336" spans="1:10" x14ac:dyDescent="0.25">
      <c r="A14336" s="7" t="str">
        <f>IF(C14335="","",IFERROR(IF(VLOOKUP(C14335,'Program Mapping'!B:B,1,FALSE)=C14335,"OK","Fix"),"Fix"))</f>
        <v/>
      </c>
      <c r="C14336" s="32"/>
      <c r="D14336" s="3"/>
      <c r="E14336" s="3"/>
      <c r="G14336" s="13"/>
      <c r="H14336" s="13"/>
      <c r="I14336" s="13"/>
      <c r="J14336" s="46"/>
    </row>
    <row r="14337" spans="1:10" x14ac:dyDescent="0.25">
      <c r="A14337" s="7" t="str">
        <f>IF(C14336="","",IFERROR(IF(VLOOKUP(C14336,'Program Mapping'!B:B,1,FALSE)=C14336,"OK","Fix"),"Fix"))</f>
        <v/>
      </c>
      <c r="C14337" s="32"/>
      <c r="D14337" s="3"/>
      <c r="E14337" s="3"/>
      <c r="G14337" s="13"/>
      <c r="H14337" s="13"/>
      <c r="I14337" s="13"/>
      <c r="J14337" s="46"/>
    </row>
    <row r="14338" spans="1:10" x14ac:dyDescent="0.25">
      <c r="A14338" s="7" t="str">
        <f>IF(C14337="","",IFERROR(IF(VLOOKUP(C14337,'Program Mapping'!B:B,1,FALSE)=C14337,"OK","Fix"),"Fix"))</f>
        <v/>
      </c>
      <c r="C14338" s="32"/>
      <c r="D14338" s="3"/>
      <c r="E14338" s="3"/>
      <c r="G14338" s="13"/>
      <c r="H14338" s="13"/>
      <c r="I14338" s="13"/>
      <c r="J14338" s="46"/>
    </row>
    <row r="14339" spans="1:10" x14ac:dyDescent="0.25">
      <c r="A14339" s="7" t="str">
        <f>IF(C14338="","",IFERROR(IF(VLOOKUP(C14338,'Program Mapping'!B:B,1,FALSE)=C14338,"OK","Fix"),"Fix"))</f>
        <v/>
      </c>
      <c r="C14339" s="32"/>
      <c r="D14339" s="3"/>
      <c r="E14339" s="3"/>
      <c r="G14339" s="13"/>
      <c r="H14339" s="13"/>
      <c r="I14339" s="13"/>
      <c r="J14339" s="46"/>
    </row>
    <row r="14340" spans="1:10" x14ac:dyDescent="0.25">
      <c r="A14340" s="7" t="str">
        <f>IF(C14339="","",IFERROR(IF(VLOOKUP(C14339,'Program Mapping'!B:B,1,FALSE)=C14339,"OK","Fix"),"Fix"))</f>
        <v/>
      </c>
      <c r="C14340" s="32"/>
      <c r="D14340" s="3"/>
      <c r="E14340" s="3"/>
      <c r="G14340" s="13"/>
      <c r="H14340" s="13"/>
      <c r="I14340" s="13"/>
      <c r="J14340" s="46"/>
    </row>
    <row r="14341" spans="1:10" x14ac:dyDescent="0.25">
      <c r="A14341" s="7" t="str">
        <f>IF(C14340="","",IFERROR(IF(VLOOKUP(C14340,'Program Mapping'!B:B,1,FALSE)=C14340,"OK","Fix"),"Fix"))</f>
        <v/>
      </c>
      <c r="C14341" s="32"/>
      <c r="D14341" s="3"/>
      <c r="E14341" s="3"/>
      <c r="G14341" s="13"/>
      <c r="H14341" s="13"/>
      <c r="I14341" s="13"/>
      <c r="J14341" s="46"/>
    </row>
    <row r="14342" spans="1:10" x14ac:dyDescent="0.25">
      <c r="A14342" s="7" t="str">
        <f>IF(C14341="","",IFERROR(IF(VLOOKUP(C14341,'Program Mapping'!B:B,1,FALSE)=C14341,"OK","Fix"),"Fix"))</f>
        <v/>
      </c>
      <c r="C14342" s="32"/>
      <c r="D14342" s="3"/>
      <c r="E14342" s="3"/>
      <c r="G14342" s="13"/>
      <c r="H14342" s="13"/>
      <c r="I14342" s="13"/>
      <c r="J14342" s="46"/>
    </row>
    <row r="14343" spans="1:10" x14ac:dyDescent="0.25">
      <c r="A14343" s="7" t="str">
        <f>IF(C14342="","",IFERROR(IF(VLOOKUP(C14342,'Program Mapping'!B:B,1,FALSE)=C14342,"OK","Fix"),"Fix"))</f>
        <v/>
      </c>
      <c r="C14343" s="32"/>
      <c r="D14343" s="3"/>
      <c r="E14343" s="3"/>
      <c r="G14343" s="13"/>
      <c r="H14343" s="13"/>
      <c r="I14343" s="13"/>
      <c r="J14343" s="46"/>
    </row>
    <row r="14344" spans="1:10" x14ac:dyDescent="0.25">
      <c r="A14344" s="7" t="str">
        <f>IF(C14343="","",IFERROR(IF(VLOOKUP(C14343,'Program Mapping'!B:B,1,FALSE)=C14343,"OK","Fix"),"Fix"))</f>
        <v/>
      </c>
      <c r="C14344" s="32"/>
      <c r="D14344" s="3"/>
      <c r="E14344" s="3"/>
      <c r="G14344" s="13"/>
      <c r="H14344" s="13"/>
      <c r="I14344" s="13"/>
      <c r="J14344" s="46"/>
    </row>
    <row r="14345" spans="1:10" x14ac:dyDescent="0.25">
      <c r="A14345" s="7" t="str">
        <f>IF(C14344="","",IFERROR(IF(VLOOKUP(C14344,'Program Mapping'!B:B,1,FALSE)=C14344,"OK","Fix"),"Fix"))</f>
        <v/>
      </c>
      <c r="C14345" s="32"/>
      <c r="D14345" s="3"/>
      <c r="E14345" s="3"/>
      <c r="G14345" s="13"/>
      <c r="H14345" s="13"/>
      <c r="I14345" s="13"/>
      <c r="J14345" s="46"/>
    </row>
    <row r="14346" spans="1:10" x14ac:dyDescent="0.25">
      <c r="A14346" s="7" t="str">
        <f>IF(C14345="","",IFERROR(IF(VLOOKUP(C14345,'Program Mapping'!B:B,1,FALSE)=C14345,"OK","Fix"),"Fix"))</f>
        <v/>
      </c>
      <c r="C14346" s="32"/>
      <c r="D14346" s="3"/>
      <c r="E14346" s="3"/>
      <c r="G14346" s="13"/>
      <c r="H14346" s="13"/>
      <c r="I14346" s="13"/>
      <c r="J14346" s="46"/>
    </row>
    <row r="14347" spans="1:10" x14ac:dyDescent="0.25">
      <c r="A14347" s="7" t="str">
        <f>IF(C14346="","",IFERROR(IF(VLOOKUP(C14346,'Program Mapping'!B:B,1,FALSE)=C14346,"OK","Fix"),"Fix"))</f>
        <v/>
      </c>
      <c r="C14347" s="32"/>
      <c r="D14347" s="3"/>
      <c r="E14347" s="3"/>
      <c r="G14347" s="13"/>
      <c r="H14347" s="13"/>
      <c r="I14347" s="13"/>
      <c r="J14347" s="46"/>
    </row>
    <row r="14348" spans="1:10" x14ac:dyDescent="0.25">
      <c r="A14348" s="7" t="str">
        <f>IF(C14347="","",IFERROR(IF(VLOOKUP(C14347,'Program Mapping'!B:B,1,FALSE)=C14347,"OK","Fix"),"Fix"))</f>
        <v/>
      </c>
      <c r="C14348" s="32"/>
      <c r="D14348" s="3"/>
      <c r="E14348" s="3"/>
      <c r="G14348" s="13"/>
      <c r="H14348" s="13"/>
      <c r="I14348" s="13"/>
      <c r="J14348" s="46"/>
    </row>
    <row r="14349" spans="1:10" x14ac:dyDescent="0.25">
      <c r="A14349" s="7" t="str">
        <f>IF(C14348="","",IFERROR(IF(VLOOKUP(C14348,'Program Mapping'!B:B,1,FALSE)=C14348,"OK","Fix"),"Fix"))</f>
        <v/>
      </c>
      <c r="C14349" s="32"/>
      <c r="D14349" s="3"/>
      <c r="E14349" s="3"/>
      <c r="G14349" s="13"/>
      <c r="H14349" s="13"/>
      <c r="I14349" s="13"/>
      <c r="J14349" s="46"/>
    </row>
    <row r="14350" spans="1:10" x14ac:dyDescent="0.25">
      <c r="A14350" s="7" t="str">
        <f>IF(C14349="","",IFERROR(IF(VLOOKUP(C14349,'Program Mapping'!B:B,1,FALSE)=C14349,"OK","Fix"),"Fix"))</f>
        <v/>
      </c>
      <c r="C14350" s="32"/>
      <c r="D14350" s="3"/>
      <c r="E14350" s="3"/>
      <c r="G14350" s="13"/>
      <c r="H14350" s="13"/>
      <c r="I14350" s="13"/>
      <c r="J14350" s="46"/>
    </row>
    <row r="14351" spans="1:10" x14ac:dyDescent="0.25">
      <c r="A14351" s="7" t="str">
        <f>IF(C14350="","",IFERROR(IF(VLOOKUP(C14350,'Program Mapping'!B:B,1,FALSE)=C14350,"OK","Fix"),"Fix"))</f>
        <v/>
      </c>
      <c r="C14351" s="32"/>
      <c r="D14351" s="3"/>
      <c r="E14351" s="3"/>
      <c r="G14351" s="13"/>
      <c r="H14351" s="13"/>
      <c r="I14351" s="13"/>
      <c r="J14351" s="46"/>
    </row>
    <row r="14352" spans="1:10" x14ac:dyDescent="0.25">
      <c r="A14352" s="7" t="str">
        <f>IF(C14351="","",IFERROR(IF(VLOOKUP(C14351,'Program Mapping'!B:B,1,FALSE)=C14351,"OK","Fix"),"Fix"))</f>
        <v/>
      </c>
      <c r="C14352" s="32"/>
      <c r="D14352" s="3"/>
      <c r="E14352" s="3"/>
      <c r="G14352" s="13"/>
      <c r="H14352" s="13"/>
      <c r="I14352" s="13"/>
      <c r="J14352" s="46"/>
    </row>
    <row r="14353" spans="1:10" x14ac:dyDescent="0.25">
      <c r="A14353" s="7" t="str">
        <f>IF(C14352="","",IFERROR(IF(VLOOKUP(C14352,'Program Mapping'!B:B,1,FALSE)=C14352,"OK","Fix"),"Fix"))</f>
        <v/>
      </c>
      <c r="C14353" s="32"/>
      <c r="D14353" s="3"/>
      <c r="E14353" s="3"/>
      <c r="G14353" s="13"/>
      <c r="H14353" s="13"/>
      <c r="I14353" s="13"/>
      <c r="J14353" s="46"/>
    </row>
    <row r="14354" spans="1:10" x14ac:dyDescent="0.25">
      <c r="A14354" s="7" t="str">
        <f>IF(C14353="","",IFERROR(IF(VLOOKUP(C14353,'Program Mapping'!B:B,1,FALSE)=C14353,"OK","Fix"),"Fix"))</f>
        <v/>
      </c>
      <c r="C14354" s="32"/>
      <c r="D14354" s="3"/>
      <c r="E14354" s="3"/>
      <c r="G14354" s="13"/>
      <c r="H14354" s="13"/>
      <c r="I14354" s="13"/>
      <c r="J14354" s="46"/>
    </row>
    <row r="14355" spans="1:10" x14ac:dyDescent="0.25">
      <c r="A14355" s="7" t="str">
        <f>IF(C14354="","",IFERROR(IF(VLOOKUP(C14354,'Program Mapping'!B:B,1,FALSE)=C14354,"OK","Fix"),"Fix"))</f>
        <v/>
      </c>
      <c r="C14355" s="32"/>
      <c r="D14355" s="3"/>
      <c r="E14355" s="3"/>
      <c r="G14355" s="13"/>
      <c r="H14355" s="13"/>
      <c r="I14355" s="13"/>
      <c r="J14355" s="46"/>
    </row>
    <row r="14356" spans="1:10" x14ac:dyDescent="0.25">
      <c r="A14356" s="7" t="str">
        <f>IF(C14355="","",IFERROR(IF(VLOOKUP(C14355,'Program Mapping'!B:B,1,FALSE)=C14355,"OK","Fix"),"Fix"))</f>
        <v/>
      </c>
      <c r="C14356" s="32"/>
      <c r="D14356" s="3"/>
      <c r="E14356" s="3"/>
      <c r="G14356" s="13"/>
      <c r="H14356" s="13"/>
      <c r="I14356" s="13"/>
      <c r="J14356" s="46"/>
    </row>
    <row r="14357" spans="1:10" x14ac:dyDescent="0.25">
      <c r="A14357" s="7" t="str">
        <f>IF(C14356="","",IFERROR(IF(VLOOKUP(C14356,'Program Mapping'!B:B,1,FALSE)=C14356,"OK","Fix"),"Fix"))</f>
        <v/>
      </c>
      <c r="C14357" s="32"/>
      <c r="D14357" s="3"/>
      <c r="E14357" s="3"/>
      <c r="G14357" s="13"/>
      <c r="H14357" s="13"/>
      <c r="I14357" s="13"/>
      <c r="J14357" s="46"/>
    </row>
    <row r="14358" spans="1:10" x14ac:dyDescent="0.25">
      <c r="A14358" s="7" t="str">
        <f>IF(C14357="","",IFERROR(IF(VLOOKUP(C14357,'Program Mapping'!B:B,1,FALSE)=C14357,"OK","Fix"),"Fix"))</f>
        <v/>
      </c>
      <c r="C14358" s="32"/>
      <c r="D14358" s="3"/>
      <c r="E14358" s="3"/>
      <c r="G14358" s="13"/>
      <c r="H14358" s="13"/>
      <c r="I14358" s="13"/>
      <c r="J14358" s="46"/>
    </row>
    <row r="14359" spans="1:10" x14ac:dyDescent="0.25">
      <c r="A14359" s="7" t="str">
        <f>IF(C14358="","",IFERROR(IF(VLOOKUP(C14358,'Program Mapping'!B:B,1,FALSE)=C14358,"OK","Fix"),"Fix"))</f>
        <v/>
      </c>
      <c r="C14359" s="32"/>
      <c r="D14359" s="3"/>
      <c r="E14359" s="3"/>
      <c r="G14359" s="13"/>
      <c r="H14359" s="13"/>
      <c r="I14359" s="13"/>
      <c r="J14359" s="46"/>
    </row>
    <row r="14360" spans="1:10" x14ac:dyDescent="0.25">
      <c r="A14360" s="7" t="str">
        <f>IF(C14359="","",IFERROR(IF(VLOOKUP(C14359,'Program Mapping'!B:B,1,FALSE)=C14359,"OK","Fix"),"Fix"))</f>
        <v/>
      </c>
      <c r="C14360" s="32"/>
      <c r="D14360" s="3"/>
      <c r="E14360" s="3"/>
      <c r="G14360" s="13"/>
      <c r="H14360" s="13"/>
      <c r="I14360" s="13"/>
      <c r="J14360" s="46"/>
    </row>
    <row r="14361" spans="1:10" x14ac:dyDescent="0.25">
      <c r="A14361" s="7" t="str">
        <f>IF(C14360="","",IFERROR(IF(VLOOKUP(C14360,'Program Mapping'!B:B,1,FALSE)=C14360,"OK","Fix"),"Fix"))</f>
        <v/>
      </c>
      <c r="C14361" s="32"/>
      <c r="D14361" s="3"/>
      <c r="E14361" s="3"/>
      <c r="G14361" s="13"/>
      <c r="H14361" s="13"/>
      <c r="I14361" s="13"/>
      <c r="J14361" s="46"/>
    </row>
    <row r="14362" spans="1:10" x14ac:dyDescent="0.25">
      <c r="A14362" s="7" t="str">
        <f>IF(C14361="","",IFERROR(IF(VLOOKUP(C14361,'Program Mapping'!B:B,1,FALSE)=C14361,"OK","Fix"),"Fix"))</f>
        <v/>
      </c>
      <c r="C14362" s="32"/>
      <c r="D14362" s="3"/>
      <c r="E14362" s="3"/>
      <c r="G14362" s="13"/>
      <c r="H14362" s="13"/>
      <c r="I14362" s="13"/>
      <c r="J14362" s="46"/>
    </row>
    <row r="14363" spans="1:10" x14ac:dyDescent="0.25">
      <c r="A14363" s="7" t="str">
        <f>IF(C14362="","",IFERROR(IF(VLOOKUP(C14362,'Program Mapping'!B:B,1,FALSE)=C14362,"OK","Fix"),"Fix"))</f>
        <v/>
      </c>
      <c r="C14363" s="32"/>
      <c r="D14363" s="3"/>
      <c r="E14363" s="3"/>
      <c r="G14363" s="13"/>
      <c r="H14363" s="13"/>
      <c r="I14363" s="13"/>
      <c r="J14363" s="46"/>
    </row>
    <row r="14364" spans="1:10" x14ac:dyDescent="0.25">
      <c r="A14364" s="7" t="str">
        <f>IF(C14363="","",IFERROR(IF(VLOOKUP(C14363,'Program Mapping'!B:B,1,FALSE)=C14363,"OK","Fix"),"Fix"))</f>
        <v/>
      </c>
      <c r="C14364" s="32"/>
      <c r="D14364" s="3"/>
      <c r="E14364" s="3"/>
      <c r="G14364" s="13"/>
      <c r="H14364" s="13"/>
      <c r="I14364" s="13"/>
      <c r="J14364" s="46"/>
    </row>
    <row r="14365" spans="1:10" x14ac:dyDescent="0.25">
      <c r="A14365" s="7" t="str">
        <f>IF(C14364="","",IFERROR(IF(VLOOKUP(C14364,'Program Mapping'!B:B,1,FALSE)=C14364,"OK","Fix"),"Fix"))</f>
        <v/>
      </c>
      <c r="C14365" s="32"/>
      <c r="D14365" s="3"/>
      <c r="E14365" s="3"/>
      <c r="G14365" s="13"/>
      <c r="H14365" s="13"/>
      <c r="I14365" s="13"/>
      <c r="J14365" s="46"/>
    </row>
    <row r="14366" spans="1:10" x14ac:dyDescent="0.25">
      <c r="A14366" s="7" t="str">
        <f>IF(C14365="","",IFERROR(IF(VLOOKUP(C14365,'Program Mapping'!B:B,1,FALSE)=C14365,"OK","Fix"),"Fix"))</f>
        <v/>
      </c>
      <c r="C14366" s="32"/>
      <c r="D14366" s="3"/>
      <c r="E14366" s="3"/>
      <c r="G14366" s="13"/>
      <c r="H14366" s="13"/>
      <c r="I14366" s="13"/>
      <c r="J14366" s="46"/>
    </row>
    <row r="14367" spans="1:10" x14ac:dyDescent="0.25">
      <c r="A14367" s="7" t="str">
        <f>IF(C14366="","",IFERROR(IF(VLOOKUP(C14366,'Program Mapping'!B:B,1,FALSE)=C14366,"OK","Fix"),"Fix"))</f>
        <v/>
      </c>
      <c r="C14367" s="32"/>
      <c r="D14367" s="3"/>
      <c r="E14367" s="3"/>
      <c r="G14367" s="13"/>
      <c r="H14367" s="13"/>
      <c r="I14367" s="13"/>
      <c r="J14367" s="46"/>
    </row>
    <row r="14368" spans="1:10" x14ac:dyDescent="0.25">
      <c r="A14368" s="7" t="str">
        <f>IF(C14367="","",IFERROR(IF(VLOOKUP(C14367,'Program Mapping'!B:B,1,FALSE)=C14367,"OK","Fix"),"Fix"))</f>
        <v/>
      </c>
      <c r="C14368" s="32"/>
      <c r="D14368" s="3"/>
      <c r="E14368" s="3"/>
      <c r="G14368" s="13"/>
      <c r="H14368" s="13"/>
      <c r="I14368" s="13"/>
      <c r="J14368" s="46"/>
    </row>
    <row r="14369" spans="1:10" x14ac:dyDescent="0.25">
      <c r="A14369" s="7" t="str">
        <f>IF(C14368="","",IFERROR(IF(VLOOKUP(C14368,'Program Mapping'!B:B,1,FALSE)=C14368,"OK","Fix"),"Fix"))</f>
        <v/>
      </c>
      <c r="C14369" s="32"/>
      <c r="D14369" s="3"/>
      <c r="E14369" s="3"/>
      <c r="G14369" s="13"/>
      <c r="H14369" s="13"/>
      <c r="I14369" s="13"/>
      <c r="J14369" s="46"/>
    </row>
    <row r="14370" spans="1:10" x14ac:dyDescent="0.25">
      <c r="A14370" s="7" t="str">
        <f>IF(C14369="","",IFERROR(IF(VLOOKUP(C14369,'Program Mapping'!B:B,1,FALSE)=C14369,"OK","Fix"),"Fix"))</f>
        <v/>
      </c>
      <c r="C14370" s="32"/>
      <c r="D14370" s="3"/>
      <c r="E14370" s="3"/>
      <c r="G14370" s="13"/>
      <c r="H14370" s="13"/>
      <c r="I14370" s="13"/>
      <c r="J14370" s="46"/>
    </row>
    <row r="14371" spans="1:10" x14ac:dyDescent="0.25">
      <c r="A14371" s="7" t="str">
        <f>IF(C14370="","",IFERROR(IF(VLOOKUP(C14370,'Program Mapping'!B:B,1,FALSE)=C14370,"OK","Fix"),"Fix"))</f>
        <v/>
      </c>
      <c r="C14371" s="32"/>
      <c r="D14371" s="3"/>
      <c r="E14371" s="3"/>
      <c r="G14371" s="13"/>
      <c r="H14371" s="13"/>
      <c r="I14371" s="13"/>
      <c r="J14371" s="46"/>
    </row>
    <row r="14372" spans="1:10" x14ac:dyDescent="0.25">
      <c r="A14372" s="7" t="str">
        <f>IF(C14371="","",IFERROR(IF(VLOOKUP(C14371,'Program Mapping'!B:B,1,FALSE)=C14371,"OK","Fix"),"Fix"))</f>
        <v/>
      </c>
      <c r="C14372" s="32"/>
      <c r="D14372" s="3"/>
      <c r="E14372" s="3"/>
      <c r="G14372" s="13"/>
      <c r="H14372" s="13"/>
      <c r="I14372" s="13"/>
      <c r="J14372" s="46"/>
    </row>
    <row r="14373" spans="1:10" x14ac:dyDescent="0.25">
      <c r="A14373" s="7" t="str">
        <f>IF(C14372="","",IFERROR(IF(VLOOKUP(C14372,'Program Mapping'!B:B,1,FALSE)=C14372,"OK","Fix"),"Fix"))</f>
        <v/>
      </c>
      <c r="C14373" s="32"/>
      <c r="D14373" s="3"/>
      <c r="E14373" s="3"/>
      <c r="G14373" s="13"/>
      <c r="H14373" s="13"/>
      <c r="I14373" s="13"/>
      <c r="J14373" s="46"/>
    </row>
    <row r="14374" spans="1:10" x14ac:dyDescent="0.25">
      <c r="A14374" s="7" t="str">
        <f>IF(C14373="","",IFERROR(IF(VLOOKUP(C14373,'Program Mapping'!B:B,1,FALSE)=C14373,"OK","Fix"),"Fix"))</f>
        <v/>
      </c>
      <c r="C14374" s="32"/>
      <c r="D14374" s="3"/>
      <c r="E14374" s="3"/>
      <c r="G14374" s="13"/>
      <c r="H14374" s="13"/>
      <c r="I14374" s="13"/>
      <c r="J14374" s="46"/>
    </row>
    <row r="14375" spans="1:10" x14ac:dyDescent="0.25">
      <c r="A14375" s="7" t="str">
        <f>IF(C14374="","",IFERROR(IF(VLOOKUP(C14374,'Program Mapping'!B:B,1,FALSE)=C14374,"OK","Fix"),"Fix"))</f>
        <v/>
      </c>
      <c r="C14375" s="32"/>
      <c r="D14375" s="3"/>
      <c r="E14375" s="3"/>
      <c r="G14375" s="13"/>
      <c r="H14375" s="13"/>
      <c r="I14375" s="13"/>
      <c r="J14375" s="46"/>
    </row>
    <row r="14376" spans="1:10" x14ac:dyDescent="0.25">
      <c r="A14376" s="7" t="str">
        <f>IF(C14375="","",IFERROR(IF(VLOOKUP(C14375,'Program Mapping'!B:B,1,FALSE)=C14375,"OK","Fix"),"Fix"))</f>
        <v/>
      </c>
      <c r="C14376" s="32"/>
      <c r="D14376" s="3"/>
      <c r="E14376" s="3"/>
      <c r="G14376" s="13"/>
      <c r="H14376" s="13"/>
      <c r="I14376" s="13"/>
      <c r="J14376" s="46"/>
    </row>
    <row r="14377" spans="1:10" x14ac:dyDescent="0.25">
      <c r="A14377" s="7" t="str">
        <f>IF(C14376="","",IFERROR(IF(VLOOKUP(C14376,'Program Mapping'!B:B,1,FALSE)=C14376,"OK","Fix"),"Fix"))</f>
        <v/>
      </c>
      <c r="C14377" s="32"/>
      <c r="D14377" s="3"/>
      <c r="E14377" s="3"/>
      <c r="G14377" s="13"/>
      <c r="H14377" s="13"/>
      <c r="I14377" s="13"/>
      <c r="J14377" s="46"/>
    </row>
    <row r="14378" spans="1:10" x14ac:dyDescent="0.25">
      <c r="A14378" s="7" t="str">
        <f>IF(C14377="","",IFERROR(IF(VLOOKUP(C14377,'Program Mapping'!B:B,1,FALSE)=C14377,"OK","Fix"),"Fix"))</f>
        <v/>
      </c>
      <c r="C14378" s="32"/>
      <c r="D14378" s="3"/>
      <c r="E14378" s="3"/>
      <c r="G14378" s="13"/>
      <c r="H14378" s="13"/>
      <c r="I14378" s="13"/>
      <c r="J14378" s="46"/>
    </row>
    <row r="14379" spans="1:10" x14ac:dyDescent="0.25">
      <c r="A14379" s="7" t="str">
        <f>IF(C14378="","",IFERROR(IF(VLOOKUP(C14378,'Program Mapping'!B:B,1,FALSE)=C14378,"OK","Fix"),"Fix"))</f>
        <v/>
      </c>
      <c r="C14379" s="32"/>
      <c r="D14379" s="3"/>
      <c r="E14379" s="3"/>
      <c r="G14379" s="13"/>
      <c r="H14379" s="13"/>
      <c r="I14379" s="13"/>
      <c r="J14379" s="46"/>
    </row>
    <row r="14380" spans="1:10" x14ac:dyDescent="0.25">
      <c r="A14380" s="7" t="str">
        <f>IF(C14379="","",IFERROR(IF(VLOOKUP(C14379,'Program Mapping'!B:B,1,FALSE)=C14379,"OK","Fix"),"Fix"))</f>
        <v/>
      </c>
      <c r="C14380" s="32"/>
      <c r="D14380" s="3"/>
      <c r="E14380" s="3"/>
      <c r="G14380" s="13"/>
      <c r="H14380" s="13"/>
      <c r="I14380" s="13"/>
      <c r="J14380" s="46"/>
    </row>
    <row r="14381" spans="1:10" x14ac:dyDescent="0.25">
      <c r="A14381" s="7" t="str">
        <f>IF(C14380="","",IFERROR(IF(VLOOKUP(C14380,'Program Mapping'!B:B,1,FALSE)=C14380,"OK","Fix"),"Fix"))</f>
        <v/>
      </c>
      <c r="C14381" s="32"/>
      <c r="D14381" s="3"/>
      <c r="E14381" s="3"/>
      <c r="G14381" s="13"/>
      <c r="H14381" s="13"/>
      <c r="I14381" s="13"/>
      <c r="J14381" s="46"/>
    </row>
    <row r="14382" spans="1:10" x14ac:dyDescent="0.25">
      <c r="A14382" s="7" t="str">
        <f>IF(C14381="","",IFERROR(IF(VLOOKUP(C14381,'Program Mapping'!B:B,1,FALSE)=C14381,"OK","Fix"),"Fix"))</f>
        <v/>
      </c>
      <c r="C14382" s="32"/>
      <c r="D14382" s="3"/>
      <c r="E14382" s="3"/>
      <c r="G14382" s="13"/>
      <c r="H14382" s="13"/>
      <c r="I14382" s="13"/>
      <c r="J14382" s="46"/>
    </row>
    <row r="14383" spans="1:10" x14ac:dyDescent="0.25">
      <c r="A14383" s="7" t="str">
        <f>IF(C14382="","",IFERROR(IF(VLOOKUP(C14382,'Program Mapping'!B:B,1,FALSE)=C14382,"OK","Fix"),"Fix"))</f>
        <v/>
      </c>
      <c r="C14383" s="32"/>
      <c r="D14383" s="3"/>
      <c r="E14383" s="3"/>
      <c r="G14383" s="13"/>
      <c r="H14383" s="13"/>
      <c r="I14383" s="13"/>
      <c r="J14383" s="46"/>
    </row>
    <row r="14384" spans="1:10" x14ac:dyDescent="0.25">
      <c r="A14384" s="7" t="str">
        <f>IF(C14383="","",IFERROR(IF(VLOOKUP(C14383,'Program Mapping'!B:B,1,FALSE)=C14383,"OK","Fix"),"Fix"))</f>
        <v/>
      </c>
      <c r="C14384" s="32"/>
      <c r="D14384" s="3"/>
      <c r="E14384" s="3"/>
      <c r="G14384" s="13"/>
      <c r="H14384" s="13"/>
      <c r="I14384" s="13"/>
      <c r="J14384" s="46"/>
    </row>
    <row r="14385" spans="1:10" x14ac:dyDescent="0.25">
      <c r="A14385" s="7" t="str">
        <f>IF(C14384="","",IFERROR(IF(VLOOKUP(C14384,'Program Mapping'!B:B,1,FALSE)=C14384,"OK","Fix"),"Fix"))</f>
        <v/>
      </c>
      <c r="C14385" s="32"/>
      <c r="D14385" s="3"/>
      <c r="E14385" s="3"/>
      <c r="G14385" s="13"/>
      <c r="H14385" s="13"/>
      <c r="I14385" s="13"/>
      <c r="J14385" s="46"/>
    </row>
    <row r="14386" spans="1:10" x14ac:dyDescent="0.25">
      <c r="A14386" s="7" t="str">
        <f>IF(C14385="","",IFERROR(IF(VLOOKUP(C14385,'Program Mapping'!B:B,1,FALSE)=C14385,"OK","Fix"),"Fix"))</f>
        <v/>
      </c>
      <c r="C14386" s="32"/>
      <c r="D14386" s="3"/>
      <c r="E14386" s="3"/>
      <c r="G14386" s="13"/>
      <c r="H14386" s="13"/>
      <c r="I14386" s="13"/>
      <c r="J14386" s="46"/>
    </row>
    <row r="14387" spans="1:10" x14ac:dyDescent="0.25">
      <c r="A14387" s="7" t="str">
        <f>IF(C14386="","",IFERROR(IF(VLOOKUP(C14386,'Program Mapping'!B:B,1,FALSE)=C14386,"OK","Fix"),"Fix"))</f>
        <v/>
      </c>
      <c r="C14387" s="32"/>
      <c r="D14387" s="3"/>
      <c r="E14387" s="3"/>
      <c r="G14387" s="13"/>
      <c r="H14387" s="13"/>
      <c r="I14387" s="13"/>
      <c r="J14387" s="46"/>
    </row>
    <row r="14388" spans="1:10" x14ac:dyDescent="0.25">
      <c r="A14388" s="7" t="str">
        <f>IF(C14387="","",IFERROR(IF(VLOOKUP(C14387,'Program Mapping'!B:B,1,FALSE)=C14387,"OK","Fix"),"Fix"))</f>
        <v/>
      </c>
      <c r="C14388" s="32"/>
      <c r="D14388" s="3"/>
      <c r="E14388" s="3"/>
      <c r="G14388" s="13"/>
      <c r="H14388" s="13"/>
      <c r="I14388" s="13"/>
      <c r="J14388" s="46"/>
    </row>
    <row r="14389" spans="1:10" x14ac:dyDescent="0.25">
      <c r="A14389" s="7" t="str">
        <f>IF(C14388="","",IFERROR(IF(VLOOKUP(C14388,'Program Mapping'!B:B,1,FALSE)=C14388,"OK","Fix"),"Fix"))</f>
        <v/>
      </c>
      <c r="C14389" s="32"/>
      <c r="D14389" s="3"/>
      <c r="E14389" s="3"/>
      <c r="G14389" s="13"/>
      <c r="H14389" s="13"/>
      <c r="I14389" s="13"/>
      <c r="J14389" s="46"/>
    </row>
    <row r="14390" spans="1:10" x14ac:dyDescent="0.25">
      <c r="A14390" s="7" t="str">
        <f>IF(C14389="","",IFERROR(IF(VLOOKUP(C14389,'Program Mapping'!B:B,1,FALSE)=C14389,"OK","Fix"),"Fix"))</f>
        <v/>
      </c>
      <c r="C14390" s="32"/>
      <c r="D14390" s="3"/>
      <c r="E14390" s="3"/>
      <c r="G14390" s="13"/>
      <c r="H14390" s="13"/>
      <c r="I14390" s="13"/>
      <c r="J14390" s="46"/>
    </row>
    <row r="14391" spans="1:10" x14ac:dyDescent="0.25">
      <c r="A14391" s="7" t="str">
        <f>IF(C14390="","",IFERROR(IF(VLOOKUP(C14390,'Program Mapping'!B:B,1,FALSE)=C14390,"OK","Fix"),"Fix"))</f>
        <v/>
      </c>
      <c r="C14391" s="32"/>
      <c r="D14391" s="3"/>
      <c r="E14391" s="3"/>
      <c r="G14391" s="13"/>
      <c r="H14391" s="13"/>
      <c r="I14391" s="13"/>
      <c r="J14391" s="46"/>
    </row>
    <row r="14392" spans="1:10" x14ac:dyDescent="0.25">
      <c r="A14392" s="7" t="str">
        <f>IF(C14391="","",IFERROR(IF(VLOOKUP(C14391,'Program Mapping'!B:B,1,FALSE)=C14391,"OK","Fix"),"Fix"))</f>
        <v/>
      </c>
      <c r="C14392" s="32"/>
      <c r="D14392" s="3"/>
      <c r="E14392" s="3"/>
      <c r="G14392" s="13"/>
      <c r="H14392" s="13"/>
      <c r="I14392" s="13"/>
      <c r="J14392" s="46"/>
    </row>
    <row r="14393" spans="1:10" x14ac:dyDescent="0.25">
      <c r="A14393" s="7" t="str">
        <f>IF(C14392="","",IFERROR(IF(VLOOKUP(C14392,'Program Mapping'!B:B,1,FALSE)=C14392,"OK","Fix"),"Fix"))</f>
        <v/>
      </c>
      <c r="C14393" s="32"/>
      <c r="D14393" s="3"/>
      <c r="E14393" s="3"/>
      <c r="G14393" s="13"/>
      <c r="H14393" s="13"/>
      <c r="I14393" s="13"/>
      <c r="J14393" s="46"/>
    </row>
    <row r="14394" spans="1:10" x14ac:dyDescent="0.25">
      <c r="A14394" s="7" t="str">
        <f>IF(C14393="","",IFERROR(IF(VLOOKUP(C14393,'Program Mapping'!B:B,1,FALSE)=C14393,"OK","Fix"),"Fix"))</f>
        <v/>
      </c>
      <c r="C14394" s="32"/>
      <c r="D14394" s="3"/>
      <c r="E14394" s="3"/>
      <c r="G14394" s="13"/>
      <c r="H14394" s="13"/>
      <c r="I14394" s="13"/>
      <c r="J14394" s="46"/>
    </row>
    <row r="14395" spans="1:10" x14ac:dyDescent="0.25">
      <c r="A14395" s="7" t="str">
        <f>IF(C14394="","",IFERROR(IF(VLOOKUP(C14394,'Program Mapping'!B:B,1,FALSE)=C14394,"OK","Fix"),"Fix"))</f>
        <v/>
      </c>
      <c r="C14395" s="32"/>
      <c r="D14395" s="3"/>
      <c r="E14395" s="3"/>
      <c r="G14395" s="13"/>
      <c r="H14395" s="13"/>
      <c r="I14395" s="13"/>
      <c r="J14395" s="46"/>
    </row>
    <row r="14396" spans="1:10" x14ac:dyDescent="0.25">
      <c r="A14396" s="7" t="str">
        <f>IF(C14395="","",IFERROR(IF(VLOOKUP(C14395,'Program Mapping'!B:B,1,FALSE)=C14395,"OK","Fix"),"Fix"))</f>
        <v/>
      </c>
      <c r="C14396" s="32"/>
      <c r="D14396" s="3"/>
      <c r="E14396" s="3"/>
      <c r="G14396" s="13"/>
      <c r="H14396" s="13"/>
      <c r="I14396" s="13"/>
      <c r="J14396" s="46"/>
    </row>
    <row r="14397" spans="1:10" x14ac:dyDescent="0.25">
      <c r="A14397" s="7" t="str">
        <f>IF(C14396="","",IFERROR(IF(VLOOKUP(C14396,'Program Mapping'!B:B,1,FALSE)=C14396,"OK","Fix"),"Fix"))</f>
        <v/>
      </c>
      <c r="C14397" s="32"/>
      <c r="D14397" s="3"/>
      <c r="E14397" s="3"/>
      <c r="G14397" s="13"/>
      <c r="H14397" s="13"/>
      <c r="I14397" s="13"/>
      <c r="J14397" s="46"/>
    </row>
    <row r="14398" spans="1:10" x14ac:dyDescent="0.25">
      <c r="A14398" s="7" t="str">
        <f>IF(C14397="","",IFERROR(IF(VLOOKUP(C14397,'Program Mapping'!B:B,1,FALSE)=C14397,"OK","Fix"),"Fix"))</f>
        <v/>
      </c>
      <c r="C14398" s="32"/>
      <c r="D14398" s="3"/>
      <c r="E14398" s="3"/>
      <c r="G14398" s="13"/>
      <c r="H14398" s="13"/>
      <c r="I14398" s="13"/>
      <c r="J14398" s="46"/>
    </row>
    <row r="14399" spans="1:10" x14ac:dyDescent="0.25">
      <c r="A14399" s="7" t="str">
        <f>IF(C14398="","",IFERROR(IF(VLOOKUP(C14398,'Program Mapping'!B:B,1,FALSE)=C14398,"OK","Fix"),"Fix"))</f>
        <v/>
      </c>
      <c r="C14399" s="32"/>
      <c r="D14399" s="3"/>
      <c r="E14399" s="3"/>
      <c r="G14399" s="13"/>
      <c r="H14399" s="13"/>
      <c r="I14399" s="13"/>
      <c r="J14399" s="46"/>
    </row>
    <row r="14400" spans="1:10" x14ac:dyDescent="0.25">
      <c r="A14400" s="7" t="str">
        <f>IF(C14399="","",IFERROR(IF(VLOOKUP(C14399,'Program Mapping'!B:B,1,FALSE)=C14399,"OK","Fix"),"Fix"))</f>
        <v/>
      </c>
      <c r="C14400" s="32"/>
      <c r="D14400" s="3"/>
      <c r="E14400" s="3"/>
      <c r="G14400" s="13"/>
      <c r="H14400" s="13"/>
      <c r="I14400" s="13"/>
      <c r="J14400" s="46"/>
    </row>
    <row r="14401" spans="1:10" x14ac:dyDescent="0.25">
      <c r="A14401" s="7" t="str">
        <f>IF(C14400="","",IFERROR(IF(VLOOKUP(C14400,'Program Mapping'!B:B,1,FALSE)=C14400,"OK","Fix"),"Fix"))</f>
        <v/>
      </c>
      <c r="C14401" s="32"/>
      <c r="D14401" s="3"/>
      <c r="E14401" s="3"/>
      <c r="G14401" s="13"/>
      <c r="H14401" s="13"/>
      <c r="I14401" s="13"/>
      <c r="J14401" s="46"/>
    </row>
    <row r="14402" spans="1:10" x14ac:dyDescent="0.25">
      <c r="A14402" s="7" t="str">
        <f>IF(C14401="","",IFERROR(IF(VLOOKUP(C14401,'Program Mapping'!B:B,1,FALSE)=C14401,"OK","Fix"),"Fix"))</f>
        <v/>
      </c>
      <c r="C14402" s="32"/>
      <c r="D14402" s="3"/>
      <c r="E14402" s="3"/>
      <c r="G14402" s="13"/>
      <c r="H14402" s="13"/>
      <c r="I14402" s="13"/>
      <c r="J14402" s="46"/>
    </row>
    <row r="14403" spans="1:10" x14ac:dyDescent="0.25">
      <c r="A14403" s="7" t="str">
        <f>IF(C14402="","",IFERROR(IF(VLOOKUP(C14402,'Program Mapping'!B:B,1,FALSE)=C14402,"OK","Fix"),"Fix"))</f>
        <v/>
      </c>
      <c r="C14403" s="32"/>
      <c r="D14403" s="3"/>
      <c r="E14403" s="3"/>
      <c r="G14403" s="13"/>
      <c r="H14403" s="13"/>
      <c r="I14403" s="13"/>
      <c r="J14403" s="46"/>
    </row>
    <row r="14404" spans="1:10" x14ac:dyDescent="0.25">
      <c r="A14404" s="7" t="str">
        <f>IF(C14403="","",IFERROR(IF(VLOOKUP(C14403,'Program Mapping'!B:B,1,FALSE)=C14403,"OK","Fix"),"Fix"))</f>
        <v/>
      </c>
      <c r="C14404" s="32"/>
      <c r="D14404" s="3"/>
      <c r="E14404" s="3"/>
      <c r="G14404" s="13"/>
      <c r="H14404" s="13"/>
      <c r="I14404" s="13"/>
      <c r="J14404" s="46"/>
    </row>
    <row r="14405" spans="1:10" x14ac:dyDescent="0.25">
      <c r="A14405" s="7" t="str">
        <f>IF(C14404="","",IFERROR(IF(VLOOKUP(C14404,'Program Mapping'!B:B,1,FALSE)=C14404,"OK","Fix"),"Fix"))</f>
        <v/>
      </c>
      <c r="C14405" s="32"/>
      <c r="D14405" s="3"/>
      <c r="E14405" s="3"/>
      <c r="G14405" s="13"/>
      <c r="H14405" s="13"/>
      <c r="I14405" s="13"/>
      <c r="J14405" s="46"/>
    </row>
    <row r="14406" spans="1:10" x14ac:dyDescent="0.25">
      <c r="A14406" s="7" t="str">
        <f>IF(C14405="","",IFERROR(IF(VLOOKUP(C14405,'Program Mapping'!B:B,1,FALSE)=C14405,"OK","Fix"),"Fix"))</f>
        <v/>
      </c>
      <c r="C14406" s="32"/>
      <c r="D14406" s="3"/>
      <c r="E14406" s="3"/>
      <c r="G14406" s="13"/>
      <c r="H14406" s="13"/>
      <c r="I14406" s="13"/>
      <c r="J14406" s="46"/>
    </row>
    <row r="14407" spans="1:10" x14ac:dyDescent="0.25">
      <c r="A14407" s="7" t="str">
        <f>IF(C14406="","",IFERROR(IF(VLOOKUP(C14406,'Program Mapping'!B:B,1,FALSE)=C14406,"OK","Fix"),"Fix"))</f>
        <v/>
      </c>
      <c r="C14407" s="32"/>
      <c r="D14407" s="3"/>
      <c r="E14407" s="3"/>
      <c r="G14407" s="13"/>
      <c r="H14407" s="13"/>
      <c r="I14407" s="13"/>
      <c r="J14407" s="46"/>
    </row>
    <row r="14408" spans="1:10" x14ac:dyDescent="0.25">
      <c r="A14408" s="7" t="str">
        <f>IF(C14407="","",IFERROR(IF(VLOOKUP(C14407,'Program Mapping'!B:B,1,FALSE)=C14407,"OK","Fix"),"Fix"))</f>
        <v/>
      </c>
      <c r="C14408" s="32"/>
      <c r="D14408" s="3"/>
      <c r="E14408" s="3"/>
      <c r="G14408" s="13"/>
      <c r="H14408" s="13"/>
      <c r="I14408" s="13"/>
      <c r="J14408" s="46"/>
    </row>
    <row r="14409" spans="1:10" x14ac:dyDescent="0.25">
      <c r="A14409" s="7" t="str">
        <f>IF(C14408="","",IFERROR(IF(VLOOKUP(C14408,'Program Mapping'!B:B,1,FALSE)=C14408,"OK","Fix"),"Fix"))</f>
        <v/>
      </c>
      <c r="C14409" s="32"/>
      <c r="D14409" s="3"/>
      <c r="E14409" s="3"/>
      <c r="G14409" s="13"/>
      <c r="H14409" s="13"/>
      <c r="I14409" s="13"/>
      <c r="J14409" s="46"/>
    </row>
    <row r="14410" spans="1:10" x14ac:dyDescent="0.25">
      <c r="A14410" s="7" t="str">
        <f>IF(C14409="","",IFERROR(IF(VLOOKUP(C14409,'Program Mapping'!B:B,1,FALSE)=C14409,"OK","Fix"),"Fix"))</f>
        <v/>
      </c>
      <c r="C14410" s="32"/>
      <c r="D14410" s="3"/>
      <c r="E14410" s="3"/>
      <c r="G14410" s="13"/>
      <c r="H14410" s="13"/>
      <c r="I14410" s="13"/>
      <c r="J14410" s="46"/>
    </row>
    <row r="14411" spans="1:10" x14ac:dyDescent="0.25">
      <c r="A14411" s="7" t="str">
        <f>IF(C14410="","",IFERROR(IF(VLOOKUP(C14410,'Program Mapping'!B:B,1,FALSE)=C14410,"OK","Fix"),"Fix"))</f>
        <v/>
      </c>
      <c r="C14411" s="32"/>
      <c r="D14411" s="3"/>
      <c r="E14411" s="3"/>
      <c r="G14411" s="13"/>
      <c r="H14411" s="13"/>
      <c r="I14411" s="13"/>
      <c r="J14411" s="46"/>
    </row>
    <row r="14412" spans="1:10" x14ac:dyDescent="0.25">
      <c r="A14412" s="7" t="str">
        <f>IF(C14411="","",IFERROR(IF(VLOOKUP(C14411,'Program Mapping'!B:B,1,FALSE)=C14411,"OK","Fix"),"Fix"))</f>
        <v/>
      </c>
      <c r="C14412" s="32"/>
      <c r="D14412" s="3"/>
      <c r="E14412" s="3"/>
      <c r="G14412" s="13"/>
      <c r="H14412" s="13"/>
      <c r="I14412" s="13"/>
      <c r="J14412" s="46"/>
    </row>
    <row r="14413" spans="1:10" x14ac:dyDescent="0.25">
      <c r="A14413" s="7" t="str">
        <f>IF(C14412="","",IFERROR(IF(VLOOKUP(C14412,'Program Mapping'!B:B,1,FALSE)=C14412,"OK","Fix"),"Fix"))</f>
        <v/>
      </c>
      <c r="C14413" s="32"/>
      <c r="D14413" s="3"/>
      <c r="E14413" s="3"/>
      <c r="G14413" s="13"/>
      <c r="H14413" s="13"/>
      <c r="I14413" s="13"/>
      <c r="J14413" s="46"/>
    </row>
    <row r="14414" spans="1:10" x14ac:dyDescent="0.25">
      <c r="A14414" s="7" t="str">
        <f>IF(C14413="","",IFERROR(IF(VLOOKUP(C14413,'Program Mapping'!B:B,1,FALSE)=C14413,"OK","Fix"),"Fix"))</f>
        <v/>
      </c>
      <c r="C14414" s="32"/>
      <c r="D14414" s="3"/>
      <c r="E14414" s="3"/>
      <c r="G14414" s="13"/>
      <c r="H14414" s="13"/>
      <c r="I14414" s="13"/>
      <c r="J14414" s="46"/>
    </row>
    <row r="14415" spans="1:10" x14ac:dyDescent="0.25">
      <c r="A14415" s="7" t="str">
        <f>IF(C14414="","",IFERROR(IF(VLOOKUP(C14414,'Program Mapping'!B:B,1,FALSE)=C14414,"OK","Fix"),"Fix"))</f>
        <v/>
      </c>
      <c r="C14415" s="32"/>
      <c r="D14415" s="3"/>
      <c r="E14415" s="3"/>
      <c r="G14415" s="13"/>
      <c r="H14415" s="13"/>
      <c r="I14415" s="13"/>
      <c r="J14415" s="46"/>
    </row>
    <row r="14416" spans="1:10" x14ac:dyDescent="0.25">
      <c r="A14416" s="7" t="str">
        <f>IF(C14415="","",IFERROR(IF(VLOOKUP(C14415,'Program Mapping'!B:B,1,FALSE)=C14415,"OK","Fix"),"Fix"))</f>
        <v/>
      </c>
      <c r="C14416" s="32"/>
      <c r="D14416" s="3"/>
      <c r="E14416" s="3"/>
      <c r="G14416" s="13"/>
      <c r="H14416" s="13"/>
      <c r="I14416" s="13"/>
      <c r="J14416" s="46"/>
    </row>
    <row r="14417" spans="1:10" x14ac:dyDescent="0.25">
      <c r="A14417" s="7" t="str">
        <f>IF(C14416="","",IFERROR(IF(VLOOKUP(C14416,'Program Mapping'!B:B,1,FALSE)=C14416,"OK","Fix"),"Fix"))</f>
        <v/>
      </c>
      <c r="C14417" s="32"/>
      <c r="D14417" s="3"/>
      <c r="E14417" s="3"/>
      <c r="G14417" s="13"/>
      <c r="H14417" s="13"/>
      <c r="I14417" s="13"/>
      <c r="J14417" s="46"/>
    </row>
    <row r="14418" spans="1:10" x14ac:dyDescent="0.25">
      <c r="A14418" s="7" t="str">
        <f>IF(C14417="","",IFERROR(IF(VLOOKUP(C14417,'Program Mapping'!B:B,1,FALSE)=C14417,"OK","Fix"),"Fix"))</f>
        <v/>
      </c>
      <c r="C14418" s="32"/>
      <c r="D14418" s="3"/>
      <c r="E14418" s="3"/>
      <c r="G14418" s="13"/>
      <c r="H14418" s="13"/>
      <c r="I14418" s="13"/>
      <c r="J14418" s="46"/>
    </row>
    <row r="14419" spans="1:10" x14ac:dyDescent="0.25">
      <c r="A14419" s="7" t="str">
        <f>IF(C14418="","",IFERROR(IF(VLOOKUP(C14418,'Program Mapping'!B:B,1,FALSE)=C14418,"OK","Fix"),"Fix"))</f>
        <v/>
      </c>
      <c r="C14419" s="32"/>
      <c r="D14419" s="3"/>
      <c r="E14419" s="3"/>
      <c r="G14419" s="13"/>
      <c r="H14419" s="13"/>
      <c r="I14419" s="13"/>
      <c r="J14419" s="46"/>
    </row>
    <row r="14420" spans="1:10" x14ac:dyDescent="0.25">
      <c r="A14420" s="7" t="str">
        <f>IF(C14419="","",IFERROR(IF(VLOOKUP(C14419,'Program Mapping'!B:B,1,FALSE)=C14419,"OK","Fix"),"Fix"))</f>
        <v/>
      </c>
      <c r="C14420" s="32"/>
      <c r="D14420" s="3"/>
      <c r="E14420" s="3"/>
      <c r="G14420" s="13"/>
      <c r="H14420" s="13"/>
      <c r="I14420" s="13"/>
      <c r="J14420" s="46"/>
    </row>
    <row r="14421" spans="1:10" x14ac:dyDescent="0.25">
      <c r="A14421" s="7" t="str">
        <f>IF(C14420="","",IFERROR(IF(VLOOKUP(C14420,'Program Mapping'!B:B,1,FALSE)=C14420,"OK","Fix"),"Fix"))</f>
        <v/>
      </c>
      <c r="C14421" s="32"/>
      <c r="D14421" s="3"/>
      <c r="E14421" s="3"/>
      <c r="G14421" s="13"/>
      <c r="H14421" s="13"/>
      <c r="I14421" s="13"/>
      <c r="J14421" s="46"/>
    </row>
    <row r="14422" spans="1:10" x14ac:dyDescent="0.25">
      <c r="A14422" s="7" t="str">
        <f>IF(C14421="","",IFERROR(IF(VLOOKUP(C14421,'Program Mapping'!B:B,1,FALSE)=C14421,"OK","Fix"),"Fix"))</f>
        <v/>
      </c>
      <c r="C14422" s="32"/>
      <c r="D14422" s="3"/>
      <c r="E14422" s="3"/>
      <c r="G14422" s="13"/>
      <c r="H14422" s="13"/>
      <c r="I14422" s="13"/>
      <c r="J14422" s="46"/>
    </row>
    <row r="14423" spans="1:10" x14ac:dyDescent="0.25">
      <c r="A14423" s="7" t="str">
        <f>IF(C14422="","",IFERROR(IF(VLOOKUP(C14422,'Program Mapping'!B:B,1,FALSE)=C14422,"OK","Fix"),"Fix"))</f>
        <v/>
      </c>
      <c r="C14423" s="32"/>
      <c r="D14423" s="3"/>
      <c r="E14423" s="3"/>
      <c r="G14423" s="13"/>
      <c r="H14423" s="13"/>
      <c r="I14423" s="13"/>
      <c r="J14423" s="46"/>
    </row>
    <row r="14424" spans="1:10" x14ac:dyDescent="0.25">
      <c r="A14424" s="7" t="str">
        <f>IF(C14423="","",IFERROR(IF(VLOOKUP(C14423,'Program Mapping'!B:B,1,FALSE)=C14423,"OK","Fix"),"Fix"))</f>
        <v/>
      </c>
      <c r="C14424" s="32"/>
      <c r="D14424" s="3"/>
      <c r="E14424" s="3"/>
      <c r="G14424" s="13"/>
      <c r="H14424" s="13"/>
      <c r="I14424" s="13"/>
      <c r="J14424" s="46"/>
    </row>
    <row r="14425" spans="1:10" x14ac:dyDescent="0.25">
      <c r="A14425" s="7" t="str">
        <f>IF(C14424="","",IFERROR(IF(VLOOKUP(C14424,'Program Mapping'!B:B,1,FALSE)=C14424,"OK","Fix"),"Fix"))</f>
        <v/>
      </c>
      <c r="C14425" s="32"/>
      <c r="D14425" s="3"/>
      <c r="E14425" s="3"/>
      <c r="G14425" s="13"/>
      <c r="H14425" s="13"/>
      <c r="I14425" s="13"/>
      <c r="J14425" s="46"/>
    </row>
    <row r="14426" spans="1:10" x14ac:dyDescent="0.25">
      <c r="A14426" s="7" t="str">
        <f>IF(C14425="","",IFERROR(IF(VLOOKUP(C14425,'Program Mapping'!B:B,1,FALSE)=C14425,"OK","Fix"),"Fix"))</f>
        <v/>
      </c>
      <c r="C14426" s="32"/>
      <c r="D14426" s="3"/>
      <c r="E14426" s="3"/>
      <c r="G14426" s="13"/>
      <c r="H14426" s="13"/>
      <c r="I14426" s="13"/>
      <c r="J14426" s="46"/>
    </row>
    <row r="14427" spans="1:10" x14ac:dyDescent="0.25">
      <c r="A14427" s="7" t="str">
        <f>IF(C14426="","",IFERROR(IF(VLOOKUP(C14426,'Program Mapping'!B:B,1,FALSE)=C14426,"OK","Fix"),"Fix"))</f>
        <v/>
      </c>
      <c r="C14427" s="32"/>
      <c r="D14427" s="3"/>
      <c r="E14427" s="3"/>
      <c r="G14427" s="13"/>
      <c r="H14427" s="13"/>
      <c r="I14427" s="13"/>
      <c r="J14427" s="46"/>
    </row>
    <row r="14428" spans="1:10" x14ac:dyDescent="0.25">
      <c r="A14428" s="7" t="str">
        <f>IF(C14427="","",IFERROR(IF(VLOOKUP(C14427,'Program Mapping'!B:B,1,FALSE)=C14427,"OK","Fix"),"Fix"))</f>
        <v/>
      </c>
      <c r="C14428" s="32"/>
      <c r="D14428" s="3"/>
      <c r="E14428" s="3"/>
      <c r="G14428" s="13"/>
      <c r="H14428" s="13"/>
      <c r="I14428" s="13"/>
      <c r="J14428" s="46"/>
    </row>
    <row r="14429" spans="1:10" x14ac:dyDescent="0.25">
      <c r="A14429" s="7" t="str">
        <f>IF(C14428="","",IFERROR(IF(VLOOKUP(C14428,'Program Mapping'!B:B,1,FALSE)=C14428,"OK","Fix"),"Fix"))</f>
        <v/>
      </c>
      <c r="C14429" s="32"/>
      <c r="D14429" s="3"/>
      <c r="E14429" s="3"/>
      <c r="G14429" s="13"/>
      <c r="H14429" s="13"/>
      <c r="I14429" s="13"/>
      <c r="J14429" s="46"/>
    </row>
    <row r="14430" spans="1:10" x14ac:dyDescent="0.25">
      <c r="A14430" s="7" t="str">
        <f>IF(C14429="","",IFERROR(IF(VLOOKUP(C14429,'Program Mapping'!B:B,1,FALSE)=C14429,"OK","Fix"),"Fix"))</f>
        <v/>
      </c>
      <c r="C14430" s="32"/>
      <c r="D14430" s="3"/>
      <c r="E14430" s="3"/>
      <c r="G14430" s="13"/>
      <c r="H14430" s="13"/>
      <c r="I14430" s="13"/>
      <c r="J14430" s="46"/>
    </row>
    <row r="14431" spans="1:10" x14ac:dyDescent="0.25">
      <c r="A14431" s="7" t="str">
        <f>IF(C14430="","",IFERROR(IF(VLOOKUP(C14430,'Program Mapping'!B:B,1,FALSE)=C14430,"OK","Fix"),"Fix"))</f>
        <v/>
      </c>
      <c r="C14431" s="32"/>
      <c r="D14431" s="3"/>
      <c r="E14431" s="3"/>
      <c r="G14431" s="13"/>
      <c r="H14431" s="13"/>
      <c r="I14431" s="13"/>
      <c r="J14431" s="46"/>
    </row>
    <row r="14432" spans="1:10" x14ac:dyDescent="0.25">
      <c r="A14432" s="7" t="str">
        <f>IF(C14431="","",IFERROR(IF(VLOOKUP(C14431,'Program Mapping'!B:B,1,FALSE)=C14431,"OK","Fix"),"Fix"))</f>
        <v/>
      </c>
      <c r="C14432" s="32"/>
      <c r="D14432" s="3"/>
      <c r="E14432" s="3"/>
      <c r="G14432" s="13"/>
      <c r="H14432" s="13"/>
      <c r="I14432" s="13"/>
      <c r="J14432" s="46"/>
    </row>
    <row r="14433" spans="1:10" x14ac:dyDescent="0.25">
      <c r="A14433" s="7" t="str">
        <f>IF(C14432="","",IFERROR(IF(VLOOKUP(C14432,'Program Mapping'!B:B,1,FALSE)=C14432,"OK","Fix"),"Fix"))</f>
        <v/>
      </c>
      <c r="C14433" s="32"/>
      <c r="D14433" s="3"/>
      <c r="E14433" s="3"/>
      <c r="G14433" s="13"/>
      <c r="H14433" s="13"/>
      <c r="I14433" s="13"/>
      <c r="J14433" s="46"/>
    </row>
    <row r="14434" spans="1:10" x14ac:dyDescent="0.25">
      <c r="A14434" s="7" t="str">
        <f>IF(C14433="","",IFERROR(IF(VLOOKUP(C14433,'Program Mapping'!B:B,1,FALSE)=C14433,"OK","Fix"),"Fix"))</f>
        <v/>
      </c>
      <c r="C14434" s="32"/>
      <c r="D14434" s="3"/>
      <c r="E14434" s="3"/>
      <c r="G14434" s="13"/>
      <c r="H14434" s="13"/>
      <c r="I14434" s="13"/>
      <c r="J14434" s="46"/>
    </row>
    <row r="14435" spans="1:10" x14ac:dyDescent="0.25">
      <c r="A14435" s="7" t="str">
        <f>IF(C14434="","",IFERROR(IF(VLOOKUP(C14434,'Program Mapping'!B:B,1,FALSE)=C14434,"OK","Fix"),"Fix"))</f>
        <v/>
      </c>
      <c r="C14435" s="32"/>
      <c r="D14435" s="3"/>
      <c r="E14435" s="3"/>
      <c r="G14435" s="13"/>
      <c r="H14435" s="13"/>
      <c r="I14435" s="13"/>
      <c r="J14435" s="46"/>
    </row>
    <row r="14436" spans="1:10" x14ac:dyDescent="0.25">
      <c r="A14436" s="7" t="str">
        <f>IF(C14435="","",IFERROR(IF(VLOOKUP(C14435,'Program Mapping'!B:B,1,FALSE)=C14435,"OK","Fix"),"Fix"))</f>
        <v/>
      </c>
      <c r="C14436" s="32"/>
      <c r="D14436" s="3"/>
      <c r="E14436" s="3"/>
      <c r="G14436" s="13"/>
      <c r="H14436" s="13"/>
      <c r="I14436" s="13"/>
      <c r="J14436" s="46"/>
    </row>
    <row r="14437" spans="1:10" x14ac:dyDescent="0.25">
      <c r="A14437" s="7" t="str">
        <f>IF(C14436="","",IFERROR(IF(VLOOKUP(C14436,'Program Mapping'!B:B,1,FALSE)=C14436,"OK","Fix"),"Fix"))</f>
        <v/>
      </c>
      <c r="C14437" s="32"/>
      <c r="D14437" s="3"/>
      <c r="E14437" s="3"/>
      <c r="G14437" s="13"/>
      <c r="H14437" s="13"/>
      <c r="I14437" s="13"/>
      <c r="J14437" s="46"/>
    </row>
    <row r="14438" spans="1:10" x14ac:dyDescent="0.25">
      <c r="A14438" s="7" t="str">
        <f>IF(C14437="","",IFERROR(IF(VLOOKUP(C14437,'Program Mapping'!B:B,1,FALSE)=C14437,"OK","Fix"),"Fix"))</f>
        <v/>
      </c>
      <c r="C14438" s="32"/>
      <c r="D14438" s="3"/>
      <c r="E14438" s="3"/>
      <c r="G14438" s="13"/>
      <c r="H14438" s="13"/>
      <c r="I14438" s="13"/>
      <c r="J14438" s="46"/>
    </row>
    <row r="14439" spans="1:10" x14ac:dyDescent="0.25">
      <c r="A14439" s="7" t="str">
        <f>IF(C14438="","",IFERROR(IF(VLOOKUP(C14438,'Program Mapping'!B:B,1,FALSE)=C14438,"OK","Fix"),"Fix"))</f>
        <v/>
      </c>
      <c r="C14439" s="32"/>
      <c r="D14439" s="3"/>
      <c r="E14439" s="3"/>
      <c r="G14439" s="13"/>
      <c r="H14439" s="13"/>
      <c r="I14439" s="13"/>
      <c r="J14439" s="46"/>
    </row>
    <row r="14440" spans="1:10" x14ac:dyDescent="0.25">
      <c r="A14440" s="7" t="str">
        <f>IF(C14439="","",IFERROR(IF(VLOOKUP(C14439,'Program Mapping'!B:B,1,FALSE)=C14439,"OK","Fix"),"Fix"))</f>
        <v/>
      </c>
      <c r="C14440" s="32"/>
      <c r="D14440" s="3"/>
      <c r="E14440" s="3"/>
      <c r="G14440" s="13"/>
      <c r="H14440" s="13"/>
      <c r="I14440" s="13"/>
      <c r="J14440" s="46"/>
    </row>
    <row r="14441" spans="1:10" x14ac:dyDescent="0.25">
      <c r="A14441" s="7" t="str">
        <f>IF(C14440="","",IFERROR(IF(VLOOKUP(C14440,'Program Mapping'!B:B,1,FALSE)=C14440,"OK","Fix"),"Fix"))</f>
        <v/>
      </c>
      <c r="C14441" s="32"/>
      <c r="D14441" s="3"/>
      <c r="E14441" s="3"/>
      <c r="G14441" s="13"/>
      <c r="H14441" s="13"/>
      <c r="I14441" s="13"/>
      <c r="J14441" s="46"/>
    </row>
    <row r="14442" spans="1:10" x14ac:dyDescent="0.25">
      <c r="A14442" s="7" t="str">
        <f>IF(C14441="","",IFERROR(IF(VLOOKUP(C14441,'Program Mapping'!B:B,1,FALSE)=C14441,"OK","Fix"),"Fix"))</f>
        <v/>
      </c>
      <c r="C14442" s="32"/>
      <c r="D14442" s="3"/>
      <c r="E14442" s="3"/>
      <c r="G14442" s="13"/>
      <c r="H14442" s="13"/>
      <c r="I14442" s="13"/>
      <c r="J14442" s="46"/>
    </row>
    <row r="14443" spans="1:10" x14ac:dyDescent="0.25">
      <c r="A14443" s="7" t="str">
        <f>IF(C14442="","",IFERROR(IF(VLOOKUP(C14442,'Program Mapping'!B:B,1,FALSE)=C14442,"OK","Fix"),"Fix"))</f>
        <v/>
      </c>
      <c r="C14443" s="32"/>
      <c r="D14443" s="3"/>
      <c r="E14443" s="3"/>
      <c r="G14443" s="13"/>
      <c r="H14443" s="13"/>
      <c r="I14443" s="13"/>
      <c r="J14443" s="46"/>
    </row>
    <row r="14444" spans="1:10" x14ac:dyDescent="0.25">
      <c r="A14444" s="7" t="str">
        <f>IF(C14443="","",IFERROR(IF(VLOOKUP(C14443,'Program Mapping'!B:B,1,FALSE)=C14443,"OK","Fix"),"Fix"))</f>
        <v/>
      </c>
      <c r="C14444" s="32"/>
      <c r="D14444" s="3"/>
      <c r="E14444" s="3"/>
      <c r="G14444" s="13"/>
      <c r="H14444" s="13"/>
      <c r="I14444" s="13"/>
      <c r="J14444" s="46"/>
    </row>
    <row r="14445" spans="1:10" x14ac:dyDescent="0.25">
      <c r="A14445" s="7" t="str">
        <f>IF(C14444="","",IFERROR(IF(VLOOKUP(C14444,'Program Mapping'!B:B,1,FALSE)=C14444,"OK","Fix"),"Fix"))</f>
        <v/>
      </c>
      <c r="C14445" s="32"/>
      <c r="D14445" s="3"/>
      <c r="E14445" s="3"/>
      <c r="G14445" s="13"/>
      <c r="H14445" s="13"/>
      <c r="I14445" s="13"/>
      <c r="J14445" s="46"/>
    </row>
    <row r="14446" spans="1:10" x14ac:dyDescent="0.25">
      <c r="A14446" s="7" t="str">
        <f>IF(C14445="","",IFERROR(IF(VLOOKUP(C14445,'Program Mapping'!B:B,1,FALSE)=C14445,"OK","Fix"),"Fix"))</f>
        <v/>
      </c>
      <c r="C14446" s="32"/>
      <c r="D14446" s="3"/>
      <c r="E14446" s="3"/>
      <c r="G14446" s="13"/>
      <c r="H14446" s="13"/>
      <c r="I14446" s="13"/>
      <c r="J14446" s="46"/>
    </row>
    <row r="14447" spans="1:10" x14ac:dyDescent="0.25">
      <c r="A14447" s="7" t="str">
        <f>IF(C14446="","",IFERROR(IF(VLOOKUP(C14446,'Program Mapping'!B:B,1,FALSE)=C14446,"OK","Fix"),"Fix"))</f>
        <v/>
      </c>
      <c r="C14447" s="32"/>
      <c r="D14447" s="3"/>
      <c r="E14447" s="3"/>
      <c r="G14447" s="13"/>
      <c r="H14447" s="13"/>
      <c r="I14447" s="13"/>
      <c r="J14447" s="46"/>
    </row>
    <row r="14448" spans="1:10" x14ac:dyDescent="0.25">
      <c r="A14448" s="7" t="str">
        <f>IF(C14447="","",IFERROR(IF(VLOOKUP(C14447,'Program Mapping'!B:B,1,FALSE)=C14447,"OK","Fix"),"Fix"))</f>
        <v/>
      </c>
      <c r="C14448" s="32"/>
      <c r="D14448" s="3"/>
      <c r="E14448" s="3"/>
      <c r="G14448" s="13"/>
      <c r="H14448" s="13"/>
      <c r="I14448" s="13"/>
      <c r="J14448" s="46"/>
    </row>
    <row r="14449" spans="1:10" x14ac:dyDescent="0.25">
      <c r="A14449" s="7" t="str">
        <f>IF(C14448="","",IFERROR(IF(VLOOKUP(C14448,'Program Mapping'!B:B,1,FALSE)=C14448,"OK","Fix"),"Fix"))</f>
        <v/>
      </c>
      <c r="C14449" s="32"/>
      <c r="D14449" s="3"/>
      <c r="E14449" s="3"/>
      <c r="G14449" s="13"/>
      <c r="H14449" s="13"/>
      <c r="I14449" s="13"/>
      <c r="J14449" s="46"/>
    </row>
    <row r="14450" spans="1:10" x14ac:dyDescent="0.25">
      <c r="A14450" s="7" t="str">
        <f>IF(C14449="","",IFERROR(IF(VLOOKUP(C14449,'Program Mapping'!B:B,1,FALSE)=C14449,"OK","Fix"),"Fix"))</f>
        <v/>
      </c>
      <c r="C14450" s="32"/>
      <c r="D14450" s="3"/>
      <c r="E14450" s="3"/>
      <c r="G14450" s="13"/>
      <c r="H14450" s="13"/>
      <c r="I14450" s="13"/>
      <c r="J14450" s="46"/>
    </row>
    <row r="14451" spans="1:10" x14ac:dyDescent="0.25">
      <c r="A14451" s="7" t="str">
        <f>IF(C14450="","",IFERROR(IF(VLOOKUP(C14450,'Program Mapping'!B:B,1,FALSE)=C14450,"OK","Fix"),"Fix"))</f>
        <v/>
      </c>
      <c r="C14451" s="32"/>
      <c r="D14451" s="3"/>
      <c r="E14451" s="3"/>
      <c r="G14451" s="13"/>
      <c r="H14451" s="13"/>
      <c r="I14451" s="13"/>
      <c r="J14451" s="46"/>
    </row>
    <row r="14452" spans="1:10" x14ac:dyDescent="0.25">
      <c r="A14452" s="7" t="str">
        <f>IF(C14451="","",IFERROR(IF(VLOOKUP(C14451,'Program Mapping'!B:B,1,FALSE)=C14451,"OK","Fix"),"Fix"))</f>
        <v/>
      </c>
      <c r="C14452" s="32"/>
      <c r="D14452" s="3"/>
      <c r="E14452" s="3"/>
      <c r="G14452" s="13"/>
      <c r="H14452" s="13"/>
      <c r="I14452" s="13"/>
      <c r="J14452" s="46"/>
    </row>
    <row r="14453" spans="1:10" x14ac:dyDescent="0.25">
      <c r="A14453" s="7" t="str">
        <f>IF(C14452="","",IFERROR(IF(VLOOKUP(C14452,'Program Mapping'!B:B,1,FALSE)=C14452,"OK","Fix"),"Fix"))</f>
        <v/>
      </c>
      <c r="C14453" s="32"/>
      <c r="D14453" s="3"/>
      <c r="E14453" s="3"/>
      <c r="G14453" s="13"/>
      <c r="H14453" s="13"/>
      <c r="I14453" s="13"/>
      <c r="J14453" s="46"/>
    </row>
    <row r="14454" spans="1:10" x14ac:dyDescent="0.25">
      <c r="A14454" s="7" t="str">
        <f>IF(C14453="","",IFERROR(IF(VLOOKUP(C14453,'Program Mapping'!B:B,1,FALSE)=C14453,"OK","Fix"),"Fix"))</f>
        <v/>
      </c>
      <c r="C14454" s="32"/>
      <c r="D14454" s="3"/>
      <c r="E14454" s="3"/>
      <c r="G14454" s="13"/>
      <c r="H14454" s="13"/>
      <c r="I14454" s="13"/>
      <c r="J14454" s="46"/>
    </row>
    <row r="14455" spans="1:10" x14ac:dyDescent="0.25">
      <c r="A14455" s="7" t="str">
        <f>IF(C14454="","",IFERROR(IF(VLOOKUP(C14454,'Program Mapping'!B:B,1,FALSE)=C14454,"OK","Fix"),"Fix"))</f>
        <v/>
      </c>
      <c r="C14455" s="32"/>
      <c r="D14455" s="3"/>
      <c r="E14455" s="3"/>
      <c r="G14455" s="13"/>
      <c r="H14455" s="13"/>
      <c r="I14455" s="13"/>
      <c r="J14455" s="46"/>
    </row>
    <row r="14456" spans="1:10" x14ac:dyDescent="0.25">
      <c r="A14456" s="7" t="str">
        <f>IF(C14455="","",IFERROR(IF(VLOOKUP(C14455,'Program Mapping'!B:B,1,FALSE)=C14455,"OK","Fix"),"Fix"))</f>
        <v/>
      </c>
      <c r="C14456" s="32"/>
      <c r="D14456" s="3"/>
      <c r="E14456" s="3"/>
      <c r="G14456" s="13"/>
      <c r="H14456" s="13"/>
      <c r="I14456" s="13"/>
      <c r="J14456" s="46"/>
    </row>
    <row r="14457" spans="1:10" x14ac:dyDescent="0.25">
      <c r="A14457" s="7" t="str">
        <f>IF(C14456="","",IFERROR(IF(VLOOKUP(C14456,'Program Mapping'!B:B,1,FALSE)=C14456,"OK","Fix"),"Fix"))</f>
        <v/>
      </c>
      <c r="C14457" s="32"/>
      <c r="D14457" s="3"/>
      <c r="E14457" s="3"/>
      <c r="G14457" s="13"/>
      <c r="H14457" s="13"/>
      <c r="I14457" s="13"/>
      <c r="J14457" s="46"/>
    </row>
    <row r="14458" spans="1:10" x14ac:dyDescent="0.25">
      <c r="A14458" s="7" t="str">
        <f>IF(C14457="","",IFERROR(IF(VLOOKUP(C14457,'Program Mapping'!B:B,1,FALSE)=C14457,"OK","Fix"),"Fix"))</f>
        <v/>
      </c>
      <c r="C14458" s="32"/>
      <c r="D14458" s="3"/>
      <c r="E14458" s="3"/>
      <c r="G14458" s="13"/>
      <c r="H14458" s="13"/>
      <c r="I14458" s="13"/>
      <c r="J14458" s="46"/>
    </row>
    <row r="14459" spans="1:10" x14ac:dyDescent="0.25">
      <c r="A14459" s="7" t="str">
        <f>IF(C14458="","",IFERROR(IF(VLOOKUP(C14458,'Program Mapping'!B:B,1,FALSE)=C14458,"OK","Fix"),"Fix"))</f>
        <v/>
      </c>
      <c r="C14459" s="32"/>
      <c r="D14459" s="3"/>
      <c r="E14459" s="3"/>
      <c r="G14459" s="13"/>
      <c r="H14459" s="13"/>
      <c r="I14459" s="13"/>
      <c r="J14459" s="46"/>
    </row>
    <row r="14460" spans="1:10" x14ac:dyDescent="0.25">
      <c r="A14460" s="7" t="str">
        <f>IF(C14459="","",IFERROR(IF(VLOOKUP(C14459,'Program Mapping'!B:B,1,FALSE)=C14459,"OK","Fix"),"Fix"))</f>
        <v/>
      </c>
      <c r="C14460" s="32"/>
      <c r="D14460" s="3"/>
      <c r="E14460" s="3"/>
      <c r="G14460" s="13"/>
      <c r="H14460" s="13"/>
      <c r="I14460" s="13"/>
      <c r="J14460" s="46"/>
    </row>
    <row r="14461" spans="1:10" x14ac:dyDescent="0.25">
      <c r="A14461" s="7" t="str">
        <f>IF(C14460="","",IFERROR(IF(VLOOKUP(C14460,'Program Mapping'!B:B,1,FALSE)=C14460,"OK","Fix"),"Fix"))</f>
        <v/>
      </c>
      <c r="C14461" s="32"/>
      <c r="D14461" s="3"/>
      <c r="E14461" s="3"/>
      <c r="G14461" s="13"/>
      <c r="H14461" s="13"/>
      <c r="I14461" s="13"/>
      <c r="J14461" s="46"/>
    </row>
    <row r="14462" spans="1:10" x14ac:dyDescent="0.25">
      <c r="A14462" s="7" t="str">
        <f>IF(C14461="","",IFERROR(IF(VLOOKUP(C14461,'Program Mapping'!B:B,1,FALSE)=C14461,"OK","Fix"),"Fix"))</f>
        <v/>
      </c>
      <c r="C14462" s="32"/>
      <c r="D14462" s="3"/>
      <c r="E14462" s="3"/>
      <c r="G14462" s="13"/>
      <c r="H14462" s="13"/>
      <c r="I14462" s="13"/>
      <c r="J14462" s="46"/>
    </row>
    <row r="14463" spans="1:10" x14ac:dyDescent="0.25">
      <c r="A14463" s="7" t="str">
        <f>IF(C14462="","",IFERROR(IF(VLOOKUP(C14462,'Program Mapping'!B:B,1,FALSE)=C14462,"OK","Fix"),"Fix"))</f>
        <v/>
      </c>
      <c r="C14463" s="32"/>
      <c r="D14463" s="3"/>
      <c r="E14463" s="3"/>
      <c r="G14463" s="13"/>
      <c r="H14463" s="13"/>
      <c r="I14463" s="13"/>
      <c r="J14463" s="46"/>
    </row>
    <row r="14464" spans="1:10" x14ac:dyDescent="0.25">
      <c r="A14464" s="7" t="str">
        <f>IF(C14463="","",IFERROR(IF(VLOOKUP(C14463,'Program Mapping'!B:B,1,FALSE)=C14463,"OK","Fix"),"Fix"))</f>
        <v/>
      </c>
      <c r="C14464" s="32"/>
      <c r="D14464" s="3"/>
      <c r="E14464" s="3"/>
      <c r="G14464" s="13"/>
      <c r="H14464" s="13"/>
      <c r="I14464" s="13"/>
      <c r="J14464" s="46"/>
    </row>
    <row r="14465" spans="1:10" x14ac:dyDescent="0.25">
      <c r="A14465" s="7" t="str">
        <f>IF(C14464="","",IFERROR(IF(VLOOKUP(C14464,'Program Mapping'!B:B,1,FALSE)=C14464,"OK","Fix"),"Fix"))</f>
        <v/>
      </c>
      <c r="C14465" s="32"/>
      <c r="D14465" s="3"/>
      <c r="E14465" s="3"/>
      <c r="G14465" s="13"/>
      <c r="H14465" s="13"/>
      <c r="I14465" s="13"/>
      <c r="J14465" s="46"/>
    </row>
    <row r="14466" spans="1:10" x14ac:dyDescent="0.25">
      <c r="A14466" s="7" t="str">
        <f>IF(C14465="","",IFERROR(IF(VLOOKUP(C14465,'Program Mapping'!B:B,1,FALSE)=C14465,"OK","Fix"),"Fix"))</f>
        <v/>
      </c>
      <c r="C14466" s="32"/>
      <c r="D14466" s="3"/>
      <c r="E14466" s="3"/>
      <c r="G14466" s="13"/>
      <c r="H14466" s="13"/>
      <c r="I14466" s="13"/>
      <c r="J14466" s="46"/>
    </row>
    <row r="14467" spans="1:10" x14ac:dyDescent="0.25">
      <c r="A14467" s="7" t="str">
        <f>IF(C14466="","",IFERROR(IF(VLOOKUP(C14466,'Program Mapping'!B:B,1,FALSE)=C14466,"OK","Fix"),"Fix"))</f>
        <v/>
      </c>
      <c r="C14467" s="32"/>
      <c r="D14467" s="3"/>
      <c r="E14467" s="3"/>
      <c r="G14467" s="13"/>
      <c r="H14467" s="13"/>
      <c r="I14467" s="13"/>
      <c r="J14467" s="46"/>
    </row>
    <row r="14468" spans="1:10" x14ac:dyDescent="0.25">
      <c r="A14468" s="7" t="str">
        <f>IF(C14467="","",IFERROR(IF(VLOOKUP(C14467,'Program Mapping'!B:B,1,FALSE)=C14467,"OK","Fix"),"Fix"))</f>
        <v/>
      </c>
      <c r="C14468" s="32"/>
      <c r="D14468" s="3"/>
      <c r="E14468" s="3"/>
      <c r="G14468" s="13"/>
      <c r="H14468" s="13"/>
      <c r="I14468" s="13"/>
      <c r="J14468" s="46"/>
    </row>
    <row r="14469" spans="1:10" x14ac:dyDescent="0.25">
      <c r="A14469" s="7" t="str">
        <f>IF(C14468="","",IFERROR(IF(VLOOKUP(C14468,'Program Mapping'!B:B,1,FALSE)=C14468,"OK","Fix"),"Fix"))</f>
        <v/>
      </c>
      <c r="C14469" s="32"/>
      <c r="D14469" s="3"/>
      <c r="E14469" s="3"/>
      <c r="G14469" s="13"/>
      <c r="H14469" s="13"/>
      <c r="I14469" s="13"/>
      <c r="J14469" s="46"/>
    </row>
    <row r="14470" spans="1:10" x14ac:dyDescent="0.25">
      <c r="A14470" s="7" t="str">
        <f>IF(C14469="","",IFERROR(IF(VLOOKUP(C14469,'Program Mapping'!B:B,1,FALSE)=C14469,"OK","Fix"),"Fix"))</f>
        <v/>
      </c>
      <c r="C14470" s="32"/>
      <c r="D14470" s="3"/>
      <c r="E14470" s="3"/>
      <c r="G14470" s="13"/>
      <c r="H14470" s="13"/>
      <c r="I14470" s="13"/>
      <c r="J14470" s="46"/>
    </row>
    <row r="14471" spans="1:10" x14ac:dyDescent="0.25">
      <c r="A14471" s="7" t="str">
        <f>IF(C14470="","",IFERROR(IF(VLOOKUP(C14470,'Program Mapping'!B:B,1,FALSE)=C14470,"OK","Fix"),"Fix"))</f>
        <v/>
      </c>
      <c r="C14471" s="32"/>
      <c r="D14471" s="3"/>
      <c r="E14471" s="3"/>
      <c r="G14471" s="13"/>
      <c r="H14471" s="13"/>
      <c r="I14471" s="13"/>
      <c r="J14471" s="46"/>
    </row>
    <row r="14472" spans="1:10" x14ac:dyDescent="0.25">
      <c r="A14472" s="7" t="str">
        <f>IF(C14471="","",IFERROR(IF(VLOOKUP(C14471,'Program Mapping'!B:B,1,FALSE)=C14471,"OK","Fix"),"Fix"))</f>
        <v/>
      </c>
      <c r="C14472" s="32"/>
      <c r="D14472" s="3"/>
      <c r="E14472" s="3"/>
      <c r="G14472" s="13"/>
      <c r="H14472" s="13"/>
      <c r="I14472" s="13"/>
      <c r="J14472" s="46"/>
    </row>
    <row r="14473" spans="1:10" x14ac:dyDescent="0.25">
      <c r="A14473" s="7" t="str">
        <f>IF(C14472="","",IFERROR(IF(VLOOKUP(C14472,'Program Mapping'!B:B,1,FALSE)=C14472,"OK","Fix"),"Fix"))</f>
        <v/>
      </c>
      <c r="C14473" s="32"/>
      <c r="D14473" s="3"/>
      <c r="E14473" s="3"/>
      <c r="G14473" s="13"/>
      <c r="H14473" s="13"/>
      <c r="I14473" s="13"/>
      <c r="J14473" s="46"/>
    </row>
    <row r="14474" spans="1:10" x14ac:dyDescent="0.25">
      <c r="A14474" s="7" t="str">
        <f>IF(C14473="","",IFERROR(IF(VLOOKUP(C14473,'Program Mapping'!B:B,1,FALSE)=C14473,"OK","Fix"),"Fix"))</f>
        <v/>
      </c>
      <c r="C14474" s="32"/>
      <c r="D14474" s="3"/>
      <c r="E14474" s="3"/>
      <c r="G14474" s="13"/>
      <c r="H14474" s="13"/>
      <c r="I14474" s="13"/>
      <c r="J14474" s="46"/>
    </row>
    <row r="14475" spans="1:10" x14ac:dyDescent="0.25">
      <c r="A14475" s="7" t="str">
        <f>IF(C14474="","",IFERROR(IF(VLOOKUP(C14474,'Program Mapping'!B:B,1,FALSE)=C14474,"OK","Fix"),"Fix"))</f>
        <v/>
      </c>
      <c r="C14475" s="32"/>
      <c r="D14475" s="3"/>
      <c r="E14475" s="3"/>
      <c r="G14475" s="13"/>
      <c r="H14475" s="13"/>
      <c r="I14475" s="13"/>
      <c r="J14475" s="46"/>
    </row>
    <row r="14476" spans="1:10" x14ac:dyDescent="0.25">
      <c r="A14476" s="7" t="str">
        <f>IF(C14475="","",IFERROR(IF(VLOOKUP(C14475,'Program Mapping'!B:B,1,FALSE)=C14475,"OK","Fix"),"Fix"))</f>
        <v/>
      </c>
      <c r="C14476" s="32"/>
      <c r="D14476" s="3"/>
      <c r="E14476" s="3"/>
      <c r="G14476" s="13"/>
      <c r="H14476" s="13"/>
      <c r="I14476" s="13"/>
      <c r="J14476" s="46"/>
    </row>
    <row r="14477" spans="1:10" x14ac:dyDescent="0.25">
      <c r="A14477" s="7" t="str">
        <f>IF(C14476="","",IFERROR(IF(VLOOKUP(C14476,'Program Mapping'!B:B,1,FALSE)=C14476,"OK","Fix"),"Fix"))</f>
        <v/>
      </c>
      <c r="C14477" s="32"/>
      <c r="D14477" s="3"/>
      <c r="E14477" s="3"/>
      <c r="G14477" s="13"/>
      <c r="H14477" s="13"/>
      <c r="I14477" s="13"/>
      <c r="J14477" s="46"/>
    </row>
    <row r="14478" spans="1:10" x14ac:dyDescent="0.25">
      <c r="A14478" s="7" t="str">
        <f>IF(C14477="","",IFERROR(IF(VLOOKUP(C14477,'Program Mapping'!B:B,1,FALSE)=C14477,"OK","Fix"),"Fix"))</f>
        <v/>
      </c>
      <c r="C14478" s="32"/>
      <c r="D14478" s="3"/>
      <c r="E14478" s="3"/>
      <c r="G14478" s="13"/>
      <c r="H14478" s="13"/>
      <c r="I14478" s="13"/>
      <c r="J14478" s="46"/>
    </row>
    <row r="14479" spans="1:10" x14ac:dyDescent="0.25">
      <c r="A14479" s="7" t="str">
        <f>IF(C14478="","",IFERROR(IF(VLOOKUP(C14478,'Program Mapping'!B:B,1,FALSE)=C14478,"OK","Fix"),"Fix"))</f>
        <v/>
      </c>
      <c r="C14479" s="32"/>
      <c r="D14479" s="3"/>
      <c r="E14479" s="3"/>
      <c r="G14479" s="13"/>
      <c r="H14479" s="13"/>
      <c r="I14479" s="13"/>
      <c r="J14479" s="46"/>
    </row>
    <row r="14480" spans="1:10" x14ac:dyDescent="0.25">
      <c r="A14480" s="7" t="str">
        <f>IF(C14479="","",IFERROR(IF(VLOOKUP(C14479,'Program Mapping'!B:B,1,FALSE)=C14479,"OK","Fix"),"Fix"))</f>
        <v/>
      </c>
      <c r="C14480" s="32"/>
      <c r="D14480" s="3"/>
      <c r="E14480" s="3"/>
      <c r="G14480" s="13"/>
      <c r="H14480" s="13"/>
      <c r="I14480" s="13"/>
      <c r="J14480" s="46"/>
    </row>
    <row r="14481" spans="1:10" x14ac:dyDescent="0.25">
      <c r="A14481" s="7" t="str">
        <f>IF(C14480="","",IFERROR(IF(VLOOKUP(C14480,'Program Mapping'!B:B,1,FALSE)=C14480,"OK","Fix"),"Fix"))</f>
        <v/>
      </c>
      <c r="C14481" s="32"/>
      <c r="D14481" s="3"/>
      <c r="E14481" s="3"/>
      <c r="G14481" s="13"/>
      <c r="H14481" s="13"/>
      <c r="I14481" s="13"/>
      <c r="J14481" s="46"/>
    </row>
    <row r="14482" spans="1:10" x14ac:dyDescent="0.25">
      <c r="A14482" s="7" t="str">
        <f>IF(C14481="","",IFERROR(IF(VLOOKUP(C14481,'Program Mapping'!B:B,1,FALSE)=C14481,"OK","Fix"),"Fix"))</f>
        <v/>
      </c>
      <c r="C14482" s="32"/>
      <c r="D14482" s="3"/>
      <c r="E14482" s="3"/>
      <c r="G14482" s="13"/>
      <c r="H14482" s="13"/>
      <c r="I14482" s="13"/>
      <c r="J14482" s="46"/>
    </row>
    <row r="14483" spans="1:10" x14ac:dyDescent="0.25">
      <c r="A14483" s="7" t="str">
        <f>IF(C14482="","",IFERROR(IF(VLOOKUP(C14482,'Program Mapping'!B:B,1,FALSE)=C14482,"OK","Fix"),"Fix"))</f>
        <v/>
      </c>
      <c r="C14483" s="32"/>
      <c r="D14483" s="3"/>
      <c r="E14483" s="3"/>
      <c r="G14483" s="13"/>
      <c r="H14483" s="13"/>
      <c r="I14483" s="13"/>
      <c r="J14483" s="46"/>
    </row>
    <row r="14484" spans="1:10" x14ac:dyDescent="0.25">
      <c r="A14484" s="7" t="str">
        <f>IF(C14483="","",IFERROR(IF(VLOOKUP(C14483,'Program Mapping'!B:B,1,FALSE)=C14483,"OK","Fix"),"Fix"))</f>
        <v/>
      </c>
      <c r="C14484" s="32"/>
      <c r="D14484" s="3"/>
      <c r="E14484" s="3"/>
      <c r="G14484" s="13"/>
      <c r="H14484" s="13"/>
      <c r="I14484" s="13"/>
      <c r="J14484" s="46"/>
    </row>
    <row r="14485" spans="1:10" x14ac:dyDescent="0.25">
      <c r="A14485" s="7" t="str">
        <f>IF(C14484="","",IFERROR(IF(VLOOKUP(C14484,'Program Mapping'!B:B,1,FALSE)=C14484,"OK","Fix"),"Fix"))</f>
        <v/>
      </c>
      <c r="C14485" s="32"/>
      <c r="D14485" s="3"/>
      <c r="E14485" s="3"/>
      <c r="G14485" s="13"/>
      <c r="H14485" s="13"/>
      <c r="I14485" s="13"/>
      <c r="J14485" s="46"/>
    </row>
    <row r="14486" spans="1:10" x14ac:dyDescent="0.25">
      <c r="A14486" s="7" t="str">
        <f>IF(C14485="","",IFERROR(IF(VLOOKUP(C14485,'Program Mapping'!B:B,1,FALSE)=C14485,"OK","Fix"),"Fix"))</f>
        <v/>
      </c>
      <c r="C14486" s="32"/>
      <c r="D14486" s="3"/>
      <c r="E14486" s="3"/>
      <c r="G14486" s="13"/>
      <c r="H14486" s="13"/>
      <c r="I14486" s="13"/>
      <c r="J14486" s="46"/>
    </row>
    <row r="14487" spans="1:10" x14ac:dyDescent="0.25">
      <c r="A14487" s="7" t="str">
        <f>IF(C14486="","",IFERROR(IF(VLOOKUP(C14486,'Program Mapping'!B:B,1,FALSE)=C14486,"OK","Fix"),"Fix"))</f>
        <v/>
      </c>
      <c r="C14487" s="32"/>
      <c r="D14487" s="3"/>
      <c r="E14487" s="3"/>
      <c r="G14487" s="13"/>
      <c r="H14487" s="13"/>
      <c r="I14487" s="13"/>
      <c r="J14487" s="46"/>
    </row>
    <row r="14488" spans="1:10" x14ac:dyDescent="0.25">
      <c r="A14488" s="7" t="str">
        <f>IF(C14487="","",IFERROR(IF(VLOOKUP(C14487,'Program Mapping'!B:B,1,FALSE)=C14487,"OK","Fix"),"Fix"))</f>
        <v/>
      </c>
      <c r="C14488" s="32"/>
      <c r="D14488" s="3"/>
      <c r="E14488" s="3"/>
      <c r="G14488" s="13"/>
      <c r="H14488" s="13"/>
      <c r="I14488" s="13"/>
      <c r="J14488" s="46"/>
    </row>
    <row r="14489" spans="1:10" x14ac:dyDescent="0.25">
      <c r="A14489" s="7" t="str">
        <f>IF(C14488="","",IFERROR(IF(VLOOKUP(C14488,'Program Mapping'!B:B,1,FALSE)=C14488,"OK","Fix"),"Fix"))</f>
        <v/>
      </c>
      <c r="C14489" s="32"/>
      <c r="D14489" s="3"/>
      <c r="E14489" s="3"/>
      <c r="G14489" s="13"/>
      <c r="H14489" s="13"/>
      <c r="I14489" s="13"/>
      <c r="J14489" s="46"/>
    </row>
    <row r="14490" spans="1:10" x14ac:dyDescent="0.25">
      <c r="A14490" s="7" t="str">
        <f>IF(C14489="","",IFERROR(IF(VLOOKUP(C14489,'Program Mapping'!B:B,1,FALSE)=C14489,"OK","Fix"),"Fix"))</f>
        <v/>
      </c>
      <c r="C14490" s="32"/>
      <c r="D14490" s="3"/>
      <c r="E14490" s="3"/>
      <c r="G14490" s="13"/>
      <c r="H14490" s="13"/>
      <c r="I14490" s="13"/>
      <c r="J14490" s="46"/>
    </row>
    <row r="14491" spans="1:10" x14ac:dyDescent="0.25">
      <c r="A14491" s="7" t="str">
        <f>IF(C14490="","",IFERROR(IF(VLOOKUP(C14490,'Program Mapping'!B:B,1,FALSE)=C14490,"OK","Fix"),"Fix"))</f>
        <v/>
      </c>
      <c r="C14491" s="32"/>
      <c r="D14491" s="3"/>
      <c r="E14491" s="3"/>
      <c r="G14491" s="13"/>
      <c r="H14491" s="13"/>
      <c r="I14491" s="13"/>
      <c r="J14491" s="46"/>
    </row>
    <row r="14492" spans="1:10" x14ac:dyDescent="0.25">
      <c r="A14492" s="7" t="str">
        <f>IF(C14491="","",IFERROR(IF(VLOOKUP(C14491,'Program Mapping'!B:B,1,FALSE)=C14491,"OK","Fix"),"Fix"))</f>
        <v/>
      </c>
      <c r="C14492" s="32"/>
      <c r="D14492" s="3"/>
      <c r="E14492" s="3"/>
      <c r="G14492" s="13"/>
      <c r="H14492" s="13"/>
      <c r="I14492" s="13"/>
      <c r="J14492" s="46"/>
    </row>
    <row r="14493" spans="1:10" x14ac:dyDescent="0.25">
      <c r="A14493" s="7" t="str">
        <f>IF(C14492="","",IFERROR(IF(VLOOKUP(C14492,'Program Mapping'!B:B,1,FALSE)=C14492,"OK","Fix"),"Fix"))</f>
        <v/>
      </c>
      <c r="C14493" s="32"/>
      <c r="D14493" s="3"/>
      <c r="E14493" s="3"/>
      <c r="G14493" s="13"/>
      <c r="H14493" s="13"/>
      <c r="I14493" s="13"/>
      <c r="J14493" s="46"/>
    </row>
    <row r="14494" spans="1:10" x14ac:dyDescent="0.25">
      <c r="A14494" s="7" t="str">
        <f>IF(C14493="","",IFERROR(IF(VLOOKUP(C14493,'Program Mapping'!B:B,1,FALSE)=C14493,"OK","Fix"),"Fix"))</f>
        <v/>
      </c>
      <c r="C14494" s="32"/>
      <c r="D14494" s="3"/>
      <c r="E14494" s="3"/>
      <c r="G14494" s="13"/>
      <c r="H14494" s="13"/>
      <c r="I14494" s="13"/>
      <c r="J14494" s="46"/>
    </row>
    <row r="14495" spans="1:10" x14ac:dyDescent="0.25">
      <c r="A14495" s="7" t="str">
        <f>IF(C14494="","",IFERROR(IF(VLOOKUP(C14494,'Program Mapping'!B:B,1,FALSE)=C14494,"OK","Fix"),"Fix"))</f>
        <v/>
      </c>
      <c r="C14495" s="32"/>
      <c r="D14495" s="3"/>
      <c r="E14495" s="3"/>
      <c r="G14495" s="13"/>
      <c r="H14495" s="13"/>
      <c r="I14495" s="13"/>
      <c r="J14495" s="46"/>
    </row>
    <row r="14496" spans="1:10" x14ac:dyDescent="0.25">
      <c r="A14496" s="7" t="str">
        <f>IF(C14495="","",IFERROR(IF(VLOOKUP(C14495,'Program Mapping'!B:B,1,FALSE)=C14495,"OK","Fix"),"Fix"))</f>
        <v/>
      </c>
      <c r="C14496" s="32"/>
      <c r="D14496" s="3"/>
      <c r="E14496" s="3"/>
      <c r="G14496" s="13"/>
      <c r="H14496" s="13"/>
      <c r="I14496" s="13"/>
      <c r="J14496" s="46"/>
    </row>
    <row r="14497" spans="1:10" x14ac:dyDescent="0.25">
      <c r="A14497" s="7" t="str">
        <f>IF(C14496="","",IFERROR(IF(VLOOKUP(C14496,'Program Mapping'!B:B,1,FALSE)=C14496,"OK","Fix"),"Fix"))</f>
        <v/>
      </c>
      <c r="C14497" s="32"/>
      <c r="D14497" s="3"/>
      <c r="E14497" s="3"/>
      <c r="G14497" s="13"/>
      <c r="H14497" s="13"/>
      <c r="I14497" s="13"/>
      <c r="J14497" s="46"/>
    </row>
    <row r="14498" spans="1:10" x14ac:dyDescent="0.25">
      <c r="A14498" s="7" t="str">
        <f>IF(C14497="","",IFERROR(IF(VLOOKUP(C14497,'Program Mapping'!B:B,1,FALSE)=C14497,"OK","Fix"),"Fix"))</f>
        <v/>
      </c>
      <c r="C14498" s="32"/>
      <c r="D14498" s="3"/>
      <c r="E14498" s="3"/>
      <c r="G14498" s="13"/>
      <c r="H14498" s="13"/>
      <c r="I14498" s="13"/>
      <c r="J14498" s="46"/>
    </row>
    <row r="14499" spans="1:10" x14ac:dyDescent="0.25">
      <c r="A14499" s="7" t="str">
        <f>IF(C14498="","",IFERROR(IF(VLOOKUP(C14498,'Program Mapping'!B:B,1,FALSE)=C14498,"OK","Fix"),"Fix"))</f>
        <v/>
      </c>
      <c r="C14499" s="32"/>
      <c r="D14499" s="3"/>
      <c r="E14499" s="3"/>
      <c r="G14499" s="13"/>
      <c r="H14499" s="13"/>
      <c r="I14499" s="13"/>
      <c r="J14499" s="46"/>
    </row>
    <row r="14500" spans="1:10" x14ac:dyDescent="0.25">
      <c r="A14500" s="7" t="str">
        <f>IF(C14499="","",IFERROR(IF(VLOOKUP(C14499,'Program Mapping'!B:B,1,FALSE)=C14499,"OK","Fix"),"Fix"))</f>
        <v/>
      </c>
      <c r="C14500" s="32"/>
      <c r="D14500" s="3"/>
      <c r="E14500" s="3"/>
      <c r="G14500" s="13"/>
      <c r="H14500" s="13"/>
      <c r="I14500" s="13"/>
      <c r="J14500" s="46"/>
    </row>
    <row r="14501" spans="1:10" x14ac:dyDescent="0.25">
      <c r="A14501" s="7" t="str">
        <f>IF(C14500="","",IFERROR(IF(VLOOKUP(C14500,'Program Mapping'!B:B,1,FALSE)=C14500,"OK","Fix"),"Fix"))</f>
        <v/>
      </c>
      <c r="C14501" s="32"/>
      <c r="D14501" s="3"/>
      <c r="E14501" s="3"/>
      <c r="G14501" s="13"/>
      <c r="H14501" s="13"/>
      <c r="I14501" s="13"/>
      <c r="J14501" s="46"/>
    </row>
    <row r="14502" spans="1:10" x14ac:dyDescent="0.25">
      <c r="A14502" s="7" t="str">
        <f>IF(C14501="","",IFERROR(IF(VLOOKUP(C14501,'Program Mapping'!B:B,1,FALSE)=C14501,"OK","Fix"),"Fix"))</f>
        <v/>
      </c>
      <c r="C14502" s="32"/>
      <c r="D14502" s="3"/>
      <c r="E14502" s="3"/>
      <c r="G14502" s="13"/>
      <c r="H14502" s="13"/>
      <c r="I14502" s="13"/>
      <c r="J14502" s="46"/>
    </row>
    <row r="14503" spans="1:10" x14ac:dyDescent="0.25">
      <c r="A14503" s="7" t="str">
        <f>IF(C14502="","",IFERROR(IF(VLOOKUP(C14502,'Program Mapping'!B:B,1,FALSE)=C14502,"OK","Fix"),"Fix"))</f>
        <v/>
      </c>
      <c r="C14503" s="32"/>
      <c r="D14503" s="3"/>
      <c r="E14503" s="3"/>
      <c r="G14503" s="13"/>
      <c r="H14503" s="13"/>
      <c r="I14503" s="13"/>
      <c r="J14503" s="46"/>
    </row>
    <row r="14504" spans="1:10" x14ac:dyDescent="0.25">
      <c r="A14504" s="7" t="str">
        <f>IF(C14503="","",IFERROR(IF(VLOOKUP(C14503,'Program Mapping'!B:B,1,FALSE)=C14503,"OK","Fix"),"Fix"))</f>
        <v/>
      </c>
      <c r="C14504" s="32"/>
      <c r="D14504" s="3"/>
      <c r="E14504" s="3"/>
      <c r="G14504" s="13"/>
      <c r="H14504" s="13"/>
      <c r="I14504" s="13"/>
      <c r="J14504" s="46"/>
    </row>
    <row r="14505" spans="1:10" x14ac:dyDescent="0.25">
      <c r="A14505" s="7" t="str">
        <f>IF(C14504="","",IFERROR(IF(VLOOKUP(C14504,'Program Mapping'!B:B,1,FALSE)=C14504,"OK","Fix"),"Fix"))</f>
        <v/>
      </c>
      <c r="C14505" s="32"/>
      <c r="D14505" s="3"/>
      <c r="E14505" s="3"/>
      <c r="G14505" s="13"/>
      <c r="H14505" s="13"/>
      <c r="I14505" s="13"/>
      <c r="J14505" s="46"/>
    </row>
    <row r="14506" spans="1:10" x14ac:dyDescent="0.25">
      <c r="A14506" s="7" t="str">
        <f>IF(C14505="","",IFERROR(IF(VLOOKUP(C14505,'Program Mapping'!B:B,1,FALSE)=C14505,"OK","Fix"),"Fix"))</f>
        <v/>
      </c>
      <c r="C14506" s="32"/>
      <c r="D14506" s="3"/>
      <c r="E14506" s="3"/>
      <c r="G14506" s="13"/>
      <c r="H14506" s="13"/>
      <c r="I14506" s="13"/>
      <c r="J14506" s="46"/>
    </row>
    <row r="14507" spans="1:10" x14ac:dyDescent="0.25">
      <c r="A14507" s="7" t="str">
        <f>IF(C14506="","",IFERROR(IF(VLOOKUP(C14506,'Program Mapping'!B:B,1,FALSE)=C14506,"OK","Fix"),"Fix"))</f>
        <v/>
      </c>
      <c r="C14507" s="32"/>
      <c r="D14507" s="3"/>
      <c r="E14507" s="3"/>
      <c r="G14507" s="13"/>
      <c r="H14507" s="13"/>
      <c r="I14507" s="13"/>
      <c r="J14507" s="46"/>
    </row>
    <row r="14508" spans="1:10" x14ac:dyDescent="0.25">
      <c r="A14508" s="7" t="str">
        <f>IF(C14507="","",IFERROR(IF(VLOOKUP(C14507,'Program Mapping'!B:B,1,FALSE)=C14507,"OK","Fix"),"Fix"))</f>
        <v/>
      </c>
      <c r="C14508" s="32"/>
      <c r="D14508" s="3"/>
      <c r="E14508" s="3"/>
      <c r="G14508" s="13"/>
      <c r="H14508" s="13"/>
      <c r="I14508" s="13"/>
      <c r="J14508" s="46"/>
    </row>
    <row r="14509" spans="1:10" x14ac:dyDescent="0.25">
      <c r="A14509" s="7" t="str">
        <f>IF(C14508="","",IFERROR(IF(VLOOKUP(C14508,'Program Mapping'!B:B,1,FALSE)=C14508,"OK","Fix"),"Fix"))</f>
        <v/>
      </c>
      <c r="C14509" s="32"/>
      <c r="D14509" s="3"/>
      <c r="E14509" s="3"/>
      <c r="G14509" s="13"/>
      <c r="H14509" s="13"/>
      <c r="I14509" s="13"/>
      <c r="J14509" s="46"/>
    </row>
    <row r="14510" spans="1:10" x14ac:dyDescent="0.25">
      <c r="A14510" s="7" t="str">
        <f>IF(C14509="","",IFERROR(IF(VLOOKUP(C14509,'Program Mapping'!B:B,1,FALSE)=C14509,"OK","Fix"),"Fix"))</f>
        <v/>
      </c>
      <c r="C14510" s="32"/>
      <c r="D14510" s="3"/>
      <c r="E14510" s="3"/>
      <c r="G14510" s="13"/>
      <c r="H14510" s="13"/>
      <c r="I14510" s="13"/>
      <c r="J14510" s="46"/>
    </row>
    <row r="14511" spans="1:10" x14ac:dyDescent="0.25">
      <c r="A14511" s="7" t="str">
        <f>IF(C14510="","",IFERROR(IF(VLOOKUP(C14510,'Program Mapping'!B:B,1,FALSE)=C14510,"OK","Fix"),"Fix"))</f>
        <v/>
      </c>
      <c r="C14511" s="32"/>
      <c r="D14511" s="3"/>
      <c r="E14511" s="3"/>
      <c r="G14511" s="13"/>
      <c r="H14511" s="13"/>
      <c r="I14511" s="13"/>
      <c r="J14511" s="46"/>
    </row>
    <row r="14512" spans="1:10" x14ac:dyDescent="0.25">
      <c r="A14512" s="7" t="str">
        <f>IF(C14511="","",IFERROR(IF(VLOOKUP(C14511,'Program Mapping'!B:B,1,FALSE)=C14511,"OK","Fix"),"Fix"))</f>
        <v/>
      </c>
      <c r="C14512" s="32"/>
      <c r="D14512" s="3"/>
      <c r="E14512" s="3"/>
      <c r="G14512" s="13"/>
      <c r="H14512" s="13"/>
      <c r="I14512" s="13"/>
      <c r="J14512" s="46"/>
    </row>
    <row r="14513" spans="1:10" x14ac:dyDescent="0.25">
      <c r="A14513" s="7" t="str">
        <f>IF(C14512="","",IFERROR(IF(VLOOKUP(C14512,'Program Mapping'!B:B,1,FALSE)=C14512,"OK","Fix"),"Fix"))</f>
        <v/>
      </c>
      <c r="C14513" s="32"/>
      <c r="D14513" s="3"/>
      <c r="E14513" s="3"/>
      <c r="G14513" s="13"/>
      <c r="H14513" s="13"/>
      <c r="I14513" s="13"/>
      <c r="J14513" s="46"/>
    </row>
    <row r="14514" spans="1:10" x14ac:dyDescent="0.25">
      <c r="A14514" s="7" t="str">
        <f>IF(C14513="","",IFERROR(IF(VLOOKUP(C14513,'Program Mapping'!B:B,1,FALSE)=C14513,"OK","Fix"),"Fix"))</f>
        <v/>
      </c>
      <c r="C14514" s="32"/>
      <c r="D14514" s="3"/>
      <c r="E14514" s="3"/>
      <c r="G14514" s="13"/>
      <c r="H14514" s="13"/>
      <c r="I14514" s="13"/>
      <c r="J14514" s="46"/>
    </row>
    <row r="14515" spans="1:10" x14ac:dyDescent="0.25">
      <c r="A14515" s="7" t="str">
        <f>IF(C14514="","",IFERROR(IF(VLOOKUP(C14514,'Program Mapping'!B:B,1,FALSE)=C14514,"OK","Fix"),"Fix"))</f>
        <v/>
      </c>
      <c r="C14515" s="32"/>
      <c r="D14515" s="3"/>
      <c r="E14515" s="3"/>
      <c r="G14515" s="13"/>
      <c r="H14515" s="13"/>
      <c r="I14515" s="13"/>
      <c r="J14515" s="46"/>
    </row>
    <row r="14516" spans="1:10" x14ac:dyDescent="0.25">
      <c r="A14516" s="7" t="str">
        <f>IF(C14515="","",IFERROR(IF(VLOOKUP(C14515,'Program Mapping'!B:B,1,FALSE)=C14515,"OK","Fix"),"Fix"))</f>
        <v/>
      </c>
      <c r="C14516" s="32"/>
      <c r="D14516" s="3"/>
      <c r="E14516" s="3"/>
      <c r="G14516" s="13"/>
      <c r="H14516" s="13"/>
      <c r="I14516" s="13"/>
      <c r="J14516" s="46"/>
    </row>
    <row r="14517" spans="1:10" x14ac:dyDescent="0.25">
      <c r="A14517" s="7" t="str">
        <f>IF(C14516="","",IFERROR(IF(VLOOKUP(C14516,'Program Mapping'!B:B,1,FALSE)=C14516,"OK","Fix"),"Fix"))</f>
        <v/>
      </c>
      <c r="C14517" s="32"/>
      <c r="D14517" s="3"/>
      <c r="E14517" s="3"/>
      <c r="G14517" s="13"/>
      <c r="H14517" s="13"/>
      <c r="I14517" s="13"/>
      <c r="J14517" s="46"/>
    </row>
    <row r="14518" spans="1:10" x14ac:dyDescent="0.25">
      <c r="A14518" s="7" t="str">
        <f>IF(C14517="","",IFERROR(IF(VLOOKUP(C14517,'Program Mapping'!B:B,1,FALSE)=C14517,"OK","Fix"),"Fix"))</f>
        <v/>
      </c>
      <c r="C14518" s="32"/>
      <c r="D14518" s="3"/>
      <c r="E14518" s="3"/>
      <c r="G14518" s="13"/>
      <c r="H14518" s="13"/>
      <c r="I14518" s="13"/>
      <c r="J14518" s="46"/>
    </row>
    <row r="14519" spans="1:10" x14ac:dyDescent="0.25">
      <c r="A14519" s="7" t="str">
        <f>IF(C14518="","",IFERROR(IF(VLOOKUP(C14518,'Program Mapping'!B:B,1,FALSE)=C14518,"OK","Fix"),"Fix"))</f>
        <v/>
      </c>
      <c r="C14519" s="32"/>
      <c r="D14519" s="3"/>
      <c r="E14519" s="3"/>
      <c r="G14519" s="13"/>
      <c r="H14519" s="13"/>
      <c r="I14519" s="13"/>
      <c r="J14519" s="46"/>
    </row>
    <row r="14520" spans="1:10" x14ac:dyDescent="0.25">
      <c r="A14520" s="7" t="str">
        <f>IF(C14519="","",IFERROR(IF(VLOOKUP(C14519,'Program Mapping'!B:B,1,FALSE)=C14519,"OK","Fix"),"Fix"))</f>
        <v/>
      </c>
      <c r="C14520" s="32"/>
      <c r="D14520" s="3"/>
      <c r="E14520" s="3"/>
      <c r="G14520" s="13"/>
      <c r="H14520" s="13"/>
      <c r="I14520" s="13"/>
      <c r="J14520" s="46"/>
    </row>
    <row r="14521" spans="1:10" x14ac:dyDescent="0.25">
      <c r="A14521" s="7" t="str">
        <f>IF(C14520="","",IFERROR(IF(VLOOKUP(C14520,'Program Mapping'!B:B,1,FALSE)=C14520,"OK","Fix"),"Fix"))</f>
        <v/>
      </c>
      <c r="C14521" s="32"/>
      <c r="D14521" s="3"/>
      <c r="E14521" s="3"/>
      <c r="G14521" s="13"/>
      <c r="H14521" s="13"/>
      <c r="I14521" s="13"/>
      <c r="J14521" s="46"/>
    </row>
    <row r="14522" spans="1:10" x14ac:dyDescent="0.25">
      <c r="A14522" s="7" t="str">
        <f>IF(C14521="","",IFERROR(IF(VLOOKUP(C14521,'Program Mapping'!B:B,1,FALSE)=C14521,"OK","Fix"),"Fix"))</f>
        <v/>
      </c>
      <c r="C14522" s="32"/>
      <c r="D14522" s="3"/>
      <c r="E14522" s="3"/>
      <c r="G14522" s="13"/>
      <c r="H14522" s="13"/>
      <c r="I14522" s="13"/>
      <c r="J14522" s="46"/>
    </row>
    <row r="14523" spans="1:10" x14ac:dyDescent="0.25">
      <c r="A14523" s="7" t="str">
        <f>IF(C14522="","",IFERROR(IF(VLOOKUP(C14522,'Program Mapping'!B:B,1,FALSE)=C14522,"OK","Fix"),"Fix"))</f>
        <v/>
      </c>
      <c r="C14523" s="32"/>
      <c r="D14523" s="3"/>
      <c r="E14523" s="3"/>
      <c r="G14523" s="13"/>
      <c r="H14523" s="13"/>
      <c r="I14523" s="13"/>
      <c r="J14523" s="46"/>
    </row>
    <row r="14524" spans="1:10" x14ac:dyDescent="0.25">
      <c r="A14524" s="7" t="str">
        <f>IF(C14523="","",IFERROR(IF(VLOOKUP(C14523,'Program Mapping'!B:B,1,FALSE)=C14523,"OK","Fix"),"Fix"))</f>
        <v/>
      </c>
      <c r="C14524" s="32"/>
      <c r="D14524" s="3"/>
      <c r="E14524" s="3"/>
      <c r="G14524" s="13"/>
      <c r="H14524" s="13"/>
      <c r="I14524" s="13"/>
      <c r="J14524" s="46"/>
    </row>
    <row r="14525" spans="1:10" x14ac:dyDescent="0.25">
      <c r="A14525" s="7" t="str">
        <f>IF(C14524="","",IFERROR(IF(VLOOKUP(C14524,'Program Mapping'!B:B,1,FALSE)=C14524,"OK","Fix"),"Fix"))</f>
        <v/>
      </c>
      <c r="C14525" s="32"/>
      <c r="D14525" s="3"/>
      <c r="E14525" s="3"/>
      <c r="G14525" s="13"/>
      <c r="H14525" s="13"/>
      <c r="I14525" s="13"/>
      <c r="J14525" s="46"/>
    </row>
    <row r="14526" spans="1:10" x14ac:dyDescent="0.25">
      <c r="A14526" s="7" t="str">
        <f>IF(C14525="","",IFERROR(IF(VLOOKUP(C14525,'Program Mapping'!B:B,1,FALSE)=C14525,"OK","Fix"),"Fix"))</f>
        <v/>
      </c>
      <c r="C14526" s="32"/>
      <c r="D14526" s="3"/>
      <c r="E14526" s="3"/>
      <c r="G14526" s="13"/>
      <c r="H14526" s="13"/>
      <c r="I14526" s="13"/>
      <c r="J14526" s="46"/>
    </row>
    <row r="14527" spans="1:10" x14ac:dyDescent="0.25">
      <c r="A14527" s="7" t="str">
        <f>IF(C14526="","",IFERROR(IF(VLOOKUP(C14526,'Program Mapping'!B:B,1,FALSE)=C14526,"OK","Fix"),"Fix"))</f>
        <v/>
      </c>
      <c r="C14527" s="32"/>
      <c r="D14527" s="3"/>
      <c r="E14527" s="3"/>
      <c r="G14527" s="13"/>
      <c r="H14527" s="13"/>
      <c r="I14527" s="13"/>
      <c r="J14527" s="46"/>
    </row>
    <row r="14528" spans="1:10" x14ac:dyDescent="0.25">
      <c r="A14528" s="7" t="str">
        <f>IF(C14527="","",IFERROR(IF(VLOOKUP(C14527,'Program Mapping'!B:B,1,FALSE)=C14527,"OK","Fix"),"Fix"))</f>
        <v/>
      </c>
      <c r="C14528" s="32"/>
      <c r="D14528" s="3"/>
      <c r="E14528" s="3"/>
      <c r="G14528" s="13"/>
      <c r="H14528" s="13"/>
      <c r="I14528" s="13"/>
      <c r="J14528" s="46"/>
    </row>
    <row r="14529" spans="1:10" x14ac:dyDescent="0.25">
      <c r="A14529" s="7" t="str">
        <f>IF(C14528="","",IFERROR(IF(VLOOKUP(C14528,'Program Mapping'!B:B,1,FALSE)=C14528,"OK","Fix"),"Fix"))</f>
        <v/>
      </c>
      <c r="C14529" s="32"/>
      <c r="D14529" s="3"/>
      <c r="E14529" s="3"/>
      <c r="G14529" s="13"/>
      <c r="H14529" s="13"/>
      <c r="I14529" s="13"/>
      <c r="J14529" s="46"/>
    </row>
    <row r="14530" spans="1:10" x14ac:dyDescent="0.25">
      <c r="A14530" s="7" t="str">
        <f>IF(C14529="","",IFERROR(IF(VLOOKUP(C14529,'Program Mapping'!B:B,1,FALSE)=C14529,"OK","Fix"),"Fix"))</f>
        <v/>
      </c>
      <c r="C14530" s="32"/>
      <c r="D14530" s="3"/>
      <c r="E14530" s="3"/>
      <c r="G14530" s="13"/>
      <c r="H14530" s="13"/>
      <c r="I14530" s="13"/>
      <c r="J14530" s="46"/>
    </row>
    <row r="14531" spans="1:10" x14ac:dyDescent="0.25">
      <c r="A14531" s="7" t="str">
        <f>IF(C14530="","",IFERROR(IF(VLOOKUP(C14530,'Program Mapping'!B:B,1,FALSE)=C14530,"OK","Fix"),"Fix"))</f>
        <v/>
      </c>
      <c r="C14531" s="32"/>
      <c r="D14531" s="3"/>
      <c r="E14531" s="3"/>
      <c r="G14531" s="13"/>
      <c r="H14531" s="13"/>
      <c r="I14531" s="13"/>
      <c r="J14531" s="46"/>
    </row>
    <row r="14532" spans="1:10" x14ac:dyDescent="0.25">
      <c r="A14532" s="7" t="str">
        <f>IF(C14531="","",IFERROR(IF(VLOOKUP(C14531,'Program Mapping'!B:B,1,FALSE)=C14531,"OK","Fix"),"Fix"))</f>
        <v/>
      </c>
      <c r="C14532" s="32"/>
      <c r="D14532" s="3"/>
      <c r="E14532" s="3"/>
      <c r="G14532" s="13"/>
      <c r="H14532" s="13"/>
      <c r="I14532" s="13"/>
      <c r="J14532" s="46"/>
    </row>
    <row r="14533" spans="1:10" x14ac:dyDescent="0.25">
      <c r="A14533" s="7" t="str">
        <f>IF(C14532="","",IFERROR(IF(VLOOKUP(C14532,'Program Mapping'!B:B,1,FALSE)=C14532,"OK","Fix"),"Fix"))</f>
        <v/>
      </c>
      <c r="C14533" s="32"/>
      <c r="D14533" s="3"/>
      <c r="E14533" s="3"/>
      <c r="G14533" s="13"/>
      <c r="H14533" s="13"/>
      <c r="I14533" s="13"/>
      <c r="J14533" s="46"/>
    </row>
    <row r="14534" spans="1:10" x14ac:dyDescent="0.25">
      <c r="A14534" s="7" t="str">
        <f>IF(C14533="","",IFERROR(IF(VLOOKUP(C14533,'Program Mapping'!B:B,1,FALSE)=C14533,"OK","Fix"),"Fix"))</f>
        <v/>
      </c>
      <c r="C14534" s="32"/>
      <c r="D14534" s="3"/>
      <c r="E14534" s="3"/>
      <c r="G14534" s="13"/>
      <c r="H14534" s="13"/>
      <c r="I14534" s="13"/>
      <c r="J14534" s="46"/>
    </row>
    <row r="14535" spans="1:10" x14ac:dyDescent="0.25">
      <c r="A14535" s="7" t="str">
        <f>IF(C14534="","",IFERROR(IF(VLOOKUP(C14534,'Program Mapping'!B:B,1,FALSE)=C14534,"OK","Fix"),"Fix"))</f>
        <v/>
      </c>
      <c r="C14535" s="32"/>
      <c r="D14535" s="3"/>
      <c r="E14535" s="3"/>
      <c r="G14535" s="13"/>
      <c r="H14535" s="13"/>
      <c r="I14535" s="13"/>
      <c r="J14535" s="46"/>
    </row>
    <row r="14536" spans="1:10" x14ac:dyDescent="0.25">
      <c r="A14536" s="7" t="str">
        <f>IF(C14535="","",IFERROR(IF(VLOOKUP(C14535,'Program Mapping'!B:B,1,FALSE)=C14535,"OK","Fix"),"Fix"))</f>
        <v/>
      </c>
      <c r="C14536" s="32"/>
      <c r="D14536" s="3"/>
      <c r="E14536" s="3"/>
      <c r="G14536" s="13"/>
      <c r="H14536" s="13"/>
      <c r="I14536" s="13"/>
      <c r="J14536" s="46"/>
    </row>
    <row r="14537" spans="1:10" x14ac:dyDescent="0.25">
      <c r="A14537" s="7" t="str">
        <f>IF(C14536="","",IFERROR(IF(VLOOKUP(C14536,'Program Mapping'!B:B,1,FALSE)=C14536,"OK","Fix"),"Fix"))</f>
        <v/>
      </c>
      <c r="C14537" s="32"/>
      <c r="D14537" s="3"/>
      <c r="E14537" s="3"/>
      <c r="G14537" s="13"/>
      <c r="H14537" s="13"/>
      <c r="I14537" s="13"/>
      <c r="J14537" s="46"/>
    </row>
    <row r="14538" spans="1:10" x14ac:dyDescent="0.25">
      <c r="A14538" s="7" t="str">
        <f>IF(C14537="","",IFERROR(IF(VLOOKUP(C14537,'Program Mapping'!B:B,1,FALSE)=C14537,"OK","Fix"),"Fix"))</f>
        <v/>
      </c>
      <c r="C14538" s="32"/>
      <c r="D14538" s="3"/>
      <c r="E14538" s="3"/>
      <c r="G14538" s="13"/>
      <c r="H14538" s="13"/>
      <c r="I14538" s="13"/>
      <c r="J14538" s="46"/>
    </row>
    <row r="14539" spans="1:10" x14ac:dyDescent="0.25">
      <c r="A14539" s="7" t="str">
        <f>IF(C14538="","",IFERROR(IF(VLOOKUP(C14538,'Program Mapping'!B:B,1,FALSE)=C14538,"OK","Fix"),"Fix"))</f>
        <v/>
      </c>
      <c r="C14539" s="32"/>
      <c r="D14539" s="3"/>
      <c r="E14539" s="3"/>
      <c r="G14539" s="13"/>
      <c r="H14539" s="13"/>
      <c r="I14539" s="13"/>
      <c r="J14539" s="46"/>
    </row>
    <row r="14540" spans="1:10" x14ac:dyDescent="0.25">
      <c r="A14540" s="7" t="str">
        <f>IF(C14539="","",IFERROR(IF(VLOOKUP(C14539,'Program Mapping'!B:B,1,FALSE)=C14539,"OK","Fix"),"Fix"))</f>
        <v/>
      </c>
      <c r="C14540" s="32"/>
      <c r="D14540" s="3"/>
      <c r="E14540" s="3"/>
      <c r="G14540" s="13"/>
      <c r="H14540" s="13"/>
      <c r="I14540" s="13"/>
      <c r="J14540" s="46"/>
    </row>
    <row r="14541" spans="1:10" x14ac:dyDescent="0.25">
      <c r="A14541" s="7" t="str">
        <f>IF(C14540="","",IFERROR(IF(VLOOKUP(C14540,'Program Mapping'!B:B,1,FALSE)=C14540,"OK","Fix"),"Fix"))</f>
        <v/>
      </c>
      <c r="C14541" s="32"/>
      <c r="D14541" s="3"/>
      <c r="E14541" s="3"/>
      <c r="G14541" s="13"/>
      <c r="H14541" s="13"/>
      <c r="I14541" s="13"/>
      <c r="J14541" s="46"/>
    </row>
    <row r="14542" spans="1:10" x14ac:dyDescent="0.25">
      <c r="A14542" s="7" t="str">
        <f>IF(C14541="","",IFERROR(IF(VLOOKUP(C14541,'Program Mapping'!B:B,1,FALSE)=C14541,"OK","Fix"),"Fix"))</f>
        <v/>
      </c>
      <c r="C14542" s="32"/>
      <c r="D14542" s="3"/>
      <c r="E14542" s="3"/>
      <c r="G14542" s="13"/>
      <c r="H14542" s="13"/>
      <c r="I14542" s="13"/>
      <c r="J14542" s="46"/>
    </row>
    <row r="14543" spans="1:10" x14ac:dyDescent="0.25">
      <c r="A14543" s="7" t="str">
        <f>IF(C14542="","",IFERROR(IF(VLOOKUP(C14542,'Program Mapping'!B:B,1,FALSE)=C14542,"OK","Fix"),"Fix"))</f>
        <v/>
      </c>
      <c r="C14543" s="32"/>
      <c r="D14543" s="3"/>
      <c r="E14543" s="3"/>
      <c r="G14543" s="13"/>
      <c r="H14543" s="13"/>
      <c r="I14543" s="13"/>
      <c r="J14543" s="46"/>
    </row>
    <row r="14544" spans="1:10" x14ac:dyDescent="0.25">
      <c r="A14544" s="7" t="str">
        <f>IF(C14543="","",IFERROR(IF(VLOOKUP(C14543,'Program Mapping'!B:B,1,FALSE)=C14543,"OK","Fix"),"Fix"))</f>
        <v/>
      </c>
      <c r="C14544" s="32"/>
      <c r="D14544" s="3"/>
      <c r="E14544" s="3"/>
      <c r="G14544" s="13"/>
      <c r="H14544" s="13"/>
      <c r="I14544" s="13"/>
      <c r="J14544" s="46"/>
    </row>
    <row r="14545" spans="1:10" x14ac:dyDescent="0.25">
      <c r="A14545" s="7" t="str">
        <f>IF(C14544="","",IFERROR(IF(VLOOKUP(C14544,'Program Mapping'!B:B,1,FALSE)=C14544,"OK","Fix"),"Fix"))</f>
        <v/>
      </c>
      <c r="C14545" s="32"/>
      <c r="D14545" s="3"/>
      <c r="E14545" s="3"/>
      <c r="G14545" s="13"/>
      <c r="H14545" s="13"/>
      <c r="I14545" s="13"/>
      <c r="J14545" s="46"/>
    </row>
    <row r="14546" spans="1:10" x14ac:dyDescent="0.25">
      <c r="A14546" s="7" t="str">
        <f>IF(C14545="","",IFERROR(IF(VLOOKUP(C14545,'Program Mapping'!B:B,1,FALSE)=C14545,"OK","Fix"),"Fix"))</f>
        <v/>
      </c>
      <c r="C14546" s="32"/>
      <c r="D14546" s="3"/>
      <c r="E14546" s="3"/>
      <c r="G14546" s="13"/>
      <c r="H14546" s="13"/>
      <c r="I14546" s="13"/>
      <c r="J14546" s="46"/>
    </row>
    <row r="14547" spans="1:10" x14ac:dyDescent="0.25">
      <c r="A14547" s="7" t="str">
        <f>IF(C14546="","",IFERROR(IF(VLOOKUP(C14546,'Program Mapping'!B:B,1,FALSE)=C14546,"OK","Fix"),"Fix"))</f>
        <v/>
      </c>
      <c r="C14547" s="32"/>
      <c r="D14547" s="3"/>
      <c r="E14547" s="3"/>
      <c r="G14547" s="13"/>
      <c r="H14547" s="13"/>
      <c r="I14547" s="13"/>
      <c r="J14547" s="46"/>
    </row>
    <row r="14548" spans="1:10" x14ac:dyDescent="0.25">
      <c r="A14548" s="7" t="str">
        <f>IF(C14547="","",IFERROR(IF(VLOOKUP(C14547,'Program Mapping'!B:B,1,FALSE)=C14547,"OK","Fix"),"Fix"))</f>
        <v/>
      </c>
      <c r="C14548" s="32"/>
      <c r="D14548" s="3"/>
      <c r="E14548" s="3"/>
      <c r="G14548" s="13"/>
      <c r="H14548" s="13"/>
      <c r="I14548" s="13"/>
      <c r="J14548" s="46"/>
    </row>
    <row r="14549" spans="1:10" x14ac:dyDescent="0.25">
      <c r="A14549" s="7" t="str">
        <f>IF(C14548="","",IFERROR(IF(VLOOKUP(C14548,'Program Mapping'!B:B,1,FALSE)=C14548,"OK","Fix"),"Fix"))</f>
        <v/>
      </c>
      <c r="C14549" s="32"/>
      <c r="D14549" s="3"/>
      <c r="E14549" s="3"/>
      <c r="G14549" s="13"/>
      <c r="H14549" s="13"/>
      <c r="I14549" s="13"/>
      <c r="J14549" s="46"/>
    </row>
    <row r="14550" spans="1:10" x14ac:dyDescent="0.25">
      <c r="A14550" s="7" t="str">
        <f>IF(C14549="","",IFERROR(IF(VLOOKUP(C14549,'Program Mapping'!B:B,1,FALSE)=C14549,"OK","Fix"),"Fix"))</f>
        <v/>
      </c>
      <c r="C14550" s="32"/>
      <c r="D14550" s="3"/>
      <c r="E14550" s="3"/>
      <c r="G14550" s="13"/>
      <c r="H14550" s="13"/>
      <c r="I14550" s="13"/>
      <c r="J14550" s="46"/>
    </row>
    <row r="14551" spans="1:10" x14ac:dyDescent="0.25">
      <c r="A14551" s="7" t="str">
        <f>IF(C14550="","",IFERROR(IF(VLOOKUP(C14550,'Program Mapping'!B:B,1,FALSE)=C14550,"OK","Fix"),"Fix"))</f>
        <v/>
      </c>
      <c r="C14551" s="32"/>
      <c r="D14551" s="3"/>
      <c r="E14551" s="3"/>
      <c r="G14551" s="13"/>
      <c r="H14551" s="13"/>
      <c r="I14551" s="13"/>
      <c r="J14551" s="46"/>
    </row>
    <row r="14552" spans="1:10" x14ac:dyDescent="0.25">
      <c r="A14552" s="7" t="str">
        <f>IF(C14551="","",IFERROR(IF(VLOOKUP(C14551,'Program Mapping'!B:B,1,FALSE)=C14551,"OK","Fix"),"Fix"))</f>
        <v/>
      </c>
      <c r="C14552" s="32"/>
      <c r="D14552" s="3"/>
      <c r="E14552" s="3"/>
      <c r="G14552" s="13"/>
      <c r="H14552" s="13"/>
      <c r="I14552" s="13"/>
      <c r="J14552" s="46"/>
    </row>
    <row r="14553" spans="1:10" x14ac:dyDescent="0.25">
      <c r="A14553" s="7" t="str">
        <f>IF(C14552="","",IFERROR(IF(VLOOKUP(C14552,'Program Mapping'!B:B,1,FALSE)=C14552,"OK","Fix"),"Fix"))</f>
        <v/>
      </c>
      <c r="C14553" s="32"/>
      <c r="D14553" s="3"/>
      <c r="E14553" s="3"/>
      <c r="G14553" s="13"/>
      <c r="H14553" s="13"/>
      <c r="I14553" s="13"/>
      <c r="J14553" s="46"/>
    </row>
    <row r="14554" spans="1:10" x14ac:dyDescent="0.25">
      <c r="A14554" s="7" t="str">
        <f>IF(C14553="","",IFERROR(IF(VLOOKUP(C14553,'Program Mapping'!B:B,1,FALSE)=C14553,"OK","Fix"),"Fix"))</f>
        <v/>
      </c>
      <c r="C14554" s="32"/>
      <c r="D14554" s="3"/>
      <c r="E14554" s="3"/>
      <c r="G14554" s="13"/>
      <c r="H14554" s="13"/>
      <c r="I14554" s="13"/>
      <c r="J14554" s="46"/>
    </row>
    <row r="14555" spans="1:10" x14ac:dyDescent="0.25">
      <c r="A14555" s="7" t="str">
        <f>IF(C14554="","",IFERROR(IF(VLOOKUP(C14554,'Program Mapping'!B:B,1,FALSE)=C14554,"OK","Fix"),"Fix"))</f>
        <v/>
      </c>
      <c r="C14555" s="32"/>
      <c r="D14555" s="3"/>
      <c r="E14555" s="3"/>
      <c r="G14555" s="13"/>
      <c r="H14555" s="13"/>
      <c r="I14555" s="13"/>
      <c r="J14555" s="46"/>
    </row>
    <row r="14556" spans="1:10" x14ac:dyDescent="0.25">
      <c r="A14556" s="7" t="str">
        <f>IF(C14555="","",IFERROR(IF(VLOOKUP(C14555,'Program Mapping'!B:B,1,FALSE)=C14555,"OK","Fix"),"Fix"))</f>
        <v/>
      </c>
      <c r="C14556" s="32"/>
      <c r="D14556" s="3"/>
      <c r="E14556" s="3"/>
      <c r="G14556" s="13"/>
      <c r="H14556" s="13"/>
      <c r="I14556" s="13"/>
      <c r="J14556" s="46"/>
    </row>
    <row r="14557" spans="1:10" x14ac:dyDescent="0.25">
      <c r="A14557" s="7" t="str">
        <f>IF(C14556="","",IFERROR(IF(VLOOKUP(C14556,'Program Mapping'!B:B,1,FALSE)=C14556,"OK","Fix"),"Fix"))</f>
        <v/>
      </c>
      <c r="C14557" s="32"/>
      <c r="D14557" s="3"/>
      <c r="E14557" s="3"/>
      <c r="G14557" s="13"/>
      <c r="H14557" s="13"/>
      <c r="I14557" s="13"/>
      <c r="J14557" s="46"/>
    </row>
    <row r="14558" spans="1:10" x14ac:dyDescent="0.25">
      <c r="A14558" s="7" t="str">
        <f>IF(C14557="","",IFERROR(IF(VLOOKUP(C14557,'Program Mapping'!B:B,1,FALSE)=C14557,"OK","Fix"),"Fix"))</f>
        <v/>
      </c>
      <c r="C14558" s="32"/>
      <c r="D14558" s="3"/>
      <c r="E14558" s="3"/>
      <c r="G14558" s="13"/>
      <c r="H14558" s="13"/>
      <c r="I14558" s="13"/>
      <c r="J14558" s="46"/>
    </row>
    <row r="14559" spans="1:10" x14ac:dyDescent="0.25">
      <c r="A14559" s="7" t="str">
        <f>IF(C14558="","",IFERROR(IF(VLOOKUP(C14558,'Program Mapping'!B:B,1,FALSE)=C14558,"OK","Fix"),"Fix"))</f>
        <v/>
      </c>
      <c r="C14559" s="32"/>
      <c r="D14559" s="3"/>
      <c r="E14559" s="3"/>
      <c r="G14559" s="13"/>
      <c r="H14559" s="13"/>
      <c r="I14559" s="13"/>
      <c r="J14559" s="46"/>
    </row>
    <row r="14560" spans="1:10" x14ac:dyDescent="0.25">
      <c r="A14560" s="7" t="str">
        <f>IF(C14559="","",IFERROR(IF(VLOOKUP(C14559,'Program Mapping'!B:B,1,FALSE)=C14559,"OK","Fix"),"Fix"))</f>
        <v/>
      </c>
      <c r="C14560" s="32"/>
      <c r="D14560" s="3"/>
      <c r="E14560" s="3"/>
      <c r="G14560" s="13"/>
      <c r="H14560" s="13"/>
      <c r="I14560" s="13"/>
      <c r="J14560" s="46"/>
    </row>
    <row r="14561" spans="1:10" x14ac:dyDescent="0.25">
      <c r="A14561" s="7" t="str">
        <f>IF(C14560="","",IFERROR(IF(VLOOKUP(C14560,'Program Mapping'!B:B,1,FALSE)=C14560,"OK","Fix"),"Fix"))</f>
        <v/>
      </c>
      <c r="C14561" s="32"/>
      <c r="D14561" s="3"/>
      <c r="E14561" s="3"/>
      <c r="G14561" s="13"/>
      <c r="H14561" s="13"/>
      <c r="I14561" s="13"/>
      <c r="J14561" s="46"/>
    </row>
    <row r="14562" spans="1:10" x14ac:dyDescent="0.25">
      <c r="A14562" s="7" t="str">
        <f>IF(C14561="","",IFERROR(IF(VLOOKUP(C14561,'Program Mapping'!B:B,1,FALSE)=C14561,"OK","Fix"),"Fix"))</f>
        <v/>
      </c>
      <c r="C14562" s="32"/>
      <c r="D14562" s="3"/>
      <c r="E14562" s="3"/>
      <c r="G14562" s="13"/>
      <c r="H14562" s="13"/>
      <c r="I14562" s="13"/>
      <c r="J14562" s="46"/>
    </row>
    <row r="14563" spans="1:10" x14ac:dyDescent="0.25">
      <c r="A14563" s="7" t="str">
        <f>IF(C14562="","",IFERROR(IF(VLOOKUP(C14562,'Program Mapping'!B:B,1,FALSE)=C14562,"OK","Fix"),"Fix"))</f>
        <v/>
      </c>
      <c r="C14563" s="32"/>
      <c r="D14563" s="3"/>
      <c r="E14563" s="3"/>
      <c r="G14563" s="13"/>
      <c r="H14563" s="13"/>
      <c r="I14563" s="13"/>
      <c r="J14563" s="46"/>
    </row>
    <row r="14564" spans="1:10" x14ac:dyDescent="0.25">
      <c r="A14564" s="7" t="str">
        <f>IF(C14563="","",IFERROR(IF(VLOOKUP(C14563,'Program Mapping'!B:B,1,FALSE)=C14563,"OK","Fix"),"Fix"))</f>
        <v/>
      </c>
      <c r="C14564" s="32"/>
      <c r="D14564" s="3"/>
      <c r="E14564" s="3"/>
      <c r="G14564" s="13"/>
      <c r="H14564" s="13"/>
      <c r="I14564" s="13"/>
      <c r="J14564" s="46"/>
    </row>
    <row r="14565" spans="1:10" x14ac:dyDescent="0.25">
      <c r="A14565" s="7" t="str">
        <f>IF(C14564="","",IFERROR(IF(VLOOKUP(C14564,'Program Mapping'!B:B,1,FALSE)=C14564,"OK","Fix"),"Fix"))</f>
        <v/>
      </c>
      <c r="C14565" s="32"/>
      <c r="D14565" s="3"/>
      <c r="E14565" s="3"/>
      <c r="G14565" s="13"/>
      <c r="H14565" s="13"/>
      <c r="I14565" s="13"/>
      <c r="J14565" s="46"/>
    </row>
    <row r="14566" spans="1:10" x14ac:dyDescent="0.25">
      <c r="A14566" s="7" t="str">
        <f>IF(C14565="","",IFERROR(IF(VLOOKUP(C14565,'Program Mapping'!B:B,1,FALSE)=C14565,"OK","Fix"),"Fix"))</f>
        <v/>
      </c>
      <c r="C14566" s="32"/>
      <c r="D14566" s="3"/>
      <c r="E14566" s="3"/>
      <c r="G14566" s="13"/>
      <c r="H14566" s="13"/>
      <c r="I14566" s="13"/>
      <c r="J14566" s="46"/>
    </row>
    <row r="14567" spans="1:10" x14ac:dyDescent="0.25">
      <c r="A14567" s="7" t="str">
        <f>IF(C14566="","",IFERROR(IF(VLOOKUP(C14566,'Program Mapping'!B:B,1,FALSE)=C14566,"OK","Fix"),"Fix"))</f>
        <v/>
      </c>
      <c r="C14567" s="32"/>
      <c r="D14567" s="3"/>
      <c r="E14567" s="3"/>
      <c r="G14567" s="13"/>
      <c r="H14567" s="13"/>
      <c r="I14567" s="13"/>
      <c r="J14567" s="46"/>
    </row>
    <row r="14568" spans="1:10" x14ac:dyDescent="0.25">
      <c r="A14568" s="7" t="str">
        <f>IF(C14567="","",IFERROR(IF(VLOOKUP(C14567,'Program Mapping'!B:B,1,FALSE)=C14567,"OK","Fix"),"Fix"))</f>
        <v/>
      </c>
      <c r="C14568" s="32"/>
      <c r="D14568" s="3"/>
      <c r="E14568" s="3"/>
      <c r="G14568" s="13"/>
      <c r="H14568" s="13"/>
      <c r="I14568" s="13"/>
      <c r="J14568" s="46"/>
    </row>
    <row r="14569" spans="1:10" x14ac:dyDescent="0.25">
      <c r="A14569" s="7" t="str">
        <f>IF(C14568="","",IFERROR(IF(VLOOKUP(C14568,'Program Mapping'!B:B,1,FALSE)=C14568,"OK","Fix"),"Fix"))</f>
        <v/>
      </c>
      <c r="C14569" s="32"/>
      <c r="D14569" s="3"/>
      <c r="E14569" s="3"/>
      <c r="G14569" s="13"/>
      <c r="H14569" s="13"/>
      <c r="I14569" s="13"/>
      <c r="J14569" s="46"/>
    </row>
    <row r="14570" spans="1:10" x14ac:dyDescent="0.25">
      <c r="A14570" s="7" t="str">
        <f>IF(C14569="","",IFERROR(IF(VLOOKUP(C14569,'Program Mapping'!B:B,1,FALSE)=C14569,"OK","Fix"),"Fix"))</f>
        <v/>
      </c>
      <c r="C14570" s="32"/>
      <c r="D14570" s="3"/>
      <c r="E14570" s="3"/>
      <c r="G14570" s="13"/>
      <c r="H14570" s="13"/>
      <c r="I14570" s="13"/>
      <c r="J14570" s="46"/>
    </row>
    <row r="14571" spans="1:10" x14ac:dyDescent="0.25">
      <c r="A14571" s="7" t="str">
        <f>IF(C14570="","",IFERROR(IF(VLOOKUP(C14570,'Program Mapping'!B:B,1,FALSE)=C14570,"OK","Fix"),"Fix"))</f>
        <v/>
      </c>
      <c r="C14571" s="32"/>
      <c r="D14571" s="3"/>
      <c r="E14571" s="3"/>
      <c r="G14571" s="13"/>
      <c r="H14571" s="13"/>
      <c r="I14571" s="13"/>
      <c r="J14571" s="46"/>
    </row>
    <row r="14572" spans="1:10" x14ac:dyDescent="0.25">
      <c r="A14572" s="7" t="str">
        <f>IF(C14571="","",IFERROR(IF(VLOOKUP(C14571,'Program Mapping'!B:B,1,FALSE)=C14571,"OK","Fix"),"Fix"))</f>
        <v/>
      </c>
      <c r="C14572" s="32"/>
      <c r="D14572" s="3"/>
      <c r="E14572" s="3"/>
      <c r="G14572" s="13"/>
      <c r="H14572" s="13"/>
      <c r="I14572" s="13"/>
      <c r="J14572" s="46"/>
    </row>
    <row r="14573" spans="1:10" x14ac:dyDescent="0.25">
      <c r="A14573" s="7" t="str">
        <f>IF(C14572="","",IFERROR(IF(VLOOKUP(C14572,'Program Mapping'!B:B,1,FALSE)=C14572,"OK","Fix"),"Fix"))</f>
        <v/>
      </c>
      <c r="C14573" s="32"/>
      <c r="D14573" s="3"/>
      <c r="E14573" s="3"/>
      <c r="G14573" s="13"/>
      <c r="H14573" s="13"/>
      <c r="I14573" s="13"/>
      <c r="J14573" s="46"/>
    </row>
    <row r="14574" spans="1:10" x14ac:dyDescent="0.25">
      <c r="A14574" s="7" t="str">
        <f>IF(C14573="","",IFERROR(IF(VLOOKUP(C14573,'Program Mapping'!B:B,1,FALSE)=C14573,"OK","Fix"),"Fix"))</f>
        <v/>
      </c>
      <c r="C14574" s="32"/>
      <c r="D14574" s="3"/>
      <c r="E14574" s="3"/>
      <c r="G14574" s="13"/>
      <c r="H14574" s="13"/>
      <c r="I14574" s="13"/>
      <c r="J14574" s="46"/>
    </row>
    <row r="14575" spans="1:10" x14ac:dyDescent="0.25">
      <c r="A14575" s="7" t="str">
        <f>IF(C14574="","",IFERROR(IF(VLOOKUP(C14574,'Program Mapping'!B:B,1,FALSE)=C14574,"OK","Fix"),"Fix"))</f>
        <v/>
      </c>
      <c r="C14575" s="32"/>
      <c r="D14575" s="3"/>
      <c r="E14575" s="3"/>
      <c r="G14575" s="13"/>
      <c r="H14575" s="13"/>
      <c r="I14575" s="13"/>
      <c r="J14575" s="46"/>
    </row>
    <row r="14576" spans="1:10" x14ac:dyDescent="0.25">
      <c r="A14576" s="7" t="str">
        <f>IF(C14575="","",IFERROR(IF(VLOOKUP(C14575,'Program Mapping'!B:B,1,FALSE)=C14575,"OK","Fix"),"Fix"))</f>
        <v/>
      </c>
      <c r="C14576" s="32"/>
      <c r="D14576" s="3"/>
      <c r="E14576" s="3"/>
      <c r="G14576" s="13"/>
      <c r="H14576" s="13"/>
      <c r="I14576" s="13"/>
      <c r="J14576" s="46"/>
    </row>
    <row r="14577" spans="1:10" x14ac:dyDescent="0.25">
      <c r="A14577" s="7" t="str">
        <f>IF(C14576="","",IFERROR(IF(VLOOKUP(C14576,'Program Mapping'!B:B,1,FALSE)=C14576,"OK","Fix"),"Fix"))</f>
        <v/>
      </c>
      <c r="C14577" s="32"/>
      <c r="D14577" s="3"/>
      <c r="E14577" s="3"/>
      <c r="G14577" s="13"/>
      <c r="H14577" s="13"/>
      <c r="I14577" s="13"/>
      <c r="J14577" s="46"/>
    </row>
    <row r="14578" spans="1:10" x14ac:dyDescent="0.25">
      <c r="A14578" s="7" t="str">
        <f>IF(C14577="","",IFERROR(IF(VLOOKUP(C14577,'Program Mapping'!B:B,1,FALSE)=C14577,"OK","Fix"),"Fix"))</f>
        <v/>
      </c>
      <c r="C14578" s="32"/>
      <c r="D14578" s="3"/>
      <c r="E14578" s="3"/>
      <c r="G14578" s="13"/>
      <c r="H14578" s="13"/>
      <c r="I14578" s="13"/>
      <c r="J14578" s="46"/>
    </row>
    <row r="14579" spans="1:10" x14ac:dyDescent="0.25">
      <c r="A14579" s="7" t="str">
        <f>IF(C14578="","",IFERROR(IF(VLOOKUP(C14578,'Program Mapping'!B:B,1,FALSE)=C14578,"OK","Fix"),"Fix"))</f>
        <v/>
      </c>
      <c r="C14579" s="32"/>
      <c r="D14579" s="3"/>
      <c r="E14579" s="3"/>
      <c r="G14579" s="13"/>
      <c r="H14579" s="13"/>
      <c r="I14579" s="13"/>
      <c r="J14579" s="46"/>
    </row>
    <row r="14580" spans="1:10" x14ac:dyDescent="0.25">
      <c r="A14580" s="7" t="str">
        <f>IF(C14579="","",IFERROR(IF(VLOOKUP(C14579,'Program Mapping'!B:B,1,FALSE)=C14579,"OK","Fix"),"Fix"))</f>
        <v/>
      </c>
      <c r="C14580" s="32"/>
      <c r="D14580" s="3"/>
      <c r="E14580" s="3"/>
      <c r="G14580" s="13"/>
      <c r="H14580" s="13"/>
      <c r="I14580" s="13"/>
      <c r="J14580" s="46"/>
    </row>
    <row r="14581" spans="1:10" x14ac:dyDescent="0.25">
      <c r="A14581" s="7" t="str">
        <f>IF(C14580="","",IFERROR(IF(VLOOKUP(C14580,'Program Mapping'!B:B,1,FALSE)=C14580,"OK","Fix"),"Fix"))</f>
        <v/>
      </c>
      <c r="C14581" s="32"/>
      <c r="D14581" s="3"/>
      <c r="E14581" s="3"/>
      <c r="G14581" s="13"/>
      <c r="H14581" s="13"/>
      <c r="I14581" s="13"/>
      <c r="J14581" s="46"/>
    </row>
    <row r="14582" spans="1:10" x14ac:dyDescent="0.25">
      <c r="A14582" s="7" t="str">
        <f>IF(C14581="","",IFERROR(IF(VLOOKUP(C14581,'Program Mapping'!B:B,1,FALSE)=C14581,"OK","Fix"),"Fix"))</f>
        <v/>
      </c>
      <c r="C14582" s="32"/>
      <c r="D14582" s="3"/>
      <c r="E14582" s="3"/>
      <c r="G14582" s="13"/>
      <c r="H14582" s="13"/>
      <c r="I14582" s="13"/>
      <c r="J14582" s="46"/>
    </row>
    <row r="14583" spans="1:10" x14ac:dyDescent="0.25">
      <c r="A14583" s="7" t="str">
        <f>IF(C14582="","",IFERROR(IF(VLOOKUP(C14582,'Program Mapping'!B:B,1,FALSE)=C14582,"OK","Fix"),"Fix"))</f>
        <v/>
      </c>
      <c r="C14583" s="32"/>
      <c r="D14583" s="3"/>
      <c r="E14583" s="3"/>
      <c r="G14583" s="13"/>
      <c r="H14583" s="13"/>
      <c r="I14583" s="13"/>
      <c r="J14583" s="46"/>
    </row>
    <row r="14584" spans="1:10" x14ac:dyDescent="0.25">
      <c r="A14584" s="7" t="str">
        <f>IF(C14583="","",IFERROR(IF(VLOOKUP(C14583,'Program Mapping'!B:B,1,FALSE)=C14583,"OK","Fix"),"Fix"))</f>
        <v/>
      </c>
      <c r="C14584" s="32"/>
      <c r="D14584" s="3"/>
      <c r="E14584" s="3"/>
      <c r="G14584" s="13"/>
      <c r="H14584" s="13"/>
      <c r="I14584" s="13"/>
      <c r="J14584" s="46"/>
    </row>
    <row r="14585" spans="1:10" x14ac:dyDescent="0.25">
      <c r="A14585" s="7" t="str">
        <f>IF(C14584="","",IFERROR(IF(VLOOKUP(C14584,'Program Mapping'!B:B,1,FALSE)=C14584,"OK","Fix"),"Fix"))</f>
        <v/>
      </c>
      <c r="C14585" s="32"/>
      <c r="D14585" s="3"/>
      <c r="E14585" s="3"/>
      <c r="G14585" s="13"/>
      <c r="H14585" s="13"/>
      <c r="I14585" s="13"/>
      <c r="J14585" s="46"/>
    </row>
    <row r="14586" spans="1:10" x14ac:dyDescent="0.25">
      <c r="A14586" s="7" t="str">
        <f>IF(C14585="","",IFERROR(IF(VLOOKUP(C14585,'Program Mapping'!B:B,1,FALSE)=C14585,"OK","Fix"),"Fix"))</f>
        <v/>
      </c>
      <c r="C14586" s="32"/>
      <c r="D14586" s="3"/>
      <c r="E14586" s="3"/>
      <c r="G14586" s="13"/>
      <c r="H14586" s="13"/>
      <c r="I14586" s="13"/>
      <c r="J14586" s="46"/>
    </row>
    <row r="14587" spans="1:10" x14ac:dyDescent="0.25">
      <c r="A14587" s="7" t="str">
        <f>IF(C14586="","",IFERROR(IF(VLOOKUP(C14586,'Program Mapping'!B:B,1,FALSE)=C14586,"OK","Fix"),"Fix"))</f>
        <v/>
      </c>
      <c r="C14587" s="32"/>
      <c r="D14587" s="3"/>
      <c r="E14587" s="3"/>
      <c r="G14587" s="13"/>
      <c r="H14587" s="13"/>
      <c r="I14587" s="13"/>
      <c r="J14587" s="46"/>
    </row>
    <row r="14588" spans="1:10" x14ac:dyDescent="0.25">
      <c r="A14588" s="7" t="str">
        <f>IF(C14587="","",IFERROR(IF(VLOOKUP(C14587,'Program Mapping'!B:B,1,FALSE)=C14587,"OK","Fix"),"Fix"))</f>
        <v/>
      </c>
      <c r="C14588" s="32"/>
      <c r="D14588" s="3"/>
      <c r="E14588" s="3"/>
      <c r="G14588" s="13"/>
      <c r="H14588" s="13"/>
      <c r="I14588" s="13"/>
      <c r="J14588" s="46"/>
    </row>
    <row r="14589" spans="1:10" x14ac:dyDescent="0.25">
      <c r="A14589" s="7" t="str">
        <f>IF(C14588="","",IFERROR(IF(VLOOKUP(C14588,'Program Mapping'!B:B,1,FALSE)=C14588,"OK","Fix"),"Fix"))</f>
        <v/>
      </c>
      <c r="C14589" s="32"/>
      <c r="D14589" s="3"/>
      <c r="E14589" s="3"/>
      <c r="G14589" s="13"/>
      <c r="H14589" s="13"/>
      <c r="I14589" s="13"/>
      <c r="J14589" s="46"/>
    </row>
    <row r="14590" spans="1:10" x14ac:dyDescent="0.25">
      <c r="A14590" s="7" t="str">
        <f>IF(C14589="","",IFERROR(IF(VLOOKUP(C14589,'Program Mapping'!B:B,1,FALSE)=C14589,"OK","Fix"),"Fix"))</f>
        <v/>
      </c>
      <c r="C14590" s="32"/>
      <c r="D14590" s="3"/>
      <c r="E14590" s="3"/>
      <c r="G14590" s="13"/>
      <c r="H14590" s="13"/>
      <c r="I14590" s="13"/>
      <c r="J14590" s="46"/>
    </row>
    <row r="14591" spans="1:10" x14ac:dyDescent="0.25">
      <c r="A14591" s="7" t="str">
        <f>IF(C14590="","",IFERROR(IF(VLOOKUP(C14590,'Program Mapping'!B:B,1,FALSE)=C14590,"OK","Fix"),"Fix"))</f>
        <v/>
      </c>
      <c r="C14591" s="32"/>
      <c r="D14591" s="3"/>
      <c r="E14591" s="3"/>
      <c r="G14591" s="13"/>
      <c r="H14591" s="13"/>
      <c r="I14591" s="13"/>
      <c r="J14591" s="46"/>
    </row>
    <row r="14592" spans="1:10" x14ac:dyDescent="0.25">
      <c r="A14592" s="7" t="str">
        <f>IF(C14591="","",IFERROR(IF(VLOOKUP(C14591,'Program Mapping'!B:B,1,FALSE)=C14591,"OK","Fix"),"Fix"))</f>
        <v/>
      </c>
      <c r="C14592" s="32"/>
      <c r="D14592" s="3"/>
      <c r="E14592" s="3"/>
      <c r="G14592" s="13"/>
      <c r="H14592" s="13"/>
      <c r="I14592" s="13"/>
      <c r="J14592" s="46"/>
    </row>
    <row r="14593" spans="1:10" x14ac:dyDescent="0.25">
      <c r="A14593" s="7" t="str">
        <f>IF(C14592="","",IFERROR(IF(VLOOKUP(C14592,'Program Mapping'!B:B,1,FALSE)=C14592,"OK","Fix"),"Fix"))</f>
        <v/>
      </c>
      <c r="C14593" s="32"/>
      <c r="D14593" s="3"/>
      <c r="E14593" s="3"/>
      <c r="G14593" s="13"/>
      <c r="H14593" s="13"/>
      <c r="I14593" s="13"/>
      <c r="J14593" s="46"/>
    </row>
    <row r="14594" spans="1:10" x14ac:dyDescent="0.25">
      <c r="A14594" s="7" t="str">
        <f>IF(C14593="","",IFERROR(IF(VLOOKUP(C14593,'Program Mapping'!B:B,1,FALSE)=C14593,"OK","Fix"),"Fix"))</f>
        <v/>
      </c>
      <c r="C14594" s="32"/>
      <c r="D14594" s="3"/>
      <c r="E14594" s="3"/>
      <c r="G14594" s="13"/>
      <c r="H14594" s="13"/>
      <c r="I14594" s="13"/>
      <c r="J14594" s="46"/>
    </row>
    <row r="14595" spans="1:10" x14ac:dyDescent="0.25">
      <c r="A14595" s="7" t="str">
        <f>IF(C14594="","",IFERROR(IF(VLOOKUP(C14594,'Program Mapping'!B:B,1,FALSE)=C14594,"OK","Fix"),"Fix"))</f>
        <v/>
      </c>
      <c r="C14595" s="32"/>
      <c r="D14595" s="3"/>
      <c r="E14595" s="3"/>
      <c r="G14595" s="13"/>
      <c r="H14595" s="13"/>
      <c r="I14595" s="13"/>
      <c r="J14595" s="46"/>
    </row>
    <row r="14596" spans="1:10" x14ac:dyDescent="0.25">
      <c r="A14596" s="7" t="str">
        <f>IF(C14595="","",IFERROR(IF(VLOOKUP(C14595,'Program Mapping'!B:B,1,FALSE)=C14595,"OK","Fix"),"Fix"))</f>
        <v/>
      </c>
      <c r="C14596" s="32"/>
      <c r="D14596" s="3"/>
      <c r="E14596" s="3"/>
      <c r="G14596" s="13"/>
      <c r="H14596" s="13"/>
      <c r="I14596" s="13"/>
      <c r="J14596" s="46"/>
    </row>
    <row r="14597" spans="1:10" x14ac:dyDescent="0.25">
      <c r="A14597" s="7" t="str">
        <f>IF(C14596="","",IFERROR(IF(VLOOKUP(C14596,'Program Mapping'!B:B,1,FALSE)=C14596,"OK","Fix"),"Fix"))</f>
        <v/>
      </c>
      <c r="C14597" s="32"/>
      <c r="D14597" s="3"/>
      <c r="E14597" s="3"/>
      <c r="G14597" s="13"/>
      <c r="H14597" s="13"/>
      <c r="I14597" s="13"/>
      <c r="J14597" s="46"/>
    </row>
    <row r="14598" spans="1:10" x14ac:dyDescent="0.25">
      <c r="A14598" s="7" t="str">
        <f>IF(C14597="","",IFERROR(IF(VLOOKUP(C14597,'Program Mapping'!B:B,1,FALSE)=C14597,"OK","Fix"),"Fix"))</f>
        <v/>
      </c>
      <c r="C14598" s="32"/>
      <c r="D14598" s="3"/>
      <c r="E14598" s="3"/>
      <c r="G14598" s="13"/>
      <c r="H14598" s="13"/>
      <c r="I14598" s="13"/>
      <c r="J14598" s="46"/>
    </row>
    <row r="14599" spans="1:10" x14ac:dyDescent="0.25">
      <c r="A14599" s="7" t="str">
        <f>IF(C14598="","",IFERROR(IF(VLOOKUP(C14598,'Program Mapping'!B:B,1,FALSE)=C14598,"OK","Fix"),"Fix"))</f>
        <v/>
      </c>
      <c r="C14599" s="32"/>
      <c r="D14599" s="3"/>
      <c r="E14599" s="3"/>
      <c r="G14599" s="13"/>
      <c r="H14599" s="13"/>
      <c r="I14599" s="13"/>
      <c r="J14599" s="46"/>
    </row>
    <row r="14600" spans="1:10" x14ac:dyDescent="0.25">
      <c r="A14600" s="7" t="str">
        <f>IF(C14599="","",IFERROR(IF(VLOOKUP(C14599,'Program Mapping'!B:B,1,FALSE)=C14599,"OK","Fix"),"Fix"))</f>
        <v/>
      </c>
      <c r="C14600" s="32"/>
      <c r="D14600" s="3"/>
      <c r="E14600" s="3"/>
      <c r="G14600" s="13"/>
      <c r="H14600" s="13"/>
      <c r="I14600" s="13"/>
      <c r="J14600" s="46"/>
    </row>
    <row r="14601" spans="1:10" x14ac:dyDescent="0.25">
      <c r="A14601" s="7" t="str">
        <f>IF(C14600="","",IFERROR(IF(VLOOKUP(C14600,'Program Mapping'!B:B,1,FALSE)=C14600,"OK","Fix"),"Fix"))</f>
        <v/>
      </c>
      <c r="C14601" s="32"/>
      <c r="D14601" s="3"/>
      <c r="E14601" s="3"/>
      <c r="G14601" s="13"/>
      <c r="H14601" s="13"/>
      <c r="I14601" s="13"/>
      <c r="J14601" s="46"/>
    </row>
    <row r="14602" spans="1:10" x14ac:dyDescent="0.25">
      <c r="A14602" s="7" t="str">
        <f>IF(C14601="","",IFERROR(IF(VLOOKUP(C14601,'Program Mapping'!B:B,1,FALSE)=C14601,"OK","Fix"),"Fix"))</f>
        <v/>
      </c>
      <c r="C14602" s="32"/>
      <c r="D14602" s="3"/>
      <c r="E14602" s="3"/>
      <c r="G14602" s="13"/>
      <c r="H14602" s="13"/>
      <c r="I14602" s="13"/>
      <c r="J14602" s="46"/>
    </row>
    <row r="14603" spans="1:10" x14ac:dyDescent="0.25">
      <c r="A14603" s="7" t="str">
        <f>IF(C14602="","",IFERROR(IF(VLOOKUP(C14602,'Program Mapping'!B:B,1,FALSE)=C14602,"OK","Fix"),"Fix"))</f>
        <v/>
      </c>
      <c r="C14603" s="32"/>
      <c r="D14603" s="3"/>
      <c r="E14603" s="3"/>
      <c r="G14603" s="13"/>
      <c r="H14603" s="13"/>
      <c r="I14603" s="13"/>
      <c r="J14603" s="46"/>
    </row>
    <row r="14604" spans="1:10" x14ac:dyDescent="0.25">
      <c r="A14604" s="7" t="str">
        <f>IF(C14603="","",IFERROR(IF(VLOOKUP(C14603,'Program Mapping'!B:B,1,FALSE)=C14603,"OK","Fix"),"Fix"))</f>
        <v/>
      </c>
      <c r="C14604" s="32"/>
      <c r="D14604" s="3"/>
      <c r="E14604" s="3"/>
      <c r="G14604" s="13"/>
      <c r="H14604" s="13"/>
      <c r="I14604" s="13"/>
      <c r="J14604" s="46"/>
    </row>
    <row r="14605" spans="1:10" x14ac:dyDescent="0.25">
      <c r="A14605" s="7" t="str">
        <f>IF(C14604="","",IFERROR(IF(VLOOKUP(C14604,'Program Mapping'!B:B,1,FALSE)=C14604,"OK","Fix"),"Fix"))</f>
        <v/>
      </c>
      <c r="C14605" s="32"/>
      <c r="D14605" s="3"/>
      <c r="E14605" s="3"/>
      <c r="G14605" s="13"/>
      <c r="H14605" s="13"/>
      <c r="I14605" s="13"/>
      <c r="J14605" s="46"/>
    </row>
    <row r="14606" spans="1:10" x14ac:dyDescent="0.25">
      <c r="A14606" s="7" t="str">
        <f>IF(C14605="","",IFERROR(IF(VLOOKUP(C14605,'Program Mapping'!B:B,1,FALSE)=C14605,"OK","Fix"),"Fix"))</f>
        <v/>
      </c>
      <c r="C14606" s="32"/>
      <c r="D14606" s="3"/>
      <c r="E14606" s="3"/>
      <c r="G14606" s="13"/>
      <c r="H14606" s="13"/>
      <c r="I14606" s="13"/>
      <c r="J14606" s="46"/>
    </row>
    <row r="14607" spans="1:10" x14ac:dyDescent="0.25">
      <c r="A14607" s="7" t="str">
        <f>IF(C14606="","",IFERROR(IF(VLOOKUP(C14606,'Program Mapping'!B:B,1,FALSE)=C14606,"OK","Fix"),"Fix"))</f>
        <v/>
      </c>
      <c r="C14607" s="32"/>
      <c r="D14607" s="3"/>
      <c r="E14607" s="3"/>
      <c r="G14607" s="13"/>
      <c r="H14607" s="13"/>
      <c r="I14607" s="13"/>
      <c r="J14607" s="46"/>
    </row>
    <row r="14608" spans="1:10" x14ac:dyDescent="0.25">
      <c r="A14608" s="7" t="str">
        <f>IF(C14607="","",IFERROR(IF(VLOOKUP(C14607,'Program Mapping'!B:B,1,FALSE)=C14607,"OK","Fix"),"Fix"))</f>
        <v/>
      </c>
      <c r="C14608" s="32"/>
      <c r="D14608" s="3"/>
      <c r="E14608" s="3"/>
      <c r="G14608" s="13"/>
      <c r="H14608" s="13"/>
      <c r="I14608" s="13"/>
      <c r="J14608" s="46"/>
    </row>
    <row r="14609" spans="1:10" x14ac:dyDescent="0.25">
      <c r="A14609" s="7" t="str">
        <f>IF(C14608="","",IFERROR(IF(VLOOKUP(C14608,'Program Mapping'!B:B,1,FALSE)=C14608,"OK","Fix"),"Fix"))</f>
        <v/>
      </c>
      <c r="C14609" s="32"/>
      <c r="D14609" s="3"/>
      <c r="E14609" s="3"/>
      <c r="G14609" s="13"/>
      <c r="H14609" s="13"/>
      <c r="I14609" s="13"/>
      <c r="J14609" s="46"/>
    </row>
    <row r="14610" spans="1:10" x14ac:dyDescent="0.25">
      <c r="A14610" s="7" t="str">
        <f>IF(C14609="","",IFERROR(IF(VLOOKUP(C14609,'Program Mapping'!B:B,1,FALSE)=C14609,"OK","Fix"),"Fix"))</f>
        <v/>
      </c>
      <c r="C14610" s="32"/>
      <c r="D14610" s="3"/>
      <c r="E14610" s="3"/>
      <c r="G14610" s="13"/>
      <c r="H14610" s="13"/>
      <c r="I14610" s="13"/>
      <c r="J14610" s="46"/>
    </row>
    <row r="14611" spans="1:10" x14ac:dyDescent="0.25">
      <c r="A14611" s="7" t="str">
        <f>IF(C14610="","",IFERROR(IF(VLOOKUP(C14610,'Program Mapping'!B:B,1,FALSE)=C14610,"OK","Fix"),"Fix"))</f>
        <v/>
      </c>
      <c r="C14611" s="32"/>
      <c r="D14611" s="3"/>
      <c r="E14611" s="3"/>
      <c r="G14611" s="13"/>
      <c r="H14611" s="13"/>
      <c r="I14611" s="13"/>
      <c r="J14611" s="46"/>
    </row>
    <row r="14612" spans="1:10" x14ac:dyDescent="0.25">
      <c r="A14612" s="7" t="str">
        <f>IF(C14611="","",IFERROR(IF(VLOOKUP(C14611,'Program Mapping'!B:B,1,FALSE)=C14611,"OK","Fix"),"Fix"))</f>
        <v/>
      </c>
      <c r="C14612" s="32"/>
      <c r="D14612" s="3"/>
      <c r="E14612" s="3"/>
      <c r="G14612" s="13"/>
      <c r="H14612" s="13"/>
      <c r="I14612" s="13"/>
      <c r="J14612" s="46"/>
    </row>
    <row r="14613" spans="1:10" x14ac:dyDescent="0.25">
      <c r="A14613" s="7" t="str">
        <f>IF(C14612="","",IFERROR(IF(VLOOKUP(C14612,'Program Mapping'!B:B,1,FALSE)=C14612,"OK","Fix"),"Fix"))</f>
        <v/>
      </c>
      <c r="C14613" s="32"/>
      <c r="D14613" s="3"/>
      <c r="E14613" s="3"/>
      <c r="G14613" s="13"/>
      <c r="H14613" s="13"/>
      <c r="I14613" s="13"/>
      <c r="J14613" s="46"/>
    </row>
    <row r="14614" spans="1:10" x14ac:dyDescent="0.25">
      <c r="A14614" s="7" t="str">
        <f>IF(C14613="","",IFERROR(IF(VLOOKUP(C14613,'Program Mapping'!B:B,1,FALSE)=C14613,"OK","Fix"),"Fix"))</f>
        <v/>
      </c>
      <c r="C14614" s="32"/>
      <c r="D14614" s="3"/>
      <c r="E14614" s="3"/>
      <c r="G14614" s="13"/>
      <c r="H14614" s="13"/>
      <c r="I14614" s="13"/>
      <c r="J14614" s="46"/>
    </row>
    <row r="14615" spans="1:10" x14ac:dyDescent="0.25">
      <c r="A14615" s="7" t="str">
        <f>IF(C14614="","",IFERROR(IF(VLOOKUP(C14614,'Program Mapping'!B:B,1,FALSE)=C14614,"OK","Fix"),"Fix"))</f>
        <v/>
      </c>
      <c r="C14615" s="32"/>
      <c r="D14615" s="3"/>
      <c r="E14615" s="3"/>
      <c r="G14615" s="13"/>
      <c r="H14615" s="13"/>
      <c r="I14615" s="13"/>
      <c r="J14615" s="46"/>
    </row>
    <row r="14616" spans="1:10" x14ac:dyDescent="0.25">
      <c r="A14616" s="7" t="str">
        <f>IF(C14615="","",IFERROR(IF(VLOOKUP(C14615,'Program Mapping'!B:B,1,FALSE)=C14615,"OK","Fix"),"Fix"))</f>
        <v/>
      </c>
      <c r="C14616" s="32"/>
      <c r="D14616" s="3"/>
      <c r="E14616" s="3"/>
      <c r="G14616" s="13"/>
      <c r="H14616" s="13"/>
      <c r="I14616" s="13"/>
      <c r="J14616" s="46"/>
    </row>
    <row r="14617" spans="1:10" x14ac:dyDescent="0.25">
      <c r="A14617" s="7" t="str">
        <f>IF(C14616="","",IFERROR(IF(VLOOKUP(C14616,'Program Mapping'!B:B,1,FALSE)=C14616,"OK","Fix"),"Fix"))</f>
        <v/>
      </c>
      <c r="C14617" s="32"/>
      <c r="D14617" s="3"/>
      <c r="E14617" s="3"/>
      <c r="G14617" s="13"/>
      <c r="H14617" s="13"/>
      <c r="I14617" s="13"/>
      <c r="J14617" s="46"/>
    </row>
    <row r="14618" spans="1:10" x14ac:dyDescent="0.25">
      <c r="A14618" s="7" t="str">
        <f>IF(C14617="","",IFERROR(IF(VLOOKUP(C14617,'Program Mapping'!B:B,1,FALSE)=C14617,"OK","Fix"),"Fix"))</f>
        <v/>
      </c>
      <c r="C14618" s="32"/>
      <c r="D14618" s="3"/>
      <c r="E14618" s="3"/>
      <c r="G14618" s="13"/>
      <c r="H14618" s="13"/>
      <c r="I14618" s="13"/>
      <c r="J14618" s="46"/>
    </row>
    <row r="14619" spans="1:10" x14ac:dyDescent="0.25">
      <c r="A14619" s="7" t="str">
        <f>IF(C14618="","",IFERROR(IF(VLOOKUP(C14618,'Program Mapping'!B:B,1,FALSE)=C14618,"OK","Fix"),"Fix"))</f>
        <v/>
      </c>
      <c r="C14619" s="32"/>
      <c r="D14619" s="3"/>
      <c r="E14619" s="3"/>
      <c r="G14619" s="13"/>
      <c r="H14619" s="13"/>
      <c r="I14619" s="13"/>
      <c r="J14619" s="46"/>
    </row>
    <row r="14620" spans="1:10" x14ac:dyDescent="0.25">
      <c r="A14620" s="7" t="str">
        <f>IF(C14619="","",IFERROR(IF(VLOOKUP(C14619,'Program Mapping'!B:B,1,FALSE)=C14619,"OK","Fix"),"Fix"))</f>
        <v/>
      </c>
      <c r="C14620" s="32"/>
      <c r="D14620" s="3"/>
      <c r="E14620" s="3"/>
      <c r="G14620" s="13"/>
      <c r="H14620" s="13"/>
      <c r="I14620" s="13"/>
      <c r="J14620" s="46"/>
    </row>
    <row r="14621" spans="1:10" x14ac:dyDescent="0.25">
      <c r="A14621" s="7" t="str">
        <f>IF(C14620="","",IFERROR(IF(VLOOKUP(C14620,'Program Mapping'!B:B,1,FALSE)=C14620,"OK","Fix"),"Fix"))</f>
        <v/>
      </c>
      <c r="C14621" s="32"/>
      <c r="D14621" s="3"/>
      <c r="E14621" s="3"/>
      <c r="G14621" s="13"/>
      <c r="H14621" s="13"/>
      <c r="I14621" s="13"/>
      <c r="J14621" s="46"/>
    </row>
    <row r="14622" spans="1:10" x14ac:dyDescent="0.25">
      <c r="A14622" s="7" t="str">
        <f>IF(C14621="","",IFERROR(IF(VLOOKUP(C14621,'Program Mapping'!B:B,1,FALSE)=C14621,"OK","Fix"),"Fix"))</f>
        <v/>
      </c>
      <c r="C14622" s="32"/>
      <c r="D14622" s="3"/>
      <c r="E14622" s="3"/>
      <c r="G14622" s="13"/>
      <c r="H14622" s="13"/>
      <c r="I14622" s="13"/>
      <c r="J14622" s="46"/>
    </row>
    <row r="14623" spans="1:10" x14ac:dyDescent="0.25">
      <c r="A14623" s="7" t="str">
        <f>IF(C14622="","",IFERROR(IF(VLOOKUP(C14622,'Program Mapping'!B:B,1,FALSE)=C14622,"OK","Fix"),"Fix"))</f>
        <v/>
      </c>
      <c r="C14623" s="32"/>
      <c r="D14623" s="3"/>
      <c r="E14623" s="3"/>
      <c r="G14623" s="13"/>
      <c r="H14623" s="13"/>
      <c r="I14623" s="13"/>
      <c r="J14623" s="46"/>
    </row>
    <row r="14624" spans="1:10" x14ac:dyDescent="0.25">
      <c r="A14624" s="7" t="str">
        <f>IF(C14623="","",IFERROR(IF(VLOOKUP(C14623,'Program Mapping'!B:B,1,FALSE)=C14623,"OK","Fix"),"Fix"))</f>
        <v/>
      </c>
      <c r="C14624" s="32"/>
      <c r="D14624" s="3"/>
      <c r="E14624" s="3"/>
      <c r="G14624" s="13"/>
      <c r="H14624" s="13"/>
      <c r="I14624" s="13"/>
      <c r="J14624" s="46"/>
    </row>
    <row r="14625" spans="1:10" x14ac:dyDescent="0.25">
      <c r="A14625" s="7" t="str">
        <f>IF(C14624="","",IFERROR(IF(VLOOKUP(C14624,'Program Mapping'!B:B,1,FALSE)=C14624,"OK","Fix"),"Fix"))</f>
        <v/>
      </c>
      <c r="C14625" s="32"/>
      <c r="D14625" s="3"/>
      <c r="E14625" s="3"/>
      <c r="G14625" s="13"/>
      <c r="H14625" s="13"/>
      <c r="I14625" s="13"/>
      <c r="J14625" s="46"/>
    </row>
    <row r="14626" spans="1:10" x14ac:dyDescent="0.25">
      <c r="A14626" s="7" t="str">
        <f>IF(C14625="","",IFERROR(IF(VLOOKUP(C14625,'Program Mapping'!B:B,1,FALSE)=C14625,"OK","Fix"),"Fix"))</f>
        <v/>
      </c>
      <c r="C14626" s="32"/>
      <c r="D14626" s="3"/>
      <c r="E14626" s="3"/>
      <c r="G14626" s="13"/>
      <c r="H14626" s="13"/>
      <c r="I14626" s="13"/>
      <c r="J14626" s="46"/>
    </row>
    <row r="14627" spans="1:10" x14ac:dyDescent="0.25">
      <c r="A14627" s="7" t="str">
        <f>IF(C14626="","",IFERROR(IF(VLOOKUP(C14626,'Program Mapping'!B:B,1,FALSE)=C14626,"OK","Fix"),"Fix"))</f>
        <v/>
      </c>
      <c r="C14627" s="32"/>
      <c r="D14627" s="3"/>
      <c r="E14627" s="3"/>
      <c r="G14627" s="13"/>
      <c r="H14627" s="13"/>
      <c r="I14627" s="13"/>
      <c r="J14627" s="46"/>
    </row>
    <row r="14628" spans="1:10" x14ac:dyDescent="0.25">
      <c r="A14628" s="7" t="str">
        <f>IF(C14627="","",IFERROR(IF(VLOOKUP(C14627,'Program Mapping'!B:B,1,FALSE)=C14627,"OK","Fix"),"Fix"))</f>
        <v/>
      </c>
      <c r="C14628" s="32"/>
      <c r="D14628" s="3"/>
      <c r="E14628" s="3"/>
      <c r="G14628" s="13"/>
      <c r="H14628" s="13"/>
      <c r="I14628" s="13"/>
      <c r="J14628" s="46"/>
    </row>
    <row r="14629" spans="1:10" x14ac:dyDescent="0.25">
      <c r="A14629" s="7" t="str">
        <f>IF(C14628="","",IFERROR(IF(VLOOKUP(C14628,'Program Mapping'!B:B,1,FALSE)=C14628,"OK","Fix"),"Fix"))</f>
        <v/>
      </c>
      <c r="C14629" s="32"/>
      <c r="D14629" s="3"/>
      <c r="E14629" s="3"/>
      <c r="G14629" s="13"/>
      <c r="H14629" s="13"/>
      <c r="I14629" s="13"/>
      <c r="J14629" s="46"/>
    </row>
    <row r="14630" spans="1:10" x14ac:dyDescent="0.25">
      <c r="A14630" s="7" t="str">
        <f>IF(C14629="","",IFERROR(IF(VLOOKUP(C14629,'Program Mapping'!B:B,1,FALSE)=C14629,"OK","Fix"),"Fix"))</f>
        <v/>
      </c>
      <c r="C14630" s="32"/>
      <c r="D14630" s="3"/>
      <c r="E14630" s="3"/>
      <c r="G14630" s="13"/>
      <c r="H14630" s="13"/>
      <c r="I14630" s="13"/>
      <c r="J14630" s="46"/>
    </row>
    <row r="14631" spans="1:10" x14ac:dyDescent="0.25">
      <c r="A14631" s="7" t="str">
        <f>IF(C14630="","",IFERROR(IF(VLOOKUP(C14630,'Program Mapping'!B:B,1,FALSE)=C14630,"OK","Fix"),"Fix"))</f>
        <v/>
      </c>
      <c r="C14631" s="32"/>
      <c r="D14631" s="3"/>
      <c r="E14631" s="3"/>
      <c r="G14631" s="13"/>
      <c r="H14631" s="13"/>
      <c r="I14631" s="13"/>
      <c r="J14631" s="46"/>
    </row>
    <row r="14632" spans="1:10" x14ac:dyDescent="0.25">
      <c r="A14632" s="7" t="str">
        <f>IF(C14631="","",IFERROR(IF(VLOOKUP(C14631,'Program Mapping'!B:B,1,FALSE)=C14631,"OK","Fix"),"Fix"))</f>
        <v/>
      </c>
      <c r="C14632" s="32"/>
      <c r="D14632" s="3"/>
      <c r="E14632" s="3"/>
      <c r="G14632" s="13"/>
      <c r="H14632" s="13"/>
      <c r="I14632" s="13"/>
      <c r="J14632" s="46"/>
    </row>
    <row r="14633" spans="1:10" x14ac:dyDescent="0.25">
      <c r="A14633" s="7" t="str">
        <f>IF(C14632="","",IFERROR(IF(VLOOKUP(C14632,'Program Mapping'!B:B,1,FALSE)=C14632,"OK","Fix"),"Fix"))</f>
        <v/>
      </c>
      <c r="C14633" s="32"/>
      <c r="D14633" s="3"/>
      <c r="E14633" s="3"/>
      <c r="G14633" s="13"/>
      <c r="H14633" s="13"/>
      <c r="I14633" s="13"/>
      <c r="J14633" s="46"/>
    </row>
    <row r="14634" spans="1:10" x14ac:dyDescent="0.25">
      <c r="A14634" s="7" t="str">
        <f>IF(C14633="","",IFERROR(IF(VLOOKUP(C14633,'Program Mapping'!B:B,1,FALSE)=C14633,"OK","Fix"),"Fix"))</f>
        <v/>
      </c>
      <c r="C14634" s="32"/>
      <c r="D14634" s="3"/>
      <c r="E14634" s="3"/>
      <c r="G14634" s="13"/>
      <c r="H14634" s="13"/>
      <c r="I14634" s="13"/>
      <c r="J14634" s="46"/>
    </row>
    <row r="14635" spans="1:10" x14ac:dyDescent="0.25">
      <c r="A14635" s="7" t="str">
        <f>IF(C14634="","",IFERROR(IF(VLOOKUP(C14634,'Program Mapping'!B:B,1,FALSE)=C14634,"OK","Fix"),"Fix"))</f>
        <v/>
      </c>
      <c r="C14635" s="32"/>
      <c r="D14635" s="3"/>
      <c r="E14635" s="3"/>
      <c r="G14635" s="13"/>
      <c r="H14635" s="13"/>
      <c r="I14635" s="13"/>
      <c r="J14635" s="46"/>
    </row>
    <row r="14636" spans="1:10" x14ac:dyDescent="0.25">
      <c r="A14636" s="7" t="str">
        <f>IF(C14635="","",IFERROR(IF(VLOOKUP(C14635,'Program Mapping'!B:B,1,FALSE)=C14635,"OK","Fix"),"Fix"))</f>
        <v/>
      </c>
      <c r="C14636" s="32"/>
      <c r="D14636" s="3"/>
      <c r="E14636" s="3"/>
      <c r="G14636" s="13"/>
      <c r="H14636" s="13"/>
      <c r="I14636" s="13"/>
      <c r="J14636" s="46"/>
    </row>
    <row r="14637" spans="1:10" x14ac:dyDescent="0.25">
      <c r="A14637" s="7" t="str">
        <f>IF(C14636="","",IFERROR(IF(VLOOKUP(C14636,'Program Mapping'!B:B,1,FALSE)=C14636,"OK","Fix"),"Fix"))</f>
        <v/>
      </c>
      <c r="C14637" s="32"/>
      <c r="D14637" s="3"/>
      <c r="E14637" s="3"/>
      <c r="G14637" s="13"/>
      <c r="H14637" s="13"/>
      <c r="I14637" s="13"/>
      <c r="J14637" s="46"/>
    </row>
    <row r="14638" spans="1:10" x14ac:dyDescent="0.25">
      <c r="A14638" s="7" t="str">
        <f>IF(C14637="","",IFERROR(IF(VLOOKUP(C14637,'Program Mapping'!B:B,1,FALSE)=C14637,"OK","Fix"),"Fix"))</f>
        <v/>
      </c>
      <c r="C14638" s="32"/>
      <c r="D14638" s="3"/>
      <c r="E14638" s="3"/>
      <c r="G14638" s="13"/>
      <c r="H14638" s="13"/>
      <c r="I14638" s="13"/>
      <c r="J14638" s="46"/>
    </row>
    <row r="14639" spans="1:10" x14ac:dyDescent="0.25">
      <c r="A14639" s="7" t="str">
        <f>IF(C14638="","",IFERROR(IF(VLOOKUP(C14638,'Program Mapping'!B:B,1,FALSE)=C14638,"OK","Fix"),"Fix"))</f>
        <v/>
      </c>
      <c r="C14639" s="32"/>
      <c r="D14639" s="3"/>
      <c r="E14639" s="3"/>
      <c r="G14639" s="13"/>
      <c r="H14639" s="13"/>
      <c r="I14639" s="13"/>
      <c r="J14639" s="46"/>
    </row>
    <row r="14640" spans="1:10" x14ac:dyDescent="0.25">
      <c r="A14640" s="7" t="str">
        <f>IF(C14639="","",IFERROR(IF(VLOOKUP(C14639,'Program Mapping'!B:B,1,FALSE)=C14639,"OK","Fix"),"Fix"))</f>
        <v/>
      </c>
      <c r="C14640" s="32"/>
      <c r="D14640" s="3"/>
      <c r="E14640" s="3"/>
      <c r="G14640" s="13"/>
      <c r="H14640" s="13"/>
      <c r="I14640" s="13"/>
      <c r="J14640" s="46"/>
    </row>
    <row r="14641" spans="1:10" x14ac:dyDescent="0.25">
      <c r="A14641" s="7" t="str">
        <f>IF(C14640="","",IFERROR(IF(VLOOKUP(C14640,'Program Mapping'!B:B,1,FALSE)=C14640,"OK","Fix"),"Fix"))</f>
        <v/>
      </c>
      <c r="C14641" s="32"/>
      <c r="D14641" s="3"/>
      <c r="E14641" s="3"/>
      <c r="G14641" s="13"/>
      <c r="H14641" s="13"/>
      <c r="I14641" s="13"/>
      <c r="J14641" s="46"/>
    </row>
    <row r="14642" spans="1:10" x14ac:dyDescent="0.25">
      <c r="A14642" s="7" t="str">
        <f>IF(C14641="","",IFERROR(IF(VLOOKUP(C14641,'Program Mapping'!B:B,1,FALSE)=C14641,"OK","Fix"),"Fix"))</f>
        <v/>
      </c>
      <c r="C14642" s="32"/>
      <c r="D14642" s="3"/>
      <c r="E14642" s="3"/>
      <c r="G14642" s="13"/>
      <c r="H14642" s="13"/>
      <c r="I14642" s="13"/>
      <c r="J14642" s="46"/>
    </row>
    <row r="14643" spans="1:10" x14ac:dyDescent="0.25">
      <c r="A14643" s="7" t="str">
        <f>IF(C14642="","",IFERROR(IF(VLOOKUP(C14642,'Program Mapping'!B:B,1,FALSE)=C14642,"OK","Fix"),"Fix"))</f>
        <v/>
      </c>
      <c r="C14643" s="32"/>
      <c r="D14643" s="3"/>
      <c r="E14643" s="3"/>
      <c r="G14643" s="13"/>
      <c r="H14643" s="13"/>
      <c r="I14643" s="13"/>
      <c r="J14643" s="46"/>
    </row>
    <row r="14644" spans="1:10" x14ac:dyDescent="0.25">
      <c r="A14644" s="7" t="str">
        <f>IF(C14643="","",IFERROR(IF(VLOOKUP(C14643,'Program Mapping'!B:B,1,FALSE)=C14643,"OK","Fix"),"Fix"))</f>
        <v/>
      </c>
      <c r="C14644" s="32"/>
      <c r="D14644" s="3"/>
      <c r="E14644" s="3"/>
      <c r="G14644" s="13"/>
      <c r="H14644" s="13"/>
      <c r="I14644" s="13"/>
      <c r="J14644" s="46"/>
    </row>
    <row r="14645" spans="1:10" x14ac:dyDescent="0.25">
      <c r="A14645" s="7" t="str">
        <f>IF(C14644="","",IFERROR(IF(VLOOKUP(C14644,'Program Mapping'!B:B,1,FALSE)=C14644,"OK","Fix"),"Fix"))</f>
        <v/>
      </c>
      <c r="C14645" s="32"/>
      <c r="D14645" s="3"/>
      <c r="E14645" s="3"/>
      <c r="G14645" s="13"/>
      <c r="H14645" s="13"/>
      <c r="I14645" s="13"/>
      <c r="J14645" s="46"/>
    </row>
    <row r="14646" spans="1:10" x14ac:dyDescent="0.25">
      <c r="A14646" s="7" t="str">
        <f>IF(C14645="","",IFERROR(IF(VLOOKUP(C14645,'Program Mapping'!B:B,1,FALSE)=C14645,"OK","Fix"),"Fix"))</f>
        <v/>
      </c>
      <c r="C14646" s="32"/>
      <c r="D14646" s="3"/>
      <c r="E14646" s="3"/>
      <c r="G14646" s="13"/>
      <c r="H14646" s="13"/>
      <c r="I14646" s="13"/>
      <c r="J14646" s="46"/>
    </row>
    <row r="14647" spans="1:10" x14ac:dyDescent="0.25">
      <c r="A14647" s="7" t="str">
        <f>IF(C14646="","",IFERROR(IF(VLOOKUP(C14646,'Program Mapping'!B:B,1,FALSE)=C14646,"OK","Fix"),"Fix"))</f>
        <v/>
      </c>
      <c r="C14647" s="32"/>
      <c r="D14647" s="3"/>
      <c r="E14647" s="3"/>
      <c r="G14647" s="13"/>
      <c r="H14647" s="13"/>
      <c r="I14647" s="13"/>
      <c r="J14647" s="46"/>
    </row>
    <row r="14648" spans="1:10" x14ac:dyDescent="0.25">
      <c r="A14648" s="7" t="str">
        <f>IF(C14647="","",IFERROR(IF(VLOOKUP(C14647,'Program Mapping'!B:B,1,FALSE)=C14647,"OK","Fix"),"Fix"))</f>
        <v/>
      </c>
      <c r="C14648" s="32"/>
      <c r="D14648" s="3"/>
      <c r="E14648" s="3"/>
      <c r="G14648" s="13"/>
      <c r="H14648" s="13"/>
      <c r="I14648" s="13"/>
      <c r="J14648" s="46"/>
    </row>
    <row r="14649" spans="1:10" x14ac:dyDescent="0.25">
      <c r="A14649" s="7" t="str">
        <f>IF(C14648="","",IFERROR(IF(VLOOKUP(C14648,'Program Mapping'!B:B,1,FALSE)=C14648,"OK","Fix"),"Fix"))</f>
        <v/>
      </c>
      <c r="C14649" s="32"/>
      <c r="D14649" s="3"/>
      <c r="E14649" s="3"/>
      <c r="G14649" s="13"/>
      <c r="H14649" s="13"/>
      <c r="I14649" s="13"/>
      <c r="J14649" s="46"/>
    </row>
    <row r="14650" spans="1:10" x14ac:dyDescent="0.25">
      <c r="A14650" s="7" t="str">
        <f>IF(C14649="","",IFERROR(IF(VLOOKUP(C14649,'Program Mapping'!B:B,1,FALSE)=C14649,"OK","Fix"),"Fix"))</f>
        <v/>
      </c>
      <c r="C14650" s="32"/>
      <c r="D14650" s="3"/>
      <c r="E14650" s="3"/>
      <c r="G14650" s="13"/>
      <c r="H14650" s="13"/>
      <c r="I14650" s="13"/>
      <c r="J14650" s="46"/>
    </row>
    <row r="14651" spans="1:10" x14ac:dyDescent="0.25">
      <c r="A14651" s="7" t="str">
        <f>IF(C14650="","",IFERROR(IF(VLOOKUP(C14650,'Program Mapping'!B:B,1,FALSE)=C14650,"OK","Fix"),"Fix"))</f>
        <v/>
      </c>
      <c r="C14651" s="32"/>
      <c r="D14651" s="3"/>
      <c r="E14651" s="3"/>
      <c r="G14651" s="13"/>
      <c r="H14651" s="13"/>
      <c r="I14651" s="13"/>
      <c r="J14651" s="46"/>
    </row>
    <row r="14652" spans="1:10" x14ac:dyDescent="0.25">
      <c r="A14652" s="7" t="str">
        <f>IF(C14651="","",IFERROR(IF(VLOOKUP(C14651,'Program Mapping'!B:B,1,FALSE)=C14651,"OK","Fix"),"Fix"))</f>
        <v/>
      </c>
      <c r="C14652" s="32"/>
      <c r="D14652" s="3"/>
      <c r="E14652" s="3"/>
      <c r="G14652" s="13"/>
      <c r="H14652" s="13"/>
      <c r="I14652" s="13"/>
      <c r="J14652" s="46"/>
    </row>
    <row r="14653" spans="1:10" x14ac:dyDescent="0.25">
      <c r="A14653" s="7" t="str">
        <f>IF(C14652="","",IFERROR(IF(VLOOKUP(C14652,'Program Mapping'!B:B,1,FALSE)=C14652,"OK","Fix"),"Fix"))</f>
        <v/>
      </c>
      <c r="C14653" s="32"/>
      <c r="D14653" s="3"/>
      <c r="E14653" s="3"/>
      <c r="G14653" s="13"/>
      <c r="H14653" s="13"/>
      <c r="I14653" s="13"/>
      <c r="J14653" s="46"/>
    </row>
    <row r="14654" spans="1:10" x14ac:dyDescent="0.25">
      <c r="A14654" s="7" t="str">
        <f>IF(C14653="","",IFERROR(IF(VLOOKUP(C14653,'Program Mapping'!B:B,1,FALSE)=C14653,"OK","Fix"),"Fix"))</f>
        <v/>
      </c>
      <c r="C14654" s="32"/>
      <c r="D14654" s="3"/>
      <c r="E14654" s="3"/>
      <c r="G14654" s="13"/>
      <c r="H14654" s="13"/>
      <c r="I14654" s="13"/>
      <c r="J14654" s="46"/>
    </row>
    <row r="14655" spans="1:10" x14ac:dyDescent="0.25">
      <c r="A14655" s="7" t="str">
        <f>IF(C14654="","",IFERROR(IF(VLOOKUP(C14654,'Program Mapping'!B:B,1,FALSE)=C14654,"OK","Fix"),"Fix"))</f>
        <v/>
      </c>
      <c r="C14655" s="32"/>
      <c r="D14655" s="3"/>
      <c r="E14655" s="3"/>
      <c r="G14655" s="13"/>
      <c r="H14655" s="13"/>
      <c r="I14655" s="13"/>
      <c r="J14655" s="46"/>
    </row>
    <row r="14656" spans="1:10" x14ac:dyDescent="0.25">
      <c r="A14656" s="7" t="str">
        <f>IF(C14655="","",IFERROR(IF(VLOOKUP(C14655,'Program Mapping'!B:B,1,FALSE)=C14655,"OK","Fix"),"Fix"))</f>
        <v/>
      </c>
      <c r="C14656" s="32"/>
      <c r="D14656" s="3"/>
      <c r="E14656" s="3"/>
      <c r="G14656" s="13"/>
      <c r="H14656" s="13"/>
      <c r="I14656" s="13"/>
      <c r="J14656" s="46"/>
    </row>
    <row r="14657" spans="1:10" x14ac:dyDescent="0.25">
      <c r="A14657" s="7" t="str">
        <f>IF(C14656="","",IFERROR(IF(VLOOKUP(C14656,'Program Mapping'!B:B,1,FALSE)=C14656,"OK","Fix"),"Fix"))</f>
        <v/>
      </c>
      <c r="C14657" s="32"/>
      <c r="D14657" s="3"/>
      <c r="E14657" s="3"/>
      <c r="G14657" s="13"/>
      <c r="H14657" s="13"/>
      <c r="I14657" s="13"/>
      <c r="J14657" s="46"/>
    </row>
    <row r="14658" spans="1:10" x14ac:dyDescent="0.25">
      <c r="A14658" s="7" t="str">
        <f>IF(C14657="","",IFERROR(IF(VLOOKUP(C14657,'Program Mapping'!B:B,1,FALSE)=C14657,"OK","Fix"),"Fix"))</f>
        <v/>
      </c>
      <c r="C14658" s="32"/>
      <c r="D14658" s="3"/>
      <c r="E14658" s="3"/>
      <c r="G14658" s="13"/>
      <c r="H14658" s="13"/>
      <c r="I14658" s="13"/>
      <c r="J14658" s="46"/>
    </row>
    <row r="14659" spans="1:10" x14ac:dyDescent="0.25">
      <c r="A14659" s="7" t="str">
        <f>IF(C14658="","",IFERROR(IF(VLOOKUP(C14658,'Program Mapping'!B:B,1,FALSE)=C14658,"OK","Fix"),"Fix"))</f>
        <v/>
      </c>
      <c r="C14659" s="32"/>
      <c r="D14659" s="3"/>
      <c r="E14659" s="3"/>
      <c r="G14659" s="13"/>
      <c r="H14659" s="13"/>
      <c r="I14659" s="13"/>
      <c r="J14659" s="46"/>
    </row>
    <row r="14660" spans="1:10" x14ac:dyDescent="0.25">
      <c r="A14660" s="7" t="str">
        <f>IF(C14659="","",IFERROR(IF(VLOOKUP(C14659,'Program Mapping'!B:B,1,FALSE)=C14659,"OK","Fix"),"Fix"))</f>
        <v/>
      </c>
      <c r="C14660" s="32"/>
      <c r="D14660" s="3"/>
      <c r="E14660" s="3"/>
      <c r="G14660" s="13"/>
      <c r="H14660" s="13"/>
      <c r="I14660" s="13"/>
      <c r="J14660" s="46"/>
    </row>
    <row r="14661" spans="1:10" x14ac:dyDescent="0.25">
      <c r="A14661" s="7" t="str">
        <f>IF(C14660="","",IFERROR(IF(VLOOKUP(C14660,'Program Mapping'!B:B,1,FALSE)=C14660,"OK","Fix"),"Fix"))</f>
        <v/>
      </c>
      <c r="C14661" s="32"/>
      <c r="D14661" s="3"/>
      <c r="E14661" s="3"/>
      <c r="G14661" s="13"/>
      <c r="H14661" s="13"/>
      <c r="I14661" s="13"/>
      <c r="J14661" s="46"/>
    </row>
    <row r="14662" spans="1:10" x14ac:dyDescent="0.25">
      <c r="A14662" s="7" t="str">
        <f>IF(C14661="","",IFERROR(IF(VLOOKUP(C14661,'Program Mapping'!B:B,1,FALSE)=C14661,"OK","Fix"),"Fix"))</f>
        <v/>
      </c>
      <c r="C14662" s="32"/>
      <c r="D14662" s="3"/>
      <c r="E14662" s="3"/>
      <c r="G14662" s="13"/>
      <c r="H14662" s="13"/>
      <c r="I14662" s="13"/>
      <c r="J14662" s="46"/>
    </row>
    <row r="14663" spans="1:10" x14ac:dyDescent="0.25">
      <c r="A14663" s="7" t="str">
        <f>IF(C14662="","",IFERROR(IF(VLOOKUP(C14662,'Program Mapping'!B:B,1,FALSE)=C14662,"OK","Fix"),"Fix"))</f>
        <v/>
      </c>
      <c r="C14663" s="32"/>
      <c r="D14663" s="3"/>
      <c r="E14663" s="3"/>
      <c r="G14663" s="13"/>
      <c r="H14663" s="13"/>
      <c r="I14663" s="13"/>
      <c r="J14663" s="46"/>
    </row>
    <row r="14664" spans="1:10" x14ac:dyDescent="0.25">
      <c r="A14664" s="7" t="str">
        <f>IF(C14663="","",IFERROR(IF(VLOOKUP(C14663,'Program Mapping'!B:B,1,FALSE)=C14663,"OK","Fix"),"Fix"))</f>
        <v/>
      </c>
      <c r="C14664" s="32"/>
      <c r="D14664" s="3"/>
      <c r="E14664" s="3"/>
      <c r="G14664" s="13"/>
      <c r="H14664" s="13"/>
      <c r="I14664" s="13"/>
      <c r="J14664" s="46"/>
    </row>
    <row r="14665" spans="1:10" x14ac:dyDescent="0.25">
      <c r="A14665" s="7" t="str">
        <f>IF(C14664="","",IFERROR(IF(VLOOKUP(C14664,'Program Mapping'!B:B,1,FALSE)=C14664,"OK","Fix"),"Fix"))</f>
        <v/>
      </c>
      <c r="C14665" s="32"/>
      <c r="D14665" s="3"/>
      <c r="E14665" s="3"/>
      <c r="G14665" s="13"/>
      <c r="H14665" s="13"/>
      <c r="I14665" s="13"/>
      <c r="J14665" s="46"/>
    </row>
    <row r="14666" spans="1:10" x14ac:dyDescent="0.25">
      <c r="A14666" s="7" t="str">
        <f>IF(C14665="","",IFERROR(IF(VLOOKUP(C14665,'Program Mapping'!B:B,1,FALSE)=C14665,"OK","Fix"),"Fix"))</f>
        <v/>
      </c>
      <c r="C14666" s="32"/>
      <c r="D14666" s="3"/>
      <c r="E14666" s="3"/>
      <c r="G14666" s="13"/>
      <c r="H14666" s="13"/>
      <c r="I14666" s="13"/>
      <c r="J14666" s="46"/>
    </row>
    <row r="14667" spans="1:10" x14ac:dyDescent="0.25">
      <c r="A14667" s="7" t="str">
        <f>IF(C14666="","",IFERROR(IF(VLOOKUP(C14666,'Program Mapping'!B:B,1,FALSE)=C14666,"OK","Fix"),"Fix"))</f>
        <v/>
      </c>
      <c r="C14667" s="32"/>
      <c r="D14667" s="3"/>
      <c r="E14667" s="3"/>
      <c r="G14667" s="13"/>
      <c r="H14667" s="13"/>
      <c r="I14667" s="13"/>
      <c r="J14667" s="46"/>
    </row>
    <row r="14668" spans="1:10" x14ac:dyDescent="0.25">
      <c r="A14668" s="7" t="str">
        <f>IF(C14667="","",IFERROR(IF(VLOOKUP(C14667,'Program Mapping'!B:B,1,FALSE)=C14667,"OK","Fix"),"Fix"))</f>
        <v/>
      </c>
      <c r="C14668" s="32"/>
      <c r="D14668" s="3"/>
      <c r="E14668" s="3"/>
      <c r="G14668" s="13"/>
      <c r="H14668" s="13"/>
      <c r="I14668" s="13"/>
      <c r="J14668" s="46"/>
    </row>
    <row r="14669" spans="1:10" x14ac:dyDescent="0.25">
      <c r="A14669" s="7" t="str">
        <f>IF(C14668="","",IFERROR(IF(VLOOKUP(C14668,'Program Mapping'!B:B,1,FALSE)=C14668,"OK","Fix"),"Fix"))</f>
        <v/>
      </c>
      <c r="C14669" s="32"/>
      <c r="D14669" s="3"/>
      <c r="E14669" s="3"/>
      <c r="G14669" s="13"/>
      <c r="H14669" s="13"/>
      <c r="I14669" s="13"/>
      <c r="J14669" s="46"/>
    </row>
    <row r="14670" spans="1:10" x14ac:dyDescent="0.25">
      <c r="A14670" s="7" t="str">
        <f>IF(C14669="","",IFERROR(IF(VLOOKUP(C14669,'Program Mapping'!B:B,1,FALSE)=C14669,"OK","Fix"),"Fix"))</f>
        <v/>
      </c>
      <c r="C14670" s="32"/>
      <c r="D14670" s="3"/>
      <c r="E14670" s="3"/>
      <c r="G14670" s="13"/>
      <c r="H14670" s="13"/>
      <c r="I14670" s="13"/>
      <c r="J14670" s="46"/>
    </row>
    <row r="14671" spans="1:10" x14ac:dyDescent="0.25">
      <c r="A14671" s="7" t="str">
        <f>IF(C14670="","",IFERROR(IF(VLOOKUP(C14670,'Program Mapping'!B:B,1,FALSE)=C14670,"OK","Fix"),"Fix"))</f>
        <v/>
      </c>
      <c r="C14671" s="32"/>
      <c r="D14671" s="3"/>
      <c r="E14671" s="3"/>
      <c r="G14671" s="13"/>
      <c r="H14671" s="13"/>
      <c r="I14671" s="13"/>
      <c r="J14671" s="46"/>
    </row>
    <row r="14672" spans="1:10" x14ac:dyDescent="0.25">
      <c r="A14672" s="7" t="str">
        <f>IF(C14671="","",IFERROR(IF(VLOOKUP(C14671,'Program Mapping'!B:B,1,FALSE)=C14671,"OK","Fix"),"Fix"))</f>
        <v/>
      </c>
      <c r="C14672" s="32"/>
      <c r="D14672" s="3"/>
      <c r="E14672" s="3"/>
      <c r="G14672" s="13"/>
      <c r="H14672" s="13"/>
      <c r="I14672" s="13"/>
      <c r="J14672" s="46"/>
    </row>
    <row r="14673" spans="1:10" x14ac:dyDescent="0.25">
      <c r="A14673" s="7" t="str">
        <f>IF(C14672="","",IFERROR(IF(VLOOKUP(C14672,'Program Mapping'!B:B,1,FALSE)=C14672,"OK","Fix"),"Fix"))</f>
        <v/>
      </c>
      <c r="C14673" s="32"/>
      <c r="D14673" s="3"/>
      <c r="E14673" s="3"/>
      <c r="G14673" s="13"/>
      <c r="H14673" s="13"/>
      <c r="I14673" s="13"/>
      <c r="J14673" s="46"/>
    </row>
    <row r="14674" spans="1:10" x14ac:dyDescent="0.25">
      <c r="A14674" s="7" t="str">
        <f>IF(C14673="","",IFERROR(IF(VLOOKUP(C14673,'Program Mapping'!B:B,1,FALSE)=C14673,"OK","Fix"),"Fix"))</f>
        <v/>
      </c>
      <c r="C14674" s="32"/>
      <c r="D14674" s="3"/>
      <c r="E14674" s="3"/>
      <c r="G14674" s="13"/>
      <c r="H14674" s="13"/>
      <c r="I14674" s="13"/>
      <c r="J14674" s="46"/>
    </row>
    <row r="14675" spans="1:10" x14ac:dyDescent="0.25">
      <c r="A14675" s="7" t="str">
        <f>IF(C14674="","",IFERROR(IF(VLOOKUP(C14674,'Program Mapping'!B:B,1,FALSE)=C14674,"OK","Fix"),"Fix"))</f>
        <v/>
      </c>
      <c r="C14675" s="32"/>
      <c r="D14675" s="3"/>
      <c r="E14675" s="3"/>
      <c r="G14675" s="13"/>
      <c r="H14675" s="13"/>
      <c r="I14675" s="13"/>
      <c r="J14675" s="46"/>
    </row>
    <row r="14676" spans="1:10" x14ac:dyDescent="0.25">
      <c r="A14676" s="7" t="str">
        <f>IF(C14675="","",IFERROR(IF(VLOOKUP(C14675,'Program Mapping'!B:B,1,FALSE)=C14675,"OK","Fix"),"Fix"))</f>
        <v/>
      </c>
      <c r="C14676" s="32"/>
      <c r="D14676" s="3"/>
      <c r="E14676" s="3"/>
      <c r="G14676" s="13"/>
      <c r="H14676" s="13"/>
      <c r="I14676" s="13"/>
      <c r="J14676" s="46"/>
    </row>
    <row r="14677" spans="1:10" x14ac:dyDescent="0.25">
      <c r="A14677" s="7" t="str">
        <f>IF(C14676="","",IFERROR(IF(VLOOKUP(C14676,'Program Mapping'!B:B,1,FALSE)=C14676,"OK","Fix"),"Fix"))</f>
        <v/>
      </c>
      <c r="C14677" s="32"/>
      <c r="D14677" s="3"/>
      <c r="E14677" s="3"/>
      <c r="G14677" s="13"/>
      <c r="H14677" s="13"/>
      <c r="I14677" s="13"/>
      <c r="J14677" s="46"/>
    </row>
    <row r="14678" spans="1:10" x14ac:dyDescent="0.25">
      <c r="A14678" s="7" t="str">
        <f>IF(C14677="","",IFERROR(IF(VLOOKUP(C14677,'Program Mapping'!B:B,1,FALSE)=C14677,"OK","Fix"),"Fix"))</f>
        <v/>
      </c>
      <c r="C14678" s="32"/>
      <c r="D14678" s="3"/>
      <c r="E14678" s="3"/>
      <c r="G14678" s="13"/>
      <c r="H14678" s="13"/>
      <c r="I14678" s="13"/>
      <c r="J14678" s="46"/>
    </row>
    <row r="14679" spans="1:10" x14ac:dyDescent="0.25">
      <c r="A14679" s="7" t="str">
        <f>IF(C14678="","",IFERROR(IF(VLOOKUP(C14678,'Program Mapping'!B:B,1,FALSE)=C14678,"OK","Fix"),"Fix"))</f>
        <v/>
      </c>
      <c r="C14679" s="32"/>
      <c r="D14679" s="3"/>
      <c r="E14679" s="3"/>
      <c r="G14679" s="13"/>
      <c r="H14679" s="13"/>
      <c r="I14679" s="13"/>
      <c r="J14679" s="46"/>
    </row>
    <row r="14680" spans="1:10" x14ac:dyDescent="0.25">
      <c r="A14680" s="7" t="str">
        <f>IF(C14679="","",IFERROR(IF(VLOOKUP(C14679,'Program Mapping'!B:B,1,FALSE)=C14679,"OK","Fix"),"Fix"))</f>
        <v/>
      </c>
      <c r="C14680" s="32"/>
      <c r="D14680" s="3"/>
      <c r="E14680" s="3"/>
      <c r="G14680" s="13"/>
      <c r="H14680" s="13"/>
      <c r="I14680" s="13"/>
      <c r="J14680" s="46"/>
    </row>
    <row r="14681" spans="1:10" x14ac:dyDescent="0.25">
      <c r="A14681" s="7" t="str">
        <f>IF(C14680="","",IFERROR(IF(VLOOKUP(C14680,'Program Mapping'!B:B,1,FALSE)=C14680,"OK","Fix"),"Fix"))</f>
        <v/>
      </c>
      <c r="C14681" s="32"/>
      <c r="D14681" s="3"/>
      <c r="E14681" s="3"/>
      <c r="G14681" s="13"/>
      <c r="H14681" s="13"/>
      <c r="I14681" s="13"/>
      <c r="J14681" s="46"/>
    </row>
    <row r="14682" spans="1:10" x14ac:dyDescent="0.25">
      <c r="A14682" s="7" t="str">
        <f>IF(C14681="","",IFERROR(IF(VLOOKUP(C14681,'Program Mapping'!B:B,1,FALSE)=C14681,"OK","Fix"),"Fix"))</f>
        <v/>
      </c>
      <c r="C14682" s="32"/>
      <c r="D14682" s="3"/>
      <c r="E14682" s="3"/>
      <c r="G14682" s="13"/>
      <c r="H14682" s="13"/>
      <c r="I14682" s="13"/>
      <c r="J14682" s="46"/>
    </row>
    <row r="14683" spans="1:10" x14ac:dyDescent="0.25">
      <c r="A14683" s="7" t="str">
        <f>IF(C14682="","",IFERROR(IF(VLOOKUP(C14682,'Program Mapping'!B:B,1,FALSE)=C14682,"OK","Fix"),"Fix"))</f>
        <v/>
      </c>
      <c r="C14683" s="32"/>
      <c r="D14683" s="3"/>
      <c r="E14683" s="3"/>
      <c r="G14683" s="13"/>
      <c r="H14683" s="13"/>
      <c r="I14683" s="13"/>
      <c r="J14683" s="46"/>
    </row>
    <row r="14684" spans="1:10" x14ac:dyDescent="0.25">
      <c r="A14684" s="7" t="str">
        <f>IF(C14683="","",IFERROR(IF(VLOOKUP(C14683,'Program Mapping'!B:B,1,FALSE)=C14683,"OK","Fix"),"Fix"))</f>
        <v/>
      </c>
      <c r="C14684" s="32"/>
      <c r="D14684" s="3"/>
      <c r="E14684" s="3"/>
      <c r="G14684" s="13"/>
      <c r="H14684" s="13"/>
      <c r="I14684" s="13"/>
      <c r="J14684" s="46"/>
    </row>
    <row r="14685" spans="1:10" x14ac:dyDescent="0.25">
      <c r="A14685" s="7" t="str">
        <f>IF(C14684="","",IFERROR(IF(VLOOKUP(C14684,'Program Mapping'!B:B,1,FALSE)=C14684,"OK","Fix"),"Fix"))</f>
        <v/>
      </c>
      <c r="C14685" s="32"/>
      <c r="D14685" s="3"/>
      <c r="E14685" s="3"/>
      <c r="G14685" s="13"/>
      <c r="H14685" s="13"/>
      <c r="I14685" s="13"/>
      <c r="J14685" s="46"/>
    </row>
    <row r="14686" spans="1:10" x14ac:dyDescent="0.25">
      <c r="A14686" s="7" t="str">
        <f>IF(C14685="","",IFERROR(IF(VLOOKUP(C14685,'Program Mapping'!B:B,1,FALSE)=C14685,"OK","Fix"),"Fix"))</f>
        <v/>
      </c>
      <c r="C14686" s="32"/>
      <c r="D14686" s="3"/>
      <c r="E14686" s="3"/>
      <c r="G14686" s="13"/>
      <c r="H14686" s="13"/>
      <c r="I14686" s="13"/>
      <c r="J14686" s="46"/>
    </row>
    <row r="14687" spans="1:10" x14ac:dyDescent="0.25">
      <c r="A14687" s="7" t="str">
        <f>IF(C14686="","",IFERROR(IF(VLOOKUP(C14686,'Program Mapping'!B:B,1,FALSE)=C14686,"OK","Fix"),"Fix"))</f>
        <v/>
      </c>
      <c r="C14687" s="32"/>
      <c r="D14687" s="3"/>
      <c r="E14687" s="3"/>
      <c r="G14687" s="13"/>
      <c r="H14687" s="13"/>
      <c r="I14687" s="13"/>
      <c r="J14687" s="46"/>
    </row>
    <row r="14688" spans="1:10" x14ac:dyDescent="0.25">
      <c r="A14688" s="7" t="str">
        <f>IF(C14687="","",IFERROR(IF(VLOOKUP(C14687,'Program Mapping'!B:B,1,FALSE)=C14687,"OK","Fix"),"Fix"))</f>
        <v/>
      </c>
      <c r="C14688" s="32"/>
      <c r="D14688" s="3"/>
      <c r="E14688" s="3"/>
      <c r="G14688" s="13"/>
      <c r="H14688" s="13"/>
      <c r="I14688" s="13"/>
      <c r="J14688" s="46"/>
    </row>
    <row r="14689" spans="1:10" x14ac:dyDescent="0.25">
      <c r="A14689" s="7" t="str">
        <f>IF(C14688="","",IFERROR(IF(VLOOKUP(C14688,'Program Mapping'!B:B,1,FALSE)=C14688,"OK","Fix"),"Fix"))</f>
        <v/>
      </c>
      <c r="C14689" s="32"/>
      <c r="D14689" s="3"/>
      <c r="E14689" s="3"/>
      <c r="G14689" s="13"/>
      <c r="H14689" s="13"/>
      <c r="I14689" s="13"/>
      <c r="J14689" s="46"/>
    </row>
    <row r="14690" spans="1:10" x14ac:dyDescent="0.25">
      <c r="A14690" s="7" t="str">
        <f>IF(C14689="","",IFERROR(IF(VLOOKUP(C14689,'Program Mapping'!B:B,1,FALSE)=C14689,"OK","Fix"),"Fix"))</f>
        <v/>
      </c>
      <c r="C14690" s="32"/>
      <c r="D14690" s="3"/>
      <c r="E14690" s="3"/>
      <c r="G14690" s="13"/>
      <c r="H14690" s="13"/>
      <c r="I14690" s="13"/>
      <c r="J14690" s="46"/>
    </row>
    <row r="14691" spans="1:10" x14ac:dyDescent="0.25">
      <c r="A14691" s="7" t="str">
        <f>IF(C14690="","",IFERROR(IF(VLOOKUP(C14690,'Program Mapping'!B:B,1,FALSE)=C14690,"OK","Fix"),"Fix"))</f>
        <v/>
      </c>
      <c r="C14691" s="32"/>
      <c r="D14691" s="3"/>
      <c r="E14691" s="3"/>
      <c r="G14691" s="13"/>
      <c r="H14691" s="13"/>
      <c r="I14691" s="13"/>
      <c r="J14691" s="46"/>
    </row>
    <row r="14692" spans="1:10" x14ac:dyDescent="0.25">
      <c r="A14692" s="7" t="str">
        <f>IF(C14691="","",IFERROR(IF(VLOOKUP(C14691,'Program Mapping'!B:B,1,FALSE)=C14691,"OK","Fix"),"Fix"))</f>
        <v/>
      </c>
      <c r="C14692" s="32"/>
      <c r="D14692" s="3"/>
      <c r="E14692" s="3"/>
      <c r="G14692" s="13"/>
      <c r="H14692" s="13"/>
      <c r="I14692" s="13"/>
      <c r="J14692" s="46"/>
    </row>
    <row r="14693" spans="1:10" x14ac:dyDescent="0.25">
      <c r="A14693" s="7" t="str">
        <f>IF(C14692="","",IFERROR(IF(VLOOKUP(C14692,'Program Mapping'!B:B,1,FALSE)=C14692,"OK","Fix"),"Fix"))</f>
        <v/>
      </c>
      <c r="C14693" s="32"/>
      <c r="D14693" s="3"/>
      <c r="E14693" s="3"/>
      <c r="G14693" s="13"/>
      <c r="H14693" s="13"/>
      <c r="I14693" s="13"/>
      <c r="J14693" s="46"/>
    </row>
    <row r="14694" spans="1:10" x14ac:dyDescent="0.25">
      <c r="A14694" s="7" t="str">
        <f>IF(C14693="","",IFERROR(IF(VLOOKUP(C14693,'Program Mapping'!B:B,1,FALSE)=C14693,"OK","Fix"),"Fix"))</f>
        <v/>
      </c>
      <c r="C14694" s="32"/>
      <c r="D14694" s="3"/>
      <c r="E14694" s="3"/>
      <c r="G14694" s="13"/>
      <c r="H14694" s="13"/>
      <c r="I14694" s="13"/>
      <c r="J14694" s="46"/>
    </row>
    <row r="14695" spans="1:10" x14ac:dyDescent="0.25">
      <c r="A14695" s="7" t="str">
        <f>IF(C14694="","",IFERROR(IF(VLOOKUP(C14694,'Program Mapping'!B:B,1,FALSE)=C14694,"OK","Fix"),"Fix"))</f>
        <v/>
      </c>
      <c r="C14695" s="32"/>
      <c r="D14695" s="3"/>
      <c r="E14695" s="3"/>
      <c r="G14695" s="13"/>
      <c r="H14695" s="13"/>
      <c r="I14695" s="13"/>
      <c r="J14695" s="46"/>
    </row>
    <row r="14696" spans="1:10" x14ac:dyDescent="0.25">
      <c r="A14696" s="7" t="str">
        <f>IF(C14695="","",IFERROR(IF(VLOOKUP(C14695,'Program Mapping'!B:B,1,FALSE)=C14695,"OK","Fix"),"Fix"))</f>
        <v/>
      </c>
      <c r="C14696" s="32"/>
      <c r="D14696" s="3"/>
      <c r="E14696" s="3"/>
      <c r="G14696" s="13"/>
      <c r="H14696" s="13"/>
      <c r="I14696" s="13"/>
      <c r="J14696" s="46"/>
    </row>
    <row r="14697" spans="1:10" x14ac:dyDescent="0.25">
      <c r="A14697" s="7" t="str">
        <f>IF(C14696="","",IFERROR(IF(VLOOKUP(C14696,'Program Mapping'!B:B,1,FALSE)=C14696,"OK","Fix"),"Fix"))</f>
        <v/>
      </c>
      <c r="C14697" s="32"/>
      <c r="D14697" s="3"/>
      <c r="E14697" s="3"/>
      <c r="G14697" s="13"/>
      <c r="H14697" s="13"/>
      <c r="I14697" s="13"/>
      <c r="J14697" s="46"/>
    </row>
    <row r="14698" spans="1:10" x14ac:dyDescent="0.25">
      <c r="A14698" s="7" t="str">
        <f>IF(C14697="","",IFERROR(IF(VLOOKUP(C14697,'Program Mapping'!B:B,1,FALSE)=C14697,"OK","Fix"),"Fix"))</f>
        <v/>
      </c>
      <c r="C14698" s="32"/>
      <c r="D14698" s="3"/>
      <c r="E14698" s="3"/>
      <c r="G14698" s="13"/>
      <c r="H14698" s="13"/>
      <c r="I14698" s="13"/>
      <c r="J14698" s="46"/>
    </row>
    <row r="14699" spans="1:10" x14ac:dyDescent="0.25">
      <c r="A14699" s="7" t="str">
        <f>IF(C14698="","",IFERROR(IF(VLOOKUP(C14698,'Program Mapping'!B:B,1,FALSE)=C14698,"OK","Fix"),"Fix"))</f>
        <v/>
      </c>
      <c r="C14699" s="32"/>
      <c r="D14699" s="3"/>
      <c r="E14699" s="3"/>
      <c r="G14699" s="13"/>
      <c r="H14699" s="13"/>
      <c r="I14699" s="13"/>
      <c r="J14699" s="46"/>
    </row>
    <row r="14700" spans="1:10" x14ac:dyDescent="0.25">
      <c r="A14700" s="7" t="str">
        <f>IF(C14699="","",IFERROR(IF(VLOOKUP(C14699,'Program Mapping'!B:B,1,FALSE)=C14699,"OK","Fix"),"Fix"))</f>
        <v/>
      </c>
      <c r="C14700" s="32"/>
      <c r="D14700" s="3"/>
      <c r="E14700" s="3"/>
      <c r="G14700" s="13"/>
      <c r="H14700" s="13"/>
      <c r="I14700" s="13"/>
      <c r="J14700" s="46"/>
    </row>
    <row r="14701" spans="1:10" x14ac:dyDescent="0.25">
      <c r="A14701" s="7" t="str">
        <f>IF(C14700="","",IFERROR(IF(VLOOKUP(C14700,'Program Mapping'!B:B,1,FALSE)=C14700,"OK","Fix"),"Fix"))</f>
        <v/>
      </c>
      <c r="C14701" s="32"/>
      <c r="D14701" s="3"/>
      <c r="E14701" s="3"/>
      <c r="G14701" s="13"/>
      <c r="H14701" s="13"/>
      <c r="I14701" s="13"/>
      <c r="J14701" s="46"/>
    </row>
    <row r="14702" spans="1:10" x14ac:dyDescent="0.25">
      <c r="A14702" s="7" t="str">
        <f>IF(C14701="","",IFERROR(IF(VLOOKUP(C14701,'Program Mapping'!B:B,1,FALSE)=C14701,"OK","Fix"),"Fix"))</f>
        <v/>
      </c>
      <c r="C14702" s="32"/>
      <c r="D14702" s="3"/>
      <c r="E14702" s="3"/>
      <c r="G14702" s="13"/>
      <c r="H14702" s="13"/>
      <c r="I14702" s="13"/>
      <c r="J14702" s="46"/>
    </row>
    <row r="14703" spans="1:10" x14ac:dyDescent="0.25">
      <c r="A14703" s="7" t="str">
        <f>IF(C14702="","",IFERROR(IF(VLOOKUP(C14702,'Program Mapping'!B:B,1,FALSE)=C14702,"OK","Fix"),"Fix"))</f>
        <v/>
      </c>
      <c r="C14703" s="32"/>
      <c r="D14703" s="3"/>
      <c r="E14703" s="3"/>
      <c r="G14703" s="13"/>
      <c r="H14703" s="13"/>
      <c r="I14703" s="13"/>
      <c r="J14703" s="46"/>
    </row>
    <row r="14704" spans="1:10" x14ac:dyDescent="0.25">
      <c r="A14704" s="7" t="str">
        <f>IF(C14703="","",IFERROR(IF(VLOOKUP(C14703,'Program Mapping'!B:B,1,FALSE)=C14703,"OK","Fix"),"Fix"))</f>
        <v/>
      </c>
      <c r="C14704" s="32"/>
      <c r="D14704" s="3"/>
      <c r="E14704" s="3"/>
      <c r="G14704" s="13"/>
      <c r="H14704" s="13"/>
      <c r="I14704" s="13"/>
      <c r="J14704" s="46"/>
    </row>
    <row r="14705" spans="1:10" x14ac:dyDescent="0.25">
      <c r="A14705" s="7" t="str">
        <f>IF(C14704="","",IFERROR(IF(VLOOKUP(C14704,'Program Mapping'!B:B,1,FALSE)=C14704,"OK","Fix"),"Fix"))</f>
        <v/>
      </c>
      <c r="C14705" s="32"/>
      <c r="D14705" s="3"/>
      <c r="E14705" s="3"/>
      <c r="G14705" s="13"/>
      <c r="H14705" s="13"/>
      <c r="I14705" s="13"/>
      <c r="J14705" s="46"/>
    </row>
    <row r="14706" spans="1:10" x14ac:dyDescent="0.25">
      <c r="A14706" s="7" t="str">
        <f>IF(C14705="","",IFERROR(IF(VLOOKUP(C14705,'Program Mapping'!B:B,1,FALSE)=C14705,"OK","Fix"),"Fix"))</f>
        <v/>
      </c>
      <c r="C14706" s="32"/>
      <c r="D14706" s="3"/>
      <c r="E14706" s="3"/>
      <c r="G14706" s="13"/>
      <c r="H14706" s="13"/>
      <c r="I14706" s="13"/>
      <c r="J14706" s="46"/>
    </row>
    <row r="14707" spans="1:10" x14ac:dyDescent="0.25">
      <c r="A14707" s="7" t="str">
        <f>IF(C14706="","",IFERROR(IF(VLOOKUP(C14706,'Program Mapping'!B:B,1,FALSE)=C14706,"OK","Fix"),"Fix"))</f>
        <v/>
      </c>
      <c r="C14707" s="32"/>
      <c r="D14707" s="3"/>
      <c r="E14707" s="3"/>
      <c r="G14707" s="13"/>
      <c r="H14707" s="13"/>
      <c r="I14707" s="13"/>
      <c r="J14707" s="46"/>
    </row>
    <row r="14708" spans="1:10" x14ac:dyDescent="0.25">
      <c r="A14708" s="7" t="str">
        <f>IF(C14707="","",IFERROR(IF(VLOOKUP(C14707,'Program Mapping'!B:B,1,FALSE)=C14707,"OK","Fix"),"Fix"))</f>
        <v/>
      </c>
      <c r="C14708" s="32"/>
      <c r="D14708" s="3"/>
      <c r="E14708" s="3"/>
      <c r="G14708" s="13"/>
      <c r="H14708" s="13"/>
      <c r="I14708" s="13"/>
      <c r="J14708" s="46"/>
    </row>
    <row r="14709" spans="1:10" x14ac:dyDescent="0.25">
      <c r="A14709" s="7" t="str">
        <f>IF(C14708="","",IFERROR(IF(VLOOKUP(C14708,'Program Mapping'!B:B,1,FALSE)=C14708,"OK","Fix"),"Fix"))</f>
        <v/>
      </c>
      <c r="C14709" s="32"/>
      <c r="D14709" s="3"/>
      <c r="E14709" s="3"/>
      <c r="G14709" s="13"/>
      <c r="H14709" s="13"/>
      <c r="I14709" s="13"/>
      <c r="J14709" s="46"/>
    </row>
    <row r="14710" spans="1:10" x14ac:dyDescent="0.25">
      <c r="A14710" s="7" t="str">
        <f>IF(C14709="","",IFERROR(IF(VLOOKUP(C14709,'Program Mapping'!B:B,1,FALSE)=C14709,"OK","Fix"),"Fix"))</f>
        <v/>
      </c>
      <c r="C14710" s="32"/>
      <c r="D14710" s="3"/>
      <c r="E14710" s="3"/>
      <c r="G14710" s="13"/>
      <c r="H14710" s="13"/>
      <c r="I14710" s="13"/>
      <c r="J14710" s="46"/>
    </row>
    <row r="14711" spans="1:10" x14ac:dyDescent="0.25">
      <c r="A14711" s="7" t="str">
        <f>IF(C14710="","",IFERROR(IF(VLOOKUP(C14710,'Program Mapping'!B:B,1,FALSE)=C14710,"OK","Fix"),"Fix"))</f>
        <v/>
      </c>
      <c r="C14711" s="32"/>
      <c r="D14711" s="3"/>
      <c r="E14711" s="3"/>
      <c r="G14711" s="13"/>
      <c r="H14711" s="13"/>
      <c r="I14711" s="13"/>
      <c r="J14711" s="46"/>
    </row>
    <row r="14712" spans="1:10" x14ac:dyDescent="0.25">
      <c r="A14712" s="7" t="str">
        <f>IF(C14711="","",IFERROR(IF(VLOOKUP(C14711,'Program Mapping'!B:B,1,FALSE)=C14711,"OK","Fix"),"Fix"))</f>
        <v/>
      </c>
      <c r="C14712" s="32"/>
      <c r="D14712" s="3"/>
      <c r="E14712" s="3"/>
      <c r="G14712" s="13"/>
      <c r="H14712" s="13"/>
      <c r="I14712" s="13"/>
      <c r="J14712" s="46"/>
    </row>
    <row r="14713" spans="1:10" x14ac:dyDescent="0.25">
      <c r="A14713" s="7" t="str">
        <f>IF(C14712="","",IFERROR(IF(VLOOKUP(C14712,'Program Mapping'!B:B,1,FALSE)=C14712,"OK","Fix"),"Fix"))</f>
        <v/>
      </c>
      <c r="C14713" s="32"/>
      <c r="D14713" s="3"/>
      <c r="E14713" s="3"/>
      <c r="G14713" s="13"/>
      <c r="H14713" s="13"/>
      <c r="I14713" s="13"/>
      <c r="J14713" s="46"/>
    </row>
    <row r="14714" spans="1:10" x14ac:dyDescent="0.25">
      <c r="A14714" s="7" t="str">
        <f>IF(C14713="","",IFERROR(IF(VLOOKUP(C14713,'Program Mapping'!B:B,1,FALSE)=C14713,"OK","Fix"),"Fix"))</f>
        <v/>
      </c>
      <c r="C14714" s="32"/>
      <c r="D14714" s="3"/>
      <c r="E14714" s="3"/>
      <c r="G14714" s="13"/>
      <c r="H14714" s="13"/>
      <c r="I14714" s="13"/>
      <c r="J14714" s="46"/>
    </row>
    <row r="14715" spans="1:10" x14ac:dyDescent="0.25">
      <c r="A14715" s="7" t="str">
        <f>IF(C14714="","",IFERROR(IF(VLOOKUP(C14714,'Program Mapping'!B:B,1,FALSE)=C14714,"OK","Fix"),"Fix"))</f>
        <v/>
      </c>
      <c r="C14715" s="32"/>
      <c r="D14715" s="3"/>
      <c r="E14715" s="3"/>
      <c r="G14715" s="13"/>
      <c r="H14715" s="13"/>
      <c r="I14715" s="13"/>
      <c r="J14715" s="46"/>
    </row>
    <row r="14716" spans="1:10" x14ac:dyDescent="0.25">
      <c r="A14716" s="7" t="str">
        <f>IF(C14715="","",IFERROR(IF(VLOOKUP(C14715,'Program Mapping'!B:B,1,FALSE)=C14715,"OK","Fix"),"Fix"))</f>
        <v/>
      </c>
      <c r="C14716" s="32"/>
      <c r="D14716" s="3"/>
      <c r="E14716" s="3"/>
      <c r="G14716" s="13"/>
      <c r="H14716" s="13"/>
      <c r="I14716" s="13"/>
      <c r="J14716" s="46"/>
    </row>
    <row r="14717" spans="1:10" x14ac:dyDescent="0.25">
      <c r="A14717" s="7" t="str">
        <f>IF(C14716="","",IFERROR(IF(VLOOKUP(C14716,'Program Mapping'!B:B,1,FALSE)=C14716,"OK","Fix"),"Fix"))</f>
        <v/>
      </c>
      <c r="C14717" s="32"/>
      <c r="D14717" s="3"/>
      <c r="E14717" s="3"/>
      <c r="G14717" s="13"/>
      <c r="H14717" s="13"/>
      <c r="I14717" s="13"/>
      <c r="J14717" s="46"/>
    </row>
    <row r="14718" spans="1:10" x14ac:dyDescent="0.25">
      <c r="A14718" s="7" t="str">
        <f>IF(C14717="","",IFERROR(IF(VLOOKUP(C14717,'Program Mapping'!B:B,1,FALSE)=C14717,"OK","Fix"),"Fix"))</f>
        <v/>
      </c>
      <c r="C14718" s="32"/>
      <c r="D14718" s="3"/>
      <c r="E14718" s="3"/>
      <c r="G14718" s="13"/>
      <c r="H14718" s="13"/>
      <c r="I14718" s="13"/>
      <c r="J14718" s="46"/>
    </row>
    <row r="14719" spans="1:10" x14ac:dyDescent="0.25">
      <c r="A14719" s="7" t="str">
        <f>IF(C14718="","",IFERROR(IF(VLOOKUP(C14718,'Program Mapping'!B:B,1,FALSE)=C14718,"OK","Fix"),"Fix"))</f>
        <v/>
      </c>
      <c r="C14719" s="32"/>
      <c r="D14719" s="3"/>
      <c r="E14719" s="3"/>
      <c r="G14719" s="13"/>
      <c r="H14719" s="13"/>
      <c r="I14719" s="13"/>
      <c r="J14719" s="46"/>
    </row>
    <row r="14720" spans="1:10" x14ac:dyDescent="0.25">
      <c r="A14720" s="7" t="str">
        <f>IF(C14719="","",IFERROR(IF(VLOOKUP(C14719,'Program Mapping'!B:B,1,FALSE)=C14719,"OK","Fix"),"Fix"))</f>
        <v/>
      </c>
      <c r="C14720" s="32"/>
      <c r="D14720" s="3"/>
      <c r="E14720" s="3"/>
      <c r="G14720" s="13"/>
      <c r="H14720" s="13"/>
      <c r="I14720" s="13"/>
      <c r="J14720" s="46"/>
    </row>
    <row r="14721" spans="1:10" x14ac:dyDescent="0.25">
      <c r="A14721" s="7" t="str">
        <f>IF(C14720="","",IFERROR(IF(VLOOKUP(C14720,'Program Mapping'!B:B,1,FALSE)=C14720,"OK","Fix"),"Fix"))</f>
        <v/>
      </c>
      <c r="C14721" s="32"/>
      <c r="D14721" s="3"/>
      <c r="E14721" s="3"/>
      <c r="G14721" s="13"/>
      <c r="H14721" s="13"/>
      <c r="I14721" s="13"/>
      <c r="J14721" s="46"/>
    </row>
    <row r="14722" spans="1:10" x14ac:dyDescent="0.25">
      <c r="A14722" s="7" t="str">
        <f>IF(C14721="","",IFERROR(IF(VLOOKUP(C14721,'Program Mapping'!B:B,1,FALSE)=C14721,"OK","Fix"),"Fix"))</f>
        <v/>
      </c>
      <c r="C14722" s="32"/>
      <c r="D14722" s="3"/>
      <c r="E14722" s="3"/>
      <c r="G14722" s="13"/>
      <c r="H14722" s="13"/>
      <c r="I14722" s="13"/>
      <c r="J14722" s="46"/>
    </row>
    <row r="14723" spans="1:10" x14ac:dyDescent="0.25">
      <c r="A14723" s="7" t="str">
        <f>IF(C14722="","",IFERROR(IF(VLOOKUP(C14722,'Program Mapping'!B:B,1,FALSE)=C14722,"OK","Fix"),"Fix"))</f>
        <v/>
      </c>
      <c r="C14723" s="32"/>
      <c r="D14723" s="3"/>
      <c r="E14723" s="3"/>
      <c r="G14723" s="13"/>
      <c r="H14723" s="13"/>
      <c r="I14723" s="13"/>
      <c r="J14723" s="46"/>
    </row>
    <row r="14724" spans="1:10" x14ac:dyDescent="0.25">
      <c r="A14724" s="7" t="str">
        <f>IF(C14723="","",IFERROR(IF(VLOOKUP(C14723,'Program Mapping'!B:B,1,FALSE)=C14723,"OK","Fix"),"Fix"))</f>
        <v/>
      </c>
      <c r="C14724" s="32"/>
      <c r="D14724" s="3"/>
      <c r="E14724" s="3"/>
      <c r="G14724" s="13"/>
      <c r="H14724" s="13"/>
      <c r="I14724" s="13"/>
      <c r="J14724" s="46"/>
    </row>
    <row r="14725" spans="1:10" x14ac:dyDescent="0.25">
      <c r="A14725" s="7" t="str">
        <f>IF(C14724="","",IFERROR(IF(VLOOKUP(C14724,'Program Mapping'!B:B,1,FALSE)=C14724,"OK","Fix"),"Fix"))</f>
        <v/>
      </c>
      <c r="C14725" s="32"/>
      <c r="D14725" s="3"/>
      <c r="E14725" s="3"/>
      <c r="G14725" s="13"/>
      <c r="H14725" s="13"/>
      <c r="I14725" s="13"/>
      <c r="J14725" s="46"/>
    </row>
    <row r="14726" spans="1:10" x14ac:dyDescent="0.25">
      <c r="A14726" s="7" t="str">
        <f>IF(C14725="","",IFERROR(IF(VLOOKUP(C14725,'Program Mapping'!B:B,1,FALSE)=C14725,"OK","Fix"),"Fix"))</f>
        <v/>
      </c>
      <c r="C14726" s="32"/>
      <c r="D14726" s="3"/>
      <c r="E14726" s="3"/>
      <c r="G14726" s="13"/>
      <c r="H14726" s="13"/>
      <c r="I14726" s="13"/>
      <c r="J14726" s="46"/>
    </row>
    <row r="14727" spans="1:10" x14ac:dyDescent="0.25">
      <c r="A14727" s="7" t="str">
        <f>IF(C14726="","",IFERROR(IF(VLOOKUP(C14726,'Program Mapping'!B:B,1,FALSE)=C14726,"OK","Fix"),"Fix"))</f>
        <v/>
      </c>
      <c r="C14727" s="32"/>
      <c r="D14727" s="3"/>
      <c r="E14727" s="3"/>
      <c r="G14727" s="13"/>
      <c r="H14727" s="13"/>
      <c r="I14727" s="13"/>
      <c r="J14727" s="46"/>
    </row>
    <row r="14728" spans="1:10" x14ac:dyDescent="0.25">
      <c r="A14728" s="7" t="str">
        <f>IF(C14727="","",IFERROR(IF(VLOOKUP(C14727,'Program Mapping'!B:B,1,FALSE)=C14727,"OK","Fix"),"Fix"))</f>
        <v/>
      </c>
      <c r="C14728" s="32"/>
      <c r="D14728" s="3"/>
      <c r="E14728" s="3"/>
      <c r="G14728" s="13"/>
      <c r="H14728" s="13"/>
      <c r="I14728" s="13"/>
      <c r="J14728" s="46"/>
    </row>
    <row r="14729" spans="1:10" x14ac:dyDescent="0.25">
      <c r="A14729" s="7" t="str">
        <f>IF(C14728="","",IFERROR(IF(VLOOKUP(C14728,'Program Mapping'!B:B,1,FALSE)=C14728,"OK","Fix"),"Fix"))</f>
        <v/>
      </c>
      <c r="C14729" s="32"/>
      <c r="D14729" s="3"/>
      <c r="E14729" s="3"/>
      <c r="G14729" s="13"/>
      <c r="H14729" s="13"/>
      <c r="I14729" s="13"/>
      <c r="J14729" s="46"/>
    </row>
    <row r="14730" spans="1:10" x14ac:dyDescent="0.25">
      <c r="A14730" s="7" t="str">
        <f>IF(C14729="","",IFERROR(IF(VLOOKUP(C14729,'Program Mapping'!B:B,1,FALSE)=C14729,"OK","Fix"),"Fix"))</f>
        <v/>
      </c>
      <c r="C14730" s="32"/>
      <c r="D14730" s="3"/>
      <c r="E14730" s="3"/>
      <c r="G14730" s="13"/>
      <c r="H14730" s="13"/>
      <c r="I14730" s="13"/>
      <c r="J14730" s="46"/>
    </row>
    <row r="14731" spans="1:10" x14ac:dyDescent="0.25">
      <c r="A14731" s="7" t="str">
        <f>IF(C14730="","",IFERROR(IF(VLOOKUP(C14730,'Program Mapping'!B:B,1,FALSE)=C14730,"OK","Fix"),"Fix"))</f>
        <v/>
      </c>
      <c r="C14731" s="32"/>
      <c r="D14731" s="3"/>
      <c r="E14731" s="3"/>
      <c r="G14731" s="13"/>
      <c r="H14731" s="13"/>
      <c r="I14731" s="13"/>
      <c r="J14731" s="46"/>
    </row>
    <row r="14732" spans="1:10" x14ac:dyDescent="0.25">
      <c r="A14732" s="7" t="str">
        <f>IF(C14731="","",IFERROR(IF(VLOOKUP(C14731,'Program Mapping'!B:B,1,FALSE)=C14731,"OK","Fix"),"Fix"))</f>
        <v/>
      </c>
      <c r="C14732" s="32"/>
      <c r="D14732" s="3"/>
      <c r="E14732" s="3"/>
      <c r="G14732" s="13"/>
      <c r="H14732" s="13"/>
      <c r="I14732" s="13"/>
      <c r="J14732" s="46"/>
    </row>
    <row r="14733" spans="1:10" x14ac:dyDescent="0.25">
      <c r="A14733" s="7" t="str">
        <f>IF(C14732="","",IFERROR(IF(VLOOKUP(C14732,'Program Mapping'!B:B,1,FALSE)=C14732,"OK","Fix"),"Fix"))</f>
        <v/>
      </c>
      <c r="C14733" s="32"/>
      <c r="D14733" s="3"/>
      <c r="E14733" s="3"/>
      <c r="G14733" s="13"/>
      <c r="H14733" s="13"/>
      <c r="I14733" s="13"/>
      <c r="J14733" s="46"/>
    </row>
    <row r="14734" spans="1:10" x14ac:dyDescent="0.25">
      <c r="A14734" s="7" t="str">
        <f>IF(C14733="","",IFERROR(IF(VLOOKUP(C14733,'Program Mapping'!B:B,1,FALSE)=C14733,"OK","Fix"),"Fix"))</f>
        <v/>
      </c>
      <c r="C14734" s="32"/>
      <c r="D14734" s="3"/>
      <c r="E14734" s="3"/>
      <c r="G14734" s="13"/>
      <c r="H14734" s="13"/>
      <c r="I14734" s="13"/>
      <c r="J14734" s="46"/>
    </row>
    <row r="14735" spans="1:10" x14ac:dyDescent="0.25">
      <c r="A14735" s="7" t="str">
        <f>IF(C14734="","",IFERROR(IF(VLOOKUP(C14734,'Program Mapping'!B:B,1,FALSE)=C14734,"OK","Fix"),"Fix"))</f>
        <v/>
      </c>
      <c r="C14735" s="32"/>
      <c r="D14735" s="3"/>
      <c r="E14735" s="3"/>
      <c r="G14735" s="13"/>
      <c r="H14735" s="13"/>
      <c r="I14735" s="13"/>
      <c r="J14735" s="46"/>
    </row>
    <row r="14736" spans="1:10" x14ac:dyDescent="0.25">
      <c r="A14736" s="7" t="str">
        <f>IF(C14735="","",IFERROR(IF(VLOOKUP(C14735,'Program Mapping'!B:B,1,FALSE)=C14735,"OK","Fix"),"Fix"))</f>
        <v/>
      </c>
      <c r="C14736" s="32"/>
      <c r="D14736" s="3"/>
      <c r="E14736" s="3"/>
      <c r="G14736" s="13"/>
      <c r="H14736" s="13"/>
      <c r="I14736" s="13"/>
      <c r="J14736" s="46"/>
    </row>
    <row r="14737" spans="1:10" x14ac:dyDescent="0.25">
      <c r="A14737" s="7" t="str">
        <f>IF(C14736="","",IFERROR(IF(VLOOKUP(C14736,'Program Mapping'!B:B,1,FALSE)=C14736,"OK","Fix"),"Fix"))</f>
        <v/>
      </c>
      <c r="C14737" s="32"/>
      <c r="D14737" s="3"/>
      <c r="E14737" s="3"/>
      <c r="G14737" s="13"/>
      <c r="H14737" s="13"/>
      <c r="I14737" s="13"/>
      <c r="J14737" s="46"/>
    </row>
    <row r="14738" spans="1:10" x14ac:dyDescent="0.25">
      <c r="A14738" s="7" t="str">
        <f>IF(C14737="","",IFERROR(IF(VLOOKUP(C14737,'Program Mapping'!B:B,1,FALSE)=C14737,"OK","Fix"),"Fix"))</f>
        <v/>
      </c>
      <c r="C14738" s="32"/>
      <c r="D14738" s="3"/>
      <c r="E14738" s="3"/>
      <c r="G14738" s="13"/>
      <c r="H14738" s="13"/>
      <c r="I14738" s="13"/>
      <c r="J14738" s="46"/>
    </row>
    <row r="14739" spans="1:10" x14ac:dyDescent="0.25">
      <c r="A14739" s="7" t="str">
        <f>IF(C14738="","",IFERROR(IF(VLOOKUP(C14738,'Program Mapping'!B:B,1,FALSE)=C14738,"OK","Fix"),"Fix"))</f>
        <v/>
      </c>
      <c r="C14739" s="32"/>
      <c r="D14739" s="3"/>
      <c r="E14739" s="3"/>
      <c r="G14739" s="13"/>
      <c r="H14739" s="13"/>
      <c r="I14739" s="13"/>
      <c r="J14739" s="46"/>
    </row>
    <row r="14740" spans="1:10" x14ac:dyDescent="0.25">
      <c r="A14740" s="7" t="str">
        <f>IF(C14739="","",IFERROR(IF(VLOOKUP(C14739,'Program Mapping'!B:B,1,FALSE)=C14739,"OK","Fix"),"Fix"))</f>
        <v/>
      </c>
      <c r="C14740" s="32"/>
      <c r="D14740" s="3"/>
      <c r="E14740" s="3"/>
      <c r="G14740" s="13"/>
      <c r="H14740" s="13"/>
      <c r="I14740" s="13"/>
      <c r="J14740" s="46"/>
    </row>
    <row r="14741" spans="1:10" x14ac:dyDescent="0.25">
      <c r="A14741" s="7" t="str">
        <f>IF(C14740="","",IFERROR(IF(VLOOKUP(C14740,'Program Mapping'!B:B,1,FALSE)=C14740,"OK","Fix"),"Fix"))</f>
        <v/>
      </c>
      <c r="C14741" s="32"/>
      <c r="D14741" s="3"/>
      <c r="E14741" s="3"/>
      <c r="G14741" s="13"/>
      <c r="H14741" s="13"/>
      <c r="I14741" s="13"/>
      <c r="J14741" s="46"/>
    </row>
    <row r="14742" spans="1:10" x14ac:dyDescent="0.25">
      <c r="A14742" s="7" t="str">
        <f>IF(C14741="","",IFERROR(IF(VLOOKUP(C14741,'Program Mapping'!B:B,1,FALSE)=C14741,"OK","Fix"),"Fix"))</f>
        <v/>
      </c>
      <c r="C14742" s="32"/>
      <c r="D14742" s="3"/>
      <c r="E14742" s="3"/>
      <c r="G14742" s="13"/>
      <c r="H14742" s="13"/>
      <c r="I14742" s="13"/>
      <c r="J14742" s="46"/>
    </row>
    <row r="14743" spans="1:10" x14ac:dyDescent="0.25">
      <c r="A14743" s="7" t="str">
        <f>IF(C14742="","",IFERROR(IF(VLOOKUP(C14742,'Program Mapping'!B:B,1,FALSE)=C14742,"OK","Fix"),"Fix"))</f>
        <v/>
      </c>
      <c r="C14743" s="32"/>
      <c r="D14743" s="3"/>
      <c r="E14743" s="3"/>
      <c r="G14743" s="13"/>
      <c r="H14743" s="13"/>
      <c r="I14743" s="13"/>
      <c r="J14743" s="46"/>
    </row>
    <row r="14744" spans="1:10" x14ac:dyDescent="0.25">
      <c r="A14744" s="7" t="str">
        <f>IF(C14743="","",IFERROR(IF(VLOOKUP(C14743,'Program Mapping'!B:B,1,FALSE)=C14743,"OK","Fix"),"Fix"))</f>
        <v/>
      </c>
      <c r="C14744" s="32"/>
      <c r="D14744" s="3"/>
      <c r="E14744" s="3"/>
      <c r="G14744" s="13"/>
      <c r="H14744" s="13"/>
      <c r="I14744" s="13"/>
      <c r="J14744" s="46"/>
    </row>
    <row r="14745" spans="1:10" x14ac:dyDescent="0.25">
      <c r="A14745" s="7" t="str">
        <f>IF(C14744="","",IFERROR(IF(VLOOKUP(C14744,'Program Mapping'!B:B,1,FALSE)=C14744,"OK","Fix"),"Fix"))</f>
        <v/>
      </c>
      <c r="C14745" s="32"/>
      <c r="D14745" s="3"/>
      <c r="E14745" s="3"/>
      <c r="G14745" s="13"/>
      <c r="H14745" s="13"/>
      <c r="I14745" s="13"/>
      <c r="J14745" s="46"/>
    </row>
    <row r="14746" spans="1:10" x14ac:dyDescent="0.25">
      <c r="A14746" s="7" t="str">
        <f>IF(C14745="","",IFERROR(IF(VLOOKUP(C14745,'Program Mapping'!B:B,1,FALSE)=C14745,"OK","Fix"),"Fix"))</f>
        <v/>
      </c>
      <c r="C14746" s="32"/>
      <c r="D14746" s="3"/>
      <c r="E14746" s="3"/>
      <c r="G14746" s="13"/>
      <c r="H14746" s="13"/>
      <c r="I14746" s="13"/>
      <c r="J14746" s="46"/>
    </row>
    <row r="14747" spans="1:10" x14ac:dyDescent="0.25">
      <c r="A14747" s="7" t="str">
        <f>IF(C14746="","",IFERROR(IF(VLOOKUP(C14746,'Program Mapping'!B:B,1,FALSE)=C14746,"OK","Fix"),"Fix"))</f>
        <v/>
      </c>
      <c r="C14747" s="32"/>
      <c r="D14747" s="3"/>
      <c r="E14747" s="3"/>
      <c r="G14747" s="13"/>
      <c r="H14747" s="13"/>
      <c r="I14747" s="13"/>
      <c r="J14747" s="46"/>
    </row>
    <row r="14748" spans="1:10" x14ac:dyDescent="0.25">
      <c r="A14748" s="7" t="str">
        <f>IF(C14747="","",IFERROR(IF(VLOOKUP(C14747,'Program Mapping'!B:B,1,FALSE)=C14747,"OK","Fix"),"Fix"))</f>
        <v/>
      </c>
      <c r="C14748" s="32"/>
      <c r="D14748" s="3"/>
      <c r="E14748" s="3"/>
      <c r="G14748" s="13"/>
      <c r="H14748" s="13"/>
      <c r="I14748" s="13"/>
      <c r="J14748" s="46"/>
    </row>
    <row r="14749" spans="1:10" x14ac:dyDescent="0.25">
      <c r="A14749" s="7" t="str">
        <f>IF(C14748="","",IFERROR(IF(VLOOKUP(C14748,'Program Mapping'!B:B,1,FALSE)=C14748,"OK","Fix"),"Fix"))</f>
        <v/>
      </c>
      <c r="C14749" s="32"/>
      <c r="D14749" s="3"/>
      <c r="E14749" s="3"/>
      <c r="G14749" s="13"/>
      <c r="H14749" s="13"/>
      <c r="I14749" s="13"/>
      <c r="J14749" s="46"/>
    </row>
    <row r="14750" spans="1:10" x14ac:dyDescent="0.25">
      <c r="A14750" s="7" t="str">
        <f>IF(C14749="","",IFERROR(IF(VLOOKUP(C14749,'Program Mapping'!B:B,1,FALSE)=C14749,"OK","Fix"),"Fix"))</f>
        <v/>
      </c>
      <c r="C14750" s="32"/>
      <c r="D14750" s="3"/>
      <c r="E14750" s="3"/>
      <c r="G14750" s="13"/>
      <c r="H14750" s="13"/>
      <c r="I14750" s="13"/>
      <c r="J14750" s="46"/>
    </row>
    <row r="14751" spans="1:10" x14ac:dyDescent="0.25">
      <c r="A14751" s="7" t="str">
        <f>IF(C14750="","",IFERROR(IF(VLOOKUP(C14750,'Program Mapping'!B:B,1,FALSE)=C14750,"OK","Fix"),"Fix"))</f>
        <v/>
      </c>
      <c r="C14751" s="32"/>
      <c r="D14751" s="3"/>
      <c r="E14751" s="3"/>
      <c r="G14751" s="13"/>
      <c r="H14751" s="13"/>
      <c r="I14751" s="13"/>
      <c r="J14751" s="46"/>
    </row>
    <row r="14752" spans="1:10" x14ac:dyDescent="0.25">
      <c r="A14752" s="7" t="str">
        <f>IF(C14751="","",IFERROR(IF(VLOOKUP(C14751,'Program Mapping'!B:B,1,FALSE)=C14751,"OK","Fix"),"Fix"))</f>
        <v/>
      </c>
      <c r="C14752" s="32"/>
      <c r="D14752" s="3"/>
      <c r="E14752" s="3"/>
      <c r="G14752" s="13"/>
      <c r="H14752" s="13"/>
      <c r="I14752" s="13"/>
      <c r="J14752" s="46"/>
    </row>
    <row r="14753" spans="1:10" x14ac:dyDescent="0.25">
      <c r="A14753" s="7" t="str">
        <f>IF(C14752="","",IFERROR(IF(VLOOKUP(C14752,'Program Mapping'!B:B,1,FALSE)=C14752,"OK","Fix"),"Fix"))</f>
        <v/>
      </c>
      <c r="C14753" s="32"/>
      <c r="D14753" s="3"/>
      <c r="E14753" s="3"/>
      <c r="G14753" s="13"/>
      <c r="H14753" s="13"/>
      <c r="I14753" s="13"/>
      <c r="J14753" s="46"/>
    </row>
    <row r="14754" spans="1:10" x14ac:dyDescent="0.25">
      <c r="A14754" s="7" t="str">
        <f>IF(C14753="","",IFERROR(IF(VLOOKUP(C14753,'Program Mapping'!B:B,1,FALSE)=C14753,"OK","Fix"),"Fix"))</f>
        <v/>
      </c>
      <c r="C14754" s="32"/>
      <c r="D14754" s="3"/>
      <c r="E14754" s="3"/>
      <c r="G14754" s="13"/>
      <c r="H14754" s="13"/>
      <c r="I14754" s="13"/>
      <c r="J14754" s="46"/>
    </row>
    <row r="14755" spans="1:10" x14ac:dyDescent="0.25">
      <c r="A14755" s="7" t="str">
        <f>IF(C14754="","",IFERROR(IF(VLOOKUP(C14754,'Program Mapping'!B:B,1,FALSE)=C14754,"OK","Fix"),"Fix"))</f>
        <v/>
      </c>
      <c r="C14755" s="32"/>
      <c r="D14755" s="3"/>
      <c r="E14755" s="3"/>
      <c r="G14755" s="13"/>
      <c r="H14755" s="13"/>
      <c r="I14755" s="13"/>
      <c r="J14755" s="46"/>
    </row>
    <row r="14756" spans="1:10" x14ac:dyDescent="0.25">
      <c r="A14756" s="7" t="str">
        <f>IF(C14755="","",IFERROR(IF(VLOOKUP(C14755,'Program Mapping'!B:B,1,FALSE)=C14755,"OK","Fix"),"Fix"))</f>
        <v/>
      </c>
      <c r="C14756" s="32"/>
      <c r="D14756" s="3"/>
      <c r="E14756" s="3"/>
      <c r="G14756" s="13"/>
      <c r="H14756" s="13"/>
      <c r="I14756" s="13"/>
      <c r="J14756" s="46"/>
    </row>
    <row r="14757" spans="1:10" x14ac:dyDescent="0.25">
      <c r="A14757" s="7" t="str">
        <f>IF(C14756="","",IFERROR(IF(VLOOKUP(C14756,'Program Mapping'!B:B,1,FALSE)=C14756,"OK","Fix"),"Fix"))</f>
        <v/>
      </c>
      <c r="C14757" s="32"/>
      <c r="D14757" s="3"/>
      <c r="E14757" s="3"/>
      <c r="G14757" s="13"/>
      <c r="H14757" s="13"/>
      <c r="I14757" s="13"/>
      <c r="J14757" s="46"/>
    </row>
    <row r="14758" spans="1:10" x14ac:dyDescent="0.25">
      <c r="A14758" s="7" t="str">
        <f>IF(C14757="","",IFERROR(IF(VLOOKUP(C14757,'Program Mapping'!B:B,1,FALSE)=C14757,"OK","Fix"),"Fix"))</f>
        <v/>
      </c>
      <c r="C14758" s="32"/>
      <c r="D14758" s="3"/>
      <c r="E14758" s="3"/>
      <c r="G14758" s="13"/>
      <c r="H14758" s="13"/>
      <c r="I14758" s="13"/>
      <c r="J14758" s="46"/>
    </row>
    <row r="14759" spans="1:10" x14ac:dyDescent="0.25">
      <c r="A14759" s="7" t="str">
        <f>IF(C14758="","",IFERROR(IF(VLOOKUP(C14758,'Program Mapping'!B:B,1,FALSE)=C14758,"OK","Fix"),"Fix"))</f>
        <v/>
      </c>
      <c r="C14759" s="32"/>
      <c r="D14759" s="3"/>
      <c r="E14759" s="3"/>
      <c r="G14759" s="13"/>
      <c r="H14759" s="13"/>
      <c r="I14759" s="13"/>
      <c r="J14759" s="46"/>
    </row>
    <row r="14760" spans="1:10" x14ac:dyDescent="0.25">
      <c r="A14760" s="7" t="str">
        <f>IF(C14759="","",IFERROR(IF(VLOOKUP(C14759,'Program Mapping'!B:B,1,FALSE)=C14759,"OK","Fix"),"Fix"))</f>
        <v/>
      </c>
      <c r="C14760" s="32"/>
      <c r="D14760" s="3"/>
      <c r="E14760" s="3"/>
      <c r="G14760" s="13"/>
      <c r="H14760" s="13"/>
      <c r="I14760" s="13"/>
      <c r="J14760" s="46"/>
    </row>
    <row r="14761" spans="1:10" x14ac:dyDescent="0.25">
      <c r="A14761" s="7" t="str">
        <f>IF(C14760="","",IFERROR(IF(VLOOKUP(C14760,'Program Mapping'!B:B,1,FALSE)=C14760,"OK","Fix"),"Fix"))</f>
        <v/>
      </c>
      <c r="C14761" s="32"/>
      <c r="D14761" s="3"/>
      <c r="E14761" s="3"/>
      <c r="G14761" s="13"/>
      <c r="H14761" s="13"/>
      <c r="I14761" s="13"/>
      <c r="J14761" s="46"/>
    </row>
    <row r="14762" spans="1:10" x14ac:dyDescent="0.25">
      <c r="A14762" s="7" t="str">
        <f>IF(C14761="","",IFERROR(IF(VLOOKUP(C14761,'Program Mapping'!B:B,1,FALSE)=C14761,"OK","Fix"),"Fix"))</f>
        <v/>
      </c>
      <c r="C14762" s="32"/>
      <c r="D14762" s="3"/>
      <c r="E14762" s="3"/>
      <c r="G14762" s="13"/>
      <c r="H14762" s="13"/>
      <c r="I14762" s="13"/>
      <c r="J14762" s="46"/>
    </row>
    <row r="14763" spans="1:10" x14ac:dyDescent="0.25">
      <c r="A14763" s="7" t="str">
        <f>IF(C14762="","",IFERROR(IF(VLOOKUP(C14762,'Program Mapping'!B:B,1,FALSE)=C14762,"OK","Fix"),"Fix"))</f>
        <v/>
      </c>
      <c r="C14763" s="32"/>
      <c r="D14763" s="3"/>
      <c r="E14763" s="3"/>
      <c r="G14763" s="13"/>
      <c r="H14763" s="13"/>
      <c r="I14763" s="13"/>
      <c r="J14763" s="46"/>
    </row>
    <row r="14764" spans="1:10" x14ac:dyDescent="0.25">
      <c r="A14764" s="7" t="str">
        <f>IF(C14763="","",IFERROR(IF(VLOOKUP(C14763,'Program Mapping'!B:B,1,FALSE)=C14763,"OK","Fix"),"Fix"))</f>
        <v/>
      </c>
      <c r="C14764" s="32"/>
      <c r="D14764" s="3"/>
      <c r="E14764" s="3"/>
      <c r="G14764" s="13"/>
      <c r="H14764" s="13"/>
      <c r="I14764" s="13"/>
      <c r="J14764" s="46"/>
    </row>
    <row r="14765" spans="1:10" x14ac:dyDescent="0.25">
      <c r="A14765" s="7" t="str">
        <f>IF(C14764="","",IFERROR(IF(VLOOKUP(C14764,'Program Mapping'!B:B,1,FALSE)=C14764,"OK","Fix"),"Fix"))</f>
        <v/>
      </c>
      <c r="C14765" s="32"/>
      <c r="D14765" s="3"/>
      <c r="E14765" s="3"/>
      <c r="G14765" s="13"/>
      <c r="H14765" s="13"/>
      <c r="I14765" s="13"/>
      <c r="J14765" s="46"/>
    </row>
    <row r="14766" spans="1:10" x14ac:dyDescent="0.25">
      <c r="A14766" s="7" t="str">
        <f>IF(C14765="","",IFERROR(IF(VLOOKUP(C14765,'Program Mapping'!B:B,1,FALSE)=C14765,"OK","Fix"),"Fix"))</f>
        <v/>
      </c>
      <c r="C14766" s="32"/>
      <c r="D14766" s="3"/>
      <c r="E14766" s="3"/>
      <c r="G14766" s="13"/>
      <c r="H14766" s="13"/>
      <c r="I14766" s="13"/>
      <c r="J14766" s="46"/>
    </row>
    <row r="14767" spans="1:10" x14ac:dyDescent="0.25">
      <c r="A14767" s="7" t="str">
        <f>IF(C14766="","",IFERROR(IF(VLOOKUP(C14766,'Program Mapping'!B:B,1,FALSE)=C14766,"OK","Fix"),"Fix"))</f>
        <v/>
      </c>
      <c r="C14767" s="32"/>
      <c r="D14767" s="3"/>
      <c r="E14767" s="3"/>
      <c r="G14767" s="13"/>
      <c r="H14767" s="13"/>
      <c r="I14767" s="13"/>
      <c r="J14767" s="46"/>
    </row>
    <row r="14768" spans="1:10" x14ac:dyDescent="0.25">
      <c r="A14768" s="7" t="str">
        <f>IF(C14767="","",IFERROR(IF(VLOOKUP(C14767,'Program Mapping'!B:B,1,FALSE)=C14767,"OK","Fix"),"Fix"))</f>
        <v/>
      </c>
      <c r="C14768" s="32"/>
      <c r="D14768" s="3"/>
      <c r="E14768" s="3"/>
      <c r="G14768" s="13"/>
      <c r="H14768" s="13"/>
      <c r="I14768" s="13"/>
      <c r="J14768" s="46"/>
    </row>
    <row r="14769" spans="1:10" x14ac:dyDescent="0.25">
      <c r="A14769" s="7" t="str">
        <f>IF(C14768="","",IFERROR(IF(VLOOKUP(C14768,'Program Mapping'!B:B,1,FALSE)=C14768,"OK","Fix"),"Fix"))</f>
        <v/>
      </c>
      <c r="C14769" s="32"/>
      <c r="D14769" s="3"/>
      <c r="E14769" s="3"/>
      <c r="G14769" s="13"/>
      <c r="H14769" s="13"/>
      <c r="I14769" s="13"/>
      <c r="J14769" s="46"/>
    </row>
    <row r="14770" spans="1:10" x14ac:dyDescent="0.25">
      <c r="A14770" s="7" t="str">
        <f>IF(C14769="","",IFERROR(IF(VLOOKUP(C14769,'Program Mapping'!B:B,1,FALSE)=C14769,"OK","Fix"),"Fix"))</f>
        <v/>
      </c>
      <c r="C14770" s="32"/>
      <c r="D14770" s="3"/>
      <c r="E14770" s="3"/>
      <c r="G14770" s="13"/>
      <c r="H14770" s="13"/>
      <c r="I14770" s="13"/>
      <c r="J14770" s="46"/>
    </row>
    <row r="14771" spans="1:10" x14ac:dyDescent="0.25">
      <c r="A14771" s="7" t="str">
        <f>IF(C14770="","",IFERROR(IF(VLOOKUP(C14770,'Program Mapping'!B:B,1,FALSE)=C14770,"OK","Fix"),"Fix"))</f>
        <v/>
      </c>
      <c r="C14771" s="32"/>
      <c r="D14771" s="3"/>
      <c r="E14771" s="3"/>
      <c r="G14771" s="13"/>
      <c r="H14771" s="13"/>
      <c r="I14771" s="13"/>
      <c r="J14771" s="46"/>
    </row>
    <row r="14772" spans="1:10" x14ac:dyDescent="0.25">
      <c r="A14772" s="7" t="str">
        <f>IF(C14771="","",IFERROR(IF(VLOOKUP(C14771,'Program Mapping'!B:B,1,FALSE)=C14771,"OK","Fix"),"Fix"))</f>
        <v/>
      </c>
      <c r="C14772" s="32"/>
      <c r="D14772" s="3"/>
      <c r="E14772" s="3"/>
      <c r="G14772" s="13"/>
      <c r="H14772" s="13"/>
      <c r="I14772" s="13"/>
      <c r="J14772" s="46"/>
    </row>
    <row r="14773" spans="1:10" x14ac:dyDescent="0.25">
      <c r="A14773" s="7" t="str">
        <f>IF(C14772="","",IFERROR(IF(VLOOKUP(C14772,'Program Mapping'!B:B,1,FALSE)=C14772,"OK","Fix"),"Fix"))</f>
        <v/>
      </c>
      <c r="C14773" s="32"/>
      <c r="D14773" s="3"/>
      <c r="E14773" s="3"/>
      <c r="G14773" s="13"/>
      <c r="H14773" s="13"/>
      <c r="I14773" s="13"/>
      <c r="J14773" s="46"/>
    </row>
    <row r="14774" spans="1:10" x14ac:dyDescent="0.25">
      <c r="A14774" s="7" t="str">
        <f>IF(C14773="","",IFERROR(IF(VLOOKUP(C14773,'Program Mapping'!B:B,1,FALSE)=C14773,"OK","Fix"),"Fix"))</f>
        <v/>
      </c>
      <c r="C14774" s="32"/>
      <c r="D14774" s="3"/>
      <c r="E14774" s="3"/>
      <c r="G14774" s="13"/>
      <c r="H14774" s="13"/>
      <c r="I14774" s="13"/>
      <c r="J14774" s="46"/>
    </row>
    <row r="14775" spans="1:10" x14ac:dyDescent="0.25">
      <c r="A14775" s="7" t="str">
        <f>IF(C14774="","",IFERROR(IF(VLOOKUP(C14774,'Program Mapping'!B:B,1,FALSE)=C14774,"OK","Fix"),"Fix"))</f>
        <v/>
      </c>
      <c r="C14775" s="32"/>
      <c r="D14775" s="3"/>
      <c r="E14775" s="3"/>
      <c r="G14775" s="13"/>
      <c r="H14775" s="13"/>
      <c r="I14775" s="13"/>
      <c r="J14775" s="46"/>
    </row>
    <row r="14776" spans="1:10" x14ac:dyDescent="0.25">
      <c r="A14776" s="7" t="str">
        <f>IF(C14775="","",IFERROR(IF(VLOOKUP(C14775,'Program Mapping'!B:B,1,FALSE)=C14775,"OK","Fix"),"Fix"))</f>
        <v/>
      </c>
      <c r="C14776" s="32"/>
      <c r="D14776" s="3"/>
      <c r="E14776" s="3"/>
      <c r="G14776" s="13"/>
      <c r="H14776" s="13"/>
      <c r="I14776" s="13"/>
      <c r="J14776" s="46"/>
    </row>
    <row r="14777" spans="1:10" x14ac:dyDescent="0.25">
      <c r="A14777" s="7" t="str">
        <f>IF(C14776="","",IFERROR(IF(VLOOKUP(C14776,'Program Mapping'!B:B,1,FALSE)=C14776,"OK","Fix"),"Fix"))</f>
        <v/>
      </c>
      <c r="C14777" s="32"/>
      <c r="D14777" s="3"/>
      <c r="E14777" s="3"/>
      <c r="G14777" s="13"/>
      <c r="H14777" s="13"/>
      <c r="I14777" s="13"/>
      <c r="J14777" s="46"/>
    </row>
    <row r="14778" spans="1:10" x14ac:dyDescent="0.25">
      <c r="A14778" s="7" t="str">
        <f>IF(C14777="","",IFERROR(IF(VLOOKUP(C14777,'Program Mapping'!B:B,1,FALSE)=C14777,"OK","Fix"),"Fix"))</f>
        <v/>
      </c>
      <c r="C14778" s="32"/>
      <c r="D14778" s="3"/>
      <c r="E14778" s="3"/>
      <c r="G14778" s="13"/>
      <c r="H14778" s="13"/>
      <c r="I14778" s="13"/>
      <c r="J14778" s="46"/>
    </row>
    <row r="14779" spans="1:10" x14ac:dyDescent="0.25">
      <c r="A14779" s="7" t="str">
        <f>IF(C14778="","",IFERROR(IF(VLOOKUP(C14778,'Program Mapping'!B:B,1,FALSE)=C14778,"OK","Fix"),"Fix"))</f>
        <v/>
      </c>
      <c r="C14779" s="32"/>
      <c r="D14779" s="3"/>
      <c r="E14779" s="3"/>
      <c r="G14779" s="13"/>
      <c r="H14779" s="13"/>
      <c r="I14779" s="13"/>
      <c r="J14779" s="46"/>
    </row>
    <row r="14780" spans="1:10" x14ac:dyDescent="0.25">
      <c r="A14780" s="7" t="str">
        <f>IF(C14779="","",IFERROR(IF(VLOOKUP(C14779,'Program Mapping'!B:B,1,FALSE)=C14779,"OK","Fix"),"Fix"))</f>
        <v/>
      </c>
      <c r="C14780" s="32"/>
      <c r="D14780" s="3"/>
      <c r="E14780" s="3"/>
      <c r="G14780" s="13"/>
      <c r="H14780" s="13"/>
      <c r="I14780" s="13"/>
      <c r="J14780" s="46"/>
    </row>
    <row r="14781" spans="1:10" x14ac:dyDescent="0.25">
      <c r="A14781" s="7" t="str">
        <f>IF(C14780="","",IFERROR(IF(VLOOKUP(C14780,'Program Mapping'!B:B,1,FALSE)=C14780,"OK","Fix"),"Fix"))</f>
        <v/>
      </c>
      <c r="C14781" s="32"/>
      <c r="D14781" s="3"/>
      <c r="E14781" s="3"/>
      <c r="G14781" s="13"/>
      <c r="H14781" s="13"/>
      <c r="I14781" s="13"/>
      <c r="J14781" s="46"/>
    </row>
    <row r="14782" spans="1:10" x14ac:dyDescent="0.25">
      <c r="A14782" s="7" t="str">
        <f>IF(C14781="","",IFERROR(IF(VLOOKUP(C14781,'Program Mapping'!B:B,1,FALSE)=C14781,"OK","Fix"),"Fix"))</f>
        <v/>
      </c>
      <c r="C14782" s="32"/>
      <c r="D14782" s="3"/>
      <c r="E14782" s="3"/>
      <c r="G14782" s="13"/>
      <c r="H14782" s="13"/>
      <c r="I14782" s="13"/>
      <c r="J14782" s="46"/>
    </row>
    <row r="14783" spans="1:10" x14ac:dyDescent="0.25">
      <c r="A14783" s="7" t="str">
        <f>IF(C14782="","",IFERROR(IF(VLOOKUP(C14782,'Program Mapping'!B:B,1,FALSE)=C14782,"OK","Fix"),"Fix"))</f>
        <v/>
      </c>
      <c r="C14783" s="32"/>
      <c r="D14783" s="3"/>
      <c r="E14783" s="3"/>
      <c r="G14783" s="13"/>
      <c r="H14783" s="13"/>
      <c r="I14783" s="13"/>
      <c r="J14783" s="46"/>
    </row>
    <row r="14784" spans="1:10" x14ac:dyDescent="0.25">
      <c r="A14784" s="7" t="str">
        <f>IF(C14783="","",IFERROR(IF(VLOOKUP(C14783,'Program Mapping'!B:B,1,FALSE)=C14783,"OK","Fix"),"Fix"))</f>
        <v/>
      </c>
      <c r="C14784" s="32"/>
      <c r="D14784" s="3"/>
      <c r="E14784" s="3"/>
      <c r="G14784" s="13"/>
      <c r="H14784" s="13"/>
      <c r="I14784" s="13"/>
      <c r="J14784" s="46"/>
    </row>
    <row r="14785" spans="1:10" x14ac:dyDescent="0.25">
      <c r="A14785" s="7" t="str">
        <f>IF(C14784="","",IFERROR(IF(VLOOKUP(C14784,'Program Mapping'!B:B,1,FALSE)=C14784,"OK","Fix"),"Fix"))</f>
        <v/>
      </c>
      <c r="C14785" s="32"/>
      <c r="D14785" s="3"/>
      <c r="E14785" s="3"/>
      <c r="G14785" s="13"/>
      <c r="H14785" s="13"/>
      <c r="I14785" s="13"/>
      <c r="J14785" s="46"/>
    </row>
    <row r="14786" spans="1:10" x14ac:dyDescent="0.25">
      <c r="A14786" s="7" t="str">
        <f>IF(C14785="","",IFERROR(IF(VLOOKUP(C14785,'Program Mapping'!B:B,1,FALSE)=C14785,"OK","Fix"),"Fix"))</f>
        <v/>
      </c>
      <c r="C14786" s="32"/>
      <c r="D14786" s="3"/>
      <c r="E14786" s="3"/>
      <c r="G14786" s="13"/>
      <c r="H14786" s="13"/>
      <c r="I14786" s="13"/>
      <c r="J14786" s="46"/>
    </row>
    <row r="14787" spans="1:10" x14ac:dyDescent="0.25">
      <c r="A14787" s="7" t="str">
        <f>IF(C14786="","",IFERROR(IF(VLOOKUP(C14786,'Program Mapping'!B:B,1,FALSE)=C14786,"OK","Fix"),"Fix"))</f>
        <v/>
      </c>
      <c r="C14787" s="32"/>
      <c r="D14787" s="3"/>
      <c r="E14787" s="3"/>
      <c r="G14787" s="13"/>
      <c r="H14787" s="13"/>
      <c r="I14787" s="13"/>
      <c r="J14787" s="46"/>
    </row>
    <row r="14788" spans="1:10" x14ac:dyDescent="0.25">
      <c r="A14788" s="7" t="str">
        <f>IF(C14787="","",IFERROR(IF(VLOOKUP(C14787,'Program Mapping'!B:B,1,FALSE)=C14787,"OK","Fix"),"Fix"))</f>
        <v/>
      </c>
      <c r="C14788" s="32"/>
      <c r="D14788" s="3"/>
      <c r="E14788" s="3"/>
      <c r="G14788" s="13"/>
      <c r="H14788" s="13"/>
      <c r="I14788" s="13"/>
      <c r="J14788" s="46"/>
    </row>
    <row r="14789" spans="1:10" x14ac:dyDescent="0.25">
      <c r="A14789" s="7" t="str">
        <f>IF(C14788="","",IFERROR(IF(VLOOKUP(C14788,'Program Mapping'!B:B,1,FALSE)=C14788,"OK","Fix"),"Fix"))</f>
        <v/>
      </c>
      <c r="C14789" s="32"/>
      <c r="D14789" s="3"/>
      <c r="E14789" s="3"/>
      <c r="G14789" s="13"/>
      <c r="H14789" s="13"/>
      <c r="I14789" s="13"/>
      <c r="J14789" s="46"/>
    </row>
    <row r="14790" spans="1:10" x14ac:dyDescent="0.25">
      <c r="A14790" s="7" t="str">
        <f>IF(C14789="","",IFERROR(IF(VLOOKUP(C14789,'Program Mapping'!B:B,1,FALSE)=C14789,"OK","Fix"),"Fix"))</f>
        <v/>
      </c>
      <c r="C14790" s="32"/>
      <c r="D14790" s="3"/>
      <c r="E14790" s="3"/>
      <c r="G14790" s="13"/>
      <c r="H14790" s="13"/>
      <c r="I14790" s="13"/>
      <c r="J14790" s="46"/>
    </row>
    <row r="14791" spans="1:10" x14ac:dyDescent="0.25">
      <c r="A14791" s="7" t="str">
        <f>IF(C14790="","",IFERROR(IF(VLOOKUP(C14790,'Program Mapping'!B:B,1,FALSE)=C14790,"OK","Fix"),"Fix"))</f>
        <v/>
      </c>
      <c r="C14791" s="32"/>
      <c r="D14791" s="3"/>
      <c r="E14791" s="3"/>
      <c r="G14791" s="13"/>
      <c r="H14791" s="13"/>
      <c r="I14791" s="13"/>
      <c r="J14791" s="46"/>
    </row>
    <row r="14792" spans="1:10" x14ac:dyDescent="0.25">
      <c r="A14792" s="7" t="str">
        <f>IF(C14791="","",IFERROR(IF(VLOOKUP(C14791,'Program Mapping'!B:B,1,FALSE)=C14791,"OK","Fix"),"Fix"))</f>
        <v/>
      </c>
      <c r="C14792" s="32"/>
      <c r="D14792" s="3"/>
      <c r="E14792" s="3"/>
      <c r="G14792" s="13"/>
      <c r="H14792" s="13"/>
      <c r="I14792" s="13"/>
      <c r="J14792" s="46"/>
    </row>
    <row r="14793" spans="1:10" x14ac:dyDescent="0.25">
      <c r="A14793" s="7" t="str">
        <f>IF(C14792="","",IFERROR(IF(VLOOKUP(C14792,'Program Mapping'!B:B,1,FALSE)=C14792,"OK","Fix"),"Fix"))</f>
        <v/>
      </c>
      <c r="C14793" s="32"/>
      <c r="D14793" s="3"/>
      <c r="E14793" s="3"/>
      <c r="G14793" s="13"/>
      <c r="H14793" s="13"/>
      <c r="I14793" s="13"/>
      <c r="J14793" s="46"/>
    </row>
    <row r="14794" spans="1:10" x14ac:dyDescent="0.25">
      <c r="A14794" s="7" t="str">
        <f>IF(C14793="","",IFERROR(IF(VLOOKUP(C14793,'Program Mapping'!B:B,1,FALSE)=C14793,"OK","Fix"),"Fix"))</f>
        <v/>
      </c>
      <c r="C14794" s="32"/>
      <c r="D14794" s="3"/>
      <c r="E14794" s="3"/>
      <c r="G14794" s="13"/>
      <c r="H14794" s="13"/>
      <c r="I14794" s="13"/>
      <c r="J14794" s="46"/>
    </row>
    <row r="14795" spans="1:10" x14ac:dyDescent="0.25">
      <c r="A14795" s="7" t="str">
        <f>IF(C14794="","",IFERROR(IF(VLOOKUP(C14794,'Program Mapping'!B:B,1,FALSE)=C14794,"OK","Fix"),"Fix"))</f>
        <v/>
      </c>
      <c r="C14795" s="32"/>
      <c r="D14795" s="3"/>
      <c r="E14795" s="3"/>
      <c r="G14795" s="13"/>
      <c r="H14795" s="13"/>
      <c r="I14795" s="13"/>
      <c r="J14795" s="46"/>
    </row>
    <row r="14796" spans="1:10" x14ac:dyDescent="0.25">
      <c r="A14796" s="7" t="str">
        <f>IF(C14795="","",IFERROR(IF(VLOOKUP(C14795,'Program Mapping'!B:B,1,FALSE)=C14795,"OK","Fix"),"Fix"))</f>
        <v/>
      </c>
      <c r="C14796" s="32"/>
      <c r="D14796" s="3"/>
      <c r="E14796" s="3"/>
      <c r="G14796" s="13"/>
      <c r="H14796" s="13"/>
      <c r="I14796" s="13"/>
      <c r="J14796" s="46"/>
    </row>
    <row r="14797" spans="1:10" x14ac:dyDescent="0.25">
      <c r="A14797" s="7" t="str">
        <f>IF(C14796="","",IFERROR(IF(VLOOKUP(C14796,'Program Mapping'!B:B,1,FALSE)=C14796,"OK","Fix"),"Fix"))</f>
        <v/>
      </c>
      <c r="C14797" s="32"/>
      <c r="D14797" s="3"/>
      <c r="E14797" s="3"/>
      <c r="G14797" s="13"/>
      <c r="H14797" s="13"/>
      <c r="I14797" s="13"/>
      <c r="J14797" s="46"/>
    </row>
    <row r="14798" spans="1:10" x14ac:dyDescent="0.25">
      <c r="A14798" s="7" t="str">
        <f>IF(C14797="","",IFERROR(IF(VLOOKUP(C14797,'Program Mapping'!B:B,1,FALSE)=C14797,"OK","Fix"),"Fix"))</f>
        <v/>
      </c>
      <c r="C14798" s="32"/>
      <c r="D14798" s="3"/>
      <c r="E14798" s="3"/>
      <c r="G14798" s="13"/>
      <c r="H14798" s="13"/>
      <c r="I14798" s="13"/>
      <c r="J14798" s="46"/>
    </row>
    <row r="14799" spans="1:10" x14ac:dyDescent="0.25">
      <c r="A14799" s="7" t="str">
        <f>IF(C14798="","",IFERROR(IF(VLOOKUP(C14798,'Program Mapping'!B:B,1,FALSE)=C14798,"OK","Fix"),"Fix"))</f>
        <v/>
      </c>
      <c r="C14799" s="32"/>
      <c r="D14799" s="3"/>
      <c r="E14799" s="3"/>
      <c r="G14799" s="13"/>
      <c r="H14799" s="13"/>
      <c r="I14799" s="13"/>
      <c r="J14799" s="46"/>
    </row>
    <row r="14800" spans="1:10" x14ac:dyDescent="0.25">
      <c r="A14800" s="7" t="str">
        <f>IF(C14799="","",IFERROR(IF(VLOOKUP(C14799,'Program Mapping'!B:B,1,FALSE)=C14799,"OK","Fix"),"Fix"))</f>
        <v/>
      </c>
      <c r="C14800" s="32"/>
      <c r="D14800" s="3"/>
      <c r="E14800" s="3"/>
      <c r="G14800" s="13"/>
      <c r="H14800" s="13"/>
      <c r="I14800" s="13"/>
      <c r="J14800" s="46"/>
    </row>
    <row r="14801" spans="1:10" x14ac:dyDescent="0.25">
      <c r="A14801" s="7" t="str">
        <f>IF(C14800="","",IFERROR(IF(VLOOKUP(C14800,'Program Mapping'!B:B,1,FALSE)=C14800,"OK","Fix"),"Fix"))</f>
        <v/>
      </c>
      <c r="C14801" s="32"/>
      <c r="D14801" s="3"/>
      <c r="E14801" s="3"/>
      <c r="G14801" s="13"/>
      <c r="H14801" s="13"/>
      <c r="I14801" s="13"/>
      <c r="J14801" s="46"/>
    </row>
    <row r="14802" spans="1:10" x14ac:dyDescent="0.25">
      <c r="A14802" s="7" t="str">
        <f>IF(C14801="","",IFERROR(IF(VLOOKUP(C14801,'Program Mapping'!B:B,1,FALSE)=C14801,"OK","Fix"),"Fix"))</f>
        <v/>
      </c>
      <c r="C14802" s="32"/>
      <c r="D14802" s="3"/>
      <c r="E14802" s="3"/>
      <c r="G14802" s="13"/>
      <c r="H14802" s="13"/>
      <c r="I14802" s="13"/>
      <c r="J14802" s="46"/>
    </row>
    <row r="14803" spans="1:10" x14ac:dyDescent="0.25">
      <c r="A14803" s="7" t="str">
        <f>IF(C14802="","",IFERROR(IF(VLOOKUP(C14802,'Program Mapping'!B:B,1,FALSE)=C14802,"OK","Fix"),"Fix"))</f>
        <v/>
      </c>
      <c r="C14803" s="32"/>
      <c r="D14803" s="3"/>
      <c r="E14803" s="3"/>
      <c r="G14803" s="13"/>
      <c r="H14803" s="13"/>
      <c r="I14803" s="13"/>
      <c r="J14803" s="46"/>
    </row>
    <row r="14804" spans="1:10" x14ac:dyDescent="0.25">
      <c r="A14804" s="7" t="str">
        <f>IF(C14803="","",IFERROR(IF(VLOOKUP(C14803,'Program Mapping'!B:B,1,FALSE)=C14803,"OK","Fix"),"Fix"))</f>
        <v/>
      </c>
      <c r="C14804" s="32"/>
      <c r="D14804" s="3"/>
      <c r="E14804" s="3"/>
      <c r="G14804" s="13"/>
      <c r="H14804" s="13"/>
      <c r="I14804" s="13"/>
      <c r="J14804" s="46"/>
    </row>
    <row r="14805" spans="1:10" x14ac:dyDescent="0.25">
      <c r="A14805" s="7" t="str">
        <f>IF(C14804="","",IFERROR(IF(VLOOKUP(C14804,'Program Mapping'!B:B,1,FALSE)=C14804,"OK","Fix"),"Fix"))</f>
        <v/>
      </c>
      <c r="C14805" s="32"/>
      <c r="D14805" s="3"/>
      <c r="E14805" s="3"/>
      <c r="G14805" s="13"/>
      <c r="H14805" s="13"/>
      <c r="I14805" s="13"/>
      <c r="J14805" s="46"/>
    </row>
    <row r="14806" spans="1:10" x14ac:dyDescent="0.25">
      <c r="A14806" s="7" t="str">
        <f>IF(C14805="","",IFERROR(IF(VLOOKUP(C14805,'Program Mapping'!B:B,1,FALSE)=C14805,"OK","Fix"),"Fix"))</f>
        <v/>
      </c>
      <c r="C14806" s="32"/>
      <c r="D14806" s="3"/>
      <c r="E14806" s="3"/>
      <c r="G14806" s="13"/>
      <c r="H14806" s="13"/>
      <c r="I14806" s="13"/>
      <c r="J14806" s="46"/>
    </row>
    <row r="14807" spans="1:10" x14ac:dyDescent="0.25">
      <c r="A14807" s="7" t="str">
        <f>IF(C14806="","",IFERROR(IF(VLOOKUP(C14806,'Program Mapping'!B:B,1,FALSE)=C14806,"OK","Fix"),"Fix"))</f>
        <v/>
      </c>
      <c r="C14807" s="32"/>
      <c r="D14807" s="3"/>
      <c r="E14807" s="3"/>
      <c r="G14807" s="13"/>
      <c r="H14807" s="13"/>
      <c r="I14807" s="13"/>
      <c r="J14807" s="46"/>
    </row>
    <row r="14808" spans="1:10" x14ac:dyDescent="0.25">
      <c r="A14808" s="7" t="str">
        <f>IF(C14807="","",IFERROR(IF(VLOOKUP(C14807,'Program Mapping'!B:B,1,FALSE)=C14807,"OK","Fix"),"Fix"))</f>
        <v/>
      </c>
      <c r="C14808" s="32"/>
      <c r="D14808" s="3"/>
      <c r="E14808" s="3"/>
      <c r="G14808" s="13"/>
      <c r="H14808" s="13"/>
      <c r="I14808" s="13"/>
      <c r="J14808" s="46"/>
    </row>
    <row r="14809" spans="1:10" x14ac:dyDescent="0.25">
      <c r="A14809" s="7" t="str">
        <f>IF(C14808="","",IFERROR(IF(VLOOKUP(C14808,'Program Mapping'!B:B,1,FALSE)=C14808,"OK","Fix"),"Fix"))</f>
        <v/>
      </c>
      <c r="C14809" s="32"/>
      <c r="D14809" s="3"/>
      <c r="E14809" s="3"/>
      <c r="G14809" s="13"/>
      <c r="H14809" s="13"/>
      <c r="I14809" s="13"/>
      <c r="J14809" s="46"/>
    </row>
    <row r="14810" spans="1:10" x14ac:dyDescent="0.25">
      <c r="A14810" s="7" t="str">
        <f>IF(C14809="","",IFERROR(IF(VLOOKUP(C14809,'Program Mapping'!B:B,1,FALSE)=C14809,"OK","Fix"),"Fix"))</f>
        <v/>
      </c>
      <c r="C14810" s="32"/>
      <c r="D14810" s="3"/>
      <c r="E14810" s="3"/>
      <c r="G14810" s="13"/>
      <c r="H14810" s="13"/>
      <c r="I14810" s="13"/>
      <c r="J14810" s="46"/>
    </row>
    <row r="14811" spans="1:10" x14ac:dyDescent="0.25">
      <c r="A14811" s="7" t="str">
        <f>IF(C14810="","",IFERROR(IF(VLOOKUP(C14810,'Program Mapping'!B:B,1,FALSE)=C14810,"OK","Fix"),"Fix"))</f>
        <v/>
      </c>
      <c r="C14811" s="32"/>
      <c r="D14811" s="3"/>
      <c r="E14811" s="3"/>
      <c r="G14811" s="13"/>
      <c r="H14811" s="13"/>
      <c r="I14811" s="13"/>
      <c r="J14811" s="46"/>
    </row>
    <row r="14812" spans="1:10" x14ac:dyDescent="0.25">
      <c r="A14812" s="7" t="str">
        <f>IF(C14811="","",IFERROR(IF(VLOOKUP(C14811,'Program Mapping'!B:B,1,FALSE)=C14811,"OK","Fix"),"Fix"))</f>
        <v/>
      </c>
      <c r="C14812" s="32"/>
      <c r="D14812" s="3"/>
      <c r="E14812" s="3"/>
      <c r="G14812" s="13"/>
      <c r="H14812" s="13"/>
      <c r="I14812" s="13"/>
      <c r="J14812" s="46"/>
    </row>
    <row r="14813" spans="1:10" x14ac:dyDescent="0.25">
      <c r="A14813" s="7" t="str">
        <f>IF(C14812="","",IFERROR(IF(VLOOKUP(C14812,'Program Mapping'!B:B,1,FALSE)=C14812,"OK","Fix"),"Fix"))</f>
        <v/>
      </c>
      <c r="C14813" s="32"/>
      <c r="D14813" s="3"/>
      <c r="E14813" s="3"/>
      <c r="G14813" s="13"/>
      <c r="H14813" s="13"/>
      <c r="I14813" s="13"/>
      <c r="J14813" s="46"/>
    </row>
    <row r="14814" spans="1:10" x14ac:dyDescent="0.25">
      <c r="A14814" s="7" t="str">
        <f>IF(C14813="","",IFERROR(IF(VLOOKUP(C14813,'Program Mapping'!B:B,1,FALSE)=C14813,"OK","Fix"),"Fix"))</f>
        <v/>
      </c>
      <c r="C14814" s="32"/>
      <c r="D14814" s="3"/>
      <c r="E14814" s="3"/>
      <c r="G14814" s="13"/>
      <c r="H14814" s="13"/>
      <c r="I14814" s="13"/>
      <c r="J14814" s="46"/>
    </row>
    <row r="14815" spans="1:10" x14ac:dyDescent="0.25">
      <c r="A14815" s="7" t="str">
        <f>IF(C14814="","",IFERROR(IF(VLOOKUP(C14814,'Program Mapping'!B:B,1,FALSE)=C14814,"OK","Fix"),"Fix"))</f>
        <v/>
      </c>
      <c r="C14815" s="32"/>
      <c r="D14815" s="3"/>
      <c r="E14815" s="3"/>
      <c r="G14815" s="13"/>
      <c r="H14815" s="13"/>
      <c r="I14815" s="13"/>
      <c r="J14815" s="46"/>
    </row>
    <row r="14816" spans="1:10" x14ac:dyDescent="0.25">
      <c r="A14816" s="7" t="str">
        <f>IF(C14815="","",IFERROR(IF(VLOOKUP(C14815,'Program Mapping'!B:B,1,FALSE)=C14815,"OK","Fix"),"Fix"))</f>
        <v/>
      </c>
      <c r="C14816" s="32"/>
      <c r="D14816" s="3"/>
      <c r="E14816" s="3"/>
      <c r="G14816" s="13"/>
      <c r="H14816" s="13"/>
      <c r="I14816" s="13"/>
      <c r="J14816" s="46"/>
    </row>
    <row r="14817" spans="1:10" x14ac:dyDescent="0.25">
      <c r="A14817" s="7" t="str">
        <f>IF(C14816="","",IFERROR(IF(VLOOKUP(C14816,'Program Mapping'!B:B,1,FALSE)=C14816,"OK","Fix"),"Fix"))</f>
        <v/>
      </c>
      <c r="C14817" s="32"/>
      <c r="D14817" s="3"/>
      <c r="E14817" s="3"/>
      <c r="G14817" s="13"/>
      <c r="H14817" s="13"/>
      <c r="I14817" s="13"/>
      <c r="J14817" s="46"/>
    </row>
    <row r="14818" spans="1:10" x14ac:dyDescent="0.25">
      <c r="A14818" s="7" t="str">
        <f>IF(C14817="","",IFERROR(IF(VLOOKUP(C14817,'Program Mapping'!B:B,1,FALSE)=C14817,"OK","Fix"),"Fix"))</f>
        <v/>
      </c>
      <c r="C14818" s="32"/>
      <c r="D14818" s="3"/>
      <c r="E14818" s="3"/>
      <c r="G14818" s="13"/>
      <c r="H14818" s="13"/>
      <c r="I14818" s="13"/>
      <c r="J14818" s="46"/>
    </row>
    <row r="14819" spans="1:10" x14ac:dyDescent="0.25">
      <c r="A14819" s="7" t="str">
        <f>IF(C14818="","",IFERROR(IF(VLOOKUP(C14818,'Program Mapping'!B:B,1,FALSE)=C14818,"OK","Fix"),"Fix"))</f>
        <v/>
      </c>
      <c r="C14819" s="32"/>
      <c r="D14819" s="3"/>
      <c r="E14819" s="3"/>
      <c r="G14819" s="13"/>
      <c r="H14819" s="13"/>
      <c r="I14819" s="13"/>
      <c r="J14819" s="46"/>
    </row>
    <row r="14820" spans="1:10" x14ac:dyDescent="0.25">
      <c r="A14820" s="7" t="str">
        <f>IF(C14819="","",IFERROR(IF(VLOOKUP(C14819,'Program Mapping'!B:B,1,FALSE)=C14819,"OK","Fix"),"Fix"))</f>
        <v/>
      </c>
      <c r="C14820" s="32"/>
      <c r="D14820" s="3"/>
      <c r="E14820" s="3"/>
      <c r="G14820" s="13"/>
      <c r="H14820" s="13"/>
      <c r="I14820" s="13"/>
      <c r="J14820" s="46"/>
    </row>
    <row r="14821" spans="1:10" x14ac:dyDescent="0.25">
      <c r="A14821" s="7" t="str">
        <f>IF(C14820="","",IFERROR(IF(VLOOKUP(C14820,'Program Mapping'!B:B,1,FALSE)=C14820,"OK","Fix"),"Fix"))</f>
        <v/>
      </c>
      <c r="C14821" s="32"/>
      <c r="D14821" s="3"/>
      <c r="E14821" s="3"/>
      <c r="G14821" s="13"/>
      <c r="H14821" s="13"/>
      <c r="I14821" s="13"/>
      <c r="J14821" s="46"/>
    </row>
    <row r="14822" spans="1:10" x14ac:dyDescent="0.25">
      <c r="A14822" s="7" t="str">
        <f>IF(C14821="","",IFERROR(IF(VLOOKUP(C14821,'Program Mapping'!B:B,1,FALSE)=C14821,"OK","Fix"),"Fix"))</f>
        <v/>
      </c>
      <c r="C14822" s="32"/>
      <c r="D14822" s="3"/>
      <c r="E14822" s="3"/>
      <c r="G14822" s="13"/>
      <c r="H14822" s="13"/>
      <c r="I14822" s="13"/>
      <c r="J14822" s="46"/>
    </row>
    <row r="14823" spans="1:10" x14ac:dyDescent="0.25">
      <c r="A14823" s="7" t="str">
        <f>IF(C14822="","",IFERROR(IF(VLOOKUP(C14822,'Program Mapping'!B:B,1,FALSE)=C14822,"OK","Fix"),"Fix"))</f>
        <v/>
      </c>
      <c r="C14823" s="32"/>
      <c r="D14823" s="3"/>
      <c r="E14823" s="3"/>
      <c r="G14823" s="13"/>
      <c r="H14823" s="13"/>
      <c r="I14823" s="13"/>
      <c r="J14823" s="46"/>
    </row>
    <row r="14824" spans="1:10" x14ac:dyDescent="0.25">
      <c r="A14824" s="7" t="str">
        <f>IF(C14823="","",IFERROR(IF(VLOOKUP(C14823,'Program Mapping'!B:B,1,FALSE)=C14823,"OK","Fix"),"Fix"))</f>
        <v/>
      </c>
      <c r="C14824" s="32"/>
      <c r="D14824" s="3"/>
      <c r="E14824" s="3"/>
      <c r="G14824" s="13"/>
      <c r="H14824" s="13"/>
      <c r="I14824" s="13"/>
      <c r="J14824" s="46"/>
    </row>
    <row r="14825" spans="1:10" x14ac:dyDescent="0.25">
      <c r="A14825" s="7" t="str">
        <f>IF(C14824="","",IFERROR(IF(VLOOKUP(C14824,'Program Mapping'!B:B,1,FALSE)=C14824,"OK","Fix"),"Fix"))</f>
        <v/>
      </c>
      <c r="C14825" s="32"/>
      <c r="D14825" s="3"/>
      <c r="E14825" s="3"/>
      <c r="G14825" s="13"/>
      <c r="H14825" s="13"/>
      <c r="I14825" s="13"/>
      <c r="J14825" s="46"/>
    </row>
    <row r="14826" spans="1:10" x14ac:dyDescent="0.25">
      <c r="A14826" s="7" t="str">
        <f>IF(C14825="","",IFERROR(IF(VLOOKUP(C14825,'Program Mapping'!B:B,1,FALSE)=C14825,"OK","Fix"),"Fix"))</f>
        <v/>
      </c>
      <c r="C14826" s="32"/>
      <c r="D14826" s="3"/>
      <c r="E14826" s="3"/>
      <c r="G14826" s="13"/>
      <c r="H14826" s="13"/>
      <c r="I14826" s="13"/>
      <c r="J14826" s="46"/>
    </row>
    <row r="14827" spans="1:10" x14ac:dyDescent="0.25">
      <c r="A14827" s="7" t="str">
        <f>IF(C14826="","",IFERROR(IF(VLOOKUP(C14826,'Program Mapping'!B:B,1,FALSE)=C14826,"OK","Fix"),"Fix"))</f>
        <v/>
      </c>
      <c r="C14827" s="32"/>
      <c r="D14827" s="3"/>
      <c r="E14827" s="3"/>
      <c r="G14827" s="13"/>
      <c r="H14827" s="13"/>
      <c r="I14827" s="13"/>
      <c r="J14827" s="46"/>
    </row>
    <row r="14828" spans="1:10" x14ac:dyDescent="0.25">
      <c r="A14828" s="7" t="str">
        <f>IF(C14827="","",IFERROR(IF(VLOOKUP(C14827,'Program Mapping'!B:B,1,FALSE)=C14827,"OK","Fix"),"Fix"))</f>
        <v/>
      </c>
      <c r="C14828" s="32"/>
      <c r="D14828" s="3"/>
      <c r="E14828" s="3"/>
      <c r="G14828" s="13"/>
      <c r="H14828" s="13"/>
      <c r="I14828" s="13"/>
      <c r="J14828" s="46"/>
    </row>
    <row r="14829" spans="1:10" x14ac:dyDescent="0.25">
      <c r="A14829" s="7" t="str">
        <f>IF(C14828="","",IFERROR(IF(VLOOKUP(C14828,'Program Mapping'!B:B,1,FALSE)=C14828,"OK","Fix"),"Fix"))</f>
        <v/>
      </c>
      <c r="C14829" s="32"/>
      <c r="D14829" s="3"/>
      <c r="E14829" s="3"/>
      <c r="G14829" s="13"/>
      <c r="H14829" s="13"/>
      <c r="I14829" s="13"/>
      <c r="J14829" s="46"/>
    </row>
    <row r="14830" spans="1:10" x14ac:dyDescent="0.25">
      <c r="A14830" s="7" t="str">
        <f>IF(C14829="","",IFERROR(IF(VLOOKUP(C14829,'Program Mapping'!B:B,1,FALSE)=C14829,"OK","Fix"),"Fix"))</f>
        <v/>
      </c>
      <c r="C14830" s="32"/>
      <c r="D14830" s="3"/>
      <c r="E14830" s="3"/>
      <c r="G14830" s="13"/>
      <c r="H14830" s="13"/>
      <c r="I14830" s="13"/>
      <c r="J14830" s="46"/>
    </row>
    <row r="14831" spans="1:10" x14ac:dyDescent="0.25">
      <c r="A14831" s="7" t="str">
        <f>IF(C14830="","",IFERROR(IF(VLOOKUP(C14830,'Program Mapping'!B:B,1,FALSE)=C14830,"OK","Fix"),"Fix"))</f>
        <v/>
      </c>
      <c r="C14831" s="32"/>
      <c r="D14831" s="3"/>
      <c r="E14831" s="3"/>
      <c r="G14831" s="13"/>
      <c r="H14831" s="13"/>
      <c r="I14831" s="13"/>
      <c r="J14831" s="46"/>
    </row>
    <row r="14832" spans="1:10" x14ac:dyDescent="0.25">
      <c r="A14832" s="7" t="str">
        <f>IF(C14831="","",IFERROR(IF(VLOOKUP(C14831,'Program Mapping'!B:B,1,FALSE)=C14831,"OK","Fix"),"Fix"))</f>
        <v/>
      </c>
      <c r="C14832" s="32"/>
      <c r="D14832" s="3"/>
      <c r="E14832" s="3"/>
      <c r="G14832" s="13"/>
      <c r="H14832" s="13"/>
      <c r="I14832" s="13"/>
      <c r="J14832" s="46"/>
    </row>
    <row r="14833" spans="1:10" x14ac:dyDescent="0.25">
      <c r="A14833" s="7" t="str">
        <f>IF(C14832="","",IFERROR(IF(VLOOKUP(C14832,'Program Mapping'!B:B,1,FALSE)=C14832,"OK","Fix"),"Fix"))</f>
        <v/>
      </c>
      <c r="C14833" s="32"/>
      <c r="D14833" s="3"/>
      <c r="E14833" s="3"/>
      <c r="G14833" s="13"/>
      <c r="H14833" s="13"/>
      <c r="I14833" s="13"/>
      <c r="J14833" s="46"/>
    </row>
    <row r="14834" spans="1:10" x14ac:dyDescent="0.25">
      <c r="A14834" s="7" t="str">
        <f>IF(C14833="","",IFERROR(IF(VLOOKUP(C14833,'Program Mapping'!B:B,1,FALSE)=C14833,"OK","Fix"),"Fix"))</f>
        <v/>
      </c>
      <c r="C14834" s="32"/>
      <c r="D14834" s="3"/>
      <c r="E14834" s="3"/>
      <c r="G14834" s="13"/>
      <c r="H14834" s="13"/>
      <c r="I14834" s="13"/>
      <c r="J14834" s="46"/>
    </row>
    <row r="14835" spans="1:10" x14ac:dyDescent="0.25">
      <c r="A14835" s="7" t="str">
        <f>IF(C14834="","",IFERROR(IF(VLOOKUP(C14834,'Program Mapping'!B:B,1,FALSE)=C14834,"OK","Fix"),"Fix"))</f>
        <v/>
      </c>
      <c r="C14835" s="32"/>
      <c r="D14835" s="3"/>
      <c r="E14835" s="3"/>
      <c r="G14835" s="13"/>
      <c r="H14835" s="13"/>
      <c r="I14835" s="13"/>
      <c r="J14835" s="46"/>
    </row>
    <row r="14836" spans="1:10" x14ac:dyDescent="0.25">
      <c r="A14836" s="7" t="str">
        <f>IF(C14835="","",IFERROR(IF(VLOOKUP(C14835,'Program Mapping'!B:B,1,FALSE)=C14835,"OK","Fix"),"Fix"))</f>
        <v/>
      </c>
      <c r="C14836" s="32"/>
      <c r="D14836" s="3"/>
      <c r="E14836" s="3"/>
      <c r="G14836" s="13"/>
      <c r="H14836" s="13"/>
      <c r="I14836" s="13"/>
      <c r="J14836" s="46"/>
    </row>
    <row r="14837" spans="1:10" x14ac:dyDescent="0.25">
      <c r="A14837" s="7" t="str">
        <f>IF(C14836="","",IFERROR(IF(VLOOKUP(C14836,'Program Mapping'!B:B,1,FALSE)=C14836,"OK","Fix"),"Fix"))</f>
        <v/>
      </c>
      <c r="C14837" s="32"/>
      <c r="D14837" s="3"/>
      <c r="E14837" s="3"/>
      <c r="G14837" s="13"/>
      <c r="H14837" s="13"/>
      <c r="I14837" s="13"/>
      <c r="J14837" s="46"/>
    </row>
    <row r="14838" spans="1:10" x14ac:dyDescent="0.25">
      <c r="A14838" s="7" t="str">
        <f>IF(C14837="","",IFERROR(IF(VLOOKUP(C14837,'Program Mapping'!B:B,1,FALSE)=C14837,"OK","Fix"),"Fix"))</f>
        <v/>
      </c>
      <c r="C14838" s="32"/>
      <c r="D14838" s="3"/>
      <c r="E14838" s="3"/>
      <c r="G14838" s="13"/>
      <c r="H14838" s="13"/>
      <c r="I14838" s="13"/>
      <c r="J14838" s="46"/>
    </row>
    <row r="14839" spans="1:10" x14ac:dyDescent="0.25">
      <c r="A14839" s="7" t="str">
        <f>IF(C14838="","",IFERROR(IF(VLOOKUP(C14838,'Program Mapping'!B:B,1,FALSE)=C14838,"OK","Fix"),"Fix"))</f>
        <v/>
      </c>
      <c r="C14839" s="32"/>
      <c r="D14839" s="3"/>
      <c r="E14839" s="3"/>
      <c r="G14839" s="13"/>
      <c r="H14839" s="13"/>
      <c r="I14839" s="13"/>
      <c r="J14839" s="46"/>
    </row>
    <row r="14840" spans="1:10" x14ac:dyDescent="0.25">
      <c r="A14840" s="7" t="str">
        <f>IF(C14839="","",IFERROR(IF(VLOOKUP(C14839,'Program Mapping'!B:B,1,FALSE)=C14839,"OK","Fix"),"Fix"))</f>
        <v/>
      </c>
      <c r="C14840" s="32"/>
      <c r="D14840" s="3"/>
      <c r="E14840" s="3"/>
      <c r="G14840" s="13"/>
      <c r="H14840" s="13"/>
      <c r="I14840" s="13"/>
      <c r="J14840" s="46"/>
    </row>
    <row r="14841" spans="1:10" x14ac:dyDescent="0.25">
      <c r="A14841" s="7" t="str">
        <f>IF(C14840="","",IFERROR(IF(VLOOKUP(C14840,'Program Mapping'!B:B,1,FALSE)=C14840,"OK","Fix"),"Fix"))</f>
        <v/>
      </c>
      <c r="C14841" s="32"/>
      <c r="D14841" s="3"/>
      <c r="E14841" s="3"/>
      <c r="G14841" s="13"/>
      <c r="H14841" s="13"/>
      <c r="I14841" s="13"/>
      <c r="J14841" s="46"/>
    </row>
    <row r="14842" spans="1:10" x14ac:dyDescent="0.25">
      <c r="A14842" s="7" t="str">
        <f>IF(C14841="","",IFERROR(IF(VLOOKUP(C14841,'Program Mapping'!B:B,1,FALSE)=C14841,"OK","Fix"),"Fix"))</f>
        <v/>
      </c>
      <c r="C14842" s="32"/>
      <c r="D14842" s="3"/>
      <c r="E14842" s="3"/>
      <c r="G14842" s="13"/>
      <c r="H14842" s="13"/>
      <c r="I14842" s="13"/>
      <c r="J14842" s="46"/>
    </row>
    <row r="14843" spans="1:10" x14ac:dyDescent="0.25">
      <c r="A14843" s="7" t="str">
        <f>IF(C14842="","",IFERROR(IF(VLOOKUP(C14842,'Program Mapping'!B:B,1,FALSE)=C14842,"OK","Fix"),"Fix"))</f>
        <v/>
      </c>
      <c r="C14843" s="32"/>
      <c r="D14843" s="3"/>
      <c r="E14843" s="3"/>
      <c r="G14843" s="13"/>
      <c r="H14843" s="13"/>
      <c r="I14843" s="13"/>
      <c r="J14843" s="46"/>
    </row>
    <row r="14844" spans="1:10" x14ac:dyDescent="0.25">
      <c r="A14844" s="7" t="str">
        <f>IF(C14843="","",IFERROR(IF(VLOOKUP(C14843,'Program Mapping'!B:B,1,FALSE)=C14843,"OK","Fix"),"Fix"))</f>
        <v/>
      </c>
      <c r="C14844" s="32"/>
      <c r="D14844" s="3"/>
      <c r="E14844" s="3"/>
      <c r="G14844" s="13"/>
      <c r="H14844" s="13"/>
      <c r="I14844" s="13"/>
      <c r="J14844" s="46"/>
    </row>
    <row r="14845" spans="1:10" x14ac:dyDescent="0.25">
      <c r="A14845" s="7" t="str">
        <f>IF(C14844="","",IFERROR(IF(VLOOKUP(C14844,'Program Mapping'!B:B,1,FALSE)=C14844,"OK","Fix"),"Fix"))</f>
        <v/>
      </c>
      <c r="C14845" s="32"/>
      <c r="D14845" s="3"/>
      <c r="E14845" s="3"/>
      <c r="G14845" s="13"/>
      <c r="H14845" s="13"/>
      <c r="I14845" s="13"/>
      <c r="J14845" s="46"/>
    </row>
    <row r="14846" spans="1:10" x14ac:dyDescent="0.25">
      <c r="A14846" s="7" t="str">
        <f>IF(C14845="","",IFERROR(IF(VLOOKUP(C14845,'Program Mapping'!B:B,1,FALSE)=C14845,"OK","Fix"),"Fix"))</f>
        <v/>
      </c>
      <c r="C14846" s="32"/>
      <c r="D14846" s="3"/>
      <c r="E14846" s="3"/>
      <c r="G14846" s="13"/>
      <c r="H14846" s="13"/>
      <c r="I14846" s="13"/>
      <c r="J14846" s="46"/>
    </row>
    <row r="14847" spans="1:10" x14ac:dyDescent="0.25">
      <c r="A14847" s="7" t="str">
        <f>IF(C14846="","",IFERROR(IF(VLOOKUP(C14846,'Program Mapping'!B:B,1,FALSE)=C14846,"OK","Fix"),"Fix"))</f>
        <v/>
      </c>
      <c r="C14847" s="32"/>
      <c r="D14847" s="3"/>
      <c r="E14847" s="3"/>
      <c r="G14847" s="13"/>
      <c r="H14847" s="13"/>
      <c r="I14847" s="13"/>
      <c r="J14847" s="46"/>
    </row>
    <row r="14848" spans="1:10" x14ac:dyDescent="0.25">
      <c r="A14848" s="7" t="str">
        <f>IF(C14847="","",IFERROR(IF(VLOOKUP(C14847,'Program Mapping'!B:B,1,FALSE)=C14847,"OK","Fix"),"Fix"))</f>
        <v/>
      </c>
      <c r="C14848" s="32"/>
      <c r="D14848" s="3"/>
      <c r="E14848" s="3"/>
      <c r="G14848" s="13"/>
      <c r="H14848" s="13"/>
      <c r="I14848" s="13"/>
      <c r="J14848" s="46"/>
    </row>
    <row r="14849" spans="1:10" x14ac:dyDescent="0.25">
      <c r="A14849" s="7" t="str">
        <f>IF(C14848="","",IFERROR(IF(VLOOKUP(C14848,'Program Mapping'!B:B,1,FALSE)=C14848,"OK","Fix"),"Fix"))</f>
        <v/>
      </c>
      <c r="C14849" s="32"/>
      <c r="D14849" s="3"/>
      <c r="E14849" s="3"/>
      <c r="G14849" s="13"/>
      <c r="H14849" s="13"/>
      <c r="I14849" s="13"/>
      <c r="J14849" s="46"/>
    </row>
    <row r="14850" spans="1:10" x14ac:dyDescent="0.25">
      <c r="A14850" s="7" t="str">
        <f>IF(C14849="","",IFERROR(IF(VLOOKUP(C14849,'Program Mapping'!B:B,1,FALSE)=C14849,"OK","Fix"),"Fix"))</f>
        <v/>
      </c>
      <c r="C14850" s="32"/>
      <c r="D14850" s="3"/>
      <c r="E14850" s="3"/>
      <c r="G14850" s="13"/>
      <c r="H14850" s="13"/>
      <c r="I14850" s="13"/>
      <c r="J14850" s="46"/>
    </row>
    <row r="14851" spans="1:10" x14ac:dyDescent="0.25">
      <c r="A14851" s="7" t="str">
        <f>IF(C14850="","",IFERROR(IF(VLOOKUP(C14850,'Program Mapping'!B:B,1,FALSE)=C14850,"OK","Fix"),"Fix"))</f>
        <v/>
      </c>
      <c r="C14851" s="32"/>
      <c r="D14851" s="3"/>
      <c r="E14851" s="3"/>
      <c r="G14851" s="13"/>
      <c r="H14851" s="13"/>
      <c r="I14851" s="13"/>
      <c r="J14851" s="46"/>
    </row>
    <row r="14852" spans="1:10" x14ac:dyDescent="0.25">
      <c r="A14852" s="7" t="str">
        <f>IF(C14851="","",IFERROR(IF(VLOOKUP(C14851,'Program Mapping'!B:B,1,FALSE)=C14851,"OK","Fix"),"Fix"))</f>
        <v/>
      </c>
      <c r="C14852" s="32"/>
      <c r="D14852" s="3"/>
      <c r="E14852" s="3"/>
      <c r="G14852" s="13"/>
      <c r="H14852" s="13"/>
      <c r="I14852" s="13"/>
      <c r="J14852" s="46"/>
    </row>
    <row r="14853" spans="1:10" x14ac:dyDescent="0.25">
      <c r="A14853" s="7" t="str">
        <f>IF(C14852="","",IFERROR(IF(VLOOKUP(C14852,'Program Mapping'!B:B,1,FALSE)=C14852,"OK","Fix"),"Fix"))</f>
        <v/>
      </c>
      <c r="C14853" s="32"/>
      <c r="D14853" s="3"/>
      <c r="E14853" s="3"/>
      <c r="G14853" s="13"/>
      <c r="H14853" s="13"/>
      <c r="I14853" s="13"/>
      <c r="J14853" s="46"/>
    </row>
    <row r="14854" spans="1:10" x14ac:dyDescent="0.25">
      <c r="A14854" s="7" t="str">
        <f>IF(C14853="","",IFERROR(IF(VLOOKUP(C14853,'Program Mapping'!B:B,1,FALSE)=C14853,"OK","Fix"),"Fix"))</f>
        <v/>
      </c>
      <c r="C14854" s="32"/>
      <c r="D14854" s="3"/>
      <c r="E14854" s="3"/>
      <c r="G14854" s="13"/>
      <c r="H14854" s="13"/>
      <c r="I14854" s="13"/>
      <c r="J14854" s="46"/>
    </row>
    <row r="14855" spans="1:10" x14ac:dyDescent="0.25">
      <c r="A14855" s="7" t="str">
        <f>IF(C14854="","",IFERROR(IF(VLOOKUP(C14854,'Program Mapping'!B:B,1,FALSE)=C14854,"OK","Fix"),"Fix"))</f>
        <v/>
      </c>
      <c r="C14855" s="32"/>
      <c r="D14855" s="3"/>
      <c r="E14855" s="3"/>
      <c r="G14855" s="13"/>
      <c r="H14855" s="13"/>
      <c r="I14855" s="13"/>
      <c r="J14855" s="46"/>
    </row>
    <row r="14856" spans="1:10" x14ac:dyDescent="0.25">
      <c r="A14856" s="7" t="str">
        <f>IF(C14855="","",IFERROR(IF(VLOOKUP(C14855,'Program Mapping'!B:B,1,FALSE)=C14855,"OK","Fix"),"Fix"))</f>
        <v/>
      </c>
      <c r="C14856" s="32"/>
      <c r="D14856" s="3"/>
      <c r="E14856" s="3"/>
      <c r="G14856" s="13"/>
      <c r="H14856" s="13"/>
      <c r="I14856" s="13"/>
      <c r="J14856" s="46"/>
    </row>
    <row r="14857" spans="1:10" x14ac:dyDescent="0.25">
      <c r="A14857" s="7" t="str">
        <f>IF(C14856="","",IFERROR(IF(VLOOKUP(C14856,'Program Mapping'!B:B,1,FALSE)=C14856,"OK","Fix"),"Fix"))</f>
        <v/>
      </c>
      <c r="C14857" s="32"/>
      <c r="D14857" s="3"/>
      <c r="E14857" s="3"/>
      <c r="G14857" s="13"/>
      <c r="H14857" s="13"/>
      <c r="I14857" s="13"/>
      <c r="J14857" s="46"/>
    </row>
    <row r="14858" spans="1:10" x14ac:dyDescent="0.25">
      <c r="A14858" s="7" t="str">
        <f>IF(C14857="","",IFERROR(IF(VLOOKUP(C14857,'Program Mapping'!B:B,1,FALSE)=C14857,"OK","Fix"),"Fix"))</f>
        <v/>
      </c>
      <c r="C14858" s="32"/>
      <c r="D14858" s="3"/>
      <c r="E14858" s="3"/>
      <c r="G14858" s="13"/>
      <c r="H14858" s="13"/>
      <c r="I14858" s="13"/>
      <c r="J14858" s="46"/>
    </row>
    <row r="14859" spans="1:10" x14ac:dyDescent="0.25">
      <c r="A14859" s="7" t="str">
        <f>IF(C14858="","",IFERROR(IF(VLOOKUP(C14858,'Program Mapping'!B:B,1,FALSE)=C14858,"OK","Fix"),"Fix"))</f>
        <v/>
      </c>
      <c r="C14859" s="32"/>
      <c r="D14859" s="3"/>
      <c r="E14859" s="3"/>
      <c r="G14859" s="13"/>
      <c r="H14859" s="13"/>
      <c r="I14859" s="13"/>
      <c r="J14859" s="46"/>
    </row>
    <row r="14860" spans="1:10" x14ac:dyDescent="0.25">
      <c r="A14860" s="7" t="str">
        <f>IF(C14859="","",IFERROR(IF(VLOOKUP(C14859,'Program Mapping'!B:B,1,FALSE)=C14859,"OK","Fix"),"Fix"))</f>
        <v/>
      </c>
      <c r="C14860" s="32"/>
      <c r="D14860" s="3"/>
      <c r="E14860" s="3"/>
      <c r="G14860" s="13"/>
      <c r="H14860" s="13"/>
      <c r="I14860" s="13"/>
      <c r="J14860" s="46"/>
    </row>
    <row r="14861" spans="1:10" x14ac:dyDescent="0.25">
      <c r="A14861" s="7" t="str">
        <f>IF(C14860="","",IFERROR(IF(VLOOKUP(C14860,'Program Mapping'!B:B,1,FALSE)=C14860,"OK","Fix"),"Fix"))</f>
        <v/>
      </c>
      <c r="C14861" s="32"/>
      <c r="D14861" s="3"/>
      <c r="E14861" s="3"/>
      <c r="G14861" s="13"/>
      <c r="H14861" s="13"/>
      <c r="I14861" s="13"/>
      <c r="J14861" s="46"/>
    </row>
    <row r="14862" spans="1:10" x14ac:dyDescent="0.25">
      <c r="A14862" s="7" t="str">
        <f>IF(C14861="","",IFERROR(IF(VLOOKUP(C14861,'Program Mapping'!B:B,1,FALSE)=C14861,"OK","Fix"),"Fix"))</f>
        <v/>
      </c>
      <c r="C14862" s="32"/>
      <c r="D14862" s="3"/>
      <c r="E14862" s="3"/>
      <c r="G14862" s="13"/>
      <c r="H14862" s="13"/>
      <c r="I14862" s="13"/>
      <c r="J14862" s="46"/>
    </row>
    <row r="14863" spans="1:10" x14ac:dyDescent="0.25">
      <c r="A14863" s="7" t="str">
        <f>IF(C14862="","",IFERROR(IF(VLOOKUP(C14862,'Program Mapping'!B:B,1,FALSE)=C14862,"OK","Fix"),"Fix"))</f>
        <v/>
      </c>
      <c r="C14863" s="32"/>
      <c r="D14863" s="3"/>
      <c r="E14863" s="3"/>
      <c r="G14863" s="13"/>
      <c r="H14863" s="13"/>
      <c r="I14863" s="13"/>
      <c r="J14863" s="46"/>
    </row>
    <row r="14864" spans="1:10" x14ac:dyDescent="0.25">
      <c r="A14864" s="7" t="str">
        <f>IF(C14863="","",IFERROR(IF(VLOOKUP(C14863,'Program Mapping'!B:B,1,FALSE)=C14863,"OK","Fix"),"Fix"))</f>
        <v/>
      </c>
      <c r="C14864" s="32"/>
      <c r="D14864" s="3"/>
      <c r="E14864" s="3"/>
      <c r="G14864" s="13"/>
      <c r="H14864" s="13"/>
      <c r="I14864" s="13"/>
      <c r="J14864" s="46"/>
    </row>
    <row r="14865" spans="1:10" x14ac:dyDescent="0.25">
      <c r="A14865" s="7" t="str">
        <f>IF(C14864="","",IFERROR(IF(VLOOKUP(C14864,'Program Mapping'!B:B,1,FALSE)=C14864,"OK","Fix"),"Fix"))</f>
        <v/>
      </c>
      <c r="C14865" s="32"/>
      <c r="D14865" s="3"/>
      <c r="E14865" s="3"/>
      <c r="G14865" s="13"/>
      <c r="H14865" s="13"/>
      <c r="I14865" s="13"/>
      <c r="J14865" s="46"/>
    </row>
    <row r="14866" spans="1:10" x14ac:dyDescent="0.25">
      <c r="A14866" s="7" t="str">
        <f>IF(C14865="","",IFERROR(IF(VLOOKUP(C14865,'Program Mapping'!B:B,1,FALSE)=C14865,"OK","Fix"),"Fix"))</f>
        <v/>
      </c>
      <c r="C14866" s="32"/>
      <c r="D14866" s="3"/>
      <c r="E14866" s="3"/>
      <c r="G14866" s="13"/>
      <c r="H14866" s="13"/>
      <c r="I14866" s="13"/>
      <c r="J14866" s="46"/>
    </row>
    <row r="14867" spans="1:10" x14ac:dyDescent="0.25">
      <c r="A14867" s="7" t="str">
        <f>IF(C14866="","",IFERROR(IF(VLOOKUP(C14866,'Program Mapping'!B:B,1,FALSE)=C14866,"OK","Fix"),"Fix"))</f>
        <v/>
      </c>
      <c r="C14867" s="32"/>
      <c r="D14867" s="3"/>
      <c r="E14867" s="3"/>
      <c r="G14867" s="13"/>
      <c r="H14867" s="13"/>
      <c r="I14867" s="13"/>
      <c r="J14867" s="46"/>
    </row>
    <row r="14868" spans="1:10" x14ac:dyDescent="0.25">
      <c r="A14868" s="7" t="str">
        <f>IF(C14867="","",IFERROR(IF(VLOOKUP(C14867,'Program Mapping'!B:B,1,FALSE)=C14867,"OK","Fix"),"Fix"))</f>
        <v/>
      </c>
      <c r="C14868" s="32"/>
      <c r="D14868" s="3"/>
      <c r="E14868" s="3"/>
      <c r="G14868" s="13"/>
      <c r="H14868" s="13"/>
      <c r="I14868" s="13"/>
      <c r="J14868" s="46"/>
    </row>
    <row r="14869" spans="1:10" x14ac:dyDescent="0.25">
      <c r="A14869" s="7" t="str">
        <f>IF(C14868="","",IFERROR(IF(VLOOKUP(C14868,'Program Mapping'!B:B,1,FALSE)=C14868,"OK","Fix"),"Fix"))</f>
        <v/>
      </c>
      <c r="C14869" s="32"/>
      <c r="D14869" s="3"/>
      <c r="E14869" s="3"/>
      <c r="G14869" s="13"/>
      <c r="H14869" s="13"/>
      <c r="I14869" s="13"/>
      <c r="J14869" s="46"/>
    </row>
    <row r="14870" spans="1:10" x14ac:dyDescent="0.25">
      <c r="A14870" s="7" t="str">
        <f>IF(C14869="","",IFERROR(IF(VLOOKUP(C14869,'Program Mapping'!B:B,1,FALSE)=C14869,"OK","Fix"),"Fix"))</f>
        <v/>
      </c>
      <c r="C14870" s="32"/>
      <c r="D14870" s="3"/>
      <c r="E14870" s="3"/>
      <c r="G14870" s="13"/>
      <c r="H14870" s="13"/>
      <c r="I14870" s="13"/>
      <c r="J14870" s="46"/>
    </row>
    <row r="14871" spans="1:10" x14ac:dyDescent="0.25">
      <c r="A14871" s="7" t="str">
        <f>IF(C14870="","",IFERROR(IF(VLOOKUP(C14870,'Program Mapping'!B:B,1,FALSE)=C14870,"OK","Fix"),"Fix"))</f>
        <v/>
      </c>
      <c r="C14871" s="32"/>
      <c r="D14871" s="3"/>
      <c r="E14871" s="3"/>
      <c r="G14871" s="13"/>
      <c r="H14871" s="13"/>
      <c r="I14871" s="13"/>
      <c r="J14871" s="46"/>
    </row>
    <row r="14872" spans="1:10" x14ac:dyDescent="0.25">
      <c r="A14872" s="7" t="str">
        <f>IF(C14871="","",IFERROR(IF(VLOOKUP(C14871,'Program Mapping'!B:B,1,FALSE)=C14871,"OK","Fix"),"Fix"))</f>
        <v/>
      </c>
      <c r="C14872" s="32"/>
      <c r="D14872" s="3"/>
      <c r="E14872" s="3"/>
      <c r="G14872" s="13"/>
      <c r="H14872" s="13"/>
      <c r="I14872" s="13"/>
      <c r="J14872" s="46"/>
    </row>
    <row r="14873" spans="1:10" x14ac:dyDescent="0.25">
      <c r="A14873" s="7" t="str">
        <f>IF(C14872="","",IFERROR(IF(VLOOKUP(C14872,'Program Mapping'!B:B,1,FALSE)=C14872,"OK","Fix"),"Fix"))</f>
        <v/>
      </c>
      <c r="C14873" s="32"/>
      <c r="D14873" s="3"/>
      <c r="E14873" s="3"/>
      <c r="G14873" s="13"/>
      <c r="H14873" s="13"/>
      <c r="I14873" s="13"/>
      <c r="J14873" s="46"/>
    </row>
    <row r="14874" spans="1:10" x14ac:dyDescent="0.25">
      <c r="A14874" s="7" t="str">
        <f>IF(C14873="","",IFERROR(IF(VLOOKUP(C14873,'Program Mapping'!B:B,1,FALSE)=C14873,"OK","Fix"),"Fix"))</f>
        <v/>
      </c>
      <c r="C14874" s="32"/>
      <c r="D14874" s="3"/>
      <c r="E14874" s="3"/>
      <c r="G14874" s="13"/>
      <c r="H14874" s="13"/>
      <c r="I14874" s="13"/>
      <c r="J14874" s="46"/>
    </row>
    <row r="14875" spans="1:10" x14ac:dyDescent="0.25">
      <c r="A14875" s="7" t="str">
        <f>IF(C14874="","",IFERROR(IF(VLOOKUP(C14874,'Program Mapping'!B:B,1,FALSE)=C14874,"OK","Fix"),"Fix"))</f>
        <v/>
      </c>
      <c r="C14875" s="32"/>
      <c r="D14875" s="3"/>
      <c r="E14875" s="3"/>
      <c r="G14875" s="13"/>
      <c r="H14875" s="13"/>
      <c r="I14875" s="13"/>
      <c r="J14875" s="46"/>
    </row>
    <row r="14876" spans="1:10" x14ac:dyDescent="0.25">
      <c r="A14876" s="7" t="str">
        <f>IF(C14875="","",IFERROR(IF(VLOOKUP(C14875,'Program Mapping'!B:B,1,FALSE)=C14875,"OK","Fix"),"Fix"))</f>
        <v/>
      </c>
      <c r="C14876" s="32"/>
      <c r="D14876" s="3"/>
      <c r="E14876" s="3"/>
      <c r="G14876" s="13"/>
      <c r="H14876" s="13"/>
      <c r="I14876" s="13"/>
      <c r="J14876" s="46"/>
    </row>
    <row r="14877" spans="1:10" x14ac:dyDescent="0.25">
      <c r="A14877" s="7" t="str">
        <f>IF(C14876="","",IFERROR(IF(VLOOKUP(C14876,'Program Mapping'!B:B,1,FALSE)=C14876,"OK","Fix"),"Fix"))</f>
        <v/>
      </c>
      <c r="C14877" s="32"/>
      <c r="D14877" s="3"/>
      <c r="E14877" s="3"/>
      <c r="G14877" s="13"/>
      <c r="H14877" s="13"/>
      <c r="I14877" s="13"/>
      <c r="J14877" s="46"/>
    </row>
    <row r="14878" spans="1:10" x14ac:dyDescent="0.25">
      <c r="A14878" s="7" t="str">
        <f>IF(C14877="","",IFERROR(IF(VLOOKUP(C14877,'Program Mapping'!B:B,1,FALSE)=C14877,"OK","Fix"),"Fix"))</f>
        <v/>
      </c>
      <c r="C14878" s="32"/>
      <c r="D14878" s="3"/>
      <c r="E14878" s="3"/>
      <c r="G14878" s="13"/>
      <c r="H14878" s="13"/>
      <c r="I14878" s="13"/>
      <c r="J14878" s="46"/>
    </row>
    <row r="14879" spans="1:10" x14ac:dyDescent="0.25">
      <c r="A14879" s="7" t="str">
        <f>IF(C14878="","",IFERROR(IF(VLOOKUP(C14878,'Program Mapping'!B:B,1,FALSE)=C14878,"OK","Fix"),"Fix"))</f>
        <v/>
      </c>
      <c r="C14879" s="32"/>
      <c r="D14879" s="3"/>
      <c r="E14879" s="3"/>
      <c r="G14879" s="13"/>
      <c r="H14879" s="13"/>
      <c r="I14879" s="13"/>
      <c r="J14879" s="46"/>
    </row>
    <row r="14880" spans="1:10" x14ac:dyDescent="0.25">
      <c r="A14880" s="7" t="str">
        <f>IF(C14879="","",IFERROR(IF(VLOOKUP(C14879,'Program Mapping'!B:B,1,FALSE)=C14879,"OK","Fix"),"Fix"))</f>
        <v/>
      </c>
      <c r="C14880" s="32"/>
      <c r="D14880" s="3"/>
      <c r="E14880" s="3"/>
      <c r="G14880" s="13"/>
      <c r="H14880" s="13"/>
      <c r="I14880" s="13"/>
      <c r="J14880" s="46"/>
    </row>
    <row r="14881" spans="1:10" x14ac:dyDescent="0.25">
      <c r="A14881" s="7" t="str">
        <f>IF(C14880="","",IFERROR(IF(VLOOKUP(C14880,'Program Mapping'!B:B,1,FALSE)=C14880,"OK","Fix"),"Fix"))</f>
        <v/>
      </c>
      <c r="C14881" s="32"/>
      <c r="D14881" s="3"/>
      <c r="E14881" s="3"/>
      <c r="G14881" s="13"/>
      <c r="H14881" s="13"/>
      <c r="I14881" s="13"/>
      <c r="J14881" s="46"/>
    </row>
    <row r="14882" spans="1:10" x14ac:dyDescent="0.25">
      <c r="A14882" s="7" t="str">
        <f>IF(C14881="","",IFERROR(IF(VLOOKUP(C14881,'Program Mapping'!B:B,1,FALSE)=C14881,"OK","Fix"),"Fix"))</f>
        <v/>
      </c>
      <c r="C14882" s="32"/>
      <c r="D14882" s="3"/>
      <c r="E14882" s="3"/>
      <c r="G14882" s="13"/>
      <c r="H14882" s="13"/>
      <c r="I14882" s="13"/>
      <c r="J14882" s="46"/>
    </row>
    <row r="14883" spans="1:10" x14ac:dyDescent="0.25">
      <c r="A14883" s="7" t="str">
        <f>IF(C14882="","",IFERROR(IF(VLOOKUP(C14882,'Program Mapping'!B:B,1,FALSE)=C14882,"OK","Fix"),"Fix"))</f>
        <v/>
      </c>
      <c r="C14883" s="32"/>
      <c r="D14883" s="3"/>
      <c r="E14883" s="3"/>
      <c r="G14883" s="13"/>
      <c r="H14883" s="13"/>
      <c r="I14883" s="13"/>
      <c r="J14883" s="46"/>
    </row>
    <row r="14884" spans="1:10" x14ac:dyDescent="0.25">
      <c r="A14884" s="7" t="str">
        <f>IF(C14883="","",IFERROR(IF(VLOOKUP(C14883,'Program Mapping'!B:B,1,FALSE)=C14883,"OK","Fix"),"Fix"))</f>
        <v/>
      </c>
      <c r="C14884" s="32"/>
      <c r="D14884" s="3"/>
      <c r="E14884" s="3"/>
      <c r="G14884" s="13"/>
      <c r="H14884" s="13"/>
      <c r="I14884" s="13"/>
      <c r="J14884" s="46"/>
    </row>
    <row r="14885" spans="1:10" x14ac:dyDescent="0.25">
      <c r="A14885" s="7" t="str">
        <f>IF(C14884="","",IFERROR(IF(VLOOKUP(C14884,'Program Mapping'!B:B,1,FALSE)=C14884,"OK","Fix"),"Fix"))</f>
        <v/>
      </c>
      <c r="C14885" s="32"/>
      <c r="D14885" s="3"/>
      <c r="E14885" s="3"/>
      <c r="G14885" s="13"/>
      <c r="H14885" s="13"/>
      <c r="I14885" s="13"/>
      <c r="J14885" s="46"/>
    </row>
    <row r="14886" spans="1:10" x14ac:dyDescent="0.25">
      <c r="A14886" s="7" t="str">
        <f>IF(C14885="","",IFERROR(IF(VLOOKUP(C14885,'Program Mapping'!B:B,1,FALSE)=C14885,"OK","Fix"),"Fix"))</f>
        <v/>
      </c>
      <c r="C14886" s="32"/>
      <c r="D14886" s="3"/>
      <c r="E14886" s="3"/>
      <c r="G14886" s="13"/>
      <c r="H14886" s="13"/>
      <c r="I14886" s="13"/>
      <c r="J14886" s="46"/>
    </row>
    <row r="14887" spans="1:10" x14ac:dyDescent="0.25">
      <c r="A14887" s="7" t="str">
        <f>IF(C14886="","",IFERROR(IF(VLOOKUP(C14886,'Program Mapping'!B:B,1,FALSE)=C14886,"OK","Fix"),"Fix"))</f>
        <v/>
      </c>
      <c r="C14887" s="32"/>
      <c r="D14887" s="3"/>
      <c r="E14887" s="3"/>
      <c r="G14887" s="13"/>
      <c r="H14887" s="13"/>
      <c r="I14887" s="13"/>
      <c r="J14887" s="46"/>
    </row>
    <row r="14888" spans="1:10" x14ac:dyDescent="0.25">
      <c r="A14888" s="7" t="str">
        <f>IF(C14887="","",IFERROR(IF(VLOOKUP(C14887,'Program Mapping'!B:B,1,FALSE)=C14887,"OK","Fix"),"Fix"))</f>
        <v/>
      </c>
      <c r="C14888" s="32"/>
      <c r="D14888" s="3"/>
      <c r="E14888" s="3"/>
      <c r="G14888" s="13"/>
      <c r="H14888" s="13"/>
      <c r="I14888" s="13"/>
      <c r="J14888" s="46"/>
    </row>
    <row r="14889" spans="1:10" x14ac:dyDescent="0.25">
      <c r="A14889" s="7" t="str">
        <f>IF(C14888="","",IFERROR(IF(VLOOKUP(C14888,'Program Mapping'!B:B,1,FALSE)=C14888,"OK","Fix"),"Fix"))</f>
        <v/>
      </c>
      <c r="C14889" s="32"/>
      <c r="D14889" s="3"/>
      <c r="E14889" s="3"/>
      <c r="G14889" s="13"/>
      <c r="H14889" s="13"/>
      <c r="I14889" s="13"/>
      <c r="J14889" s="46"/>
    </row>
    <row r="14890" spans="1:10" x14ac:dyDescent="0.25">
      <c r="A14890" s="7" t="str">
        <f>IF(C14889="","",IFERROR(IF(VLOOKUP(C14889,'Program Mapping'!B:B,1,FALSE)=C14889,"OK","Fix"),"Fix"))</f>
        <v/>
      </c>
      <c r="C14890" s="32"/>
      <c r="D14890" s="3"/>
      <c r="E14890" s="3"/>
      <c r="G14890" s="13"/>
      <c r="H14890" s="13"/>
      <c r="I14890" s="13"/>
      <c r="J14890" s="46"/>
    </row>
    <row r="14891" spans="1:10" x14ac:dyDescent="0.25">
      <c r="A14891" s="7" t="str">
        <f>IF(C14890="","",IFERROR(IF(VLOOKUP(C14890,'Program Mapping'!B:B,1,FALSE)=C14890,"OK","Fix"),"Fix"))</f>
        <v/>
      </c>
      <c r="C14891" s="32"/>
      <c r="D14891" s="3"/>
      <c r="E14891" s="3"/>
      <c r="G14891" s="13"/>
      <c r="H14891" s="13"/>
      <c r="I14891" s="13"/>
      <c r="J14891" s="46"/>
    </row>
    <row r="14892" spans="1:10" x14ac:dyDescent="0.25">
      <c r="A14892" s="7" t="str">
        <f>IF(C14891="","",IFERROR(IF(VLOOKUP(C14891,'Program Mapping'!B:B,1,FALSE)=C14891,"OK","Fix"),"Fix"))</f>
        <v/>
      </c>
      <c r="C14892" s="32"/>
      <c r="D14892" s="3"/>
      <c r="E14892" s="3"/>
      <c r="G14892" s="13"/>
      <c r="H14892" s="13"/>
      <c r="I14892" s="13"/>
      <c r="J14892" s="46"/>
    </row>
    <row r="14893" spans="1:10" x14ac:dyDescent="0.25">
      <c r="A14893" s="7" t="str">
        <f>IF(C14892="","",IFERROR(IF(VLOOKUP(C14892,'Program Mapping'!B:B,1,FALSE)=C14892,"OK","Fix"),"Fix"))</f>
        <v/>
      </c>
      <c r="C14893" s="32"/>
      <c r="D14893" s="3"/>
      <c r="E14893" s="3"/>
      <c r="G14893" s="13"/>
      <c r="H14893" s="13"/>
      <c r="I14893" s="13"/>
      <c r="J14893" s="46"/>
    </row>
    <row r="14894" spans="1:10" x14ac:dyDescent="0.25">
      <c r="A14894" s="7" t="str">
        <f>IF(C14893="","",IFERROR(IF(VLOOKUP(C14893,'Program Mapping'!B:B,1,FALSE)=C14893,"OK","Fix"),"Fix"))</f>
        <v/>
      </c>
      <c r="C14894" s="32"/>
      <c r="D14894" s="3"/>
      <c r="E14894" s="3"/>
      <c r="G14894" s="13"/>
      <c r="H14894" s="13"/>
      <c r="I14894" s="13"/>
      <c r="J14894" s="46"/>
    </row>
    <row r="14895" spans="1:10" x14ac:dyDescent="0.25">
      <c r="A14895" s="7" t="str">
        <f>IF(C14894="","",IFERROR(IF(VLOOKUP(C14894,'Program Mapping'!B:B,1,FALSE)=C14894,"OK","Fix"),"Fix"))</f>
        <v/>
      </c>
      <c r="C14895" s="32"/>
      <c r="D14895" s="3"/>
      <c r="E14895" s="3"/>
      <c r="G14895" s="13"/>
      <c r="H14895" s="13"/>
      <c r="I14895" s="13"/>
      <c r="J14895" s="46"/>
    </row>
    <row r="14896" spans="1:10" x14ac:dyDescent="0.25">
      <c r="A14896" s="7" t="str">
        <f>IF(C14895="","",IFERROR(IF(VLOOKUP(C14895,'Program Mapping'!B:B,1,FALSE)=C14895,"OK","Fix"),"Fix"))</f>
        <v/>
      </c>
      <c r="C14896" s="32"/>
      <c r="D14896" s="3"/>
      <c r="E14896" s="3"/>
      <c r="G14896" s="13"/>
      <c r="H14896" s="13"/>
      <c r="I14896" s="13"/>
      <c r="J14896" s="46"/>
    </row>
    <row r="14897" spans="1:10" x14ac:dyDescent="0.25">
      <c r="A14897" s="7" t="str">
        <f>IF(C14896="","",IFERROR(IF(VLOOKUP(C14896,'Program Mapping'!B:B,1,FALSE)=C14896,"OK","Fix"),"Fix"))</f>
        <v/>
      </c>
      <c r="C14897" s="32"/>
      <c r="D14897" s="3"/>
      <c r="E14897" s="3"/>
      <c r="G14897" s="13"/>
      <c r="H14897" s="13"/>
      <c r="I14897" s="13"/>
      <c r="J14897" s="46"/>
    </row>
    <row r="14898" spans="1:10" x14ac:dyDescent="0.25">
      <c r="A14898" s="7" t="str">
        <f>IF(C14897="","",IFERROR(IF(VLOOKUP(C14897,'Program Mapping'!B:B,1,FALSE)=C14897,"OK","Fix"),"Fix"))</f>
        <v/>
      </c>
      <c r="C14898" s="32"/>
      <c r="D14898" s="3"/>
      <c r="E14898" s="3"/>
      <c r="G14898" s="13"/>
      <c r="H14898" s="13"/>
      <c r="I14898" s="13"/>
      <c r="J14898" s="46"/>
    </row>
    <row r="14899" spans="1:10" x14ac:dyDescent="0.25">
      <c r="A14899" s="7" t="str">
        <f>IF(C14898="","",IFERROR(IF(VLOOKUP(C14898,'Program Mapping'!B:B,1,FALSE)=C14898,"OK","Fix"),"Fix"))</f>
        <v/>
      </c>
      <c r="C14899" s="32"/>
      <c r="D14899" s="3"/>
      <c r="E14899" s="3"/>
      <c r="G14899" s="13"/>
      <c r="H14899" s="13"/>
      <c r="I14899" s="13"/>
      <c r="J14899" s="46"/>
    </row>
    <row r="14900" spans="1:10" x14ac:dyDescent="0.25">
      <c r="A14900" s="7" t="str">
        <f>IF(C14899="","",IFERROR(IF(VLOOKUP(C14899,'Program Mapping'!B:B,1,FALSE)=C14899,"OK","Fix"),"Fix"))</f>
        <v/>
      </c>
      <c r="C14900" s="32"/>
      <c r="D14900" s="3"/>
      <c r="E14900" s="3"/>
      <c r="G14900" s="13"/>
      <c r="H14900" s="13"/>
      <c r="I14900" s="13"/>
      <c r="J14900" s="46"/>
    </row>
    <row r="14901" spans="1:10" x14ac:dyDescent="0.25">
      <c r="A14901" s="7" t="str">
        <f>IF(C14900="","",IFERROR(IF(VLOOKUP(C14900,'Program Mapping'!B:B,1,FALSE)=C14900,"OK","Fix"),"Fix"))</f>
        <v/>
      </c>
      <c r="C14901" s="32"/>
      <c r="D14901" s="3"/>
      <c r="E14901" s="3"/>
      <c r="G14901" s="13"/>
      <c r="H14901" s="13"/>
      <c r="I14901" s="13"/>
      <c r="J14901" s="46"/>
    </row>
    <row r="14902" spans="1:10" x14ac:dyDescent="0.25">
      <c r="A14902" s="7" t="str">
        <f>IF(C14901="","",IFERROR(IF(VLOOKUP(C14901,'Program Mapping'!B:B,1,FALSE)=C14901,"OK","Fix"),"Fix"))</f>
        <v/>
      </c>
      <c r="C14902" s="32"/>
      <c r="D14902" s="3"/>
      <c r="E14902" s="3"/>
      <c r="G14902" s="13"/>
      <c r="H14902" s="13"/>
      <c r="I14902" s="13"/>
      <c r="J14902" s="46"/>
    </row>
    <row r="14903" spans="1:10" x14ac:dyDescent="0.25">
      <c r="A14903" s="7" t="str">
        <f>IF(C14902="","",IFERROR(IF(VLOOKUP(C14902,'Program Mapping'!B:B,1,FALSE)=C14902,"OK","Fix"),"Fix"))</f>
        <v/>
      </c>
      <c r="C14903" s="32"/>
      <c r="D14903" s="3"/>
      <c r="E14903" s="3"/>
      <c r="G14903" s="13"/>
      <c r="H14903" s="13"/>
      <c r="I14903" s="13"/>
      <c r="J14903" s="46"/>
    </row>
    <row r="14904" spans="1:10" x14ac:dyDescent="0.25">
      <c r="A14904" s="7" t="str">
        <f>IF(C14903="","",IFERROR(IF(VLOOKUP(C14903,'Program Mapping'!B:B,1,FALSE)=C14903,"OK","Fix"),"Fix"))</f>
        <v/>
      </c>
      <c r="C14904" s="32"/>
      <c r="D14904" s="3"/>
      <c r="E14904" s="3"/>
      <c r="G14904" s="13"/>
      <c r="H14904" s="13"/>
      <c r="I14904" s="13"/>
      <c r="J14904" s="46"/>
    </row>
    <row r="14905" spans="1:10" x14ac:dyDescent="0.25">
      <c r="A14905" s="7" t="str">
        <f>IF(C14904="","",IFERROR(IF(VLOOKUP(C14904,'Program Mapping'!B:B,1,FALSE)=C14904,"OK","Fix"),"Fix"))</f>
        <v/>
      </c>
      <c r="C14905" s="32"/>
      <c r="D14905" s="3"/>
      <c r="E14905" s="3"/>
      <c r="G14905" s="13"/>
      <c r="H14905" s="13"/>
      <c r="I14905" s="13"/>
      <c r="J14905" s="46"/>
    </row>
    <row r="14906" spans="1:10" x14ac:dyDescent="0.25">
      <c r="A14906" s="7" t="str">
        <f>IF(C14905="","",IFERROR(IF(VLOOKUP(C14905,'Program Mapping'!B:B,1,FALSE)=C14905,"OK","Fix"),"Fix"))</f>
        <v/>
      </c>
      <c r="C14906" s="32"/>
      <c r="D14906" s="3"/>
      <c r="E14906" s="3"/>
      <c r="G14906" s="13"/>
      <c r="H14906" s="13"/>
      <c r="I14906" s="13"/>
      <c r="J14906" s="46"/>
    </row>
    <row r="14907" spans="1:10" x14ac:dyDescent="0.25">
      <c r="A14907" s="7" t="str">
        <f>IF(C14906="","",IFERROR(IF(VLOOKUP(C14906,'Program Mapping'!B:B,1,FALSE)=C14906,"OK","Fix"),"Fix"))</f>
        <v/>
      </c>
      <c r="C14907" s="32"/>
      <c r="D14907" s="3"/>
      <c r="E14907" s="3"/>
      <c r="G14907" s="13"/>
      <c r="H14907" s="13"/>
      <c r="I14907" s="13"/>
      <c r="J14907" s="46"/>
    </row>
    <row r="14908" spans="1:10" x14ac:dyDescent="0.25">
      <c r="A14908" s="7" t="str">
        <f>IF(C14907="","",IFERROR(IF(VLOOKUP(C14907,'Program Mapping'!B:B,1,FALSE)=C14907,"OK","Fix"),"Fix"))</f>
        <v/>
      </c>
      <c r="C14908" s="32"/>
      <c r="D14908" s="3"/>
      <c r="E14908" s="3"/>
      <c r="G14908" s="13"/>
      <c r="H14908" s="13"/>
      <c r="I14908" s="13"/>
      <c r="J14908" s="46"/>
    </row>
    <row r="14909" spans="1:10" x14ac:dyDescent="0.25">
      <c r="A14909" s="7" t="str">
        <f>IF(C14908="","",IFERROR(IF(VLOOKUP(C14908,'Program Mapping'!B:B,1,FALSE)=C14908,"OK","Fix"),"Fix"))</f>
        <v/>
      </c>
      <c r="C14909" s="32"/>
      <c r="D14909" s="3"/>
      <c r="E14909" s="3"/>
      <c r="G14909" s="13"/>
      <c r="H14909" s="13"/>
      <c r="I14909" s="13"/>
      <c r="J14909" s="46"/>
    </row>
    <row r="14910" spans="1:10" x14ac:dyDescent="0.25">
      <c r="A14910" s="7" t="str">
        <f>IF(C14909="","",IFERROR(IF(VLOOKUP(C14909,'Program Mapping'!B:B,1,FALSE)=C14909,"OK","Fix"),"Fix"))</f>
        <v/>
      </c>
      <c r="C14910" s="32"/>
      <c r="D14910" s="3"/>
      <c r="E14910" s="3"/>
      <c r="G14910" s="13"/>
      <c r="H14910" s="13"/>
      <c r="I14910" s="13"/>
      <c r="J14910" s="46"/>
    </row>
    <row r="14911" spans="1:10" x14ac:dyDescent="0.25">
      <c r="A14911" s="7" t="str">
        <f>IF(C14910="","",IFERROR(IF(VLOOKUP(C14910,'Program Mapping'!B:B,1,FALSE)=C14910,"OK","Fix"),"Fix"))</f>
        <v/>
      </c>
      <c r="C14911" s="32"/>
      <c r="D14911" s="3"/>
      <c r="E14911" s="3"/>
      <c r="G14911" s="13"/>
      <c r="H14911" s="13"/>
      <c r="I14911" s="13"/>
      <c r="J14911" s="46"/>
    </row>
    <row r="14912" spans="1:10" x14ac:dyDescent="0.25">
      <c r="A14912" s="7" t="str">
        <f>IF(C14911="","",IFERROR(IF(VLOOKUP(C14911,'Program Mapping'!B:B,1,FALSE)=C14911,"OK","Fix"),"Fix"))</f>
        <v/>
      </c>
      <c r="C14912" s="32"/>
      <c r="D14912" s="3"/>
      <c r="E14912" s="3"/>
      <c r="G14912" s="13"/>
      <c r="H14912" s="13"/>
      <c r="I14912" s="13"/>
      <c r="J14912" s="46"/>
    </row>
    <row r="14913" spans="1:10" x14ac:dyDescent="0.25">
      <c r="A14913" s="7" t="str">
        <f>IF(C14912="","",IFERROR(IF(VLOOKUP(C14912,'Program Mapping'!B:B,1,FALSE)=C14912,"OK","Fix"),"Fix"))</f>
        <v/>
      </c>
      <c r="C14913" s="32"/>
      <c r="D14913" s="3"/>
      <c r="E14913" s="3"/>
      <c r="G14913" s="13"/>
      <c r="H14913" s="13"/>
      <c r="I14913" s="13"/>
      <c r="J14913" s="46"/>
    </row>
    <row r="14914" spans="1:10" x14ac:dyDescent="0.25">
      <c r="A14914" s="7" t="str">
        <f>IF(C14913="","",IFERROR(IF(VLOOKUP(C14913,'Program Mapping'!B:B,1,FALSE)=C14913,"OK","Fix"),"Fix"))</f>
        <v/>
      </c>
      <c r="C14914" s="32"/>
      <c r="D14914" s="3"/>
      <c r="E14914" s="3"/>
      <c r="G14914" s="13"/>
      <c r="H14914" s="13"/>
      <c r="I14914" s="13"/>
      <c r="J14914" s="46"/>
    </row>
    <row r="14915" spans="1:10" x14ac:dyDescent="0.25">
      <c r="A14915" s="7" t="str">
        <f>IF(C14914="","",IFERROR(IF(VLOOKUP(C14914,'Program Mapping'!B:B,1,FALSE)=C14914,"OK","Fix"),"Fix"))</f>
        <v/>
      </c>
      <c r="C14915" s="32"/>
      <c r="D14915" s="3"/>
      <c r="E14915" s="3"/>
      <c r="G14915" s="13"/>
      <c r="H14915" s="13"/>
      <c r="I14915" s="13"/>
      <c r="J14915" s="46"/>
    </row>
    <row r="14916" spans="1:10" x14ac:dyDescent="0.25">
      <c r="A14916" s="7" t="str">
        <f>IF(C14915="","",IFERROR(IF(VLOOKUP(C14915,'Program Mapping'!B:B,1,FALSE)=C14915,"OK","Fix"),"Fix"))</f>
        <v/>
      </c>
      <c r="C14916" s="32"/>
      <c r="D14916" s="3"/>
      <c r="E14916" s="3"/>
      <c r="G14916" s="13"/>
      <c r="H14916" s="13"/>
      <c r="I14916" s="13"/>
      <c r="J14916" s="46"/>
    </row>
    <row r="14917" spans="1:10" x14ac:dyDescent="0.25">
      <c r="A14917" s="7" t="str">
        <f>IF(C14916="","",IFERROR(IF(VLOOKUP(C14916,'Program Mapping'!B:B,1,FALSE)=C14916,"OK","Fix"),"Fix"))</f>
        <v/>
      </c>
      <c r="C14917" s="32"/>
      <c r="D14917" s="3"/>
      <c r="E14917" s="3"/>
      <c r="G14917" s="13"/>
      <c r="H14917" s="13"/>
      <c r="I14917" s="13"/>
      <c r="J14917" s="46"/>
    </row>
    <row r="14918" spans="1:10" x14ac:dyDescent="0.25">
      <c r="A14918" s="7" t="str">
        <f>IF(C14917="","",IFERROR(IF(VLOOKUP(C14917,'Program Mapping'!B:B,1,FALSE)=C14917,"OK","Fix"),"Fix"))</f>
        <v/>
      </c>
      <c r="C14918" s="32"/>
      <c r="D14918" s="3"/>
      <c r="E14918" s="3"/>
      <c r="G14918" s="13"/>
      <c r="H14918" s="13"/>
      <c r="I14918" s="13"/>
      <c r="J14918" s="46"/>
    </row>
    <row r="14919" spans="1:10" x14ac:dyDescent="0.25">
      <c r="A14919" s="7" t="str">
        <f>IF(C14918="","",IFERROR(IF(VLOOKUP(C14918,'Program Mapping'!B:B,1,FALSE)=C14918,"OK","Fix"),"Fix"))</f>
        <v/>
      </c>
      <c r="C14919" s="32"/>
      <c r="D14919" s="3"/>
      <c r="E14919" s="3"/>
      <c r="G14919" s="13"/>
      <c r="H14919" s="13"/>
      <c r="I14919" s="13"/>
      <c r="J14919" s="46"/>
    </row>
    <row r="14920" spans="1:10" x14ac:dyDescent="0.25">
      <c r="A14920" s="7" t="str">
        <f>IF(C14919="","",IFERROR(IF(VLOOKUP(C14919,'Program Mapping'!B:B,1,FALSE)=C14919,"OK","Fix"),"Fix"))</f>
        <v/>
      </c>
      <c r="C14920" s="32"/>
      <c r="D14920" s="3"/>
      <c r="E14920" s="3"/>
      <c r="G14920" s="13"/>
      <c r="H14920" s="13"/>
      <c r="I14920" s="13"/>
      <c r="J14920" s="46"/>
    </row>
    <row r="14921" spans="1:10" x14ac:dyDescent="0.25">
      <c r="A14921" s="7" t="str">
        <f>IF(C14920="","",IFERROR(IF(VLOOKUP(C14920,'Program Mapping'!B:B,1,FALSE)=C14920,"OK","Fix"),"Fix"))</f>
        <v/>
      </c>
      <c r="C14921" s="32"/>
      <c r="D14921" s="3"/>
      <c r="E14921" s="3"/>
      <c r="G14921" s="13"/>
      <c r="H14921" s="13"/>
      <c r="I14921" s="13"/>
      <c r="J14921" s="46"/>
    </row>
    <row r="14922" spans="1:10" x14ac:dyDescent="0.25">
      <c r="A14922" s="7" t="str">
        <f>IF(C14921="","",IFERROR(IF(VLOOKUP(C14921,'Program Mapping'!B:B,1,FALSE)=C14921,"OK","Fix"),"Fix"))</f>
        <v/>
      </c>
      <c r="C14922" s="32"/>
      <c r="D14922" s="3"/>
      <c r="E14922" s="3"/>
      <c r="G14922" s="13"/>
      <c r="H14922" s="13"/>
      <c r="I14922" s="13"/>
      <c r="J14922" s="46"/>
    </row>
    <row r="14923" spans="1:10" x14ac:dyDescent="0.25">
      <c r="A14923" s="7" t="str">
        <f>IF(C14922="","",IFERROR(IF(VLOOKUP(C14922,'Program Mapping'!B:B,1,FALSE)=C14922,"OK","Fix"),"Fix"))</f>
        <v/>
      </c>
      <c r="C14923" s="32"/>
      <c r="D14923" s="3"/>
      <c r="E14923" s="3"/>
      <c r="G14923" s="13"/>
      <c r="H14923" s="13"/>
      <c r="I14923" s="13"/>
      <c r="J14923" s="46"/>
    </row>
    <row r="14924" spans="1:10" x14ac:dyDescent="0.25">
      <c r="A14924" s="7" t="str">
        <f>IF(C14923="","",IFERROR(IF(VLOOKUP(C14923,'Program Mapping'!B:B,1,FALSE)=C14923,"OK","Fix"),"Fix"))</f>
        <v/>
      </c>
      <c r="C14924" s="32"/>
      <c r="D14924" s="3"/>
      <c r="E14924" s="3"/>
      <c r="G14924" s="13"/>
      <c r="H14924" s="13"/>
      <c r="I14924" s="13"/>
      <c r="J14924" s="46"/>
    </row>
    <row r="14925" spans="1:10" x14ac:dyDescent="0.25">
      <c r="A14925" s="7" t="str">
        <f>IF(C14924="","",IFERROR(IF(VLOOKUP(C14924,'Program Mapping'!B:B,1,FALSE)=C14924,"OK","Fix"),"Fix"))</f>
        <v/>
      </c>
      <c r="C14925" s="32"/>
      <c r="D14925" s="3"/>
      <c r="E14925" s="3"/>
      <c r="G14925" s="13"/>
      <c r="H14925" s="13"/>
      <c r="I14925" s="13"/>
      <c r="J14925" s="46"/>
    </row>
    <row r="14926" spans="1:10" x14ac:dyDescent="0.25">
      <c r="A14926" s="7" t="str">
        <f>IF(C14925="","",IFERROR(IF(VLOOKUP(C14925,'Program Mapping'!B:B,1,FALSE)=C14925,"OK","Fix"),"Fix"))</f>
        <v/>
      </c>
      <c r="C14926" s="32"/>
      <c r="D14926" s="3"/>
      <c r="E14926" s="3"/>
      <c r="G14926" s="13"/>
      <c r="H14926" s="13"/>
      <c r="I14926" s="13"/>
      <c r="J14926" s="46"/>
    </row>
    <row r="14927" spans="1:10" x14ac:dyDescent="0.25">
      <c r="A14927" s="7" t="str">
        <f>IF(C14926="","",IFERROR(IF(VLOOKUP(C14926,'Program Mapping'!B:B,1,FALSE)=C14926,"OK","Fix"),"Fix"))</f>
        <v/>
      </c>
      <c r="C14927" s="32"/>
      <c r="D14927" s="3"/>
      <c r="E14927" s="3"/>
      <c r="G14927" s="13"/>
      <c r="H14927" s="13"/>
      <c r="I14927" s="13"/>
      <c r="J14927" s="46"/>
    </row>
    <row r="14928" spans="1:10" x14ac:dyDescent="0.25">
      <c r="A14928" s="7" t="str">
        <f>IF(C14927="","",IFERROR(IF(VLOOKUP(C14927,'Program Mapping'!B:B,1,FALSE)=C14927,"OK","Fix"),"Fix"))</f>
        <v/>
      </c>
      <c r="C14928" s="32"/>
      <c r="D14928" s="3"/>
      <c r="E14928" s="3"/>
      <c r="G14928" s="13"/>
      <c r="H14928" s="13"/>
      <c r="I14928" s="13"/>
      <c r="J14928" s="46"/>
    </row>
    <row r="14929" spans="1:10" x14ac:dyDescent="0.25">
      <c r="A14929" s="7" t="str">
        <f>IF(C14928="","",IFERROR(IF(VLOOKUP(C14928,'Program Mapping'!B:B,1,FALSE)=C14928,"OK","Fix"),"Fix"))</f>
        <v/>
      </c>
      <c r="C14929" s="32"/>
      <c r="D14929" s="3"/>
      <c r="E14929" s="3"/>
      <c r="G14929" s="13"/>
      <c r="H14929" s="13"/>
      <c r="I14929" s="13"/>
      <c r="J14929" s="46"/>
    </row>
    <row r="14930" spans="1:10" x14ac:dyDescent="0.25">
      <c r="A14930" s="7" t="str">
        <f>IF(C14929="","",IFERROR(IF(VLOOKUP(C14929,'Program Mapping'!B:B,1,FALSE)=C14929,"OK","Fix"),"Fix"))</f>
        <v/>
      </c>
      <c r="C14930" s="32"/>
      <c r="D14930" s="3"/>
      <c r="E14930" s="3"/>
      <c r="G14930" s="13"/>
      <c r="H14930" s="13"/>
      <c r="I14930" s="13"/>
      <c r="J14930" s="46"/>
    </row>
    <row r="14931" spans="1:10" x14ac:dyDescent="0.25">
      <c r="A14931" s="7" t="str">
        <f>IF(C14930="","",IFERROR(IF(VLOOKUP(C14930,'Program Mapping'!B:B,1,FALSE)=C14930,"OK","Fix"),"Fix"))</f>
        <v/>
      </c>
      <c r="C14931" s="32"/>
      <c r="D14931" s="3"/>
      <c r="E14931" s="3"/>
      <c r="G14931" s="13"/>
      <c r="H14931" s="13"/>
      <c r="I14931" s="13"/>
      <c r="J14931" s="46"/>
    </row>
    <row r="14932" spans="1:10" x14ac:dyDescent="0.25">
      <c r="A14932" s="7" t="str">
        <f>IF(C14931="","",IFERROR(IF(VLOOKUP(C14931,'Program Mapping'!B:B,1,FALSE)=C14931,"OK","Fix"),"Fix"))</f>
        <v/>
      </c>
      <c r="C14932" s="32"/>
      <c r="D14932" s="3"/>
      <c r="E14932" s="3"/>
      <c r="G14932" s="13"/>
      <c r="H14932" s="13"/>
      <c r="I14932" s="13"/>
      <c r="J14932" s="46"/>
    </row>
    <row r="14933" spans="1:10" x14ac:dyDescent="0.25">
      <c r="A14933" s="7" t="str">
        <f>IF(C14932="","",IFERROR(IF(VLOOKUP(C14932,'Program Mapping'!B:B,1,FALSE)=C14932,"OK","Fix"),"Fix"))</f>
        <v/>
      </c>
      <c r="C14933" s="32"/>
      <c r="D14933" s="3"/>
      <c r="E14933" s="3"/>
      <c r="G14933" s="13"/>
      <c r="H14933" s="13"/>
      <c r="I14933" s="13"/>
      <c r="J14933" s="46"/>
    </row>
    <row r="14934" spans="1:10" x14ac:dyDescent="0.25">
      <c r="A14934" s="7" t="str">
        <f>IF(C14933="","",IFERROR(IF(VLOOKUP(C14933,'Program Mapping'!B:B,1,FALSE)=C14933,"OK","Fix"),"Fix"))</f>
        <v/>
      </c>
      <c r="C14934" s="32"/>
      <c r="D14934" s="3"/>
      <c r="E14934" s="3"/>
      <c r="G14934" s="13"/>
      <c r="H14934" s="13"/>
      <c r="I14934" s="13"/>
      <c r="J14934" s="46"/>
    </row>
    <row r="14935" spans="1:10" x14ac:dyDescent="0.25">
      <c r="A14935" s="7" t="str">
        <f>IF(C14934="","",IFERROR(IF(VLOOKUP(C14934,'Program Mapping'!B:B,1,FALSE)=C14934,"OK","Fix"),"Fix"))</f>
        <v/>
      </c>
      <c r="C14935" s="32"/>
      <c r="D14935" s="3"/>
      <c r="E14935" s="3"/>
      <c r="G14935" s="13"/>
      <c r="H14935" s="13"/>
      <c r="I14935" s="13"/>
      <c r="J14935" s="46"/>
    </row>
    <row r="14936" spans="1:10" x14ac:dyDescent="0.25">
      <c r="A14936" s="7" t="str">
        <f>IF(C14935="","",IFERROR(IF(VLOOKUP(C14935,'Program Mapping'!B:B,1,FALSE)=C14935,"OK","Fix"),"Fix"))</f>
        <v/>
      </c>
      <c r="C14936" s="32"/>
      <c r="D14936" s="3"/>
      <c r="E14936" s="3"/>
      <c r="G14936" s="13"/>
      <c r="H14936" s="13"/>
      <c r="I14936" s="13"/>
      <c r="J14936" s="46"/>
    </row>
    <row r="14937" spans="1:10" x14ac:dyDescent="0.25">
      <c r="A14937" s="7" t="str">
        <f>IF(C14936="","",IFERROR(IF(VLOOKUP(C14936,'Program Mapping'!B:B,1,FALSE)=C14936,"OK","Fix"),"Fix"))</f>
        <v/>
      </c>
      <c r="C14937" s="32"/>
      <c r="D14937" s="3"/>
      <c r="E14937" s="3"/>
      <c r="G14937" s="13"/>
      <c r="H14937" s="13"/>
      <c r="I14937" s="13"/>
      <c r="J14937" s="46"/>
    </row>
    <row r="14938" spans="1:10" x14ac:dyDescent="0.25">
      <c r="A14938" s="7" t="str">
        <f>IF(C14937="","",IFERROR(IF(VLOOKUP(C14937,'Program Mapping'!B:B,1,FALSE)=C14937,"OK","Fix"),"Fix"))</f>
        <v/>
      </c>
      <c r="C14938" s="32"/>
      <c r="D14938" s="3"/>
      <c r="E14938" s="3"/>
      <c r="G14938" s="13"/>
      <c r="H14938" s="13"/>
      <c r="I14938" s="13"/>
      <c r="J14938" s="46"/>
    </row>
    <row r="14939" spans="1:10" x14ac:dyDescent="0.25">
      <c r="A14939" s="7" t="str">
        <f>IF(C14938="","",IFERROR(IF(VLOOKUP(C14938,'Program Mapping'!B:B,1,FALSE)=C14938,"OK","Fix"),"Fix"))</f>
        <v/>
      </c>
      <c r="C14939" s="32"/>
      <c r="D14939" s="3"/>
      <c r="E14939" s="3"/>
      <c r="G14939" s="13"/>
      <c r="H14939" s="13"/>
      <c r="I14939" s="13"/>
      <c r="J14939" s="46"/>
    </row>
    <row r="14940" spans="1:10" x14ac:dyDescent="0.25">
      <c r="A14940" s="7" t="str">
        <f>IF(C14939="","",IFERROR(IF(VLOOKUP(C14939,'Program Mapping'!B:B,1,FALSE)=C14939,"OK","Fix"),"Fix"))</f>
        <v/>
      </c>
      <c r="C14940" s="32"/>
      <c r="D14940" s="3"/>
      <c r="E14940" s="3"/>
      <c r="G14940" s="13"/>
      <c r="H14940" s="13"/>
      <c r="I14940" s="13"/>
      <c r="J14940" s="46"/>
    </row>
    <row r="14941" spans="1:10" x14ac:dyDescent="0.25">
      <c r="A14941" s="7" t="str">
        <f>IF(C14940="","",IFERROR(IF(VLOOKUP(C14940,'Program Mapping'!B:B,1,FALSE)=C14940,"OK","Fix"),"Fix"))</f>
        <v/>
      </c>
      <c r="C14941" s="32"/>
      <c r="D14941" s="3"/>
      <c r="E14941" s="3"/>
      <c r="G14941" s="13"/>
      <c r="H14941" s="13"/>
      <c r="I14941" s="13"/>
      <c r="J14941" s="46"/>
    </row>
    <row r="14942" spans="1:10" x14ac:dyDescent="0.25">
      <c r="A14942" s="7" t="str">
        <f>IF(C14941="","",IFERROR(IF(VLOOKUP(C14941,'Program Mapping'!B:B,1,FALSE)=C14941,"OK","Fix"),"Fix"))</f>
        <v/>
      </c>
      <c r="C14942" s="32"/>
      <c r="D14942" s="3"/>
      <c r="E14942" s="3"/>
      <c r="G14942" s="13"/>
      <c r="H14942" s="13"/>
      <c r="I14942" s="13"/>
      <c r="J14942" s="46"/>
    </row>
    <row r="14943" spans="1:10" x14ac:dyDescent="0.25">
      <c r="A14943" s="7" t="str">
        <f>IF(C14942="","",IFERROR(IF(VLOOKUP(C14942,'Program Mapping'!B:B,1,FALSE)=C14942,"OK","Fix"),"Fix"))</f>
        <v/>
      </c>
      <c r="C14943" s="32"/>
      <c r="D14943" s="3"/>
      <c r="E14943" s="3"/>
      <c r="G14943" s="13"/>
      <c r="H14943" s="13"/>
      <c r="I14943" s="13"/>
      <c r="J14943" s="46"/>
    </row>
    <row r="14944" spans="1:10" x14ac:dyDescent="0.25">
      <c r="A14944" s="7" t="str">
        <f>IF(C14943="","",IFERROR(IF(VLOOKUP(C14943,'Program Mapping'!B:B,1,FALSE)=C14943,"OK","Fix"),"Fix"))</f>
        <v/>
      </c>
      <c r="C14944" s="32"/>
      <c r="D14944" s="3"/>
      <c r="E14944" s="3"/>
      <c r="G14944" s="13"/>
      <c r="H14944" s="13"/>
      <c r="I14944" s="13"/>
      <c r="J14944" s="46"/>
    </row>
    <row r="14945" spans="1:10" x14ac:dyDescent="0.25">
      <c r="A14945" s="7" t="str">
        <f>IF(C14944="","",IFERROR(IF(VLOOKUP(C14944,'Program Mapping'!B:B,1,FALSE)=C14944,"OK","Fix"),"Fix"))</f>
        <v/>
      </c>
      <c r="C14945" s="32"/>
      <c r="D14945" s="3"/>
      <c r="E14945" s="3"/>
      <c r="G14945" s="13"/>
      <c r="H14945" s="13"/>
      <c r="I14945" s="13"/>
      <c r="J14945" s="46"/>
    </row>
    <row r="14946" spans="1:10" x14ac:dyDescent="0.25">
      <c r="A14946" s="7" t="str">
        <f>IF(C14945="","",IFERROR(IF(VLOOKUP(C14945,'Program Mapping'!B:B,1,FALSE)=C14945,"OK","Fix"),"Fix"))</f>
        <v/>
      </c>
      <c r="C14946" s="32"/>
      <c r="D14946" s="3"/>
      <c r="E14946" s="3"/>
      <c r="G14946" s="13"/>
      <c r="H14946" s="13"/>
      <c r="I14946" s="13"/>
      <c r="J14946" s="46"/>
    </row>
    <row r="14947" spans="1:10" x14ac:dyDescent="0.25">
      <c r="A14947" s="7" t="str">
        <f>IF(C14946="","",IFERROR(IF(VLOOKUP(C14946,'Program Mapping'!B:B,1,FALSE)=C14946,"OK","Fix"),"Fix"))</f>
        <v/>
      </c>
      <c r="C14947" s="32"/>
      <c r="D14947" s="3"/>
      <c r="E14947" s="3"/>
      <c r="G14947" s="13"/>
      <c r="H14947" s="13"/>
      <c r="I14947" s="13"/>
      <c r="J14947" s="46"/>
    </row>
    <row r="14948" spans="1:10" x14ac:dyDescent="0.25">
      <c r="A14948" s="7" t="str">
        <f>IF(C14947="","",IFERROR(IF(VLOOKUP(C14947,'Program Mapping'!B:B,1,FALSE)=C14947,"OK","Fix"),"Fix"))</f>
        <v/>
      </c>
      <c r="C14948" s="32"/>
      <c r="D14948" s="3"/>
      <c r="E14948" s="3"/>
      <c r="G14948" s="13"/>
      <c r="H14948" s="13"/>
      <c r="I14948" s="13"/>
      <c r="J14948" s="46"/>
    </row>
    <row r="14949" spans="1:10" x14ac:dyDescent="0.25">
      <c r="A14949" s="7" t="str">
        <f>IF(C14948="","",IFERROR(IF(VLOOKUP(C14948,'Program Mapping'!B:B,1,FALSE)=C14948,"OK","Fix"),"Fix"))</f>
        <v/>
      </c>
      <c r="C14949" s="32"/>
      <c r="D14949" s="3"/>
      <c r="E14949" s="3"/>
      <c r="G14949" s="13"/>
      <c r="H14949" s="13"/>
      <c r="I14949" s="13"/>
      <c r="J14949" s="46"/>
    </row>
    <row r="14950" spans="1:10" x14ac:dyDescent="0.25">
      <c r="A14950" s="7" t="str">
        <f>IF(C14949="","",IFERROR(IF(VLOOKUP(C14949,'Program Mapping'!B:B,1,FALSE)=C14949,"OK","Fix"),"Fix"))</f>
        <v/>
      </c>
      <c r="C14950" s="32"/>
      <c r="D14950" s="3"/>
      <c r="E14950" s="3"/>
      <c r="G14950" s="13"/>
      <c r="H14950" s="13"/>
      <c r="I14950" s="13"/>
      <c r="J14950" s="46"/>
    </row>
    <row r="14951" spans="1:10" x14ac:dyDescent="0.25">
      <c r="A14951" s="7" t="str">
        <f>IF(C14950="","",IFERROR(IF(VLOOKUP(C14950,'Program Mapping'!B:B,1,FALSE)=C14950,"OK","Fix"),"Fix"))</f>
        <v/>
      </c>
      <c r="C14951" s="32"/>
      <c r="D14951" s="3"/>
      <c r="E14951" s="3"/>
      <c r="G14951" s="13"/>
      <c r="H14951" s="13"/>
      <c r="I14951" s="13"/>
      <c r="J14951" s="46"/>
    </row>
    <row r="14952" spans="1:10" x14ac:dyDescent="0.25">
      <c r="A14952" s="7" t="str">
        <f>IF(C14951="","",IFERROR(IF(VLOOKUP(C14951,'Program Mapping'!B:B,1,FALSE)=C14951,"OK","Fix"),"Fix"))</f>
        <v/>
      </c>
      <c r="C14952" s="32"/>
      <c r="D14952" s="3"/>
      <c r="E14952" s="3"/>
      <c r="G14952" s="13"/>
      <c r="H14952" s="13"/>
      <c r="I14952" s="13"/>
      <c r="J14952" s="46"/>
    </row>
    <row r="14953" spans="1:10" x14ac:dyDescent="0.25">
      <c r="A14953" s="7" t="str">
        <f>IF(C14952="","",IFERROR(IF(VLOOKUP(C14952,'Program Mapping'!B:B,1,FALSE)=C14952,"OK","Fix"),"Fix"))</f>
        <v/>
      </c>
      <c r="C14953" s="32"/>
      <c r="D14953" s="3"/>
      <c r="E14953" s="3"/>
      <c r="G14953" s="13"/>
      <c r="H14953" s="13"/>
      <c r="I14953" s="13"/>
      <c r="J14953" s="46"/>
    </row>
    <row r="14954" spans="1:10" x14ac:dyDescent="0.25">
      <c r="A14954" s="7" t="str">
        <f>IF(C14953="","",IFERROR(IF(VLOOKUP(C14953,'Program Mapping'!B:B,1,FALSE)=C14953,"OK","Fix"),"Fix"))</f>
        <v/>
      </c>
      <c r="C14954" s="32"/>
      <c r="D14954" s="3"/>
      <c r="E14954" s="3"/>
      <c r="G14954" s="13"/>
      <c r="H14954" s="13"/>
      <c r="I14954" s="13"/>
      <c r="J14954" s="46"/>
    </row>
    <row r="14955" spans="1:10" x14ac:dyDescent="0.25">
      <c r="A14955" s="7" t="str">
        <f>IF(C14954="","",IFERROR(IF(VLOOKUP(C14954,'Program Mapping'!B:B,1,FALSE)=C14954,"OK","Fix"),"Fix"))</f>
        <v/>
      </c>
      <c r="C14955" s="32"/>
      <c r="D14955" s="3"/>
      <c r="E14955" s="3"/>
      <c r="G14955" s="13"/>
      <c r="H14955" s="13"/>
      <c r="I14955" s="13"/>
      <c r="J14955" s="46"/>
    </row>
    <row r="14956" spans="1:10" x14ac:dyDescent="0.25">
      <c r="A14956" s="7" t="str">
        <f>IF(C14955="","",IFERROR(IF(VLOOKUP(C14955,'Program Mapping'!B:B,1,FALSE)=C14955,"OK","Fix"),"Fix"))</f>
        <v/>
      </c>
      <c r="C14956" s="32"/>
      <c r="D14956" s="3"/>
      <c r="E14956" s="3"/>
      <c r="G14956" s="13"/>
      <c r="H14956" s="13"/>
      <c r="I14956" s="13"/>
      <c r="J14956" s="46"/>
    </row>
    <row r="14957" spans="1:10" x14ac:dyDescent="0.25">
      <c r="A14957" s="7" t="str">
        <f>IF(C14956="","",IFERROR(IF(VLOOKUP(C14956,'Program Mapping'!B:B,1,FALSE)=C14956,"OK","Fix"),"Fix"))</f>
        <v/>
      </c>
      <c r="C14957" s="32"/>
      <c r="D14957" s="3"/>
      <c r="E14957" s="3"/>
      <c r="G14957" s="13"/>
      <c r="H14957" s="13"/>
      <c r="I14957" s="13"/>
      <c r="J14957" s="46"/>
    </row>
    <row r="14958" spans="1:10" x14ac:dyDescent="0.25">
      <c r="A14958" s="7" t="str">
        <f>IF(C14957="","",IFERROR(IF(VLOOKUP(C14957,'Program Mapping'!B:B,1,FALSE)=C14957,"OK","Fix"),"Fix"))</f>
        <v/>
      </c>
      <c r="C14958" s="32"/>
      <c r="D14958" s="3"/>
      <c r="E14958" s="3"/>
      <c r="G14958" s="13"/>
      <c r="H14958" s="13"/>
      <c r="I14958" s="13"/>
      <c r="J14958" s="46"/>
    </row>
    <row r="14959" spans="1:10" x14ac:dyDescent="0.25">
      <c r="A14959" s="7" t="str">
        <f>IF(C14958="","",IFERROR(IF(VLOOKUP(C14958,'Program Mapping'!B:B,1,FALSE)=C14958,"OK","Fix"),"Fix"))</f>
        <v/>
      </c>
      <c r="C14959" s="32"/>
      <c r="D14959" s="3"/>
      <c r="E14959" s="3"/>
      <c r="G14959" s="13"/>
      <c r="H14959" s="13"/>
      <c r="I14959" s="13"/>
      <c r="J14959" s="46"/>
    </row>
    <row r="14960" spans="1:10" x14ac:dyDescent="0.25">
      <c r="A14960" s="7" t="str">
        <f>IF(C14959="","",IFERROR(IF(VLOOKUP(C14959,'Program Mapping'!B:B,1,FALSE)=C14959,"OK","Fix"),"Fix"))</f>
        <v/>
      </c>
      <c r="C14960" s="32"/>
      <c r="D14960" s="3"/>
      <c r="E14960" s="3"/>
      <c r="G14960" s="13"/>
      <c r="H14960" s="13"/>
      <c r="I14960" s="13"/>
      <c r="J14960" s="46"/>
    </row>
    <row r="14961" spans="1:10" x14ac:dyDescent="0.25">
      <c r="A14961" s="7" t="str">
        <f>IF(C14960="","",IFERROR(IF(VLOOKUP(C14960,'Program Mapping'!B:B,1,FALSE)=C14960,"OK","Fix"),"Fix"))</f>
        <v/>
      </c>
      <c r="C14961" s="32"/>
      <c r="D14961" s="3"/>
      <c r="E14961" s="3"/>
      <c r="G14961" s="13"/>
      <c r="H14961" s="13"/>
      <c r="I14961" s="13"/>
      <c r="J14961" s="46"/>
    </row>
    <row r="14962" spans="1:10" x14ac:dyDescent="0.25">
      <c r="A14962" s="7" t="str">
        <f>IF(C14961="","",IFERROR(IF(VLOOKUP(C14961,'Program Mapping'!B:B,1,FALSE)=C14961,"OK","Fix"),"Fix"))</f>
        <v/>
      </c>
      <c r="C14962" s="32"/>
      <c r="D14962" s="3"/>
      <c r="E14962" s="3"/>
      <c r="G14962" s="13"/>
      <c r="H14962" s="13"/>
      <c r="I14962" s="13"/>
      <c r="J14962" s="46"/>
    </row>
    <row r="14963" spans="1:10" x14ac:dyDescent="0.25">
      <c r="A14963" s="7" t="str">
        <f>IF(C14962="","",IFERROR(IF(VLOOKUP(C14962,'Program Mapping'!B:B,1,FALSE)=C14962,"OK","Fix"),"Fix"))</f>
        <v/>
      </c>
      <c r="C14963" s="32"/>
      <c r="D14963" s="3"/>
      <c r="E14963" s="3"/>
      <c r="G14963" s="13"/>
      <c r="H14963" s="13"/>
      <c r="I14963" s="13"/>
      <c r="J14963" s="46"/>
    </row>
    <row r="14964" spans="1:10" x14ac:dyDescent="0.25">
      <c r="A14964" s="7" t="str">
        <f>IF(C14963="","",IFERROR(IF(VLOOKUP(C14963,'Program Mapping'!B:B,1,FALSE)=C14963,"OK","Fix"),"Fix"))</f>
        <v/>
      </c>
      <c r="C14964" s="32"/>
      <c r="D14964" s="3"/>
      <c r="E14964" s="3"/>
      <c r="G14964" s="13"/>
      <c r="H14964" s="13"/>
      <c r="I14964" s="13"/>
      <c r="J14964" s="46"/>
    </row>
    <row r="14965" spans="1:10" x14ac:dyDescent="0.25">
      <c r="A14965" s="7" t="str">
        <f>IF(C14964="","",IFERROR(IF(VLOOKUP(C14964,'Program Mapping'!B:B,1,FALSE)=C14964,"OK","Fix"),"Fix"))</f>
        <v/>
      </c>
      <c r="C14965" s="32"/>
      <c r="D14965" s="3"/>
      <c r="E14965" s="3"/>
      <c r="G14965" s="13"/>
      <c r="H14965" s="13"/>
      <c r="I14965" s="13"/>
      <c r="J14965" s="46"/>
    </row>
    <row r="14966" spans="1:10" x14ac:dyDescent="0.25">
      <c r="A14966" s="7" t="str">
        <f>IF(C14965="","",IFERROR(IF(VLOOKUP(C14965,'Program Mapping'!B:B,1,FALSE)=C14965,"OK","Fix"),"Fix"))</f>
        <v/>
      </c>
      <c r="C14966" s="32"/>
      <c r="D14966" s="3"/>
      <c r="E14966" s="3"/>
      <c r="G14966" s="13"/>
      <c r="H14966" s="13"/>
      <c r="I14966" s="13"/>
      <c r="J14966" s="46"/>
    </row>
    <row r="14967" spans="1:10" x14ac:dyDescent="0.25">
      <c r="A14967" s="7" t="str">
        <f>IF(C14966="","",IFERROR(IF(VLOOKUP(C14966,'Program Mapping'!B:B,1,FALSE)=C14966,"OK","Fix"),"Fix"))</f>
        <v/>
      </c>
      <c r="C14967" s="32"/>
      <c r="D14967" s="3"/>
      <c r="E14967" s="3"/>
      <c r="G14967" s="13"/>
      <c r="H14967" s="13"/>
      <c r="I14967" s="13"/>
      <c r="J14967" s="46"/>
    </row>
    <row r="14968" spans="1:10" x14ac:dyDescent="0.25">
      <c r="A14968" s="7" t="str">
        <f>IF(C14967="","",IFERROR(IF(VLOOKUP(C14967,'Program Mapping'!B:B,1,FALSE)=C14967,"OK","Fix"),"Fix"))</f>
        <v/>
      </c>
      <c r="C14968" s="32"/>
      <c r="D14968" s="3"/>
      <c r="E14968" s="3"/>
      <c r="G14968" s="13"/>
      <c r="H14968" s="13"/>
      <c r="I14968" s="13"/>
      <c r="J14968" s="46"/>
    </row>
    <row r="14969" spans="1:10" x14ac:dyDescent="0.25">
      <c r="A14969" s="7" t="str">
        <f>IF(C14968="","",IFERROR(IF(VLOOKUP(C14968,'Program Mapping'!B:B,1,FALSE)=C14968,"OK","Fix"),"Fix"))</f>
        <v/>
      </c>
      <c r="C14969" s="32"/>
      <c r="D14969" s="3"/>
      <c r="E14969" s="3"/>
      <c r="G14969" s="13"/>
      <c r="H14969" s="13"/>
      <c r="I14969" s="13"/>
      <c r="J14969" s="46"/>
    </row>
    <row r="14970" spans="1:10" x14ac:dyDescent="0.25">
      <c r="A14970" s="7" t="str">
        <f>IF(C14969="","",IFERROR(IF(VLOOKUP(C14969,'Program Mapping'!B:B,1,FALSE)=C14969,"OK","Fix"),"Fix"))</f>
        <v/>
      </c>
      <c r="C14970" s="32"/>
      <c r="D14970" s="3"/>
      <c r="E14970" s="3"/>
      <c r="G14970" s="13"/>
      <c r="H14970" s="13"/>
      <c r="I14970" s="13"/>
      <c r="J14970" s="46"/>
    </row>
    <row r="14971" spans="1:10" x14ac:dyDescent="0.25">
      <c r="A14971" s="7" t="str">
        <f>IF(C14970="","",IFERROR(IF(VLOOKUP(C14970,'Program Mapping'!B:B,1,FALSE)=C14970,"OK","Fix"),"Fix"))</f>
        <v/>
      </c>
      <c r="C14971" s="32"/>
      <c r="D14971" s="3"/>
      <c r="E14971" s="3"/>
      <c r="G14971" s="13"/>
      <c r="H14971" s="13"/>
      <c r="I14971" s="13"/>
      <c r="J14971" s="46"/>
    </row>
    <row r="14972" spans="1:10" x14ac:dyDescent="0.25">
      <c r="A14972" s="7" t="str">
        <f>IF(C14971="","",IFERROR(IF(VLOOKUP(C14971,'Program Mapping'!B:B,1,FALSE)=C14971,"OK","Fix"),"Fix"))</f>
        <v/>
      </c>
      <c r="C14972" s="32"/>
      <c r="D14972" s="3"/>
      <c r="E14972" s="3"/>
      <c r="G14972" s="13"/>
      <c r="H14972" s="13"/>
      <c r="I14972" s="13"/>
      <c r="J14972" s="46"/>
    </row>
    <row r="14973" spans="1:10" x14ac:dyDescent="0.25">
      <c r="A14973" s="7" t="str">
        <f>IF(C14972="","",IFERROR(IF(VLOOKUP(C14972,'Program Mapping'!B:B,1,FALSE)=C14972,"OK","Fix"),"Fix"))</f>
        <v/>
      </c>
      <c r="C14973" s="32"/>
      <c r="D14973" s="3"/>
      <c r="E14973" s="3"/>
      <c r="G14973" s="13"/>
      <c r="H14973" s="13"/>
      <c r="I14973" s="13"/>
      <c r="J14973" s="46"/>
    </row>
    <row r="14974" spans="1:10" x14ac:dyDescent="0.25">
      <c r="A14974" s="7" t="str">
        <f>IF(C14973="","",IFERROR(IF(VLOOKUP(C14973,'Program Mapping'!B:B,1,FALSE)=C14973,"OK","Fix"),"Fix"))</f>
        <v/>
      </c>
      <c r="C14974" s="32"/>
      <c r="D14974" s="3"/>
      <c r="E14974" s="3"/>
      <c r="G14974" s="13"/>
      <c r="H14974" s="13"/>
      <c r="I14974" s="13"/>
      <c r="J14974" s="46"/>
    </row>
    <row r="14975" spans="1:10" x14ac:dyDescent="0.25">
      <c r="A14975" s="7" t="str">
        <f>IF(C14974="","",IFERROR(IF(VLOOKUP(C14974,'Program Mapping'!B:B,1,FALSE)=C14974,"OK","Fix"),"Fix"))</f>
        <v/>
      </c>
      <c r="C14975" s="32"/>
      <c r="D14975" s="3"/>
      <c r="E14975" s="3"/>
      <c r="G14975" s="13"/>
      <c r="H14975" s="13"/>
      <c r="I14975" s="13"/>
      <c r="J14975" s="46"/>
    </row>
    <row r="14976" spans="1:10" x14ac:dyDescent="0.25">
      <c r="A14976" s="7" t="str">
        <f>IF(C14975="","",IFERROR(IF(VLOOKUP(C14975,'Program Mapping'!B:B,1,FALSE)=C14975,"OK","Fix"),"Fix"))</f>
        <v/>
      </c>
      <c r="C14976" s="32"/>
      <c r="D14976" s="3"/>
      <c r="E14976" s="3"/>
      <c r="G14976" s="13"/>
      <c r="H14976" s="13"/>
      <c r="I14976" s="13"/>
      <c r="J14976" s="46"/>
    </row>
    <row r="14977" spans="1:10" x14ac:dyDescent="0.25">
      <c r="A14977" s="7" t="str">
        <f>IF(C14976="","",IFERROR(IF(VLOOKUP(C14976,'Program Mapping'!B:B,1,FALSE)=C14976,"OK","Fix"),"Fix"))</f>
        <v/>
      </c>
      <c r="C14977" s="32"/>
      <c r="D14977" s="3"/>
      <c r="E14977" s="3"/>
      <c r="G14977" s="13"/>
      <c r="H14977" s="13"/>
      <c r="I14977" s="13"/>
      <c r="J14977" s="46"/>
    </row>
    <row r="14978" spans="1:10" x14ac:dyDescent="0.25">
      <c r="A14978" s="7" t="str">
        <f>IF(C14977="","",IFERROR(IF(VLOOKUP(C14977,'Program Mapping'!B:B,1,FALSE)=C14977,"OK","Fix"),"Fix"))</f>
        <v/>
      </c>
      <c r="C14978" s="32"/>
      <c r="D14978" s="3"/>
      <c r="E14978" s="3"/>
      <c r="G14978" s="13"/>
      <c r="H14978" s="13"/>
      <c r="I14978" s="13"/>
      <c r="J14978" s="46"/>
    </row>
    <row r="14979" spans="1:10" x14ac:dyDescent="0.25">
      <c r="A14979" s="7" t="str">
        <f>IF(C14978="","",IFERROR(IF(VLOOKUP(C14978,'Program Mapping'!B:B,1,FALSE)=C14978,"OK","Fix"),"Fix"))</f>
        <v/>
      </c>
      <c r="C14979" s="32"/>
      <c r="D14979" s="3"/>
      <c r="E14979" s="3"/>
      <c r="G14979" s="13"/>
      <c r="H14979" s="13"/>
      <c r="I14979" s="13"/>
      <c r="J14979" s="46"/>
    </row>
    <row r="14980" spans="1:10" x14ac:dyDescent="0.25">
      <c r="A14980" s="7" t="str">
        <f>IF(C14979="","",IFERROR(IF(VLOOKUP(C14979,'Program Mapping'!B:B,1,FALSE)=C14979,"OK","Fix"),"Fix"))</f>
        <v/>
      </c>
      <c r="C14980" s="32"/>
      <c r="D14980" s="3"/>
      <c r="E14980" s="3"/>
      <c r="G14980" s="13"/>
      <c r="H14980" s="13"/>
      <c r="I14980" s="13"/>
      <c r="J14980" s="46"/>
    </row>
    <row r="14981" spans="1:10" x14ac:dyDescent="0.25">
      <c r="A14981" s="7" t="str">
        <f>IF(C14980="","",IFERROR(IF(VLOOKUP(C14980,'Program Mapping'!B:B,1,FALSE)=C14980,"OK","Fix"),"Fix"))</f>
        <v/>
      </c>
      <c r="C14981" s="32"/>
      <c r="D14981" s="3"/>
      <c r="E14981" s="3"/>
      <c r="G14981" s="13"/>
      <c r="H14981" s="13"/>
      <c r="I14981" s="13"/>
      <c r="J14981" s="46"/>
    </row>
    <row r="14982" spans="1:10" x14ac:dyDescent="0.25">
      <c r="A14982" s="7" t="str">
        <f>IF(C14981="","",IFERROR(IF(VLOOKUP(C14981,'Program Mapping'!B:B,1,FALSE)=C14981,"OK","Fix"),"Fix"))</f>
        <v/>
      </c>
      <c r="C14982" s="32"/>
      <c r="D14982" s="3"/>
      <c r="E14982" s="3"/>
      <c r="G14982" s="13"/>
      <c r="H14982" s="13"/>
      <c r="I14982" s="13"/>
      <c r="J14982" s="46"/>
    </row>
    <row r="14983" spans="1:10" x14ac:dyDescent="0.25">
      <c r="A14983" s="7" t="str">
        <f>IF(C14982="","",IFERROR(IF(VLOOKUP(C14982,'Program Mapping'!B:B,1,FALSE)=C14982,"OK","Fix"),"Fix"))</f>
        <v/>
      </c>
      <c r="C14983" s="32"/>
      <c r="D14983" s="3"/>
      <c r="E14983" s="3"/>
      <c r="G14983" s="13"/>
      <c r="H14983" s="13"/>
      <c r="I14983" s="13"/>
      <c r="J14983" s="46"/>
    </row>
    <row r="14984" spans="1:10" x14ac:dyDescent="0.25">
      <c r="A14984" s="7" t="str">
        <f>IF(C14983="","",IFERROR(IF(VLOOKUP(C14983,'Program Mapping'!B:B,1,FALSE)=C14983,"OK","Fix"),"Fix"))</f>
        <v/>
      </c>
      <c r="C14984" s="32"/>
      <c r="D14984" s="3"/>
      <c r="E14984" s="3"/>
      <c r="G14984" s="13"/>
      <c r="H14984" s="13"/>
      <c r="I14984" s="13"/>
      <c r="J14984" s="46"/>
    </row>
    <row r="14985" spans="1:10" x14ac:dyDescent="0.25">
      <c r="A14985" s="7" t="str">
        <f>IF(C14984="","",IFERROR(IF(VLOOKUP(C14984,'Program Mapping'!B:B,1,FALSE)=C14984,"OK","Fix"),"Fix"))</f>
        <v/>
      </c>
      <c r="C14985" s="32"/>
      <c r="D14985" s="3"/>
      <c r="E14985" s="3"/>
      <c r="G14985" s="13"/>
      <c r="H14985" s="13"/>
      <c r="I14985" s="13"/>
      <c r="J14985" s="46"/>
    </row>
    <row r="14986" spans="1:10" x14ac:dyDescent="0.25">
      <c r="A14986" s="7" t="str">
        <f>IF(C14985="","",IFERROR(IF(VLOOKUP(C14985,'Program Mapping'!B:B,1,FALSE)=C14985,"OK","Fix"),"Fix"))</f>
        <v/>
      </c>
      <c r="C14986" s="32"/>
      <c r="D14986" s="3"/>
      <c r="E14986" s="3"/>
      <c r="G14986" s="13"/>
      <c r="H14986" s="13"/>
      <c r="I14986" s="13"/>
      <c r="J14986" s="46"/>
    </row>
    <row r="14987" spans="1:10" x14ac:dyDescent="0.25">
      <c r="A14987" s="7" t="str">
        <f>IF(C14986="","",IFERROR(IF(VLOOKUP(C14986,'Program Mapping'!B:B,1,FALSE)=C14986,"OK","Fix"),"Fix"))</f>
        <v/>
      </c>
      <c r="C14987" s="32"/>
      <c r="D14987" s="3"/>
      <c r="E14987" s="3"/>
      <c r="G14987" s="13"/>
      <c r="H14987" s="13"/>
      <c r="I14987" s="13"/>
      <c r="J14987" s="46"/>
    </row>
    <row r="14988" spans="1:10" x14ac:dyDescent="0.25">
      <c r="A14988" s="7" t="str">
        <f>IF(C14987="","",IFERROR(IF(VLOOKUP(C14987,'Program Mapping'!B:B,1,FALSE)=C14987,"OK","Fix"),"Fix"))</f>
        <v/>
      </c>
      <c r="C14988" s="32"/>
      <c r="D14988" s="3"/>
      <c r="E14988" s="3"/>
      <c r="G14988" s="13"/>
      <c r="H14988" s="13"/>
      <c r="I14988" s="13"/>
      <c r="J14988" s="46"/>
    </row>
    <row r="14989" spans="1:10" x14ac:dyDescent="0.25">
      <c r="A14989" s="7" t="str">
        <f>IF(C14988="","",IFERROR(IF(VLOOKUP(C14988,'Program Mapping'!B:B,1,FALSE)=C14988,"OK","Fix"),"Fix"))</f>
        <v/>
      </c>
      <c r="C14989" s="32"/>
      <c r="D14989" s="3"/>
      <c r="E14989" s="3"/>
      <c r="G14989" s="13"/>
      <c r="H14989" s="13"/>
      <c r="I14989" s="13"/>
      <c r="J14989" s="46"/>
    </row>
    <row r="14990" spans="1:10" x14ac:dyDescent="0.25">
      <c r="A14990" s="7" t="str">
        <f>IF(C14989="","",IFERROR(IF(VLOOKUP(C14989,'Program Mapping'!B:B,1,FALSE)=C14989,"OK","Fix"),"Fix"))</f>
        <v/>
      </c>
      <c r="C14990" s="32"/>
      <c r="D14990" s="3"/>
      <c r="E14990" s="3"/>
      <c r="G14990" s="13"/>
      <c r="H14990" s="13"/>
      <c r="I14990" s="13"/>
      <c r="J14990" s="46"/>
    </row>
    <row r="14991" spans="1:10" x14ac:dyDescent="0.25">
      <c r="A14991" s="7" t="str">
        <f>IF(C14990="","",IFERROR(IF(VLOOKUP(C14990,'Program Mapping'!B:B,1,FALSE)=C14990,"OK","Fix"),"Fix"))</f>
        <v/>
      </c>
      <c r="C14991" s="32"/>
      <c r="D14991" s="3"/>
      <c r="E14991" s="3"/>
      <c r="G14991" s="13"/>
      <c r="H14991" s="13"/>
      <c r="I14991" s="13"/>
      <c r="J14991" s="46"/>
    </row>
    <row r="14992" spans="1:10" x14ac:dyDescent="0.25">
      <c r="A14992" s="7" t="str">
        <f>IF(C14991="","",IFERROR(IF(VLOOKUP(C14991,'Program Mapping'!B:B,1,FALSE)=C14991,"OK","Fix"),"Fix"))</f>
        <v/>
      </c>
      <c r="C14992" s="32"/>
      <c r="D14992" s="3"/>
      <c r="E14992" s="3"/>
      <c r="G14992" s="13"/>
      <c r="H14992" s="13"/>
      <c r="I14992" s="13"/>
      <c r="J14992" s="46"/>
    </row>
    <row r="14993" spans="1:10" x14ac:dyDescent="0.25">
      <c r="A14993" s="7" t="str">
        <f>IF(C14992="","",IFERROR(IF(VLOOKUP(C14992,'Program Mapping'!B:B,1,FALSE)=C14992,"OK","Fix"),"Fix"))</f>
        <v/>
      </c>
      <c r="C14993" s="32"/>
      <c r="D14993" s="3"/>
      <c r="E14993" s="3"/>
      <c r="G14993" s="13"/>
      <c r="H14993" s="13"/>
      <c r="I14993" s="13"/>
      <c r="J14993" s="46"/>
    </row>
    <row r="14994" spans="1:10" x14ac:dyDescent="0.25">
      <c r="A14994" s="7" t="str">
        <f>IF(C14993="","",IFERROR(IF(VLOOKUP(C14993,'Program Mapping'!B:B,1,FALSE)=C14993,"OK","Fix"),"Fix"))</f>
        <v/>
      </c>
      <c r="C14994" s="32"/>
      <c r="D14994" s="3"/>
      <c r="E14994" s="3"/>
      <c r="G14994" s="13"/>
      <c r="H14994" s="13"/>
      <c r="I14994" s="13"/>
      <c r="J14994" s="46"/>
    </row>
    <row r="14995" spans="1:10" x14ac:dyDescent="0.25">
      <c r="A14995" s="7" t="str">
        <f>IF(C14994="","",IFERROR(IF(VLOOKUP(C14994,'Program Mapping'!B:B,1,FALSE)=C14994,"OK","Fix"),"Fix"))</f>
        <v/>
      </c>
      <c r="C14995" s="32"/>
      <c r="D14995" s="3"/>
      <c r="E14995" s="3"/>
      <c r="G14995" s="13"/>
      <c r="H14995" s="13"/>
      <c r="I14995" s="13"/>
      <c r="J14995" s="46"/>
    </row>
    <row r="14996" spans="1:10" x14ac:dyDescent="0.25">
      <c r="A14996" s="7" t="str">
        <f>IF(C14995="","",IFERROR(IF(VLOOKUP(C14995,'Program Mapping'!B:B,1,FALSE)=C14995,"OK","Fix"),"Fix"))</f>
        <v/>
      </c>
      <c r="C14996" s="32"/>
      <c r="D14996" s="3"/>
      <c r="E14996" s="3"/>
      <c r="G14996" s="13"/>
      <c r="H14996" s="13"/>
      <c r="I14996" s="13"/>
      <c r="J14996" s="46"/>
    </row>
    <row r="14997" spans="1:10" x14ac:dyDescent="0.25">
      <c r="A14997" s="7" t="str">
        <f>IF(C14996="","",IFERROR(IF(VLOOKUP(C14996,'Program Mapping'!B:B,1,FALSE)=C14996,"OK","Fix"),"Fix"))</f>
        <v/>
      </c>
      <c r="C14997" s="32"/>
      <c r="D14997" s="3"/>
      <c r="E14997" s="3"/>
      <c r="G14997" s="13"/>
      <c r="H14997" s="13"/>
      <c r="I14997" s="13"/>
      <c r="J14997" s="46"/>
    </row>
    <row r="14998" spans="1:10" x14ac:dyDescent="0.25">
      <c r="A14998" s="7" t="str">
        <f>IF(C14997="","",IFERROR(IF(VLOOKUP(C14997,'Program Mapping'!B:B,1,FALSE)=C14997,"OK","Fix"),"Fix"))</f>
        <v/>
      </c>
      <c r="C14998" s="32"/>
      <c r="D14998" s="3"/>
      <c r="E14998" s="3"/>
      <c r="G14998" s="13"/>
      <c r="H14998" s="13"/>
      <c r="I14998" s="13"/>
      <c r="J14998" s="46"/>
    </row>
    <row r="14999" spans="1:10" x14ac:dyDescent="0.25">
      <c r="A14999" s="7" t="str">
        <f>IF(C14998="","",IFERROR(IF(VLOOKUP(C14998,'Program Mapping'!B:B,1,FALSE)=C14998,"OK","Fix"),"Fix"))</f>
        <v/>
      </c>
      <c r="C14999" s="32"/>
      <c r="D14999" s="3"/>
      <c r="E14999" s="3"/>
      <c r="G14999" s="13"/>
      <c r="H14999" s="13"/>
      <c r="I14999" s="13"/>
      <c r="J14999" s="46"/>
    </row>
    <row r="15000" spans="1:10" x14ac:dyDescent="0.25">
      <c r="A15000" s="7" t="str">
        <f>IF(C14999="","",IFERROR(IF(VLOOKUP(C14999,'Program Mapping'!B:B,1,FALSE)=C14999,"OK","Fix"),"Fix"))</f>
        <v/>
      </c>
      <c r="C15000" s="32"/>
      <c r="D15000" s="3"/>
      <c r="E15000" s="3"/>
      <c r="G15000" s="13"/>
      <c r="H15000" s="13"/>
      <c r="I15000" s="13"/>
      <c r="J15000" s="46"/>
    </row>
    <row r="15001" spans="1:10" x14ac:dyDescent="0.25">
      <c r="A15001" s="7" t="str">
        <f>IF(C15000="","",IFERROR(IF(VLOOKUP(C15000,'Program Mapping'!B:B,1,FALSE)=C15000,"OK","Fix"),"Fix"))</f>
        <v/>
      </c>
      <c r="C15001" s="32"/>
      <c r="D15001" s="3"/>
      <c r="E15001" s="3"/>
      <c r="G15001" s="13"/>
      <c r="H15001" s="13"/>
      <c r="I15001" s="13"/>
      <c r="J15001" s="46"/>
    </row>
    <row r="15002" spans="1:10" x14ac:dyDescent="0.25">
      <c r="A15002" s="7" t="str">
        <f>IF(C15001="","",IFERROR(IF(VLOOKUP(C15001,'Program Mapping'!B:B,1,FALSE)=C15001,"OK","Fix"),"Fix"))</f>
        <v/>
      </c>
      <c r="C15002" s="32"/>
      <c r="D15002" s="3"/>
      <c r="E15002" s="3"/>
      <c r="G15002" s="13"/>
      <c r="H15002" s="13"/>
      <c r="I15002" s="13"/>
      <c r="J15002" s="46"/>
    </row>
    <row r="15003" spans="1:10" x14ac:dyDescent="0.25">
      <c r="A15003" s="7" t="str">
        <f>IF(C15002="","",IFERROR(IF(VLOOKUP(C15002,'Program Mapping'!B:B,1,FALSE)=C15002,"OK","Fix"),"Fix"))</f>
        <v/>
      </c>
      <c r="C15003" s="32"/>
      <c r="D15003" s="3"/>
      <c r="E15003" s="3"/>
      <c r="G15003" s="13"/>
      <c r="H15003" s="13"/>
      <c r="I15003" s="13"/>
      <c r="J15003" s="46"/>
    </row>
    <row r="15004" spans="1:10" x14ac:dyDescent="0.25">
      <c r="A15004" s="7" t="str">
        <f>IF(C15003="","",IFERROR(IF(VLOOKUP(C15003,'Program Mapping'!B:B,1,FALSE)=C15003,"OK","Fix"),"Fix"))</f>
        <v/>
      </c>
      <c r="C15004" s="32"/>
      <c r="D15004" s="3"/>
      <c r="E15004" s="3"/>
      <c r="G15004" s="13"/>
      <c r="H15004" s="13"/>
      <c r="I15004" s="13"/>
      <c r="J15004" s="46"/>
    </row>
    <row r="15005" spans="1:10" x14ac:dyDescent="0.25">
      <c r="A15005" s="7" t="str">
        <f>IF(C15004="","",IFERROR(IF(VLOOKUP(C15004,'Program Mapping'!B:B,1,FALSE)=C15004,"OK","Fix"),"Fix"))</f>
        <v/>
      </c>
      <c r="C15005" s="32"/>
      <c r="D15005" s="3"/>
      <c r="E15005" s="3"/>
      <c r="G15005" s="13"/>
      <c r="H15005" s="13"/>
      <c r="I15005" s="13"/>
      <c r="J15005" s="46"/>
    </row>
    <row r="15006" spans="1:10" x14ac:dyDescent="0.25">
      <c r="A15006" s="7" t="str">
        <f>IF(C15005="","",IFERROR(IF(VLOOKUP(C15005,'Program Mapping'!B:B,1,FALSE)=C15005,"OK","Fix"),"Fix"))</f>
        <v/>
      </c>
      <c r="C15006" s="32"/>
      <c r="D15006" s="3"/>
      <c r="E15006" s="3"/>
      <c r="G15006" s="13"/>
      <c r="H15006" s="13"/>
      <c r="I15006" s="13"/>
      <c r="J15006" s="46"/>
    </row>
    <row r="15007" spans="1:10" x14ac:dyDescent="0.25">
      <c r="A15007" s="7" t="str">
        <f>IF(C15006="","",IFERROR(IF(VLOOKUP(C15006,'Program Mapping'!B:B,1,FALSE)=C15006,"OK","Fix"),"Fix"))</f>
        <v/>
      </c>
      <c r="C15007" s="32"/>
      <c r="D15007" s="3"/>
      <c r="E15007" s="3"/>
      <c r="G15007" s="13"/>
      <c r="H15007" s="13"/>
      <c r="I15007" s="13"/>
      <c r="J15007" s="46"/>
    </row>
    <row r="15008" spans="1:10" x14ac:dyDescent="0.25">
      <c r="A15008" s="7" t="str">
        <f>IF(C15007="","",IFERROR(IF(VLOOKUP(C15007,'Program Mapping'!B:B,1,FALSE)=C15007,"OK","Fix"),"Fix"))</f>
        <v/>
      </c>
      <c r="C15008" s="32"/>
      <c r="D15008" s="3"/>
      <c r="E15008" s="3"/>
      <c r="G15008" s="13"/>
      <c r="H15008" s="13"/>
      <c r="I15008" s="13"/>
      <c r="J15008" s="46"/>
    </row>
    <row r="15009" spans="1:10" x14ac:dyDescent="0.25">
      <c r="A15009" s="7" t="str">
        <f>IF(C15008="","",IFERROR(IF(VLOOKUP(C15008,'Program Mapping'!B:B,1,FALSE)=C15008,"OK","Fix"),"Fix"))</f>
        <v/>
      </c>
      <c r="C15009" s="32"/>
      <c r="D15009" s="3"/>
      <c r="E15009" s="3"/>
      <c r="G15009" s="13"/>
      <c r="H15009" s="13"/>
      <c r="I15009" s="13"/>
      <c r="J15009" s="46"/>
    </row>
    <row r="15010" spans="1:10" x14ac:dyDescent="0.25">
      <c r="A15010" s="7" t="str">
        <f>IF(C15009="","",IFERROR(IF(VLOOKUP(C15009,'Program Mapping'!B:B,1,FALSE)=C15009,"OK","Fix"),"Fix"))</f>
        <v/>
      </c>
      <c r="C15010" s="32"/>
      <c r="D15010" s="3"/>
      <c r="E15010" s="3"/>
      <c r="G15010" s="13"/>
      <c r="H15010" s="13"/>
      <c r="I15010" s="13"/>
      <c r="J15010" s="46"/>
    </row>
    <row r="15011" spans="1:10" x14ac:dyDescent="0.25">
      <c r="A15011" s="7" t="str">
        <f>IF(C15010="","",IFERROR(IF(VLOOKUP(C15010,'Program Mapping'!B:B,1,FALSE)=C15010,"OK","Fix"),"Fix"))</f>
        <v/>
      </c>
      <c r="C15011" s="32"/>
      <c r="D15011" s="3"/>
      <c r="E15011" s="3"/>
      <c r="G15011" s="13"/>
      <c r="H15011" s="13"/>
      <c r="I15011" s="13"/>
      <c r="J15011" s="46"/>
    </row>
    <row r="15012" spans="1:10" x14ac:dyDescent="0.25">
      <c r="A15012" s="7" t="str">
        <f>IF(C15011="","",IFERROR(IF(VLOOKUP(C15011,'Program Mapping'!B:B,1,FALSE)=C15011,"OK","Fix"),"Fix"))</f>
        <v/>
      </c>
      <c r="C15012" s="32"/>
      <c r="D15012" s="3"/>
      <c r="E15012" s="3"/>
      <c r="G15012" s="13"/>
      <c r="H15012" s="13"/>
      <c r="I15012" s="13"/>
      <c r="J15012" s="46"/>
    </row>
    <row r="15013" spans="1:10" x14ac:dyDescent="0.25">
      <c r="A15013" s="7" t="str">
        <f>IF(C15012="","",IFERROR(IF(VLOOKUP(C15012,'Program Mapping'!B:B,1,FALSE)=C15012,"OK","Fix"),"Fix"))</f>
        <v/>
      </c>
      <c r="C15013" s="32"/>
      <c r="D15013" s="3"/>
      <c r="E15013" s="3"/>
      <c r="G15013" s="13"/>
      <c r="H15013" s="13"/>
      <c r="I15013" s="13"/>
      <c r="J15013" s="46"/>
    </row>
    <row r="15014" spans="1:10" x14ac:dyDescent="0.25">
      <c r="A15014" s="7" t="str">
        <f>IF(C15013="","",IFERROR(IF(VLOOKUP(C15013,'Program Mapping'!B:B,1,FALSE)=C15013,"OK","Fix"),"Fix"))</f>
        <v/>
      </c>
      <c r="C15014" s="32"/>
      <c r="D15014" s="3"/>
      <c r="E15014" s="3"/>
      <c r="G15014" s="13"/>
      <c r="H15014" s="13"/>
      <c r="I15014" s="13"/>
      <c r="J15014" s="46"/>
    </row>
    <row r="15015" spans="1:10" x14ac:dyDescent="0.25">
      <c r="A15015" s="7" t="str">
        <f>IF(C15014="","",IFERROR(IF(VLOOKUP(C15014,'Program Mapping'!B:B,1,FALSE)=C15014,"OK","Fix"),"Fix"))</f>
        <v/>
      </c>
      <c r="C15015" s="32"/>
      <c r="D15015" s="3"/>
      <c r="E15015" s="3"/>
      <c r="G15015" s="13"/>
      <c r="H15015" s="13"/>
      <c r="I15015" s="13"/>
      <c r="J15015" s="46"/>
    </row>
    <row r="15016" spans="1:10" x14ac:dyDescent="0.25">
      <c r="A15016" s="7" t="str">
        <f>IF(C15015="","",IFERROR(IF(VLOOKUP(C15015,'Program Mapping'!B:B,1,FALSE)=C15015,"OK","Fix"),"Fix"))</f>
        <v/>
      </c>
      <c r="C15016" s="32"/>
      <c r="D15016" s="3"/>
      <c r="E15016" s="3"/>
      <c r="G15016" s="13"/>
      <c r="H15016" s="13"/>
      <c r="I15016" s="13"/>
      <c r="J15016" s="46"/>
    </row>
    <row r="15017" spans="1:10" x14ac:dyDescent="0.25">
      <c r="A15017" s="7" t="str">
        <f>IF(C15016="","",IFERROR(IF(VLOOKUP(C15016,'Program Mapping'!B:B,1,FALSE)=C15016,"OK","Fix"),"Fix"))</f>
        <v/>
      </c>
      <c r="C15017" s="32"/>
      <c r="D15017" s="3"/>
      <c r="E15017" s="3"/>
      <c r="G15017" s="13"/>
      <c r="H15017" s="13"/>
      <c r="I15017" s="13"/>
      <c r="J15017" s="46"/>
    </row>
    <row r="15018" spans="1:10" x14ac:dyDescent="0.25">
      <c r="A15018" s="7" t="str">
        <f>IF(C15017="","",IFERROR(IF(VLOOKUP(C15017,'Program Mapping'!B:B,1,FALSE)=C15017,"OK","Fix"),"Fix"))</f>
        <v/>
      </c>
      <c r="C15018" s="32"/>
      <c r="D15018" s="3"/>
      <c r="E15018" s="3"/>
      <c r="G15018" s="13"/>
      <c r="H15018" s="13"/>
      <c r="I15018" s="13"/>
      <c r="J15018" s="46"/>
    </row>
    <row r="15019" spans="1:10" x14ac:dyDescent="0.25">
      <c r="A15019" s="7" t="str">
        <f>IF(C15018="","",IFERROR(IF(VLOOKUP(C15018,'Program Mapping'!B:B,1,FALSE)=C15018,"OK","Fix"),"Fix"))</f>
        <v/>
      </c>
      <c r="C15019" s="32"/>
      <c r="D15019" s="3"/>
      <c r="E15019" s="3"/>
      <c r="G15019" s="13"/>
      <c r="H15019" s="13"/>
      <c r="I15019" s="13"/>
      <c r="J15019" s="46"/>
    </row>
    <row r="15020" spans="1:10" x14ac:dyDescent="0.25">
      <c r="A15020" s="7" t="str">
        <f>IF(C15019="","",IFERROR(IF(VLOOKUP(C15019,'Program Mapping'!B:B,1,FALSE)=C15019,"OK","Fix"),"Fix"))</f>
        <v/>
      </c>
      <c r="C15020" s="32"/>
      <c r="D15020" s="3"/>
      <c r="E15020" s="3"/>
      <c r="G15020" s="13"/>
      <c r="H15020" s="13"/>
      <c r="I15020" s="13"/>
      <c r="J15020" s="46"/>
    </row>
    <row r="15021" spans="1:10" x14ac:dyDescent="0.25">
      <c r="A15021" s="7" t="str">
        <f>IF(C15020="","",IFERROR(IF(VLOOKUP(C15020,'Program Mapping'!B:B,1,FALSE)=C15020,"OK","Fix"),"Fix"))</f>
        <v/>
      </c>
      <c r="C15021" s="32"/>
      <c r="D15021" s="3"/>
      <c r="E15021" s="3"/>
      <c r="G15021" s="13"/>
      <c r="H15021" s="13"/>
      <c r="I15021" s="13"/>
      <c r="J15021" s="46"/>
    </row>
    <row r="15022" spans="1:10" x14ac:dyDescent="0.25">
      <c r="A15022" s="7" t="str">
        <f>IF(C15021="","",IFERROR(IF(VLOOKUP(C15021,'Program Mapping'!B:B,1,FALSE)=C15021,"OK","Fix"),"Fix"))</f>
        <v/>
      </c>
      <c r="C15022" s="32"/>
      <c r="D15022" s="3"/>
      <c r="E15022" s="3"/>
      <c r="G15022" s="13"/>
      <c r="H15022" s="13"/>
      <c r="I15022" s="13"/>
      <c r="J15022" s="46"/>
    </row>
    <row r="15023" spans="1:10" x14ac:dyDescent="0.25">
      <c r="A15023" s="7" t="str">
        <f>IF(C15022="","",IFERROR(IF(VLOOKUP(C15022,'Program Mapping'!B:B,1,FALSE)=C15022,"OK","Fix"),"Fix"))</f>
        <v/>
      </c>
      <c r="C15023" s="32"/>
      <c r="D15023" s="3"/>
      <c r="E15023" s="3"/>
      <c r="G15023" s="13"/>
      <c r="H15023" s="13"/>
      <c r="I15023" s="13"/>
      <c r="J15023" s="46"/>
    </row>
    <row r="15024" spans="1:10" x14ac:dyDescent="0.25">
      <c r="A15024" s="7" t="str">
        <f>IF(C15023="","",IFERROR(IF(VLOOKUP(C15023,'Program Mapping'!B:B,1,FALSE)=C15023,"OK","Fix"),"Fix"))</f>
        <v/>
      </c>
      <c r="C15024" s="32"/>
      <c r="D15024" s="3"/>
      <c r="E15024" s="3"/>
      <c r="G15024" s="13"/>
      <c r="H15024" s="13"/>
      <c r="I15024" s="13"/>
      <c r="J15024" s="46"/>
    </row>
    <row r="15025" spans="1:10" x14ac:dyDescent="0.25">
      <c r="A15025" s="7" t="str">
        <f>IF(C15024="","",IFERROR(IF(VLOOKUP(C15024,'Program Mapping'!B:B,1,FALSE)=C15024,"OK","Fix"),"Fix"))</f>
        <v/>
      </c>
      <c r="C15025" s="32"/>
      <c r="D15025" s="3"/>
      <c r="E15025" s="3"/>
      <c r="G15025" s="13"/>
      <c r="H15025" s="13"/>
      <c r="I15025" s="13"/>
      <c r="J15025" s="46"/>
    </row>
    <row r="15026" spans="1:10" x14ac:dyDescent="0.25">
      <c r="A15026" s="7" t="str">
        <f>IF(C15025="","",IFERROR(IF(VLOOKUP(C15025,'Program Mapping'!B:B,1,FALSE)=C15025,"OK","Fix"),"Fix"))</f>
        <v/>
      </c>
      <c r="C15026" s="32"/>
      <c r="D15026" s="3"/>
      <c r="E15026" s="3"/>
      <c r="G15026" s="13"/>
      <c r="H15026" s="13"/>
      <c r="I15026" s="13"/>
      <c r="J15026" s="46"/>
    </row>
    <row r="15027" spans="1:10" x14ac:dyDescent="0.25">
      <c r="A15027" s="7" t="str">
        <f>IF(C15026="","",IFERROR(IF(VLOOKUP(C15026,'Program Mapping'!B:B,1,FALSE)=C15026,"OK","Fix"),"Fix"))</f>
        <v/>
      </c>
      <c r="C15027" s="32"/>
      <c r="D15027" s="3"/>
      <c r="E15027" s="3"/>
      <c r="G15027" s="13"/>
      <c r="H15027" s="13"/>
      <c r="I15027" s="13"/>
      <c r="J15027" s="46"/>
    </row>
    <row r="15028" spans="1:10" x14ac:dyDescent="0.25">
      <c r="A15028" s="7" t="str">
        <f>IF(C15027="","",IFERROR(IF(VLOOKUP(C15027,'Program Mapping'!B:B,1,FALSE)=C15027,"OK","Fix"),"Fix"))</f>
        <v/>
      </c>
      <c r="C15028" s="32"/>
      <c r="D15028" s="3"/>
      <c r="E15028" s="3"/>
      <c r="G15028" s="13"/>
      <c r="H15028" s="13"/>
      <c r="I15028" s="13"/>
      <c r="J15028" s="46"/>
    </row>
    <row r="15029" spans="1:10" x14ac:dyDescent="0.25">
      <c r="A15029" s="7" t="str">
        <f>IF(C15028="","",IFERROR(IF(VLOOKUP(C15028,'Program Mapping'!B:B,1,FALSE)=C15028,"OK","Fix"),"Fix"))</f>
        <v/>
      </c>
      <c r="C15029" s="32"/>
      <c r="D15029" s="3"/>
      <c r="E15029" s="3"/>
      <c r="G15029" s="13"/>
      <c r="H15029" s="13"/>
      <c r="I15029" s="13"/>
      <c r="J15029" s="46"/>
    </row>
    <row r="15030" spans="1:10" x14ac:dyDescent="0.25">
      <c r="A15030" s="7" t="str">
        <f>IF(C15029="","",IFERROR(IF(VLOOKUP(C15029,'Program Mapping'!B:B,1,FALSE)=C15029,"OK","Fix"),"Fix"))</f>
        <v/>
      </c>
      <c r="C15030" s="32"/>
      <c r="D15030" s="3"/>
      <c r="E15030" s="3"/>
      <c r="G15030" s="13"/>
      <c r="H15030" s="13"/>
      <c r="I15030" s="13"/>
      <c r="J15030" s="46"/>
    </row>
    <row r="15031" spans="1:10" x14ac:dyDescent="0.25">
      <c r="A15031" s="7" t="str">
        <f>IF(C15030="","",IFERROR(IF(VLOOKUP(C15030,'Program Mapping'!B:B,1,FALSE)=C15030,"OK","Fix"),"Fix"))</f>
        <v/>
      </c>
      <c r="C15031" s="32"/>
      <c r="D15031" s="3"/>
      <c r="E15031" s="3"/>
      <c r="G15031" s="13"/>
      <c r="H15031" s="13"/>
      <c r="I15031" s="13"/>
      <c r="J15031" s="46"/>
    </row>
    <row r="15032" spans="1:10" x14ac:dyDescent="0.25">
      <c r="A15032" s="7" t="str">
        <f>IF(C15031="","",IFERROR(IF(VLOOKUP(C15031,'Program Mapping'!B:B,1,FALSE)=C15031,"OK","Fix"),"Fix"))</f>
        <v/>
      </c>
      <c r="C15032" s="32"/>
      <c r="D15032" s="3"/>
      <c r="E15032" s="3"/>
      <c r="G15032" s="13"/>
      <c r="H15032" s="13"/>
      <c r="I15032" s="13"/>
      <c r="J15032" s="46"/>
    </row>
    <row r="15033" spans="1:10" x14ac:dyDescent="0.25">
      <c r="A15033" s="7" t="str">
        <f>IF(C15032="","",IFERROR(IF(VLOOKUP(C15032,'Program Mapping'!B:B,1,FALSE)=C15032,"OK","Fix"),"Fix"))</f>
        <v/>
      </c>
      <c r="C15033" s="32"/>
      <c r="D15033" s="3"/>
      <c r="E15033" s="3"/>
      <c r="G15033" s="13"/>
      <c r="H15033" s="13"/>
      <c r="I15033" s="13"/>
      <c r="J15033" s="46"/>
    </row>
    <row r="15034" spans="1:10" x14ac:dyDescent="0.25">
      <c r="A15034" s="7" t="str">
        <f>IF(C15033="","",IFERROR(IF(VLOOKUP(C15033,'Program Mapping'!B:B,1,FALSE)=C15033,"OK","Fix"),"Fix"))</f>
        <v/>
      </c>
      <c r="C15034" s="32"/>
      <c r="D15034" s="3"/>
      <c r="E15034" s="3"/>
      <c r="G15034" s="13"/>
      <c r="H15034" s="13"/>
      <c r="I15034" s="13"/>
      <c r="J15034" s="46"/>
    </row>
    <row r="15035" spans="1:10" x14ac:dyDescent="0.25">
      <c r="A15035" s="7" t="str">
        <f>IF(C15034="","",IFERROR(IF(VLOOKUP(C15034,'Program Mapping'!B:B,1,FALSE)=C15034,"OK","Fix"),"Fix"))</f>
        <v/>
      </c>
      <c r="C15035" s="32"/>
      <c r="D15035" s="3"/>
      <c r="E15035" s="3"/>
      <c r="G15035" s="13"/>
      <c r="H15035" s="13"/>
      <c r="I15035" s="13"/>
      <c r="J15035" s="46"/>
    </row>
    <row r="15036" spans="1:10" x14ac:dyDescent="0.25">
      <c r="A15036" s="7" t="str">
        <f>IF(C15035="","",IFERROR(IF(VLOOKUP(C15035,'Program Mapping'!B:B,1,FALSE)=C15035,"OK","Fix"),"Fix"))</f>
        <v/>
      </c>
      <c r="C15036" s="32"/>
      <c r="D15036" s="3"/>
      <c r="E15036" s="3"/>
      <c r="G15036" s="13"/>
      <c r="H15036" s="13"/>
      <c r="I15036" s="13"/>
      <c r="J15036" s="46"/>
    </row>
    <row r="15037" spans="1:10" x14ac:dyDescent="0.25">
      <c r="A15037" s="7" t="str">
        <f>IF(C15036="","",IFERROR(IF(VLOOKUP(C15036,'Program Mapping'!B:B,1,FALSE)=C15036,"OK","Fix"),"Fix"))</f>
        <v/>
      </c>
      <c r="C15037" s="32"/>
      <c r="D15037" s="3"/>
      <c r="E15037" s="3"/>
      <c r="G15037" s="13"/>
      <c r="H15037" s="13"/>
      <c r="I15037" s="13"/>
      <c r="J15037" s="46"/>
    </row>
    <row r="15038" spans="1:10" x14ac:dyDescent="0.25">
      <c r="A15038" s="7" t="str">
        <f>IF(C15037="","",IFERROR(IF(VLOOKUP(C15037,'Program Mapping'!B:B,1,FALSE)=C15037,"OK","Fix"),"Fix"))</f>
        <v/>
      </c>
      <c r="C15038" s="32"/>
      <c r="D15038" s="3"/>
      <c r="E15038" s="3"/>
      <c r="G15038" s="13"/>
      <c r="H15038" s="13"/>
      <c r="I15038" s="13"/>
      <c r="J15038" s="46"/>
    </row>
    <row r="15039" spans="1:10" x14ac:dyDescent="0.25">
      <c r="A15039" s="7" t="str">
        <f>IF(C15038="","",IFERROR(IF(VLOOKUP(C15038,'Program Mapping'!B:B,1,FALSE)=C15038,"OK","Fix"),"Fix"))</f>
        <v/>
      </c>
      <c r="C15039" s="32"/>
      <c r="D15039" s="3"/>
      <c r="E15039" s="3"/>
      <c r="G15039" s="13"/>
      <c r="H15039" s="13"/>
      <c r="I15039" s="13"/>
      <c r="J15039" s="46"/>
    </row>
    <row r="15040" spans="1:10" x14ac:dyDescent="0.25">
      <c r="A15040" s="7" t="str">
        <f>IF(C15039="","",IFERROR(IF(VLOOKUP(C15039,'Program Mapping'!B:B,1,FALSE)=C15039,"OK","Fix"),"Fix"))</f>
        <v/>
      </c>
      <c r="C15040" s="32"/>
      <c r="D15040" s="3"/>
      <c r="E15040" s="3"/>
      <c r="G15040" s="13"/>
      <c r="H15040" s="13"/>
      <c r="I15040" s="13"/>
      <c r="J15040" s="46"/>
    </row>
    <row r="15041" spans="1:10" x14ac:dyDescent="0.25">
      <c r="A15041" s="7" t="str">
        <f>IF(C15040="","",IFERROR(IF(VLOOKUP(C15040,'Program Mapping'!B:B,1,FALSE)=C15040,"OK","Fix"),"Fix"))</f>
        <v/>
      </c>
      <c r="C15041" s="32"/>
      <c r="D15041" s="3"/>
      <c r="E15041" s="3"/>
      <c r="G15041" s="13"/>
      <c r="H15041" s="13"/>
      <c r="I15041" s="13"/>
      <c r="J15041" s="46"/>
    </row>
    <row r="15042" spans="1:10" x14ac:dyDescent="0.25">
      <c r="A15042" s="7" t="str">
        <f>IF(C15041="","",IFERROR(IF(VLOOKUP(C15041,'Program Mapping'!B:B,1,FALSE)=C15041,"OK","Fix"),"Fix"))</f>
        <v/>
      </c>
      <c r="C15042" s="32"/>
      <c r="D15042" s="3"/>
      <c r="E15042" s="3"/>
      <c r="G15042" s="13"/>
      <c r="H15042" s="13"/>
      <c r="I15042" s="13"/>
      <c r="J15042" s="46"/>
    </row>
    <row r="15043" spans="1:10" x14ac:dyDescent="0.25">
      <c r="A15043" s="7" t="str">
        <f>IF(C15042="","",IFERROR(IF(VLOOKUP(C15042,'Program Mapping'!B:B,1,FALSE)=C15042,"OK","Fix"),"Fix"))</f>
        <v/>
      </c>
      <c r="C15043" s="32"/>
      <c r="D15043" s="3"/>
      <c r="E15043" s="3"/>
      <c r="G15043" s="13"/>
      <c r="H15043" s="13"/>
      <c r="I15043" s="13"/>
      <c r="J15043" s="46"/>
    </row>
    <row r="15044" spans="1:10" x14ac:dyDescent="0.25">
      <c r="A15044" s="7" t="str">
        <f>IF(C15043="","",IFERROR(IF(VLOOKUP(C15043,'Program Mapping'!B:B,1,FALSE)=C15043,"OK","Fix"),"Fix"))</f>
        <v/>
      </c>
      <c r="C15044" s="32"/>
      <c r="D15044" s="3"/>
      <c r="E15044" s="3"/>
      <c r="G15044" s="13"/>
      <c r="H15044" s="13"/>
      <c r="I15044" s="13"/>
      <c r="J15044" s="46"/>
    </row>
    <row r="15045" spans="1:10" x14ac:dyDescent="0.25">
      <c r="A15045" s="7" t="str">
        <f>IF(C15044="","",IFERROR(IF(VLOOKUP(C15044,'Program Mapping'!B:B,1,FALSE)=C15044,"OK","Fix"),"Fix"))</f>
        <v/>
      </c>
      <c r="C15045" s="32"/>
      <c r="D15045" s="3"/>
      <c r="E15045" s="3"/>
      <c r="G15045" s="13"/>
      <c r="H15045" s="13"/>
      <c r="I15045" s="13"/>
      <c r="J15045" s="46"/>
    </row>
    <row r="15046" spans="1:10" x14ac:dyDescent="0.25">
      <c r="A15046" s="7" t="str">
        <f>IF(C15045="","",IFERROR(IF(VLOOKUP(C15045,'Program Mapping'!B:B,1,FALSE)=C15045,"OK","Fix"),"Fix"))</f>
        <v/>
      </c>
      <c r="C15046" s="32"/>
      <c r="D15046" s="3"/>
      <c r="E15046" s="3"/>
      <c r="G15046" s="13"/>
      <c r="H15046" s="13"/>
      <c r="I15046" s="13"/>
      <c r="J15046" s="46"/>
    </row>
    <row r="15047" spans="1:10" x14ac:dyDescent="0.25">
      <c r="A15047" s="7" t="str">
        <f>IF(C15046="","",IFERROR(IF(VLOOKUP(C15046,'Program Mapping'!B:B,1,FALSE)=C15046,"OK","Fix"),"Fix"))</f>
        <v/>
      </c>
      <c r="C15047" s="32"/>
      <c r="D15047" s="3"/>
      <c r="E15047" s="3"/>
      <c r="G15047" s="13"/>
      <c r="H15047" s="13"/>
      <c r="I15047" s="13"/>
      <c r="J15047" s="46"/>
    </row>
    <row r="15048" spans="1:10" x14ac:dyDescent="0.25">
      <c r="A15048" s="7" t="str">
        <f>IF(C15047="","",IFERROR(IF(VLOOKUP(C15047,'Program Mapping'!B:B,1,FALSE)=C15047,"OK","Fix"),"Fix"))</f>
        <v/>
      </c>
      <c r="C15048" s="32"/>
      <c r="D15048" s="3"/>
      <c r="E15048" s="3"/>
      <c r="G15048" s="13"/>
      <c r="H15048" s="13"/>
      <c r="I15048" s="13"/>
      <c r="J15048" s="46"/>
    </row>
    <row r="15049" spans="1:10" x14ac:dyDescent="0.25">
      <c r="A15049" s="7" t="str">
        <f>IF(C15048="","",IFERROR(IF(VLOOKUP(C15048,'Program Mapping'!B:B,1,FALSE)=C15048,"OK","Fix"),"Fix"))</f>
        <v/>
      </c>
      <c r="C15049" s="32"/>
      <c r="D15049" s="3"/>
      <c r="E15049" s="3"/>
      <c r="G15049" s="13"/>
      <c r="H15049" s="13"/>
      <c r="I15049" s="13"/>
      <c r="J15049" s="46"/>
    </row>
    <row r="15050" spans="1:10" x14ac:dyDescent="0.25">
      <c r="A15050" s="7" t="str">
        <f>IF(C15049="","",IFERROR(IF(VLOOKUP(C15049,'Program Mapping'!B:B,1,FALSE)=C15049,"OK","Fix"),"Fix"))</f>
        <v/>
      </c>
      <c r="C15050" s="32"/>
      <c r="D15050" s="3"/>
      <c r="E15050" s="3"/>
      <c r="G15050" s="13"/>
      <c r="H15050" s="13"/>
      <c r="I15050" s="13"/>
      <c r="J15050" s="46"/>
    </row>
    <row r="15051" spans="1:10" x14ac:dyDescent="0.25">
      <c r="A15051" s="7" t="str">
        <f>IF(C15050="","",IFERROR(IF(VLOOKUP(C15050,'Program Mapping'!B:B,1,FALSE)=C15050,"OK","Fix"),"Fix"))</f>
        <v/>
      </c>
      <c r="C15051" s="32"/>
      <c r="D15051" s="3"/>
      <c r="E15051" s="3"/>
      <c r="G15051" s="13"/>
      <c r="H15051" s="13"/>
      <c r="I15051" s="13"/>
      <c r="J15051" s="46"/>
    </row>
    <row r="15052" spans="1:10" x14ac:dyDescent="0.25">
      <c r="A15052" s="7" t="str">
        <f>IF(C15051="","",IFERROR(IF(VLOOKUP(C15051,'Program Mapping'!B:B,1,FALSE)=C15051,"OK","Fix"),"Fix"))</f>
        <v/>
      </c>
      <c r="C15052" s="32"/>
      <c r="D15052" s="3"/>
      <c r="E15052" s="3"/>
      <c r="G15052" s="13"/>
      <c r="H15052" s="13"/>
      <c r="I15052" s="13"/>
      <c r="J15052" s="46"/>
    </row>
    <row r="15053" spans="1:10" x14ac:dyDescent="0.25">
      <c r="A15053" s="7" t="str">
        <f>IF(C15052="","",IFERROR(IF(VLOOKUP(C15052,'Program Mapping'!B:B,1,FALSE)=C15052,"OK","Fix"),"Fix"))</f>
        <v/>
      </c>
      <c r="C15053" s="32"/>
      <c r="D15053" s="3"/>
      <c r="E15053" s="3"/>
      <c r="G15053" s="13"/>
      <c r="H15053" s="13"/>
      <c r="I15053" s="13"/>
      <c r="J15053" s="46"/>
    </row>
    <row r="15054" spans="1:10" x14ac:dyDescent="0.25">
      <c r="A15054" s="7" t="str">
        <f>IF(C15053="","",IFERROR(IF(VLOOKUP(C15053,'Program Mapping'!B:B,1,FALSE)=C15053,"OK","Fix"),"Fix"))</f>
        <v/>
      </c>
      <c r="C15054" s="32"/>
      <c r="D15054" s="3"/>
      <c r="E15054" s="3"/>
      <c r="G15054" s="13"/>
      <c r="H15054" s="13"/>
      <c r="I15054" s="13"/>
      <c r="J15054" s="46"/>
    </row>
    <row r="15055" spans="1:10" x14ac:dyDescent="0.25">
      <c r="A15055" s="7" t="str">
        <f>IF(C15054="","",IFERROR(IF(VLOOKUP(C15054,'Program Mapping'!B:B,1,FALSE)=C15054,"OK","Fix"),"Fix"))</f>
        <v/>
      </c>
      <c r="C15055" s="32"/>
      <c r="D15055" s="3"/>
      <c r="E15055" s="3"/>
      <c r="G15055" s="13"/>
      <c r="H15055" s="13"/>
      <c r="I15055" s="13"/>
      <c r="J15055" s="46"/>
    </row>
    <row r="15056" spans="1:10" x14ac:dyDescent="0.25">
      <c r="A15056" s="7" t="str">
        <f>IF(C15055="","",IFERROR(IF(VLOOKUP(C15055,'Program Mapping'!B:B,1,FALSE)=C15055,"OK","Fix"),"Fix"))</f>
        <v/>
      </c>
      <c r="C15056" s="32"/>
      <c r="D15056" s="3"/>
      <c r="E15056" s="3"/>
      <c r="G15056" s="13"/>
      <c r="H15056" s="13"/>
      <c r="I15056" s="13"/>
      <c r="J15056" s="46"/>
    </row>
    <row r="15057" spans="1:10" x14ac:dyDescent="0.25">
      <c r="A15057" s="7" t="str">
        <f>IF(C15056="","",IFERROR(IF(VLOOKUP(C15056,'Program Mapping'!B:B,1,FALSE)=C15056,"OK","Fix"),"Fix"))</f>
        <v/>
      </c>
      <c r="C15057" s="32"/>
      <c r="D15057" s="3"/>
      <c r="E15057" s="3"/>
      <c r="G15057" s="13"/>
      <c r="H15057" s="13"/>
      <c r="I15057" s="13"/>
      <c r="J15057" s="46"/>
    </row>
    <row r="15058" spans="1:10" x14ac:dyDescent="0.25">
      <c r="A15058" s="7" t="str">
        <f>IF(C15057="","",IFERROR(IF(VLOOKUP(C15057,'Program Mapping'!B:B,1,FALSE)=C15057,"OK","Fix"),"Fix"))</f>
        <v/>
      </c>
      <c r="C15058" s="32"/>
      <c r="D15058" s="3"/>
      <c r="E15058" s="3"/>
      <c r="G15058" s="13"/>
      <c r="H15058" s="13"/>
      <c r="I15058" s="13"/>
      <c r="J15058" s="46"/>
    </row>
    <row r="15059" spans="1:10" x14ac:dyDescent="0.25">
      <c r="A15059" s="7" t="str">
        <f>IF(C15058="","",IFERROR(IF(VLOOKUP(C15058,'Program Mapping'!B:B,1,FALSE)=C15058,"OK","Fix"),"Fix"))</f>
        <v/>
      </c>
      <c r="C15059" s="32"/>
      <c r="D15059" s="3"/>
      <c r="E15059" s="3"/>
      <c r="G15059" s="13"/>
      <c r="H15059" s="13"/>
      <c r="I15059" s="13"/>
      <c r="J15059" s="46"/>
    </row>
    <row r="15060" spans="1:10" x14ac:dyDescent="0.25">
      <c r="A15060" s="7" t="str">
        <f>IF(C15059="","",IFERROR(IF(VLOOKUP(C15059,'Program Mapping'!B:B,1,FALSE)=C15059,"OK","Fix"),"Fix"))</f>
        <v/>
      </c>
      <c r="C15060" s="32"/>
      <c r="D15060" s="3"/>
      <c r="E15060" s="3"/>
      <c r="G15060" s="13"/>
      <c r="H15060" s="13"/>
      <c r="I15060" s="13"/>
      <c r="J15060" s="46"/>
    </row>
    <row r="15061" spans="1:10" x14ac:dyDescent="0.25">
      <c r="A15061" s="7" t="str">
        <f>IF(C15060="","",IFERROR(IF(VLOOKUP(C15060,'Program Mapping'!B:B,1,FALSE)=C15060,"OK","Fix"),"Fix"))</f>
        <v/>
      </c>
      <c r="C15061" s="32"/>
      <c r="D15061" s="3"/>
      <c r="E15061" s="3"/>
      <c r="G15061" s="13"/>
      <c r="H15061" s="13"/>
      <c r="I15061" s="13"/>
      <c r="J15061" s="46"/>
    </row>
    <row r="15062" spans="1:10" x14ac:dyDescent="0.25">
      <c r="A15062" s="7" t="str">
        <f>IF(C15061="","",IFERROR(IF(VLOOKUP(C15061,'Program Mapping'!B:B,1,FALSE)=C15061,"OK","Fix"),"Fix"))</f>
        <v/>
      </c>
      <c r="C15062" s="32"/>
      <c r="D15062" s="3"/>
      <c r="E15062" s="3"/>
      <c r="G15062" s="13"/>
      <c r="H15062" s="13"/>
      <c r="I15062" s="13"/>
      <c r="J15062" s="46"/>
    </row>
    <row r="15063" spans="1:10" x14ac:dyDescent="0.25">
      <c r="A15063" s="7" t="str">
        <f>IF(C15062="","",IFERROR(IF(VLOOKUP(C15062,'Program Mapping'!B:B,1,FALSE)=C15062,"OK","Fix"),"Fix"))</f>
        <v/>
      </c>
      <c r="C15063" s="32"/>
      <c r="D15063" s="3"/>
      <c r="E15063" s="3"/>
      <c r="G15063" s="13"/>
      <c r="H15063" s="13"/>
      <c r="I15063" s="13"/>
      <c r="J15063" s="46"/>
    </row>
    <row r="15064" spans="1:10" x14ac:dyDescent="0.25">
      <c r="A15064" s="7" t="str">
        <f>IF(C15063="","",IFERROR(IF(VLOOKUP(C15063,'Program Mapping'!B:B,1,FALSE)=C15063,"OK","Fix"),"Fix"))</f>
        <v/>
      </c>
      <c r="C15064" s="32"/>
      <c r="D15064" s="3"/>
      <c r="E15064" s="3"/>
      <c r="G15064" s="13"/>
      <c r="H15064" s="13"/>
      <c r="I15064" s="13"/>
      <c r="J15064" s="46"/>
    </row>
    <row r="15065" spans="1:10" x14ac:dyDescent="0.25">
      <c r="A15065" s="7" t="str">
        <f>IF(C15064="","",IFERROR(IF(VLOOKUP(C15064,'Program Mapping'!B:B,1,FALSE)=C15064,"OK","Fix"),"Fix"))</f>
        <v/>
      </c>
      <c r="C15065" s="32"/>
      <c r="D15065" s="3"/>
      <c r="E15065" s="3"/>
      <c r="G15065" s="13"/>
      <c r="H15065" s="13"/>
      <c r="I15065" s="13"/>
      <c r="J15065" s="46"/>
    </row>
    <row r="15066" spans="1:10" x14ac:dyDescent="0.25">
      <c r="A15066" s="7" t="str">
        <f>IF(C15065="","",IFERROR(IF(VLOOKUP(C15065,'Program Mapping'!B:B,1,FALSE)=C15065,"OK","Fix"),"Fix"))</f>
        <v/>
      </c>
      <c r="C15066" s="32"/>
      <c r="D15066" s="3"/>
      <c r="E15066" s="3"/>
      <c r="G15066" s="13"/>
      <c r="H15066" s="13"/>
      <c r="I15066" s="13"/>
      <c r="J15066" s="46"/>
    </row>
    <row r="15067" spans="1:10" x14ac:dyDescent="0.25">
      <c r="A15067" s="7" t="str">
        <f>IF(C15066="","",IFERROR(IF(VLOOKUP(C15066,'Program Mapping'!B:B,1,FALSE)=C15066,"OK","Fix"),"Fix"))</f>
        <v/>
      </c>
      <c r="C15067" s="32"/>
      <c r="D15067" s="3"/>
      <c r="E15067" s="3"/>
      <c r="G15067" s="13"/>
      <c r="H15067" s="13"/>
      <c r="I15067" s="13"/>
      <c r="J15067" s="46"/>
    </row>
    <row r="15068" spans="1:10" x14ac:dyDescent="0.25">
      <c r="A15068" s="7" t="str">
        <f>IF(C15067="","",IFERROR(IF(VLOOKUP(C15067,'Program Mapping'!B:B,1,FALSE)=C15067,"OK","Fix"),"Fix"))</f>
        <v/>
      </c>
      <c r="C15068" s="32"/>
      <c r="D15068" s="3"/>
      <c r="E15068" s="3"/>
      <c r="G15068" s="13"/>
      <c r="H15068" s="13"/>
      <c r="I15068" s="13"/>
      <c r="J15068" s="46"/>
    </row>
    <row r="15069" spans="1:10" x14ac:dyDescent="0.25">
      <c r="A15069" s="7" t="str">
        <f>IF(C15068="","",IFERROR(IF(VLOOKUP(C15068,'Program Mapping'!B:B,1,FALSE)=C15068,"OK","Fix"),"Fix"))</f>
        <v/>
      </c>
      <c r="C15069" s="32"/>
      <c r="D15069" s="3"/>
      <c r="E15069" s="3"/>
      <c r="G15069" s="13"/>
      <c r="H15069" s="13"/>
      <c r="I15069" s="13"/>
      <c r="J15069" s="46"/>
    </row>
    <row r="15070" spans="1:10" x14ac:dyDescent="0.25">
      <c r="A15070" s="7" t="str">
        <f>IF(C15069="","",IFERROR(IF(VLOOKUP(C15069,'Program Mapping'!B:B,1,FALSE)=C15069,"OK","Fix"),"Fix"))</f>
        <v/>
      </c>
      <c r="C15070" s="32"/>
      <c r="D15070" s="3"/>
      <c r="E15070" s="3"/>
      <c r="G15070" s="13"/>
      <c r="H15070" s="13"/>
      <c r="I15070" s="13"/>
      <c r="J15070" s="46"/>
    </row>
    <row r="15071" spans="1:10" x14ac:dyDescent="0.25">
      <c r="A15071" s="7" t="str">
        <f>IF(C15070="","",IFERROR(IF(VLOOKUP(C15070,'Program Mapping'!B:B,1,FALSE)=C15070,"OK","Fix"),"Fix"))</f>
        <v/>
      </c>
      <c r="C15071" s="32"/>
      <c r="D15071" s="3"/>
      <c r="E15071" s="3"/>
      <c r="G15071" s="13"/>
      <c r="H15071" s="13"/>
      <c r="I15071" s="13"/>
      <c r="J15071" s="46"/>
    </row>
    <row r="15072" spans="1:10" x14ac:dyDescent="0.25">
      <c r="A15072" s="7" t="str">
        <f>IF(C15071="","",IFERROR(IF(VLOOKUP(C15071,'Program Mapping'!B:B,1,FALSE)=C15071,"OK","Fix"),"Fix"))</f>
        <v/>
      </c>
      <c r="C15072" s="32"/>
      <c r="D15072" s="3"/>
      <c r="E15072" s="3"/>
      <c r="G15072" s="13"/>
      <c r="H15072" s="13"/>
      <c r="I15072" s="13"/>
      <c r="J15072" s="46"/>
    </row>
    <row r="15073" spans="1:10" x14ac:dyDescent="0.25">
      <c r="A15073" s="7" t="str">
        <f>IF(C15072="","",IFERROR(IF(VLOOKUP(C15072,'Program Mapping'!B:B,1,FALSE)=C15072,"OK","Fix"),"Fix"))</f>
        <v/>
      </c>
      <c r="C15073" s="32"/>
      <c r="D15073" s="3"/>
      <c r="E15073" s="3"/>
      <c r="G15073" s="13"/>
      <c r="H15073" s="13"/>
      <c r="I15073" s="13"/>
      <c r="J15073" s="46"/>
    </row>
    <row r="15074" spans="1:10" x14ac:dyDescent="0.25">
      <c r="A15074" s="7" t="str">
        <f>IF(C15073="","",IFERROR(IF(VLOOKUP(C15073,'Program Mapping'!B:B,1,FALSE)=C15073,"OK","Fix"),"Fix"))</f>
        <v/>
      </c>
      <c r="C15074" s="32"/>
      <c r="D15074" s="3"/>
      <c r="E15074" s="3"/>
      <c r="G15074" s="13"/>
      <c r="H15074" s="13"/>
      <c r="I15074" s="13"/>
      <c r="J15074" s="46"/>
    </row>
    <row r="15075" spans="1:10" x14ac:dyDescent="0.25">
      <c r="A15075" s="7" t="str">
        <f>IF(C15074="","",IFERROR(IF(VLOOKUP(C15074,'Program Mapping'!B:B,1,FALSE)=C15074,"OK","Fix"),"Fix"))</f>
        <v/>
      </c>
      <c r="C15075" s="32"/>
      <c r="D15075" s="3"/>
      <c r="E15075" s="3"/>
      <c r="G15075" s="13"/>
      <c r="H15075" s="13"/>
      <c r="I15075" s="13"/>
      <c r="J15075" s="46"/>
    </row>
    <row r="15076" spans="1:10" x14ac:dyDescent="0.25">
      <c r="A15076" s="7" t="str">
        <f>IF(C15075="","",IFERROR(IF(VLOOKUP(C15075,'Program Mapping'!B:B,1,FALSE)=C15075,"OK","Fix"),"Fix"))</f>
        <v/>
      </c>
      <c r="C15076" s="32"/>
      <c r="D15076" s="3"/>
      <c r="E15076" s="3"/>
      <c r="G15076" s="13"/>
      <c r="H15076" s="13"/>
      <c r="I15076" s="13"/>
      <c r="J15076" s="46"/>
    </row>
    <row r="15077" spans="1:10" x14ac:dyDescent="0.25">
      <c r="A15077" s="7" t="str">
        <f>IF(C15076="","",IFERROR(IF(VLOOKUP(C15076,'Program Mapping'!B:B,1,FALSE)=C15076,"OK","Fix"),"Fix"))</f>
        <v/>
      </c>
      <c r="C15077" s="32"/>
      <c r="D15077" s="3"/>
      <c r="E15077" s="3"/>
      <c r="G15077" s="13"/>
      <c r="H15077" s="13"/>
      <c r="I15077" s="13"/>
      <c r="J15077" s="46"/>
    </row>
    <row r="15078" spans="1:10" x14ac:dyDescent="0.25">
      <c r="A15078" s="7" t="str">
        <f>IF(C15077="","",IFERROR(IF(VLOOKUP(C15077,'Program Mapping'!B:B,1,FALSE)=C15077,"OK","Fix"),"Fix"))</f>
        <v/>
      </c>
      <c r="C15078" s="32"/>
      <c r="D15078" s="3"/>
      <c r="E15078" s="3"/>
      <c r="G15078" s="13"/>
      <c r="H15078" s="13"/>
      <c r="I15078" s="13"/>
      <c r="J15078" s="46"/>
    </row>
    <row r="15079" spans="1:10" x14ac:dyDescent="0.25">
      <c r="A15079" s="7" t="str">
        <f>IF(C15078="","",IFERROR(IF(VLOOKUP(C15078,'Program Mapping'!B:B,1,FALSE)=C15078,"OK","Fix"),"Fix"))</f>
        <v/>
      </c>
      <c r="C15079" s="32"/>
      <c r="D15079" s="3"/>
      <c r="E15079" s="3"/>
      <c r="G15079" s="13"/>
      <c r="H15079" s="13"/>
      <c r="I15079" s="13"/>
      <c r="J15079" s="46"/>
    </row>
    <row r="15080" spans="1:10" x14ac:dyDescent="0.25">
      <c r="A15080" s="7" t="str">
        <f>IF(C15079="","",IFERROR(IF(VLOOKUP(C15079,'Program Mapping'!B:B,1,FALSE)=C15079,"OK","Fix"),"Fix"))</f>
        <v/>
      </c>
      <c r="C15080" s="32"/>
      <c r="D15080" s="3"/>
      <c r="E15080" s="3"/>
      <c r="G15080" s="13"/>
      <c r="H15080" s="13"/>
      <c r="I15080" s="13"/>
      <c r="J15080" s="46"/>
    </row>
    <row r="15081" spans="1:10" x14ac:dyDescent="0.25">
      <c r="A15081" s="7" t="str">
        <f>IF(C15080="","",IFERROR(IF(VLOOKUP(C15080,'Program Mapping'!B:B,1,FALSE)=C15080,"OK","Fix"),"Fix"))</f>
        <v/>
      </c>
      <c r="C15081" s="32"/>
      <c r="D15081" s="3"/>
      <c r="E15081" s="3"/>
      <c r="G15081" s="13"/>
      <c r="H15081" s="13"/>
      <c r="I15081" s="13"/>
      <c r="J15081" s="46"/>
    </row>
    <row r="15082" spans="1:10" x14ac:dyDescent="0.25">
      <c r="A15082" s="7" t="str">
        <f>IF(C15081="","",IFERROR(IF(VLOOKUP(C15081,'Program Mapping'!B:B,1,FALSE)=C15081,"OK","Fix"),"Fix"))</f>
        <v/>
      </c>
      <c r="C15082" s="32"/>
      <c r="D15082" s="3"/>
      <c r="E15082" s="3"/>
      <c r="G15082" s="13"/>
      <c r="H15082" s="13"/>
      <c r="I15082" s="13"/>
      <c r="J15082" s="46"/>
    </row>
    <row r="15083" spans="1:10" x14ac:dyDescent="0.25">
      <c r="A15083" s="7" t="str">
        <f>IF(C15082="","",IFERROR(IF(VLOOKUP(C15082,'Program Mapping'!B:B,1,FALSE)=C15082,"OK","Fix"),"Fix"))</f>
        <v/>
      </c>
      <c r="C15083" s="32"/>
      <c r="D15083" s="3"/>
      <c r="E15083" s="3"/>
      <c r="G15083" s="13"/>
      <c r="H15083" s="13"/>
      <c r="I15083" s="13"/>
      <c r="J15083" s="46"/>
    </row>
    <row r="15084" spans="1:10" x14ac:dyDescent="0.25">
      <c r="A15084" s="7" t="str">
        <f>IF(C15083="","",IFERROR(IF(VLOOKUP(C15083,'Program Mapping'!B:B,1,FALSE)=C15083,"OK","Fix"),"Fix"))</f>
        <v/>
      </c>
      <c r="C15084" s="32"/>
      <c r="D15084" s="3"/>
      <c r="E15084" s="3"/>
      <c r="G15084" s="13"/>
      <c r="H15084" s="13"/>
      <c r="I15084" s="13"/>
      <c r="J15084" s="46"/>
    </row>
    <row r="15085" spans="1:10" x14ac:dyDescent="0.25">
      <c r="A15085" s="7" t="str">
        <f>IF(C15084="","",IFERROR(IF(VLOOKUP(C15084,'Program Mapping'!B:B,1,FALSE)=C15084,"OK","Fix"),"Fix"))</f>
        <v/>
      </c>
      <c r="C15085" s="32"/>
      <c r="D15085" s="3"/>
      <c r="E15085" s="3"/>
      <c r="G15085" s="13"/>
      <c r="H15085" s="13"/>
      <c r="I15085" s="13"/>
      <c r="J15085" s="46"/>
    </row>
    <row r="15086" spans="1:10" x14ac:dyDescent="0.25">
      <c r="A15086" s="7" t="str">
        <f>IF(C15085="","",IFERROR(IF(VLOOKUP(C15085,'Program Mapping'!B:B,1,FALSE)=C15085,"OK","Fix"),"Fix"))</f>
        <v/>
      </c>
      <c r="C15086" s="32"/>
      <c r="D15086" s="3"/>
      <c r="E15086" s="3"/>
      <c r="G15086" s="13"/>
      <c r="H15086" s="13"/>
      <c r="I15086" s="13"/>
      <c r="J15086" s="46"/>
    </row>
    <row r="15087" spans="1:10" x14ac:dyDescent="0.25">
      <c r="A15087" s="7" t="str">
        <f>IF(C15086="","",IFERROR(IF(VLOOKUP(C15086,'Program Mapping'!B:B,1,FALSE)=C15086,"OK","Fix"),"Fix"))</f>
        <v/>
      </c>
      <c r="C15087" s="32"/>
      <c r="D15087" s="3"/>
      <c r="E15087" s="3"/>
      <c r="G15087" s="13"/>
      <c r="H15087" s="13"/>
      <c r="I15087" s="13"/>
      <c r="J15087" s="46"/>
    </row>
    <row r="15088" spans="1:10" x14ac:dyDescent="0.25">
      <c r="A15088" s="7" t="str">
        <f>IF(C15087="","",IFERROR(IF(VLOOKUP(C15087,'Program Mapping'!B:B,1,FALSE)=C15087,"OK","Fix"),"Fix"))</f>
        <v/>
      </c>
      <c r="C15088" s="32"/>
      <c r="D15088" s="3"/>
      <c r="E15088" s="3"/>
      <c r="G15088" s="13"/>
      <c r="H15088" s="13"/>
      <c r="I15088" s="13"/>
      <c r="J15088" s="46"/>
    </row>
    <row r="15089" spans="1:10" x14ac:dyDescent="0.25">
      <c r="A15089" s="7" t="str">
        <f>IF(C15088="","",IFERROR(IF(VLOOKUP(C15088,'Program Mapping'!B:B,1,FALSE)=C15088,"OK","Fix"),"Fix"))</f>
        <v/>
      </c>
      <c r="C15089" s="32"/>
      <c r="D15089" s="3"/>
      <c r="E15089" s="3"/>
      <c r="G15089" s="13"/>
      <c r="H15089" s="13"/>
      <c r="I15089" s="13"/>
      <c r="J15089" s="46"/>
    </row>
    <row r="15090" spans="1:10" x14ac:dyDescent="0.25">
      <c r="A15090" s="7" t="str">
        <f>IF(C15089="","",IFERROR(IF(VLOOKUP(C15089,'Program Mapping'!B:B,1,FALSE)=C15089,"OK","Fix"),"Fix"))</f>
        <v/>
      </c>
      <c r="C15090" s="32"/>
      <c r="D15090" s="3"/>
      <c r="E15090" s="3"/>
      <c r="G15090" s="13"/>
      <c r="H15090" s="13"/>
      <c r="I15090" s="13"/>
      <c r="J15090" s="46"/>
    </row>
    <row r="15091" spans="1:10" x14ac:dyDescent="0.25">
      <c r="A15091" s="7" t="str">
        <f>IF(C15090="","",IFERROR(IF(VLOOKUP(C15090,'Program Mapping'!B:B,1,FALSE)=C15090,"OK","Fix"),"Fix"))</f>
        <v/>
      </c>
      <c r="C15091" s="32"/>
      <c r="D15091" s="3"/>
      <c r="E15091" s="3"/>
      <c r="G15091" s="13"/>
      <c r="H15091" s="13"/>
      <c r="I15091" s="13"/>
      <c r="J15091" s="46"/>
    </row>
    <row r="15092" spans="1:10" x14ac:dyDescent="0.25">
      <c r="A15092" s="7" t="str">
        <f>IF(C15091="","",IFERROR(IF(VLOOKUP(C15091,'Program Mapping'!B:B,1,FALSE)=C15091,"OK","Fix"),"Fix"))</f>
        <v/>
      </c>
      <c r="C15092" s="32"/>
      <c r="D15092" s="3"/>
      <c r="E15092" s="3"/>
      <c r="G15092" s="13"/>
      <c r="H15092" s="13"/>
      <c r="I15092" s="13"/>
      <c r="J15092" s="46"/>
    </row>
    <row r="15093" spans="1:10" x14ac:dyDescent="0.25">
      <c r="A15093" s="7" t="str">
        <f>IF(C15092="","",IFERROR(IF(VLOOKUP(C15092,'Program Mapping'!B:B,1,FALSE)=C15092,"OK","Fix"),"Fix"))</f>
        <v/>
      </c>
      <c r="C15093" s="32"/>
      <c r="D15093" s="3"/>
      <c r="E15093" s="3"/>
      <c r="G15093" s="13"/>
      <c r="H15093" s="13"/>
      <c r="I15093" s="13"/>
      <c r="J15093" s="46"/>
    </row>
    <row r="15094" spans="1:10" x14ac:dyDescent="0.25">
      <c r="A15094" s="7" t="str">
        <f>IF(C15093="","",IFERROR(IF(VLOOKUP(C15093,'Program Mapping'!B:B,1,FALSE)=C15093,"OK","Fix"),"Fix"))</f>
        <v/>
      </c>
      <c r="C15094" s="32"/>
      <c r="D15094" s="3"/>
      <c r="E15094" s="3"/>
      <c r="G15094" s="13"/>
      <c r="H15094" s="13"/>
      <c r="I15094" s="13"/>
      <c r="J15094" s="46"/>
    </row>
    <row r="15095" spans="1:10" x14ac:dyDescent="0.25">
      <c r="A15095" s="7" t="str">
        <f>IF(C15094="","",IFERROR(IF(VLOOKUP(C15094,'Program Mapping'!B:B,1,FALSE)=C15094,"OK","Fix"),"Fix"))</f>
        <v/>
      </c>
      <c r="C15095" s="32"/>
      <c r="D15095" s="3"/>
      <c r="E15095" s="3"/>
      <c r="G15095" s="13"/>
      <c r="H15095" s="13"/>
      <c r="I15095" s="13"/>
      <c r="J15095" s="46"/>
    </row>
    <row r="15096" spans="1:10" x14ac:dyDescent="0.25">
      <c r="A15096" s="7" t="str">
        <f>IF(C15095="","",IFERROR(IF(VLOOKUP(C15095,'Program Mapping'!B:B,1,FALSE)=C15095,"OK","Fix"),"Fix"))</f>
        <v/>
      </c>
      <c r="C15096" s="32"/>
      <c r="D15096" s="3"/>
      <c r="E15096" s="3"/>
      <c r="G15096" s="13"/>
      <c r="H15096" s="13"/>
      <c r="I15096" s="13"/>
      <c r="J15096" s="46"/>
    </row>
    <row r="15097" spans="1:10" x14ac:dyDescent="0.25">
      <c r="A15097" s="7" t="str">
        <f>IF(C15096="","",IFERROR(IF(VLOOKUP(C15096,'Program Mapping'!B:B,1,FALSE)=C15096,"OK","Fix"),"Fix"))</f>
        <v/>
      </c>
      <c r="C15097" s="32"/>
      <c r="D15097" s="3"/>
      <c r="E15097" s="3"/>
      <c r="G15097" s="13"/>
      <c r="H15097" s="13"/>
      <c r="I15097" s="13"/>
      <c r="J15097" s="46"/>
    </row>
    <row r="15098" spans="1:10" x14ac:dyDescent="0.25">
      <c r="A15098" s="7" t="str">
        <f>IF(C15097="","",IFERROR(IF(VLOOKUP(C15097,'Program Mapping'!B:B,1,FALSE)=C15097,"OK","Fix"),"Fix"))</f>
        <v/>
      </c>
      <c r="C15098" s="32"/>
      <c r="D15098" s="3"/>
      <c r="E15098" s="3"/>
      <c r="G15098" s="13"/>
      <c r="H15098" s="13"/>
      <c r="I15098" s="13"/>
      <c r="J15098" s="46"/>
    </row>
    <row r="15099" spans="1:10" x14ac:dyDescent="0.25">
      <c r="A15099" s="7" t="str">
        <f>IF(C15098="","",IFERROR(IF(VLOOKUP(C15098,'Program Mapping'!B:B,1,FALSE)=C15098,"OK","Fix"),"Fix"))</f>
        <v/>
      </c>
      <c r="C15099" s="32"/>
      <c r="D15099" s="3"/>
      <c r="E15099" s="3"/>
      <c r="G15099" s="13"/>
      <c r="H15099" s="13"/>
      <c r="I15099" s="13"/>
      <c r="J15099" s="46"/>
    </row>
    <row r="15100" spans="1:10" x14ac:dyDescent="0.25">
      <c r="A15100" s="7" t="str">
        <f>IF(C15099="","",IFERROR(IF(VLOOKUP(C15099,'Program Mapping'!B:B,1,FALSE)=C15099,"OK","Fix"),"Fix"))</f>
        <v/>
      </c>
      <c r="C15100" s="32"/>
      <c r="D15100" s="3"/>
      <c r="E15100" s="3"/>
      <c r="G15100" s="13"/>
      <c r="H15100" s="13"/>
      <c r="I15100" s="13"/>
      <c r="J15100" s="46"/>
    </row>
    <row r="15101" spans="1:10" x14ac:dyDescent="0.25">
      <c r="A15101" s="7" t="str">
        <f>IF(C15100="","",IFERROR(IF(VLOOKUP(C15100,'Program Mapping'!B:B,1,FALSE)=C15100,"OK","Fix"),"Fix"))</f>
        <v/>
      </c>
      <c r="C15101" s="32"/>
      <c r="D15101" s="3"/>
      <c r="E15101" s="3"/>
      <c r="G15101" s="13"/>
      <c r="H15101" s="13"/>
      <c r="I15101" s="13"/>
      <c r="J15101" s="46"/>
    </row>
    <row r="15102" spans="1:10" x14ac:dyDescent="0.25">
      <c r="A15102" s="7" t="str">
        <f>IF(C15101="","",IFERROR(IF(VLOOKUP(C15101,'Program Mapping'!B:B,1,FALSE)=C15101,"OK","Fix"),"Fix"))</f>
        <v/>
      </c>
      <c r="C15102" s="32"/>
      <c r="D15102" s="3"/>
      <c r="E15102" s="3"/>
      <c r="G15102" s="13"/>
      <c r="H15102" s="13"/>
      <c r="I15102" s="13"/>
      <c r="J15102" s="46"/>
    </row>
    <row r="15103" spans="1:10" x14ac:dyDescent="0.25">
      <c r="A15103" s="7" t="str">
        <f>IF(C15102="","",IFERROR(IF(VLOOKUP(C15102,'Program Mapping'!B:B,1,FALSE)=C15102,"OK","Fix"),"Fix"))</f>
        <v/>
      </c>
      <c r="C15103" s="32"/>
      <c r="D15103" s="3"/>
      <c r="E15103" s="3"/>
      <c r="G15103" s="13"/>
      <c r="H15103" s="13"/>
      <c r="I15103" s="13"/>
      <c r="J15103" s="46"/>
    </row>
    <row r="15104" spans="1:10" x14ac:dyDescent="0.25">
      <c r="A15104" s="7" t="str">
        <f>IF(C15103="","",IFERROR(IF(VLOOKUP(C15103,'Program Mapping'!B:B,1,FALSE)=C15103,"OK","Fix"),"Fix"))</f>
        <v/>
      </c>
      <c r="C15104" s="32"/>
      <c r="D15104" s="3"/>
      <c r="E15104" s="3"/>
      <c r="G15104" s="13"/>
      <c r="H15104" s="13"/>
      <c r="I15104" s="13"/>
      <c r="J15104" s="46"/>
    </row>
    <row r="15105" spans="1:10" x14ac:dyDescent="0.25">
      <c r="A15105" s="7" t="str">
        <f>IF(C15104="","",IFERROR(IF(VLOOKUP(C15104,'Program Mapping'!B:B,1,FALSE)=C15104,"OK","Fix"),"Fix"))</f>
        <v/>
      </c>
      <c r="C15105" s="32"/>
      <c r="D15105" s="3"/>
      <c r="E15105" s="3"/>
      <c r="G15105" s="13"/>
      <c r="H15105" s="13"/>
      <c r="I15105" s="13"/>
      <c r="J15105" s="46"/>
    </row>
    <row r="15106" spans="1:10" x14ac:dyDescent="0.25">
      <c r="A15106" s="7" t="str">
        <f>IF(C15105="","",IFERROR(IF(VLOOKUP(C15105,'Program Mapping'!B:B,1,FALSE)=C15105,"OK","Fix"),"Fix"))</f>
        <v/>
      </c>
      <c r="C15106" s="32"/>
      <c r="D15106" s="3"/>
      <c r="E15106" s="3"/>
      <c r="G15106" s="13"/>
      <c r="H15106" s="13"/>
      <c r="I15106" s="13"/>
      <c r="J15106" s="46"/>
    </row>
    <row r="15107" spans="1:10" x14ac:dyDescent="0.25">
      <c r="A15107" s="7" t="str">
        <f>IF(C15106="","",IFERROR(IF(VLOOKUP(C15106,'Program Mapping'!B:B,1,FALSE)=C15106,"OK","Fix"),"Fix"))</f>
        <v/>
      </c>
      <c r="C15107" s="32"/>
      <c r="D15107" s="3"/>
      <c r="E15107" s="3"/>
      <c r="G15107" s="13"/>
      <c r="H15107" s="13"/>
      <c r="I15107" s="13"/>
      <c r="J15107" s="46"/>
    </row>
    <row r="15108" spans="1:10" x14ac:dyDescent="0.25">
      <c r="A15108" s="7" t="str">
        <f>IF(C15107="","",IFERROR(IF(VLOOKUP(C15107,'Program Mapping'!B:B,1,FALSE)=C15107,"OK","Fix"),"Fix"))</f>
        <v/>
      </c>
      <c r="C15108" s="32"/>
      <c r="D15108" s="3"/>
      <c r="E15108" s="3"/>
      <c r="G15108" s="13"/>
      <c r="H15108" s="13"/>
      <c r="I15108" s="13"/>
      <c r="J15108" s="46"/>
    </row>
    <row r="15109" spans="1:10" x14ac:dyDescent="0.25">
      <c r="A15109" s="7" t="str">
        <f>IF(C15108="","",IFERROR(IF(VLOOKUP(C15108,'Program Mapping'!B:B,1,FALSE)=C15108,"OK","Fix"),"Fix"))</f>
        <v/>
      </c>
      <c r="C15109" s="32"/>
      <c r="D15109" s="3"/>
      <c r="E15109" s="3"/>
      <c r="G15109" s="13"/>
      <c r="H15109" s="13"/>
      <c r="I15109" s="13"/>
      <c r="J15109" s="46"/>
    </row>
    <row r="15110" spans="1:10" x14ac:dyDescent="0.25">
      <c r="A15110" s="7" t="str">
        <f>IF(C15109="","",IFERROR(IF(VLOOKUP(C15109,'Program Mapping'!B:B,1,FALSE)=C15109,"OK","Fix"),"Fix"))</f>
        <v/>
      </c>
      <c r="C15110" s="32"/>
      <c r="D15110" s="3"/>
      <c r="E15110" s="3"/>
      <c r="G15110" s="13"/>
      <c r="H15110" s="13"/>
      <c r="I15110" s="13"/>
      <c r="J15110" s="46"/>
    </row>
    <row r="15111" spans="1:10" x14ac:dyDescent="0.25">
      <c r="A15111" s="7" t="str">
        <f>IF(C15110="","",IFERROR(IF(VLOOKUP(C15110,'Program Mapping'!B:B,1,FALSE)=C15110,"OK","Fix"),"Fix"))</f>
        <v/>
      </c>
      <c r="C15111" s="32"/>
      <c r="D15111" s="3"/>
      <c r="E15111" s="3"/>
      <c r="G15111" s="13"/>
      <c r="H15111" s="13"/>
      <c r="I15111" s="13"/>
      <c r="J15111" s="46"/>
    </row>
    <row r="15112" spans="1:10" x14ac:dyDescent="0.25">
      <c r="A15112" s="7" t="str">
        <f>IF(C15111="","",IFERROR(IF(VLOOKUP(C15111,'Program Mapping'!B:B,1,FALSE)=C15111,"OK","Fix"),"Fix"))</f>
        <v/>
      </c>
      <c r="C15112" s="32"/>
      <c r="D15112" s="3"/>
      <c r="E15112" s="3"/>
      <c r="G15112" s="13"/>
      <c r="H15112" s="13"/>
      <c r="I15112" s="13"/>
      <c r="J15112" s="46"/>
    </row>
    <row r="15113" spans="1:10" x14ac:dyDescent="0.25">
      <c r="A15113" s="7" t="str">
        <f>IF(C15112="","",IFERROR(IF(VLOOKUP(C15112,'Program Mapping'!B:B,1,FALSE)=C15112,"OK","Fix"),"Fix"))</f>
        <v/>
      </c>
      <c r="C15113" s="32"/>
      <c r="D15113" s="3"/>
      <c r="E15113" s="3"/>
      <c r="G15113" s="13"/>
      <c r="H15113" s="13"/>
      <c r="I15113" s="13"/>
      <c r="J15113" s="46"/>
    </row>
    <row r="15114" spans="1:10" x14ac:dyDescent="0.25">
      <c r="A15114" s="7" t="str">
        <f>IF(C15113="","",IFERROR(IF(VLOOKUP(C15113,'Program Mapping'!B:B,1,FALSE)=C15113,"OK","Fix"),"Fix"))</f>
        <v/>
      </c>
      <c r="C15114" s="32"/>
      <c r="D15114" s="3"/>
      <c r="E15114" s="3"/>
      <c r="G15114" s="13"/>
      <c r="H15114" s="13"/>
      <c r="I15114" s="13"/>
      <c r="J15114" s="46"/>
    </row>
    <row r="15115" spans="1:10" x14ac:dyDescent="0.25">
      <c r="A15115" s="7" t="str">
        <f>IF(C15114="","",IFERROR(IF(VLOOKUP(C15114,'Program Mapping'!B:B,1,FALSE)=C15114,"OK","Fix"),"Fix"))</f>
        <v/>
      </c>
      <c r="C15115" s="32"/>
      <c r="D15115" s="3"/>
      <c r="E15115" s="3"/>
      <c r="G15115" s="13"/>
      <c r="H15115" s="13"/>
      <c r="I15115" s="13"/>
      <c r="J15115" s="46"/>
    </row>
    <row r="15116" spans="1:10" x14ac:dyDescent="0.25">
      <c r="A15116" s="7" t="str">
        <f>IF(C15115="","",IFERROR(IF(VLOOKUP(C15115,'Program Mapping'!B:B,1,FALSE)=C15115,"OK","Fix"),"Fix"))</f>
        <v/>
      </c>
      <c r="C15116" s="32"/>
      <c r="D15116" s="3"/>
      <c r="E15116" s="3"/>
      <c r="G15116" s="13"/>
      <c r="H15116" s="13"/>
      <c r="I15116" s="13"/>
      <c r="J15116" s="46"/>
    </row>
    <row r="15117" spans="1:10" x14ac:dyDescent="0.25">
      <c r="A15117" s="7" t="str">
        <f>IF(C15116="","",IFERROR(IF(VLOOKUP(C15116,'Program Mapping'!B:B,1,FALSE)=C15116,"OK","Fix"),"Fix"))</f>
        <v/>
      </c>
      <c r="C15117" s="32"/>
      <c r="D15117" s="3"/>
      <c r="E15117" s="3"/>
      <c r="G15117" s="13"/>
      <c r="H15117" s="13"/>
      <c r="I15117" s="13"/>
      <c r="J15117" s="46"/>
    </row>
    <row r="15118" spans="1:10" x14ac:dyDescent="0.25">
      <c r="A15118" s="7" t="str">
        <f>IF(C15117="","",IFERROR(IF(VLOOKUP(C15117,'Program Mapping'!B:B,1,FALSE)=C15117,"OK","Fix"),"Fix"))</f>
        <v/>
      </c>
      <c r="C15118" s="32"/>
      <c r="D15118" s="3"/>
      <c r="E15118" s="3"/>
      <c r="G15118" s="13"/>
      <c r="H15118" s="13"/>
      <c r="I15118" s="13"/>
      <c r="J15118" s="46"/>
    </row>
    <row r="15119" spans="1:10" x14ac:dyDescent="0.25">
      <c r="A15119" s="7" t="str">
        <f>IF(C15118="","",IFERROR(IF(VLOOKUP(C15118,'Program Mapping'!B:B,1,FALSE)=C15118,"OK","Fix"),"Fix"))</f>
        <v/>
      </c>
      <c r="C15119" s="32"/>
      <c r="D15119" s="3"/>
      <c r="E15119" s="3"/>
      <c r="G15119" s="13"/>
      <c r="H15119" s="13"/>
      <c r="I15119" s="13"/>
      <c r="J15119" s="46"/>
    </row>
    <row r="15120" spans="1:10" x14ac:dyDescent="0.25">
      <c r="A15120" s="7" t="str">
        <f>IF(C15119="","",IFERROR(IF(VLOOKUP(C15119,'Program Mapping'!B:B,1,FALSE)=C15119,"OK","Fix"),"Fix"))</f>
        <v/>
      </c>
      <c r="C15120" s="32"/>
      <c r="D15120" s="3"/>
      <c r="E15120" s="3"/>
      <c r="G15120" s="13"/>
      <c r="H15120" s="13"/>
      <c r="I15120" s="13"/>
      <c r="J15120" s="46"/>
    </row>
    <row r="15121" spans="1:10" x14ac:dyDescent="0.25">
      <c r="A15121" s="7" t="str">
        <f>IF(C15120="","",IFERROR(IF(VLOOKUP(C15120,'Program Mapping'!B:B,1,FALSE)=C15120,"OK","Fix"),"Fix"))</f>
        <v/>
      </c>
      <c r="C15121" s="32"/>
      <c r="D15121" s="3"/>
      <c r="E15121" s="3"/>
      <c r="G15121" s="13"/>
      <c r="H15121" s="13"/>
      <c r="I15121" s="13"/>
      <c r="J15121" s="46"/>
    </row>
    <row r="15122" spans="1:10" x14ac:dyDescent="0.25">
      <c r="A15122" s="7" t="str">
        <f>IF(C15121="","",IFERROR(IF(VLOOKUP(C15121,'Program Mapping'!B:B,1,FALSE)=C15121,"OK","Fix"),"Fix"))</f>
        <v/>
      </c>
      <c r="C15122" s="32"/>
      <c r="D15122" s="3"/>
      <c r="E15122" s="3"/>
      <c r="G15122" s="13"/>
      <c r="H15122" s="13"/>
      <c r="I15122" s="13"/>
      <c r="J15122" s="46"/>
    </row>
    <row r="15123" spans="1:10" x14ac:dyDescent="0.25">
      <c r="A15123" s="7" t="str">
        <f>IF(C15122="","",IFERROR(IF(VLOOKUP(C15122,'Program Mapping'!B:B,1,FALSE)=C15122,"OK","Fix"),"Fix"))</f>
        <v/>
      </c>
      <c r="C15123" s="32"/>
      <c r="D15123" s="3"/>
      <c r="E15123" s="3"/>
      <c r="G15123" s="13"/>
      <c r="H15123" s="13"/>
      <c r="I15123" s="13"/>
      <c r="J15123" s="46"/>
    </row>
    <row r="15124" spans="1:10" x14ac:dyDescent="0.25">
      <c r="A15124" s="7" t="str">
        <f>IF(C15123="","",IFERROR(IF(VLOOKUP(C15123,'Program Mapping'!B:B,1,FALSE)=C15123,"OK","Fix"),"Fix"))</f>
        <v/>
      </c>
      <c r="C15124" s="32"/>
      <c r="D15124" s="3"/>
      <c r="E15124" s="3"/>
      <c r="G15124" s="13"/>
      <c r="H15124" s="13"/>
      <c r="I15124" s="13"/>
      <c r="J15124" s="46"/>
    </row>
    <row r="15125" spans="1:10" x14ac:dyDescent="0.25">
      <c r="A15125" s="7" t="str">
        <f>IF(C15124="","",IFERROR(IF(VLOOKUP(C15124,'Program Mapping'!B:B,1,FALSE)=C15124,"OK","Fix"),"Fix"))</f>
        <v/>
      </c>
      <c r="C15125" s="32"/>
      <c r="D15125" s="3"/>
      <c r="E15125" s="3"/>
      <c r="G15125" s="13"/>
      <c r="H15125" s="13"/>
      <c r="I15125" s="13"/>
      <c r="J15125" s="46"/>
    </row>
    <row r="15126" spans="1:10" x14ac:dyDescent="0.25">
      <c r="A15126" s="7" t="str">
        <f>IF(C15125="","",IFERROR(IF(VLOOKUP(C15125,'Program Mapping'!B:B,1,FALSE)=C15125,"OK","Fix"),"Fix"))</f>
        <v/>
      </c>
      <c r="C15126" s="32"/>
      <c r="D15126" s="3"/>
      <c r="E15126" s="3"/>
      <c r="G15126" s="13"/>
      <c r="H15126" s="13"/>
      <c r="I15126" s="13"/>
      <c r="J15126" s="46"/>
    </row>
    <row r="15127" spans="1:10" x14ac:dyDescent="0.25">
      <c r="A15127" s="7" t="str">
        <f>IF(C15126="","",IFERROR(IF(VLOOKUP(C15126,'Program Mapping'!B:B,1,FALSE)=C15126,"OK","Fix"),"Fix"))</f>
        <v/>
      </c>
      <c r="C15127" s="32"/>
      <c r="D15127" s="3"/>
      <c r="E15127" s="3"/>
      <c r="G15127" s="13"/>
      <c r="H15127" s="13"/>
      <c r="I15127" s="13"/>
      <c r="J15127" s="46"/>
    </row>
    <row r="15128" spans="1:10" x14ac:dyDescent="0.25">
      <c r="A15128" s="7" t="str">
        <f>IF(C15127="","",IFERROR(IF(VLOOKUP(C15127,'Program Mapping'!B:B,1,FALSE)=C15127,"OK","Fix"),"Fix"))</f>
        <v/>
      </c>
      <c r="C15128" s="32"/>
      <c r="D15128" s="3"/>
      <c r="E15128" s="3"/>
      <c r="G15128" s="13"/>
      <c r="H15128" s="13"/>
      <c r="I15128" s="13"/>
      <c r="J15128" s="46"/>
    </row>
    <row r="15129" spans="1:10" x14ac:dyDescent="0.25">
      <c r="A15129" s="7" t="str">
        <f>IF(C15128="","",IFERROR(IF(VLOOKUP(C15128,'Program Mapping'!B:B,1,FALSE)=C15128,"OK","Fix"),"Fix"))</f>
        <v/>
      </c>
      <c r="C15129" s="32"/>
      <c r="D15129" s="3"/>
      <c r="E15129" s="3"/>
      <c r="G15129" s="13"/>
      <c r="H15129" s="13"/>
      <c r="I15129" s="13"/>
      <c r="J15129" s="46"/>
    </row>
    <row r="15130" spans="1:10" x14ac:dyDescent="0.25">
      <c r="A15130" s="7" t="str">
        <f>IF(C15129="","",IFERROR(IF(VLOOKUP(C15129,'Program Mapping'!B:B,1,FALSE)=C15129,"OK","Fix"),"Fix"))</f>
        <v/>
      </c>
      <c r="C15130" s="32"/>
      <c r="D15130" s="3"/>
      <c r="E15130" s="3"/>
      <c r="G15130" s="13"/>
      <c r="H15130" s="13"/>
      <c r="I15130" s="13"/>
      <c r="J15130" s="46"/>
    </row>
    <row r="15131" spans="1:10" x14ac:dyDescent="0.25">
      <c r="A15131" s="7" t="str">
        <f>IF(C15130="","",IFERROR(IF(VLOOKUP(C15130,'Program Mapping'!B:B,1,FALSE)=C15130,"OK","Fix"),"Fix"))</f>
        <v/>
      </c>
      <c r="C15131" s="32"/>
      <c r="D15131" s="3"/>
      <c r="E15131" s="3"/>
      <c r="G15131" s="13"/>
      <c r="H15131" s="13"/>
      <c r="I15131" s="13"/>
      <c r="J15131" s="46"/>
    </row>
    <row r="15132" spans="1:10" x14ac:dyDescent="0.25">
      <c r="A15132" s="7" t="str">
        <f>IF(C15131="","",IFERROR(IF(VLOOKUP(C15131,'Program Mapping'!B:B,1,FALSE)=C15131,"OK","Fix"),"Fix"))</f>
        <v/>
      </c>
      <c r="C15132" s="32"/>
      <c r="D15132" s="3"/>
      <c r="E15132" s="3"/>
      <c r="G15132" s="13"/>
      <c r="H15132" s="13"/>
      <c r="I15132" s="13"/>
      <c r="J15132" s="46"/>
    </row>
    <row r="15133" spans="1:10" x14ac:dyDescent="0.25">
      <c r="A15133" s="7" t="str">
        <f>IF(C15132="","",IFERROR(IF(VLOOKUP(C15132,'Program Mapping'!B:B,1,FALSE)=C15132,"OK","Fix"),"Fix"))</f>
        <v/>
      </c>
      <c r="C15133" s="32"/>
      <c r="D15133" s="3"/>
      <c r="E15133" s="3"/>
      <c r="G15133" s="13"/>
      <c r="H15133" s="13"/>
      <c r="I15133" s="13"/>
      <c r="J15133" s="46"/>
    </row>
    <row r="15134" spans="1:10" x14ac:dyDescent="0.25">
      <c r="A15134" s="7" t="str">
        <f>IF(C15133="","",IFERROR(IF(VLOOKUP(C15133,'Program Mapping'!B:B,1,FALSE)=C15133,"OK","Fix"),"Fix"))</f>
        <v/>
      </c>
      <c r="C15134" s="32"/>
      <c r="D15134" s="3"/>
      <c r="E15134" s="3"/>
      <c r="G15134" s="13"/>
      <c r="H15134" s="13"/>
      <c r="I15134" s="13"/>
      <c r="J15134" s="46"/>
    </row>
    <row r="15135" spans="1:10" x14ac:dyDescent="0.25">
      <c r="A15135" s="7" t="str">
        <f>IF(C15134="","",IFERROR(IF(VLOOKUP(C15134,'Program Mapping'!B:B,1,FALSE)=C15134,"OK","Fix"),"Fix"))</f>
        <v/>
      </c>
      <c r="C15135" s="32"/>
      <c r="D15135" s="3"/>
      <c r="E15135" s="3"/>
      <c r="G15135" s="13"/>
      <c r="H15135" s="13"/>
      <c r="I15135" s="13"/>
      <c r="J15135" s="46"/>
    </row>
    <row r="15136" spans="1:10" x14ac:dyDescent="0.25">
      <c r="A15136" s="7" t="str">
        <f>IF(C15135="","",IFERROR(IF(VLOOKUP(C15135,'Program Mapping'!B:B,1,FALSE)=C15135,"OK","Fix"),"Fix"))</f>
        <v/>
      </c>
      <c r="C15136" s="32"/>
      <c r="D15136" s="3"/>
      <c r="E15136" s="3"/>
      <c r="G15136" s="13"/>
      <c r="H15136" s="13"/>
      <c r="I15136" s="13"/>
      <c r="J15136" s="46"/>
    </row>
    <row r="15137" spans="1:10" x14ac:dyDescent="0.25">
      <c r="A15137" s="7" t="str">
        <f>IF(C15136="","",IFERROR(IF(VLOOKUP(C15136,'Program Mapping'!B:B,1,FALSE)=C15136,"OK","Fix"),"Fix"))</f>
        <v/>
      </c>
      <c r="C15137" s="32"/>
      <c r="D15137" s="3"/>
      <c r="E15137" s="3"/>
      <c r="G15137" s="13"/>
      <c r="H15137" s="13"/>
      <c r="I15137" s="13"/>
      <c r="J15137" s="46"/>
    </row>
    <row r="15138" spans="1:10" x14ac:dyDescent="0.25">
      <c r="A15138" s="7" t="str">
        <f>IF(C15137="","",IFERROR(IF(VLOOKUP(C15137,'Program Mapping'!B:B,1,FALSE)=C15137,"OK","Fix"),"Fix"))</f>
        <v/>
      </c>
      <c r="C15138" s="32"/>
      <c r="D15138" s="3"/>
      <c r="E15138" s="3"/>
      <c r="G15138" s="13"/>
      <c r="H15138" s="13"/>
      <c r="I15138" s="13"/>
      <c r="J15138" s="46"/>
    </row>
    <row r="15139" spans="1:10" x14ac:dyDescent="0.25">
      <c r="A15139" s="7" t="str">
        <f>IF(C15138="","",IFERROR(IF(VLOOKUP(C15138,'Program Mapping'!B:B,1,FALSE)=C15138,"OK","Fix"),"Fix"))</f>
        <v/>
      </c>
      <c r="C15139" s="32"/>
      <c r="D15139" s="3"/>
      <c r="E15139" s="3"/>
      <c r="G15139" s="13"/>
      <c r="H15139" s="13"/>
      <c r="I15139" s="13"/>
      <c r="J15139" s="46"/>
    </row>
    <row r="15140" spans="1:10" x14ac:dyDescent="0.25">
      <c r="A15140" s="7" t="str">
        <f>IF(C15139="","",IFERROR(IF(VLOOKUP(C15139,'Program Mapping'!B:B,1,FALSE)=C15139,"OK","Fix"),"Fix"))</f>
        <v/>
      </c>
      <c r="C15140" s="32"/>
      <c r="D15140" s="3"/>
      <c r="E15140" s="3"/>
      <c r="G15140" s="13"/>
      <c r="H15140" s="13"/>
      <c r="I15140" s="13"/>
      <c r="J15140" s="46"/>
    </row>
    <row r="15141" spans="1:10" x14ac:dyDescent="0.25">
      <c r="A15141" s="7" t="str">
        <f>IF(C15140="","",IFERROR(IF(VLOOKUP(C15140,'Program Mapping'!B:B,1,FALSE)=C15140,"OK","Fix"),"Fix"))</f>
        <v/>
      </c>
      <c r="C15141" s="32"/>
      <c r="D15141" s="3"/>
      <c r="E15141" s="3"/>
      <c r="G15141" s="13"/>
      <c r="H15141" s="13"/>
      <c r="I15141" s="13"/>
      <c r="J15141" s="46"/>
    </row>
    <row r="15142" spans="1:10" x14ac:dyDescent="0.25">
      <c r="A15142" s="7" t="str">
        <f>IF(C15141="","",IFERROR(IF(VLOOKUP(C15141,'Program Mapping'!B:B,1,FALSE)=C15141,"OK","Fix"),"Fix"))</f>
        <v/>
      </c>
      <c r="C15142" s="32"/>
      <c r="D15142" s="3"/>
      <c r="E15142" s="3"/>
      <c r="G15142" s="13"/>
      <c r="H15142" s="13"/>
      <c r="I15142" s="13"/>
      <c r="J15142" s="46"/>
    </row>
    <row r="15143" spans="1:10" x14ac:dyDescent="0.25">
      <c r="A15143" s="7" t="str">
        <f>IF(C15142="","",IFERROR(IF(VLOOKUP(C15142,'Program Mapping'!B:B,1,FALSE)=C15142,"OK","Fix"),"Fix"))</f>
        <v/>
      </c>
      <c r="C15143" s="32"/>
      <c r="D15143" s="3"/>
      <c r="E15143" s="3"/>
      <c r="G15143" s="13"/>
      <c r="H15143" s="13"/>
      <c r="I15143" s="13"/>
      <c r="J15143" s="46"/>
    </row>
    <row r="15144" spans="1:10" x14ac:dyDescent="0.25">
      <c r="A15144" s="7" t="str">
        <f>IF(C15143="","",IFERROR(IF(VLOOKUP(C15143,'Program Mapping'!B:B,1,FALSE)=C15143,"OK","Fix"),"Fix"))</f>
        <v/>
      </c>
      <c r="C15144" s="32"/>
      <c r="D15144" s="3"/>
      <c r="E15144" s="3"/>
      <c r="G15144" s="13"/>
      <c r="H15144" s="13"/>
      <c r="I15144" s="13"/>
      <c r="J15144" s="46"/>
    </row>
    <row r="15145" spans="1:10" x14ac:dyDescent="0.25">
      <c r="A15145" s="7" t="str">
        <f>IF(C15144="","",IFERROR(IF(VLOOKUP(C15144,'Program Mapping'!B:B,1,FALSE)=C15144,"OK","Fix"),"Fix"))</f>
        <v/>
      </c>
      <c r="C15145" s="32"/>
      <c r="D15145" s="3"/>
      <c r="E15145" s="3"/>
      <c r="G15145" s="13"/>
      <c r="H15145" s="13"/>
      <c r="I15145" s="13"/>
      <c r="J15145" s="46"/>
    </row>
    <row r="15146" spans="1:10" x14ac:dyDescent="0.25">
      <c r="A15146" s="7" t="str">
        <f>IF(C15145="","",IFERROR(IF(VLOOKUP(C15145,'Program Mapping'!B:B,1,FALSE)=C15145,"OK","Fix"),"Fix"))</f>
        <v/>
      </c>
      <c r="C15146" s="32"/>
      <c r="D15146" s="3"/>
      <c r="E15146" s="3"/>
      <c r="G15146" s="13"/>
      <c r="H15146" s="13"/>
      <c r="I15146" s="13"/>
      <c r="J15146" s="46"/>
    </row>
    <row r="15147" spans="1:10" x14ac:dyDescent="0.25">
      <c r="A15147" s="7" t="str">
        <f>IF(C15146="","",IFERROR(IF(VLOOKUP(C15146,'Program Mapping'!B:B,1,FALSE)=C15146,"OK","Fix"),"Fix"))</f>
        <v/>
      </c>
      <c r="C15147" s="32"/>
      <c r="D15147" s="3"/>
      <c r="E15147" s="3"/>
      <c r="G15147" s="13"/>
      <c r="H15147" s="13"/>
      <c r="I15147" s="13"/>
      <c r="J15147" s="46"/>
    </row>
    <row r="15148" spans="1:10" x14ac:dyDescent="0.25">
      <c r="A15148" s="7" t="str">
        <f>IF(C15147="","",IFERROR(IF(VLOOKUP(C15147,'Program Mapping'!B:B,1,FALSE)=C15147,"OK","Fix"),"Fix"))</f>
        <v/>
      </c>
      <c r="C15148" s="32"/>
      <c r="D15148" s="3"/>
      <c r="E15148" s="3"/>
      <c r="G15148" s="13"/>
      <c r="H15148" s="13"/>
      <c r="I15148" s="13"/>
      <c r="J15148" s="46"/>
    </row>
    <row r="15149" spans="1:10" x14ac:dyDescent="0.25">
      <c r="A15149" s="7" t="str">
        <f>IF(C15148="","",IFERROR(IF(VLOOKUP(C15148,'Program Mapping'!B:B,1,FALSE)=C15148,"OK","Fix"),"Fix"))</f>
        <v/>
      </c>
      <c r="C15149" s="32"/>
      <c r="D15149" s="3"/>
      <c r="E15149" s="3"/>
      <c r="G15149" s="13"/>
      <c r="H15149" s="13"/>
      <c r="I15149" s="13"/>
      <c r="J15149" s="46"/>
    </row>
    <row r="15150" spans="1:10" x14ac:dyDescent="0.25">
      <c r="A15150" s="7" t="str">
        <f>IF(C15149="","",IFERROR(IF(VLOOKUP(C15149,'Program Mapping'!B:B,1,FALSE)=C15149,"OK","Fix"),"Fix"))</f>
        <v/>
      </c>
      <c r="C15150" s="32"/>
      <c r="D15150" s="3"/>
      <c r="E15150" s="3"/>
      <c r="G15150" s="13"/>
      <c r="H15150" s="13"/>
      <c r="I15150" s="13"/>
      <c r="J15150" s="46"/>
    </row>
    <row r="15151" spans="1:10" x14ac:dyDescent="0.25">
      <c r="A15151" s="7" t="str">
        <f>IF(C15150="","",IFERROR(IF(VLOOKUP(C15150,'Program Mapping'!B:B,1,FALSE)=C15150,"OK","Fix"),"Fix"))</f>
        <v/>
      </c>
      <c r="C15151" s="32"/>
      <c r="D15151" s="3"/>
      <c r="E15151" s="3"/>
      <c r="G15151" s="13"/>
      <c r="H15151" s="13"/>
      <c r="I15151" s="13"/>
      <c r="J15151" s="46"/>
    </row>
    <row r="15152" spans="1:10" x14ac:dyDescent="0.25">
      <c r="A15152" s="7" t="str">
        <f>IF(C15151="","",IFERROR(IF(VLOOKUP(C15151,'Program Mapping'!B:B,1,FALSE)=C15151,"OK","Fix"),"Fix"))</f>
        <v/>
      </c>
      <c r="C15152" s="32"/>
      <c r="D15152" s="3"/>
      <c r="E15152" s="3"/>
      <c r="G15152" s="13"/>
      <c r="H15152" s="13"/>
      <c r="I15152" s="13"/>
      <c r="J15152" s="46"/>
    </row>
    <row r="15153" spans="1:10" x14ac:dyDescent="0.25">
      <c r="A15153" s="7" t="str">
        <f>IF(C15152="","",IFERROR(IF(VLOOKUP(C15152,'Program Mapping'!B:B,1,FALSE)=C15152,"OK","Fix"),"Fix"))</f>
        <v/>
      </c>
      <c r="C15153" s="32"/>
      <c r="D15153" s="3"/>
      <c r="E15153" s="3"/>
      <c r="G15153" s="13"/>
      <c r="H15153" s="13"/>
      <c r="I15153" s="13"/>
      <c r="J15153" s="46"/>
    </row>
    <row r="15154" spans="1:10" x14ac:dyDescent="0.25">
      <c r="A15154" s="7" t="str">
        <f>IF(C15153="","",IFERROR(IF(VLOOKUP(C15153,'Program Mapping'!B:B,1,FALSE)=C15153,"OK","Fix"),"Fix"))</f>
        <v/>
      </c>
      <c r="C15154" s="32"/>
      <c r="D15154" s="3"/>
      <c r="E15154" s="3"/>
      <c r="G15154" s="13"/>
      <c r="H15154" s="13"/>
      <c r="I15154" s="13"/>
      <c r="J15154" s="46"/>
    </row>
    <row r="15155" spans="1:10" x14ac:dyDescent="0.25">
      <c r="A15155" s="7" t="str">
        <f>IF(C15154="","",IFERROR(IF(VLOOKUP(C15154,'Program Mapping'!B:B,1,FALSE)=C15154,"OK","Fix"),"Fix"))</f>
        <v/>
      </c>
      <c r="C15155" s="32"/>
      <c r="D15155" s="3"/>
      <c r="E15155" s="3"/>
      <c r="G15155" s="13"/>
      <c r="H15155" s="13"/>
      <c r="I15155" s="13"/>
      <c r="J15155" s="46"/>
    </row>
    <row r="15156" spans="1:10" x14ac:dyDescent="0.25">
      <c r="A15156" s="7" t="str">
        <f>IF(C15155="","",IFERROR(IF(VLOOKUP(C15155,'Program Mapping'!B:B,1,FALSE)=C15155,"OK","Fix"),"Fix"))</f>
        <v/>
      </c>
      <c r="C15156" s="32"/>
      <c r="D15156" s="3"/>
      <c r="E15156" s="3"/>
      <c r="G15156" s="13"/>
      <c r="H15156" s="13"/>
      <c r="I15156" s="13"/>
      <c r="J15156" s="46"/>
    </row>
    <row r="15157" spans="1:10" x14ac:dyDescent="0.25">
      <c r="A15157" s="7" t="str">
        <f>IF(C15156="","",IFERROR(IF(VLOOKUP(C15156,'Program Mapping'!B:B,1,FALSE)=C15156,"OK","Fix"),"Fix"))</f>
        <v/>
      </c>
      <c r="C15157" s="32"/>
      <c r="D15157" s="3"/>
      <c r="E15157" s="3"/>
      <c r="G15157" s="13"/>
      <c r="H15157" s="13"/>
      <c r="I15157" s="13"/>
      <c r="J15157" s="46"/>
    </row>
    <row r="15158" spans="1:10" x14ac:dyDescent="0.25">
      <c r="A15158" s="7" t="str">
        <f>IF(C15157="","",IFERROR(IF(VLOOKUP(C15157,'Program Mapping'!B:B,1,FALSE)=C15157,"OK","Fix"),"Fix"))</f>
        <v/>
      </c>
      <c r="C15158" s="32"/>
      <c r="D15158" s="3"/>
      <c r="E15158" s="3"/>
      <c r="G15158" s="13"/>
      <c r="H15158" s="13"/>
      <c r="I15158" s="13"/>
      <c r="J15158" s="46"/>
    </row>
    <row r="15159" spans="1:10" x14ac:dyDescent="0.25">
      <c r="A15159" s="7" t="str">
        <f>IF(C15158="","",IFERROR(IF(VLOOKUP(C15158,'Program Mapping'!B:B,1,FALSE)=C15158,"OK","Fix"),"Fix"))</f>
        <v/>
      </c>
      <c r="C15159" s="32"/>
      <c r="D15159" s="3"/>
      <c r="E15159" s="3"/>
      <c r="G15159" s="13"/>
      <c r="H15159" s="13"/>
      <c r="I15159" s="13"/>
      <c r="J15159" s="46"/>
    </row>
    <row r="15160" spans="1:10" x14ac:dyDescent="0.25">
      <c r="A15160" s="7" t="str">
        <f>IF(C15159="","",IFERROR(IF(VLOOKUP(C15159,'Program Mapping'!B:B,1,FALSE)=C15159,"OK","Fix"),"Fix"))</f>
        <v/>
      </c>
      <c r="C15160" s="32"/>
      <c r="D15160" s="3"/>
      <c r="E15160" s="3"/>
      <c r="G15160" s="13"/>
      <c r="H15160" s="13"/>
      <c r="I15160" s="13"/>
      <c r="J15160" s="46"/>
    </row>
    <row r="15161" spans="1:10" x14ac:dyDescent="0.25">
      <c r="A15161" s="7" t="str">
        <f>IF(C15160="","",IFERROR(IF(VLOOKUP(C15160,'Program Mapping'!B:B,1,FALSE)=C15160,"OK","Fix"),"Fix"))</f>
        <v/>
      </c>
      <c r="C15161" s="32"/>
      <c r="D15161" s="3"/>
      <c r="E15161" s="3"/>
      <c r="G15161" s="13"/>
      <c r="H15161" s="13"/>
      <c r="I15161" s="13"/>
      <c r="J15161" s="46"/>
    </row>
    <row r="15162" spans="1:10" x14ac:dyDescent="0.25">
      <c r="A15162" s="7" t="str">
        <f>IF(C15161="","",IFERROR(IF(VLOOKUP(C15161,'Program Mapping'!B:B,1,FALSE)=C15161,"OK","Fix"),"Fix"))</f>
        <v/>
      </c>
      <c r="C15162" s="32"/>
      <c r="D15162" s="3"/>
      <c r="E15162" s="3"/>
      <c r="G15162" s="13"/>
      <c r="H15162" s="13"/>
      <c r="I15162" s="13"/>
      <c r="J15162" s="46"/>
    </row>
    <row r="15163" spans="1:10" x14ac:dyDescent="0.25">
      <c r="A15163" s="7" t="str">
        <f>IF(C15162="","",IFERROR(IF(VLOOKUP(C15162,'Program Mapping'!B:B,1,FALSE)=C15162,"OK","Fix"),"Fix"))</f>
        <v/>
      </c>
      <c r="C15163" s="32"/>
      <c r="D15163" s="3"/>
      <c r="E15163" s="3"/>
      <c r="G15163" s="13"/>
      <c r="H15163" s="13"/>
      <c r="I15163" s="13"/>
      <c r="J15163" s="46"/>
    </row>
    <row r="15164" spans="1:10" x14ac:dyDescent="0.25">
      <c r="A15164" s="7" t="str">
        <f>IF(C15163="","",IFERROR(IF(VLOOKUP(C15163,'Program Mapping'!B:B,1,FALSE)=C15163,"OK","Fix"),"Fix"))</f>
        <v/>
      </c>
      <c r="C15164" s="32"/>
      <c r="D15164" s="3"/>
      <c r="E15164" s="3"/>
      <c r="G15164" s="13"/>
      <c r="H15164" s="13"/>
      <c r="I15164" s="13"/>
      <c r="J15164" s="46"/>
    </row>
    <row r="15165" spans="1:10" x14ac:dyDescent="0.25">
      <c r="A15165" s="7" t="str">
        <f>IF(C15164="","",IFERROR(IF(VLOOKUP(C15164,'Program Mapping'!B:B,1,FALSE)=C15164,"OK","Fix"),"Fix"))</f>
        <v/>
      </c>
      <c r="C15165" s="32"/>
      <c r="D15165" s="3"/>
      <c r="E15165" s="3"/>
      <c r="G15165" s="13"/>
      <c r="H15165" s="13"/>
      <c r="I15165" s="13"/>
      <c r="J15165" s="46"/>
    </row>
    <row r="15166" spans="1:10" x14ac:dyDescent="0.25">
      <c r="A15166" s="7" t="str">
        <f>IF(C15165="","",IFERROR(IF(VLOOKUP(C15165,'Program Mapping'!B:B,1,FALSE)=C15165,"OK","Fix"),"Fix"))</f>
        <v/>
      </c>
      <c r="C15166" s="32"/>
      <c r="D15166" s="3"/>
      <c r="E15166" s="3"/>
      <c r="G15166" s="13"/>
      <c r="H15166" s="13"/>
      <c r="I15166" s="13"/>
      <c r="J15166" s="46"/>
    </row>
    <row r="15167" spans="1:10" x14ac:dyDescent="0.25">
      <c r="A15167" s="7" t="str">
        <f>IF(C15166="","",IFERROR(IF(VLOOKUP(C15166,'Program Mapping'!B:B,1,FALSE)=C15166,"OK","Fix"),"Fix"))</f>
        <v/>
      </c>
      <c r="C15167" s="32"/>
      <c r="D15167" s="3"/>
      <c r="E15167" s="3"/>
      <c r="G15167" s="13"/>
      <c r="H15167" s="13"/>
      <c r="I15167" s="13"/>
      <c r="J15167" s="46"/>
    </row>
    <row r="15168" spans="1:10" x14ac:dyDescent="0.25">
      <c r="A15168" s="7" t="str">
        <f>IF(C15167="","",IFERROR(IF(VLOOKUP(C15167,'Program Mapping'!B:B,1,FALSE)=C15167,"OK","Fix"),"Fix"))</f>
        <v/>
      </c>
      <c r="C15168" s="32"/>
      <c r="D15168" s="3"/>
      <c r="E15168" s="3"/>
      <c r="G15168" s="13"/>
      <c r="H15168" s="13"/>
      <c r="I15168" s="13"/>
      <c r="J15168" s="46"/>
    </row>
    <row r="15169" spans="1:10" x14ac:dyDescent="0.25">
      <c r="A15169" s="7" t="str">
        <f>IF(C15168="","",IFERROR(IF(VLOOKUP(C15168,'Program Mapping'!B:B,1,FALSE)=C15168,"OK","Fix"),"Fix"))</f>
        <v/>
      </c>
      <c r="C15169" s="32"/>
      <c r="D15169" s="3"/>
      <c r="E15169" s="3"/>
      <c r="G15169" s="13"/>
      <c r="H15169" s="13"/>
      <c r="I15169" s="13"/>
      <c r="J15169" s="46"/>
    </row>
    <row r="15170" spans="1:10" x14ac:dyDescent="0.25">
      <c r="A15170" s="7" t="str">
        <f>IF(C15169="","",IFERROR(IF(VLOOKUP(C15169,'Program Mapping'!B:B,1,FALSE)=C15169,"OK","Fix"),"Fix"))</f>
        <v/>
      </c>
      <c r="C15170" s="32"/>
      <c r="D15170" s="3"/>
      <c r="E15170" s="3"/>
      <c r="G15170" s="13"/>
      <c r="H15170" s="13"/>
      <c r="I15170" s="13"/>
      <c r="J15170" s="46"/>
    </row>
    <row r="15171" spans="1:10" x14ac:dyDescent="0.25">
      <c r="A15171" s="7" t="str">
        <f>IF(C15170="","",IFERROR(IF(VLOOKUP(C15170,'Program Mapping'!B:B,1,FALSE)=C15170,"OK","Fix"),"Fix"))</f>
        <v/>
      </c>
      <c r="C15171" s="32"/>
      <c r="D15171" s="3"/>
      <c r="E15171" s="3"/>
      <c r="G15171" s="13"/>
      <c r="H15171" s="13"/>
      <c r="I15171" s="13"/>
      <c r="J15171" s="46"/>
    </row>
    <row r="15172" spans="1:10" x14ac:dyDescent="0.25">
      <c r="A15172" s="7" t="str">
        <f>IF(C15171="","",IFERROR(IF(VLOOKUP(C15171,'Program Mapping'!B:B,1,FALSE)=C15171,"OK","Fix"),"Fix"))</f>
        <v/>
      </c>
      <c r="C15172" s="32"/>
      <c r="D15172" s="3"/>
      <c r="E15172" s="3"/>
      <c r="G15172" s="13"/>
      <c r="H15172" s="13"/>
      <c r="I15172" s="13"/>
      <c r="J15172" s="46"/>
    </row>
    <row r="15173" spans="1:10" x14ac:dyDescent="0.25">
      <c r="A15173" s="7" t="str">
        <f>IF(C15172="","",IFERROR(IF(VLOOKUP(C15172,'Program Mapping'!B:B,1,FALSE)=C15172,"OK","Fix"),"Fix"))</f>
        <v/>
      </c>
      <c r="C15173" s="32"/>
      <c r="D15173" s="3"/>
      <c r="E15173" s="3"/>
      <c r="G15173" s="13"/>
      <c r="H15173" s="13"/>
      <c r="I15173" s="13"/>
      <c r="J15173" s="46"/>
    </row>
    <row r="15174" spans="1:10" x14ac:dyDescent="0.25">
      <c r="A15174" s="7" t="str">
        <f>IF(C15173="","",IFERROR(IF(VLOOKUP(C15173,'Program Mapping'!B:B,1,FALSE)=C15173,"OK","Fix"),"Fix"))</f>
        <v/>
      </c>
      <c r="C15174" s="32"/>
      <c r="D15174" s="3"/>
      <c r="E15174" s="3"/>
      <c r="G15174" s="13"/>
      <c r="H15174" s="13"/>
      <c r="I15174" s="13"/>
      <c r="J15174" s="46"/>
    </row>
    <row r="15175" spans="1:10" x14ac:dyDescent="0.25">
      <c r="A15175" s="7" t="str">
        <f>IF(C15174="","",IFERROR(IF(VLOOKUP(C15174,'Program Mapping'!B:B,1,FALSE)=C15174,"OK","Fix"),"Fix"))</f>
        <v/>
      </c>
      <c r="C15175" s="32"/>
      <c r="D15175" s="3"/>
      <c r="E15175" s="3"/>
      <c r="G15175" s="13"/>
      <c r="H15175" s="13"/>
      <c r="I15175" s="13"/>
      <c r="J15175" s="46"/>
    </row>
    <row r="15176" spans="1:10" x14ac:dyDescent="0.25">
      <c r="A15176" s="7" t="str">
        <f>IF(C15175="","",IFERROR(IF(VLOOKUP(C15175,'Program Mapping'!B:B,1,FALSE)=C15175,"OK","Fix"),"Fix"))</f>
        <v/>
      </c>
      <c r="C15176" s="32"/>
      <c r="D15176" s="3"/>
      <c r="E15176" s="3"/>
      <c r="G15176" s="13"/>
      <c r="H15176" s="13"/>
      <c r="I15176" s="13"/>
      <c r="J15176" s="46"/>
    </row>
    <row r="15177" spans="1:10" x14ac:dyDescent="0.25">
      <c r="A15177" s="7" t="str">
        <f>IF(C15176="","",IFERROR(IF(VLOOKUP(C15176,'Program Mapping'!B:B,1,FALSE)=C15176,"OK","Fix"),"Fix"))</f>
        <v/>
      </c>
      <c r="C15177" s="32"/>
      <c r="D15177" s="3"/>
      <c r="E15177" s="3"/>
      <c r="G15177" s="13"/>
      <c r="H15177" s="13"/>
      <c r="I15177" s="13"/>
      <c r="J15177" s="46"/>
    </row>
    <row r="15178" spans="1:10" x14ac:dyDescent="0.25">
      <c r="A15178" s="7" t="str">
        <f>IF(C15177="","",IFERROR(IF(VLOOKUP(C15177,'Program Mapping'!B:B,1,FALSE)=C15177,"OK","Fix"),"Fix"))</f>
        <v/>
      </c>
      <c r="C15178" s="32"/>
      <c r="D15178" s="3"/>
      <c r="E15178" s="3"/>
      <c r="G15178" s="13"/>
      <c r="H15178" s="13"/>
      <c r="I15178" s="13"/>
      <c r="J15178" s="46"/>
    </row>
    <row r="15179" spans="1:10" x14ac:dyDescent="0.25">
      <c r="A15179" s="7" t="str">
        <f>IF(C15178="","",IFERROR(IF(VLOOKUP(C15178,'Program Mapping'!B:B,1,FALSE)=C15178,"OK","Fix"),"Fix"))</f>
        <v/>
      </c>
      <c r="C15179" s="32"/>
      <c r="D15179" s="3"/>
      <c r="E15179" s="3"/>
      <c r="G15179" s="13"/>
      <c r="H15179" s="13"/>
      <c r="I15179" s="13"/>
      <c r="J15179" s="46"/>
    </row>
    <row r="15180" spans="1:10" x14ac:dyDescent="0.25">
      <c r="A15180" s="7" t="str">
        <f>IF(C15179="","",IFERROR(IF(VLOOKUP(C15179,'Program Mapping'!B:B,1,FALSE)=C15179,"OK","Fix"),"Fix"))</f>
        <v/>
      </c>
      <c r="C15180" s="32"/>
      <c r="D15180" s="3"/>
      <c r="E15180" s="3"/>
      <c r="G15180" s="13"/>
      <c r="H15180" s="13"/>
      <c r="I15180" s="13"/>
      <c r="J15180" s="46"/>
    </row>
    <row r="15181" spans="1:10" x14ac:dyDescent="0.25">
      <c r="A15181" s="7" t="str">
        <f>IF(C15180="","",IFERROR(IF(VLOOKUP(C15180,'Program Mapping'!B:B,1,FALSE)=C15180,"OK","Fix"),"Fix"))</f>
        <v/>
      </c>
      <c r="C15181" s="32"/>
      <c r="D15181" s="3"/>
      <c r="E15181" s="3"/>
      <c r="G15181" s="13"/>
      <c r="H15181" s="13"/>
      <c r="I15181" s="13"/>
      <c r="J15181" s="46"/>
    </row>
    <row r="15182" spans="1:10" x14ac:dyDescent="0.25">
      <c r="A15182" s="7" t="str">
        <f>IF(C15181="","",IFERROR(IF(VLOOKUP(C15181,'Program Mapping'!B:B,1,FALSE)=C15181,"OK","Fix"),"Fix"))</f>
        <v/>
      </c>
      <c r="C15182" s="32"/>
      <c r="D15182" s="3"/>
      <c r="E15182" s="3"/>
      <c r="G15182" s="13"/>
      <c r="H15182" s="13"/>
      <c r="I15182" s="13"/>
      <c r="J15182" s="46"/>
    </row>
    <row r="15183" spans="1:10" x14ac:dyDescent="0.25">
      <c r="A15183" s="7" t="str">
        <f>IF(C15182="","",IFERROR(IF(VLOOKUP(C15182,'Program Mapping'!B:B,1,FALSE)=C15182,"OK","Fix"),"Fix"))</f>
        <v/>
      </c>
      <c r="C15183" s="32"/>
      <c r="D15183" s="3"/>
      <c r="E15183" s="3"/>
      <c r="G15183" s="13"/>
      <c r="H15183" s="13"/>
      <c r="I15183" s="13"/>
      <c r="J15183" s="46"/>
    </row>
    <row r="15184" spans="1:10" x14ac:dyDescent="0.25">
      <c r="A15184" s="7" t="str">
        <f>IF(C15183="","",IFERROR(IF(VLOOKUP(C15183,'Program Mapping'!B:B,1,FALSE)=C15183,"OK","Fix"),"Fix"))</f>
        <v/>
      </c>
      <c r="C15184" s="32"/>
      <c r="D15184" s="3"/>
      <c r="E15184" s="3"/>
      <c r="G15184" s="13"/>
      <c r="H15184" s="13"/>
      <c r="I15184" s="13"/>
      <c r="J15184" s="46"/>
    </row>
    <row r="15185" spans="1:10" x14ac:dyDescent="0.25">
      <c r="A15185" s="7" t="str">
        <f>IF(C15184="","",IFERROR(IF(VLOOKUP(C15184,'Program Mapping'!B:B,1,FALSE)=C15184,"OK","Fix"),"Fix"))</f>
        <v/>
      </c>
      <c r="C15185" s="32"/>
      <c r="D15185" s="3"/>
      <c r="E15185" s="3"/>
      <c r="G15185" s="13"/>
      <c r="H15185" s="13"/>
      <c r="I15185" s="13"/>
      <c r="J15185" s="46"/>
    </row>
    <row r="15186" spans="1:10" x14ac:dyDescent="0.25">
      <c r="A15186" s="7" t="str">
        <f>IF(C15185="","",IFERROR(IF(VLOOKUP(C15185,'Program Mapping'!B:B,1,FALSE)=C15185,"OK","Fix"),"Fix"))</f>
        <v/>
      </c>
      <c r="C15186" s="32"/>
      <c r="D15186" s="3"/>
      <c r="E15186" s="3"/>
      <c r="G15186" s="13"/>
      <c r="H15186" s="13"/>
      <c r="I15186" s="13"/>
      <c r="J15186" s="46"/>
    </row>
    <row r="15187" spans="1:10" x14ac:dyDescent="0.25">
      <c r="A15187" s="7" t="str">
        <f>IF(C15186="","",IFERROR(IF(VLOOKUP(C15186,'Program Mapping'!B:B,1,FALSE)=C15186,"OK","Fix"),"Fix"))</f>
        <v/>
      </c>
      <c r="C15187" s="32"/>
      <c r="D15187" s="3"/>
      <c r="E15187" s="3"/>
      <c r="G15187" s="13"/>
      <c r="H15187" s="13"/>
      <c r="I15187" s="13"/>
      <c r="J15187" s="46"/>
    </row>
    <row r="15188" spans="1:10" x14ac:dyDescent="0.25">
      <c r="A15188" s="7" t="str">
        <f>IF(C15187="","",IFERROR(IF(VLOOKUP(C15187,'Program Mapping'!B:B,1,FALSE)=C15187,"OK","Fix"),"Fix"))</f>
        <v/>
      </c>
      <c r="C15188" s="32"/>
      <c r="D15188" s="3"/>
      <c r="E15188" s="3"/>
      <c r="G15188" s="13"/>
      <c r="H15188" s="13"/>
      <c r="I15188" s="13"/>
      <c r="J15188" s="46"/>
    </row>
    <row r="15189" spans="1:10" x14ac:dyDescent="0.25">
      <c r="A15189" s="7" t="str">
        <f>IF(C15188="","",IFERROR(IF(VLOOKUP(C15188,'Program Mapping'!B:B,1,FALSE)=C15188,"OK","Fix"),"Fix"))</f>
        <v/>
      </c>
      <c r="C15189" s="32"/>
      <c r="D15189" s="3"/>
      <c r="E15189" s="3"/>
      <c r="G15189" s="13"/>
      <c r="H15189" s="13"/>
      <c r="I15189" s="13"/>
      <c r="J15189" s="46"/>
    </row>
    <row r="15190" spans="1:10" x14ac:dyDescent="0.25">
      <c r="A15190" s="7" t="str">
        <f>IF(C15189="","",IFERROR(IF(VLOOKUP(C15189,'Program Mapping'!B:B,1,FALSE)=C15189,"OK","Fix"),"Fix"))</f>
        <v/>
      </c>
      <c r="C15190" s="32"/>
      <c r="D15190" s="3"/>
      <c r="E15190" s="3"/>
      <c r="G15190" s="13"/>
      <c r="H15190" s="13"/>
      <c r="I15190" s="13"/>
      <c r="J15190" s="46"/>
    </row>
    <row r="15191" spans="1:10" x14ac:dyDescent="0.25">
      <c r="A15191" s="7" t="str">
        <f>IF(C15190="","",IFERROR(IF(VLOOKUP(C15190,'Program Mapping'!B:B,1,FALSE)=C15190,"OK","Fix"),"Fix"))</f>
        <v/>
      </c>
      <c r="C15191" s="32"/>
      <c r="D15191" s="3"/>
      <c r="E15191" s="3"/>
      <c r="G15191" s="13"/>
      <c r="H15191" s="13"/>
      <c r="I15191" s="13"/>
      <c r="J15191" s="46"/>
    </row>
    <row r="15192" spans="1:10" x14ac:dyDescent="0.25">
      <c r="A15192" s="7" t="str">
        <f>IF(C15191="","",IFERROR(IF(VLOOKUP(C15191,'Program Mapping'!B:B,1,FALSE)=C15191,"OK","Fix"),"Fix"))</f>
        <v/>
      </c>
      <c r="C15192" s="32"/>
      <c r="D15192" s="3"/>
      <c r="E15192" s="3"/>
      <c r="G15192" s="13"/>
      <c r="H15192" s="13"/>
      <c r="I15192" s="13"/>
      <c r="J15192" s="46"/>
    </row>
    <row r="15193" spans="1:10" x14ac:dyDescent="0.25">
      <c r="A15193" s="7" t="str">
        <f>IF(C15192="","",IFERROR(IF(VLOOKUP(C15192,'Program Mapping'!B:B,1,FALSE)=C15192,"OK","Fix"),"Fix"))</f>
        <v/>
      </c>
      <c r="C15193" s="32"/>
      <c r="D15193" s="3"/>
      <c r="E15193" s="3"/>
      <c r="G15193" s="13"/>
      <c r="H15193" s="13"/>
      <c r="I15193" s="13"/>
      <c r="J15193" s="46"/>
    </row>
    <row r="15194" spans="1:10" x14ac:dyDescent="0.25">
      <c r="A15194" s="7" t="str">
        <f>IF(C15193="","",IFERROR(IF(VLOOKUP(C15193,'Program Mapping'!B:B,1,FALSE)=C15193,"OK","Fix"),"Fix"))</f>
        <v/>
      </c>
      <c r="C15194" s="32"/>
      <c r="D15194" s="3"/>
      <c r="E15194" s="3"/>
      <c r="G15194" s="13"/>
      <c r="H15194" s="13"/>
      <c r="I15194" s="13"/>
      <c r="J15194" s="46"/>
    </row>
    <row r="15195" spans="1:10" x14ac:dyDescent="0.25">
      <c r="A15195" s="7" t="str">
        <f>IF(C15194="","",IFERROR(IF(VLOOKUP(C15194,'Program Mapping'!B:B,1,FALSE)=C15194,"OK","Fix"),"Fix"))</f>
        <v/>
      </c>
      <c r="C15195" s="32"/>
      <c r="D15195" s="3"/>
      <c r="E15195" s="3"/>
      <c r="G15195" s="13"/>
      <c r="H15195" s="13"/>
      <c r="I15195" s="13"/>
      <c r="J15195" s="46"/>
    </row>
    <row r="15196" spans="1:10" x14ac:dyDescent="0.25">
      <c r="A15196" s="7" t="str">
        <f>IF(C15195="","",IFERROR(IF(VLOOKUP(C15195,'Program Mapping'!B:B,1,FALSE)=C15195,"OK","Fix"),"Fix"))</f>
        <v/>
      </c>
      <c r="C15196" s="32"/>
      <c r="D15196" s="3"/>
      <c r="E15196" s="3"/>
      <c r="G15196" s="13"/>
      <c r="H15196" s="13"/>
      <c r="I15196" s="13"/>
      <c r="J15196" s="46"/>
    </row>
    <row r="15197" spans="1:10" x14ac:dyDescent="0.25">
      <c r="A15197" s="7" t="str">
        <f>IF(C15196="","",IFERROR(IF(VLOOKUP(C15196,'Program Mapping'!B:B,1,FALSE)=C15196,"OK","Fix"),"Fix"))</f>
        <v/>
      </c>
      <c r="C15197" s="32"/>
      <c r="D15197" s="3"/>
      <c r="E15197" s="3"/>
      <c r="G15197" s="13"/>
      <c r="H15197" s="13"/>
      <c r="I15197" s="13"/>
      <c r="J15197" s="46"/>
    </row>
    <row r="15198" spans="1:10" x14ac:dyDescent="0.25">
      <c r="A15198" s="7" t="str">
        <f>IF(C15197="","",IFERROR(IF(VLOOKUP(C15197,'Program Mapping'!B:B,1,FALSE)=C15197,"OK","Fix"),"Fix"))</f>
        <v/>
      </c>
      <c r="C15198" s="32"/>
      <c r="D15198" s="3"/>
      <c r="E15198" s="3"/>
      <c r="G15198" s="13"/>
      <c r="H15198" s="13"/>
      <c r="I15198" s="13"/>
      <c r="J15198" s="46"/>
    </row>
    <row r="15199" spans="1:10" x14ac:dyDescent="0.25">
      <c r="A15199" s="7" t="str">
        <f>IF(C15198="","",IFERROR(IF(VLOOKUP(C15198,'Program Mapping'!B:B,1,FALSE)=C15198,"OK","Fix"),"Fix"))</f>
        <v/>
      </c>
      <c r="C15199" s="32"/>
      <c r="D15199" s="3"/>
      <c r="E15199" s="3"/>
      <c r="G15199" s="13"/>
      <c r="H15199" s="13"/>
      <c r="I15199" s="13"/>
      <c r="J15199" s="46"/>
    </row>
    <row r="15200" spans="1:10" x14ac:dyDescent="0.25">
      <c r="A15200" s="7" t="str">
        <f>IF(C15199="","",IFERROR(IF(VLOOKUP(C15199,'Program Mapping'!B:B,1,FALSE)=C15199,"OK","Fix"),"Fix"))</f>
        <v/>
      </c>
      <c r="C15200" s="32"/>
      <c r="D15200" s="3"/>
      <c r="E15200" s="3"/>
      <c r="G15200" s="13"/>
      <c r="H15200" s="13"/>
      <c r="I15200" s="13"/>
      <c r="J15200" s="46"/>
    </row>
    <row r="15201" spans="1:10" x14ac:dyDescent="0.25">
      <c r="A15201" s="7" t="str">
        <f>IF(C15200="","",IFERROR(IF(VLOOKUP(C15200,'Program Mapping'!B:B,1,FALSE)=C15200,"OK","Fix"),"Fix"))</f>
        <v/>
      </c>
      <c r="C15201" s="32"/>
      <c r="D15201" s="3"/>
      <c r="E15201" s="3"/>
      <c r="G15201" s="13"/>
      <c r="H15201" s="13"/>
      <c r="I15201" s="13"/>
      <c r="J15201" s="46"/>
    </row>
    <row r="15202" spans="1:10" x14ac:dyDescent="0.25">
      <c r="A15202" s="7" t="str">
        <f>IF(C15201="","",IFERROR(IF(VLOOKUP(C15201,'Program Mapping'!B:B,1,FALSE)=C15201,"OK","Fix"),"Fix"))</f>
        <v/>
      </c>
      <c r="C15202" s="32"/>
      <c r="D15202" s="3"/>
      <c r="E15202" s="3"/>
      <c r="G15202" s="13"/>
      <c r="H15202" s="13"/>
      <c r="I15202" s="13"/>
      <c r="J15202" s="46"/>
    </row>
    <row r="15203" spans="1:10" x14ac:dyDescent="0.25">
      <c r="A15203" s="7" t="str">
        <f>IF(C15202="","",IFERROR(IF(VLOOKUP(C15202,'Program Mapping'!B:B,1,FALSE)=C15202,"OK","Fix"),"Fix"))</f>
        <v/>
      </c>
      <c r="C15203" s="32"/>
      <c r="D15203" s="3"/>
      <c r="E15203" s="3"/>
      <c r="G15203" s="13"/>
      <c r="H15203" s="13"/>
      <c r="I15203" s="13"/>
      <c r="J15203" s="46"/>
    </row>
    <row r="15204" spans="1:10" x14ac:dyDescent="0.25">
      <c r="A15204" s="7" t="str">
        <f>IF(C15203="","",IFERROR(IF(VLOOKUP(C15203,'Program Mapping'!B:B,1,FALSE)=C15203,"OK","Fix"),"Fix"))</f>
        <v/>
      </c>
      <c r="C15204" s="32"/>
      <c r="D15204" s="3"/>
      <c r="E15204" s="3"/>
      <c r="G15204" s="13"/>
      <c r="H15204" s="13"/>
      <c r="I15204" s="13"/>
      <c r="J15204" s="46"/>
    </row>
    <row r="15205" spans="1:10" x14ac:dyDescent="0.25">
      <c r="A15205" s="7" t="str">
        <f>IF(C15204="","",IFERROR(IF(VLOOKUP(C15204,'Program Mapping'!B:B,1,FALSE)=C15204,"OK","Fix"),"Fix"))</f>
        <v/>
      </c>
      <c r="C15205" s="32"/>
      <c r="D15205" s="3"/>
      <c r="E15205" s="3"/>
      <c r="G15205" s="13"/>
      <c r="H15205" s="13"/>
      <c r="I15205" s="13"/>
      <c r="J15205" s="46"/>
    </row>
    <row r="15206" spans="1:10" x14ac:dyDescent="0.25">
      <c r="A15206" s="7" t="str">
        <f>IF(C15205="","",IFERROR(IF(VLOOKUP(C15205,'Program Mapping'!B:B,1,FALSE)=C15205,"OK","Fix"),"Fix"))</f>
        <v/>
      </c>
      <c r="C15206" s="32"/>
      <c r="D15206" s="3"/>
      <c r="E15206" s="3"/>
      <c r="G15206" s="13"/>
      <c r="H15206" s="13"/>
      <c r="I15206" s="13"/>
      <c r="J15206" s="46"/>
    </row>
    <row r="15207" spans="1:10" x14ac:dyDescent="0.25">
      <c r="A15207" s="7" t="str">
        <f>IF(C15206="","",IFERROR(IF(VLOOKUP(C15206,'Program Mapping'!B:B,1,FALSE)=C15206,"OK","Fix"),"Fix"))</f>
        <v/>
      </c>
      <c r="C15207" s="32"/>
      <c r="D15207" s="3"/>
      <c r="E15207" s="3"/>
      <c r="G15207" s="13"/>
      <c r="H15207" s="13"/>
      <c r="I15207" s="13"/>
      <c r="J15207" s="46"/>
    </row>
    <row r="15208" spans="1:10" x14ac:dyDescent="0.25">
      <c r="A15208" s="7" t="str">
        <f>IF(C15207="","",IFERROR(IF(VLOOKUP(C15207,'Program Mapping'!B:B,1,FALSE)=C15207,"OK","Fix"),"Fix"))</f>
        <v/>
      </c>
      <c r="C15208" s="32"/>
      <c r="D15208" s="3"/>
      <c r="E15208" s="3"/>
      <c r="G15208" s="13"/>
      <c r="H15208" s="13"/>
      <c r="I15208" s="13"/>
      <c r="J15208" s="46"/>
    </row>
    <row r="15209" spans="1:10" x14ac:dyDescent="0.25">
      <c r="A15209" s="7" t="str">
        <f>IF(C15208="","",IFERROR(IF(VLOOKUP(C15208,'Program Mapping'!B:B,1,FALSE)=C15208,"OK","Fix"),"Fix"))</f>
        <v/>
      </c>
      <c r="C15209" s="32"/>
      <c r="D15209" s="3"/>
      <c r="E15209" s="3"/>
      <c r="G15209" s="13"/>
      <c r="H15209" s="13"/>
      <c r="I15209" s="13"/>
      <c r="J15209" s="46"/>
    </row>
    <row r="15210" spans="1:10" x14ac:dyDescent="0.25">
      <c r="A15210" s="7" t="str">
        <f>IF(C15209="","",IFERROR(IF(VLOOKUP(C15209,'Program Mapping'!B:B,1,FALSE)=C15209,"OK","Fix"),"Fix"))</f>
        <v/>
      </c>
      <c r="C15210" s="32"/>
      <c r="D15210" s="3"/>
      <c r="E15210" s="3"/>
      <c r="G15210" s="13"/>
      <c r="H15210" s="13"/>
      <c r="I15210" s="13"/>
      <c r="J15210" s="46"/>
    </row>
    <row r="15211" spans="1:10" x14ac:dyDescent="0.25">
      <c r="A15211" s="7" t="str">
        <f>IF(C15210="","",IFERROR(IF(VLOOKUP(C15210,'Program Mapping'!B:B,1,FALSE)=C15210,"OK","Fix"),"Fix"))</f>
        <v/>
      </c>
      <c r="C15211" s="32"/>
      <c r="D15211" s="3"/>
      <c r="E15211" s="3"/>
      <c r="G15211" s="13"/>
      <c r="H15211" s="13"/>
      <c r="I15211" s="13"/>
      <c r="J15211" s="46"/>
    </row>
    <row r="15212" spans="1:10" x14ac:dyDescent="0.25">
      <c r="A15212" s="7" t="str">
        <f>IF(C15211="","",IFERROR(IF(VLOOKUP(C15211,'Program Mapping'!B:B,1,FALSE)=C15211,"OK","Fix"),"Fix"))</f>
        <v/>
      </c>
      <c r="C15212" s="32"/>
      <c r="D15212" s="3"/>
      <c r="E15212" s="3"/>
      <c r="G15212" s="13"/>
      <c r="H15212" s="13"/>
      <c r="I15212" s="13"/>
      <c r="J15212" s="46"/>
    </row>
    <row r="15213" spans="1:10" x14ac:dyDescent="0.25">
      <c r="A15213" s="7" t="str">
        <f>IF(C15212="","",IFERROR(IF(VLOOKUP(C15212,'Program Mapping'!B:B,1,FALSE)=C15212,"OK","Fix"),"Fix"))</f>
        <v/>
      </c>
      <c r="C15213" s="32"/>
      <c r="D15213" s="3"/>
      <c r="E15213" s="3"/>
      <c r="G15213" s="13"/>
      <c r="H15213" s="13"/>
      <c r="I15213" s="13"/>
      <c r="J15213" s="46"/>
    </row>
    <row r="15214" spans="1:10" x14ac:dyDescent="0.25">
      <c r="A15214" s="7" t="str">
        <f>IF(C15213="","",IFERROR(IF(VLOOKUP(C15213,'Program Mapping'!B:B,1,FALSE)=C15213,"OK","Fix"),"Fix"))</f>
        <v/>
      </c>
      <c r="C15214" s="32"/>
      <c r="D15214" s="3"/>
      <c r="E15214" s="3"/>
      <c r="G15214" s="13"/>
      <c r="H15214" s="13"/>
      <c r="I15214" s="13"/>
      <c r="J15214" s="46"/>
    </row>
    <row r="15215" spans="1:10" x14ac:dyDescent="0.25">
      <c r="A15215" s="7" t="str">
        <f>IF(C15214="","",IFERROR(IF(VLOOKUP(C15214,'Program Mapping'!B:B,1,FALSE)=C15214,"OK","Fix"),"Fix"))</f>
        <v/>
      </c>
      <c r="C15215" s="32"/>
      <c r="D15215" s="3"/>
      <c r="E15215" s="3"/>
      <c r="G15215" s="13"/>
      <c r="H15215" s="13"/>
      <c r="I15215" s="13"/>
      <c r="J15215" s="46"/>
    </row>
    <row r="15216" spans="1:10" x14ac:dyDescent="0.25">
      <c r="A15216" s="7" t="str">
        <f>IF(C15215="","",IFERROR(IF(VLOOKUP(C15215,'Program Mapping'!B:B,1,FALSE)=C15215,"OK","Fix"),"Fix"))</f>
        <v/>
      </c>
      <c r="C15216" s="32"/>
      <c r="D15216" s="3"/>
      <c r="E15216" s="3"/>
      <c r="G15216" s="13"/>
      <c r="H15216" s="13"/>
      <c r="I15216" s="13"/>
      <c r="J15216" s="46"/>
    </row>
    <row r="15217" spans="1:10" x14ac:dyDescent="0.25">
      <c r="A15217" s="7" t="str">
        <f>IF(C15216="","",IFERROR(IF(VLOOKUP(C15216,'Program Mapping'!B:B,1,FALSE)=C15216,"OK","Fix"),"Fix"))</f>
        <v/>
      </c>
      <c r="C15217" s="32"/>
      <c r="D15217" s="3"/>
      <c r="E15217" s="3"/>
      <c r="G15217" s="13"/>
      <c r="H15217" s="13"/>
      <c r="I15217" s="13"/>
      <c r="J15217" s="46"/>
    </row>
    <row r="15218" spans="1:10" x14ac:dyDescent="0.25">
      <c r="A15218" s="7" t="str">
        <f>IF(C15217="","",IFERROR(IF(VLOOKUP(C15217,'Program Mapping'!B:B,1,FALSE)=C15217,"OK","Fix"),"Fix"))</f>
        <v/>
      </c>
      <c r="C15218" s="32"/>
      <c r="D15218" s="3"/>
      <c r="E15218" s="3"/>
      <c r="G15218" s="13"/>
      <c r="H15218" s="13"/>
      <c r="I15218" s="13"/>
      <c r="J15218" s="46"/>
    </row>
    <row r="15219" spans="1:10" x14ac:dyDescent="0.25">
      <c r="A15219" s="7" t="str">
        <f>IF(C15218="","",IFERROR(IF(VLOOKUP(C15218,'Program Mapping'!B:B,1,FALSE)=C15218,"OK","Fix"),"Fix"))</f>
        <v/>
      </c>
      <c r="C15219" s="32"/>
      <c r="D15219" s="3"/>
      <c r="E15219" s="3"/>
      <c r="G15219" s="13"/>
      <c r="H15219" s="13"/>
      <c r="I15219" s="13"/>
      <c r="J15219" s="46"/>
    </row>
    <row r="15220" spans="1:10" x14ac:dyDescent="0.25">
      <c r="A15220" s="7" t="str">
        <f>IF(C15219="","",IFERROR(IF(VLOOKUP(C15219,'Program Mapping'!B:B,1,FALSE)=C15219,"OK","Fix"),"Fix"))</f>
        <v/>
      </c>
      <c r="C15220" s="32"/>
      <c r="D15220" s="3"/>
      <c r="E15220" s="3"/>
      <c r="G15220" s="13"/>
      <c r="H15220" s="13"/>
      <c r="I15220" s="13"/>
      <c r="J15220" s="46"/>
    </row>
    <row r="15221" spans="1:10" x14ac:dyDescent="0.25">
      <c r="A15221" s="7" t="str">
        <f>IF(C15220="","",IFERROR(IF(VLOOKUP(C15220,'Program Mapping'!B:B,1,FALSE)=C15220,"OK","Fix"),"Fix"))</f>
        <v/>
      </c>
      <c r="C15221" s="32"/>
      <c r="D15221" s="3"/>
      <c r="E15221" s="3"/>
      <c r="G15221" s="13"/>
      <c r="H15221" s="13"/>
      <c r="I15221" s="13"/>
      <c r="J15221" s="46"/>
    </row>
    <row r="15222" spans="1:10" x14ac:dyDescent="0.25">
      <c r="A15222" s="7" t="str">
        <f>IF(C15221="","",IFERROR(IF(VLOOKUP(C15221,'Program Mapping'!B:B,1,FALSE)=C15221,"OK","Fix"),"Fix"))</f>
        <v/>
      </c>
      <c r="C15222" s="32"/>
      <c r="D15222" s="3"/>
      <c r="E15222" s="3"/>
      <c r="G15222" s="13"/>
      <c r="H15222" s="13"/>
      <c r="I15222" s="13"/>
      <c r="J15222" s="46"/>
    </row>
    <row r="15223" spans="1:10" x14ac:dyDescent="0.25">
      <c r="A15223" s="7" t="str">
        <f>IF(C15222="","",IFERROR(IF(VLOOKUP(C15222,'Program Mapping'!B:B,1,FALSE)=C15222,"OK","Fix"),"Fix"))</f>
        <v/>
      </c>
      <c r="C15223" s="32"/>
      <c r="D15223" s="3"/>
      <c r="E15223" s="3"/>
      <c r="G15223" s="13"/>
      <c r="H15223" s="13"/>
      <c r="I15223" s="13"/>
      <c r="J15223" s="46"/>
    </row>
    <row r="15224" spans="1:10" x14ac:dyDescent="0.25">
      <c r="A15224" s="7" t="str">
        <f>IF(C15223="","",IFERROR(IF(VLOOKUP(C15223,'Program Mapping'!B:B,1,FALSE)=C15223,"OK","Fix"),"Fix"))</f>
        <v/>
      </c>
      <c r="C15224" s="32"/>
      <c r="D15224" s="3"/>
      <c r="E15224" s="3"/>
      <c r="G15224" s="13"/>
      <c r="H15224" s="13"/>
      <c r="I15224" s="13"/>
      <c r="J15224" s="46"/>
    </row>
    <row r="15225" spans="1:10" x14ac:dyDescent="0.25">
      <c r="A15225" s="7" t="str">
        <f>IF(C15224="","",IFERROR(IF(VLOOKUP(C15224,'Program Mapping'!B:B,1,FALSE)=C15224,"OK","Fix"),"Fix"))</f>
        <v/>
      </c>
      <c r="C15225" s="32"/>
      <c r="D15225" s="3"/>
      <c r="E15225" s="3"/>
      <c r="G15225" s="13"/>
      <c r="H15225" s="13"/>
      <c r="I15225" s="13"/>
      <c r="J15225" s="46"/>
    </row>
    <row r="15226" spans="1:10" x14ac:dyDescent="0.25">
      <c r="A15226" s="7" t="str">
        <f>IF(C15225="","",IFERROR(IF(VLOOKUP(C15225,'Program Mapping'!B:B,1,FALSE)=C15225,"OK","Fix"),"Fix"))</f>
        <v/>
      </c>
      <c r="C15226" s="32"/>
      <c r="D15226" s="3"/>
      <c r="E15226" s="3"/>
      <c r="G15226" s="13"/>
      <c r="H15226" s="13"/>
      <c r="I15226" s="13"/>
      <c r="J15226" s="46"/>
    </row>
    <row r="15227" spans="1:10" x14ac:dyDescent="0.25">
      <c r="A15227" s="7" t="str">
        <f>IF(C15226="","",IFERROR(IF(VLOOKUP(C15226,'Program Mapping'!B:B,1,FALSE)=C15226,"OK","Fix"),"Fix"))</f>
        <v/>
      </c>
      <c r="C15227" s="32"/>
      <c r="D15227" s="3"/>
      <c r="E15227" s="3"/>
      <c r="G15227" s="13"/>
      <c r="H15227" s="13"/>
      <c r="I15227" s="13"/>
      <c r="J15227" s="46"/>
    </row>
    <row r="15228" spans="1:10" x14ac:dyDescent="0.25">
      <c r="A15228" s="7" t="str">
        <f>IF(C15227="","",IFERROR(IF(VLOOKUP(C15227,'Program Mapping'!B:B,1,FALSE)=C15227,"OK","Fix"),"Fix"))</f>
        <v/>
      </c>
      <c r="C15228" s="32"/>
      <c r="D15228" s="3"/>
      <c r="E15228" s="3"/>
      <c r="G15228" s="13"/>
      <c r="H15228" s="13"/>
      <c r="I15228" s="13"/>
      <c r="J15228" s="46"/>
    </row>
    <row r="15229" spans="1:10" x14ac:dyDescent="0.25">
      <c r="A15229" s="7" t="str">
        <f>IF(C15228="","",IFERROR(IF(VLOOKUP(C15228,'Program Mapping'!B:B,1,FALSE)=C15228,"OK","Fix"),"Fix"))</f>
        <v/>
      </c>
      <c r="C15229" s="32"/>
      <c r="D15229" s="3"/>
      <c r="E15229" s="3"/>
      <c r="G15229" s="13"/>
      <c r="H15229" s="13"/>
      <c r="I15229" s="13"/>
      <c r="J15229" s="46"/>
    </row>
    <row r="15230" spans="1:10" x14ac:dyDescent="0.25">
      <c r="A15230" s="7" t="str">
        <f>IF(C15229="","",IFERROR(IF(VLOOKUP(C15229,'Program Mapping'!B:B,1,FALSE)=C15229,"OK","Fix"),"Fix"))</f>
        <v/>
      </c>
      <c r="C15230" s="32"/>
      <c r="D15230" s="3"/>
      <c r="E15230" s="3"/>
      <c r="G15230" s="13"/>
      <c r="H15230" s="13"/>
      <c r="I15230" s="13"/>
      <c r="J15230" s="46"/>
    </row>
    <row r="15231" spans="1:10" x14ac:dyDescent="0.25">
      <c r="A15231" s="7" t="str">
        <f>IF(C15230="","",IFERROR(IF(VLOOKUP(C15230,'Program Mapping'!B:B,1,FALSE)=C15230,"OK","Fix"),"Fix"))</f>
        <v/>
      </c>
      <c r="C15231" s="32"/>
      <c r="D15231" s="3"/>
      <c r="E15231" s="3"/>
      <c r="G15231" s="13"/>
      <c r="H15231" s="13"/>
      <c r="I15231" s="13"/>
      <c r="J15231" s="46"/>
    </row>
    <row r="15232" spans="1:10" x14ac:dyDescent="0.25">
      <c r="A15232" s="7" t="str">
        <f>IF(C15231="","",IFERROR(IF(VLOOKUP(C15231,'Program Mapping'!B:B,1,FALSE)=C15231,"OK","Fix"),"Fix"))</f>
        <v/>
      </c>
      <c r="C15232" s="32"/>
      <c r="D15232" s="3"/>
      <c r="E15232" s="3"/>
      <c r="G15232" s="13"/>
      <c r="H15232" s="13"/>
      <c r="I15232" s="13"/>
      <c r="J15232" s="46"/>
    </row>
    <row r="15233" spans="1:10" x14ac:dyDescent="0.25">
      <c r="A15233" s="7" t="str">
        <f>IF(C15232="","",IFERROR(IF(VLOOKUP(C15232,'Program Mapping'!B:B,1,FALSE)=C15232,"OK","Fix"),"Fix"))</f>
        <v/>
      </c>
      <c r="C15233" s="32"/>
      <c r="D15233" s="3"/>
      <c r="E15233" s="3"/>
      <c r="G15233" s="13"/>
      <c r="H15233" s="13"/>
      <c r="I15233" s="13"/>
      <c r="J15233" s="46"/>
    </row>
    <row r="15234" spans="1:10" x14ac:dyDescent="0.25">
      <c r="A15234" s="7" t="str">
        <f>IF(C15233="","",IFERROR(IF(VLOOKUP(C15233,'Program Mapping'!B:B,1,FALSE)=C15233,"OK","Fix"),"Fix"))</f>
        <v/>
      </c>
      <c r="C15234" s="32"/>
      <c r="D15234" s="3"/>
      <c r="E15234" s="3"/>
      <c r="G15234" s="13"/>
      <c r="H15234" s="13"/>
      <c r="I15234" s="13"/>
      <c r="J15234" s="46"/>
    </row>
    <row r="15235" spans="1:10" x14ac:dyDescent="0.25">
      <c r="A15235" s="7" t="str">
        <f>IF(C15234="","",IFERROR(IF(VLOOKUP(C15234,'Program Mapping'!B:B,1,FALSE)=C15234,"OK","Fix"),"Fix"))</f>
        <v/>
      </c>
      <c r="C15235" s="32"/>
      <c r="D15235" s="3"/>
      <c r="E15235" s="3"/>
      <c r="G15235" s="13"/>
      <c r="H15235" s="13"/>
      <c r="I15235" s="13"/>
      <c r="J15235" s="46"/>
    </row>
    <row r="15236" spans="1:10" x14ac:dyDescent="0.25">
      <c r="A15236" s="7" t="str">
        <f>IF(C15235="","",IFERROR(IF(VLOOKUP(C15235,'Program Mapping'!B:B,1,FALSE)=C15235,"OK","Fix"),"Fix"))</f>
        <v/>
      </c>
      <c r="C15236" s="32"/>
      <c r="D15236" s="3"/>
      <c r="E15236" s="3"/>
      <c r="G15236" s="13"/>
      <c r="H15236" s="13"/>
      <c r="I15236" s="13"/>
      <c r="J15236" s="46"/>
    </row>
    <row r="15237" spans="1:10" x14ac:dyDescent="0.25">
      <c r="A15237" s="7" t="str">
        <f>IF(C15236="","",IFERROR(IF(VLOOKUP(C15236,'Program Mapping'!B:B,1,FALSE)=C15236,"OK","Fix"),"Fix"))</f>
        <v/>
      </c>
      <c r="C15237" s="32"/>
      <c r="D15237" s="3"/>
      <c r="E15237" s="3"/>
      <c r="G15237" s="13"/>
      <c r="H15237" s="13"/>
      <c r="I15237" s="13"/>
      <c r="J15237" s="46"/>
    </row>
    <row r="15238" spans="1:10" x14ac:dyDescent="0.25">
      <c r="A15238" s="7" t="str">
        <f>IF(C15237="","",IFERROR(IF(VLOOKUP(C15237,'Program Mapping'!B:B,1,FALSE)=C15237,"OK","Fix"),"Fix"))</f>
        <v/>
      </c>
      <c r="C15238" s="32"/>
      <c r="D15238" s="3"/>
      <c r="E15238" s="3"/>
      <c r="G15238" s="13"/>
      <c r="H15238" s="13"/>
      <c r="I15238" s="13"/>
      <c r="J15238" s="46"/>
    </row>
    <row r="15239" spans="1:10" x14ac:dyDescent="0.25">
      <c r="A15239" s="7" t="str">
        <f>IF(C15238="","",IFERROR(IF(VLOOKUP(C15238,'Program Mapping'!B:B,1,FALSE)=C15238,"OK","Fix"),"Fix"))</f>
        <v/>
      </c>
      <c r="C15239" s="32"/>
      <c r="D15239" s="3"/>
      <c r="E15239" s="3"/>
      <c r="G15239" s="13"/>
      <c r="H15239" s="13"/>
      <c r="I15239" s="13"/>
      <c r="J15239" s="46"/>
    </row>
    <row r="15240" spans="1:10" x14ac:dyDescent="0.25">
      <c r="A15240" s="7" t="str">
        <f>IF(C15239="","",IFERROR(IF(VLOOKUP(C15239,'Program Mapping'!B:B,1,FALSE)=C15239,"OK","Fix"),"Fix"))</f>
        <v/>
      </c>
      <c r="C15240" s="32"/>
      <c r="D15240" s="3"/>
      <c r="E15240" s="3"/>
      <c r="G15240" s="13"/>
      <c r="H15240" s="13"/>
      <c r="I15240" s="13"/>
      <c r="J15240" s="46"/>
    </row>
    <row r="15241" spans="1:10" x14ac:dyDescent="0.25">
      <c r="A15241" s="7" t="str">
        <f>IF(C15240="","",IFERROR(IF(VLOOKUP(C15240,'Program Mapping'!B:B,1,FALSE)=C15240,"OK","Fix"),"Fix"))</f>
        <v/>
      </c>
      <c r="C15241" s="32"/>
      <c r="D15241" s="3"/>
      <c r="E15241" s="3"/>
      <c r="G15241" s="13"/>
      <c r="H15241" s="13"/>
      <c r="I15241" s="13"/>
      <c r="J15241" s="46"/>
    </row>
    <row r="15242" spans="1:10" x14ac:dyDescent="0.25">
      <c r="A15242" s="7" t="str">
        <f>IF(C15241="","",IFERROR(IF(VLOOKUP(C15241,'Program Mapping'!B:B,1,FALSE)=C15241,"OK","Fix"),"Fix"))</f>
        <v/>
      </c>
      <c r="C15242" s="32"/>
      <c r="D15242" s="3"/>
      <c r="E15242" s="3"/>
      <c r="G15242" s="13"/>
      <c r="H15242" s="13"/>
      <c r="I15242" s="13"/>
      <c r="J15242" s="46"/>
    </row>
    <row r="15243" spans="1:10" x14ac:dyDescent="0.25">
      <c r="A15243" s="7" t="str">
        <f>IF(C15242="","",IFERROR(IF(VLOOKUP(C15242,'Program Mapping'!B:B,1,FALSE)=C15242,"OK","Fix"),"Fix"))</f>
        <v/>
      </c>
      <c r="C15243" s="32"/>
      <c r="D15243" s="3"/>
      <c r="E15243" s="3"/>
      <c r="G15243" s="13"/>
      <c r="H15243" s="13"/>
      <c r="I15243" s="13"/>
      <c r="J15243" s="46"/>
    </row>
    <row r="15244" spans="1:10" x14ac:dyDescent="0.25">
      <c r="A15244" s="7" t="str">
        <f>IF(C15243="","",IFERROR(IF(VLOOKUP(C15243,'Program Mapping'!B:B,1,FALSE)=C15243,"OK","Fix"),"Fix"))</f>
        <v/>
      </c>
      <c r="C15244" s="32"/>
      <c r="D15244" s="3"/>
      <c r="E15244" s="3"/>
      <c r="G15244" s="13"/>
      <c r="H15244" s="13"/>
      <c r="I15244" s="13"/>
      <c r="J15244" s="46"/>
    </row>
    <row r="15245" spans="1:10" x14ac:dyDescent="0.25">
      <c r="A15245" s="7" t="str">
        <f>IF(C15244="","",IFERROR(IF(VLOOKUP(C15244,'Program Mapping'!B:B,1,FALSE)=C15244,"OK","Fix"),"Fix"))</f>
        <v/>
      </c>
      <c r="C15245" s="32"/>
      <c r="D15245" s="3"/>
      <c r="E15245" s="3"/>
      <c r="G15245" s="13"/>
      <c r="H15245" s="13"/>
      <c r="I15245" s="13"/>
      <c r="J15245" s="46"/>
    </row>
    <row r="15246" spans="1:10" x14ac:dyDescent="0.25">
      <c r="A15246" s="7" t="str">
        <f>IF(C15245="","",IFERROR(IF(VLOOKUP(C15245,'Program Mapping'!B:B,1,FALSE)=C15245,"OK","Fix"),"Fix"))</f>
        <v/>
      </c>
      <c r="C15246" s="32"/>
      <c r="D15246" s="3"/>
      <c r="E15246" s="3"/>
      <c r="G15246" s="13"/>
      <c r="H15246" s="13"/>
      <c r="I15246" s="13"/>
      <c r="J15246" s="46"/>
    </row>
    <row r="15247" spans="1:10" x14ac:dyDescent="0.25">
      <c r="A15247" s="7" t="str">
        <f>IF(C15246="","",IFERROR(IF(VLOOKUP(C15246,'Program Mapping'!B:B,1,FALSE)=C15246,"OK","Fix"),"Fix"))</f>
        <v/>
      </c>
      <c r="C15247" s="32"/>
      <c r="D15247" s="3"/>
      <c r="E15247" s="3"/>
      <c r="G15247" s="13"/>
      <c r="H15247" s="13"/>
      <c r="I15247" s="13"/>
      <c r="J15247" s="46"/>
    </row>
    <row r="15248" spans="1:10" x14ac:dyDescent="0.25">
      <c r="A15248" s="7" t="str">
        <f>IF(C15247="","",IFERROR(IF(VLOOKUP(C15247,'Program Mapping'!B:B,1,FALSE)=C15247,"OK","Fix"),"Fix"))</f>
        <v/>
      </c>
      <c r="C15248" s="32"/>
      <c r="D15248" s="3"/>
      <c r="E15248" s="3"/>
      <c r="G15248" s="13"/>
      <c r="H15248" s="13"/>
      <c r="I15248" s="13"/>
      <c r="J15248" s="46"/>
    </row>
    <row r="15249" spans="1:10" x14ac:dyDescent="0.25">
      <c r="A15249" s="7" t="str">
        <f>IF(C15248="","",IFERROR(IF(VLOOKUP(C15248,'Program Mapping'!B:B,1,FALSE)=C15248,"OK","Fix"),"Fix"))</f>
        <v/>
      </c>
      <c r="C15249" s="32"/>
      <c r="D15249" s="3"/>
      <c r="E15249" s="3"/>
      <c r="G15249" s="13"/>
      <c r="H15249" s="13"/>
      <c r="I15249" s="13"/>
      <c r="J15249" s="46"/>
    </row>
    <row r="15250" spans="1:10" x14ac:dyDescent="0.25">
      <c r="A15250" s="7" t="str">
        <f>IF(C15249="","",IFERROR(IF(VLOOKUP(C15249,'Program Mapping'!B:B,1,FALSE)=C15249,"OK","Fix"),"Fix"))</f>
        <v/>
      </c>
      <c r="C15250" s="32"/>
      <c r="D15250" s="3"/>
      <c r="E15250" s="3"/>
      <c r="G15250" s="13"/>
      <c r="H15250" s="13"/>
      <c r="I15250" s="13"/>
      <c r="J15250" s="46"/>
    </row>
    <row r="15251" spans="1:10" x14ac:dyDescent="0.25">
      <c r="A15251" s="7" t="str">
        <f>IF(C15250="","",IFERROR(IF(VLOOKUP(C15250,'Program Mapping'!B:B,1,FALSE)=C15250,"OK","Fix"),"Fix"))</f>
        <v/>
      </c>
      <c r="C15251" s="32"/>
      <c r="D15251" s="3"/>
      <c r="E15251" s="3"/>
      <c r="G15251" s="13"/>
      <c r="H15251" s="13"/>
      <c r="I15251" s="13"/>
      <c r="J15251" s="46"/>
    </row>
    <row r="15252" spans="1:10" x14ac:dyDescent="0.25">
      <c r="A15252" s="7" t="str">
        <f>IF(C15251="","",IFERROR(IF(VLOOKUP(C15251,'Program Mapping'!B:B,1,FALSE)=C15251,"OK","Fix"),"Fix"))</f>
        <v/>
      </c>
      <c r="C15252" s="32"/>
      <c r="D15252" s="3"/>
      <c r="E15252" s="3"/>
      <c r="G15252" s="13"/>
      <c r="H15252" s="13"/>
      <c r="I15252" s="13"/>
      <c r="J15252" s="46"/>
    </row>
    <row r="15253" spans="1:10" x14ac:dyDescent="0.25">
      <c r="A15253" s="7" t="str">
        <f>IF(C15252="","",IFERROR(IF(VLOOKUP(C15252,'Program Mapping'!B:B,1,FALSE)=C15252,"OK","Fix"),"Fix"))</f>
        <v/>
      </c>
      <c r="C15253" s="32"/>
      <c r="D15253" s="3"/>
      <c r="E15253" s="3"/>
      <c r="G15253" s="13"/>
      <c r="H15253" s="13"/>
      <c r="I15253" s="13"/>
      <c r="J15253" s="46"/>
    </row>
    <row r="15254" spans="1:10" x14ac:dyDescent="0.25">
      <c r="A15254" s="7" t="str">
        <f>IF(C15253="","",IFERROR(IF(VLOOKUP(C15253,'Program Mapping'!B:B,1,FALSE)=C15253,"OK","Fix"),"Fix"))</f>
        <v/>
      </c>
      <c r="C15254" s="32"/>
      <c r="D15254" s="3"/>
      <c r="E15254" s="3"/>
      <c r="G15254" s="13"/>
      <c r="H15254" s="13"/>
      <c r="I15254" s="13"/>
      <c r="J15254" s="46"/>
    </row>
    <row r="15255" spans="1:10" x14ac:dyDescent="0.25">
      <c r="A15255" s="7" t="str">
        <f>IF(C15254="","",IFERROR(IF(VLOOKUP(C15254,'Program Mapping'!B:B,1,FALSE)=C15254,"OK","Fix"),"Fix"))</f>
        <v/>
      </c>
      <c r="C15255" s="32"/>
      <c r="D15255" s="3"/>
      <c r="E15255" s="3"/>
      <c r="G15255" s="13"/>
      <c r="H15255" s="13"/>
      <c r="I15255" s="13"/>
      <c r="J15255" s="46"/>
    </row>
    <row r="15256" spans="1:10" x14ac:dyDescent="0.25">
      <c r="A15256" s="7" t="str">
        <f>IF(C15255="","",IFERROR(IF(VLOOKUP(C15255,'Program Mapping'!B:B,1,FALSE)=C15255,"OK","Fix"),"Fix"))</f>
        <v/>
      </c>
      <c r="C15256" s="32"/>
      <c r="D15256" s="3"/>
      <c r="E15256" s="3"/>
      <c r="G15256" s="13"/>
      <c r="H15256" s="13"/>
      <c r="I15256" s="13"/>
      <c r="J15256" s="46"/>
    </row>
    <row r="15257" spans="1:10" x14ac:dyDescent="0.25">
      <c r="A15257" s="7" t="str">
        <f>IF(C15256="","",IFERROR(IF(VLOOKUP(C15256,'Program Mapping'!B:B,1,FALSE)=C15256,"OK","Fix"),"Fix"))</f>
        <v/>
      </c>
      <c r="C15257" s="32"/>
      <c r="D15257" s="3"/>
      <c r="E15257" s="3"/>
      <c r="G15257" s="13"/>
      <c r="H15257" s="13"/>
      <c r="I15257" s="13"/>
      <c r="J15257" s="46"/>
    </row>
    <row r="15258" spans="1:10" x14ac:dyDescent="0.25">
      <c r="A15258" s="7" t="str">
        <f>IF(C15257="","",IFERROR(IF(VLOOKUP(C15257,'Program Mapping'!B:B,1,FALSE)=C15257,"OK","Fix"),"Fix"))</f>
        <v/>
      </c>
      <c r="C15258" s="32"/>
      <c r="D15258" s="3"/>
      <c r="E15258" s="3"/>
      <c r="G15258" s="13"/>
      <c r="H15258" s="13"/>
      <c r="I15258" s="13"/>
      <c r="J15258" s="46"/>
    </row>
    <row r="15259" spans="1:10" x14ac:dyDescent="0.25">
      <c r="A15259" s="7" t="str">
        <f>IF(C15258="","",IFERROR(IF(VLOOKUP(C15258,'Program Mapping'!B:B,1,FALSE)=C15258,"OK","Fix"),"Fix"))</f>
        <v/>
      </c>
      <c r="C15259" s="32"/>
      <c r="D15259" s="3"/>
      <c r="E15259" s="3"/>
      <c r="G15259" s="13"/>
      <c r="H15259" s="13"/>
      <c r="I15259" s="13"/>
      <c r="J15259" s="46"/>
    </row>
    <row r="15260" spans="1:10" x14ac:dyDescent="0.25">
      <c r="A15260" s="7" t="str">
        <f>IF(C15259="","",IFERROR(IF(VLOOKUP(C15259,'Program Mapping'!B:B,1,FALSE)=C15259,"OK","Fix"),"Fix"))</f>
        <v/>
      </c>
      <c r="C15260" s="32"/>
      <c r="D15260" s="3"/>
      <c r="E15260" s="3"/>
      <c r="G15260" s="13"/>
      <c r="H15260" s="13"/>
      <c r="I15260" s="13"/>
      <c r="J15260" s="46"/>
    </row>
    <row r="15261" spans="1:10" x14ac:dyDescent="0.25">
      <c r="A15261" s="7" t="str">
        <f>IF(C15260="","",IFERROR(IF(VLOOKUP(C15260,'Program Mapping'!B:B,1,FALSE)=C15260,"OK","Fix"),"Fix"))</f>
        <v/>
      </c>
      <c r="C15261" s="32"/>
      <c r="D15261" s="3"/>
      <c r="E15261" s="3"/>
      <c r="G15261" s="13"/>
      <c r="H15261" s="13"/>
      <c r="I15261" s="13"/>
      <c r="J15261" s="46"/>
    </row>
    <row r="15262" spans="1:10" x14ac:dyDescent="0.25">
      <c r="A15262" s="7" t="str">
        <f>IF(C15261="","",IFERROR(IF(VLOOKUP(C15261,'Program Mapping'!B:B,1,FALSE)=C15261,"OK","Fix"),"Fix"))</f>
        <v/>
      </c>
      <c r="C15262" s="32"/>
      <c r="D15262" s="3"/>
      <c r="E15262" s="3"/>
      <c r="G15262" s="13"/>
      <c r="H15262" s="13"/>
      <c r="I15262" s="13"/>
      <c r="J15262" s="46"/>
    </row>
    <row r="15263" spans="1:10" x14ac:dyDescent="0.25">
      <c r="A15263" s="7" t="str">
        <f>IF(C15262="","",IFERROR(IF(VLOOKUP(C15262,'Program Mapping'!B:B,1,FALSE)=C15262,"OK","Fix"),"Fix"))</f>
        <v/>
      </c>
      <c r="C15263" s="32"/>
      <c r="D15263" s="3"/>
      <c r="E15263" s="3"/>
      <c r="G15263" s="13"/>
      <c r="H15263" s="13"/>
      <c r="I15263" s="13"/>
      <c r="J15263" s="46"/>
    </row>
    <row r="15264" spans="1:10" x14ac:dyDescent="0.25">
      <c r="A15264" s="7" t="str">
        <f>IF(C15263="","",IFERROR(IF(VLOOKUP(C15263,'Program Mapping'!B:B,1,FALSE)=C15263,"OK","Fix"),"Fix"))</f>
        <v/>
      </c>
      <c r="C15264" s="32"/>
      <c r="D15264" s="3"/>
      <c r="E15264" s="3"/>
      <c r="G15264" s="13"/>
      <c r="H15264" s="13"/>
      <c r="I15264" s="13"/>
      <c r="J15264" s="46"/>
    </row>
    <row r="15265" spans="1:10" x14ac:dyDescent="0.25">
      <c r="A15265" s="7" t="str">
        <f>IF(C15264="","",IFERROR(IF(VLOOKUP(C15264,'Program Mapping'!B:B,1,FALSE)=C15264,"OK","Fix"),"Fix"))</f>
        <v/>
      </c>
      <c r="C15265" s="32"/>
      <c r="D15265" s="3"/>
      <c r="E15265" s="3"/>
      <c r="G15265" s="13"/>
      <c r="H15265" s="13"/>
      <c r="I15265" s="13"/>
      <c r="J15265" s="46"/>
    </row>
    <row r="15266" spans="1:10" x14ac:dyDescent="0.25">
      <c r="A15266" s="7" t="str">
        <f>IF(C15265="","",IFERROR(IF(VLOOKUP(C15265,'Program Mapping'!B:B,1,FALSE)=C15265,"OK","Fix"),"Fix"))</f>
        <v/>
      </c>
      <c r="C15266" s="32"/>
      <c r="D15266" s="3"/>
      <c r="E15266" s="3"/>
      <c r="G15266" s="13"/>
      <c r="H15266" s="13"/>
      <c r="I15266" s="13"/>
      <c r="J15266" s="46"/>
    </row>
    <row r="15267" spans="1:10" x14ac:dyDescent="0.25">
      <c r="A15267" s="7" t="str">
        <f>IF(C15266="","",IFERROR(IF(VLOOKUP(C15266,'Program Mapping'!B:B,1,FALSE)=C15266,"OK","Fix"),"Fix"))</f>
        <v/>
      </c>
      <c r="C15267" s="32"/>
      <c r="D15267" s="3"/>
      <c r="E15267" s="3"/>
      <c r="G15267" s="13"/>
      <c r="H15267" s="13"/>
      <c r="I15267" s="13"/>
      <c r="J15267" s="46"/>
    </row>
    <row r="15268" spans="1:10" x14ac:dyDescent="0.25">
      <c r="A15268" s="7" t="str">
        <f>IF(C15267="","",IFERROR(IF(VLOOKUP(C15267,'Program Mapping'!B:B,1,FALSE)=C15267,"OK","Fix"),"Fix"))</f>
        <v/>
      </c>
      <c r="C15268" s="32"/>
      <c r="D15268" s="3"/>
      <c r="E15268" s="3"/>
      <c r="G15268" s="13"/>
      <c r="H15268" s="13"/>
      <c r="I15268" s="13"/>
      <c r="J15268" s="46"/>
    </row>
    <row r="15269" spans="1:10" x14ac:dyDescent="0.25">
      <c r="A15269" s="7" t="str">
        <f>IF(C15268="","",IFERROR(IF(VLOOKUP(C15268,'Program Mapping'!B:B,1,FALSE)=C15268,"OK","Fix"),"Fix"))</f>
        <v/>
      </c>
      <c r="C15269" s="32"/>
      <c r="D15269" s="3"/>
      <c r="E15269" s="3"/>
      <c r="G15269" s="13"/>
      <c r="H15269" s="13"/>
      <c r="I15269" s="13"/>
      <c r="J15269" s="46"/>
    </row>
    <row r="15270" spans="1:10" x14ac:dyDescent="0.25">
      <c r="A15270" s="7" t="str">
        <f>IF(C15269="","",IFERROR(IF(VLOOKUP(C15269,'Program Mapping'!B:B,1,FALSE)=C15269,"OK","Fix"),"Fix"))</f>
        <v/>
      </c>
      <c r="C15270" s="32"/>
      <c r="D15270" s="3"/>
      <c r="E15270" s="3"/>
      <c r="G15270" s="13"/>
      <c r="H15270" s="13"/>
      <c r="I15270" s="13"/>
      <c r="J15270" s="46"/>
    </row>
    <row r="15271" spans="1:10" x14ac:dyDescent="0.25">
      <c r="A15271" s="7" t="str">
        <f>IF(C15270="","",IFERROR(IF(VLOOKUP(C15270,'Program Mapping'!B:B,1,FALSE)=C15270,"OK","Fix"),"Fix"))</f>
        <v/>
      </c>
      <c r="C15271" s="32"/>
      <c r="D15271" s="3"/>
      <c r="E15271" s="3"/>
      <c r="G15271" s="13"/>
      <c r="H15271" s="13"/>
      <c r="I15271" s="13"/>
      <c r="J15271" s="46"/>
    </row>
    <row r="15272" spans="1:10" x14ac:dyDescent="0.25">
      <c r="A15272" s="7" t="str">
        <f>IF(C15271="","",IFERROR(IF(VLOOKUP(C15271,'Program Mapping'!B:B,1,FALSE)=C15271,"OK","Fix"),"Fix"))</f>
        <v/>
      </c>
      <c r="C15272" s="32"/>
      <c r="D15272" s="3"/>
      <c r="E15272" s="3"/>
      <c r="G15272" s="13"/>
      <c r="H15272" s="13"/>
      <c r="I15272" s="13"/>
      <c r="J15272" s="46"/>
    </row>
    <row r="15273" spans="1:10" x14ac:dyDescent="0.25">
      <c r="A15273" s="7" t="str">
        <f>IF(C15272="","",IFERROR(IF(VLOOKUP(C15272,'Program Mapping'!B:B,1,FALSE)=C15272,"OK","Fix"),"Fix"))</f>
        <v/>
      </c>
      <c r="C15273" s="32"/>
      <c r="D15273" s="3"/>
      <c r="E15273" s="3"/>
      <c r="G15273" s="13"/>
      <c r="H15273" s="13"/>
      <c r="I15273" s="13"/>
      <c r="J15273" s="46"/>
    </row>
    <row r="15274" spans="1:10" x14ac:dyDescent="0.25">
      <c r="A15274" s="7" t="str">
        <f>IF(C15273="","",IFERROR(IF(VLOOKUP(C15273,'Program Mapping'!B:B,1,FALSE)=C15273,"OK","Fix"),"Fix"))</f>
        <v/>
      </c>
      <c r="C15274" s="32"/>
      <c r="D15274" s="3"/>
      <c r="E15274" s="3"/>
      <c r="G15274" s="13"/>
      <c r="H15274" s="13"/>
      <c r="I15274" s="13"/>
      <c r="J15274" s="46"/>
    </row>
    <row r="15275" spans="1:10" x14ac:dyDescent="0.25">
      <c r="A15275" s="7" t="str">
        <f>IF(C15274="","",IFERROR(IF(VLOOKUP(C15274,'Program Mapping'!B:B,1,FALSE)=C15274,"OK","Fix"),"Fix"))</f>
        <v/>
      </c>
      <c r="C15275" s="32"/>
      <c r="D15275" s="3"/>
      <c r="E15275" s="3"/>
      <c r="G15275" s="13"/>
      <c r="H15275" s="13"/>
      <c r="I15275" s="13"/>
      <c r="J15275" s="46"/>
    </row>
    <row r="15276" spans="1:10" x14ac:dyDescent="0.25">
      <c r="A15276" s="7" t="str">
        <f>IF(C15275="","",IFERROR(IF(VLOOKUP(C15275,'Program Mapping'!B:B,1,FALSE)=C15275,"OK","Fix"),"Fix"))</f>
        <v/>
      </c>
      <c r="C15276" s="32"/>
      <c r="D15276" s="3"/>
      <c r="E15276" s="3"/>
      <c r="G15276" s="13"/>
      <c r="H15276" s="13"/>
      <c r="I15276" s="13"/>
      <c r="J15276" s="46"/>
    </row>
    <row r="15277" spans="1:10" x14ac:dyDescent="0.25">
      <c r="A15277" s="7" t="str">
        <f>IF(C15276="","",IFERROR(IF(VLOOKUP(C15276,'Program Mapping'!B:B,1,FALSE)=C15276,"OK","Fix"),"Fix"))</f>
        <v/>
      </c>
      <c r="C15277" s="32"/>
      <c r="D15277" s="3"/>
      <c r="E15277" s="3"/>
      <c r="G15277" s="13"/>
      <c r="H15277" s="13"/>
      <c r="I15277" s="13"/>
      <c r="J15277" s="46"/>
    </row>
    <row r="15278" spans="1:10" x14ac:dyDescent="0.25">
      <c r="A15278" s="7" t="str">
        <f>IF(C15277="","",IFERROR(IF(VLOOKUP(C15277,'Program Mapping'!B:B,1,FALSE)=C15277,"OK","Fix"),"Fix"))</f>
        <v/>
      </c>
      <c r="C15278" s="32"/>
      <c r="D15278" s="3"/>
      <c r="E15278" s="3"/>
      <c r="G15278" s="13"/>
      <c r="H15278" s="13"/>
      <c r="I15278" s="13"/>
      <c r="J15278" s="46"/>
    </row>
    <row r="15279" spans="1:10" x14ac:dyDescent="0.25">
      <c r="A15279" s="7" t="str">
        <f>IF(C15278="","",IFERROR(IF(VLOOKUP(C15278,'Program Mapping'!B:B,1,FALSE)=C15278,"OK","Fix"),"Fix"))</f>
        <v/>
      </c>
      <c r="C15279" s="32"/>
      <c r="D15279" s="3"/>
      <c r="E15279" s="3"/>
      <c r="G15279" s="13"/>
      <c r="H15279" s="13"/>
      <c r="I15279" s="13"/>
      <c r="J15279" s="46"/>
    </row>
    <row r="15280" spans="1:10" x14ac:dyDescent="0.25">
      <c r="A15280" s="7" t="str">
        <f>IF(C15279="","",IFERROR(IF(VLOOKUP(C15279,'Program Mapping'!B:B,1,FALSE)=C15279,"OK","Fix"),"Fix"))</f>
        <v/>
      </c>
      <c r="C15280" s="32"/>
      <c r="D15280" s="3"/>
      <c r="E15280" s="3"/>
      <c r="G15280" s="13"/>
      <c r="H15280" s="13"/>
      <c r="I15280" s="13"/>
      <c r="J15280" s="46"/>
    </row>
    <row r="15281" spans="1:10" x14ac:dyDescent="0.25">
      <c r="A15281" s="7" t="str">
        <f>IF(C15280="","",IFERROR(IF(VLOOKUP(C15280,'Program Mapping'!B:B,1,FALSE)=C15280,"OK","Fix"),"Fix"))</f>
        <v/>
      </c>
      <c r="C15281" s="32"/>
      <c r="D15281" s="3"/>
      <c r="E15281" s="3"/>
      <c r="G15281" s="13"/>
      <c r="H15281" s="13"/>
      <c r="I15281" s="13"/>
      <c r="J15281" s="46"/>
    </row>
    <row r="15282" spans="1:10" x14ac:dyDescent="0.25">
      <c r="A15282" s="7" t="str">
        <f>IF(C15281="","",IFERROR(IF(VLOOKUP(C15281,'Program Mapping'!B:B,1,FALSE)=C15281,"OK","Fix"),"Fix"))</f>
        <v/>
      </c>
      <c r="C15282" s="32"/>
      <c r="D15282" s="3"/>
      <c r="E15282" s="3"/>
      <c r="G15282" s="13"/>
      <c r="H15282" s="13"/>
      <c r="I15282" s="13"/>
      <c r="J15282" s="46"/>
    </row>
    <row r="15283" spans="1:10" x14ac:dyDescent="0.25">
      <c r="A15283" s="7" t="str">
        <f>IF(C15282="","",IFERROR(IF(VLOOKUP(C15282,'Program Mapping'!B:B,1,FALSE)=C15282,"OK","Fix"),"Fix"))</f>
        <v/>
      </c>
      <c r="C15283" s="32"/>
      <c r="D15283" s="3"/>
      <c r="E15283" s="3"/>
      <c r="G15283" s="13"/>
      <c r="H15283" s="13"/>
      <c r="I15283" s="13"/>
      <c r="J15283" s="46"/>
    </row>
    <row r="15284" spans="1:10" x14ac:dyDescent="0.25">
      <c r="A15284" s="7" t="str">
        <f>IF(C15283="","",IFERROR(IF(VLOOKUP(C15283,'Program Mapping'!B:B,1,FALSE)=C15283,"OK","Fix"),"Fix"))</f>
        <v/>
      </c>
      <c r="C15284" s="32"/>
      <c r="D15284" s="3"/>
      <c r="E15284" s="3"/>
      <c r="G15284" s="13"/>
      <c r="H15284" s="13"/>
      <c r="I15284" s="13"/>
      <c r="J15284" s="46"/>
    </row>
    <row r="15285" spans="1:10" x14ac:dyDescent="0.25">
      <c r="A15285" s="7" t="str">
        <f>IF(C15284="","",IFERROR(IF(VLOOKUP(C15284,'Program Mapping'!B:B,1,FALSE)=C15284,"OK","Fix"),"Fix"))</f>
        <v/>
      </c>
      <c r="C15285" s="32"/>
      <c r="D15285" s="3"/>
      <c r="E15285" s="3"/>
      <c r="G15285" s="13"/>
      <c r="H15285" s="13"/>
      <c r="I15285" s="13"/>
      <c r="J15285" s="46"/>
    </row>
    <row r="15286" spans="1:10" x14ac:dyDescent="0.25">
      <c r="A15286" s="7" t="str">
        <f>IF(C15285="","",IFERROR(IF(VLOOKUP(C15285,'Program Mapping'!B:B,1,FALSE)=C15285,"OK","Fix"),"Fix"))</f>
        <v/>
      </c>
      <c r="C15286" s="32"/>
      <c r="D15286" s="3"/>
      <c r="E15286" s="3"/>
      <c r="G15286" s="13"/>
      <c r="H15286" s="13"/>
      <c r="I15286" s="13"/>
      <c r="J15286" s="46"/>
    </row>
    <row r="15287" spans="1:10" x14ac:dyDescent="0.25">
      <c r="A15287" s="7" t="str">
        <f>IF(C15286="","",IFERROR(IF(VLOOKUP(C15286,'Program Mapping'!B:B,1,FALSE)=C15286,"OK","Fix"),"Fix"))</f>
        <v/>
      </c>
      <c r="C15287" s="32"/>
      <c r="D15287" s="3"/>
      <c r="E15287" s="3"/>
      <c r="G15287" s="13"/>
      <c r="H15287" s="13"/>
      <c r="I15287" s="13"/>
      <c r="J15287" s="46"/>
    </row>
    <row r="15288" spans="1:10" x14ac:dyDescent="0.25">
      <c r="A15288" s="7" t="str">
        <f>IF(C15287="","",IFERROR(IF(VLOOKUP(C15287,'Program Mapping'!B:B,1,FALSE)=C15287,"OK","Fix"),"Fix"))</f>
        <v/>
      </c>
      <c r="C15288" s="32"/>
      <c r="D15288" s="3"/>
      <c r="E15288" s="3"/>
      <c r="G15288" s="13"/>
      <c r="H15288" s="13"/>
      <c r="I15288" s="13"/>
      <c r="J15288" s="46"/>
    </row>
    <row r="15289" spans="1:10" x14ac:dyDescent="0.25">
      <c r="A15289" s="7" t="str">
        <f>IF(C15288="","",IFERROR(IF(VLOOKUP(C15288,'Program Mapping'!B:B,1,FALSE)=C15288,"OK","Fix"),"Fix"))</f>
        <v/>
      </c>
      <c r="C15289" s="32"/>
      <c r="D15289" s="3"/>
      <c r="E15289" s="3"/>
      <c r="G15289" s="13"/>
      <c r="H15289" s="13"/>
      <c r="I15289" s="13"/>
      <c r="J15289" s="46"/>
    </row>
    <row r="15290" spans="1:10" x14ac:dyDescent="0.25">
      <c r="A15290" s="7" t="str">
        <f>IF(C15289="","",IFERROR(IF(VLOOKUP(C15289,'Program Mapping'!B:B,1,FALSE)=C15289,"OK","Fix"),"Fix"))</f>
        <v/>
      </c>
      <c r="C15290" s="32"/>
      <c r="D15290" s="3"/>
      <c r="E15290" s="3"/>
      <c r="G15290" s="13"/>
      <c r="H15290" s="13"/>
      <c r="I15290" s="13"/>
      <c r="J15290" s="46"/>
    </row>
    <row r="15291" spans="1:10" x14ac:dyDescent="0.25">
      <c r="A15291" s="7" t="str">
        <f>IF(C15290="","",IFERROR(IF(VLOOKUP(C15290,'Program Mapping'!B:B,1,FALSE)=C15290,"OK","Fix"),"Fix"))</f>
        <v/>
      </c>
      <c r="C15291" s="32"/>
      <c r="D15291" s="3"/>
      <c r="E15291" s="3"/>
      <c r="G15291" s="13"/>
      <c r="H15291" s="13"/>
      <c r="I15291" s="13"/>
      <c r="J15291" s="46"/>
    </row>
    <row r="15292" spans="1:10" x14ac:dyDescent="0.25">
      <c r="A15292" s="7" t="str">
        <f>IF(C15291="","",IFERROR(IF(VLOOKUP(C15291,'Program Mapping'!B:B,1,FALSE)=C15291,"OK","Fix"),"Fix"))</f>
        <v/>
      </c>
      <c r="C15292" s="32"/>
      <c r="D15292" s="3"/>
      <c r="E15292" s="3"/>
      <c r="G15292" s="13"/>
      <c r="H15292" s="13"/>
      <c r="I15292" s="13"/>
      <c r="J15292" s="46"/>
    </row>
    <row r="15293" spans="1:10" x14ac:dyDescent="0.25">
      <c r="A15293" s="7" t="str">
        <f>IF(C15292="","",IFERROR(IF(VLOOKUP(C15292,'Program Mapping'!B:B,1,FALSE)=C15292,"OK","Fix"),"Fix"))</f>
        <v/>
      </c>
      <c r="C15293" s="32"/>
      <c r="D15293" s="3"/>
      <c r="E15293" s="3"/>
      <c r="G15293" s="13"/>
      <c r="H15293" s="13"/>
      <c r="I15293" s="13"/>
      <c r="J15293" s="46"/>
    </row>
    <row r="15294" spans="1:10" x14ac:dyDescent="0.25">
      <c r="A15294" s="7" t="str">
        <f>IF(C15293="","",IFERROR(IF(VLOOKUP(C15293,'Program Mapping'!B:B,1,FALSE)=C15293,"OK","Fix"),"Fix"))</f>
        <v/>
      </c>
      <c r="C15294" s="32"/>
      <c r="D15294" s="3"/>
      <c r="E15294" s="3"/>
      <c r="G15294" s="13"/>
      <c r="H15294" s="13"/>
      <c r="I15294" s="13"/>
      <c r="J15294" s="46"/>
    </row>
    <row r="15295" spans="1:10" x14ac:dyDescent="0.25">
      <c r="A15295" s="7" t="str">
        <f>IF(C15294="","",IFERROR(IF(VLOOKUP(C15294,'Program Mapping'!B:B,1,FALSE)=C15294,"OK","Fix"),"Fix"))</f>
        <v/>
      </c>
      <c r="C15295" s="32"/>
      <c r="D15295" s="3"/>
      <c r="E15295" s="3"/>
      <c r="G15295" s="13"/>
      <c r="H15295" s="13"/>
      <c r="I15295" s="13"/>
      <c r="J15295" s="46"/>
    </row>
    <row r="15296" spans="1:10" x14ac:dyDescent="0.25">
      <c r="A15296" s="7" t="str">
        <f>IF(C15295="","",IFERROR(IF(VLOOKUP(C15295,'Program Mapping'!B:B,1,FALSE)=C15295,"OK","Fix"),"Fix"))</f>
        <v/>
      </c>
      <c r="C15296" s="32"/>
      <c r="D15296" s="3"/>
      <c r="E15296" s="3"/>
      <c r="G15296" s="13"/>
      <c r="H15296" s="13"/>
      <c r="I15296" s="13"/>
      <c r="J15296" s="46"/>
    </row>
    <row r="15297" spans="1:10" x14ac:dyDescent="0.25">
      <c r="A15297" s="7" t="str">
        <f>IF(C15296="","",IFERROR(IF(VLOOKUP(C15296,'Program Mapping'!B:B,1,FALSE)=C15296,"OK","Fix"),"Fix"))</f>
        <v/>
      </c>
      <c r="C15297" s="32"/>
      <c r="D15297" s="3"/>
      <c r="E15297" s="3"/>
      <c r="G15297" s="13"/>
      <c r="H15297" s="13"/>
      <c r="I15297" s="13"/>
      <c r="J15297" s="46"/>
    </row>
    <row r="15298" spans="1:10" x14ac:dyDescent="0.25">
      <c r="A15298" s="7" t="str">
        <f>IF(C15297="","",IFERROR(IF(VLOOKUP(C15297,'Program Mapping'!B:B,1,FALSE)=C15297,"OK","Fix"),"Fix"))</f>
        <v/>
      </c>
      <c r="C15298" s="32"/>
      <c r="D15298" s="3"/>
      <c r="E15298" s="3"/>
      <c r="G15298" s="13"/>
      <c r="H15298" s="13"/>
      <c r="I15298" s="13"/>
      <c r="J15298" s="46"/>
    </row>
    <row r="15299" spans="1:10" x14ac:dyDescent="0.25">
      <c r="A15299" s="7" t="str">
        <f>IF(C15298="","",IFERROR(IF(VLOOKUP(C15298,'Program Mapping'!B:B,1,FALSE)=C15298,"OK","Fix"),"Fix"))</f>
        <v/>
      </c>
      <c r="C15299" s="32"/>
      <c r="D15299" s="3"/>
      <c r="E15299" s="3"/>
      <c r="G15299" s="13"/>
      <c r="H15299" s="13"/>
      <c r="I15299" s="13"/>
      <c r="J15299" s="46"/>
    </row>
    <row r="15300" spans="1:10" x14ac:dyDescent="0.25">
      <c r="A15300" s="7" t="str">
        <f>IF(C15299="","",IFERROR(IF(VLOOKUP(C15299,'Program Mapping'!B:B,1,FALSE)=C15299,"OK","Fix"),"Fix"))</f>
        <v/>
      </c>
      <c r="C15300" s="32"/>
      <c r="D15300" s="3"/>
      <c r="E15300" s="3"/>
      <c r="G15300" s="13"/>
      <c r="H15300" s="13"/>
      <c r="I15300" s="13"/>
      <c r="J15300" s="46"/>
    </row>
    <row r="15301" spans="1:10" x14ac:dyDescent="0.25">
      <c r="A15301" s="7" t="str">
        <f>IF(C15300="","",IFERROR(IF(VLOOKUP(C15300,'Program Mapping'!B:B,1,FALSE)=C15300,"OK","Fix"),"Fix"))</f>
        <v/>
      </c>
      <c r="C15301" s="32"/>
      <c r="D15301" s="3"/>
      <c r="E15301" s="3"/>
      <c r="G15301" s="13"/>
      <c r="H15301" s="13"/>
      <c r="I15301" s="13"/>
      <c r="J15301" s="46"/>
    </row>
    <row r="15302" spans="1:10" x14ac:dyDescent="0.25">
      <c r="A15302" s="7" t="str">
        <f>IF(C15301="","",IFERROR(IF(VLOOKUP(C15301,'Program Mapping'!B:B,1,FALSE)=C15301,"OK","Fix"),"Fix"))</f>
        <v/>
      </c>
      <c r="C15302" s="32"/>
      <c r="D15302" s="3"/>
      <c r="E15302" s="3"/>
      <c r="G15302" s="13"/>
      <c r="H15302" s="13"/>
      <c r="I15302" s="13"/>
      <c r="J15302" s="46"/>
    </row>
    <row r="15303" spans="1:10" x14ac:dyDescent="0.25">
      <c r="A15303" s="7" t="str">
        <f>IF(C15302="","",IFERROR(IF(VLOOKUP(C15302,'Program Mapping'!B:B,1,FALSE)=C15302,"OK","Fix"),"Fix"))</f>
        <v/>
      </c>
      <c r="C15303" s="32"/>
      <c r="D15303" s="3"/>
      <c r="E15303" s="3"/>
      <c r="G15303" s="13"/>
      <c r="H15303" s="13"/>
      <c r="I15303" s="13"/>
      <c r="J15303" s="46"/>
    </row>
    <row r="15304" spans="1:10" x14ac:dyDescent="0.25">
      <c r="A15304" s="7" t="str">
        <f>IF(C15303="","",IFERROR(IF(VLOOKUP(C15303,'Program Mapping'!B:B,1,FALSE)=C15303,"OK","Fix"),"Fix"))</f>
        <v/>
      </c>
      <c r="C15304" s="32"/>
      <c r="D15304" s="3"/>
      <c r="E15304" s="3"/>
      <c r="G15304" s="13"/>
      <c r="H15304" s="13"/>
      <c r="I15304" s="13"/>
      <c r="J15304" s="46"/>
    </row>
    <row r="15305" spans="1:10" x14ac:dyDescent="0.25">
      <c r="A15305" s="7" t="str">
        <f>IF(C15304="","",IFERROR(IF(VLOOKUP(C15304,'Program Mapping'!B:B,1,FALSE)=C15304,"OK","Fix"),"Fix"))</f>
        <v/>
      </c>
      <c r="C15305" s="32"/>
      <c r="D15305" s="3"/>
      <c r="E15305" s="3"/>
      <c r="G15305" s="13"/>
      <c r="H15305" s="13"/>
      <c r="I15305" s="13"/>
      <c r="J15305" s="46"/>
    </row>
    <row r="15306" spans="1:10" x14ac:dyDescent="0.25">
      <c r="A15306" s="7" t="str">
        <f>IF(C15305="","",IFERROR(IF(VLOOKUP(C15305,'Program Mapping'!B:B,1,FALSE)=C15305,"OK","Fix"),"Fix"))</f>
        <v/>
      </c>
      <c r="C15306" s="32"/>
      <c r="D15306" s="3"/>
      <c r="E15306" s="3"/>
      <c r="G15306" s="13"/>
      <c r="H15306" s="13"/>
      <c r="I15306" s="13"/>
      <c r="J15306" s="46"/>
    </row>
    <row r="15307" spans="1:10" x14ac:dyDescent="0.25">
      <c r="A15307" s="7" t="str">
        <f>IF(C15306="","",IFERROR(IF(VLOOKUP(C15306,'Program Mapping'!B:B,1,FALSE)=C15306,"OK","Fix"),"Fix"))</f>
        <v/>
      </c>
      <c r="C15307" s="32"/>
      <c r="D15307" s="3"/>
      <c r="E15307" s="3"/>
      <c r="G15307" s="13"/>
      <c r="H15307" s="13"/>
      <c r="I15307" s="13"/>
      <c r="J15307" s="46"/>
    </row>
    <row r="15308" spans="1:10" x14ac:dyDescent="0.25">
      <c r="A15308" s="7" t="str">
        <f>IF(C15307="","",IFERROR(IF(VLOOKUP(C15307,'Program Mapping'!B:B,1,FALSE)=C15307,"OK","Fix"),"Fix"))</f>
        <v/>
      </c>
      <c r="C15308" s="32"/>
      <c r="D15308" s="3"/>
      <c r="E15308" s="3"/>
      <c r="G15308" s="13"/>
      <c r="H15308" s="13"/>
      <c r="I15308" s="13"/>
      <c r="J15308" s="46"/>
    </row>
    <row r="15309" spans="1:10" x14ac:dyDescent="0.25">
      <c r="A15309" s="7" t="str">
        <f>IF(C15308="","",IFERROR(IF(VLOOKUP(C15308,'Program Mapping'!B:B,1,FALSE)=C15308,"OK","Fix"),"Fix"))</f>
        <v/>
      </c>
      <c r="C15309" s="32"/>
      <c r="D15309" s="3"/>
      <c r="E15309" s="3"/>
      <c r="G15309" s="13"/>
      <c r="H15309" s="13"/>
      <c r="I15309" s="13"/>
      <c r="J15309" s="46"/>
    </row>
    <row r="15310" spans="1:10" x14ac:dyDescent="0.25">
      <c r="A15310" s="7" t="str">
        <f>IF(C15309="","",IFERROR(IF(VLOOKUP(C15309,'Program Mapping'!B:B,1,FALSE)=C15309,"OK","Fix"),"Fix"))</f>
        <v/>
      </c>
      <c r="C15310" s="32"/>
      <c r="D15310" s="3"/>
      <c r="E15310" s="3"/>
      <c r="G15310" s="13"/>
      <c r="H15310" s="13"/>
      <c r="I15310" s="13"/>
      <c r="J15310" s="46"/>
    </row>
    <row r="15311" spans="1:10" x14ac:dyDescent="0.25">
      <c r="A15311" s="7" t="str">
        <f>IF(C15310="","",IFERROR(IF(VLOOKUP(C15310,'Program Mapping'!B:B,1,FALSE)=C15310,"OK","Fix"),"Fix"))</f>
        <v/>
      </c>
      <c r="C15311" s="32"/>
      <c r="D15311" s="3"/>
      <c r="E15311" s="3"/>
      <c r="G15311" s="13"/>
      <c r="H15311" s="13"/>
      <c r="I15311" s="13"/>
      <c r="J15311" s="46"/>
    </row>
    <row r="15312" spans="1:10" x14ac:dyDescent="0.25">
      <c r="A15312" s="7" t="str">
        <f>IF(C15311="","",IFERROR(IF(VLOOKUP(C15311,'Program Mapping'!B:B,1,FALSE)=C15311,"OK","Fix"),"Fix"))</f>
        <v/>
      </c>
      <c r="C15312" s="32"/>
      <c r="D15312" s="3"/>
      <c r="E15312" s="3"/>
      <c r="G15312" s="13"/>
      <c r="H15312" s="13"/>
      <c r="I15312" s="13"/>
      <c r="J15312" s="46"/>
    </row>
    <row r="15313" spans="1:10" x14ac:dyDescent="0.25">
      <c r="A15313" s="7" t="str">
        <f>IF(C15312="","",IFERROR(IF(VLOOKUP(C15312,'Program Mapping'!B:B,1,FALSE)=C15312,"OK","Fix"),"Fix"))</f>
        <v/>
      </c>
      <c r="C15313" s="32"/>
      <c r="D15313" s="3"/>
      <c r="E15313" s="3"/>
      <c r="G15313" s="13"/>
      <c r="H15313" s="13"/>
      <c r="I15313" s="13"/>
      <c r="J15313" s="46"/>
    </row>
    <row r="15314" spans="1:10" x14ac:dyDescent="0.25">
      <c r="A15314" s="7" t="str">
        <f>IF(C15313="","",IFERROR(IF(VLOOKUP(C15313,'Program Mapping'!B:B,1,FALSE)=C15313,"OK","Fix"),"Fix"))</f>
        <v/>
      </c>
      <c r="C15314" s="32"/>
      <c r="D15314" s="3"/>
      <c r="E15314" s="3"/>
      <c r="G15314" s="13"/>
      <c r="H15314" s="13"/>
      <c r="I15314" s="13"/>
      <c r="J15314" s="46"/>
    </row>
    <row r="15315" spans="1:10" x14ac:dyDescent="0.25">
      <c r="A15315" s="7" t="str">
        <f>IF(C15314="","",IFERROR(IF(VLOOKUP(C15314,'Program Mapping'!B:B,1,FALSE)=C15314,"OK","Fix"),"Fix"))</f>
        <v/>
      </c>
      <c r="C15315" s="32"/>
      <c r="D15315" s="3"/>
      <c r="E15315" s="3"/>
      <c r="G15315" s="13"/>
      <c r="H15315" s="13"/>
      <c r="I15315" s="13"/>
      <c r="J15315" s="46"/>
    </row>
    <row r="15316" spans="1:10" x14ac:dyDescent="0.25">
      <c r="A15316" s="7" t="str">
        <f>IF(C15315="","",IFERROR(IF(VLOOKUP(C15315,'Program Mapping'!B:B,1,FALSE)=C15315,"OK","Fix"),"Fix"))</f>
        <v/>
      </c>
      <c r="C15316" s="32"/>
      <c r="D15316" s="3"/>
      <c r="E15316" s="3"/>
      <c r="G15316" s="13"/>
      <c r="H15316" s="13"/>
      <c r="I15316" s="13"/>
      <c r="J15316" s="46"/>
    </row>
    <row r="15317" spans="1:10" x14ac:dyDescent="0.25">
      <c r="A15317" s="7" t="str">
        <f>IF(C15316="","",IFERROR(IF(VLOOKUP(C15316,'Program Mapping'!B:B,1,FALSE)=C15316,"OK","Fix"),"Fix"))</f>
        <v/>
      </c>
      <c r="C15317" s="32"/>
      <c r="D15317" s="3"/>
      <c r="E15317" s="3"/>
      <c r="G15317" s="13"/>
      <c r="H15317" s="13"/>
      <c r="I15317" s="13"/>
      <c r="J15317" s="46"/>
    </row>
    <row r="15318" spans="1:10" x14ac:dyDescent="0.25">
      <c r="A15318" s="7" t="str">
        <f>IF(C15317="","",IFERROR(IF(VLOOKUP(C15317,'Program Mapping'!B:B,1,FALSE)=C15317,"OK","Fix"),"Fix"))</f>
        <v/>
      </c>
      <c r="C15318" s="32"/>
      <c r="D15318" s="3"/>
      <c r="E15318" s="3"/>
      <c r="G15318" s="13"/>
      <c r="H15318" s="13"/>
      <c r="I15318" s="13"/>
      <c r="J15318" s="46"/>
    </row>
    <row r="15319" spans="1:10" x14ac:dyDescent="0.25">
      <c r="A15319" s="7" t="str">
        <f>IF(C15318="","",IFERROR(IF(VLOOKUP(C15318,'Program Mapping'!B:B,1,FALSE)=C15318,"OK","Fix"),"Fix"))</f>
        <v/>
      </c>
      <c r="C15319" s="32"/>
      <c r="D15319" s="3"/>
      <c r="E15319" s="3"/>
      <c r="G15319" s="13"/>
      <c r="H15319" s="13"/>
      <c r="I15319" s="13"/>
      <c r="J15319" s="46"/>
    </row>
    <row r="15320" spans="1:10" x14ac:dyDescent="0.25">
      <c r="A15320" s="7" t="str">
        <f>IF(C15319="","",IFERROR(IF(VLOOKUP(C15319,'Program Mapping'!B:B,1,FALSE)=C15319,"OK","Fix"),"Fix"))</f>
        <v/>
      </c>
      <c r="C15320" s="32"/>
      <c r="D15320" s="3"/>
      <c r="E15320" s="3"/>
      <c r="G15320" s="13"/>
      <c r="H15320" s="13"/>
      <c r="I15320" s="13"/>
      <c r="J15320" s="46"/>
    </row>
    <row r="15321" spans="1:10" x14ac:dyDescent="0.25">
      <c r="A15321" s="7" t="str">
        <f>IF(C15320="","",IFERROR(IF(VLOOKUP(C15320,'Program Mapping'!B:B,1,FALSE)=C15320,"OK","Fix"),"Fix"))</f>
        <v/>
      </c>
      <c r="C15321" s="32"/>
      <c r="D15321" s="3"/>
      <c r="E15321" s="3"/>
      <c r="G15321" s="13"/>
      <c r="H15321" s="13"/>
      <c r="I15321" s="13"/>
      <c r="J15321" s="46"/>
    </row>
    <row r="15322" spans="1:10" x14ac:dyDescent="0.25">
      <c r="A15322" s="7" t="str">
        <f>IF(C15321="","",IFERROR(IF(VLOOKUP(C15321,'Program Mapping'!B:B,1,FALSE)=C15321,"OK","Fix"),"Fix"))</f>
        <v/>
      </c>
      <c r="C15322" s="32"/>
      <c r="D15322" s="3"/>
      <c r="E15322" s="3"/>
      <c r="G15322" s="13"/>
      <c r="H15322" s="13"/>
      <c r="I15322" s="13"/>
      <c r="J15322" s="46"/>
    </row>
    <row r="15323" spans="1:10" x14ac:dyDescent="0.25">
      <c r="A15323" s="7" t="str">
        <f>IF(C15322="","",IFERROR(IF(VLOOKUP(C15322,'Program Mapping'!B:B,1,FALSE)=C15322,"OK","Fix"),"Fix"))</f>
        <v/>
      </c>
      <c r="C15323" s="32"/>
      <c r="D15323" s="3"/>
      <c r="E15323" s="3"/>
      <c r="G15323" s="13"/>
      <c r="H15323" s="13"/>
      <c r="I15323" s="13"/>
      <c r="J15323" s="46"/>
    </row>
    <row r="15324" spans="1:10" x14ac:dyDescent="0.25">
      <c r="A15324" s="7" t="str">
        <f>IF(C15323="","",IFERROR(IF(VLOOKUP(C15323,'Program Mapping'!B:B,1,FALSE)=C15323,"OK","Fix"),"Fix"))</f>
        <v/>
      </c>
      <c r="C15324" s="32"/>
      <c r="D15324" s="3"/>
      <c r="E15324" s="3"/>
      <c r="G15324" s="13"/>
      <c r="H15324" s="13"/>
      <c r="I15324" s="13"/>
      <c r="J15324" s="46"/>
    </row>
    <row r="15325" spans="1:10" x14ac:dyDescent="0.25">
      <c r="A15325" s="7" t="str">
        <f>IF(C15324="","",IFERROR(IF(VLOOKUP(C15324,'Program Mapping'!B:B,1,FALSE)=C15324,"OK","Fix"),"Fix"))</f>
        <v/>
      </c>
      <c r="C15325" s="32"/>
      <c r="D15325" s="3"/>
      <c r="E15325" s="3"/>
      <c r="G15325" s="13"/>
      <c r="H15325" s="13"/>
      <c r="I15325" s="13"/>
      <c r="J15325" s="46"/>
    </row>
    <row r="15326" spans="1:10" x14ac:dyDescent="0.25">
      <c r="A15326" s="7" t="str">
        <f>IF(C15325="","",IFERROR(IF(VLOOKUP(C15325,'Program Mapping'!B:B,1,FALSE)=C15325,"OK","Fix"),"Fix"))</f>
        <v/>
      </c>
      <c r="C15326" s="32"/>
      <c r="D15326" s="3"/>
      <c r="E15326" s="3"/>
      <c r="G15326" s="13"/>
      <c r="H15326" s="13"/>
      <c r="I15326" s="13"/>
      <c r="J15326" s="46"/>
    </row>
    <row r="15327" spans="1:10" x14ac:dyDescent="0.25">
      <c r="A15327" s="7" t="str">
        <f>IF(C15326="","",IFERROR(IF(VLOOKUP(C15326,'Program Mapping'!B:B,1,FALSE)=C15326,"OK","Fix"),"Fix"))</f>
        <v/>
      </c>
      <c r="C15327" s="32"/>
      <c r="D15327" s="3"/>
      <c r="E15327" s="3"/>
      <c r="G15327" s="13"/>
      <c r="H15327" s="13"/>
      <c r="I15327" s="13"/>
      <c r="J15327" s="46"/>
    </row>
    <row r="15328" spans="1:10" x14ac:dyDescent="0.25">
      <c r="A15328" s="7" t="str">
        <f>IF(C15327="","",IFERROR(IF(VLOOKUP(C15327,'Program Mapping'!B:B,1,FALSE)=C15327,"OK","Fix"),"Fix"))</f>
        <v/>
      </c>
      <c r="C15328" s="32"/>
      <c r="D15328" s="3"/>
      <c r="E15328" s="3"/>
      <c r="G15328" s="13"/>
      <c r="H15328" s="13"/>
      <c r="I15328" s="13"/>
      <c r="J15328" s="46"/>
    </row>
    <row r="15329" spans="1:10" x14ac:dyDescent="0.25">
      <c r="A15329" s="7" t="str">
        <f>IF(C15328="","",IFERROR(IF(VLOOKUP(C15328,'Program Mapping'!B:B,1,FALSE)=C15328,"OK","Fix"),"Fix"))</f>
        <v/>
      </c>
      <c r="C15329" s="32"/>
      <c r="D15329" s="3"/>
      <c r="E15329" s="3"/>
      <c r="G15329" s="13"/>
      <c r="H15329" s="13"/>
      <c r="I15329" s="13"/>
      <c r="J15329" s="46"/>
    </row>
    <row r="15330" spans="1:10" x14ac:dyDescent="0.25">
      <c r="A15330" s="7" t="str">
        <f>IF(C15329="","",IFERROR(IF(VLOOKUP(C15329,'Program Mapping'!B:B,1,FALSE)=C15329,"OK","Fix"),"Fix"))</f>
        <v/>
      </c>
      <c r="C15330" s="32"/>
      <c r="D15330" s="3"/>
      <c r="E15330" s="3"/>
      <c r="G15330" s="13"/>
      <c r="H15330" s="13"/>
      <c r="I15330" s="13"/>
      <c r="J15330" s="46"/>
    </row>
    <row r="15331" spans="1:10" x14ac:dyDescent="0.25">
      <c r="A15331" s="7" t="str">
        <f>IF(C15330="","",IFERROR(IF(VLOOKUP(C15330,'Program Mapping'!B:B,1,FALSE)=C15330,"OK","Fix"),"Fix"))</f>
        <v/>
      </c>
      <c r="C15331" s="32"/>
      <c r="D15331" s="3"/>
      <c r="E15331" s="3"/>
      <c r="G15331" s="13"/>
      <c r="H15331" s="13"/>
      <c r="I15331" s="13"/>
      <c r="J15331" s="46"/>
    </row>
    <row r="15332" spans="1:10" x14ac:dyDescent="0.25">
      <c r="A15332" s="7" t="str">
        <f>IF(C15331="","",IFERROR(IF(VLOOKUP(C15331,'Program Mapping'!B:B,1,FALSE)=C15331,"OK","Fix"),"Fix"))</f>
        <v/>
      </c>
      <c r="C15332" s="32"/>
      <c r="D15332" s="3"/>
      <c r="E15332" s="3"/>
      <c r="G15332" s="13"/>
      <c r="H15332" s="13"/>
      <c r="I15332" s="13"/>
      <c r="J15332" s="46"/>
    </row>
    <row r="15333" spans="1:10" x14ac:dyDescent="0.25">
      <c r="A15333" s="7" t="str">
        <f>IF(C15332="","",IFERROR(IF(VLOOKUP(C15332,'Program Mapping'!B:B,1,FALSE)=C15332,"OK","Fix"),"Fix"))</f>
        <v/>
      </c>
      <c r="C15333" s="32"/>
      <c r="D15333" s="3"/>
      <c r="E15333" s="3"/>
      <c r="G15333" s="13"/>
      <c r="H15333" s="13"/>
      <c r="I15333" s="13"/>
      <c r="J15333" s="46"/>
    </row>
    <row r="15334" spans="1:10" x14ac:dyDescent="0.25">
      <c r="A15334" s="7" t="str">
        <f>IF(C15333="","",IFERROR(IF(VLOOKUP(C15333,'Program Mapping'!B:B,1,FALSE)=C15333,"OK","Fix"),"Fix"))</f>
        <v/>
      </c>
      <c r="C15334" s="32"/>
      <c r="D15334" s="3"/>
      <c r="E15334" s="3"/>
      <c r="G15334" s="13"/>
      <c r="H15334" s="13"/>
      <c r="I15334" s="13"/>
      <c r="J15334" s="46"/>
    </row>
    <row r="15335" spans="1:10" x14ac:dyDescent="0.25">
      <c r="A15335" s="7" t="str">
        <f>IF(C15334="","",IFERROR(IF(VLOOKUP(C15334,'Program Mapping'!B:B,1,FALSE)=C15334,"OK","Fix"),"Fix"))</f>
        <v/>
      </c>
      <c r="C15335" s="32"/>
      <c r="D15335" s="3"/>
      <c r="E15335" s="3"/>
      <c r="G15335" s="13"/>
      <c r="H15335" s="13"/>
      <c r="I15335" s="13"/>
      <c r="J15335" s="46"/>
    </row>
    <row r="15336" spans="1:10" x14ac:dyDescent="0.25">
      <c r="A15336" s="7" t="str">
        <f>IF(C15335="","",IFERROR(IF(VLOOKUP(C15335,'Program Mapping'!B:B,1,FALSE)=C15335,"OK","Fix"),"Fix"))</f>
        <v/>
      </c>
      <c r="C15336" s="32"/>
      <c r="D15336" s="3"/>
      <c r="E15336" s="3"/>
      <c r="G15336" s="13"/>
      <c r="H15336" s="13"/>
      <c r="I15336" s="13"/>
      <c r="J15336" s="46"/>
    </row>
    <row r="15337" spans="1:10" x14ac:dyDescent="0.25">
      <c r="A15337" s="7" t="str">
        <f>IF(C15336="","",IFERROR(IF(VLOOKUP(C15336,'Program Mapping'!B:B,1,FALSE)=C15336,"OK","Fix"),"Fix"))</f>
        <v/>
      </c>
      <c r="C15337" s="32"/>
      <c r="D15337" s="3"/>
      <c r="E15337" s="3"/>
      <c r="G15337" s="13"/>
      <c r="H15337" s="13"/>
      <c r="I15337" s="13"/>
      <c r="J15337" s="46"/>
    </row>
    <row r="15338" spans="1:10" x14ac:dyDescent="0.25">
      <c r="A15338" s="7" t="str">
        <f>IF(C15337="","",IFERROR(IF(VLOOKUP(C15337,'Program Mapping'!B:B,1,FALSE)=C15337,"OK","Fix"),"Fix"))</f>
        <v/>
      </c>
      <c r="C15338" s="32"/>
      <c r="D15338" s="3"/>
      <c r="E15338" s="3"/>
      <c r="G15338" s="13"/>
      <c r="H15338" s="13"/>
      <c r="I15338" s="13"/>
      <c r="J15338" s="46"/>
    </row>
    <row r="15339" spans="1:10" x14ac:dyDescent="0.25">
      <c r="A15339" s="7" t="str">
        <f>IF(C15338="","",IFERROR(IF(VLOOKUP(C15338,'Program Mapping'!B:B,1,FALSE)=C15338,"OK","Fix"),"Fix"))</f>
        <v/>
      </c>
      <c r="C15339" s="32"/>
      <c r="D15339" s="3"/>
      <c r="E15339" s="3"/>
      <c r="G15339" s="13"/>
      <c r="H15339" s="13"/>
      <c r="I15339" s="13"/>
      <c r="J15339" s="46"/>
    </row>
    <row r="15340" spans="1:10" x14ac:dyDescent="0.25">
      <c r="A15340" s="7" t="str">
        <f>IF(C15339="","",IFERROR(IF(VLOOKUP(C15339,'Program Mapping'!B:B,1,FALSE)=C15339,"OK","Fix"),"Fix"))</f>
        <v/>
      </c>
      <c r="C15340" s="32"/>
      <c r="D15340" s="3"/>
      <c r="E15340" s="3"/>
      <c r="G15340" s="13"/>
      <c r="H15340" s="13"/>
      <c r="I15340" s="13"/>
      <c r="J15340" s="46"/>
    </row>
    <row r="15341" spans="1:10" x14ac:dyDescent="0.25">
      <c r="A15341" s="7" t="str">
        <f>IF(C15340="","",IFERROR(IF(VLOOKUP(C15340,'Program Mapping'!B:B,1,FALSE)=C15340,"OK","Fix"),"Fix"))</f>
        <v/>
      </c>
      <c r="C15341" s="32"/>
      <c r="D15341" s="3"/>
      <c r="E15341" s="3"/>
      <c r="G15341" s="13"/>
      <c r="H15341" s="13"/>
      <c r="I15341" s="13"/>
      <c r="J15341" s="46"/>
    </row>
    <row r="15342" spans="1:10" x14ac:dyDescent="0.25">
      <c r="A15342" s="7" t="str">
        <f>IF(C15341="","",IFERROR(IF(VLOOKUP(C15341,'Program Mapping'!B:B,1,FALSE)=C15341,"OK","Fix"),"Fix"))</f>
        <v/>
      </c>
      <c r="C15342" s="32"/>
      <c r="D15342" s="3"/>
      <c r="E15342" s="3"/>
      <c r="G15342" s="13"/>
      <c r="H15342" s="13"/>
      <c r="I15342" s="13"/>
      <c r="J15342" s="46"/>
    </row>
    <row r="15343" spans="1:10" x14ac:dyDescent="0.25">
      <c r="A15343" s="7" t="str">
        <f>IF(C15342="","",IFERROR(IF(VLOOKUP(C15342,'Program Mapping'!B:B,1,FALSE)=C15342,"OK","Fix"),"Fix"))</f>
        <v/>
      </c>
      <c r="C15343" s="32"/>
      <c r="D15343" s="3"/>
      <c r="E15343" s="3"/>
      <c r="G15343" s="13"/>
      <c r="H15343" s="13"/>
      <c r="I15343" s="13"/>
      <c r="J15343" s="46"/>
    </row>
    <row r="15344" spans="1:10" x14ac:dyDescent="0.25">
      <c r="A15344" s="7" t="str">
        <f>IF(C15343="","",IFERROR(IF(VLOOKUP(C15343,'Program Mapping'!B:B,1,FALSE)=C15343,"OK","Fix"),"Fix"))</f>
        <v/>
      </c>
      <c r="C15344" s="32"/>
      <c r="D15344" s="3"/>
      <c r="E15344" s="3"/>
      <c r="G15344" s="13"/>
      <c r="H15344" s="13"/>
      <c r="I15344" s="13"/>
      <c r="J15344" s="46"/>
    </row>
    <row r="15345" spans="1:10" x14ac:dyDescent="0.25">
      <c r="A15345" s="7" t="str">
        <f>IF(C15344="","",IFERROR(IF(VLOOKUP(C15344,'Program Mapping'!B:B,1,FALSE)=C15344,"OK","Fix"),"Fix"))</f>
        <v/>
      </c>
      <c r="C15345" s="32"/>
      <c r="D15345" s="3"/>
      <c r="E15345" s="3"/>
      <c r="G15345" s="13"/>
      <c r="H15345" s="13"/>
      <c r="I15345" s="13"/>
      <c r="J15345" s="46"/>
    </row>
    <row r="15346" spans="1:10" x14ac:dyDescent="0.25">
      <c r="A15346" s="7" t="str">
        <f>IF(C15345="","",IFERROR(IF(VLOOKUP(C15345,'Program Mapping'!B:B,1,FALSE)=C15345,"OK","Fix"),"Fix"))</f>
        <v/>
      </c>
      <c r="C15346" s="32"/>
      <c r="D15346" s="3"/>
      <c r="E15346" s="3"/>
      <c r="G15346" s="13"/>
      <c r="H15346" s="13"/>
      <c r="I15346" s="13"/>
      <c r="J15346" s="46"/>
    </row>
    <row r="15347" spans="1:10" x14ac:dyDescent="0.25">
      <c r="A15347" s="7" t="str">
        <f>IF(C15346="","",IFERROR(IF(VLOOKUP(C15346,'Program Mapping'!B:B,1,FALSE)=C15346,"OK","Fix"),"Fix"))</f>
        <v/>
      </c>
      <c r="C15347" s="32"/>
      <c r="D15347" s="3"/>
      <c r="E15347" s="3"/>
      <c r="G15347" s="13"/>
      <c r="H15347" s="13"/>
      <c r="I15347" s="13"/>
      <c r="J15347" s="46"/>
    </row>
    <row r="15348" spans="1:10" x14ac:dyDescent="0.25">
      <c r="A15348" s="7" t="str">
        <f>IF(C15347="","",IFERROR(IF(VLOOKUP(C15347,'Program Mapping'!B:B,1,FALSE)=C15347,"OK","Fix"),"Fix"))</f>
        <v/>
      </c>
      <c r="C15348" s="32"/>
      <c r="D15348" s="3"/>
      <c r="E15348" s="3"/>
      <c r="G15348" s="13"/>
      <c r="H15348" s="13"/>
      <c r="I15348" s="13"/>
      <c r="J15348" s="46"/>
    </row>
    <row r="15349" spans="1:10" x14ac:dyDescent="0.25">
      <c r="A15349" s="7" t="str">
        <f>IF(C15348="","",IFERROR(IF(VLOOKUP(C15348,'Program Mapping'!B:B,1,FALSE)=C15348,"OK","Fix"),"Fix"))</f>
        <v/>
      </c>
      <c r="C15349" s="32"/>
      <c r="D15349" s="3"/>
      <c r="E15349" s="3"/>
      <c r="G15349" s="13"/>
      <c r="H15349" s="13"/>
      <c r="I15349" s="13"/>
      <c r="J15349" s="46"/>
    </row>
    <row r="15350" spans="1:10" x14ac:dyDescent="0.25">
      <c r="A15350" s="7" t="str">
        <f>IF(C15349="","",IFERROR(IF(VLOOKUP(C15349,'Program Mapping'!B:B,1,FALSE)=C15349,"OK","Fix"),"Fix"))</f>
        <v/>
      </c>
      <c r="C15350" s="32"/>
      <c r="D15350" s="3"/>
      <c r="E15350" s="3"/>
      <c r="G15350" s="13"/>
      <c r="H15350" s="13"/>
      <c r="I15350" s="13"/>
      <c r="J15350" s="46"/>
    </row>
    <row r="15351" spans="1:10" x14ac:dyDescent="0.25">
      <c r="A15351" s="7" t="str">
        <f>IF(C15350="","",IFERROR(IF(VLOOKUP(C15350,'Program Mapping'!B:B,1,FALSE)=C15350,"OK","Fix"),"Fix"))</f>
        <v/>
      </c>
      <c r="C15351" s="32"/>
      <c r="D15351" s="3"/>
      <c r="E15351" s="3"/>
      <c r="G15351" s="13"/>
      <c r="H15351" s="13"/>
      <c r="I15351" s="13"/>
      <c r="J15351" s="46"/>
    </row>
    <row r="15352" spans="1:10" x14ac:dyDescent="0.25">
      <c r="A15352" s="7" t="str">
        <f>IF(C15351="","",IFERROR(IF(VLOOKUP(C15351,'Program Mapping'!B:B,1,FALSE)=C15351,"OK","Fix"),"Fix"))</f>
        <v/>
      </c>
      <c r="C15352" s="32"/>
      <c r="D15352" s="3"/>
      <c r="E15352" s="3"/>
      <c r="G15352" s="13"/>
      <c r="H15352" s="13"/>
      <c r="I15352" s="13"/>
      <c r="J15352" s="46"/>
    </row>
    <row r="15353" spans="1:10" x14ac:dyDescent="0.25">
      <c r="A15353" s="7" t="str">
        <f>IF(C15352="","",IFERROR(IF(VLOOKUP(C15352,'Program Mapping'!B:B,1,FALSE)=C15352,"OK","Fix"),"Fix"))</f>
        <v/>
      </c>
      <c r="C15353" s="32"/>
      <c r="D15353" s="3"/>
      <c r="E15353" s="3"/>
      <c r="G15353" s="13"/>
      <c r="H15353" s="13"/>
      <c r="I15353" s="13"/>
      <c r="J15353" s="46"/>
    </row>
    <row r="15354" spans="1:10" x14ac:dyDescent="0.25">
      <c r="A15354" s="7" t="str">
        <f>IF(C15353="","",IFERROR(IF(VLOOKUP(C15353,'Program Mapping'!B:B,1,FALSE)=C15353,"OK","Fix"),"Fix"))</f>
        <v/>
      </c>
      <c r="C15354" s="32"/>
      <c r="D15354" s="3"/>
      <c r="E15354" s="3"/>
      <c r="G15354" s="13"/>
      <c r="H15354" s="13"/>
      <c r="I15354" s="13"/>
      <c r="J15354" s="46"/>
    </row>
    <row r="15355" spans="1:10" x14ac:dyDescent="0.25">
      <c r="A15355" s="7" t="str">
        <f>IF(C15354="","",IFERROR(IF(VLOOKUP(C15354,'Program Mapping'!B:B,1,FALSE)=C15354,"OK","Fix"),"Fix"))</f>
        <v/>
      </c>
      <c r="C15355" s="32"/>
      <c r="D15355" s="3"/>
      <c r="E15355" s="3"/>
      <c r="G15355" s="13"/>
      <c r="H15355" s="13"/>
      <c r="I15355" s="13"/>
      <c r="J15355" s="46"/>
    </row>
    <row r="15356" spans="1:10" x14ac:dyDescent="0.25">
      <c r="A15356" s="7" t="str">
        <f>IF(C15355="","",IFERROR(IF(VLOOKUP(C15355,'Program Mapping'!B:B,1,FALSE)=C15355,"OK","Fix"),"Fix"))</f>
        <v/>
      </c>
      <c r="C15356" s="32"/>
      <c r="D15356" s="3"/>
      <c r="E15356" s="3"/>
      <c r="G15356" s="13"/>
      <c r="H15356" s="13"/>
      <c r="I15356" s="13"/>
      <c r="J15356" s="46"/>
    </row>
    <row r="15357" spans="1:10" x14ac:dyDescent="0.25">
      <c r="A15357" s="7" t="str">
        <f>IF(C15356="","",IFERROR(IF(VLOOKUP(C15356,'Program Mapping'!B:B,1,FALSE)=C15356,"OK","Fix"),"Fix"))</f>
        <v/>
      </c>
      <c r="C15357" s="32"/>
      <c r="D15357" s="3"/>
      <c r="E15357" s="3"/>
      <c r="G15357" s="13"/>
      <c r="H15357" s="13"/>
      <c r="I15357" s="13"/>
      <c r="J15357" s="46"/>
    </row>
    <row r="15358" spans="1:10" x14ac:dyDescent="0.25">
      <c r="A15358" s="7" t="str">
        <f>IF(C15357="","",IFERROR(IF(VLOOKUP(C15357,'Program Mapping'!B:B,1,FALSE)=C15357,"OK","Fix"),"Fix"))</f>
        <v/>
      </c>
      <c r="C15358" s="32"/>
      <c r="D15358" s="3"/>
      <c r="E15358" s="3"/>
      <c r="G15358" s="13"/>
      <c r="H15358" s="13"/>
      <c r="I15358" s="13"/>
      <c r="J15358" s="46"/>
    </row>
    <row r="15359" spans="1:10" x14ac:dyDescent="0.25">
      <c r="A15359" s="7" t="str">
        <f>IF(C15358="","",IFERROR(IF(VLOOKUP(C15358,'Program Mapping'!B:B,1,FALSE)=C15358,"OK","Fix"),"Fix"))</f>
        <v/>
      </c>
      <c r="C15359" s="32"/>
      <c r="D15359" s="3"/>
      <c r="E15359" s="3"/>
      <c r="G15359" s="13"/>
      <c r="H15359" s="13"/>
      <c r="I15359" s="13"/>
      <c r="J15359" s="46"/>
    </row>
    <row r="15360" spans="1:10" x14ac:dyDescent="0.25">
      <c r="A15360" s="7" t="str">
        <f>IF(C15359="","",IFERROR(IF(VLOOKUP(C15359,'Program Mapping'!B:B,1,FALSE)=C15359,"OK","Fix"),"Fix"))</f>
        <v/>
      </c>
      <c r="C15360" s="32"/>
      <c r="D15360" s="3"/>
      <c r="E15360" s="3"/>
      <c r="G15360" s="13"/>
      <c r="H15360" s="13"/>
      <c r="I15360" s="13"/>
      <c r="J15360" s="46"/>
    </row>
    <row r="15361" spans="1:10" x14ac:dyDescent="0.25">
      <c r="A15361" s="7" t="str">
        <f>IF(C15360="","",IFERROR(IF(VLOOKUP(C15360,'Program Mapping'!B:B,1,FALSE)=C15360,"OK","Fix"),"Fix"))</f>
        <v/>
      </c>
      <c r="C15361" s="32"/>
      <c r="D15361" s="3"/>
      <c r="E15361" s="3"/>
      <c r="G15361" s="13"/>
      <c r="H15361" s="13"/>
      <c r="I15361" s="13"/>
      <c r="J15361" s="46"/>
    </row>
    <row r="15362" spans="1:10" x14ac:dyDescent="0.25">
      <c r="A15362" s="7" t="str">
        <f>IF(C15361="","",IFERROR(IF(VLOOKUP(C15361,'Program Mapping'!B:B,1,FALSE)=C15361,"OK","Fix"),"Fix"))</f>
        <v/>
      </c>
      <c r="C15362" s="32"/>
      <c r="D15362" s="3"/>
      <c r="E15362" s="3"/>
      <c r="G15362" s="13"/>
      <c r="H15362" s="13"/>
      <c r="I15362" s="13"/>
      <c r="J15362" s="46"/>
    </row>
    <row r="15363" spans="1:10" x14ac:dyDescent="0.25">
      <c r="A15363" s="7" t="str">
        <f>IF(C15362="","",IFERROR(IF(VLOOKUP(C15362,'Program Mapping'!B:B,1,FALSE)=C15362,"OK","Fix"),"Fix"))</f>
        <v/>
      </c>
      <c r="C15363" s="32"/>
      <c r="D15363" s="3"/>
      <c r="E15363" s="3"/>
      <c r="G15363" s="13"/>
      <c r="H15363" s="13"/>
      <c r="I15363" s="13"/>
      <c r="J15363" s="46"/>
    </row>
    <row r="15364" spans="1:10" x14ac:dyDescent="0.25">
      <c r="A15364" s="7" t="str">
        <f>IF(C15363="","",IFERROR(IF(VLOOKUP(C15363,'Program Mapping'!B:B,1,FALSE)=C15363,"OK","Fix"),"Fix"))</f>
        <v/>
      </c>
      <c r="C15364" s="32"/>
      <c r="D15364" s="3"/>
      <c r="E15364" s="3"/>
      <c r="G15364" s="13"/>
      <c r="H15364" s="13"/>
      <c r="I15364" s="13"/>
      <c r="J15364" s="46"/>
    </row>
    <row r="15365" spans="1:10" x14ac:dyDescent="0.25">
      <c r="A15365" s="7" t="str">
        <f>IF(C15364="","",IFERROR(IF(VLOOKUP(C15364,'Program Mapping'!B:B,1,FALSE)=C15364,"OK","Fix"),"Fix"))</f>
        <v/>
      </c>
      <c r="C15365" s="32"/>
      <c r="D15365" s="3"/>
      <c r="E15365" s="3"/>
      <c r="G15365" s="13"/>
      <c r="H15365" s="13"/>
      <c r="I15365" s="13"/>
      <c r="J15365" s="46"/>
    </row>
    <row r="15366" spans="1:10" x14ac:dyDescent="0.25">
      <c r="A15366" s="7" t="str">
        <f>IF(C15365="","",IFERROR(IF(VLOOKUP(C15365,'Program Mapping'!B:B,1,FALSE)=C15365,"OK","Fix"),"Fix"))</f>
        <v/>
      </c>
      <c r="C15366" s="32"/>
      <c r="D15366" s="3"/>
      <c r="E15366" s="3"/>
      <c r="G15366" s="13"/>
      <c r="H15366" s="13"/>
      <c r="I15366" s="13"/>
      <c r="J15366" s="46"/>
    </row>
    <row r="15367" spans="1:10" x14ac:dyDescent="0.25">
      <c r="A15367" s="7" t="str">
        <f>IF(C15366="","",IFERROR(IF(VLOOKUP(C15366,'Program Mapping'!B:B,1,FALSE)=C15366,"OK","Fix"),"Fix"))</f>
        <v/>
      </c>
      <c r="C15367" s="32"/>
      <c r="D15367" s="3"/>
      <c r="E15367" s="3"/>
      <c r="G15367" s="13"/>
      <c r="H15367" s="13"/>
      <c r="I15367" s="13"/>
      <c r="J15367" s="46"/>
    </row>
    <row r="15368" spans="1:10" x14ac:dyDescent="0.25">
      <c r="A15368" s="7" t="str">
        <f>IF(C15367="","",IFERROR(IF(VLOOKUP(C15367,'Program Mapping'!B:B,1,FALSE)=C15367,"OK","Fix"),"Fix"))</f>
        <v/>
      </c>
      <c r="C15368" s="32"/>
      <c r="D15368" s="3"/>
      <c r="E15368" s="3"/>
      <c r="G15368" s="13"/>
      <c r="H15368" s="13"/>
      <c r="I15368" s="13"/>
      <c r="J15368" s="46"/>
    </row>
    <row r="15369" spans="1:10" x14ac:dyDescent="0.25">
      <c r="A15369" s="7" t="str">
        <f>IF(C15368="","",IFERROR(IF(VLOOKUP(C15368,'Program Mapping'!B:B,1,FALSE)=C15368,"OK","Fix"),"Fix"))</f>
        <v/>
      </c>
      <c r="C15369" s="32"/>
      <c r="D15369" s="3"/>
      <c r="E15369" s="3"/>
      <c r="G15369" s="13"/>
      <c r="H15369" s="13"/>
      <c r="I15369" s="13"/>
      <c r="J15369" s="46"/>
    </row>
    <row r="15370" spans="1:10" x14ac:dyDescent="0.25">
      <c r="A15370" s="7" t="str">
        <f>IF(C15369="","",IFERROR(IF(VLOOKUP(C15369,'Program Mapping'!B:B,1,FALSE)=C15369,"OK","Fix"),"Fix"))</f>
        <v/>
      </c>
      <c r="C15370" s="32"/>
      <c r="D15370" s="3"/>
      <c r="E15370" s="3"/>
      <c r="G15370" s="13"/>
      <c r="H15370" s="13"/>
      <c r="I15370" s="13"/>
      <c r="J15370" s="46"/>
    </row>
    <row r="15371" spans="1:10" x14ac:dyDescent="0.25">
      <c r="A15371" s="7" t="str">
        <f>IF(C15370="","",IFERROR(IF(VLOOKUP(C15370,'Program Mapping'!B:B,1,FALSE)=C15370,"OK","Fix"),"Fix"))</f>
        <v/>
      </c>
      <c r="C15371" s="32"/>
      <c r="D15371" s="3"/>
      <c r="E15371" s="3"/>
      <c r="G15371" s="13"/>
      <c r="H15371" s="13"/>
      <c r="I15371" s="13"/>
      <c r="J15371" s="46"/>
    </row>
    <row r="15372" spans="1:10" x14ac:dyDescent="0.25">
      <c r="A15372" s="7" t="str">
        <f>IF(C15371="","",IFERROR(IF(VLOOKUP(C15371,'Program Mapping'!B:B,1,FALSE)=C15371,"OK","Fix"),"Fix"))</f>
        <v/>
      </c>
      <c r="C15372" s="32"/>
      <c r="D15372" s="3"/>
      <c r="E15372" s="3"/>
      <c r="G15372" s="13"/>
      <c r="H15372" s="13"/>
      <c r="I15372" s="13"/>
      <c r="J15372" s="46"/>
    </row>
    <row r="15373" spans="1:10" x14ac:dyDescent="0.25">
      <c r="A15373" s="7" t="str">
        <f>IF(C15372="","",IFERROR(IF(VLOOKUP(C15372,'Program Mapping'!B:B,1,FALSE)=C15372,"OK","Fix"),"Fix"))</f>
        <v/>
      </c>
      <c r="C15373" s="32"/>
      <c r="D15373" s="3"/>
      <c r="E15373" s="3"/>
      <c r="G15373" s="13"/>
      <c r="H15373" s="13"/>
      <c r="I15373" s="13"/>
      <c r="J15373" s="46"/>
    </row>
    <row r="15374" spans="1:10" x14ac:dyDescent="0.25">
      <c r="A15374" s="7" t="str">
        <f>IF(C15373="","",IFERROR(IF(VLOOKUP(C15373,'Program Mapping'!B:B,1,FALSE)=C15373,"OK","Fix"),"Fix"))</f>
        <v/>
      </c>
      <c r="C15374" s="32"/>
      <c r="D15374" s="3"/>
      <c r="E15374" s="3"/>
      <c r="G15374" s="13"/>
      <c r="H15374" s="13"/>
      <c r="I15374" s="13"/>
      <c r="J15374" s="46"/>
    </row>
    <row r="15375" spans="1:10" x14ac:dyDescent="0.25">
      <c r="A15375" s="7" t="str">
        <f>IF(C15374="","",IFERROR(IF(VLOOKUP(C15374,'Program Mapping'!B:B,1,FALSE)=C15374,"OK","Fix"),"Fix"))</f>
        <v/>
      </c>
      <c r="C15375" s="32"/>
      <c r="D15375" s="3"/>
      <c r="E15375" s="3"/>
      <c r="G15375" s="13"/>
      <c r="H15375" s="13"/>
      <c r="I15375" s="13"/>
      <c r="J15375" s="46"/>
    </row>
    <row r="15376" spans="1:10" x14ac:dyDescent="0.25">
      <c r="A15376" s="7" t="str">
        <f>IF(C15375="","",IFERROR(IF(VLOOKUP(C15375,'Program Mapping'!B:B,1,FALSE)=C15375,"OK","Fix"),"Fix"))</f>
        <v/>
      </c>
      <c r="C15376" s="32"/>
      <c r="D15376" s="3"/>
      <c r="E15376" s="3"/>
      <c r="G15376" s="13"/>
      <c r="H15376" s="13"/>
      <c r="I15376" s="13"/>
      <c r="J15376" s="46"/>
    </row>
    <row r="15377" spans="1:10" x14ac:dyDescent="0.25">
      <c r="A15377" s="7" t="str">
        <f>IF(C15376="","",IFERROR(IF(VLOOKUP(C15376,'Program Mapping'!B:B,1,FALSE)=C15376,"OK","Fix"),"Fix"))</f>
        <v/>
      </c>
      <c r="C15377" s="32"/>
      <c r="D15377" s="3"/>
      <c r="E15377" s="3"/>
      <c r="G15377" s="13"/>
      <c r="H15377" s="13"/>
      <c r="I15377" s="13"/>
      <c r="J15377" s="46"/>
    </row>
    <row r="15378" spans="1:10" x14ac:dyDescent="0.25">
      <c r="A15378" s="7" t="str">
        <f>IF(C15377="","",IFERROR(IF(VLOOKUP(C15377,'Program Mapping'!B:B,1,FALSE)=C15377,"OK","Fix"),"Fix"))</f>
        <v/>
      </c>
      <c r="C15378" s="32"/>
      <c r="D15378" s="3"/>
      <c r="E15378" s="3"/>
      <c r="G15378" s="13"/>
      <c r="H15378" s="13"/>
      <c r="I15378" s="13"/>
      <c r="J15378" s="46"/>
    </row>
    <row r="15379" spans="1:10" x14ac:dyDescent="0.25">
      <c r="A15379" s="7" t="str">
        <f>IF(C15378="","",IFERROR(IF(VLOOKUP(C15378,'Program Mapping'!B:B,1,FALSE)=C15378,"OK","Fix"),"Fix"))</f>
        <v/>
      </c>
      <c r="C15379" s="32"/>
      <c r="D15379" s="3"/>
      <c r="E15379" s="3"/>
      <c r="G15379" s="13"/>
      <c r="H15379" s="13"/>
      <c r="I15379" s="13"/>
      <c r="J15379" s="46"/>
    </row>
    <row r="15380" spans="1:10" x14ac:dyDescent="0.25">
      <c r="A15380" s="7" t="str">
        <f>IF(C15379="","",IFERROR(IF(VLOOKUP(C15379,'Program Mapping'!B:B,1,FALSE)=C15379,"OK","Fix"),"Fix"))</f>
        <v/>
      </c>
      <c r="C15380" s="32"/>
      <c r="D15380" s="3"/>
      <c r="E15380" s="3"/>
      <c r="G15380" s="13"/>
      <c r="H15380" s="13"/>
      <c r="I15380" s="13"/>
      <c r="J15380" s="46"/>
    </row>
    <row r="15381" spans="1:10" x14ac:dyDescent="0.25">
      <c r="A15381" s="7" t="str">
        <f>IF(C15380="","",IFERROR(IF(VLOOKUP(C15380,'Program Mapping'!B:B,1,FALSE)=C15380,"OK","Fix"),"Fix"))</f>
        <v/>
      </c>
      <c r="C15381" s="32"/>
      <c r="D15381" s="3"/>
      <c r="E15381" s="3"/>
      <c r="G15381" s="13"/>
      <c r="H15381" s="13"/>
      <c r="I15381" s="13"/>
      <c r="J15381" s="46"/>
    </row>
    <row r="15382" spans="1:10" x14ac:dyDescent="0.25">
      <c r="A15382" s="7" t="str">
        <f>IF(C15381="","",IFERROR(IF(VLOOKUP(C15381,'Program Mapping'!B:B,1,FALSE)=C15381,"OK","Fix"),"Fix"))</f>
        <v/>
      </c>
      <c r="C15382" s="32"/>
      <c r="D15382" s="3"/>
      <c r="E15382" s="3"/>
      <c r="G15382" s="13"/>
      <c r="H15382" s="13"/>
      <c r="I15382" s="13"/>
      <c r="J15382" s="46"/>
    </row>
    <row r="15383" spans="1:10" x14ac:dyDescent="0.25">
      <c r="A15383" s="7" t="str">
        <f>IF(C15382="","",IFERROR(IF(VLOOKUP(C15382,'Program Mapping'!B:B,1,FALSE)=C15382,"OK","Fix"),"Fix"))</f>
        <v/>
      </c>
      <c r="C15383" s="32"/>
      <c r="D15383" s="3"/>
      <c r="E15383" s="3"/>
      <c r="G15383" s="13"/>
      <c r="H15383" s="13"/>
      <c r="I15383" s="13"/>
      <c r="J15383" s="46"/>
    </row>
    <row r="15384" spans="1:10" x14ac:dyDescent="0.25">
      <c r="A15384" s="7" t="str">
        <f>IF(C15383="","",IFERROR(IF(VLOOKUP(C15383,'Program Mapping'!B:B,1,FALSE)=C15383,"OK","Fix"),"Fix"))</f>
        <v/>
      </c>
      <c r="C15384" s="32"/>
      <c r="D15384" s="3"/>
      <c r="E15384" s="3"/>
      <c r="G15384" s="13"/>
      <c r="H15384" s="13"/>
      <c r="I15384" s="13"/>
      <c r="J15384" s="46"/>
    </row>
    <row r="15385" spans="1:10" x14ac:dyDescent="0.25">
      <c r="A15385" s="7" t="str">
        <f>IF(C15384="","",IFERROR(IF(VLOOKUP(C15384,'Program Mapping'!B:B,1,FALSE)=C15384,"OK","Fix"),"Fix"))</f>
        <v/>
      </c>
      <c r="C15385" s="32"/>
      <c r="D15385" s="3"/>
      <c r="E15385" s="3"/>
      <c r="G15385" s="13"/>
      <c r="H15385" s="13"/>
      <c r="I15385" s="13"/>
      <c r="J15385" s="46"/>
    </row>
    <row r="15386" spans="1:10" x14ac:dyDescent="0.25">
      <c r="A15386" s="7" t="str">
        <f>IF(C15385="","",IFERROR(IF(VLOOKUP(C15385,'Program Mapping'!B:B,1,FALSE)=C15385,"OK","Fix"),"Fix"))</f>
        <v/>
      </c>
      <c r="C15386" s="32"/>
      <c r="D15386" s="3"/>
      <c r="E15386" s="3"/>
      <c r="G15386" s="13"/>
      <c r="H15386" s="13"/>
      <c r="I15386" s="13"/>
      <c r="J15386" s="46"/>
    </row>
    <row r="15387" spans="1:10" x14ac:dyDescent="0.25">
      <c r="A15387" s="7" t="str">
        <f>IF(C15386="","",IFERROR(IF(VLOOKUP(C15386,'Program Mapping'!B:B,1,FALSE)=C15386,"OK","Fix"),"Fix"))</f>
        <v/>
      </c>
      <c r="C15387" s="32"/>
      <c r="D15387" s="3"/>
      <c r="E15387" s="3"/>
      <c r="G15387" s="13"/>
      <c r="H15387" s="13"/>
      <c r="I15387" s="13"/>
      <c r="J15387" s="46"/>
    </row>
    <row r="15388" spans="1:10" x14ac:dyDescent="0.25">
      <c r="A15388" s="7" t="str">
        <f>IF(C15387="","",IFERROR(IF(VLOOKUP(C15387,'Program Mapping'!B:B,1,FALSE)=C15387,"OK","Fix"),"Fix"))</f>
        <v/>
      </c>
      <c r="C15388" s="32"/>
      <c r="D15388" s="3"/>
      <c r="E15388" s="3"/>
      <c r="G15388" s="13"/>
      <c r="H15388" s="13"/>
      <c r="I15388" s="13"/>
      <c r="J15388" s="46"/>
    </row>
    <row r="15389" spans="1:10" x14ac:dyDescent="0.25">
      <c r="A15389" s="7" t="str">
        <f>IF(C15388="","",IFERROR(IF(VLOOKUP(C15388,'Program Mapping'!B:B,1,FALSE)=C15388,"OK","Fix"),"Fix"))</f>
        <v/>
      </c>
      <c r="C15389" s="32"/>
      <c r="D15389" s="3"/>
      <c r="E15389" s="3"/>
      <c r="G15389" s="13"/>
      <c r="H15389" s="13"/>
      <c r="I15389" s="13"/>
      <c r="J15389" s="46"/>
    </row>
    <row r="15390" spans="1:10" x14ac:dyDescent="0.25">
      <c r="A15390" s="7" t="str">
        <f>IF(C15389="","",IFERROR(IF(VLOOKUP(C15389,'Program Mapping'!B:B,1,FALSE)=C15389,"OK","Fix"),"Fix"))</f>
        <v/>
      </c>
      <c r="C15390" s="32"/>
      <c r="D15390" s="3"/>
      <c r="E15390" s="3"/>
      <c r="G15390" s="13"/>
      <c r="H15390" s="13"/>
      <c r="I15390" s="13"/>
      <c r="J15390" s="46"/>
    </row>
    <row r="15391" spans="1:10" x14ac:dyDescent="0.25">
      <c r="A15391" s="7" t="str">
        <f>IF(C15390="","",IFERROR(IF(VLOOKUP(C15390,'Program Mapping'!B:B,1,FALSE)=C15390,"OK","Fix"),"Fix"))</f>
        <v/>
      </c>
      <c r="C15391" s="32"/>
      <c r="D15391" s="3"/>
      <c r="E15391" s="3"/>
      <c r="G15391" s="13"/>
      <c r="H15391" s="13"/>
      <c r="I15391" s="13"/>
      <c r="J15391" s="46"/>
    </row>
    <row r="15392" spans="1:10" x14ac:dyDescent="0.25">
      <c r="A15392" s="7" t="str">
        <f>IF(C15391="","",IFERROR(IF(VLOOKUP(C15391,'Program Mapping'!B:B,1,FALSE)=C15391,"OK","Fix"),"Fix"))</f>
        <v/>
      </c>
      <c r="C15392" s="32"/>
      <c r="D15392" s="3"/>
      <c r="E15392" s="3"/>
      <c r="G15392" s="13"/>
      <c r="H15392" s="13"/>
      <c r="I15392" s="13"/>
      <c r="J15392" s="46"/>
    </row>
    <row r="15393" spans="1:10" x14ac:dyDescent="0.25">
      <c r="A15393" s="7" t="str">
        <f>IF(C15392="","",IFERROR(IF(VLOOKUP(C15392,'Program Mapping'!B:B,1,FALSE)=C15392,"OK","Fix"),"Fix"))</f>
        <v/>
      </c>
      <c r="C15393" s="32"/>
      <c r="D15393" s="3"/>
      <c r="E15393" s="3"/>
      <c r="G15393" s="13"/>
      <c r="H15393" s="13"/>
      <c r="I15393" s="13"/>
      <c r="J15393" s="46"/>
    </row>
    <row r="15394" spans="1:10" x14ac:dyDescent="0.25">
      <c r="A15394" s="7" t="str">
        <f>IF(C15393="","",IFERROR(IF(VLOOKUP(C15393,'Program Mapping'!B:B,1,FALSE)=C15393,"OK","Fix"),"Fix"))</f>
        <v/>
      </c>
      <c r="C15394" s="32"/>
      <c r="D15394" s="3"/>
      <c r="E15394" s="3"/>
      <c r="G15394" s="13"/>
      <c r="H15394" s="13"/>
      <c r="I15394" s="13"/>
      <c r="J15394" s="46"/>
    </row>
    <row r="15395" spans="1:10" x14ac:dyDescent="0.25">
      <c r="A15395" s="7" t="str">
        <f>IF(C15394="","",IFERROR(IF(VLOOKUP(C15394,'Program Mapping'!B:B,1,FALSE)=C15394,"OK","Fix"),"Fix"))</f>
        <v/>
      </c>
      <c r="C15395" s="32"/>
      <c r="D15395" s="3"/>
      <c r="E15395" s="3"/>
      <c r="G15395" s="13"/>
      <c r="H15395" s="13"/>
      <c r="I15395" s="13"/>
      <c r="J15395" s="46"/>
    </row>
    <row r="15396" spans="1:10" x14ac:dyDescent="0.25">
      <c r="A15396" s="7" t="str">
        <f>IF(C15395="","",IFERROR(IF(VLOOKUP(C15395,'Program Mapping'!B:B,1,FALSE)=C15395,"OK","Fix"),"Fix"))</f>
        <v/>
      </c>
      <c r="C15396" s="32"/>
      <c r="D15396" s="3"/>
      <c r="E15396" s="3"/>
      <c r="G15396" s="13"/>
      <c r="H15396" s="13"/>
      <c r="I15396" s="13"/>
      <c r="J15396" s="46"/>
    </row>
    <row r="15397" spans="1:10" x14ac:dyDescent="0.25">
      <c r="A15397" s="7" t="str">
        <f>IF(C15396="","",IFERROR(IF(VLOOKUP(C15396,'Program Mapping'!B:B,1,FALSE)=C15396,"OK","Fix"),"Fix"))</f>
        <v/>
      </c>
      <c r="C15397" s="32"/>
      <c r="D15397" s="3"/>
      <c r="E15397" s="3"/>
      <c r="G15397" s="13"/>
      <c r="H15397" s="13"/>
      <c r="I15397" s="13"/>
      <c r="J15397" s="46"/>
    </row>
    <row r="15398" spans="1:10" x14ac:dyDescent="0.25">
      <c r="A15398" s="7" t="str">
        <f>IF(C15397="","",IFERROR(IF(VLOOKUP(C15397,'Program Mapping'!B:B,1,FALSE)=C15397,"OK","Fix"),"Fix"))</f>
        <v/>
      </c>
      <c r="C15398" s="32"/>
      <c r="D15398" s="3"/>
      <c r="E15398" s="3"/>
      <c r="G15398" s="13"/>
      <c r="H15398" s="13"/>
      <c r="I15398" s="13"/>
      <c r="J15398" s="46"/>
    </row>
    <row r="15399" spans="1:10" x14ac:dyDescent="0.25">
      <c r="A15399" s="7" t="str">
        <f>IF(C15398="","",IFERROR(IF(VLOOKUP(C15398,'Program Mapping'!B:B,1,FALSE)=C15398,"OK","Fix"),"Fix"))</f>
        <v/>
      </c>
      <c r="C15399" s="32"/>
      <c r="D15399" s="3"/>
      <c r="E15399" s="3"/>
      <c r="G15399" s="13"/>
      <c r="H15399" s="13"/>
      <c r="I15399" s="13"/>
      <c r="J15399" s="46"/>
    </row>
    <row r="15400" spans="1:10" x14ac:dyDescent="0.25">
      <c r="A15400" s="7" t="str">
        <f>IF(C15399="","",IFERROR(IF(VLOOKUP(C15399,'Program Mapping'!B:B,1,FALSE)=C15399,"OK","Fix"),"Fix"))</f>
        <v/>
      </c>
      <c r="C15400" s="32"/>
      <c r="D15400" s="3"/>
      <c r="E15400" s="3"/>
      <c r="G15400" s="13"/>
      <c r="H15400" s="13"/>
      <c r="I15400" s="13"/>
      <c r="J15400" s="46"/>
    </row>
    <row r="15401" spans="1:10" x14ac:dyDescent="0.25">
      <c r="A15401" s="7" t="str">
        <f>IF(C15400="","",IFERROR(IF(VLOOKUP(C15400,'Program Mapping'!B:B,1,FALSE)=C15400,"OK","Fix"),"Fix"))</f>
        <v/>
      </c>
      <c r="C15401" s="32"/>
      <c r="D15401" s="3"/>
      <c r="E15401" s="3"/>
      <c r="G15401" s="13"/>
      <c r="H15401" s="13"/>
      <c r="I15401" s="13"/>
      <c r="J15401" s="46"/>
    </row>
    <row r="15402" spans="1:10" x14ac:dyDescent="0.25">
      <c r="A15402" s="7" t="str">
        <f>IF(C15401="","",IFERROR(IF(VLOOKUP(C15401,'Program Mapping'!B:B,1,FALSE)=C15401,"OK","Fix"),"Fix"))</f>
        <v/>
      </c>
      <c r="C15402" s="32"/>
      <c r="D15402" s="3"/>
      <c r="E15402" s="3"/>
      <c r="G15402" s="13"/>
      <c r="H15402" s="13"/>
      <c r="I15402" s="13"/>
      <c r="J15402" s="46"/>
    </row>
    <row r="15403" spans="1:10" x14ac:dyDescent="0.25">
      <c r="A15403" s="7" t="str">
        <f>IF(C15402="","",IFERROR(IF(VLOOKUP(C15402,'Program Mapping'!B:B,1,FALSE)=C15402,"OK","Fix"),"Fix"))</f>
        <v/>
      </c>
      <c r="C15403" s="32"/>
      <c r="D15403" s="3"/>
      <c r="E15403" s="3"/>
      <c r="G15403" s="13"/>
      <c r="H15403" s="13"/>
      <c r="I15403" s="13"/>
      <c r="J15403" s="46"/>
    </row>
    <row r="15404" spans="1:10" x14ac:dyDescent="0.25">
      <c r="A15404" s="7" t="str">
        <f>IF(C15403="","",IFERROR(IF(VLOOKUP(C15403,'Program Mapping'!B:B,1,FALSE)=C15403,"OK","Fix"),"Fix"))</f>
        <v/>
      </c>
      <c r="C15404" s="32"/>
      <c r="D15404" s="3"/>
      <c r="E15404" s="3"/>
      <c r="G15404" s="13"/>
      <c r="H15404" s="13"/>
      <c r="I15404" s="13"/>
      <c r="J15404" s="46"/>
    </row>
    <row r="15405" spans="1:10" x14ac:dyDescent="0.25">
      <c r="A15405" s="7" t="str">
        <f>IF(C15404="","",IFERROR(IF(VLOOKUP(C15404,'Program Mapping'!B:B,1,FALSE)=C15404,"OK","Fix"),"Fix"))</f>
        <v/>
      </c>
      <c r="C15405" s="32"/>
      <c r="D15405" s="3"/>
      <c r="E15405" s="3"/>
      <c r="G15405" s="13"/>
      <c r="H15405" s="13"/>
      <c r="I15405" s="13"/>
      <c r="J15405" s="46"/>
    </row>
    <row r="15406" spans="1:10" x14ac:dyDescent="0.25">
      <c r="A15406" s="7" t="str">
        <f>IF(C15405="","",IFERROR(IF(VLOOKUP(C15405,'Program Mapping'!B:B,1,FALSE)=C15405,"OK","Fix"),"Fix"))</f>
        <v/>
      </c>
      <c r="C15406" s="32"/>
      <c r="D15406" s="3"/>
      <c r="E15406" s="3"/>
      <c r="G15406" s="13"/>
      <c r="H15406" s="13"/>
      <c r="I15406" s="13"/>
      <c r="J15406" s="46"/>
    </row>
    <row r="15407" spans="1:10" x14ac:dyDescent="0.25">
      <c r="A15407" s="7" t="str">
        <f>IF(C15406="","",IFERROR(IF(VLOOKUP(C15406,'Program Mapping'!B:B,1,FALSE)=C15406,"OK","Fix"),"Fix"))</f>
        <v/>
      </c>
      <c r="C15407" s="32"/>
      <c r="D15407" s="3"/>
      <c r="E15407" s="3"/>
      <c r="G15407" s="13"/>
      <c r="H15407" s="13"/>
      <c r="I15407" s="13"/>
      <c r="J15407" s="46"/>
    </row>
    <row r="15408" spans="1:10" x14ac:dyDescent="0.25">
      <c r="A15408" s="7" t="str">
        <f>IF(C15407="","",IFERROR(IF(VLOOKUP(C15407,'Program Mapping'!B:B,1,FALSE)=C15407,"OK","Fix"),"Fix"))</f>
        <v/>
      </c>
      <c r="C15408" s="32"/>
      <c r="D15408" s="3"/>
      <c r="E15408" s="3"/>
      <c r="G15408" s="13"/>
      <c r="H15408" s="13"/>
      <c r="I15408" s="13"/>
      <c r="J15408" s="46"/>
    </row>
    <row r="15409" spans="1:10" x14ac:dyDescent="0.25">
      <c r="A15409" s="7" t="str">
        <f>IF(C15408="","",IFERROR(IF(VLOOKUP(C15408,'Program Mapping'!B:B,1,FALSE)=C15408,"OK","Fix"),"Fix"))</f>
        <v/>
      </c>
      <c r="C15409" s="32"/>
      <c r="D15409" s="3"/>
      <c r="E15409" s="3"/>
      <c r="G15409" s="13"/>
      <c r="H15409" s="13"/>
      <c r="I15409" s="13"/>
      <c r="J15409" s="46"/>
    </row>
    <row r="15410" spans="1:10" x14ac:dyDescent="0.25">
      <c r="A15410" s="7" t="str">
        <f>IF(C15409="","",IFERROR(IF(VLOOKUP(C15409,'Program Mapping'!B:B,1,FALSE)=C15409,"OK","Fix"),"Fix"))</f>
        <v/>
      </c>
      <c r="C15410" s="32"/>
      <c r="D15410" s="3"/>
      <c r="E15410" s="3"/>
      <c r="G15410" s="13"/>
      <c r="H15410" s="13"/>
      <c r="I15410" s="13"/>
      <c r="J15410" s="46"/>
    </row>
    <row r="15411" spans="1:10" x14ac:dyDescent="0.25">
      <c r="A15411" s="7" t="str">
        <f>IF(C15410="","",IFERROR(IF(VLOOKUP(C15410,'Program Mapping'!B:B,1,FALSE)=C15410,"OK","Fix"),"Fix"))</f>
        <v/>
      </c>
      <c r="C15411" s="32"/>
      <c r="D15411" s="3"/>
      <c r="E15411" s="3"/>
      <c r="G15411" s="13"/>
      <c r="H15411" s="13"/>
      <c r="I15411" s="13"/>
      <c r="J15411" s="46"/>
    </row>
    <row r="15412" spans="1:10" x14ac:dyDescent="0.25">
      <c r="A15412" s="7" t="str">
        <f>IF(C15411="","",IFERROR(IF(VLOOKUP(C15411,'Program Mapping'!B:B,1,FALSE)=C15411,"OK","Fix"),"Fix"))</f>
        <v/>
      </c>
      <c r="C15412" s="32"/>
      <c r="D15412" s="3"/>
      <c r="E15412" s="3"/>
      <c r="G15412" s="13"/>
      <c r="H15412" s="13"/>
      <c r="I15412" s="13"/>
      <c r="J15412" s="46"/>
    </row>
    <row r="15413" spans="1:10" x14ac:dyDescent="0.25">
      <c r="A15413" s="7" t="str">
        <f>IF(C15412="","",IFERROR(IF(VLOOKUP(C15412,'Program Mapping'!B:B,1,FALSE)=C15412,"OK","Fix"),"Fix"))</f>
        <v/>
      </c>
      <c r="C15413" s="32"/>
      <c r="D15413" s="3"/>
      <c r="E15413" s="3"/>
      <c r="G15413" s="13"/>
      <c r="H15413" s="13"/>
      <c r="I15413" s="13"/>
      <c r="J15413" s="46"/>
    </row>
    <row r="15414" spans="1:10" x14ac:dyDescent="0.25">
      <c r="A15414" s="7" t="str">
        <f>IF(C15413="","",IFERROR(IF(VLOOKUP(C15413,'Program Mapping'!B:B,1,FALSE)=C15413,"OK","Fix"),"Fix"))</f>
        <v/>
      </c>
      <c r="C15414" s="32"/>
      <c r="D15414" s="3"/>
      <c r="E15414" s="3"/>
      <c r="G15414" s="13"/>
      <c r="H15414" s="13"/>
      <c r="I15414" s="13"/>
      <c r="J15414" s="46"/>
    </row>
    <row r="15415" spans="1:10" x14ac:dyDescent="0.25">
      <c r="A15415" s="7" t="str">
        <f>IF(C15414="","",IFERROR(IF(VLOOKUP(C15414,'Program Mapping'!B:B,1,FALSE)=C15414,"OK","Fix"),"Fix"))</f>
        <v/>
      </c>
      <c r="C15415" s="32"/>
      <c r="D15415" s="3"/>
      <c r="E15415" s="3"/>
      <c r="G15415" s="13"/>
      <c r="H15415" s="13"/>
      <c r="I15415" s="13"/>
      <c r="J15415" s="46"/>
    </row>
    <row r="15416" spans="1:10" x14ac:dyDescent="0.25">
      <c r="A15416" s="7" t="str">
        <f>IF(C15415="","",IFERROR(IF(VLOOKUP(C15415,'Program Mapping'!B:B,1,FALSE)=C15415,"OK","Fix"),"Fix"))</f>
        <v/>
      </c>
      <c r="C15416" s="32"/>
      <c r="D15416" s="3"/>
      <c r="E15416" s="3"/>
      <c r="G15416" s="13"/>
      <c r="H15416" s="13"/>
      <c r="I15416" s="13"/>
      <c r="J15416" s="46"/>
    </row>
    <row r="15417" spans="1:10" x14ac:dyDescent="0.25">
      <c r="A15417" s="7" t="str">
        <f>IF(C15416="","",IFERROR(IF(VLOOKUP(C15416,'Program Mapping'!B:B,1,FALSE)=C15416,"OK","Fix"),"Fix"))</f>
        <v/>
      </c>
      <c r="C15417" s="32"/>
      <c r="D15417" s="3"/>
      <c r="E15417" s="3"/>
      <c r="G15417" s="13"/>
      <c r="H15417" s="13"/>
      <c r="I15417" s="13"/>
      <c r="J15417" s="46"/>
    </row>
    <row r="15418" spans="1:10" x14ac:dyDescent="0.25">
      <c r="A15418" s="7" t="str">
        <f>IF(C15417="","",IFERROR(IF(VLOOKUP(C15417,'Program Mapping'!B:B,1,FALSE)=C15417,"OK","Fix"),"Fix"))</f>
        <v/>
      </c>
      <c r="C15418" s="32"/>
      <c r="D15418" s="3"/>
      <c r="E15418" s="3"/>
      <c r="G15418" s="13"/>
      <c r="H15418" s="13"/>
      <c r="I15418" s="13"/>
      <c r="J15418" s="46"/>
    </row>
    <row r="15419" spans="1:10" x14ac:dyDescent="0.25">
      <c r="A15419" s="7" t="str">
        <f>IF(C15418="","",IFERROR(IF(VLOOKUP(C15418,'Program Mapping'!B:B,1,FALSE)=C15418,"OK","Fix"),"Fix"))</f>
        <v/>
      </c>
      <c r="C15419" s="32"/>
      <c r="D15419" s="3"/>
      <c r="E15419" s="3"/>
      <c r="G15419" s="13"/>
      <c r="H15419" s="13"/>
      <c r="I15419" s="13"/>
      <c r="J15419" s="46"/>
    </row>
    <row r="15420" spans="1:10" x14ac:dyDescent="0.25">
      <c r="A15420" s="7" t="str">
        <f>IF(C15419="","",IFERROR(IF(VLOOKUP(C15419,'Program Mapping'!B:B,1,FALSE)=C15419,"OK","Fix"),"Fix"))</f>
        <v/>
      </c>
      <c r="C15420" s="32"/>
      <c r="D15420" s="3"/>
      <c r="E15420" s="3"/>
      <c r="G15420" s="13"/>
      <c r="H15420" s="13"/>
      <c r="I15420" s="13"/>
      <c r="J15420" s="46"/>
    </row>
    <row r="15421" spans="1:10" x14ac:dyDescent="0.25">
      <c r="A15421" s="7" t="str">
        <f>IF(C15420="","",IFERROR(IF(VLOOKUP(C15420,'Program Mapping'!B:B,1,FALSE)=C15420,"OK","Fix"),"Fix"))</f>
        <v/>
      </c>
      <c r="C15421" s="32"/>
      <c r="D15421" s="3"/>
      <c r="E15421" s="3"/>
      <c r="G15421" s="13"/>
      <c r="H15421" s="13"/>
      <c r="I15421" s="13"/>
      <c r="J15421" s="46"/>
    </row>
    <row r="15422" spans="1:10" x14ac:dyDescent="0.25">
      <c r="A15422" s="7" t="str">
        <f>IF(C15421="","",IFERROR(IF(VLOOKUP(C15421,'Program Mapping'!B:B,1,FALSE)=C15421,"OK","Fix"),"Fix"))</f>
        <v/>
      </c>
      <c r="C15422" s="32"/>
      <c r="D15422" s="3"/>
      <c r="E15422" s="3"/>
      <c r="G15422" s="13"/>
      <c r="H15422" s="13"/>
      <c r="I15422" s="13"/>
      <c r="J15422" s="46"/>
    </row>
    <row r="15423" spans="1:10" x14ac:dyDescent="0.25">
      <c r="A15423" s="7" t="str">
        <f>IF(C15422="","",IFERROR(IF(VLOOKUP(C15422,'Program Mapping'!B:B,1,FALSE)=C15422,"OK","Fix"),"Fix"))</f>
        <v/>
      </c>
      <c r="C15423" s="32"/>
      <c r="D15423" s="3"/>
      <c r="E15423" s="3"/>
      <c r="G15423" s="13"/>
      <c r="H15423" s="13"/>
      <c r="I15423" s="13"/>
      <c r="J15423" s="46"/>
    </row>
    <row r="15424" spans="1:10" x14ac:dyDescent="0.25">
      <c r="A15424" s="7" t="str">
        <f>IF(C15423="","",IFERROR(IF(VLOOKUP(C15423,'Program Mapping'!B:B,1,FALSE)=C15423,"OK","Fix"),"Fix"))</f>
        <v/>
      </c>
      <c r="C15424" s="32"/>
      <c r="D15424" s="3"/>
      <c r="E15424" s="3"/>
      <c r="G15424" s="13"/>
      <c r="H15424" s="13"/>
      <c r="I15424" s="13"/>
      <c r="J15424" s="46"/>
    </row>
    <row r="15425" spans="1:10" x14ac:dyDescent="0.25">
      <c r="A15425" s="7" t="str">
        <f>IF(C15424="","",IFERROR(IF(VLOOKUP(C15424,'Program Mapping'!B:B,1,FALSE)=C15424,"OK","Fix"),"Fix"))</f>
        <v/>
      </c>
      <c r="C15425" s="32"/>
      <c r="D15425" s="3"/>
      <c r="E15425" s="3"/>
      <c r="G15425" s="13"/>
      <c r="H15425" s="13"/>
      <c r="I15425" s="13"/>
      <c r="J15425" s="46"/>
    </row>
    <row r="15426" spans="1:10" x14ac:dyDescent="0.25">
      <c r="A15426" s="7" t="str">
        <f>IF(C15425="","",IFERROR(IF(VLOOKUP(C15425,'Program Mapping'!B:B,1,FALSE)=C15425,"OK","Fix"),"Fix"))</f>
        <v/>
      </c>
      <c r="C15426" s="32"/>
      <c r="D15426" s="3"/>
      <c r="E15426" s="3"/>
      <c r="G15426" s="13"/>
      <c r="H15426" s="13"/>
      <c r="I15426" s="13"/>
      <c r="J15426" s="46"/>
    </row>
    <row r="15427" spans="1:10" x14ac:dyDescent="0.25">
      <c r="A15427" s="7" t="str">
        <f>IF(C15426="","",IFERROR(IF(VLOOKUP(C15426,'Program Mapping'!B:B,1,FALSE)=C15426,"OK","Fix"),"Fix"))</f>
        <v/>
      </c>
      <c r="C15427" s="32"/>
      <c r="D15427" s="3"/>
      <c r="E15427" s="3"/>
      <c r="G15427" s="13"/>
      <c r="H15427" s="13"/>
      <c r="I15427" s="13"/>
      <c r="J15427" s="46"/>
    </row>
    <row r="15428" spans="1:10" x14ac:dyDescent="0.25">
      <c r="A15428" s="7" t="str">
        <f>IF(C15427="","",IFERROR(IF(VLOOKUP(C15427,'Program Mapping'!B:B,1,FALSE)=C15427,"OK","Fix"),"Fix"))</f>
        <v/>
      </c>
      <c r="C15428" s="32"/>
      <c r="D15428" s="3"/>
      <c r="E15428" s="3"/>
      <c r="G15428" s="13"/>
      <c r="H15428" s="13"/>
      <c r="I15428" s="13"/>
      <c r="J15428" s="46"/>
    </row>
    <row r="15429" spans="1:10" x14ac:dyDescent="0.25">
      <c r="A15429" s="7" t="str">
        <f>IF(C15428="","",IFERROR(IF(VLOOKUP(C15428,'Program Mapping'!B:B,1,FALSE)=C15428,"OK","Fix"),"Fix"))</f>
        <v/>
      </c>
      <c r="C15429" s="32"/>
      <c r="D15429" s="3"/>
      <c r="E15429" s="3"/>
      <c r="G15429" s="13"/>
      <c r="H15429" s="13"/>
      <c r="I15429" s="13"/>
      <c r="J15429" s="46"/>
    </row>
    <row r="15430" spans="1:10" x14ac:dyDescent="0.25">
      <c r="A15430" s="7" t="str">
        <f>IF(C15429="","",IFERROR(IF(VLOOKUP(C15429,'Program Mapping'!B:B,1,FALSE)=C15429,"OK","Fix"),"Fix"))</f>
        <v/>
      </c>
      <c r="C15430" s="32"/>
      <c r="D15430" s="3"/>
      <c r="E15430" s="3"/>
      <c r="G15430" s="13"/>
      <c r="H15430" s="13"/>
      <c r="I15430" s="13"/>
      <c r="J15430" s="46"/>
    </row>
    <row r="15431" spans="1:10" x14ac:dyDescent="0.25">
      <c r="A15431" s="7" t="str">
        <f>IF(C15430="","",IFERROR(IF(VLOOKUP(C15430,'Program Mapping'!B:B,1,FALSE)=C15430,"OK","Fix"),"Fix"))</f>
        <v/>
      </c>
      <c r="C15431" s="32"/>
      <c r="D15431" s="3"/>
      <c r="E15431" s="3"/>
      <c r="G15431" s="13"/>
      <c r="H15431" s="13"/>
      <c r="I15431" s="13"/>
      <c r="J15431" s="46"/>
    </row>
    <row r="15432" spans="1:10" x14ac:dyDescent="0.25">
      <c r="A15432" s="7" t="str">
        <f>IF(C15431="","",IFERROR(IF(VLOOKUP(C15431,'Program Mapping'!B:B,1,FALSE)=C15431,"OK","Fix"),"Fix"))</f>
        <v/>
      </c>
      <c r="C15432" s="32"/>
      <c r="D15432" s="3"/>
      <c r="E15432" s="3"/>
      <c r="G15432" s="13"/>
      <c r="H15432" s="13"/>
      <c r="I15432" s="13"/>
      <c r="J15432" s="46"/>
    </row>
    <row r="15433" spans="1:10" x14ac:dyDescent="0.25">
      <c r="A15433" s="7" t="str">
        <f>IF(C15432="","",IFERROR(IF(VLOOKUP(C15432,'Program Mapping'!B:B,1,FALSE)=C15432,"OK","Fix"),"Fix"))</f>
        <v/>
      </c>
      <c r="C15433" s="32"/>
      <c r="D15433" s="3"/>
      <c r="E15433" s="3"/>
      <c r="G15433" s="13"/>
      <c r="H15433" s="13"/>
      <c r="I15433" s="13"/>
      <c r="J15433" s="46"/>
    </row>
    <row r="15434" spans="1:10" x14ac:dyDescent="0.25">
      <c r="A15434" s="7" t="str">
        <f>IF(C15433="","",IFERROR(IF(VLOOKUP(C15433,'Program Mapping'!B:B,1,FALSE)=C15433,"OK","Fix"),"Fix"))</f>
        <v/>
      </c>
      <c r="C15434" s="32"/>
      <c r="D15434" s="3"/>
      <c r="E15434" s="3"/>
      <c r="G15434" s="13"/>
      <c r="H15434" s="13"/>
      <c r="I15434" s="13"/>
      <c r="J15434" s="46"/>
    </row>
    <row r="15435" spans="1:10" x14ac:dyDescent="0.25">
      <c r="A15435" s="7" t="str">
        <f>IF(C15434="","",IFERROR(IF(VLOOKUP(C15434,'Program Mapping'!B:B,1,FALSE)=C15434,"OK","Fix"),"Fix"))</f>
        <v/>
      </c>
      <c r="C15435" s="32"/>
      <c r="D15435" s="3"/>
      <c r="E15435" s="3"/>
      <c r="G15435" s="13"/>
      <c r="H15435" s="13"/>
      <c r="I15435" s="13"/>
      <c r="J15435" s="46"/>
    </row>
    <row r="15436" spans="1:10" x14ac:dyDescent="0.25">
      <c r="A15436" s="7" t="str">
        <f>IF(C15435="","",IFERROR(IF(VLOOKUP(C15435,'Program Mapping'!B:B,1,FALSE)=C15435,"OK","Fix"),"Fix"))</f>
        <v/>
      </c>
      <c r="C15436" s="32"/>
      <c r="D15436" s="3"/>
      <c r="E15436" s="3"/>
      <c r="G15436" s="13"/>
      <c r="H15436" s="13"/>
      <c r="I15436" s="13"/>
      <c r="J15436" s="46"/>
    </row>
    <row r="15437" spans="1:10" x14ac:dyDescent="0.25">
      <c r="A15437" s="7" t="str">
        <f>IF(C15436="","",IFERROR(IF(VLOOKUP(C15436,'Program Mapping'!B:B,1,FALSE)=C15436,"OK","Fix"),"Fix"))</f>
        <v/>
      </c>
      <c r="C15437" s="32"/>
      <c r="D15437" s="3"/>
      <c r="E15437" s="3"/>
      <c r="G15437" s="13"/>
      <c r="H15437" s="13"/>
      <c r="I15437" s="13"/>
      <c r="J15437" s="46"/>
    </row>
    <row r="15438" spans="1:10" x14ac:dyDescent="0.25">
      <c r="A15438" s="7" t="str">
        <f>IF(C15437="","",IFERROR(IF(VLOOKUP(C15437,'Program Mapping'!B:B,1,FALSE)=C15437,"OK","Fix"),"Fix"))</f>
        <v/>
      </c>
      <c r="C15438" s="32"/>
      <c r="D15438" s="3"/>
      <c r="E15438" s="3"/>
      <c r="G15438" s="13"/>
      <c r="H15438" s="13"/>
      <c r="I15438" s="13"/>
      <c r="J15438" s="46"/>
    </row>
    <row r="15439" spans="1:10" x14ac:dyDescent="0.25">
      <c r="A15439" s="7" t="str">
        <f>IF(C15438="","",IFERROR(IF(VLOOKUP(C15438,'Program Mapping'!B:B,1,FALSE)=C15438,"OK","Fix"),"Fix"))</f>
        <v/>
      </c>
      <c r="C15439" s="32"/>
      <c r="D15439" s="3"/>
      <c r="E15439" s="3"/>
      <c r="G15439" s="13"/>
      <c r="H15439" s="13"/>
      <c r="I15439" s="13"/>
      <c r="J15439" s="46"/>
    </row>
    <row r="15440" spans="1:10" x14ac:dyDescent="0.25">
      <c r="A15440" s="7" t="str">
        <f>IF(C15439="","",IFERROR(IF(VLOOKUP(C15439,'Program Mapping'!B:B,1,FALSE)=C15439,"OK","Fix"),"Fix"))</f>
        <v/>
      </c>
      <c r="C15440" s="32"/>
      <c r="D15440" s="3"/>
      <c r="E15440" s="3"/>
      <c r="G15440" s="13"/>
      <c r="H15440" s="13"/>
      <c r="I15440" s="13"/>
      <c r="J15440" s="46"/>
    </row>
    <row r="15441" spans="1:10" x14ac:dyDescent="0.25">
      <c r="A15441" s="7" t="str">
        <f>IF(C15440="","",IFERROR(IF(VLOOKUP(C15440,'Program Mapping'!B:B,1,FALSE)=C15440,"OK","Fix"),"Fix"))</f>
        <v/>
      </c>
      <c r="C15441" s="32"/>
      <c r="D15441" s="3"/>
      <c r="E15441" s="3"/>
      <c r="G15441" s="13"/>
      <c r="H15441" s="13"/>
      <c r="I15441" s="13"/>
      <c r="J15441" s="46"/>
    </row>
    <row r="15442" spans="1:10" x14ac:dyDescent="0.25">
      <c r="A15442" s="7" t="str">
        <f>IF(C15441="","",IFERROR(IF(VLOOKUP(C15441,'Program Mapping'!B:B,1,FALSE)=C15441,"OK","Fix"),"Fix"))</f>
        <v/>
      </c>
      <c r="C15442" s="32"/>
      <c r="D15442" s="3"/>
      <c r="E15442" s="3"/>
      <c r="G15442" s="13"/>
      <c r="H15442" s="13"/>
      <c r="I15442" s="13"/>
      <c r="J15442" s="46"/>
    </row>
    <row r="15443" spans="1:10" x14ac:dyDescent="0.25">
      <c r="A15443" s="7" t="str">
        <f>IF(C15442="","",IFERROR(IF(VLOOKUP(C15442,'Program Mapping'!B:B,1,FALSE)=C15442,"OK","Fix"),"Fix"))</f>
        <v/>
      </c>
      <c r="C15443" s="32"/>
      <c r="D15443" s="3"/>
      <c r="E15443" s="3"/>
      <c r="G15443" s="13"/>
      <c r="H15443" s="13"/>
      <c r="I15443" s="13"/>
      <c r="J15443" s="46"/>
    </row>
    <row r="15444" spans="1:10" x14ac:dyDescent="0.25">
      <c r="A15444" s="7" t="str">
        <f>IF(C15443="","",IFERROR(IF(VLOOKUP(C15443,'Program Mapping'!B:B,1,FALSE)=C15443,"OK","Fix"),"Fix"))</f>
        <v/>
      </c>
      <c r="C15444" s="32"/>
      <c r="D15444" s="3"/>
      <c r="E15444" s="3"/>
      <c r="G15444" s="13"/>
      <c r="H15444" s="13"/>
      <c r="I15444" s="13"/>
      <c r="J15444" s="46"/>
    </row>
    <row r="15445" spans="1:10" x14ac:dyDescent="0.25">
      <c r="A15445" s="7" t="str">
        <f>IF(C15444="","",IFERROR(IF(VLOOKUP(C15444,'Program Mapping'!B:B,1,FALSE)=C15444,"OK","Fix"),"Fix"))</f>
        <v/>
      </c>
      <c r="C15445" s="32"/>
      <c r="D15445" s="3"/>
      <c r="E15445" s="3"/>
      <c r="G15445" s="13"/>
      <c r="H15445" s="13"/>
      <c r="I15445" s="13"/>
      <c r="J15445" s="46"/>
    </row>
    <row r="15446" spans="1:10" x14ac:dyDescent="0.25">
      <c r="A15446" s="7" t="str">
        <f>IF(C15445="","",IFERROR(IF(VLOOKUP(C15445,'Program Mapping'!B:B,1,FALSE)=C15445,"OK","Fix"),"Fix"))</f>
        <v/>
      </c>
      <c r="C15446" s="32"/>
      <c r="D15446" s="3"/>
      <c r="E15446" s="3"/>
      <c r="G15446" s="13"/>
      <c r="H15446" s="13"/>
      <c r="I15446" s="13"/>
      <c r="J15446" s="46"/>
    </row>
    <row r="15447" spans="1:10" x14ac:dyDescent="0.25">
      <c r="A15447" s="7" t="str">
        <f>IF(C15446="","",IFERROR(IF(VLOOKUP(C15446,'Program Mapping'!B:B,1,FALSE)=C15446,"OK","Fix"),"Fix"))</f>
        <v/>
      </c>
      <c r="C15447" s="32"/>
      <c r="D15447" s="3"/>
      <c r="E15447" s="3"/>
      <c r="G15447" s="13"/>
      <c r="H15447" s="13"/>
      <c r="I15447" s="13"/>
      <c r="J15447" s="46"/>
    </row>
    <row r="15448" spans="1:10" x14ac:dyDescent="0.25">
      <c r="A15448" s="7" t="str">
        <f>IF(C15447="","",IFERROR(IF(VLOOKUP(C15447,'Program Mapping'!B:B,1,FALSE)=C15447,"OK","Fix"),"Fix"))</f>
        <v/>
      </c>
      <c r="C15448" s="32"/>
      <c r="D15448" s="3"/>
      <c r="E15448" s="3"/>
      <c r="G15448" s="13"/>
      <c r="H15448" s="13"/>
      <c r="I15448" s="13"/>
      <c r="J15448" s="46"/>
    </row>
    <row r="15449" spans="1:10" x14ac:dyDescent="0.25">
      <c r="A15449" s="7" t="str">
        <f>IF(C15448="","",IFERROR(IF(VLOOKUP(C15448,'Program Mapping'!B:B,1,FALSE)=C15448,"OK","Fix"),"Fix"))</f>
        <v/>
      </c>
      <c r="C15449" s="32"/>
      <c r="D15449" s="3"/>
      <c r="E15449" s="3"/>
      <c r="G15449" s="13"/>
      <c r="H15449" s="13"/>
      <c r="I15449" s="13"/>
      <c r="J15449" s="46"/>
    </row>
    <row r="15450" spans="1:10" x14ac:dyDescent="0.25">
      <c r="A15450" s="7" t="str">
        <f>IF(C15449="","",IFERROR(IF(VLOOKUP(C15449,'Program Mapping'!B:B,1,FALSE)=C15449,"OK","Fix"),"Fix"))</f>
        <v/>
      </c>
      <c r="C15450" s="32"/>
      <c r="D15450" s="3"/>
      <c r="E15450" s="3"/>
      <c r="G15450" s="13"/>
      <c r="H15450" s="13"/>
      <c r="I15450" s="13"/>
      <c r="J15450" s="46"/>
    </row>
    <row r="15451" spans="1:10" x14ac:dyDescent="0.25">
      <c r="A15451" s="7" t="str">
        <f>IF(C15450="","",IFERROR(IF(VLOOKUP(C15450,'Program Mapping'!B:B,1,FALSE)=C15450,"OK","Fix"),"Fix"))</f>
        <v/>
      </c>
      <c r="C15451" s="32"/>
      <c r="D15451" s="3"/>
      <c r="E15451" s="3"/>
      <c r="G15451" s="13"/>
      <c r="H15451" s="13"/>
      <c r="I15451" s="13"/>
      <c r="J15451" s="46"/>
    </row>
    <row r="15452" spans="1:10" x14ac:dyDescent="0.25">
      <c r="A15452" s="7" t="str">
        <f>IF(C15451="","",IFERROR(IF(VLOOKUP(C15451,'Program Mapping'!B:B,1,FALSE)=C15451,"OK","Fix"),"Fix"))</f>
        <v/>
      </c>
      <c r="C15452" s="32"/>
      <c r="D15452" s="3"/>
      <c r="E15452" s="3"/>
      <c r="G15452" s="13"/>
      <c r="H15452" s="13"/>
      <c r="I15452" s="13"/>
      <c r="J15452" s="46"/>
    </row>
    <row r="15453" spans="1:10" x14ac:dyDescent="0.25">
      <c r="A15453" s="7" t="str">
        <f>IF(C15452="","",IFERROR(IF(VLOOKUP(C15452,'Program Mapping'!B:B,1,FALSE)=C15452,"OK","Fix"),"Fix"))</f>
        <v/>
      </c>
      <c r="C15453" s="32"/>
      <c r="D15453" s="3"/>
      <c r="E15453" s="3"/>
      <c r="G15453" s="13"/>
      <c r="H15453" s="13"/>
      <c r="I15453" s="13"/>
      <c r="J15453" s="46"/>
    </row>
    <row r="15454" spans="1:10" x14ac:dyDescent="0.25">
      <c r="A15454" s="7" t="str">
        <f>IF(C15453="","",IFERROR(IF(VLOOKUP(C15453,'Program Mapping'!B:B,1,FALSE)=C15453,"OK","Fix"),"Fix"))</f>
        <v/>
      </c>
      <c r="C15454" s="32"/>
      <c r="D15454" s="3"/>
      <c r="E15454" s="3"/>
      <c r="G15454" s="13"/>
      <c r="H15454" s="13"/>
      <c r="I15454" s="13"/>
      <c r="J15454" s="46"/>
    </row>
    <row r="15455" spans="1:10" x14ac:dyDescent="0.25">
      <c r="A15455" s="7" t="str">
        <f>IF(C15454="","",IFERROR(IF(VLOOKUP(C15454,'Program Mapping'!B:B,1,FALSE)=C15454,"OK","Fix"),"Fix"))</f>
        <v/>
      </c>
      <c r="C15455" s="32"/>
      <c r="D15455" s="3"/>
      <c r="E15455" s="3"/>
      <c r="G15455" s="13"/>
      <c r="H15455" s="13"/>
      <c r="I15455" s="13"/>
      <c r="J15455" s="46"/>
    </row>
    <row r="15456" spans="1:10" x14ac:dyDescent="0.25">
      <c r="A15456" s="7" t="str">
        <f>IF(C15455="","",IFERROR(IF(VLOOKUP(C15455,'Program Mapping'!B:B,1,FALSE)=C15455,"OK","Fix"),"Fix"))</f>
        <v/>
      </c>
      <c r="C15456" s="32"/>
      <c r="D15456" s="3"/>
      <c r="E15456" s="3"/>
      <c r="G15456" s="13"/>
      <c r="H15456" s="13"/>
      <c r="I15456" s="13"/>
      <c r="J15456" s="46"/>
    </row>
    <row r="15457" spans="1:10" x14ac:dyDescent="0.25">
      <c r="A15457" s="7" t="str">
        <f>IF(C15456="","",IFERROR(IF(VLOOKUP(C15456,'Program Mapping'!B:B,1,FALSE)=C15456,"OK","Fix"),"Fix"))</f>
        <v/>
      </c>
      <c r="C15457" s="32"/>
      <c r="D15457" s="3"/>
      <c r="E15457" s="3"/>
      <c r="G15457" s="13"/>
      <c r="H15457" s="13"/>
      <c r="I15457" s="13"/>
      <c r="J15457" s="46"/>
    </row>
    <row r="15458" spans="1:10" x14ac:dyDescent="0.25">
      <c r="A15458" s="7" t="str">
        <f>IF(C15457="","",IFERROR(IF(VLOOKUP(C15457,'Program Mapping'!B:B,1,FALSE)=C15457,"OK","Fix"),"Fix"))</f>
        <v/>
      </c>
      <c r="C15458" s="32"/>
      <c r="D15458" s="3"/>
      <c r="E15458" s="3"/>
      <c r="G15458" s="13"/>
      <c r="H15458" s="13"/>
      <c r="I15458" s="13"/>
      <c r="J15458" s="46"/>
    </row>
    <row r="15459" spans="1:10" x14ac:dyDescent="0.25">
      <c r="A15459" s="7" t="str">
        <f>IF(C15458="","",IFERROR(IF(VLOOKUP(C15458,'Program Mapping'!B:B,1,FALSE)=C15458,"OK","Fix"),"Fix"))</f>
        <v/>
      </c>
      <c r="C15459" s="32"/>
      <c r="D15459" s="3"/>
      <c r="E15459" s="3"/>
      <c r="G15459" s="13"/>
      <c r="H15459" s="13"/>
      <c r="I15459" s="13"/>
      <c r="J15459" s="46"/>
    </row>
    <row r="15460" spans="1:10" x14ac:dyDescent="0.25">
      <c r="A15460" s="7" t="str">
        <f>IF(C15459="","",IFERROR(IF(VLOOKUP(C15459,'Program Mapping'!B:B,1,FALSE)=C15459,"OK","Fix"),"Fix"))</f>
        <v/>
      </c>
      <c r="C15460" s="32"/>
      <c r="D15460" s="3"/>
      <c r="E15460" s="3"/>
      <c r="G15460" s="13"/>
      <c r="H15460" s="13"/>
      <c r="I15460" s="13"/>
      <c r="J15460" s="46"/>
    </row>
    <row r="15461" spans="1:10" x14ac:dyDescent="0.25">
      <c r="A15461" s="7" t="str">
        <f>IF(C15460="","",IFERROR(IF(VLOOKUP(C15460,'Program Mapping'!B:B,1,FALSE)=C15460,"OK","Fix"),"Fix"))</f>
        <v/>
      </c>
      <c r="C15461" s="32"/>
      <c r="D15461" s="3"/>
      <c r="E15461" s="3"/>
      <c r="G15461" s="13"/>
      <c r="H15461" s="13"/>
      <c r="I15461" s="13"/>
      <c r="J15461" s="46"/>
    </row>
    <row r="15462" spans="1:10" x14ac:dyDescent="0.25">
      <c r="A15462" s="7" t="str">
        <f>IF(C15461="","",IFERROR(IF(VLOOKUP(C15461,'Program Mapping'!B:B,1,FALSE)=C15461,"OK","Fix"),"Fix"))</f>
        <v/>
      </c>
      <c r="C15462" s="32"/>
      <c r="D15462" s="3"/>
      <c r="E15462" s="3"/>
      <c r="G15462" s="13"/>
      <c r="H15462" s="13"/>
      <c r="I15462" s="13"/>
      <c r="J15462" s="46"/>
    </row>
    <row r="15463" spans="1:10" x14ac:dyDescent="0.25">
      <c r="A15463" s="7" t="str">
        <f>IF(C15462="","",IFERROR(IF(VLOOKUP(C15462,'Program Mapping'!B:B,1,FALSE)=C15462,"OK","Fix"),"Fix"))</f>
        <v/>
      </c>
      <c r="C15463" s="32"/>
      <c r="D15463" s="3"/>
      <c r="E15463" s="3"/>
      <c r="G15463" s="13"/>
      <c r="H15463" s="13"/>
      <c r="I15463" s="13"/>
      <c r="J15463" s="46"/>
    </row>
    <row r="15464" spans="1:10" x14ac:dyDescent="0.25">
      <c r="A15464" s="7" t="str">
        <f>IF(C15463="","",IFERROR(IF(VLOOKUP(C15463,'Program Mapping'!B:B,1,FALSE)=C15463,"OK","Fix"),"Fix"))</f>
        <v/>
      </c>
      <c r="C15464" s="32"/>
      <c r="D15464" s="3"/>
      <c r="E15464" s="3"/>
      <c r="G15464" s="13"/>
      <c r="H15464" s="13"/>
      <c r="I15464" s="13"/>
      <c r="J15464" s="46"/>
    </row>
    <row r="15465" spans="1:10" x14ac:dyDescent="0.25">
      <c r="A15465" s="7" t="str">
        <f>IF(C15464="","",IFERROR(IF(VLOOKUP(C15464,'Program Mapping'!B:B,1,FALSE)=C15464,"OK","Fix"),"Fix"))</f>
        <v/>
      </c>
      <c r="C15465" s="32"/>
      <c r="D15465" s="3"/>
      <c r="E15465" s="3"/>
      <c r="G15465" s="13"/>
      <c r="H15465" s="13"/>
      <c r="I15465" s="13"/>
      <c r="J15465" s="46"/>
    </row>
    <row r="15466" spans="1:10" x14ac:dyDescent="0.25">
      <c r="A15466" s="7" t="str">
        <f>IF(C15465="","",IFERROR(IF(VLOOKUP(C15465,'Program Mapping'!B:B,1,FALSE)=C15465,"OK","Fix"),"Fix"))</f>
        <v/>
      </c>
      <c r="C15466" s="32"/>
      <c r="D15466" s="3"/>
      <c r="E15466" s="3"/>
      <c r="G15466" s="13"/>
      <c r="H15466" s="13"/>
      <c r="I15466" s="13"/>
      <c r="J15466" s="46"/>
    </row>
    <row r="15467" spans="1:10" x14ac:dyDescent="0.25">
      <c r="A15467" s="7" t="str">
        <f>IF(C15466="","",IFERROR(IF(VLOOKUP(C15466,'Program Mapping'!B:B,1,FALSE)=C15466,"OK","Fix"),"Fix"))</f>
        <v/>
      </c>
      <c r="C15467" s="32"/>
      <c r="D15467" s="3"/>
      <c r="E15467" s="3"/>
      <c r="G15467" s="13"/>
      <c r="H15467" s="13"/>
      <c r="I15467" s="13"/>
      <c r="J15467" s="46"/>
    </row>
    <row r="15468" spans="1:10" x14ac:dyDescent="0.25">
      <c r="A15468" s="7" t="str">
        <f>IF(C15467="","",IFERROR(IF(VLOOKUP(C15467,'Program Mapping'!B:B,1,FALSE)=C15467,"OK","Fix"),"Fix"))</f>
        <v/>
      </c>
      <c r="C15468" s="32"/>
      <c r="D15468" s="3"/>
      <c r="E15468" s="3"/>
      <c r="G15468" s="13"/>
      <c r="H15468" s="13"/>
      <c r="I15468" s="13"/>
      <c r="J15468" s="46"/>
    </row>
    <row r="15469" spans="1:10" x14ac:dyDescent="0.25">
      <c r="A15469" s="7" t="str">
        <f>IF(C15468="","",IFERROR(IF(VLOOKUP(C15468,'Program Mapping'!B:B,1,FALSE)=C15468,"OK","Fix"),"Fix"))</f>
        <v/>
      </c>
      <c r="C15469" s="32"/>
      <c r="D15469" s="3"/>
      <c r="E15469" s="3"/>
      <c r="G15469" s="13"/>
      <c r="H15469" s="13"/>
      <c r="I15469" s="13"/>
      <c r="J15469" s="46"/>
    </row>
    <row r="15470" spans="1:10" x14ac:dyDescent="0.25">
      <c r="A15470" s="7" t="str">
        <f>IF(C15469="","",IFERROR(IF(VLOOKUP(C15469,'Program Mapping'!B:B,1,FALSE)=C15469,"OK","Fix"),"Fix"))</f>
        <v/>
      </c>
      <c r="C15470" s="32"/>
      <c r="D15470" s="3"/>
      <c r="E15470" s="3"/>
      <c r="G15470" s="13"/>
      <c r="H15470" s="13"/>
      <c r="I15470" s="13"/>
      <c r="J15470" s="46"/>
    </row>
    <row r="15471" spans="1:10" x14ac:dyDescent="0.25">
      <c r="A15471" s="7" t="str">
        <f>IF(C15470="","",IFERROR(IF(VLOOKUP(C15470,'Program Mapping'!B:B,1,FALSE)=C15470,"OK","Fix"),"Fix"))</f>
        <v/>
      </c>
      <c r="C15471" s="32"/>
      <c r="D15471" s="3"/>
      <c r="E15471" s="3"/>
      <c r="G15471" s="13"/>
      <c r="H15471" s="13"/>
      <c r="I15471" s="13"/>
      <c r="J15471" s="46"/>
    </row>
    <row r="15472" spans="1:10" x14ac:dyDescent="0.25">
      <c r="A15472" s="7" t="str">
        <f>IF(C15471="","",IFERROR(IF(VLOOKUP(C15471,'Program Mapping'!B:B,1,FALSE)=C15471,"OK","Fix"),"Fix"))</f>
        <v/>
      </c>
      <c r="C15472" s="32"/>
      <c r="D15472" s="3"/>
      <c r="E15472" s="3"/>
      <c r="G15472" s="13"/>
      <c r="H15472" s="13"/>
      <c r="I15472" s="13"/>
      <c r="J15472" s="46"/>
    </row>
    <row r="15473" spans="1:10" x14ac:dyDescent="0.25">
      <c r="A15473" s="7" t="str">
        <f>IF(C15472="","",IFERROR(IF(VLOOKUP(C15472,'Program Mapping'!B:B,1,FALSE)=C15472,"OK","Fix"),"Fix"))</f>
        <v/>
      </c>
      <c r="C15473" s="32"/>
      <c r="D15473" s="3"/>
      <c r="E15473" s="3"/>
      <c r="G15473" s="13"/>
      <c r="H15473" s="13"/>
      <c r="I15473" s="13"/>
      <c r="J15473" s="46"/>
    </row>
    <row r="15474" spans="1:10" x14ac:dyDescent="0.25">
      <c r="A15474" s="7" t="str">
        <f>IF(C15473="","",IFERROR(IF(VLOOKUP(C15473,'Program Mapping'!B:B,1,FALSE)=C15473,"OK","Fix"),"Fix"))</f>
        <v/>
      </c>
      <c r="C15474" s="32"/>
      <c r="D15474" s="3"/>
      <c r="E15474" s="3"/>
      <c r="G15474" s="13"/>
      <c r="H15474" s="13"/>
      <c r="I15474" s="13"/>
      <c r="J15474" s="46"/>
    </row>
    <row r="15475" spans="1:10" x14ac:dyDescent="0.25">
      <c r="A15475" s="7" t="str">
        <f>IF(C15474="","",IFERROR(IF(VLOOKUP(C15474,'Program Mapping'!B:B,1,FALSE)=C15474,"OK","Fix"),"Fix"))</f>
        <v/>
      </c>
      <c r="C15475" s="32"/>
      <c r="D15475" s="3"/>
      <c r="E15475" s="3"/>
      <c r="G15475" s="13"/>
      <c r="H15475" s="13"/>
      <c r="I15475" s="13"/>
      <c r="J15475" s="46"/>
    </row>
    <row r="15476" spans="1:10" x14ac:dyDescent="0.25">
      <c r="A15476" s="7" t="str">
        <f>IF(C15475="","",IFERROR(IF(VLOOKUP(C15475,'Program Mapping'!B:B,1,FALSE)=C15475,"OK","Fix"),"Fix"))</f>
        <v/>
      </c>
      <c r="C15476" s="32"/>
      <c r="D15476" s="3"/>
      <c r="E15476" s="3"/>
      <c r="G15476" s="13"/>
      <c r="H15476" s="13"/>
      <c r="I15476" s="13"/>
      <c r="J15476" s="46"/>
    </row>
    <row r="15477" spans="1:10" x14ac:dyDescent="0.25">
      <c r="A15477" s="7" t="str">
        <f>IF(C15476="","",IFERROR(IF(VLOOKUP(C15476,'Program Mapping'!B:B,1,FALSE)=C15476,"OK","Fix"),"Fix"))</f>
        <v/>
      </c>
      <c r="C15477" s="32"/>
      <c r="D15477" s="3"/>
      <c r="E15477" s="3"/>
      <c r="G15477" s="13"/>
      <c r="H15477" s="13"/>
      <c r="I15477" s="13"/>
      <c r="J15477" s="46"/>
    </row>
    <row r="15478" spans="1:10" x14ac:dyDescent="0.25">
      <c r="A15478" s="7" t="str">
        <f>IF(C15477="","",IFERROR(IF(VLOOKUP(C15477,'Program Mapping'!B:B,1,FALSE)=C15477,"OK","Fix"),"Fix"))</f>
        <v/>
      </c>
      <c r="C15478" s="32"/>
      <c r="D15478" s="3"/>
      <c r="E15478" s="3"/>
      <c r="G15478" s="13"/>
      <c r="H15478" s="13"/>
      <c r="I15478" s="13"/>
      <c r="J15478" s="46"/>
    </row>
    <row r="15479" spans="1:10" x14ac:dyDescent="0.25">
      <c r="A15479" s="7" t="str">
        <f>IF(C15478="","",IFERROR(IF(VLOOKUP(C15478,'Program Mapping'!B:B,1,FALSE)=C15478,"OK","Fix"),"Fix"))</f>
        <v/>
      </c>
      <c r="C15479" s="32"/>
      <c r="D15479" s="3"/>
      <c r="E15479" s="3"/>
      <c r="G15479" s="13"/>
      <c r="H15479" s="13"/>
      <c r="I15479" s="13"/>
      <c r="J15479" s="46"/>
    </row>
    <row r="15480" spans="1:10" x14ac:dyDescent="0.25">
      <c r="A15480" s="7" t="str">
        <f>IF(C15479="","",IFERROR(IF(VLOOKUP(C15479,'Program Mapping'!B:B,1,FALSE)=C15479,"OK","Fix"),"Fix"))</f>
        <v/>
      </c>
      <c r="C15480" s="32"/>
      <c r="D15480" s="3"/>
      <c r="E15480" s="3"/>
      <c r="G15480" s="13"/>
      <c r="H15480" s="13"/>
      <c r="I15480" s="13"/>
      <c r="J15480" s="46"/>
    </row>
    <row r="15481" spans="1:10" x14ac:dyDescent="0.25">
      <c r="A15481" s="7" t="str">
        <f>IF(C15480="","",IFERROR(IF(VLOOKUP(C15480,'Program Mapping'!B:B,1,FALSE)=C15480,"OK","Fix"),"Fix"))</f>
        <v/>
      </c>
      <c r="C15481" s="32"/>
      <c r="D15481" s="3"/>
      <c r="E15481" s="3"/>
      <c r="G15481" s="13"/>
      <c r="H15481" s="13"/>
      <c r="I15481" s="13"/>
      <c r="J15481" s="46"/>
    </row>
    <row r="15482" spans="1:10" x14ac:dyDescent="0.25">
      <c r="A15482" s="7" t="str">
        <f>IF(C15481="","",IFERROR(IF(VLOOKUP(C15481,'Program Mapping'!B:B,1,FALSE)=C15481,"OK","Fix"),"Fix"))</f>
        <v/>
      </c>
      <c r="C15482" s="32"/>
      <c r="D15482" s="3"/>
      <c r="E15482" s="3"/>
      <c r="G15482" s="13"/>
      <c r="H15482" s="13"/>
      <c r="I15482" s="13"/>
      <c r="J15482" s="46"/>
    </row>
    <row r="15483" spans="1:10" x14ac:dyDescent="0.25">
      <c r="A15483" s="7" t="str">
        <f>IF(C15482="","",IFERROR(IF(VLOOKUP(C15482,'Program Mapping'!B:B,1,FALSE)=C15482,"OK","Fix"),"Fix"))</f>
        <v/>
      </c>
      <c r="C15483" s="32"/>
      <c r="D15483" s="3"/>
      <c r="E15483" s="3"/>
      <c r="G15483" s="13"/>
      <c r="H15483" s="13"/>
      <c r="I15483" s="13"/>
      <c r="J15483" s="46"/>
    </row>
    <row r="15484" spans="1:10" x14ac:dyDescent="0.25">
      <c r="A15484" s="7" t="str">
        <f>IF(C15483="","",IFERROR(IF(VLOOKUP(C15483,'Program Mapping'!B:B,1,FALSE)=C15483,"OK","Fix"),"Fix"))</f>
        <v/>
      </c>
      <c r="C15484" s="32"/>
      <c r="D15484" s="3"/>
      <c r="E15484" s="3"/>
      <c r="G15484" s="13"/>
      <c r="H15484" s="13"/>
      <c r="I15484" s="13"/>
      <c r="J15484" s="46"/>
    </row>
    <row r="15485" spans="1:10" x14ac:dyDescent="0.25">
      <c r="A15485" s="7" t="str">
        <f>IF(C15484="","",IFERROR(IF(VLOOKUP(C15484,'Program Mapping'!B:B,1,FALSE)=C15484,"OK","Fix"),"Fix"))</f>
        <v/>
      </c>
      <c r="C15485" s="32"/>
      <c r="D15485" s="3"/>
      <c r="E15485" s="3"/>
      <c r="G15485" s="13"/>
      <c r="H15485" s="13"/>
      <c r="I15485" s="13"/>
      <c r="J15485" s="46"/>
    </row>
    <row r="15486" spans="1:10" x14ac:dyDescent="0.25">
      <c r="A15486" s="7" t="str">
        <f>IF(C15485="","",IFERROR(IF(VLOOKUP(C15485,'Program Mapping'!B:B,1,FALSE)=C15485,"OK","Fix"),"Fix"))</f>
        <v/>
      </c>
      <c r="C15486" s="32"/>
      <c r="D15486" s="3"/>
      <c r="E15486" s="3"/>
      <c r="G15486" s="13"/>
      <c r="H15486" s="13"/>
      <c r="I15486" s="13"/>
      <c r="J15486" s="46"/>
    </row>
    <row r="15487" spans="1:10" x14ac:dyDescent="0.25">
      <c r="A15487" s="7" t="str">
        <f>IF(C15486="","",IFERROR(IF(VLOOKUP(C15486,'Program Mapping'!B:B,1,FALSE)=C15486,"OK","Fix"),"Fix"))</f>
        <v/>
      </c>
      <c r="C15487" s="32"/>
      <c r="D15487" s="3"/>
      <c r="E15487" s="3"/>
      <c r="G15487" s="13"/>
      <c r="H15487" s="13"/>
      <c r="I15487" s="13"/>
      <c r="J15487" s="46"/>
    </row>
    <row r="15488" spans="1:10" x14ac:dyDescent="0.25">
      <c r="A15488" s="7" t="str">
        <f>IF(C15487="","",IFERROR(IF(VLOOKUP(C15487,'Program Mapping'!B:B,1,FALSE)=C15487,"OK","Fix"),"Fix"))</f>
        <v/>
      </c>
      <c r="C15488" s="32"/>
      <c r="D15488" s="3"/>
      <c r="E15488" s="3"/>
      <c r="G15488" s="13"/>
      <c r="H15488" s="13"/>
      <c r="I15488" s="13"/>
      <c r="J15488" s="46"/>
    </row>
    <row r="15489" spans="1:10" x14ac:dyDescent="0.25">
      <c r="A15489" s="7" t="str">
        <f>IF(C15488="","",IFERROR(IF(VLOOKUP(C15488,'Program Mapping'!B:B,1,FALSE)=C15488,"OK","Fix"),"Fix"))</f>
        <v/>
      </c>
      <c r="C15489" s="32"/>
      <c r="D15489" s="3"/>
      <c r="E15489" s="3"/>
      <c r="G15489" s="13"/>
      <c r="H15489" s="13"/>
      <c r="I15489" s="13"/>
      <c r="J15489" s="46"/>
    </row>
    <row r="15490" spans="1:10" x14ac:dyDescent="0.25">
      <c r="A15490" s="7" t="str">
        <f>IF(C15489="","",IFERROR(IF(VLOOKUP(C15489,'Program Mapping'!B:B,1,FALSE)=C15489,"OK","Fix"),"Fix"))</f>
        <v/>
      </c>
      <c r="C15490" s="32"/>
      <c r="D15490" s="3"/>
      <c r="E15490" s="3"/>
      <c r="G15490" s="13"/>
      <c r="H15490" s="13"/>
      <c r="I15490" s="13"/>
      <c r="J15490" s="46"/>
    </row>
    <row r="15491" spans="1:10" x14ac:dyDescent="0.25">
      <c r="A15491" s="7" t="str">
        <f>IF(C15490="","",IFERROR(IF(VLOOKUP(C15490,'Program Mapping'!B:B,1,FALSE)=C15490,"OK","Fix"),"Fix"))</f>
        <v/>
      </c>
      <c r="C15491" s="32"/>
      <c r="D15491" s="3"/>
      <c r="E15491" s="3"/>
      <c r="G15491" s="13"/>
      <c r="H15491" s="13"/>
      <c r="I15491" s="13"/>
      <c r="J15491" s="46"/>
    </row>
    <row r="15492" spans="1:10" x14ac:dyDescent="0.25">
      <c r="A15492" s="7" t="str">
        <f>IF(C15491="","",IFERROR(IF(VLOOKUP(C15491,'Program Mapping'!B:B,1,FALSE)=C15491,"OK","Fix"),"Fix"))</f>
        <v/>
      </c>
      <c r="C15492" s="32"/>
      <c r="D15492" s="3"/>
      <c r="E15492" s="3"/>
      <c r="G15492" s="13"/>
      <c r="H15492" s="13"/>
      <c r="I15492" s="13"/>
      <c r="J15492" s="46"/>
    </row>
    <row r="15493" spans="1:10" x14ac:dyDescent="0.25">
      <c r="A15493" s="7" t="str">
        <f>IF(C15492="","",IFERROR(IF(VLOOKUP(C15492,'Program Mapping'!B:B,1,FALSE)=C15492,"OK","Fix"),"Fix"))</f>
        <v/>
      </c>
      <c r="C15493" s="32"/>
      <c r="D15493" s="3"/>
      <c r="E15493" s="3"/>
      <c r="G15493" s="13"/>
      <c r="H15493" s="13"/>
      <c r="I15493" s="13"/>
      <c r="J15493" s="46"/>
    </row>
    <row r="15494" spans="1:10" x14ac:dyDescent="0.25">
      <c r="A15494" s="7" t="str">
        <f>IF(C15493="","",IFERROR(IF(VLOOKUP(C15493,'Program Mapping'!B:B,1,FALSE)=C15493,"OK","Fix"),"Fix"))</f>
        <v/>
      </c>
      <c r="C15494" s="32"/>
      <c r="D15494" s="3"/>
      <c r="E15494" s="3"/>
      <c r="G15494" s="13"/>
      <c r="H15494" s="13"/>
      <c r="I15494" s="13"/>
      <c r="J15494" s="46"/>
    </row>
    <row r="15495" spans="1:10" x14ac:dyDescent="0.25">
      <c r="A15495" s="7" t="str">
        <f>IF(C15494="","",IFERROR(IF(VLOOKUP(C15494,'Program Mapping'!B:B,1,FALSE)=C15494,"OK","Fix"),"Fix"))</f>
        <v/>
      </c>
      <c r="C15495" s="32"/>
      <c r="D15495" s="3"/>
      <c r="E15495" s="3"/>
      <c r="G15495" s="13"/>
      <c r="H15495" s="13"/>
      <c r="I15495" s="13"/>
      <c r="J15495" s="46"/>
    </row>
    <row r="15496" spans="1:10" x14ac:dyDescent="0.25">
      <c r="A15496" s="7" t="str">
        <f>IF(C15495="","",IFERROR(IF(VLOOKUP(C15495,'Program Mapping'!B:B,1,FALSE)=C15495,"OK","Fix"),"Fix"))</f>
        <v/>
      </c>
      <c r="C15496" s="32"/>
      <c r="D15496" s="3"/>
      <c r="E15496" s="3"/>
      <c r="G15496" s="13"/>
      <c r="H15496" s="13"/>
      <c r="I15496" s="13"/>
      <c r="J15496" s="46"/>
    </row>
    <row r="15497" spans="1:10" x14ac:dyDescent="0.25">
      <c r="A15497" s="7" t="str">
        <f>IF(C15496="","",IFERROR(IF(VLOOKUP(C15496,'Program Mapping'!B:B,1,FALSE)=C15496,"OK","Fix"),"Fix"))</f>
        <v/>
      </c>
      <c r="C15497" s="32"/>
      <c r="D15497" s="3"/>
      <c r="E15497" s="3"/>
      <c r="G15497" s="13"/>
      <c r="H15497" s="13"/>
      <c r="I15497" s="13"/>
      <c r="J15497" s="46"/>
    </row>
    <row r="15498" spans="1:10" x14ac:dyDescent="0.25">
      <c r="A15498" s="7" t="str">
        <f>IF(C15497="","",IFERROR(IF(VLOOKUP(C15497,'Program Mapping'!B:B,1,FALSE)=C15497,"OK","Fix"),"Fix"))</f>
        <v/>
      </c>
      <c r="C15498" s="32"/>
      <c r="D15498" s="3"/>
      <c r="E15498" s="3"/>
      <c r="G15498" s="13"/>
      <c r="H15498" s="13"/>
      <c r="I15498" s="13"/>
      <c r="J15498" s="46"/>
    </row>
    <row r="15499" spans="1:10" x14ac:dyDescent="0.25">
      <c r="A15499" s="7" t="str">
        <f>IF(C15498="","",IFERROR(IF(VLOOKUP(C15498,'Program Mapping'!B:B,1,FALSE)=C15498,"OK","Fix"),"Fix"))</f>
        <v/>
      </c>
      <c r="C15499" s="32"/>
      <c r="D15499" s="3"/>
      <c r="E15499" s="3"/>
      <c r="G15499" s="13"/>
      <c r="H15499" s="13"/>
      <c r="I15499" s="13"/>
      <c r="J15499" s="46"/>
    </row>
    <row r="15500" spans="1:10" x14ac:dyDescent="0.25">
      <c r="A15500" s="7" t="str">
        <f>IF(C15499="","",IFERROR(IF(VLOOKUP(C15499,'Program Mapping'!B:B,1,FALSE)=C15499,"OK","Fix"),"Fix"))</f>
        <v/>
      </c>
      <c r="C15500" s="32"/>
      <c r="D15500" s="3"/>
      <c r="E15500" s="3"/>
      <c r="G15500" s="13"/>
      <c r="H15500" s="13"/>
      <c r="I15500" s="13"/>
      <c r="J15500" s="46"/>
    </row>
    <row r="15501" spans="1:10" x14ac:dyDescent="0.25">
      <c r="A15501" s="7" t="str">
        <f>IF(C15500="","",IFERROR(IF(VLOOKUP(C15500,'Program Mapping'!B:B,1,FALSE)=C15500,"OK","Fix"),"Fix"))</f>
        <v/>
      </c>
      <c r="C15501" s="32"/>
      <c r="D15501" s="3"/>
      <c r="E15501" s="3"/>
      <c r="G15501" s="13"/>
      <c r="H15501" s="13"/>
      <c r="I15501" s="13"/>
      <c r="J15501" s="46"/>
    </row>
    <row r="15502" spans="1:10" x14ac:dyDescent="0.25">
      <c r="A15502" s="7" t="str">
        <f>IF(C15501="","",IFERROR(IF(VLOOKUP(C15501,'Program Mapping'!B:B,1,FALSE)=C15501,"OK","Fix"),"Fix"))</f>
        <v/>
      </c>
      <c r="C15502" s="32"/>
      <c r="D15502" s="3"/>
      <c r="E15502" s="3"/>
      <c r="G15502" s="13"/>
      <c r="H15502" s="13"/>
      <c r="I15502" s="13"/>
      <c r="J15502" s="46"/>
    </row>
    <row r="15503" spans="1:10" x14ac:dyDescent="0.25">
      <c r="A15503" s="7" t="str">
        <f>IF(C15502="","",IFERROR(IF(VLOOKUP(C15502,'Program Mapping'!B:B,1,FALSE)=C15502,"OK","Fix"),"Fix"))</f>
        <v/>
      </c>
      <c r="C15503" s="32"/>
      <c r="D15503" s="3"/>
      <c r="E15503" s="3"/>
      <c r="G15503" s="13"/>
      <c r="H15503" s="13"/>
      <c r="I15503" s="13"/>
      <c r="J15503" s="46"/>
    </row>
    <row r="15504" spans="1:10" x14ac:dyDescent="0.25">
      <c r="A15504" s="7" t="str">
        <f>IF(C15503="","",IFERROR(IF(VLOOKUP(C15503,'Program Mapping'!B:B,1,FALSE)=C15503,"OK","Fix"),"Fix"))</f>
        <v/>
      </c>
      <c r="C15504" s="32"/>
      <c r="D15504" s="3"/>
      <c r="E15504" s="3"/>
      <c r="G15504" s="13"/>
      <c r="H15504" s="13"/>
      <c r="I15504" s="13"/>
      <c r="J15504" s="46"/>
    </row>
    <row r="15505" spans="1:10" x14ac:dyDescent="0.25">
      <c r="A15505" s="7" t="str">
        <f>IF(C15504="","",IFERROR(IF(VLOOKUP(C15504,'Program Mapping'!B:B,1,FALSE)=C15504,"OK","Fix"),"Fix"))</f>
        <v/>
      </c>
      <c r="C15505" s="32"/>
      <c r="D15505" s="3"/>
      <c r="E15505" s="3"/>
      <c r="G15505" s="13"/>
      <c r="H15505" s="13"/>
      <c r="I15505" s="13"/>
      <c r="J15505" s="46"/>
    </row>
    <row r="15506" spans="1:10" x14ac:dyDescent="0.25">
      <c r="A15506" s="7" t="str">
        <f>IF(C15505="","",IFERROR(IF(VLOOKUP(C15505,'Program Mapping'!B:B,1,FALSE)=C15505,"OK","Fix"),"Fix"))</f>
        <v/>
      </c>
      <c r="C15506" s="32"/>
      <c r="D15506" s="3"/>
      <c r="E15506" s="3"/>
      <c r="G15506" s="13"/>
      <c r="H15506" s="13"/>
      <c r="I15506" s="13"/>
      <c r="J15506" s="46"/>
    </row>
    <row r="15507" spans="1:10" x14ac:dyDescent="0.25">
      <c r="A15507" s="7" t="str">
        <f>IF(C15506="","",IFERROR(IF(VLOOKUP(C15506,'Program Mapping'!B:B,1,FALSE)=C15506,"OK","Fix"),"Fix"))</f>
        <v/>
      </c>
      <c r="C15507" s="32"/>
      <c r="D15507" s="3"/>
      <c r="E15507" s="3"/>
      <c r="G15507" s="13"/>
      <c r="H15507" s="13"/>
      <c r="I15507" s="13"/>
      <c r="J15507" s="46"/>
    </row>
    <row r="15508" spans="1:10" x14ac:dyDescent="0.25">
      <c r="A15508" s="7" t="str">
        <f>IF(C15507="","",IFERROR(IF(VLOOKUP(C15507,'Program Mapping'!B:B,1,FALSE)=C15507,"OK","Fix"),"Fix"))</f>
        <v/>
      </c>
      <c r="C15508" s="32"/>
      <c r="D15508" s="3"/>
      <c r="E15508" s="3"/>
      <c r="G15508" s="13"/>
      <c r="H15508" s="13"/>
      <c r="I15508" s="13"/>
      <c r="J15508" s="46"/>
    </row>
    <row r="15509" spans="1:10" x14ac:dyDescent="0.25">
      <c r="A15509" s="7" t="str">
        <f>IF(C15508="","",IFERROR(IF(VLOOKUP(C15508,'Program Mapping'!B:B,1,FALSE)=C15508,"OK","Fix"),"Fix"))</f>
        <v/>
      </c>
      <c r="C15509" s="32"/>
      <c r="D15509" s="3"/>
      <c r="E15509" s="3"/>
      <c r="G15509" s="13"/>
      <c r="H15509" s="13"/>
      <c r="I15509" s="13"/>
      <c r="J15509" s="46"/>
    </row>
    <row r="15510" spans="1:10" x14ac:dyDescent="0.25">
      <c r="A15510" s="7" t="str">
        <f>IF(C15509="","",IFERROR(IF(VLOOKUP(C15509,'Program Mapping'!B:B,1,FALSE)=C15509,"OK","Fix"),"Fix"))</f>
        <v/>
      </c>
      <c r="C15510" s="32"/>
      <c r="D15510" s="3"/>
      <c r="E15510" s="3"/>
      <c r="G15510" s="13"/>
      <c r="H15510" s="13"/>
      <c r="I15510" s="13"/>
      <c r="J15510" s="46"/>
    </row>
    <row r="15511" spans="1:10" x14ac:dyDescent="0.25">
      <c r="A15511" s="7" t="str">
        <f>IF(C15510="","",IFERROR(IF(VLOOKUP(C15510,'Program Mapping'!B:B,1,FALSE)=C15510,"OK","Fix"),"Fix"))</f>
        <v/>
      </c>
      <c r="C15511" s="32"/>
      <c r="D15511" s="3"/>
      <c r="E15511" s="3"/>
      <c r="G15511" s="13"/>
      <c r="H15511" s="13"/>
      <c r="I15511" s="13"/>
      <c r="J15511" s="46"/>
    </row>
    <row r="15512" spans="1:10" x14ac:dyDescent="0.25">
      <c r="A15512" s="7" t="str">
        <f>IF(C15511="","",IFERROR(IF(VLOOKUP(C15511,'Program Mapping'!B:B,1,FALSE)=C15511,"OK","Fix"),"Fix"))</f>
        <v/>
      </c>
      <c r="C15512" s="32"/>
      <c r="D15512" s="3"/>
      <c r="E15512" s="3"/>
      <c r="G15512" s="13"/>
      <c r="H15512" s="13"/>
      <c r="I15512" s="13"/>
      <c r="J15512" s="46"/>
    </row>
    <row r="15513" spans="1:10" x14ac:dyDescent="0.25">
      <c r="A15513" s="7" t="str">
        <f>IF(C15512="","",IFERROR(IF(VLOOKUP(C15512,'Program Mapping'!B:B,1,FALSE)=C15512,"OK","Fix"),"Fix"))</f>
        <v/>
      </c>
      <c r="C15513" s="32"/>
      <c r="D15513" s="3"/>
      <c r="E15513" s="3"/>
      <c r="G15513" s="13"/>
      <c r="H15513" s="13"/>
      <c r="I15513" s="13"/>
      <c r="J15513" s="46"/>
    </row>
    <row r="15514" spans="1:10" x14ac:dyDescent="0.25">
      <c r="A15514" s="7" t="str">
        <f>IF(C15513="","",IFERROR(IF(VLOOKUP(C15513,'Program Mapping'!B:B,1,FALSE)=C15513,"OK","Fix"),"Fix"))</f>
        <v/>
      </c>
      <c r="C15514" s="32"/>
      <c r="D15514" s="3"/>
      <c r="E15514" s="3"/>
      <c r="G15514" s="13"/>
      <c r="H15514" s="13"/>
      <c r="I15514" s="13"/>
      <c r="J15514" s="46"/>
    </row>
    <row r="15515" spans="1:10" x14ac:dyDescent="0.25">
      <c r="A15515" s="7" t="str">
        <f>IF(C15514="","",IFERROR(IF(VLOOKUP(C15514,'Program Mapping'!B:B,1,FALSE)=C15514,"OK","Fix"),"Fix"))</f>
        <v/>
      </c>
      <c r="C15515" s="32"/>
      <c r="D15515" s="3"/>
      <c r="E15515" s="3"/>
      <c r="G15515" s="13"/>
      <c r="H15515" s="13"/>
      <c r="I15515" s="13"/>
      <c r="J15515" s="46"/>
    </row>
    <row r="15516" spans="1:10" x14ac:dyDescent="0.25">
      <c r="A15516" s="7" t="str">
        <f>IF(C15515="","",IFERROR(IF(VLOOKUP(C15515,'Program Mapping'!B:B,1,FALSE)=C15515,"OK","Fix"),"Fix"))</f>
        <v/>
      </c>
      <c r="C15516" s="32"/>
      <c r="D15516" s="3"/>
      <c r="E15516" s="3"/>
      <c r="G15516" s="13"/>
      <c r="H15516" s="13"/>
      <c r="I15516" s="13"/>
      <c r="J15516" s="46"/>
    </row>
    <row r="15517" spans="1:10" x14ac:dyDescent="0.25">
      <c r="A15517" s="7" t="str">
        <f>IF(C15516="","",IFERROR(IF(VLOOKUP(C15516,'Program Mapping'!B:B,1,FALSE)=C15516,"OK","Fix"),"Fix"))</f>
        <v/>
      </c>
      <c r="C15517" s="32"/>
      <c r="D15517" s="3"/>
      <c r="E15517" s="3"/>
      <c r="G15517" s="13"/>
      <c r="H15517" s="13"/>
      <c r="I15517" s="13"/>
      <c r="J15517" s="46"/>
    </row>
    <row r="15518" spans="1:10" x14ac:dyDescent="0.25">
      <c r="A15518" s="7" t="str">
        <f>IF(C15517="","",IFERROR(IF(VLOOKUP(C15517,'Program Mapping'!B:B,1,FALSE)=C15517,"OK","Fix"),"Fix"))</f>
        <v/>
      </c>
      <c r="C15518" s="32"/>
      <c r="D15518" s="3"/>
      <c r="E15518" s="3"/>
      <c r="G15518" s="13"/>
      <c r="H15518" s="13"/>
      <c r="I15518" s="13"/>
      <c r="J15518" s="46"/>
    </row>
    <row r="15519" spans="1:10" x14ac:dyDescent="0.25">
      <c r="A15519" s="7" t="str">
        <f>IF(C15518="","",IFERROR(IF(VLOOKUP(C15518,'Program Mapping'!B:B,1,FALSE)=C15518,"OK","Fix"),"Fix"))</f>
        <v/>
      </c>
      <c r="C15519" s="32"/>
      <c r="D15519" s="3"/>
      <c r="E15519" s="3"/>
      <c r="G15519" s="13"/>
      <c r="H15519" s="13"/>
      <c r="I15519" s="13"/>
      <c r="J15519" s="46"/>
    </row>
    <row r="15520" spans="1:10" x14ac:dyDescent="0.25">
      <c r="A15520" s="7" t="str">
        <f>IF(C15519="","",IFERROR(IF(VLOOKUP(C15519,'Program Mapping'!B:B,1,FALSE)=C15519,"OK","Fix"),"Fix"))</f>
        <v/>
      </c>
      <c r="C15520" s="32"/>
      <c r="D15520" s="3"/>
      <c r="E15520" s="3"/>
      <c r="G15520" s="13"/>
      <c r="H15520" s="13"/>
      <c r="I15520" s="13"/>
      <c r="J15520" s="46"/>
    </row>
    <row r="15521" spans="1:10" x14ac:dyDescent="0.25">
      <c r="A15521" s="7" t="str">
        <f>IF(C15520="","",IFERROR(IF(VLOOKUP(C15520,'Program Mapping'!B:B,1,FALSE)=C15520,"OK","Fix"),"Fix"))</f>
        <v/>
      </c>
      <c r="C15521" s="32"/>
      <c r="D15521" s="3"/>
      <c r="E15521" s="3"/>
      <c r="G15521" s="13"/>
      <c r="H15521" s="13"/>
      <c r="I15521" s="13"/>
      <c r="J15521" s="46"/>
    </row>
    <row r="15522" spans="1:10" x14ac:dyDescent="0.25">
      <c r="A15522" s="7" t="str">
        <f>IF(C15521="","",IFERROR(IF(VLOOKUP(C15521,'Program Mapping'!B:B,1,FALSE)=C15521,"OK","Fix"),"Fix"))</f>
        <v/>
      </c>
      <c r="C15522" s="32"/>
      <c r="D15522" s="3"/>
      <c r="E15522" s="3"/>
      <c r="G15522" s="13"/>
      <c r="H15522" s="13"/>
      <c r="I15522" s="13"/>
      <c r="J15522" s="46"/>
    </row>
    <row r="15523" spans="1:10" x14ac:dyDescent="0.25">
      <c r="A15523" s="7" t="str">
        <f>IF(C15522="","",IFERROR(IF(VLOOKUP(C15522,'Program Mapping'!B:B,1,FALSE)=C15522,"OK","Fix"),"Fix"))</f>
        <v/>
      </c>
      <c r="C15523" s="32"/>
      <c r="D15523" s="3"/>
      <c r="E15523" s="3"/>
      <c r="G15523" s="13"/>
      <c r="H15523" s="13"/>
      <c r="I15523" s="13"/>
      <c r="J15523" s="46"/>
    </row>
    <row r="15524" spans="1:10" x14ac:dyDescent="0.25">
      <c r="A15524" s="7" t="str">
        <f>IF(C15523="","",IFERROR(IF(VLOOKUP(C15523,'Program Mapping'!B:B,1,FALSE)=C15523,"OK","Fix"),"Fix"))</f>
        <v/>
      </c>
      <c r="C15524" s="32"/>
      <c r="D15524" s="3"/>
      <c r="E15524" s="3"/>
      <c r="G15524" s="13"/>
      <c r="H15524" s="13"/>
      <c r="I15524" s="13"/>
      <c r="J15524" s="46"/>
    </row>
    <row r="15525" spans="1:10" x14ac:dyDescent="0.25">
      <c r="A15525" s="7" t="str">
        <f>IF(C15524="","",IFERROR(IF(VLOOKUP(C15524,'Program Mapping'!B:B,1,FALSE)=C15524,"OK","Fix"),"Fix"))</f>
        <v/>
      </c>
      <c r="C15525" s="32"/>
      <c r="D15525" s="3"/>
      <c r="E15525" s="3"/>
      <c r="G15525" s="13"/>
      <c r="H15525" s="13"/>
      <c r="I15525" s="13"/>
      <c r="J15525" s="46"/>
    </row>
    <row r="15526" spans="1:10" x14ac:dyDescent="0.25">
      <c r="A15526" s="7" t="str">
        <f>IF(C15525="","",IFERROR(IF(VLOOKUP(C15525,'Program Mapping'!B:B,1,FALSE)=C15525,"OK","Fix"),"Fix"))</f>
        <v/>
      </c>
      <c r="C15526" s="32"/>
      <c r="D15526" s="3"/>
      <c r="E15526" s="3"/>
      <c r="G15526" s="13"/>
      <c r="H15526" s="13"/>
      <c r="I15526" s="13"/>
      <c r="J15526" s="46"/>
    </row>
    <row r="15527" spans="1:10" x14ac:dyDescent="0.25">
      <c r="A15527" s="7" t="str">
        <f>IF(C15526="","",IFERROR(IF(VLOOKUP(C15526,'Program Mapping'!B:B,1,FALSE)=C15526,"OK","Fix"),"Fix"))</f>
        <v/>
      </c>
      <c r="C15527" s="32"/>
      <c r="D15527" s="3"/>
      <c r="E15527" s="3"/>
      <c r="G15527" s="13"/>
      <c r="H15527" s="13"/>
      <c r="I15527" s="13"/>
      <c r="J15527" s="46"/>
    </row>
    <row r="15528" spans="1:10" x14ac:dyDescent="0.25">
      <c r="A15528" s="7" t="str">
        <f>IF(C15527="","",IFERROR(IF(VLOOKUP(C15527,'Program Mapping'!B:B,1,FALSE)=C15527,"OK","Fix"),"Fix"))</f>
        <v/>
      </c>
      <c r="C15528" s="32"/>
      <c r="D15528" s="3"/>
      <c r="E15528" s="3"/>
      <c r="G15528" s="13"/>
      <c r="H15528" s="13"/>
      <c r="I15528" s="13"/>
      <c r="J15528" s="46"/>
    </row>
    <row r="15529" spans="1:10" x14ac:dyDescent="0.25">
      <c r="A15529" s="7" t="str">
        <f>IF(C15528="","",IFERROR(IF(VLOOKUP(C15528,'Program Mapping'!B:B,1,FALSE)=C15528,"OK","Fix"),"Fix"))</f>
        <v/>
      </c>
      <c r="C15529" s="32"/>
      <c r="D15529" s="3"/>
      <c r="E15529" s="3"/>
      <c r="G15529" s="13"/>
      <c r="H15529" s="13"/>
      <c r="I15529" s="13"/>
      <c r="J15529" s="46"/>
    </row>
    <row r="15530" spans="1:10" x14ac:dyDescent="0.25">
      <c r="A15530" s="7" t="str">
        <f>IF(C15529="","",IFERROR(IF(VLOOKUP(C15529,'Program Mapping'!B:B,1,FALSE)=C15529,"OK","Fix"),"Fix"))</f>
        <v/>
      </c>
      <c r="C15530" s="32"/>
      <c r="D15530" s="3"/>
      <c r="E15530" s="3"/>
      <c r="G15530" s="13"/>
      <c r="H15530" s="13"/>
      <c r="I15530" s="13"/>
      <c r="J15530" s="46"/>
    </row>
    <row r="15531" spans="1:10" x14ac:dyDescent="0.25">
      <c r="A15531" s="7" t="str">
        <f>IF(C15530="","",IFERROR(IF(VLOOKUP(C15530,'Program Mapping'!B:B,1,FALSE)=C15530,"OK","Fix"),"Fix"))</f>
        <v/>
      </c>
      <c r="C15531" s="32"/>
      <c r="D15531" s="3"/>
      <c r="E15531" s="3"/>
      <c r="G15531" s="13"/>
      <c r="H15531" s="13"/>
      <c r="I15531" s="13"/>
      <c r="J15531" s="46"/>
    </row>
    <row r="15532" spans="1:10" x14ac:dyDescent="0.25">
      <c r="A15532" s="7" t="str">
        <f>IF(C15531="","",IFERROR(IF(VLOOKUP(C15531,'Program Mapping'!B:B,1,FALSE)=C15531,"OK","Fix"),"Fix"))</f>
        <v/>
      </c>
      <c r="C15532" s="32"/>
      <c r="D15532" s="3"/>
      <c r="E15532" s="3"/>
      <c r="G15532" s="13"/>
      <c r="H15532" s="13"/>
      <c r="I15532" s="13"/>
      <c r="J15532" s="46"/>
    </row>
    <row r="15533" spans="1:10" x14ac:dyDescent="0.25">
      <c r="A15533" s="7" t="str">
        <f>IF(C15532="","",IFERROR(IF(VLOOKUP(C15532,'Program Mapping'!B:B,1,FALSE)=C15532,"OK","Fix"),"Fix"))</f>
        <v/>
      </c>
      <c r="C15533" s="32"/>
      <c r="D15533" s="3"/>
      <c r="E15533" s="3"/>
      <c r="G15533" s="13"/>
      <c r="H15533" s="13"/>
      <c r="I15533" s="13"/>
      <c r="J15533" s="46"/>
    </row>
    <row r="15534" spans="1:10" x14ac:dyDescent="0.25">
      <c r="A15534" s="7" t="str">
        <f>IF(C15533="","",IFERROR(IF(VLOOKUP(C15533,'Program Mapping'!B:B,1,FALSE)=C15533,"OK","Fix"),"Fix"))</f>
        <v/>
      </c>
      <c r="C15534" s="32"/>
      <c r="D15534" s="3"/>
      <c r="E15534" s="3"/>
      <c r="G15534" s="13"/>
      <c r="H15534" s="13"/>
      <c r="I15534" s="13"/>
      <c r="J15534" s="46"/>
    </row>
    <row r="15535" spans="1:10" x14ac:dyDescent="0.25">
      <c r="A15535" s="7" t="str">
        <f>IF(C15534="","",IFERROR(IF(VLOOKUP(C15534,'Program Mapping'!B:B,1,FALSE)=C15534,"OK","Fix"),"Fix"))</f>
        <v/>
      </c>
      <c r="C15535" s="32"/>
      <c r="D15535" s="3"/>
      <c r="E15535" s="3"/>
      <c r="G15535" s="13"/>
      <c r="H15535" s="13"/>
      <c r="I15535" s="13"/>
      <c r="J15535" s="46"/>
    </row>
    <row r="15536" spans="1:10" x14ac:dyDescent="0.25">
      <c r="A15536" s="7" t="str">
        <f>IF(C15535="","",IFERROR(IF(VLOOKUP(C15535,'Program Mapping'!B:B,1,FALSE)=C15535,"OK","Fix"),"Fix"))</f>
        <v/>
      </c>
      <c r="C15536" s="32"/>
      <c r="D15536" s="3"/>
      <c r="E15536" s="3"/>
      <c r="G15536" s="13"/>
      <c r="H15536" s="13"/>
      <c r="I15536" s="13"/>
      <c r="J15536" s="46"/>
    </row>
    <row r="15537" spans="1:10" x14ac:dyDescent="0.25">
      <c r="A15537" s="7" t="str">
        <f>IF(C15536="","",IFERROR(IF(VLOOKUP(C15536,'Program Mapping'!B:B,1,FALSE)=C15536,"OK","Fix"),"Fix"))</f>
        <v/>
      </c>
      <c r="C15537" s="32"/>
      <c r="D15537" s="3"/>
      <c r="E15537" s="3"/>
      <c r="G15537" s="13"/>
      <c r="H15537" s="13"/>
      <c r="I15537" s="13"/>
      <c r="J15537" s="46"/>
    </row>
    <row r="15538" spans="1:10" x14ac:dyDescent="0.25">
      <c r="A15538" s="7" t="str">
        <f>IF(C15537="","",IFERROR(IF(VLOOKUP(C15537,'Program Mapping'!B:B,1,FALSE)=C15537,"OK","Fix"),"Fix"))</f>
        <v/>
      </c>
      <c r="C15538" s="32"/>
      <c r="D15538" s="3"/>
      <c r="E15538" s="3"/>
      <c r="G15538" s="13"/>
      <c r="H15538" s="13"/>
      <c r="I15538" s="13"/>
      <c r="J15538" s="46"/>
    </row>
    <row r="15539" spans="1:10" x14ac:dyDescent="0.25">
      <c r="A15539" s="7" t="str">
        <f>IF(C15538="","",IFERROR(IF(VLOOKUP(C15538,'Program Mapping'!B:B,1,FALSE)=C15538,"OK","Fix"),"Fix"))</f>
        <v/>
      </c>
      <c r="C15539" s="32"/>
      <c r="D15539" s="3"/>
      <c r="E15539" s="3"/>
      <c r="G15539" s="13"/>
      <c r="H15539" s="13"/>
      <c r="I15539" s="13"/>
      <c r="J15539" s="46"/>
    </row>
    <row r="15540" spans="1:10" x14ac:dyDescent="0.25">
      <c r="A15540" s="7" t="str">
        <f>IF(C15539="","",IFERROR(IF(VLOOKUP(C15539,'Program Mapping'!B:B,1,FALSE)=C15539,"OK","Fix"),"Fix"))</f>
        <v/>
      </c>
      <c r="C15540" s="32"/>
      <c r="D15540" s="3"/>
      <c r="E15540" s="3"/>
      <c r="G15540" s="13"/>
      <c r="H15540" s="13"/>
      <c r="I15540" s="13"/>
      <c r="J15540" s="46"/>
    </row>
    <row r="15541" spans="1:10" x14ac:dyDescent="0.25">
      <c r="A15541" s="7" t="str">
        <f>IF(C15540="","",IFERROR(IF(VLOOKUP(C15540,'Program Mapping'!B:B,1,FALSE)=C15540,"OK","Fix"),"Fix"))</f>
        <v/>
      </c>
      <c r="C15541" s="32"/>
      <c r="D15541" s="3"/>
      <c r="E15541" s="3"/>
      <c r="G15541" s="13"/>
      <c r="H15541" s="13"/>
      <c r="I15541" s="13"/>
      <c r="J15541" s="46"/>
    </row>
    <row r="15542" spans="1:10" x14ac:dyDescent="0.25">
      <c r="A15542" s="7" t="str">
        <f>IF(C15541="","",IFERROR(IF(VLOOKUP(C15541,'Program Mapping'!B:B,1,FALSE)=C15541,"OK","Fix"),"Fix"))</f>
        <v/>
      </c>
      <c r="C15542" s="32"/>
      <c r="D15542" s="3"/>
      <c r="E15542" s="3"/>
      <c r="G15542" s="13"/>
      <c r="H15542" s="13"/>
      <c r="I15542" s="13"/>
      <c r="J15542" s="46"/>
    </row>
    <row r="15543" spans="1:10" x14ac:dyDescent="0.25">
      <c r="A15543" s="7" t="str">
        <f>IF(C15542="","",IFERROR(IF(VLOOKUP(C15542,'Program Mapping'!B:B,1,FALSE)=C15542,"OK","Fix"),"Fix"))</f>
        <v/>
      </c>
      <c r="C15543" s="32"/>
      <c r="D15543" s="3"/>
      <c r="E15543" s="3"/>
      <c r="G15543" s="13"/>
      <c r="H15543" s="13"/>
      <c r="I15543" s="13"/>
      <c r="J15543" s="46"/>
    </row>
    <row r="15544" spans="1:10" x14ac:dyDescent="0.25">
      <c r="A15544" s="7" t="str">
        <f>IF(C15543="","",IFERROR(IF(VLOOKUP(C15543,'Program Mapping'!B:B,1,FALSE)=C15543,"OK","Fix"),"Fix"))</f>
        <v/>
      </c>
      <c r="C15544" s="32"/>
      <c r="D15544" s="3"/>
      <c r="E15544" s="3"/>
      <c r="G15544" s="13"/>
      <c r="H15544" s="13"/>
      <c r="I15544" s="13"/>
      <c r="J15544" s="46"/>
    </row>
    <row r="15545" spans="1:10" x14ac:dyDescent="0.25">
      <c r="A15545" s="7" t="str">
        <f>IF(C15544="","",IFERROR(IF(VLOOKUP(C15544,'Program Mapping'!B:B,1,FALSE)=C15544,"OK","Fix"),"Fix"))</f>
        <v/>
      </c>
      <c r="C15545" s="32"/>
      <c r="D15545" s="3"/>
      <c r="E15545" s="3"/>
      <c r="G15545" s="13"/>
      <c r="H15545" s="13"/>
      <c r="I15545" s="13"/>
      <c r="J15545" s="46"/>
    </row>
    <row r="15546" spans="1:10" x14ac:dyDescent="0.25">
      <c r="A15546" s="7" t="str">
        <f>IF(C15545="","",IFERROR(IF(VLOOKUP(C15545,'Program Mapping'!B:B,1,FALSE)=C15545,"OK","Fix"),"Fix"))</f>
        <v/>
      </c>
      <c r="C15546" s="32"/>
      <c r="D15546" s="3"/>
      <c r="E15546" s="3"/>
      <c r="G15546" s="13"/>
      <c r="H15546" s="13"/>
      <c r="I15546" s="13"/>
      <c r="J15546" s="46"/>
    </row>
    <row r="15547" spans="1:10" x14ac:dyDescent="0.25">
      <c r="A15547" s="7" t="str">
        <f>IF(C15546="","",IFERROR(IF(VLOOKUP(C15546,'Program Mapping'!B:B,1,FALSE)=C15546,"OK","Fix"),"Fix"))</f>
        <v/>
      </c>
      <c r="C15547" s="32"/>
      <c r="D15547" s="3"/>
      <c r="E15547" s="3"/>
      <c r="G15547" s="13"/>
      <c r="H15547" s="13"/>
      <c r="I15547" s="13"/>
      <c r="J15547" s="46"/>
    </row>
    <row r="15548" spans="1:10" x14ac:dyDescent="0.25">
      <c r="A15548" s="7" t="str">
        <f>IF(C15547="","",IFERROR(IF(VLOOKUP(C15547,'Program Mapping'!B:B,1,FALSE)=C15547,"OK","Fix"),"Fix"))</f>
        <v/>
      </c>
      <c r="C15548" s="32"/>
      <c r="D15548" s="3"/>
      <c r="E15548" s="3"/>
      <c r="G15548" s="13"/>
      <c r="H15548" s="13"/>
      <c r="I15548" s="13"/>
      <c r="J15548" s="46"/>
    </row>
    <row r="15549" spans="1:10" x14ac:dyDescent="0.25">
      <c r="A15549" s="7" t="str">
        <f>IF(C15548="","",IFERROR(IF(VLOOKUP(C15548,'Program Mapping'!B:B,1,FALSE)=C15548,"OK","Fix"),"Fix"))</f>
        <v/>
      </c>
      <c r="C15549" s="32"/>
      <c r="D15549" s="3"/>
      <c r="E15549" s="3"/>
      <c r="G15549" s="13"/>
      <c r="H15549" s="13"/>
      <c r="I15549" s="13"/>
      <c r="J15549" s="46"/>
    </row>
    <row r="15550" spans="1:10" x14ac:dyDescent="0.25">
      <c r="A15550" s="7" t="str">
        <f>IF(C15549="","",IFERROR(IF(VLOOKUP(C15549,'Program Mapping'!B:B,1,FALSE)=C15549,"OK","Fix"),"Fix"))</f>
        <v/>
      </c>
      <c r="C15550" s="32"/>
      <c r="D15550" s="3"/>
      <c r="E15550" s="3"/>
      <c r="G15550" s="13"/>
      <c r="H15550" s="13"/>
      <c r="I15550" s="13"/>
      <c r="J15550" s="46"/>
    </row>
    <row r="15551" spans="1:10" x14ac:dyDescent="0.25">
      <c r="A15551" s="7" t="str">
        <f>IF(C15550="","",IFERROR(IF(VLOOKUP(C15550,'Program Mapping'!B:B,1,FALSE)=C15550,"OK","Fix"),"Fix"))</f>
        <v/>
      </c>
      <c r="C15551" s="32"/>
      <c r="D15551" s="3"/>
      <c r="E15551" s="3"/>
      <c r="G15551" s="13"/>
      <c r="H15551" s="13"/>
      <c r="I15551" s="13"/>
      <c r="J15551" s="46"/>
    </row>
    <row r="15552" spans="1:10" x14ac:dyDescent="0.25">
      <c r="A15552" s="7" t="str">
        <f>IF(C15551="","",IFERROR(IF(VLOOKUP(C15551,'Program Mapping'!B:B,1,FALSE)=C15551,"OK","Fix"),"Fix"))</f>
        <v/>
      </c>
      <c r="C15552" s="32"/>
      <c r="D15552" s="3"/>
      <c r="E15552" s="3"/>
      <c r="G15552" s="13"/>
      <c r="H15552" s="13"/>
      <c r="I15552" s="13"/>
      <c r="J15552" s="46"/>
    </row>
    <row r="15553" spans="1:10" x14ac:dyDescent="0.25">
      <c r="A15553" s="7" t="str">
        <f>IF(C15552="","",IFERROR(IF(VLOOKUP(C15552,'Program Mapping'!B:B,1,FALSE)=C15552,"OK","Fix"),"Fix"))</f>
        <v/>
      </c>
      <c r="C15553" s="32"/>
      <c r="D15553" s="3"/>
      <c r="E15553" s="3"/>
      <c r="G15553" s="13"/>
      <c r="H15553" s="13"/>
      <c r="I15553" s="13"/>
      <c r="J15553" s="46"/>
    </row>
    <row r="15554" spans="1:10" x14ac:dyDescent="0.25">
      <c r="A15554" s="7" t="str">
        <f>IF(C15553="","",IFERROR(IF(VLOOKUP(C15553,'Program Mapping'!B:B,1,FALSE)=C15553,"OK","Fix"),"Fix"))</f>
        <v/>
      </c>
      <c r="C15554" s="32"/>
      <c r="D15554" s="3"/>
      <c r="E15554" s="3"/>
      <c r="G15554" s="13"/>
      <c r="H15554" s="13"/>
      <c r="I15554" s="13"/>
      <c r="J15554" s="46"/>
    </row>
    <row r="15555" spans="1:10" x14ac:dyDescent="0.25">
      <c r="A15555" s="7" t="str">
        <f>IF(C15554="","",IFERROR(IF(VLOOKUP(C15554,'Program Mapping'!B:B,1,FALSE)=C15554,"OK","Fix"),"Fix"))</f>
        <v/>
      </c>
      <c r="C15555" s="32"/>
      <c r="D15555" s="3"/>
      <c r="E15555" s="3"/>
      <c r="G15555" s="13"/>
      <c r="H15555" s="13"/>
      <c r="I15555" s="13"/>
      <c r="J15555" s="46"/>
    </row>
    <row r="15556" spans="1:10" x14ac:dyDescent="0.25">
      <c r="A15556" s="7" t="str">
        <f>IF(C15555="","",IFERROR(IF(VLOOKUP(C15555,'Program Mapping'!B:B,1,FALSE)=C15555,"OK","Fix"),"Fix"))</f>
        <v/>
      </c>
      <c r="C15556" s="32"/>
      <c r="D15556" s="3"/>
      <c r="E15556" s="3"/>
      <c r="G15556" s="13"/>
      <c r="H15556" s="13"/>
      <c r="I15556" s="13"/>
      <c r="J15556" s="46"/>
    </row>
    <row r="15557" spans="1:10" x14ac:dyDescent="0.25">
      <c r="A15557" s="7" t="str">
        <f>IF(C15556="","",IFERROR(IF(VLOOKUP(C15556,'Program Mapping'!B:B,1,FALSE)=C15556,"OK","Fix"),"Fix"))</f>
        <v/>
      </c>
      <c r="C15557" s="32"/>
      <c r="D15557" s="3"/>
      <c r="E15557" s="3"/>
      <c r="G15557" s="13"/>
      <c r="H15557" s="13"/>
      <c r="I15557" s="13"/>
      <c r="J15557" s="46"/>
    </row>
    <row r="15558" spans="1:10" x14ac:dyDescent="0.25">
      <c r="A15558" s="7" t="str">
        <f>IF(C15557="","",IFERROR(IF(VLOOKUP(C15557,'Program Mapping'!B:B,1,FALSE)=C15557,"OK","Fix"),"Fix"))</f>
        <v/>
      </c>
      <c r="C15558" s="32"/>
      <c r="D15558" s="3"/>
      <c r="E15558" s="3"/>
      <c r="G15558" s="13"/>
      <c r="H15558" s="13"/>
      <c r="I15558" s="13"/>
      <c r="J15558" s="46"/>
    </row>
    <row r="15559" spans="1:10" x14ac:dyDescent="0.25">
      <c r="A15559" s="7" t="str">
        <f>IF(C15558="","",IFERROR(IF(VLOOKUP(C15558,'Program Mapping'!B:B,1,FALSE)=C15558,"OK","Fix"),"Fix"))</f>
        <v/>
      </c>
      <c r="C15559" s="32"/>
      <c r="D15559" s="3"/>
      <c r="E15559" s="3"/>
      <c r="G15559" s="13"/>
      <c r="H15559" s="13"/>
      <c r="I15559" s="13"/>
      <c r="J15559" s="46"/>
    </row>
    <row r="15560" spans="1:10" x14ac:dyDescent="0.25">
      <c r="A15560" s="7" t="str">
        <f>IF(C15559="","",IFERROR(IF(VLOOKUP(C15559,'Program Mapping'!B:B,1,FALSE)=C15559,"OK","Fix"),"Fix"))</f>
        <v/>
      </c>
      <c r="C15560" s="32"/>
      <c r="D15560" s="3"/>
      <c r="E15560" s="3"/>
      <c r="G15560" s="13"/>
      <c r="H15560" s="13"/>
      <c r="I15560" s="13"/>
      <c r="J15560" s="46"/>
    </row>
    <row r="15561" spans="1:10" x14ac:dyDescent="0.25">
      <c r="A15561" s="7" t="str">
        <f>IF(C15560="","",IFERROR(IF(VLOOKUP(C15560,'Program Mapping'!B:B,1,FALSE)=C15560,"OK","Fix"),"Fix"))</f>
        <v/>
      </c>
      <c r="C15561" s="32"/>
      <c r="D15561" s="3"/>
      <c r="E15561" s="3"/>
      <c r="G15561" s="13"/>
      <c r="H15561" s="13"/>
      <c r="I15561" s="13"/>
      <c r="J15561" s="46"/>
    </row>
    <row r="15562" spans="1:10" x14ac:dyDescent="0.25">
      <c r="A15562" s="7" t="str">
        <f>IF(C15561="","",IFERROR(IF(VLOOKUP(C15561,'Program Mapping'!B:B,1,FALSE)=C15561,"OK","Fix"),"Fix"))</f>
        <v/>
      </c>
      <c r="C15562" s="32"/>
      <c r="D15562" s="3"/>
      <c r="E15562" s="3"/>
      <c r="G15562" s="13"/>
      <c r="H15562" s="13"/>
      <c r="I15562" s="13"/>
      <c r="J15562" s="46"/>
    </row>
    <row r="15563" spans="1:10" x14ac:dyDescent="0.25">
      <c r="A15563" s="7" t="str">
        <f>IF(C15562="","",IFERROR(IF(VLOOKUP(C15562,'Program Mapping'!B:B,1,FALSE)=C15562,"OK","Fix"),"Fix"))</f>
        <v/>
      </c>
      <c r="C15563" s="32"/>
      <c r="D15563" s="3"/>
      <c r="E15563" s="3"/>
      <c r="G15563" s="13"/>
      <c r="H15563" s="13"/>
      <c r="I15563" s="13"/>
      <c r="J15563" s="46"/>
    </row>
    <row r="15564" spans="1:10" x14ac:dyDescent="0.25">
      <c r="A15564" s="7" t="str">
        <f>IF(C15563="","",IFERROR(IF(VLOOKUP(C15563,'Program Mapping'!B:B,1,FALSE)=C15563,"OK","Fix"),"Fix"))</f>
        <v/>
      </c>
      <c r="C15564" s="32"/>
      <c r="D15564" s="3"/>
      <c r="E15564" s="3"/>
      <c r="G15564" s="13"/>
      <c r="H15564" s="13"/>
      <c r="I15564" s="13"/>
      <c r="J15564" s="46"/>
    </row>
    <row r="15565" spans="1:10" x14ac:dyDescent="0.25">
      <c r="A15565" s="7" t="str">
        <f>IF(C15564="","",IFERROR(IF(VLOOKUP(C15564,'Program Mapping'!B:B,1,FALSE)=C15564,"OK","Fix"),"Fix"))</f>
        <v/>
      </c>
      <c r="C15565" s="32"/>
      <c r="D15565" s="3"/>
      <c r="E15565" s="3"/>
      <c r="G15565" s="13"/>
      <c r="H15565" s="13"/>
      <c r="I15565" s="13"/>
      <c r="J15565" s="46"/>
    </row>
    <row r="15566" spans="1:10" x14ac:dyDescent="0.25">
      <c r="A15566" s="7" t="str">
        <f>IF(C15565="","",IFERROR(IF(VLOOKUP(C15565,'Program Mapping'!B:B,1,FALSE)=C15565,"OK","Fix"),"Fix"))</f>
        <v/>
      </c>
      <c r="C15566" s="32"/>
      <c r="D15566" s="3"/>
      <c r="E15566" s="3"/>
      <c r="G15566" s="13"/>
      <c r="H15566" s="13"/>
      <c r="I15566" s="13"/>
      <c r="J15566" s="46"/>
    </row>
    <row r="15567" spans="1:10" x14ac:dyDescent="0.25">
      <c r="A15567" s="7" t="str">
        <f>IF(C15566="","",IFERROR(IF(VLOOKUP(C15566,'Program Mapping'!B:B,1,FALSE)=C15566,"OK","Fix"),"Fix"))</f>
        <v/>
      </c>
      <c r="C15567" s="32"/>
      <c r="D15567" s="3"/>
      <c r="E15567" s="3"/>
      <c r="G15567" s="13"/>
      <c r="H15567" s="13"/>
      <c r="I15567" s="13"/>
      <c r="J15567" s="46"/>
    </row>
    <row r="15568" spans="1:10" x14ac:dyDescent="0.25">
      <c r="A15568" s="7" t="str">
        <f>IF(C15567="","",IFERROR(IF(VLOOKUP(C15567,'Program Mapping'!B:B,1,FALSE)=C15567,"OK","Fix"),"Fix"))</f>
        <v/>
      </c>
      <c r="C15568" s="32"/>
      <c r="D15568" s="3"/>
      <c r="E15568" s="3"/>
      <c r="G15568" s="13"/>
      <c r="H15568" s="13"/>
      <c r="I15568" s="13"/>
      <c r="J15568" s="46"/>
    </row>
    <row r="15569" spans="1:10" x14ac:dyDescent="0.25">
      <c r="A15569" s="7" t="str">
        <f>IF(C15568="","",IFERROR(IF(VLOOKUP(C15568,'Program Mapping'!B:B,1,FALSE)=C15568,"OK","Fix"),"Fix"))</f>
        <v/>
      </c>
      <c r="C15569" s="32"/>
      <c r="D15569" s="3"/>
      <c r="E15569" s="3"/>
      <c r="G15569" s="13"/>
      <c r="H15569" s="13"/>
      <c r="I15569" s="13"/>
      <c r="J15569" s="46"/>
    </row>
    <row r="15570" spans="1:10" x14ac:dyDescent="0.25">
      <c r="A15570" s="7" t="str">
        <f>IF(C15569="","",IFERROR(IF(VLOOKUP(C15569,'Program Mapping'!B:B,1,FALSE)=C15569,"OK","Fix"),"Fix"))</f>
        <v/>
      </c>
      <c r="C15570" s="32"/>
      <c r="D15570" s="3"/>
      <c r="E15570" s="3"/>
      <c r="G15570" s="13"/>
      <c r="H15570" s="13"/>
      <c r="I15570" s="13"/>
      <c r="J15570" s="46"/>
    </row>
    <row r="15571" spans="1:10" x14ac:dyDescent="0.25">
      <c r="A15571" s="7" t="str">
        <f>IF(C15570="","",IFERROR(IF(VLOOKUP(C15570,'Program Mapping'!B:B,1,FALSE)=C15570,"OK","Fix"),"Fix"))</f>
        <v/>
      </c>
      <c r="C15571" s="32"/>
      <c r="D15571" s="3"/>
      <c r="E15571" s="3"/>
      <c r="G15571" s="13"/>
      <c r="H15571" s="13"/>
      <c r="I15571" s="13"/>
      <c r="J15571" s="46"/>
    </row>
    <row r="15572" spans="1:10" x14ac:dyDescent="0.25">
      <c r="A15572" s="7" t="str">
        <f>IF(C15571="","",IFERROR(IF(VLOOKUP(C15571,'Program Mapping'!B:B,1,FALSE)=C15571,"OK","Fix"),"Fix"))</f>
        <v/>
      </c>
      <c r="C15572" s="32"/>
      <c r="D15572" s="3"/>
      <c r="E15572" s="3"/>
      <c r="G15572" s="13"/>
      <c r="H15572" s="13"/>
      <c r="I15572" s="13"/>
      <c r="J15572" s="46"/>
    </row>
    <row r="15573" spans="1:10" x14ac:dyDescent="0.25">
      <c r="A15573" s="7" t="str">
        <f>IF(C15572="","",IFERROR(IF(VLOOKUP(C15572,'Program Mapping'!B:B,1,FALSE)=C15572,"OK","Fix"),"Fix"))</f>
        <v/>
      </c>
      <c r="C15573" s="32"/>
      <c r="D15573" s="3"/>
      <c r="E15573" s="3"/>
      <c r="G15573" s="13"/>
      <c r="H15573" s="13"/>
      <c r="I15573" s="13"/>
      <c r="J15573" s="46"/>
    </row>
    <row r="15574" spans="1:10" x14ac:dyDescent="0.25">
      <c r="A15574" s="7" t="str">
        <f>IF(C15573="","",IFERROR(IF(VLOOKUP(C15573,'Program Mapping'!B:B,1,FALSE)=C15573,"OK","Fix"),"Fix"))</f>
        <v/>
      </c>
      <c r="C15574" s="32"/>
      <c r="D15574" s="3"/>
      <c r="E15574" s="3"/>
      <c r="G15574" s="13"/>
      <c r="H15574" s="13"/>
      <c r="I15574" s="13"/>
      <c r="J15574" s="46"/>
    </row>
    <row r="15575" spans="1:10" x14ac:dyDescent="0.25">
      <c r="A15575" s="7" t="str">
        <f>IF(C15574="","",IFERROR(IF(VLOOKUP(C15574,'Program Mapping'!B:B,1,FALSE)=C15574,"OK","Fix"),"Fix"))</f>
        <v/>
      </c>
      <c r="C15575" s="32"/>
      <c r="D15575" s="3"/>
      <c r="E15575" s="3"/>
      <c r="G15575" s="13"/>
      <c r="H15575" s="13"/>
      <c r="I15575" s="13"/>
      <c r="J15575" s="46"/>
    </row>
    <row r="15576" spans="1:10" x14ac:dyDescent="0.25">
      <c r="A15576" s="7" t="str">
        <f>IF(C15575="","",IFERROR(IF(VLOOKUP(C15575,'Program Mapping'!B:B,1,FALSE)=C15575,"OK","Fix"),"Fix"))</f>
        <v/>
      </c>
      <c r="C15576" s="32"/>
      <c r="D15576" s="3"/>
      <c r="E15576" s="3"/>
      <c r="G15576" s="13"/>
      <c r="H15576" s="13"/>
      <c r="I15576" s="13"/>
      <c r="J15576" s="46"/>
    </row>
    <row r="15577" spans="1:10" x14ac:dyDescent="0.25">
      <c r="A15577" s="7" t="str">
        <f>IF(C15576="","",IFERROR(IF(VLOOKUP(C15576,'Program Mapping'!B:B,1,FALSE)=C15576,"OK","Fix"),"Fix"))</f>
        <v/>
      </c>
      <c r="C15577" s="32"/>
      <c r="D15577" s="3"/>
      <c r="E15577" s="3"/>
      <c r="G15577" s="13"/>
      <c r="H15577" s="13"/>
      <c r="I15577" s="13"/>
      <c r="J15577" s="46"/>
    </row>
    <row r="15578" spans="1:10" x14ac:dyDescent="0.25">
      <c r="A15578" s="7" t="str">
        <f>IF(C15577="","",IFERROR(IF(VLOOKUP(C15577,'Program Mapping'!B:B,1,FALSE)=C15577,"OK","Fix"),"Fix"))</f>
        <v/>
      </c>
      <c r="C15578" s="32"/>
      <c r="D15578" s="3"/>
      <c r="E15578" s="3"/>
      <c r="G15578" s="13"/>
      <c r="H15578" s="13"/>
      <c r="I15578" s="13"/>
      <c r="J15578" s="46"/>
    </row>
    <row r="15579" spans="1:10" x14ac:dyDescent="0.25">
      <c r="A15579" s="7" t="str">
        <f>IF(C15578="","",IFERROR(IF(VLOOKUP(C15578,'Program Mapping'!B:B,1,FALSE)=C15578,"OK","Fix"),"Fix"))</f>
        <v/>
      </c>
      <c r="C15579" s="32"/>
      <c r="D15579" s="3"/>
      <c r="E15579" s="3"/>
      <c r="G15579" s="13"/>
      <c r="H15579" s="13"/>
      <c r="I15579" s="13"/>
      <c r="J15579" s="46"/>
    </row>
    <row r="15580" spans="1:10" x14ac:dyDescent="0.25">
      <c r="A15580" s="7" t="str">
        <f>IF(C15579="","",IFERROR(IF(VLOOKUP(C15579,'Program Mapping'!B:B,1,FALSE)=C15579,"OK","Fix"),"Fix"))</f>
        <v/>
      </c>
      <c r="C15580" s="32"/>
      <c r="D15580" s="3"/>
      <c r="E15580" s="3"/>
      <c r="G15580" s="13"/>
      <c r="H15580" s="13"/>
      <c r="I15580" s="13"/>
      <c r="J15580" s="46"/>
    </row>
    <row r="15581" spans="1:10" x14ac:dyDescent="0.25">
      <c r="A15581" s="7" t="str">
        <f>IF(C15580="","",IFERROR(IF(VLOOKUP(C15580,'Program Mapping'!B:B,1,FALSE)=C15580,"OK","Fix"),"Fix"))</f>
        <v/>
      </c>
      <c r="C15581" s="32"/>
      <c r="D15581" s="3"/>
      <c r="E15581" s="3"/>
      <c r="G15581" s="13"/>
      <c r="H15581" s="13"/>
      <c r="I15581" s="13"/>
      <c r="J15581" s="46"/>
    </row>
    <row r="15582" spans="1:10" x14ac:dyDescent="0.25">
      <c r="A15582" s="7" t="str">
        <f>IF(C15581="","",IFERROR(IF(VLOOKUP(C15581,'Program Mapping'!B:B,1,FALSE)=C15581,"OK","Fix"),"Fix"))</f>
        <v/>
      </c>
      <c r="C15582" s="32"/>
      <c r="D15582" s="3"/>
      <c r="E15582" s="3"/>
      <c r="G15582" s="13"/>
      <c r="H15582" s="13"/>
      <c r="I15582" s="13"/>
      <c r="J15582" s="46"/>
    </row>
    <row r="15583" spans="1:10" x14ac:dyDescent="0.25">
      <c r="A15583" s="7" t="str">
        <f>IF(C15582="","",IFERROR(IF(VLOOKUP(C15582,'Program Mapping'!B:B,1,FALSE)=C15582,"OK","Fix"),"Fix"))</f>
        <v/>
      </c>
      <c r="C15583" s="32"/>
      <c r="D15583" s="3"/>
      <c r="E15583" s="3"/>
      <c r="G15583" s="13"/>
      <c r="H15583" s="13"/>
      <c r="I15583" s="13"/>
      <c r="J15583" s="46"/>
    </row>
    <row r="15584" spans="1:10" x14ac:dyDescent="0.25">
      <c r="A15584" s="7" t="str">
        <f>IF(C15583="","",IFERROR(IF(VLOOKUP(C15583,'Program Mapping'!B:B,1,FALSE)=C15583,"OK","Fix"),"Fix"))</f>
        <v/>
      </c>
      <c r="C15584" s="32"/>
      <c r="D15584" s="3"/>
      <c r="E15584" s="3"/>
      <c r="G15584" s="13"/>
      <c r="H15584" s="13"/>
      <c r="I15584" s="13"/>
      <c r="J15584" s="46"/>
    </row>
    <row r="15585" spans="1:10" x14ac:dyDescent="0.25">
      <c r="A15585" s="7" t="str">
        <f>IF(C15584="","",IFERROR(IF(VLOOKUP(C15584,'Program Mapping'!B:B,1,FALSE)=C15584,"OK","Fix"),"Fix"))</f>
        <v/>
      </c>
      <c r="C15585" s="32"/>
      <c r="D15585" s="3"/>
      <c r="E15585" s="3"/>
      <c r="G15585" s="13"/>
      <c r="H15585" s="13"/>
      <c r="I15585" s="13"/>
      <c r="J15585" s="46"/>
    </row>
    <row r="15586" spans="1:10" x14ac:dyDescent="0.25">
      <c r="A15586" s="7" t="str">
        <f>IF(C15585="","",IFERROR(IF(VLOOKUP(C15585,'Program Mapping'!B:B,1,FALSE)=C15585,"OK","Fix"),"Fix"))</f>
        <v/>
      </c>
      <c r="C15586" s="32"/>
      <c r="D15586" s="3"/>
      <c r="E15586" s="3"/>
      <c r="G15586" s="13"/>
      <c r="H15586" s="13"/>
      <c r="I15586" s="13"/>
      <c r="J15586" s="46"/>
    </row>
    <row r="15587" spans="1:10" x14ac:dyDescent="0.25">
      <c r="A15587" s="7" t="str">
        <f>IF(C15586="","",IFERROR(IF(VLOOKUP(C15586,'Program Mapping'!B:B,1,FALSE)=C15586,"OK","Fix"),"Fix"))</f>
        <v/>
      </c>
      <c r="C15587" s="32"/>
      <c r="D15587" s="3"/>
      <c r="E15587" s="3"/>
      <c r="G15587" s="13"/>
      <c r="H15587" s="13"/>
      <c r="I15587" s="13"/>
      <c r="J15587" s="46"/>
    </row>
    <row r="15588" spans="1:10" x14ac:dyDescent="0.25">
      <c r="A15588" s="7" t="str">
        <f>IF(C15587="","",IFERROR(IF(VLOOKUP(C15587,'Program Mapping'!B:B,1,FALSE)=C15587,"OK","Fix"),"Fix"))</f>
        <v/>
      </c>
      <c r="C15588" s="32"/>
      <c r="D15588" s="3"/>
      <c r="E15588" s="3"/>
      <c r="G15588" s="13"/>
      <c r="H15588" s="13"/>
      <c r="I15588" s="13"/>
      <c r="J15588" s="46"/>
    </row>
    <row r="15589" spans="1:10" x14ac:dyDescent="0.25">
      <c r="A15589" s="7" t="str">
        <f>IF(C15588="","",IFERROR(IF(VLOOKUP(C15588,'Program Mapping'!B:B,1,FALSE)=C15588,"OK","Fix"),"Fix"))</f>
        <v/>
      </c>
      <c r="C15589" s="32"/>
      <c r="D15589" s="3"/>
      <c r="E15589" s="3"/>
      <c r="G15589" s="13"/>
      <c r="H15589" s="13"/>
      <c r="I15589" s="13"/>
      <c r="J15589" s="46"/>
    </row>
    <row r="15590" spans="1:10" x14ac:dyDescent="0.25">
      <c r="A15590" s="7" t="str">
        <f>IF(C15589="","",IFERROR(IF(VLOOKUP(C15589,'Program Mapping'!B:B,1,FALSE)=C15589,"OK","Fix"),"Fix"))</f>
        <v/>
      </c>
      <c r="C15590" s="32"/>
      <c r="D15590" s="3"/>
      <c r="E15590" s="3"/>
      <c r="G15590" s="13"/>
      <c r="H15590" s="13"/>
      <c r="I15590" s="13"/>
      <c r="J15590" s="46"/>
    </row>
    <row r="15591" spans="1:10" x14ac:dyDescent="0.25">
      <c r="A15591" s="7" t="str">
        <f>IF(C15590="","",IFERROR(IF(VLOOKUP(C15590,'Program Mapping'!B:B,1,FALSE)=C15590,"OK","Fix"),"Fix"))</f>
        <v/>
      </c>
      <c r="C15591" s="32"/>
      <c r="D15591" s="3"/>
      <c r="E15591" s="3"/>
      <c r="G15591" s="13"/>
      <c r="H15591" s="13"/>
      <c r="I15591" s="13"/>
      <c r="J15591" s="46"/>
    </row>
    <row r="15592" spans="1:10" x14ac:dyDescent="0.25">
      <c r="A15592" s="7" t="str">
        <f>IF(C15591="","",IFERROR(IF(VLOOKUP(C15591,'Program Mapping'!B:B,1,FALSE)=C15591,"OK","Fix"),"Fix"))</f>
        <v/>
      </c>
      <c r="C15592" s="32"/>
      <c r="D15592" s="3"/>
      <c r="E15592" s="3"/>
      <c r="G15592" s="13"/>
      <c r="H15592" s="13"/>
      <c r="I15592" s="13"/>
      <c r="J15592" s="46"/>
    </row>
    <row r="15593" spans="1:10" x14ac:dyDescent="0.25">
      <c r="A15593" s="7" t="str">
        <f>IF(C15592="","",IFERROR(IF(VLOOKUP(C15592,'Program Mapping'!B:B,1,FALSE)=C15592,"OK","Fix"),"Fix"))</f>
        <v/>
      </c>
      <c r="C15593" s="32"/>
      <c r="D15593" s="3"/>
      <c r="E15593" s="3"/>
      <c r="G15593" s="13"/>
      <c r="H15593" s="13"/>
      <c r="I15593" s="13"/>
      <c r="J15593" s="46"/>
    </row>
    <row r="15594" spans="1:10" x14ac:dyDescent="0.25">
      <c r="A15594" s="7" t="str">
        <f>IF(C15593="","",IFERROR(IF(VLOOKUP(C15593,'Program Mapping'!B:B,1,FALSE)=C15593,"OK","Fix"),"Fix"))</f>
        <v/>
      </c>
      <c r="C15594" s="32"/>
      <c r="D15594" s="3"/>
      <c r="E15594" s="3"/>
      <c r="G15594" s="13"/>
      <c r="H15594" s="13"/>
      <c r="I15594" s="13"/>
      <c r="J15594" s="46"/>
    </row>
    <row r="15595" spans="1:10" x14ac:dyDescent="0.25">
      <c r="A15595" s="7" t="str">
        <f>IF(C15594="","",IFERROR(IF(VLOOKUP(C15594,'Program Mapping'!B:B,1,FALSE)=C15594,"OK","Fix"),"Fix"))</f>
        <v/>
      </c>
      <c r="C15595" s="32"/>
      <c r="D15595" s="3"/>
      <c r="E15595" s="3"/>
      <c r="G15595" s="13"/>
      <c r="H15595" s="13"/>
      <c r="I15595" s="13"/>
      <c r="J15595" s="46"/>
    </row>
    <row r="15596" spans="1:10" x14ac:dyDescent="0.25">
      <c r="A15596" s="7" t="str">
        <f>IF(C15595="","",IFERROR(IF(VLOOKUP(C15595,'Program Mapping'!B:B,1,FALSE)=C15595,"OK","Fix"),"Fix"))</f>
        <v/>
      </c>
      <c r="C15596" s="32"/>
      <c r="D15596" s="3"/>
      <c r="E15596" s="3"/>
      <c r="G15596" s="13"/>
      <c r="H15596" s="13"/>
      <c r="I15596" s="13"/>
      <c r="J15596" s="46"/>
    </row>
    <row r="15597" spans="1:10" x14ac:dyDescent="0.25">
      <c r="A15597" s="7" t="str">
        <f>IF(C15596="","",IFERROR(IF(VLOOKUP(C15596,'Program Mapping'!B:B,1,FALSE)=C15596,"OK","Fix"),"Fix"))</f>
        <v/>
      </c>
      <c r="C15597" s="32"/>
      <c r="D15597" s="3"/>
      <c r="E15597" s="3"/>
      <c r="G15597" s="13"/>
      <c r="H15597" s="13"/>
      <c r="I15597" s="13"/>
      <c r="J15597" s="46"/>
    </row>
    <row r="15598" spans="1:10" x14ac:dyDescent="0.25">
      <c r="A15598" s="7" t="str">
        <f>IF(C15597="","",IFERROR(IF(VLOOKUP(C15597,'Program Mapping'!B:B,1,FALSE)=C15597,"OK","Fix"),"Fix"))</f>
        <v/>
      </c>
      <c r="C15598" s="32"/>
      <c r="D15598" s="3"/>
      <c r="E15598" s="3"/>
      <c r="G15598" s="13"/>
      <c r="H15598" s="13"/>
      <c r="I15598" s="13"/>
      <c r="J15598" s="46"/>
    </row>
    <row r="15599" spans="1:10" x14ac:dyDescent="0.25">
      <c r="A15599" s="7" t="str">
        <f>IF(C15598="","",IFERROR(IF(VLOOKUP(C15598,'Program Mapping'!B:B,1,FALSE)=C15598,"OK","Fix"),"Fix"))</f>
        <v/>
      </c>
      <c r="C15599" s="32"/>
      <c r="D15599" s="3"/>
      <c r="E15599" s="3"/>
      <c r="G15599" s="13"/>
      <c r="H15599" s="13"/>
      <c r="I15599" s="13"/>
      <c r="J15599" s="46"/>
    </row>
    <row r="15600" spans="1:10" x14ac:dyDescent="0.25">
      <c r="A15600" s="7" t="str">
        <f>IF(C15599="","",IFERROR(IF(VLOOKUP(C15599,'Program Mapping'!B:B,1,FALSE)=C15599,"OK","Fix"),"Fix"))</f>
        <v/>
      </c>
      <c r="C15600" s="32"/>
      <c r="D15600" s="3"/>
      <c r="E15600" s="3"/>
      <c r="G15600" s="13"/>
      <c r="H15600" s="13"/>
      <c r="I15600" s="13"/>
      <c r="J15600" s="46"/>
    </row>
    <row r="15601" spans="1:10" x14ac:dyDescent="0.25">
      <c r="A15601" s="7" t="str">
        <f>IF(C15600="","",IFERROR(IF(VLOOKUP(C15600,'Program Mapping'!B:B,1,FALSE)=C15600,"OK","Fix"),"Fix"))</f>
        <v/>
      </c>
      <c r="C15601" s="32"/>
      <c r="D15601" s="3"/>
      <c r="E15601" s="3"/>
      <c r="G15601" s="13"/>
      <c r="H15601" s="13"/>
      <c r="I15601" s="13"/>
      <c r="J15601" s="46"/>
    </row>
    <row r="15602" spans="1:10" x14ac:dyDescent="0.25">
      <c r="A15602" s="7" t="str">
        <f>IF(C15601="","",IFERROR(IF(VLOOKUP(C15601,'Program Mapping'!B:B,1,FALSE)=C15601,"OK","Fix"),"Fix"))</f>
        <v/>
      </c>
      <c r="C15602" s="32"/>
      <c r="D15602" s="3"/>
      <c r="E15602" s="3"/>
      <c r="G15602" s="13"/>
      <c r="H15602" s="13"/>
      <c r="I15602" s="13"/>
      <c r="J15602" s="46"/>
    </row>
    <row r="15603" spans="1:10" x14ac:dyDescent="0.25">
      <c r="A15603" s="7" t="str">
        <f>IF(C15602="","",IFERROR(IF(VLOOKUP(C15602,'Program Mapping'!B:B,1,FALSE)=C15602,"OK","Fix"),"Fix"))</f>
        <v/>
      </c>
      <c r="C15603" s="32"/>
      <c r="D15603" s="3"/>
      <c r="E15603" s="3"/>
      <c r="G15603" s="13"/>
      <c r="H15603" s="13"/>
      <c r="I15603" s="13"/>
      <c r="J15603" s="46"/>
    </row>
    <row r="15604" spans="1:10" x14ac:dyDescent="0.25">
      <c r="A15604" s="7" t="str">
        <f>IF(C15603="","",IFERROR(IF(VLOOKUP(C15603,'Program Mapping'!B:B,1,FALSE)=C15603,"OK","Fix"),"Fix"))</f>
        <v/>
      </c>
      <c r="C15604" s="32"/>
      <c r="D15604" s="3"/>
      <c r="E15604" s="3"/>
      <c r="G15604" s="13"/>
      <c r="H15604" s="13"/>
      <c r="I15604" s="13"/>
      <c r="J15604" s="46"/>
    </row>
    <row r="15605" spans="1:10" x14ac:dyDescent="0.25">
      <c r="A15605" s="7" t="str">
        <f>IF(C15604="","",IFERROR(IF(VLOOKUP(C15604,'Program Mapping'!B:B,1,FALSE)=C15604,"OK","Fix"),"Fix"))</f>
        <v/>
      </c>
      <c r="C15605" s="32"/>
      <c r="D15605" s="3"/>
      <c r="E15605" s="3"/>
      <c r="G15605" s="13"/>
      <c r="H15605" s="13"/>
      <c r="I15605" s="13"/>
      <c r="J15605" s="46"/>
    </row>
    <row r="15606" spans="1:10" x14ac:dyDescent="0.25">
      <c r="A15606" s="7" t="str">
        <f>IF(C15605="","",IFERROR(IF(VLOOKUP(C15605,'Program Mapping'!B:B,1,FALSE)=C15605,"OK","Fix"),"Fix"))</f>
        <v/>
      </c>
      <c r="C15606" s="32"/>
      <c r="D15606" s="3"/>
      <c r="E15606" s="3"/>
      <c r="G15606" s="13"/>
      <c r="H15606" s="13"/>
      <c r="I15606" s="13"/>
      <c r="J15606" s="46"/>
    </row>
    <row r="15607" spans="1:10" x14ac:dyDescent="0.25">
      <c r="A15607" s="7" t="str">
        <f>IF(C15606="","",IFERROR(IF(VLOOKUP(C15606,'Program Mapping'!B:B,1,FALSE)=C15606,"OK","Fix"),"Fix"))</f>
        <v/>
      </c>
      <c r="C15607" s="32"/>
      <c r="D15607" s="3"/>
      <c r="E15607" s="3"/>
      <c r="G15607" s="13"/>
      <c r="H15607" s="13"/>
      <c r="I15607" s="13"/>
      <c r="J15607" s="46"/>
    </row>
    <row r="15608" spans="1:10" x14ac:dyDescent="0.25">
      <c r="A15608" s="7" t="str">
        <f>IF(C15607="","",IFERROR(IF(VLOOKUP(C15607,'Program Mapping'!B:B,1,FALSE)=C15607,"OK","Fix"),"Fix"))</f>
        <v/>
      </c>
      <c r="C15608" s="32"/>
      <c r="D15608" s="3"/>
      <c r="E15608" s="3"/>
      <c r="G15608" s="13"/>
      <c r="H15608" s="13"/>
      <c r="I15608" s="13"/>
      <c r="J15608" s="46"/>
    </row>
    <row r="15609" spans="1:10" x14ac:dyDescent="0.25">
      <c r="A15609" s="7" t="str">
        <f>IF(C15608="","",IFERROR(IF(VLOOKUP(C15608,'Program Mapping'!B:B,1,FALSE)=C15608,"OK","Fix"),"Fix"))</f>
        <v/>
      </c>
      <c r="C15609" s="32"/>
      <c r="D15609" s="3"/>
      <c r="E15609" s="3"/>
      <c r="G15609" s="13"/>
      <c r="H15609" s="13"/>
      <c r="I15609" s="13"/>
      <c r="J15609" s="46"/>
    </row>
    <row r="15610" spans="1:10" x14ac:dyDescent="0.25">
      <c r="A15610" s="7" t="str">
        <f>IF(C15609="","",IFERROR(IF(VLOOKUP(C15609,'Program Mapping'!B:B,1,FALSE)=C15609,"OK","Fix"),"Fix"))</f>
        <v/>
      </c>
      <c r="C15610" s="32"/>
      <c r="D15610" s="3"/>
      <c r="E15610" s="3"/>
      <c r="G15610" s="13"/>
      <c r="H15610" s="13"/>
      <c r="I15610" s="13"/>
      <c r="J15610" s="46"/>
    </row>
    <row r="15611" spans="1:10" x14ac:dyDescent="0.25">
      <c r="A15611" s="7" t="str">
        <f>IF(C15610="","",IFERROR(IF(VLOOKUP(C15610,'Program Mapping'!B:B,1,FALSE)=C15610,"OK","Fix"),"Fix"))</f>
        <v/>
      </c>
      <c r="C15611" s="32"/>
      <c r="D15611" s="3"/>
      <c r="E15611" s="3"/>
      <c r="G15611" s="13"/>
      <c r="H15611" s="13"/>
      <c r="I15611" s="13"/>
      <c r="J15611" s="46"/>
    </row>
    <row r="15612" spans="1:10" x14ac:dyDescent="0.25">
      <c r="A15612" s="7" t="str">
        <f>IF(C15611="","",IFERROR(IF(VLOOKUP(C15611,'Program Mapping'!B:B,1,FALSE)=C15611,"OK","Fix"),"Fix"))</f>
        <v/>
      </c>
      <c r="C15612" s="32"/>
      <c r="D15612" s="3"/>
      <c r="E15612" s="3"/>
      <c r="G15612" s="13"/>
      <c r="H15612" s="13"/>
      <c r="I15612" s="13"/>
      <c r="J15612" s="46"/>
    </row>
    <row r="15613" spans="1:10" x14ac:dyDescent="0.25">
      <c r="A15613" s="7" t="str">
        <f>IF(C15612="","",IFERROR(IF(VLOOKUP(C15612,'Program Mapping'!B:B,1,FALSE)=C15612,"OK","Fix"),"Fix"))</f>
        <v/>
      </c>
      <c r="C15613" s="32"/>
      <c r="D15613" s="3"/>
      <c r="E15613" s="3"/>
      <c r="G15613" s="13"/>
      <c r="H15613" s="13"/>
      <c r="I15613" s="13"/>
      <c r="J15613" s="46"/>
    </row>
    <row r="15614" spans="1:10" x14ac:dyDescent="0.25">
      <c r="A15614" s="7" t="str">
        <f>IF(C15613="","",IFERROR(IF(VLOOKUP(C15613,'Program Mapping'!B:B,1,FALSE)=C15613,"OK","Fix"),"Fix"))</f>
        <v/>
      </c>
      <c r="C15614" s="32"/>
      <c r="D15614" s="3"/>
      <c r="E15614" s="3"/>
      <c r="G15614" s="13"/>
      <c r="H15614" s="13"/>
      <c r="I15614" s="13"/>
      <c r="J15614" s="46"/>
    </row>
    <row r="15615" spans="1:10" x14ac:dyDescent="0.25">
      <c r="A15615" s="7" t="str">
        <f>IF(C15614="","",IFERROR(IF(VLOOKUP(C15614,'Program Mapping'!B:B,1,FALSE)=C15614,"OK","Fix"),"Fix"))</f>
        <v/>
      </c>
      <c r="C15615" s="32"/>
      <c r="D15615" s="3"/>
      <c r="E15615" s="3"/>
      <c r="G15615" s="13"/>
      <c r="H15615" s="13"/>
      <c r="I15615" s="13"/>
      <c r="J15615" s="46"/>
    </row>
    <row r="15616" spans="1:10" x14ac:dyDescent="0.25">
      <c r="A15616" s="7" t="str">
        <f>IF(C15615="","",IFERROR(IF(VLOOKUP(C15615,'Program Mapping'!B:B,1,FALSE)=C15615,"OK","Fix"),"Fix"))</f>
        <v/>
      </c>
      <c r="C15616" s="32"/>
      <c r="D15616" s="3"/>
      <c r="E15616" s="3"/>
      <c r="G15616" s="13"/>
      <c r="H15616" s="13"/>
      <c r="I15616" s="13"/>
      <c r="J15616" s="46"/>
    </row>
    <row r="15617" spans="1:10" x14ac:dyDescent="0.25">
      <c r="A15617" s="7" t="str">
        <f>IF(C15616="","",IFERROR(IF(VLOOKUP(C15616,'Program Mapping'!B:B,1,FALSE)=C15616,"OK","Fix"),"Fix"))</f>
        <v/>
      </c>
      <c r="C15617" s="32"/>
      <c r="D15617" s="3"/>
      <c r="E15617" s="3"/>
      <c r="G15617" s="13"/>
      <c r="H15617" s="13"/>
      <c r="I15617" s="13"/>
      <c r="J15617" s="46"/>
    </row>
    <row r="15618" spans="1:10" x14ac:dyDescent="0.25">
      <c r="A15618" s="7" t="str">
        <f>IF(C15617="","",IFERROR(IF(VLOOKUP(C15617,'Program Mapping'!B:B,1,FALSE)=C15617,"OK","Fix"),"Fix"))</f>
        <v/>
      </c>
      <c r="C15618" s="32"/>
      <c r="D15618" s="3"/>
      <c r="E15618" s="3"/>
      <c r="G15618" s="13"/>
      <c r="H15618" s="13"/>
      <c r="I15618" s="13"/>
      <c r="J15618" s="46"/>
    </row>
    <row r="15619" spans="1:10" x14ac:dyDescent="0.25">
      <c r="A15619" s="7" t="str">
        <f>IF(C15618="","",IFERROR(IF(VLOOKUP(C15618,'Program Mapping'!B:B,1,FALSE)=C15618,"OK","Fix"),"Fix"))</f>
        <v/>
      </c>
      <c r="C15619" s="32"/>
      <c r="D15619" s="3"/>
      <c r="E15619" s="3"/>
      <c r="G15619" s="13"/>
      <c r="H15619" s="13"/>
      <c r="I15619" s="13"/>
      <c r="J15619" s="46"/>
    </row>
    <row r="15620" spans="1:10" x14ac:dyDescent="0.25">
      <c r="A15620" s="7" t="str">
        <f>IF(C15619="","",IFERROR(IF(VLOOKUP(C15619,'Program Mapping'!B:B,1,FALSE)=C15619,"OK","Fix"),"Fix"))</f>
        <v/>
      </c>
      <c r="C15620" s="32"/>
      <c r="D15620" s="3"/>
      <c r="E15620" s="3"/>
      <c r="G15620" s="13"/>
      <c r="H15620" s="13"/>
      <c r="I15620" s="13"/>
      <c r="J15620" s="46"/>
    </row>
    <row r="15621" spans="1:10" x14ac:dyDescent="0.25">
      <c r="A15621" s="7" t="str">
        <f>IF(C15620="","",IFERROR(IF(VLOOKUP(C15620,'Program Mapping'!B:B,1,FALSE)=C15620,"OK","Fix"),"Fix"))</f>
        <v/>
      </c>
      <c r="C15621" s="32"/>
      <c r="D15621" s="3"/>
      <c r="E15621" s="3"/>
      <c r="G15621" s="13"/>
      <c r="H15621" s="13"/>
      <c r="I15621" s="13"/>
      <c r="J15621" s="46"/>
    </row>
    <row r="15622" spans="1:10" x14ac:dyDescent="0.25">
      <c r="A15622" s="7" t="str">
        <f>IF(C15621="","",IFERROR(IF(VLOOKUP(C15621,'Program Mapping'!B:B,1,FALSE)=C15621,"OK","Fix"),"Fix"))</f>
        <v/>
      </c>
      <c r="C15622" s="32"/>
      <c r="D15622" s="3"/>
      <c r="E15622" s="3"/>
      <c r="G15622" s="13"/>
      <c r="H15622" s="13"/>
      <c r="I15622" s="13"/>
      <c r="J15622" s="46"/>
    </row>
    <row r="15623" spans="1:10" x14ac:dyDescent="0.25">
      <c r="A15623" s="7" t="str">
        <f>IF(C15622="","",IFERROR(IF(VLOOKUP(C15622,'Program Mapping'!B:B,1,FALSE)=C15622,"OK","Fix"),"Fix"))</f>
        <v/>
      </c>
      <c r="C15623" s="32"/>
      <c r="D15623" s="3"/>
      <c r="E15623" s="3"/>
      <c r="G15623" s="13"/>
      <c r="H15623" s="13"/>
      <c r="I15623" s="13"/>
      <c r="J15623" s="46"/>
    </row>
    <row r="15624" spans="1:10" x14ac:dyDescent="0.25">
      <c r="A15624" s="7" t="str">
        <f>IF(C15623="","",IFERROR(IF(VLOOKUP(C15623,'Program Mapping'!B:B,1,FALSE)=C15623,"OK","Fix"),"Fix"))</f>
        <v/>
      </c>
      <c r="C15624" s="32"/>
      <c r="D15624" s="3"/>
      <c r="E15624" s="3"/>
      <c r="G15624" s="13"/>
      <c r="H15624" s="13"/>
      <c r="I15624" s="13"/>
      <c r="J15624" s="46"/>
    </row>
    <row r="15625" spans="1:10" x14ac:dyDescent="0.25">
      <c r="A15625" s="7" t="str">
        <f>IF(C15624="","",IFERROR(IF(VLOOKUP(C15624,'Program Mapping'!B:B,1,FALSE)=C15624,"OK","Fix"),"Fix"))</f>
        <v/>
      </c>
      <c r="C15625" s="32"/>
      <c r="D15625" s="3"/>
      <c r="E15625" s="3"/>
      <c r="G15625" s="13"/>
      <c r="H15625" s="13"/>
      <c r="I15625" s="13"/>
      <c r="J15625" s="46"/>
    </row>
    <row r="15626" spans="1:10" x14ac:dyDescent="0.25">
      <c r="A15626" s="7" t="str">
        <f>IF(C15625="","",IFERROR(IF(VLOOKUP(C15625,'Program Mapping'!B:B,1,FALSE)=C15625,"OK","Fix"),"Fix"))</f>
        <v/>
      </c>
      <c r="C15626" s="32"/>
      <c r="D15626" s="3"/>
      <c r="E15626" s="3"/>
      <c r="G15626" s="13"/>
      <c r="H15626" s="13"/>
      <c r="I15626" s="13"/>
      <c r="J15626" s="46"/>
    </row>
    <row r="15627" spans="1:10" x14ac:dyDescent="0.25">
      <c r="A15627" s="7" t="str">
        <f>IF(C15626="","",IFERROR(IF(VLOOKUP(C15626,'Program Mapping'!B:B,1,FALSE)=C15626,"OK","Fix"),"Fix"))</f>
        <v/>
      </c>
      <c r="C15627" s="32"/>
      <c r="D15627" s="3"/>
      <c r="E15627" s="3"/>
      <c r="G15627" s="13"/>
      <c r="H15627" s="13"/>
      <c r="I15627" s="13"/>
      <c r="J15627" s="46"/>
    </row>
    <row r="15628" spans="1:10" x14ac:dyDescent="0.25">
      <c r="A15628" s="7" t="str">
        <f>IF(C15627="","",IFERROR(IF(VLOOKUP(C15627,'Program Mapping'!B:B,1,FALSE)=C15627,"OK","Fix"),"Fix"))</f>
        <v/>
      </c>
      <c r="C15628" s="32"/>
      <c r="D15628" s="3"/>
      <c r="E15628" s="3"/>
      <c r="G15628" s="13"/>
      <c r="H15628" s="13"/>
      <c r="I15628" s="13"/>
      <c r="J15628" s="46"/>
    </row>
    <row r="15629" spans="1:10" x14ac:dyDescent="0.25">
      <c r="A15629" s="7" t="str">
        <f>IF(C15628="","",IFERROR(IF(VLOOKUP(C15628,'Program Mapping'!B:B,1,FALSE)=C15628,"OK","Fix"),"Fix"))</f>
        <v/>
      </c>
      <c r="C15629" s="32"/>
      <c r="D15629" s="3"/>
      <c r="E15629" s="3"/>
      <c r="G15629" s="13"/>
      <c r="H15629" s="13"/>
      <c r="I15629" s="13"/>
      <c r="J15629" s="46"/>
    </row>
    <row r="15630" spans="1:10" x14ac:dyDescent="0.25">
      <c r="A15630" s="7" t="str">
        <f>IF(C15629="","",IFERROR(IF(VLOOKUP(C15629,'Program Mapping'!B:B,1,FALSE)=C15629,"OK","Fix"),"Fix"))</f>
        <v/>
      </c>
      <c r="C15630" s="32"/>
      <c r="D15630" s="3"/>
      <c r="E15630" s="3"/>
      <c r="G15630" s="13"/>
      <c r="H15630" s="13"/>
      <c r="I15630" s="13"/>
      <c r="J15630" s="46"/>
    </row>
    <row r="15631" spans="1:10" x14ac:dyDescent="0.25">
      <c r="A15631" s="7" t="str">
        <f>IF(C15630="","",IFERROR(IF(VLOOKUP(C15630,'Program Mapping'!B:B,1,FALSE)=C15630,"OK","Fix"),"Fix"))</f>
        <v/>
      </c>
      <c r="C15631" s="32"/>
      <c r="D15631" s="3"/>
      <c r="E15631" s="3"/>
      <c r="G15631" s="13"/>
      <c r="H15631" s="13"/>
      <c r="I15631" s="13"/>
      <c r="J15631" s="46"/>
    </row>
    <row r="15632" spans="1:10" x14ac:dyDescent="0.25">
      <c r="A15632" s="7" t="str">
        <f>IF(C15631="","",IFERROR(IF(VLOOKUP(C15631,'Program Mapping'!B:B,1,FALSE)=C15631,"OK","Fix"),"Fix"))</f>
        <v/>
      </c>
      <c r="C15632" s="32"/>
      <c r="D15632" s="3"/>
      <c r="E15632" s="3"/>
      <c r="G15632" s="13"/>
      <c r="H15632" s="13"/>
      <c r="I15632" s="13"/>
      <c r="J15632" s="46"/>
    </row>
    <row r="15633" spans="1:10" x14ac:dyDescent="0.25">
      <c r="A15633" s="7" t="str">
        <f>IF(C15632="","",IFERROR(IF(VLOOKUP(C15632,'Program Mapping'!B:B,1,FALSE)=C15632,"OK","Fix"),"Fix"))</f>
        <v/>
      </c>
      <c r="C15633" s="32"/>
      <c r="D15633" s="3"/>
      <c r="E15633" s="3"/>
      <c r="G15633" s="13"/>
      <c r="H15633" s="13"/>
      <c r="I15633" s="13"/>
      <c r="J15633" s="46"/>
    </row>
    <row r="15634" spans="1:10" x14ac:dyDescent="0.25">
      <c r="A15634" s="7" t="str">
        <f>IF(C15633="","",IFERROR(IF(VLOOKUP(C15633,'Program Mapping'!B:B,1,FALSE)=C15633,"OK","Fix"),"Fix"))</f>
        <v/>
      </c>
      <c r="C15634" s="32"/>
      <c r="D15634" s="3"/>
      <c r="E15634" s="3"/>
      <c r="G15634" s="13"/>
      <c r="H15634" s="13"/>
      <c r="I15634" s="13"/>
      <c r="J15634" s="46"/>
    </row>
    <row r="15635" spans="1:10" x14ac:dyDescent="0.25">
      <c r="A15635" s="7" t="str">
        <f>IF(C15634="","",IFERROR(IF(VLOOKUP(C15634,'Program Mapping'!B:B,1,FALSE)=C15634,"OK","Fix"),"Fix"))</f>
        <v/>
      </c>
      <c r="C15635" s="32"/>
      <c r="D15635" s="3"/>
      <c r="E15635" s="3"/>
      <c r="G15635" s="13"/>
      <c r="H15635" s="13"/>
      <c r="I15635" s="13"/>
      <c r="J15635" s="46"/>
    </row>
    <row r="15636" spans="1:10" x14ac:dyDescent="0.25">
      <c r="A15636" s="7" t="str">
        <f>IF(C15635="","",IFERROR(IF(VLOOKUP(C15635,'Program Mapping'!B:B,1,FALSE)=C15635,"OK","Fix"),"Fix"))</f>
        <v/>
      </c>
      <c r="C15636" s="32"/>
      <c r="D15636" s="3"/>
      <c r="E15636" s="3"/>
      <c r="G15636" s="13"/>
      <c r="H15636" s="13"/>
      <c r="I15636" s="13"/>
      <c r="J15636" s="46"/>
    </row>
    <row r="15637" spans="1:10" x14ac:dyDescent="0.25">
      <c r="A15637" s="7" t="str">
        <f>IF(C15636="","",IFERROR(IF(VLOOKUP(C15636,'Program Mapping'!B:B,1,FALSE)=C15636,"OK","Fix"),"Fix"))</f>
        <v/>
      </c>
      <c r="C15637" s="32"/>
      <c r="D15637" s="3"/>
      <c r="E15637" s="3"/>
      <c r="G15637" s="13"/>
      <c r="H15637" s="13"/>
      <c r="I15637" s="13"/>
      <c r="J15637" s="46"/>
    </row>
    <row r="15638" spans="1:10" x14ac:dyDescent="0.25">
      <c r="A15638" s="7" t="str">
        <f>IF(C15637="","",IFERROR(IF(VLOOKUP(C15637,'Program Mapping'!B:B,1,FALSE)=C15637,"OK","Fix"),"Fix"))</f>
        <v/>
      </c>
      <c r="C15638" s="32"/>
      <c r="D15638" s="3"/>
      <c r="E15638" s="3"/>
      <c r="G15638" s="13"/>
      <c r="H15638" s="13"/>
      <c r="I15638" s="13"/>
      <c r="J15638" s="46"/>
    </row>
    <row r="15639" spans="1:10" x14ac:dyDescent="0.25">
      <c r="A15639" s="7" t="str">
        <f>IF(C15638="","",IFERROR(IF(VLOOKUP(C15638,'Program Mapping'!B:B,1,FALSE)=C15638,"OK","Fix"),"Fix"))</f>
        <v/>
      </c>
      <c r="C15639" s="32"/>
      <c r="D15639" s="3"/>
      <c r="E15639" s="3"/>
      <c r="G15639" s="13"/>
      <c r="H15639" s="13"/>
      <c r="I15639" s="13"/>
      <c r="J15639" s="46"/>
    </row>
    <row r="15640" spans="1:10" x14ac:dyDescent="0.25">
      <c r="A15640" s="7" t="str">
        <f>IF(C15639="","",IFERROR(IF(VLOOKUP(C15639,'Program Mapping'!B:B,1,FALSE)=C15639,"OK","Fix"),"Fix"))</f>
        <v/>
      </c>
      <c r="C15640" s="32"/>
      <c r="D15640" s="3"/>
      <c r="E15640" s="3"/>
      <c r="G15640" s="13"/>
      <c r="H15640" s="13"/>
      <c r="I15640" s="13"/>
      <c r="J15640" s="46"/>
    </row>
    <row r="15641" spans="1:10" x14ac:dyDescent="0.25">
      <c r="A15641" s="7" t="str">
        <f>IF(C15640="","",IFERROR(IF(VLOOKUP(C15640,'Program Mapping'!B:B,1,FALSE)=C15640,"OK","Fix"),"Fix"))</f>
        <v/>
      </c>
      <c r="C15641" s="32"/>
      <c r="D15641" s="3"/>
      <c r="E15641" s="3"/>
      <c r="G15641" s="13"/>
      <c r="H15641" s="13"/>
      <c r="I15641" s="13"/>
      <c r="J15641" s="46"/>
    </row>
    <row r="15642" spans="1:10" x14ac:dyDescent="0.25">
      <c r="A15642" s="7" t="str">
        <f>IF(C15641="","",IFERROR(IF(VLOOKUP(C15641,'Program Mapping'!B:B,1,FALSE)=C15641,"OK","Fix"),"Fix"))</f>
        <v/>
      </c>
      <c r="C15642" s="32"/>
      <c r="D15642" s="3"/>
      <c r="E15642" s="3"/>
      <c r="G15642" s="13"/>
      <c r="H15642" s="13"/>
      <c r="I15642" s="13"/>
      <c r="J15642" s="46"/>
    </row>
    <row r="15643" spans="1:10" x14ac:dyDescent="0.25">
      <c r="A15643" s="7" t="str">
        <f>IF(C15642="","",IFERROR(IF(VLOOKUP(C15642,'Program Mapping'!B:B,1,FALSE)=C15642,"OK","Fix"),"Fix"))</f>
        <v/>
      </c>
      <c r="C15643" s="32"/>
      <c r="D15643" s="3"/>
      <c r="E15643" s="3"/>
      <c r="G15643" s="13"/>
      <c r="H15643" s="13"/>
      <c r="I15643" s="13"/>
      <c r="J15643" s="46"/>
    </row>
    <row r="15644" spans="1:10" x14ac:dyDescent="0.25">
      <c r="A15644" s="7" t="str">
        <f>IF(C15643="","",IFERROR(IF(VLOOKUP(C15643,'Program Mapping'!B:B,1,FALSE)=C15643,"OK","Fix"),"Fix"))</f>
        <v/>
      </c>
      <c r="C15644" s="32"/>
      <c r="D15644" s="3"/>
      <c r="E15644" s="3"/>
      <c r="G15644" s="13"/>
      <c r="H15644" s="13"/>
      <c r="I15644" s="13"/>
      <c r="J15644" s="46"/>
    </row>
    <row r="15645" spans="1:10" x14ac:dyDescent="0.25">
      <c r="A15645" s="7" t="str">
        <f>IF(C15644="","",IFERROR(IF(VLOOKUP(C15644,'Program Mapping'!B:B,1,FALSE)=C15644,"OK","Fix"),"Fix"))</f>
        <v/>
      </c>
      <c r="C15645" s="32"/>
      <c r="D15645" s="3"/>
      <c r="E15645" s="3"/>
      <c r="G15645" s="13"/>
      <c r="H15645" s="13"/>
      <c r="I15645" s="13"/>
      <c r="J15645" s="46"/>
    </row>
    <row r="15646" spans="1:10" x14ac:dyDescent="0.25">
      <c r="A15646" s="7" t="str">
        <f>IF(C15645="","",IFERROR(IF(VLOOKUP(C15645,'Program Mapping'!B:B,1,FALSE)=C15645,"OK","Fix"),"Fix"))</f>
        <v/>
      </c>
      <c r="C15646" s="32"/>
      <c r="D15646" s="3"/>
      <c r="E15646" s="3"/>
      <c r="G15646" s="13"/>
      <c r="H15646" s="13"/>
      <c r="I15646" s="13"/>
      <c r="J15646" s="46"/>
    </row>
    <row r="15647" spans="1:10" x14ac:dyDescent="0.25">
      <c r="A15647" s="7" t="str">
        <f>IF(C15646="","",IFERROR(IF(VLOOKUP(C15646,'Program Mapping'!B:B,1,FALSE)=C15646,"OK","Fix"),"Fix"))</f>
        <v/>
      </c>
      <c r="C15647" s="32"/>
      <c r="D15647" s="3"/>
      <c r="E15647" s="3"/>
      <c r="G15647" s="13"/>
      <c r="H15647" s="13"/>
      <c r="I15647" s="13"/>
      <c r="J15647" s="46"/>
    </row>
    <row r="15648" spans="1:10" x14ac:dyDescent="0.25">
      <c r="A15648" s="7" t="str">
        <f>IF(C15647="","",IFERROR(IF(VLOOKUP(C15647,'Program Mapping'!B:B,1,FALSE)=C15647,"OK","Fix"),"Fix"))</f>
        <v/>
      </c>
      <c r="C15648" s="32"/>
      <c r="D15648" s="3"/>
      <c r="E15648" s="3"/>
      <c r="G15648" s="13"/>
      <c r="H15648" s="13"/>
      <c r="I15648" s="13"/>
      <c r="J15648" s="46"/>
    </row>
    <row r="15649" spans="1:10" x14ac:dyDescent="0.25">
      <c r="A15649" s="7" t="str">
        <f>IF(C15648="","",IFERROR(IF(VLOOKUP(C15648,'Program Mapping'!B:B,1,FALSE)=C15648,"OK","Fix"),"Fix"))</f>
        <v/>
      </c>
      <c r="C15649" s="32"/>
      <c r="D15649" s="3"/>
      <c r="E15649" s="3"/>
      <c r="G15649" s="13"/>
      <c r="H15649" s="13"/>
      <c r="I15649" s="13"/>
      <c r="J15649" s="46"/>
    </row>
    <row r="15650" spans="1:10" x14ac:dyDescent="0.25">
      <c r="A15650" s="7" t="str">
        <f>IF(C15649="","",IFERROR(IF(VLOOKUP(C15649,'Program Mapping'!B:B,1,FALSE)=C15649,"OK","Fix"),"Fix"))</f>
        <v/>
      </c>
      <c r="C15650" s="32"/>
      <c r="D15650" s="3"/>
      <c r="E15650" s="3"/>
      <c r="G15650" s="13"/>
      <c r="H15650" s="13"/>
      <c r="I15650" s="13"/>
      <c r="J15650" s="46"/>
    </row>
    <row r="15651" spans="1:10" x14ac:dyDescent="0.25">
      <c r="A15651" s="7" t="str">
        <f>IF(C15650="","",IFERROR(IF(VLOOKUP(C15650,'Program Mapping'!B:B,1,FALSE)=C15650,"OK","Fix"),"Fix"))</f>
        <v/>
      </c>
      <c r="C15651" s="32"/>
      <c r="D15651" s="3"/>
      <c r="E15651" s="3"/>
      <c r="G15651" s="13"/>
      <c r="H15651" s="13"/>
      <c r="I15651" s="13"/>
      <c r="J15651" s="46"/>
    </row>
    <row r="15652" spans="1:10" x14ac:dyDescent="0.25">
      <c r="A15652" s="7" t="str">
        <f>IF(C15651="","",IFERROR(IF(VLOOKUP(C15651,'Program Mapping'!B:B,1,FALSE)=C15651,"OK","Fix"),"Fix"))</f>
        <v/>
      </c>
      <c r="C15652" s="32"/>
      <c r="D15652" s="3"/>
      <c r="E15652" s="3"/>
      <c r="G15652" s="13"/>
      <c r="H15652" s="13"/>
      <c r="I15652" s="13"/>
      <c r="J15652" s="46"/>
    </row>
    <row r="15653" spans="1:10" x14ac:dyDescent="0.25">
      <c r="A15653" s="7" t="str">
        <f>IF(C15652="","",IFERROR(IF(VLOOKUP(C15652,'Program Mapping'!B:B,1,FALSE)=C15652,"OK","Fix"),"Fix"))</f>
        <v/>
      </c>
      <c r="C15653" s="32"/>
      <c r="D15653" s="3"/>
      <c r="E15653" s="3"/>
      <c r="G15653" s="13"/>
      <c r="H15653" s="13"/>
      <c r="I15653" s="13"/>
      <c r="J15653" s="46"/>
    </row>
    <row r="15654" spans="1:10" x14ac:dyDescent="0.25">
      <c r="A15654" s="7" t="str">
        <f>IF(C15653="","",IFERROR(IF(VLOOKUP(C15653,'Program Mapping'!B:B,1,FALSE)=C15653,"OK","Fix"),"Fix"))</f>
        <v/>
      </c>
      <c r="C15654" s="32"/>
      <c r="D15654" s="3"/>
      <c r="E15654" s="3"/>
      <c r="G15654" s="13"/>
      <c r="H15654" s="13"/>
      <c r="I15654" s="13"/>
      <c r="J15654" s="46"/>
    </row>
    <row r="15655" spans="1:10" x14ac:dyDescent="0.25">
      <c r="A15655" s="7" t="str">
        <f>IF(C15654="","",IFERROR(IF(VLOOKUP(C15654,'Program Mapping'!B:B,1,FALSE)=C15654,"OK","Fix"),"Fix"))</f>
        <v/>
      </c>
      <c r="C15655" s="32"/>
      <c r="D15655" s="3"/>
      <c r="E15655" s="3"/>
      <c r="G15655" s="13"/>
      <c r="H15655" s="13"/>
      <c r="I15655" s="13"/>
      <c r="J15655" s="46"/>
    </row>
    <row r="15656" spans="1:10" x14ac:dyDescent="0.25">
      <c r="A15656" s="7" t="str">
        <f>IF(C15655="","",IFERROR(IF(VLOOKUP(C15655,'Program Mapping'!B:B,1,FALSE)=C15655,"OK","Fix"),"Fix"))</f>
        <v/>
      </c>
      <c r="C15656" s="32"/>
      <c r="D15656" s="3"/>
      <c r="E15656" s="3"/>
      <c r="G15656" s="13"/>
      <c r="H15656" s="13"/>
      <c r="I15656" s="13"/>
      <c r="J15656" s="46"/>
    </row>
    <row r="15657" spans="1:10" x14ac:dyDescent="0.25">
      <c r="A15657" s="7" t="str">
        <f>IF(C15656="","",IFERROR(IF(VLOOKUP(C15656,'Program Mapping'!B:B,1,FALSE)=C15656,"OK","Fix"),"Fix"))</f>
        <v/>
      </c>
      <c r="C15657" s="32"/>
      <c r="D15657" s="3"/>
      <c r="E15657" s="3"/>
      <c r="G15657" s="13"/>
      <c r="H15657" s="13"/>
      <c r="I15657" s="13"/>
      <c r="J15657" s="46"/>
    </row>
    <row r="15658" spans="1:10" x14ac:dyDescent="0.25">
      <c r="A15658" s="7" t="str">
        <f>IF(C15657="","",IFERROR(IF(VLOOKUP(C15657,'Program Mapping'!B:B,1,FALSE)=C15657,"OK","Fix"),"Fix"))</f>
        <v/>
      </c>
      <c r="C15658" s="32"/>
      <c r="D15658" s="3"/>
      <c r="E15658" s="3"/>
      <c r="G15658" s="13"/>
      <c r="H15658" s="13"/>
      <c r="I15658" s="13"/>
      <c r="J15658" s="46"/>
    </row>
    <row r="15659" spans="1:10" x14ac:dyDescent="0.25">
      <c r="A15659" s="7" t="str">
        <f>IF(C15658="","",IFERROR(IF(VLOOKUP(C15658,'Program Mapping'!B:B,1,FALSE)=C15658,"OK","Fix"),"Fix"))</f>
        <v/>
      </c>
      <c r="C15659" s="32"/>
      <c r="D15659" s="3"/>
      <c r="E15659" s="3"/>
      <c r="G15659" s="13"/>
      <c r="H15659" s="13"/>
      <c r="I15659" s="13"/>
      <c r="J15659" s="46"/>
    </row>
    <row r="15660" spans="1:10" x14ac:dyDescent="0.25">
      <c r="A15660" s="7" t="str">
        <f>IF(C15659="","",IFERROR(IF(VLOOKUP(C15659,'Program Mapping'!B:B,1,FALSE)=C15659,"OK","Fix"),"Fix"))</f>
        <v/>
      </c>
      <c r="C15660" s="32"/>
      <c r="D15660" s="3"/>
      <c r="E15660" s="3"/>
      <c r="G15660" s="13"/>
      <c r="H15660" s="13"/>
      <c r="I15660" s="13"/>
      <c r="J15660" s="46"/>
    </row>
    <row r="15661" spans="1:10" x14ac:dyDescent="0.25">
      <c r="A15661" s="7" t="str">
        <f>IF(C15660="","",IFERROR(IF(VLOOKUP(C15660,'Program Mapping'!B:B,1,FALSE)=C15660,"OK","Fix"),"Fix"))</f>
        <v/>
      </c>
      <c r="C15661" s="32"/>
      <c r="D15661" s="3"/>
      <c r="E15661" s="3"/>
      <c r="G15661" s="13"/>
      <c r="H15661" s="13"/>
      <c r="I15661" s="13"/>
      <c r="J15661" s="46"/>
    </row>
    <row r="15662" spans="1:10" x14ac:dyDescent="0.25">
      <c r="A15662" s="7" t="str">
        <f>IF(C15661="","",IFERROR(IF(VLOOKUP(C15661,'Program Mapping'!B:B,1,FALSE)=C15661,"OK","Fix"),"Fix"))</f>
        <v/>
      </c>
      <c r="C15662" s="32"/>
      <c r="D15662" s="3"/>
      <c r="E15662" s="3"/>
      <c r="G15662" s="13"/>
      <c r="H15662" s="13"/>
      <c r="I15662" s="13"/>
      <c r="J15662" s="46"/>
    </row>
    <row r="15663" spans="1:10" x14ac:dyDescent="0.25">
      <c r="A15663" s="7" t="str">
        <f>IF(C15662="","",IFERROR(IF(VLOOKUP(C15662,'Program Mapping'!B:B,1,FALSE)=C15662,"OK","Fix"),"Fix"))</f>
        <v/>
      </c>
      <c r="C15663" s="32"/>
      <c r="D15663" s="3"/>
      <c r="E15663" s="3"/>
      <c r="G15663" s="13"/>
      <c r="H15663" s="13"/>
      <c r="I15663" s="13"/>
      <c r="J15663" s="46"/>
    </row>
    <row r="15664" spans="1:10" x14ac:dyDescent="0.25">
      <c r="A15664" s="7" t="str">
        <f>IF(C15663="","",IFERROR(IF(VLOOKUP(C15663,'Program Mapping'!B:B,1,FALSE)=C15663,"OK","Fix"),"Fix"))</f>
        <v/>
      </c>
      <c r="C15664" s="32"/>
      <c r="D15664" s="3"/>
      <c r="E15664" s="3"/>
      <c r="G15664" s="13"/>
      <c r="H15664" s="13"/>
      <c r="I15664" s="13"/>
      <c r="J15664" s="46"/>
    </row>
    <row r="15665" spans="1:10" x14ac:dyDescent="0.25">
      <c r="A15665" s="7" t="str">
        <f>IF(C15664="","",IFERROR(IF(VLOOKUP(C15664,'Program Mapping'!B:B,1,FALSE)=C15664,"OK","Fix"),"Fix"))</f>
        <v/>
      </c>
      <c r="C15665" s="32"/>
      <c r="D15665" s="3"/>
      <c r="E15665" s="3"/>
      <c r="G15665" s="13"/>
      <c r="H15665" s="13"/>
      <c r="I15665" s="13"/>
      <c r="J15665" s="46"/>
    </row>
    <row r="15666" spans="1:10" x14ac:dyDescent="0.25">
      <c r="A15666" s="7" t="str">
        <f>IF(C15665="","",IFERROR(IF(VLOOKUP(C15665,'Program Mapping'!B:B,1,FALSE)=C15665,"OK","Fix"),"Fix"))</f>
        <v/>
      </c>
      <c r="C15666" s="32"/>
      <c r="D15666" s="3"/>
      <c r="E15666" s="3"/>
      <c r="G15666" s="13"/>
      <c r="H15666" s="13"/>
      <c r="I15666" s="13"/>
      <c r="J15666" s="46"/>
    </row>
    <row r="15667" spans="1:10" x14ac:dyDescent="0.25">
      <c r="A15667" s="7" t="str">
        <f>IF(C15666="","",IFERROR(IF(VLOOKUP(C15666,'Program Mapping'!B:B,1,FALSE)=C15666,"OK","Fix"),"Fix"))</f>
        <v/>
      </c>
      <c r="C15667" s="32"/>
      <c r="D15667" s="3"/>
      <c r="E15667" s="3"/>
      <c r="G15667" s="13"/>
      <c r="H15667" s="13"/>
      <c r="I15667" s="13"/>
      <c r="J15667" s="46"/>
    </row>
    <row r="15668" spans="1:10" x14ac:dyDescent="0.25">
      <c r="A15668" s="7" t="str">
        <f>IF(C15667="","",IFERROR(IF(VLOOKUP(C15667,'Program Mapping'!B:B,1,FALSE)=C15667,"OK","Fix"),"Fix"))</f>
        <v/>
      </c>
      <c r="C15668" s="32"/>
      <c r="D15668" s="3"/>
      <c r="E15668" s="3"/>
      <c r="G15668" s="13"/>
      <c r="H15668" s="13"/>
      <c r="I15668" s="13"/>
      <c r="J15668" s="46"/>
    </row>
    <row r="15669" spans="1:10" x14ac:dyDescent="0.25">
      <c r="A15669" s="7" t="str">
        <f>IF(C15668="","",IFERROR(IF(VLOOKUP(C15668,'Program Mapping'!B:B,1,FALSE)=C15668,"OK","Fix"),"Fix"))</f>
        <v/>
      </c>
      <c r="C15669" s="32"/>
      <c r="D15669" s="3"/>
      <c r="E15669" s="3"/>
      <c r="G15669" s="13"/>
      <c r="H15669" s="13"/>
      <c r="I15669" s="13"/>
      <c r="J15669" s="46"/>
    </row>
    <row r="15670" spans="1:10" x14ac:dyDescent="0.25">
      <c r="A15670" s="7" t="str">
        <f>IF(C15669="","",IFERROR(IF(VLOOKUP(C15669,'Program Mapping'!B:B,1,FALSE)=C15669,"OK","Fix"),"Fix"))</f>
        <v/>
      </c>
      <c r="C15670" s="32"/>
      <c r="D15670" s="3"/>
      <c r="E15670" s="3"/>
      <c r="G15670" s="13"/>
      <c r="H15670" s="13"/>
      <c r="I15670" s="13"/>
      <c r="J15670" s="46"/>
    </row>
    <row r="15671" spans="1:10" x14ac:dyDescent="0.25">
      <c r="A15671" s="7" t="str">
        <f>IF(C15670="","",IFERROR(IF(VLOOKUP(C15670,'Program Mapping'!B:B,1,FALSE)=C15670,"OK","Fix"),"Fix"))</f>
        <v/>
      </c>
      <c r="C15671" s="32"/>
      <c r="D15671" s="3"/>
      <c r="E15671" s="3"/>
      <c r="G15671" s="13"/>
      <c r="H15671" s="13"/>
      <c r="I15671" s="13"/>
      <c r="J15671" s="46"/>
    </row>
    <row r="15672" spans="1:10" x14ac:dyDescent="0.25">
      <c r="A15672" s="7" t="str">
        <f>IF(C15671="","",IFERROR(IF(VLOOKUP(C15671,'Program Mapping'!B:B,1,FALSE)=C15671,"OK","Fix"),"Fix"))</f>
        <v/>
      </c>
      <c r="C15672" s="32"/>
      <c r="D15672" s="3"/>
      <c r="E15672" s="3"/>
      <c r="G15672" s="13"/>
      <c r="H15672" s="13"/>
      <c r="I15672" s="13"/>
      <c r="J15672" s="46"/>
    </row>
    <row r="15673" spans="1:10" x14ac:dyDescent="0.25">
      <c r="A15673" s="7" t="str">
        <f>IF(C15672="","",IFERROR(IF(VLOOKUP(C15672,'Program Mapping'!B:B,1,FALSE)=C15672,"OK","Fix"),"Fix"))</f>
        <v/>
      </c>
      <c r="C15673" s="32"/>
      <c r="D15673" s="3"/>
      <c r="E15673" s="3"/>
      <c r="G15673" s="13"/>
      <c r="H15673" s="13"/>
      <c r="I15673" s="13"/>
      <c r="J15673" s="46"/>
    </row>
    <row r="15674" spans="1:10" x14ac:dyDescent="0.25">
      <c r="A15674" s="7" t="str">
        <f>IF(C15673="","",IFERROR(IF(VLOOKUP(C15673,'Program Mapping'!B:B,1,FALSE)=C15673,"OK","Fix"),"Fix"))</f>
        <v/>
      </c>
      <c r="C15674" s="32"/>
      <c r="D15674" s="3"/>
      <c r="E15674" s="3"/>
      <c r="G15674" s="13"/>
      <c r="H15674" s="13"/>
      <c r="I15674" s="13"/>
      <c r="J15674" s="46"/>
    </row>
    <row r="15675" spans="1:10" x14ac:dyDescent="0.25">
      <c r="A15675" s="7" t="str">
        <f>IF(C15674="","",IFERROR(IF(VLOOKUP(C15674,'Program Mapping'!B:B,1,FALSE)=C15674,"OK","Fix"),"Fix"))</f>
        <v/>
      </c>
      <c r="C15675" s="32"/>
      <c r="D15675" s="3"/>
      <c r="E15675" s="3"/>
      <c r="G15675" s="13"/>
      <c r="H15675" s="13"/>
      <c r="I15675" s="13"/>
      <c r="J15675" s="46"/>
    </row>
    <row r="15676" spans="1:10" x14ac:dyDescent="0.25">
      <c r="A15676" s="7" t="str">
        <f>IF(C15675="","",IFERROR(IF(VLOOKUP(C15675,'Program Mapping'!B:B,1,FALSE)=C15675,"OK","Fix"),"Fix"))</f>
        <v/>
      </c>
      <c r="C15676" s="32"/>
      <c r="D15676" s="3"/>
      <c r="E15676" s="3"/>
      <c r="G15676" s="13"/>
      <c r="H15676" s="13"/>
      <c r="I15676" s="13"/>
      <c r="J15676" s="46"/>
    </row>
    <row r="15677" spans="1:10" x14ac:dyDescent="0.25">
      <c r="A15677" s="7" t="str">
        <f>IF(C15676="","",IFERROR(IF(VLOOKUP(C15676,'Program Mapping'!B:B,1,FALSE)=C15676,"OK","Fix"),"Fix"))</f>
        <v/>
      </c>
      <c r="C15677" s="32"/>
      <c r="D15677" s="3"/>
      <c r="E15677" s="3"/>
      <c r="G15677" s="13"/>
      <c r="H15677" s="13"/>
      <c r="I15677" s="13"/>
      <c r="J15677" s="46"/>
    </row>
    <row r="15678" spans="1:10" x14ac:dyDescent="0.25">
      <c r="A15678" s="7" t="str">
        <f>IF(C15677="","",IFERROR(IF(VLOOKUP(C15677,'Program Mapping'!B:B,1,FALSE)=C15677,"OK","Fix"),"Fix"))</f>
        <v/>
      </c>
      <c r="C15678" s="32"/>
      <c r="D15678" s="3"/>
      <c r="E15678" s="3"/>
      <c r="G15678" s="13"/>
      <c r="H15678" s="13"/>
      <c r="I15678" s="13"/>
      <c r="J15678" s="46"/>
    </row>
    <row r="15679" spans="1:10" x14ac:dyDescent="0.25">
      <c r="A15679" s="7" t="str">
        <f>IF(C15678="","",IFERROR(IF(VLOOKUP(C15678,'Program Mapping'!B:B,1,FALSE)=C15678,"OK","Fix"),"Fix"))</f>
        <v/>
      </c>
      <c r="C15679" s="32"/>
      <c r="D15679" s="3"/>
      <c r="E15679" s="3"/>
      <c r="G15679" s="13"/>
      <c r="H15679" s="13"/>
      <c r="I15679" s="13"/>
      <c r="J15679" s="46"/>
    </row>
    <row r="15680" spans="1:10" x14ac:dyDescent="0.25">
      <c r="A15680" s="7" t="str">
        <f>IF(C15679="","",IFERROR(IF(VLOOKUP(C15679,'Program Mapping'!B:B,1,FALSE)=C15679,"OK","Fix"),"Fix"))</f>
        <v/>
      </c>
      <c r="C15680" s="32"/>
      <c r="D15680" s="3"/>
      <c r="E15680" s="3"/>
      <c r="G15680" s="13"/>
      <c r="H15680" s="13"/>
      <c r="I15680" s="13"/>
      <c r="J15680" s="46"/>
    </row>
    <row r="15681" spans="1:10" x14ac:dyDescent="0.25">
      <c r="A15681" s="7" t="str">
        <f>IF(C15680="","",IFERROR(IF(VLOOKUP(C15680,'Program Mapping'!B:B,1,FALSE)=C15680,"OK","Fix"),"Fix"))</f>
        <v/>
      </c>
      <c r="C15681" s="32"/>
      <c r="D15681" s="3"/>
      <c r="E15681" s="3"/>
      <c r="G15681" s="13"/>
      <c r="H15681" s="13"/>
      <c r="I15681" s="13"/>
      <c r="J15681" s="46"/>
    </row>
    <row r="15682" spans="1:10" x14ac:dyDescent="0.25">
      <c r="A15682" s="7" t="str">
        <f>IF(C15681="","",IFERROR(IF(VLOOKUP(C15681,'Program Mapping'!B:B,1,FALSE)=C15681,"OK","Fix"),"Fix"))</f>
        <v/>
      </c>
      <c r="C15682" s="32"/>
      <c r="D15682" s="3"/>
      <c r="E15682" s="3"/>
      <c r="G15682" s="13"/>
      <c r="H15682" s="13"/>
      <c r="I15682" s="13"/>
      <c r="J15682" s="46"/>
    </row>
    <row r="15683" spans="1:10" x14ac:dyDescent="0.25">
      <c r="A15683" s="7" t="str">
        <f>IF(C15682="","",IFERROR(IF(VLOOKUP(C15682,'Program Mapping'!B:B,1,FALSE)=C15682,"OK","Fix"),"Fix"))</f>
        <v/>
      </c>
      <c r="C15683" s="32"/>
      <c r="D15683" s="3"/>
      <c r="E15683" s="3"/>
      <c r="G15683" s="13"/>
      <c r="H15683" s="13"/>
      <c r="I15683" s="13"/>
      <c r="J15683" s="46"/>
    </row>
    <row r="15684" spans="1:10" x14ac:dyDescent="0.25">
      <c r="A15684" s="7" t="str">
        <f>IF(C15683="","",IFERROR(IF(VLOOKUP(C15683,'Program Mapping'!B:B,1,FALSE)=C15683,"OK","Fix"),"Fix"))</f>
        <v/>
      </c>
      <c r="C15684" s="32"/>
      <c r="D15684" s="3"/>
      <c r="E15684" s="3"/>
      <c r="G15684" s="13"/>
      <c r="H15684" s="13"/>
      <c r="I15684" s="13"/>
      <c r="J15684" s="46"/>
    </row>
    <row r="15685" spans="1:10" x14ac:dyDescent="0.25">
      <c r="A15685" s="7" t="str">
        <f>IF(C15684="","",IFERROR(IF(VLOOKUP(C15684,'Program Mapping'!B:B,1,FALSE)=C15684,"OK","Fix"),"Fix"))</f>
        <v/>
      </c>
      <c r="C15685" s="32"/>
      <c r="D15685" s="3"/>
      <c r="E15685" s="3"/>
      <c r="G15685" s="13"/>
      <c r="H15685" s="13"/>
      <c r="I15685" s="13"/>
      <c r="J15685" s="46"/>
    </row>
    <row r="15686" spans="1:10" x14ac:dyDescent="0.25">
      <c r="A15686" s="7" t="str">
        <f>IF(C15685="","",IFERROR(IF(VLOOKUP(C15685,'Program Mapping'!B:B,1,FALSE)=C15685,"OK","Fix"),"Fix"))</f>
        <v/>
      </c>
      <c r="C15686" s="32"/>
      <c r="D15686" s="3"/>
      <c r="E15686" s="3"/>
      <c r="G15686" s="13"/>
      <c r="H15686" s="13"/>
      <c r="I15686" s="13"/>
      <c r="J15686" s="46"/>
    </row>
    <row r="15687" spans="1:10" x14ac:dyDescent="0.25">
      <c r="A15687" s="7" t="str">
        <f>IF(C15686="","",IFERROR(IF(VLOOKUP(C15686,'Program Mapping'!B:B,1,FALSE)=C15686,"OK","Fix"),"Fix"))</f>
        <v/>
      </c>
      <c r="C15687" s="32"/>
      <c r="D15687" s="3"/>
      <c r="E15687" s="3"/>
      <c r="G15687" s="13"/>
      <c r="H15687" s="13"/>
      <c r="I15687" s="13"/>
      <c r="J15687" s="46"/>
    </row>
    <row r="15688" spans="1:10" x14ac:dyDescent="0.25">
      <c r="A15688" s="7" t="str">
        <f>IF(C15687="","",IFERROR(IF(VLOOKUP(C15687,'Program Mapping'!B:B,1,FALSE)=C15687,"OK","Fix"),"Fix"))</f>
        <v/>
      </c>
      <c r="C15688" s="32"/>
      <c r="D15688" s="3"/>
      <c r="E15688" s="3"/>
      <c r="G15688" s="13"/>
      <c r="H15688" s="13"/>
      <c r="I15688" s="13"/>
      <c r="J15688" s="46"/>
    </row>
    <row r="15689" spans="1:10" x14ac:dyDescent="0.25">
      <c r="A15689" s="7" t="str">
        <f>IF(C15688="","",IFERROR(IF(VLOOKUP(C15688,'Program Mapping'!B:B,1,FALSE)=C15688,"OK","Fix"),"Fix"))</f>
        <v/>
      </c>
      <c r="C15689" s="32"/>
      <c r="D15689" s="3"/>
      <c r="E15689" s="3"/>
      <c r="G15689" s="13"/>
      <c r="H15689" s="13"/>
      <c r="I15689" s="13"/>
      <c r="J15689" s="46"/>
    </row>
    <row r="15690" spans="1:10" x14ac:dyDescent="0.25">
      <c r="A15690" s="7" t="str">
        <f>IF(C15689="","",IFERROR(IF(VLOOKUP(C15689,'Program Mapping'!B:B,1,FALSE)=C15689,"OK","Fix"),"Fix"))</f>
        <v/>
      </c>
      <c r="C15690" s="32"/>
      <c r="D15690" s="3"/>
      <c r="E15690" s="3"/>
      <c r="G15690" s="13"/>
      <c r="H15690" s="13"/>
      <c r="I15690" s="13"/>
      <c r="J15690" s="46"/>
    </row>
    <row r="15691" spans="1:10" x14ac:dyDescent="0.25">
      <c r="A15691" s="7" t="str">
        <f>IF(C15690="","",IFERROR(IF(VLOOKUP(C15690,'Program Mapping'!B:B,1,FALSE)=C15690,"OK","Fix"),"Fix"))</f>
        <v/>
      </c>
      <c r="C15691" s="32"/>
      <c r="D15691" s="3"/>
      <c r="E15691" s="3"/>
      <c r="G15691" s="13"/>
      <c r="H15691" s="13"/>
      <c r="I15691" s="13"/>
      <c r="J15691" s="46"/>
    </row>
    <row r="15692" spans="1:10" x14ac:dyDescent="0.25">
      <c r="A15692" s="7" t="str">
        <f>IF(C15691="","",IFERROR(IF(VLOOKUP(C15691,'Program Mapping'!B:B,1,FALSE)=C15691,"OK","Fix"),"Fix"))</f>
        <v/>
      </c>
      <c r="C15692" s="32"/>
      <c r="D15692" s="3"/>
      <c r="E15692" s="3"/>
      <c r="G15692" s="13"/>
      <c r="H15692" s="13"/>
      <c r="I15692" s="13"/>
      <c r="J15692" s="46"/>
    </row>
    <row r="15693" spans="1:10" x14ac:dyDescent="0.25">
      <c r="A15693" s="7" t="str">
        <f>IF(C15692="","",IFERROR(IF(VLOOKUP(C15692,'Program Mapping'!B:B,1,FALSE)=C15692,"OK","Fix"),"Fix"))</f>
        <v/>
      </c>
      <c r="C15693" s="32"/>
      <c r="D15693" s="3"/>
      <c r="E15693" s="3"/>
      <c r="G15693" s="13"/>
      <c r="H15693" s="13"/>
      <c r="I15693" s="13"/>
      <c r="J15693" s="46"/>
    </row>
    <row r="15694" spans="1:10" x14ac:dyDescent="0.25">
      <c r="A15694" s="7" t="str">
        <f>IF(C15693="","",IFERROR(IF(VLOOKUP(C15693,'Program Mapping'!B:B,1,FALSE)=C15693,"OK","Fix"),"Fix"))</f>
        <v/>
      </c>
      <c r="C15694" s="32"/>
      <c r="D15694" s="3"/>
      <c r="E15694" s="3"/>
      <c r="G15694" s="13"/>
      <c r="H15694" s="13"/>
      <c r="I15694" s="13"/>
      <c r="J15694" s="46"/>
    </row>
    <row r="15695" spans="1:10" x14ac:dyDescent="0.25">
      <c r="A15695" s="7" t="str">
        <f>IF(C15694="","",IFERROR(IF(VLOOKUP(C15694,'Program Mapping'!B:B,1,FALSE)=C15694,"OK","Fix"),"Fix"))</f>
        <v/>
      </c>
      <c r="C15695" s="32"/>
      <c r="D15695" s="3"/>
      <c r="E15695" s="3"/>
      <c r="G15695" s="13"/>
      <c r="H15695" s="13"/>
      <c r="I15695" s="13"/>
      <c r="J15695" s="46"/>
    </row>
    <row r="15696" spans="1:10" x14ac:dyDescent="0.25">
      <c r="A15696" s="7" t="str">
        <f>IF(C15695="","",IFERROR(IF(VLOOKUP(C15695,'Program Mapping'!B:B,1,FALSE)=C15695,"OK","Fix"),"Fix"))</f>
        <v/>
      </c>
      <c r="C15696" s="32"/>
      <c r="D15696" s="3"/>
      <c r="E15696" s="3"/>
      <c r="G15696" s="13"/>
      <c r="H15696" s="13"/>
      <c r="I15696" s="13"/>
      <c r="J15696" s="46"/>
    </row>
    <row r="15697" spans="1:10" x14ac:dyDescent="0.25">
      <c r="A15697" s="7" t="str">
        <f>IF(C15696="","",IFERROR(IF(VLOOKUP(C15696,'Program Mapping'!B:B,1,FALSE)=C15696,"OK","Fix"),"Fix"))</f>
        <v/>
      </c>
      <c r="C15697" s="32"/>
      <c r="D15697" s="3"/>
      <c r="E15697" s="3"/>
      <c r="G15697" s="13"/>
      <c r="H15697" s="13"/>
      <c r="I15697" s="13"/>
      <c r="J15697" s="46"/>
    </row>
    <row r="15698" spans="1:10" x14ac:dyDescent="0.25">
      <c r="A15698" s="7" t="str">
        <f>IF(C15697="","",IFERROR(IF(VLOOKUP(C15697,'Program Mapping'!B:B,1,FALSE)=C15697,"OK","Fix"),"Fix"))</f>
        <v/>
      </c>
      <c r="C15698" s="32"/>
      <c r="D15698" s="3"/>
      <c r="E15698" s="3"/>
      <c r="G15698" s="13"/>
      <c r="H15698" s="13"/>
      <c r="I15698" s="13"/>
      <c r="J15698" s="46"/>
    </row>
    <row r="15699" spans="1:10" x14ac:dyDescent="0.25">
      <c r="A15699" s="7" t="str">
        <f>IF(C15698="","",IFERROR(IF(VLOOKUP(C15698,'Program Mapping'!B:B,1,FALSE)=C15698,"OK","Fix"),"Fix"))</f>
        <v/>
      </c>
      <c r="C15699" s="32"/>
      <c r="D15699" s="3"/>
      <c r="E15699" s="3"/>
      <c r="G15699" s="13"/>
      <c r="H15699" s="13"/>
      <c r="I15699" s="13"/>
      <c r="J15699" s="46"/>
    </row>
    <row r="15700" spans="1:10" x14ac:dyDescent="0.25">
      <c r="A15700" s="7" t="str">
        <f>IF(C15699="","",IFERROR(IF(VLOOKUP(C15699,'Program Mapping'!B:B,1,FALSE)=C15699,"OK","Fix"),"Fix"))</f>
        <v/>
      </c>
      <c r="C15700" s="32"/>
      <c r="D15700" s="3"/>
      <c r="E15700" s="3"/>
      <c r="G15700" s="13"/>
      <c r="H15700" s="13"/>
      <c r="I15700" s="13"/>
      <c r="J15700" s="46"/>
    </row>
    <row r="15701" spans="1:10" x14ac:dyDescent="0.25">
      <c r="A15701" s="7" t="str">
        <f>IF(C15700="","",IFERROR(IF(VLOOKUP(C15700,'Program Mapping'!B:B,1,FALSE)=C15700,"OK","Fix"),"Fix"))</f>
        <v/>
      </c>
      <c r="C15701" s="32"/>
      <c r="D15701" s="3"/>
      <c r="E15701" s="3"/>
      <c r="G15701" s="13"/>
      <c r="H15701" s="13"/>
      <c r="I15701" s="13"/>
      <c r="J15701" s="46"/>
    </row>
    <row r="15702" spans="1:10" x14ac:dyDescent="0.25">
      <c r="A15702" s="7" t="str">
        <f>IF(C15701="","",IFERROR(IF(VLOOKUP(C15701,'Program Mapping'!B:B,1,FALSE)=C15701,"OK","Fix"),"Fix"))</f>
        <v/>
      </c>
      <c r="C15702" s="32"/>
      <c r="D15702" s="3"/>
      <c r="E15702" s="3"/>
      <c r="G15702" s="13"/>
      <c r="H15702" s="13"/>
      <c r="I15702" s="13"/>
      <c r="J15702" s="46"/>
    </row>
    <row r="15703" spans="1:10" x14ac:dyDescent="0.25">
      <c r="A15703" s="7" t="str">
        <f>IF(C15702="","",IFERROR(IF(VLOOKUP(C15702,'Program Mapping'!B:B,1,FALSE)=C15702,"OK","Fix"),"Fix"))</f>
        <v/>
      </c>
      <c r="C15703" s="32"/>
      <c r="D15703" s="3"/>
      <c r="E15703" s="3"/>
      <c r="G15703" s="13"/>
      <c r="H15703" s="13"/>
      <c r="I15703" s="13"/>
      <c r="J15703" s="46"/>
    </row>
    <row r="15704" spans="1:10" x14ac:dyDescent="0.25">
      <c r="A15704" s="7" t="str">
        <f>IF(C15703="","",IFERROR(IF(VLOOKUP(C15703,'Program Mapping'!B:B,1,FALSE)=C15703,"OK","Fix"),"Fix"))</f>
        <v/>
      </c>
      <c r="C15704" s="32"/>
      <c r="D15704" s="3"/>
      <c r="E15704" s="3"/>
      <c r="G15704" s="13"/>
      <c r="H15704" s="13"/>
      <c r="I15704" s="13"/>
      <c r="J15704" s="46"/>
    </row>
    <row r="15705" spans="1:10" x14ac:dyDescent="0.25">
      <c r="A15705" s="7" t="str">
        <f>IF(C15704="","",IFERROR(IF(VLOOKUP(C15704,'Program Mapping'!B:B,1,FALSE)=C15704,"OK","Fix"),"Fix"))</f>
        <v/>
      </c>
      <c r="C15705" s="32"/>
      <c r="D15705" s="3"/>
      <c r="E15705" s="3"/>
      <c r="G15705" s="13"/>
      <c r="H15705" s="13"/>
      <c r="I15705" s="13"/>
      <c r="J15705" s="46"/>
    </row>
    <row r="15706" spans="1:10" x14ac:dyDescent="0.25">
      <c r="A15706" s="7" t="str">
        <f>IF(C15705="","",IFERROR(IF(VLOOKUP(C15705,'Program Mapping'!B:B,1,FALSE)=C15705,"OK","Fix"),"Fix"))</f>
        <v/>
      </c>
      <c r="C15706" s="32"/>
      <c r="D15706" s="3"/>
      <c r="E15706" s="3"/>
      <c r="G15706" s="13"/>
      <c r="H15706" s="13"/>
      <c r="I15706" s="13"/>
      <c r="J15706" s="46"/>
    </row>
    <row r="15707" spans="1:10" x14ac:dyDescent="0.25">
      <c r="A15707" s="7" t="str">
        <f>IF(C15706="","",IFERROR(IF(VLOOKUP(C15706,'Program Mapping'!B:B,1,FALSE)=C15706,"OK","Fix"),"Fix"))</f>
        <v/>
      </c>
      <c r="C15707" s="32"/>
      <c r="D15707" s="3"/>
      <c r="E15707" s="3"/>
      <c r="G15707" s="13"/>
      <c r="H15707" s="13"/>
      <c r="I15707" s="13"/>
      <c r="J15707" s="46"/>
    </row>
    <row r="15708" spans="1:10" x14ac:dyDescent="0.25">
      <c r="A15708" s="7" t="str">
        <f>IF(C15707="","",IFERROR(IF(VLOOKUP(C15707,'Program Mapping'!B:B,1,FALSE)=C15707,"OK","Fix"),"Fix"))</f>
        <v/>
      </c>
      <c r="C15708" s="32"/>
      <c r="D15708" s="3"/>
      <c r="E15708" s="3"/>
      <c r="G15708" s="13"/>
      <c r="H15708" s="13"/>
      <c r="I15708" s="13"/>
      <c r="J15708" s="46"/>
    </row>
    <row r="15709" spans="1:10" x14ac:dyDescent="0.25">
      <c r="A15709" s="7" t="str">
        <f>IF(C15708="","",IFERROR(IF(VLOOKUP(C15708,'Program Mapping'!B:B,1,FALSE)=C15708,"OK","Fix"),"Fix"))</f>
        <v/>
      </c>
      <c r="C15709" s="32"/>
      <c r="D15709" s="3"/>
      <c r="E15709" s="3"/>
      <c r="G15709" s="13"/>
      <c r="H15709" s="13"/>
      <c r="I15709" s="13"/>
      <c r="J15709" s="46"/>
    </row>
    <row r="15710" spans="1:10" x14ac:dyDescent="0.25">
      <c r="A15710" s="7" t="str">
        <f>IF(C15709="","",IFERROR(IF(VLOOKUP(C15709,'Program Mapping'!B:B,1,FALSE)=C15709,"OK","Fix"),"Fix"))</f>
        <v/>
      </c>
      <c r="C15710" s="32"/>
      <c r="D15710" s="3"/>
      <c r="E15710" s="3"/>
      <c r="G15710" s="13"/>
      <c r="H15710" s="13"/>
      <c r="I15710" s="13"/>
      <c r="J15710" s="46"/>
    </row>
    <row r="15711" spans="1:10" x14ac:dyDescent="0.25">
      <c r="A15711" s="7" t="str">
        <f>IF(C15710="","",IFERROR(IF(VLOOKUP(C15710,'Program Mapping'!B:B,1,FALSE)=C15710,"OK","Fix"),"Fix"))</f>
        <v/>
      </c>
      <c r="C15711" s="32"/>
      <c r="D15711" s="3"/>
      <c r="E15711" s="3"/>
      <c r="G15711" s="13"/>
      <c r="H15711" s="13"/>
      <c r="I15711" s="13"/>
      <c r="J15711" s="46"/>
    </row>
    <row r="15712" spans="1:10" x14ac:dyDescent="0.25">
      <c r="A15712" s="7" t="str">
        <f>IF(C15711="","",IFERROR(IF(VLOOKUP(C15711,'Program Mapping'!B:B,1,FALSE)=C15711,"OK","Fix"),"Fix"))</f>
        <v/>
      </c>
      <c r="C15712" s="32"/>
      <c r="D15712" s="3"/>
      <c r="E15712" s="3"/>
      <c r="G15712" s="13"/>
      <c r="H15712" s="13"/>
      <c r="I15712" s="13"/>
      <c r="J15712" s="46"/>
    </row>
    <row r="15713" spans="1:10" x14ac:dyDescent="0.25">
      <c r="A15713" s="7" t="str">
        <f>IF(C15712="","",IFERROR(IF(VLOOKUP(C15712,'Program Mapping'!B:B,1,FALSE)=C15712,"OK","Fix"),"Fix"))</f>
        <v/>
      </c>
      <c r="C15713" s="32"/>
      <c r="D15713" s="3"/>
      <c r="E15713" s="3"/>
      <c r="G15713" s="13"/>
      <c r="H15713" s="13"/>
      <c r="I15713" s="13"/>
      <c r="J15713" s="46"/>
    </row>
    <row r="15714" spans="1:10" x14ac:dyDescent="0.25">
      <c r="A15714" s="7" t="str">
        <f>IF(C15713="","",IFERROR(IF(VLOOKUP(C15713,'Program Mapping'!B:B,1,FALSE)=C15713,"OK","Fix"),"Fix"))</f>
        <v/>
      </c>
      <c r="C15714" s="32"/>
      <c r="D15714" s="3"/>
      <c r="E15714" s="3"/>
      <c r="G15714" s="13"/>
      <c r="H15714" s="13"/>
      <c r="I15714" s="13"/>
      <c r="J15714" s="46"/>
    </row>
    <row r="15715" spans="1:10" x14ac:dyDescent="0.25">
      <c r="A15715" s="7" t="str">
        <f>IF(C15714="","",IFERROR(IF(VLOOKUP(C15714,'Program Mapping'!B:B,1,FALSE)=C15714,"OK","Fix"),"Fix"))</f>
        <v/>
      </c>
      <c r="C15715" s="32"/>
      <c r="D15715" s="3"/>
      <c r="E15715" s="3"/>
      <c r="G15715" s="13"/>
      <c r="H15715" s="13"/>
      <c r="I15715" s="13"/>
      <c r="J15715" s="46"/>
    </row>
    <row r="15716" spans="1:10" x14ac:dyDescent="0.25">
      <c r="A15716" s="7" t="str">
        <f>IF(C15715="","",IFERROR(IF(VLOOKUP(C15715,'Program Mapping'!B:B,1,FALSE)=C15715,"OK","Fix"),"Fix"))</f>
        <v/>
      </c>
      <c r="C15716" s="32"/>
      <c r="D15716" s="3"/>
      <c r="E15716" s="3"/>
      <c r="G15716" s="13"/>
      <c r="H15716" s="13"/>
      <c r="I15716" s="13"/>
      <c r="J15716" s="46"/>
    </row>
    <row r="15717" spans="1:10" x14ac:dyDescent="0.25">
      <c r="A15717" s="7" t="str">
        <f>IF(C15716="","",IFERROR(IF(VLOOKUP(C15716,'Program Mapping'!B:B,1,FALSE)=C15716,"OK","Fix"),"Fix"))</f>
        <v/>
      </c>
      <c r="C15717" s="32"/>
      <c r="D15717" s="3"/>
      <c r="E15717" s="3"/>
      <c r="G15717" s="13"/>
      <c r="H15717" s="13"/>
      <c r="I15717" s="13"/>
      <c r="J15717" s="46"/>
    </row>
    <row r="15718" spans="1:10" x14ac:dyDescent="0.25">
      <c r="A15718" s="7" t="str">
        <f>IF(C15717="","",IFERROR(IF(VLOOKUP(C15717,'Program Mapping'!B:B,1,FALSE)=C15717,"OK","Fix"),"Fix"))</f>
        <v/>
      </c>
      <c r="C15718" s="32"/>
      <c r="D15718" s="3"/>
      <c r="E15718" s="3"/>
      <c r="G15718" s="13"/>
      <c r="H15718" s="13"/>
      <c r="I15718" s="13"/>
      <c r="J15718" s="46"/>
    </row>
    <row r="15719" spans="1:10" x14ac:dyDescent="0.25">
      <c r="A15719" s="7" t="str">
        <f>IF(C15718="","",IFERROR(IF(VLOOKUP(C15718,'Program Mapping'!B:B,1,FALSE)=C15718,"OK","Fix"),"Fix"))</f>
        <v/>
      </c>
      <c r="C15719" s="32"/>
      <c r="D15719" s="3"/>
      <c r="E15719" s="3"/>
      <c r="G15719" s="13"/>
      <c r="H15719" s="13"/>
      <c r="I15719" s="13"/>
      <c r="J15719" s="46"/>
    </row>
    <row r="15720" spans="1:10" x14ac:dyDescent="0.25">
      <c r="A15720" s="7" t="str">
        <f>IF(C15719="","",IFERROR(IF(VLOOKUP(C15719,'Program Mapping'!B:B,1,FALSE)=C15719,"OK","Fix"),"Fix"))</f>
        <v/>
      </c>
      <c r="C15720" s="32"/>
      <c r="D15720" s="3"/>
      <c r="E15720" s="3"/>
      <c r="G15720" s="13"/>
      <c r="H15720" s="13"/>
      <c r="I15720" s="13"/>
      <c r="J15720" s="46"/>
    </row>
    <row r="15721" spans="1:10" x14ac:dyDescent="0.25">
      <c r="A15721" s="7" t="str">
        <f>IF(C15720="","",IFERROR(IF(VLOOKUP(C15720,'Program Mapping'!B:B,1,FALSE)=C15720,"OK","Fix"),"Fix"))</f>
        <v/>
      </c>
      <c r="C15721" s="32"/>
      <c r="D15721" s="3"/>
      <c r="E15721" s="3"/>
      <c r="G15721" s="13"/>
      <c r="H15721" s="13"/>
      <c r="I15721" s="13"/>
      <c r="J15721" s="46"/>
    </row>
    <row r="15722" spans="1:10" x14ac:dyDescent="0.25">
      <c r="A15722" s="7" t="str">
        <f>IF(C15721="","",IFERROR(IF(VLOOKUP(C15721,'Program Mapping'!B:B,1,FALSE)=C15721,"OK","Fix"),"Fix"))</f>
        <v/>
      </c>
      <c r="C15722" s="32"/>
      <c r="D15722" s="3"/>
      <c r="E15722" s="3"/>
      <c r="G15722" s="13"/>
      <c r="H15722" s="13"/>
      <c r="I15722" s="13"/>
      <c r="J15722" s="46"/>
    </row>
    <row r="15723" spans="1:10" x14ac:dyDescent="0.25">
      <c r="A15723" s="7" t="str">
        <f>IF(C15722="","",IFERROR(IF(VLOOKUP(C15722,'Program Mapping'!B:B,1,FALSE)=C15722,"OK","Fix"),"Fix"))</f>
        <v/>
      </c>
      <c r="C15723" s="32"/>
      <c r="D15723" s="3"/>
      <c r="E15723" s="3"/>
      <c r="G15723" s="13"/>
      <c r="H15723" s="13"/>
      <c r="I15723" s="13"/>
      <c r="J15723" s="46"/>
    </row>
    <row r="15724" spans="1:10" x14ac:dyDescent="0.25">
      <c r="A15724" s="7" t="str">
        <f>IF(C15723="","",IFERROR(IF(VLOOKUP(C15723,'Program Mapping'!B:B,1,FALSE)=C15723,"OK","Fix"),"Fix"))</f>
        <v/>
      </c>
      <c r="C15724" s="32"/>
      <c r="D15724" s="3"/>
      <c r="E15724" s="3"/>
      <c r="G15724" s="13"/>
      <c r="H15724" s="13"/>
      <c r="I15724" s="13"/>
      <c r="J15724" s="46"/>
    </row>
    <row r="15725" spans="1:10" x14ac:dyDescent="0.25">
      <c r="A15725" s="7" t="str">
        <f>IF(C15724="","",IFERROR(IF(VLOOKUP(C15724,'Program Mapping'!B:B,1,FALSE)=C15724,"OK","Fix"),"Fix"))</f>
        <v/>
      </c>
      <c r="C15725" s="32"/>
      <c r="D15725" s="3"/>
      <c r="E15725" s="3"/>
      <c r="G15725" s="13"/>
      <c r="H15725" s="13"/>
      <c r="I15725" s="13"/>
      <c r="J15725" s="46"/>
    </row>
    <row r="15726" spans="1:10" x14ac:dyDescent="0.25">
      <c r="A15726" s="7" t="str">
        <f>IF(C15725="","",IFERROR(IF(VLOOKUP(C15725,'Program Mapping'!B:B,1,FALSE)=C15725,"OK","Fix"),"Fix"))</f>
        <v/>
      </c>
      <c r="C15726" s="32"/>
      <c r="D15726" s="3"/>
      <c r="E15726" s="3"/>
      <c r="G15726" s="13"/>
      <c r="H15726" s="13"/>
      <c r="I15726" s="13"/>
      <c r="J15726" s="46"/>
    </row>
    <row r="15727" spans="1:10" x14ac:dyDescent="0.25">
      <c r="A15727" s="7" t="str">
        <f>IF(C15726="","",IFERROR(IF(VLOOKUP(C15726,'Program Mapping'!B:B,1,FALSE)=C15726,"OK","Fix"),"Fix"))</f>
        <v/>
      </c>
      <c r="C15727" s="32"/>
      <c r="D15727" s="3"/>
      <c r="E15727" s="3"/>
      <c r="G15727" s="13"/>
      <c r="H15727" s="13"/>
      <c r="I15727" s="13"/>
      <c r="J15727" s="46"/>
    </row>
    <row r="15728" spans="1:10" x14ac:dyDescent="0.25">
      <c r="A15728" s="7" t="str">
        <f>IF(C15727="","",IFERROR(IF(VLOOKUP(C15727,'Program Mapping'!B:B,1,FALSE)=C15727,"OK","Fix"),"Fix"))</f>
        <v/>
      </c>
      <c r="C15728" s="32"/>
      <c r="D15728" s="3"/>
      <c r="E15728" s="3"/>
      <c r="G15728" s="13"/>
      <c r="H15728" s="13"/>
      <c r="I15728" s="13"/>
      <c r="J15728" s="46"/>
    </row>
    <row r="15729" spans="1:10" x14ac:dyDescent="0.25">
      <c r="A15729" s="7" t="str">
        <f>IF(C15728="","",IFERROR(IF(VLOOKUP(C15728,'Program Mapping'!B:B,1,FALSE)=C15728,"OK","Fix"),"Fix"))</f>
        <v/>
      </c>
      <c r="C15729" s="32"/>
      <c r="D15729" s="3"/>
      <c r="E15729" s="3"/>
      <c r="G15729" s="13"/>
      <c r="H15729" s="13"/>
      <c r="I15729" s="13"/>
      <c r="J15729" s="46"/>
    </row>
    <row r="15730" spans="1:10" x14ac:dyDescent="0.25">
      <c r="A15730" s="7" t="str">
        <f>IF(C15729="","",IFERROR(IF(VLOOKUP(C15729,'Program Mapping'!B:B,1,FALSE)=C15729,"OK","Fix"),"Fix"))</f>
        <v/>
      </c>
      <c r="C15730" s="32"/>
      <c r="D15730" s="3"/>
      <c r="E15730" s="3"/>
      <c r="G15730" s="13"/>
      <c r="H15730" s="13"/>
      <c r="I15730" s="13"/>
      <c r="J15730" s="46"/>
    </row>
    <row r="15731" spans="1:10" x14ac:dyDescent="0.25">
      <c r="A15731" s="7" t="str">
        <f>IF(C15730="","",IFERROR(IF(VLOOKUP(C15730,'Program Mapping'!B:B,1,FALSE)=C15730,"OK","Fix"),"Fix"))</f>
        <v/>
      </c>
      <c r="C15731" s="32"/>
      <c r="D15731" s="3"/>
      <c r="E15731" s="3"/>
      <c r="G15731" s="13"/>
      <c r="H15731" s="13"/>
      <c r="I15731" s="13"/>
      <c r="J15731" s="46"/>
    </row>
    <row r="15732" spans="1:10" x14ac:dyDescent="0.25">
      <c r="A15732" s="7" t="str">
        <f>IF(C15731="","",IFERROR(IF(VLOOKUP(C15731,'Program Mapping'!B:B,1,FALSE)=C15731,"OK","Fix"),"Fix"))</f>
        <v/>
      </c>
      <c r="C15732" s="32"/>
      <c r="D15732" s="3"/>
      <c r="E15732" s="3"/>
      <c r="G15732" s="13"/>
      <c r="H15732" s="13"/>
      <c r="I15732" s="13"/>
      <c r="J15732" s="46"/>
    </row>
    <row r="15733" spans="1:10" x14ac:dyDescent="0.25">
      <c r="A15733" s="7" t="str">
        <f>IF(C15732="","",IFERROR(IF(VLOOKUP(C15732,'Program Mapping'!B:B,1,FALSE)=C15732,"OK","Fix"),"Fix"))</f>
        <v/>
      </c>
      <c r="C15733" s="32"/>
      <c r="D15733" s="3"/>
      <c r="E15733" s="3"/>
      <c r="G15733" s="13"/>
      <c r="H15733" s="13"/>
      <c r="I15733" s="13"/>
      <c r="J15733" s="46"/>
    </row>
    <row r="15734" spans="1:10" x14ac:dyDescent="0.25">
      <c r="A15734" s="7" t="str">
        <f>IF(C15733="","",IFERROR(IF(VLOOKUP(C15733,'Program Mapping'!B:B,1,FALSE)=C15733,"OK","Fix"),"Fix"))</f>
        <v/>
      </c>
      <c r="C15734" s="32"/>
      <c r="D15734" s="3"/>
      <c r="E15734" s="3"/>
      <c r="G15734" s="13"/>
      <c r="H15734" s="13"/>
      <c r="I15734" s="13"/>
      <c r="J15734" s="46"/>
    </row>
    <row r="15735" spans="1:10" x14ac:dyDescent="0.25">
      <c r="A15735" s="7" t="str">
        <f>IF(C15734="","",IFERROR(IF(VLOOKUP(C15734,'Program Mapping'!B:B,1,FALSE)=C15734,"OK","Fix"),"Fix"))</f>
        <v/>
      </c>
      <c r="C15735" s="32"/>
      <c r="D15735" s="3"/>
      <c r="E15735" s="3"/>
      <c r="G15735" s="13"/>
      <c r="H15735" s="13"/>
      <c r="I15735" s="13"/>
      <c r="J15735" s="46"/>
    </row>
    <row r="15736" spans="1:10" x14ac:dyDescent="0.25">
      <c r="A15736" s="7" t="str">
        <f>IF(C15735="","",IFERROR(IF(VLOOKUP(C15735,'Program Mapping'!B:B,1,FALSE)=C15735,"OK","Fix"),"Fix"))</f>
        <v/>
      </c>
      <c r="C15736" s="32"/>
      <c r="D15736" s="3"/>
      <c r="E15736" s="3"/>
      <c r="G15736" s="13"/>
      <c r="H15736" s="13"/>
      <c r="I15736" s="13"/>
      <c r="J15736" s="46"/>
    </row>
    <row r="15737" spans="1:10" x14ac:dyDescent="0.25">
      <c r="A15737" s="7" t="str">
        <f>IF(C15736="","",IFERROR(IF(VLOOKUP(C15736,'Program Mapping'!B:B,1,FALSE)=C15736,"OK","Fix"),"Fix"))</f>
        <v/>
      </c>
      <c r="C15737" s="32"/>
      <c r="D15737" s="3"/>
      <c r="E15737" s="3"/>
      <c r="G15737" s="13"/>
      <c r="H15737" s="13"/>
      <c r="I15737" s="13"/>
      <c r="J15737" s="46"/>
    </row>
    <row r="15738" spans="1:10" x14ac:dyDescent="0.25">
      <c r="A15738" s="7" t="str">
        <f>IF(C15737="","",IFERROR(IF(VLOOKUP(C15737,'Program Mapping'!B:B,1,FALSE)=C15737,"OK","Fix"),"Fix"))</f>
        <v/>
      </c>
      <c r="C15738" s="32"/>
      <c r="D15738" s="3"/>
      <c r="E15738" s="3"/>
      <c r="G15738" s="13"/>
      <c r="H15738" s="13"/>
      <c r="I15738" s="13"/>
      <c r="J15738" s="46"/>
    </row>
    <row r="15739" spans="1:10" x14ac:dyDescent="0.25">
      <c r="A15739" s="7" t="str">
        <f>IF(C15738="","",IFERROR(IF(VLOOKUP(C15738,'Program Mapping'!B:B,1,FALSE)=C15738,"OK","Fix"),"Fix"))</f>
        <v/>
      </c>
      <c r="C15739" s="32"/>
      <c r="D15739" s="3"/>
      <c r="E15739" s="3"/>
      <c r="G15739" s="13"/>
      <c r="H15739" s="13"/>
      <c r="I15739" s="13"/>
      <c r="J15739" s="46"/>
    </row>
    <row r="15740" spans="1:10" x14ac:dyDescent="0.25">
      <c r="A15740" s="7" t="str">
        <f>IF(C15739="","",IFERROR(IF(VLOOKUP(C15739,'Program Mapping'!B:B,1,FALSE)=C15739,"OK","Fix"),"Fix"))</f>
        <v/>
      </c>
      <c r="C15740" s="32"/>
      <c r="D15740" s="3"/>
      <c r="E15740" s="3"/>
      <c r="G15740" s="13"/>
      <c r="H15740" s="13"/>
      <c r="I15740" s="13"/>
      <c r="J15740" s="46"/>
    </row>
    <row r="15741" spans="1:10" x14ac:dyDescent="0.25">
      <c r="A15741" s="7" t="str">
        <f>IF(C15740="","",IFERROR(IF(VLOOKUP(C15740,'Program Mapping'!B:B,1,FALSE)=C15740,"OK","Fix"),"Fix"))</f>
        <v/>
      </c>
      <c r="C15741" s="32"/>
      <c r="D15741" s="3"/>
      <c r="E15741" s="3"/>
      <c r="G15741" s="13"/>
      <c r="H15741" s="13"/>
      <c r="I15741" s="13"/>
      <c r="J15741" s="46"/>
    </row>
    <row r="15742" spans="1:10" x14ac:dyDescent="0.25">
      <c r="A15742" s="7" t="str">
        <f>IF(C15741="","",IFERROR(IF(VLOOKUP(C15741,'Program Mapping'!B:B,1,FALSE)=C15741,"OK","Fix"),"Fix"))</f>
        <v/>
      </c>
      <c r="C15742" s="32"/>
      <c r="D15742" s="3"/>
      <c r="E15742" s="3"/>
      <c r="G15742" s="13"/>
      <c r="H15742" s="13"/>
      <c r="I15742" s="13"/>
      <c r="J15742" s="46"/>
    </row>
    <row r="15743" spans="1:10" x14ac:dyDescent="0.25">
      <c r="A15743" s="7" t="str">
        <f>IF(C15742="","",IFERROR(IF(VLOOKUP(C15742,'Program Mapping'!B:B,1,FALSE)=C15742,"OK","Fix"),"Fix"))</f>
        <v/>
      </c>
      <c r="C15743" s="32"/>
      <c r="D15743" s="3"/>
      <c r="E15743" s="3"/>
      <c r="G15743" s="13"/>
      <c r="H15743" s="13"/>
      <c r="I15743" s="13"/>
      <c r="J15743" s="46"/>
    </row>
    <row r="15744" spans="1:10" x14ac:dyDescent="0.25">
      <c r="A15744" s="7" t="str">
        <f>IF(C15743="","",IFERROR(IF(VLOOKUP(C15743,'Program Mapping'!B:B,1,FALSE)=C15743,"OK","Fix"),"Fix"))</f>
        <v/>
      </c>
      <c r="C15744" s="32"/>
      <c r="D15744" s="3"/>
      <c r="E15744" s="3"/>
      <c r="G15744" s="13"/>
      <c r="H15744" s="13"/>
      <c r="I15744" s="13"/>
      <c r="J15744" s="46"/>
    </row>
    <row r="15745" spans="1:10" x14ac:dyDescent="0.25">
      <c r="A15745" s="7" t="str">
        <f>IF(C15744="","",IFERROR(IF(VLOOKUP(C15744,'Program Mapping'!B:B,1,FALSE)=C15744,"OK","Fix"),"Fix"))</f>
        <v/>
      </c>
      <c r="C15745" s="32"/>
      <c r="D15745" s="3"/>
      <c r="E15745" s="3"/>
      <c r="G15745" s="13"/>
      <c r="H15745" s="13"/>
      <c r="I15745" s="13"/>
      <c r="J15745" s="46"/>
    </row>
    <row r="15746" spans="1:10" x14ac:dyDescent="0.25">
      <c r="A15746" s="7" t="str">
        <f>IF(C15745="","",IFERROR(IF(VLOOKUP(C15745,'Program Mapping'!B:B,1,FALSE)=C15745,"OK","Fix"),"Fix"))</f>
        <v/>
      </c>
      <c r="C15746" s="32"/>
      <c r="D15746" s="3"/>
      <c r="E15746" s="3"/>
      <c r="G15746" s="13"/>
      <c r="H15746" s="13"/>
      <c r="I15746" s="13"/>
      <c r="J15746" s="46"/>
    </row>
    <row r="15747" spans="1:10" x14ac:dyDescent="0.25">
      <c r="A15747" s="7" t="str">
        <f>IF(C15746="","",IFERROR(IF(VLOOKUP(C15746,'Program Mapping'!B:B,1,FALSE)=C15746,"OK","Fix"),"Fix"))</f>
        <v/>
      </c>
      <c r="C15747" s="32"/>
      <c r="D15747" s="3"/>
      <c r="E15747" s="3"/>
      <c r="G15747" s="13"/>
      <c r="H15747" s="13"/>
      <c r="I15747" s="13"/>
      <c r="J15747" s="46"/>
    </row>
    <row r="15748" spans="1:10" x14ac:dyDescent="0.25">
      <c r="A15748" s="7" t="str">
        <f>IF(C15747="","",IFERROR(IF(VLOOKUP(C15747,'Program Mapping'!B:B,1,FALSE)=C15747,"OK","Fix"),"Fix"))</f>
        <v/>
      </c>
      <c r="C15748" s="32"/>
      <c r="D15748" s="3"/>
      <c r="E15748" s="3"/>
      <c r="G15748" s="13"/>
      <c r="H15748" s="13"/>
      <c r="I15748" s="13"/>
      <c r="J15748" s="46"/>
    </row>
    <row r="15749" spans="1:10" x14ac:dyDescent="0.25">
      <c r="A15749" s="7" t="str">
        <f>IF(C15748="","",IFERROR(IF(VLOOKUP(C15748,'Program Mapping'!B:B,1,FALSE)=C15748,"OK","Fix"),"Fix"))</f>
        <v/>
      </c>
      <c r="C15749" s="32"/>
      <c r="D15749" s="3"/>
      <c r="E15749" s="3"/>
      <c r="G15749" s="13"/>
      <c r="H15749" s="13"/>
      <c r="I15749" s="13"/>
      <c r="J15749" s="46"/>
    </row>
    <row r="15750" spans="1:10" x14ac:dyDescent="0.25">
      <c r="A15750" s="7" t="str">
        <f>IF(C15749="","",IFERROR(IF(VLOOKUP(C15749,'Program Mapping'!B:B,1,FALSE)=C15749,"OK","Fix"),"Fix"))</f>
        <v/>
      </c>
      <c r="C15750" s="32"/>
      <c r="D15750" s="3"/>
      <c r="E15750" s="3"/>
      <c r="G15750" s="13"/>
      <c r="H15750" s="13"/>
      <c r="I15750" s="13"/>
      <c r="J15750" s="46"/>
    </row>
    <row r="15751" spans="1:10" x14ac:dyDescent="0.25">
      <c r="A15751" s="7" t="str">
        <f>IF(C15750="","",IFERROR(IF(VLOOKUP(C15750,'Program Mapping'!B:B,1,FALSE)=C15750,"OK","Fix"),"Fix"))</f>
        <v/>
      </c>
      <c r="C15751" s="32"/>
      <c r="D15751" s="3"/>
      <c r="E15751" s="3"/>
      <c r="G15751" s="13"/>
      <c r="H15751" s="13"/>
      <c r="I15751" s="13"/>
      <c r="J15751" s="46"/>
    </row>
    <row r="15752" spans="1:10" x14ac:dyDescent="0.25">
      <c r="A15752" s="7" t="str">
        <f>IF(C15751="","",IFERROR(IF(VLOOKUP(C15751,'Program Mapping'!B:B,1,FALSE)=C15751,"OK","Fix"),"Fix"))</f>
        <v/>
      </c>
      <c r="C15752" s="32"/>
      <c r="D15752" s="3"/>
      <c r="E15752" s="3"/>
      <c r="G15752" s="13"/>
      <c r="H15752" s="13"/>
      <c r="I15752" s="13"/>
      <c r="J15752" s="46"/>
    </row>
    <row r="15753" spans="1:10" x14ac:dyDescent="0.25">
      <c r="A15753" s="7" t="str">
        <f>IF(C15752="","",IFERROR(IF(VLOOKUP(C15752,'Program Mapping'!B:B,1,FALSE)=C15752,"OK","Fix"),"Fix"))</f>
        <v/>
      </c>
      <c r="C15753" s="32"/>
      <c r="D15753" s="3"/>
      <c r="E15753" s="3"/>
      <c r="G15753" s="13"/>
      <c r="H15753" s="13"/>
      <c r="I15753" s="13"/>
      <c r="J15753" s="46"/>
    </row>
    <row r="15754" spans="1:10" x14ac:dyDescent="0.25">
      <c r="A15754" s="7" t="str">
        <f>IF(C15753="","",IFERROR(IF(VLOOKUP(C15753,'Program Mapping'!B:B,1,FALSE)=C15753,"OK","Fix"),"Fix"))</f>
        <v/>
      </c>
      <c r="C15754" s="32"/>
      <c r="D15754" s="3"/>
      <c r="E15754" s="3"/>
      <c r="G15754" s="13"/>
      <c r="H15754" s="13"/>
      <c r="I15754" s="13"/>
      <c r="J15754" s="46"/>
    </row>
    <row r="15755" spans="1:10" x14ac:dyDescent="0.25">
      <c r="A15755" s="7" t="str">
        <f>IF(C15754="","",IFERROR(IF(VLOOKUP(C15754,'Program Mapping'!B:B,1,FALSE)=C15754,"OK","Fix"),"Fix"))</f>
        <v/>
      </c>
      <c r="C15755" s="32"/>
      <c r="D15755" s="3"/>
      <c r="E15755" s="3"/>
      <c r="G15755" s="13"/>
      <c r="H15755" s="13"/>
      <c r="I15755" s="13"/>
      <c r="J15755" s="46"/>
    </row>
    <row r="15756" spans="1:10" x14ac:dyDescent="0.25">
      <c r="A15756" s="7" t="str">
        <f>IF(C15755="","",IFERROR(IF(VLOOKUP(C15755,'Program Mapping'!B:B,1,FALSE)=C15755,"OK","Fix"),"Fix"))</f>
        <v/>
      </c>
      <c r="C15756" s="32"/>
      <c r="D15756" s="3"/>
      <c r="E15756" s="3"/>
      <c r="G15756" s="13"/>
      <c r="H15756" s="13"/>
      <c r="I15756" s="13"/>
      <c r="J15756" s="46"/>
    </row>
    <row r="15757" spans="1:10" x14ac:dyDescent="0.25">
      <c r="A15757" s="7" t="str">
        <f>IF(C15756="","",IFERROR(IF(VLOOKUP(C15756,'Program Mapping'!B:B,1,FALSE)=C15756,"OK","Fix"),"Fix"))</f>
        <v/>
      </c>
      <c r="C15757" s="32"/>
      <c r="D15757" s="3"/>
      <c r="E15757" s="3"/>
      <c r="G15757" s="13"/>
      <c r="H15757" s="13"/>
      <c r="I15757" s="13"/>
      <c r="J15757" s="46"/>
    </row>
    <row r="15758" spans="1:10" x14ac:dyDescent="0.25">
      <c r="A15758" s="7" t="str">
        <f>IF(C15757="","",IFERROR(IF(VLOOKUP(C15757,'Program Mapping'!B:B,1,FALSE)=C15757,"OK","Fix"),"Fix"))</f>
        <v/>
      </c>
      <c r="C15758" s="32"/>
      <c r="D15758" s="3"/>
      <c r="E15758" s="3"/>
      <c r="G15758" s="13"/>
      <c r="H15758" s="13"/>
      <c r="I15758" s="13"/>
      <c r="J15758" s="46"/>
    </row>
    <row r="15759" spans="1:10" x14ac:dyDescent="0.25">
      <c r="A15759" s="7" t="str">
        <f>IF(C15758="","",IFERROR(IF(VLOOKUP(C15758,'Program Mapping'!B:B,1,FALSE)=C15758,"OK","Fix"),"Fix"))</f>
        <v/>
      </c>
      <c r="C15759" s="32"/>
      <c r="D15759" s="3"/>
      <c r="E15759" s="3"/>
      <c r="G15759" s="13"/>
      <c r="H15759" s="13"/>
      <c r="I15759" s="13"/>
      <c r="J15759" s="46"/>
    </row>
    <row r="15760" spans="1:10" x14ac:dyDescent="0.25">
      <c r="A15760" s="7" t="str">
        <f>IF(C15759="","",IFERROR(IF(VLOOKUP(C15759,'Program Mapping'!B:B,1,FALSE)=C15759,"OK","Fix"),"Fix"))</f>
        <v/>
      </c>
      <c r="C15760" s="32"/>
      <c r="D15760" s="3"/>
      <c r="E15760" s="3"/>
      <c r="G15760" s="13"/>
      <c r="H15760" s="13"/>
      <c r="I15760" s="13"/>
      <c r="J15760" s="46"/>
    </row>
    <row r="15761" spans="1:10" x14ac:dyDescent="0.25">
      <c r="A15761" s="7" t="str">
        <f>IF(C15760="","",IFERROR(IF(VLOOKUP(C15760,'Program Mapping'!B:B,1,FALSE)=C15760,"OK","Fix"),"Fix"))</f>
        <v/>
      </c>
      <c r="C15761" s="32"/>
      <c r="D15761" s="3"/>
      <c r="E15761" s="3"/>
      <c r="G15761" s="13"/>
      <c r="H15761" s="13"/>
      <c r="I15761" s="13"/>
      <c r="J15761" s="46"/>
    </row>
    <row r="15762" spans="1:10" x14ac:dyDescent="0.25">
      <c r="A15762" s="7" t="str">
        <f>IF(C15761="","",IFERROR(IF(VLOOKUP(C15761,'Program Mapping'!B:B,1,FALSE)=C15761,"OK","Fix"),"Fix"))</f>
        <v/>
      </c>
      <c r="C15762" s="32"/>
      <c r="D15762" s="3"/>
      <c r="E15762" s="3"/>
      <c r="G15762" s="13"/>
      <c r="H15762" s="13"/>
      <c r="I15762" s="13"/>
      <c r="J15762" s="46"/>
    </row>
    <row r="15763" spans="1:10" x14ac:dyDescent="0.25">
      <c r="A15763" s="7" t="str">
        <f>IF(C15762="","",IFERROR(IF(VLOOKUP(C15762,'Program Mapping'!B:B,1,FALSE)=C15762,"OK","Fix"),"Fix"))</f>
        <v/>
      </c>
      <c r="C15763" s="32"/>
      <c r="D15763" s="3"/>
      <c r="E15763" s="3"/>
      <c r="G15763" s="13"/>
      <c r="H15763" s="13"/>
      <c r="I15763" s="13"/>
      <c r="J15763" s="46"/>
    </row>
    <row r="15764" spans="1:10" x14ac:dyDescent="0.25">
      <c r="A15764" s="7" t="str">
        <f>IF(C15763="","",IFERROR(IF(VLOOKUP(C15763,'Program Mapping'!B:B,1,FALSE)=C15763,"OK","Fix"),"Fix"))</f>
        <v/>
      </c>
      <c r="C15764" s="32"/>
      <c r="D15764" s="3"/>
      <c r="E15764" s="3"/>
      <c r="G15764" s="13"/>
      <c r="H15764" s="13"/>
      <c r="I15764" s="13"/>
      <c r="J15764" s="46"/>
    </row>
    <row r="15765" spans="1:10" x14ac:dyDescent="0.25">
      <c r="A15765" s="7" t="str">
        <f>IF(C15764="","",IFERROR(IF(VLOOKUP(C15764,'Program Mapping'!B:B,1,FALSE)=C15764,"OK","Fix"),"Fix"))</f>
        <v/>
      </c>
      <c r="C15765" s="32"/>
      <c r="D15765" s="3"/>
      <c r="E15765" s="3"/>
      <c r="G15765" s="13"/>
      <c r="H15765" s="13"/>
      <c r="I15765" s="13"/>
      <c r="J15765" s="46"/>
    </row>
    <row r="15766" spans="1:10" x14ac:dyDescent="0.25">
      <c r="A15766" s="7" t="str">
        <f>IF(C15765="","",IFERROR(IF(VLOOKUP(C15765,'Program Mapping'!B:B,1,FALSE)=C15765,"OK","Fix"),"Fix"))</f>
        <v/>
      </c>
      <c r="C15766" s="32"/>
      <c r="D15766" s="3"/>
      <c r="E15766" s="3"/>
      <c r="G15766" s="13"/>
      <c r="H15766" s="13"/>
      <c r="I15766" s="13"/>
      <c r="J15766" s="46"/>
    </row>
    <row r="15767" spans="1:10" x14ac:dyDescent="0.25">
      <c r="A15767" s="7" t="str">
        <f>IF(C15766="","",IFERROR(IF(VLOOKUP(C15766,'Program Mapping'!B:B,1,FALSE)=C15766,"OK","Fix"),"Fix"))</f>
        <v/>
      </c>
      <c r="C15767" s="32"/>
      <c r="D15767" s="3"/>
      <c r="E15767" s="3"/>
      <c r="G15767" s="13"/>
      <c r="H15767" s="13"/>
      <c r="I15767" s="13"/>
      <c r="J15767" s="46"/>
    </row>
    <row r="15768" spans="1:10" x14ac:dyDescent="0.25">
      <c r="A15768" s="7" t="str">
        <f>IF(C15767="","",IFERROR(IF(VLOOKUP(C15767,'Program Mapping'!B:B,1,FALSE)=C15767,"OK","Fix"),"Fix"))</f>
        <v/>
      </c>
      <c r="C15768" s="32"/>
      <c r="D15768" s="3"/>
      <c r="E15768" s="3"/>
      <c r="G15768" s="13"/>
      <c r="H15768" s="13"/>
      <c r="I15768" s="13"/>
      <c r="J15768" s="46"/>
    </row>
    <row r="15769" spans="1:10" x14ac:dyDescent="0.25">
      <c r="A15769" s="7" t="str">
        <f>IF(C15768="","",IFERROR(IF(VLOOKUP(C15768,'Program Mapping'!B:B,1,FALSE)=C15768,"OK","Fix"),"Fix"))</f>
        <v/>
      </c>
      <c r="C15769" s="32"/>
      <c r="D15769" s="3"/>
      <c r="E15769" s="3"/>
      <c r="G15769" s="13"/>
      <c r="H15769" s="13"/>
      <c r="I15769" s="13"/>
      <c r="J15769" s="46"/>
    </row>
    <row r="15770" spans="1:10" x14ac:dyDescent="0.25">
      <c r="A15770" s="7" t="str">
        <f>IF(C15769="","",IFERROR(IF(VLOOKUP(C15769,'Program Mapping'!B:B,1,FALSE)=C15769,"OK","Fix"),"Fix"))</f>
        <v/>
      </c>
      <c r="C15770" s="32"/>
      <c r="D15770" s="3"/>
      <c r="E15770" s="3"/>
      <c r="G15770" s="13"/>
      <c r="H15770" s="13"/>
      <c r="I15770" s="13"/>
      <c r="J15770" s="46"/>
    </row>
    <row r="15771" spans="1:10" x14ac:dyDescent="0.25">
      <c r="A15771" s="7" t="str">
        <f>IF(C15770="","",IFERROR(IF(VLOOKUP(C15770,'Program Mapping'!B:B,1,FALSE)=C15770,"OK","Fix"),"Fix"))</f>
        <v/>
      </c>
      <c r="C15771" s="32"/>
      <c r="D15771" s="3"/>
      <c r="E15771" s="3"/>
      <c r="G15771" s="13"/>
      <c r="H15771" s="13"/>
      <c r="I15771" s="13"/>
      <c r="J15771" s="46"/>
    </row>
    <row r="15772" spans="1:10" x14ac:dyDescent="0.25">
      <c r="A15772" s="7" t="str">
        <f>IF(C15771="","",IFERROR(IF(VLOOKUP(C15771,'Program Mapping'!B:B,1,FALSE)=C15771,"OK","Fix"),"Fix"))</f>
        <v/>
      </c>
      <c r="C15772" s="32"/>
      <c r="D15772" s="3"/>
      <c r="E15772" s="3"/>
      <c r="G15772" s="13"/>
      <c r="H15772" s="13"/>
      <c r="I15772" s="13"/>
      <c r="J15772" s="46"/>
    </row>
    <row r="15773" spans="1:10" x14ac:dyDescent="0.25">
      <c r="A15773" s="7" t="str">
        <f>IF(C15772="","",IFERROR(IF(VLOOKUP(C15772,'Program Mapping'!B:B,1,FALSE)=C15772,"OK","Fix"),"Fix"))</f>
        <v/>
      </c>
      <c r="C15773" s="32"/>
      <c r="D15773" s="3"/>
      <c r="E15773" s="3"/>
      <c r="G15773" s="13"/>
      <c r="H15773" s="13"/>
      <c r="I15773" s="13"/>
      <c r="J15773" s="46"/>
    </row>
    <row r="15774" spans="1:10" x14ac:dyDescent="0.25">
      <c r="A15774" s="7" t="str">
        <f>IF(C15773="","",IFERROR(IF(VLOOKUP(C15773,'Program Mapping'!B:B,1,FALSE)=C15773,"OK","Fix"),"Fix"))</f>
        <v/>
      </c>
      <c r="C15774" s="32"/>
      <c r="D15774" s="3"/>
      <c r="E15774" s="3"/>
      <c r="G15774" s="13"/>
      <c r="H15774" s="13"/>
      <c r="I15774" s="13"/>
      <c r="J15774" s="46"/>
    </row>
    <row r="15775" spans="1:10" x14ac:dyDescent="0.25">
      <c r="A15775" s="7" t="str">
        <f>IF(C15774="","",IFERROR(IF(VLOOKUP(C15774,'Program Mapping'!B:B,1,FALSE)=C15774,"OK","Fix"),"Fix"))</f>
        <v/>
      </c>
      <c r="C15775" s="32"/>
      <c r="D15775" s="3"/>
      <c r="E15775" s="3"/>
      <c r="G15775" s="13"/>
      <c r="H15775" s="13"/>
      <c r="I15775" s="13"/>
      <c r="J15775" s="46"/>
    </row>
    <row r="15776" spans="1:10" x14ac:dyDescent="0.25">
      <c r="A15776" s="7" t="str">
        <f>IF(C15775="","",IFERROR(IF(VLOOKUP(C15775,'Program Mapping'!B:B,1,FALSE)=C15775,"OK","Fix"),"Fix"))</f>
        <v/>
      </c>
      <c r="C15776" s="32"/>
      <c r="D15776" s="3"/>
      <c r="E15776" s="3"/>
      <c r="G15776" s="13"/>
      <c r="H15776" s="13"/>
      <c r="I15776" s="13"/>
      <c r="J15776" s="46"/>
    </row>
    <row r="15777" spans="1:10" x14ac:dyDescent="0.25">
      <c r="A15777" s="7" t="str">
        <f>IF(C15776="","",IFERROR(IF(VLOOKUP(C15776,'Program Mapping'!B:B,1,FALSE)=C15776,"OK","Fix"),"Fix"))</f>
        <v/>
      </c>
      <c r="C15777" s="32"/>
      <c r="D15777" s="3"/>
      <c r="E15777" s="3"/>
      <c r="G15777" s="13"/>
      <c r="H15777" s="13"/>
      <c r="I15777" s="13"/>
      <c r="J15777" s="46"/>
    </row>
    <row r="15778" spans="1:10" x14ac:dyDescent="0.25">
      <c r="A15778" s="7" t="str">
        <f>IF(C15777="","",IFERROR(IF(VLOOKUP(C15777,'Program Mapping'!B:B,1,FALSE)=C15777,"OK","Fix"),"Fix"))</f>
        <v/>
      </c>
      <c r="C15778" s="32"/>
      <c r="D15778" s="3"/>
      <c r="E15778" s="3"/>
      <c r="G15778" s="13"/>
      <c r="H15778" s="13"/>
      <c r="I15778" s="13"/>
      <c r="J15778" s="46"/>
    </row>
    <row r="15779" spans="1:10" x14ac:dyDescent="0.25">
      <c r="A15779" s="7" t="str">
        <f>IF(C15778="","",IFERROR(IF(VLOOKUP(C15778,'Program Mapping'!B:B,1,FALSE)=C15778,"OK","Fix"),"Fix"))</f>
        <v/>
      </c>
      <c r="C15779" s="32"/>
      <c r="D15779" s="3"/>
      <c r="E15779" s="3"/>
      <c r="G15779" s="13"/>
      <c r="H15779" s="13"/>
      <c r="I15779" s="13"/>
      <c r="J15779" s="46"/>
    </row>
    <row r="15780" spans="1:10" x14ac:dyDescent="0.25">
      <c r="A15780" s="7" t="str">
        <f>IF(C15779="","",IFERROR(IF(VLOOKUP(C15779,'Program Mapping'!B:B,1,FALSE)=C15779,"OK","Fix"),"Fix"))</f>
        <v/>
      </c>
      <c r="C15780" s="32"/>
      <c r="D15780" s="3"/>
      <c r="E15780" s="3"/>
      <c r="G15780" s="13"/>
      <c r="H15780" s="13"/>
      <c r="I15780" s="13"/>
      <c r="J15780" s="46"/>
    </row>
    <row r="15781" spans="1:10" x14ac:dyDescent="0.25">
      <c r="A15781" s="7" t="str">
        <f>IF(C15780="","",IFERROR(IF(VLOOKUP(C15780,'Program Mapping'!B:B,1,FALSE)=C15780,"OK","Fix"),"Fix"))</f>
        <v/>
      </c>
      <c r="C15781" s="32"/>
      <c r="D15781" s="3"/>
      <c r="E15781" s="3"/>
      <c r="G15781" s="13"/>
      <c r="H15781" s="13"/>
      <c r="I15781" s="13"/>
      <c r="J15781" s="46"/>
    </row>
    <row r="15782" spans="1:10" x14ac:dyDescent="0.25">
      <c r="A15782" s="7" t="str">
        <f>IF(C15781="","",IFERROR(IF(VLOOKUP(C15781,'Program Mapping'!B:B,1,FALSE)=C15781,"OK","Fix"),"Fix"))</f>
        <v/>
      </c>
      <c r="C15782" s="32"/>
      <c r="D15782" s="3"/>
      <c r="E15782" s="3"/>
      <c r="G15782" s="13"/>
      <c r="H15782" s="13"/>
      <c r="I15782" s="13"/>
      <c r="J15782" s="46"/>
    </row>
    <row r="15783" spans="1:10" x14ac:dyDescent="0.25">
      <c r="A15783" s="7" t="str">
        <f>IF(C15782="","",IFERROR(IF(VLOOKUP(C15782,'Program Mapping'!B:B,1,FALSE)=C15782,"OK","Fix"),"Fix"))</f>
        <v/>
      </c>
      <c r="C15783" s="32"/>
      <c r="D15783" s="3"/>
      <c r="E15783" s="3"/>
      <c r="G15783" s="13"/>
      <c r="H15783" s="13"/>
      <c r="I15783" s="13"/>
      <c r="J15783" s="46"/>
    </row>
    <row r="15784" spans="1:10" x14ac:dyDescent="0.25">
      <c r="A15784" s="7" t="str">
        <f>IF(C15783="","",IFERROR(IF(VLOOKUP(C15783,'Program Mapping'!B:B,1,FALSE)=C15783,"OK","Fix"),"Fix"))</f>
        <v/>
      </c>
      <c r="C15784" s="32"/>
      <c r="D15784" s="3"/>
      <c r="E15784" s="3"/>
      <c r="G15784" s="13"/>
      <c r="H15784" s="13"/>
      <c r="I15784" s="13"/>
      <c r="J15784" s="46"/>
    </row>
    <row r="15785" spans="1:10" x14ac:dyDescent="0.25">
      <c r="A15785" s="7" t="str">
        <f>IF(C15784="","",IFERROR(IF(VLOOKUP(C15784,'Program Mapping'!B:B,1,FALSE)=C15784,"OK","Fix"),"Fix"))</f>
        <v/>
      </c>
      <c r="C15785" s="32"/>
      <c r="D15785" s="3"/>
      <c r="E15785" s="3"/>
      <c r="G15785" s="13"/>
      <c r="H15785" s="13"/>
      <c r="I15785" s="13"/>
      <c r="J15785" s="46"/>
    </row>
    <row r="15786" spans="1:10" x14ac:dyDescent="0.25">
      <c r="A15786" s="7" t="str">
        <f>IF(C15785="","",IFERROR(IF(VLOOKUP(C15785,'Program Mapping'!B:B,1,FALSE)=C15785,"OK","Fix"),"Fix"))</f>
        <v/>
      </c>
      <c r="C15786" s="32"/>
      <c r="D15786" s="3"/>
      <c r="E15786" s="3"/>
      <c r="G15786" s="13"/>
      <c r="H15786" s="13"/>
      <c r="I15786" s="13"/>
      <c r="J15786" s="46"/>
    </row>
    <row r="15787" spans="1:10" x14ac:dyDescent="0.25">
      <c r="A15787" s="7" t="str">
        <f>IF(C15786="","",IFERROR(IF(VLOOKUP(C15786,'Program Mapping'!B:B,1,FALSE)=C15786,"OK","Fix"),"Fix"))</f>
        <v/>
      </c>
      <c r="C15787" s="32"/>
      <c r="D15787" s="3"/>
      <c r="E15787" s="3"/>
      <c r="G15787" s="13"/>
      <c r="H15787" s="13"/>
      <c r="I15787" s="13"/>
      <c r="J15787" s="46"/>
    </row>
    <row r="15788" spans="1:10" x14ac:dyDescent="0.25">
      <c r="A15788" s="7" t="str">
        <f>IF(C15787="","",IFERROR(IF(VLOOKUP(C15787,'Program Mapping'!B:B,1,FALSE)=C15787,"OK","Fix"),"Fix"))</f>
        <v/>
      </c>
      <c r="C15788" s="32"/>
      <c r="D15788" s="3"/>
      <c r="E15788" s="3"/>
      <c r="G15788" s="13"/>
      <c r="H15788" s="13"/>
      <c r="I15788" s="13"/>
      <c r="J15788" s="46"/>
    </row>
    <row r="15789" spans="1:10" x14ac:dyDescent="0.25">
      <c r="A15789" s="7" t="str">
        <f>IF(C15788="","",IFERROR(IF(VLOOKUP(C15788,'Program Mapping'!B:B,1,FALSE)=C15788,"OK","Fix"),"Fix"))</f>
        <v/>
      </c>
      <c r="C15789" s="32"/>
      <c r="D15789" s="3"/>
      <c r="E15789" s="3"/>
      <c r="G15789" s="13"/>
      <c r="H15789" s="13"/>
      <c r="I15789" s="13"/>
      <c r="J15789" s="46"/>
    </row>
    <row r="15790" spans="1:10" x14ac:dyDescent="0.25">
      <c r="A15790" s="7" t="str">
        <f>IF(C15789="","",IFERROR(IF(VLOOKUP(C15789,'Program Mapping'!B:B,1,FALSE)=C15789,"OK","Fix"),"Fix"))</f>
        <v/>
      </c>
      <c r="C15790" s="32"/>
      <c r="D15790" s="3"/>
      <c r="E15790" s="3"/>
      <c r="G15790" s="13"/>
      <c r="H15790" s="13"/>
      <c r="I15790" s="13"/>
      <c r="J15790" s="46"/>
    </row>
    <row r="15791" spans="1:10" x14ac:dyDescent="0.25">
      <c r="A15791" s="7" t="str">
        <f>IF(C15790="","",IFERROR(IF(VLOOKUP(C15790,'Program Mapping'!B:B,1,FALSE)=C15790,"OK","Fix"),"Fix"))</f>
        <v/>
      </c>
      <c r="C15791" s="32"/>
      <c r="D15791" s="3"/>
      <c r="E15791" s="3"/>
      <c r="G15791" s="13"/>
      <c r="H15791" s="13"/>
      <c r="I15791" s="13"/>
      <c r="J15791" s="46"/>
    </row>
    <row r="15792" spans="1:10" x14ac:dyDescent="0.25">
      <c r="A15792" s="7" t="str">
        <f>IF(C15791="","",IFERROR(IF(VLOOKUP(C15791,'Program Mapping'!B:B,1,FALSE)=C15791,"OK","Fix"),"Fix"))</f>
        <v/>
      </c>
      <c r="C15792" s="32"/>
      <c r="D15792" s="3"/>
      <c r="E15792" s="3"/>
      <c r="G15792" s="13"/>
      <c r="H15792" s="13"/>
      <c r="I15792" s="13"/>
      <c r="J15792" s="46"/>
    </row>
    <row r="15793" spans="1:10" x14ac:dyDescent="0.25">
      <c r="A15793" s="7" t="str">
        <f>IF(C15792="","",IFERROR(IF(VLOOKUP(C15792,'Program Mapping'!B:B,1,FALSE)=C15792,"OK","Fix"),"Fix"))</f>
        <v/>
      </c>
      <c r="C15793" s="32"/>
      <c r="D15793" s="3"/>
      <c r="E15793" s="3"/>
      <c r="G15793" s="13"/>
      <c r="H15793" s="13"/>
      <c r="I15793" s="13"/>
      <c r="J15793" s="46"/>
    </row>
    <row r="15794" spans="1:10" x14ac:dyDescent="0.25">
      <c r="A15794" s="7" t="str">
        <f>IF(C15793="","",IFERROR(IF(VLOOKUP(C15793,'Program Mapping'!B:B,1,FALSE)=C15793,"OK","Fix"),"Fix"))</f>
        <v/>
      </c>
      <c r="C15794" s="32"/>
      <c r="D15794" s="3"/>
      <c r="E15794" s="3"/>
      <c r="G15794" s="13"/>
      <c r="H15794" s="13"/>
      <c r="I15794" s="13"/>
      <c r="J15794" s="46"/>
    </row>
    <row r="15795" spans="1:10" x14ac:dyDescent="0.25">
      <c r="A15795" s="7" t="str">
        <f>IF(C15794="","",IFERROR(IF(VLOOKUP(C15794,'Program Mapping'!B:B,1,FALSE)=C15794,"OK","Fix"),"Fix"))</f>
        <v/>
      </c>
      <c r="C15795" s="32"/>
      <c r="D15795" s="3"/>
      <c r="E15795" s="3"/>
      <c r="G15795" s="13"/>
      <c r="H15795" s="13"/>
      <c r="I15795" s="13"/>
      <c r="J15795" s="46"/>
    </row>
    <row r="15796" spans="1:10" x14ac:dyDescent="0.25">
      <c r="A15796" s="7" t="str">
        <f>IF(C15795="","",IFERROR(IF(VLOOKUP(C15795,'Program Mapping'!B:B,1,FALSE)=C15795,"OK","Fix"),"Fix"))</f>
        <v/>
      </c>
      <c r="C15796" s="32"/>
      <c r="D15796" s="3"/>
      <c r="E15796" s="3"/>
      <c r="G15796" s="13"/>
      <c r="H15796" s="13"/>
      <c r="I15796" s="13"/>
      <c r="J15796" s="46"/>
    </row>
    <row r="15797" spans="1:10" x14ac:dyDescent="0.25">
      <c r="A15797" s="7" t="str">
        <f>IF(C15796="","",IFERROR(IF(VLOOKUP(C15796,'Program Mapping'!B:B,1,FALSE)=C15796,"OK","Fix"),"Fix"))</f>
        <v/>
      </c>
      <c r="C15797" s="32"/>
      <c r="D15797" s="3"/>
      <c r="E15797" s="3"/>
      <c r="G15797" s="13"/>
      <c r="H15797" s="13"/>
      <c r="I15797" s="13"/>
      <c r="J15797" s="46"/>
    </row>
    <row r="15798" spans="1:10" x14ac:dyDescent="0.25">
      <c r="A15798" s="7" t="str">
        <f>IF(C15797="","",IFERROR(IF(VLOOKUP(C15797,'Program Mapping'!B:B,1,FALSE)=C15797,"OK","Fix"),"Fix"))</f>
        <v/>
      </c>
      <c r="C15798" s="32"/>
      <c r="D15798" s="3"/>
      <c r="E15798" s="3"/>
      <c r="G15798" s="13"/>
      <c r="H15798" s="13"/>
      <c r="I15798" s="13"/>
      <c r="J15798" s="46"/>
    </row>
    <row r="15799" spans="1:10" x14ac:dyDescent="0.25">
      <c r="A15799" s="7" t="str">
        <f>IF(C15798="","",IFERROR(IF(VLOOKUP(C15798,'Program Mapping'!B:B,1,FALSE)=C15798,"OK","Fix"),"Fix"))</f>
        <v/>
      </c>
      <c r="C15799" s="32"/>
      <c r="D15799" s="3"/>
      <c r="E15799" s="3"/>
      <c r="G15799" s="13"/>
      <c r="H15799" s="13"/>
      <c r="I15799" s="13"/>
      <c r="J15799" s="46"/>
    </row>
    <row r="15800" spans="1:10" x14ac:dyDescent="0.25">
      <c r="A15800" s="7" t="str">
        <f>IF(C15799="","",IFERROR(IF(VLOOKUP(C15799,'Program Mapping'!B:B,1,FALSE)=C15799,"OK","Fix"),"Fix"))</f>
        <v/>
      </c>
      <c r="C15800" s="32"/>
      <c r="D15800" s="3"/>
      <c r="E15800" s="3"/>
      <c r="G15800" s="13"/>
      <c r="H15800" s="13"/>
      <c r="I15800" s="13"/>
      <c r="J15800" s="46"/>
    </row>
    <row r="15801" spans="1:10" x14ac:dyDescent="0.25">
      <c r="A15801" s="7" t="str">
        <f>IF(C15800="","",IFERROR(IF(VLOOKUP(C15800,'Program Mapping'!B:B,1,FALSE)=C15800,"OK","Fix"),"Fix"))</f>
        <v/>
      </c>
      <c r="C15801" s="32"/>
      <c r="D15801" s="3"/>
      <c r="E15801" s="3"/>
      <c r="G15801" s="13"/>
      <c r="H15801" s="13"/>
      <c r="I15801" s="13"/>
      <c r="J15801" s="46"/>
    </row>
    <row r="15802" spans="1:10" x14ac:dyDescent="0.25">
      <c r="A15802" s="7" t="str">
        <f>IF(C15801="","",IFERROR(IF(VLOOKUP(C15801,'Program Mapping'!B:B,1,FALSE)=C15801,"OK","Fix"),"Fix"))</f>
        <v/>
      </c>
      <c r="C15802" s="32"/>
      <c r="D15802" s="3"/>
      <c r="E15802" s="3"/>
      <c r="G15802" s="13"/>
      <c r="H15802" s="13"/>
      <c r="I15802" s="13"/>
      <c r="J15802" s="46"/>
    </row>
    <row r="15803" spans="1:10" x14ac:dyDescent="0.25">
      <c r="A15803" s="7" t="str">
        <f>IF(C15802="","",IFERROR(IF(VLOOKUP(C15802,'Program Mapping'!B:B,1,FALSE)=C15802,"OK","Fix"),"Fix"))</f>
        <v/>
      </c>
      <c r="C15803" s="32"/>
      <c r="D15803" s="3"/>
      <c r="E15803" s="3"/>
      <c r="G15803" s="13"/>
      <c r="H15803" s="13"/>
      <c r="I15803" s="13"/>
      <c r="J15803" s="46"/>
    </row>
    <row r="15804" spans="1:10" x14ac:dyDescent="0.25">
      <c r="A15804" s="7" t="str">
        <f>IF(C15803="","",IFERROR(IF(VLOOKUP(C15803,'Program Mapping'!B:B,1,FALSE)=C15803,"OK","Fix"),"Fix"))</f>
        <v/>
      </c>
      <c r="C15804" s="32"/>
      <c r="D15804" s="3"/>
      <c r="E15804" s="3"/>
      <c r="G15804" s="13"/>
      <c r="H15804" s="13"/>
      <c r="I15804" s="13"/>
      <c r="J15804" s="46"/>
    </row>
    <row r="15805" spans="1:10" x14ac:dyDescent="0.25">
      <c r="A15805" s="7" t="str">
        <f>IF(C15804="","",IFERROR(IF(VLOOKUP(C15804,'Program Mapping'!B:B,1,FALSE)=C15804,"OK","Fix"),"Fix"))</f>
        <v/>
      </c>
      <c r="C15805" s="32"/>
      <c r="D15805" s="3"/>
      <c r="E15805" s="3"/>
      <c r="G15805" s="13"/>
      <c r="H15805" s="13"/>
      <c r="I15805" s="13"/>
      <c r="J15805" s="46"/>
    </row>
    <row r="15806" spans="1:10" x14ac:dyDescent="0.25">
      <c r="A15806" s="7" t="str">
        <f>IF(C15805="","",IFERROR(IF(VLOOKUP(C15805,'Program Mapping'!B:B,1,FALSE)=C15805,"OK","Fix"),"Fix"))</f>
        <v/>
      </c>
      <c r="C15806" s="32"/>
      <c r="D15806" s="3"/>
      <c r="E15806" s="3"/>
      <c r="G15806" s="13"/>
      <c r="H15806" s="13"/>
      <c r="I15806" s="13"/>
      <c r="J15806" s="46"/>
    </row>
    <row r="15807" spans="1:10" x14ac:dyDescent="0.25">
      <c r="A15807" s="7" t="str">
        <f>IF(C15806="","",IFERROR(IF(VLOOKUP(C15806,'Program Mapping'!B:B,1,FALSE)=C15806,"OK","Fix"),"Fix"))</f>
        <v/>
      </c>
      <c r="C15807" s="32"/>
      <c r="D15807" s="3"/>
      <c r="E15807" s="3"/>
      <c r="G15807" s="13"/>
      <c r="H15807" s="13"/>
      <c r="I15807" s="13"/>
      <c r="J15807" s="46"/>
    </row>
    <row r="15808" spans="1:10" x14ac:dyDescent="0.25">
      <c r="A15808" s="7" t="str">
        <f>IF(C15807="","",IFERROR(IF(VLOOKUP(C15807,'Program Mapping'!B:B,1,FALSE)=C15807,"OK","Fix"),"Fix"))</f>
        <v/>
      </c>
      <c r="C15808" s="32"/>
      <c r="D15808" s="3"/>
      <c r="E15808" s="3"/>
      <c r="G15808" s="13"/>
      <c r="H15808" s="13"/>
      <c r="I15808" s="13"/>
      <c r="J15808" s="46"/>
    </row>
    <row r="15809" spans="1:10" x14ac:dyDescent="0.25">
      <c r="A15809" s="7" t="str">
        <f>IF(C15808="","",IFERROR(IF(VLOOKUP(C15808,'Program Mapping'!B:B,1,FALSE)=C15808,"OK","Fix"),"Fix"))</f>
        <v/>
      </c>
      <c r="C15809" s="32"/>
      <c r="D15809" s="3"/>
      <c r="E15809" s="3"/>
      <c r="G15809" s="13"/>
      <c r="H15809" s="13"/>
      <c r="I15809" s="13"/>
      <c r="J15809" s="46"/>
    </row>
    <row r="15810" spans="1:10" x14ac:dyDescent="0.25">
      <c r="A15810" s="7" t="str">
        <f>IF(C15809="","",IFERROR(IF(VLOOKUP(C15809,'Program Mapping'!B:B,1,FALSE)=C15809,"OK","Fix"),"Fix"))</f>
        <v/>
      </c>
      <c r="C15810" s="32"/>
      <c r="D15810" s="3"/>
      <c r="E15810" s="3"/>
      <c r="G15810" s="13"/>
      <c r="H15810" s="13"/>
      <c r="I15810" s="13"/>
      <c r="J15810" s="46"/>
    </row>
    <row r="15811" spans="1:10" x14ac:dyDescent="0.25">
      <c r="A15811" s="7" t="str">
        <f>IF(C15810="","",IFERROR(IF(VLOOKUP(C15810,'Program Mapping'!B:B,1,FALSE)=C15810,"OK","Fix"),"Fix"))</f>
        <v/>
      </c>
      <c r="C15811" s="32"/>
      <c r="D15811" s="3"/>
      <c r="E15811" s="3"/>
      <c r="G15811" s="13"/>
      <c r="H15811" s="13"/>
      <c r="I15811" s="13"/>
      <c r="J15811" s="46"/>
    </row>
    <row r="15812" spans="1:10" x14ac:dyDescent="0.25">
      <c r="A15812" s="7" t="str">
        <f>IF(C15811="","",IFERROR(IF(VLOOKUP(C15811,'Program Mapping'!B:B,1,FALSE)=C15811,"OK","Fix"),"Fix"))</f>
        <v/>
      </c>
      <c r="C15812" s="32"/>
      <c r="D15812" s="3"/>
      <c r="E15812" s="3"/>
      <c r="G15812" s="13"/>
      <c r="H15812" s="13"/>
      <c r="I15812" s="13"/>
      <c r="J15812" s="46"/>
    </row>
    <row r="15813" spans="1:10" x14ac:dyDescent="0.25">
      <c r="A15813" s="7" t="str">
        <f>IF(C15812="","",IFERROR(IF(VLOOKUP(C15812,'Program Mapping'!B:B,1,FALSE)=C15812,"OK","Fix"),"Fix"))</f>
        <v/>
      </c>
      <c r="C15813" s="32"/>
      <c r="D15813" s="3"/>
      <c r="E15813" s="3"/>
      <c r="G15813" s="13"/>
      <c r="H15813" s="13"/>
      <c r="I15813" s="13"/>
      <c r="J15813" s="46"/>
    </row>
    <row r="15814" spans="1:10" x14ac:dyDescent="0.25">
      <c r="A15814" s="7" t="str">
        <f>IF(C15813="","",IFERROR(IF(VLOOKUP(C15813,'Program Mapping'!B:B,1,FALSE)=C15813,"OK","Fix"),"Fix"))</f>
        <v/>
      </c>
      <c r="C15814" s="32"/>
      <c r="D15814" s="3"/>
      <c r="E15814" s="3"/>
      <c r="G15814" s="13"/>
      <c r="H15814" s="13"/>
      <c r="I15814" s="13"/>
      <c r="J15814" s="46"/>
    </row>
    <row r="15815" spans="1:10" x14ac:dyDescent="0.25">
      <c r="A15815" s="7" t="str">
        <f>IF(C15814="","",IFERROR(IF(VLOOKUP(C15814,'Program Mapping'!B:B,1,FALSE)=C15814,"OK","Fix"),"Fix"))</f>
        <v/>
      </c>
      <c r="C15815" s="32"/>
      <c r="D15815" s="3"/>
      <c r="E15815" s="3"/>
      <c r="G15815" s="13"/>
      <c r="H15815" s="13"/>
      <c r="I15815" s="13"/>
      <c r="J15815" s="46"/>
    </row>
    <row r="15816" spans="1:10" x14ac:dyDescent="0.25">
      <c r="A15816" s="7" t="str">
        <f>IF(C15815="","",IFERROR(IF(VLOOKUP(C15815,'Program Mapping'!B:B,1,FALSE)=C15815,"OK","Fix"),"Fix"))</f>
        <v/>
      </c>
      <c r="C15816" s="32"/>
      <c r="D15816" s="3"/>
      <c r="E15816" s="3"/>
      <c r="G15816" s="13"/>
      <c r="H15816" s="13"/>
      <c r="I15816" s="13"/>
      <c r="J15816" s="46"/>
    </row>
    <row r="15817" spans="1:10" x14ac:dyDescent="0.25">
      <c r="A15817" s="7" t="str">
        <f>IF(C15816="","",IFERROR(IF(VLOOKUP(C15816,'Program Mapping'!B:B,1,FALSE)=C15816,"OK","Fix"),"Fix"))</f>
        <v/>
      </c>
      <c r="C15817" s="32"/>
      <c r="D15817" s="3"/>
      <c r="E15817" s="3"/>
      <c r="G15817" s="13"/>
      <c r="H15817" s="13"/>
      <c r="I15817" s="13"/>
      <c r="J15817" s="46"/>
    </row>
    <row r="15818" spans="1:10" x14ac:dyDescent="0.25">
      <c r="A15818" s="7" t="str">
        <f>IF(C15817="","",IFERROR(IF(VLOOKUP(C15817,'Program Mapping'!B:B,1,FALSE)=C15817,"OK","Fix"),"Fix"))</f>
        <v/>
      </c>
      <c r="C15818" s="32"/>
      <c r="D15818" s="3"/>
      <c r="E15818" s="3"/>
      <c r="G15818" s="13"/>
      <c r="H15818" s="13"/>
      <c r="I15818" s="13"/>
      <c r="J15818" s="46"/>
    </row>
    <row r="15819" spans="1:10" x14ac:dyDescent="0.25">
      <c r="A15819" s="7" t="str">
        <f>IF(C15818="","",IFERROR(IF(VLOOKUP(C15818,'Program Mapping'!B:B,1,FALSE)=C15818,"OK","Fix"),"Fix"))</f>
        <v/>
      </c>
      <c r="C15819" s="32"/>
      <c r="D15819" s="3"/>
      <c r="E15819" s="3"/>
      <c r="G15819" s="13"/>
      <c r="H15819" s="13"/>
      <c r="I15819" s="13"/>
      <c r="J15819" s="46"/>
    </row>
    <row r="15820" spans="1:10" x14ac:dyDescent="0.25">
      <c r="A15820" s="7" t="str">
        <f>IF(C15819="","",IFERROR(IF(VLOOKUP(C15819,'Program Mapping'!B:B,1,FALSE)=C15819,"OK","Fix"),"Fix"))</f>
        <v/>
      </c>
      <c r="C15820" s="32"/>
      <c r="D15820" s="3"/>
      <c r="E15820" s="3"/>
      <c r="G15820" s="13"/>
      <c r="H15820" s="13"/>
      <c r="I15820" s="13"/>
      <c r="J15820" s="46"/>
    </row>
    <row r="15821" spans="1:10" x14ac:dyDescent="0.25">
      <c r="A15821" s="7" t="str">
        <f>IF(C15820="","",IFERROR(IF(VLOOKUP(C15820,'Program Mapping'!B:B,1,FALSE)=C15820,"OK","Fix"),"Fix"))</f>
        <v/>
      </c>
      <c r="C15821" s="32"/>
      <c r="D15821" s="3"/>
      <c r="E15821" s="3"/>
      <c r="G15821" s="13"/>
      <c r="H15821" s="13"/>
      <c r="I15821" s="13"/>
      <c r="J15821" s="46"/>
    </row>
    <row r="15822" spans="1:10" x14ac:dyDescent="0.25">
      <c r="A15822" s="7" t="str">
        <f>IF(C15821="","",IFERROR(IF(VLOOKUP(C15821,'Program Mapping'!B:B,1,FALSE)=C15821,"OK","Fix"),"Fix"))</f>
        <v/>
      </c>
      <c r="C15822" s="32"/>
      <c r="D15822" s="3"/>
      <c r="E15822" s="3"/>
      <c r="G15822" s="13"/>
      <c r="H15822" s="13"/>
      <c r="I15822" s="13"/>
      <c r="J15822" s="46"/>
    </row>
    <row r="15823" spans="1:10" x14ac:dyDescent="0.25">
      <c r="A15823" s="7" t="str">
        <f>IF(C15822="","",IFERROR(IF(VLOOKUP(C15822,'Program Mapping'!B:B,1,FALSE)=C15822,"OK","Fix"),"Fix"))</f>
        <v/>
      </c>
      <c r="C15823" s="32"/>
      <c r="D15823" s="3"/>
      <c r="E15823" s="3"/>
      <c r="G15823" s="13"/>
      <c r="H15823" s="13"/>
      <c r="I15823" s="13"/>
      <c r="J15823" s="46"/>
    </row>
    <row r="15824" spans="1:10" x14ac:dyDescent="0.25">
      <c r="A15824" s="7" t="str">
        <f>IF(C15823="","",IFERROR(IF(VLOOKUP(C15823,'Program Mapping'!B:B,1,FALSE)=C15823,"OK","Fix"),"Fix"))</f>
        <v/>
      </c>
      <c r="C15824" s="32"/>
      <c r="D15824" s="3"/>
      <c r="E15824" s="3"/>
      <c r="G15824" s="13"/>
      <c r="H15824" s="13"/>
      <c r="I15824" s="13"/>
      <c r="J15824" s="46"/>
    </row>
    <row r="15825" spans="1:10" x14ac:dyDescent="0.25">
      <c r="A15825" s="7" t="str">
        <f>IF(C15824="","",IFERROR(IF(VLOOKUP(C15824,'Program Mapping'!B:B,1,FALSE)=C15824,"OK","Fix"),"Fix"))</f>
        <v/>
      </c>
      <c r="C15825" s="32"/>
      <c r="D15825" s="3"/>
      <c r="E15825" s="3"/>
      <c r="G15825" s="13"/>
      <c r="H15825" s="13"/>
      <c r="I15825" s="13"/>
      <c r="J15825" s="46"/>
    </row>
    <row r="15826" spans="1:10" x14ac:dyDescent="0.25">
      <c r="A15826" s="7" t="str">
        <f>IF(C15825="","",IFERROR(IF(VLOOKUP(C15825,'Program Mapping'!B:B,1,FALSE)=C15825,"OK","Fix"),"Fix"))</f>
        <v/>
      </c>
      <c r="C15826" s="32"/>
      <c r="D15826" s="3"/>
      <c r="E15826" s="3"/>
      <c r="G15826" s="13"/>
      <c r="H15826" s="13"/>
      <c r="I15826" s="13"/>
      <c r="J15826" s="46"/>
    </row>
    <row r="15827" spans="1:10" x14ac:dyDescent="0.25">
      <c r="A15827" s="7" t="str">
        <f>IF(C15826="","",IFERROR(IF(VLOOKUP(C15826,'Program Mapping'!B:B,1,FALSE)=C15826,"OK","Fix"),"Fix"))</f>
        <v/>
      </c>
      <c r="C15827" s="32"/>
      <c r="D15827" s="3"/>
      <c r="E15827" s="3"/>
      <c r="G15827" s="13"/>
      <c r="H15827" s="13"/>
      <c r="I15827" s="13"/>
      <c r="J15827" s="46"/>
    </row>
    <row r="15828" spans="1:10" x14ac:dyDescent="0.25">
      <c r="A15828" s="7" t="str">
        <f>IF(C15827="","",IFERROR(IF(VLOOKUP(C15827,'Program Mapping'!B:B,1,FALSE)=C15827,"OK","Fix"),"Fix"))</f>
        <v/>
      </c>
      <c r="C15828" s="32"/>
      <c r="D15828" s="3"/>
      <c r="E15828" s="3"/>
      <c r="G15828" s="13"/>
      <c r="H15828" s="13"/>
      <c r="I15828" s="13"/>
      <c r="J15828" s="46"/>
    </row>
    <row r="15829" spans="1:10" x14ac:dyDescent="0.25">
      <c r="A15829" s="7" t="str">
        <f>IF(C15828="","",IFERROR(IF(VLOOKUP(C15828,'Program Mapping'!B:B,1,FALSE)=C15828,"OK","Fix"),"Fix"))</f>
        <v/>
      </c>
      <c r="C15829" s="32"/>
      <c r="D15829" s="3"/>
      <c r="E15829" s="3"/>
      <c r="G15829" s="13"/>
      <c r="H15829" s="13"/>
      <c r="I15829" s="13"/>
      <c r="J15829" s="46"/>
    </row>
    <row r="15830" spans="1:10" x14ac:dyDescent="0.25">
      <c r="A15830" s="7" t="str">
        <f>IF(C15829="","",IFERROR(IF(VLOOKUP(C15829,'Program Mapping'!B:B,1,FALSE)=C15829,"OK","Fix"),"Fix"))</f>
        <v/>
      </c>
      <c r="C15830" s="32"/>
      <c r="D15830" s="3"/>
      <c r="E15830" s="3"/>
      <c r="G15830" s="13"/>
      <c r="H15830" s="13"/>
      <c r="I15830" s="13"/>
      <c r="J15830" s="46"/>
    </row>
    <row r="15831" spans="1:10" x14ac:dyDescent="0.25">
      <c r="A15831" s="7" t="str">
        <f>IF(C15830="","",IFERROR(IF(VLOOKUP(C15830,'Program Mapping'!B:B,1,FALSE)=C15830,"OK","Fix"),"Fix"))</f>
        <v/>
      </c>
      <c r="C15831" s="32"/>
      <c r="D15831" s="3"/>
      <c r="E15831" s="3"/>
      <c r="G15831" s="13"/>
      <c r="H15831" s="13"/>
      <c r="I15831" s="13"/>
      <c r="J15831" s="46"/>
    </row>
    <row r="15832" spans="1:10" x14ac:dyDescent="0.25">
      <c r="A15832" s="7" t="str">
        <f>IF(C15831="","",IFERROR(IF(VLOOKUP(C15831,'Program Mapping'!B:B,1,FALSE)=C15831,"OK","Fix"),"Fix"))</f>
        <v/>
      </c>
      <c r="C15832" s="32"/>
      <c r="D15832" s="3"/>
      <c r="E15832" s="3"/>
      <c r="G15832" s="13"/>
      <c r="H15832" s="13"/>
      <c r="I15832" s="13"/>
      <c r="J15832" s="46"/>
    </row>
    <row r="15833" spans="1:10" x14ac:dyDescent="0.25">
      <c r="A15833" s="7" t="str">
        <f>IF(C15832="","",IFERROR(IF(VLOOKUP(C15832,'Program Mapping'!B:B,1,FALSE)=C15832,"OK","Fix"),"Fix"))</f>
        <v/>
      </c>
      <c r="C15833" s="32"/>
      <c r="D15833" s="3"/>
      <c r="E15833" s="3"/>
      <c r="G15833" s="13"/>
      <c r="H15833" s="13"/>
      <c r="I15833" s="13"/>
      <c r="J15833" s="46"/>
    </row>
    <row r="15834" spans="1:10" x14ac:dyDescent="0.25">
      <c r="A15834" s="7" t="str">
        <f>IF(C15833="","",IFERROR(IF(VLOOKUP(C15833,'Program Mapping'!B:B,1,FALSE)=C15833,"OK","Fix"),"Fix"))</f>
        <v/>
      </c>
      <c r="C15834" s="32"/>
      <c r="D15834" s="3"/>
      <c r="E15834" s="3"/>
      <c r="G15834" s="13"/>
      <c r="H15834" s="13"/>
      <c r="I15834" s="13"/>
      <c r="J15834" s="46"/>
    </row>
    <row r="15835" spans="1:10" x14ac:dyDescent="0.25">
      <c r="A15835" s="7" t="str">
        <f>IF(C15834="","",IFERROR(IF(VLOOKUP(C15834,'Program Mapping'!B:B,1,FALSE)=C15834,"OK","Fix"),"Fix"))</f>
        <v/>
      </c>
      <c r="C15835" s="32"/>
      <c r="D15835" s="3"/>
      <c r="E15835" s="3"/>
      <c r="G15835" s="13"/>
      <c r="H15835" s="13"/>
      <c r="I15835" s="13"/>
      <c r="J15835" s="46"/>
    </row>
    <row r="15836" spans="1:10" x14ac:dyDescent="0.25">
      <c r="A15836" s="7" t="str">
        <f>IF(C15835="","",IFERROR(IF(VLOOKUP(C15835,'Program Mapping'!B:B,1,FALSE)=C15835,"OK","Fix"),"Fix"))</f>
        <v/>
      </c>
      <c r="C15836" s="32"/>
      <c r="D15836" s="3"/>
      <c r="E15836" s="3"/>
      <c r="G15836" s="13"/>
      <c r="H15836" s="13"/>
      <c r="I15836" s="13"/>
      <c r="J15836" s="46"/>
    </row>
    <row r="15837" spans="1:10" x14ac:dyDescent="0.25">
      <c r="A15837" s="7" t="str">
        <f>IF(C15836="","",IFERROR(IF(VLOOKUP(C15836,'Program Mapping'!B:B,1,FALSE)=C15836,"OK","Fix"),"Fix"))</f>
        <v/>
      </c>
      <c r="C15837" s="32"/>
      <c r="D15837" s="3"/>
      <c r="E15837" s="3"/>
      <c r="G15837" s="13"/>
      <c r="H15837" s="13"/>
      <c r="I15837" s="13"/>
      <c r="J15837" s="46"/>
    </row>
    <row r="15838" spans="1:10" x14ac:dyDescent="0.25">
      <c r="A15838" s="7" t="str">
        <f>IF(C15837="","",IFERROR(IF(VLOOKUP(C15837,'Program Mapping'!B:B,1,FALSE)=C15837,"OK","Fix"),"Fix"))</f>
        <v/>
      </c>
      <c r="C15838" s="32"/>
      <c r="D15838" s="3"/>
      <c r="E15838" s="3"/>
      <c r="G15838" s="13"/>
      <c r="H15838" s="13"/>
      <c r="I15838" s="13"/>
      <c r="J15838" s="46"/>
    </row>
    <row r="15839" spans="1:10" x14ac:dyDescent="0.25">
      <c r="A15839" s="7" t="str">
        <f>IF(C15838="","",IFERROR(IF(VLOOKUP(C15838,'Program Mapping'!B:B,1,FALSE)=C15838,"OK","Fix"),"Fix"))</f>
        <v/>
      </c>
      <c r="C15839" s="32"/>
      <c r="D15839" s="3"/>
      <c r="E15839" s="3"/>
      <c r="G15839" s="13"/>
      <c r="H15839" s="13"/>
      <c r="I15839" s="13"/>
      <c r="J15839" s="46"/>
    </row>
    <row r="15840" spans="1:10" x14ac:dyDescent="0.25">
      <c r="A15840" s="7" t="str">
        <f>IF(C15839="","",IFERROR(IF(VLOOKUP(C15839,'Program Mapping'!B:B,1,FALSE)=C15839,"OK","Fix"),"Fix"))</f>
        <v/>
      </c>
      <c r="C15840" s="32"/>
      <c r="D15840" s="3"/>
      <c r="E15840" s="3"/>
      <c r="G15840" s="13"/>
      <c r="H15840" s="13"/>
      <c r="I15840" s="13"/>
      <c r="J15840" s="46"/>
    </row>
    <row r="15841" spans="1:10" x14ac:dyDescent="0.25">
      <c r="A15841" s="7" t="str">
        <f>IF(C15840="","",IFERROR(IF(VLOOKUP(C15840,'Program Mapping'!B:B,1,FALSE)=C15840,"OK","Fix"),"Fix"))</f>
        <v/>
      </c>
      <c r="C15841" s="32"/>
      <c r="D15841" s="3"/>
      <c r="E15841" s="3"/>
      <c r="G15841" s="13"/>
      <c r="H15841" s="13"/>
      <c r="I15841" s="13"/>
      <c r="J15841" s="46"/>
    </row>
    <row r="15842" spans="1:10" x14ac:dyDescent="0.25">
      <c r="A15842" s="7" t="str">
        <f>IF(C15841="","",IFERROR(IF(VLOOKUP(C15841,'Program Mapping'!B:B,1,FALSE)=C15841,"OK","Fix"),"Fix"))</f>
        <v/>
      </c>
      <c r="C15842" s="32"/>
      <c r="D15842" s="3"/>
      <c r="E15842" s="3"/>
      <c r="G15842" s="13"/>
      <c r="H15842" s="13"/>
      <c r="I15842" s="13"/>
      <c r="J15842" s="46"/>
    </row>
    <row r="15843" spans="1:10" x14ac:dyDescent="0.25">
      <c r="A15843" s="7" t="str">
        <f>IF(C15842="","",IFERROR(IF(VLOOKUP(C15842,'Program Mapping'!B:B,1,FALSE)=C15842,"OK","Fix"),"Fix"))</f>
        <v/>
      </c>
      <c r="C15843" s="32"/>
      <c r="D15843" s="3"/>
      <c r="E15843" s="3"/>
      <c r="G15843" s="13"/>
      <c r="H15843" s="13"/>
      <c r="I15843" s="13"/>
      <c r="J15843" s="46"/>
    </row>
    <row r="15844" spans="1:10" x14ac:dyDescent="0.25">
      <c r="A15844" s="7" t="str">
        <f>IF(C15843="","",IFERROR(IF(VLOOKUP(C15843,'Program Mapping'!B:B,1,FALSE)=C15843,"OK","Fix"),"Fix"))</f>
        <v/>
      </c>
      <c r="C15844" s="32"/>
      <c r="D15844" s="3"/>
      <c r="E15844" s="3"/>
      <c r="G15844" s="13"/>
      <c r="H15844" s="13"/>
      <c r="I15844" s="13"/>
      <c r="J15844" s="46"/>
    </row>
    <row r="15845" spans="1:10" x14ac:dyDescent="0.25">
      <c r="A15845" s="7" t="str">
        <f>IF(C15844="","",IFERROR(IF(VLOOKUP(C15844,'Program Mapping'!B:B,1,FALSE)=C15844,"OK","Fix"),"Fix"))</f>
        <v/>
      </c>
      <c r="C15845" s="32"/>
      <c r="D15845" s="3"/>
      <c r="E15845" s="3"/>
      <c r="G15845" s="13"/>
      <c r="H15845" s="13"/>
      <c r="I15845" s="13"/>
      <c r="J15845" s="46"/>
    </row>
    <row r="15846" spans="1:10" x14ac:dyDescent="0.25">
      <c r="A15846" s="7" t="str">
        <f>IF(C15845="","",IFERROR(IF(VLOOKUP(C15845,'Program Mapping'!B:B,1,FALSE)=C15845,"OK","Fix"),"Fix"))</f>
        <v/>
      </c>
      <c r="C15846" s="32"/>
      <c r="D15846" s="3"/>
      <c r="E15846" s="3"/>
      <c r="G15846" s="13"/>
      <c r="H15846" s="13"/>
      <c r="I15846" s="13"/>
      <c r="J15846" s="46"/>
    </row>
    <row r="15847" spans="1:10" x14ac:dyDescent="0.25">
      <c r="A15847" s="7" t="str">
        <f>IF(C15846="","",IFERROR(IF(VLOOKUP(C15846,'Program Mapping'!B:B,1,FALSE)=C15846,"OK","Fix"),"Fix"))</f>
        <v/>
      </c>
      <c r="C15847" s="32"/>
      <c r="D15847" s="3"/>
      <c r="E15847" s="3"/>
      <c r="G15847" s="13"/>
      <c r="H15847" s="13"/>
      <c r="I15847" s="13"/>
      <c r="J15847" s="46"/>
    </row>
    <row r="15848" spans="1:10" x14ac:dyDescent="0.25">
      <c r="A15848" s="7" t="str">
        <f>IF(C15847="","",IFERROR(IF(VLOOKUP(C15847,'Program Mapping'!B:B,1,FALSE)=C15847,"OK","Fix"),"Fix"))</f>
        <v/>
      </c>
      <c r="C15848" s="32"/>
      <c r="D15848" s="3"/>
      <c r="E15848" s="3"/>
      <c r="G15848" s="13"/>
      <c r="H15848" s="13"/>
      <c r="I15848" s="13"/>
      <c r="J15848" s="46"/>
    </row>
    <row r="15849" spans="1:10" x14ac:dyDescent="0.25">
      <c r="A15849" s="7" t="str">
        <f>IF(C15848="","",IFERROR(IF(VLOOKUP(C15848,'Program Mapping'!B:B,1,FALSE)=C15848,"OK","Fix"),"Fix"))</f>
        <v/>
      </c>
      <c r="C15849" s="32"/>
      <c r="D15849" s="3"/>
      <c r="E15849" s="3"/>
      <c r="G15849" s="13"/>
      <c r="H15849" s="13"/>
      <c r="I15849" s="13"/>
      <c r="J15849" s="46"/>
    </row>
    <row r="15850" spans="1:10" x14ac:dyDescent="0.25">
      <c r="A15850" s="7" t="str">
        <f>IF(C15849="","",IFERROR(IF(VLOOKUP(C15849,'Program Mapping'!B:B,1,FALSE)=C15849,"OK","Fix"),"Fix"))</f>
        <v/>
      </c>
      <c r="C15850" s="32"/>
      <c r="D15850" s="3"/>
      <c r="E15850" s="3"/>
      <c r="G15850" s="13"/>
      <c r="H15850" s="13"/>
      <c r="I15850" s="13"/>
      <c r="J15850" s="46"/>
    </row>
    <row r="15851" spans="1:10" x14ac:dyDescent="0.25">
      <c r="A15851" s="7" t="str">
        <f>IF(C15850="","",IFERROR(IF(VLOOKUP(C15850,'Program Mapping'!B:B,1,FALSE)=C15850,"OK","Fix"),"Fix"))</f>
        <v/>
      </c>
      <c r="C15851" s="32"/>
      <c r="D15851" s="3"/>
      <c r="E15851" s="3"/>
      <c r="G15851" s="13"/>
      <c r="H15851" s="13"/>
      <c r="I15851" s="13"/>
      <c r="J15851" s="46"/>
    </row>
    <row r="15852" spans="1:10" x14ac:dyDescent="0.25">
      <c r="A15852" s="7" t="str">
        <f>IF(C15851="","",IFERROR(IF(VLOOKUP(C15851,'Program Mapping'!B:B,1,FALSE)=C15851,"OK","Fix"),"Fix"))</f>
        <v/>
      </c>
      <c r="C15852" s="32"/>
      <c r="D15852" s="3"/>
      <c r="E15852" s="3"/>
      <c r="G15852" s="13"/>
      <c r="H15852" s="13"/>
      <c r="I15852" s="13"/>
      <c r="J15852" s="46"/>
    </row>
    <row r="15853" spans="1:10" x14ac:dyDescent="0.25">
      <c r="A15853" s="7" t="str">
        <f>IF(C15852="","",IFERROR(IF(VLOOKUP(C15852,'Program Mapping'!B:B,1,FALSE)=C15852,"OK","Fix"),"Fix"))</f>
        <v/>
      </c>
      <c r="C15853" s="32"/>
      <c r="D15853" s="3"/>
      <c r="E15853" s="3"/>
      <c r="G15853" s="13"/>
      <c r="H15853" s="13"/>
      <c r="I15853" s="13"/>
      <c r="J15853" s="46"/>
    </row>
    <row r="15854" spans="1:10" x14ac:dyDescent="0.25">
      <c r="A15854" s="7" t="str">
        <f>IF(C15853="","",IFERROR(IF(VLOOKUP(C15853,'Program Mapping'!B:B,1,FALSE)=C15853,"OK","Fix"),"Fix"))</f>
        <v/>
      </c>
      <c r="C15854" s="32"/>
      <c r="D15854" s="3"/>
      <c r="E15854" s="3"/>
      <c r="G15854" s="13"/>
      <c r="H15854" s="13"/>
      <c r="I15854" s="13"/>
      <c r="J15854" s="46"/>
    </row>
    <row r="15855" spans="1:10" x14ac:dyDescent="0.25">
      <c r="A15855" s="7" t="str">
        <f>IF(C15854="","",IFERROR(IF(VLOOKUP(C15854,'Program Mapping'!B:B,1,FALSE)=C15854,"OK","Fix"),"Fix"))</f>
        <v/>
      </c>
      <c r="C15855" s="32"/>
      <c r="D15855" s="3"/>
      <c r="E15855" s="3"/>
      <c r="G15855" s="13"/>
      <c r="H15855" s="13"/>
      <c r="I15855" s="13"/>
      <c r="J15855" s="46"/>
    </row>
    <row r="15856" spans="1:10" x14ac:dyDescent="0.25">
      <c r="A15856" s="7" t="str">
        <f>IF(C15855="","",IFERROR(IF(VLOOKUP(C15855,'Program Mapping'!B:B,1,FALSE)=C15855,"OK","Fix"),"Fix"))</f>
        <v/>
      </c>
      <c r="C15856" s="32"/>
      <c r="D15856" s="3"/>
      <c r="E15856" s="3"/>
      <c r="G15856" s="13"/>
      <c r="H15856" s="13"/>
      <c r="I15856" s="13"/>
      <c r="J15856" s="46"/>
    </row>
    <row r="15857" spans="1:10" x14ac:dyDescent="0.25">
      <c r="A15857" s="7" t="str">
        <f>IF(C15856="","",IFERROR(IF(VLOOKUP(C15856,'Program Mapping'!B:B,1,FALSE)=C15856,"OK","Fix"),"Fix"))</f>
        <v/>
      </c>
      <c r="C15857" s="32"/>
      <c r="D15857" s="3"/>
      <c r="E15857" s="3"/>
      <c r="G15857" s="13"/>
      <c r="H15857" s="13"/>
      <c r="I15857" s="13"/>
      <c r="J15857" s="46"/>
    </row>
    <row r="15858" spans="1:10" x14ac:dyDescent="0.25">
      <c r="A15858" s="7" t="str">
        <f>IF(C15857="","",IFERROR(IF(VLOOKUP(C15857,'Program Mapping'!B:B,1,FALSE)=C15857,"OK","Fix"),"Fix"))</f>
        <v/>
      </c>
      <c r="C15858" s="32"/>
      <c r="D15858" s="3"/>
      <c r="E15858" s="3"/>
      <c r="G15858" s="13"/>
      <c r="H15858" s="13"/>
      <c r="I15858" s="13"/>
      <c r="J15858" s="46"/>
    </row>
    <row r="15859" spans="1:10" x14ac:dyDescent="0.25">
      <c r="A15859" s="7" t="str">
        <f>IF(C15858="","",IFERROR(IF(VLOOKUP(C15858,'Program Mapping'!B:B,1,FALSE)=C15858,"OK","Fix"),"Fix"))</f>
        <v/>
      </c>
      <c r="C15859" s="32"/>
      <c r="D15859" s="3"/>
      <c r="E15859" s="3"/>
      <c r="G15859" s="13"/>
      <c r="H15859" s="13"/>
      <c r="I15859" s="13"/>
      <c r="J15859" s="46"/>
    </row>
    <row r="15860" spans="1:10" x14ac:dyDescent="0.25">
      <c r="A15860" s="7" t="str">
        <f>IF(C15859="","",IFERROR(IF(VLOOKUP(C15859,'Program Mapping'!B:B,1,FALSE)=C15859,"OK","Fix"),"Fix"))</f>
        <v/>
      </c>
      <c r="C15860" s="32"/>
      <c r="D15860" s="3"/>
      <c r="E15860" s="3"/>
      <c r="G15860" s="13"/>
      <c r="H15860" s="13"/>
      <c r="I15860" s="13"/>
      <c r="J15860" s="46"/>
    </row>
    <row r="15861" spans="1:10" x14ac:dyDescent="0.25">
      <c r="A15861" s="7" t="str">
        <f>IF(C15860="","",IFERROR(IF(VLOOKUP(C15860,'Program Mapping'!B:B,1,FALSE)=C15860,"OK","Fix"),"Fix"))</f>
        <v/>
      </c>
      <c r="C15861" s="32"/>
      <c r="D15861" s="3"/>
      <c r="E15861" s="3"/>
      <c r="G15861" s="13"/>
      <c r="H15861" s="13"/>
      <c r="I15861" s="13"/>
      <c r="J15861" s="46"/>
    </row>
    <row r="15862" spans="1:10" x14ac:dyDescent="0.25">
      <c r="A15862" s="7" t="str">
        <f>IF(C15861="","",IFERROR(IF(VLOOKUP(C15861,'Program Mapping'!B:B,1,FALSE)=C15861,"OK","Fix"),"Fix"))</f>
        <v/>
      </c>
      <c r="C15862" s="32"/>
      <c r="D15862" s="3"/>
      <c r="E15862" s="3"/>
      <c r="G15862" s="13"/>
      <c r="H15862" s="13"/>
      <c r="I15862" s="13"/>
      <c r="J15862" s="46"/>
    </row>
    <row r="15863" spans="1:10" x14ac:dyDescent="0.25">
      <c r="A15863" s="7" t="str">
        <f>IF(C15862="","",IFERROR(IF(VLOOKUP(C15862,'Program Mapping'!B:B,1,FALSE)=C15862,"OK","Fix"),"Fix"))</f>
        <v/>
      </c>
      <c r="C15863" s="32"/>
      <c r="D15863" s="3"/>
      <c r="E15863" s="3"/>
      <c r="G15863" s="13"/>
      <c r="H15863" s="13"/>
      <c r="I15863" s="13"/>
      <c r="J15863" s="46"/>
    </row>
    <row r="15864" spans="1:10" x14ac:dyDescent="0.25">
      <c r="A15864" s="7" t="str">
        <f>IF(C15863="","",IFERROR(IF(VLOOKUP(C15863,'Program Mapping'!B:B,1,FALSE)=C15863,"OK","Fix"),"Fix"))</f>
        <v/>
      </c>
      <c r="C15864" s="32"/>
      <c r="D15864" s="3"/>
      <c r="E15864" s="3"/>
      <c r="G15864" s="13"/>
      <c r="H15864" s="13"/>
      <c r="I15864" s="13"/>
      <c r="J15864" s="46"/>
    </row>
    <row r="15865" spans="1:10" x14ac:dyDescent="0.25">
      <c r="A15865" s="7" t="str">
        <f>IF(C15864="","",IFERROR(IF(VLOOKUP(C15864,'Program Mapping'!B:B,1,FALSE)=C15864,"OK","Fix"),"Fix"))</f>
        <v/>
      </c>
      <c r="C15865" s="32"/>
      <c r="D15865" s="3"/>
      <c r="E15865" s="3"/>
      <c r="G15865" s="13"/>
      <c r="H15865" s="13"/>
      <c r="I15865" s="13"/>
      <c r="J15865" s="46"/>
    </row>
    <row r="15866" spans="1:10" x14ac:dyDescent="0.25">
      <c r="A15866" s="7" t="str">
        <f>IF(C15865="","",IFERROR(IF(VLOOKUP(C15865,'Program Mapping'!B:B,1,FALSE)=C15865,"OK","Fix"),"Fix"))</f>
        <v/>
      </c>
      <c r="C15866" s="32"/>
      <c r="D15866" s="3"/>
      <c r="E15866" s="3"/>
      <c r="G15866" s="13"/>
      <c r="H15866" s="13"/>
      <c r="I15866" s="13"/>
      <c r="J15866" s="46"/>
    </row>
    <row r="15867" spans="1:10" x14ac:dyDescent="0.25">
      <c r="A15867" s="7" t="str">
        <f>IF(C15866="","",IFERROR(IF(VLOOKUP(C15866,'Program Mapping'!B:B,1,FALSE)=C15866,"OK","Fix"),"Fix"))</f>
        <v/>
      </c>
      <c r="C15867" s="32"/>
      <c r="D15867" s="3"/>
      <c r="E15867" s="3"/>
      <c r="G15867" s="13"/>
      <c r="H15867" s="13"/>
      <c r="I15867" s="13"/>
      <c r="J15867" s="46"/>
    </row>
    <row r="15868" spans="1:10" x14ac:dyDescent="0.25">
      <c r="A15868" s="7" t="str">
        <f>IF(C15867="","",IFERROR(IF(VLOOKUP(C15867,'Program Mapping'!B:B,1,FALSE)=C15867,"OK","Fix"),"Fix"))</f>
        <v/>
      </c>
      <c r="C15868" s="32"/>
      <c r="D15868" s="3"/>
      <c r="E15868" s="3"/>
      <c r="G15868" s="13"/>
      <c r="H15868" s="13"/>
      <c r="I15868" s="13"/>
      <c r="J15868" s="46"/>
    </row>
    <row r="15869" spans="1:10" x14ac:dyDescent="0.25">
      <c r="A15869" s="7" t="str">
        <f>IF(C15868="","",IFERROR(IF(VLOOKUP(C15868,'Program Mapping'!B:B,1,FALSE)=C15868,"OK","Fix"),"Fix"))</f>
        <v/>
      </c>
      <c r="C15869" s="32"/>
      <c r="D15869" s="3"/>
      <c r="E15869" s="3"/>
      <c r="G15869" s="13"/>
      <c r="H15869" s="13"/>
      <c r="I15869" s="13"/>
      <c r="J15869" s="46"/>
    </row>
    <row r="15870" spans="1:10" x14ac:dyDescent="0.25">
      <c r="A15870" s="7" t="str">
        <f>IF(C15869="","",IFERROR(IF(VLOOKUP(C15869,'Program Mapping'!B:B,1,FALSE)=C15869,"OK","Fix"),"Fix"))</f>
        <v/>
      </c>
      <c r="C15870" s="32"/>
      <c r="D15870" s="3"/>
      <c r="E15870" s="3"/>
      <c r="G15870" s="13"/>
      <c r="H15870" s="13"/>
      <c r="I15870" s="13"/>
      <c r="J15870" s="46"/>
    </row>
    <row r="15871" spans="1:10" x14ac:dyDescent="0.25">
      <c r="A15871" s="7" t="str">
        <f>IF(C15870="","",IFERROR(IF(VLOOKUP(C15870,'Program Mapping'!B:B,1,FALSE)=C15870,"OK","Fix"),"Fix"))</f>
        <v/>
      </c>
      <c r="C15871" s="32"/>
      <c r="D15871" s="3"/>
      <c r="E15871" s="3"/>
      <c r="G15871" s="13"/>
      <c r="H15871" s="13"/>
      <c r="I15871" s="13"/>
      <c r="J15871" s="46"/>
    </row>
    <row r="15872" spans="1:10" x14ac:dyDescent="0.25">
      <c r="A15872" s="7" t="str">
        <f>IF(C15871="","",IFERROR(IF(VLOOKUP(C15871,'Program Mapping'!B:B,1,FALSE)=C15871,"OK","Fix"),"Fix"))</f>
        <v/>
      </c>
      <c r="C15872" s="32"/>
      <c r="D15872" s="3"/>
      <c r="E15872" s="3"/>
      <c r="G15872" s="13"/>
      <c r="H15872" s="13"/>
      <c r="I15872" s="13"/>
      <c r="J15872" s="46"/>
    </row>
    <row r="15873" spans="1:10" x14ac:dyDescent="0.25">
      <c r="A15873" s="7" t="str">
        <f>IF(C15872="","",IFERROR(IF(VLOOKUP(C15872,'Program Mapping'!B:B,1,FALSE)=C15872,"OK","Fix"),"Fix"))</f>
        <v/>
      </c>
      <c r="C15873" s="32"/>
      <c r="D15873" s="3"/>
      <c r="E15873" s="3"/>
      <c r="G15873" s="13"/>
      <c r="H15873" s="13"/>
      <c r="I15873" s="13"/>
      <c r="J15873" s="46"/>
    </row>
    <row r="15874" spans="1:10" x14ac:dyDescent="0.25">
      <c r="A15874" s="7" t="str">
        <f>IF(C15873="","",IFERROR(IF(VLOOKUP(C15873,'Program Mapping'!B:B,1,FALSE)=C15873,"OK","Fix"),"Fix"))</f>
        <v/>
      </c>
      <c r="C15874" s="32"/>
      <c r="D15874" s="3"/>
      <c r="E15874" s="3"/>
      <c r="G15874" s="13"/>
      <c r="H15874" s="13"/>
      <c r="I15874" s="13"/>
      <c r="J15874" s="46"/>
    </row>
    <row r="15875" spans="1:10" x14ac:dyDescent="0.25">
      <c r="A15875" s="7" t="str">
        <f>IF(C15874="","",IFERROR(IF(VLOOKUP(C15874,'Program Mapping'!B:B,1,FALSE)=C15874,"OK","Fix"),"Fix"))</f>
        <v/>
      </c>
      <c r="C15875" s="32"/>
      <c r="D15875" s="3"/>
      <c r="E15875" s="3"/>
      <c r="G15875" s="13"/>
      <c r="H15875" s="13"/>
      <c r="I15875" s="13"/>
      <c r="J15875" s="46"/>
    </row>
    <row r="15876" spans="1:10" x14ac:dyDescent="0.25">
      <c r="A15876" s="7" t="str">
        <f>IF(C15875="","",IFERROR(IF(VLOOKUP(C15875,'Program Mapping'!B:B,1,FALSE)=C15875,"OK","Fix"),"Fix"))</f>
        <v/>
      </c>
      <c r="C15876" s="32"/>
      <c r="D15876" s="3"/>
      <c r="E15876" s="3"/>
      <c r="G15876" s="13"/>
      <c r="H15876" s="13"/>
      <c r="I15876" s="13"/>
      <c r="J15876" s="46"/>
    </row>
    <row r="15877" spans="1:10" x14ac:dyDescent="0.25">
      <c r="A15877" s="7" t="str">
        <f>IF(C15876="","",IFERROR(IF(VLOOKUP(C15876,'Program Mapping'!B:B,1,FALSE)=C15876,"OK","Fix"),"Fix"))</f>
        <v/>
      </c>
      <c r="C15877" s="32"/>
      <c r="D15877" s="3"/>
      <c r="E15877" s="3"/>
      <c r="G15877" s="13"/>
      <c r="H15877" s="13"/>
      <c r="I15877" s="13"/>
      <c r="J15877" s="46"/>
    </row>
    <row r="15878" spans="1:10" x14ac:dyDescent="0.25">
      <c r="A15878" s="7" t="str">
        <f>IF(C15877="","",IFERROR(IF(VLOOKUP(C15877,'Program Mapping'!B:B,1,FALSE)=C15877,"OK","Fix"),"Fix"))</f>
        <v/>
      </c>
      <c r="C15878" s="32"/>
      <c r="D15878" s="3"/>
      <c r="E15878" s="3"/>
      <c r="G15878" s="13"/>
      <c r="H15878" s="13"/>
      <c r="I15878" s="13"/>
      <c r="J15878" s="46"/>
    </row>
    <row r="15879" spans="1:10" x14ac:dyDescent="0.25">
      <c r="A15879" s="7" t="str">
        <f>IF(C15878="","",IFERROR(IF(VLOOKUP(C15878,'Program Mapping'!B:B,1,FALSE)=C15878,"OK","Fix"),"Fix"))</f>
        <v/>
      </c>
      <c r="C15879" s="32"/>
      <c r="D15879" s="3"/>
      <c r="E15879" s="3"/>
      <c r="G15879" s="13"/>
      <c r="H15879" s="13"/>
      <c r="I15879" s="13"/>
      <c r="J15879" s="46"/>
    </row>
    <row r="15880" spans="1:10" x14ac:dyDescent="0.25">
      <c r="A15880" s="7" t="str">
        <f>IF(C15879="","",IFERROR(IF(VLOOKUP(C15879,'Program Mapping'!B:B,1,FALSE)=C15879,"OK","Fix"),"Fix"))</f>
        <v/>
      </c>
      <c r="C15880" s="32"/>
      <c r="D15880" s="3"/>
      <c r="E15880" s="3"/>
      <c r="G15880" s="13"/>
      <c r="H15880" s="13"/>
      <c r="I15880" s="13"/>
      <c r="J15880" s="46"/>
    </row>
    <row r="15881" spans="1:10" x14ac:dyDescent="0.25">
      <c r="A15881" s="7" t="str">
        <f>IF(C15880="","",IFERROR(IF(VLOOKUP(C15880,'Program Mapping'!B:B,1,FALSE)=C15880,"OK","Fix"),"Fix"))</f>
        <v/>
      </c>
      <c r="C15881" s="32"/>
      <c r="D15881" s="3"/>
      <c r="E15881" s="3"/>
      <c r="G15881" s="13"/>
      <c r="H15881" s="13"/>
      <c r="I15881" s="13"/>
      <c r="J15881" s="46"/>
    </row>
    <row r="15882" spans="1:10" x14ac:dyDescent="0.25">
      <c r="A15882" s="7" t="str">
        <f>IF(C15881="","",IFERROR(IF(VLOOKUP(C15881,'Program Mapping'!B:B,1,FALSE)=C15881,"OK","Fix"),"Fix"))</f>
        <v/>
      </c>
      <c r="C15882" s="32"/>
      <c r="D15882" s="3"/>
      <c r="E15882" s="3"/>
      <c r="G15882" s="13"/>
      <c r="H15882" s="13"/>
      <c r="I15882" s="13"/>
      <c r="J15882" s="46"/>
    </row>
    <row r="15883" spans="1:10" x14ac:dyDescent="0.25">
      <c r="A15883" s="7" t="str">
        <f>IF(C15882="","",IFERROR(IF(VLOOKUP(C15882,'Program Mapping'!B:B,1,FALSE)=C15882,"OK","Fix"),"Fix"))</f>
        <v/>
      </c>
      <c r="C15883" s="32"/>
      <c r="D15883" s="3"/>
      <c r="E15883" s="3"/>
      <c r="G15883" s="13"/>
      <c r="H15883" s="13"/>
      <c r="I15883" s="13"/>
      <c r="J15883" s="46"/>
    </row>
    <row r="15884" spans="1:10" x14ac:dyDescent="0.25">
      <c r="A15884" s="7" t="str">
        <f>IF(C15883="","",IFERROR(IF(VLOOKUP(C15883,'Program Mapping'!B:B,1,FALSE)=C15883,"OK","Fix"),"Fix"))</f>
        <v/>
      </c>
      <c r="C15884" s="32"/>
      <c r="D15884" s="3"/>
      <c r="E15884" s="3"/>
      <c r="G15884" s="13"/>
      <c r="H15884" s="13"/>
      <c r="I15884" s="13"/>
      <c r="J15884" s="46"/>
    </row>
    <row r="15885" spans="1:10" x14ac:dyDescent="0.25">
      <c r="A15885" s="7" t="str">
        <f>IF(C15884="","",IFERROR(IF(VLOOKUP(C15884,'Program Mapping'!B:B,1,FALSE)=C15884,"OK","Fix"),"Fix"))</f>
        <v/>
      </c>
      <c r="C15885" s="32"/>
      <c r="D15885" s="3"/>
      <c r="E15885" s="3"/>
      <c r="G15885" s="13"/>
      <c r="H15885" s="13"/>
      <c r="I15885" s="13"/>
      <c r="J15885" s="46"/>
    </row>
    <row r="15886" spans="1:10" x14ac:dyDescent="0.25">
      <c r="A15886" s="7" t="str">
        <f>IF(C15885="","",IFERROR(IF(VLOOKUP(C15885,'Program Mapping'!B:B,1,FALSE)=C15885,"OK","Fix"),"Fix"))</f>
        <v/>
      </c>
      <c r="C15886" s="32"/>
      <c r="D15886" s="3"/>
      <c r="E15886" s="3"/>
      <c r="G15886" s="13"/>
      <c r="H15886" s="13"/>
      <c r="I15886" s="13"/>
      <c r="J15886" s="46"/>
    </row>
    <row r="15887" spans="1:10" x14ac:dyDescent="0.25">
      <c r="A15887" s="7" t="str">
        <f>IF(C15886="","",IFERROR(IF(VLOOKUP(C15886,'Program Mapping'!B:B,1,FALSE)=C15886,"OK","Fix"),"Fix"))</f>
        <v/>
      </c>
      <c r="C15887" s="32"/>
      <c r="D15887" s="3"/>
      <c r="E15887" s="3"/>
      <c r="G15887" s="13"/>
      <c r="H15887" s="13"/>
      <c r="I15887" s="13"/>
      <c r="J15887" s="46"/>
    </row>
    <row r="15888" spans="1:10" x14ac:dyDescent="0.25">
      <c r="A15888" s="7" t="str">
        <f>IF(C15887="","",IFERROR(IF(VLOOKUP(C15887,'Program Mapping'!B:B,1,FALSE)=C15887,"OK","Fix"),"Fix"))</f>
        <v/>
      </c>
      <c r="C15888" s="32"/>
      <c r="D15888" s="3"/>
      <c r="E15888" s="3"/>
      <c r="G15888" s="13"/>
      <c r="H15888" s="13"/>
      <c r="I15888" s="13"/>
      <c r="J15888" s="46"/>
    </row>
    <row r="15889" spans="1:10" x14ac:dyDescent="0.25">
      <c r="A15889" s="7" t="str">
        <f>IF(C15888="","",IFERROR(IF(VLOOKUP(C15888,'Program Mapping'!B:B,1,FALSE)=C15888,"OK","Fix"),"Fix"))</f>
        <v/>
      </c>
      <c r="C15889" s="32"/>
      <c r="D15889" s="3"/>
      <c r="E15889" s="3"/>
      <c r="G15889" s="13"/>
      <c r="H15889" s="13"/>
      <c r="I15889" s="13"/>
      <c r="J15889" s="46"/>
    </row>
    <row r="15890" spans="1:10" x14ac:dyDescent="0.25">
      <c r="A15890" s="7" t="str">
        <f>IF(C15889="","",IFERROR(IF(VLOOKUP(C15889,'Program Mapping'!B:B,1,FALSE)=C15889,"OK","Fix"),"Fix"))</f>
        <v/>
      </c>
      <c r="C15890" s="32"/>
      <c r="D15890" s="3"/>
      <c r="E15890" s="3"/>
      <c r="G15890" s="13"/>
      <c r="H15890" s="13"/>
      <c r="I15890" s="13"/>
      <c r="J15890" s="46"/>
    </row>
    <row r="15891" spans="1:10" x14ac:dyDescent="0.25">
      <c r="A15891" s="7" t="str">
        <f>IF(C15890="","",IFERROR(IF(VLOOKUP(C15890,'Program Mapping'!B:B,1,FALSE)=C15890,"OK","Fix"),"Fix"))</f>
        <v/>
      </c>
      <c r="C15891" s="32"/>
      <c r="D15891" s="3"/>
      <c r="E15891" s="3"/>
      <c r="G15891" s="13"/>
      <c r="H15891" s="13"/>
      <c r="I15891" s="13"/>
      <c r="J15891" s="46"/>
    </row>
    <row r="15892" spans="1:10" x14ac:dyDescent="0.25">
      <c r="A15892" s="7" t="str">
        <f>IF(C15891="","",IFERROR(IF(VLOOKUP(C15891,'Program Mapping'!B:B,1,FALSE)=C15891,"OK","Fix"),"Fix"))</f>
        <v/>
      </c>
      <c r="C15892" s="32"/>
      <c r="D15892" s="3"/>
      <c r="E15892" s="3"/>
      <c r="G15892" s="13"/>
      <c r="H15892" s="13"/>
      <c r="I15892" s="13"/>
      <c r="J15892" s="46"/>
    </row>
    <row r="15893" spans="1:10" x14ac:dyDescent="0.25">
      <c r="A15893" s="7" t="str">
        <f>IF(C15892="","",IFERROR(IF(VLOOKUP(C15892,'Program Mapping'!B:B,1,FALSE)=C15892,"OK","Fix"),"Fix"))</f>
        <v/>
      </c>
      <c r="C15893" s="32"/>
      <c r="D15893" s="3"/>
      <c r="E15893" s="3"/>
      <c r="G15893" s="13"/>
      <c r="H15893" s="13"/>
      <c r="I15893" s="13"/>
      <c r="J15893" s="46"/>
    </row>
    <row r="15894" spans="1:10" x14ac:dyDescent="0.25">
      <c r="A15894" s="7" t="str">
        <f>IF(C15893="","",IFERROR(IF(VLOOKUP(C15893,'Program Mapping'!B:B,1,FALSE)=C15893,"OK","Fix"),"Fix"))</f>
        <v/>
      </c>
      <c r="C15894" s="32"/>
      <c r="D15894" s="3"/>
      <c r="E15894" s="3"/>
      <c r="G15894" s="13"/>
      <c r="H15894" s="13"/>
      <c r="I15894" s="13"/>
      <c r="J15894" s="46"/>
    </row>
    <row r="15895" spans="1:10" x14ac:dyDescent="0.25">
      <c r="A15895" s="7" t="str">
        <f>IF(C15894="","",IFERROR(IF(VLOOKUP(C15894,'Program Mapping'!B:B,1,FALSE)=C15894,"OK","Fix"),"Fix"))</f>
        <v/>
      </c>
      <c r="C15895" s="32"/>
      <c r="D15895" s="3"/>
      <c r="E15895" s="3"/>
      <c r="G15895" s="13"/>
      <c r="H15895" s="13"/>
      <c r="I15895" s="13"/>
      <c r="J15895" s="46"/>
    </row>
    <row r="15896" spans="1:10" x14ac:dyDescent="0.25">
      <c r="A15896" s="7" t="str">
        <f>IF(C15895="","",IFERROR(IF(VLOOKUP(C15895,'Program Mapping'!B:B,1,FALSE)=C15895,"OK","Fix"),"Fix"))</f>
        <v/>
      </c>
      <c r="C15896" s="32"/>
      <c r="D15896" s="3"/>
      <c r="E15896" s="3"/>
      <c r="G15896" s="13"/>
      <c r="H15896" s="13"/>
      <c r="I15896" s="13"/>
      <c r="J15896" s="46"/>
    </row>
    <row r="15897" spans="1:10" x14ac:dyDescent="0.25">
      <c r="A15897" s="7" t="str">
        <f>IF(C15896="","",IFERROR(IF(VLOOKUP(C15896,'Program Mapping'!B:B,1,FALSE)=C15896,"OK","Fix"),"Fix"))</f>
        <v/>
      </c>
      <c r="C15897" s="32"/>
      <c r="D15897" s="3"/>
      <c r="E15897" s="3"/>
      <c r="G15897" s="13"/>
      <c r="H15897" s="13"/>
      <c r="I15897" s="13"/>
      <c r="J15897" s="46"/>
    </row>
    <row r="15898" spans="1:10" x14ac:dyDescent="0.25">
      <c r="A15898" s="7" t="str">
        <f>IF(C15897="","",IFERROR(IF(VLOOKUP(C15897,'Program Mapping'!B:B,1,FALSE)=C15897,"OK","Fix"),"Fix"))</f>
        <v/>
      </c>
      <c r="C15898" s="32"/>
      <c r="D15898" s="3"/>
      <c r="E15898" s="3"/>
      <c r="G15898" s="13"/>
      <c r="H15898" s="13"/>
      <c r="I15898" s="13"/>
      <c r="J15898" s="46"/>
    </row>
    <row r="15899" spans="1:10" x14ac:dyDescent="0.25">
      <c r="A15899" s="7" t="str">
        <f>IF(C15898="","",IFERROR(IF(VLOOKUP(C15898,'Program Mapping'!B:B,1,FALSE)=C15898,"OK","Fix"),"Fix"))</f>
        <v/>
      </c>
      <c r="C15899" s="32"/>
      <c r="D15899" s="3"/>
      <c r="E15899" s="3"/>
      <c r="G15899" s="13"/>
      <c r="H15899" s="13"/>
      <c r="I15899" s="13"/>
      <c r="J15899" s="46"/>
    </row>
    <row r="15900" spans="1:10" x14ac:dyDescent="0.25">
      <c r="A15900" s="7" t="str">
        <f>IF(C15899="","",IFERROR(IF(VLOOKUP(C15899,'Program Mapping'!B:B,1,FALSE)=C15899,"OK","Fix"),"Fix"))</f>
        <v/>
      </c>
      <c r="C15900" s="32"/>
      <c r="D15900" s="3"/>
      <c r="E15900" s="3"/>
      <c r="G15900" s="13"/>
      <c r="H15900" s="13"/>
      <c r="I15900" s="13"/>
      <c r="J15900" s="46"/>
    </row>
    <row r="15901" spans="1:10" x14ac:dyDescent="0.25">
      <c r="A15901" s="7" t="str">
        <f>IF(C15900="","",IFERROR(IF(VLOOKUP(C15900,'Program Mapping'!B:B,1,FALSE)=C15900,"OK","Fix"),"Fix"))</f>
        <v/>
      </c>
      <c r="C15901" s="32"/>
      <c r="D15901" s="3"/>
      <c r="E15901" s="3"/>
      <c r="G15901" s="13"/>
      <c r="H15901" s="13"/>
      <c r="I15901" s="13"/>
      <c r="J15901" s="46"/>
    </row>
    <row r="15902" spans="1:10" x14ac:dyDescent="0.25">
      <c r="A15902" s="7" t="str">
        <f>IF(C15901="","",IFERROR(IF(VLOOKUP(C15901,'Program Mapping'!B:B,1,FALSE)=C15901,"OK","Fix"),"Fix"))</f>
        <v/>
      </c>
      <c r="C15902" s="32"/>
      <c r="D15902" s="3"/>
      <c r="E15902" s="3"/>
      <c r="G15902" s="13"/>
      <c r="H15902" s="13"/>
      <c r="I15902" s="13"/>
      <c r="J15902" s="46"/>
    </row>
    <row r="15903" spans="1:10" x14ac:dyDescent="0.25">
      <c r="A15903" s="7" t="str">
        <f>IF(C15902="","",IFERROR(IF(VLOOKUP(C15902,'Program Mapping'!B:B,1,FALSE)=C15902,"OK","Fix"),"Fix"))</f>
        <v/>
      </c>
      <c r="C15903" s="32"/>
      <c r="D15903" s="3"/>
      <c r="E15903" s="3"/>
      <c r="G15903" s="13"/>
      <c r="H15903" s="13"/>
      <c r="I15903" s="13"/>
      <c r="J15903" s="46"/>
    </row>
    <row r="15904" spans="1:10" x14ac:dyDescent="0.25">
      <c r="A15904" s="7" t="str">
        <f>IF(C15903="","",IFERROR(IF(VLOOKUP(C15903,'Program Mapping'!B:B,1,FALSE)=C15903,"OK","Fix"),"Fix"))</f>
        <v/>
      </c>
      <c r="C15904" s="32"/>
      <c r="D15904" s="3"/>
      <c r="E15904" s="3"/>
      <c r="G15904" s="13"/>
      <c r="H15904" s="13"/>
      <c r="I15904" s="13"/>
      <c r="J15904" s="46"/>
    </row>
    <row r="15905" spans="1:10" x14ac:dyDescent="0.25">
      <c r="A15905" s="7" t="str">
        <f>IF(C15904="","",IFERROR(IF(VLOOKUP(C15904,'Program Mapping'!B:B,1,FALSE)=C15904,"OK","Fix"),"Fix"))</f>
        <v/>
      </c>
      <c r="C15905" s="32"/>
      <c r="D15905" s="3"/>
      <c r="E15905" s="3"/>
      <c r="G15905" s="13"/>
      <c r="H15905" s="13"/>
      <c r="I15905" s="13"/>
      <c r="J15905" s="46"/>
    </row>
    <row r="15906" spans="1:10" x14ac:dyDescent="0.25">
      <c r="A15906" s="7" t="str">
        <f>IF(C15905="","",IFERROR(IF(VLOOKUP(C15905,'Program Mapping'!B:B,1,FALSE)=C15905,"OK","Fix"),"Fix"))</f>
        <v/>
      </c>
      <c r="C15906" s="32"/>
      <c r="D15906" s="3"/>
      <c r="E15906" s="3"/>
      <c r="G15906" s="13"/>
      <c r="H15906" s="13"/>
      <c r="I15906" s="13"/>
      <c r="J15906" s="46"/>
    </row>
    <row r="15907" spans="1:10" x14ac:dyDescent="0.25">
      <c r="A15907" s="7" t="str">
        <f>IF(C15906="","",IFERROR(IF(VLOOKUP(C15906,'Program Mapping'!B:B,1,FALSE)=C15906,"OK","Fix"),"Fix"))</f>
        <v/>
      </c>
      <c r="C15907" s="32"/>
      <c r="D15907" s="3"/>
      <c r="E15907" s="3"/>
      <c r="G15907" s="13"/>
      <c r="H15907" s="13"/>
      <c r="I15907" s="13"/>
      <c r="J15907" s="46"/>
    </row>
    <row r="15908" spans="1:10" x14ac:dyDescent="0.25">
      <c r="A15908" s="7" t="str">
        <f>IF(C15907="","",IFERROR(IF(VLOOKUP(C15907,'Program Mapping'!B:B,1,FALSE)=C15907,"OK","Fix"),"Fix"))</f>
        <v/>
      </c>
      <c r="C15908" s="32"/>
      <c r="D15908" s="3"/>
      <c r="E15908" s="3"/>
      <c r="G15908" s="13"/>
      <c r="H15908" s="13"/>
      <c r="I15908" s="13"/>
      <c r="J15908" s="46"/>
    </row>
    <row r="15909" spans="1:10" x14ac:dyDescent="0.25">
      <c r="A15909" s="7" t="str">
        <f>IF(C15908="","",IFERROR(IF(VLOOKUP(C15908,'Program Mapping'!B:B,1,FALSE)=C15908,"OK","Fix"),"Fix"))</f>
        <v/>
      </c>
      <c r="C15909" s="32"/>
      <c r="D15909" s="3"/>
      <c r="E15909" s="3"/>
      <c r="G15909" s="13"/>
      <c r="H15909" s="13"/>
      <c r="I15909" s="13"/>
      <c r="J15909" s="46"/>
    </row>
    <row r="15910" spans="1:10" x14ac:dyDescent="0.25">
      <c r="A15910" s="7" t="str">
        <f>IF(C15909="","",IFERROR(IF(VLOOKUP(C15909,'Program Mapping'!B:B,1,FALSE)=C15909,"OK","Fix"),"Fix"))</f>
        <v/>
      </c>
      <c r="C15910" s="32"/>
      <c r="D15910" s="3"/>
      <c r="E15910" s="3"/>
      <c r="G15910" s="13"/>
      <c r="H15910" s="13"/>
      <c r="I15910" s="13"/>
      <c r="J15910" s="46"/>
    </row>
    <row r="15911" spans="1:10" x14ac:dyDescent="0.25">
      <c r="A15911" s="7" t="str">
        <f>IF(C15910="","",IFERROR(IF(VLOOKUP(C15910,'Program Mapping'!B:B,1,FALSE)=C15910,"OK","Fix"),"Fix"))</f>
        <v/>
      </c>
      <c r="C15911" s="32"/>
      <c r="D15911" s="3"/>
      <c r="E15911" s="3"/>
      <c r="G15911" s="13"/>
      <c r="H15911" s="13"/>
      <c r="I15911" s="13"/>
      <c r="J15911" s="46"/>
    </row>
    <row r="15912" spans="1:10" x14ac:dyDescent="0.25">
      <c r="A15912" s="7" t="str">
        <f>IF(C15911="","",IFERROR(IF(VLOOKUP(C15911,'Program Mapping'!B:B,1,FALSE)=C15911,"OK","Fix"),"Fix"))</f>
        <v/>
      </c>
      <c r="C15912" s="32"/>
      <c r="D15912" s="3"/>
      <c r="E15912" s="3"/>
      <c r="G15912" s="13"/>
      <c r="H15912" s="13"/>
      <c r="I15912" s="13"/>
      <c r="J15912" s="46"/>
    </row>
    <row r="15913" spans="1:10" x14ac:dyDescent="0.25">
      <c r="A15913" s="7" t="str">
        <f>IF(C15912="","",IFERROR(IF(VLOOKUP(C15912,'Program Mapping'!B:B,1,FALSE)=C15912,"OK","Fix"),"Fix"))</f>
        <v/>
      </c>
      <c r="C15913" s="32"/>
      <c r="D15913" s="3"/>
      <c r="E15913" s="3"/>
      <c r="G15913" s="13"/>
      <c r="H15913" s="13"/>
      <c r="I15913" s="13"/>
      <c r="J15913" s="46"/>
    </row>
    <row r="15914" spans="1:10" x14ac:dyDescent="0.25">
      <c r="A15914" s="7" t="str">
        <f>IF(C15913="","",IFERROR(IF(VLOOKUP(C15913,'Program Mapping'!B:B,1,FALSE)=C15913,"OK","Fix"),"Fix"))</f>
        <v/>
      </c>
      <c r="C15914" s="32"/>
      <c r="D15914" s="3"/>
      <c r="E15914" s="3"/>
      <c r="G15914" s="13"/>
      <c r="H15914" s="13"/>
      <c r="I15914" s="13"/>
      <c r="J15914" s="46"/>
    </row>
    <row r="15915" spans="1:10" x14ac:dyDescent="0.25">
      <c r="A15915" s="7" t="str">
        <f>IF(C15914="","",IFERROR(IF(VLOOKUP(C15914,'Program Mapping'!B:B,1,FALSE)=C15914,"OK","Fix"),"Fix"))</f>
        <v/>
      </c>
      <c r="C15915" s="32"/>
      <c r="D15915" s="3"/>
      <c r="E15915" s="3"/>
      <c r="G15915" s="13"/>
      <c r="H15915" s="13"/>
      <c r="I15915" s="13"/>
      <c r="J15915" s="46"/>
    </row>
    <row r="15916" spans="1:10" x14ac:dyDescent="0.25">
      <c r="A15916" s="7" t="str">
        <f>IF(C15915="","",IFERROR(IF(VLOOKUP(C15915,'Program Mapping'!B:B,1,FALSE)=C15915,"OK","Fix"),"Fix"))</f>
        <v/>
      </c>
      <c r="C15916" s="32"/>
      <c r="D15916" s="3"/>
      <c r="E15916" s="3"/>
      <c r="G15916" s="13"/>
      <c r="H15916" s="13"/>
      <c r="I15916" s="13"/>
      <c r="J15916" s="46"/>
    </row>
    <row r="15917" spans="1:10" x14ac:dyDescent="0.25">
      <c r="A15917" s="7" t="str">
        <f>IF(C15916="","",IFERROR(IF(VLOOKUP(C15916,'Program Mapping'!B:B,1,FALSE)=C15916,"OK","Fix"),"Fix"))</f>
        <v/>
      </c>
      <c r="C15917" s="32"/>
      <c r="D15917" s="3"/>
      <c r="E15917" s="3"/>
      <c r="G15917" s="13"/>
      <c r="H15917" s="13"/>
      <c r="I15917" s="13"/>
      <c r="J15917" s="46"/>
    </row>
    <row r="15918" spans="1:10" x14ac:dyDescent="0.25">
      <c r="A15918" s="7" t="str">
        <f>IF(C15917="","",IFERROR(IF(VLOOKUP(C15917,'Program Mapping'!B:B,1,FALSE)=C15917,"OK","Fix"),"Fix"))</f>
        <v/>
      </c>
      <c r="C15918" s="32"/>
      <c r="D15918" s="3"/>
      <c r="E15918" s="3"/>
      <c r="G15918" s="13"/>
      <c r="H15918" s="13"/>
      <c r="I15918" s="13"/>
      <c r="J15918" s="46"/>
    </row>
    <row r="15919" spans="1:10" x14ac:dyDescent="0.25">
      <c r="A15919" s="7" t="str">
        <f>IF(C15918="","",IFERROR(IF(VLOOKUP(C15918,'Program Mapping'!B:B,1,FALSE)=C15918,"OK","Fix"),"Fix"))</f>
        <v/>
      </c>
      <c r="C15919" s="32"/>
      <c r="D15919" s="3"/>
      <c r="E15919" s="3"/>
      <c r="G15919" s="13"/>
      <c r="H15919" s="13"/>
      <c r="I15919" s="13"/>
      <c r="J15919" s="46"/>
    </row>
    <row r="15920" spans="1:10" x14ac:dyDescent="0.25">
      <c r="A15920" s="7" t="str">
        <f>IF(C15919="","",IFERROR(IF(VLOOKUP(C15919,'Program Mapping'!B:B,1,FALSE)=C15919,"OK","Fix"),"Fix"))</f>
        <v/>
      </c>
      <c r="C15920" s="32"/>
      <c r="D15920" s="3"/>
      <c r="E15920" s="3"/>
      <c r="G15920" s="13"/>
      <c r="H15920" s="13"/>
      <c r="I15920" s="13"/>
      <c r="J15920" s="46"/>
    </row>
    <row r="15921" spans="1:10" x14ac:dyDescent="0.25">
      <c r="A15921" s="7" t="str">
        <f>IF(C15920="","",IFERROR(IF(VLOOKUP(C15920,'Program Mapping'!B:B,1,FALSE)=C15920,"OK","Fix"),"Fix"))</f>
        <v/>
      </c>
      <c r="C15921" s="32"/>
      <c r="D15921" s="3"/>
      <c r="E15921" s="3"/>
      <c r="G15921" s="13"/>
      <c r="H15921" s="13"/>
      <c r="I15921" s="13"/>
      <c r="J15921" s="46"/>
    </row>
    <row r="15922" spans="1:10" x14ac:dyDescent="0.25">
      <c r="A15922" s="7" t="str">
        <f>IF(C15921="","",IFERROR(IF(VLOOKUP(C15921,'Program Mapping'!B:B,1,FALSE)=C15921,"OK","Fix"),"Fix"))</f>
        <v/>
      </c>
      <c r="C15922" s="32"/>
      <c r="D15922" s="3"/>
      <c r="E15922" s="3"/>
      <c r="G15922" s="13"/>
      <c r="H15922" s="13"/>
      <c r="I15922" s="13"/>
      <c r="J15922" s="46"/>
    </row>
    <row r="15923" spans="1:10" x14ac:dyDescent="0.25">
      <c r="A15923" s="7" t="str">
        <f>IF(C15922="","",IFERROR(IF(VLOOKUP(C15922,'Program Mapping'!B:B,1,FALSE)=C15922,"OK","Fix"),"Fix"))</f>
        <v/>
      </c>
      <c r="C15923" s="32"/>
      <c r="D15923" s="3"/>
      <c r="E15923" s="3"/>
      <c r="G15923" s="13"/>
      <c r="H15923" s="13"/>
      <c r="I15923" s="13"/>
      <c r="J15923" s="46"/>
    </row>
    <row r="15924" spans="1:10" x14ac:dyDescent="0.25">
      <c r="A15924" s="7" t="str">
        <f>IF(C15923="","",IFERROR(IF(VLOOKUP(C15923,'Program Mapping'!B:B,1,FALSE)=C15923,"OK","Fix"),"Fix"))</f>
        <v/>
      </c>
      <c r="C15924" s="32"/>
      <c r="D15924" s="3"/>
      <c r="E15924" s="3"/>
      <c r="G15924" s="13"/>
      <c r="H15924" s="13"/>
      <c r="I15924" s="13"/>
      <c r="J15924" s="46"/>
    </row>
    <row r="15925" spans="1:10" x14ac:dyDescent="0.25">
      <c r="A15925" s="7" t="str">
        <f>IF(C15924="","",IFERROR(IF(VLOOKUP(C15924,'Program Mapping'!B:B,1,FALSE)=C15924,"OK","Fix"),"Fix"))</f>
        <v/>
      </c>
      <c r="C15925" s="32"/>
      <c r="D15925" s="3"/>
      <c r="E15925" s="3"/>
      <c r="G15925" s="13"/>
      <c r="H15925" s="13"/>
      <c r="I15925" s="13"/>
      <c r="J15925" s="46"/>
    </row>
    <row r="15926" spans="1:10" x14ac:dyDescent="0.25">
      <c r="A15926" s="7" t="str">
        <f>IF(C15925="","",IFERROR(IF(VLOOKUP(C15925,'Program Mapping'!B:B,1,FALSE)=C15925,"OK","Fix"),"Fix"))</f>
        <v/>
      </c>
      <c r="C15926" s="32"/>
      <c r="D15926" s="3"/>
      <c r="E15926" s="3"/>
      <c r="G15926" s="13"/>
      <c r="H15926" s="13"/>
      <c r="I15926" s="13"/>
      <c r="J15926" s="46"/>
    </row>
    <row r="15927" spans="1:10" x14ac:dyDescent="0.25">
      <c r="A15927" s="7" t="str">
        <f>IF(C15926="","",IFERROR(IF(VLOOKUP(C15926,'Program Mapping'!B:B,1,FALSE)=C15926,"OK","Fix"),"Fix"))</f>
        <v/>
      </c>
      <c r="C15927" s="32"/>
      <c r="D15927" s="3"/>
      <c r="E15927" s="3"/>
      <c r="G15927" s="13"/>
      <c r="H15927" s="13"/>
      <c r="I15927" s="13"/>
      <c r="J15927" s="46"/>
    </row>
    <row r="15928" spans="1:10" x14ac:dyDescent="0.25">
      <c r="A15928" s="7" t="str">
        <f>IF(C15927="","",IFERROR(IF(VLOOKUP(C15927,'Program Mapping'!B:B,1,FALSE)=C15927,"OK","Fix"),"Fix"))</f>
        <v/>
      </c>
      <c r="C15928" s="32"/>
      <c r="D15928" s="3"/>
      <c r="E15928" s="3"/>
      <c r="G15928" s="13"/>
      <c r="H15928" s="13"/>
      <c r="I15928" s="13"/>
      <c r="J15928" s="46"/>
    </row>
    <row r="15929" spans="1:10" x14ac:dyDescent="0.25">
      <c r="A15929" s="7" t="str">
        <f>IF(C15928="","",IFERROR(IF(VLOOKUP(C15928,'Program Mapping'!B:B,1,FALSE)=C15928,"OK","Fix"),"Fix"))</f>
        <v/>
      </c>
      <c r="C15929" s="32"/>
      <c r="D15929" s="3"/>
      <c r="E15929" s="3"/>
      <c r="G15929" s="13"/>
      <c r="H15929" s="13"/>
      <c r="I15929" s="13"/>
      <c r="J15929" s="46"/>
    </row>
    <row r="15930" spans="1:10" x14ac:dyDescent="0.25">
      <c r="A15930" s="7" t="str">
        <f>IF(C15929="","",IFERROR(IF(VLOOKUP(C15929,'Program Mapping'!B:B,1,FALSE)=C15929,"OK","Fix"),"Fix"))</f>
        <v/>
      </c>
      <c r="C15930" s="32"/>
      <c r="D15930" s="3"/>
      <c r="E15930" s="3"/>
      <c r="G15930" s="13"/>
      <c r="H15930" s="13"/>
      <c r="I15930" s="13"/>
      <c r="J15930" s="46"/>
    </row>
    <row r="15931" spans="1:10" x14ac:dyDescent="0.25">
      <c r="A15931" s="7" t="str">
        <f>IF(C15930="","",IFERROR(IF(VLOOKUP(C15930,'Program Mapping'!B:B,1,FALSE)=C15930,"OK","Fix"),"Fix"))</f>
        <v/>
      </c>
      <c r="C15931" s="32"/>
      <c r="D15931" s="3"/>
      <c r="E15931" s="3"/>
      <c r="G15931" s="13"/>
      <c r="H15931" s="13"/>
      <c r="I15931" s="13"/>
      <c r="J15931" s="46"/>
    </row>
    <row r="15932" spans="1:10" x14ac:dyDescent="0.25">
      <c r="A15932" s="7" t="str">
        <f>IF(C15931="","",IFERROR(IF(VLOOKUP(C15931,'Program Mapping'!B:B,1,FALSE)=C15931,"OK","Fix"),"Fix"))</f>
        <v/>
      </c>
      <c r="C15932" s="32"/>
      <c r="D15932" s="3"/>
      <c r="E15932" s="3"/>
      <c r="G15932" s="13"/>
      <c r="H15932" s="13"/>
      <c r="I15932" s="13"/>
      <c r="J15932" s="46"/>
    </row>
    <row r="15933" spans="1:10" x14ac:dyDescent="0.25">
      <c r="A15933" s="7" t="str">
        <f>IF(C15932="","",IFERROR(IF(VLOOKUP(C15932,'Program Mapping'!B:B,1,FALSE)=C15932,"OK","Fix"),"Fix"))</f>
        <v/>
      </c>
      <c r="C15933" s="32"/>
      <c r="D15933" s="3"/>
      <c r="E15933" s="3"/>
      <c r="G15933" s="13"/>
      <c r="H15933" s="13"/>
      <c r="I15933" s="13"/>
      <c r="J15933" s="46"/>
    </row>
    <row r="15934" spans="1:10" x14ac:dyDescent="0.25">
      <c r="A15934" s="7" t="str">
        <f>IF(C15933="","",IFERROR(IF(VLOOKUP(C15933,'Program Mapping'!B:B,1,FALSE)=C15933,"OK","Fix"),"Fix"))</f>
        <v/>
      </c>
      <c r="C15934" s="32"/>
      <c r="D15934" s="3"/>
      <c r="E15934" s="3"/>
      <c r="G15934" s="13"/>
      <c r="H15934" s="13"/>
      <c r="I15934" s="13"/>
      <c r="J15934" s="46"/>
    </row>
    <row r="15935" spans="1:10" x14ac:dyDescent="0.25">
      <c r="A15935" s="7" t="str">
        <f>IF(C15934="","",IFERROR(IF(VLOOKUP(C15934,'Program Mapping'!B:B,1,FALSE)=C15934,"OK","Fix"),"Fix"))</f>
        <v/>
      </c>
      <c r="C15935" s="32"/>
      <c r="D15935" s="3"/>
      <c r="E15935" s="3"/>
      <c r="G15935" s="13"/>
      <c r="H15935" s="13"/>
      <c r="I15935" s="13"/>
      <c r="J15935" s="46"/>
    </row>
    <row r="15936" spans="1:10" x14ac:dyDescent="0.25">
      <c r="A15936" s="7" t="str">
        <f>IF(C15935="","",IFERROR(IF(VLOOKUP(C15935,'Program Mapping'!B:B,1,FALSE)=C15935,"OK","Fix"),"Fix"))</f>
        <v/>
      </c>
      <c r="C15936" s="32"/>
      <c r="D15936" s="3"/>
      <c r="E15936" s="3"/>
      <c r="G15936" s="13"/>
      <c r="H15936" s="13"/>
      <c r="I15936" s="13"/>
      <c r="J15936" s="46"/>
    </row>
    <row r="15937" spans="1:10" x14ac:dyDescent="0.25">
      <c r="A15937" s="7" t="str">
        <f>IF(C15936="","",IFERROR(IF(VLOOKUP(C15936,'Program Mapping'!B:B,1,FALSE)=C15936,"OK","Fix"),"Fix"))</f>
        <v/>
      </c>
      <c r="C15937" s="32"/>
      <c r="D15937" s="3"/>
      <c r="E15937" s="3"/>
      <c r="G15937" s="13"/>
      <c r="H15937" s="13"/>
      <c r="I15937" s="13"/>
      <c r="J15937" s="46"/>
    </row>
    <row r="15938" spans="1:10" x14ac:dyDescent="0.25">
      <c r="A15938" s="7" t="str">
        <f>IF(C15937="","",IFERROR(IF(VLOOKUP(C15937,'Program Mapping'!B:B,1,FALSE)=C15937,"OK","Fix"),"Fix"))</f>
        <v/>
      </c>
      <c r="C15938" s="32"/>
      <c r="D15938" s="3"/>
      <c r="E15938" s="3"/>
      <c r="G15938" s="13"/>
      <c r="H15938" s="13"/>
      <c r="I15938" s="13"/>
      <c r="J15938" s="46"/>
    </row>
    <row r="15939" spans="1:10" x14ac:dyDescent="0.25">
      <c r="A15939" s="7" t="str">
        <f>IF(C15938="","",IFERROR(IF(VLOOKUP(C15938,'Program Mapping'!B:B,1,FALSE)=C15938,"OK","Fix"),"Fix"))</f>
        <v/>
      </c>
      <c r="C15939" s="32"/>
      <c r="D15939" s="3"/>
      <c r="E15939" s="3"/>
      <c r="G15939" s="13"/>
      <c r="H15939" s="13"/>
      <c r="I15939" s="13"/>
      <c r="J15939" s="46"/>
    </row>
    <row r="15940" spans="1:10" x14ac:dyDescent="0.25">
      <c r="A15940" s="7" t="str">
        <f>IF(C15939="","",IFERROR(IF(VLOOKUP(C15939,'Program Mapping'!B:B,1,FALSE)=C15939,"OK","Fix"),"Fix"))</f>
        <v/>
      </c>
      <c r="C15940" s="32"/>
      <c r="D15940" s="3"/>
      <c r="E15940" s="3"/>
      <c r="G15940" s="13"/>
      <c r="H15940" s="13"/>
      <c r="I15940" s="13"/>
      <c r="J15940" s="46"/>
    </row>
    <row r="15941" spans="1:10" x14ac:dyDescent="0.25">
      <c r="A15941" s="7" t="str">
        <f>IF(C15940="","",IFERROR(IF(VLOOKUP(C15940,'Program Mapping'!B:B,1,FALSE)=C15940,"OK","Fix"),"Fix"))</f>
        <v/>
      </c>
      <c r="C15941" s="32"/>
      <c r="D15941" s="3"/>
      <c r="E15941" s="3"/>
      <c r="G15941" s="13"/>
      <c r="H15941" s="13"/>
      <c r="I15941" s="13"/>
      <c r="J15941" s="46"/>
    </row>
    <row r="15942" spans="1:10" x14ac:dyDescent="0.25">
      <c r="A15942" s="7" t="str">
        <f>IF(C15941="","",IFERROR(IF(VLOOKUP(C15941,'Program Mapping'!B:B,1,FALSE)=C15941,"OK","Fix"),"Fix"))</f>
        <v/>
      </c>
      <c r="C15942" s="32"/>
      <c r="D15942" s="3"/>
      <c r="E15942" s="3"/>
      <c r="G15942" s="13"/>
      <c r="H15942" s="13"/>
      <c r="I15942" s="13"/>
      <c r="J15942" s="46"/>
    </row>
    <row r="15943" spans="1:10" x14ac:dyDescent="0.25">
      <c r="A15943" s="7" t="str">
        <f>IF(C15942="","",IFERROR(IF(VLOOKUP(C15942,'Program Mapping'!B:B,1,FALSE)=C15942,"OK","Fix"),"Fix"))</f>
        <v/>
      </c>
      <c r="C15943" s="32"/>
      <c r="D15943" s="3"/>
      <c r="E15943" s="3"/>
      <c r="G15943" s="13"/>
      <c r="H15943" s="13"/>
      <c r="I15943" s="13"/>
      <c r="J15943" s="46"/>
    </row>
    <row r="15944" spans="1:10" x14ac:dyDescent="0.25">
      <c r="A15944" s="7" t="str">
        <f>IF(C15943="","",IFERROR(IF(VLOOKUP(C15943,'Program Mapping'!B:B,1,FALSE)=C15943,"OK","Fix"),"Fix"))</f>
        <v/>
      </c>
      <c r="C15944" s="32"/>
      <c r="D15944" s="3"/>
      <c r="E15944" s="3"/>
      <c r="G15944" s="13"/>
      <c r="H15944" s="13"/>
      <c r="I15944" s="13"/>
      <c r="J15944" s="46"/>
    </row>
    <row r="15945" spans="1:10" x14ac:dyDescent="0.25">
      <c r="A15945" s="7" t="str">
        <f>IF(C15944="","",IFERROR(IF(VLOOKUP(C15944,'Program Mapping'!B:B,1,FALSE)=C15944,"OK","Fix"),"Fix"))</f>
        <v/>
      </c>
      <c r="C15945" s="32"/>
      <c r="D15945" s="3"/>
      <c r="E15945" s="3"/>
      <c r="G15945" s="13"/>
      <c r="H15945" s="13"/>
      <c r="I15945" s="13"/>
      <c r="J15945" s="46"/>
    </row>
    <row r="15946" spans="1:10" x14ac:dyDescent="0.25">
      <c r="A15946" s="7" t="str">
        <f>IF(C15945="","",IFERROR(IF(VLOOKUP(C15945,'Program Mapping'!B:B,1,FALSE)=C15945,"OK","Fix"),"Fix"))</f>
        <v/>
      </c>
      <c r="C15946" s="32"/>
      <c r="D15946" s="3"/>
      <c r="E15946" s="3"/>
      <c r="G15946" s="13"/>
      <c r="H15946" s="13"/>
      <c r="I15946" s="13"/>
      <c r="J15946" s="46"/>
    </row>
    <row r="15947" spans="1:10" x14ac:dyDescent="0.25">
      <c r="A15947" s="7" t="str">
        <f>IF(C15946="","",IFERROR(IF(VLOOKUP(C15946,'Program Mapping'!B:B,1,FALSE)=C15946,"OK","Fix"),"Fix"))</f>
        <v/>
      </c>
      <c r="C15947" s="32"/>
      <c r="D15947" s="3"/>
      <c r="E15947" s="3"/>
      <c r="G15947" s="13"/>
      <c r="H15947" s="13"/>
      <c r="I15947" s="13"/>
      <c r="J15947" s="46"/>
    </row>
    <row r="15948" spans="1:10" x14ac:dyDescent="0.25">
      <c r="A15948" s="7" t="str">
        <f>IF(C15947="","",IFERROR(IF(VLOOKUP(C15947,'Program Mapping'!B:B,1,FALSE)=C15947,"OK","Fix"),"Fix"))</f>
        <v/>
      </c>
      <c r="C15948" s="32"/>
      <c r="D15948" s="3"/>
      <c r="E15948" s="3"/>
      <c r="G15948" s="13"/>
      <c r="H15948" s="13"/>
      <c r="I15948" s="13"/>
      <c r="J15948" s="46"/>
    </row>
    <row r="15949" spans="1:10" x14ac:dyDescent="0.25">
      <c r="A15949" s="7" t="str">
        <f>IF(C15948="","",IFERROR(IF(VLOOKUP(C15948,'Program Mapping'!B:B,1,FALSE)=C15948,"OK","Fix"),"Fix"))</f>
        <v/>
      </c>
      <c r="C15949" s="32"/>
      <c r="D15949" s="3"/>
      <c r="E15949" s="3"/>
      <c r="G15949" s="13"/>
      <c r="H15949" s="13"/>
      <c r="I15949" s="13"/>
      <c r="J15949" s="46"/>
    </row>
    <row r="15950" spans="1:10" x14ac:dyDescent="0.25">
      <c r="A15950" s="7" t="str">
        <f>IF(C15949="","",IFERROR(IF(VLOOKUP(C15949,'Program Mapping'!B:B,1,FALSE)=C15949,"OK","Fix"),"Fix"))</f>
        <v/>
      </c>
      <c r="C15950" s="32"/>
      <c r="D15950" s="3"/>
      <c r="E15950" s="3"/>
      <c r="G15950" s="13"/>
      <c r="H15950" s="13"/>
      <c r="I15950" s="13"/>
      <c r="J15950" s="46"/>
    </row>
    <row r="15951" spans="1:10" x14ac:dyDescent="0.25">
      <c r="A15951" s="7" t="str">
        <f>IF(C15950="","",IFERROR(IF(VLOOKUP(C15950,'Program Mapping'!B:B,1,FALSE)=C15950,"OK","Fix"),"Fix"))</f>
        <v/>
      </c>
      <c r="C15951" s="32"/>
      <c r="D15951" s="3"/>
      <c r="E15951" s="3"/>
      <c r="G15951" s="13"/>
      <c r="H15951" s="13"/>
      <c r="I15951" s="13"/>
      <c r="J15951" s="46"/>
    </row>
    <row r="15952" spans="1:10" x14ac:dyDescent="0.25">
      <c r="A15952" s="7" t="str">
        <f>IF(C15951="","",IFERROR(IF(VLOOKUP(C15951,'Program Mapping'!B:B,1,FALSE)=C15951,"OK","Fix"),"Fix"))</f>
        <v/>
      </c>
      <c r="C15952" s="32"/>
      <c r="D15952" s="3"/>
      <c r="E15952" s="3"/>
      <c r="G15952" s="13"/>
      <c r="H15952" s="13"/>
      <c r="I15952" s="13"/>
      <c r="J15952" s="46"/>
    </row>
    <row r="15953" spans="1:10" x14ac:dyDescent="0.25">
      <c r="A15953" s="7" t="str">
        <f>IF(C15952="","",IFERROR(IF(VLOOKUP(C15952,'Program Mapping'!B:B,1,FALSE)=C15952,"OK","Fix"),"Fix"))</f>
        <v/>
      </c>
      <c r="C15953" s="32"/>
      <c r="D15953" s="3"/>
      <c r="E15953" s="3"/>
      <c r="G15953" s="13"/>
      <c r="H15953" s="13"/>
      <c r="I15953" s="13"/>
      <c r="J15953" s="46"/>
    </row>
    <row r="15954" spans="1:10" x14ac:dyDescent="0.25">
      <c r="A15954" s="7" t="str">
        <f>IF(C15953="","",IFERROR(IF(VLOOKUP(C15953,'Program Mapping'!B:B,1,FALSE)=C15953,"OK","Fix"),"Fix"))</f>
        <v/>
      </c>
      <c r="C15954" s="32"/>
      <c r="D15954" s="3"/>
      <c r="E15954" s="3"/>
      <c r="G15954" s="13"/>
      <c r="H15954" s="13"/>
      <c r="I15954" s="13"/>
      <c r="J15954" s="46"/>
    </row>
    <row r="15955" spans="1:10" x14ac:dyDescent="0.25">
      <c r="A15955" s="7" t="str">
        <f>IF(C15954="","",IFERROR(IF(VLOOKUP(C15954,'Program Mapping'!B:B,1,FALSE)=C15954,"OK","Fix"),"Fix"))</f>
        <v/>
      </c>
      <c r="C15955" s="32"/>
      <c r="D15955" s="3"/>
      <c r="E15955" s="3"/>
      <c r="G15955" s="13"/>
      <c r="H15955" s="13"/>
      <c r="I15955" s="13"/>
      <c r="J15955" s="46"/>
    </row>
    <row r="15956" spans="1:10" x14ac:dyDescent="0.25">
      <c r="A15956" s="7" t="str">
        <f>IF(C15955="","",IFERROR(IF(VLOOKUP(C15955,'Program Mapping'!B:B,1,FALSE)=C15955,"OK","Fix"),"Fix"))</f>
        <v/>
      </c>
      <c r="C15956" s="32"/>
      <c r="D15956" s="3"/>
      <c r="E15956" s="3"/>
      <c r="G15956" s="13"/>
      <c r="H15956" s="13"/>
      <c r="I15956" s="13"/>
      <c r="J15956" s="46"/>
    </row>
    <row r="15957" spans="1:10" x14ac:dyDescent="0.25">
      <c r="A15957" s="7" t="str">
        <f>IF(C15956="","",IFERROR(IF(VLOOKUP(C15956,'Program Mapping'!B:B,1,FALSE)=C15956,"OK","Fix"),"Fix"))</f>
        <v/>
      </c>
      <c r="C15957" s="32"/>
      <c r="D15957" s="3"/>
      <c r="E15957" s="3"/>
      <c r="G15957" s="13"/>
      <c r="H15957" s="13"/>
      <c r="I15957" s="13"/>
      <c r="J15957" s="46"/>
    </row>
    <row r="15958" spans="1:10" x14ac:dyDescent="0.25">
      <c r="A15958" s="7" t="str">
        <f>IF(C15957="","",IFERROR(IF(VLOOKUP(C15957,'Program Mapping'!B:B,1,FALSE)=C15957,"OK","Fix"),"Fix"))</f>
        <v/>
      </c>
      <c r="C15958" s="32"/>
      <c r="D15958" s="3"/>
      <c r="E15958" s="3"/>
      <c r="G15958" s="13"/>
      <c r="H15958" s="13"/>
      <c r="I15958" s="13"/>
      <c r="J15958" s="46"/>
    </row>
    <row r="15959" spans="1:10" x14ac:dyDescent="0.25">
      <c r="A15959" s="7" t="str">
        <f>IF(C15958="","",IFERROR(IF(VLOOKUP(C15958,'Program Mapping'!B:B,1,FALSE)=C15958,"OK","Fix"),"Fix"))</f>
        <v/>
      </c>
      <c r="C15959" s="32"/>
      <c r="D15959" s="3"/>
      <c r="E15959" s="3"/>
      <c r="G15959" s="13"/>
      <c r="H15959" s="13"/>
      <c r="I15959" s="13"/>
      <c r="J15959" s="46"/>
    </row>
    <row r="15960" spans="1:10" x14ac:dyDescent="0.25">
      <c r="A15960" s="7" t="str">
        <f>IF(C15959="","",IFERROR(IF(VLOOKUP(C15959,'Program Mapping'!B:B,1,FALSE)=C15959,"OK","Fix"),"Fix"))</f>
        <v/>
      </c>
      <c r="C15960" s="32"/>
      <c r="D15960" s="3"/>
      <c r="E15960" s="3"/>
      <c r="G15960" s="13"/>
      <c r="H15960" s="13"/>
      <c r="I15960" s="13"/>
      <c r="J15960" s="46"/>
    </row>
    <row r="15961" spans="1:10" x14ac:dyDescent="0.25">
      <c r="A15961" s="7" t="str">
        <f>IF(C15960="","",IFERROR(IF(VLOOKUP(C15960,'Program Mapping'!B:B,1,FALSE)=C15960,"OK","Fix"),"Fix"))</f>
        <v/>
      </c>
      <c r="C15961" s="32"/>
      <c r="D15961" s="3"/>
      <c r="E15961" s="3"/>
      <c r="G15961" s="13"/>
      <c r="H15961" s="13"/>
      <c r="I15961" s="13"/>
      <c r="J15961" s="46"/>
    </row>
    <row r="15962" spans="1:10" x14ac:dyDescent="0.25">
      <c r="A15962" s="7" t="str">
        <f>IF(C15961="","",IFERROR(IF(VLOOKUP(C15961,'Program Mapping'!B:B,1,FALSE)=C15961,"OK","Fix"),"Fix"))</f>
        <v/>
      </c>
      <c r="C15962" s="32"/>
      <c r="D15962" s="3"/>
      <c r="E15962" s="3"/>
      <c r="G15962" s="13"/>
      <c r="H15962" s="13"/>
      <c r="I15962" s="13"/>
      <c r="J15962" s="46"/>
    </row>
    <row r="15963" spans="1:10" x14ac:dyDescent="0.25">
      <c r="A15963" s="7" t="str">
        <f>IF(C15962="","",IFERROR(IF(VLOOKUP(C15962,'Program Mapping'!B:B,1,FALSE)=C15962,"OK","Fix"),"Fix"))</f>
        <v/>
      </c>
      <c r="C15963" s="32"/>
      <c r="D15963" s="3"/>
      <c r="E15963" s="3"/>
      <c r="G15963" s="13"/>
      <c r="H15963" s="13"/>
      <c r="I15963" s="13"/>
      <c r="J15963" s="46"/>
    </row>
    <row r="15964" spans="1:10" x14ac:dyDescent="0.25">
      <c r="A15964" s="7" t="str">
        <f>IF(C15963="","",IFERROR(IF(VLOOKUP(C15963,'Program Mapping'!B:B,1,FALSE)=C15963,"OK","Fix"),"Fix"))</f>
        <v/>
      </c>
      <c r="C15964" s="32"/>
      <c r="D15964" s="3"/>
      <c r="E15964" s="3"/>
      <c r="G15964" s="13"/>
      <c r="H15964" s="13"/>
      <c r="I15964" s="13"/>
      <c r="J15964" s="46"/>
    </row>
    <row r="15965" spans="1:10" x14ac:dyDescent="0.25">
      <c r="A15965" s="7" t="str">
        <f>IF(C15964="","",IFERROR(IF(VLOOKUP(C15964,'Program Mapping'!B:B,1,FALSE)=C15964,"OK","Fix"),"Fix"))</f>
        <v/>
      </c>
      <c r="C15965" s="32"/>
      <c r="D15965" s="3"/>
      <c r="E15965" s="3"/>
      <c r="G15965" s="13"/>
      <c r="H15965" s="13"/>
      <c r="I15965" s="13"/>
      <c r="J15965" s="46"/>
    </row>
    <row r="15966" spans="1:10" x14ac:dyDescent="0.25">
      <c r="A15966" s="7" t="str">
        <f>IF(C15965="","",IFERROR(IF(VLOOKUP(C15965,'Program Mapping'!B:B,1,FALSE)=C15965,"OK","Fix"),"Fix"))</f>
        <v/>
      </c>
      <c r="C15966" s="32"/>
      <c r="D15966" s="3"/>
      <c r="E15966" s="3"/>
      <c r="G15966" s="13"/>
      <c r="H15966" s="13"/>
      <c r="I15966" s="13"/>
      <c r="J15966" s="46"/>
    </row>
    <row r="15967" spans="1:10" x14ac:dyDescent="0.25">
      <c r="A15967" s="7" t="str">
        <f>IF(C15966="","",IFERROR(IF(VLOOKUP(C15966,'Program Mapping'!B:B,1,FALSE)=C15966,"OK","Fix"),"Fix"))</f>
        <v/>
      </c>
      <c r="C15967" s="32"/>
      <c r="D15967" s="3"/>
      <c r="E15967" s="3"/>
      <c r="G15967" s="13"/>
      <c r="H15967" s="13"/>
      <c r="I15967" s="13"/>
      <c r="J15967" s="46"/>
    </row>
    <row r="15968" spans="1:10" x14ac:dyDescent="0.25">
      <c r="A15968" s="7" t="str">
        <f>IF(C15967="","",IFERROR(IF(VLOOKUP(C15967,'Program Mapping'!B:B,1,FALSE)=C15967,"OK","Fix"),"Fix"))</f>
        <v/>
      </c>
      <c r="C15968" s="32"/>
      <c r="D15968" s="3"/>
      <c r="E15968" s="3"/>
      <c r="G15968" s="13"/>
      <c r="H15968" s="13"/>
      <c r="I15968" s="13"/>
      <c r="J15968" s="46"/>
    </row>
    <row r="15969" spans="1:10" x14ac:dyDescent="0.25">
      <c r="A15969" s="7" t="str">
        <f>IF(C15968="","",IFERROR(IF(VLOOKUP(C15968,'Program Mapping'!B:B,1,FALSE)=C15968,"OK","Fix"),"Fix"))</f>
        <v/>
      </c>
      <c r="C15969" s="32"/>
      <c r="D15969" s="3"/>
      <c r="E15969" s="3"/>
      <c r="G15969" s="13"/>
      <c r="H15969" s="13"/>
      <c r="I15969" s="13"/>
      <c r="J15969" s="46"/>
    </row>
    <row r="15970" spans="1:10" x14ac:dyDescent="0.25">
      <c r="A15970" s="7" t="str">
        <f>IF(C15969="","",IFERROR(IF(VLOOKUP(C15969,'Program Mapping'!B:B,1,FALSE)=C15969,"OK","Fix"),"Fix"))</f>
        <v/>
      </c>
      <c r="C15970" s="32"/>
      <c r="D15970" s="3"/>
      <c r="E15970" s="3"/>
      <c r="G15970" s="13"/>
      <c r="H15970" s="13"/>
      <c r="I15970" s="13"/>
      <c r="J15970" s="46"/>
    </row>
    <row r="15971" spans="1:10" x14ac:dyDescent="0.25">
      <c r="A15971" s="7" t="str">
        <f>IF(C15970="","",IFERROR(IF(VLOOKUP(C15970,'Program Mapping'!B:B,1,FALSE)=C15970,"OK","Fix"),"Fix"))</f>
        <v/>
      </c>
      <c r="C15971" s="32"/>
      <c r="D15971" s="3"/>
      <c r="E15971" s="3"/>
      <c r="G15971" s="13"/>
      <c r="H15971" s="13"/>
      <c r="I15971" s="13"/>
      <c r="J15971" s="46"/>
    </row>
    <row r="15972" spans="1:10" x14ac:dyDescent="0.25">
      <c r="A15972" s="7" t="str">
        <f>IF(C15971="","",IFERROR(IF(VLOOKUP(C15971,'Program Mapping'!B:B,1,FALSE)=C15971,"OK","Fix"),"Fix"))</f>
        <v/>
      </c>
      <c r="C15972" s="32"/>
      <c r="D15972" s="3"/>
      <c r="E15972" s="3"/>
      <c r="G15972" s="13"/>
      <c r="H15972" s="13"/>
      <c r="I15972" s="13"/>
      <c r="J15972" s="46"/>
    </row>
    <row r="15973" spans="1:10" x14ac:dyDescent="0.25">
      <c r="A15973" s="7" t="str">
        <f>IF(C15972="","",IFERROR(IF(VLOOKUP(C15972,'Program Mapping'!B:B,1,FALSE)=C15972,"OK","Fix"),"Fix"))</f>
        <v/>
      </c>
      <c r="C15973" s="32"/>
      <c r="D15973" s="3"/>
      <c r="E15973" s="3"/>
      <c r="G15973" s="13"/>
      <c r="H15973" s="13"/>
      <c r="I15973" s="13"/>
      <c r="J15973" s="46"/>
    </row>
    <row r="15974" spans="1:10" x14ac:dyDescent="0.25">
      <c r="A15974" s="7" t="str">
        <f>IF(C15973="","",IFERROR(IF(VLOOKUP(C15973,'Program Mapping'!B:B,1,FALSE)=C15973,"OK","Fix"),"Fix"))</f>
        <v/>
      </c>
      <c r="C15974" s="32"/>
      <c r="D15974" s="3"/>
      <c r="E15974" s="3"/>
      <c r="G15974" s="13"/>
      <c r="H15974" s="13"/>
      <c r="I15974" s="13"/>
      <c r="J15974" s="46"/>
    </row>
    <row r="15975" spans="1:10" x14ac:dyDescent="0.25">
      <c r="A15975" s="7" t="str">
        <f>IF(C15974="","",IFERROR(IF(VLOOKUP(C15974,'Program Mapping'!B:B,1,FALSE)=C15974,"OK","Fix"),"Fix"))</f>
        <v/>
      </c>
      <c r="C15975" s="32"/>
      <c r="D15975" s="3"/>
      <c r="E15975" s="3"/>
      <c r="G15975" s="13"/>
      <c r="H15975" s="13"/>
      <c r="I15975" s="13"/>
      <c r="J15975" s="46"/>
    </row>
    <row r="15976" spans="1:10" x14ac:dyDescent="0.25">
      <c r="A15976" s="7" t="str">
        <f>IF(C15975="","",IFERROR(IF(VLOOKUP(C15975,'Program Mapping'!B:B,1,FALSE)=C15975,"OK","Fix"),"Fix"))</f>
        <v/>
      </c>
      <c r="C15976" s="32"/>
      <c r="D15976" s="3"/>
      <c r="E15976" s="3"/>
      <c r="G15976" s="13"/>
      <c r="H15976" s="13"/>
      <c r="I15976" s="13"/>
      <c r="J15976" s="46"/>
    </row>
    <row r="15977" spans="1:10" x14ac:dyDescent="0.25">
      <c r="A15977" s="7" t="str">
        <f>IF(C15976="","",IFERROR(IF(VLOOKUP(C15976,'Program Mapping'!B:B,1,FALSE)=C15976,"OK","Fix"),"Fix"))</f>
        <v/>
      </c>
      <c r="C15977" s="32"/>
      <c r="D15977" s="3"/>
      <c r="E15977" s="3"/>
      <c r="G15977" s="13"/>
      <c r="H15977" s="13"/>
      <c r="I15977" s="13"/>
      <c r="J15977" s="46"/>
    </row>
    <row r="15978" spans="1:10" x14ac:dyDescent="0.25">
      <c r="A15978" s="7" t="str">
        <f>IF(C15977="","",IFERROR(IF(VLOOKUP(C15977,'Program Mapping'!B:B,1,FALSE)=C15977,"OK","Fix"),"Fix"))</f>
        <v/>
      </c>
      <c r="C15978" s="32"/>
      <c r="D15978" s="3"/>
      <c r="E15978" s="3"/>
      <c r="G15978" s="13"/>
      <c r="H15978" s="13"/>
      <c r="I15978" s="13"/>
      <c r="J15978" s="46"/>
    </row>
    <row r="15979" spans="1:10" x14ac:dyDescent="0.25">
      <c r="A15979" s="7" t="str">
        <f>IF(C15978="","",IFERROR(IF(VLOOKUP(C15978,'Program Mapping'!B:B,1,FALSE)=C15978,"OK","Fix"),"Fix"))</f>
        <v/>
      </c>
      <c r="C15979" s="32"/>
      <c r="D15979" s="3"/>
      <c r="E15979" s="3"/>
      <c r="G15979" s="13"/>
      <c r="H15979" s="13"/>
      <c r="I15979" s="13"/>
      <c r="J15979" s="46"/>
    </row>
    <row r="15980" spans="1:10" x14ac:dyDescent="0.25">
      <c r="A15980" s="7" t="str">
        <f>IF(C15979="","",IFERROR(IF(VLOOKUP(C15979,'Program Mapping'!B:B,1,FALSE)=C15979,"OK","Fix"),"Fix"))</f>
        <v/>
      </c>
      <c r="C15980" s="32"/>
      <c r="D15980" s="3"/>
      <c r="E15980" s="3"/>
      <c r="G15980" s="13"/>
      <c r="H15980" s="13"/>
      <c r="I15980" s="13"/>
      <c r="J15980" s="46"/>
    </row>
    <row r="15981" spans="1:10" x14ac:dyDescent="0.25">
      <c r="A15981" s="7" t="str">
        <f>IF(C15980="","",IFERROR(IF(VLOOKUP(C15980,'Program Mapping'!B:B,1,FALSE)=C15980,"OK","Fix"),"Fix"))</f>
        <v/>
      </c>
      <c r="C15981" s="32"/>
      <c r="D15981" s="3"/>
      <c r="E15981" s="3"/>
      <c r="G15981" s="13"/>
      <c r="H15981" s="13"/>
      <c r="I15981" s="13"/>
      <c r="J15981" s="46"/>
    </row>
    <row r="15982" spans="1:10" x14ac:dyDescent="0.25">
      <c r="A15982" s="7" t="str">
        <f>IF(C15981="","",IFERROR(IF(VLOOKUP(C15981,'Program Mapping'!B:B,1,FALSE)=C15981,"OK","Fix"),"Fix"))</f>
        <v/>
      </c>
      <c r="C15982" s="32"/>
      <c r="D15982" s="3"/>
      <c r="E15982" s="3"/>
      <c r="G15982" s="13"/>
      <c r="H15982" s="13"/>
      <c r="I15982" s="13"/>
      <c r="J15982" s="46"/>
    </row>
    <row r="15983" spans="1:10" x14ac:dyDescent="0.25">
      <c r="A15983" s="7" t="str">
        <f>IF(C15982="","",IFERROR(IF(VLOOKUP(C15982,'Program Mapping'!B:B,1,FALSE)=C15982,"OK","Fix"),"Fix"))</f>
        <v/>
      </c>
      <c r="C15983" s="32"/>
      <c r="D15983" s="3"/>
      <c r="E15983" s="3"/>
      <c r="G15983" s="13"/>
      <c r="H15983" s="13"/>
      <c r="I15983" s="13"/>
      <c r="J15983" s="46"/>
    </row>
    <row r="15984" spans="1:10" x14ac:dyDescent="0.25">
      <c r="A15984" s="7" t="str">
        <f>IF(C15983="","",IFERROR(IF(VLOOKUP(C15983,'Program Mapping'!B:B,1,FALSE)=C15983,"OK","Fix"),"Fix"))</f>
        <v/>
      </c>
      <c r="C15984" s="32"/>
      <c r="D15984" s="3"/>
      <c r="E15984" s="3"/>
      <c r="G15984" s="13"/>
      <c r="H15984" s="13"/>
      <c r="I15984" s="13"/>
      <c r="J15984" s="46"/>
    </row>
    <row r="15985" spans="1:10" x14ac:dyDescent="0.25">
      <c r="A15985" s="7" t="str">
        <f>IF(C15984="","",IFERROR(IF(VLOOKUP(C15984,'Program Mapping'!B:B,1,FALSE)=C15984,"OK","Fix"),"Fix"))</f>
        <v/>
      </c>
      <c r="C15985" s="32"/>
      <c r="D15985" s="3"/>
      <c r="E15985" s="3"/>
      <c r="G15985" s="13"/>
      <c r="H15985" s="13"/>
      <c r="I15985" s="13"/>
      <c r="J15985" s="46"/>
    </row>
    <row r="15986" spans="1:10" x14ac:dyDescent="0.25">
      <c r="A15986" s="7" t="str">
        <f>IF(C15985="","",IFERROR(IF(VLOOKUP(C15985,'Program Mapping'!B:B,1,FALSE)=C15985,"OK","Fix"),"Fix"))</f>
        <v/>
      </c>
      <c r="C15986" s="32"/>
      <c r="D15986" s="3"/>
      <c r="E15986" s="3"/>
      <c r="G15986" s="13"/>
      <c r="H15986" s="13"/>
      <c r="I15986" s="13"/>
      <c r="J15986" s="46"/>
    </row>
    <row r="15987" spans="1:10" x14ac:dyDescent="0.25">
      <c r="A15987" s="7" t="str">
        <f>IF(C15986="","",IFERROR(IF(VLOOKUP(C15986,'Program Mapping'!B:B,1,FALSE)=C15986,"OK","Fix"),"Fix"))</f>
        <v/>
      </c>
      <c r="C15987" s="32"/>
      <c r="D15987" s="3"/>
      <c r="E15987" s="3"/>
      <c r="G15987" s="13"/>
      <c r="H15987" s="13"/>
      <c r="I15987" s="13"/>
      <c r="J15987" s="46"/>
    </row>
    <row r="15988" spans="1:10" x14ac:dyDescent="0.25">
      <c r="A15988" s="7" t="str">
        <f>IF(C15987="","",IFERROR(IF(VLOOKUP(C15987,'Program Mapping'!B:B,1,FALSE)=C15987,"OK","Fix"),"Fix"))</f>
        <v/>
      </c>
      <c r="C15988" s="32"/>
      <c r="D15988" s="3"/>
      <c r="E15988" s="3"/>
      <c r="G15988" s="13"/>
      <c r="H15988" s="13"/>
      <c r="I15988" s="13"/>
      <c r="J15988" s="46"/>
    </row>
    <row r="15989" spans="1:10" x14ac:dyDescent="0.25">
      <c r="A15989" s="7" t="str">
        <f>IF(C15988="","",IFERROR(IF(VLOOKUP(C15988,'Program Mapping'!B:B,1,FALSE)=C15988,"OK","Fix"),"Fix"))</f>
        <v/>
      </c>
      <c r="C15989" s="32"/>
      <c r="D15989" s="3"/>
      <c r="E15989" s="3"/>
      <c r="G15989" s="13"/>
      <c r="H15989" s="13"/>
      <c r="I15989" s="13"/>
      <c r="J15989" s="46"/>
    </row>
    <row r="15990" spans="1:10" x14ac:dyDescent="0.25">
      <c r="A15990" s="7" t="str">
        <f>IF(C15989="","",IFERROR(IF(VLOOKUP(C15989,'Program Mapping'!B:B,1,FALSE)=C15989,"OK","Fix"),"Fix"))</f>
        <v/>
      </c>
      <c r="C15990" s="32"/>
      <c r="D15990" s="3"/>
      <c r="E15990" s="3"/>
      <c r="G15990" s="13"/>
      <c r="H15990" s="13"/>
      <c r="I15990" s="13"/>
      <c r="J15990" s="46"/>
    </row>
    <row r="15991" spans="1:10" x14ac:dyDescent="0.25">
      <c r="A15991" s="7" t="str">
        <f>IF(C15990="","",IFERROR(IF(VLOOKUP(C15990,'Program Mapping'!B:B,1,FALSE)=C15990,"OK","Fix"),"Fix"))</f>
        <v/>
      </c>
      <c r="C15991" s="32"/>
      <c r="D15991" s="3"/>
      <c r="E15991" s="3"/>
      <c r="G15991" s="13"/>
      <c r="H15991" s="13"/>
      <c r="I15991" s="13"/>
      <c r="J15991" s="46"/>
    </row>
    <row r="15992" spans="1:10" x14ac:dyDescent="0.25">
      <c r="A15992" s="7" t="str">
        <f>IF(C15991="","",IFERROR(IF(VLOOKUP(C15991,'Program Mapping'!B:B,1,FALSE)=C15991,"OK","Fix"),"Fix"))</f>
        <v/>
      </c>
      <c r="C15992" s="32"/>
      <c r="D15992" s="3"/>
      <c r="E15992" s="3"/>
      <c r="G15992" s="13"/>
      <c r="H15992" s="13"/>
      <c r="I15992" s="13"/>
      <c r="J15992" s="46"/>
    </row>
    <row r="15993" spans="1:10" x14ac:dyDescent="0.25">
      <c r="A15993" s="7" t="str">
        <f>IF(C15992="","",IFERROR(IF(VLOOKUP(C15992,'Program Mapping'!B:B,1,FALSE)=C15992,"OK","Fix"),"Fix"))</f>
        <v/>
      </c>
      <c r="C15993" s="32"/>
      <c r="D15993" s="3"/>
      <c r="E15993" s="3"/>
      <c r="G15993" s="13"/>
      <c r="H15993" s="13"/>
      <c r="I15993" s="13"/>
      <c r="J15993" s="46"/>
    </row>
    <row r="15994" spans="1:10" x14ac:dyDescent="0.25">
      <c r="A15994" s="7" t="str">
        <f>IF(C15993="","",IFERROR(IF(VLOOKUP(C15993,'Program Mapping'!B:B,1,FALSE)=C15993,"OK","Fix"),"Fix"))</f>
        <v/>
      </c>
      <c r="C15994" s="32"/>
      <c r="D15994" s="3"/>
      <c r="E15994" s="3"/>
      <c r="G15994" s="13"/>
      <c r="H15994" s="13"/>
      <c r="I15994" s="13"/>
      <c r="J15994" s="46"/>
    </row>
    <row r="15995" spans="1:10" x14ac:dyDescent="0.25">
      <c r="A15995" s="7" t="str">
        <f>IF(C15994="","",IFERROR(IF(VLOOKUP(C15994,'Program Mapping'!B:B,1,FALSE)=C15994,"OK","Fix"),"Fix"))</f>
        <v/>
      </c>
      <c r="C15995" s="32"/>
      <c r="D15995" s="3"/>
      <c r="E15995" s="3"/>
      <c r="G15995" s="13"/>
      <c r="H15995" s="13"/>
      <c r="I15995" s="13"/>
      <c r="J15995" s="46"/>
    </row>
    <row r="15996" spans="1:10" x14ac:dyDescent="0.25">
      <c r="A15996" s="7" t="str">
        <f>IF(C15995="","",IFERROR(IF(VLOOKUP(C15995,'Program Mapping'!B:B,1,FALSE)=C15995,"OK","Fix"),"Fix"))</f>
        <v/>
      </c>
      <c r="C15996" s="32"/>
      <c r="D15996" s="3"/>
      <c r="E15996" s="3"/>
      <c r="G15996" s="13"/>
      <c r="H15996" s="13"/>
      <c r="I15996" s="13"/>
      <c r="J15996" s="46"/>
    </row>
    <row r="15997" spans="1:10" x14ac:dyDescent="0.25">
      <c r="A15997" s="7" t="str">
        <f>IF(C15996="","",IFERROR(IF(VLOOKUP(C15996,'Program Mapping'!B:B,1,FALSE)=C15996,"OK","Fix"),"Fix"))</f>
        <v/>
      </c>
      <c r="C15997" s="32"/>
      <c r="D15997" s="3"/>
      <c r="E15997" s="3"/>
      <c r="G15997" s="13"/>
      <c r="H15997" s="13"/>
      <c r="I15997" s="13"/>
      <c r="J15997" s="46"/>
    </row>
    <row r="15998" spans="1:10" x14ac:dyDescent="0.25">
      <c r="A15998" s="7" t="str">
        <f>IF(C15997="","",IFERROR(IF(VLOOKUP(C15997,'Program Mapping'!B:B,1,FALSE)=C15997,"OK","Fix"),"Fix"))</f>
        <v/>
      </c>
      <c r="C15998" s="32"/>
      <c r="D15998" s="3"/>
      <c r="E15998" s="3"/>
      <c r="G15998" s="13"/>
      <c r="H15998" s="13"/>
      <c r="I15998" s="13"/>
      <c r="J15998" s="46"/>
    </row>
    <row r="15999" spans="1:10" x14ac:dyDescent="0.25">
      <c r="A15999" s="7" t="str">
        <f>IF(C15998="","",IFERROR(IF(VLOOKUP(C15998,'Program Mapping'!B:B,1,FALSE)=C15998,"OK","Fix"),"Fix"))</f>
        <v/>
      </c>
      <c r="C15999" s="32"/>
      <c r="D15999" s="3"/>
      <c r="E15999" s="3"/>
      <c r="G15999" s="13"/>
      <c r="H15999" s="13"/>
      <c r="I15999" s="13"/>
      <c r="J15999" s="46"/>
    </row>
    <row r="16000" spans="1:10" x14ac:dyDescent="0.25">
      <c r="A16000" s="7" t="str">
        <f>IF(C15999="","",IFERROR(IF(VLOOKUP(C15999,'Program Mapping'!B:B,1,FALSE)=C15999,"OK","Fix"),"Fix"))</f>
        <v/>
      </c>
      <c r="C16000" s="32"/>
      <c r="D16000" s="3"/>
      <c r="E16000" s="3"/>
      <c r="G16000" s="13"/>
      <c r="H16000" s="13"/>
      <c r="I16000" s="13"/>
      <c r="J16000" s="46"/>
    </row>
    <row r="16001" spans="1:10" x14ac:dyDescent="0.25">
      <c r="A16001" s="7" t="str">
        <f>IF(C16000="","",IFERROR(IF(VLOOKUP(C16000,'Program Mapping'!B:B,1,FALSE)=C16000,"OK","Fix"),"Fix"))</f>
        <v/>
      </c>
      <c r="C16001" s="32"/>
      <c r="D16001" s="3"/>
      <c r="E16001" s="3"/>
      <c r="G16001" s="13"/>
      <c r="H16001" s="13"/>
      <c r="I16001" s="13"/>
      <c r="J16001" s="46"/>
    </row>
    <row r="16002" spans="1:10" x14ac:dyDescent="0.25">
      <c r="A16002" s="7" t="str">
        <f>IF(C16001="","",IFERROR(IF(VLOOKUP(C16001,'Program Mapping'!B:B,1,FALSE)=C16001,"OK","Fix"),"Fix"))</f>
        <v/>
      </c>
      <c r="C16002" s="32"/>
      <c r="D16002" s="3"/>
      <c r="E16002" s="3"/>
      <c r="G16002" s="13"/>
      <c r="H16002" s="13"/>
      <c r="I16002" s="13"/>
      <c r="J16002" s="46"/>
    </row>
    <row r="16003" spans="1:10" x14ac:dyDescent="0.25">
      <c r="A16003" s="7" t="str">
        <f>IF(C16002="","",IFERROR(IF(VLOOKUP(C16002,'Program Mapping'!B:B,1,FALSE)=C16002,"OK","Fix"),"Fix"))</f>
        <v/>
      </c>
      <c r="C16003" s="32"/>
      <c r="D16003" s="3"/>
      <c r="E16003" s="3"/>
      <c r="G16003" s="13"/>
      <c r="H16003" s="13"/>
      <c r="I16003" s="13"/>
      <c r="J16003" s="46"/>
    </row>
    <row r="16004" spans="1:10" x14ac:dyDescent="0.25">
      <c r="A16004" s="7" t="str">
        <f>IF(C16003="","",IFERROR(IF(VLOOKUP(C16003,'Program Mapping'!B:B,1,FALSE)=C16003,"OK","Fix"),"Fix"))</f>
        <v/>
      </c>
      <c r="C16004" s="32"/>
      <c r="D16004" s="3"/>
      <c r="E16004" s="3"/>
      <c r="G16004" s="13"/>
      <c r="H16004" s="13"/>
      <c r="I16004" s="13"/>
      <c r="J16004" s="46"/>
    </row>
    <row r="16005" spans="1:10" x14ac:dyDescent="0.25">
      <c r="A16005" s="7" t="str">
        <f>IF(C16004="","",IFERROR(IF(VLOOKUP(C16004,'Program Mapping'!B:B,1,FALSE)=C16004,"OK","Fix"),"Fix"))</f>
        <v/>
      </c>
      <c r="C16005" s="32"/>
      <c r="D16005" s="3"/>
      <c r="E16005" s="3"/>
      <c r="G16005" s="13"/>
      <c r="H16005" s="13"/>
      <c r="I16005" s="13"/>
      <c r="J16005" s="46"/>
    </row>
    <row r="16006" spans="1:10" x14ac:dyDescent="0.25">
      <c r="A16006" s="7" t="str">
        <f>IF(C16005="","",IFERROR(IF(VLOOKUP(C16005,'Program Mapping'!B:B,1,FALSE)=C16005,"OK","Fix"),"Fix"))</f>
        <v/>
      </c>
      <c r="C16006" s="32"/>
      <c r="D16006" s="3"/>
      <c r="E16006" s="3"/>
      <c r="G16006" s="13"/>
      <c r="H16006" s="13"/>
      <c r="I16006" s="13"/>
      <c r="J16006" s="46"/>
    </row>
    <row r="16007" spans="1:10" x14ac:dyDescent="0.25">
      <c r="A16007" s="7" t="str">
        <f>IF(C16006="","",IFERROR(IF(VLOOKUP(C16006,'Program Mapping'!B:B,1,FALSE)=C16006,"OK","Fix"),"Fix"))</f>
        <v/>
      </c>
      <c r="C16007" s="32"/>
      <c r="D16007" s="3"/>
      <c r="E16007" s="3"/>
      <c r="G16007" s="13"/>
      <c r="H16007" s="13"/>
      <c r="I16007" s="13"/>
      <c r="J16007" s="46"/>
    </row>
    <row r="16008" spans="1:10" x14ac:dyDescent="0.25">
      <c r="A16008" s="7" t="str">
        <f>IF(C16007="","",IFERROR(IF(VLOOKUP(C16007,'Program Mapping'!B:B,1,FALSE)=C16007,"OK","Fix"),"Fix"))</f>
        <v/>
      </c>
      <c r="C16008" s="32"/>
      <c r="D16008" s="3"/>
      <c r="E16008" s="3"/>
      <c r="G16008" s="13"/>
      <c r="H16008" s="13"/>
      <c r="I16008" s="13"/>
      <c r="J16008" s="46"/>
    </row>
    <row r="16009" spans="1:10" x14ac:dyDescent="0.25">
      <c r="A16009" s="7" t="str">
        <f>IF(C16008="","",IFERROR(IF(VLOOKUP(C16008,'Program Mapping'!B:B,1,FALSE)=C16008,"OK","Fix"),"Fix"))</f>
        <v/>
      </c>
      <c r="C16009" s="32"/>
      <c r="D16009" s="3"/>
      <c r="E16009" s="3"/>
      <c r="G16009" s="13"/>
      <c r="H16009" s="13"/>
      <c r="I16009" s="13"/>
      <c r="J16009" s="46"/>
    </row>
    <row r="16010" spans="1:10" x14ac:dyDescent="0.25">
      <c r="A16010" s="7" t="str">
        <f>IF(C16009="","",IFERROR(IF(VLOOKUP(C16009,'Program Mapping'!B:B,1,FALSE)=C16009,"OK","Fix"),"Fix"))</f>
        <v/>
      </c>
      <c r="C16010" s="32"/>
      <c r="D16010" s="3"/>
      <c r="E16010" s="3"/>
      <c r="G16010" s="13"/>
      <c r="H16010" s="13"/>
      <c r="I16010" s="13"/>
      <c r="J16010" s="46"/>
    </row>
    <row r="16011" spans="1:10" x14ac:dyDescent="0.25">
      <c r="A16011" s="7" t="str">
        <f>IF(C16010="","",IFERROR(IF(VLOOKUP(C16010,'Program Mapping'!B:B,1,FALSE)=C16010,"OK","Fix"),"Fix"))</f>
        <v/>
      </c>
      <c r="C16011" s="32"/>
      <c r="D16011" s="3"/>
      <c r="E16011" s="3"/>
      <c r="G16011" s="13"/>
      <c r="H16011" s="13"/>
      <c r="I16011" s="13"/>
      <c r="J16011" s="46"/>
    </row>
    <row r="16012" spans="1:10" x14ac:dyDescent="0.25">
      <c r="A16012" s="7" t="str">
        <f>IF(C16011="","",IFERROR(IF(VLOOKUP(C16011,'Program Mapping'!B:B,1,FALSE)=C16011,"OK","Fix"),"Fix"))</f>
        <v/>
      </c>
      <c r="C16012" s="32"/>
      <c r="D16012" s="3"/>
      <c r="E16012" s="3"/>
      <c r="G16012" s="13"/>
      <c r="H16012" s="13"/>
      <c r="I16012" s="13"/>
      <c r="J16012" s="46"/>
    </row>
    <row r="16013" spans="1:10" x14ac:dyDescent="0.25">
      <c r="A16013" s="7" t="str">
        <f>IF(C16012="","",IFERROR(IF(VLOOKUP(C16012,'Program Mapping'!B:B,1,FALSE)=C16012,"OK","Fix"),"Fix"))</f>
        <v/>
      </c>
      <c r="C16013" s="32"/>
      <c r="D16013" s="3"/>
      <c r="E16013" s="3"/>
      <c r="G16013" s="13"/>
      <c r="H16013" s="13"/>
      <c r="I16013" s="13"/>
      <c r="J16013" s="46"/>
    </row>
    <row r="16014" spans="1:10" x14ac:dyDescent="0.25">
      <c r="A16014" s="7" t="str">
        <f>IF(C16013="","",IFERROR(IF(VLOOKUP(C16013,'Program Mapping'!B:B,1,FALSE)=C16013,"OK","Fix"),"Fix"))</f>
        <v/>
      </c>
      <c r="C16014" s="32"/>
      <c r="D16014" s="3"/>
      <c r="E16014" s="3"/>
      <c r="G16014" s="13"/>
      <c r="H16014" s="13"/>
      <c r="I16014" s="13"/>
      <c r="J16014" s="46"/>
    </row>
    <row r="16015" spans="1:10" x14ac:dyDescent="0.25">
      <c r="A16015" s="7" t="str">
        <f>IF(C16014="","",IFERROR(IF(VLOOKUP(C16014,'Program Mapping'!B:B,1,FALSE)=C16014,"OK","Fix"),"Fix"))</f>
        <v/>
      </c>
      <c r="C16015" s="32"/>
      <c r="D16015" s="3"/>
      <c r="E16015" s="3"/>
      <c r="G16015" s="13"/>
      <c r="H16015" s="13"/>
      <c r="I16015" s="13"/>
      <c r="J16015" s="46"/>
    </row>
    <row r="16016" spans="1:10" x14ac:dyDescent="0.25">
      <c r="A16016" s="7" t="str">
        <f>IF(C16015="","",IFERROR(IF(VLOOKUP(C16015,'Program Mapping'!B:B,1,FALSE)=C16015,"OK","Fix"),"Fix"))</f>
        <v/>
      </c>
      <c r="C16016" s="32"/>
      <c r="D16016" s="3"/>
      <c r="E16016" s="3"/>
      <c r="G16016" s="13"/>
      <c r="H16016" s="13"/>
      <c r="I16016" s="13"/>
      <c r="J16016" s="46"/>
    </row>
    <row r="16017" spans="1:10" x14ac:dyDescent="0.25">
      <c r="A16017" s="7" t="str">
        <f>IF(C16016="","",IFERROR(IF(VLOOKUP(C16016,'Program Mapping'!B:B,1,FALSE)=C16016,"OK","Fix"),"Fix"))</f>
        <v/>
      </c>
      <c r="C16017" s="32"/>
      <c r="D16017" s="3"/>
      <c r="E16017" s="3"/>
      <c r="G16017" s="13"/>
      <c r="H16017" s="13"/>
      <c r="I16017" s="13"/>
      <c r="J16017" s="46"/>
    </row>
    <row r="16018" spans="1:10" x14ac:dyDescent="0.25">
      <c r="A16018" s="7" t="str">
        <f>IF(C16017="","",IFERROR(IF(VLOOKUP(C16017,'Program Mapping'!B:B,1,FALSE)=C16017,"OK","Fix"),"Fix"))</f>
        <v/>
      </c>
      <c r="C16018" s="32"/>
      <c r="D16018" s="3"/>
      <c r="E16018" s="3"/>
      <c r="G16018" s="13"/>
      <c r="H16018" s="13"/>
      <c r="I16018" s="13"/>
      <c r="J16018" s="46"/>
    </row>
    <row r="16019" spans="1:10" x14ac:dyDescent="0.25">
      <c r="A16019" s="7" t="str">
        <f>IF(C16018="","",IFERROR(IF(VLOOKUP(C16018,'Program Mapping'!B:B,1,FALSE)=C16018,"OK","Fix"),"Fix"))</f>
        <v/>
      </c>
      <c r="C16019" s="32"/>
      <c r="D16019" s="3"/>
      <c r="E16019" s="3"/>
      <c r="G16019" s="13"/>
      <c r="H16019" s="13"/>
      <c r="I16019" s="13"/>
      <c r="J16019" s="46"/>
    </row>
    <row r="16020" spans="1:10" x14ac:dyDescent="0.25">
      <c r="A16020" s="7" t="str">
        <f>IF(C16019="","",IFERROR(IF(VLOOKUP(C16019,'Program Mapping'!B:B,1,FALSE)=C16019,"OK","Fix"),"Fix"))</f>
        <v/>
      </c>
      <c r="C16020" s="32"/>
      <c r="D16020" s="3"/>
      <c r="E16020" s="3"/>
      <c r="G16020" s="13"/>
      <c r="H16020" s="13"/>
      <c r="I16020" s="13"/>
      <c r="J16020" s="46"/>
    </row>
    <row r="16021" spans="1:10" x14ac:dyDescent="0.25">
      <c r="A16021" s="7" t="str">
        <f>IF(C16020="","",IFERROR(IF(VLOOKUP(C16020,'Program Mapping'!B:B,1,FALSE)=C16020,"OK","Fix"),"Fix"))</f>
        <v/>
      </c>
      <c r="C16021" s="32"/>
      <c r="D16021" s="3"/>
      <c r="E16021" s="3"/>
      <c r="G16021" s="13"/>
      <c r="H16021" s="13"/>
      <c r="I16021" s="13"/>
      <c r="J16021" s="46"/>
    </row>
    <row r="16022" spans="1:10" x14ac:dyDescent="0.25">
      <c r="A16022" s="7" t="str">
        <f>IF(C16021="","",IFERROR(IF(VLOOKUP(C16021,'Program Mapping'!B:B,1,FALSE)=C16021,"OK","Fix"),"Fix"))</f>
        <v/>
      </c>
      <c r="C16022" s="32"/>
      <c r="D16022" s="3"/>
      <c r="E16022" s="3"/>
      <c r="G16022" s="13"/>
      <c r="H16022" s="13"/>
      <c r="I16022" s="13"/>
      <c r="J16022" s="46"/>
    </row>
    <row r="16023" spans="1:10" x14ac:dyDescent="0.25">
      <c r="A16023" s="7" t="str">
        <f>IF(C16022="","",IFERROR(IF(VLOOKUP(C16022,'Program Mapping'!B:B,1,FALSE)=C16022,"OK","Fix"),"Fix"))</f>
        <v/>
      </c>
      <c r="C16023" s="32"/>
      <c r="D16023" s="3"/>
      <c r="E16023" s="3"/>
      <c r="G16023" s="13"/>
      <c r="H16023" s="13"/>
      <c r="I16023" s="13"/>
      <c r="J16023" s="46"/>
    </row>
    <row r="16024" spans="1:10" x14ac:dyDescent="0.25">
      <c r="A16024" s="7" t="str">
        <f>IF(C16023="","",IFERROR(IF(VLOOKUP(C16023,'Program Mapping'!B:B,1,FALSE)=C16023,"OK","Fix"),"Fix"))</f>
        <v/>
      </c>
      <c r="C16024" s="32"/>
      <c r="D16024" s="3"/>
      <c r="E16024" s="3"/>
      <c r="G16024" s="13"/>
      <c r="H16024" s="13"/>
      <c r="I16024" s="13"/>
      <c r="J16024" s="46"/>
    </row>
    <row r="16025" spans="1:10" x14ac:dyDescent="0.25">
      <c r="A16025" s="7" t="str">
        <f>IF(C16024="","",IFERROR(IF(VLOOKUP(C16024,'Program Mapping'!B:B,1,FALSE)=C16024,"OK","Fix"),"Fix"))</f>
        <v/>
      </c>
      <c r="C16025" s="32"/>
      <c r="D16025" s="3"/>
      <c r="E16025" s="3"/>
      <c r="G16025" s="13"/>
      <c r="H16025" s="13"/>
      <c r="I16025" s="13"/>
      <c r="J16025" s="46"/>
    </row>
    <row r="16026" spans="1:10" x14ac:dyDescent="0.25">
      <c r="A16026" s="7" t="str">
        <f>IF(C16025="","",IFERROR(IF(VLOOKUP(C16025,'Program Mapping'!B:B,1,FALSE)=C16025,"OK","Fix"),"Fix"))</f>
        <v/>
      </c>
      <c r="C16026" s="32"/>
      <c r="D16026" s="3"/>
      <c r="E16026" s="3"/>
      <c r="G16026" s="13"/>
      <c r="H16026" s="13"/>
      <c r="I16026" s="13"/>
      <c r="J16026" s="46"/>
    </row>
    <row r="16027" spans="1:10" x14ac:dyDescent="0.25">
      <c r="A16027" s="7" t="str">
        <f>IF(C16026="","",IFERROR(IF(VLOOKUP(C16026,'Program Mapping'!B:B,1,FALSE)=C16026,"OK","Fix"),"Fix"))</f>
        <v/>
      </c>
      <c r="C16027" s="32"/>
      <c r="D16027" s="3"/>
      <c r="E16027" s="3"/>
      <c r="G16027" s="13"/>
      <c r="H16027" s="13"/>
      <c r="I16027" s="13"/>
      <c r="J16027" s="46"/>
    </row>
    <row r="16028" spans="1:10" x14ac:dyDescent="0.25">
      <c r="A16028" s="7" t="str">
        <f>IF(C16027="","",IFERROR(IF(VLOOKUP(C16027,'Program Mapping'!B:B,1,FALSE)=C16027,"OK","Fix"),"Fix"))</f>
        <v/>
      </c>
      <c r="C16028" s="32"/>
      <c r="D16028" s="3"/>
      <c r="E16028" s="3"/>
      <c r="G16028" s="13"/>
      <c r="H16028" s="13"/>
      <c r="I16028" s="13"/>
      <c r="J16028" s="46"/>
    </row>
    <row r="16029" spans="1:10" x14ac:dyDescent="0.25">
      <c r="A16029" s="7" t="str">
        <f>IF(C16028="","",IFERROR(IF(VLOOKUP(C16028,'Program Mapping'!B:B,1,FALSE)=C16028,"OK","Fix"),"Fix"))</f>
        <v/>
      </c>
      <c r="C16029" s="32"/>
      <c r="D16029" s="3"/>
      <c r="E16029" s="3"/>
      <c r="G16029" s="13"/>
      <c r="H16029" s="13"/>
      <c r="I16029" s="13"/>
      <c r="J16029" s="46"/>
    </row>
    <row r="16030" spans="1:10" x14ac:dyDescent="0.25">
      <c r="A16030" s="7" t="str">
        <f>IF(C16029="","",IFERROR(IF(VLOOKUP(C16029,'Program Mapping'!B:B,1,FALSE)=C16029,"OK","Fix"),"Fix"))</f>
        <v/>
      </c>
      <c r="C16030" s="32"/>
      <c r="D16030" s="3"/>
      <c r="E16030" s="3"/>
      <c r="G16030" s="13"/>
      <c r="H16030" s="13"/>
      <c r="I16030" s="13"/>
      <c r="J16030" s="46"/>
    </row>
    <row r="16031" spans="1:10" x14ac:dyDescent="0.25">
      <c r="A16031" s="7" t="str">
        <f>IF(C16030="","",IFERROR(IF(VLOOKUP(C16030,'Program Mapping'!B:B,1,FALSE)=C16030,"OK","Fix"),"Fix"))</f>
        <v/>
      </c>
      <c r="C16031" s="32"/>
      <c r="D16031" s="3"/>
      <c r="E16031" s="3"/>
      <c r="G16031" s="13"/>
      <c r="H16031" s="13"/>
      <c r="I16031" s="13"/>
      <c r="J16031" s="46"/>
    </row>
    <row r="16032" spans="1:10" x14ac:dyDescent="0.25">
      <c r="A16032" s="7" t="str">
        <f>IF(C16031="","",IFERROR(IF(VLOOKUP(C16031,'Program Mapping'!B:B,1,FALSE)=C16031,"OK","Fix"),"Fix"))</f>
        <v/>
      </c>
      <c r="C16032" s="32"/>
      <c r="D16032" s="3"/>
      <c r="E16032" s="3"/>
      <c r="G16032" s="13"/>
      <c r="H16032" s="13"/>
      <c r="I16032" s="13"/>
      <c r="J16032" s="46"/>
    </row>
    <row r="16033" spans="1:10" x14ac:dyDescent="0.25">
      <c r="A16033" s="7" t="str">
        <f>IF(C16032="","",IFERROR(IF(VLOOKUP(C16032,'Program Mapping'!B:B,1,FALSE)=C16032,"OK","Fix"),"Fix"))</f>
        <v/>
      </c>
      <c r="C16033" s="32"/>
      <c r="D16033" s="3"/>
      <c r="E16033" s="3"/>
      <c r="G16033" s="13"/>
      <c r="H16033" s="13"/>
      <c r="I16033" s="13"/>
      <c r="J16033" s="46"/>
    </row>
    <row r="16034" spans="1:10" x14ac:dyDescent="0.25">
      <c r="A16034" s="7" t="str">
        <f>IF(C16033="","",IFERROR(IF(VLOOKUP(C16033,'Program Mapping'!B:B,1,FALSE)=C16033,"OK","Fix"),"Fix"))</f>
        <v/>
      </c>
      <c r="C16034" s="32"/>
      <c r="D16034" s="3"/>
      <c r="E16034" s="3"/>
      <c r="G16034" s="13"/>
      <c r="H16034" s="13"/>
      <c r="I16034" s="13"/>
      <c r="J16034" s="46"/>
    </row>
    <row r="16035" spans="1:10" x14ac:dyDescent="0.25">
      <c r="A16035" s="7" t="str">
        <f>IF(C16034="","",IFERROR(IF(VLOOKUP(C16034,'Program Mapping'!B:B,1,FALSE)=C16034,"OK","Fix"),"Fix"))</f>
        <v/>
      </c>
      <c r="C16035" s="32"/>
      <c r="D16035" s="3"/>
      <c r="E16035" s="3"/>
      <c r="G16035" s="13"/>
      <c r="H16035" s="13"/>
      <c r="I16035" s="13"/>
      <c r="J16035" s="46"/>
    </row>
    <row r="16036" spans="1:10" x14ac:dyDescent="0.25">
      <c r="A16036" s="7" t="str">
        <f>IF(C16035="","",IFERROR(IF(VLOOKUP(C16035,'Program Mapping'!B:B,1,FALSE)=C16035,"OK","Fix"),"Fix"))</f>
        <v/>
      </c>
      <c r="C16036" s="32"/>
      <c r="D16036" s="3"/>
      <c r="E16036" s="3"/>
      <c r="G16036" s="13"/>
      <c r="H16036" s="13"/>
      <c r="I16036" s="13"/>
      <c r="J16036" s="46"/>
    </row>
    <row r="16037" spans="1:10" x14ac:dyDescent="0.25">
      <c r="A16037" s="7" t="str">
        <f>IF(C16036="","",IFERROR(IF(VLOOKUP(C16036,'Program Mapping'!B:B,1,FALSE)=C16036,"OK","Fix"),"Fix"))</f>
        <v/>
      </c>
      <c r="C16037" s="32"/>
      <c r="D16037" s="3"/>
      <c r="E16037" s="3"/>
      <c r="G16037" s="13"/>
      <c r="H16037" s="13"/>
      <c r="I16037" s="13"/>
      <c r="J16037" s="46"/>
    </row>
    <row r="16038" spans="1:10" x14ac:dyDescent="0.25">
      <c r="A16038" s="7" t="str">
        <f>IF(C16037="","",IFERROR(IF(VLOOKUP(C16037,'Program Mapping'!B:B,1,FALSE)=C16037,"OK","Fix"),"Fix"))</f>
        <v/>
      </c>
      <c r="C16038" s="32"/>
      <c r="D16038" s="3"/>
      <c r="E16038" s="3"/>
      <c r="G16038" s="13"/>
      <c r="H16038" s="13"/>
      <c r="I16038" s="13"/>
      <c r="J16038" s="46"/>
    </row>
    <row r="16039" spans="1:10" x14ac:dyDescent="0.25">
      <c r="A16039" s="7" t="str">
        <f>IF(C16038="","",IFERROR(IF(VLOOKUP(C16038,'Program Mapping'!B:B,1,FALSE)=C16038,"OK","Fix"),"Fix"))</f>
        <v/>
      </c>
      <c r="C16039" s="32"/>
      <c r="D16039" s="3"/>
      <c r="E16039" s="3"/>
      <c r="G16039" s="13"/>
      <c r="H16039" s="13"/>
      <c r="I16039" s="13"/>
      <c r="J16039" s="46"/>
    </row>
    <row r="16040" spans="1:10" x14ac:dyDescent="0.25">
      <c r="A16040" s="7" t="str">
        <f>IF(C16039="","",IFERROR(IF(VLOOKUP(C16039,'Program Mapping'!B:B,1,FALSE)=C16039,"OK","Fix"),"Fix"))</f>
        <v/>
      </c>
      <c r="C16040" s="32"/>
      <c r="D16040" s="3"/>
      <c r="E16040" s="3"/>
      <c r="G16040" s="13"/>
      <c r="H16040" s="13"/>
      <c r="I16040" s="13"/>
      <c r="J16040" s="46"/>
    </row>
    <row r="16041" spans="1:10" x14ac:dyDescent="0.25">
      <c r="A16041" s="7" t="str">
        <f>IF(C16040="","",IFERROR(IF(VLOOKUP(C16040,'Program Mapping'!B:B,1,FALSE)=C16040,"OK","Fix"),"Fix"))</f>
        <v/>
      </c>
      <c r="C16041" s="32"/>
      <c r="D16041" s="3"/>
      <c r="E16041" s="3"/>
      <c r="G16041" s="13"/>
      <c r="H16041" s="13"/>
      <c r="I16041" s="13"/>
      <c r="J16041" s="46"/>
    </row>
    <row r="16042" spans="1:10" x14ac:dyDescent="0.25">
      <c r="A16042" s="7" t="str">
        <f>IF(C16041="","",IFERROR(IF(VLOOKUP(C16041,'Program Mapping'!B:B,1,FALSE)=C16041,"OK","Fix"),"Fix"))</f>
        <v/>
      </c>
      <c r="C16042" s="32"/>
      <c r="D16042" s="3"/>
      <c r="E16042" s="3"/>
      <c r="G16042" s="13"/>
      <c r="H16042" s="13"/>
      <c r="I16042" s="13"/>
      <c r="J16042" s="46"/>
    </row>
    <row r="16043" spans="1:10" x14ac:dyDescent="0.25">
      <c r="A16043" s="7" t="str">
        <f>IF(C16042="","",IFERROR(IF(VLOOKUP(C16042,'Program Mapping'!B:B,1,FALSE)=C16042,"OK","Fix"),"Fix"))</f>
        <v/>
      </c>
      <c r="C16043" s="32"/>
      <c r="D16043" s="3"/>
      <c r="E16043" s="3"/>
      <c r="G16043" s="13"/>
      <c r="H16043" s="13"/>
      <c r="I16043" s="13"/>
      <c r="J16043" s="46"/>
    </row>
    <row r="16044" spans="1:10" x14ac:dyDescent="0.25">
      <c r="A16044" s="7" t="str">
        <f>IF(C16043="","",IFERROR(IF(VLOOKUP(C16043,'Program Mapping'!B:B,1,FALSE)=C16043,"OK","Fix"),"Fix"))</f>
        <v/>
      </c>
      <c r="C16044" s="32"/>
      <c r="D16044" s="3"/>
      <c r="E16044" s="3"/>
      <c r="G16044" s="13"/>
      <c r="H16044" s="13"/>
      <c r="I16044" s="13"/>
      <c r="J16044" s="46"/>
    </row>
    <row r="16045" spans="1:10" x14ac:dyDescent="0.25">
      <c r="A16045" s="7" t="str">
        <f>IF(C16044="","",IFERROR(IF(VLOOKUP(C16044,'Program Mapping'!B:B,1,FALSE)=C16044,"OK","Fix"),"Fix"))</f>
        <v/>
      </c>
      <c r="C16045" s="32"/>
      <c r="D16045" s="3"/>
      <c r="E16045" s="3"/>
      <c r="G16045" s="13"/>
      <c r="H16045" s="13"/>
      <c r="I16045" s="13"/>
      <c r="J16045" s="46"/>
    </row>
    <row r="16046" spans="1:10" x14ac:dyDescent="0.25">
      <c r="A16046" s="7" t="str">
        <f>IF(C16045="","",IFERROR(IF(VLOOKUP(C16045,'Program Mapping'!B:B,1,FALSE)=C16045,"OK","Fix"),"Fix"))</f>
        <v/>
      </c>
      <c r="C16046" s="32"/>
      <c r="D16046" s="3"/>
      <c r="E16046" s="3"/>
      <c r="G16046" s="13"/>
      <c r="H16046" s="13"/>
      <c r="I16046" s="13"/>
      <c r="J16046" s="46"/>
    </row>
    <row r="16047" spans="1:10" x14ac:dyDescent="0.25">
      <c r="A16047" s="7" t="str">
        <f>IF(C16046="","",IFERROR(IF(VLOOKUP(C16046,'Program Mapping'!B:B,1,FALSE)=C16046,"OK","Fix"),"Fix"))</f>
        <v/>
      </c>
      <c r="C16047" s="32"/>
      <c r="D16047" s="3"/>
      <c r="E16047" s="3"/>
      <c r="G16047" s="13"/>
      <c r="H16047" s="13"/>
      <c r="I16047" s="13"/>
      <c r="J16047" s="46"/>
    </row>
    <row r="16048" spans="1:10" x14ac:dyDescent="0.25">
      <c r="A16048" s="7" t="str">
        <f>IF(C16047="","",IFERROR(IF(VLOOKUP(C16047,'Program Mapping'!B:B,1,FALSE)=C16047,"OK","Fix"),"Fix"))</f>
        <v/>
      </c>
      <c r="C16048" s="32"/>
      <c r="D16048" s="3"/>
      <c r="E16048" s="3"/>
      <c r="G16048" s="13"/>
      <c r="H16048" s="13"/>
      <c r="I16048" s="13"/>
      <c r="J16048" s="46"/>
    </row>
    <row r="16049" spans="1:10" x14ac:dyDescent="0.25">
      <c r="A16049" s="7" t="str">
        <f>IF(C16048="","",IFERROR(IF(VLOOKUP(C16048,'Program Mapping'!B:B,1,FALSE)=C16048,"OK","Fix"),"Fix"))</f>
        <v/>
      </c>
      <c r="C16049" s="32"/>
      <c r="D16049" s="3"/>
      <c r="E16049" s="3"/>
      <c r="G16049" s="13"/>
      <c r="H16049" s="13"/>
      <c r="I16049" s="13"/>
      <c r="J16049" s="46"/>
    </row>
    <row r="16050" spans="1:10" x14ac:dyDescent="0.25">
      <c r="A16050" s="7" t="str">
        <f>IF(C16049="","",IFERROR(IF(VLOOKUP(C16049,'Program Mapping'!B:B,1,FALSE)=C16049,"OK","Fix"),"Fix"))</f>
        <v/>
      </c>
      <c r="C16050" s="32"/>
      <c r="D16050" s="3"/>
      <c r="E16050" s="3"/>
      <c r="G16050" s="13"/>
      <c r="H16050" s="13"/>
      <c r="I16050" s="13"/>
      <c r="J16050" s="46"/>
    </row>
    <row r="16051" spans="1:10" x14ac:dyDescent="0.25">
      <c r="A16051" s="7" t="str">
        <f>IF(C16050="","",IFERROR(IF(VLOOKUP(C16050,'Program Mapping'!B:B,1,FALSE)=C16050,"OK","Fix"),"Fix"))</f>
        <v/>
      </c>
      <c r="C16051" s="32"/>
      <c r="D16051" s="3"/>
      <c r="E16051" s="3"/>
      <c r="G16051" s="13"/>
      <c r="H16051" s="13"/>
      <c r="I16051" s="13"/>
      <c r="J16051" s="46"/>
    </row>
    <row r="16052" spans="1:10" x14ac:dyDescent="0.25">
      <c r="A16052" s="7" t="str">
        <f>IF(C16051="","",IFERROR(IF(VLOOKUP(C16051,'Program Mapping'!B:B,1,FALSE)=C16051,"OK","Fix"),"Fix"))</f>
        <v/>
      </c>
      <c r="C16052" s="32"/>
      <c r="D16052" s="3"/>
      <c r="E16052" s="3"/>
      <c r="G16052" s="13"/>
      <c r="H16052" s="13"/>
      <c r="I16052" s="13"/>
      <c r="J16052" s="46"/>
    </row>
    <row r="16053" spans="1:10" x14ac:dyDescent="0.25">
      <c r="A16053" s="7" t="str">
        <f>IF(C16052="","",IFERROR(IF(VLOOKUP(C16052,'Program Mapping'!B:B,1,FALSE)=C16052,"OK","Fix"),"Fix"))</f>
        <v/>
      </c>
      <c r="C16053" s="32"/>
      <c r="D16053" s="3"/>
      <c r="E16053" s="3"/>
      <c r="G16053" s="13"/>
      <c r="H16053" s="13"/>
      <c r="I16053" s="13"/>
      <c r="J16053" s="46"/>
    </row>
    <row r="16054" spans="1:10" x14ac:dyDescent="0.25">
      <c r="A16054" s="7" t="str">
        <f>IF(C16053="","",IFERROR(IF(VLOOKUP(C16053,'Program Mapping'!B:B,1,FALSE)=C16053,"OK","Fix"),"Fix"))</f>
        <v/>
      </c>
      <c r="C16054" s="32"/>
      <c r="D16054" s="3"/>
      <c r="E16054" s="3"/>
      <c r="G16054" s="13"/>
      <c r="H16054" s="13"/>
      <c r="I16054" s="13"/>
      <c r="J16054" s="46"/>
    </row>
    <row r="16055" spans="1:10" x14ac:dyDescent="0.25">
      <c r="A16055" s="7" t="str">
        <f>IF(C16054="","",IFERROR(IF(VLOOKUP(C16054,'Program Mapping'!B:B,1,FALSE)=C16054,"OK","Fix"),"Fix"))</f>
        <v/>
      </c>
      <c r="C16055" s="32"/>
      <c r="D16055" s="3"/>
      <c r="E16055" s="3"/>
      <c r="G16055" s="13"/>
      <c r="H16055" s="13"/>
      <c r="I16055" s="13"/>
      <c r="J16055" s="46"/>
    </row>
    <row r="16056" spans="1:10" x14ac:dyDescent="0.25">
      <c r="A16056" s="7" t="str">
        <f>IF(C16055="","",IFERROR(IF(VLOOKUP(C16055,'Program Mapping'!B:B,1,FALSE)=C16055,"OK","Fix"),"Fix"))</f>
        <v/>
      </c>
      <c r="C16056" s="32"/>
      <c r="D16056" s="3"/>
      <c r="E16056" s="3"/>
      <c r="G16056" s="13"/>
      <c r="H16056" s="13"/>
      <c r="I16056" s="13"/>
      <c r="J16056" s="46"/>
    </row>
    <row r="16057" spans="1:10" x14ac:dyDescent="0.25">
      <c r="A16057" s="7" t="str">
        <f>IF(C16056="","",IFERROR(IF(VLOOKUP(C16056,'Program Mapping'!B:B,1,FALSE)=C16056,"OK","Fix"),"Fix"))</f>
        <v/>
      </c>
      <c r="C16057" s="32"/>
      <c r="D16057" s="3"/>
      <c r="E16057" s="3"/>
      <c r="G16057" s="13"/>
      <c r="H16057" s="13"/>
      <c r="I16057" s="13"/>
      <c r="J16057" s="46"/>
    </row>
    <row r="16058" spans="1:10" x14ac:dyDescent="0.25">
      <c r="A16058" s="7" t="str">
        <f>IF(C16057="","",IFERROR(IF(VLOOKUP(C16057,'Program Mapping'!B:B,1,FALSE)=C16057,"OK","Fix"),"Fix"))</f>
        <v/>
      </c>
      <c r="C16058" s="32"/>
      <c r="D16058" s="3"/>
      <c r="E16058" s="3"/>
      <c r="G16058" s="13"/>
      <c r="H16058" s="13"/>
      <c r="I16058" s="13"/>
      <c r="J16058" s="46"/>
    </row>
    <row r="16059" spans="1:10" x14ac:dyDescent="0.25">
      <c r="A16059" s="7" t="str">
        <f>IF(C16058="","",IFERROR(IF(VLOOKUP(C16058,'Program Mapping'!B:B,1,FALSE)=C16058,"OK","Fix"),"Fix"))</f>
        <v/>
      </c>
      <c r="C16059" s="32"/>
      <c r="D16059" s="3"/>
      <c r="E16059" s="3"/>
      <c r="G16059" s="13"/>
      <c r="H16059" s="13"/>
      <c r="I16059" s="13"/>
      <c r="J16059" s="46"/>
    </row>
    <row r="16060" spans="1:10" x14ac:dyDescent="0.25">
      <c r="A16060" s="7" t="str">
        <f>IF(C16059="","",IFERROR(IF(VLOOKUP(C16059,'Program Mapping'!B:B,1,FALSE)=C16059,"OK","Fix"),"Fix"))</f>
        <v/>
      </c>
      <c r="C16060" s="32"/>
      <c r="D16060" s="3"/>
      <c r="E16060" s="3"/>
      <c r="G16060" s="13"/>
      <c r="H16060" s="13"/>
      <c r="I16060" s="13"/>
      <c r="J16060" s="46"/>
    </row>
    <row r="16061" spans="1:10" x14ac:dyDescent="0.25">
      <c r="A16061" s="7" t="str">
        <f>IF(C16060="","",IFERROR(IF(VLOOKUP(C16060,'Program Mapping'!B:B,1,FALSE)=C16060,"OK","Fix"),"Fix"))</f>
        <v/>
      </c>
      <c r="C16061" s="32"/>
      <c r="D16061" s="3"/>
      <c r="E16061" s="3"/>
      <c r="G16061" s="13"/>
      <c r="H16061" s="13"/>
      <c r="I16061" s="13"/>
      <c r="J16061" s="46"/>
    </row>
    <row r="16062" spans="1:10" x14ac:dyDescent="0.25">
      <c r="A16062" s="7" t="str">
        <f>IF(C16061="","",IFERROR(IF(VLOOKUP(C16061,'Program Mapping'!B:B,1,FALSE)=C16061,"OK","Fix"),"Fix"))</f>
        <v/>
      </c>
      <c r="C16062" s="32"/>
      <c r="D16062" s="3"/>
      <c r="E16062" s="3"/>
      <c r="G16062" s="13"/>
      <c r="H16062" s="13"/>
      <c r="I16062" s="13"/>
      <c r="J16062" s="46"/>
    </row>
    <row r="16063" spans="1:10" x14ac:dyDescent="0.25">
      <c r="A16063" s="7" t="str">
        <f>IF(C16062="","",IFERROR(IF(VLOOKUP(C16062,'Program Mapping'!B:B,1,FALSE)=C16062,"OK","Fix"),"Fix"))</f>
        <v/>
      </c>
      <c r="C16063" s="32"/>
      <c r="D16063" s="3"/>
      <c r="E16063" s="3"/>
      <c r="G16063" s="13"/>
      <c r="H16063" s="13"/>
      <c r="I16063" s="13"/>
      <c r="J16063" s="46"/>
    </row>
    <row r="16064" spans="1:10" x14ac:dyDescent="0.25">
      <c r="A16064" s="7" t="str">
        <f>IF(C16063="","",IFERROR(IF(VLOOKUP(C16063,'Program Mapping'!B:B,1,FALSE)=C16063,"OK","Fix"),"Fix"))</f>
        <v/>
      </c>
      <c r="C16064" s="32"/>
      <c r="D16064" s="3"/>
      <c r="E16064" s="3"/>
      <c r="G16064" s="13"/>
      <c r="H16064" s="13"/>
      <c r="I16064" s="13"/>
      <c r="J16064" s="46"/>
    </row>
    <row r="16065" spans="1:10" x14ac:dyDescent="0.25">
      <c r="A16065" s="7" t="str">
        <f>IF(C16064="","",IFERROR(IF(VLOOKUP(C16064,'Program Mapping'!B:B,1,FALSE)=C16064,"OK","Fix"),"Fix"))</f>
        <v/>
      </c>
      <c r="C16065" s="32"/>
      <c r="D16065" s="3"/>
      <c r="E16065" s="3"/>
      <c r="G16065" s="13"/>
      <c r="H16065" s="13"/>
      <c r="I16065" s="13"/>
      <c r="J16065" s="46"/>
    </row>
    <row r="16066" spans="1:10" x14ac:dyDescent="0.25">
      <c r="A16066" s="7" t="str">
        <f>IF(C16065="","",IFERROR(IF(VLOOKUP(C16065,'Program Mapping'!B:B,1,FALSE)=C16065,"OK","Fix"),"Fix"))</f>
        <v/>
      </c>
      <c r="C16066" s="32"/>
      <c r="D16066" s="3"/>
      <c r="E16066" s="3"/>
      <c r="G16066" s="13"/>
      <c r="H16066" s="13"/>
      <c r="I16066" s="13"/>
      <c r="J16066" s="46"/>
    </row>
    <row r="16067" spans="1:10" x14ac:dyDescent="0.25">
      <c r="A16067" s="7" t="str">
        <f>IF(C16066="","",IFERROR(IF(VLOOKUP(C16066,'Program Mapping'!B:B,1,FALSE)=C16066,"OK","Fix"),"Fix"))</f>
        <v/>
      </c>
      <c r="C16067" s="32"/>
      <c r="D16067" s="3"/>
      <c r="E16067" s="3"/>
      <c r="G16067" s="13"/>
      <c r="H16067" s="13"/>
      <c r="I16067" s="13"/>
      <c r="J16067" s="46"/>
    </row>
    <row r="16068" spans="1:10" x14ac:dyDescent="0.25">
      <c r="A16068" s="7" t="str">
        <f>IF(C16067="","",IFERROR(IF(VLOOKUP(C16067,'Program Mapping'!B:B,1,FALSE)=C16067,"OK","Fix"),"Fix"))</f>
        <v/>
      </c>
      <c r="C16068" s="32"/>
      <c r="D16068" s="3"/>
      <c r="E16068" s="3"/>
      <c r="G16068" s="13"/>
      <c r="H16068" s="13"/>
      <c r="I16068" s="13"/>
      <c r="J16068" s="46"/>
    </row>
    <row r="16069" spans="1:10" x14ac:dyDescent="0.25">
      <c r="A16069" s="7" t="str">
        <f>IF(C16068="","",IFERROR(IF(VLOOKUP(C16068,'Program Mapping'!B:B,1,FALSE)=C16068,"OK","Fix"),"Fix"))</f>
        <v/>
      </c>
      <c r="C16069" s="32"/>
      <c r="D16069" s="3"/>
      <c r="E16069" s="3"/>
      <c r="G16069" s="13"/>
      <c r="H16069" s="13"/>
      <c r="I16069" s="13"/>
      <c r="J16069" s="46"/>
    </row>
    <row r="16070" spans="1:10" x14ac:dyDescent="0.25">
      <c r="A16070" s="7" t="str">
        <f>IF(C16069="","",IFERROR(IF(VLOOKUP(C16069,'Program Mapping'!B:B,1,FALSE)=C16069,"OK","Fix"),"Fix"))</f>
        <v/>
      </c>
      <c r="C16070" s="32"/>
      <c r="D16070" s="3"/>
      <c r="E16070" s="3"/>
      <c r="G16070" s="13"/>
      <c r="H16070" s="13"/>
      <c r="I16070" s="13"/>
      <c r="J16070" s="46"/>
    </row>
    <row r="16071" spans="1:10" x14ac:dyDescent="0.25">
      <c r="A16071" s="7" t="str">
        <f>IF(C16070="","",IFERROR(IF(VLOOKUP(C16070,'Program Mapping'!B:B,1,FALSE)=C16070,"OK","Fix"),"Fix"))</f>
        <v/>
      </c>
      <c r="C16071" s="32"/>
      <c r="D16071" s="3"/>
      <c r="E16071" s="3"/>
      <c r="G16071" s="13"/>
      <c r="H16071" s="13"/>
      <c r="I16071" s="13"/>
      <c r="J16071" s="46"/>
    </row>
    <row r="16072" spans="1:10" x14ac:dyDescent="0.25">
      <c r="A16072" s="7" t="str">
        <f>IF(C16071="","",IFERROR(IF(VLOOKUP(C16071,'Program Mapping'!B:B,1,FALSE)=C16071,"OK","Fix"),"Fix"))</f>
        <v/>
      </c>
      <c r="C16072" s="32"/>
      <c r="D16072" s="3"/>
      <c r="E16072" s="3"/>
      <c r="G16072" s="13"/>
      <c r="H16072" s="13"/>
      <c r="I16072" s="13"/>
      <c r="J16072" s="46"/>
    </row>
    <row r="16073" spans="1:10" x14ac:dyDescent="0.25">
      <c r="A16073" s="7" t="str">
        <f>IF(C16072="","",IFERROR(IF(VLOOKUP(C16072,'Program Mapping'!B:B,1,FALSE)=C16072,"OK","Fix"),"Fix"))</f>
        <v/>
      </c>
      <c r="C16073" s="32"/>
      <c r="D16073" s="3"/>
      <c r="E16073" s="3"/>
      <c r="G16073" s="13"/>
      <c r="H16073" s="13"/>
      <c r="I16073" s="13"/>
      <c r="J16073" s="46"/>
    </row>
    <row r="16074" spans="1:10" x14ac:dyDescent="0.25">
      <c r="A16074" s="7" t="str">
        <f>IF(C16073="","",IFERROR(IF(VLOOKUP(C16073,'Program Mapping'!B:B,1,FALSE)=C16073,"OK","Fix"),"Fix"))</f>
        <v/>
      </c>
      <c r="C16074" s="32"/>
      <c r="D16074" s="3"/>
      <c r="E16074" s="3"/>
      <c r="G16074" s="13"/>
      <c r="H16074" s="13"/>
      <c r="I16074" s="13"/>
      <c r="J16074" s="46"/>
    </row>
    <row r="16075" spans="1:10" x14ac:dyDescent="0.25">
      <c r="A16075" s="7" t="str">
        <f>IF(C16074="","",IFERROR(IF(VLOOKUP(C16074,'Program Mapping'!B:B,1,FALSE)=C16074,"OK","Fix"),"Fix"))</f>
        <v/>
      </c>
      <c r="C16075" s="32"/>
      <c r="D16075" s="3"/>
      <c r="E16075" s="3"/>
      <c r="G16075" s="13"/>
      <c r="H16075" s="13"/>
      <c r="I16075" s="13"/>
      <c r="J16075" s="46"/>
    </row>
    <row r="16076" spans="1:10" x14ac:dyDescent="0.25">
      <c r="A16076" s="7" t="str">
        <f>IF(C16075="","",IFERROR(IF(VLOOKUP(C16075,'Program Mapping'!B:B,1,FALSE)=C16075,"OK","Fix"),"Fix"))</f>
        <v/>
      </c>
      <c r="C16076" s="32"/>
      <c r="D16076" s="3"/>
      <c r="E16076" s="3"/>
      <c r="G16076" s="13"/>
      <c r="H16076" s="13"/>
      <c r="I16076" s="13"/>
      <c r="J16076" s="46"/>
    </row>
    <row r="16077" spans="1:10" x14ac:dyDescent="0.25">
      <c r="A16077" s="7" t="str">
        <f>IF(C16076="","",IFERROR(IF(VLOOKUP(C16076,'Program Mapping'!B:B,1,FALSE)=C16076,"OK","Fix"),"Fix"))</f>
        <v/>
      </c>
      <c r="C16077" s="32"/>
      <c r="D16077" s="3"/>
      <c r="E16077" s="3"/>
      <c r="G16077" s="13"/>
      <c r="H16077" s="13"/>
      <c r="I16077" s="13"/>
      <c r="J16077" s="46"/>
    </row>
    <row r="16078" spans="1:10" x14ac:dyDescent="0.25">
      <c r="A16078" s="7" t="str">
        <f>IF(C16077="","",IFERROR(IF(VLOOKUP(C16077,'Program Mapping'!B:B,1,FALSE)=C16077,"OK","Fix"),"Fix"))</f>
        <v/>
      </c>
      <c r="C16078" s="32"/>
      <c r="D16078" s="3"/>
      <c r="E16078" s="3"/>
      <c r="G16078" s="13"/>
      <c r="H16078" s="13"/>
      <c r="I16078" s="13"/>
      <c r="J16078" s="46"/>
    </row>
    <row r="16079" spans="1:10" x14ac:dyDescent="0.25">
      <c r="A16079" s="7" t="str">
        <f>IF(C16078="","",IFERROR(IF(VLOOKUP(C16078,'Program Mapping'!B:B,1,FALSE)=C16078,"OK","Fix"),"Fix"))</f>
        <v/>
      </c>
      <c r="C16079" s="32"/>
      <c r="D16079" s="3"/>
      <c r="E16079" s="3"/>
      <c r="G16079" s="13"/>
      <c r="H16079" s="13"/>
      <c r="I16079" s="13"/>
      <c r="J16079" s="46"/>
    </row>
    <row r="16080" spans="1:10" x14ac:dyDescent="0.25">
      <c r="A16080" s="7" t="str">
        <f>IF(C16079="","",IFERROR(IF(VLOOKUP(C16079,'Program Mapping'!B:B,1,FALSE)=C16079,"OK","Fix"),"Fix"))</f>
        <v/>
      </c>
      <c r="C16080" s="32"/>
      <c r="D16080" s="3"/>
      <c r="E16080" s="3"/>
      <c r="G16080" s="13"/>
      <c r="H16080" s="13"/>
      <c r="I16080" s="13"/>
      <c r="J16080" s="46"/>
    </row>
    <row r="16081" spans="1:10" x14ac:dyDescent="0.25">
      <c r="A16081" s="7" t="str">
        <f>IF(C16080="","",IFERROR(IF(VLOOKUP(C16080,'Program Mapping'!B:B,1,FALSE)=C16080,"OK","Fix"),"Fix"))</f>
        <v/>
      </c>
      <c r="C16081" s="32"/>
      <c r="D16081" s="3"/>
      <c r="E16081" s="3"/>
      <c r="G16081" s="13"/>
      <c r="H16081" s="13"/>
      <c r="I16081" s="13"/>
      <c r="J16081" s="46"/>
    </row>
    <row r="16082" spans="1:10" x14ac:dyDescent="0.25">
      <c r="A16082" s="7" t="str">
        <f>IF(C16081="","",IFERROR(IF(VLOOKUP(C16081,'Program Mapping'!B:B,1,FALSE)=C16081,"OK","Fix"),"Fix"))</f>
        <v/>
      </c>
      <c r="C16082" s="32"/>
      <c r="D16082" s="3"/>
      <c r="E16082" s="3"/>
      <c r="G16082" s="13"/>
      <c r="H16082" s="13"/>
      <c r="I16082" s="13"/>
      <c r="J16082" s="46"/>
    </row>
    <row r="16083" spans="1:10" x14ac:dyDescent="0.25">
      <c r="A16083" s="7" t="str">
        <f>IF(C16082="","",IFERROR(IF(VLOOKUP(C16082,'Program Mapping'!B:B,1,FALSE)=C16082,"OK","Fix"),"Fix"))</f>
        <v/>
      </c>
      <c r="C16083" s="32"/>
      <c r="D16083" s="3"/>
      <c r="E16083" s="3"/>
      <c r="G16083" s="13"/>
      <c r="H16083" s="13"/>
      <c r="I16083" s="13"/>
      <c r="J16083" s="46"/>
    </row>
    <row r="16084" spans="1:10" x14ac:dyDescent="0.25">
      <c r="A16084" s="7" t="str">
        <f>IF(C16083="","",IFERROR(IF(VLOOKUP(C16083,'Program Mapping'!B:B,1,FALSE)=C16083,"OK","Fix"),"Fix"))</f>
        <v/>
      </c>
      <c r="C16084" s="32"/>
      <c r="D16084" s="3"/>
      <c r="E16084" s="3"/>
      <c r="G16084" s="13"/>
      <c r="H16084" s="13"/>
      <c r="I16084" s="13"/>
      <c r="J16084" s="46"/>
    </row>
    <row r="16085" spans="1:10" x14ac:dyDescent="0.25">
      <c r="A16085" s="7" t="str">
        <f>IF(C16084="","",IFERROR(IF(VLOOKUP(C16084,'Program Mapping'!B:B,1,FALSE)=C16084,"OK","Fix"),"Fix"))</f>
        <v/>
      </c>
      <c r="C16085" s="32"/>
      <c r="D16085" s="3"/>
      <c r="E16085" s="3"/>
      <c r="G16085" s="13"/>
      <c r="H16085" s="13"/>
      <c r="I16085" s="13"/>
      <c r="J16085" s="46"/>
    </row>
    <row r="16086" spans="1:10" x14ac:dyDescent="0.25">
      <c r="A16086" s="7" t="str">
        <f>IF(C16085="","",IFERROR(IF(VLOOKUP(C16085,'Program Mapping'!B:B,1,FALSE)=C16085,"OK","Fix"),"Fix"))</f>
        <v/>
      </c>
      <c r="C16086" s="32"/>
      <c r="D16086" s="3"/>
      <c r="E16086" s="3"/>
      <c r="G16086" s="13"/>
      <c r="H16086" s="13"/>
      <c r="I16086" s="13"/>
      <c r="J16086" s="46"/>
    </row>
    <row r="16087" spans="1:10" x14ac:dyDescent="0.25">
      <c r="A16087" s="7" t="str">
        <f>IF(C16086="","",IFERROR(IF(VLOOKUP(C16086,'Program Mapping'!B:B,1,FALSE)=C16086,"OK","Fix"),"Fix"))</f>
        <v/>
      </c>
      <c r="C16087" s="32"/>
      <c r="D16087" s="3"/>
      <c r="E16087" s="3"/>
      <c r="G16087" s="13"/>
      <c r="H16087" s="13"/>
      <c r="I16087" s="13"/>
      <c r="J16087" s="46"/>
    </row>
    <row r="16088" spans="1:10" x14ac:dyDescent="0.25">
      <c r="A16088" s="7" t="str">
        <f>IF(C16087="","",IFERROR(IF(VLOOKUP(C16087,'Program Mapping'!B:B,1,FALSE)=C16087,"OK","Fix"),"Fix"))</f>
        <v/>
      </c>
      <c r="C16088" s="32"/>
      <c r="D16088" s="3"/>
      <c r="E16088" s="3"/>
      <c r="G16088" s="13"/>
      <c r="H16088" s="13"/>
      <c r="I16088" s="13"/>
      <c r="J16088" s="46"/>
    </row>
    <row r="16089" spans="1:10" x14ac:dyDescent="0.25">
      <c r="A16089" s="7" t="str">
        <f>IF(C16088="","",IFERROR(IF(VLOOKUP(C16088,'Program Mapping'!B:B,1,FALSE)=C16088,"OK","Fix"),"Fix"))</f>
        <v/>
      </c>
      <c r="C16089" s="32"/>
      <c r="D16089" s="3"/>
      <c r="E16089" s="3"/>
      <c r="G16089" s="13"/>
      <c r="H16089" s="13"/>
      <c r="I16089" s="13"/>
      <c r="J16089" s="46"/>
    </row>
    <row r="16090" spans="1:10" x14ac:dyDescent="0.25">
      <c r="A16090" s="7" t="str">
        <f>IF(C16089="","",IFERROR(IF(VLOOKUP(C16089,'Program Mapping'!B:B,1,FALSE)=C16089,"OK","Fix"),"Fix"))</f>
        <v/>
      </c>
      <c r="C16090" s="32"/>
      <c r="D16090" s="3"/>
      <c r="E16090" s="3"/>
      <c r="G16090" s="13"/>
      <c r="H16090" s="13"/>
      <c r="I16090" s="13"/>
      <c r="J16090" s="46"/>
    </row>
    <row r="16091" spans="1:10" x14ac:dyDescent="0.25">
      <c r="A16091" s="7" t="str">
        <f>IF(C16090="","",IFERROR(IF(VLOOKUP(C16090,'Program Mapping'!B:B,1,FALSE)=C16090,"OK","Fix"),"Fix"))</f>
        <v/>
      </c>
      <c r="C16091" s="32"/>
      <c r="D16091" s="3"/>
      <c r="E16091" s="3"/>
      <c r="G16091" s="13"/>
      <c r="H16091" s="13"/>
      <c r="I16091" s="13"/>
      <c r="J16091" s="46"/>
    </row>
    <row r="16092" spans="1:10" x14ac:dyDescent="0.25">
      <c r="A16092" s="7" t="str">
        <f>IF(C16091="","",IFERROR(IF(VLOOKUP(C16091,'Program Mapping'!B:B,1,FALSE)=C16091,"OK","Fix"),"Fix"))</f>
        <v/>
      </c>
      <c r="C16092" s="32"/>
      <c r="D16092" s="3"/>
      <c r="E16092" s="3"/>
      <c r="G16092" s="13"/>
      <c r="H16092" s="13"/>
      <c r="I16092" s="13"/>
      <c r="J16092" s="46"/>
    </row>
    <row r="16093" spans="1:10" x14ac:dyDescent="0.25">
      <c r="A16093" s="7" t="str">
        <f>IF(C16092="","",IFERROR(IF(VLOOKUP(C16092,'Program Mapping'!B:B,1,FALSE)=C16092,"OK","Fix"),"Fix"))</f>
        <v/>
      </c>
      <c r="C16093" s="32"/>
      <c r="D16093" s="3"/>
      <c r="E16093" s="3"/>
      <c r="G16093" s="13"/>
      <c r="H16093" s="13"/>
      <c r="I16093" s="13"/>
      <c r="J16093" s="46"/>
    </row>
    <row r="16094" spans="1:10" x14ac:dyDescent="0.25">
      <c r="A16094" s="7" t="str">
        <f>IF(C16093="","",IFERROR(IF(VLOOKUP(C16093,'Program Mapping'!B:B,1,FALSE)=C16093,"OK","Fix"),"Fix"))</f>
        <v/>
      </c>
      <c r="C16094" s="32"/>
      <c r="D16094" s="3"/>
      <c r="E16094" s="3"/>
      <c r="G16094" s="13"/>
      <c r="H16094" s="13"/>
      <c r="I16094" s="13"/>
      <c r="J16094" s="46"/>
    </row>
    <row r="16095" spans="1:10" x14ac:dyDescent="0.25">
      <c r="A16095" s="7" t="str">
        <f>IF(C16094="","",IFERROR(IF(VLOOKUP(C16094,'Program Mapping'!B:B,1,FALSE)=C16094,"OK","Fix"),"Fix"))</f>
        <v/>
      </c>
      <c r="C16095" s="32"/>
      <c r="D16095" s="3"/>
      <c r="E16095" s="3"/>
      <c r="G16095" s="13"/>
      <c r="H16095" s="13"/>
      <c r="I16095" s="13"/>
      <c r="J16095" s="46"/>
    </row>
    <row r="16096" spans="1:10" x14ac:dyDescent="0.25">
      <c r="A16096" s="7" t="str">
        <f>IF(C16095="","",IFERROR(IF(VLOOKUP(C16095,'Program Mapping'!B:B,1,FALSE)=C16095,"OK","Fix"),"Fix"))</f>
        <v/>
      </c>
      <c r="C16096" s="32"/>
      <c r="D16096" s="3"/>
      <c r="E16096" s="3"/>
      <c r="G16096" s="13"/>
      <c r="H16096" s="13"/>
      <c r="I16096" s="13"/>
      <c r="J16096" s="46"/>
    </row>
    <row r="16097" spans="1:10" x14ac:dyDescent="0.25">
      <c r="A16097" s="7" t="str">
        <f>IF(C16096="","",IFERROR(IF(VLOOKUP(C16096,'Program Mapping'!B:B,1,FALSE)=C16096,"OK","Fix"),"Fix"))</f>
        <v/>
      </c>
      <c r="C16097" s="32"/>
      <c r="D16097" s="3"/>
      <c r="E16097" s="3"/>
      <c r="G16097" s="13"/>
      <c r="H16097" s="13"/>
      <c r="I16097" s="13"/>
      <c r="J16097" s="46"/>
    </row>
    <row r="16098" spans="1:10" x14ac:dyDescent="0.25">
      <c r="A16098" s="7" t="str">
        <f>IF(C16097="","",IFERROR(IF(VLOOKUP(C16097,'Program Mapping'!B:B,1,FALSE)=C16097,"OK","Fix"),"Fix"))</f>
        <v/>
      </c>
      <c r="C16098" s="32"/>
      <c r="D16098" s="3"/>
      <c r="E16098" s="3"/>
      <c r="G16098" s="13"/>
      <c r="H16098" s="13"/>
      <c r="I16098" s="13"/>
      <c r="J16098" s="46"/>
    </row>
    <row r="16099" spans="1:10" x14ac:dyDescent="0.25">
      <c r="A16099" s="7" t="str">
        <f>IF(C16098="","",IFERROR(IF(VLOOKUP(C16098,'Program Mapping'!B:B,1,FALSE)=C16098,"OK","Fix"),"Fix"))</f>
        <v/>
      </c>
      <c r="C16099" s="32"/>
      <c r="D16099" s="3"/>
      <c r="E16099" s="3"/>
      <c r="G16099" s="13"/>
      <c r="H16099" s="13"/>
      <c r="I16099" s="13"/>
      <c r="J16099" s="46"/>
    </row>
    <row r="16100" spans="1:10" x14ac:dyDescent="0.25">
      <c r="A16100" s="7" t="str">
        <f>IF(C16099="","",IFERROR(IF(VLOOKUP(C16099,'Program Mapping'!B:B,1,FALSE)=C16099,"OK","Fix"),"Fix"))</f>
        <v/>
      </c>
      <c r="C16100" s="32"/>
      <c r="D16100" s="3"/>
      <c r="E16100" s="3"/>
      <c r="G16100" s="13"/>
      <c r="H16100" s="13"/>
      <c r="I16100" s="13"/>
      <c r="J16100" s="46"/>
    </row>
    <row r="16101" spans="1:10" x14ac:dyDescent="0.25">
      <c r="A16101" s="7" t="str">
        <f>IF(C16100="","",IFERROR(IF(VLOOKUP(C16100,'Program Mapping'!B:B,1,FALSE)=C16100,"OK","Fix"),"Fix"))</f>
        <v/>
      </c>
      <c r="C16101" s="32"/>
      <c r="D16101" s="3"/>
      <c r="E16101" s="3"/>
      <c r="G16101" s="13"/>
      <c r="H16101" s="13"/>
      <c r="I16101" s="13"/>
      <c r="J16101" s="46"/>
    </row>
    <row r="16102" spans="1:10" x14ac:dyDescent="0.25">
      <c r="A16102" s="7" t="str">
        <f>IF(C16101="","",IFERROR(IF(VLOOKUP(C16101,'Program Mapping'!B:B,1,FALSE)=C16101,"OK","Fix"),"Fix"))</f>
        <v/>
      </c>
      <c r="C16102" s="32"/>
      <c r="D16102" s="3"/>
      <c r="E16102" s="3"/>
      <c r="G16102" s="13"/>
      <c r="H16102" s="13"/>
      <c r="I16102" s="13"/>
      <c r="J16102" s="46"/>
    </row>
    <row r="16103" spans="1:10" x14ac:dyDescent="0.25">
      <c r="A16103" s="7" t="str">
        <f>IF(C16102="","",IFERROR(IF(VLOOKUP(C16102,'Program Mapping'!B:B,1,FALSE)=C16102,"OK","Fix"),"Fix"))</f>
        <v/>
      </c>
      <c r="C16103" s="32"/>
      <c r="D16103" s="3"/>
      <c r="E16103" s="3"/>
      <c r="G16103" s="13"/>
      <c r="H16103" s="13"/>
      <c r="I16103" s="13"/>
      <c r="J16103" s="46"/>
    </row>
    <row r="16104" spans="1:10" x14ac:dyDescent="0.25">
      <c r="A16104" s="7" t="str">
        <f>IF(C16103="","",IFERROR(IF(VLOOKUP(C16103,'Program Mapping'!B:B,1,FALSE)=C16103,"OK","Fix"),"Fix"))</f>
        <v/>
      </c>
      <c r="C16104" s="32"/>
      <c r="D16104" s="3"/>
      <c r="E16104" s="3"/>
      <c r="G16104" s="13"/>
      <c r="H16104" s="13"/>
      <c r="I16104" s="13"/>
      <c r="J16104" s="46"/>
    </row>
    <row r="16105" spans="1:10" x14ac:dyDescent="0.25">
      <c r="A16105" s="7" t="str">
        <f>IF(C16104="","",IFERROR(IF(VLOOKUP(C16104,'Program Mapping'!B:B,1,FALSE)=C16104,"OK","Fix"),"Fix"))</f>
        <v/>
      </c>
      <c r="C16105" s="32"/>
      <c r="D16105" s="3"/>
      <c r="E16105" s="3"/>
      <c r="G16105" s="13"/>
      <c r="H16105" s="13"/>
      <c r="I16105" s="13"/>
      <c r="J16105" s="46"/>
    </row>
    <row r="16106" spans="1:10" x14ac:dyDescent="0.25">
      <c r="A16106" s="7" t="str">
        <f>IF(C16105="","",IFERROR(IF(VLOOKUP(C16105,'Program Mapping'!B:B,1,FALSE)=C16105,"OK","Fix"),"Fix"))</f>
        <v/>
      </c>
      <c r="C16106" s="32"/>
      <c r="D16106" s="3"/>
      <c r="E16106" s="3"/>
      <c r="G16106" s="13"/>
      <c r="H16106" s="13"/>
      <c r="I16106" s="13"/>
      <c r="J16106" s="46"/>
    </row>
    <row r="16107" spans="1:10" x14ac:dyDescent="0.25">
      <c r="A16107" s="7" t="str">
        <f>IF(C16106="","",IFERROR(IF(VLOOKUP(C16106,'Program Mapping'!B:B,1,FALSE)=C16106,"OK","Fix"),"Fix"))</f>
        <v/>
      </c>
      <c r="C16107" s="32"/>
      <c r="D16107" s="3"/>
      <c r="E16107" s="3"/>
      <c r="G16107" s="13"/>
      <c r="H16107" s="13"/>
      <c r="I16107" s="13"/>
      <c r="J16107" s="46"/>
    </row>
    <row r="16108" spans="1:10" x14ac:dyDescent="0.25">
      <c r="A16108" s="7" t="str">
        <f>IF(C16107="","",IFERROR(IF(VLOOKUP(C16107,'Program Mapping'!B:B,1,FALSE)=C16107,"OK","Fix"),"Fix"))</f>
        <v/>
      </c>
      <c r="C16108" s="32"/>
      <c r="D16108" s="3"/>
      <c r="E16108" s="3"/>
      <c r="G16108" s="13"/>
      <c r="H16108" s="13"/>
      <c r="I16108" s="13"/>
      <c r="J16108" s="46"/>
    </row>
    <row r="16109" spans="1:10" x14ac:dyDescent="0.25">
      <c r="A16109" s="7" t="str">
        <f>IF(C16108="","",IFERROR(IF(VLOOKUP(C16108,'Program Mapping'!B:B,1,FALSE)=C16108,"OK","Fix"),"Fix"))</f>
        <v/>
      </c>
      <c r="C16109" s="32"/>
      <c r="D16109" s="3"/>
      <c r="E16109" s="3"/>
      <c r="G16109" s="13"/>
      <c r="H16109" s="13"/>
      <c r="I16109" s="13"/>
      <c r="J16109" s="46"/>
    </row>
    <row r="16110" spans="1:10" x14ac:dyDescent="0.25">
      <c r="A16110" s="7" t="str">
        <f>IF(C16109="","",IFERROR(IF(VLOOKUP(C16109,'Program Mapping'!B:B,1,FALSE)=C16109,"OK","Fix"),"Fix"))</f>
        <v/>
      </c>
      <c r="C16110" s="32"/>
      <c r="D16110" s="3"/>
      <c r="E16110" s="3"/>
      <c r="G16110" s="13"/>
      <c r="H16110" s="13"/>
      <c r="I16110" s="13"/>
      <c r="J16110" s="46"/>
    </row>
    <row r="16111" spans="1:10" x14ac:dyDescent="0.25">
      <c r="A16111" s="7" t="str">
        <f>IF(C16110="","",IFERROR(IF(VLOOKUP(C16110,'Program Mapping'!B:B,1,FALSE)=C16110,"OK","Fix"),"Fix"))</f>
        <v/>
      </c>
      <c r="C16111" s="32"/>
      <c r="D16111" s="3"/>
      <c r="E16111" s="3"/>
      <c r="G16111" s="13"/>
      <c r="H16111" s="13"/>
      <c r="I16111" s="13"/>
      <c r="J16111" s="46"/>
    </row>
    <row r="16112" spans="1:10" x14ac:dyDescent="0.25">
      <c r="A16112" s="7" t="str">
        <f>IF(C16111="","",IFERROR(IF(VLOOKUP(C16111,'Program Mapping'!B:B,1,FALSE)=C16111,"OK","Fix"),"Fix"))</f>
        <v/>
      </c>
      <c r="C16112" s="32"/>
      <c r="D16112" s="3"/>
      <c r="E16112" s="3"/>
      <c r="G16112" s="13"/>
      <c r="H16112" s="13"/>
      <c r="I16112" s="13"/>
      <c r="J16112" s="46"/>
    </row>
    <row r="16113" spans="1:10" x14ac:dyDescent="0.25">
      <c r="A16113" s="7" t="str">
        <f>IF(C16112="","",IFERROR(IF(VLOOKUP(C16112,'Program Mapping'!B:B,1,FALSE)=C16112,"OK","Fix"),"Fix"))</f>
        <v/>
      </c>
      <c r="C16113" s="32"/>
      <c r="D16113" s="3"/>
      <c r="E16113" s="3"/>
      <c r="G16113" s="13"/>
      <c r="H16113" s="13"/>
      <c r="I16113" s="13"/>
      <c r="J16113" s="46"/>
    </row>
    <row r="16114" spans="1:10" x14ac:dyDescent="0.25">
      <c r="A16114" s="7" t="str">
        <f>IF(C16113="","",IFERROR(IF(VLOOKUP(C16113,'Program Mapping'!B:B,1,FALSE)=C16113,"OK","Fix"),"Fix"))</f>
        <v/>
      </c>
      <c r="C16114" s="32"/>
      <c r="D16114" s="3"/>
      <c r="E16114" s="3"/>
      <c r="G16114" s="13"/>
      <c r="H16114" s="13"/>
      <c r="I16114" s="13"/>
      <c r="J16114" s="46"/>
    </row>
    <row r="16115" spans="1:10" x14ac:dyDescent="0.25">
      <c r="A16115" s="7" t="str">
        <f>IF(C16114="","",IFERROR(IF(VLOOKUP(C16114,'Program Mapping'!B:B,1,FALSE)=C16114,"OK","Fix"),"Fix"))</f>
        <v/>
      </c>
      <c r="C16115" s="32"/>
      <c r="D16115" s="3"/>
      <c r="E16115" s="3"/>
      <c r="G16115" s="13"/>
      <c r="H16115" s="13"/>
      <c r="I16115" s="13"/>
      <c r="J16115" s="46"/>
    </row>
    <row r="16116" spans="1:10" x14ac:dyDescent="0.25">
      <c r="A16116" s="7" t="str">
        <f>IF(C16115="","",IFERROR(IF(VLOOKUP(C16115,'Program Mapping'!B:B,1,FALSE)=C16115,"OK","Fix"),"Fix"))</f>
        <v/>
      </c>
      <c r="C16116" s="32"/>
      <c r="D16116" s="3"/>
      <c r="E16116" s="3"/>
      <c r="G16116" s="13"/>
      <c r="H16116" s="13"/>
      <c r="I16116" s="13"/>
      <c r="J16116" s="46"/>
    </row>
    <row r="16117" spans="1:10" x14ac:dyDescent="0.25">
      <c r="A16117" s="7" t="str">
        <f>IF(C16116="","",IFERROR(IF(VLOOKUP(C16116,'Program Mapping'!B:B,1,FALSE)=C16116,"OK","Fix"),"Fix"))</f>
        <v/>
      </c>
      <c r="C16117" s="32"/>
      <c r="D16117" s="3"/>
      <c r="E16117" s="3"/>
      <c r="G16117" s="13"/>
      <c r="H16117" s="13"/>
      <c r="I16117" s="13"/>
      <c r="J16117" s="46"/>
    </row>
    <row r="16118" spans="1:10" x14ac:dyDescent="0.25">
      <c r="A16118" s="7" t="str">
        <f>IF(C16117="","",IFERROR(IF(VLOOKUP(C16117,'Program Mapping'!B:B,1,FALSE)=C16117,"OK","Fix"),"Fix"))</f>
        <v/>
      </c>
      <c r="C16118" s="32"/>
      <c r="D16118" s="3"/>
      <c r="E16118" s="3"/>
      <c r="G16118" s="13"/>
      <c r="H16118" s="13"/>
      <c r="I16118" s="13"/>
      <c r="J16118" s="46"/>
    </row>
    <row r="16119" spans="1:10" x14ac:dyDescent="0.25">
      <c r="A16119" s="7" t="str">
        <f>IF(C16118="","",IFERROR(IF(VLOOKUP(C16118,'Program Mapping'!B:B,1,FALSE)=C16118,"OK","Fix"),"Fix"))</f>
        <v/>
      </c>
      <c r="C16119" s="32"/>
      <c r="D16119" s="3"/>
      <c r="E16119" s="3"/>
      <c r="G16119" s="13"/>
      <c r="H16119" s="13"/>
      <c r="I16119" s="13"/>
      <c r="J16119" s="46"/>
    </row>
    <row r="16120" spans="1:10" x14ac:dyDescent="0.25">
      <c r="A16120" s="7" t="str">
        <f>IF(C16119="","",IFERROR(IF(VLOOKUP(C16119,'Program Mapping'!B:B,1,FALSE)=C16119,"OK","Fix"),"Fix"))</f>
        <v/>
      </c>
      <c r="C16120" s="32"/>
      <c r="D16120" s="3"/>
      <c r="E16120" s="3"/>
      <c r="G16120" s="13"/>
      <c r="H16120" s="13"/>
      <c r="I16120" s="13"/>
      <c r="J16120" s="46"/>
    </row>
    <row r="16121" spans="1:10" x14ac:dyDescent="0.25">
      <c r="A16121" s="7" t="str">
        <f>IF(C16120="","",IFERROR(IF(VLOOKUP(C16120,'Program Mapping'!B:B,1,FALSE)=C16120,"OK","Fix"),"Fix"))</f>
        <v/>
      </c>
      <c r="C16121" s="32"/>
      <c r="D16121" s="3"/>
      <c r="E16121" s="3"/>
      <c r="G16121" s="13"/>
      <c r="H16121" s="13"/>
      <c r="I16121" s="13"/>
      <c r="J16121" s="46"/>
    </row>
    <row r="16122" spans="1:10" x14ac:dyDescent="0.25">
      <c r="A16122" s="7" t="str">
        <f>IF(C16121="","",IFERROR(IF(VLOOKUP(C16121,'Program Mapping'!B:B,1,FALSE)=C16121,"OK","Fix"),"Fix"))</f>
        <v/>
      </c>
      <c r="C16122" s="32"/>
      <c r="D16122" s="3"/>
      <c r="E16122" s="3"/>
      <c r="G16122" s="13"/>
      <c r="H16122" s="13"/>
      <c r="I16122" s="13"/>
      <c r="J16122" s="46"/>
    </row>
    <row r="16123" spans="1:10" x14ac:dyDescent="0.25">
      <c r="A16123" s="7" t="str">
        <f>IF(C16122="","",IFERROR(IF(VLOOKUP(C16122,'Program Mapping'!B:B,1,FALSE)=C16122,"OK","Fix"),"Fix"))</f>
        <v/>
      </c>
      <c r="C16123" s="32"/>
      <c r="D16123" s="3"/>
      <c r="E16123" s="3"/>
      <c r="G16123" s="13"/>
      <c r="H16123" s="13"/>
      <c r="I16123" s="13"/>
      <c r="J16123" s="46"/>
    </row>
    <row r="16124" spans="1:10" x14ac:dyDescent="0.25">
      <c r="A16124" s="7" t="str">
        <f>IF(C16123="","",IFERROR(IF(VLOOKUP(C16123,'Program Mapping'!B:B,1,FALSE)=C16123,"OK","Fix"),"Fix"))</f>
        <v/>
      </c>
      <c r="C16124" s="32"/>
      <c r="D16124" s="3"/>
      <c r="E16124" s="3"/>
      <c r="G16124" s="13"/>
      <c r="H16124" s="13"/>
      <c r="I16124" s="13"/>
      <c r="J16124" s="46"/>
    </row>
    <row r="16125" spans="1:10" x14ac:dyDescent="0.25">
      <c r="A16125" s="7" t="str">
        <f>IF(C16124="","",IFERROR(IF(VLOOKUP(C16124,'Program Mapping'!B:B,1,FALSE)=C16124,"OK","Fix"),"Fix"))</f>
        <v/>
      </c>
      <c r="C16125" s="32"/>
      <c r="D16125" s="3"/>
      <c r="E16125" s="3"/>
      <c r="G16125" s="13"/>
      <c r="H16125" s="13"/>
      <c r="I16125" s="13"/>
      <c r="J16125" s="46"/>
    </row>
    <row r="16126" spans="1:10" x14ac:dyDescent="0.25">
      <c r="A16126" s="7" t="str">
        <f>IF(C16125="","",IFERROR(IF(VLOOKUP(C16125,'Program Mapping'!B:B,1,FALSE)=C16125,"OK","Fix"),"Fix"))</f>
        <v/>
      </c>
      <c r="C16126" s="32"/>
      <c r="D16126" s="3"/>
      <c r="E16126" s="3"/>
      <c r="G16126" s="13"/>
      <c r="H16126" s="13"/>
      <c r="I16126" s="13"/>
      <c r="J16126" s="46"/>
    </row>
    <row r="16127" spans="1:10" x14ac:dyDescent="0.25">
      <c r="A16127" s="7" t="str">
        <f>IF(C16126="","",IFERROR(IF(VLOOKUP(C16126,'Program Mapping'!B:B,1,FALSE)=C16126,"OK","Fix"),"Fix"))</f>
        <v/>
      </c>
      <c r="C16127" s="32"/>
      <c r="D16127" s="3"/>
      <c r="E16127" s="3"/>
      <c r="G16127" s="13"/>
      <c r="H16127" s="13"/>
      <c r="I16127" s="13"/>
      <c r="J16127" s="46"/>
    </row>
    <row r="16128" spans="1:10" x14ac:dyDescent="0.25">
      <c r="A16128" s="7" t="str">
        <f>IF(C16127="","",IFERROR(IF(VLOOKUP(C16127,'Program Mapping'!B:B,1,FALSE)=C16127,"OK","Fix"),"Fix"))</f>
        <v/>
      </c>
      <c r="C16128" s="32"/>
      <c r="D16128" s="3"/>
      <c r="E16128" s="3"/>
      <c r="G16128" s="13"/>
      <c r="H16128" s="13"/>
      <c r="I16128" s="13"/>
      <c r="J16128" s="46"/>
    </row>
    <row r="16129" spans="1:10" x14ac:dyDescent="0.25">
      <c r="A16129" s="7" t="str">
        <f>IF(C16128="","",IFERROR(IF(VLOOKUP(C16128,'Program Mapping'!B:B,1,FALSE)=C16128,"OK","Fix"),"Fix"))</f>
        <v/>
      </c>
      <c r="C16129" s="32"/>
      <c r="D16129" s="3"/>
      <c r="E16129" s="3"/>
      <c r="G16129" s="13"/>
      <c r="H16129" s="13"/>
      <c r="I16129" s="13"/>
      <c r="J16129" s="46"/>
    </row>
    <row r="16130" spans="1:10" x14ac:dyDescent="0.25">
      <c r="A16130" s="7" t="str">
        <f>IF(C16129="","",IFERROR(IF(VLOOKUP(C16129,'Program Mapping'!B:B,1,FALSE)=C16129,"OK","Fix"),"Fix"))</f>
        <v/>
      </c>
      <c r="C16130" s="32"/>
      <c r="D16130" s="3"/>
      <c r="E16130" s="3"/>
      <c r="G16130" s="13"/>
      <c r="H16130" s="13"/>
      <c r="I16130" s="13"/>
      <c r="J16130" s="46"/>
    </row>
    <row r="16131" spans="1:10" x14ac:dyDescent="0.25">
      <c r="A16131" s="7" t="str">
        <f>IF(C16130="","",IFERROR(IF(VLOOKUP(C16130,'Program Mapping'!B:B,1,FALSE)=C16130,"OK","Fix"),"Fix"))</f>
        <v/>
      </c>
      <c r="C16131" s="32"/>
      <c r="D16131" s="3"/>
      <c r="E16131" s="3"/>
      <c r="G16131" s="13"/>
      <c r="H16131" s="13"/>
      <c r="I16131" s="13"/>
      <c r="J16131" s="46"/>
    </row>
    <row r="16132" spans="1:10" x14ac:dyDescent="0.25">
      <c r="A16132" s="7" t="str">
        <f>IF(C16131="","",IFERROR(IF(VLOOKUP(C16131,'Program Mapping'!B:B,1,FALSE)=C16131,"OK","Fix"),"Fix"))</f>
        <v/>
      </c>
      <c r="C16132" s="32"/>
      <c r="D16132" s="3"/>
      <c r="E16132" s="3"/>
      <c r="G16132" s="13"/>
      <c r="H16132" s="13"/>
      <c r="I16132" s="13"/>
      <c r="J16132" s="46"/>
    </row>
    <row r="16133" spans="1:10" x14ac:dyDescent="0.25">
      <c r="A16133" s="7" t="str">
        <f>IF(C16132="","",IFERROR(IF(VLOOKUP(C16132,'Program Mapping'!B:B,1,FALSE)=C16132,"OK","Fix"),"Fix"))</f>
        <v/>
      </c>
      <c r="C16133" s="32"/>
      <c r="D16133" s="3"/>
      <c r="E16133" s="3"/>
      <c r="G16133" s="13"/>
      <c r="H16133" s="13"/>
      <c r="I16133" s="13"/>
      <c r="J16133" s="46"/>
    </row>
    <row r="16134" spans="1:10" x14ac:dyDescent="0.25">
      <c r="A16134" s="7" t="str">
        <f>IF(C16133="","",IFERROR(IF(VLOOKUP(C16133,'Program Mapping'!B:B,1,FALSE)=C16133,"OK","Fix"),"Fix"))</f>
        <v/>
      </c>
      <c r="C16134" s="32"/>
      <c r="D16134" s="3"/>
      <c r="E16134" s="3"/>
      <c r="G16134" s="13"/>
      <c r="H16134" s="13"/>
      <c r="I16134" s="13"/>
      <c r="J16134" s="46"/>
    </row>
    <row r="16135" spans="1:10" x14ac:dyDescent="0.25">
      <c r="A16135" s="7" t="str">
        <f>IF(C16134="","",IFERROR(IF(VLOOKUP(C16134,'Program Mapping'!B:B,1,FALSE)=C16134,"OK","Fix"),"Fix"))</f>
        <v/>
      </c>
      <c r="C16135" s="32"/>
      <c r="D16135" s="3"/>
      <c r="E16135" s="3"/>
      <c r="G16135" s="13"/>
      <c r="H16135" s="13"/>
      <c r="I16135" s="13"/>
      <c r="J16135" s="46"/>
    </row>
    <row r="16136" spans="1:10" x14ac:dyDescent="0.25">
      <c r="A16136" s="7" t="str">
        <f>IF(C16135="","",IFERROR(IF(VLOOKUP(C16135,'Program Mapping'!B:B,1,FALSE)=C16135,"OK","Fix"),"Fix"))</f>
        <v/>
      </c>
      <c r="C16136" s="32"/>
      <c r="D16136" s="3"/>
      <c r="E16136" s="3"/>
      <c r="G16136" s="13"/>
      <c r="H16136" s="13"/>
      <c r="I16136" s="13"/>
      <c r="J16136" s="46"/>
    </row>
    <row r="16137" spans="1:10" x14ac:dyDescent="0.25">
      <c r="A16137" s="7" t="str">
        <f>IF(C16136="","",IFERROR(IF(VLOOKUP(C16136,'Program Mapping'!B:B,1,FALSE)=C16136,"OK","Fix"),"Fix"))</f>
        <v/>
      </c>
      <c r="C16137" s="32"/>
      <c r="D16137" s="3"/>
      <c r="E16137" s="3"/>
      <c r="G16137" s="13"/>
      <c r="H16137" s="13"/>
      <c r="I16137" s="13"/>
      <c r="J16137" s="46"/>
    </row>
    <row r="16138" spans="1:10" x14ac:dyDescent="0.25">
      <c r="A16138" s="7" t="str">
        <f>IF(C16137="","",IFERROR(IF(VLOOKUP(C16137,'Program Mapping'!B:B,1,FALSE)=C16137,"OK","Fix"),"Fix"))</f>
        <v/>
      </c>
      <c r="C16138" s="32"/>
      <c r="D16138" s="3"/>
      <c r="E16138" s="3"/>
      <c r="G16138" s="13"/>
      <c r="H16138" s="13"/>
      <c r="I16138" s="13"/>
      <c r="J16138" s="46"/>
    </row>
    <row r="16139" spans="1:10" x14ac:dyDescent="0.25">
      <c r="A16139" s="7" t="str">
        <f>IF(C16138="","",IFERROR(IF(VLOOKUP(C16138,'Program Mapping'!B:B,1,FALSE)=C16138,"OK","Fix"),"Fix"))</f>
        <v/>
      </c>
      <c r="C16139" s="32"/>
      <c r="D16139" s="3"/>
      <c r="E16139" s="3"/>
      <c r="G16139" s="13"/>
      <c r="H16139" s="13"/>
      <c r="I16139" s="13"/>
      <c r="J16139" s="46"/>
    </row>
    <row r="16140" spans="1:10" x14ac:dyDescent="0.25">
      <c r="A16140" s="7" t="str">
        <f>IF(C16139="","",IFERROR(IF(VLOOKUP(C16139,'Program Mapping'!B:B,1,FALSE)=C16139,"OK","Fix"),"Fix"))</f>
        <v/>
      </c>
      <c r="C16140" s="32"/>
      <c r="D16140" s="3"/>
      <c r="E16140" s="3"/>
      <c r="G16140" s="13"/>
      <c r="H16140" s="13"/>
      <c r="I16140" s="13"/>
      <c r="J16140" s="46"/>
    </row>
    <row r="16141" spans="1:10" x14ac:dyDescent="0.25">
      <c r="A16141" s="7" t="str">
        <f>IF(C16140="","",IFERROR(IF(VLOOKUP(C16140,'Program Mapping'!B:B,1,FALSE)=C16140,"OK","Fix"),"Fix"))</f>
        <v/>
      </c>
      <c r="C16141" s="32"/>
      <c r="D16141" s="3"/>
      <c r="E16141" s="3"/>
      <c r="G16141" s="13"/>
      <c r="H16141" s="13"/>
      <c r="I16141" s="13"/>
      <c r="J16141" s="46"/>
    </row>
    <row r="16142" spans="1:10" x14ac:dyDescent="0.25">
      <c r="A16142" s="7" t="str">
        <f>IF(C16141="","",IFERROR(IF(VLOOKUP(C16141,'Program Mapping'!B:B,1,FALSE)=C16141,"OK","Fix"),"Fix"))</f>
        <v/>
      </c>
      <c r="C16142" s="32"/>
      <c r="D16142" s="3"/>
      <c r="E16142" s="3"/>
      <c r="G16142" s="13"/>
      <c r="H16142" s="13"/>
      <c r="I16142" s="13"/>
      <c r="J16142" s="46"/>
    </row>
    <row r="16143" spans="1:10" x14ac:dyDescent="0.25">
      <c r="A16143" s="7" t="str">
        <f>IF(C16142="","",IFERROR(IF(VLOOKUP(C16142,'Program Mapping'!B:B,1,FALSE)=C16142,"OK","Fix"),"Fix"))</f>
        <v/>
      </c>
      <c r="C16143" s="32"/>
      <c r="D16143" s="3"/>
      <c r="E16143" s="3"/>
      <c r="G16143" s="13"/>
      <c r="H16143" s="13"/>
      <c r="I16143" s="13"/>
      <c r="J16143" s="46"/>
    </row>
    <row r="16144" spans="1:10" x14ac:dyDescent="0.25">
      <c r="A16144" s="7" t="str">
        <f>IF(C16143="","",IFERROR(IF(VLOOKUP(C16143,'Program Mapping'!B:B,1,FALSE)=C16143,"OK","Fix"),"Fix"))</f>
        <v/>
      </c>
      <c r="C16144" s="32"/>
      <c r="D16144" s="3"/>
      <c r="E16144" s="3"/>
      <c r="G16144" s="13"/>
      <c r="H16144" s="13"/>
      <c r="I16144" s="13"/>
      <c r="J16144" s="46"/>
    </row>
    <row r="16145" spans="1:10" x14ac:dyDescent="0.25">
      <c r="A16145" s="7" t="str">
        <f>IF(C16144="","",IFERROR(IF(VLOOKUP(C16144,'Program Mapping'!B:B,1,FALSE)=C16144,"OK","Fix"),"Fix"))</f>
        <v/>
      </c>
      <c r="C16145" s="32"/>
      <c r="D16145" s="3"/>
      <c r="E16145" s="3"/>
      <c r="G16145" s="13"/>
      <c r="H16145" s="13"/>
      <c r="I16145" s="13"/>
      <c r="J16145" s="46"/>
    </row>
    <row r="16146" spans="1:10" x14ac:dyDescent="0.25">
      <c r="A16146" s="7" t="str">
        <f>IF(C16145="","",IFERROR(IF(VLOOKUP(C16145,'Program Mapping'!B:B,1,FALSE)=C16145,"OK","Fix"),"Fix"))</f>
        <v/>
      </c>
      <c r="C16146" s="32"/>
      <c r="D16146" s="3"/>
      <c r="E16146" s="3"/>
      <c r="G16146" s="13"/>
      <c r="H16146" s="13"/>
      <c r="I16146" s="13"/>
      <c r="J16146" s="46"/>
    </row>
    <row r="16147" spans="1:10" x14ac:dyDescent="0.25">
      <c r="A16147" s="7" t="str">
        <f>IF(C16146="","",IFERROR(IF(VLOOKUP(C16146,'Program Mapping'!B:B,1,FALSE)=C16146,"OK","Fix"),"Fix"))</f>
        <v/>
      </c>
      <c r="C16147" s="32"/>
      <c r="D16147" s="3"/>
      <c r="E16147" s="3"/>
      <c r="G16147" s="13"/>
      <c r="H16147" s="13"/>
      <c r="I16147" s="13"/>
      <c r="J16147" s="46"/>
    </row>
    <row r="16148" spans="1:10" x14ac:dyDescent="0.25">
      <c r="A16148" s="7" t="str">
        <f>IF(C16147="","",IFERROR(IF(VLOOKUP(C16147,'Program Mapping'!B:B,1,FALSE)=C16147,"OK","Fix"),"Fix"))</f>
        <v/>
      </c>
      <c r="C16148" s="32"/>
      <c r="D16148" s="3"/>
      <c r="E16148" s="3"/>
      <c r="G16148" s="13"/>
      <c r="H16148" s="13"/>
      <c r="I16148" s="13"/>
      <c r="J16148" s="46"/>
    </row>
    <row r="16149" spans="1:10" x14ac:dyDescent="0.25">
      <c r="A16149" s="7" t="str">
        <f>IF(C16148="","",IFERROR(IF(VLOOKUP(C16148,'Program Mapping'!B:B,1,FALSE)=C16148,"OK","Fix"),"Fix"))</f>
        <v/>
      </c>
      <c r="C16149" s="32"/>
      <c r="D16149" s="3"/>
      <c r="E16149" s="3"/>
      <c r="G16149" s="13"/>
      <c r="H16149" s="13"/>
      <c r="I16149" s="13"/>
      <c r="J16149" s="46"/>
    </row>
    <row r="16150" spans="1:10" x14ac:dyDescent="0.25">
      <c r="A16150" s="7" t="str">
        <f>IF(C16149="","",IFERROR(IF(VLOOKUP(C16149,'Program Mapping'!B:B,1,FALSE)=C16149,"OK","Fix"),"Fix"))</f>
        <v/>
      </c>
      <c r="C16150" s="32"/>
      <c r="D16150" s="3"/>
      <c r="E16150" s="3"/>
      <c r="G16150" s="13"/>
      <c r="H16150" s="13"/>
      <c r="I16150" s="13"/>
      <c r="J16150" s="46"/>
    </row>
    <row r="16151" spans="1:10" x14ac:dyDescent="0.25">
      <c r="A16151" s="7" t="str">
        <f>IF(C16150="","",IFERROR(IF(VLOOKUP(C16150,'Program Mapping'!B:B,1,FALSE)=C16150,"OK","Fix"),"Fix"))</f>
        <v/>
      </c>
      <c r="C16151" s="32"/>
      <c r="D16151" s="3"/>
      <c r="E16151" s="3"/>
      <c r="G16151" s="13"/>
      <c r="H16151" s="13"/>
      <c r="I16151" s="13"/>
      <c r="J16151" s="46"/>
    </row>
    <row r="16152" spans="1:10" x14ac:dyDescent="0.25">
      <c r="A16152" s="7" t="str">
        <f>IF(C16151="","",IFERROR(IF(VLOOKUP(C16151,'Program Mapping'!B:B,1,FALSE)=C16151,"OK","Fix"),"Fix"))</f>
        <v/>
      </c>
      <c r="C16152" s="32"/>
      <c r="D16152" s="3"/>
      <c r="E16152" s="3"/>
      <c r="G16152" s="13"/>
      <c r="H16152" s="13"/>
      <c r="I16152" s="13"/>
      <c r="J16152" s="46"/>
    </row>
    <row r="16153" spans="1:10" x14ac:dyDescent="0.25">
      <c r="A16153" s="7" t="str">
        <f>IF(C16152="","",IFERROR(IF(VLOOKUP(C16152,'Program Mapping'!B:B,1,FALSE)=C16152,"OK","Fix"),"Fix"))</f>
        <v/>
      </c>
      <c r="C16153" s="32"/>
      <c r="D16153" s="3"/>
      <c r="E16153" s="3"/>
      <c r="G16153" s="13"/>
      <c r="H16153" s="13"/>
      <c r="I16153" s="13"/>
      <c r="J16153" s="46"/>
    </row>
    <row r="16154" spans="1:10" x14ac:dyDescent="0.25">
      <c r="A16154" s="7" t="str">
        <f>IF(C16153="","",IFERROR(IF(VLOOKUP(C16153,'Program Mapping'!B:B,1,FALSE)=C16153,"OK","Fix"),"Fix"))</f>
        <v/>
      </c>
      <c r="C16154" s="32"/>
      <c r="D16154" s="3"/>
      <c r="E16154" s="3"/>
      <c r="G16154" s="13"/>
      <c r="H16154" s="13"/>
      <c r="I16154" s="13"/>
      <c r="J16154" s="46"/>
    </row>
    <row r="16155" spans="1:10" x14ac:dyDescent="0.25">
      <c r="A16155" s="7" t="str">
        <f>IF(C16154="","",IFERROR(IF(VLOOKUP(C16154,'Program Mapping'!B:B,1,FALSE)=C16154,"OK","Fix"),"Fix"))</f>
        <v/>
      </c>
      <c r="C16155" s="32"/>
      <c r="D16155" s="3"/>
      <c r="E16155" s="3"/>
      <c r="G16155" s="13"/>
      <c r="H16155" s="13"/>
      <c r="I16155" s="13"/>
      <c r="J16155" s="46"/>
    </row>
    <row r="16156" spans="1:10" x14ac:dyDescent="0.25">
      <c r="A16156" s="7" t="str">
        <f>IF(C16155="","",IFERROR(IF(VLOOKUP(C16155,'Program Mapping'!B:B,1,FALSE)=C16155,"OK","Fix"),"Fix"))</f>
        <v/>
      </c>
      <c r="C16156" s="32"/>
      <c r="D16156" s="3"/>
      <c r="E16156" s="3"/>
      <c r="G16156" s="13"/>
      <c r="H16156" s="13"/>
      <c r="I16156" s="13"/>
      <c r="J16156" s="46"/>
    </row>
    <row r="16157" spans="1:10" x14ac:dyDescent="0.25">
      <c r="A16157" s="7" t="str">
        <f>IF(C16156="","",IFERROR(IF(VLOOKUP(C16156,'Program Mapping'!B:B,1,FALSE)=C16156,"OK","Fix"),"Fix"))</f>
        <v/>
      </c>
      <c r="C16157" s="32"/>
      <c r="D16157" s="3"/>
      <c r="E16157" s="3"/>
      <c r="G16157" s="13"/>
      <c r="H16157" s="13"/>
      <c r="I16157" s="13"/>
      <c r="J16157" s="46"/>
    </row>
    <row r="16158" spans="1:10" x14ac:dyDescent="0.25">
      <c r="A16158" s="7" t="str">
        <f>IF(C16157="","",IFERROR(IF(VLOOKUP(C16157,'Program Mapping'!B:B,1,FALSE)=C16157,"OK","Fix"),"Fix"))</f>
        <v/>
      </c>
      <c r="C16158" s="32"/>
      <c r="D16158" s="3"/>
      <c r="E16158" s="3"/>
      <c r="G16158" s="13"/>
      <c r="H16158" s="13"/>
      <c r="I16158" s="13"/>
      <c r="J16158" s="46"/>
    </row>
    <row r="16159" spans="1:10" x14ac:dyDescent="0.25">
      <c r="A16159" s="7" t="str">
        <f>IF(C16158="","",IFERROR(IF(VLOOKUP(C16158,'Program Mapping'!B:B,1,FALSE)=C16158,"OK","Fix"),"Fix"))</f>
        <v/>
      </c>
      <c r="C16159" s="32"/>
      <c r="D16159" s="3"/>
      <c r="E16159" s="3"/>
      <c r="G16159" s="13"/>
      <c r="H16159" s="13"/>
      <c r="I16159" s="13"/>
      <c r="J16159" s="46"/>
    </row>
    <row r="16160" spans="1:10" x14ac:dyDescent="0.25">
      <c r="A16160" s="7" t="str">
        <f>IF(C16159="","",IFERROR(IF(VLOOKUP(C16159,'Program Mapping'!B:B,1,FALSE)=C16159,"OK","Fix"),"Fix"))</f>
        <v/>
      </c>
      <c r="C16160" s="32"/>
      <c r="D16160" s="3"/>
      <c r="E16160" s="3"/>
      <c r="G16160" s="13"/>
      <c r="H16160" s="13"/>
      <c r="I16160" s="13"/>
      <c r="J16160" s="46"/>
    </row>
    <row r="16161" spans="1:10" x14ac:dyDescent="0.25">
      <c r="A16161" s="7" t="str">
        <f>IF(C16160="","",IFERROR(IF(VLOOKUP(C16160,'Program Mapping'!B:B,1,FALSE)=C16160,"OK","Fix"),"Fix"))</f>
        <v/>
      </c>
      <c r="C16161" s="32"/>
      <c r="D16161" s="3"/>
      <c r="E16161" s="3"/>
      <c r="G16161" s="13"/>
      <c r="H16161" s="13"/>
      <c r="I16161" s="13"/>
      <c r="J16161" s="46"/>
    </row>
    <row r="16162" spans="1:10" x14ac:dyDescent="0.25">
      <c r="A16162" s="7" t="str">
        <f>IF(C16161="","",IFERROR(IF(VLOOKUP(C16161,'Program Mapping'!B:B,1,FALSE)=C16161,"OK","Fix"),"Fix"))</f>
        <v/>
      </c>
      <c r="C16162" s="32"/>
      <c r="D16162" s="3"/>
      <c r="E16162" s="3"/>
      <c r="G16162" s="13"/>
      <c r="H16162" s="13"/>
      <c r="I16162" s="13"/>
      <c r="J16162" s="46"/>
    </row>
    <row r="16163" spans="1:10" x14ac:dyDescent="0.25">
      <c r="A16163" s="7" t="str">
        <f>IF(C16162="","",IFERROR(IF(VLOOKUP(C16162,'Program Mapping'!B:B,1,FALSE)=C16162,"OK","Fix"),"Fix"))</f>
        <v/>
      </c>
      <c r="C16163" s="32"/>
      <c r="D16163" s="3"/>
      <c r="E16163" s="3"/>
      <c r="G16163" s="13"/>
      <c r="H16163" s="13"/>
      <c r="I16163" s="13"/>
      <c r="J16163" s="46"/>
    </row>
    <row r="16164" spans="1:10" x14ac:dyDescent="0.25">
      <c r="A16164" s="7" t="str">
        <f>IF(C16163="","",IFERROR(IF(VLOOKUP(C16163,'Program Mapping'!B:B,1,FALSE)=C16163,"OK","Fix"),"Fix"))</f>
        <v/>
      </c>
      <c r="C16164" s="32"/>
      <c r="D16164" s="3"/>
      <c r="E16164" s="3"/>
      <c r="G16164" s="13"/>
      <c r="H16164" s="13"/>
      <c r="I16164" s="13"/>
      <c r="J16164" s="46"/>
    </row>
    <row r="16165" spans="1:10" x14ac:dyDescent="0.25">
      <c r="A16165" s="7" t="str">
        <f>IF(C16164="","",IFERROR(IF(VLOOKUP(C16164,'Program Mapping'!B:B,1,FALSE)=C16164,"OK","Fix"),"Fix"))</f>
        <v/>
      </c>
      <c r="C16165" s="32"/>
      <c r="D16165" s="3"/>
      <c r="E16165" s="3"/>
      <c r="G16165" s="13"/>
      <c r="H16165" s="13"/>
      <c r="I16165" s="13"/>
      <c r="J16165" s="46"/>
    </row>
    <row r="16166" spans="1:10" x14ac:dyDescent="0.25">
      <c r="A16166" s="7" t="str">
        <f>IF(C16165="","",IFERROR(IF(VLOOKUP(C16165,'Program Mapping'!B:B,1,FALSE)=C16165,"OK","Fix"),"Fix"))</f>
        <v/>
      </c>
      <c r="C16166" s="32"/>
      <c r="D16166" s="3"/>
      <c r="E16166" s="3"/>
      <c r="G16166" s="13"/>
      <c r="H16166" s="13"/>
      <c r="I16166" s="13"/>
      <c r="J16166" s="46"/>
    </row>
    <row r="16167" spans="1:10" x14ac:dyDescent="0.25">
      <c r="A16167" s="7" t="str">
        <f>IF(C16166="","",IFERROR(IF(VLOOKUP(C16166,'Program Mapping'!B:B,1,FALSE)=C16166,"OK","Fix"),"Fix"))</f>
        <v/>
      </c>
      <c r="C16167" s="32"/>
      <c r="D16167" s="3"/>
      <c r="E16167" s="3"/>
      <c r="G16167" s="13"/>
      <c r="H16167" s="13"/>
      <c r="I16167" s="13"/>
      <c r="J16167" s="46"/>
    </row>
    <row r="16168" spans="1:10" x14ac:dyDescent="0.25">
      <c r="A16168" s="7" t="str">
        <f>IF(C16167="","",IFERROR(IF(VLOOKUP(C16167,'Program Mapping'!B:B,1,FALSE)=C16167,"OK","Fix"),"Fix"))</f>
        <v/>
      </c>
      <c r="C16168" s="32"/>
      <c r="D16168" s="3"/>
      <c r="E16168" s="3"/>
      <c r="G16168" s="13"/>
      <c r="H16168" s="13"/>
      <c r="I16168" s="13"/>
      <c r="J16168" s="46"/>
    </row>
    <row r="16169" spans="1:10" x14ac:dyDescent="0.25">
      <c r="A16169" s="7" t="str">
        <f>IF(C16168="","",IFERROR(IF(VLOOKUP(C16168,'Program Mapping'!B:B,1,FALSE)=C16168,"OK","Fix"),"Fix"))</f>
        <v/>
      </c>
      <c r="C16169" s="32"/>
      <c r="D16169" s="3"/>
      <c r="E16169" s="3"/>
      <c r="G16169" s="13"/>
      <c r="H16169" s="13"/>
      <c r="I16169" s="13"/>
      <c r="J16169" s="46"/>
    </row>
    <row r="16170" spans="1:10" x14ac:dyDescent="0.25">
      <c r="A16170" s="7" t="str">
        <f>IF(C16169="","",IFERROR(IF(VLOOKUP(C16169,'Program Mapping'!B:B,1,FALSE)=C16169,"OK","Fix"),"Fix"))</f>
        <v/>
      </c>
      <c r="C16170" s="32"/>
      <c r="D16170" s="3"/>
      <c r="E16170" s="3"/>
      <c r="G16170" s="13"/>
      <c r="H16170" s="13"/>
      <c r="I16170" s="13"/>
      <c r="J16170" s="46"/>
    </row>
    <row r="16171" spans="1:10" x14ac:dyDescent="0.25">
      <c r="A16171" s="7" t="str">
        <f>IF(C16170="","",IFERROR(IF(VLOOKUP(C16170,'Program Mapping'!B:B,1,FALSE)=C16170,"OK","Fix"),"Fix"))</f>
        <v/>
      </c>
      <c r="C16171" s="32"/>
      <c r="D16171" s="3"/>
      <c r="E16171" s="3"/>
      <c r="G16171" s="13"/>
      <c r="H16171" s="13"/>
      <c r="I16171" s="13"/>
      <c r="J16171" s="46"/>
    </row>
    <row r="16172" spans="1:10" x14ac:dyDescent="0.25">
      <c r="A16172" s="7" t="str">
        <f>IF(C16171="","",IFERROR(IF(VLOOKUP(C16171,'Program Mapping'!B:B,1,FALSE)=C16171,"OK","Fix"),"Fix"))</f>
        <v/>
      </c>
      <c r="C16172" s="32"/>
      <c r="D16172" s="3"/>
      <c r="E16172" s="3"/>
      <c r="G16172" s="13"/>
      <c r="H16172" s="13"/>
      <c r="I16172" s="13"/>
      <c r="J16172" s="46"/>
    </row>
    <row r="16173" spans="1:10" x14ac:dyDescent="0.25">
      <c r="A16173" s="7" t="str">
        <f>IF(C16172="","",IFERROR(IF(VLOOKUP(C16172,'Program Mapping'!B:B,1,FALSE)=C16172,"OK","Fix"),"Fix"))</f>
        <v/>
      </c>
      <c r="C16173" s="32"/>
      <c r="D16173" s="3"/>
      <c r="E16173" s="3"/>
      <c r="G16173" s="13"/>
      <c r="H16173" s="13"/>
      <c r="I16173" s="13"/>
      <c r="J16173" s="46"/>
    </row>
    <row r="16174" spans="1:10" x14ac:dyDescent="0.25">
      <c r="A16174" s="7" t="str">
        <f>IF(C16173="","",IFERROR(IF(VLOOKUP(C16173,'Program Mapping'!B:B,1,FALSE)=C16173,"OK","Fix"),"Fix"))</f>
        <v/>
      </c>
      <c r="C16174" s="32"/>
      <c r="D16174" s="3"/>
      <c r="E16174" s="3"/>
      <c r="G16174" s="13"/>
      <c r="H16174" s="13"/>
      <c r="I16174" s="13"/>
      <c r="J16174" s="46"/>
    </row>
    <row r="16175" spans="1:10" x14ac:dyDescent="0.25">
      <c r="A16175" s="7" t="str">
        <f>IF(C16174="","",IFERROR(IF(VLOOKUP(C16174,'Program Mapping'!B:B,1,FALSE)=C16174,"OK","Fix"),"Fix"))</f>
        <v/>
      </c>
      <c r="C16175" s="32"/>
      <c r="D16175" s="3"/>
      <c r="E16175" s="3"/>
      <c r="G16175" s="13"/>
      <c r="H16175" s="13"/>
      <c r="I16175" s="13"/>
      <c r="J16175" s="46"/>
    </row>
    <row r="16176" spans="1:10" x14ac:dyDescent="0.25">
      <c r="A16176" s="7" t="str">
        <f>IF(C16175="","",IFERROR(IF(VLOOKUP(C16175,'Program Mapping'!B:B,1,FALSE)=C16175,"OK","Fix"),"Fix"))</f>
        <v/>
      </c>
      <c r="C16176" s="32"/>
      <c r="D16176" s="3"/>
      <c r="E16176" s="3"/>
      <c r="G16176" s="13"/>
      <c r="H16176" s="13"/>
      <c r="I16176" s="13"/>
      <c r="J16176" s="46"/>
    </row>
    <row r="16177" spans="1:10" x14ac:dyDescent="0.25">
      <c r="A16177" s="7" t="str">
        <f>IF(C16176="","",IFERROR(IF(VLOOKUP(C16176,'Program Mapping'!B:B,1,FALSE)=C16176,"OK","Fix"),"Fix"))</f>
        <v/>
      </c>
      <c r="C16177" s="32"/>
      <c r="D16177" s="3"/>
      <c r="E16177" s="3"/>
      <c r="G16177" s="13"/>
      <c r="H16177" s="13"/>
      <c r="I16177" s="13"/>
      <c r="J16177" s="46"/>
    </row>
    <row r="16178" spans="1:10" x14ac:dyDescent="0.25">
      <c r="A16178" s="7" t="str">
        <f>IF(C16177="","",IFERROR(IF(VLOOKUP(C16177,'Program Mapping'!B:B,1,FALSE)=C16177,"OK","Fix"),"Fix"))</f>
        <v/>
      </c>
      <c r="C16178" s="32"/>
      <c r="D16178" s="3"/>
      <c r="E16178" s="3"/>
      <c r="G16178" s="13"/>
      <c r="H16178" s="13"/>
      <c r="I16178" s="13"/>
      <c r="J16178" s="46"/>
    </row>
    <row r="16179" spans="1:10" x14ac:dyDescent="0.25">
      <c r="A16179" s="7" t="str">
        <f>IF(C16178="","",IFERROR(IF(VLOOKUP(C16178,'Program Mapping'!B:B,1,FALSE)=C16178,"OK","Fix"),"Fix"))</f>
        <v/>
      </c>
      <c r="C16179" s="32"/>
      <c r="D16179" s="3"/>
      <c r="E16179" s="3"/>
      <c r="G16179" s="13"/>
      <c r="H16179" s="13"/>
      <c r="I16179" s="13"/>
      <c r="J16179" s="46"/>
    </row>
    <row r="16180" spans="1:10" x14ac:dyDescent="0.25">
      <c r="A16180" s="7" t="str">
        <f>IF(C16179="","",IFERROR(IF(VLOOKUP(C16179,'Program Mapping'!B:B,1,FALSE)=C16179,"OK","Fix"),"Fix"))</f>
        <v/>
      </c>
      <c r="C16180" s="32"/>
      <c r="D16180" s="3"/>
      <c r="E16180" s="3"/>
      <c r="G16180" s="13"/>
      <c r="H16180" s="13"/>
      <c r="I16180" s="13"/>
      <c r="J16180" s="46"/>
    </row>
    <row r="16181" spans="1:10" x14ac:dyDescent="0.25">
      <c r="A16181" s="7" t="str">
        <f>IF(C16180="","",IFERROR(IF(VLOOKUP(C16180,'Program Mapping'!B:B,1,FALSE)=C16180,"OK","Fix"),"Fix"))</f>
        <v/>
      </c>
      <c r="C16181" s="32"/>
      <c r="D16181" s="3"/>
      <c r="E16181" s="3"/>
      <c r="G16181" s="13"/>
      <c r="H16181" s="13"/>
      <c r="I16181" s="13"/>
      <c r="J16181" s="46"/>
    </row>
    <row r="16182" spans="1:10" x14ac:dyDescent="0.25">
      <c r="A16182" s="7" t="str">
        <f>IF(C16181="","",IFERROR(IF(VLOOKUP(C16181,'Program Mapping'!B:B,1,FALSE)=C16181,"OK","Fix"),"Fix"))</f>
        <v/>
      </c>
      <c r="C16182" s="32"/>
      <c r="D16182" s="3"/>
      <c r="E16182" s="3"/>
      <c r="G16182" s="13"/>
      <c r="H16182" s="13"/>
      <c r="I16182" s="13"/>
      <c r="J16182" s="46"/>
    </row>
    <row r="16183" spans="1:10" x14ac:dyDescent="0.25">
      <c r="A16183" s="7" t="str">
        <f>IF(C16182="","",IFERROR(IF(VLOOKUP(C16182,'Program Mapping'!B:B,1,FALSE)=C16182,"OK","Fix"),"Fix"))</f>
        <v/>
      </c>
      <c r="C16183" s="32"/>
      <c r="D16183" s="3"/>
      <c r="E16183" s="3"/>
      <c r="G16183" s="13"/>
      <c r="H16183" s="13"/>
      <c r="I16183" s="13"/>
      <c r="J16183" s="46"/>
    </row>
    <row r="16184" spans="1:10" x14ac:dyDescent="0.25">
      <c r="A16184" s="7" t="str">
        <f>IF(C16183="","",IFERROR(IF(VLOOKUP(C16183,'Program Mapping'!B:B,1,FALSE)=C16183,"OK","Fix"),"Fix"))</f>
        <v/>
      </c>
      <c r="C16184" s="32"/>
      <c r="D16184" s="3"/>
      <c r="E16184" s="3"/>
      <c r="G16184" s="13"/>
      <c r="H16184" s="13"/>
      <c r="I16184" s="13"/>
      <c r="J16184" s="46"/>
    </row>
    <row r="16185" spans="1:10" x14ac:dyDescent="0.25">
      <c r="A16185" s="7" t="str">
        <f>IF(C16184="","",IFERROR(IF(VLOOKUP(C16184,'Program Mapping'!B:B,1,FALSE)=C16184,"OK","Fix"),"Fix"))</f>
        <v/>
      </c>
      <c r="C16185" s="32"/>
      <c r="D16185" s="3"/>
      <c r="E16185" s="3"/>
      <c r="G16185" s="13"/>
      <c r="H16185" s="13"/>
      <c r="I16185" s="13"/>
      <c r="J16185" s="46"/>
    </row>
    <row r="16186" spans="1:10" x14ac:dyDescent="0.25">
      <c r="A16186" s="7" t="str">
        <f>IF(C16185="","",IFERROR(IF(VLOOKUP(C16185,'Program Mapping'!B:B,1,FALSE)=C16185,"OK","Fix"),"Fix"))</f>
        <v/>
      </c>
      <c r="C16186" s="32"/>
      <c r="D16186" s="3"/>
      <c r="E16186" s="3"/>
      <c r="G16186" s="13"/>
      <c r="H16186" s="13"/>
      <c r="I16186" s="13"/>
      <c r="J16186" s="46"/>
    </row>
    <row r="16187" spans="1:10" x14ac:dyDescent="0.25">
      <c r="A16187" s="7" t="str">
        <f>IF(C16186="","",IFERROR(IF(VLOOKUP(C16186,'Program Mapping'!B:B,1,FALSE)=C16186,"OK","Fix"),"Fix"))</f>
        <v/>
      </c>
      <c r="C16187" s="32"/>
      <c r="D16187" s="3"/>
      <c r="E16187" s="3"/>
      <c r="G16187" s="13"/>
      <c r="H16187" s="13"/>
      <c r="I16187" s="13"/>
      <c r="J16187" s="46"/>
    </row>
    <row r="16188" spans="1:10" x14ac:dyDescent="0.25">
      <c r="A16188" s="7" t="str">
        <f>IF(C16187="","",IFERROR(IF(VLOOKUP(C16187,'Program Mapping'!B:B,1,FALSE)=C16187,"OK","Fix"),"Fix"))</f>
        <v/>
      </c>
      <c r="C16188" s="32"/>
      <c r="D16188" s="3"/>
      <c r="E16188" s="3"/>
      <c r="G16188" s="13"/>
      <c r="H16188" s="13"/>
      <c r="I16188" s="13"/>
      <c r="J16188" s="46"/>
    </row>
    <row r="16189" spans="1:10" x14ac:dyDescent="0.25">
      <c r="A16189" s="7" t="str">
        <f>IF(C16188="","",IFERROR(IF(VLOOKUP(C16188,'Program Mapping'!B:B,1,FALSE)=C16188,"OK","Fix"),"Fix"))</f>
        <v/>
      </c>
      <c r="C16189" s="32"/>
      <c r="D16189" s="3"/>
      <c r="E16189" s="3"/>
      <c r="G16189" s="13"/>
      <c r="H16189" s="13"/>
      <c r="I16189" s="13"/>
      <c r="J16189" s="46"/>
    </row>
    <row r="16190" spans="1:10" x14ac:dyDescent="0.25">
      <c r="A16190" s="7" t="str">
        <f>IF(C16189="","",IFERROR(IF(VLOOKUP(C16189,'Program Mapping'!B:B,1,FALSE)=C16189,"OK","Fix"),"Fix"))</f>
        <v/>
      </c>
      <c r="C16190" s="32"/>
      <c r="D16190" s="3"/>
      <c r="E16190" s="3"/>
      <c r="G16190" s="13"/>
      <c r="H16190" s="13"/>
      <c r="I16190" s="13"/>
      <c r="J16190" s="46"/>
    </row>
    <row r="16191" spans="1:10" x14ac:dyDescent="0.25">
      <c r="A16191" s="7" t="str">
        <f>IF(C16190="","",IFERROR(IF(VLOOKUP(C16190,'Program Mapping'!B:B,1,FALSE)=C16190,"OK","Fix"),"Fix"))</f>
        <v/>
      </c>
      <c r="C16191" s="32"/>
      <c r="D16191" s="3"/>
      <c r="E16191" s="3"/>
      <c r="G16191" s="13"/>
      <c r="H16191" s="13"/>
      <c r="I16191" s="13"/>
      <c r="J16191" s="46"/>
    </row>
    <row r="16192" spans="1:10" x14ac:dyDescent="0.25">
      <c r="A16192" s="7" t="str">
        <f>IF(C16191="","",IFERROR(IF(VLOOKUP(C16191,'Program Mapping'!B:B,1,FALSE)=C16191,"OK","Fix"),"Fix"))</f>
        <v/>
      </c>
      <c r="C16192" s="32"/>
      <c r="D16192" s="3"/>
      <c r="E16192" s="3"/>
      <c r="G16192" s="13"/>
      <c r="H16192" s="13"/>
      <c r="I16192" s="13"/>
      <c r="J16192" s="46"/>
    </row>
    <row r="16193" spans="1:10" x14ac:dyDescent="0.25">
      <c r="A16193" s="7" t="str">
        <f>IF(C16192="","",IFERROR(IF(VLOOKUP(C16192,'Program Mapping'!B:B,1,FALSE)=C16192,"OK","Fix"),"Fix"))</f>
        <v/>
      </c>
      <c r="C16193" s="32"/>
      <c r="D16193" s="3"/>
      <c r="E16193" s="3"/>
      <c r="G16193" s="13"/>
      <c r="H16193" s="13"/>
      <c r="I16193" s="13"/>
      <c r="J16193" s="46"/>
    </row>
    <row r="16194" spans="1:10" x14ac:dyDescent="0.25">
      <c r="A16194" s="7" t="str">
        <f>IF(C16193="","",IFERROR(IF(VLOOKUP(C16193,'Program Mapping'!B:B,1,FALSE)=C16193,"OK","Fix"),"Fix"))</f>
        <v/>
      </c>
      <c r="C16194" s="32"/>
      <c r="D16194" s="3"/>
      <c r="E16194" s="3"/>
      <c r="G16194" s="13"/>
      <c r="H16194" s="13"/>
      <c r="I16194" s="13"/>
      <c r="J16194" s="46"/>
    </row>
    <row r="16195" spans="1:10" x14ac:dyDescent="0.25">
      <c r="A16195" s="7" t="str">
        <f>IF(C16194="","",IFERROR(IF(VLOOKUP(C16194,'Program Mapping'!B:B,1,FALSE)=C16194,"OK","Fix"),"Fix"))</f>
        <v/>
      </c>
      <c r="C16195" s="32"/>
      <c r="D16195" s="3"/>
      <c r="E16195" s="3"/>
      <c r="G16195" s="13"/>
      <c r="H16195" s="13"/>
      <c r="I16195" s="13"/>
      <c r="J16195" s="46"/>
    </row>
    <row r="16196" spans="1:10" x14ac:dyDescent="0.25">
      <c r="A16196" s="7" t="str">
        <f>IF(C16195="","",IFERROR(IF(VLOOKUP(C16195,'Program Mapping'!B:B,1,FALSE)=C16195,"OK","Fix"),"Fix"))</f>
        <v/>
      </c>
      <c r="C16196" s="32"/>
      <c r="D16196" s="3"/>
      <c r="E16196" s="3"/>
      <c r="G16196" s="13"/>
      <c r="H16196" s="13"/>
      <c r="I16196" s="13"/>
      <c r="J16196" s="46"/>
    </row>
    <row r="16197" spans="1:10" x14ac:dyDescent="0.25">
      <c r="A16197" s="7" t="str">
        <f>IF(C16196="","",IFERROR(IF(VLOOKUP(C16196,'Program Mapping'!B:B,1,FALSE)=C16196,"OK","Fix"),"Fix"))</f>
        <v/>
      </c>
      <c r="C16197" s="32"/>
      <c r="D16197" s="3"/>
      <c r="E16197" s="3"/>
      <c r="G16197" s="13"/>
      <c r="H16197" s="13"/>
      <c r="I16197" s="13"/>
      <c r="J16197" s="46"/>
    </row>
    <row r="16198" spans="1:10" x14ac:dyDescent="0.25">
      <c r="A16198" s="7" t="str">
        <f>IF(C16197="","",IFERROR(IF(VLOOKUP(C16197,'Program Mapping'!B:B,1,FALSE)=C16197,"OK","Fix"),"Fix"))</f>
        <v/>
      </c>
      <c r="C16198" s="32"/>
      <c r="D16198" s="3"/>
      <c r="E16198" s="3"/>
      <c r="G16198" s="13"/>
      <c r="H16198" s="13"/>
      <c r="I16198" s="13"/>
      <c r="J16198" s="46"/>
    </row>
    <row r="16199" spans="1:10" x14ac:dyDescent="0.25">
      <c r="A16199" s="7" t="str">
        <f>IF(C16198="","",IFERROR(IF(VLOOKUP(C16198,'Program Mapping'!B:B,1,FALSE)=C16198,"OK","Fix"),"Fix"))</f>
        <v/>
      </c>
      <c r="C16199" s="32"/>
      <c r="D16199" s="3"/>
      <c r="E16199" s="3"/>
      <c r="G16199" s="13"/>
      <c r="H16199" s="13"/>
      <c r="I16199" s="13"/>
      <c r="J16199" s="46"/>
    </row>
    <row r="16200" spans="1:10" x14ac:dyDescent="0.25">
      <c r="A16200" s="7" t="str">
        <f>IF(C16199="","",IFERROR(IF(VLOOKUP(C16199,'Program Mapping'!B:B,1,FALSE)=C16199,"OK","Fix"),"Fix"))</f>
        <v/>
      </c>
      <c r="C16200" s="32"/>
      <c r="D16200" s="3"/>
      <c r="E16200" s="3"/>
      <c r="G16200" s="13"/>
      <c r="H16200" s="13"/>
      <c r="I16200" s="13"/>
      <c r="J16200" s="46"/>
    </row>
    <row r="16201" spans="1:10" x14ac:dyDescent="0.25">
      <c r="A16201" s="7" t="str">
        <f>IF(C16200="","",IFERROR(IF(VLOOKUP(C16200,'Program Mapping'!B:B,1,FALSE)=C16200,"OK","Fix"),"Fix"))</f>
        <v/>
      </c>
      <c r="C16201" s="32"/>
      <c r="D16201" s="3"/>
      <c r="E16201" s="3"/>
      <c r="G16201" s="13"/>
      <c r="H16201" s="13"/>
      <c r="I16201" s="13"/>
      <c r="J16201" s="46"/>
    </row>
    <row r="16202" spans="1:10" x14ac:dyDescent="0.25">
      <c r="A16202" s="7" t="str">
        <f>IF(C16201="","",IFERROR(IF(VLOOKUP(C16201,'Program Mapping'!B:B,1,FALSE)=C16201,"OK","Fix"),"Fix"))</f>
        <v/>
      </c>
      <c r="C16202" s="32"/>
      <c r="D16202" s="3"/>
      <c r="E16202" s="3"/>
      <c r="G16202" s="13"/>
      <c r="H16202" s="13"/>
      <c r="I16202" s="13"/>
      <c r="J16202" s="46"/>
    </row>
    <row r="16203" spans="1:10" x14ac:dyDescent="0.25">
      <c r="A16203" s="7" t="str">
        <f>IF(C16202="","",IFERROR(IF(VLOOKUP(C16202,'Program Mapping'!B:B,1,FALSE)=C16202,"OK","Fix"),"Fix"))</f>
        <v/>
      </c>
      <c r="C16203" s="32"/>
      <c r="D16203" s="3"/>
      <c r="E16203" s="3"/>
      <c r="G16203" s="13"/>
      <c r="H16203" s="13"/>
      <c r="I16203" s="13"/>
      <c r="J16203" s="46"/>
    </row>
    <row r="16204" spans="1:10" x14ac:dyDescent="0.25">
      <c r="A16204" s="7" t="str">
        <f>IF(C16203="","",IFERROR(IF(VLOOKUP(C16203,'Program Mapping'!B:B,1,FALSE)=C16203,"OK","Fix"),"Fix"))</f>
        <v/>
      </c>
      <c r="C16204" s="32"/>
      <c r="D16204" s="3"/>
      <c r="E16204" s="3"/>
      <c r="G16204" s="13"/>
      <c r="H16204" s="13"/>
      <c r="I16204" s="13"/>
      <c r="J16204" s="46"/>
    </row>
    <row r="16205" spans="1:10" x14ac:dyDescent="0.25">
      <c r="A16205" s="7" t="str">
        <f>IF(C16204="","",IFERROR(IF(VLOOKUP(C16204,'Program Mapping'!B:B,1,FALSE)=C16204,"OK","Fix"),"Fix"))</f>
        <v/>
      </c>
      <c r="C16205" s="32"/>
      <c r="D16205" s="3"/>
      <c r="E16205" s="3"/>
      <c r="G16205" s="13"/>
      <c r="H16205" s="13"/>
      <c r="I16205" s="13"/>
      <c r="J16205" s="46"/>
    </row>
    <row r="16206" spans="1:10" x14ac:dyDescent="0.25">
      <c r="A16206" s="7" t="str">
        <f>IF(C16205="","",IFERROR(IF(VLOOKUP(C16205,'Program Mapping'!B:B,1,FALSE)=C16205,"OK","Fix"),"Fix"))</f>
        <v/>
      </c>
      <c r="C16206" s="32"/>
      <c r="D16206" s="3"/>
      <c r="E16206" s="3"/>
      <c r="G16206" s="13"/>
      <c r="H16206" s="13"/>
      <c r="I16206" s="13"/>
      <c r="J16206" s="46"/>
    </row>
    <row r="16207" spans="1:10" x14ac:dyDescent="0.25">
      <c r="A16207" s="7" t="str">
        <f>IF(C16206="","",IFERROR(IF(VLOOKUP(C16206,'Program Mapping'!B:B,1,FALSE)=C16206,"OK","Fix"),"Fix"))</f>
        <v/>
      </c>
      <c r="C16207" s="32"/>
      <c r="D16207" s="3"/>
      <c r="E16207" s="3"/>
      <c r="G16207" s="13"/>
      <c r="H16207" s="13"/>
      <c r="I16207" s="13"/>
      <c r="J16207" s="46"/>
    </row>
    <row r="16208" spans="1:10" x14ac:dyDescent="0.25">
      <c r="A16208" s="7" t="str">
        <f>IF(C16207="","",IFERROR(IF(VLOOKUP(C16207,'Program Mapping'!B:B,1,FALSE)=C16207,"OK","Fix"),"Fix"))</f>
        <v/>
      </c>
      <c r="C16208" s="32"/>
      <c r="D16208" s="3"/>
      <c r="E16208" s="3"/>
      <c r="G16208" s="13"/>
      <c r="H16208" s="13"/>
      <c r="I16208" s="13"/>
      <c r="J16208" s="46"/>
    </row>
    <row r="16209" spans="1:10" x14ac:dyDescent="0.25">
      <c r="A16209" s="7" t="str">
        <f>IF(C16208="","",IFERROR(IF(VLOOKUP(C16208,'Program Mapping'!B:B,1,FALSE)=C16208,"OK","Fix"),"Fix"))</f>
        <v/>
      </c>
      <c r="C16209" s="32"/>
      <c r="D16209" s="3"/>
      <c r="E16209" s="3"/>
      <c r="G16209" s="13"/>
      <c r="H16209" s="13"/>
      <c r="I16209" s="13"/>
      <c r="J16209" s="46"/>
    </row>
    <row r="16210" spans="1:10" x14ac:dyDescent="0.25">
      <c r="A16210" s="7" t="str">
        <f>IF(C16209="","",IFERROR(IF(VLOOKUP(C16209,'Program Mapping'!B:B,1,FALSE)=C16209,"OK","Fix"),"Fix"))</f>
        <v/>
      </c>
      <c r="C16210" s="32"/>
      <c r="D16210" s="3"/>
      <c r="E16210" s="3"/>
      <c r="G16210" s="13"/>
      <c r="H16210" s="13"/>
      <c r="I16210" s="13"/>
      <c r="J16210" s="46"/>
    </row>
    <row r="16211" spans="1:10" x14ac:dyDescent="0.25">
      <c r="A16211" s="7" t="str">
        <f>IF(C16210="","",IFERROR(IF(VLOOKUP(C16210,'Program Mapping'!B:B,1,FALSE)=C16210,"OK","Fix"),"Fix"))</f>
        <v/>
      </c>
      <c r="C16211" s="32"/>
      <c r="D16211" s="3"/>
      <c r="E16211" s="3"/>
      <c r="G16211" s="13"/>
      <c r="H16211" s="13"/>
      <c r="I16211" s="13"/>
      <c r="J16211" s="46"/>
    </row>
    <row r="16212" spans="1:10" x14ac:dyDescent="0.25">
      <c r="A16212" s="7" t="str">
        <f>IF(C16211="","",IFERROR(IF(VLOOKUP(C16211,'Program Mapping'!B:B,1,FALSE)=C16211,"OK","Fix"),"Fix"))</f>
        <v/>
      </c>
      <c r="C16212" s="32"/>
      <c r="D16212" s="3"/>
      <c r="E16212" s="3"/>
      <c r="G16212" s="13"/>
      <c r="H16212" s="13"/>
      <c r="I16212" s="13"/>
      <c r="J16212" s="46"/>
    </row>
    <row r="16213" spans="1:10" x14ac:dyDescent="0.25">
      <c r="A16213" s="7" t="str">
        <f>IF(C16212="","",IFERROR(IF(VLOOKUP(C16212,'Program Mapping'!B:B,1,FALSE)=C16212,"OK","Fix"),"Fix"))</f>
        <v/>
      </c>
      <c r="C16213" s="32"/>
      <c r="D16213" s="3"/>
      <c r="E16213" s="3"/>
      <c r="G16213" s="13"/>
      <c r="H16213" s="13"/>
      <c r="I16213" s="13"/>
      <c r="J16213" s="46"/>
    </row>
    <row r="16214" spans="1:10" x14ac:dyDescent="0.25">
      <c r="A16214" s="7" t="str">
        <f>IF(C16213="","",IFERROR(IF(VLOOKUP(C16213,'Program Mapping'!B:B,1,FALSE)=C16213,"OK","Fix"),"Fix"))</f>
        <v/>
      </c>
      <c r="C16214" s="32"/>
      <c r="D16214" s="3"/>
      <c r="E16214" s="3"/>
      <c r="G16214" s="13"/>
      <c r="H16214" s="13"/>
      <c r="I16214" s="13"/>
      <c r="J16214" s="46"/>
    </row>
    <row r="16215" spans="1:10" x14ac:dyDescent="0.25">
      <c r="A16215" s="7" t="str">
        <f>IF(C16214="","",IFERROR(IF(VLOOKUP(C16214,'Program Mapping'!B:B,1,FALSE)=C16214,"OK","Fix"),"Fix"))</f>
        <v/>
      </c>
      <c r="C16215" s="32"/>
      <c r="D16215" s="3"/>
      <c r="E16215" s="3"/>
      <c r="G16215" s="13"/>
      <c r="H16215" s="13"/>
      <c r="I16215" s="13"/>
      <c r="J16215" s="46"/>
    </row>
    <row r="16216" spans="1:10" x14ac:dyDescent="0.25">
      <c r="A16216" s="7" t="str">
        <f>IF(C16215="","",IFERROR(IF(VLOOKUP(C16215,'Program Mapping'!B:B,1,FALSE)=C16215,"OK","Fix"),"Fix"))</f>
        <v/>
      </c>
      <c r="C16216" s="32"/>
      <c r="D16216" s="3"/>
      <c r="E16216" s="3"/>
      <c r="G16216" s="13"/>
      <c r="H16216" s="13"/>
      <c r="I16216" s="13"/>
      <c r="J16216" s="46"/>
    </row>
    <row r="16217" spans="1:10" x14ac:dyDescent="0.25">
      <c r="A16217" s="7" t="str">
        <f>IF(C16216="","",IFERROR(IF(VLOOKUP(C16216,'Program Mapping'!B:B,1,FALSE)=C16216,"OK","Fix"),"Fix"))</f>
        <v/>
      </c>
      <c r="C16217" s="32"/>
      <c r="D16217" s="3"/>
      <c r="E16217" s="3"/>
      <c r="G16217" s="13"/>
      <c r="H16217" s="13"/>
      <c r="I16217" s="13"/>
      <c r="J16217" s="46"/>
    </row>
    <row r="16218" spans="1:10" x14ac:dyDescent="0.25">
      <c r="A16218" s="7" t="str">
        <f>IF(C16217="","",IFERROR(IF(VLOOKUP(C16217,'Program Mapping'!B:B,1,FALSE)=C16217,"OK","Fix"),"Fix"))</f>
        <v/>
      </c>
      <c r="C16218" s="32"/>
      <c r="D16218" s="3"/>
      <c r="E16218" s="3"/>
      <c r="G16218" s="13"/>
      <c r="H16218" s="13"/>
      <c r="I16218" s="13"/>
      <c r="J16218" s="46"/>
    </row>
    <row r="16219" spans="1:10" x14ac:dyDescent="0.25">
      <c r="A16219" s="7" t="str">
        <f>IF(C16218="","",IFERROR(IF(VLOOKUP(C16218,'Program Mapping'!B:B,1,FALSE)=C16218,"OK","Fix"),"Fix"))</f>
        <v/>
      </c>
      <c r="C16219" s="32"/>
      <c r="D16219" s="3"/>
      <c r="E16219" s="3"/>
      <c r="G16219" s="13"/>
      <c r="H16219" s="13"/>
      <c r="I16219" s="13"/>
      <c r="J16219" s="46"/>
    </row>
    <row r="16220" spans="1:10" x14ac:dyDescent="0.25">
      <c r="A16220" s="7" t="str">
        <f>IF(C16219="","",IFERROR(IF(VLOOKUP(C16219,'Program Mapping'!B:B,1,FALSE)=C16219,"OK","Fix"),"Fix"))</f>
        <v/>
      </c>
      <c r="C16220" s="32"/>
      <c r="D16220" s="3"/>
      <c r="E16220" s="3"/>
      <c r="G16220" s="13"/>
      <c r="H16220" s="13"/>
      <c r="I16220" s="13"/>
      <c r="J16220" s="46"/>
    </row>
    <row r="16221" spans="1:10" x14ac:dyDescent="0.25">
      <c r="A16221" s="7" t="str">
        <f>IF(C16220="","",IFERROR(IF(VLOOKUP(C16220,'Program Mapping'!B:B,1,FALSE)=C16220,"OK","Fix"),"Fix"))</f>
        <v/>
      </c>
      <c r="C16221" s="32"/>
      <c r="D16221" s="3"/>
      <c r="E16221" s="3"/>
      <c r="G16221" s="13"/>
      <c r="H16221" s="13"/>
      <c r="I16221" s="13"/>
      <c r="J16221" s="46"/>
    </row>
    <row r="16222" spans="1:10" x14ac:dyDescent="0.25">
      <c r="A16222" s="7" t="str">
        <f>IF(C16221="","",IFERROR(IF(VLOOKUP(C16221,'Program Mapping'!B:B,1,FALSE)=C16221,"OK","Fix"),"Fix"))</f>
        <v/>
      </c>
      <c r="C16222" s="32"/>
      <c r="D16222" s="3"/>
      <c r="E16222" s="3"/>
      <c r="G16222" s="13"/>
      <c r="H16222" s="13"/>
      <c r="I16222" s="13"/>
      <c r="J16222" s="46"/>
    </row>
    <row r="16223" spans="1:10" x14ac:dyDescent="0.25">
      <c r="A16223" s="7" t="str">
        <f>IF(C16222="","",IFERROR(IF(VLOOKUP(C16222,'Program Mapping'!B:B,1,FALSE)=C16222,"OK","Fix"),"Fix"))</f>
        <v/>
      </c>
      <c r="C16223" s="32"/>
      <c r="D16223" s="3"/>
      <c r="E16223" s="3"/>
      <c r="G16223" s="13"/>
      <c r="H16223" s="13"/>
      <c r="I16223" s="13"/>
      <c r="J16223" s="46"/>
    </row>
    <row r="16224" spans="1:10" x14ac:dyDescent="0.25">
      <c r="A16224" s="7" t="str">
        <f>IF(C16223="","",IFERROR(IF(VLOOKUP(C16223,'Program Mapping'!B:B,1,FALSE)=C16223,"OK","Fix"),"Fix"))</f>
        <v/>
      </c>
      <c r="C16224" s="32"/>
      <c r="D16224" s="3"/>
      <c r="E16224" s="3"/>
      <c r="G16224" s="13"/>
      <c r="H16224" s="13"/>
      <c r="I16224" s="13"/>
      <c r="J16224" s="46"/>
    </row>
    <row r="16225" spans="1:10" x14ac:dyDescent="0.25">
      <c r="A16225" s="7" t="str">
        <f>IF(C16224="","",IFERROR(IF(VLOOKUP(C16224,'Program Mapping'!B:B,1,FALSE)=C16224,"OK","Fix"),"Fix"))</f>
        <v/>
      </c>
      <c r="C16225" s="32"/>
      <c r="D16225" s="3"/>
      <c r="E16225" s="3"/>
      <c r="G16225" s="13"/>
      <c r="H16225" s="13"/>
      <c r="I16225" s="13"/>
      <c r="J16225" s="46"/>
    </row>
    <row r="16226" spans="1:10" x14ac:dyDescent="0.25">
      <c r="A16226" s="7" t="str">
        <f>IF(C16225="","",IFERROR(IF(VLOOKUP(C16225,'Program Mapping'!B:B,1,FALSE)=C16225,"OK","Fix"),"Fix"))</f>
        <v/>
      </c>
      <c r="C16226" s="32"/>
      <c r="D16226" s="3"/>
      <c r="E16226" s="3"/>
      <c r="G16226" s="13"/>
      <c r="H16226" s="13"/>
      <c r="I16226" s="13"/>
      <c r="J16226" s="46"/>
    </row>
    <row r="16227" spans="1:10" x14ac:dyDescent="0.25">
      <c r="A16227" s="7" t="str">
        <f>IF(C16226="","",IFERROR(IF(VLOOKUP(C16226,'Program Mapping'!B:B,1,FALSE)=C16226,"OK","Fix"),"Fix"))</f>
        <v/>
      </c>
      <c r="C16227" s="32"/>
      <c r="D16227" s="3"/>
      <c r="E16227" s="3"/>
      <c r="G16227" s="13"/>
      <c r="H16227" s="13"/>
      <c r="I16227" s="13"/>
      <c r="J16227" s="46"/>
    </row>
    <row r="16228" spans="1:10" x14ac:dyDescent="0.25">
      <c r="A16228" s="7" t="str">
        <f>IF(C16227="","",IFERROR(IF(VLOOKUP(C16227,'Program Mapping'!B:B,1,FALSE)=C16227,"OK","Fix"),"Fix"))</f>
        <v/>
      </c>
      <c r="C16228" s="32"/>
      <c r="D16228" s="3"/>
      <c r="E16228" s="3"/>
      <c r="G16228" s="13"/>
      <c r="H16228" s="13"/>
      <c r="I16228" s="13"/>
      <c r="J16228" s="46"/>
    </row>
    <row r="16229" spans="1:10" x14ac:dyDescent="0.25">
      <c r="A16229" s="7" t="str">
        <f>IF(C16228="","",IFERROR(IF(VLOOKUP(C16228,'Program Mapping'!B:B,1,FALSE)=C16228,"OK","Fix"),"Fix"))</f>
        <v/>
      </c>
      <c r="C16229" s="32"/>
      <c r="D16229" s="3"/>
      <c r="E16229" s="3"/>
      <c r="G16229" s="13"/>
      <c r="H16229" s="13"/>
      <c r="I16229" s="13"/>
      <c r="J16229" s="46"/>
    </row>
    <row r="16230" spans="1:10" x14ac:dyDescent="0.25">
      <c r="A16230" s="7" t="str">
        <f>IF(C16229="","",IFERROR(IF(VLOOKUP(C16229,'Program Mapping'!B:B,1,FALSE)=C16229,"OK","Fix"),"Fix"))</f>
        <v/>
      </c>
      <c r="C16230" s="32"/>
      <c r="D16230" s="3"/>
      <c r="E16230" s="3"/>
      <c r="G16230" s="13"/>
      <c r="H16230" s="13"/>
      <c r="I16230" s="13"/>
      <c r="J16230" s="46"/>
    </row>
    <row r="16231" spans="1:10" x14ac:dyDescent="0.25">
      <c r="A16231" s="7" t="str">
        <f>IF(C16230="","",IFERROR(IF(VLOOKUP(C16230,'Program Mapping'!B:B,1,FALSE)=C16230,"OK","Fix"),"Fix"))</f>
        <v/>
      </c>
      <c r="C16231" s="32"/>
      <c r="D16231" s="3"/>
      <c r="E16231" s="3"/>
      <c r="G16231" s="13"/>
      <c r="H16231" s="13"/>
      <c r="I16231" s="13"/>
      <c r="J16231" s="46"/>
    </row>
    <row r="16232" spans="1:10" x14ac:dyDescent="0.25">
      <c r="A16232" s="7" t="str">
        <f>IF(C16231="","",IFERROR(IF(VLOOKUP(C16231,'Program Mapping'!B:B,1,FALSE)=C16231,"OK","Fix"),"Fix"))</f>
        <v/>
      </c>
      <c r="C16232" s="32"/>
      <c r="D16232" s="3"/>
      <c r="E16232" s="3"/>
      <c r="G16232" s="13"/>
      <c r="H16232" s="13"/>
      <c r="I16232" s="13"/>
      <c r="J16232" s="46"/>
    </row>
    <row r="16233" spans="1:10" x14ac:dyDescent="0.25">
      <c r="A16233" s="7" t="str">
        <f>IF(C16232="","",IFERROR(IF(VLOOKUP(C16232,'Program Mapping'!B:B,1,FALSE)=C16232,"OK","Fix"),"Fix"))</f>
        <v/>
      </c>
      <c r="C16233" s="32"/>
      <c r="D16233" s="3"/>
      <c r="E16233" s="3"/>
      <c r="G16233" s="13"/>
      <c r="H16233" s="13"/>
      <c r="I16233" s="13"/>
      <c r="J16233" s="46"/>
    </row>
    <row r="16234" spans="1:10" x14ac:dyDescent="0.25">
      <c r="A16234" s="7" t="str">
        <f>IF(C16233="","",IFERROR(IF(VLOOKUP(C16233,'Program Mapping'!B:B,1,FALSE)=C16233,"OK","Fix"),"Fix"))</f>
        <v/>
      </c>
      <c r="C16234" s="32"/>
      <c r="D16234" s="3"/>
      <c r="E16234" s="3"/>
      <c r="G16234" s="13"/>
      <c r="H16234" s="13"/>
      <c r="I16234" s="13"/>
      <c r="J16234" s="46"/>
    </row>
    <row r="16235" spans="1:10" x14ac:dyDescent="0.25">
      <c r="A16235" s="7" t="str">
        <f>IF(C16234="","",IFERROR(IF(VLOOKUP(C16234,'Program Mapping'!B:B,1,FALSE)=C16234,"OK","Fix"),"Fix"))</f>
        <v/>
      </c>
      <c r="C16235" s="32"/>
      <c r="D16235" s="3"/>
      <c r="E16235" s="3"/>
      <c r="G16235" s="13"/>
      <c r="H16235" s="13"/>
      <c r="I16235" s="13"/>
      <c r="J16235" s="46"/>
    </row>
    <row r="16236" spans="1:10" x14ac:dyDescent="0.25">
      <c r="A16236" s="7" t="str">
        <f>IF(C16235="","",IFERROR(IF(VLOOKUP(C16235,'Program Mapping'!B:B,1,FALSE)=C16235,"OK","Fix"),"Fix"))</f>
        <v/>
      </c>
      <c r="C16236" s="32"/>
      <c r="D16236" s="3"/>
      <c r="E16236" s="3"/>
      <c r="G16236" s="13"/>
      <c r="H16236" s="13"/>
      <c r="I16236" s="13"/>
      <c r="J16236" s="46"/>
    </row>
    <row r="16237" spans="1:10" x14ac:dyDescent="0.25">
      <c r="A16237" s="7" t="str">
        <f>IF(C16236="","",IFERROR(IF(VLOOKUP(C16236,'Program Mapping'!B:B,1,FALSE)=C16236,"OK","Fix"),"Fix"))</f>
        <v/>
      </c>
      <c r="C16237" s="32"/>
      <c r="D16237" s="3"/>
      <c r="E16237" s="3"/>
      <c r="G16237" s="13"/>
      <c r="H16237" s="13"/>
      <c r="I16237" s="13"/>
      <c r="J16237" s="46"/>
    </row>
    <row r="16238" spans="1:10" x14ac:dyDescent="0.25">
      <c r="A16238" s="7" t="str">
        <f>IF(C16237="","",IFERROR(IF(VLOOKUP(C16237,'Program Mapping'!B:B,1,FALSE)=C16237,"OK","Fix"),"Fix"))</f>
        <v/>
      </c>
      <c r="C16238" s="32"/>
      <c r="D16238" s="3"/>
      <c r="E16238" s="3"/>
      <c r="G16238" s="13"/>
      <c r="H16238" s="13"/>
      <c r="I16238" s="13"/>
      <c r="J16238" s="46"/>
    </row>
    <row r="16239" spans="1:10" x14ac:dyDescent="0.25">
      <c r="A16239" s="7" t="str">
        <f>IF(C16238="","",IFERROR(IF(VLOOKUP(C16238,'Program Mapping'!B:B,1,FALSE)=C16238,"OK","Fix"),"Fix"))</f>
        <v/>
      </c>
      <c r="C16239" s="32"/>
      <c r="D16239" s="3"/>
      <c r="E16239" s="3"/>
      <c r="G16239" s="13"/>
      <c r="H16239" s="13"/>
      <c r="I16239" s="13"/>
      <c r="J16239" s="46"/>
    </row>
    <row r="16240" spans="1:10" x14ac:dyDescent="0.25">
      <c r="A16240" s="7" t="str">
        <f>IF(C16239="","",IFERROR(IF(VLOOKUP(C16239,'Program Mapping'!B:B,1,FALSE)=C16239,"OK","Fix"),"Fix"))</f>
        <v/>
      </c>
      <c r="C16240" s="32"/>
      <c r="D16240" s="3"/>
      <c r="E16240" s="3"/>
      <c r="G16240" s="13"/>
      <c r="H16240" s="13"/>
      <c r="I16240" s="13"/>
      <c r="J16240" s="46"/>
    </row>
    <row r="16241" spans="1:10" x14ac:dyDescent="0.25">
      <c r="A16241" s="7" t="str">
        <f>IF(C16240="","",IFERROR(IF(VLOOKUP(C16240,'Program Mapping'!B:B,1,FALSE)=C16240,"OK","Fix"),"Fix"))</f>
        <v/>
      </c>
      <c r="C16241" s="32"/>
      <c r="D16241" s="3"/>
      <c r="E16241" s="3"/>
      <c r="G16241" s="13"/>
      <c r="H16241" s="13"/>
      <c r="I16241" s="13"/>
      <c r="J16241" s="46"/>
    </row>
    <row r="16242" spans="1:10" x14ac:dyDescent="0.25">
      <c r="A16242" s="7" t="str">
        <f>IF(C16241="","",IFERROR(IF(VLOOKUP(C16241,'Program Mapping'!B:B,1,FALSE)=C16241,"OK","Fix"),"Fix"))</f>
        <v/>
      </c>
      <c r="C16242" s="32"/>
      <c r="D16242" s="3"/>
      <c r="E16242" s="3"/>
      <c r="G16242" s="13"/>
      <c r="H16242" s="13"/>
      <c r="I16242" s="13"/>
      <c r="J16242" s="46"/>
    </row>
    <row r="16243" spans="1:10" x14ac:dyDescent="0.25">
      <c r="A16243" s="7" t="str">
        <f>IF(C16242="","",IFERROR(IF(VLOOKUP(C16242,'Program Mapping'!B:B,1,FALSE)=C16242,"OK","Fix"),"Fix"))</f>
        <v/>
      </c>
      <c r="C16243" s="32"/>
      <c r="D16243" s="3"/>
      <c r="E16243" s="3"/>
      <c r="G16243" s="13"/>
      <c r="H16243" s="13"/>
      <c r="I16243" s="13"/>
      <c r="J16243" s="46"/>
    </row>
    <row r="16244" spans="1:10" x14ac:dyDescent="0.25">
      <c r="A16244" s="7" t="str">
        <f>IF(C16243="","",IFERROR(IF(VLOOKUP(C16243,'Program Mapping'!B:B,1,FALSE)=C16243,"OK","Fix"),"Fix"))</f>
        <v/>
      </c>
      <c r="C16244" s="32"/>
      <c r="D16244" s="3"/>
      <c r="E16244" s="3"/>
      <c r="G16244" s="13"/>
      <c r="H16244" s="13"/>
      <c r="I16244" s="13"/>
      <c r="J16244" s="46"/>
    </row>
    <row r="16245" spans="1:10" x14ac:dyDescent="0.25">
      <c r="A16245" s="7" t="str">
        <f>IF(C16244="","",IFERROR(IF(VLOOKUP(C16244,'Program Mapping'!B:B,1,FALSE)=C16244,"OK","Fix"),"Fix"))</f>
        <v/>
      </c>
      <c r="C16245" s="32"/>
      <c r="D16245" s="3"/>
      <c r="E16245" s="3"/>
      <c r="G16245" s="13"/>
      <c r="H16245" s="13"/>
      <c r="I16245" s="13"/>
      <c r="J16245" s="46"/>
    </row>
    <row r="16246" spans="1:10" x14ac:dyDescent="0.25">
      <c r="A16246" s="7" t="str">
        <f>IF(C16245="","",IFERROR(IF(VLOOKUP(C16245,'Program Mapping'!B:B,1,FALSE)=C16245,"OK","Fix"),"Fix"))</f>
        <v/>
      </c>
      <c r="C16246" s="32"/>
      <c r="D16246" s="3"/>
      <c r="E16246" s="3"/>
      <c r="G16246" s="13"/>
      <c r="H16246" s="13"/>
      <c r="I16246" s="13"/>
      <c r="J16246" s="46"/>
    </row>
    <row r="16247" spans="1:10" x14ac:dyDescent="0.25">
      <c r="A16247" s="7" t="str">
        <f>IF(C16246="","",IFERROR(IF(VLOOKUP(C16246,'Program Mapping'!B:B,1,FALSE)=C16246,"OK","Fix"),"Fix"))</f>
        <v/>
      </c>
      <c r="C16247" s="32"/>
      <c r="D16247" s="3"/>
      <c r="E16247" s="3"/>
      <c r="G16247" s="13"/>
      <c r="H16247" s="13"/>
      <c r="I16247" s="13"/>
      <c r="J16247" s="46"/>
    </row>
    <row r="16248" spans="1:10" x14ac:dyDescent="0.25">
      <c r="A16248" s="7" t="str">
        <f>IF(C16247="","",IFERROR(IF(VLOOKUP(C16247,'Program Mapping'!B:B,1,FALSE)=C16247,"OK","Fix"),"Fix"))</f>
        <v/>
      </c>
      <c r="C16248" s="32"/>
      <c r="D16248" s="3"/>
      <c r="E16248" s="3"/>
      <c r="G16248" s="13"/>
      <c r="H16248" s="13"/>
      <c r="I16248" s="13"/>
      <c r="J16248" s="46"/>
    </row>
    <row r="16249" spans="1:10" x14ac:dyDescent="0.25">
      <c r="A16249" s="7" t="str">
        <f>IF(C16248="","",IFERROR(IF(VLOOKUP(C16248,'Program Mapping'!B:B,1,FALSE)=C16248,"OK","Fix"),"Fix"))</f>
        <v/>
      </c>
      <c r="C16249" s="32"/>
      <c r="D16249" s="3"/>
      <c r="E16249" s="3"/>
      <c r="G16249" s="13"/>
      <c r="H16249" s="13"/>
      <c r="I16249" s="13"/>
      <c r="J16249" s="46"/>
    </row>
    <row r="16250" spans="1:10" x14ac:dyDescent="0.25">
      <c r="A16250" s="7" t="str">
        <f>IF(C16249="","",IFERROR(IF(VLOOKUP(C16249,'Program Mapping'!B:B,1,FALSE)=C16249,"OK","Fix"),"Fix"))</f>
        <v/>
      </c>
      <c r="C16250" s="32"/>
      <c r="D16250" s="3"/>
      <c r="E16250" s="3"/>
      <c r="G16250" s="13"/>
      <c r="H16250" s="13"/>
      <c r="I16250" s="13"/>
      <c r="J16250" s="46"/>
    </row>
    <row r="16251" spans="1:10" x14ac:dyDescent="0.25">
      <c r="A16251" s="7" t="str">
        <f>IF(C16250="","",IFERROR(IF(VLOOKUP(C16250,'Program Mapping'!B:B,1,FALSE)=C16250,"OK","Fix"),"Fix"))</f>
        <v/>
      </c>
      <c r="C16251" s="32"/>
      <c r="D16251" s="3"/>
      <c r="E16251" s="3"/>
      <c r="G16251" s="13"/>
      <c r="H16251" s="13"/>
      <c r="I16251" s="13"/>
      <c r="J16251" s="46"/>
    </row>
    <row r="16252" spans="1:10" x14ac:dyDescent="0.25">
      <c r="A16252" s="7" t="str">
        <f>IF(C16251="","",IFERROR(IF(VLOOKUP(C16251,'Program Mapping'!B:B,1,FALSE)=C16251,"OK","Fix"),"Fix"))</f>
        <v/>
      </c>
      <c r="C16252" s="32"/>
      <c r="D16252" s="3"/>
      <c r="E16252" s="3"/>
      <c r="G16252" s="13"/>
      <c r="H16252" s="13"/>
      <c r="I16252" s="13"/>
      <c r="J16252" s="46"/>
    </row>
    <row r="16253" spans="1:10" x14ac:dyDescent="0.25">
      <c r="A16253" s="7" t="str">
        <f>IF(C16252="","",IFERROR(IF(VLOOKUP(C16252,'Program Mapping'!B:B,1,FALSE)=C16252,"OK","Fix"),"Fix"))</f>
        <v/>
      </c>
      <c r="C16253" s="32"/>
      <c r="D16253" s="3"/>
      <c r="E16253" s="3"/>
      <c r="G16253" s="13"/>
      <c r="H16253" s="13"/>
      <c r="I16253" s="13"/>
      <c r="J16253" s="46"/>
    </row>
    <row r="16254" spans="1:10" x14ac:dyDescent="0.25">
      <c r="A16254" s="7" t="str">
        <f>IF(C16253="","",IFERROR(IF(VLOOKUP(C16253,'Program Mapping'!B:B,1,FALSE)=C16253,"OK","Fix"),"Fix"))</f>
        <v/>
      </c>
      <c r="C16254" s="32"/>
      <c r="D16254" s="3"/>
      <c r="E16254" s="3"/>
      <c r="G16254" s="13"/>
      <c r="H16254" s="13"/>
      <c r="I16254" s="13"/>
      <c r="J16254" s="46"/>
    </row>
    <row r="16255" spans="1:10" x14ac:dyDescent="0.25">
      <c r="A16255" s="7" t="str">
        <f>IF(C16254="","",IFERROR(IF(VLOOKUP(C16254,'Program Mapping'!B:B,1,FALSE)=C16254,"OK","Fix"),"Fix"))</f>
        <v/>
      </c>
      <c r="C16255" s="32"/>
      <c r="D16255" s="3"/>
      <c r="E16255" s="3"/>
      <c r="G16255" s="13"/>
      <c r="H16255" s="13"/>
      <c r="I16255" s="13"/>
      <c r="J16255" s="46"/>
    </row>
    <row r="16256" spans="1:10" x14ac:dyDescent="0.25">
      <c r="A16256" s="7" t="str">
        <f>IF(C16255="","",IFERROR(IF(VLOOKUP(C16255,'Program Mapping'!B:B,1,FALSE)=C16255,"OK","Fix"),"Fix"))</f>
        <v/>
      </c>
      <c r="C16256" s="32"/>
      <c r="D16256" s="3"/>
      <c r="E16256" s="3"/>
      <c r="G16256" s="13"/>
      <c r="H16256" s="13"/>
      <c r="I16256" s="13"/>
      <c r="J16256" s="46"/>
    </row>
    <row r="16257" spans="1:10" x14ac:dyDescent="0.25">
      <c r="A16257" s="7" t="str">
        <f>IF(C16256="","",IFERROR(IF(VLOOKUP(C16256,'Program Mapping'!B:B,1,FALSE)=C16256,"OK","Fix"),"Fix"))</f>
        <v/>
      </c>
      <c r="C16257" s="32"/>
      <c r="D16257" s="3"/>
      <c r="E16257" s="3"/>
      <c r="G16257" s="13"/>
      <c r="H16257" s="13"/>
      <c r="I16257" s="13"/>
      <c r="J16257" s="46"/>
    </row>
    <row r="16258" spans="1:10" x14ac:dyDescent="0.25">
      <c r="A16258" s="7" t="str">
        <f>IF(C16257="","",IFERROR(IF(VLOOKUP(C16257,'Program Mapping'!B:B,1,FALSE)=C16257,"OK","Fix"),"Fix"))</f>
        <v/>
      </c>
      <c r="C16258" s="32"/>
      <c r="D16258" s="3"/>
      <c r="E16258" s="3"/>
      <c r="G16258" s="13"/>
      <c r="H16258" s="13"/>
      <c r="I16258" s="13"/>
      <c r="J16258" s="46"/>
    </row>
    <row r="16259" spans="1:10" x14ac:dyDescent="0.25">
      <c r="A16259" s="7" t="str">
        <f>IF(C16258="","",IFERROR(IF(VLOOKUP(C16258,'Program Mapping'!B:B,1,FALSE)=C16258,"OK","Fix"),"Fix"))</f>
        <v/>
      </c>
      <c r="C16259" s="32"/>
      <c r="D16259" s="3"/>
      <c r="E16259" s="3"/>
      <c r="G16259" s="13"/>
      <c r="H16259" s="13"/>
      <c r="I16259" s="13"/>
      <c r="J16259" s="46"/>
    </row>
    <row r="16260" spans="1:10" x14ac:dyDescent="0.25">
      <c r="A16260" s="7" t="str">
        <f>IF(C16259="","",IFERROR(IF(VLOOKUP(C16259,'Program Mapping'!B:B,1,FALSE)=C16259,"OK","Fix"),"Fix"))</f>
        <v/>
      </c>
      <c r="C16260" s="32"/>
      <c r="D16260" s="3"/>
      <c r="E16260" s="3"/>
      <c r="G16260" s="13"/>
      <c r="H16260" s="13"/>
      <c r="I16260" s="13"/>
      <c r="J16260" s="46"/>
    </row>
    <row r="16261" spans="1:10" x14ac:dyDescent="0.25">
      <c r="A16261" s="7" t="str">
        <f>IF(C16260="","",IFERROR(IF(VLOOKUP(C16260,'Program Mapping'!B:B,1,FALSE)=C16260,"OK","Fix"),"Fix"))</f>
        <v/>
      </c>
      <c r="C16261" s="32"/>
      <c r="D16261" s="3"/>
      <c r="E16261" s="3"/>
      <c r="G16261" s="13"/>
      <c r="H16261" s="13"/>
      <c r="I16261" s="13"/>
      <c r="J16261" s="46"/>
    </row>
    <row r="16262" spans="1:10" x14ac:dyDescent="0.25">
      <c r="A16262" s="7" t="str">
        <f>IF(C16261="","",IFERROR(IF(VLOOKUP(C16261,'Program Mapping'!B:B,1,FALSE)=C16261,"OK","Fix"),"Fix"))</f>
        <v/>
      </c>
      <c r="C16262" s="32"/>
      <c r="D16262" s="3"/>
      <c r="E16262" s="3"/>
      <c r="G16262" s="13"/>
      <c r="H16262" s="13"/>
      <c r="I16262" s="13"/>
      <c r="J16262" s="46"/>
    </row>
    <row r="16263" spans="1:10" x14ac:dyDescent="0.25">
      <c r="A16263" s="7" t="str">
        <f>IF(C16262="","",IFERROR(IF(VLOOKUP(C16262,'Program Mapping'!B:B,1,FALSE)=C16262,"OK","Fix"),"Fix"))</f>
        <v/>
      </c>
      <c r="C16263" s="32"/>
      <c r="D16263" s="3"/>
      <c r="E16263" s="3"/>
      <c r="G16263" s="13"/>
      <c r="H16263" s="13"/>
      <c r="I16263" s="13"/>
      <c r="J16263" s="46"/>
    </row>
    <row r="16264" spans="1:10" x14ac:dyDescent="0.25">
      <c r="A16264" s="7" t="str">
        <f>IF(C16263="","",IFERROR(IF(VLOOKUP(C16263,'Program Mapping'!B:B,1,FALSE)=C16263,"OK","Fix"),"Fix"))</f>
        <v/>
      </c>
      <c r="C16264" s="32"/>
      <c r="D16264" s="3"/>
      <c r="E16264" s="3"/>
      <c r="G16264" s="13"/>
      <c r="H16264" s="13"/>
      <c r="I16264" s="13"/>
      <c r="J16264" s="46"/>
    </row>
    <row r="16265" spans="1:10" x14ac:dyDescent="0.25">
      <c r="A16265" s="7" t="str">
        <f>IF(C16264="","",IFERROR(IF(VLOOKUP(C16264,'Program Mapping'!B:B,1,FALSE)=C16264,"OK","Fix"),"Fix"))</f>
        <v/>
      </c>
      <c r="C16265" s="32"/>
      <c r="D16265" s="3"/>
      <c r="E16265" s="3"/>
      <c r="G16265" s="13"/>
      <c r="H16265" s="13"/>
      <c r="I16265" s="13"/>
      <c r="J16265" s="46"/>
    </row>
    <row r="16266" spans="1:10" x14ac:dyDescent="0.25">
      <c r="A16266" s="7" t="str">
        <f>IF(C16265="","",IFERROR(IF(VLOOKUP(C16265,'Program Mapping'!B:B,1,FALSE)=C16265,"OK","Fix"),"Fix"))</f>
        <v/>
      </c>
      <c r="C16266" s="32"/>
      <c r="D16266" s="3"/>
      <c r="E16266" s="3"/>
      <c r="G16266" s="13"/>
      <c r="H16266" s="13"/>
      <c r="I16266" s="13"/>
      <c r="J16266" s="46"/>
    </row>
    <row r="16267" spans="1:10" x14ac:dyDescent="0.25">
      <c r="A16267" s="7" t="str">
        <f>IF(C16266="","",IFERROR(IF(VLOOKUP(C16266,'Program Mapping'!B:B,1,FALSE)=C16266,"OK","Fix"),"Fix"))</f>
        <v/>
      </c>
      <c r="C16267" s="32"/>
      <c r="D16267" s="3"/>
      <c r="E16267" s="3"/>
      <c r="G16267" s="13"/>
      <c r="H16267" s="13"/>
      <c r="I16267" s="13"/>
      <c r="J16267" s="46"/>
    </row>
    <row r="16268" spans="1:10" x14ac:dyDescent="0.25">
      <c r="A16268" s="7" t="str">
        <f>IF(C16267="","",IFERROR(IF(VLOOKUP(C16267,'Program Mapping'!B:B,1,FALSE)=C16267,"OK","Fix"),"Fix"))</f>
        <v/>
      </c>
      <c r="C16268" s="32"/>
      <c r="D16268" s="3"/>
      <c r="E16268" s="3"/>
      <c r="G16268" s="13"/>
      <c r="H16268" s="13"/>
      <c r="I16268" s="13"/>
      <c r="J16268" s="46"/>
    </row>
    <row r="16269" spans="1:10" x14ac:dyDescent="0.25">
      <c r="A16269" s="7" t="str">
        <f>IF(C16268="","",IFERROR(IF(VLOOKUP(C16268,'Program Mapping'!B:B,1,FALSE)=C16268,"OK","Fix"),"Fix"))</f>
        <v/>
      </c>
      <c r="C16269" s="32"/>
      <c r="D16269" s="3"/>
      <c r="E16269" s="3"/>
      <c r="G16269" s="13"/>
      <c r="H16269" s="13"/>
      <c r="I16269" s="13"/>
      <c r="J16269" s="46"/>
    </row>
    <row r="16270" spans="1:10" x14ac:dyDescent="0.25">
      <c r="A16270" s="7" t="str">
        <f>IF(C16269="","",IFERROR(IF(VLOOKUP(C16269,'Program Mapping'!B:B,1,FALSE)=C16269,"OK","Fix"),"Fix"))</f>
        <v/>
      </c>
      <c r="C16270" s="32"/>
      <c r="D16270" s="3"/>
      <c r="E16270" s="3"/>
      <c r="G16270" s="13"/>
      <c r="H16270" s="13"/>
      <c r="I16270" s="13"/>
      <c r="J16270" s="46"/>
    </row>
    <row r="16271" spans="1:10" x14ac:dyDescent="0.25">
      <c r="A16271" s="7" t="str">
        <f>IF(C16270="","",IFERROR(IF(VLOOKUP(C16270,'Program Mapping'!B:B,1,FALSE)=C16270,"OK","Fix"),"Fix"))</f>
        <v/>
      </c>
      <c r="C16271" s="32"/>
      <c r="D16271" s="3"/>
      <c r="E16271" s="3"/>
      <c r="G16271" s="13"/>
      <c r="H16271" s="13"/>
      <c r="I16271" s="13"/>
      <c r="J16271" s="46"/>
    </row>
    <row r="16272" spans="1:10" x14ac:dyDescent="0.25">
      <c r="A16272" s="7" t="str">
        <f>IF(C16271="","",IFERROR(IF(VLOOKUP(C16271,'Program Mapping'!B:B,1,FALSE)=C16271,"OK","Fix"),"Fix"))</f>
        <v/>
      </c>
      <c r="C16272" s="32"/>
      <c r="D16272" s="3"/>
      <c r="E16272" s="3"/>
      <c r="G16272" s="13"/>
      <c r="H16272" s="13"/>
      <c r="I16272" s="13"/>
      <c r="J16272" s="46"/>
    </row>
    <row r="16273" spans="1:10" x14ac:dyDescent="0.25">
      <c r="A16273" s="7" t="str">
        <f>IF(C16272="","",IFERROR(IF(VLOOKUP(C16272,'Program Mapping'!B:B,1,FALSE)=C16272,"OK","Fix"),"Fix"))</f>
        <v/>
      </c>
      <c r="C16273" s="32"/>
      <c r="D16273" s="3"/>
      <c r="E16273" s="3"/>
      <c r="G16273" s="13"/>
      <c r="H16273" s="13"/>
      <c r="I16273" s="13"/>
      <c r="J16273" s="46"/>
    </row>
    <row r="16274" spans="1:10" x14ac:dyDescent="0.25">
      <c r="A16274" s="7" t="str">
        <f>IF(C16273="","",IFERROR(IF(VLOOKUP(C16273,'Program Mapping'!B:B,1,FALSE)=C16273,"OK","Fix"),"Fix"))</f>
        <v/>
      </c>
      <c r="C16274" s="32"/>
      <c r="D16274" s="3"/>
      <c r="E16274" s="3"/>
      <c r="G16274" s="13"/>
      <c r="H16274" s="13"/>
      <c r="I16274" s="13"/>
      <c r="J16274" s="46"/>
    </row>
    <row r="16275" spans="1:10" x14ac:dyDescent="0.25">
      <c r="A16275" s="7" t="str">
        <f>IF(C16274="","",IFERROR(IF(VLOOKUP(C16274,'Program Mapping'!B:B,1,FALSE)=C16274,"OK","Fix"),"Fix"))</f>
        <v/>
      </c>
      <c r="C16275" s="32"/>
      <c r="D16275" s="3"/>
      <c r="E16275" s="3"/>
      <c r="G16275" s="13"/>
      <c r="H16275" s="13"/>
      <c r="I16275" s="13"/>
      <c r="J16275" s="46"/>
    </row>
    <row r="16276" spans="1:10" x14ac:dyDescent="0.25">
      <c r="A16276" s="7" t="str">
        <f>IF(C16275="","",IFERROR(IF(VLOOKUP(C16275,'Program Mapping'!B:B,1,FALSE)=C16275,"OK","Fix"),"Fix"))</f>
        <v/>
      </c>
      <c r="C16276" s="32"/>
      <c r="D16276" s="3"/>
      <c r="E16276" s="3"/>
      <c r="G16276" s="13"/>
      <c r="H16276" s="13"/>
      <c r="I16276" s="13"/>
      <c r="J16276" s="46"/>
    </row>
    <row r="16277" spans="1:10" x14ac:dyDescent="0.25">
      <c r="A16277" s="7" t="str">
        <f>IF(C16276="","",IFERROR(IF(VLOOKUP(C16276,'Program Mapping'!B:B,1,FALSE)=C16276,"OK","Fix"),"Fix"))</f>
        <v/>
      </c>
      <c r="C16277" s="32"/>
      <c r="D16277" s="3"/>
      <c r="E16277" s="3"/>
      <c r="G16277" s="13"/>
      <c r="H16277" s="13"/>
      <c r="I16277" s="13"/>
      <c r="J16277" s="46"/>
    </row>
    <row r="16278" spans="1:10" x14ac:dyDescent="0.25">
      <c r="A16278" s="7" t="str">
        <f>IF(C16277="","",IFERROR(IF(VLOOKUP(C16277,'Program Mapping'!B:B,1,FALSE)=C16277,"OK","Fix"),"Fix"))</f>
        <v/>
      </c>
      <c r="C16278" s="32"/>
      <c r="D16278" s="3"/>
      <c r="E16278" s="3"/>
      <c r="G16278" s="13"/>
      <c r="H16278" s="13"/>
      <c r="I16278" s="13"/>
      <c r="J16278" s="46"/>
    </row>
    <row r="16279" spans="1:10" x14ac:dyDescent="0.25">
      <c r="A16279" s="7" t="str">
        <f>IF(C16278="","",IFERROR(IF(VLOOKUP(C16278,'Program Mapping'!B:B,1,FALSE)=C16278,"OK","Fix"),"Fix"))</f>
        <v/>
      </c>
      <c r="C16279" s="32"/>
      <c r="D16279" s="3"/>
      <c r="E16279" s="3"/>
      <c r="G16279" s="13"/>
      <c r="H16279" s="13"/>
      <c r="I16279" s="13"/>
      <c r="J16279" s="46"/>
    </row>
    <row r="16280" spans="1:10" x14ac:dyDescent="0.25">
      <c r="A16280" s="7" t="str">
        <f>IF(C16279="","",IFERROR(IF(VLOOKUP(C16279,'Program Mapping'!B:B,1,FALSE)=C16279,"OK","Fix"),"Fix"))</f>
        <v/>
      </c>
      <c r="C16280" s="32"/>
      <c r="D16280" s="3"/>
      <c r="E16280" s="3"/>
      <c r="G16280" s="13"/>
      <c r="H16280" s="13"/>
      <c r="I16280" s="13"/>
      <c r="J16280" s="46"/>
    </row>
    <row r="16281" spans="1:10" x14ac:dyDescent="0.25">
      <c r="A16281" s="7" t="str">
        <f>IF(C16280="","",IFERROR(IF(VLOOKUP(C16280,'Program Mapping'!B:B,1,FALSE)=C16280,"OK","Fix"),"Fix"))</f>
        <v/>
      </c>
      <c r="C16281" s="32"/>
      <c r="D16281" s="3"/>
      <c r="E16281" s="3"/>
      <c r="G16281" s="13"/>
      <c r="H16281" s="13"/>
      <c r="I16281" s="13"/>
      <c r="J16281" s="46"/>
    </row>
    <row r="16282" spans="1:10" x14ac:dyDescent="0.25">
      <c r="A16282" s="7" t="str">
        <f>IF(C16281="","",IFERROR(IF(VLOOKUP(C16281,'Program Mapping'!B:B,1,FALSE)=C16281,"OK","Fix"),"Fix"))</f>
        <v/>
      </c>
      <c r="C16282" s="32"/>
      <c r="D16282" s="3"/>
      <c r="E16282" s="3"/>
      <c r="G16282" s="13"/>
      <c r="H16282" s="13"/>
      <c r="I16282" s="13"/>
      <c r="J16282" s="46"/>
    </row>
    <row r="16283" spans="1:10" x14ac:dyDescent="0.25">
      <c r="A16283" s="7" t="str">
        <f>IF(C16282="","",IFERROR(IF(VLOOKUP(C16282,'Program Mapping'!B:B,1,FALSE)=C16282,"OK","Fix"),"Fix"))</f>
        <v/>
      </c>
      <c r="C16283" s="32"/>
      <c r="D16283" s="3"/>
      <c r="E16283" s="3"/>
      <c r="G16283" s="13"/>
      <c r="H16283" s="13"/>
      <c r="I16283" s="13"/>
      <c r="J16283" s="46"/>
    </row>
    <row r="16284" spans="1:10" x14ac:dyDescent="0.25">
      <c r="A16284" s="7" t="str">
        <f>IF(C16283="","",IFERROR(IF(VLOOKUP(C16283,'Program Mapping'!B:B,1,FALSE)=C16283,"OK","Fix"),"Fix"))</f>
        <v/>
      </c>
      <c r="C16284" s="32"/>
      <c r="D16284" s="3"/>
      <c r="E16284" s="3"/>
      <c r="G16284" s="13"/>
      <c r="H16284" s="13"/>
      <c r="I16284" s="13"/>
      <c r="J16284" s="46"/>
    </row>
    <row r="16285" spans="1:10" x14ac:dyDescent="0.25">
      <c r="A16285" s="7" t="str">
        <f>IF(C16284="","",IFERROR(IF(VLOOKUP(C16284,'Program Mapping'!B:B,1,FALSE)=C16284,"OK","Fix"),"Fix"))</f>
        <v/>
      </c>
      <c r="C16285" s="32"/>
      <c r="D16285" s="3"/>
      <c r="E16285" s="3"/>
      <c r="G16285" s="13"/>
      <c r="H16285" s="13"/>
      <c r="I16285" s="13"/>
      <c r="J16285" s="46"/>
    </row>
    <row r="16286" spans="1:10" x14ac:dyDescent="0.25">
      <c r="A16286" s="7" t="str">
        <f>IF(C16285="","",IFERROR(IF(VLOOKUP(C16285,'Program Mapping'!B:B,1,FALSE)=C16285,"OK","Fix"),"Fix"))</f>
        <v/>
      </c>
      <c r="C16286" s="32"/>
      <c r="D16286" s="3"/>
      <c r="E16286" s="3"/>
      <c r="G16286" s="13"/>
      <c r="H16286" s="13"/>
      <c r="I16286" s="13"/>
      <c r="J16286" s="46"/>
    </row>
    <row r="16287" spans="1:10" x14ac:dyDescent="0.25">
      <c r="A16287" s="7" t="str">
        <f>IF(C16286="","",IFERROR(IF(VLOOKUP(C16286,'Program Mapping'!B:B,1,FALSE)=C16286,"OK","Fix"),"Fix"))</f>
        <v/>
      </c>
      <c r="C16287" s="32"/>
      <c r="D16287" s="3"/>
      <c r="E16287" s="3"/>
      <c r="G16287" s="13"/>
      <c r="H16287" s="13"/>
      <c r="I16287" s="13"/>
      <c r="J16287" s="46"/>
    </row>
    <row r="16288" spans="1:10" x14ac:dyDescent="0.25">
      <c r="A16288" s="7" t="str">
        <f>IF(C16287="","",IFERROR(IF(VLOOKUP(C16287,'Program Mapping'!B:B,1,FALSE)=C16287,"OK","Fix"),"Fix"))</f>
        <v/>
      </c>
      <c r="C16288" s="32"/>
      <c r="D16288" s="3"/>
      <c r="E16288" s="3"/>
      <c r="G16288" s="13"/>
      <c r="H16288" s="13"/>
      <c r="I16288" s="13"/>
      <c r="J16288" s="46"/>
    </row>
    <row r="16289" spans="1:10" x14ac:dyDescent="0.25">
      <c r="A16289" s="7" t="str">
        <f>IF(C16288="","",IFERROR(IF(VLOOKUP(C16288,'Program Mapping'!B:B,1,FALSE)=C16288,"OK","Fix"),"Fix"))</f>
        <v/>
      </c>
      <c r="C16289" s="32"/>
      <c r="D16289" s="3"/>
      <c r="E16289" s="3"/>
      <c r="G16289" s="13"/>
      <c r="H16289" s="13"/>
      <c r="I16289" s="13"/>
      <c r="J16289" s="46"/>
    </row>
    <row r="16290" spans="1:10" x14ac:dyDescent="0.25">
      <c r="A16290" s="7" t="str">
        <f>IF(C16289="","",IFERROR(IF(VLOOKUP(C16289,'Program Mapping'!B:B,1,FALSE)=C16289,"OK","Fix"),"Fix"))</f>
        <v/>
      </c>
      <c r="C16290" s="32"/>
      <c r="D16290" s="3"/>
      <c r="E16290" s="3"/>
      <c r="G16290" s="13"/>
      <c r="H16290" s="13"/>
      <c r="I16290" s="13"/>
      <c r="J16290" s="46"/>
    </row>
    <row r="16291" spans="1:10" x14ac:dyDescent="0.25">
      <c r="A16291" s="7" t="str">
        <f>IF(C16290="","",IFERROR(IF(VLOOKUP(C16290,'Program Mapping'!B:B,1,FALSE)=C16290,"OK","Fix"),"Fix"))</f>
        <v/>
      </c>
      <c r="C16291" s="32"/>
      <c r="D16291" s="3"/>
      <c r="E16291" s="3"/>
      <c r="G16291" s="13"/>
      <c r="H16291" s="13"/>
      <c r="I16291" s="13"/>
      <c r="J16291" s="46"/>
    </row>
    <row r="16292" spans="1:10" x14ac:dyDescent="0.25">
      <c r="A16292" s="7" t="str">
        <f>IF(C16291="","",IFERROR(IF(VLOOKUP(C16291,'Program Mapping'!B:B,1,FALSE)=C16291,"OK","Fix"),"Fix"))</f>
        <v/>
      </c>
      <c r="C16292" s="32"/>
      <c r="D16292" s="3"/>
      <c r="E16292" s="3"/>
      <c r="G16292" s="13"/>
      <c r="H16292" s="13"/>
      <c r="I16292" s="13"/>
      <c r="J16292" s="46"/>
    </row>
    <row r="16293" spans="1:10" x14ac:dyDescent="0.25">
      <c r="A16293" s="7" t="str">
        <f>IF(C16292="","",IFERROR(IF(VLOOKUP(C16292,'Program Mapping'!B:B,1,FALSE)=C16292,"OK","Fix"),"Fix"))</f>
        <v/>
      </c>
      <c r="C16293" s="32"/>
      <c r="D16293" s="3"/>
      <c r="E16293" s="3"/>
      <c r="G16293" s="13"/>
      <c r="H16293" s="13"/>
      <c r="I16293" s="13"/>
      <c r="J16293" s="46"/>
    </row>
    <row r="16294" spans="1:10" x14ac:dyDescent="0.25">
      <c r="A16294" s="7" t="str">
        <f>IF(C16293="","",IFERROR(IF(VLOOKUP(C16293,'Program Mapping'!B:B,1,FALSE)=C16293,"OK","Fix"),"Fix"))</f>
        <v/>
      </c>
      <c r="C16294" s="32"/>
      <c r="D16294" s="3"/>
      <c r="E16294" s="3"/>
      <c r="G16294" s="13"/>
      <c r="H16294" s="13"/>
      <c r="I16294" s="13"/>
      <c r="J16294" s="46"/>
    </row>
    <row r="16295" spans="1:10" x14ac:dyDescent="0.25">
      <c r="A16295" s="7" t="str">
        <f>IF(C16294="","",IFERROR(IF(VLOOKUP(C16294,'Program Mapping'!B:B,1,FALSE)=C16294,"OK","Fix"),"Fix"))</f>
        <v/>
      </c>
      <c r="C16295" s="32"/>
      <c r="D16295" s="3"/>
      <c r="E16295" s="3"/>
      <c r="G16295" s="13"/>
      <c r="H16295" s="13"/>
      <c r="I16295" s="13"/>
      <c r="J16295" s="46"/>
    </row>
    <row r="16296" spans="1:10" x14ac:dyDescent="0.25">
      <c r="A16296" s="7" t="str">
        <f>IF(C16295="","",IFERROR(IF(VLOOKUP(C16295,'Program Mapping'!B:B,1,FALSE)=C16295,"OK","Fix"),"Fix"))</f>
        <v/>
      </c>
      <c r="C16296" s="32"/>
      <c r="D16296" s="3"/>
      <c r="E16296" s="3"/>
      <c r="G16296" s="13"/>
      <c r="H16296" s="13"/>
      <c r="I16296" s="13"/>
      <c r="J16296" s="46"/>
    </row>
    <row r="16297" spans="1:10" x14ac:dyDescent="0.25">
      <c r="A16297" s="7" t="str">
        <f>IF(C16296="","",IFERROR(IF(VLOOKUP(C16296,'Program Mapping'!B:B,1,FALSE)=C16296,"OK","Fix"),"Fix"))</f>
        <v/>
      </c>
      <c r="C16297" s="32"/>
      <c r="D16297" s="3"/>
      <c r="E16297" s="3"/>
      <c r="G16297" s="13"/>
      <c r="H16297" s="13"/>
      <c r="I16297" s="13"/>
      <c r="J16297" s="46"/>
    </row>
    <row r="16298" spans="1:10" x14ac:dyDescent="0.25">
      <c r="A16298" s="7" t="str">
        <f>IF(C16297="","",IFERROR(IF(VLOOKUP(C16297,'Program Mapping'!B:B,1,FALSE)=C16297,"OK","Fix"),"Fix"))</f>
        <v/>
      </c>
      <c r="C16298" s="32"/>
      <c r="D16298" s="3"/>
      <c r="E16298" s="3"/>
      <c r="G16298" s="13"/>
      <c r="H16298" s="13"/>
      <c r="I16298" s="13"/>
      <c r="J16298" s="46"/>
    </row>
    <row r="16299" spans="1:10" x14ac:dyDescent="0.25">
      <c r="A16299" s="7" t="str">
        <f>IF(C16298="","",IFERROR(IF(VLOOKUP(C16298,'Program Mapping'!B:B,1,FALSE)=C16298,"OK","Fix"),"Fix"))</f>
        <v/>
      </c>
      <c r="C16299" s="32"/>
      <c r="D16299" s="3"/>
      <c r="E16299" s="3"/>
      <c r="G16299" s="13"/>
      <c r="H16299" s="13"/>
      <c r="I16299" s="13"/>
      <c r="J16299" s="46"/>
    </row>
    <row r="16300" spans="1:10" x14ac:dyDescent="0.25">
      <c r="A16300" s="7" t="str">
        <f>IF(C16299="","",IFERROR(IF(VLOOKUP(C16299,'Program Mapping'!B:B,1,FALSE)=C16299,"OK","Fix"),"Fix"))</f>
        <v/>
      </c>
      <c r="C16300" s="32"/>
      <c r="D16300" s="3"/>
      <c r="E16300" s="3"/>
      <c r="G16300" s="13"/>
      <c r="H16300" s="13"/>
      <c r="I16300" s="13"/>
      <c r="J16300" s="46"/>
    </row>
    <row r="16301" spans="1:10" x14ac:dyDescent="0.25">
      <c r="A16301" s="7" t="str">
        <f>IF(C16300="","",IFERROR(IF(VLOOKUP(C16300,'Program Mapping'!B:B,1,FALSE)=C16300,"OK","Fix"),"Fix"))</f>
        <v/>
      </c>
      <c r="C16301" s="32"/>
      <c r="D16301" s="3"/>
      <c r="E16301" s="3"/>
      <c r="G16301" s="13"/>
      <c r="H16301" s="13"/>
      <c r="I16301" s="13"/>
      <c r="J16301" s="46"/>
    </row>
    <row r="16302" spans="1:10" x14ac:dyDescent="0.25">
      <c r="A16302" s="7" t="str">
        <f>IF(C16301="","",IFERROR(IF(VLOOKUP(C16301,'Program Mapping'!B:B,1,FALSE)=C16301,"OK","Fix"),"Fix"))</f>
        <v/>
      </c>
      <c r="C16302" s="32"/>
      <c r="D16302" s="3"/>
      <c r="E16302" s="3"/>
      <c r="G16302" s="13"/>
      <c r="H16302" s="13"/>
      <c r="I16302" s="13"/>
      <c r="J16302" s="46"/>
    </row>
    <row r="16303" spans="1:10" x14ac:dyDescent="0.25">
      <c r="A16303" s="7" t="str">
        <f>IF(C16302="","",IFERROR(IF(VLOOKUP(C16302,'Program Mapping'!B:B,1,FALSE)=C16302,"OK","Fix"),"Fix"))</f>
        <v/>
      </c>
      <c r="C16303" s="32"/>
      <c r="D16303" s="3"/>
      <c r="E16303" s="3"/>
      <c r="G16303" s="13"/>
      <c r="H16303" s="13"/>
      <c r="I16303" s="13"/>
      <c r="J16303" s="46"/>
    </row>
    <row r="16304" spans="1:10" x14ac:dyDescent="0.25">
      <c r="A16304" s="7" t="str">
        <f>IF(C16303="","",IFERROR(IF(VLOOKUP(C16303,'Program Mapping'!B:B,1,FALSE)=C16303,"OK","Fix"),"Fix"))</f>
        <v/>
      </c>
      <c r="C16304" s="32"/>
      <c r="D16304" s="3"/>
      <c r="E16304" s="3"/>
      <c r="G16304" s="13"/>
      <c r="H16304" s="13"/>
      <c r="I16304" s="13"/>
      <c r="J16304" s="46"/>
    </row>
    <row r="16305" spans="1:10" x14ac:dyDescent="0.25">
      <c r="A16305" s="7" t="str">
        <f>IF(C16304="","",IFERROR(IF(VLOOKUP(C16304,'Program Mapping'!B:B,1,FALSE)=C16304,"OK","Fix"),"Fix"))</f>
        <v/>
      </c>
      <c r="C16305" s="32"/>
      <c r="D16305" s="3"/>
      <c r="E16305" s="3"/>
      <c r="G16305" s="13"/>
      <c r="H16305" s="13"/>
      <c r="I16305" s="13"/>
      <c r="J16305" s="46"/>
    </row>
    <row r="16306" spans="1:10" x14ac:dyDescent="0.25">
      <c r="A16306" s="7" t="str">
        <f>IF(C16305="","",IFERROR(IF(VLOOKUP(C16305,'Program Mapping'!B:B,1,FALSE)=C16305,"OK","Fix"),"Fix"))</f>
        <v/>
      </c>
      <c r="C16306" s="32"/>
      <c r="D16306" s="3"/>
      <c r="E16306" s="3"/>
      <c r="G16306" s="13"/>
      <c r="H16306" s="13"/>
      <c r="I16306" s="13"/>
      <c r="J16306" s="46"/>
    </row>
    <row r="16307" spans="1:10" x14ac:dyDescent="0.25">
      <c r="A16307" s="7" t="str">
        <f>IF(C16306="","",IFERROR(IF(VLOOKUP(C16306,'Program Mapping'!B:B,1,FALSE)=C16306,"OK","Fix"),"Fix"))</f>
        <v/>
      </c>
      <c r="C16307" s="32"/>
      <c r="D16307" s="3"/>
      <c r="E16307" s="3"/>
      <c r="G16307" s="13"/>
      <c r="H16307" s="13"/>
      <c r="I16307" s="13"/>
      <c r="J16307" s="46"/>
    </row>
    <row r="16308" spans="1:10" x14ac:dyDescent="0.25">
      <c r="A16308" s="7" t="str">
        <f>IF(C16307="","",IFERROR(IF(VLOOKUP(C16307,'Program Mapping'!B:B,1,FALSE)=C16307,"OK","Fix"),"Fix"))</f>
        <v/>
      </c>
      <c r="C16308" s="32"/>
      <c r="D16308" s="3"/>
      <c r="E16308" s="3"/>
      <c r="G16308" s="13"/>
      <c r="H16308" s="13"/>
      <c r="I16308" s="13"/>
      <c r="J16308" s="46"/>
    </row>
    <row r="16309" spans="1:10" x14ac:dyDescent="0.25">
      <c r="A16309" s="7" t="str">
        <f>IF(C16308="","",IFERROR(IF(VLOOKUP(C16308,'Program Mapping'!B:B,1,FALSE)=C16308,"OK","Fix"),"Fix"))</f>
        <v/>
      </c>
      <c r="C16309" s="32"/>
      <c r="D16309" s="3"/>
      <c r="E16309" s="3"/>
      <c r="G16309" s="13"/>
      <c r="H16309" s="13"/>
      <c r="I16309" s="13"/>
      <c r="J16309" s="46"/>
    </row>
    <row r="16310" spans="1:10" x14ac:dyDescent="0.25">
      <c r="A16310" s="7" t="str">
        <f>IF(C16309="","",IFERROR(IF(VLOOKUP(C16309,'Program Mapping'!B:B,1,FALSE)=C16309,"OK","Fix"),"Fix"))</f>
        <v/>
      </c>
      <c r="C16310" s="32"/>
      <c r="D16310" s="3"/>
      <c r="E16310" s="3"/>
      <c r="G16310" s="13"/>
      <c r="H16310" s="13"/>
      <c r="I16310" s="13"/>
      <c r="J16310" s="46"/>
    </row>
    <row r="16311" spans="1:10" x14ac:dyDescent="0.25">
      <c r="A16311" s="7" t="str">
        <f>IF(C16310="","",IFERROR(IF(VLOOKUP(C16310,'Program Mapping'!B:B,1,FALSE)=C16310,"OK","Fix"),"Fix"))</f>
        <v/>
      </c>
      <c r="C16311" s="32"/>
      <c r="D16311" s="3"/>
      <c r="E16311" s="3"/>
      <c r="G16311" s="13"/>
      <c r="H16311" s="13"/>
      <c r="I16311" s="13"/>
      <c r="J16311" s="46"/>
    </row>
    <row r="16312" spans="1:10" x14ac:dyDescent="0.25">
      <c r="A16312" s="7" t="str">
        <f>IF(C16311="","",IFERROR(IF(VLOOKUP(C16311,'Program Mapping'!B:B,1,FALSE)=C16311,"OK","Fix"),"Fix"))</f>
        <v/>
      </c>
      <c r="C16312" s="32"/>
      <c r="D16312" s="3"/>
      <c r="E16312" s="3"/>
      <c r="G16312" s="13"/>
      <c r="H16312" s="13"/>
      <c r="I16312" s="13"/>
      <c r="J16312" s="46"/>
    </row>
    <row r="16313" spans="1:10" x14ac:dyDescent="0.25">
      <c r="A16313" s="7" t="str">
        <f>IF(C16312="","",IFERROR(IF(VLOOKUP(C16312,'Program Mapping'!B:B,1,FALSE)=C16312,"OK","Fix"),"Fix"))</f>
        <v/>
      </c>
      <c r="C16313" s="32"/>
      <c r="D16313" s="3"/>
      <c r="E16313" s="3"/>
      <c r="G16313" s="13"/>
      <c r="H16313" s="13"/>
      <c r="I16313" s="13"/>
      <c r="J16313" s="46"/>
    </row>
    <row r="16314" spans="1:10" x14ac:dyDescent="0.25">
      <c r="A16314" s="7" t="str">
        <f>IF(C16313="","",IFERROR(IF(VLOOKUP(C16313,'Program Mapping'!B:B,1,FALSE)=C16313,"OK","Fix"),"Fix"))</f>
        <v/>
      </c>
      <c r="C16314" s="32"/>
      <c r="D16314" s="3"/>
      <c r="E16314" s="3"/>
      <c r="G16314" s="13"/>
      <c r="H16314" s="13"/>
      <c r="I16314" s="13"/>
      <c r="J16314" s="46"/>
    </row>
    <row r="16315" spans="1:10" x14ac:dyDescent="0.25">
      <c r="A16315" s="7" t="str">
        <f>IF(C16314="","",IFERROR(IF(VLOOKUP(C16314,'Program Mapping'!B:B,1,FALSE)=C16314,"OK","Fix"),"Fix"))</f>
        <v/>
      </c>
      <c r="C16315" s="32"/>
      <c r="D16315" s="3"/>
      <c r="E16315" s="3"/>
      <c r="G16315" s="13"/>
      <c r="H16315" s="13"/>
      <c r="I16315" s="13"/>
      <c r="J16315" s="46"/>
    </row>
    <row r="16316" spans="1:10" x14ac:dyDescent="0.25">
      <c r="A16316" s="7" t="str">
        <f>IF(C16315="","",IFERROR(IF(VLOOKUP(C16315,'Program Mapping'!B:B,1,FALSE)=C16315,"OK","Fix"),"Fix"))</f>
        <v/>
      </c>
      <c r="C16316" s="32"/>
      <c r="D16316" s="3"/>
      <c r="E16316" s="3"/>
      <c r="G16316" s="13"/>
      <c r="H16316" s="13"/>
      <c r="I16316" s="13"/>
      <c r="J16316" s="46"/>
    </row>
    <row r="16317" spans="1:10" x14ac:dyDescent="0.25">
      <c r="A16317" s="7" t="str">
        <f>IF(C16316="","",IFERROR(IF(VLOOKUP(C16316,'Program Mapping'!B:B,1,FALSE)=C16316,"OK","Fix"),"Fix"))</f>
        <v/>
      </c>
      <c r="C16317" s="32"/>
      <c r="D16317" s="3"/>
      <c r="E16317" s="3"/>
      <c r="G16317" s="13"/>
      <c r="H16317" s="13"/>
      <c r="I16317" s="13"/>
      <c r="J16317" s="46"/>
    </row>
    <row r="16318" spans="1:10" x14ac:dyDescent="0.25">
      <c r="A16318" s="7" t="str">
        <f>IF(C16317="","",IFERROR(IF(VLOOKUP(C16317,'Program Mapping'!B:B,1,FALSE)=C16317,"OK","Fix"),"Fix"))</f>
        <v/>
      </c>
      <c r="C16318" s="32"/>
      <c r="D16318" s="3"/>
      <c r="E16318" s="3"/>
      <c r="G16318" s="13"/>
      <c r="H16318" s="13"/>
      <c r="I16318" s="13"/>
      <c r="J16318" s="46"/>
    </row>
    <row r="16319" spans="1:10" x14ac:dyDescent="0.25">
      <c r="A16319" s="7" t="str">
        <f>IF(C16318="","",IFERROR(IF(VLOOKUP(C16318,'Program Mapping'!B:B,1,FALSE)=C16318,"OK","Fix"),"Fix"))</f>
        <v/>
      </c>
      <c r="C16319" s="32"/>
      <c r="D16319" s="3"/>
      <c r="E16319" s="3"/>
      <c r="G16319" s="13"/>
      <c r="H16319" s="13"/>
      <c r="I16319" s="13"/>
      <c r="J16319" s="46"/>
    </row>
    <row r="16320" spans="1:10" x14ac:dyDescent="0.25">
      <c r="A16320" s="7" t="str">
        <f>IF(C16319="","",IFERROR(IF(VLOOKUP(C16319,'Program Mapping'!B:B,1,FALSE)=C16319,"OK","Fix"),"Fix"))</f>
        <v/>
      </c>
      <c r="C16320" s="32"/>
      <c r="D16320" s="3"/>
      <c r="E16320" s="3"/>
      <c r="G16320" s="13"/>
      <c r="H16320" s="13"/>
      <c r="I16320" s="13"/>
      <c r="J16320" s="46"/>
    </row>
    <row r="16321" spans="1:10" x14ac:dyDescent="0.25">
      <c r="A16321" s="7" t="str">
        <f>IF(C16320="","",IFERROR(IF(VLOOKUP(C16320,'Program Mapping'!B:B,1,FALSE)=C16320,"OK","Fix"),"Fix"))</f>
        <v/>
      </c>
      <c r="C16321" s="32"/>
      <c r="D16321" s="3"/>
      <c r="E16321" s="3"/>
      <c r="G16321" s="13"/>
      <c r="H16321" s="13"/>
      <c r="I16321" s="13"/>
      <c r="J16321" s="46"/>
    </row>
    <row r="16322" spans="1:10" x14ac:dyDescent="0.25">
      <c r="A16322" s="7" t="str">
        <f>IF(C16321="","",IFERROR(IF(VLOOKUP(C16321,'Program Mapping'!B:B,1,FALSE)=C16321,"OK","Fix"),"Fix"))</f>
        <v/>
      </c>
      <c r="C16322" s="32"/>
      <c r="D16322" s="3"/>
      <c r="E16322" s="3"/>
      <c r="G16322" s="13"/>
      <c r="H16322" s="13"/>
      <c r="I16322" s="13"/>
      <c r="J16322" s="46"/>
    </row>
    <row r="16323" spans="1:10" x14ac:dyDescent="0.25">
      <c r="A16323" s="7" t="str">
        <f>IF(C16322="","",IFERROR(IF(VLOOKUP(C16322,'Program Mapping'!B:B,1,FALSE)=C16322,"OK","Fix"),"Fix"))</f>
        <v/>
      </c>
      <c r="C16323" s="32"/>
      <c r="D16323" s="3"/>
      <c r="E16323" s="3"/>
      <c r="G16323" s="13"/>
      <c r="H16323" s="13"/>
      <c r="I16323" s="13"/>
      <c r="J16323" s="46"/>
    </row>
    <row r="16324" spans="1:10" x14ac:dyDescent="0.25">
      <c r="A16324" s="7" t="str">
        <f>IF(C16323="","",IFERROR(IF(VLOOKUP(C16323,'Program Mapping'!B:B,1,FALSE)=C16323,"OK","Fix"),"Fix"))</f>
        <v/>
      </c>
      <c r="C16324" s="32"/>
      <c r="D16324" s="3"/>
      <c r="E16324" s="3"/>
      <c r="G16324" s="13"/>
      <c r="H16324" s="13"/>
      <c r="I16324" s="13"/>
      <c r="J16324" s="46"/>
    </row>
    <row r="16325" spans="1:10" x14ac:dyDescent="0.25">
      <c r="A16325" s="7" t="str">
        <f>IF(C16324="","",IFERROR(IF(VLOOKUP(C16324,'Program Mapping'!B:B,1,FALSE)=C16324,"OK","Fix"),"Fix"))</f>
        <v/>
      </c>
      <c r="C16325" s="32"/>
      <c r="D16325" s="3"/>
      <c r="E16325" s="3"/>
      <c r="G16325" s="13"/>
      <c r="H16325" s="13"/>
      <c r="I16325" s="13"/>
      <c r="J16325" s="46"/>
    </row>
    <row r="16326" spans="1:10" x14ac:dyDescent="0.25">
      <c r="A16326" s="7" t="str">
        <f>IF(C16325="","",IFERROR(IF(VLOOKUP(C16325,'Program Mapping'!B:B,1,FALSE)=C16325,"OK","Fix"),"Fix"))</f>
        <v/>
      </c>
      <c r="C16326" s="32"/>
      <c r="D16326" s="3"/>
      <c r="E16326" s="3"/>
      <c r="G16326" s="13"/>
      <c r="H16326" s="13"/>
      <c r="I16326" s="13"/>
      <c r="J16326" s="46"/>
    </row>
    <row r="16327" spans="1:10" x14ac:dyDescent="0.25">
      <c r="A16327" s="7" t="str">
        <f>IF(C16326="","",IFERROR(IF(VLOOKUP(C16326,'Program Mapping'!B:B,1,FALSE)=C16326,"OK","Fix"),"Fix"))</f>
        <v/>
      </c>
      <c r="C16327" s="32"/>
      <c r="D16327" s="3"/>
      <c r="E16327" s="3"/>
      <c r="G16327" s="13"/>
      <c r="H16327" s="13"/>
      <c r="I16327" s="13"/>
      <c r="J16327" s="46"/>
    </row>
    <row r="16328" spans="1:10" x14ac:dyDescent="0.25">
      <c r="A16328" s="7" t="str">
        <f>IF(C16327="","",IFERROR(IF(VLOOKUP(C16327,'Program Mapping'!B:B,1,FALSE)=C16327,"OK","Fix"),"Fix"))</f>
        <v/>
      </c>
      <c r="C16328" s="32"/>
      <c r="D16328" s="3"/>
      <c r="E16328" s="3"/>
      <c r="G16328" s="13"/>
      <c r="H16328" s="13"/>
      <c r="I16328" s="13"/>
      <c r="J16328" s="46"/>
    </row>
    <row r="16329" spans="1:10" x14ac:dyDescent="0.25">
      <c r="A16329" s="7" t="str">
        <f>IF(C16328="","",IFERROR(IF(VLOOKUP(C16328,'Program Mapping'!B:B,1,FALSE)=C16328,"OK","Fix"),"Fix"))</f>
        <v/>
      </c>
      <c r="C16329" s="32"/>
      <c r="D16329" s="3"/>
      <c r="E16329" s="3"/>
      <c r="G16329" s="13"/>
      <c r="H16329" s="13"/>
      <c r="I16329" s="13"/>
      <c r="J16329" s="46"/>
    </row>
    <row r="16330" spans="1:10" x14ac:dyDescent="0.25">
      <c r="A16330" s="7" t="str">
        <f>IF(C16329="","",IFERROR(IF(VLOOKUP(C16329,'Program Mapping'!B:B,1,FALSE)=C16329,"OK","Fix"),"Fix"))</f>
        <v/>
      </c>
      <c r="C16330" s="32"/>
      <c r="D16330" s="3"/>
      <c r="E16330" s="3"/>
      <c r="G16330" s="13"/>
      <c r="H16330" s="13"/>
      <c r="I16330" s="13"/>
      <c r="J16330" s="46"/>
    </row>
    <row r="16331" spans="1:10" x14ac:dyDescent="0.25">
      <c r="A16331" s="7" t="str">
        <f>IF(C16330="","",IFERROR(IF(VLOOKUP(C16330,'Program Mapping'!B:B,1,FALSE)=C16330,"OK","Fix"),"Fix"))</f>
        <v/>
      </c>
      <c r="C16331" s="32"/>
      <c r="D16331" s="3"/>
      <c r="E16331" s="3"/>
      <c r="G16331" s="13"/>
      <c r="H16331" s="13"/>
      <c r="I16331" s="13"/>
      <c r="J16331" s="46"/>
    </row>
    <row r="16332" spans="1:10" x14ac:dyDescent="0.25">
      <c r="A16332" s="7" t="str">
        <f>IF(C16331="","",IFERROR(IF(VLOOKUP(C16331,'Program Mapping'!B:B,1,FALSE)=C16331,"OK","Fix"),"Fix"))</f>
        <v/>
      </c>
      <c r="C16332" s="32"/>
      <c r="D16332" s="3"/>
      <c r="E16332" s="3"/>
      <c r="G16332" s="13"/>
      <c r="H16332" s="13"/>
      <c r="I16332" s="13"/>
      <c r="J16332" s="46"/>
    </row>
    <row r="16333" spans="1:10" x14ac:dyDescent="0.25">
      <c r="A16333" s="7" t="str">
        <f>IF(C16332="","",IFERROR(IF(VLOOKUP(C16332,'Program Mapping'!B:B,1,FALSE)=C16332,"OK","Fix"),"Fix"))</f>
        <v/>
      </c>
      <c r="C16333" s="32"/>
      <c r="D16333" s="3"/>
      <c r="E16333" s="3"/>
      <c r="G16333" s="13"/>
      <c r="H16333" s="13"/>
      <c r="I16333" s="13"/>
      <c r="J16333" s="46"/>
    </row>
    <row r="16334" spans="1:10" x14ac:dyDescent="0.25">
      <c r="A16334" s="7" t="str">
        <f>IF(C16333="","",IFERROR(IF(VLOOKUP(C16333,'Program Mapping'!B:B,1,FALSE)=C16333,"OK","Fix"),"Fix"))</f>
        <v/>
      </c>
      <c r="C16334" s="32"/>
      <c r="D16334" s="3"/>
      <c r="E16334" s="3"/>
      <c r="G16334" s="13"/>
      <c r="H16334" s="13"/>
      <c r="I16334" s="13"/>
      <c r="J16334" s="46"/>
    </row>
    <row r="16335" spans="1:10" x14ac:dyDescent="0.25">
      <c r="A16335" s="7" t="str">
        <f>IF(C16334="","",IFERROR(IF(VLOOKUP(C16334,'Program Mapping'!B:B,1,FALSE)=C16334,"OK","Fix"),"Fix"))</f>
        <v/>
      </c>
      <c r="C16335" s="32"/>
      <c r="D16335" s="3"/>
      <c r="E16335" s="3"/>
      <c r="G16335" s="13"/>
      <c r="H16335" s="13"/>
      <c r="I16335" s="13"/>
      <c r="J16335" s="46"/>
    </row>
    <row r="16336" spans="1:10" x14ac:dyDescent="0.25">
      <c r="A16336" s="7" t="str">
        <f>IF(C16335="","",IFERROR(IF(VLOOKUP(C16335,'Program Mapping'!B:B,1,FALSE)=C16335,"OK","Fix"),"Fix"))</f>
        <v/>
      </c>
      <c r="C16336" s="32"/>
      <c r="D16336" s="3"/>
      <c r="E16336" s="3"/>
      <c r="G16336" s="13"/>
      <c r="H16336" s="13"/>
      <c r="I16336" s="13"/>
      <c r="J16336" s="46"/>
    </row>
    <row r="16337" spans="1:10" x14ac:dyDescent="0.25">
      <c r="A16337" s="7" t="str">
        <f>IF(C16336="","",IFERROR(IF(VLOOKUP(C16336,'Program Mapping'!B:B,1,FALSE)=C16336,"OK","Fix"),"Fix"))</f>
        <v/>
      </c>
      <c r="C16337" s="32"/>
      <c r="D16337" s="3"/>
      <c r="E16337" s="3"/>
      <c r="G16337" s="13"/>
      <c r="H16337" s="13"/>
      <c r="I16337" s="13"/>
      <c r="J16337" s="46"/>
    </row>
    <row r="16338" spans="1:10" x14ac:dyDescent="0.25">
      <c r="A16338" s="7" t="str">
        <f>IF(C16337="","",IFERROR(IF(VLOOKUP(C16337,'Program Mapping'!B:B,1,FALSE)=C16337,"OK","Fix"),"Fix"))</f>
        <v/>
      </c>
      <c r="C16338" s="32"/>
      <c r="D16338" s="3"/>
      <c r="E16338" s="3"/>
      <c r="G16338" s="13"/>
      <c r="H16338" s="13"/>
      <c r="I16338" s="13"/>
      <c r="J16338" s="46"/>
    </row>
    <row r="16339" spans="1:10" x14ac:dyDescent="0.25">
      <c r="A16339" s="7" t="str">
        <f>IF(C16338="","",IFERROR(IF(VLOOKUP(C16338,'Program Mapping'!B:B,1,FALSE)=C16338,"OK","Fix"),"Fix"))</f>
        <v/>
      </c>
      <c r="C16339" s="32"/>
      <c r="D16339" s="3"/>
      <c r="E16339" s="3"/>
      <c r="G16339" s="13"/>
      <c r="H16339" s="13"/>
      <c r="I16339" s="13"/>
      <c r="J16339" s="46"/>
    </row>
    <row r="16340" spans="1:10" x14ac:dyDescent="0.25">
      <c r="A16340" s="7" t="str">
        <f>IF(C16339="","",IFERROR(IF(VLOOKUP(C16339,'Program Mapping'!B:B,1,FALSE)=C16339,"OK","Fix"),"Fix"))</f>
        <v/>
      </c>
      <c r="C16340" s="32"/>
      <c r="D16340" s="3"/>
      <c r="E16340" s="3"/>
      <c r="G16340" s="13"/>
      <c r="H16340" s="13"/>
      <c r="I16340" s="13"/>
      <c r="J16340" s="46"/>
    </row>
    <row r="16341" spans="1:10" x14ac:dyDescent="0.25">
      <c r="A16341" s="7" t="str">
        <f>IF(C16340="","",IFERROR(IF(VLOOKUP(C16340,'Program Mapping'!B:B,1,FALSE)=C16340,"OK","Fix"),"Fix"))</f>
        <v/>
      </c>
      <c r="C16341" s="32"/>
      <c r="D16341" s="3"/>
      <c r="E16341" s="3"/>
      <c r="G16341" s="13"/>
      <c r="H16341" s="13"/>
      <c r="I16341" s="13"/>
      <c r="J16341" s="46"/>
    </row>
    <row r="16342" spans="1:10" x14ac:dyDescent="0.25">
      <c r="A16342" s="7" t="str">
        <f>IF(C16341="","",IFERROR(IF(VLOOKUP(C16341,'Program Mapping'!B:B,1,FALSE)=C16341,"OK","Fix"),"Fix"))</f>
        <v/>
      </c>
      <c r="C16342" s="32"/>
      <c r="D16342" s="3"/>
      <c r="E16342" s="3"/>
      <c r="G16342" s="13"/>
      <c r="H16342" s="13"/>
      <c r="I16342" s="13"/>
      <c r="J16342" s="46"/>
    </row>
    <row r="16343" spans="1:10" x14ac:dyDescent="0.25">
      <c r="A16343" s="7" t="str">
        <f>IF(C16342="","",IFERROR(IF(VLOOKUP(C16342,'Program Mapping'!B:B,1,FALSE)=C16342,"OK","Fix"),"Fix"))</f>
        <v/>
      </c>
      <c r="C16343" s="32"/>
      <c r="D16343" s="3"/>
      <c r="E16343" s="3"/>
      <c r="G16343" s="13"/>
      <c r="H16343" s="13"/>
      <c r="I16343" s="13"/>
      <c r="J16343" s="46"/>
    </row>
    <row r="16344" spans="1:10" x14ac:dyDescent="0.25">
      <c r="A16344" s="7" t="str">
        <f>IF(C16343="","",IFERROR(IF(VLOOKUP(C16343,'Program Mapping'!B:B,1,FALSE)=C16343,"OK","Fix"),"Fix"))</f>
        <v/>
      </c>
      <c r="C16344" s="32"/>
      <c r="D16344" s="3"/>
      <c r="E16344" s="3"/>
      <c r="G16344" s="13"/>
      <c r="H16344" s="13"/>
      <c r="I16344" s="13"/>
      <c r="J16344" s="46"/>
    </row>
    <row r="16345" spans="1:10" x14ac:dyDescent="0.25">
      <c r="A16345" s="7" t="str">
        <f>IF(C16344="","",IFERROR(IF(VLOOKUP(C16344,'Program Mapping'!B:B,1,FALSE)=C16344,"OK","Fix"),"Fix"))</f>
        <v/>
      </c>
      <c r="C16345" s="32"/>
      <c r="D16345" s="3"/>
      <c r="E16345" s="3"/>
      <c r="G16345" s="13"/>
      <c r="H16345" s="13"/>
      <c r="I16345" s="13"/>
      <c r="J16345" s="46"/>
    </row>
    <row r="16346" spans="1:10" x14ac:dyDescent="0.25">
      <c r="A16346" s="7" t="str">
        <f>IF(C16345="","",IFERROR(IF(VLOOKUP(C16345,'Program Mapping'!B:B,1,FALSE)=C16345,"OK","Fix"),"Fix"))</f>
        <v/>
      </c>
      <c r="C16346" s="32"/>
      <c r="D16346" s="3"/>
      <c r="E16346" s="3"/>
      <c r="G16346" s="13"/>
      <c r="H16346" s="13"/>
      <c r="I16346" s="13"/>
      <c r="J16346" s="46"/>
    </row>
    <row r="16347" spans="1:10" x14ac:dyDescent="0.25">
      <c r="A16347" s="7" t="str">
        <f>IF(C16346="","",IFERROR(IF(VLOOKUP(C16346,'Program Mapping'!B:B,1,FALSE)=C16346,"OK","Fix"),"Fix"))</f>
        <v/>
      </c>
      <c r="C16347" s="32"/>
      <c r="D16347" s="3"/>
      <c r="E16347" s="3"/>
      <c r="G16347" s="13"/>
      <c r="H16347" s="13"/>
      <c r="I16347" s="13"/>
      <c r="J16347" s="46"/>
    </row>
    <row r="16348" spans="1:10" x14ac:dyDescent="0.25">
      <c r="A16348" s="7" t="str">
        <f>IF(C16347="","",IFERROR(IF(VLOOKUP(C16347,'Program Mapping'!B:B,1,FALSE)=C16347,"OK","Fix"),"Fix"))</f>
        <v/>
      </c>
      <c r="C16348" s="32"/>
      <c r="D16348" s="3"/>
      <c r="E16348" s="3"/>
      <c r="G16348" s="13"/>
      <c r="H16348" s="13"/>
      <c r="I16348" s="13"/>
      <c r="J16348" s="46"/>
    </row>
    <row r="16349" spans="1:10" x14ac:dyDescent="0.25">
      <c r="A16349" s="7" t="str">
        <f>IF(C16348="","",IFERROR(IF(VLOOKUP(C16348,'Program Mapping'!B:B,1,FALSE)=C16348,"OK","Fix"),"Fix"))</f>
        <v/>
      </c>
      <c r="C16349" s="32"/>
      <c r="D16349" s="3"/>
      <c r="E16349" s="3"/>
      <c r="G16349" s="13"/>
      <c r="H16349" s="13"/>
      <c r="I16349" s="13"/>
      <c r="J16349" s="46"/>
    </row>
    <row r="16350" spans="1:10" x14ac:dyDescent="0.25">
      <c r="A16350" s="7" t="str">
        <f>IF(C16349="","",IFERROR(IF(VLOOKUP(C16349,'Program Mapping'!B:B,1,FALSE)=C16349,"OK","Fix"),"Fix"))</f>
        <v/>
      </c>
      <c r="C16350" s="32"/>
      <c r="D16350" s="3"/>
      <c r="E16350" s="3"/>
      <c r="G16350" s="13"/>
      <c r="H16350" s="13"/>
      <c r="I16350" s="13"/>
      <c r="J16350" s="46"/>
    </row>
    <row r="16351" spans="1:10" x14ac:dyDescent="0.25">
      <c r="A16351" s="7" t="str">
        <f>IF(C16350="","",IFERROR(IF(VLOOKUP(C16350,'Program Mapping'!B:B,1,FALSE)=C16350,"OK","Fix"),"Fix"))</f>
        <v/>
      </c>
      <c r="C16351" s="32"/>
      <c r="D16351" s="3"/>
      <c r="E16351" s="3"/>
      <c r="G16351" s="13"/>
      <c r="H16351" s="13"/>
      <c r="I16351" s="13"/>
      <c r="J16351" s="46"/>
    </row>
    <row r="16352" spans="1:10" x14ac:dyDescent="0.25">
      <c r="A16352" s="7" t="str">
        <f>IF(C16351="","",IFERROR(IF(VLOOKUP(C16351,'Program Mapping'!B:B,1,FALSE)=C16351,"OK","Fix"),"Fix"))</f>
        <v/>
      </c>
      <c r="C16352" s="32"/>
      <c r="D16352" s="3"/>
      <c r="E16352" s="3"/>
      <c r="G16352" s="13"/>
      <c r="H16352" s="13"/>
      <c r="I16352" s="13"/>
      <c r="J16352" s="46"/>
    </row>
    <row r="16353" spans="1:10" x14ac:dyDescent="0.25">
      <c r="A16353" s="7" t="str">
        <f>IF(C16352="","",IFERROR(IF(VLOOKUP(C16352,'Program Mapping'!B:B,1,FALSE)=C16352,"OK","Fix"),"Fix"))</f>
        <v/>
      </c>
      <c r="C16353" s="32"/>
      <c r="D16353" s="3"/>
      <c r="E16353" s="3"/>
      <c r="G16353" s="13"/>
      <c r="H16353" s="13"/>
      <c r="I16353" s="13"/>
      <c r="J16353" s="46"/>
    </row>
    <row r="16354" spans="1:10" x14ac:dyDescent="0.25">
      <c r="A16354" s="7" t="str">
        <f>IF(C16353="","",IFERROR(IF(VLOOKUP(C16353,'Program Mapping'!B:B,1,FALSE)=C16353,"OK","Fix"),"Fix"))</f>
        <v/>
      </c>
      <c r="C16354" s="32"/>
      <c r="D16354" s="3"/>
      <c r="E16354" s="3"/>
      <c r="G16354" s="13"/>
      <c r="H16354" s="13"/>
      <c r="I16354" s="13"/>
      <c r="J16354" s="46"/>
    </row>
    <row r="16355" spans="1:10" x14ac:dyDescent="0.25">
      <c r="A16355" s="7" t="str">
        <f>IF(C16354="","",IFERROR(IF(VLOOKUP(C16354,'Program Mapping'!B:B,1,FALSE)=C16354,"OK","Fix"),"Fix"))</f>
        <v/>
      </c>
      <c r="C16355" s="32"/>
      <c r="D16355" s="3"/>
      <c r="E16355" s="3"/>
      <c r="G16355" s="13"/>
      <c r="H16355" s="13"/>
      <c r="I16355" s="13"/>
      <c r="J16355" s="46"/>
    </row>
    <row r="16356" spans="1:10" x14ac:dyDescent="0.25">
      <c r="A16356" s="7" t="str">
        <f>IF(C16355="","",IFERROR(IF(VLOOKUP(C16355,'Program Mapping'!B:B,1,FALSE)=C16355,"OK","Fix"),"Fix"))</f>
        <v/>
      </c>
      <c r="C16356" s="32"/>
      <c r="D16356" s="3"/>
      <c r="E16356" s="3"/>
      <c r="G16356" s="13"/>
      <c r="H16356" s="13"/>
      <c r="I16356" s="13"/>
      <c r="J16356" s="46"/>
    </row>
    <row r="16357" spans="1:10" x14ac:dyDescent="0.25">
      <c r="A16357" s="7" t="str">
        <f>IF(C16356="","",IFERROR(IF(VLOOKUP(C16356,'Program Mapping'!B:B,1,FALSE)=C16356,"OK","Fix"),"Fix"))</f>
        <v/>
      </c>
      <c r="C16357" s="32"/>
      <c r="D16357" s="3"/>
      <c r="E16357" s="3"/>
      <c r="G16357" s="13"/>
      <c r="H16357" s="13"/>
      <c r="I16357" s="13"/>
      <c r="J16357" s="46"/>
    </row>
    <row r="16358" spans="1:10" x14ac:dyDescent="0.25">
      <c r="A16358" s="7" t="str">
        <f>IF(C16357="","",IFERROR(IF(VLOOKUP(C16357,'Program Mapping'!B:B,1,FALSE)=C16357,"OK","Fix"),"Fix"))</f>
        <v/>
      </c>
      <c r="C16358" s="32"/>
      <c r="D16358" s="3"/>
      <c r="E16358" s="3"/>
      <c r="G16358" s="13"/>
      <c r="H16358" s="13"/>
      <c r="I16358" s="13"/>
      <c r="J16358" s="46"/>
    </row>
    <row r="16359" spans="1:10" x14ac:dyDescent="0.25">
      <c r="A16359" s="7" t="str">
        <f>IF(C16358="","",IFERROR(IF(VLOOKUP(C16358,'Program Mapping'!B:B,1,FALSE)=C16358,"OK","Fix"),"Fix"))</f>
        <v/>
      </c>
      <c r="C16359" s="32"/>
      <c r="D16359" s="3"/>
      <c r="E16359" s="3"/>
      <c r="G16359" s="13"/>
      <c r="H16359" s="13"/>
      <c r="I16359" s="13"/>
      <c r="J16359" s="46"/>
    </row>
    <row r="16360" spans="1:10" x14ac:dyDescent="0.25">
      <c r="A16360" s="7" t="str">
        <f>IF(C16359="","",IFERROR(IF(VLOOKUP(C16359,'Program Mapping'!B:B,1,FALSE)=C16359,"OK","Fix"),"Fix"))</f>
        <v/>
      </c>
      <c r="C16360" s="32"/>
      <c r="D16360" s="3"/>
      <c r="E16360" s="3"/>
      <c r="G16360" s="13"/>
      <c r="H16360" s="13"/>
      <c r="I16360" s="13"/>
      <c r="J16360" s="46"/>
    </row>
    <row r="16361" spans="1:10" x14ac:dyDescent="0.25">
      <c r="A16361" s="7" t="str">
        <f>IF(C16360="","",IFERROR(IF(VLOOKUP(C16360,'Program Mapping'!B:B,1,FALSE)=C16360,"OK","Fix"),"Fix"))</f>
        <v/>
      </c>
      <c r="C16361" s="32"/>
      <c r="D16361" s="3"/>
      <c r="E16361" s="3"/>
      <c r="G16361" s="13"/>
      <c r="H16361" s="13"/>
      <c r="I16361" s="13"/>
      <c r="J16361" s="46"/>
    </row>
    <row r="16362" spans="1:10" x14ac:dyDescent="0.25">
      <c r="A16362" s="7" t="str">
        <f>IF(C16361="","",IFERROR(IF(VLOOKUP(C16361,'Program Mapping'!B:B,1,FALSE)=C16361,"OK","Fix"),"Fix"))</f>
        <v/>
      </c>
      <c r="C16362" s="32"/>
      <c r="D16362" s="3"/>
      <c r="E16362" s="3"/>
      <c r="G16362" s="13"/>
      <c r="H16362" s="13"/>
      <c r="I16362" s="13"/>
      <c r="J16362" s="46"/>
    </row>
    <row r="16363" spans="1:10" x14ac:dyDescent="0.25">
      <c r="A16363" s="7" t="str">
        <f>IF(C16362="","",IFERROR(IF(VLOOKUP(C16362,'Program Mapping'!B:B,1,FALSE)=C16362,"OK","Fix"),"Fix"))</f>
        <v/>
      </c>
      <c r="C16363" s="32"/>
      <c r="D16363" s="3"/>
      <c r="E16363" s="3"/>
      <c r="G16363" s="13"/>
      <c r="H16363" s="13"/>
      <c r="I16363" s="13"/>
      <c r="J16363" s="46"/>
    </row>
    <row r="16364" spans="1:10" x14ac:dyDescent="0.25">
      <c r="A16364" s="7" t="str">
        <f>IF(C16363="","",IFERROR(IF(VLOOKUP(C16363,'Program Mapping'!B:B,1,FALSE)=C16363,"OK","Fix"),"Fix"))</f>
        <v/>
      </c>
      <c r="C16364" s="32"/>
      <c r="D16364" s="3"/>
      <c r="E16364" s="3"/>
      <c r="G16364" s="13"/>
      <c r="H16364" s="13"/>
      <c r="I16364" s="13"/>
      <c r="J16364" s="46"/>
    </row>
    <row r="16365" spans="1:10" x14ac:dyDescent="0.25">
      <c r="A16365" s="7" t="str">
        <f>IF(C16364="","",IFERROR(IF(VLOOKUP(C16364,'Program Mapping'!B:B,1,FALSE)=C16364,"OK","Fix"),"Fix"))</f>
        <v/>
      </c>
      <c r="C16365" s="32"/>
      <c r="D16365" s="3"/>
      <c r="E16365" s="3"/>
      <c r="G16365" s="13"/>
      <c r="H16365" s="13"/>
      <c r="I16365" s="13"/>
      <c r="J16365" s="46"/>
    </row>
    <row r="16366" spans="1:10" x14ac:dyDescent="0.25">
      <c r="A16366" s="7" t="str">
        <f>IF(C16365="","",IFERROR(IF(VLOOKUP(C16365,'Program Mapping'!B:B,1,FALSE)=C16365,"OK","Fix"),"Fix"))</f>
        <v/>
      </c>
      <c r="C16366" s="32"/>
      <c r="D16366" s="3"/>
      <c r="E16366" s="3"/>
      <c r="G16366" s="13"/>
      <c r="H16366" s="13"/>
      <c r="I16366" s="13"/>
      <c r="J16366" s="46"/>
    </row>
    <row r="16367" spans="1:10" x14ac:dyDescent="0.25">
      <c r="A16367" s="7" t="str">
        <f>IF(C16366="","",IFERROR(IF(VLOOKUP(C16366,'Program Mapping'!B:B,1,FALSE)=C16366,"OK","Fix"),"Fix"))</f>
        <v/>
      </c>
      <c r="C16367" s="32"/>
      <c r="D16367" s="3"/>
      <c r="E16367" s="3"/>
      <c r="G16367" s="13"/>
      <c r="H16367" s="13"/>
      <c r="I16367" s="13"/>
      <c r="J16367" s="46"/>
    </row>
    <row r="16368" spans="1:10" x14ac:dyDescent="0.25">
      <c r="A16368" s="7" t="str">
        <f>IF(C16367="","",IFERROR(IF(VLOOKUP(C16367,'Program Mapping'!B:B,1,FALSE)=C16367,"OK","Fix"),"Fix"))</f>
        <v/>
      </c>
      <c r="C16368" s="32"/>
      <c r="D16368" s="3"/>
      <c r="E16368" s="3"/>
      <c r="G16368" s="13"/>
      <c r="H16368" s="13"/>
      <c r="I16368" s="13"/>
      <c r="J16368" s="46"/>
    </row>
    <row r="16369" spans="1:10" x14ac:dyDescent="0.25">
      <c r="A16369" s="7" t="str">
        <f>IF(C16368="","",IFERROR(IF(VLOOKUP(C16368,'Program Mapping'!B:B,1,FALSE)=C16368,"OK","Fix"),"Fix"))</f>
        <v/>
      </c>
      <c r="C16369" s="32"/>
      <c r="D16369" s="3"/>
      <c r="E16369" s="3"/>
      <c r="G16369" s="13"/>
      <c r="H16369" s="13"/>
      <c r="I16369" s="13"/>
      <c r="J16369" s="46"/>
    </row>
    <row r="16370" spans="1:10" x14ac:dyDescent="0.25">
      <c r="A16370" s="7" t="str">
        <f>IF(C16369="","",IFERROR(IF(VLOOKUP(C16369,'Program Mapping'!B:B,1,FALSE)=C16369,"OK","Fix"),"Fix"))</f>
        <v/>
      </c>
      <c r="C16370" s="32"/>
      <c r="D16370" s="3"/>
      <c r="E16370" s="3"/>
      <c r="G16370" s="13"/>
      <c r="H16370" s="13"/>
      <c r="I16370" s="13"/>
      <c r="J16370" s="46"/>
    </row>
    <row r="16371" spans="1:10" x14ac:dyDescent="0.25">
      <c r="A16371" s="7" t="str">
        <f>IF(C16370="","",IFERROR(IF(VLOOKUP(C16370,'Program Mapping'!B:B,1,FALSE)=C16370,"OK","Fix"),"Fix"))</f>
        <v/>
      </c>
      <c r="C16371" s="32"/>
      <c r="D16371" s="3"/>
      <c r="E16371" s="3"/>
      <c r="G16371" s="13"/>
      <c r="H16371" s="13"/>
      <c r="I16371" s="13"/>
      <c r="J16371" s="46"/>
    </row>
    <row r="16372" spans="1:10" x14ac:dyDescent="0.25">
      <c r="A16372" s="7" t="str">
        <f>IF(C16371="","",IFERROR(IF(VLOOKUP(C16371,'Program Mapping'!B:B,1,FALSE)=C16371,"OK","Fix"),"Fix"))</f>
        <v/>
      </c>
      <c r="C16372" s="32"/>
      <c r="D16372" s="3"/>
      <c r="E16372" s="3"/>
      <c r="G16372" s="13"/>
      <c r="H16372" s="13"/>
      <c r="I16372" s="13"/>
      <c r="J16372" s="46"/>
    </row>
    <row r="16373" spans="1:10" x14ac:dyDescent="0.25">
      <c r="A16373" s="7" t="str">
        <f>IF(C16372="","",IFERROR(IF(VLOOKUP(C16372,'Program Mapping'!B:B,1,FALSE)=C16372,"OK","Fix"),"Fix"))</f>
        <v/>
      </c>
      <c r="C16373" s="32"/>
      <c r="D16373" s="3"/>
      <c r="E16373" s="3"/>
      <c r="G16373" s="13"/>
      <c r="H16373" s="13"/>
      <c r="I16373" s="13"/>
      <c r="J16373" s="46"/>
    </row>
    <row r="16374" spans="1:10" x14ac:dyDescent="0.25">
      <c r="A16374" s="7" t="str">
        <f>IF(C16373="","",IFERROR(IF(VLOOKUP(C16373,'Program Mapping'!B:B,1,FALSE)=C16373,"OK","Fix"),"Fix"))</f>
        <v/>
      </c>
      <c r="C16374" s="32"/>
      <c r="D16374" s="3"/>
      <c r="E16374" s="3"/>
      <c r="G16374" s="13"/>
      <c r="H16374" s="13"/>
      <c r="I16374" s="13"/>
      <c r="J16374" s="46"/>
    </row>
    <row r="16375" spans="1:10" x14ac:dyDescent="0.25">
      <c r="A16375" s="7" t="str">
        <f>IF(C16374="","",IFERROR(IF(VLOOKUP(C16374,'Program Mapping'!B:B,1,FALSE)=C16374,"OK","Fix"),"Fix"))</f>
        <v/>
      </c>
      <c r="C16375" s="32"/>
      <c r="D16375" s="3"/>
      <c r="E16375" s="3"/>
      <c r="G16375" s="13"/>
      <c r="H16375" s="13"/>
      <c r="I16375" s="13"/>
      <c r="J16375" s="46"/>
    </row>
    <row r="16376" spans="1:10" x14ac:dyDescent="0.25">
      <c r="A16376" s="7" t="str">
        <f>IF(C16375="","",IFERROR(IF(VLOOKUP(C16375,'Program Mapping'!B:B,1,FALSE)=C16375,"OK","Fix"),"Fix"))</f>
        <v/>
      </c>
      <c r="C16376" s="32"/>
      <c r="D16376" s="3"/>
      <c r="E16376" s="3"/>
      <c r="G16376" s="13"/>
      <c r="H16376" s="13"/>
      <c r="I16376" s="13"/>
      <c r="J16376" s="46"/>
    </row>
    <row r="16377" spans="1:10" x14ac:dyDescent="0.25">
      <c r="A16377" s="7" t="str">
        <f>IF(C16376="","",IFERROR(IF(VLOOKUP(C16376,'Program Mapping'!B:B,1,FALSE)=C16376,"OK","Fix"),"Fix"))</f>
        <v/>
      </c>
      <c r="C16377" s="32"/>
      <c r="D16377" s="3"/>
      <c r="E16377" s="3"/>
      <c r="G16377" s="13"/>
      <c r="H16377" s="13"/>
      <c r="I16377" s="13"/>
      <c r="J16377" s="46"/>
    </row>
    <row r="16378" spans="1:10" x14ac:dyDescent="0.25">
      <c r="A16378" s="7" t="str">
        <f>IF(C16377="","",IFERROR(IF(VLOOKUP(C16377,'Program Mapping'!B:B,1,FALSE)=C16377,"OK","Fix"),"Fix"))</f>
        <v/>
      </c>
      <c r="C16378" s="32"/>
      <c r="D16378" s="3"/>
      <c r="E16378" s="3"/>
      <c r="G16378" s="13"/>
      <c r="H16378" s="13"/>
      <c r="I16378" s="13"/>
      <c r="J16378" s="46"/>
    </row>
    <row r="16379" spans="1:10" x14ac:dyDescent="0.25">
      <c r="A16379" s="7" t="str">
        <f>IF(C16378="","",IFERROR(IF(VLOOKUP(C16378,'Program Mapping'!B:B,1,FALSE)=C16378,"OK","Fix"),"Fix"))</f>
        <v/>
      </c>
      <c r="C16379" s="32"/>
      <c r="D16379" s="3"/>
      <c r="E16379" s="3"/>
      <c r="G16379" s="13"/>
      <c r="H16379" s="13"/>
      <c r="I16379" s="13"/>
      <c r="J16379" s="46"/>
    </row>
    <row r="16380" spans="1:10" x14ac:dyDescent="0.25">
      <c r="A16380" s="7" t="str">
        <f>IF(C16379="","",IFERROR(IF(VLOOKUP(C16379,'Program Mapping'!B:B,1,FALSE)=C16379,"OK","Fix"),"Fix"))</f>
        <v/>
      </c>
      <c r="C16380" s="32"/>
      <c r="D16380" s="3"/>
      <c r="E16380" s="3"/>
      <c r="G16380" s="13"/>
      <c r="H16380" s="13"/>
      <c r="I16380" s="13"/>
      <c r="J16380" s="46"/>
    </row>
    <row r="16381" spans="1:10" x14ac:dyDescent="0.25">
      <c r="A16381" s="7" t="str">
        <f>IF(C16380="","",IFERROR(IF(VLOOKUP(C16380,'Program Mapping'!B:B,1,FALSE)=C16380,"OK","Fix"),"Fix"))</f>
        <v/>
      </c>
      <c r="C16381" s="32"/>
      <c r="D16381" s="3"/>
      <c r="E16381" s="3"/>
      <c r="G16381" s="13"/>
      <c r="H16381" s="13"/>
      <c r="I16381" s="13"/>
      <c r="J16381" s="46"/>
    </row>
    <row r="16382" spans="1:10" x14ac:dyDescent="0.25">
      <c r="A16382" s="7" t="str">
        <f>IF(C16381="","",IFERROR(IF(VLOOKUP(C16381,'Program Mapping'!B:B,1,FALSE)=C16381,"OK","Fix"),"Fix"))</f>
        <v/>
      </c>
      <c r="C16382" s="32"/>
      <c r="D16382" s="3"/>
      <c r="E16382" s="3"/>
      <c r="G16382" s="13"/>
      <c r="H16382" s="13"/>
      <c r="I16382" s="13"/>
      <c r="J16382" s="46"/>
    </row>
    <row r="16383" spans="1:10" x14ac:dyDescent="0.25">
      <c r="A16383" s="7" t="str">
        <f>IF(C16382="","",IFERROR(IF(VLOOKUP(C16382,'Program Mapping'!B:B,1,FALSE)=C16382,"OK","Fix"),"Fix"))</f>
        <v/>
      </c>
      <c r="C16383" s="32"/>
      <c r="D16383" s="3"/>
      <c r="E16383" s="3"/>
      <c r="G16383" s="13"/>
      <c r="H16383" s="13"/>
      <c r="I16383" s="13"/>
      <c r="J16383" s="46"/>
    </row>
    <row r="16384" spans="1:10" x14ac:dyDescent="0.25">
      <c r="A16384" s="7" t="str">
        <f>IF(C16383="","",IFERROR(IF(VLOOKUP(C16383,'Program Mapping'!B:B,1,FALSE)=C16383,"OK","Fix"),"Fix"))</f>
        <v/>
      </c>
      <c r="C16384" s="32"/>
      <c r="D16384" s="3"/>
      <c r="E16384" s="3"/>
      <c r="G16384" s="13"/>
      <c r="H16384" s="13"/>
      <c r="I16384" s="13"/>
      <c r="J16384" s="46"/>
    </row>
    <row r="16385" spans="1:10" x14ac:dyDescent="0.25">
      <c r="A16385" s="7" t="str">
        <f>IF(C16384="","",IFERROR(IF(VLOOKUP(C16384,'Program Mapping'!B:B,1,FALSE)=C16384,"OK","Fix"),"Fix"))</f>
        <v/>
      </c>
      <c r="C16385" s="32"/>
      <c r="D16385" s="3"/>
      <c r="E16385" s="3"/>
      <c r="G16385" s="13"/>
      <c r="H16385" s="13"/>
      <c r="I16385" s="13"/>
      <c r="J16385" s="46"/>
    </row>
    <row r="16386" spans="1:10" x14ac:dyDescent="0.25">
      <c r="A16386" s="7" t="str">
        <f>IF(C16385="","",IFERROR(IF(VLOOKUP(C16385,'Program Mapping'!B:B,1,FALSE)=C16385,"OK","Fix"),"Fix"))</f>
        <v/>
      </c>
      <c r="C16386" s="32"/>
      <c r="D16386" s="3"/>
      <c r="E16386" s="3"/>
      <c r="G16386" s="13"/>
      <c r="H16386" s="13"/>
      <c r="I16386" s="13"/>
      <c r="J16386" s="46"/>
    </row>
    <row r="16387" spans="1:10" x14ac:dyDescent="0.25">
      <c r="A16387" s="7" t="str">
        <f>IF(C16386="","",IFERROR(IF(VLOOKUP(C16386,'Program Mapping'!B:B,1,FALSE)=C16386,"OK","Fix"),"Fix"))</f>
        <v/>
      </c>
      <c r="C16387" s="32"/>
      <c r="D16387" s="3"/>
      <c r="E16387" s="3"/>
      <c r="G16387" s="13"/>
      <c r="H16387" s="13"/>
      <c r="I16387" s="13"/>
      <c r="J16387" s="46"/>
    </row>
    <row r="16388" spans="1:10" x14ac:dyDescent="0.25">
      <c r="A16388" s="7" t="str">
        <f>IF(C16387="","",IFERROR(IF(VLOOKUP(C16387,'Program Mapping'!B:B,1,FALSE)=C16387,"OK","Fix"),"Fix"))</f>
        <v/>
      </c>
      <c r="C16388" s="32"/>
      <c r="D16388" s="3"/>
      <c r="E16388" s="3"/>
      <c r="G16388" s="13"/>
      <c r="H16388" s="13"/>
      <c r="I16388" s="13"/>
      <c r="J16388" s="46"/>
    </row>
    <row r="16389" spans="1:10" x14ac:dyDescent="0.25">
      <c r="A16389" s="7" t="str">
        <f>IF(C16388="","",IFERROR(IF(VLOOKUP(C16388,'Program Mapping'!B:B,1,FALSE)=C16388,"OK","Fix"),"Fix"))</f>
        <v/>
      </c>
      <c r="C16389" s="32"/>
      <c r="D16389" s="3"/>
      <c r="E16389" s="3"/>
      <c r="G16389" s="13"/>
      <c r="H16389" s="13"/>
      <c r="I16389" s="13"/>
      <c r="J16389" s="46"/>
    </row>
    <row r="16390" spans="1:10" x14ac:dyDescent="0.25">
      <c r="A16390" s="7" t="str">
        <f>IF(C16389="","",IFERROR(IF(VLOOKUP(C16389,'Program Mapping'!B:B,1,FALSE)=C16389,"OK","Fix"),"Fix"))</f>
        <v/>
      </c>
      <c r="C16390" s="32"/>
      <c r="D16390" s="3"/>
      <c r="E16390" s="3"/>
      <c r="G16390" s="13"/>
      <c r="H16390" s="13"/>
      <c r="I16390" s="13"/>
      <c r="J16390" s="46"/>
    </row>
    <row r="16391" spans="1:10" x14ac:dyDescent="0.25">
      <c r="A16391" s="7" t="str">
        <f>IF(C16390="","",IFERROR(IF(VLOOKUP(C16390,'Program Mapping'!B:B,1,FALSE)=C16390,"OK","Fix"),"Fix"))</f>
        <v/>
      </c>
      <c r="C16391" s="32"/>
      <c r="D16391" s="3"/>
      <c r="E16391" s="3"/>
      <c r="G16391" s="13"/>
      <c r="H16391" s="13"/>
      <c r="I16391" s="13"/>
      <c r="J16391" s="46"/>
    </row>
    <row r="16392" spans="1:10" x14ac:dyDescent="0.25">
      <c r="A16392" s="7" t="str">
        <f>IF(C16391="","",IFERROR(IF(VLOOKUP(C16391,'Program Mapping'!B:B,1,FALSE)=C16391,"OK","Fix"),"Fix"))</f>
        <v/>
      </c>
      <c r="C16392" s="32"/>
      <c r="D16392" s="3"/>
      <c r="E16392" s="3"/>
      <c r="G16392" s="13"/>
      <c r="H16392" s="13"/>
      <c r="I16392" s="13"/>
      <c r="J16392" s="46"/>
    </row>
    <row r="16393" spans="1:10" x14ac:dyDescent="0.25">
      <c r="A16393" s="7" t="str">
        <f>IF(C16392="","",IFERROR(IF(VLOOKUP(C16392,'Program Mapping'!B:B,1,FALSE)=C16392,"OK","Fix"),"Fix"))</f>
        <v/>
      </c>
      <c r="C16393" s="32"/>
      <c r="D16393" s="3"/>
      <c r="E16393" s="3"/>
      <c r="G16393" s="13"/>
      <c r="H16393" s="13"/>
      <c r="I16393" s="13"/>
      <c r="J16393" s="46"/>
    </row>
    <row r="16394" spans="1:10" x14ac:dyDescent="0.25">
      <c r="A16394" s="7" t="str">
        <f>IF(C16393="","",IFERROR(IF(VLOOKUP(C16393,'Program Mapping'!B:B,1,FALSE)=C16393,"OK","Fix"),"Fix"))</f>
        <v/>
      </c>
      <c r="C16394" s="32"/>
      <c r="D16394" s="3"/>
      <c r="E16394" s="3"/>
      <c r="G16394" s="13"/>
      <c r="H16394" s="13"/>
      <c r="I16394" s="13"/>
      <c r="J16394" s="46"/>
    </row>
    <row r="16395" spans="1:10" x14ac:dyDescent="0.25">
      <c r="A16395" s="7" t="str">
        <f>IF(C16394="","",IFERROR(IF(VLOOKUP(C16394,'Program Mapping'!B:B,1,FALSE)=C16394,"OK","Fix"),"Fix"))</f>
        <v/>
      </c>
      <c r="C16395" s="32"/>
      <c r="D16395" s="3"/>
      <c r="E16395" s="3"/>
      <c r="G16395" s="13"/>
      <c r="H16395" s="13"/>
      <c r="I16395" s="13"/>
      <c r="J16395" s="46"/>
    </row>
    <row r="16396" spans="1:10" x14ac:dyDescent="0.25">
      <c r="A16396" s="7" t="str">
        <f>IF(C16395="","",IFERROR(IF(VLOOKUP(C16395,'Program Mapping'!B:B,1,FALSE)=C16395,"OK","Fix"),"Fix"))</f>
        <v/>
      </c>
      <c r="C16396" s="32"/>
      <c r="D16396" s="3"/>
      <c r="E16396" s="3"/>
      <c r="G16396" s="13"/>
      <c r="H16396" s="13"/>
      <c r="I16396" s="13"/>
      <c r="J16396" s="46"/>
    </row>
    <row r="16397" spans="1:10" x14ac:dyDescent="0.25">
      <c r="A16397" s="7" t="str">
        <f>IF(C16396="","",IFERROR(IF(VLOOKUP(C16396,'Program Mapping'!B:B,1,FALSE)=C16396,"OK","Fix"),"Fix"))</f>
        <v/>
      </c>
      <c r="C16397" s="32"/>
      <c r="D16397" s="3"/>
      <c r="E16397" s="3"/>
      <c r="G16397" s="13"/>
      <c r="H16397" s="13"/>
      <c r="I16397" s="13"/>
      <c r="J16397" s="46"/>
    </row>
    <row r="16398" spans="1:10" x14ac:dyDescent="0.25">
      <c r="A16398" s="7" t="str">
        <f>IF(C16397="","",IFERROR(IF(VLOOKUP(C16397,'Program Mapping'!B:B,1,FALSE)=C16397,"OK","Fix"),"Fix"))</f>
        <v/>
      </c>
      <c r="C16398" s="32"/>
      <c r="D16398" s="3"/>
      <c r="E16398" s="3"/>
      <c r="G16398" s="13"/>
      <c r="H16398" s="13"/>
      <c r="I16398" s="13"/>
      <c r="J16398" s="46"/>
    </row>
    <row r="16399" spans="1:10" x14ac:dyDescent="0.25">
      <c r="A16399" s="7" t="str">
        <f>IF(C16398="","",IFERROR(IF(VLOOKUP(C16398,'Program Mapping'!B:B,1,FALSE)=C16398,"OK","Fix"),"Fix"))</f>
        <v/>
      </c>
      <c r="C16399" s="32"/>
      <c r="D16399" s="3"/>
      <c r="E16399" s="3"/>
      <c r="G16399" s="13"/>
      <c r="H16399" s="13"/>
      <c r="I16399" s="13"/>
      <c r="J16399" s="46"/>
    </row>
    <row r="16400" spans="1:10" x14ac:dyDescent="0.25">
      <c r="A16400" s="7" t="str">
        <f>IF(C16399="","",IFERROR(IF(VLOOKUP(C16399,'Program Mapping'!B:B,1,FALSE)=C16399,"OK","Fix"),"Fix"))</f>
        <v/>
      </c>
      <c r="C16400" s="32"/>
      <c r="D16400" s="3"/>
      <c r="E16400" s="3"/>
      <c r="G16400" s="13"/>
      <c r="H16400" s="13"/>
      <c r="I16400" s="13"/>
      <c r="J16400" s="46"/>
    </row>
    <row r="16401" spans="1:10" x14ac:dyDescent="0.25">
      <c r="A16401" s="7" t="str">
        <f>IF(C16400="","",IFERROR(IF(VLOOKUP(C16400,'Program Mapping'!B:B,1,FALSE)=C16400,"OK","Fix"),"Fix"))</f>
        <v/>
      </c>
      <c r="C16401" s="32"/>
      <c r="D16401" s="3"/>
      <c r="E16401" s="3"/>
      <c r="G16401" s="13"/>
      <c r="H16401" s="13"/>
      <c r="I16401" s="13"/>
      <c r="J16401" s="46"/>
    </row>
    <row r="16402" spans="1:10" x14ac:dyDescent="0.25">
      <c r="A16402" s="7" t="str">
        <f>IF(C16401="","",IFERROR(IF(VLOOKUP(C16401,'Program Mapping'!B:B,1,FALSE)=C16401,"OK","Fix"),"Fix"))</f>
        <v/>
      </c>
      <c r="C16402" s="32"/>
      <c r="D16402" s="3"/>
      <c r="E16402" s="3"/>
      <c r="G16402" s="13"/>
      <c r="H16402" s="13"/>
      <c r="I16402" s="13"/>
      <c r="J16402" s="46"/>
    </row>
    <row r="16403" spans="1:10" x14ac:dyDescent="0.25">
      <c r="A16403" s="7" t="str">
        <f>IF(C16402="","",IFERROR(IF(VLOOKUP(C16402,'Program Mapping'!B:B,1,FALSE)=C16402,"OK","Fix"),"Fix"))</f>
        <v/>
      </c>
      <c r="C16403" s="32"/>
      <c r="D16403" s="3"/>
      <c r="E16403" s="3"/>
      <c r="G16403" s="13"/>
      <c r="H16403" s="13"/>
      <c r="I16403" s="13"/>
      <c r="J16403" s="46"/>
    </row>
    <row r="16404" spans="1:10" x14ac:dyDescent="0.25">
      <c r="A16404" s="7" t="str">
        <f>IF(C16403="","",IFERROR(IF(VLOOKUP(C16403,'Program Mapping'!B:B,1,FALSE)=C16403,"OK","Fix"),"Fix"))</f>
        <v/>
      </c>
      <c r="C16404" s="32"/>
      <c r="D16404" s="3"/>
      <c r="E16404" s="3"/>
      <c r="G16404" s="13"/>
      <c r="H16404" s="13"/>
      <c r="I16404" s="13"/>
      <c r="J16404" s="46"/>
    </row>
    <row r="16405" spans="1:10" x14ac:dyDescent="0.25">
      <c r="A16405" s="7" t="str">
        <f>IF(C16404="","",IFERROR(IF(VLOOKUP(C16404,'Program Mapping'!B:B,1,FALSE)=C16404,"OK","Fix"),"Fix"))</f>
        <v/>
      </c>
      <c r="C16405" s="32"/>
      <c r="D16405" s="3"/>
      <c r="E16405" s="3"/>
      <c r="G16405" s="13"/>
      <c r="H16405" s="13"/>
      <c r="I16405" s="13"/>
      <c r="J16405" s="46"/>
    </row>
    <row r="16406" spans="1:10" x14ac:dyDescent="0.25">
      <c r="A16406" s="7" t="str">
        <f>IF(C16405="","",IFERROR(IF(VLOOKUP(C16405,'Program Mapping'!B:B,1,FALSE)=C16405,"OK","Fix"),"Fix"))</f>
        <v/>
      </c>
      <c r="C16406" s="32"/>
      <c r="D16406" s="3"/>
      <c r="E16406" s="3"/>
      <c r="G16406" s="13"/>
      <c r="H16406" s="13"/>
      <c r="I16406" s="13"/>
      <c r="J16406" s="46"/>
    </row>
    <row r="16407" spans="1:10" x14ac:dyDescent="0.25">
      <c r="A16407" s="7" t="str">
        <f>IF(C16406="","",IFERROR(IF(VLOOKUP(C16406,'Program Mapping'!B:B,1,FALSE)=C16406,"OK","Fix"),"Fix"))</f>
        <v/>
      </c>
      <c r="C16407" s="32"/>
      <c r="D16407" s="3"/>
      <c r="E16407" s="3"/>
      <c r="G16407" s="13"/>
      <c r="H16407" s="13"/>
      <c r="I16407" s="13"/>
      <c r="J16407" s="46"/>
    </row>
    <row r="16408" spans="1:10" x14ac:dyDescent="0.25">
      <c r="A16408" s="7" t="str">
        <f>IF(C16407="","",IFERROR(IF(VLOOKUP(C16407,'Program Mapping'!B:B,1,FALSE)=C16407,"OK","Fix"),"Fix"))</f>
        <v/>
      </c>
      <c r="C16408" s="32"/>
      <c r="D16408" s="3"/>
      <c r="E16408" s="3"/>
      <c r="G16408" s="13"/>
      <c r="H16408" s="13"/>
      <c r="I16408" s="13"/>
      <c r="J16408" s="46"/>
    </row>
    <row r="16409" spans="1:10" x14ac:dyDescent="0.25">
      <c r="A16409" s="7" t="str">
        <f>IF(C16408="","",IFERROR(IF(VLOOKUP(C16408,'Program Mapping'!B:B,1,FALSE)=C16408,"OK","Fix"),"Fix"))</f>
        <v/>
      </c>
      <c r="C16409" s="32"/>
      <c r="D16409" s="3"/>
      <c r="E16409" s="3"/>
      <c r="G16409" s="13"/>
      <c r="H16409" s="13"/>
      <c r="I16409" s="13"/>
      <c r="J16409" s="46"/>
    </row>
    <row r="16410" spans="1:10" x14ac:dyDescent="0.25">
      <c r="A16410" s="7" t="str">
        <f>IF(C16409="","",IFERROR(IF(VLOOKUP(C16409,'Program Mapping'!B:B,1,FALSE)=C16409,"OK","Fix"),"Fix"))</f>
        <v/>
      </c>
      <c r="C16410" s="32"/>
      <c r="D16410" s="3"/>
      <c r="E16410" s="3"/>
      <c r="G16410" s="13"/>
      <c r="H16410" s="13"/>
      <c r="I16410" s="13"/>
      <c r="J16410" s="46"/>
    </row>
    <row r="16411" spans="1:10" x14ac:dyDescent="0.25">
      <c r="A16411" s="7" t="str">
        <f>IF(C16410="","",IFERROR(IF(VLOOKUP(C16410,'Program Mapping'!B:B,1,FALSE)=C16410,"OK","Fix"),"Fix"))</f>
        <v/>
      </c>
      <c r="C16411" s="32"/>
      <c r="D16411" s="3"/>
      <c r="E16411" s="3"/>
      <c r="G16411" s="13"/>
      <c r="H16411" s="13"/>
      <c r="I16411" s="13"/>
      <c r="J16411" s="46"/>
    </row>
    <row r="16412" spans="1:10" x14ac:dyDescent="0.25">
      <c r="A16412" s="7" t="str">
        <f>IF(C16411="","",IFERROR(IF(VLOOKUP(C16411,'Program Mapping'!B:B,1,FALSE)=C16411,"OK","Fix"),"Fix"))</f>
        <v/>
      </c>
      <c r="C16412" s="32"/>
      <c r="D16412" s="3"/>
      <c r="E16412" s="3"/>
      <c r="G16412" s="13"/>
      <c r="H16412" s="13"/>
      <c r="I16412" s="13"/>
      <c r="J16412" s="46"/>
    </row>
    <row r="16413" spans="1:10" x14ac:dyDescent="0.25">
      <c r="A16413" s="7" t="str">
        <f>IF(C16412="","",IFERROR(IF(VLOOKUP(C16412,'Program Mapping'!B:B,1,FALSE)=C16412,"OK","Fix"),"Fix"))</f>
        <v/>
      </c>
      <c r="C16413" s="32"/>
      <c r="D16413" s="3"/>
      <c r="E16413" s="3"/>
      <c r="G16413" s="13"/>
      <c r="H16413" s="13"/>
      <c r="I16413" s="13"/>
      <c r="J16413" s="46"/>
    </row>
    <row r="16414" spans="1:10" x14ac:dyDescent="0.25">
      <c r="A16414" s="7" t="str">
        <f>IF(C16413="","",IFERROR(IF(VLOOKUP(C16413,'Program Mapping'!B:B,1,FALSE)=C16413,"OK","Fix"),"Fix"))</f>
        <v/>
      </c>
      <c r="C16414" s="32"/>
      <c r="D16414" s="3"/>
      <c r="E16414" s="3"/>
      <c r="G16414" s="13"/>
      <c r="H16414" s="13"/>
      <c r="I16414" s="13"/>
      <c r="J16414" s="46"/>
    </row>
    <row r="16415" spans="1:10" x14ac:dyDescent="0.25">
      <c r="A16415" s="7" t="str">
        <f>IF(C16414="","",IFERROR(IF(VLOOKUP(C16414,'Program Mapping'!B:B,1,FALSE)=C16414,"OK","Fix"),"Fix"))</f>
        <v/>
      </c>
      <c r="C16415" s="32"/>
      <c r="D16415" s="3"/>
      <c r="E16415" s="3"/>
      <c r="G16415" s="13"/>
      <c r="H16415" s="13"/>
      <c r="I16415" s="13"/>
      <c r="J16415" s="46"/>
    </row>
    <row r="16416" spans="1:10" x14ac:dyDescent="0.25">
      <c r="A16416" s="7" t="str">
        <f>IF(C16415="","",IFERROR(IF(VLOOKUP(C16415,'Program Mapping'!B:B,1,FALSE)=C16415,"OK","Fix"),"Fix"))</f>
        <v/>
      </c>
      <c r="C16416" s="32"/>
      <c r="D16416" s="3"/>
      <c r="E16416" s="3"/>
      <c r="G16416" s="13"/>
      <c r="H16416" s="13"/>
      <c r="I16416" s="13"/>
      <c r="J16416" s="46"/>
    </row>
    <row r="16417" spans="1:10" x14ac:dyDescent="0.25">
      <c r="A16417" s="7" t="str">
        <f>IF(C16416="","",IFERROR(IF(VLOOKUP(C16416,'Program Mapping'!B:B,1,FALSE)=C16416,"OK","Fix"),"Fix"))</f>
        <v/>
      </c>
      <c r="C16417" s="32"/>
      <c r="D16417" s="3"/>
      <c r="E16417" s="3"/>
      <c r="G16417" s="13"/>
      <c r="H16417" s="13"/>
      <c r="I16417" s="13"/>
      <c r="J16417" s="46"/>
    </row>
    <row r="16418" spans="1:10" x14ac:dyDescent="0.25">
      <c r="A16418" s="7" t="str">
        <f>IF(C16417="","",IFERROR(IF(VLOOKUP(C16417,'Program Mapping'!B:B,1,FALSE)=C16417,"OK","Fix"),"Fix"))</f>
        <v/>
      </c>
      <c r="C16418" s="32"/>
      <c r="D16418" s="3"/>
      <c r="E16418" s="3"/>
      <c r="G16418" s="13"/>
      <c r="H16418" s="13"/>
      <c r="I16418" s="13"/>
      <c r="J16418" s="46"/>
    </row>
    <row r="16419" spans="1:10" x14ac:dyDescent="0.25">
      <c r="A16419" s="7" t="str">
        <f>IF(C16418="","",IFERROR(IF(VLOOKUP(C16418,'Program Mapping'!B:B,1,FALSE)=C16418,"OK","Fix"),"Fix"))</f>
        <v/>
      </c>
      <c r="C16419" s="32"/>
      <c r="D16419" s="3"/>
      <c r="E16419" s="3"/>
      <c r="G16419" s="13"/>
      <c r="H16419" s="13"/>
      <c r="I16419" s="13"/>
      <c r="J16419" s="46"/>
    </row>
    <row r="16420" spans="1:10" x14ac:dyDescent="0.25">
      <c r="A16420" s="7" t="str">
        <f>IF(C16419="","",IFERROR(IF(VLOOKUP(C16419,'Program Mapping'!B:B,1,FALSE)=C16419,"OK","Fix"),"Fix"))</f>
        <v/>
      </c>
      <c r="C16420" s="32"/>
      <c r="D16420" s="3"/>
      <c r="E16420" s="3"/>
      <c r="G16420" s="13"/>
      <c r="H16420" s="13"/>
      <c r="I16420" s="13"/>
      <c r="J16420" s="46"/>
    </row>
    <row r="16421" spans="1:10" x14ac:dyDescent="0.25">
      <c r="A16421" s="7" t="str">
        <f>IF(C16420="","",IFERROR(IF(VLOOKUP(C16420,'Program Mapping'!B:B,1,FALSE)=C16420,"OK","Fix"),"Fix"))</f>
        <v/>
      </c>
      <c r="C16421" s="32"/>
      <c r="D16421" s="3"/>
      <c r="E16421" s="3"/>
      <c r="G16421" s="13"/>
      <c r="H16421" s="13"/>
      <c r="I16421" s="13"/>
      <c r="J16421" s="46"/>
    </row>
    <row r="16422" spans="1:10" x14ac:dyDescent="0.25">
      <c r="A16422" s="7" t="str">
        <f>IF(C16421="","",IFERROR(IF(VLOOKUP(C16421,'Program Mapping'!B:B,1,FALSE)=C16421,"OK","Fix"),"Fix"))</f>
        <v/>
      </c>
      <c r="C16422" s="32"/>
      <c r="D16422" s="3"/>
      <c r="E16422" s="3"/>
      <c r="G16422" s="13"/>
      <c r="H16422" s="13"/>
      <c r="I16422" s="13"/>
      <c r="J16422" s="46"/>
    </row>
    <row r="16423" spans="1:10" x14ac:dyDescent="0.25">
      <c r="A16423" s="7" t="str">
        <f>IF(C16422="","",IFERROR(IF(VLOOKUP(C16422,'Program Mapping'!B:B,1,FALSE)=C16422,"OK","Fix"),"Fix"))</f>
        <v/>
      </c>
      <c r="C16423" s="32"/>
      <c r="D16423" s="3"/>
      <c r="E16423" s="3"/>
      <c r="G16423" s="13"/>
      <c r="H16423" s="13"/>
      <c r="I16423" s="13"/>
      <c r="J16423" s="46"/>
    </row>
    <row r="16424" spans="1:10" x14ac:dyDescent="0.25">
      <c r="A16424" s="7" t="str">
        <f>IF(C16423="","",IFERROR(IF(VLOOKUP(C16423,'Program Mapping'!B:B,1,FALSE)=C16423,"OK","Fix"),"Fix"))</f>
        <v/>
      </c>
      <c r="C16424" s="32"/>
      <c r="D16424" s="3"/>
      <c r="E16424" s="3"/>
      <c r="G16424" s="13"/>
      <c r="H16424" s="13"/>
      <c r="I16424" s="13"/>
      <c r="J16424" s="46"/>
    </row>
    <row r="16425" spans="1:10" x14ac:dyDescent="0.25">
      <c r="A16425" s="7" t="str">
        <f>IF(C16424="","",IFERROR(IF(VLOOKUP(C16424,'Program Mapping'!B:B,1,FALSE)=C16424,"OK","Fix"),"Fix"))</f>
        <v/>
      </c>
      <c r="C16425" s="32"/>
      <c r="D16425" s="3"/>
      <c r="E16425" s="3"/>
      <c r="G16425" s="13"/>
      <c r="H16425" s="13"/>
      <c r="I16425" s="13"/>
      <c r="J16425" s="46"/>
    </row>
    <row r="16426" spans="1:10" x14ac:dyDescent="0.25">
      <c r="A16426" s="7" t="str">
        <f>IF(C16425="","",IFERROR(IF(VLOOKUP(C16425,'Program Mapping'!B:B,1,FALSE)=C16425,"OK","Fix"),"Fix"))</f>
        <v/>
      </c>
      <c r="C16426" s="32"/>
      <c r="D16426" s="3"/>
      <c r="E16426" s="3"/>
      <c r="G16426" s="13"/>
      <c r="H16426" s="13"/>
      <c r="I16426" s="13"/>
      <c r="J16426" s="46"/>
    </row>
    <row r="16427" spans="1:10" x14ac:dyDescent="0.25">
      <c r="A16427" s="7" t="str">
        <f>IF(C16426="","",IFERROR(IF(VLOOKUP(C16426,'Program Mapping'!B:B,1,FALSE)=C16426,"OK","Fix"),"Fix"))</f>
        <v/>
      </c>
      <c r="C16427" s="32"/>
      <c r="D16427" s="3"/>
      <c r="E16427" s="3"/>
      <c r="G16427" s="13"/>
      <c r="H16427" s="13"/>
      <c r="I16427" s="13"/>
      <c r="J16427" s="46"/>
    </row>
    <row r="16428" spans="1:10" x14ac:dyDescent="0.25">
      <c r="A16428" s="7" t="str">
        <f>IF(C16427="","",IFERROR(IF(VLOOKUP(C16427,'Program Mapping'!B:B,1,FALSE)=C16427,"OK","Fix"),"Fix"))</f>
        <v/>
      </c>
      <c r="C16428" s="32"/>
      <c r="D16428" s="3"/>
      <c r="E16428" s="3"/>
      <c r="G16428" s="13"/>
      <c r="H16428" s="13"/>
      <c r="I16428" s="13"/>
      <c r="J16428" s="46"/>
    </row>
    <row r="16429" spans="1:10" x14ac:dyDescent="0.25">
      <c r="A16429" s="7" t="str">
        <f>IF(C16428="","",IFERROR(IF(VLOOKUP(C16428,'Program Mapping'!B:B,1,FALSE)=C16428,"OK","Fix"),"Fix"))</f>
        <v/>
      </c>
      <c r="C16429" s="32"/>
      <c r="D16429" s="3"/>
      <c r="E16429" s="3"/>
      <c r="G16429" s="13"/>
      <c r="H16429" s="13"/>
      <c r="I16429" s="13"/>
      <c r="J16429" s="46"/>
    </row>
    <row r="16430" spans="1:10" x14ac:dyDescent="0.25">
      <c r="A16430" s="7" t="str">
        <f>IF(C16429="","",IFERROR(IF(VLOOKUP(C16429,'Program Mapping'!B:B,1,FALSE)=C16429,"OK","Fix"),"Fix"))</f>
        <v/>
      </c>
      <c r="C16430" s="32"/>
      <c r="D16430" s="3"/>
      <c r="E16430" s="3"/>
      <c r="G16430" s="13"/>
      <c r="H16430" s="13"/>
      <c r="I16430" s="13"/>
      <c r="J16430" s="46"/>
    </row>
    <row r="16431" spans="1:10" x14ac:dyDescent="0.25">
      <c r="A16431" s="7" t="str">
        <f>IF(C16430="","",IFERROR(IF(VLOOKUP(C16430,'Program Mapping'!B:B,1,FALSE)=C16430,"OK","Fix"),"Fix"))</f>
        <v/>
      </c>
      <c r="C16431" s="32"/>
      <c r="D16431" s="3"/>
      <c r="E16431" s="3"/>
      <c r="G16431" s="13"/>
      <c r="H16431" s="13"/>
      <c r="I16431" s="13"/>
      <c r="J16431" s="46"/>
    </row>
    <row r="16432" spans="1:10" x14ac:dyDescent="0.25">
      <c r="A16432" s="7" t="str">
        <f>IF(C16431="","",IFERROR(IF(VLOOKUP(C16431,'Program Mapping'!B:B,1,FALSE)=C16431,"OK","Fix"),"Fix"))</f>
        <v/>
      </c>
      <c r="C16432" s="32"/>
      <c r="D16432" s="3"/>
      <c r="E16432" s="3"/>
      <c r="G16432" s="13"/>
      <c r="H16432" s="13"/>
      <c r="I16432" s="13"/>
      <c r="J16432" s="46"/>
    </row>
    <row r="16433" spans="1:10" x14ac:dyDescent="0.25">
      <c r="A16433" s="7" t="str">
        <f>IF(C16432="","",IFERROR(IF(VLOOKUP(C16432,'Program Mapping'!B:B,1,FALSE)=C16432,"OK","Fix"),"Fix"))</f>
        <v/>
      </c>
      <c r="C16433" s="32"/>
      <c r="D16433" s="3"/>
      <c r="E16433" s="3"/>
      <c r="G16433" s="13"/>
      <c r="H16433" s="13"/>
      <c r="I16433" s="13"/>
      <c r="J16433" s="46"/>
    </row>
    <row r="16434" spans="1:10" x14ac:dyDescent="0.25">
      <c r="A16434" s="7" t="str">
        <f>IF(C16433="","",IFERROR(IF(VLOOKUP(C16433,'Program Mapping'!B:B,1,FALSE)=C16433,"OK","Fix"),"Fix"))</f>
        <v/>
      </c>
      <c r="C16434" s="32"/>
      <c r="D16434" s="3"/>
      <c r="E16434" s="3"/>
      <c r="G16434" s="13"/>
      <c r="H16434" s="13"/>
      <c r="I16434" s="13"/>
      <c r="J16434" s="46"/>
    </row>
    <row r="16435" spans="1:10" x14ac:dyDescent="0.25">
      <c r="A16435" s="7" t="str">
        <f>IF(C16434="","",IFERROR(IF(VLOOKUP(C16434,'Program Mapping'!B:B,1,FALSE)=C16434,"OK","Fix"),"Fix"))</f>
        <v/>
      </c>
      <c r="C16435" s="32"/>
      <c r="D16435" s="3"/>
      <c r="E16435" s="3"/>
      <c r="G16435" s="13"/>
      <c r="H16435" s="13"/>
      <c r="I16435" s="13"/>
      <c r="J16435" s="46"/>
    </row>
    <row r="16436" spans="1:10" x14ac:dyDescent="0.25">
      <c r="A16436" s="7" t="str">
        <f>IF(C16435="","",IFERROR(IF(VLOOKUP(C16435,'Program Mapping'!B:B,1,FALSE)=C16435,"OK","Fix"),"Fix"))</f>
        <v/>
      </c>
      <c r="C16436" s="32"/>
      <c r="D16436" s="3"/>
      <c r="E16436" s="3"/>
      <c r="G16436" s="13"/>
      <c r="H16436" s="13"/>
      <c r="I16436" s="13"/>
      <c r="J16436" s="46"/>
    </row>
    <row r="16437" spans="1:10" x14ac:dyDescent="0.25">
      <c r="A16437" s="7" t="str">
        <f>IF(C16436="","",IFERROR(IF(VLOOKUP(C16436,'Program Mapping'!B:B,1,FALSE)=C16436,"OK","Fix"),"Fix"))</f>
        <v/>
      </c>
      <c r="C16437" s="32"/>
      <c r="D16437" s="3"/>
      <c r="E16437" s="3"/>
      <c r="G16437" s="13"/>
      <c r="H16437" s="13"/>
      <c r="I16437" s="13"/>
      <c r="J16437" s="46"/>
    </row>
    <row r="16438" spans="1:10" x14ac:dyDescent="0.25">
      <c r="A16438" s="7" t="str">
        <f>IF(C16437="","",IFERROR(IF(VLOOKUP(C16437,'Program Mapping'!B:B,1,FALSE)=C16437,"OK","Fix"),"Fix"))</f>
        <v/>
      </c>
      <c r="C16438" s="32"/>
      <c r="D16438" s="3"/>
      <c r="E16438" s="3"/>
      <c r="G16438" s="13"/>
      <c r="H16438" s="13"/>
      <c r="I16438" s="13"/>
      <c r="J16438" s="46"/>
    </row>
    <row r="16439" spans="1:10" x14ac:dyDescent="0.25">
      <c r="A16439" s="7" t="str">
        <f>IF(C16438="","",IFERROR(IF(VLOOKUP(C16438,'Program Mapping'!B:B,1,FALSE)=C16438,"OK","Fix"),"Fix"))</f>
        <v/>
      </c>
      <c r="C16439" s="32"/>
      <c r="D16439" s="3"/>
      <c r="E16439" s="3"/>
      <c r="G16439" s="13"/>
      <c r="H16439" s="13"/>
      <c r="I16439" s="13"/>
      <c r="J16439" s="46"/>
    </row>
    <row r="16440" spans="1:10" x14ac:dyDescent="0.25">
      <c r="A16440" s="7" t="str">
        <f>IF(C16439="","",IFERROR(IF(VLOOKUP(C16439,'Program Mapping'!B:B,1,FALSE)=C16439,"OK","Fix"),"Fix"))</f>
        <v/>
      </c>
      <c r="C16440" s="32"/>
      <c r="D16440" s="3"/>
      <c r="E16440" s="3"/>
      <c r="G16440" s="13"/>
      <c r="H16440" s="13"/>
      <c r="I16440" s="13"/>
      <c r="J16440" s="46"/>
    </row>
    <row r="16441" spans="1:10" x14ac:dyDescent="0.25">
      <c r="A16441" s="7" t="str">
        <f>IF(C16440="","",IFERROR(IF(VLOOKUP(C16440,'Program Mapping'!B:B,1,FALSE)=C16440,"OK","Fix"),"Fix"))</f>
        <v/>
      </c>
      <c r="C16441" s="32"/>
      <c r="D16441" s="3"/>
      <c r="E16441" s="3"/>
      <c r="G16441" s="13"/>
      <c r="H16441" s="13"/>
      <c r="I16441" s="13"/>
      <c r="J16441" s="46"/>
    </row>
    <row r="16442" spans="1:10" x14ac:dyDescent="0.25">
      <c r="A16442" s="7" t="str">
        <f>IF(C16441="","",IFERROR(IF(VLOOKUP(C16441,'Program Mapping'!B:B,1,FALSE)=C16441,"OK","Fix"),"Fix"))</f>
        <v/>
      </c>
      <c r="C16442" s="32"/>
      <c r="D16442" s="3"/>
      <c r="E16442" s="3"/>
      <c r="G16442" s="13"/>
      <c r="H16442" s="13"/>
      <c r="I16442" s="13"/>
      <c r="J16442" s="46"/>
    </row>
    <row r="16443" spans="1:10" x14ac:dyDescent="0.25">
      <c r="A16443" s="7" t="str">
        <f>IF(C16442="","",IFERROR(IF(VLOOKUP(C16442,'Program Mapping'!B:B,1,FALSE)=C16442,"OK","Fix"),"Fix"))</f>
        <v/>
      </c>
      <c r="C16443" s="32"/>
      <c r="D16443" s="3"/>
      <c r="E16443" s="3"/>
      <c r="G16443" s="13"/>
      <c r="H16443" s="13"/>
      <c r="I16443" s="13"/>
      <c r="J16443" s="46"/>
    </row>
    <row r="16444" spans="1:10" x14ac:dyDescent="0.25">
      <c r="A16444" s="7" t="str">
        <f>IF(C16443="","",IFERROR(IF(VLOOKUP(C16443,'Program Mapping'!B:B,1,FALSE)=C16443,"OK","Fix"),"Fix"))</f>
        <v/>
      </c>
      <c r="C16444" s="32"/>
      <c r="D16444" s="3"/>
      <c r="E16444" s="3"/>
      <c r="G16444" s="13"/>
      <c r="H16444" s="13"/>
      <c r="I16444" s="13"/>
      <c r="J16444" s="46"/>
    </row>
    <row r="16445" spans="1:10" x14ac:dyDescent="0.25">
      <c r="A16445" s="7" t="str">
        <f>IF(C16444="","",IFERROR(IF(VLOOKUP(C16444,'Program Mapping'!B:B,1,FALSE)=C16444,"OK","Fix"),"Fix"))</f>
        <v/>
      </c>
      <c r="C16445" s="32"/>
      <c r="D16445" s="3"/>
      <c r="E16445" s="3"/>
      <c r="G16445" s="13"/>
      <c r="H16445" s="13"/>
      <c r="I16445" s="13"/>
      <c r="J16445" s="46"/>
    </row>
    <row r="16446" spans="1:10" x14ac:dyDescent="0.25">
      <c r="A16446" s="7" t="str">
        <f>IF(C16445="","",IFERROR(IF(VLOOKUP(C16445,'Program Mapping'!B:B,1,FALSE)=C16445,"OK","Fix"),"Fix"))</f>
        <v/>
      </c>
      <c r="C16446" s="32"/>
      <c r="D16446" s="3"/>
      <c r="E16446" s="3"/>
      <c r="G16446" s="13"/>
      <c r="H16446" s="13"/>
      <c r="I16446" s="13"/>
      <c r="J16446" s="46"/>
    </row>
    <row r="16447" spans="1:10" x14ac:dyDescent="0.25">
      <c r="A16447" s="7" t="str">
        <f>IF(C16446="","",IFERROR(IF(VLOOKUP(C16446,'Program Mapping'!B:B,1,FALSE)=C16446,"OK","Fix"),"Fix"))</f>
        <v/>
      </c>
      <c r="C16447" s="32"/>
      <c r="D16447" s="3"/>
      <c r="E16447" s="3"/>
      <c r="G16447" s="13"/>
      <c r="H16447" s="13"/>
      <c r="I16447" s="13"/>
      <c r="J16447" s="46"/>
    </row>
    <row r="16448" spans="1:10" x14ac:dyDescent="0.25">
      <c r="A16448" s="7" t="str">
        <f>IF(C16447="","",IFERROR(IF(VLOOKUP(C16447,'Program Mapping'!B:B,1,FALSE)=C16447,"OK","Fix"),"Fix"))</f>
        <v/>
      </c>
      <c r="C16448" s="32"/>
      <c r="D16448" s="3"/>
      <c r="E16448" s="3"/>
      <c r="G16448" s="13"/>
      <c r="H16448" s="13"/>
      <c r="I16448" s="13"/>
      <c r="J16448" s="46"/>
    </row>
    <row r="16449" spans="1:10" x14ac:dyDescent="0.25">
      <c r="A16449" s="7" t="str">
        <f>IF(C16448="","",IFERROR(IF(VLOOKUP(C16448,'Program Mapping'!B:B,1,FALSE)=C16448,"OK","Fix"),"Fix"))</f>
        <v/>
      </c>
      <c r="C16449" s="32"/>
      <c r="D16449" s="3"/>
      <c r="E16449" s="3"/>
      <c r="G16449" s="13"/>
      <c r="H16449" s="13"/>
      <c r="I16449" s="13"/>
      <c r="J16449" s="46"/>
    </row>
    <row r="16450" spans="1:10" x14ac:dyDescent="0.25">
      <c r="A16450" s="7" t="str">
        <f>IF(C16449="","",IFERROR(IF(VLOOKUP(C16449,'Program Mapping'!B:B,1,FALSE)=C16449,"OK","Fix"),"Fix"))</f>
        <v/>
      </c>
      <c r="C16450" s="32"/>
      <c r="D16450" s="3"/>
      <c r="E16450" s="3"/>
      <c r="G16450" s="13"/>
      <c r="H16450" s="13"/>
      <c r="I16450" s="13"/>
      <c r="J16450" s="46"/>
    </row>
    <row r="16451" spans="1:10" x14ac:dyDescent="0.25">
      <c r="A16451" s="7" t="str">
        <f>IF(C16450="","",IFERROR(IF(VLOOKUP(C16450,'Program Mapping'!B:B,1,FALSE)=C16450,"OK","Fix"),"Fix"))</f>
        <v/>
      </c>
      <c r="C16451" s="32"/>
      <c r="D16451" s="3"/>
      <c r="E16451" s="3"/>
      <c r="G16451" s="13"/>
      <c r="H16451" s="13"/>
      <c r="I16451" s="13"/>
      <c r="J16451" s="46"/>
    </row>
    <row r="16452" spans="1:10" x14ac:dyDescent="0.25">
      <c r="A16452" s="7" t="str">
        <f>IF(C16451="","",IFERROR(IF(VLOOKUP(C16451,'Program Mapping'!B:B,1,FALSE)=C16451,"OK","Fix"),"Fix"))</f>
        <v/>
      </c>
      <c r="C16452" s="32"/>
      <c r="D16452" s="3"/>
      <c r="E16452" s="3"/>
      <c r="G16452" s="13"/>
      <c r="H16452" s="13"/>
      <c r="I16452" s="13"/>
      <c r="J16452" s="46"/>
    </row>
    <row r="16453" spans="1:10" x14ac:dyDescent="0.25">
      <c r="A16453" s="7" t="str">
        <f>IF(C16452="","",IFERROR(IF(VLOOKUP(C16452,'Program Mapping'!B:B,1,FALSE)=C16452,"OK","Fix"),"Fix"))</f>
        <v/>
      </c>
      <c r="C16453" s="32"/>
      <c r="D16453" s="3"/>
      <c r="E16453" s="3"/>
      <c r="G16453" s="13"/>
      <c r="H16453" s="13"/>
      <c r="I16453" s="13"/>
      <c r="J16453" s="46"/>
    </row>
    <row r="16454" spans="1:10" x14ac:dyDescent="0.25">
      <c r="A16454" s="7" t="str">
        <f>IF(C16453="","",IFERROR(IF(VLOOKUP(C16453,'Program Mapping'!B:B,1,FALSE)=C16453,"OK","Fix"),"Fix"))</f>
        <v/>
      </c>
      <c r="C16454" s="32"/>
      <c r="D16454" s="3"/>
      <c r="E16454" s="3"/>
      <c r="G16454" s="13"/>
      <c r="H16454" s="13"/>
      <c r="I16454" s="13"/>
      <c r="J16454" s="46"/>
    </row>
    <row r="16455" spans="1:10" x14ac:dyDescent="0.25">
      <c r="A16455" s="7" t="str">
        <f>IF(C16454="","",IFERROR(IF(VLOOKUP(C16454,'Program Mapping'!B:B,1,FALSE)=C16454,"OK","Fix"),"Fix"))</f>
        <v/>
      </c>
      <c r="C16455" s="32"/>
      <c r="D16455" s="3"/>
      <c r="E16455" s="3"/>
      <c r="G16455" s="13"/>
      <c r="H16455" s="13"/>
      <c r="I16455" s="13"/>
      <c r="J16455" s="46"/>
    </row>
    <row r="16456" spans="1:10" x14ac:dyDescent="0.25">
      <c r="A16456" s="7" t="str">
        <f>IF(C16455="","",IFERROR(IF(VLOOKUP(C16455,'Program Mapping'!B:B,1,FALSE)=C16455,"OK","Fix"),"Fix"))</f>
        <v/>
      </c>
      <c r="C16456" s="32"/>
      <c r="D16456" s="3"/>
      <c r="E16456" s="3"/>
      <c r="G16456" s="13"/>
      <c r="H16456" s="13"/>
      <c r="I16456" s="13"/>
      <c r="J16456" s="46"/>
    </row>
    <row r="16457" spans="1:10" x14ac:dyDescent="0.25">
      <c r="A16457" s="7" t="str">
        <f>IF(C16456="","",IFERROR(IF(VLOOKUP(C16456,'Program Mapping'!B:B,1,FALSE)=C16456,"OK","Fix"),"Fix"))</f>
        <v/>
      </c>
      <c r="C16457" s="32"/>
      <c r="D16457" s="3"/>
      <c r="E16457" s="3"/>
      <c r="G16457" s="13"/>
      <c r="H16457" s="13"/>
      <c r="I16457" s="13"/>
      <c r="J16457" s="46"/>
    </row>
    <row r="16458" spans="1:10" x14ac:dyDescent="0.25">
      <c r="A16458" s="7" t="str">
        <f>IF(C16457="","",IFERROR(IF(VLOOKUP(C16457,'Program Mapping'!B:B,1,FALSE)=C16457,"OK","Fix"),"Fix"))</f>
        <v/>
      </c>
      <c r="C16458" s="32"/>
      <c r="D16458" s="3"/>
      <c r="E16458" s="3"/>
      <c r="G16458" s="13"/>
      <c r="H16458" s="13"/>
      <c r="I16458" s="13"/>
      <c r="J16458" s="46"/>
    </row>
    <row r="16459" spans="1:10" x14ac:dyDescent="0.25">
      <c r="A16459" s="7" t="str">
        <f>IF(C16458="","",IFERROR(IF(VLOOKUP(C16458,'Program Mapping'!B:B,1,FALSE)=C16458,"OK","Fix"),"Fix"))</f>
        <v/>
      </c>
      <c r="C16459" s="32"/>
      <c r="D16459" s="3"/>
      <c r="E16459" s="3"/>
      <c r="G16459" s="13"/>
      <c r="H16459" s="13"/>
      <c r="I16459" s="13"/>
      <c r="J16459" s="46"/>
    </row>
    <row r="16460" spans="1:10" x14ac:dyDescent="0.25">
      <c r="A16460" s="7" t="str">
        <f>IF(C16459="","",IFERROR(IF(VLOOKUP(C16459,'Program Mapping'!B:B,1,FALSE)=C16459,"OK","Fix"),"Fix"))</f>
        <v/>
      </c>
      <c r="C16460" s="32"/>
      <c r="D16460" s="3"/>
      <c r="E16460" s="3"/>
      <c r="G16460" s="13"/>
      <c r="H16460" s="13"/>
      <c r="I16460" s="13"/>
      <c r="J16460" s="46"/>
    </row>
    <row r="16461" spans="1:10" x14ac:dyDescent="0.25">
      <c r="A16461" s="7" t="str">
        <f>IF(C16460="","",IFERROR(IF(VLOOKUP(C16460,'Program Mapping'!B:B,1,FALSE)=C16460,"OK","Fix"),"Fix"))</f>
        <v/>
      </c>
      <c r="C16461" s="32"/>
      <c r="D16461" s="3"/>
      <c r="E16461" s="3"/>
      <c r="G16461" s="13"/>
      <c r="H16461" s="13"/>
      <c r="I16461" s="13"/>
      <c r="J16461" s="46"/>
    </row>
    <row r="16462" spans="1:10" x14ac:dyDescent="0.25">
      <c r="A16462" s="7" t="str">
        <f>IF(C16461="","",IFERROR(IF(VLOOKUP(C16461,'Program Mapping'!B:B,1,FALSE)=C16461,"OK","Fix"),"Fix"))</f>
        <v/>
      </c>
      <c r="C16462" s="32"/>
      <c r="D16462" s="3"/>
      <c r="E16462" s="3"/>
      <c r="G16462" s="13"/>
      <c r="H16462" s="13"/>
      <c r="I16462" s="13"/>
      <c r="J16462" s="46"/>
    </row>
    <row r="16463" spans="1:10" x14ac:dyDescent="0.25">
      <c r="A16463" s="7" t="str">
        <f>IF(C16462="","",IFERROR(IF(VLOOKUP(C16462,'Program Mapping'!B:B,1,FALSE)=C16462,"OK","Fix"),"Fix"))</f>
        <v/>
      </c>
      <c r="C16463" s="32"/>
      <c r="D16463" s="3"/>
      <c r="E16463" s="3"/>
      <c r="G16463" s="13"/>
      <c r="H16463" s="13"/>
      <c r="I16463" s="13"/>
      <c r="J16463" s="46"/>
    </row>
    <row r="16464" spans="1:10" x14ac:dyDescent="0.25">
      <c r="A16464" s="7" t="str">
        <f>IF(C16463="","",IFERROR(IF(VLOOKUP(C16463,'Program Mapping'!B:B,1,FALSE)=C16463,"OK","Fix"),"Fix"))</f>
        <v/>
      </c>
      <c r="C16464" s="32"/>
      <c r="D16464" s="3"/>
      <c r="E16464" s="3"/>
      <c r="G16464" s="13"/>
      <c r="H16464" s="13"/>
      <c r="I16464" s="13"/>
      <c r="J16464" s="46"/>
    </row>
    <row r="16465" spans="1:10" x14ac:dyDescent="0.25">
      <c r="A16465" s="7" t="str">
        <f>IF(C16464="","",IFERROR(IF(VLOOKUP(C16464,'Program Mapping'!B:B,1,FALSE)=C16464,"OK","Fix"),"Fix"))</f>
        <v/>
      </c>
      <c r="C16465" s="32"/>
      <c r="D16465" s="3"/>
      <c r="E16465" s="3"/>
      <c r="G16465" s="13"/>
      <c r="H16465" s="13"/>
      <c r="I16465" s="13"/>
      <c r="J16465" s="46"/>
    </row>
    <row r="16466" spans="1:10" x14ac:dyDescent="0.25">
      <c r="A16466" s="7" t="str">
        <f>IF(C16465="","",IFERROR(IF(VLOOKUP(C16465,'Program Mapping'!B:B,1,FALSE)=C16465,"OK","Fix"),"Fix"))</f>
        <v/>
      </c>
      <c r="C16466" s="32"/>
      <c r="D16466" s="3"/>
      <c r="E16466" s="3"/>
      <c r="G16466" s="13"/>
      <c r="H16466" s="13"/>
      <c r="I16466" s="13"/>
      <c r="J16466" s="46"/>
    </row>
    <row r="16467" spans="1:10" x14ac:dyDescent="0.25">
      <c r="A16467" s="7" t="str">
        <f>IF(C16466="","",IFERROR(IF(VLOOKUP(C16466,'Program Mapping'!B:B,1,FALSE)=C16466,"OK","Fix"),"Fix"))</f>
        <v/>
      </c>
      <c r="C16467" s="32"/>
      <c r="D16467" s="3"/>
      <c r="E16467" s="3"/>
      <c r="G16467" s="13"/>
      <c r="H16467" s="13"/>
      <c r="I16467" s="13"/>
      <c r="J16467" s="46"/>
    </row>
    <row r="16468" spans="1:10" x14ac:dyDescent="0.25">
      <c r="A16468" s="7" t="str">
        <f>IF(C16467="","",IFERROR(IF(VLOOKUP(C16467,'Program Mapping'!B:B,1,FALSE)=C16467,"OK","Fix"),"Fix"))</f>
        <v/>
      </c>
      <c r="C16468" s="32"/>
      <c r="D16468" s="3"/>
      <c r="E16468" s="3"/>
      <c r="G16468" s="13"/>
      <c r="H16468" s="13"/>
      <c r="I16468" s="13"/>
      <c r="J16468" s="46"/>
    </row>
    <row r="16469" spans="1:10" x14ac:dyDescent="0.25">
      <c r="A16469" s="7" t="str">
        <f>IF(C16468="","",IFERROR(IF(VLOOKUP(C16468,'Program Mapping'!B:B,1,FALSE)=C16468,"OK","Fix"),"Fix"))</f>
        <v/>
      </c>
      <c r="C16469" s="32"/>
      <c r="D16469" s="3"/>
      <c r="E16469" s="3"/>
      <c r="G16469" s="13"/>
      <c r="H16469" s="13"/>
      <c r="I16469" s="13"/>
      <c r="J16469" s="46"/>
    </row>
    <row r="16470" spans="1:10" x14ac:dyDescent="0.25">
      <c r="A16470" s="7" t="str">
        <f>IF(C16469="","",IFERROR(IF(VLOOKUP(C16469,'Program Mapping'!B:B,1,FALSE)=C16469,"OK","Fix"),"Fix"))</f>
        <v/>
      </c>
      <c r="C16470" s="32"/>
      <c r="D16470" s="3"/>
      <c r="E16470" s="3"/>
      <c r="G16470" s="13"/>
      <c r="H16470" s="13"/>
      <c r="I16470" s="13"/>
      <c r="J16470" s="46"/>
    </row>
    <row r="16471" spans="1:10" x14ac:dyDescent="0.25">
      <c r="A16471" s="7" t="str">
        <f>IF(C16470="","",IFERROR(IF(VLOOKUP(C16470,'Program Mapping'!B:B,1,FALSE)=C16470,"OK","Fix"),"Fix"))</f>
        <v/>
      </c>
      <c r="C16471" s="32"/>
      <c r="D16471" s="3"/>
      <c r="E16471" s="3"/>
      <c r="G16471" s="13"/>
      <c r="H16471" s="13"/>
      <c r="I16471" s="13"/>
      <c r="J16471" s="46"/>
    </row>
    <row r="16472" spans="1:10" x14ac:dyDescent="0.25">
      <c r="A16472" s="7" t="str">
        <f>IF(C16471="","",IFERROR(IF(VLOOKUP(C16471,'Program Mapping'!B:B,1,FALSE)=C16471,"OK","Fix"),"Fix"))</f>
        <v/>
      </c>
      <c r="C16472" s="32"/>
      <c r="D16472" s="3"/>
      <c r="E16472" s="3"/>
      <c r="G16472" s="13"/>
      <c r="H16472" s="13"/>
      <c r="I16472" s="13"/>
      <c r="J16472" s="46"/>
    </row>
    <row r="16473" spans="1:10" x14ac:dyDescent="0.25">
      <c r="A16473" s="7" t="str">
        <f>IF(C16472="","",IFERROR(IF(VLOOKUP(C16472,'Program Mapping'!B:B,1,FALSE)=C16472,"OK","Fix"),"Fix"))</f>
        <v/>
      </c>
      <c r="C16473" s="32"/>
      <c r="D16473" s="3"/>
      <c r="E16473" s="3"/>
      <c r="G16473" s="13"/>
      <c r="H16473" s="13"/>
      <c r="I16473" s="13"/>
      <c r="J16473" s="46"/>
    </row>
    <row r="16474" spans="1:10" x14ac:dyDescent="0.25">
      <c r="A16474" s="7" t="str">
        <f>IF(C16473="","",IFERROR(IF(VLOOKUP(C16473,'Program Mapping'!B:B,1,FALSE)=C16473,"OK","Fix"),"Fix"))</f>
        <v/>
      </c>
      <c r="C16474" s="32"/>
      <c r="D16474" s="3"/>
      <c r="E16474" s="3"/>
      <c r="G16474" s="13"/>
      <c r="H16474" s="13"/>
      <c r="I16474" s="13"/>
      <c r="J16474" s="46"/>
    </row>
    <row r="16475" spans="1:10" x14ac:dyDescent="0.25">
      <c r="A16475" s="7" t="str">
        <f>IF(C16474="","",IFERROR(IF(VLOOKUP(C16474,'Program Mapping'!B:B,1,FALSE)=C16474,"OK","Fix"),"Fix"))</f>
        <v/>
      </c>
      <c r="C16475" s="32"/>
      <c r="D16475" s="3"/>
      <c r="E16475" s="3"/>
      <c r="G16475" s="13"/>
      <c r="H16475" s="13"/>
      <c r="I16475" s="13"/>
      <c r="J16475" s="46"/>
    </row>
    <row r="16476" spans="1:10" x14ac:dyDescent="0.25">
      <c r="A16476" s="7" t="str">
        <f>IF(C16475="","",IFERROR(IF(VLOOKUP(C16475,'Program Mapping'!B:B,1,FALSE)=C16475,"OK","Fix"),"Fix"))</f>
        <v/>
      </c>
      <c r="C16476" s="32"/>
      <c r="D16476" s="3"/>
      <c r="E16476" s="3"/>
      <c r="G16476" s="13"/>
      <c r="H16476" s="13"/>
      <c r="I16476" s="13"/>
      <c r="J16476" s="46"/>
    </row>
    <row r="16477" spans="1:10" x14ac:dyDescent="0.25">
      <c r="A16477" s="7" t="str">
        <f>IF(C16476="","",IFERROR(IF(VLOOKUP(C16476,'Program Mapping'!B:B,1,FALSE)=C16476,"OK","Fix"),"Fix"))</f>
        <v/>
      </c>
      <c r="C16477" s="32"/>
      <c r="D16477" s="3"/>
      <c r="E16477" s="3"/>
      <c r="G16477" s="13"/>
      <c r="H16477" s="13"/>
      <c r="I16477" s="13"/>
      <c r="J16477" s="46"/>
    </row>
    <row r="16478" spans="1:10" x14ac:dyDescent="0.25">
      <c r="A16478" s="7" t="str">
        <f>IF(C16477="","",IFERROR(IF(VLOOKUP(C16477,'Program Mapping'!B:B,1,FALSE)=C16477,"OK","Fix"),"Fix"))</f>
        <v/>
      </c>
      <c r="C16478" s="32"/>
      <c r="D16478" s="3"/>
      <c r="E16478" s="3"/>
      <c r="G16478" s="13"/>
      <c r="H16478" s="13"/>
      <c r="I16478" s="13"/>
      <c r="J16478" s="46"/>
    </row>
    <row r="16479" spans="1:10" x14ac:dyDescent="0.25">
      <c r="A16479" s="7" t="str">
        <f>IF(C16478="","",IFERROR(IF(VLOOKUP(C16478,'Program Mapping'!B:B,1,FALSE)=C16478,"OK","Fix"),"Fix"))</f>
        <v/>
      </c>
      <c r="C16479" s="32"/>
      <c r="D16479" s="3"/>
      <c r="E16479" s="3"/>
      <c r="G16479" s="13"/>
      <c r="H16479" s="13"/>
      <c r="I16479" s="13"/>
      <c r="J16479" s="46"/>
    </row>
    <row r="16480" spans="1:10" x14ac:dyDescent="0.25">
      <c r="A16480" s="7" t="str">
        <f>IF(C16479="","",IFERROR(IF(VLOOKUP(C16479,'Program Mapping'!B:B,1,FALSE)=C16479,"OK","Fix"),"Fix"))</f>
        <v/>
      </c>
      <c r="C16480" s="32"/>
      <c r="D16480" s="3"/>
      <c r="E16480" s="3"/>
      <c r="G16480" s="13"/>
      <c r="H16480" s="13"/>
      <c r="I16480" s="13"/>
      <c r="J16480" s="46"/>
    </row>
    <row r="16481" spans="1:10" x14ac:dyDescent="0.25">
      <c r="A16481" s="7" t="str">
        <f>IF(C16480="","",IFERROR(IF(VLOOKUP(C16480,'Program Mapping'!B:B,1,FALSE)=C16480,"OK","Fix"),"Fix"))</f>
        <v/>
      </c>
      <c r="C16481" s="32"/>
      <c r="D16481" s="3"/>
      <c r="E16481" s="3"/>
      <c r="G16481" s="13"/>
      <c r="H16481" s="13"/>
      <c r="I16481" s="13"/>
      <c r="J16481" s="46"/>
    </row>
    <row r="16482" spans="1:10" x14ac:dyDescent="0.25">
      <c r="A16482" s="7" t="str">
        <f>IF(C16481="","",IFERROR(IF(VLOOKUP(C16481,'Program Mapping'!B:B,1,FALSE)=C16481,"OK","Fix"),"Fix"))</f>
        <v/>
      </c>
      <c r="C16482" s="32"/>
      <c r="D16482" s="3"/>
      <c r="E16482" s="3"/>
      <c r="G16482" s="13"/>
      <c r="H16482" s="13"/>
      <c r="I16482" s="13"/>
      <c r="J16482" s="46"/>
    </row>
    <row r="16483" spans="1:10" x14ac:dyDescent="0.25">
      <c r="A16483" s="7" t="str">
        <f>IF(C16482="","",IFERROR(IF(VLOOKUP(C16482,'Program Mapping'!B:B,1,FALSE)=C16482,"OK","Fix"),"Fix"))</f>
        <v/>
      </c>
      <c r="C16483" s="32"/>
      <c r="D16483" s="3"/>
      <c r="E16483" s="3"/>
      <c r="G16483" s="13"/>
      <c r="H16483" s="13"/>
      <c r="I16483" s="13"/>
      <c r="J16483" s="46"/>
    </row>
    <row r="16484" spans="1:10" x14ac:dyDescent="0.25">
      <c r="A16484" s="7" t="str">
        <f>IF(C16483="","",IFERROR(IF(VLOOKUP(C16483,'Program Mapping'!B:B,1,FALSE)=C16483,"OK","Fix"),"Fix"))</f>
        <v/>
      </c>
      <c r="C16484" s="32"/>
      <c r="D16484" s="3"/>
      <c r="E16484" s="3"/>
      <c r="G16484" s="13"/>
      <c r="H16484" s="13"/>
      <c r="I16484" s="13"/>
      <c r="J16484" s="46"/>
    </row>
    <row r="16485" spans="1:10" x14ac:dyDescent="0.25">
      <c r="A16485" s="7" t="str">
        <f>IF(C16484="","",IFERROR(IF(VLOOKUP(C16484,'Program Mapping'!B:B,1,FALSE)=C16484,"OK","Fix"),"Fix"))</f>
        <v/>
      </c>
      <c r="C16485" s="32"/>
      <c r="D16485" s="3"/>
      <c r="E16485" s="3"/>
      <c r="G16485" s="13"/>
      <c r="H16485" s="13"/>
      <c r="I16485" s="13"/>
      <c r="J16485" s="46"/>
    </row>
    <row r="16486" spans="1:10" x14ac:dyDescent="0.25">
      <c r="A16486" s="7" t="str">
        <f>IF(C16485="","",IFERROR(IF(VLOOKUP(C16485,'Program Mapping'!B:B,1,FALSE)=C16485,"OK","Fix"),"Fix"))</f>
        <v/>
      </c>
      <c r="C16486" s="32"/>
      <c r="D16486" s="3"/>
      <c r="E16486" s="3"/>
      <c r="G16486" s="13"/>
      <c r="H16486" s="13"/>
      <c r="I16486" s="13"/>
      <c r="J16486" s="46"/>
    </row>
    <row r="16487" spans="1:10" x14ac:dyDescent="0.25">
      <c r="A16487" s="7" t="str">
        <f>IF(C16486="","",IFERROR(IF(VLOOKUP(C16486,'Program Mapping'!B:B,1,FALSE)=C16486,"OK","Fix"),"Fix"))</f>
        <v/>
      </c>
      <c r="C16487" s="32"/>
      <c r="D16487" s="3"/>
      <c r="E16487" s="3"/>
      <c r="G16487" s="13"/>
      <c r="H16487" s="13"/>
      <c r="I16487" s="13"/>
      <c r="J16487" s="46"/>
    </row>
    <row r="16488" spans="1:10" x14ac:dyDescent="0.25">
      <c r="A16488" s="7" t="str">
        <f>IF(C16487="","",IFERROR(IF(VLOOKUP(C16487,'Program Mapping'!B:B,1,FALSE)=C16487,"OK","Fix"),"Fix"))</f>
        <v/>
      </c>
      <c r="C16488" s="32"/>
      <c r="D16488" s="3"/>
      <c r="E16488" s="3"/>
      <c r="G16488" s="13"/>
      <c r="H16488" s="13"/>
      <c r="I16488" s="13"/>
      <c r="J16488" s="46"/>
    </row>
    <row r="16489" spans="1:10" x14ac:dyDescent="0.25">
      <c r="A16489" s="7" t="str">
        <f>IF(C16488="","",IFERROR(IF(VLOOKUP(C16488,'Program Mapping'!B:B,1,FALSE)=C16488,"OK","Fix"),"Fix"))</f>
        <v/>
      </c>
      <c r="C16489" s="32"/>
      <c r="D16489" s="3"/>
      <c r="E16489" s="3"/>
      <c r="G16489" s="13"/>
      <c r="H16489" s="13"/>
      <c r="I16489" s="13"/>
      <c r="J16489" s="46"/>
    </row>
    <row r="16490" spans="1:10" x14ac:dyDescent="0.25">
      <c r="A16490" s="7" t="str">
        <f>IF(C16489="","",IFERROR(IF(VLOOKUP(C16489,'Program Mapping'!B:B,1,FALSE)=C16489,"OK","Fix"),"Fix"))</f>
        <v/>
      </c>
      <c r="C16490" s="32"/>
      <c r="D16490" s="3"/>
      <c r="E16490" s="3"/>
      <c r="G16490" s="13"/>
      <c r="H16490" s="13"/>
      <c r="I16490" s="13"/>
      <c r="J16490" s="46"/>
    </row>
    <row r="16491" spans="1:10" x14ac:dyDescent="0.25">
      <c r="A16491" s="7" t="str">
        <f>IF(C16490="","",IFERROR(IF(VLOOKUP(C16490,'Program Mapping'!B:B,1,FALSE)=C16490,"OK","Fix"),"Fix"))</f>
        <v/>
      </c>
      <c r="C16491" s="32"/>
      <c r="D16491" s="3"/>
      <c r="E16491" s="3"/>
      <c r="G16491" s="13"/>
      <c r="H16491" s="13"/>
      <c r="I16491" s="13"/>
      <c r="J16491" s="46"/>
    </row>
    <row r="16492" spans="1:10" x14ac:dyDescent="0.25">
      <c r="A16492" s="7" t="str">
        <f>IF(C16491="","",IFERROR(IF(VLOOKUP(C16491,'Program Mapping'!B:B,1,FALSE)=C16491,"OK","Fix"),"Fix"))</f>
        <v/>
      </c>
      <c r="C16492" s="32"/>
      <c r="D16492" s="3"/>
      <c r="E16492" s="3"/>
      <c r="G16492" s="13"/>
      <c r="H16492" s="13"/>
      <c r="I16492" s="13"/>
      <c r="J16492" s="46"/>
    </row>
    <row r="16493" spans="1:10" x14ac:dyDescent="0.25">
      <c r="A16493" s="7" t="str">
        <f>IF(C16492="","",IFERROR(IF(VLOOKUP(C16492,'Program Mapping'!B:B,1,FALSE)=C16492,"OK","Fix"),"Fix"))</f>
        <v/>
      </c>
      <c r="C16493" s="32"/>
      <c r="D16493" s="3"/>
      <c r="E16493" s="3"/>
      <c r="G16493" s="13"/>
      <c r="H16493" s="13"/>
      <c r="I16493" s="13"/>
      <c r="J16493" s="46"/>
    </row>
    <row r="16494" spans="1:10" x14ac:dyDescent="0.25">
      <c r="A16494" s="7" t="str">
        <f>IF(C16493="","",IFERROR(IF(VLOOKUP(C16493,'Program Mapping'!B:B,1,FALSE)=C16493,"OK","Fix"),"Fix"))</f>
        <v/>
      </c>
      <c r="C16494" s="32"/>
      <c r="D16494" s="3"/>
      <c r="E16494" s="3"/>
      <c r="G16494" s="13"/>
      <c r="H16494" s="13"/>
      <c r="I16494" s="13"/>
      <c r="J16494" s="46"/>
    </row>
    <row r="16495" spans="1:10" x14ac:dyDescent="0.25">
      <c r="A16495" s="7" t="str">
        <f>IF(C16494="","",IFERROR(IF(VLOOKUP(C16494,'Program Mapping'!B:B,1,FALSE)=C16494,"OK","Fix"),"Fix"))</f>
        <v/>
      </c>
      <c r="C16495" s="32"/>
      <c r="D16495" s="3"/>
      <c r="E16495" s="3"/>
      <c r="G16495" s="13"/>
      <c r="H16495" s="13"/>
      <c r="I16495" s="13"/>
      <c r="J16495" s="46"/>
    </row>
    <row r="16496" spans="1:10" x14ac:dyDescent="0.25">
      <c r="A16496" s="7" t="str">
        <f>IF(C16495="","",IFERROR(IF(VLOOKUP(C16495,'Program Mapping'!B:B,1,FALSE)=C16495,"OK","Fix"),"Fix"))</f>
        <v/>
      </c>
      <c r="C16496" s="32"/>
      <c r="D16496" s="3"/>
      <c r="E16496" s="3"/>
      <c r="G16496" s="13"/>
      <c r="H16496" s="13"/>
      <c r="I16496" s="13"/>
      <c r="J16496" s="46"/>
    </row>
    <row r="16497" spans="1:10" x14ac:dyDescent="0.25">
      <c r="A16497" s="7" t="str">
        <f>IF(C16496="","",IFERROR(IF(VLOOKUP(C16496,'Program Mapping'!B:B,1,FALSE)=C16496,"OK","Fix"),"Fix"))</f>
        <v/>
      </c>
      <c r="C16497" s="32"/>
      <c r="D16497" s="3"/>
      <c r="E16497" s="3"/>
      <c r="G16497" s="13"/>
      <c r="H16497" s="13"/>
      <c r="I16497" s="13"/>
      <c r="J16497" s="46"/>
    </row>
    <row r="16498" spans="1:10" x14ac:dyDescent="0.25">
      <c r="A16498" s="7" t="str">
        <f>IF(C16497="","",IFERROR(IF(VLOOKUP(C16497,'Program Mapping'!B:B,1,FALSE)=C16497,"OK","Fix"),"Fix"))</f>
        <v/>
      </c>
      <c r="C16498" s="32"/>
      <c r="D16498" s="3"/>
      <c r="E16498" s="3"/>
      <c r="G16498" s="13"/>
      <c r="H16498" s="13"/>
      <c r="I16498" s="13"/>
      <c r="J16498" s="46"/>
    </row>
    <row r="16499" spans="1:10" x14ac:dyDescent="0.25">
      <c r="A16499" s="7" t="str">
        <f>IF(C16498="","",IFERROR(IF(VLOOKUP(C16498,'Program Mapping'!B:B,1,FALSE)=C16498,"OK","Fix"),"Fix"))</f>
        <v/>
      </c>
      <c r="C16499" s="32"/>
      <c r="D16499" s="3"/>
      <c r="E16499" s="3"/>
      <c r="G16499" s="13"/>
      <c r="H16499" s="13"/>
      <c r="I16499" s="13"/>
      <c r="J16499" s="46"/>
    </row>
    <row r="16500" spans="1:10" x14ac:dyDescent="0.25">
      <c r="A16500" s="7" t="str">
        <f>IF(C16499="","",IFERROR(IF(VLOOKUP(C16499,'Program Mapping'!B:B,1,FALSE)=C16499,"OK","Fix"),"Fix"))</f>
        <v/>
      </c>
      <c r="C16500" s="32"/>
      <c r="D16500" s="3"/>
      <c r="E16500" s="3"/>
      <c r="G16500" s="13"/>
      <c r="H16500" s="13"/>
      <c r="I16500" s="13"/>
      <c r="J16500" s="46"/>
    </row>
    <row r="16501" spans="1:10" x14ac:dyDescent="0.25">
      <c r="A16501" s="7" t="str">
        <f>IF(C16500="","",IFERROR(IF(VLOOKUP(C16500,'Program Mapping'!B:B,1,FALSE)=C16500,"OK","Fix"),"Fix"))</f>
        <v/>
      </c>
      <c r="C16501" s="32"/>
      <c r="D16501" s="3"/>
      <c r="E16501" s="3"/>
      <c r="G16501" s="13"/>
      <c r="H16501" s="13"/>
      <c r="I16501" s="13"/>
      <c r="J16501" s="46"/>
    </row>
    <row r="16502" spans="1:10" x14ac:dyDescent="0.25">
      <c r="A16502" s="7" t="str">
        <f>IF(C16501="","",IFERROR(IF(VLOOKUP(C16501,'Program Mapping'!B:B,1,FALSE)=C16501,"OK","Fix"),"Fix"))</f>
        <v/>
      </c>
      <c r="C16502" s="32"/>
      <c r="D16502" s="3"/>
      <c r="E16502" s="3"/>
      <c r="G16502" s="13"/>
      <c r="H16502" s="13"/>
      <c r="I16502" s="13"/>
      <c r="J16502" s="46"/>
    </row>
    <row r="16503" spans="1:10" x14ac:dyDescent="0.25">
      <c r="A16503" s="7" t="str">
        <f>IF(C16502="","",IFERROR(IF(VLOOKUP(C16502,'Program Mapping'!B:B,1,FALSE)=C16502,"OK","Fix"),"Fix"))</f>
        <v/>
      </c>
      <c r="C16503" s="32"/>
      <c r="D16503" s="3"/>
      <c r="E16503" s="3"/>
      <c r="G16503" s="13"/>
      <c r="H16503" s="13"/>
      <c r="I16503" s="13"/>
      <c r="J16503" s="46"/>
    </row>
    <row r="16504" spans="1:10" x14ac:dyDescent="0.25">
      <c r="A16504" s="7" t="str">
        <f>IF(C16503="","",IFERROR(IF(VLOOKUP(C16503,'Program Mapping'!B:B,1,FALSE)=C16503,"OK","Fix"),"Fix"))</f>
        <v/>
      </c>
      <c r="C16504" s="32"/>
      <c r="D16504" s="3"/>
      <c r="E16504" s="3"/>
      <c r="G16504" s="13"/>
      <c r="H16504" s="13"/>
      <c r="I16504" s="13"/>
      <c r="J16504" s="46"/>
    </row>
    <row r="16505" spans="1:10" x14ac:dyDescent="0.25">
      <c r="A16505" s="7" t="str">
        <f>IF(C16504="","",IFERROR(IF(VLOOKUP(C16504,'Program Mapping'!B:B,1,FALSE)=C16504,"OK","Fix"),"Fix"))</f>
        <v/>
      </c>
      <c r="C16505" s="32"/>
      <c r="D16505" s="3"/>
      <c r="E16505" s="3"/>
      <c r="G16505" s="13"/>
      <c r="H16505" s="13"/>
      <c r="I16505" s="13"/>
      <c r="J16505" s="46"/>
    </row>
    <row r="16506" spans="1:10" x14ac:dyDescent="0.25">
      <c r="A16506" s="7" t="str">
        <f>IF(C16505="","",IFERROR(IF(VLOOKUP(C16505,'Program Mapping'!B:B,1,FALSE)=C16505,"OK","Fix"),"Fix"))</f>
        <v/>
      </c>
      <c r="C16506" s="32"/>
      <c r="D16506" s="3"/>
      <c r="E16506" s="3"/>
      <c r="G16506" s="13"/>
      <c r="H16506" s="13"/>
      <c r="I16506" s="13"/>
      <c r="J16506" s="46"/>
    </row>
    <row r="16507" spans="1:10" x14ac:dyDescent="0.25">
      <c r="A16507" s="7" t="str">
        <f>IF(C16506="","",IFERROR(IF(VLOOKUP(C16506,'Program Mapping'!B:B,1,FALSE)=C16506,"OK","Fix"),"Fix"))</f>
        <v/>
      </c>
      <c r="C16507" s="32"/>
      <c r="D16507" s="3"/>
      <c r="E16507" s="3"/>
      <c r="G16507" s="13"/>
      <c r="H16507" s="13"/>
      <c r="I16507" s="13"/>
      <c r="J16507" s="46"/>
    </row>
    <row r="16508" spans="1:10" x14ac:dyDescent="0.25">
      <c r="A16508" s="7" t="str">
        <f>IF(C16507="","",IFERROR(IF(VLOOKUP(C16507,'Program Mapping'!B:B,1,FALSE)=C16507,"OK","Fix"),"Fix"))</f>
        <v/>
      </c>
      <c r="C16508" s="32"/>
      <c r="D16508" s="3"/>
      <c r="E16508" s="3"/>
      <c r="G16508" s="13"/>
      <c r="H16508" s="13"/>
      <c r="I16508" s="13"/>
      <c r="J16508" s="46"/>
    </row>
    <row r="16509" spans="1:10" x14ac:dyDescent="0.25">
      <c r="A16509" s="7" t="str">
        <f>IF(C16508="","",IFERROR(IF(VLOOKUP(C16508,'Program Mapping'!B:B,1,FALSE)=C16508,"OK","Fix"),"Fix"))</f>
        <v/>
      </c>
      <c r="C16509" s="32"/>
      <c r="D16509" s="3"/>
      <c r="E16509" s="3"/>
      <c r="G16509" s="13"/>
      <c r="H16509" s="13"/>
      <c r="I16509" s="13"/>
      <c r="J16509" s="46"/>
    </row>
    <row r="16510" spans="1:10" x14ac:dyDescent="0.25">
      <c r="A16510" s="7" t="str">
        <f>IF(C16509="","",IFERROR(IF(VLOOKUP(C16509,'Program Mapping'!B:B,1,FALSE)=C16509,"OK","Fix"),"Fix"))</f>
        <v/>
      </c>
      <c r="C16510" s="32"/>
      <c r="D16510" s="3"/>
      <c r="E16510" s="3"/>
      <c r="G16510" s="13"/>
      <c r="H16510" s="13"/>
      <c r="I16510" s="13"/>
      <c r="J16510" s="46"/>
    </row>
    <row r="16511" spans="1:10" x14ac:dyDescent="0.25">
      <c r="A16511" s="7" t="str">
        <f>IF(C16510="","",IFERROR(IF(VLOOKUP(C16510,'Program Mapping'!B:B,1,FALSE)=C16510,"OK","Fix"),"Fix"))</f>
        <v/>
      </c>
      <c r="C16511" s="32"/>
      <c r="D16511" s="3"/>
      <c r="E16511" s="3"/>
      <c r="G16511" s="13"/>
      <c r="H16511" s="13"/>
      <c r="I16511" s="13"/>
      <c r="J16511" s="46"/>
    </row>
    <row r="16512" spans="1:10" x14ac:dyDescent="0.25">
      <c r="A16512" s="7" t="str">
        <f>IF(C16511="","",IFERROR(IF(VLOOKUP(C16511,'Program Mapping'!B:B,1,FALSE)=C16511,"OK","Fix"),"Fix"))</f>
        <v/>
      </c>
      <c r="C16512" s="32"/>
      <c r="D16512" s="3"/>
      <c r="E16512" s="3"/>
      <c r="G16512" s="13"/>
      <c r="H16512" s="13"/>
      <c r="I16512" s="13"/>
      <c r="J16512" s="46"/>
    </row>
    <row r="16513" spans="1:10" x14ac:dyDescent="0.25">
      <c r="A16513" s="7" t="str">
        <f>IF(C16512="","",IFERROR(IF(VLOOKUP(C16512,'Program Mapping'!B:B,1,FALSE)=C16512,"OK","Fix"),"Fix"))</f>
        <v/>
      </c>
      <c r="C16513" s="32"/>
      <c r="D16513" s="3"/>
      <c r="E16513" s="3"/>
      <c r="G16513" s="13"/>
      <c r="H16513" s="13"/>
      <c r="I16513" s="13"/>
      <c r="J16513" s="46"/>
    </row>
    <row r="16514" spans="1:10" x14ac:dyDescent="0.25">
      <c r="A16514" s="7" t="str">
        <f>IF(C16513="","",IFERROR(IF(VLOOKUP(C16513,'Program Mapping'!B:B,1,FALSE)=C16513,"OK","Fix"),"Fix"))</f>
        <v/>
      </c>
      <c r="C16514" s="32"/>
      <c r="D16514" s="3"/>
      <c r="E16514" s="3"/>
      <c r="G16514" s="13"/>
      <c r="H16514" s="13"/>
      <c r="I16514" s="13"/>
      <c r="J16514" s="46"/>
    </row>
    <row r="16515" spans="1:10" x14ac:dyDescent="0.25">
      <c r="A16515" s="7" t="str">
        <f>IF(C16514="","",IFERROR(IF(VLOOKUP(C16514,'Program Mapping'!B:B,1,FALSE)=C16514,"OK","Fix"),"Fix"))</f>
        <v/>
      </c>
      <c r="C16515" s="32"/>
      <c r="D16515" s="3"/>
      <c r="E16515" s="3"/>
      <c r="G16515" s="13"/>
      <c r="H16515" s="13"/>
      <c r="I16515" s="13"/>
      <c r="J16515" s="46"/>
    </row>
    <row r="16516" spans="1:10" x14ac:dyDescent="0.25">
      <c r="A16516" s="7" t="str">
        <f>IF(C16515="","",IFERROR(IF(VLOOKUP(C16515,'Program Mapping'!B:B,1,FALSE)=C16515,"OK","Fix"),"Fix"))</f>
        <v/>
      </c>
      <c r="C16516" s="32"/>
      <c r="D16516" s="3"/>
      <c r="E16516" s="3"/>
      <c r="G16516" s="13"/>
      <c r="H16516" s="13"/>
      <c r="I16516" s="13"/>
      <c r="J16516" s="46"/>
    </row>
    <row r="16517" spans="1:10" x14ac:dyDescent="0.25">
      <c r="A16517" s="7" t="str">
        <f>IF(C16516="","",IFERROR(IF(VLOOKUP(C16516,'Program Mapping'!B:B,1,FALSE)=C16516,"OK","Fix"),"Fix"))</f>
        <v/>
      </c>
      <c r="C16517" s="32"/>
      <c r="D16517" s="3"/>
      <c r="E16517" s="3"/>
      <c r="G16517" s="13"/>
      <c r="H16517" s="13"/>
      <c r="I16517" s="13"/>
      <c r="J16517" s="46"/>
    </row>
    <row r="16518" spans="1:10" x14ac:dyDescent="0.25">
      <c r="A16518" s="7" t="str">
        <f>IF(C16517="","",IFERROR(IF(VLOOKUP(C16517,'Program Mapping'!B:B,1,FALSE)=C16517,"OK","Fix"),"Fix"))</f>
        <v/>
      </c>
      <c r="C16518" s="32"/>
      <c r="D16518" s="3"/>
      <c r="E16518" s="3"/>
      <c r="G16518" s="13"/>
      <c r="H16518" s="13"/>
      <c r="I16518" s="13"/>
      <c r="J16518" s="46"/>
    </row>
    <row r="16519" spans="1:10" x14ac:dyDescent="0.25">
      <c r="A16519" s="7" t="str">
        <f>IF(C16518="","",IFERROR(IF(VLOOKUP(C16518,'Program Mapping'!B:B,1,FALSE)=C16518,"OK","Fix"),"Fix"))</f>
        <v/>
      </c>
      <c r="C16519" s="32"/>
      <c r="D16519" s="3"/>
      <c r="E16519" s="3"/>
      <c r="G16519" s="13"/>
      <c r="H16519" s="13"/>
      <c r="I16519" s="13"/>
      <c r="J16519" s="46"/>
    </row>
    <row r="16520" spans="1:10" x14ac:dyDescent="0.25">
      <c r="A16520" s="7" t="str">
        <f>IF(C16519="","",IFERROR(IF(VLOOKUP(C16519,'Program Mapping'!B:B,1,FALSE)=C16519,"OK","Fix"),"Fix"))</f>
        <v/>
      </c>
      <c r="C16520" s="32"/>
      <c r="D16520" s="3"/>
      <c r="E16520" s="3"/>
      <c r="G16520" s="13"/>
      <c r="H16520" s="13"/>
      <c r="I16520" s="13"/>
      <c r="J16520" s="46"/>
    </row>
    <row r="16521" spans="1:10" x14ac:dyDescent="0.25">
      <c r="A16521" s="7" t="str">
        <f>IF(C16520="","",IFERROR(IF(VLOOKUP(C16520,'Program Mapping'!B:B,1,FALSE)=C16520,"OK","Fix"),"Fix"))</f>
        <v/>
      </c>
      <c r="C16521" s="32"/>
      <c r="D16521" s="3"/>
      <c r="E16521" s="3"/>
      <c r="G16521" s="13"/>
      <c r="H16521" s="13"/>
      <c r="I16521" s="13"/>
      <c r="J16521" s="46"/>
    </row>
    <row r="16522" spans="1:10" x14ac:dyDescent="0.25">
      <c r="A16522" s="7" t="str">
        <f>IF(C16521="","",IFERROR(IF(VLOOKUP(C16521,'Program Mapping'!B:B,1,FALSE)=C16521,"OK","Fix"),"Fix"))</f>
        <v/>
      </c>
      <c r="C16522" s="32"/>
      <c r="D16522" s="3"/>
      <c r="E16522" s="3"/>
      <c r="G16522" s="13"/>
      <c r="H16522" s="13"/>
      <c r="I16522" s="13"/>
      <c r="J16522" s="46"/>
    </row>
    <row r="16523" spans="1:10" x14ac:dyDescent="0.25">
      <c r="A16523" s="7" t="str">
        <f>IF(C16522="","",IFERROR(IF(VLOOKUP(C16522,'Program Mapping'!B:B,1,FALSE)=C16522,"OK","Fix"),"Fix"))</f>
        <v/>
      </c>
      <c r="C16523" s="32"/>
      <c r="D16523" s="3"/>
      <c r="E16523" s="3"/>
      <c r="G16523" s="13"/>
      <c r="H16523" s="13"/>
      <c r="I16523" s="13"/>
      <c r="J16523" s="46"/>
    </row>
    <row r="16524" spans="1:10" x14ac:dyDescent="0.25">
      <c r="A16524" s="7" t="str">
        <f>IF(C16523="","",IFERROR(IF(VLOOKUP(C16523,'Program Mapping'!B:B,1,FALSE)=C16523,"OK","Fix"),"Fix"))</f>
        <v/>
      </c>
      <c r="C16524" s="32"/>
      <c r="D16524" s="3"/>
      <c r="E16524" s="3"/>
      <c r="G16524" s="13"/>
      <c r="H16524" s="13"/>
      <c r="I16524" s="13"/>
      <c r="J16524" s="46"/>
    </row>
    <row r="16525" spans="1:10" x14ac:dyDescent="0.25">
      <c r="A16525" s="7" t="str">
        <f>IF(C16524="","",IFERROR(IF(VLOOKUP(C16524,'Program Mapping'!B:B,1,FALSE)=C16524,"OK","Fix"),"Fix"))</f>
        <v/>
      </c>
      <c r="C16525" s="32"/>
      <c r="D16525" s="3"/>
      <c r="E16525" s="3"/>
      <c r="G16525" s="13"/>
      <c r="H16525" s="13"/>
      <c r="I16525" s="13"/>
      <c r="J16525" s="46"/>
    </row>
    <row r="16526" spans="1:10" x14ac:dyDescent="0.25">
      <c r="A16526" s="7" t="str">
        <f>IF(C16525="","",IFERROR(IF(VLOOKUP(C16525,'Program Mapping'!B:B,1,FALSE)=C16525,"OK","Fix"),"Fix"))</f>
        <v/>
      </c>
      <c r="C16526" s="32"/>
      <c r="D16526" s="3"/>
      <c r="E16526" s="3"/>
      <c r="G16526" s="13"/>
      <c r="H16526" s="13"/>
      <c r="I16526" s="13"/>
      <c r="J16526" s="46"/>
    </row>
    <row r="16527" spans="1:10" x14ac:dyDescent="0.25">
      <c r="A16527" s="7" t="str">
        <f>IF(C16526="","",IFERROR(IF(VLOOKUP(C16526,'Program Mapping'!B:B,1,FALSE)=C16526,"OK","Fix"),"Fix"))</f>
        <v/>
      </c>
      <c r="C16527" s="32"/>
      <c r="D16527" s="3"/>
      <c r="E16527" s="3"/>
      <c r="G16527" s="13"/>
      <c r="H16527" s="13"/>
      <c r="I16527" s="13"/>
      <c r="J16527" s="46"/>
    </row>
    <row r="16528" spans="1:10" x14ac:dyDescent="0.25">
      <c r="A16528" s="7" t="str">
        <f>IF(C16527="","",IFERROR(IF(VLOOKUP(C16527,'Program Mapping'!B:B,1,FALSE)=C16527,"OK","Fix"),"Fix"))</f>
        <v/>
      </c>
      <c r="C16528" s="32"/>
      <c r="D16528" s="3"/>
      <c r="E16528" s="3"/>
      <c r="G16528" s="13"/>
      <c r="H16528" s="13"/>
      <c r="I16528" s="13"/>
      <c r="J16528" s="46"/>
    </row>
    <row r="16529" spans="1:10" x14ac:dyDescent="0.25">
      <c r="A16529" s="7" t="str">
        <f>IF(C16528="","",IFERROR(IF(VLOOKUP(C16528,'Program Mapping'!B:B,1,FALSE)=C16528,"OK","Fix"),"Fix"))</f>
        <v/>
      </c>
      <c r="C16529" s="32"/>
      <c r="D16529" s="3"/>
      <c r="E16529" s="3"/>
      <c r="G16529" s="13"/>
      <c r="H16529" s="13"/>
      <c r="I16529" s="13"/>
      <c r="J16529" s="46"/>
    </row>
    <row r="16530" spans="1:10" x14ac:dyDescent="0.25">
      <c r="A16530" s="7" t="str">
        <f>IF(C16529="","",IFERROR(IF(VLOOKUP(C16529,'Program Mapping'!B:B,1,FALSE)=C16529,"OK","Fix"),"Fix"))</f>
        <v/>
      </c>
      <c r="C16530" s="32"/>
      <c r="D16530" s="3"/>
      <c r="E16530" s="3"/>
      <c r="G16530" s="13"/>
      <c r="H16530" s="13"/>
      <c r="I16530" s="13"/>
      <c r="J16530" s="46"/>
    </row>
    <row r="16531" spans="1:10" x14ac:dyDescent="0.25">
      <c r="A16531" s="7" t="str">
        <f>IF(C16530="","",IFERROR(IF(VLOOKUP(C16530,'Program Mapping'!B:B,1,FALSE)=C16530,"OK","Fix"),"Fix"))</f>
        <v/>
      </c>
      <c r="C16531" s="32"/>
      <c r="D16531" s="3"/>
      <c r="E16531" s="3"/>
      <c r="G16531" s="13"/>
      <c r="H16531" s="13"/>
      <c r="I16531" s="13"/>
      <c r="J16531" s="46"/>
    </row>
    <row r="16532" spans="1:10" x14ac:dyDescent="0.25">
      <c r="A16532" s="7" t="str">
        <f>IF(C16531="","",IFERROR(IF(VLOOKUP(C16531,'Program Mapping'!B:B,1,FALSE)=C16531,"OK","Fix"),"Fix"))</f>
        <v/>
      </c>
      <c r="C16532" s="32"/>
      <c r="D16532" s="3"/>
      <c r="E16532" s="3"/>
      <c r="G16532" s="13"/>
      <c r="H16532" s="13"/>
      <c r="I16532" s="13"/>
      <c r="J16532" s="46"/>
    </row>
    <row r="16533" spans="1:10" x14ac:dyDescent="0.25">
      <c r="A16533" s="7" t="str">
        <f>IF(C16532="","",IFERROR(IF(VLOOKUP(C16532,'Program Mapping'!B:B,1,FALSE)=C16532,"OK","Fix"),"Fix"))</f>
        <v/>
      </c>
      <c r="C16533" s="32"/>
      <c r="D16533" s="3"/>
      <c r="E16533" s="3"/>
      <c r="G16533" s="13"/>
      <c r="H16533" s="13"/>
      <c r="I16533" s="13"/>
      <c r="J16533" s="46"/>
    </row>
    <row r="16534" spans="1:10" x14ac:dyDescent="0.25">
      <c r="A16534" s="7" t="str">
        <f>IF(C16533="","",IFERROR(IF(VLOOKUP(C16533,'Program Mapping'!B:B,1,FALSE)=C16533,"OK","Fix"),"Fix"))</f>
        <v/>
      </c>
      <c r="C16534" s="32"/>
      <c r="D16534" s="3"/>
      <c r="E16534" s="3"/>
      <c r="G16534" s="13"/>
      <c r="H16534" s="13"/>
      <c r="I16534" s="13"/>
      <c r="J16534" s="46"/>
    </row>
    <row r="16535" spans="1:10" x14ac:dyDescent="0.25">
      <c r="A16535" s="7" t="str">
        <f>IF(C16534="","",IFERROR(IF(VLOOKUP(C16534,'Program Mapping'!B:B,1,FALSE)=C16534,"OK","Fix"),"Fix"))</f>
        <v/>
      </c>
      <c r="C16535" s="32"/>
      <c r="D16535" s="3"/>
      <c r="E16535" s="3"/>
      <c r="G16535" s="13"/>
      <c r="H16535" s="13"/>
      <c r="I16535" s="13"/>
      <c r="J16535" s="46"/>
    </row>
    <row r="16536" spans="1:10" x14ac:dyDescent="0.25">
      <c r="A16536" s="7" t="str">
        <f>IF(C16535="","",IFERROR(IF(VLOOKUP(C16535,'Program Mapping'!B:B,1,FALSE)=C16535,"OK","Fix"),"Fix"))</f>
        <v/>
      </c>
      <c r="C16536" s="32"/>
      <c r="D16536" s="3"/>
      <c r="E16536" s="3"/>
      <c r="G16536" s="13"/>
      <c r="H16536" s="13"/>
      <c r="I16536" s="13"/>
      <c r="J16536" s="46"/>
    </row>
    <row r="16537" spans="1:10" x14ac:dyDescent="0.25">
      <c r="A16537" s="7" t="str">
        <f>IF(C16536="","",IFERROR(IF(VLOOKUP(C16536,'Program Mapping'!B:B,1,FALSE)=C16536,"OK","Fix"),"Fix"))</f>
        <v/>
      </c>
      <c r="C16537" s="32"/>
      <c r="D16537" s="3"/>
      <c r="E16537" s="3"/>
      <c r="G16537" s="13"/>
      <c r="H16537" s="13"/>
      <c r="I16537" s="13"/>
      <c r="J16537" s="46"/>
    </row>
    <row r="16538" spans="1:10" x14ac:dyDescent="0.25">
      <c r="A16538" s="7" t="str">
        <f>IF(C16537="","",IFERROR(IF(VLOOKUP(C16537,'Program Mapping'!B:B,1,FALSE)=C16537,"OK","Fix"),"Fix"))</f>
        <v/>
      </c>
      <c r="C16538" s="32"/>
      <c r="D16538" s="3"/>
      <c r="E16538" s="3"/>
      <c r="G16538" s="13"/>
      <c r="H16538" s="13"/>
      <c r="I16538" s="13"/>
      <c r="J16538" s="46"/>
    </row>
    <row r="16539" spans="1:10" x14ac:dyDescent="0.25">
      <c r="A16539" s="7" t="str">
        <f>IF(C16538="","",IFERROR(IF(VLOOKUP(C16538,'Program Mapping'!B:B,1,FALSE)=C16538,"OK","Fix"),"Fix"))</f>
        <v/>
      </c>
      <c r="C16539" s="32"/>
      <c r="D16539" s="3"/>
      <c r="E16539" s="3"/>
      <c r="G16539" s="13"/>
      <c r="H16539" s="13"/>
      <c r="I16539" s="13"/>
      <c r="J16539" s="46"/>
    </row>
    <row r="16540" spans="1:10" x14ac:dyDescent="0.25">
      <c r="A16540" s="7" t="str">
        <f>IF(C16539="","",IFERROR(IF(VLOOKUP(C16539,'Program Mapping'!B:B,1,FALSE)=C16539,"OK","Fix"),"Fix"))</f>
        <v/>
      </c>
      <c r="C16540" s="32"/>
      <c r="D16540" s="3"/>
      <c r="E16540" s="3"/>
      <c r="G16540" s="13"/>
      <c r="H16540" s="13"/>
      <c r="I16540" s="13"/>
      <c r="J16540" s="46"/>
    </row>
    <row r="16541" spans="1:10" x14ac:dyDescent="0.25">
      <c r="A16541" s="7" t="str">
        <f>IF(C16540="","",IFERROR(IF(VLOOKUP(C16540,'Program Mapping'!B:B,1,FALSE)=C16540,"OK","Fix"),"Fix"))</f>
        <v/>
      </c>
      <c r="C16541" s="32"/>
      <c r="D16541" s="3"/>
      <c r="E16541" s="3"/>
      <c r="G16541" s="13"/>
      <c r="H16541" s="13"/>
      <c r="I16541" s="13"/>
      <c r="J16541" s="46"/>
    </row>
    <row r="16542" spans="1:10" x14ac:dyDescent="0.25">
      <c r="A16542" s="7" t="str">
        <f>IF(C16541="","",IFERROR(IF(VLOOKUP(C16541,'Program Mapping'!B:B,1,FALSE)=C16541,"OK","Fix"),"Fix"))</f>
        <v/>
      </c>
      <c r="C16542" s="32"/>
      <c r="D16542" s="3"/>
      <c r="E16542" s="3"/>
      <c r="G16542" s="13"/>
      <c r="H16542" s="13"/>
      <c r="I16542" s="13"/>
      <c r="J16542" s="46"/>
    </row>
    <row r="16543" spans="1:10" x14ac:dyDescent="0.25">
      <c r="A16543" s="7" t="str">
        <f>IF(C16542="","",IFERROR(IF(VLOOKUP(C16542,'Program Mapping'!B:B,1,FALSE)=C16542,"OK","Fix"),"Fix"))</f>
        <v/>
      </c>
      <c r="C16543" s="32"/>
      <c r="D16543" s="3"/>
      <c r="E16543" s="3"/>
      <c r="G16543" s="13"/>
      <c r="H16543" s="13"/>
      <c r="I16543" s="13"/>
      <c r="J16543" s="46"/>
    </row>
    <row r="16544" spans="1:10" x14ac:dyDescent="0.25">
      <c r="A16544" s="7" t="str">
        <f>IF(C16543="","",IFERROR(IF(VLOOKUP(C16543,'Program Mapping'!B:B,1,FALSE)=C16543,"OK","Fix"),"Fix"))</f>
        <v/>
      </c>
      <c r="C16544" s="32"/>
      <c r="D16544" s="3"/>
      <c r="E16544" s="3"/>
      <c r="G16544" s="13"/>
      <c r="H16544" s="13"/>
      <c r="I16544" s="13"/>
      <c r="J16544" s="46"/>
    </row>
    <row r="16545" spans="1:10" x14ac:dyDescent="0.25">
      <c r="A16545" s="7" t="str">
        <f>IF(C16544="","",IFERROR(IF(VLOOKUP(C16544,'Program Mapping'!B:B,1,FALSE)=C16544,"OK","Fix"),"Fix"))</f>
        <v/>
      </c>
      <c r="C16545" s="32"/>
      <c r="D16545" s="3"/>
      <c r="E16545" s="3"/>
      <c r="G16545" s="13"/>
      <c r="H16545" s="13"/>
      <c r="I16545" s="13"/>
      <c r="J16545" s="46"/>
    </row>
    <row r="16546" spans="1:10" x14ac:dyDescent="0.25">
      <c r="A16546" s="7" t="str">
        <f>IF(C16545="","",IFERROR(IF(VLOOKUP(C16545,'Program Mapping'!B:B,1,FALSE)=C16545,"OK","Fix"),"Fix"))</f>
        <v/>
      </c>
      <c r="C16546" s="32"/>
      <c r="D16546" s="3"/>
      <c r="E16546" s="3"/>
      <c r="G16546" s="13"/>
      <c r="H16546" s="13"/>
      <c r="I16546" s="13"/>
      <c r="J16546" s="46"/>
    </row>
    <row r="16547" spans="1:10" x14ac:dyDescent="0.25">
      <c r="A16547" s="7" t="str">
        <f>IF(C16546="","",IFERROR(IF(VLOOKUP(C16546,'Program Mapping'!B:B,1,FALSE)=C16546,"OK","Fix"),"Fix"))</f>
        <v/>
      </c>
      <c r="C16547" s="32"/>
      <c r="D16547" s="3"/>
      <c r="E16547" s="3"/>
      <c r="G16547" s="13"/>
      <c r="H16547" s="13"/>
      <c r="I16547" s="13"/>
      <c r="J16547" s="46"/>
    </row>
    <row r="16548" spans="1:10" x14ac:dyDescent="0.25">
      <c r="A16548" s="7" t="str">
        <f>IF(C16547="","",IFERROR(IF(VLOOKUP(C16547,'Program Mapping'!B:B,1,FALSE)=C16547,"OK","Fix"),"Fix"))</f>
        <v/>
      </c>
      <c r="C16548" s="32"/>
      <c r="D16548" s="3"/>
      <c r="E16548" s="3"/>
      <c r="G16548" s="13"/>
      <c r="H16548" s="13"/>
      <c r="I16548" s="13"/>
      <c r="J16548" s="46"/>
    </row>
    <row r="16549" spans="1:10" x14ac:dyDescent="0.25">
      <c r="A16549" s="7" t="str">
        <f>IF(C16548="","",IFERROR(IF(VLOOKUP(C16548,'Program Mapping'!B:B,1,FALSE)=C16548,"OK","Fix"),"Fix"))</f>
        <v/>
      </c>
      <c r="C16549" s="32"/>
      <c r="D16549" s="3"/>
      <c r="E16549" s="3"/>
      <c r="G16549" s="13"/>
      <c r="H16549" s="13"/>
      <c r="I16549" s="13"/>
      <c r="J16549" s="46"/>
    </row>
    <row r="16550" spans="1:10" x14ac:dyDescent="0.25">
      <c r="A16550" s="7" t="str">
        <f>IF(C16549="","",IFERROR(IF(VLOOKUP(C16549,'Program Mapping'!B:B,1,FALSE)=C16549,"OK","Fix"),"Fix"))</f>
        <v/>
      </c>
      <c r="C16550" s="32"/>
      <c r="D16550" s="3"/>
      <c r="E16550" s="3"/>
      <c r="G16550" s="13"/>
      <c r="H16550" s="13"/>
      <c r="I16550" s="13"/>
      <c r="J16550" s="46"/>
    </row>
    <row r="16551" spans="1:10" x14ac:dyDescent="0.25">
      <c r="A16551" s="7" t="str">
        <f>IF(C16550="","",IFERROR(IF(VLOOKUP(C16550,'Program Mapping'!B:B,1,FALSE)=C16550,"OK","Fix"),"Fix"))</f>
        <v/>
      </c>
      <c r="C16551" s="32"/>
      <c r="D16551" s="3"/>
      <c r="E16551" s="3"/>
      <c r="G16551" s="13"/>
      <c r="H16551" s="13"/>
      <c r="I16551" s="13"/>
      <c r="J16551" s="46"/>
    </row>
    <row r="16552" spans="1:10" x14ac:dyDescent="0.25">
      <c r="A16552" s="7" t="str">
        <f>IF(C16551="","",IFERROR(IF(VLOOKUP(C16551,'Program Mapping'!B:B,1,FALSE)=C16551,"OK","Fix"),"Fix"))</f>
        <v/>
      </c>
      <c r="C16552" s="32"/>
      <c r="D16552" s="3"/>
      <c r="E16552" s="3"/>
      <c r="G16552" s="13"/>
      <c r="H16552" s="13"/>
      <c r="I16552" s="13"/>
      <c r="J16552" s="46"/>
    </row>
    <row r="16553" spans="1:10" x14ac:dyDescent="0.25">
      <c r="A16553" s="7" t="str">
        <f>IF(C16552="","",IFERROR(IF(VLOOKUP(C16552,'Program Mapping'!B:B,1,FALSE)=C16552,"OK","Fix"),"Fix"))</f>
        <v/>
      </c>
      <c r="C16553" s="32"/>
      <c r="D16553" s="3"/>
      <c r="E16553" s="3"/>
      <c r="G16553" s="13"/>
      <c r="H16553" s="13"/>
      <c r="I16553" s="13"/>
      <c r="J16553" s="46"/>
    </row>
    <row r="16554" spans="1:10" x14ac:dyDescent="0.25">
      <c r="A16554" s="7" t="str">
        <f>IF(C16553="","",IFERROR(IF(VLOOKUP(C16553,'Program Mapping'!B:B,1,FALSE)=C16553,"OK","Fix"),"Fix"))</f>
        <v/>
      </c>
      <c r="C16554" s="32"/>
      <c r="D16554" s="3"/>
      <c r="E16554" s="3"/>
      <c r="G16554" s="13"/>
      <c r="H16554" s="13"/>
      <c r="I16554" s="13"/>
      <c r="J16554" s="46"/>
    </row>
    <row r="16555" spans="1:10" x14ac:dyDescent="0.25">
      <c r="A16555" s="7" t="str">
        <f>IF(C16554="","",IFERROR(IF(VLOOKUP(C16554,'Program Mapping'!B:B,1,FALSE)=C16554,"OK","Fix"),"Fix"))</f>
        <v/>
      </c>
      <c r="C16555" s="32"/>
      <c r="D16555" s="3"/>
      <c r="E16555" s="3"/>
      <c r="G16555" s="13"/>
      <c r="H16555" s="13"/>
      <c r="I16555" s="13"/>
      <c r="J16555" s="46"/>
    </row>
    <row r="16556" spans="1:10" x14ac:dyDescent="0.25">
      <c r="A16556" s="7" t="str">
        <f>IF(C16555="","",IFERROR(IF(VLOOKUP(C16555,'Program Mapping'!B:B,1,FALSE)=C16555,"OK","Fix"),"Fix"))</f>
        <v/>
      </c>
      <c r="C16556" s="32"/>
      <c r="D16556" s="3"/>
      <c r="E16556" s="3"/>
      <c r="G16556" s="13"/>
      <c r="H16556" s="13"/>
      <c r="I16556" s="13"/>
      <c r="J16556" s="46"/>
    </row>
    <row r="16557" spans="1:10" x14ac:dyDescent="0.25">
      <c r="A16557" s="7" t="str">
        <f>IF(C16556="","",IFERROR(IF(VLOOKUP(C16556,'Program Mapping'!B:B,1,FALSE)=C16556,"OK","Fix"),"Fix"))</f>
        <v/>
      </c>
      <c r="C16557" s="32"/>
      <c r="D16557" s="3"/>
      <c r="E16557" s="3"/>
      <c r="G16557" s="13"/>
      <c r="H16557" s="13"/>
      <c r="I16557" s="13"/>
      <c r="J16557" s="46"/>
    </row>
    <row r="16558" spans="1:10" x14ac:dyDescent="0.25">
      <c r="A16558" s="7" t="str">
        <f>IF(C16557="","",IFERROR(IF(VLOOKUP(C16557,'Program Mapping'!B:B,1,FALSE)=C16557,"OK","Fix"),"Fix"))</f>
        <v/>
      </c>
      <c r="C16558" s="32"/>
      <c r="D16558" s="3"/>
      <c r="E16558" s="3"/>
      <c r="G16558" s="13"/>
      <c r="H16558" s="13"/>
      <c r="I16558" s="13"/>
      <c r="J16558" s="46"/>
    </row>
    <row r="16559" spans="1:10" x14ac:dyDescent="0.25">
      <c r="A16559" s="7" t="str">
        <f>IF(C16558="","",IFERROR(IF(VLOOKUP(C16558,'Program Mapping'!B:B,1,FALSE)=C16558,"OK","Fix"),"Fix"))</f>
        <v/>
      </c>
      <c r="C16559" s="32"/>
      <c r="D16559" s="3"/>
      <c r="E16559" s="3"/>
      <c r="G16559" s="13"/>
      <c r="H16559" s="13"/>
      <c r="I16559" s="13"/>
      <c r="J16559" s="46"/>
    </row>
    <row r="16560" spans="1:10" x14ac:dyDescent="0.25">
      <c r="A16560" s="7" t="str">
        <f>IF(C16559="","",IFERROR(IF(VLOOKUP(C16559,'Program Mapping'!B:B,1,FALSE)=C16559,"OK","Fix"),"Fix"))</f>
        <v/>
      </c>
      <c r="C16560" s="32"/>
      <c r="D16560" s="3"/>
      <c r="E16560" s="3"/>
      <c r="G16560" s="13"/>
      <c r="H16560" s="13"/>
      <c r="I16560" s="13"/>
      <c r="J16560" s="46"/>
    </row>
    <row r="16561" spans="1:10" x14ac:dyDescent="0.25">
      <c r="A16561" s="7" t="str">
        <f>IF(C16560="","",IFERROR(IF(VLOOKUP(C16560,'Program Mapping'!B:B,1,FALSE)=C16560,"OK","Fix"),"Fix"))</f>
        <v/>
      </c>
      <c r="C16561" s="32"/>
      <c r="D16561" s="3"/>
      <c r="E16561" s="3"/>
      <c r="G16561" s="13"/>
      <c r="H16561" s="13"/>
      <c r="I16561" s="13"/>
      <c r="J16561" s="46"/>
    </row>
    <row r="16562" spans="1:10" x14ac:dyDescent="0.25">
      <c r="A16562" s="7" t="str">
        <f>IF(C16561="","",IFERROR(IF(VLOOKUP(C16561,'Program Mapping'!B:B,1,FALSE)=C16561,"OK","Fix"),"Fix"))</f>
        <v/>
      </c>
      <c r="C16562" s="32"/>
      <c r="D16562" s="3"/>
      <c r="E16562" s="3"/>
      <c r="G16562" s="13"/>
      <c r="H16562" s="13"/>
      <c r="I16562" s="13"/>
      <c r="J16562" s="46"/>
    </row>
    <row r="16563" spans="1:10" x14ac:dyDescent="0.25">
      <c r="A16563" s="7" t="str">
        <f>IF(C16562="","",IFERROR(IF(VLOOKUP(C16562,'Program Mapping'!B:B,1,FALSE)=C16562,"OK","Fix"),"Fix"))</f>
        <v/>
      </c>
      <c r="C16563" s="32"/>
      <c r="D16563" s="3"/>
      <c r="E16563" s="3"/>
      <c r="G16563" s="13"/>
      <c r="H16563" s="13"/>
      <c r="I16563" s="13"/>
      <c r="J16563" s="46"/>
    </row>
    <row r="16564" spans="1:10" x14ac:dyDescent="0.25">
      <c r="A16564" s="7" t="str">
        <f>IF(C16563="","",IFERROR(IF(VLOOKUP(C16563,'Program Mapping'!B:B,1,FALSE)=C16563,"OK","Fix"),"Fix"))</f>
        <v/>
      </c>
      <c r="C16564" s="32"/>
      <c r="D16564" s="3"/>
      <c r="E16564" s="3"/>
      <c r="G16564" s="13"/>
      <c r="H16564" s="13"/>
      <c r="I16564" s="13"/>
      <c r="J16564" s="46"/>
    </row>
    <row r="16565" spans="1:10" x14ac:dyDescent="0.25">
      <c r="A16565" s="7" t="str">
        <f>IF(C16564="","",IFERROR(IF(VLOOKUP(C16564,'Program Mapping'!B:B,1,FALSE)=C16564,"OK","Fix"),"Fix"))</f>
        <v/>
      </c>
      <c r="C16565" s="32"/>
      <c r="D16565" s="3"/>
      <c r="E16565" s="3"/>
      <c r="G16565" s="13"/>
      <c r="H16565" s="13"/>
      <c r="I16565" s="13"/>
      <c r="J16565" s="46"/>
    </row>
    <row r="16566" spans="1:10" x14ac:dyDescent="0.25">
      <c r="A16566" s="7" t="str">
        <f>IF(C16565="","",IFERROR(IF(VLOOKUP(C16565,'Program Mapping'!B:B,1,FALSE)=C16565,"OK","Fix"),"Fix"))</f>
        <v/>
      </c>
      <c r="C16566" s="32"/>
      <c r="D16566" s="3"/>
      <c r="E16566" s="3"/>
      <c r="G16566" s="13"/>
      <c r="H16566" s="13"/>
      <c r="I16566" s="13"/>
      <c r="J16566" s="46"/>
    </row>
    <row r="16567" spans="1:10" x14ac:dyDescent="0.25">
      <c r="A16567" s="7" t="str">
        <f>IF(C16566="","",IFERROR(IF(VLOOKUP(C16566,'Program Mapping'!B:B,1,FALSE)=C16566,"OK","Fix"),"Fix"))</f>
        <v/>
      </c>
      <c r="C16567" s="32"/>
      <c r="D16567" s="3"/>
      <c r="E16567" s="3"/>
      <c r="G16567" s="13"/>
      <c r="H16567" s="13"/>
      <c r="I16567" s="13"/>
      <c r="J16567" s="46"/>
    </row>
    <row r="16568" spans="1:10" x14ac:dyDescent="0.25">
      <c r="A16568" s="7" t="str">
        <f>IF(C16567="","",IFERROR(IF(VLOOKUP(C16567,'Program Mapping'!B:B,1,FALSE)=C16567,"OK","Fix"),"Fix"))</f>
        <v/>
      </c>
      <c r="C16568" s="32"/>
      <c r="D16568" s="3"/>
      <c r="E16568" s="3"/>
      <c r="G16568" s="13"/>
      <c r="H16568" s="13"/>
      <c r="I16568" s="13"/>
      <c r="J16568" s="46"/>
    </row>
    <row r="16569" spans="1:10" x14ac:dyDescent="0.25">
      <c r="A16569" s="7" t="str">
        <f>IF(C16568="","",IFERROR(IF(VLOOKUP(C16568,'Program Mapping'!B:B,1,FALSE)=C16568,"OK","Fix"),"Fix"))</f>
        <v/>
      </c>
      <c r="C16569" s="32"/>
      <c r="D16569" s="3"/>
      <c r="E16569" s="3"/>
      <c r="G16569" s="13"/>
      <c r="H16569" s="13"/>
      <c r="I16569" s="13"/>
      <c r="J16569" s="46"/>
    </row>
    <row r="16570" spans="1:10" x14ac:dyDescent="0.25">
      <c r="A16570" s="7" t="str">
        <f>IF(C16569="","",IFERROR(IF(VLOOKUP(C16569,'Program Mapping'!B:B,1,FALSE)=C16569,"OK","Fix"),"Fix"))</f>
        <v/>
      </c>
      <c r="C16570" s="32"/>
      <c r="D16570" s="3"/>
      <c r="E16570" s="3"/>
      <c r="G16570" s="13"/>
      <c r="H16570" s="13"/>
      <c r="I16570" s="13"/>
      <c r="J16570" s="46"/>
    </row>
    <row r="16571" spans="1:10" x14ac:dyDescent="0.25">
      <c r="A16571" s="7" t="str">
        <f>IF(C16570="","",IFERROR(IF(VLOOKUP(C16570,'Program Mapping'!B:B,1,FALSE)=C16570,"OK","Fix"),"Fix"))</f>
        <v/>
      </c>
      <c r="C16571" s="32"/>
      <c r="D16571" s="3"/>
      <c r="E16571" s="3"/>
      <c r="G16571" s="13"/>
      <c r="H16571" s="13"/>
      <c r="I16571" s="13"/>
      <c r="J16571" s="46"/>
    </row>
    <row r="16572" spans="1:10" x14ac:dyDescent="0.25">
      <c r="A16572" s="7" t="str">
        <f>IF(C16571="","",IFERROR(IF(VLOOKUP(C16571,'Program Mapping'!B:B,1,FALSE)=C16571,"OK","Fix"),"Fix"))</f>
        <v/>
      </c>
      <c r="C16572" s="32"/>
      <c r="D16572" s="3"/>
      <c r="E16572" s="3"/>
      <c r="G16572" s="13"/>
      <c r="H16572" s="13"/>
      <c r="I16572" s="13"/>
      <c r="J16572" s="46"/>
    </row>
    <row r="16573" spans="1:10" x14ac:dyDescent="0.25">
      <c r="A16573" s="7" t="str">
        <f>IF(C16572="","",IFERROR(IF(VLOOKUP(C16572,'Program Mapping'!B:B,1,FALSE)=C16572,"OK","Fix"),"Fix"))</f>
        <v/>
      </c>
      <c r="C16573" s="32"/>
      <c r="D16573" s="3"/>
      <c r="E16573" s="3"/>
      <c r="G16573" s="13"/>
      <c r="H16573" s="13"/>
      <c r="I16573" s="13"/>
      <c r="J16573" s="46"/>
    </row>
    <row r="16574" spans="1:10" x14ac:dyDescent="0.25">
      <c r="A16574" s="7" t="str">
        <f>IF(C16573="","",IFERROR(IF(VLOOKUP(C16573,'Program Mapping'!B:B,1,FALSE)=C16573,"OK","Fix"),"Fix"))</f>
        <v/>
      </c>
      <c r="C16574" s="32"/>
      <c r="D16574" s="3"/>
      <c r="E16574" s="3"/>
      <c r="G16574" s="13"/>
      <c r="H16574" s="13"/>
      <c r="I16574" s="13"/>
      <c r="J16574" s="46"/>
    </row>
    <row r="16575" spans="1:10" x14ac:dyDescent="0.25">
      <c r="A16575" s="7" t="str">
        <f>IF(C16574="","",IFERROR(IF(VLOOKUP(C16574,'Program Mapping'!B:B,1,FALSE)=C16574,"OK","Fix"),"Fix"))</f>
        <v/>
      </c>
      <c r="C16575" s="32"/>
      <c r="D16575" s="3"/>
      <c r="E16575" s="3"/>
      <c r="G16575" s="13"/>
      <c r="H16575" s="13"/>
      <c r="I16575" s="13"/>
      <c r="J16575" s="46"/>
    </row>
    <row r="16576" spans="1:10" x14ac:dyDescent="0.25">
      <c r="A16576" s="7" t="str">
        <f>IF(C16575="","",IFERROR(IF(VLOOKUP(C16575,'Program Mapping'!B:B,1,FALSE)=C16575,"OK","Fix"),"Fix"))</f>
        <v/>
      </c>
      <c r="C16576" s="32"/>
      <c r="D16576" s="3"/>
      <c r="E16576" s="3"/>
      <c r="G16576" s="13"/>
      <c r="H16576" s="13"/>
      <c r="I16576" s="13"/>
      <c r="J16576" s="46"/>
    </row>
    <row r="16577" spans="1:10" x14ac:dyDescent="0.25">
      <c r="A16577" s="7" t="str">
        <f>IF(C16576="","",IFERROR(IF(VLOOKUP(C16576,'Program Mapping'!B:B,1,FALSE)=C16576,"OK","Fix"),"Fix"))</f>
        <v/>
      </c>
      <c r="C16577" s="32"/>
      <c r="D16577" s="3"/>
      <c r="E16577" s="3"/>
      <c r="G16577" s="13"/>
      <c r="H16577" s="13"/>
      <c r="I16577" s="13"/>
      <c r="J16577" s="46"/>
    </row>
    <row r="16578" spans="1:10" x14ac:dyDescent="0.25">
      <c r="A16578" s="7" t="str">
        <f>IF(C16577="","",IFERROR(IF(VLOOKUP(C16577,'Program Mapping'!B:B,1,FALSE)=C16577,"OK","Fix"),"Fix"))</f>
        <v/>
      </c>
      <c r="C16578" s="32"/>
      <c r="D16578" s="3"/>
      <c r="E16578" s="3"/>
      <c r="G16578" s="13"/>
      <c r="H16578" s="13"/>
      <c r="I16578" s="13"/>
      <c r="J16578" s="46"/>
    </row>
    <row r="16579" spans="1:10" x14ac:dyDescent="0.25">
      <c r="A16579" s="7" t="str">
        <f>IF(C16578="","",IFERROR(IF(VLOOKUP(C16578,'Program Mapping'!B:B,1,FALSE)=C16578,"OK","Fix"),"Fix"))</f>
        <v/>
      </c>
      <c r="C16579" s="32"/>
      <c r="D16579" s="3"/>
      <c r="E16579" s="3"/>
      <c r="G16579" s="13"/>
      <c r="H16579" s="13"/>
      <c r="I16579" s="13"/>
      <c r="J16579" s="46"/>
    </row>
    <row r="16580" spans="1:10" x14ac:dyDescent="0.25">
      <c r="A16580" s="7" t="str">
        <f>IF(C16579="","",IFERROR(IF(VLOOKUP(C16579,'Program Mapping'!B:B,1,FALSE)=C16579,"OK","Fix"),"Fix"))</f>
        <v/>
      </c>
      <c r="C16580" s="32"/>
      <c r="D16580" s="3"/>
      <c r="E16580" s="3"/>
      <c r="G16580" s="13"/>
      <c r="H16580" s="13"/>
      <c r="I16580" s="13"/>
      <c r="J16580" s="46"/>
    </row>
    <row r="16581" spans="1:10" x14ac:dyDescent="0.25">
      <c r="A16581" s="7" t="str">
        <f>IF(C16580="","",IFERROR(IF(VLOOKUP(C16580,'Program Mapping'!B:B,1,FALSE)=C16580,"OK","Fix"),"Fix"))</f>
        <v/>
      </c>
      <c r="C16581" s="32"/>
      <c r="D16581" s="3"/>
      <c r="E16581" s="3"/>
      <c r="G16581" s="13"/>
      <c r="H16581" s="13"/>
      <c r="I16581" s="13"/>
      <c r="J16581" s="46"/>
    </row>
    <row r="16582" spans="1:10" x14ac:dyDescent="0.25">
      <c r="A16582" s="7" t="str">
        <f>IF(C16581="","",IFERROR(IF(VLOOKUP(C16581,'Program Mapping'!B:B,1,FALSE)=C16581,"OK","Fix"),"Fix"))</f>
        <v/>
      </c>
      <c r="C16582" s="32"/>
      <c r="D16582" s="3"/>
      <c r="E16582" s="3"/>
      <c r="G16582" s="13"/>
      <c r="H16582" s="13"/>
      <c r="I16582" s="13"/>
      <c r="J16582" s="46"/>
    </row>
    <row r="16583" spans="1:10" x14ac:dyDescent="0.25">
      <c r="A16583" s="7" t="str">
        <f>IF(C16582="","",IFERROR(IF(VLOOKUP(C16582,'Program Mapping'!B:B,1,FALSE)=C16582,"OK","Fix"),"Fix"))</f>
        <v/>
      </c>
      <c r="C16583" s="32"/>
      <c r="D16583" s="3"/>
      <c r="E16583" s="3"/>
      <c r="G16583" s="13"/>
      <c r="H16583" s="13"/>
      <c r="I16583" s="13"/>
      <c r="J16583" s="46"/>
    </row>
    <row r="16584" spans="1:10" x14ac:dyDescent="0.25">
      <c r="A16584" s="7" t="str">
        <f>IF(C16583="","",IFERROR(IF(VLOOKUP(C16583,'Program Mapping'!B:B,1,FALSE)=C16583,"OK","Fix"),"Fix"))</f>
        <v/>
      </c>
      <c r="C16584" s="32"/>
      <c r="D16584" s="3"/>
      <c r="E16584" s="3"/>
      <c r="G16584" s="13"/>
      <c r="H16584" s="13"/>
      <c r="I16584" s="13"/>
      <c r="J16584" s="46"/>
    </row>
    <row r="16585" spans="1:10" x14ac:dyDescent="0.25">
      <c r="A16585" s="7" t="str">
        <f>IF(C16584="","",IFERROR(IF(VLOOKUP(C16584,'Program Mapping'!B:B,1,FALSE)=C16584,"OK","Fix"),"Fix"))</f>
        <v/>
      </c>
      <c r="C16585" s="32"/>
      <c r="D16585" s="3"/>
      <c r="E16585" s="3"/>
      <c r="G16585" s="13"/>
      <c r="H16585" s="13"/>
      <c r="I16585" s="13"/>
      <c r="J16585" s="46"/>
    </row>
    <row r="16586" spans="1:10" x14ac:dyDescent="0.25">
      <c r="A16586" s="7" t="str">
        <f>IF(C16585="","",IFERROR(IF(VLOOKUP(C16585,'Program Mapping'!B:B,1,FALSE)=C16585,"OK","Fix"),"Fix"))</f>
        <v/>
      </c>
      <c r="C16586" s="32"/>
      <c r="D16586" s="3"/>
      <c r="E16586" s="3"/>
      <c r="G16586" s="13"/>
      <c r="H16586" s="13"/>
      <c r="I16586" s="13"/>
      <c r="J16586" s="46"/>
    </row>
    <row r="16587" spans="1:10" x14ac:dyDescent="0.25">
      <c r="A16587" s="7" t="str">
        <f>IF(C16586="","",IFERROR(IF(VLOOKUP(C16586,'Program Mapping'!B:B,1,FALSE)=C16586,"OK","Fix"),"Fix"))</f>
        <v/>
      </c>
      <c r="C16587" s="32"/>
      <c r="D16587" s="3"/>
      <c r="E16587" s="3"/>
      <c r="G16587" s="13"/>
      <c r="H16587" s="13"/>
      <c r="I16587" s="13"/>
      <c r="J16587" s="46"/>
    </row>
    <row r="16588" spans="1:10" x14ac:dyDescent="0.25">
      <c r="A16588" s="7" t="str">
        <f>IF(C16587="","",IFERROR(IF(VLOOKUP(C16587,'Program Mapping'!B:B,1,FALSE)=C16587,"OK","Fix"),"Fix"))</f>
        <v/>
      </c>
      <c r="C16588" s="32"/>
      <c r="D16588" s="3"/>
      <c r="E16588" s="3"/>
      <c r="G16588" s="13"/>
      <c r="H16588" s="13"/>
      <c r="I16588" s="13"/>
      <c r="J16588" s="46"/>
    </row>
    <row r="16589" spans="1:10" x14ac:dyDescent="0.25">
      <c r="A16589" s="7" t="str">
        <f>IF(C16588="","",IFERROR(IF(VLOOKUP(C16588,'Program Mapping'!B:B,1,FALSE)=C16588,"OK","Fix"),"Fix"))</f>
        <v/>
      </c>
      <c r="C16589" s="32"/>
      <c r="D16589" s="3"/>
      <c r="E16589" s="3"/>
      <c r="G16589" s="13"/>
      <c r="H16589" s="13"/>
      <c r="I16589" s="13"/>
      <c r="J16589" s="46"/>
    </row>
    <row r="16590" spans="1:10" x14ac:dyDescent="0.25">
      <c r="A16590" s="7" t="str">
        <f>IF(C16589="","",IFERROR(IF(VLOOKUP(C16589,'Program Mapping'!B:B,1,FALSE)=C16589,"OK","Fix"),"Fix"))</f>
        <v/>
      </c>
      <c r="C16590" s="32"/>
      <c r="D16590" s="3"/>
      <c r="E16590" s="3"/>
      <c r="G16590" s="13"/>
      <c r="H16590" s="13"/>
      <c r="I16590" s="13"/>
      <c r="J16590" s="46"/>
    </row>
    <row r="16591" spans="1:10" x14ac:dyDescent="0.25">
      <c r="A16591" s="7" t="str">
        <f>IF(C16590="","",IFERROR(IF(VLOOKUP(C16590,'Program Mapping'!B:B,1,FALSE)=C16590,"OK","Fix"),"Fix"))</f>
        <v/>
      </c>
      <c r="C16591" s="32"/>
      <c r="D16591" s="3"/>
      <c r="E16591" s="3"/>
      <c r="G16591" s="13"/>
      <c r="H16591" s="13"/>
      <c r="I16591" s="13"/>
      <c r="J16591" s="46"/>
    </row>
    <row r="16592" spans="1:10" x14ac:dyDescent="0.25">
      <c r="A16592" s="7" t="str">
        <f>IF(C16591="","",IFERROR(IF(VLOOKUP(C16591,'Program Mapping'!B:B,1,FALSE)=C16591,"OK","Fix"),"Fix"))</f>
        <v/>
      </c>
      <c r="C16592" s="32"/>
      <c r="D16592" s="3"/>
      <c r="E16592" s="3"/>
      <c r="G16592" s="13"/>
      <c r="H16592" s="13"/>
      <c r="I16592" s="13"/>
      <c r="J16592" s="46"/>
    </row>
    <row r="16593" spans="1:10" x14ac:dyDescent="0.25">
      <c r="A16593" s="7" t="str">
        <f>IF(C16592="","",IFERROR(IF(VLOOKUP(C16592,'Program Mapping'!B:B,1,FALSE)=C16592,"OK","Fix"),"Fix"))</f>
        <v/>
      </c>
      <c r="C16593" s="32"/>
      <c r="D16593" s="3"/>
      <c r="E16593" s="3"/>
      <c r="G16593" s="13"/>
      <c r="H16593" s="13"/>
      <c r="I16593" s="13"/>
      <c r="J16593" s="46"/>
    </row>
    <row r="16594" spans="1:10" x14ac:dyDescent="0.25">
      <c r="A16594" s="7" t="str">
        <f>IF(C16593="","",IFERROR(IF(VLOOKUP(C16593,'Program Mapping'!B:B,1,FALSE)=C16593,"OK","Fix"),"Fix"))</f>
        <v/>
      </c>
      <c r="C16594" s="32"/>
      <c r="D16594" s="3"/>
      <c r="E16594" s="3"/>
      <c r="G16594" s="13"/>
      <c r="H16594" s="13"/>
      <c r="I16594" s="13"/>
      <c r="J16594" s="46"/>
    </row>
    <row r="16595" spans="1:10" x14ac:dyDescent="0.25">
      <c r="A16595" s="7" t="str">
        <f>IF(C16594="","",IFERROR(IF(VLOOKUP(C16594,'Program Mapping'!B:B,1,FALSE)=C16594,"OK","Fix"),"Fix"))</f>
        <v/>
      </c>
      <c r="C16595" s="32"/>
      <c r="D16595" s="3"/>
      <c r="E16595" s="3"/>
      <c r="G16595" s="13"/>
      <c r="H16595" s="13"/>
      <c r="I16595" s="13"/>
      <c r="J16595" s="46"/>
    </row>
    <row r="16596" spans="1:10" x14ac:dyDescent="0.25">
      <c r="A16596" s="7" t="str">
        <f>IF(C16595="","",IFERROR(IF(VLOOKUP(C16595,'Program Mapping'!B:B,1,FALSE)=C16595,"OK","Fix"),"Fix"))</f>
        <v/>
      </c>
      <c r="C16596" s="32"/>
      <c r="D16596" s="3"/>
      <c r="E16596" s="3"/>
      <c r="G16596" s="13"/>
      <c r="H16596" s="13"/>
      <c r="I16596" s="13"/>
      <c r="J16596" s="46"/>
    </row>
    <row r="16597" spans="1:10" x14ac:dyDescent="0.25">
      <c r="A16597" s="7" t="str">
        <f>IF(C16596="","",IFERROR(IF(VLOOKUP(C16596,'Program Mapping'!B:B,1,FALSE)=C16596,"OK","Fix"),"Fix"))</f>
        <v/>
      </c>
      <c r="C16597" s="32"/>
      <c r="D16597" s="3"/>
      <c r="E16597" s="3"/>
      <c r="G16597" s="13"/>
      <c r="H16597" s="13"/>
      <c r="I16597" s="13"/>
      <c r="J16597" s="46"/>
    </row>
    <row r="16598" spans="1:10" x14ac:dyDescent="0.25">
      <c r="A16598" s="7" t="str">
        <f>IF(C16597="","",IFERROR(IF(VLOOKUP(C16597,'Program Mapping'!B:B,1,FALSE)=C16597,"OK","Fix"),"Fix"))</f>
        <v/>
      </c>
      <c r="C16598" s="32"/>
      <c r="D16598" s="3"/>
      <c r="E16598" s="3"/>
      <c r="G16598" s="13"/>
      <c r="H16598" s="13"/>
      <c r="I16598" s="13"/>
      <c r="J16598" s="46"/>
    </row>
    <row r="16599" spans="1:10" x14ac:dyDescent="0.25">
      <c r="A16599" s="7" t="str">
        <f>IF(C16598="","",IFERROR(IF(VLOOKUP(C16598,'Program Mapping'!B:B,1,FALSE)=C16598,"OK","Fix"),"Fix"))</f>
        <v/>
      </c>
      <c r="C16599" s="32"/>
      <c r="D16599" s="3"/>
      <c r="E16599" s="3"/>
      <c r="G16599" s="13"/>
      <c r="H16599" s="13"/>
      <c r="I16599" s="13"/>
      <c r="J16599" s="46"/>
    </row>
    <row r="16600" spans="1:10" x14ac:dyDescent="0.25">
      <c r="A16600" s="7" t="str">
        <f>IF(C16599="","",IFERROR(IF(VLOOKUP(C16599,'Program Mapping'!B:B,1,FALSE)=C16599,"OK","Fix"),"Fix"))</f>
        <v/>
      </c>
      <c r="C16600" s="32"/>
      <c r="D16600" s="3"/>
      <c r="E16600" s="3"/>
      <c r="G16600" s="13"/>
      <c r="H16600" s="13"/>
      <c r="I16600" s="13"/>
      <c r="J16600" s="46"/>
    </row>
    <row r="16601" spans="1:10" x14ac:dyDescent="0.25">
      <c r="A16601" s="7" t="str">
        <f>IF(C16600="","",IFERROR(IF(VLOOKUP(C16600,'Program Mapping'!B:B,1,FALSE)=C16600,"OK","Fix"),"Fix"))</f>
        <v/>
      </c>
      <c r="C16601" s="32"/>
      <c r="D16601" s="3"/>
      <c r="E16601" s="3"/>
      <c r="G16601" s="13"/>
      <c r="H16601" s="13"/>
      <c r="I16601" s="13"/>
      <c r="J16601" s="46"/>
    </row>
    <row r="16602" spans="1:10" x14ac:dyDescent="0.25">
      <c r="A16602" s="7" t="str">
        <f>IF(C16601="","",IFERROR(IF(VLOOKUP(C16601,'Program Mapping'!B:B,1,FALSE)=C16601,"OK","Fix"),"Fix"))</f>
        <v/>
      </c>
      <c r="C16602" s="32"/>
      <c r="D16602" s="3"/>
      <c r="E16602" s="3"/>
      <c r="G16602" s="13"/>
      <c r="H16602" s="13"/>
      <c r="I16602" s="13"/>
      <c r="J16602" s="46"/>
    </row>
    <row r="16603" spans="1:10" x14ac:dyDescent="0.25">
      <c r="A16603" s="7" t="str">
        <f>IF(C16602="","",IFERROR(IF(VLOOKUP(C16602,'Program Mapping'!B:B,1,FALSE)=C16602,"OK","Fix"),"Fix"))</f>
        <v/>
      </c>
      <c r="C16603" s="32"/>
      <c r="D16603" s="3"/>
      <c r="E16603" s="3"/>
      <c r="G16603" s="13"/>
      <c r="H16603" s="13"/>
      <c r="I16603" s="13"/>
      <c r="J16603" s="46"/>
    </row>
    <row r="16604" spans="1:10" x14ac:dyDescent="0.25">
      <c r="A16604" s="7" t="str">
        <f>IF(C16603="","",IFERROR(IF(VLOOKUP(C16603,'Program Mapping'!B:B,1,FALSE)=C16603,"OK","Fix"),"Fix"))</f>
        <v/>
      </c>
      <c r="C16604" s="32"/>
      <c r="D16604" s="3"/>
      <c r="E16604" s="3"/>
      <c r="G16604" s="13"/>
      <c r="H16604" s="13"/>
      <c r="I16604" s="13"/>
      <c r="J16604" s="46"/>
    </row>
    <row r="16605" spans="1:10" x14ac:dyDescent="0.25">
      <c r="A16605" s="7" t="str">
        <f>IF(C16604="","",IFERROR(IF(VLOOKUP(C16604,'Program Mapping'!B:B,1,FALSE)=C16604,"OK","Fix"),"Fix"))</f>
        <v/>
      </c>
      <c r="C16605" s="32"/>
      <c r="D16605" s="3"/>
      <c r="E16605" s="3"/>
      <c r="G16605" s="13"/>
      <c r="H16605" s="13"/>
      <c r="I16605" s="13"/>
      <c r="J16605" s="46"/>
    </row>
    <row r="16606" spans="1:10" x14ac:dyDescent="0.25">
      <c r="A16606" s="7" t="str">
        <f>IF(C16605="","",IFERROR(IF(VLOOKUP(C16605,'Program Mapping'!B:B,1,FALSE)=C16605,"OK","Fix"),"Fix"))</f>
        <v/>
      </c>
      <c r="C16606" s="32"/>
      <c r="D16606" s="3"/>
      <c r="E16606" s="3"/>
      <c r="G16606" s="13"/>
      <c r="H16606" s="13"/>
      <c r="I16606" s="13"/>
      <c r="J16606" s="46"/>
    </row>
    <row r="16607" spans="1:10" x14ac:dyDescent="0.25">
      <c r="A16607" s="7" t="str">
        <f>IF(C16606="","",IFERROR(IF(VLOOKUP(C16606,'Program Mapping'!B:B,1,FALSE)=C16606,"OK","Fix"),"Fix"))</f>
        <v/>
      </c>
      <c r="C16607" s="32"/>
      <c r="D16607" s="3"/>
      <c r="E16607" s="3"/>
      <c r="G16607" s="13"/>
      <c r="H16607" s="13"/>
      <c r="I16607" s="13"/>
      <c r="J16607" s="46"/>
    </row>
    <row r="16608" spans="1:10" x14ac:dyDescent="0.25">
      <c r="A16608" s="7" t="str">
        <f>IF(C16607="","",IFERROR(IF(VLOOKUP(C16607,'Program Mapping'!B:B,1,FALSE)=C16607,"OK","Fix"),"Fix"))</f>
        <v/>
      </c>
      <c r="C16608" s="32"/>
      <c r="D16608" s="3"/>
      <c r="E16608" s="3"/>
      <c r="G16608" s="13"/>
      <c r="H16608" s="13"/>
      <c r="I16608" s="13"/>
      <c r="J16608" s="46"/>
    </row>
    <row r="16609" spans="1:10" x14ac:dyDescent="0.25">
      <c r="A16609" s="7" t="str">
        <f>IF(C16608="","",IFERROR(IF(VLOOKUP(C16608,'Program Mapping'!B:B,1,FALSE)=C16608,"OK","Fix"),"Fix"))</f>
        <v/>
      </c>
      <c r="C16609" s="32"/>
      <c r="D16609" s="3"/>
      <c r="E16609" s="3"/>
      <c r="G16609" s="13"/>
      <c r="H16609" s="13"/>
      <c r="I16609" s="13"/>
      <c r="J16609" s="46"/>
    </row>
    <row r="16610" spans="1:10" x14ac:dyDescent="0.25">
      <c r="A16610" s="7" t="str">
        <f>IF(C16609="","",IFERROR(IF(VLOOKUP(C16609,'Program Mapping'!B:B,1,FALSE)=C16609,"OK","Fix"),"Fix"))</f>
        <v/>
      </c>
      <c r="C16610" s="32"/>
      <c r="D16610" s="3"/>
      <c r="E16610" s="3"/>
      <c r="G16610" s="13"/>
      <c r="H16610" s="13"/>
      <c r="I16610" s="13"/>
      <c r="J16610" s="46"/>
    </row>
    <row r="16611" spans="1:10" x14ac:dyDescent="0.25">
      <c r="A16611" s="7" t="str">
        <f>IF(C16610="","",IFERROR(IF(VLOOKUP(C16610,'Program Mapping'!B:B,1,FALSE)=C16610,"OK","Fix"),"Fix"))</f>
        <v/>
      </c>
      <c r="C16611" s="32"/>
      <c r="D16611" s="3"/>
      <c r="E16611" s="3"/>
      <c r="G16611" s="13"/>
      <c r="H16611" s="13"/>
      <c r="I16611" s="13"/>
      <c r="J16611" s="46"/>
    </row>
    <row r="16612" spans="1:10" x14ac:dyDescent="0.25">
      <c r="A16612" s="7" t="str">
        <f>IF(C16611="","",IFERROR(IF(VLOOKUP(C16611,'Program Mapping'!B:B,1,FALSE)=C16611,"OK","Fix"),"Fix"))</f>
        <v/>
      </c>
      <c r="C16612" s="32"/>
      <c r="D16612" s="3"/>
      <c r="E16612" s="3"/>
      <c r="G16612" s="13"/>
      <c r="H16612" s="13"/>
      <c r="I16612" s="13"/>
      <c r="J16612" s="46"/>
    </row>
    <row r="16613" spans="1:10" x14ac:dyDescent="0.25">
      <c r="A16613" s="7" t="str">
        <f>IF(C16612="","",IFERROR(IF(VLOOKUP(C16612,'Program Mapping'!B:B,1,FALSE)=C16612,"OK","Fix"),"Fix"))</f>
        <v/>
      </c>
      <c r="C16613" s="32"/>
      <c r="D16613" s="3"/>
      <c r="E16613" s="3"/>
      <c r="G16613" s="13"/>
      <c r="H16613" s="13"/>
      <c r="I16613" s="13"/>
      <c r="J16613" s="46"/>
    </row>
    <row r="16614" spans="1:10" x14ac:dyDescent="0.25">
      <c r="A16614" s="7" t="str">
        <f>IF(C16613="","",IFERROR(IF(VLOOKUP(C16613,'Program Mapping'!B:B,1,FALSE)=C16613,"OK","Fix"),"Fix"))</f>
        <v/>
      </c>
      <c r="C16614" s="32"/>
      <c r="D16614" s="3"/>
      <c r="E16614" s="3"/>
      <c r="G16614" s="13"/>
      <c r="H16614" s="13"/>
      <c r="I16614" s="13"/>
      <c r="J16614" s="46"/>
    </row>
    <row r="16615" spans="1:10" x14ac:dyDescent="0.25">
      <c r="A16615" s="7" t="str">
        <f>IF(C16614="","",IFERROR(IF(VLOOKUP(C16614,'Program Mapping'!B:B,1,FALSE)=C16614,"OK","Fix"),"Fix"))</f>
        <v/>
      </c>
      <c r="C16615" s="32"/>
      <c r="D16615" s="3"/>
      <c r="E16615" s="3"/>
      <c r="G16615" s="13"/>
      <c r="H16615" s="13"/>
      <c r="I16615" s="13"/>
      <c r="J16615" s="46"/>
    </row>
    <row r="16616" spans="1:10" x14ac:dyDescent="0.25">
      <c r="A16616" s="7" t="str">
        <f>IF(C16615="","",IFERROR(IF(VLOOKUP(C16615,'Program Mapping'!B:B,1,FALSE)=C16615,"OK","Fix"),"Fix"))</f>
        <v/>
      </c>
      <c r="C16616" s="32"/>
      <c r="D16616" s="3"/>
      <c r="E16616" s="3"/>
      <c r="G16616" s="13"/>
      <c r="H16616" s="13"/>
      <c r="I16616" s="13"/>
      <c r="J16616" s="46"/>
    </row>
    <row r="16617" spans="1:10" x14ac:dyDescent="0.25">
      <c r="A16617" s="7" t="str">
        <f>IF(C16616="","",IFERROR(IF(VLOOKUP(C16616,'Program Mapping'!B:B,1,FALSE)=C16616,"OK","Fix"),"Fix"))</f>
        <v/>
      </c>
      <c r="C16617" s="32"/>
      <c r="D16617" s="3"/>
      <c r="E16617" s="3"/>
      <c r="G16617" s="13"/>
      <c r="H16617" s="13"/>
      <c r="I16617" s="13"/>
      <c r="J16617" s="46"/>
    </row>
    <row r="16618" spans="1:10" x14ac:dyDescent="0.25">
      <c r="A16618" s="7" t="str">
        <f>IF(C16617="","",IFERROR(IF(VLOOKUP(C16617,'Program Mapping'!B:B,1,FALSE)=C16617,"OK","Fix"),"Fix"))</f>
        <v/>
      </c>
      <c r="C16618" s="32"/>
      <c r="D16618" s="3"/>
      <c r="E16618" s="3"/>
      <c r="G16618" s="13"/>
      <c r="H16618" s="13"/>
      <c r="I16618" s="13"/>
      <c r="J16618" s="46"/>
    </row>
    <row r="16619" spans="1:10" x14ac:dyDescent="0.25">
      <c r="A16619" s="7" t="str">
        <f>IF(C16618="","",IFERROR(IF(VLOOKUP(C16618,'Program Mapping'!B:B,1,FALSE)=C16618,"OK","Fix"),"Fix"))</f>
        <v/>
      </c>
      <c r="C16619" s="32"/>
      <c r="D16619" s="3"/>
      <c r="E16619" s="3"/>
      <c r="G16619" s="13"/>
      <c r="H16619" s="13"/>
      <c r="I16619" s="13"/>
      <c r="J16619" s="46"/>
    </row>
    <row r="16620" spans="1:10" x14ac:dyDescent="0.25">
      <c r="A16620" s="7" t="str">
        <f>IF(C16619="","",IFERROR(IF(VLOOKUP(C16619,'Program Mapping'!B:B,1,FALSE)=C16619,"OK","Fix"),"Fix"))</f>
        <v/>
      </c>
      <c r="C16620" s="32"/>
      <c r="D16620" s="3"/>
      <c r="E16620" s="3"/>
      <c r="G16620" s="13"/>
      <c r="H16620" s="13"/>
      <c r="I16620" s="13"/>
      <c r="J16620" s="46"/>
    </row>
    <row r="16621" spans="1:10" x14ac:dyDescent="0.25">
      <c r="A16621" s="7" t="str">
        <f>IF(C16620="","",IFERROR(IF(VLOOKUP(C16620,'Program Mapping'!B:B,1,FALSE)=C16620,"OK","Fix"),"Fix"))</f>
        <v/>
      </c>
      <c r="C16621" s="32"/>
      <c r="D16621" s="3"/>
      <c r="E16621" s="3"/>
      <c r="G16621" s="13"/>
      <c r="H16621" s="13"/>
      <c r="I16621" s="13"/>
      <c r="J16621" s="46"/>
    </row>
    <row r="16622" spans="1:10" x14ac:dyDescent="0.25">
      <c r="A16622" s="7" t="str">
        <f>IF(C16621="","",IFERROR(IF(VLOOKUP(C16621,'Program Mapping'!B:B,1,FALSE)=C16621,"OK","Fix"),"Fix"))</f>
        <v/>
      </c>
      <c r="C16622" s="32"/>
      <c r="D16622" s="3"/>
      <c r="E16622" s="3"/>
      <c r="G16622" s="13"/>
      <c r="H16622" s="13"/>
      <c r="I16622" s="13"/>
      <c r="J16622" s="46"/>
    </row>
    <row r="16623" spans="1:10" x14ac:dyDescent="0.25">
      <c r="A16623" s="7" t="str">
        <f>IF(C16622="","",IFERROR(IF(VLOOKUP(C16622,'Program Mapping'!B:B,1,FALSE)=C16622,"OK","Fix"),"Fix"))</f>
        <v/>
      </c>
      <c r="C16623" s="32"/>
      <c r="D16623" s="3"/>
      <c r="E16623" s="3"/>
      <c r="G16623" s="13"/>
      <c r="H16623" s="13"/>
      <c r="I16623" s="13"/>
      <c r="J16623" s="46"/>
    </row>
    <row r="16624" spans="1:10" x14ac:dyDescent="0.25">
      <c r="A16624" s="7" t="str">
        <f>IF(C16623="","",IFERROR(IF(VLOOKUP(C16623,'Program Mapping'!B:B,1,FALSE)=C16623,"OK","Fix"),"Fix"))</f>
        <v/>
      </c>
      <c r="C16624" s="32"/>
      <c r="D16624" s="3"/>
      <c r="E16624" s="3"/>
      <c r="G16624" s="13"/>
      <c r="H16624" s="13"/>
      <c r="I16624" s="13"/>
      <c r="J16624" s="46"/>
    </row>
    <row r="16625" spans="1:10" x14ac:dyDescent="0.25">
      <c r="A16625" s="7" t="str">
        <f>IF(C16624="","",IFERROR(IF(VLOOKUP(C16624,'Program Mapping'!B:B,1,FALSE)=C16624,"OK","Fix"),"Fix"))</f>
        <v/>
      </c>
      <c r="C16625" s="32"/>
      <c r="D16625" s="3"/>
      <c r="E16625" s="3"/>
      <c r="G16625" s="13"/>
      <c r="H16625" s="13"/>
      <c r="I16625" s="13"/>
      <c r="J16625" s="46"/>
    </row>
    <row r="16626" spans="1:10" x14ac:dyDescent="0.25">
      <c r="A16626" s="7" t="str">
        <f>IF(C16625="","",IFERROR(IF(VLOOKUP(C16625,'Program Mapping'!B:B,1,FALSE)=C16625,"OK","Fix"),"Fix"))</f>
        <v/>
      </c>
      <c r="C16626" s="32"/>
      <c r="D16626" s="3"/>
      <c r="E16626" s="3"/>
      <c r="G16626" s="13"/>
      <c r="H16626" s="13"/>
      <c r="I16626" s="13"/>
      <c r="J16626" s="46"/>
    </row>
    <row r="16627" spans="1:10" x14ac:dyDescent="0.25">
      <c r="A16627" s="7" t="str">
        <f>IF(C16626="","",IFERROR(IF(VLOOKUP(C16626,'Program Mapping'!B:B,1,FALSE)=C16626,"OK","Fix"),"Fix"))</f>
        <v/>
      </c>
      <c r="C16627" s="32"/>
      <c r="D16627" s="3"/>
      <c r="E16627" s="3"/>
      <c r="G16627" s="13"/>
      <c r="H16627" s="13"/>
      <c r="I16627" s="13"/>
      <c r="J16627" s="46"/>
    </row>
    <row r="16628" spans="1:10" x14ac:dyDescent="0.25">
      <c r="A16628" s="7" t="str">
        <f>IF(C16627="","",IFERROR(IF(VLOOKUP(C16627,'Program Mapping'!B:B,1,FALSE)=C16627,"OK","Fix"),"Fix"))</f>
        <v/>
      </c>
      <c r="C16628" s="32"/>
      <c r="D16628" s="3"/>
      <c r="E16628" s="3"/>
      <c r="G16628" s="13"/>
      <c r="H16628" s="13"/>
      <c r="I16628" s="13"/>
      <c r="J16628" s="46"/>
    </row>
    <row r="16629" spans="1:10" x14ac:dyDescent="0.25">
      <c r="A16629" s="7" t="str">
        <f>IF(C16628="","",IFERROR(IF(VLOOKUP(C16628,'Program Mapping'!B:B,1,FALSE)=C16628,"OK","Fix"),"Fix"))</f>
        <v/>
      </c>
      <c r="C16629" s="32"/>
      <c r="D16629" s="3"/>
      <c r="E16629" s="3"/>
      <c r="G16629" s="13"/>
      <c r="H16629" s="13"/>
      <c r="I16629" s="13"/>
      <c r="J16629" s="46"/>
    </row>
    <row r="16630" spans="1:10" x14ac:dyDescent="0.25">
      <c r="A16630" s="7" t="str">
        <f>IF(C16629="","",IFERROR(IF(VLOOKUP(C16629,'Program Mapping'!B:B,1,FALSE)=C16629,"OK","Fix"),"Fix"))</f>
        <v/>
      </c>
      <c r="C16630" s="32"/>
      <c r="D16630" s="3"/>
      <c r="E16630" s="3"/>
      <c r="G16630" s="13"/>
      <c r="H16630" s="13"/>
      <c r="I16630" s="13"/>
      <c r="J16630" s="46"/>
    </row>
    <row r="16631" spans="1:10" x14ac:dyDescent="0.25">
      <c r="A16631" s="7" t="str">
        <f>IF(C16630="","",IFERROR(IF(VLOOKUP(C16630,'Program Mapping'!B:B,1,FALSE)=C16630,"OK","Fix"),"Fix"))</f>
        <v/>
      </c>
      <c r="C16631" s="32"/>
      <c r="D16631" s="3"/>
      <c r="E16631" s="3"/>
      <c r="G16631" s="13"/>
      <c r="H16631" s="13"/>
      <c r="I16631" s="13"/>
      <c r="J16631" s="46"/>
    </row>
    <row r="16632" spans="1:10" x14ac:dyDescent="0.25">
      <c r="A16632" s="7" t="str">
        <f>IF(C16631="","",IFERROR(IF(VLOOKUP(C16631,'Program Mapping'!B:B,1,FALSE)=C16631,"OK","Fix"),"Fix"))</f>
        <v/>
      </c>
      <c r="C16632" s="32"/>
      <c r="D16632" s="3"/>
      <c r="E16632" s="3"/>
      <c r="G16632" s="13"/>
      <c r="H16632" s="13"/>
      <c r="I16632" s="13"/>
      <c r="J16632" s="46"/>
    </row>
    <row r="16633" spans="1:10" x14ac:dyDescent="0.25">
      <c r="A16633" s="7" t="str">
        <f>IF(C16632="","",IFERROR(IF(VLOOKUP(C16632,'Program Mapping'!B:B,1,FALSE)=C16632,"OK","Fix"),"Fix"))</f>
        <v/>
      </c>
      <c r="C16633" s="32"/>
      <c r="D16633" s="3"/>
      <c r="E16633" s="3"/>
      <c r="G16633" s="13"/>
      <c r="H16633" s="13"/>
      <c r="I16633" s="13"/>
      <c r="J16633" s="46"/>
    </row>
    <row r="16634" spans="1:10" x14ac:dyDescent="0.25">
      <c r="A16634" s="7" t="str">
        <f>IF(C16633="","",IFERROR(IF(VLOOKUP(C16633,'Program Mapping'!B:B,1,FALSE)=C16633,"OK","Fix"),"Fix"))</f>
        <v/>
      </c>
      <c r="C16634" s="32"/>
      <c r="D16634" s="3"/>
      <c r="E16634" s="3"/>
      <c r="G16634" s="13"/>
      <c r="H16634" s="13"/>
      <c r="I16634" s="13"/>
      <c r="J16634" s="46"/>
    </row>
    <row r="16635" spans="1:10" x14ac:dyDescent="0.25">
      <c r="A16635" s="7" t="str">
        <f>IF(C16634="","",IFERROR(IF(VLOOKUP(C16634,'Program Mapping'!B:B,1,FALSE)=C16634,"OK","Fix"),"Fix"))</f>
        <v/>
      </c>
      <c r="C16635" s="32"/>
      <c r="D16635" s="3"/>
      <c r="E16635" s="3"/>
      <c r="G16635" s="13"/>
      <c r="H16635" s="13"/>
      <c r="I16635" s="13"/>
      <c r="J16635" s="46"/>
    </row>
    <row r="16636" spans="1:10" x14ac:dyDescent="0.25">
      <c r="A16636" s="7" t="str">
        <f>IF(C16635="","",IFERROR(IF(VLOOKUP(C16635,'Program Mapping'!B:B,1,FALSE)=C16635,"OK","Fix"),"Fix"))</f>
        <v/>
      </c>
      <c r="C16636" s="32"/>
      <c r="D16636" s="3"/>
      <c r="E16636" s="3"/>
      <c r="G16636" s="13"/>
      <c r="H16636" s="13"/>
      <c r="I16636" s="13"/>
      <c r="J16636" s="46"/>
    </row>
    <row r="16637" spans="1:10" x14ac:dyDescent="0.25">
      <c r="A16637" s="7" t="str">
        <f>IF(C16636="","",IFERROR(IF(VLOOKUP(C16636,'Program Mapping'!B:B,1,FALSE)=C16636,"OK","Fix"),"Fix"))</f>
        <v/>
      </c>
      <c r="C16637" s="32"/>
      <c r="D16637" s="3"/>
      <c r="E16637" s="3"/>
      <c r="G16637" s="13"/>
      <c r="H16637" s="13"/>
      <c r="I16637" s="13"/>
      <c r="J16637" s="46"/>
    </row>
    <row r="16638" spans="1:10" x14ac:dyDescent="0.25">
      <c r="A16638" s="7" t="str">
        <f>IF(C16637="","",IFERROR(IF(VLOOKUP(C16637,'Program Mapping'!B:B,1,FALSE)=C16637,"OK","Fix"),"Fix"))</f>
        <v/>
      </c>
      <c r="C16638" s="32"/>
      <c r="D16638" s="3"/>
      <c r="E16638" s="3"/>
      <c r="G16638" s="13"/>
      <c r="H16638" s="13"/>
      <c r="I16638" s="13"/>
      <c r="J16638" s="46"/>
    </row>
    <row r="16639" spans="1:10" x14ac:dyDescent="0.25">
      <c r="A16639" s="7" t="str">
        <f>IF(C16638="","",IFERROR(IF(VLOOKUP(C16638,'Program Mapping'!B:B,1,FALSE)=C16638,"OK","Fix"),"Fix"))</f>
        <v/>
      </c>
      <c r="C16639" s="32"/>
      <c r="D16639" s="3"/>
      <c r="E16639" s="3"/>
      <c r="G16639" s="13"/>
      <c r="H16639" s="13"/>
      <c r="I16639" s="13"/>
      <c r="J16639" s="46"/>
    </row>
    <row r="16640" spans="1:10" x14ac:dyDescent="0.25">
      <c r="A16640" s="7" t="str">
        <f>IF(C16639="","",IFERROR(IF(VLOOKUP(C16639,'Program Mapping'!B:B,1,FALSE)=C16639,"OK","Fix"),"Fix"))</f>
        <v/>
      </c>
      <c r="C16640" s="32"/>
      <c r="D16640" s="3"/>
      <c r="E16640" s="3"/>
      <c r="G16640" s="13"/>
      <c r="H16640" s="13"/>
      <c r="I16640" s="13"/>
      <c r="J16640" s="46"/>
    </row>
    <row r="16641" spans="1:10" x14ac:dyDescent="0.25">
      <c r="A16641" s="7" t="str">
        <f>IF(C16640="","",IFERROR(IF(VLOOKUP(C16640,'Program Mapping'!B:B,1,FALSE)=C16640,"OK","Fix"),"Fix"))</f>
        <v/>
      </c>
      <c r="C16641" s="32"/>
      <c r="D16641" s="3"/>
      <c r="E16641" s="3"/>
      <c r="G16641" s="13"/>
      <c r="H16641" s="13"/>
      <c r="I16641" s="13"/>
      <c r="J16641" s="46"/>
    </row>
    <row r="16642" spans="1:10" x14ac:dyDescent="0.25">
      <c r="A16642" s="7" t="str">
        <f>IF(C16641="","",IFERROR(IF(VLOOKUP(C16641,'Program Mapping'!B:B,1,FALSE)=C16641,"OK","Fix"),"Fix"))</f>
        <v/>
      </c>
      <c r="C16642" s="32"/>
      <c r="D16642" s="3"/>
      <c r="E16642" s="3"/>
      <c r="G16642" s="13"/>
      <c r="H16642" s="13"/>
      <c r="I16642" s="13"/>
      <c r="J16642" s="46"/>
    </row>
    <row r="16643" spans="1:10" x14ac:dyDescent="0.25">
      <c r="A16643" s="7" t="str">
        <f>IF(C16642="","",IFERROR(IF(VLOOKUP(C16642,'Program Mapping'!B:B,1,FALSE)=C16642,"OK","Fix"),"Fix"))</f>
        <v/>
      </c>
      <c r="C16643" s="32"/>
      <c r="D16643" s="3"/>
      <c r="E16643" s="3"/>
      <c r="G16643" s="13"/>
      <c r="H16643" s="13"/>
      <c r="I16643" s="13"/>
      <c r="J16643" s="46"/>
    </row>
    <row r="16644" spans="1:10" x14ac:dyDescent="0.25">
      <c r="A16644" s="7" t="str">
        <f>IF(C16643="","",IFERROR(IF(VLOOKUP(C16643,'Program Mapping'!B:B,1,FALSE)=C16643,"OK","Fix"),"Fix"))</f>
        <v/>
      </c>
      <c r="C16644" s="32"/>
      <c r="D16644" s="3"/>
      <c r="E16644" s="3"/>
      <c r="G16644" s="13"/>
      <c r="H16644" s="13"/>
      <c r="I16644" s="13"/>
      <c r="J16644" s="46"/>
    </row>
    <row r="16645" spans="1:10" x14ac:dyDescent="0.25">
      <c r="A16645" s="7" t="str">
        <f>IF(C16644="","",IFERROR(IF(VLOOKUP(C16644,'Program Mapping'!B:B,1,FALSE)=C16644,"OK","Fix"),"Fix"))</f>
        <v/>
      </c>
      <c r="C16645" s="32"/>
      <c r="D16645" s="3"/>
      <c r="E16645" s="3"/>
      <c r="G16645" s="13"/>
      <c r="H16645" s="13"/>
      <c r="I16645" s="13"/>
      <c r="J16645" s="46"/>
    </row>
    <row r="16646" spans="1:10" x14ac:dyDescent="0.25">
      <c r="A16646" s="7" t="str">
        <f>IF(C16645="","",IFERROR(IF(VLOOKUP(C16645,'Program Mapping'!B:B,1,FALSE)=C16645,"OK","Fix"),"Fix"))</f>
        <v/>
      </c>
      <c r="C16646" s="32"/>
      <c r="D16646" s="3"/>
      <c r="E16646" s="3"/>
      <c r="G16646" s="13"/>
      <c r="H16646" s="13"/>
      <c r="I16646" s="13"/>
      <c r="J16646" s="46"/>
    </row>
    <row r="16647" spans="1:10" x14ac:dyDescent="0.25">
      <c r="A16647" s="7" t="str">
        <f>IF(C16646="","",IFERROR(IF(VLOOKUP(C16646,'Program Mapping'!B:B,1,FALSE)=C16646,"OK","Fix"),"Fix"))</f>
        <v/>
      </c>
      <c r="C16647" s="32"/>
      <c r="D16647" s="3"/>
      <c r="E16647" s="3"/>
      <c r="G16647" s="13"/>
      <c r="H16647" s="13"/>
      <c r="I16647" s="13"/>
      <c r="J16647" s="46"/>
    </row>
    <row r="16648" spans="1:10" x14ac:dyDescent="0.25">
      <c r="A16648" s="7" t="str">
        <f>IF(C16647="","",IFERROR(IF(VLOOKUP(C16647,'Program Mapping'!B:B,1,FALSE)=C16647,"OK","Fix"),"Fix"))</f>
        <v/>
      </c>
      <c r="C16648" s="32"/>
      <c r="D16648" s="3"/>
      <c r="E16648" s="3"/>
      <c r="G16648" s="13"/>
      <c r="H16648" s="13"/>
      <c r="I16648" s="13"/>
      <c r="J16648" s="46"/>
    </row>
    <row r="16649" spans="1:10" x14ac:dyDescent="0.25">
      <c r="A16649" s="7" t="str">
        <f>IF(C16648="","",IFERROR(IF(VLOOKUP(C16648,'Program Mapping'!B:B,1,FALSE)=C16648,"OK","Fix"),"Fix"))</f>
        <v/>
      </c>
      <c r="C16649" s="32"/>
      <c r="D16649" s="3"/>
      <c r="E16649" s="3"/>
      <c r="G16649" s="13"/>
      <c r="H16649" s="13"/>
      <c r="I16649" s="13"/>
      <c r="J16649" s="46"/>
    </row>
    <row r="16650" spans="1:10" x14ac:dyDescent="0.25">
      <c r="A16650" s="7" t="str">
        <f>IF(C16649="","",IFERROR(IF(VLOOKUP(C16649,'Program Mapping'!B:B,1,FALSE)=C16649,"OK","Fix"),"Fix"))</f>
        <v/>
      </c>
      <c r="C16650" s="32"/>
      <c r="D16650" s="3"/>
      <c r="E16650" s="3"/>
      <c r="G16650" s="13"/>
      <c r="H16650" s="13"/>
      <c r="I16650" s="13"/>
      <c r="J16650" s="46"/>
    </row>
    <row r="16651" spans="1:10" x14ac:dyDescent="0.25">
      <c r="A16651" s="7" t="str">
        <f>IF(C16650="","",IFERROR(IF(VLOOKUP(C16650,'Program Mapping'!B:B,1,FALSE)=C16650,"OK","Fix"),"Fix"))</f>
        <v/>
      </c>
      <c r="C16651" s="32"/>
      <c r="D16651" s="3"/>
      <c r="E16651" s="3"/>
      <c r="G16651" s="13"/>
      <c r="H16651" s="13"/>
      <c r="I16651" s="13"/>
      <c r="J16651" s="46"/>
    </row>
    <row r="16652" spans="1:10" x14ac:dyDescent="0.25">
      <c r="A16652" s="7" t="str">
        <f>IF(C16651="","",IFERROR(IF(VLOOKUP(C16651,'Program Mapping'!B:B,1,FALSE)=C16651,"OK","Fix"),"Fix"))</f>
        <v/>
      </c>
      <c r="C16652" s="32"/>
      <c r="D16652" s="3"/>
      <c r="E16652" s="3"/>
      <c r="G16652" s="13"/>
      <c r="H16652" s="13"/>
      <c r="I16652" s="13"/>
      <c r="J16652" s="46"/>
    </row>
    <row r="16653" spans="1:10" x14ac:dyDescent="0.25">
      <c r="A16653" s="7" t="str">
        <f>IF(C16652="","",IFERROR(IF(VLOOKUP(C16652,'Program Mapping'!B:B,1,FALSE)=C16652,"OK","Fix"),"Fix"))</f>
        <v/>
      </c>
      <c r="C16653" s="32"/>
      <c r="D16653" s="3"/>
      <c r="E16653" s="3"/>
      <c r="G16653" s="13"/>
      <c r="H16653" s="13"/>
      <c r="I16653" s="13"/>
      <c r="J16653" s="46"/>
    </row>
    <row r="16654" spans="1:10" x14ac:dyDescent="0.25">
      <c r="A16654" s="7" t="str">
        <f>IF(C16653="","",IFERROR(IF(VLOOKUP(C16653,'Program Mapping'!B:B,1,FALSE)=C16653,"OK","Fix"),"Fix"))</f>
        <v/>
      </c>
      <c r="C16654" s="32"/>
      <c r="D16654" s="3"/>
      <c r="E16654" s="3"/>
      <c r="G16654" s="13"/>
      <c r="H16654" s="13"/>
      <c r="I16654" s="13"/>
      <c r="J16654" s="46"/>
    </row>
    <row r="16655" spans="1:10" x14ac:dyDescent="0.25">
      <c r="A16655" s="7" t="str">
        <f>IF(C16654="","",IFERROR(IF(VLOOKUP(C16654,'Program Mapping'!B:B,1,FALSE)=C16654,"OK","Fix"),"Fix"))</f>
        <v/>
      </c>
      <c r="C16655" s="32"/>
      <c r="D16655" s="3"/>
      <c r="E16655" s="3"/>
      <c r="G16655" s="13"/>
      <c r="H16655" s="13"/>
      <c r="I16655" s="13"/>
      <c r="J16655" s="46"/>
    </row>
    <row r="16656" spans="1:10" x14ac:dyDescent="0.25">
      <c r="A16656" s="7" t="str">
        <f>IF(C16655="","",IFERROR(IF(VLOOKUP(C16655,'Program Mapping'!B:B,1,FALSE)=C16655,"OK","Fix"),"Fix"))</f>
        <v/>
      </c>
      <c r="C16656" s="32"/>
      <c r="D16656" s="3"/>
      <c r="E16656" s="3"/>
      <c r="G16656" s="13"/>
      <c r="H16656" s="13"/>
      <c r="I16656" s="13"/>
      <c r="J16656" s="46"/>
    </row>
    <row r="16657" spans="1:10" x14ac:dyDescent="0.25">
      <c r="A16657" s="7" t="str">
        <f>IF(C16656="","",IFERROR(IF(VLOOKUP(C16656,'Program Mapping'!B:B,1,FALSE)=C16656,"OK","Fix"),"Fix"))</f>
        <v/>
      </c>
      <c r="C16657" s="32"/>
      <c r="D16657" s="3"/>
      <c r="E16657" s="3"/>
      <c r="G16657" s="13"/>
      <c r="H16657" s="13"/>
      <c r="I16657" s="13"/>
      <c r="J16657" s="46"/>
    </row>
    <row r="16658" spans="1:10" x14ac:dyDescent="0.25">
      <c r="A16658" s="7" t="str">
        <f>IF(C16657="","",IFERROR(IF(VLOOKUP(C16657,'Program Mapping'!B:B,1,FALSE)=C16657,"OK","Fix"),"Fix"))</f>
        <v/>
      </c>
      <c r="C16658" s="32"/>
      <c r="D16658" s="3"/>
      <c r="E16658" s="3"/>
      <c r="G16658" s="13"/>
      <c r="H16658" s="13"/>
      <c r="I16658" s="13"/>
      <c r="J16658" s="46"/>
    </row>
    <row r="16659" spans="1:10" x14ac:dyDescent="0.25">
      <c r="A16659" s="7" t="str">
        <f>IF(C16658="","",IFERROR(IF(VLOOKUP(C16658,'Program Mapping'!B:B,1,FALSE)=C16658,"OK","Fix"),"Fix"))</f>
        <v/>
      </c>
      <c r="C16659" s="32"/>
      <c r="D16659" s="3"/>
      <c r="E16659" s="3"/>
      <c r="G16659" s="13"/>
      <c r="H16659" s="13"/>
      <c r="I16659" s="13"/>
      <c r="J16659" s="46"/>
    </row>
    <row r="16660" spans="1:10" x14ac:dyDescent="0.25">
      <c r="A16660" s="7" t="str">
        <f>IF(C16659="","",IFERROR(IF(VLOOKUP(C16659,'Program Mapping'!B:B,1,FALSE)=C16659,"OK","Fix"),"Fix"))</f>
        <v/>
      </c>
      <c r="C16660" s="32"/>
      <c r="D16660" s="3"/>
      <c r="E16660" s="3"/>
      <c r="G16660" s="13"/>
      <c r="H16660" s="13"/>
      <c r="I16660" s="13"/>
      <c r="J16660" s="46"/>
    </row>
    <row r="16661" spans="1:10" x14ac:dyDescent="0.25">
      <c r="A16661" s="7" t="str">
        <f>IF(C16660="","",IFERROR(IF(VLOOKUP(C16660,'Program Mapping'!B:B,1,FALSE)=C16660,"OK","Fix"),"Fix"))</f>
        <v/>
      </c>
      <c r="C16661" s="32"/>
      <c r="D16661" s="3"/>
      <c r="E16661" s="3"/>
      <c r="G16661" s="13"/>
      <c r="H16661" s="13"/>
      <c r="I16661" s="13"/>
      <c r="J16661" s="46"/>
    </row>
    <row r="16662" spans="1:10" x14ac:dyDescent="0.25">
      <c r="A16662" s="7" t="str">
        <f>IF(C16661="","",IFERROR(IF(VLOOKUP(C16661,'Program Mapping'!B:B,1,FALSE)=C16661,"OK","Fix"),"Fix"))</f>
        <v/>
      </c>
      <c r="C16662" s="32"/>
      <c r="D16662" s="3"/>
      <c r="E16662" s="3"/>
      <c r="G16662" s="13"/>
      <c r="H16662" s="13"/>
      <c r="I16662" s="13"/>
      <c r="J16662" s="46"/>
    </row>
    <row r="16663" spans="1:10" x14ac:dyDescent="0.25">
      <c r="A16663" s="7" t="str">
        <f>IF(C16662="","",IFERROR(IF(VLOOKUP(C16662,'Program Mapping'!B:B,1,FALSE)=C16662,"OK","Fix"),"Fix"))</f>
        <v/>
      </c>
      <c r="C16663" s="32"/>
      <c r="D16663" s="3"/>
      <c r="E16663" s="3"/>
      <c r="G16663" s="13"/>
      <c r="H16663" s="13"/>
      <c r="I16663" s="13"/>
      <c r="J16663" s="46"/>
    </row>
    <row r="16664" spans="1:10" x14ac:dyDescent="0.25">
      <c r="A16664" s="7" t="str">
        <f>IF(C16663="","",IFERROR(IF(VLOOKUP(C16663,'Program Mapping'!B:B,1,FALSE)=C16663,"OK","Fix"),"Fix"))</f>
        <v/>
      </c>
      <c r="C16664" s="32"/>
      <c r="D16664" s="3"/>
      <c r="E16664" s="3"/>
      <c r="G16664" s="13"/>
      <c r="H16664" s="13"/>
      <c r="I16664" s="13"/>
      <c r="J16664" s="46"/>
    </row>
    <row r="16665" spans="1:10" x14ac:dyDescent="0.25">
      <c r="A16665" s="7" t="str">
        <f>IF(C16664="","",IFERROR(IF(VLOOKUP(C16664,'Program Mapping'!B:B,1,FALSE)=C16664,"OK","Fix"),"Fix"))</f>
        <v/>
      </c>
      <c r="C16665" s="32"/>
      <c r="D16665" s="3"/>
      <c r="E16665" s="3"/>
      <c r="G16665" s="13"/>
      <c r="H16665" s="13"/>
      <c r="I16665" s="13"/>
      <c r="J16665" s="46"/>
    </row>
    <row r="16666" spans="1:10" x14ac:dyDescent="0.25">
      <c r="A16666" s="7" t="str">
        <f>IF(C16665="","",IFERROR(IF(VLOOKUP(C16665,'Program Mapping'!B:B,1,FALSE)=C16665,"OK","Fix"),"Fix"))</f>
        <v/>
      </c>
      <c r="C16666" s="32"/>
      <c r="D16666" s="3"/>
      <c r="E16666" s="3"/>
      <c r="G16666" s="13"/>
      <c r="H16666" s="13"/>
      <c r="I16666" s="13"/>
      <c r="J16666" s="46"/>
    </row>
    <row r="16667" spans="1:10" x14ac:dyDescent="0.25">
      <c r="A16667" s="7" t="str">
        <f>IF(C16666="","",IFERROR(IF(VLOOKUP(C16666,'Program Mapping'!B:B,1,FALSE)=C16666,"OK","Fix"),"Fix"))</f>
        <v/>
      </c>
      <c r="C16667" s="32"/>
      <c r="D16667" s="3"/>
      <c r="E16667" s="3"/>
      <c r="G16667" s="13"/>
      <c r="H16667" s="13"/>
      <c r="I16667" s="13"/>
      <c r="J16667" s="46"/>
    </row>
    <row r="16668" spans="1:10" x14ac:dyDescent="0.25">
      <c r="A16668" s="7" t="str">
        <f>IF(C16667="","",IFERROR(IF(VLOOKUP(C16667,'Program Mapping'!B:B,1,FALSE)=C16667,"OK","Fix"),"Fix"))</f>
        <v/>
      </c>
      <c r="C16668" s="32"/>
      <c r="D16668" s="3"/>
      <c r="E16668" s="3"/>
      <c r="G16668" s="13"/>
      <c r="H16668" s="13"/>
      <c r="I16668" s="13"/>
      <c r="J16668" s="46"/>
    </row>
    <row r="16669" spans="1:10" x14ac:dyDescent="0.25">
      <c r="A16669" s="7" t="str">
        <f>IF(C16668="","",IFERROR(IF(VLOOKUP(C16668,'Program Mapping'!B:B,1,FALSE)=C16668,"OK","Fix"),"Fix"))</f>
        <v/>
      </c>
      <c r="C16669" s="32"/>
      <c r="D16669" s="3"/>
      <c r="E16669" s="3"/>
      <c r="G16669" s="13"/>
      <c r="H16669" s="13"/>
      <c r="I16669" s="13"/>
      <c r="J16669" s="46"/>
    </row>
    <row r="16670" spans="1:10" x14ac:dyDescent="0.25">
      <c r="A16670" s="7" t="str">
        <f>IF(C16669="","",IFERROR(IF(VLOOKUP(C16669,'Program Mapping'!B:B,1,FALSE)=C16669,"OK","Fix"),"Fix"))</f>
        <v/>
      </c>
      <c r="C16670" s="32"/>
      <c r="D16670" s="3"/>
      <c r="E16670" s="3"/>
      <c r="G16670" s="13"/>
      <c r="H16670" s="13"/>
      <c r="I16670" s="13"/>
      <c r="J16670" s="46"/>
    </row>
    <row r="16671" spans="1:10" x14ac:dyDescent="0.25">
      <c r="A16671" s="7" t="str">
        <f>IF(C16670="","",IFERROR(IF(VLOOKUP(C16670,'Program Mapping'!B:B,1,FALSE)=C16670,"OK","Fix"),"Fix"))</f>
        <v/>
      </c>
      <c r="C16671" s="32"/>
      <c r="D16671" s="3"/>
      <c r="E16671" s="3"/>
      <c r="G16671" s="13"/>
      <c r="H16671" s="13"/>
      <c r="I16671" s="13"/>
      <c r="J16671" s="46"/>
    </row>
    <row r="16672" spans="1:10" x14ac:dyDescent="0.25">
      <c r="A16672" s="7" t="str">
        <f>IF(C16671="","",IFERROR(IF(VLOOKUP(C16671,'Program Mapping'!B:B,1,FALSE)=C16671,"OK","Fix"),"Fix"))</f>
        <v/>
      </c>
      <c r="C16672" s="32"/>
      <c r="D16672" s="3"/>
      <c r="E16672" s="3"/>
      <c r="G16672" s="13"/>
      <c r="H16672" s="13"/>
      <c r="I16672" s="13"/>
      <c r="J16672" s="46"/>
    </row>
    <row r="16673" spans="1:10" x14ac:dyDescent="0.25">
      <c r="A16673" s="7" t="str">
        <f>IF(C16672="","",IFERROR(IF(VLOOKUP(C16672,'Program Mapping'!B:B,1,FALSE)=C16672,"OK","Fix"),"Fix"))</f>
        <v/>
      </c>
      <c r="C16673" s="32"/>
      <c r="D16673" s="3"/>
      <c r="E16673" s="3"/>
      <c r="G16673" s="13"/>
      <c r="H16673" s="13"/>
      <c r="I16673" s="13"/>
      <c r="J16673" s="46"/>
    </row>
    <row r="16674" spans="1:10" x14ac:dyDescent="0.25">
      <c r="A16674" s="7" t="str">
        <f>IF(C16673="","",IFERROR(IF(VLOOKUP(C16673,'Program Mapping'!B:B,1,FALSE)=C16673,"OK","Fix"),"Fix"))</f>
        <v/>
      </c>
      <c r="C16674" s="32"/>
      <c r="D16674" s="3"/>
      <c r="E16674" s="3"/>
      <c r="G16674" s="13"/>
      <c r="H16674" s="13"/>
      <c r="I16674" s="13"/>
      <c r="J16674" s="46"/>
    </row>
    <row r="16675" spans="1:10" x14ac:dyDescent="0.25">
      <c r="A16675" s="7" t="str">
        <f>IF(C16674="","",IFERROR(IF(VLOOKUP(C16674,'Program Mapping'!B:B,1,FALSE)=C16674,"OK","Fix"),"Fix"))</f>
        <v/>
      </c>
      <c r="C16675" s="32"/>
      <c r="D16675" s="3"/>
      <c r="E16675" s="3"/>
      <c r="G16675" s="13"/>
      <c r="H16675" s="13"/>
      <c r="I16675" s="13"/>
      <c r="J16675" s="46"/>
    </row>
    <row r="16676" spans="1:10" x14ac:dyDescent="0.25">
      <c r="A16676" s="7" t="str">
        <f>IF(C16675="","",IFERROR(IF(VLOOKUP(C16675,'Program Mapping'!B:B,1,FALSE)=C16675,"OK","Fix"),"Fix"))</f>
        <v/>
      </c>
      <c r="C16676" s="32"/>
      <c r="D16676" s="3"/>
      <c r="E16676" s="3"/>
      <c r="G16676" s="13"/>
      <c r="H16676" s="13"/>
      <c r="I16676" s="13"/>
      <c r="J16676" s="46"/>
    </row>
    <row r="16677" spans="1:10" x14ac:dyDescent="0.25">
      <c r="A16677" s="7" t="str">
        <f>IF(C16676="","",IFERROR(IF(VLOOKUP(C16676,'Program Mapping'!B:B,1,FALSE)=C16676,"OK","Fix"),"Fix"))</f>
        <v/>
      </c>
      <c r="C16677" s="32"/>
      <c r="D16677" s="3"/>
      <c r="E16677" s="3"/>
      <c r="G16677" s="13"/>
      <c r="H16677" s="13"/>
      <c r="I16677" s="13"/>
      <c r="J16677" s="46"/>
    </row>
    <row r="16678" spans="1:10" x14ac:dyDescent="0.25">
      <c r="A16678" s="7" t="str">
        <f>IF(C16677="","",IFERROR(IF(VLOOKUP(C16677,'Program Mapping'!B:B,1,FALSE)=C16677,"OK","Fix"),"Fix"))</f>
        <v/>
      </c>
      <c r="C16678" s="32"/>
      <c r="D16678" s="3"/>
      <c r="E16678" s="3"/>
      <c r="G16678" s="13"/>
      <c r="H16678" s="13"/>
      <c r="I16678" s="13"/>
      <c r="J16678" s="46"/>
    </row>
    <row r="16679" spans="1:10" x14ac:dyDescent="0.25">
      <c r="A16679" s="7" t="str">
        <f>IF(C16678="","",IFERROR(IF(VLOOKUP(C16678,'Program Mapping'!B:B,1,FALSE)=C16678,"OK","Fix"),"Fix"))</f>
        <v/>
      </c>
      <c r="C16679" s="32"/>
      <c r="D16679" s="3"/>
      <c r="E16679" s="3"/>
      <c r="G16679" s="13"/>
      <c r="H16679" s="13"/>
      <c r="I16679" s="13"/>
      <c r="J16679" s="46"/>
    </row>
    <row r="16680" spans="1:10" x14ac:dyDescent="0.25">
      <c r="A16680" s="7" t="str">
        <f>IF(C16679="","",IFERROR(IF(VLOOKUP(C16679,'Program Mapping'!B:B,1,FALSE)=C16679,"OK","Fix"),"Fix"))</f>
        <v/>
      </c>
      <c r="C16680" s="32"/>
      <c r="D16680" s="3"/>
      <c r="E16680" s="3"/>
      <c r="G16680" s="13"/>
      <c r="H16680" s="13"/>
      <c r="I16680" s="13"/>
      <c r="J16680" s="46"/>
    </row>
    <row r="16681" spans="1:10" x14ac:dyDescent="0.25">
      <c r="A16681" s="7" t="str">
        <f>IF(C16680="","",IFERROR(IF(VLOOKUP(C16680,'Program Mapping'!B:B,1,FALSE)=C16680,"OK","Fix"),"Fix"))</f>
        <v/>
      </c>
      <c r="C16681" s="32"/>
      <c r="D16681" s="3"/>
      <c r="E16681" s="3"/>
      <c r="G16681" s="13"/>
      <c r="H16681" s="13"/>
      <c r="I16681" s="13"/>
      <c r="J16681" s="46"/>
    </row>
    <row r="16682" spans="1:10" x14ac:dyDescent="0.25">
      <c r="A16682" s="7" t="str">
        <f>IF(C16681="","",IFERROR(IF(VLOOKUP(C16681,'Program Mapping'!B:B,1,FALSE)=C16681,"OK","Fix"),"Fix"))</f>
        <v/>
      </c>
      <c r="C16682" s="32"/>
      <c r="D16682" s="3"/>
      <c r="E16682" s="3"/>
      <c r="G16682" s="13"/>
      <c r="H16682" s="13"/>
      <c r="I16682" s="13"/>
      <c r="J16682" s="46"/>
    </row>
    <row r="16683" spans="1:10" x14ac:dyDescent="0.25">
      <c r="A16683" s="7" t="str">
        <f>IF(C16682="","",IFERROR(IF(VLOOKUP(C16682,'Program Mapping'!B:B,1,FALSE)=C16682,"OK","Fix"),"Fix"))</f>
        <v/>
      </c>
      <c r="C16683" s="32"/>
      <c r="D16683" s="3"/>
      <c r="E16683" s="3"/>
      <c r="G16683" s="13"/>
      <c r="H16683" s="13"/>
      <c r="I16683" s="13"/>
      <c r="J16683" s="46"/>
    </row>
    <row r="16684" spans="1:10" x14ac:dyDescent="0.25">
      <c r="A16684" s="7" t="str">
        <f>IF(C16683="","",IFERROR(IF(VLOOKUP(C16683,'Program Mapping'!B:B,1,FALSE)=C16683,"OK","Fix"),"Fix"))</f>
        <v/>
      </c>
      <c r="C16684" s="32"/>
      <c r="D16684" s="3"/>
      <c r="E16684" s="3"/>
      <c r="G16684" s="13"/>
      <c r="H16684" s="13"/>
      <c r="I16684" s="13"/>
      <c r="J16684" s="46"/>
    </row>
    <row r="16685" spans="1:10" x14ac:dyDescent="0.25">
      <c r="A16685" s="7" t="str">
        <f>IF(C16684="","",IFERROR(IF(VLOOKUP(C16684,'Program Mapping'!B:B,1,FALSE)=C16684,"OK","Fix"),"Fix"))</f>
        <v/>
      </c>
      <c r="C16685" s="32"/>
      <c r="D16685" s="3"/>
      <c r="E16685" s="3"/>
      <c r="G16685" s="13"/>
      <c r="H16685" s="13"/>
      <c r="I16685" s="13"/>
      <c r="J16685" s="46"/>
    </row>
    <row r="16686" spans="1:10" x14ac:dyDescent="0.25">
      <c r="A16686" s="7" t="str">
        <f>IF(C16685="","",IFERROR(IF(VLOOKUP(C16685,'Program Mapping'!B:B,1,FALSE)=C16685,"OK","Fix"),"Fix"))</f>
        <v/>
      </c>
      <c r="C16686" s="32"/>
      <c r="D16686" s="3"/>
      <c r="E16686" s="3"/>
      <c r="G16686" s="13"/>
      <c r="H16686" s="13"/>
      <c r="I16686" s="13"/>
      <c r="J16686" s="46"/>
    </row>
    <row r="16687" spans="1:10" x14ac:dyDescent="0.25">
      <c r="A16687" s="7" t="str">
        <f>IF(C16686="","",IFERROR(IF(VLOOKUP(C16686,'Program Mapping'!B:B,1,FALSE)=C16686,"OK","Fix"),"Fix"))</f>
        <v/>
      </c>
      <c r="C16687" s="32"/>
      <c r="D16687" s="3"/>
      <c r="E16687" s="3"/>
      <c r="G16687" s="13"/>
      <c r="H16687" s="13"/>
      <c r="I16687" s="13"/>
      <c r="J16687" s="46"/>
    </row>
    <row r="16688" spans="1:10" x14ac:dyDescent="0.25">
      <c r="A16688" s="7" t="str">
        <f>IF(C16687="","",IFERROR(IF(VLOOKUP(C16687,'Program Mapping'!B:B,1,FALSE)=C16687,"OK","Fix"),"Fix"))</f>
        <v/>
      </c>
      <c r="C16688" s="32"/>
      <c r="D16688" s="3"/>
      <c r="E16688" s="3"/>
      <c r="G16688" s="13"/>
      <c r="H16688" s="13"/>
      <c r="I16688" s="13"/>
      <c r="J16688" s="46"/>
    </row>
    <row r="16689" spans="1:10" x14ac:dyDescent="0.25">
      <c r="A16689" s="7" t="str">
        <f>IF(C16688="","",IFERROR(IF(VLOOKUP(C16688,'Program Mapping'!B:B,1,FALSE)=C16688,"OK","Fix"),"Fix"))</f>
        <v/>
      </c>
      <c r="C16689" s="32"/>
      <c r="D16689" s="3"/>
      <c r="E16689" s="3"/>
      <c r="G16689" s="13"/>
      <c r="H16689" s="13"/>
      <c r="I16689" s="13"/>
      <c r="J16689" s="46"/>
    </row>
    <row r="16690" spans="1:10" x14ac:dyDescent="0.25">
      <c r="A16690" s="7" t="str">
        <f>IF(C16689="","",IFERROR(IF(VLOOKUP(C16689,'Program Mapping'!B:B,1,FALSE)=C16689,"OK","Fix"),"Fix"))</f>
        <v/>
      </c>
      <c r="C16690" s="32"/>
      <c r="D16690" s="3"/>
      <c r="E16690" s="3"/>
      <c r="G16690" s="13"/>
      <c r="H16690" s="13"/>
      <c r="I16690" s="13"/>
      <c r="J16690" s="46"/>
    </row>
    <row r="16691" spans="1:10" x14ac:dyDescent="0.25">
      <c r="A16691" s="7" t="str">
        <f>IF(C16690="","",IFERROR(IF(VLOOKUP(C16690,'Program Mapping'!B:B,1,FALSE)=C16690,"OK","Fix"),"Fix"))</f>
        <v/>
      </c>
      <c r="C16691" s="32"/>
      <c r="D16691" s="3"/>
      <c r="E16691" s="3"/>
      <c r="G16691" s="13"/>
      <c r="H16691" s="13"/>
      <c r="I16691" s="13"/>
      <c r="J16691" s="46"/>
    </row>
    <row r="16692" spans="1:10" x14ac:dyDescent="0.25">
      <c r="A16692" s="7" t="str">
        <f>IF(C16691="","",IFERROR(IF(VLOOKUP(C16691,'Program Mapping'!B:B,1,FALSE)=C16691,"OK","Fix"),"Fix"))</f>
        <v/>
      </c>
      <c r="C16692" s="32"/>
      <c r="D16692" s="3"/>
      <c r="E16692" s="3"/>
      <c r="G16692" s="13"/>
      <c r="H16692" s="13"/>
      <c r="I16692" s="13"/>
      <c r="J16692" s="46"/>
    </row>
    <row r="16693" spans="1:10" x14ac:dyDescent="0.25">
      <c r="A16693" s="7" t="str">
        <f>IF(C16692="","",IFERROR(IF(VLOOKUP(C16692,'Program Mapping'!B:B,1,FALSE)=C16692,"OK","Fix"),"Fix"))</f>
        <v/>
      </c>
      <c r="C16693" s="32"/>
      <c r="D16693" s="3"/>
      <c r="E16693" s="3"/>
      <c r="G16693" s="13"/>
      <c r="H16693" s="13"/>
      <c r="I16693" s="13"/>
      <c r="J16693" s="46"/>
    </row>
    <row r="16694" spans="1:10" x14ac:dyDescent="0.25">
      <c r="A16694" s="7" t="str">
        <f>IF(C16693="","",IFERROR(IF(VLOOKUP(C16693,'Program Mapping'!B:B,1,FALSE)=C16693,"OK","Fix"),"Fix"))</f>
        <v/>
      </c>
      <c r="C16694" s="32"/>
      <c r="D16694" s="3"/>
      <c r="E16694" s="3"/>
      <c r="G16694" s="13"/>
      <c r="H16694" s="13"/>
      <c r="I16694" s="13"/>
      <c r="J16694" s="46"/>
    </row>
    <row r="16695" spans="1:10" x14ac:dyDescent="0.25">
      <c r="A16695" s="7" t="str">
        <f>IF(C16694="","",IFERROR(IF(VLOOKUP(C16694,'Program Mapping'!B:B,1,FALSE)=C16694,"OK","Fix"),"Fix"))</f>
        <v/>
      </c>
      <c r="C16695" s="32"/>
      <c r="D16695" s="3"/>
      <c r="E16695" s="3"/>
      <c r="G16695" s="13"/>
      <c r="H16695" s="13"/>
      <c r="I16695" s="13"/>
      <c r="J16695" s="46"/>
    </row>
    <row r="16696" spans="1:10" x14ac:dyDescent="0.25">
      <c r="A16696" s="7" t="str">
        <f>IF(C16695="","",IFERROR(IF(VLOOKUP(C16695,'Program Mapping'!B:B,1,FALSE)=C16695,"OK","Fix"),"Fix"))</f>
        <v/>
      </c>
      <c r="C16696" s="32"/>
      <c r="D16696" s="3"/>
      <c r="E16696" s="3"/>
      <c r="G16696" s="13"/>
      <c r="H16696" s="13"/>
      <c r="I16696" s="13"/>
      <c r="J16696" s="46"/>
    </row>
    <row r="16697" spans="1:10" x14ac:dyDescent="0.25">
      <c r="A16697" s="7" t="str">
        <f>IF(C16696="","",IFERROR(IF(VLOOKUP(C16696,'Program Mapping'!B:B,1,FALSE)=C16696,"OK","Fix"),"Fix"))</f>
        <v/>
      </c>
      <c r="C16697" s="32"/>
      <c r="D16697" s="3"/>
      <c r="E16697" s="3"/>
      <c r="G16697" s="13"/>
      <c r="H16697" s="13"/>
      <c r="I16697" s="13"/>
      <c r="J16697" s="46"/>
    </row>
    <row r="16698" spans="1:10" x14ac:dyDescent="0.25">
      <c r="A16698" s="7" t="str">
        <f>IF(C16697="","",IFERROR(IF(VLOOKUP(C16697,'Program Mapping'!B:B,1,FALSE)=C16697,"OK","Fix"),"Fix"))</f>
        <v/>
      </c>
      <c r="C16698" s="32"/>
      <c r="D16698" s="3"/>
      <c r="E16698" s="3"/>
      <c r="G16698" s="13"/>
      <c r="H16698" s="13"/>
      <c r="I16698" s="13"/>
      <c r="J16698" s="46"/>
    </row>
    <row r="16699" spans="1:10" x14ac:dyDescent="0.25">
      <c r="A16699" s="7" t="str">
        <f>IF(C16698="","",IFERROR(IF(VLOOKUP(C16698,'Program Mapping'!B:B,1,FALSE)=C16698,"OK","Fix"),"Fix"))</f>
        <v/>
      </c>
      <c r="C16699" s="32"/>
      <c r="D16699" s="3"/>
      <c r="E16699" s="3"/>
      <c r="G16699" s="13"/>
      <c r="H16699" s="13"/>
      <c r="I16699" s="13"/>
      <c r="J16699" s="46"/>
    </row>
    <row r="16700" spans="1:10" x14ac:dyDescent="0.25">
      <c r="A16700" s="7" t="str">
        <f>IF(C16699="","",IFERROR(IF(VLOOKUP(C16699,'Program Mapping'!B:B,1,FALSE)=C16699,"OK","Fix"),"Fix"))</f>
        <v/>
      </c>
      <c r="C16700" s="32"/>
      <c r="D16700" s="3"/>
      <c r="E16700" s="3"/>
      <c r="G16700" s="13"/>
      <c r="H16700" s="13"/>
      <c r="I16700" s="13"/>
      <c r="J16700" s="46"/>
    </row>
    <row r="16701" spans="1:10" x14ac:dyDescent="0.25">
      <c r="A16701" s="7" t="str">
        <f>IF(C16700="","",IFERROR(IF(VLOOKUP(C16700,'Program Mapping'!B:B,1,FALSE)=C16700,"OK","Fix"),"Fix"))</f>
        <v/>
      </c>
      <c r="C16701" s="32"/>
      <c r="D16701" s="3"/>
      <c r="E16701" s="3"/>
      <c r="G16701" s="13"/>
      <c r="H16701" s="13"/>
      <c r="I16701" s="13"/>
      <c r="J16701" s="46"/>
    </row>
    <row r="16702" spans="1:10" x14ac:dyDescent="0.25">
      <c r="A16702" s="7" t="str">
        <f>IF(C16701="","",IFERROR(IF(VLOOKUP(C16701,'Program Mapping'!B:B,1,FALSE)=C16701,"OK","Fix"),"Fix"))</f>
        <v/>
      </c>
      <c r="C16702" s="32"/>
      <c r="D16702" s="3"/>
      <c r="E16702" s="3"/>
      <c r="G16702" s="13"/>
      <c r="H16702" s="13"/>
      <c r="I16702" s="13"/>
      <c r="J16702" s="46"/>
    </row>
    <row r="16703" spans="1:10" x14ac:dyDescent="0.25">
      <c r="A16703" s="7" t="str">
        <f>IF(C16702="","",IFERROR(IF(VLOOKUP(C16702,'Program Mapping'!B:B,1,FALSE)=C16702,"OK","Fix"),"Fix"))</f>
        <v/>
      </c>
      <c r="C16703" s="32"/>
      <c r="D16703" s="3"/>
      <c r="E16703" s="3"/>
      <c r="G16703" s="13"/>
      <c r="H16703" s="13"/>
      <c r="I16703" s="13"/>
      <c r="J16703" s="46"/>
    </row>
    <row r="16704" spans="1:10" x14ac:dyDescent="0.25">
      <c r="A16704" s="7" t="str">
        <f>IF(C16703="","",IFERROR(IF(VLOOKUP(C16703,'Program Mapping'!B:B,1,FALSE)=C16703,"OK","Fix"),"Fix"))</f>
        <v/>
      </c>
      <c r="C16704" s="32"/>
      <c r="D16704" s="3"/>
      <c r="E16704" s="3"/>
      <c r="G16704" s="13"/>
      <c r="H16704" s="13"/>
      <c r="I16704" s="13"/>
      <c r="J16704" s="46"/>
    </row>
    <row r="16705" spans="1:10" x14ac:dyDescent="0.25">
      <c r="A16705" s="7" t="str">
        <f>IF(C16704="","",IFERROR(IF(VLOOKUP(C16704,'Program Mapping'!B:B,1,FALSE)=C16704,"OK","Fix"),"Fix"))</f>
        <v/>
      </c>
      <c r="C16705" s="32"/>
      <c r="D16705" s="3"/>
      <c r="E16705" s="3"/>
      <c r="G16705" s="13"/>
      <c r="H16705" s="13"/>
      <c r="I16705" s="13"/>
      <c r="J16705" s="46"/>
    </row>
    <row r="16706" spans="1:10" x14ac:dyDescent="0.25">
      <c r="A16706" s="7" t="str">
        <f>IF(C16705="","",IFERROR(IF(VLOOKUP(C16705,'Program Mapping'!B:B,1,FALSE)=C16705,"OK","Fix"),"Fix"))</f>
        <v/>
      </c>
      <c r="C16706" s="32"/>
      <c r="D16706" s="3"/>
      <c r="E16706" s="3"/>
      <c r="G16706" s="13"/>
      <c r="H16706" s="13"/>
      <c r="I16706" s="13"/>
      <c r="J16706" s="46"/>
    </row>
    <row r="16707" spans="1:10" x14ac:dyDescent="0.25">
      <c r="A16707" s="7" t="str">
        <f>IF(C16706="","",IFERROR(IF(VLOOKUP(C16706,'Program Mapping'!B:B,1,FALSE)=C16706,"OK","Fix"),"Fix"))</f>
        <v/>
      </c>
      <c r="C16707" s="32"/>
      <c r="D16707" s="3"/>
      <c r="E16707" s="3"/>
      <c r="G16707" s="13"/>
      <c r="H16707" s="13"/>
      <c r="I16707" s="13"/>
      <c r="J16707" s="46"/>
    </row>
    <row r="16708" spans="1:10" x14ac:dyDescent="0.25">
      <c r="A16708" s="7" t="str">
        <f>IF(C16707="","",IFERROR(IF(VLOOKUP(C16707,'Program Mapping'!B:B,1,FALSE)=C16707,"OK","Fix"),"Fix"))</f>
        <v/>
      </c>
      <c r="C16708" s="32"/>
      <c r="D16708" s="3"/>
      <c r="E16708" s="3"/>
      <c r="G16708" s="13"/>
      <c r="H16708" s="13"/>
      <c r="I16708" s="13"/>
      <c r="J16708" s="46"/>
    </row>
    <row r="16709" spans="1:10" x14ac:dyDescent="0.25">
      <c r="A16709" s="7" t="str">
        <f>IF(C16708="","",IFERROR(IF(VLOOKUP(C16708,'Program Mapping'!B:B,1,FALSE)=C16708,"OK","Fix"),"Fix"))</f>
        <v/>
      </c>
      <c r="C16709" s="32"/>
      <c r="D16709" s="3"/>
      <c r="E16709" s="3"/>
      <c r="G16709" s="13"/>
      <c r="H16709" s="13"/>
      <c r="I16709" s="13"/>
      <c r="J16709" s="46"/>
    </row>
    <row r="16710" spans="1:10" x14ac:dyDescent="0.25">
      <c r="A16710" s="7" t="str">
        <f>IF(C16709="","",IFERROR(IF(VLOOKUP(C16709,'Program Mapping'!B:B,1,FALSE)=C16709,"OK","Fix"),"Fix"))</f>
        <v/>
      </c>
      <c r="C16710" s="32"/>
      <c r="D16710" s="3"/>
      <c r="E16710" s="3"/>
      <c r="G16710" s="13"/>
      <c r="H16710" s="13"/>
      <c r="I16710" s="13"/>
      <c r="J16710" s="46"/>
    </row>
    <row r="16711" spans="1:10" x14ac:dyDescent="0.25">
      <c r="A16711" s="7" t="str">
        <f>IF(C16710="","",IFERROR(IF(VLOOKUP(C16710,'Program Mapping'!B:B,1,FALSE)=C16710,"OK","Fix"),"Fix"))</f>
        <v/>
      </c>
      <c r="C16711" s="32"/>
      <c r="D16711" s="3"/>
      <c r="E16711" s="3"/>
      <c r="G16711" s="13"/>
      <c r="H16711" s="13"/>
      <c r="I16711" s="13"/>
      <c r="J16711" s="46"/>
    </row>
    <row r="16712" spans="1:10" x14ac:dyDescent="0.25">
      <c r="A16712" s="7" t="str">
        <f>IF(C16711="","",IFERROR(IF(VLOOKUP(C16711,'Program Mapping'!B:B,1,FALSE)=C16711,"OK","Fix"),"Fix"))</f>
        <v/>
      </c>
      <c r="C16712" s="32"/>
      <c r="D16712" s="3"/>
      <c r="E16712" s="3"/>
      <c r="G16712" s="13"/>
      <c r="H16712" s="13"/>
      <c r="I16712" s="13"/>
      <c r="J16712" s="46"/>
    </row>
    <row r="16713" spans="1:10" x14ac:dyDescent="0.25">
      <c r="A16713" s="7" t="str">
        <f>IF(C16712="","",IFERROR(IF(VLOOKUP(C16712,'Program Mapping'!B:B,1,FALSE)=C16712,"OK","Fix"),"Fix"))</f>
        <v/>
      </c>
      <c r="C16713" s="32"/>
      <c r="D16713" s="3"/>
      <c r="E16713" s="3"/>
      <c r="G16713" s="13"/>
      <c r="H16713" s="13"/>
      <c r="I16713" s="13"/>
      <c r="J16713" s="46"/>
    </row>
    <row r="16714" spans="1:10" x14ac:dyDescent="0.25">
      <c r="A16714" s="7" t="str">
        <f>IF(C16713="","",IFERROR(IF(VLOOKUP(C16713,'Program Mapping'!B:B,1,FALSE)=C16713,"OK","Fix"),"Fix"))</f>
        <v/>
      </c>
      <c r="C16714" s="32"/>
      <c r="D16714" s="3"/>
      <c r="E16714" s="3"/>
      <c r="G16714" s="13"/>
      <c r="H16714" s="13"/>
      <c r="I16714" s="13"/>
      <c r="J16714" s="46"/>
    </row>
    <row r="16715" spans="1:10" x14ac:dyDescent="0.25">
      <c r="A16715" s="7" t="str">
        <f>IF(C16714="","",IFERROR(IF(VLOOKUP(C16714,'Program Mapping'!B:B,1,FALSE)=C16714,"OK","Fix"),"Fix"))</f>
        <v/>
      </c>
      <c r="C16715" s="32"/>
      <c r="D16715" s="3"/>
      <c r="E16715" s="3"/>
      <c r="G16715" s="13"/>
      <c r="H16715" s="13"/>
      <c r="I16715" s="13"/>
      <c r="J16715" s="46"/>
    </row>
    <row r="16716" spans="1:10" x14ac:dyDescent="0.25">
      <c r="A16716" s="7" t="str">
        <f>IF(C16715="","",IFERROR(IF(VLOOKUP(C16715,'Program Mapping'!B:B,1,FALSE)=C16715,"OK","Fix"),"Fix"))</f>
        <v/>
      </c>
      <c r="C16716" s="32"/>
      <c r="D16716" s="3"/>
      <c r="E16716" s="3"/>
      <c r="G16716" s="13"/>
      <c r="H16716" s="13"/>
      <c r="I16716" s="13"/>
      <c r="J16716" s="46"/>
    </row>
    <row r="16717" spans="1:10" x14ac:dyDescent="0.25">
      <c r="A16717" s="7" t="str">
        <f>IF(C16716="","",IFERROR(IF(VLOOKUP(C16716,'Program Mapping'!B:B,1,FALSE)=C16716,"OK","Fix"),"Fix"))</f>
        <v/>
      </c>
      <c r="C16717" s="32"/>
      <c r="D16717" s="3"/>
      <c r="E16717" s="3"/>
      <c r="G16717" s="13"/>
      <c r="H16717" s="13"/>
      <c r="I16717" s="13"/>
      <c r="J16717" s="46"/>
    </row>
    <row r="16718" spans="1:10" x14ac:dyDescent="0.25">
      <c r="A16718" s="7" t="str">
        <f>IF(C16717="","",IFERROR(IF(VLOOKUP(C16717,'Program Mapping'!B:B,1,FALSE)=C16717,"OK","Fix"),"Fix"))</f>
        <v/>
      </c>
      <c r="C16718" s="32"/>
      <c r="D16718" s="3"/>
      <c r="E16718" s="3"/>
      <c r="G16718" s="13"/>
      <c r="H16718" s="13"/>
      <c r="I16718" s="13"/>
      <c r="J16718" s="46"/>
    </row>
    <row r="16719" spans="1:10" x14ac:dyDescent="0.25">
      <c r="A16719" s="7" t="str">
        <f>IF(C16718="","",IFERROR(IF(VLOOKUP(C16718,'Program Mapping'!B:B,1,FALSE)=C16718,"OK","Fix"),"Fix"))</f>
        <v/>
      </c>
      <c r="C16719" s="32"/>
      <c r="D16719" s="3"/>
      <c r="E16719" s="3"/>
      <c r="G16719" s="13"/>
      <c r="H16719" s="13"/>
      <c r="I16719" s="13"/>
      <c r="J16719" s="46"/>
    </row>
    <row r="16720" spans="1:10" x14ac:dyDescent="0.25">
      <c r="A16720" s="7" t="str">
        <f>IF(C16719="","",IFERROR(IF(VLOOKUP(C16719,'Program Mapping'!B:B,1,FALSE)=C16719,"OK","Fix"),"Fix"))</f>
        <v/>
      </c>
      <c r="C16720" s="32"/>
      <c r="D16720" s="3"/>
      <c r="E16720" s="3"/>
      <c r="G16720" s="13"/>
      <c r="H16720" s="13"/>
      <c r="I16720" s="13"/>
      <c r="J16720" s="46"/>
    </row>
    <row r="16721" spans="1:10" x14ac:dyDescent="0.25">
      <c r="A16721" s="7" t="str">
        <f>IF(C16720="","",IFERROR(IF(VLOOKUP(C16720,'Program Mapping'!B:B,1,FALSE)=C16720,"OK","Fix"),"Fix"))</f>
        <v/>
      </c>
      <c r="C16721" s="32"/>
      <c r="D16721" s="3"/>
      <c r="E16721" s="3"/>
      <c r="G16721" s="13"/>
      <c r="H16721" s="13"/>
      <c r="I16721" s="13"/>
      <c r="J16721" s="46"/>
    </row>
    <row r="16722" spans="1:10" x14ac:dyDescent="0.25">
      <c r="A16722" s="7" t="str">
        <f>IF(C16721="","",IFERROR(IF(VLOOKUP(C16721,'Program Mapping'!B:B,1,FALSE)=C16721,"OK","Fix"),"Fix"))</f>
        <v/>
      </c>
      <c r="C16722" s="32"/>
      <c r="D16722" s="3"/>
      <c r="E16722" s="3"/>
      <c r="G16722" s="13"/>
      <c r="H16722" s="13"/>
      <c r="I16722" s="13"/>
      <c r="J16722" s="46"/>
    </row>
    <row r="16723" spans="1:10" x14ac:dyDescent="0.25">
      <c r="A16723" s="7" t="str">
        <f>IF(C16722="","",IFERROR(IF(VLOOKUP(C16722,'Program Mapping'!B:B,1,FALSE)=C16722,"OK","Fix"),"Fix"))</f>
        <v/>
      </c>
      <c r="C16723" s="32"/>
      <c r="D16723" s="3"/>
      <c r="E16723" s="3"/>
      <c r="G16723" s="13"/>
      <c r="H16723" s="13"/>
      <c r="I16723" s="13"/>
      <c r="J16723" s="46"/>
    </row>
    <row r="16724" spans="1:10" x14ac:dyDescent="0.25">
      <c r="A16724" s="7" t="str">
        <f>IF(C16723="","",IFERROR(IF(VLOOKUP(C16723,'Program Mapping'!B:B,1,FALSE)=C16723,"OK","Fix"),"Fix"))</f>
        <v/>
      </c>
      <c r="C16724" s="32"/>
      <c r="D16724" s="3"/>
      <c r="E16724" s="3"/>
      <c r="G16724" s="13"/>
      <c r="H16724" s="13"/>
      <c r="I16724" s="13"/>
      <c r="J16724" s="46"/>
    </row>
    <row r="16725" spans="1:10" x14ac:dyDescent="0.25">
      <c r="A16725" s="7" t="str">
        <f>IF(C16724="","",IFERROR(IF(VLOOKUP(C16724,'Program Mapping'!B:B,1,FALSE)=C16724,"OK","Fix"),"Fix"))</f>
        <v/>
      </c>
      <c r="C16725" s="32"/>
      <c r="D16725" s="3"/>
      <c r="E16725" s="3"/>
      <c r="G16725" s="13"/>
      <c r="H16725" s="13"/>
      <c r="I16725" s="13"/>
      <c r="J16725" s="46"/>
    </row>
    <row r="16726" spans="1:10" x14ac:dyDescent="0.25">
      <c r="A16726" s="7" t="str">
        <f>IF(C16725="","",IFERROR(IF(VLOOKUP(C16725,'Program Mapping'!B:B,1,FALSE)=C16725,"OK","Fix"),"Fix"))</f>
        <v/>
      </c>
      <c r="C16726" s="32"/>
      <c r="D16726" s="3"/>
      <c r="E16726" s="3"/>
      <c r="G16726" s="13"/>
      <c r="H16726" s="13"/>
      <c r="I16726" s="13"/>
      <c r="J16726" s="46"/>
    </row>
    <row r="16727" spans="1:10" x14ac:dyDescent="0.25">
      <c r="A16727" s="7" t="str">
        <f>IF(C16726="","",IFERROR(IF(VLOOKUP(C16726,'Program Mapping'!B:B,1,FALSE)=C16726,"OK","Fix"),"Fix"))</f>
        <v/>
      </c>
      <c r="C16727" s="32"/>
      <c r="D16727" s="3"/>
      <c r="E16727" s="3"/>
      <c r="G16727" s="13"/>
      <c r="H16727" s="13"/>
      <c r="I16727" s="13"/>
      <c r="J16727" s="46"/>
    </row>
    <row r="16728" spans="1:10" x14ac:dyDescent="0.25">
      <c r="A16728" s="7" t="str">
        <f>IF(C16727="","",IFERROR(IF(VLOOKUP(C16727,'Program Mapping'!B:B,1,FALSE)=C16727,"OK","Fix"),"Fix"))</f>
        <v/>
      </c>
      <c r="C16728" s="32"/>
      <c r="D16728" s="3"/>
      <c r="E16728" s="3"/>
      <c r="G16728" s="13"/>
      <c r="H16728" s="13"/>
      <c r="I16728" s="13"/>
      <c r="J16728" s="46"/>
    </row>
    <row r="16729" spans="1:10" x14ac:dyDescent="0.25">
      <c r="A16729" s="7" t="str">
        <f>IF(C16728="","",IFERROR(IF(VLOOKUP(C16728,'Program Mapping'!B:B,1,FALSE)=C16728,"OK","Fix"),"Fix"))</f>
        <v/>
      </c>
      <c r="C16729" s="32"/>
      <c r="D16729" s="3"/>
      <c r="E16729" s="3"/>
      <c r="G16729" s="13"/>
      <c r="H16729" s="13"/>
      <c r="I16729" s="13"/>
      <c r="J16729" s="46"/>
    </row>
    <row r="16730" spans="1:10" x14ac:dyDescent="0.25">
      <c r="A16730" s="7" t="str">
        <f>IF(C16729="","",IFERROR(IF(VLOOKUP(C16729,'Program Mapping'!B:B,1,FALSE)=C16729,"OK","Fix"),"Fix"))</f>
        <v/>
      </c>
      <c r="C16730" s="32"/>
      <c r="D16730" s="3"/>
      <c r="E16730" s="3"/>
      <c r="G16730" s="13"/>
      <c r="H16730" s="13"/>
      <c r="I16730" s="13"/>
      <c r="J16730" s="46"/>
    </row>
    <row r="16731" spans="1:10" x14ac:dyDescent="0.25">
      <c r="A16731" s="7" t="str">
        <f>IF(C16730="","",IFERROR(IF(VLOOKUP(C16730,'Program Mapping'!B:B,1,FALSE)=C16730,"OK","Fix"),"Fix"))</f>
        <v/>
      </c>
      <c r="C16731" s="32"/>
      <c r="D16731" s="3"/>
      <c r="E16731" s="3"/>
      <c r="G16731" s="13"/>
      <c r="H16731" s="13"/>
      <c r="I16731" s="13"/>
      <c r="J16731" s="46"/>
    </row>
    <row r="16732" spans="1:10" x14ac:dyDescent="0.25">
      <c r="A16732" s="7" t="str">
        <f>IF(C16731="","",IFERROR(IF(VLOOKUP(C16731,'Program Mapping'!B:B,1,FALSE)=C16731,"OK","Fix"),"Fix"))</f>
        <v/>
      </c>
      <c r="C16732" s="32"/>
      <c r="D16732" s="3"/>
      <c r="E16732" s="3"/>
      <c r="G16732" s="13"/>
      <c r="H16732" s="13"/>
      <c r="I16732" s="13"/>
      <c r="J16732" s="46"/>
    </row>
    <row r="16733" spans="1:10" x14ac:dyDescent="0.25">
      <c r="A16733" s="7" t="str">
        <f>IF(C16732="","",IFERROR(IF(VLOOKUP(C16732,'Program Mapping'!B:B,1,FALSE)=C16732,"OK","Fix"),"Fix"))</f>
        <v/>
      </c>
      <c r="C16733" s="32"/>
      <c r="D16733" s="3"/>
      <c r="E16733" s="3"/>
      <c r="G16733" s="13"/>
      <c r="H16733" s="13"/>
      <c r="I16733" s="13"/>
      <c r="J16733" s="46"/>
    </row>
    <row r="16734" spans="1:10" x14ac:dyDescent="0.25">
      <c r="A16734" s="7" t="str">
        <f>IF(C16733="","",IFERROR(IF(VLOOKUP(C16733,'Program Mapping'!B:B,1,FALSE)=C16733,"OK","Fix"),"Fix"))</f>
        <v/>
      </c>
      <c r="C16734" s="32"/>
      <c r="D16734" s="3"/>
      <c r="E16734" s="3"/>
      <c r="G16734" s="13"/>
      <c r="H16734" s="13"/>
      <c r="I16734" s="13"/>
      <c r="J16734" s="46"/>
    </row>
    <row r="16735" spans="1:10" x14ac:dyDescent="0.25">
      <c r="A16735" s="7" t="str">
        <f>IF(C16734="","",IFERROR(IF(VLOOKUP(C16734,'Program Mapping'!B:B,1,FALSE)=C16734,"OK","Fix"),"Fix"))</f>
        <v/>
      </c>
      <c r="C16735" s="32"/>
      <c r="D16735" s="3"/>
      <c r="E16735" s="3"/>
      <c r="G16735" s="13"/>
      <c r="H16735" s="13"/>
      <c r="I16735" s="13"/>
      <c r="J16735" s="46"/>
    </row>
    <row r="16736" spans="1:10" x14ac:dyDescent="0.25">
      <c r="A16736" s="7" t="str">
        <f>IF(C16735="","",IFERROR(IF(VLOOKUP(C16735,'Program Mapping'!B:B,1,FALSE)=C16735,"OK","Fix"),"Fix"))</f>
        <v/>
      </c>
      <c r="C16736" s="32"/>
      <c r="D16736" s="3"/>
      <c r="E16736" s="3"/>
      <c r="G16736" s="13"/>
      <c r="H16736" s="13"/>
      <c r="I16736" s="13"/>
      <c r="J16736" s="46"/>
    </row>
    <row r="16737" spans="1:10" x14ac:dyDescent="0.25">
      <c r="A16737" s="7" t="str">
        <f>IF(C16736="","",IFERROR(IF(VLOOKUP(C16736,'Program Mapping'!B:B,1,FALSE)=C16736,"OK","Fix"),"Fix"))</f>
        <v/>
      </c>
      <c r="C16737" s="32"/>
      <c r="D16737" s="3"/>
      <c r="E16737" s="3"/>
      <c r="G16737" s="13"/>
      <c r="H16737" s="13"/>
      <c r="I16737" s="13"/>
      <c r="J16737" s="46"/>
    </row>
    <row r="16738" spans="1:10" x14ac:dyDescent="0.25">
      <c r="A16738" s="7" t="str">
        <f>IF(C16737="","",IFERROR(IF(VLOOKUP(C16737,'Program Mapping'!B:B,1,FALSE)=C16737,"OK","Fix"),"Fix"))</f>
        <v/>
      </c>
      <c r="C16738" s="32"/>
      <c r="D16738" s="3"/>
      <c r="E16738" s="3"/>
      <c r="G16738" s="13"/>
      <c r="H16738" s="13"/>
      <c r="I16738" s="13"/>
      <c r="J16738" s="46"/>
    </row>
    <row r="16739" spans="1:10" x14ac:dyDescent="0.25">
      <c r="A16739" s="7" t="str">
        <f>IF(C16738="","",IFERROR(IF(VLOOKUP(C16738,'Program Mapping'!B:B,1,FALSE)=C16738,"OK","Fix"),"Fix"))</f>
        <v/>
      </c>
      <c r="C16739" s="32"/>
      <c r="D16739" s="3"/>
      <c r="E16739" s="3"/>
      <c r="G16739" s="13"/>
      <c r="H16739" s="13"/>
      <c r="I16739" s="13"/>
      <c r="J16739" s="46"/>
    </row>
    <row r="16740" spans="1:10" x14ac:dyDescent="0.25">
      <c r="A16740" s="7" t="str">
        <f>IF(C16739="","",IFERROR(IF(VLOOKUP(C16739,'Program Mapping'!B:B,1,FALSE)=C16739,"OK","Fix"),"Fix"))</f>
        <v/>
      </c>
      <c r="C16740" s="32"/>
      <c r="D16740" s="3"/>
      <c r="E16740" s="3"/>
      <c r="G16740" s="13"/>
      <c r="H16740" s="13"/>
      <c r="I16740" s="13"/>
      <c r="J16740" s="46"/>
    </row>
    <row r="16741" spans="1:10" x14ac:dyDescent="0.25">
      <c r="A16741" s="7" t="str">
        <f>IF(C16740="","",IFERROR(IF(VLOOKUP(C16740,'Program Mapping'!B:B,1,FALSE)=C16740,"OK","Fix"),"Fix"))</f>
        <v/>
      </c>
      <c r="C16741" s="32"/>
      <c r="D16741" s="3"/>
      <c r="E16741" s="3"/>
      <c r="G16741" s="13"/>
      <c r="H16741" s="13"/>
      <c r="I16741" s="13"/>
      <c r="J16741" s="46"/>
    </row>
    <row r="16742" spans="1:10" x14ac:dyDescent="0.25">
      <c r="A16742" s="7" t="str">
        <f>IF(C16741="","",IFERROR(IF(VLOOKUP(C16741,'Program Mapping'!B:B,1,FALSE)=C16741,"OK","Fix"),"Fix"))</f>
        <v/>
      </c>
      <c r="C16742" s="32"/>
      <c r="D16742" s="3"/>
      <c r="E16742" s="3"/>
      <c r="G16742" s="13"/>
      <c r="H16742" s="13"/>
      <c r="I16742" s="13"/>
      <c r="J16742" s="46"/>
    </row>
    <row r="16743" spans="1:10" x14ac:dyDescent="0.25">
      <c r="A16743" s="7" t="str">
        <f>IF(C16742="","",IFERROR(IF(VLOOKUP(C16742,'Program Mapping'!B:B,1,FALSE)=C16742,"OK","Fix"),"Fix"))</f>
        <v/>
      </c>
      <c r="C16743" s="32"/>
      <c r="D16743" s="3"/>
      <c r="E16743" s="3"/>
      <c r="G16743" s="13"/>
      <c r="H16743" s="13"/>
      <c r="I16743" s="13"/>
      <c r="J16743" s="46"/>
    </row>
    <row r="16744" spans="1:10" x14ac:dyDescent="0.25">
      <c r="A16744" s="7" t="str">
        <f>IF(C16743="","",IFERROR(IF(VLOOKUP(C16743,'Program Mapping'!B:B,1,FALSE)=C16743,"OK","Fix"),"Fix"))</f>
        <v/>
      </c>
      <c r="C16744" s="32"/>
      <c r="D16744" s="3"/>
      <c r="E16744" s="3"/>
      <c r="G16744" s="13"/>
      <c r="H16744" s="13"/>
      <c r="I16744" s="13"/>
      <c r="J16744" s="46"/>
    </row>
    <row r="16745" spans="1:10" x14ac:dyDescent="0.25">
      <c r="A16745" s="7" t="str">
        <f>IF(C16744="","",IFERROR(IF(VLOOKUP(C16744,'Program Mapping'!B:B,1,FALSE)=C16744,"OK","Fix"),"Fix"))</f>
        <v/>
      </c>
      <c r="C16745" s="32"/>
      <c r="D16745" s="3"/>
      <c r="E16745" s="3"/>
      <c r="G16745" s="13"/>
      <c r="H16745" s="13"/>
      <c r="I16745" s="13"/>
      <c r="J16745" s="46"/>
    </row>
    <row r="16746" spans="1:10" x14ac:dyDescent="0.25">
      <c r="A16746" s="7" t="str">
        <f>IF(C16745="","",IFERROR(IF(VLOOKUP(C16745,'Program Mapping'!B:B,1,FALSE)=C16745,"OK","Fix"),"Fix"))</f>
        <v/>
      </c>
      <c r="C16746" s="32"/>
      <c r="D16746" s="3"/>
      <c r="E16746" s="3"/>
      <c r="G16746" s="13"/>
      <c r="H16746" s="13"/>
      <c r="I16746" s="13"/>
      <c r="J16746" s="46"/>
    </row>
    <row r="16747" spans="1:10" x14ac:dyDescent="0.25">
      <c r="A16747" s="7" t="str">
        <f>IF(C16746="","",IFERROR(IF(VLOOKUP(C16746,'Program Mapping'!B:B,1,FALSE)=C16746,"OK","Fix"),"Fix"))</f>
        <v/>
      </c>
      <c r="C16747" s="32"/>
      <c r="D16747" s="3"/>
      <c r="E16747" s="3"/>
      <c r="G16747" s="13"/>
      <c r="H16747" s="13"/>
      <c r="I16747" s="13"/>
      <c r="J16747" s="46"/>
    </row>
    <row r="16748" spans="1:10" x14ac:dyDescent="0.25">
      <c r="A16748" s="7" t="str">
        <f>IF(C16747="","",IFERROR(IF(VLOOKUP(C16747,'Program Mapping'!B:B,1,FALSE)=C16747,"OK","Fix"),"Fix"))</f>
        <v/>
      </c>
      <c r="C16748" s="32"/>
      <c r="D16748" s="3"/>
      <c r="E16748" s="3"/>
      <c r="G16748" s="13"/>
      <c r="H16748" s="13"/>
      <c r="I16748" s="13"/>
      <c r="J16748" s="46"/>
    </row>
    <row r="16749" spans="1:10" x14ac:dyDescent="0.25">
      <c r="A16749" s="7" t="str">
        <f>IF(C16748="","",IFERROR(IF(VLOOKUP(C16748,'Program Mapping'!B:B,1,FALSE)=C16748,"OK","Fix"),"Fix"))</f>
        <v/>
      </c>
      <c r="C16749" s="32"/>
      <c r="D16749" s="3"/>
      <c r="E16749" s="3"/>
      <c r="G16749" s="13"/>
      <c r="H16749" s="13"/>
      <c r="I16749" s="13"/>
      <c r="J16749" s="46"/>
    </row>
    <row r="16750" spans="1:10" x14ac:dyDescent="0.25">
      <c r="A16750" s="7" t="str">
        <f>IF(C16749="","",IFERROR(IF(VLOOKUP(C16749,'Program Mapping'!B:B,1,FALSE)=C16749,"OK","Fix"),"Fix"))</f>
        <v/>
      </c>
      <c r="C16750" s="32"/>
      <c r="D16750" s="3"/>
      <c r="E16750" s="3"/>
      <c r="G16750" s="13"/>
      <c r="H16750" s="13"/>
      <c r="I16750" s="13"/>
      <c r="J16750" s="46"/>
    </row>
    <row r="16751" spans="1:10" x14ac:dyDescent="0.25">
      <c r="A16751" s="7" t="str">
        <f>IF(C16750="","",IFERROR(IF(VLOOKUP(C16750,'Program Mapping'!B:B,1,FALSE)=C16750,"OK","Fix"),"Fix"))</f>
        <v/>
      </c>
      <c r="C16751" s="32"/>
      <c r="D16751" s="3"/>
      <c r="E16751" s="3"/>
      <c r="G16751" s="13"/>
      <c r="H16751" s="13"/>
      <c r="I16751" s="13"/>
      <c r="J16751" s="46"/>
    </row>
    <row r="16752" spans="1:10" x14ac:dyDescent="0.25">
      <c r="A16752" s="7" t="str">
        <f>IF(C16751="","",IFERROR(IF(VLOOKUP(C16751,'Program Mapping'!B:B,1,FALSE)=C16751,"OK","Fix"),"Fix"))</f>
        <v/>
      </c>
      <c r="C16752" s="32"/>
      <c r="D16752" s="3"/>
      <c r="E16752" s="3"/>
      <c r="G16752" s="13"/>
      <c r="H16752" s="13"/>
      <c r="I16752" s="13"/>
      <c r="J16752" s="46"/>
    </row>
    <row r="16753" spans="1:10" x14ac:dyDescent="0.25">
      <c r="A16753" s="7" t="str">
        <f>IF(C16752="","",IFERROR(IF(VLOOKUP(C16752,'Program Mapping'!B:B,1,FALSE)=C16752,"OK","Fix"),"Fix"))</f>
        <v/>
      </c>
      <c r="C16753" s="32"/>
      <c r="D16753" s="3"/>
      <c r="E16753" s="3"/>
      <c r="G16753" s="13"/>
      <c r="H16753" s="13"/>
      <c r="I16753" s="13"/>
      <c r="J16753" s="46"/>
    </row>
    <row r="16754" spans="1:10" x14ac:dyDescent="0.25">
      <c r="A16754" s="7" t="str">
        <f>IF(C16753="","",IFERROR(IF(VLOOKUP(C16753,'Program Mapping'!B:B,1,FALSE)=C16753,"OK","Fix"),"Fix"))</f>
        <v/>
      </c>
      <c r="C16754" s="32"/>
      <c r="D16754" s="3"/>
      <c r="E16754" s="3"/>
      <c r="G16754" s="13"/>
      <c r="H16754" s="13"/>
      <c r="I16754" s="13"/>
      <c r="J16754" s="46"/>
    </row>
    <row r="16755" spans="1:10" x14ac:dyDescent="0.25">
      <c r="A16755" s="7" t="str">
        <f>IF(C16754="","",IFERROR(IF(VLOOKUP(C16754,'Program Mapping'!B:B,1,FALSE)=C16754,"OK","Fix"),"Fix"))</f>
        <v/>
      </c>
      <c r="C16755" s="32"/>
      <c r="D16755" s="3"/>
      <c r="E16755" s="3"/>
      <c r="G16755" s="13"/>
      <c r="H16755" s="13"/>
      <c r="I16755" s="13"/>
      <c r="J16755" s="46"/>
    </row>
    <row r="16756" spans="1:10" x14ac:dyDescent="0.25">
      <c r="A16756" s="7" t="str">
        <f>IF(C16755="","",IFERROR(IF(VLOOKUP(C16755,'Program Mapping'!B:B,1,FALSE)=C16755,"OK","Fix"),"Fix"))</f>
        <v/>
      </c>
      <c r="C16756" s="32"/>
      <c r="D16756" s="3"/>
      <c r="E16756" s="3"/>
      <c r="G16756" s="13"/>
      <c r="H16756" s="13"/>
      <c r="I16756" s="13"/>
      <c r="J16756" s="46"/>
    </row>
    <row r="16757" spans="1:10" x14ac:dyDescent="0.25">
      <c r="A16757" s="7" t="str">
        <f>IF(C16756="","",IFERROR(IF(VLOOKUP(C16756,'Program Mapping'!B:B,1,FALSE)=C16756,"OK","Fix"),"Fix"))</f>
        <v/>
      </c>
      <c r="C16757" s="32"/>
      <c r="D16757" s="3"/>
      <c r="E16757" s="3"/>
      <c r="G16757" s="13"/>
      <c r="H16757" s="13"/>
      <c r="I16757" s="13"/>
      <c r="J16757" s="46"/>
    </row>
    <row r="16758" spans="1:10" x14ac:dyDescent="0.25">
      <c r="A16758" s="7" t="str">
        <f>IF(C16757="","",IFERROR(IF(VLOOKUP(C16757,'Program Mapping'!B:B,1,FALSE)=C16757,"OK","Fix"),"Fix"))</f>
        <v/>
      </c>
      <c r="C16758" s="32"/>
      <c r="D16758" s="3"/>
      <c r="E16758" s="3"/>
      <c r="G16758" s="13"/>
      <c r="H16758" s="13"/>
      <c r="I16758" s="13"/>
      <c r="J16758" s="46"/>
    </row>
    <row r="16759" spans="1:10" x14ac:dyDescent="0.25">
      <c r="A16759" s="7" t="str">
        <f>IF(C16758="","",IFERROR(IF(VLOOKUP(C16758,'Program Mapping'!B:B,1,FALSE)=C16758,"OK","Fix"),"Fix"))</f>
        <v/>
      </c>
      <c r="C16759" s="32"/>
      <c r="D16759" s="3"/>
      <c r="E16759" s="3"/>
      <c r="G16759" s="13"/>
      <c r="H16759" s="13"/>
      <c r="I16759" s="13"/>
      <c r="J16759" s="46"/>
    </row>
    <row r="16760" spans="1:10" x14ac:dyDescent="0.25">
      <c r="A16760" s="7" t="str">
        <f>IF(C16759="","",IFERROR(IF(VLOOKUP(C16759,'Program Mapping'!B:B,1,FALSE)=C16759,"OK","Fix"),"Fix"))</f>
        <v/>
      </c>
      <c r="C16760" s="32"/>
      <c r="D16760" s="3"/>
      <c r="E16760" s="3"/>
      <c r="G16760" s="13"/>
      <c r="H16760" s="13"/>
      <c r="I16760" s="13"/>
      <c r="J16760" s="46"/>
    </row>
    <row r="16761" spans="1:10" x14ac:dyDescent="0.25">
      <c r="A16761" s="7" t="str">
        <f>IF(C16760="","",IFERROR(IF(VLOOKUP(C16760,'Program Mapping'!B:B,1,FALSE)=C16760,"OK","Fix"),"Fix"))</f>
        <v/>
      </c>
      <c r="C16761" s="32"/>
      <c r="D16761" s="3"/>
      <c r="E16761" s="3"/>
      <c r="G16761" s="13"/>
      <c r="H16761" s="13"/>
      <c r="I16761" s="13"/>
      <c r="J16761" s="46"/>
    </row>
    <row r="16762" spans="1:10" x14ac:dyDescent="0.25">
      <c r="A16762" s="7" t="str">
        <f>IF(C16761="","",IFERROR(IF(VLOOKUP(C16761,'Program Mapping'!B:B,1,FALSE)=C16761,"OK","Fix"),"Fix"))</f>
        <v/>
      </c>
      <c r="C16762" s="32"/>
      <c r="D16762" s="3"/>
      <c r="E16762" s="3"/>
      <c r="G16762" s="13"/>
      <c r="H16762" s="13"/>
      <c r="I16762" s="13"/>
      <c r="J16762" s="46"/>
    </row>
    <row r="16763" spans="1:10" x14ac:dyDescent="0.25">
      <c r="A16763" s="7" t="str">
        <f>IF(C16762="","",IFERROR(IF(VLOOKUP(C16762,'Program Mapping'!B:B,1,FALSE)=C16762,"OK","Fix"),"Fix"))</f>
        <v/>
      </c>
      <c r="C16763" s="32"/>
      <c r="D16763" s="3"/>
      <c r="E16763" s="3"/>
      <c r="G16763" s="13"/>
      <c r="H16763" s="13"/>
      <c r="I16763" s="13"/>
      <c r="J16763" s="46"/>
    </row>
    <row r="16764" spans="1:10" x14ac:dyDescent="0.25">
      <c r="A16764" s="7" t="str">
        <f>IF(C16763="","",IFERROR(IF(VLOOKUP(C16763,'Program Mapping'!B:B,1,FALSE)=C16763,"OK","Fix"),"Fix"))</f>
        <v/>
      </c>
      <c r="C16764" s="32"/>
      <c r="D16764" s="3"/>
      <c r="E16764" s="3"/>
      <c r="G16764" s="13"/>
      <c r="H16764" s="13"/>
      <c r="I16764" s="13"/>
      <c r="J16764" s="46"/>
    </row>
    <row r="16765" spans="1:10" x14ac:dyDescent="0.25">
      <c r="A16765" s="7" t="str">
        <f>IF(C16764="","",IFERROR(IF(VLOOKUP(C16764,'Program Mapping'!B:B,1,FALSE)=C16764,"OK","Fix"),"Fix"))</f>
        <v/>
      </c>
      <c r="C16765" s="32"/>
      <c r="D16765" s="3"/>
      <c r="E16765" s="3"/>
      <c r="G16765" s="13"/>
      <c r="H16765" s="13"/>
      <c r="I16765" s="13"/>
      <c r="J16765" s="46"/>
    </row>
    <row r="16766" spans="1:10" x14ac:dyDescent="0.25">
      <c r="A16766" s="7" t="str">
        <f>IF(C16765="","",IFERROR(IF(VLOOKUP(C16765,'Program Mapping'!B:B,1,FALSE)=C16765,"OK","Fix"),"Fix"))</f>
        <v/>
      </c>
      <c r="C16766" s="32"/>
      <c r="D16766" s="3"/>
      <c r="E16766" s="3"/>
      <c r="G16766" s="13"/>
      <c r="H16766" s="13"/>
      <c r="I16766" s="13"/>
      <c r="J16766" s="46"/>
    </row>
    <row r="16767" spans="1:10" x14ac:dyDescent="0.25">
      <c r="A16767" s="7" t="str">
        <f>IF(C16766="","",IFERROR(IF(VLOOKUP(C16766,'Program Mapping'!B:B,1,FALSE)=C16766,"OK","Fix"),"Fix"))</f>
        <v/>
      </c>
      <c r="C16767" s="32"/>
      <c r="D16767" s="3"/>
      <c r="E16767" s="3"/>
      <c r="G16767" s="13"/>
      <c r="H16767" s="13"/>
      <c r="I16767" s="13"/>
      <c r="J16767" s="46"/>
    </row>
    <row r="16768" spans="1:10" x14ac:dyDescent="0.25">
      <c r="A16768" s="7" t="str">
        <f>IF(C16767="","",IFERROR(IF(VLOOKUP(C16767,'Program Mapping'!B:B,1,FALSE)=C16767,"OK","Fix"),"Fix"))</f>
        <v/>
      </c>
      <c r="C16768" s="32"/>
      <c r="D16768" s="3"/>
      <c r="E16768" s="3"/>
      <c r="G16768" s="13"/>
      <c r="H16768" s="13"/>
      <c r="I16768" s="13"/>
      <c r="J16768" s="46"/>
    </row>
    <row r="16769" spans="1:10" x14ac:dyDescent="0.25">
      <c r="A16769" s="7" t="str">
        <f>IF(C16768="","",IFERROR(IF(VLOOKUP(C16768,'Program Mapping'!B:B,1,FALSE)=C16768,"OK","Fix"),"Fix"))</f>
        <v/>
      </c>
      <c r="C16769" s="32"/>
      <c r="D16769" s="3"/>
      <c r="E16769" s="3"/>
      <c r="G16769" s="13"/>
      <c r="H16769" s="13"/>
      <c r="I16769" s="13"/>
      <c r="J16769" s="46"/>
    </row>
    <row r="16770" spans="1:10" x14ac:dyDescent="0.25">
      <c r="A16770" s="7" t="str">
        <f>IF(C16769="","",IFERROR(IF(VLOOKUP(C16769,'Program Mapping'!B:B,1,FALSE)=C16769,"OK","Fix"),"Fix"))</f>
        <v/>
      </c>
      <c r="C16770" s="32"/>
      <c r="D16770" s="3"/>
      <c r="E16770" s="3"/>
      <c r="G16770" s="13"/>
      <c r="H16770" s="13"/>
      <c r="I16770" s="13"/>
      <c r="J16770" s="46"/>
    </row>
    <row r="16771" spans="1:10" x14ac:dyDescent="0.25">
      <c r="A16771" s="7" t="str">
        <f>IF(C16770="","",IFERROR(IF(VLOOKUP(C16770,'Program Mapping'!B:B,1,FALSE)=C16770,"OK","Fix"),"Fix"))</f>
        <v/>
      </c>
      <c r="C16771" s="32"/>
      <c r="D16771" s="3"/>
      <c r="E16771" s="3"/>
      <c r="G16771" s="13"/>
      <c r="H16771" s="13"/>
      <c r="I16771" s="13"/>
      <c r="J16771" s="46"/>
    </row>
    <row r="16772" spans="1:10" x14ac:dyDescent="0.25">
      <c r="A16772" s="7" t="str">
        <f>IF(C16771="","",IFERROR(IF(VLOOKUP(C16771,'Program Mapping'!B:B,1,FALSE)=C16771,"OK","Fix"),"Fix"))</f>
        <v/>
      </c>
      <c r="C16772" s="32"/>
      <c r="D16772" s="3"/>
      <c r="E16772" s="3"/>
      <c r="G16772" s="13"/>
      <c r="H16772" s="13"/>
      <c r="I16772" s="13"/>
      <c r="J16772" s="46"/>
    </row>
    <row r="16773" spans="1:10" x14ac:dyDescent="0.25">
      <c r="A16773" s="7" t="str">
        <f>IF(C16772="","",IFERROR(IF(VLOOKUP(C16772,'Program Mapping'!B:B,1,FALSE)=C16772,"OK","Fix"),"Fix"))</f>
        <v/>
      </c>
      <c r="C16773" s="32"/>
      <c r="D16773" s="3"/>
      <c r="E16773" s="3"/>
      <c r="G16773" s="13"/>
      <c r="H16773" s="13"/>
      <c r="I16773" s="13"/>
      <c r="J16773" s="46"/>
    </row>
    <row r="16774" spans="1:10" x14ac:dyDescent="0.25">
      <c r="A16774" s="7" t="str">
        <f>IF(C16773="","",IFERROR(IF(VLOOKUP(C16773,'Program Mapping'!B:B,1,FALSE)=C16773,"OK","Fix"),"Fix"))</f>
        <v/>
      </c>
      <c r="C16774" s="32"/>
      <c r="D16774" s="3"/>
      <c r="E16774" s="3"/>
      <c r="G16774" s="13"/>
      <c r="H16774" s="13"/>
      <c r="I16774" s="13"/>
      <c r="J16774" s="46"/>
    </row>
    <row r="16775" spans="1:10" x14ac:dyDescent="0.25">
      <c r="A16775" s="7" t="str">
        <f>IF(C16774="","",IFERROR(IF(VLOOKUP(C16774,'Program Mapping'!B:B,1,FALSE)=C16774,"OK","Fix"),"Fix"))</f>
        <v/>
      </c>
      <c r="C16775" s="32"/>
      <c r="D16775" s="3"/>
      <c r="E16775" s="3"/>
      <c r="G16775" s="13"/>
      <c r="H16775" s="13"/>
      <c r="I16775" s="13"/>
      <c r="J16775" s="46"/>
    </row>
    <row r="16776" spans="1:10" x14ac:dyDescent="0.25">
      <c r="A16776" s="7" t="str">
        <f>IF(C16775="","",IFERROR(IF(VLOOKUP(C16775,'Program Mapping'!B:B,1,FALSE)=C16775,"OK","Fix"),"Fix"))</f>
        <v/>
      </c>
      <c r="C16776" s="32"/>
      <c r="D16776" s="3"/>
      <c r="E16776" s="3"/>
      <c r="G16776" s="13"/>
      <c r="H16776" s="13"/>
      <c r="I16776" s="13"/>
      <c r="J16776" s="46"/>
    </row>
    <row r="16777" spans="1:10" x14ac:dyDescent="0.25">
      <c r="A16777" s="7" t="str">
        <f>IF(C16776="","",IFERROR(IF(VLOOKUP(C16776,'Program Mapping'!B:B,1,FALSE)=C16776,"OK","Fix"),"Fix"))</f>
        <v/>
      </c>
      <c r="C16777" s="32"/>
      <c r="D16777" s="3"/>
      <c r="E16777" s="3"/>
      <c r="G16777" s="13"/>
      <c r="H16777" s="13"/>
      <c r="I16777" s="13"/>
      <c r="J16777" s="46"/>
    </row>
    <row r="16778" spans="1:10" x14ac:dyDescent="0.25">
      <c r="A16778" s="7" t="str">
        <f>IF(C16777="","",IFERROR(IF(VLOOKUP(C16777,'Program Mapping'!B:B,1,FALSE)=C16777,"OK","Fix"),"Fix"))</f>
        <v/>
      </c>
      <c r="C16778" s="32"/>
      <c r="D16778" s="3"/>
      <c r="E16778" s="3"/>
      <c r="G16778" s="13"/>
      <c r="H16778" s="13"/>
      <c r="I16778" s="13"/>
      <c r="J16778" s="46"/>
    </row>
    <row r="16779" spans="1:10" x14ac:dyDescent="0.25">
      <c r="A16779" s="7" t="str">
        <f>IF(C16778="","",IFERROR(IF(VLOOKUP(C16778,'Program Mapping'!B:B,1,FALSE)=C16778,"OK","Fix"),"Fix"))</f>
        <v/>
      </c>
      <c r="C16779" s="32"/>
      <c r="D16779" s="3"/>
      <c r="E16779" s="3"/>
      <c r="G16779" s="13"/>
      <c r="H16779" s="13"/>
      <c r="I16779" s="13"/>
      <c r="J16779" s="46"/>
    </row>
    <row r="16780" spans="1:10" x14ac:dyDescent="0.25">
      <c r="A16780" s="7" t="str">
        <f>IF(C16779="","",IFERROR(IF(VLOOKUP(C16779,'Program Mapping'!B:B,1,FALSE)=C16779,"OK","Fix"),"Fix"))</f>
        <v/>
      </c>
      <c r="C16780" s="32"/>
      <c r="D16780" s="3"/>
      <c r="E16780" s="3"/>
      <c r="G16780" s="13"/>
      <c r="H16780" s="13"/>
      <c r="I16780" s="13"/>
      <c r="J16780" s="46"/>
    </row>
    <row r="16781" spans="1:10" x14ac:dyDescent="0.25">
      <c r="A16781" s="7" t="str">
        <f>IF(C16780="","",IFERROR(IF(VLOOKUP(C16780,'Program Mapping'!B:B,1,FALSE)=C16780,"OK","Fix"),"Fix"))</f>
        <v/>
      </c>
      <c r="C16781" s="32"/>
      <c r="D16781" s="3"/>
      <c r="E16781" s="3"/>
      <c r="G16781" s="13"/>
      <c r="H16781" s="13"/>
      <c r="I16781" s="13"/>
      <c r="J16781" s="46"/>
    </row>
    <row r="16782" spans="1:10" x14ac:dyDescent="0.25">
      <c r="A16782" s="7" t="str">
        <f>IF(C16781="","",IFERROR(IF(VLOOKUP(C16781,'Program Mapping'!B:B,1,FALSE)=C16781,"OK","Fix"),"Fix"))</f>
        <v/>
      </c>
      <c r="C16782" s="32"/>
      <c r="D16782" s="3"/>
      <c r="E16782" s="3"/>
      <c r="G16782" s="13"/>
      <c r="H16782" s="13"/>
      <c r="I16782" s="13"/>
      <c r="J16782" s="46"/>
    </row>
    <row r="16783" spans="1:10" x14ac:dyDescent="0.25">
      <c r="A16783" s="7" t="str">
        <f>IF(C16782="","",IFERROR(IF(VLOOKUP(C16782,'Program Mapping'!B:B,1,FALSE)=C16782,"OK","Fix"),"Fix"))</f>
        <v/>
      </c>
      <c r="C16783" s="32"/>
      <c r="D16783" s="3"/>
      <c r="E16783" s="3"/>
      <c r="G16783" s="13"/>
      <c r="H16783" s="13"/>
      <c r="I16783" s="13"/>
      <c r="J16783" s="46"/>
    </row>
    <row r="16784" spans="1:10" x14ac:dyDescent="0.25">
      <c r="A16784" s="7" t="str">
        <f>IF(C16783="","",IFERROR(IF(VLOOKUP(C16783,'Program Mapping'!B:B,1,FALSE)=C16783,"OK","Fix"),"Fix"))</f>
        <v/>
      </c>
      <c r="C16784" s="32"/>
      <c r="D16784" s="3"/>
      <c r="E16784" s="3"/>
      <c r="G16784" s="13"/>
      <c r="H16784" s="13"/>
      <c r="I16784" s="13"/>
      <c r="J16784" s="46"/>
    </row>
    <row r="16785" spans="1:10" x14ac:dyDescent="0.25">
      <c r="A16785" s="7" t="str">
        <f>IF(C16784="","",IFERROR(IF(VLOOKUP(C16784,'Program Mapping'!B:B,1,FALSE)=C16784,"OK","Fix"),"Fix"))</f>
        <v/>
      </c>
      <c r="C16785" s="32"/>
      <c r="D16785" s="3"/>
      <c r="E16785" s="3"/>
      <c r="G16785" s="13"/>
      <c r="H16785" s="13"/>
      <c r="I16785" s="13"/>
      <c r="J16785" s="46"/>
    </row>
    <row r="16786" spans="1:10" x14ac:dyDescent="0.25">
      <c r="A16786" s="7" t="str">
        <f>IF(C16785="","",IFERROR(IF(VLOOKUP(C16785,'Program Mapping'!B:B,1,FALSE)=C16785,"OK","Fix"),"Fix"))</f>
        <v/>
      </c>
      <c r="C16786" s="32"/>
      <c r="D16786" s="3"/>
      <c r="E16786" s="3"/>
      <c r="G16786" s="13"/>
      <c r="H16786" s="13"/>
      <c r="I16786" s="13"/>
      <c r="J16786" s="46"/>
    </row>
    <row r="16787" spans="1:10" x14ac:dyDescent="0.25">
      <c r="A16787" s="7" t="str">
        <f>IF(C16786="","",IFERROR(IF(VLOOKUP(C16786,'Program Mapping'!B:B,1,FALSE)=C16786,"OK","Fix"),"Fix"))</f>
        <v/>
      </c>
      <c r="C16787" s="32"/>
      <c r="D16787" s="3"/>
      <c r="E16787" s="3"/>
      <c r="G16787" s="13"/>
      <c r="H16787" s="13"/>
      <c r="I16787" s="13"/>
      <c r="J16787" s="46"/>
    </row>
    <row r="16788" spans="1:10" x14ac:dyDescent="0.25">
      <c r="A16788" s="7" t="str">
        <f>IF(C16787="","",IFERROR(IF(VLOOKUP(C16787,'Program Mapping'!B:B,1,FALSE)=C16787,"OK","Fix"),"Fix"))</f>
        <v/>
      </c>
      <c r="C16788" s="32"/>
      <c r="D16788" s="3"/>
      <c r="E16788" s="3"/>
      <c r="G16788" s="13"/>
      <c r="H16788" s="13"/>
      <c r="I16788" s="13"/>
      <c r="J16788" s="46"/>
    </row>
    <row r="16789" spans="1:10" x14ac:dyDescent="0.25">
      <c r="A16789" s="7" t="str">
        <f>IF(C16788="","",IFERROR(IF(VLOOKUP(C16788,'Program Mapping'!B:B,1,FALSE)=C16788,"OK","Fix"),"Fix"))</f>
        <v/>
      </c>
      <c r="C16789" s="32"/>
      <c r="D16789" s="3"/>
      <c r="E16789" s="3"/>
      <c r="G16789" s="13"/>
      <c r="H16789" s="13"/>
      <c r="I16789" s="13"/>
      <c r="J16789" s="46"/>
    </row>
    <row r="16790" spans="1:10" x14ac:dyDescent="0.25">
      <c r="A16790" s="7" t="str">
        <f>IF(C16789="","",IFERROR(IF(VLOOKUP(C16789,'Program Mapping'!B:B,1,FALSE)=C16789,"OK","Fix"),"Fix"))</f>
        <v/>
      </c>
      <c r="C16790" s="32"/>
      <c r="D16790" s="3"/>
      <c r="E16790" s="3"/>
      <c r="G16790" s="13"/>
      <c r="H16790" s="13"/>
      <c r="I16790" s="13"/>
      <c r="J16790" s="46"/>
    </row>
    <row r="16791" spans="1:10" x14ac:dyDescent="0.25">
      <c r="A16791" s="7" t="str">
        <f>IF(C16790="","",IFERROR(IF(VLOOKUP(C16790,'Program Mapping'!B:B,1,FALSE)=C16790,"OK","Fix"),"Fix"))</f>
        <v/>
      </c>
      <c r="C16791" s="32"/>
      <c r="D16791" s="3"/>
      <c r="E16791" s="3"/>
      <c r="G16791" s="13"/>
      <c r="H16791" s="13"/>
      <c r="I16791" s="13"/>
      <c r="J16791" s="46"/>
    </row>
    <row r="16792" spans="1:10" x14ac:dyDescent="0.25">
      <c r="A16792" s="7" t="str">
        <f>IF(C16791="","",IFERROR(IF(VLOOKUP(C16791,'Program Mapping'!B:B,1,FALSE)=C16791,"OK","Fix"),"Fix"))</f>
        <v/>
      </c>
      <c r="C16792" s="32"/>
      <c r="D16792" s="3"/>
      <c r="E16792" s="3"/>
      <c r="G16792" s="13"/>
      <c r="H16792" s="13"/>
      <c r="I16792" s="13"/>
      <c r="J16792" s="46"/>
    </row>
    <row r="16793" spans="1:10" x14ac:dyDescent="0.25">
      <c r="A16793" s="7" t="str">
        <f>IF(C16792="","",IFERROR(IF(VLOOKUP(C16792,'Program Mapping'!B:B,1,FALSE)=C16792,"OK","Fix"),"Fix"))</f>
        <v/>
      </c>
      <c r="C16793" s="32"/>
      <c r="D16793" s="3"/>
      <c r="E16793" s="3"/>
      <c r="G16793" s="13"/>
      <c r="H16793" s="13"/>
      <c r="I16793" s="13"/>
      <c r="J16793" s="46"/>
    </row>
    <row r="16794" spans="1:10" x14ac:dyDescent="0.25">
      <c r="A16794" s="7" t="str">
        <f>IF(C16793="","",IFERROR(IF(VLOOKUP(C16793,'Program Mapping'!B:B,1,FALSE)=C16793,"OK","Fix"),"Fix"))</f>
        <v/>
      </c>
      <c r="C16794" s="32"/>
      <c r="D16794" s="3"/>
      <c r="E16794" s="3"/>
      <c r="G16794" s="13"/>
      <c r="H16794" s="13"/>
      <c r="I16794" s="13"/>
      <c r="J16794" s="46"/>
    </row>
    <row r="16795" spans="1:10" x14ac:dyDescent="0.25">
      <c r="A16795" s="7" t="str">
        <f>IF(C16794="","",IFERROR(IF(VLOOKUP(C16794,'Program Mapping'!B:B,1,FALSE)=C16794,"OK","Fix"),"Fix"))</f>
        <v/>
      </c>
      <c r="C16795" s="32"/>
      <c r="D16795" s="3"/>
      <c r="E16795" s="3"/>
      <c r="G16795" s="13"/>
      <c r="H16795" s="13"/>
      <c r="I16795" s="13"/>
      <c r="J16795" s="46"/>
    </row>
    <row r="16796" spans="1:10" x14ac:dyDescent="0.25">
      <c r="A16796" s="7" t="str">
        <f>IF(C16795="","",IFERROR(IF(VLOOKUP(C16795,'Program Mapping'!B:B,1,FALSE)=C16795,"OK","Fix"),"Fix"))</f>
        <v/>
      </c>
      <c r="C16796" s="32"/>
      <c r="D16796" s="3"/>
      <c r="E16796" s="3"/>
      <c r="G16796" s="13"/>
      <c r="H16796" s="13"/>
      <c r="I16796" s="13"/>
      <c r="J16796" s="46"/>
    </row>
    <row r="16797" spans="1:10" x14ac:dyDescent="0.25">
      <c r="A16797" s="7" t="str">
        <f>IF(C16796="","",IFERROR(IF(VLOOKUP(C16796,'Program Mapping'!B:B,1,FALSE)=C16796,"OK","Fix"),"Fix"))</f>
        <v/>
      </c>
      <c r="C16797" s="32"/>
      <c r="D16797" s="3"/>
      <c r="E16797" s="3"/>
      <c r="G16797" s="13"/>
      <c r="H16797" s="13"/>
      <c r="I16797" s="13"/>
      <c r="J16797" s="46"/>
    </row>
    <row r="16798" spans="1:10" x14ac:dyDescent="0.25">
      <c r="A16798" s="7" t="str">
        <f>IF(C16797="","",IFERROR(IF(VLOOKUP(C16797,'Program Mapping'!B:B,1,FALSE)=C16797,"OK","Fix"),"Fix"))</f>
        <v/>
      </c>
      <c r="C16798" s="32"/>
      <c r="D16798" s="3"/>
      <c r="E16798" s="3"/>
      <c r="G16798" s="13"/>
      <c r="H16798" s="13"/>
      <c r="I16798" s="13"/>
      <c r="J16798" s="46"/>
    </row>
    <row r="16799" spans="1:10" x14ac:dyDescent="0.25">
      <c r="A16799" s="7" t="str">
        <f>IF(C16798="","",IFERROR(IF(VLOOKUP(C16798,'Program Mapping'!B:B,1,FALSE)=C16798,"OK","Fix"),"Fix"))</f>
        <v/>
      </c>
      <c r="C16799" s="32"/>
      <c r="D16799" s="3"/>
      <c r="E16799" s="3"/>
      <c r="G16799" s="13"/>
      <c r="H16799" s="13"/>
      <c r="I16799" s="13"/>
      <c r="J16799" s="46"/>
    </row>
    <row r="16800" spans="1:10" x14ac:dyDescent="0.25">
      <c r="A16800" s="7" t="str">
        <f>IF(C16799="","",IFERROR(IF(VLOOKUP(C16799,'Program Mapping'!B:B,1,FALSE)=C16799,"OK","Fix"),"Fix"))</f>
        <v/>
      </c>
      <c r="C16800" s="32"/>
      <c r="D16800" s="3"/>
      <c r="E16800" s="3"/>
      <c r="G16800" s="13"/>
      <c r="H16800" s="13"/>
      <c r="I16800" s="13"/>
      <c r="J16800" s="46"/>
    </row>
    <row r="16801" spans="1:10" x14ac:dyDescent="0.25">
      <c r="A16801" s="7" t="str">
        <f>IF(C16800="","",IFERROR(IF(VLOOKUP(C16800,'Program Mapping'!B:B,1,FALSE)=C16800,"OK","Fix"),"Fix"))</f>
        <v/>
      </c>
      <c r="C16801" s="32"/>
      <c r="D16801" s="3"/>
      <c r="E16801" s="3"/>
      <c r="G16801" s="13"/>
      <c r="H16801" s="13"/>
      <c r="I16801" s="13"/>
      <c r="J16801" s="46"/>
    </row>
    <row r="16802" spans="1:10" x14ac:dyDescent="0.25">
      <c r="A16802" s="7" t="str">
        <f>IF(C16801="","",IFERROR(IF(VLOOKUP(C16801,'Program Mapping'!B:B,1,FALSE)=C16801,"OK","Fix"),"Fix"))</f>
        <v/>
      </c>
      <c r="C16802" s="32"/>
      <c r="D16802" s="3"/>
      <c r="E16802" s="3"/>
      <c r="G16802" s="13"/>
      <c r="H16802" s="13"/>
      <c r="I16802" s="13"/>
      <c r="J16802" s="46"/>
    </row>
    <row r="16803" spans="1:10" x14ac:dyDescent="0.25">
      <c r="A16803" s="7" t="str">
        <f>IF(C16802="","",IFERROR(IF(VLOOKUP(C16802,'Program Mapping'!B:B,1,FALSE)=C16802,"OK","Fix"),"Fix"))</f>
        <v/>
      </c>
      <c r="C16803" s="32"/>
      <c r="D16803" s="3"/>
      <c r="E16803" s="3"/>
      <c r="G16803" s="13"/>
      <c r="H16803" s="13"/>
      <c r="I16803" s="13"/>
      <c r="J16803" s="46"/>
    </row>
    <row r="16804" spans="1:10" x14ac:dyDescent="0.25">
      <c r="A16804" s="7" t="str">
        <f>IF(C16803="","",IFERROR(IF(VLOOKUP(C16803,'Program Mapping'!B:B,1,FALSE)=C16803,"OK","Fix"),"Fix"))</f>
        <v/>
      </c>
      <c r="C16804" s="32"/>
      <c r="D16804" s="3"/>
      <c r="E16804" s="3"/>
      <c r="G16804" s="13"/>
      <c r="H16804" s="13"/>
      <c r="I16804" s="13"/>
      <c r="J16804" s="46"/>
    </row>
    <row r="16805" spans="1:10" x14ac:dyDescent="0.25">
      <c r="A16805" s="7" t="str">
        <f>IF(C16804="","",IFERROR(IF(VLOOKUP(C16804,'Program Mapping'!B:B,1,FALSE)=C16804,"OK","Fix"),"Fix"))</f>
        <v/>
      </c>
      <c r="C16805" s="32"/>
      <c r="D16805" s="3"/>
      <c r="E16805" s="3"/>
      <c r="G16805" s="13"/>
      <c r="H16805" s="13"/>
      <c r="I16805" s="13"/>
      <c r="J16805" s="46"/>
    </row>
    <row r="16806" spans="1:10" x14ac:dyDescent="0.25">
      <c r="A16806" s="7" t="str">
        <f>IF(C16805="","",IFERROR(IF(VLOOKUP(C16805,'Program Mapping'!B:B,1,FALSE)=C16805,"OK","Fix"),"Fix"))</f>
        <v/>
      </c>
      <c r="C16806" s="32"/>
      <c r="D16806" s="3"/>
      <c r="E16806" s="3"/>
      <c r="G16806" s="13"/>
      <c r="H16806" s="13"/>
      <c r="I16806" s="13"/>
      <c r="J16806" s="46"/>
    </row>
    <row r="16807" spans="1:10" x14ac:dyDescent="0.25">
      <c r="A16807" s="7" t="str">
        <f>IF(C16806="","",IFERROR(IF(VLOOKUP(C16806,'Program Mapping'!B:B,1,FALSE)=C16806,"OK","Fix"),"Fix"))</f>
        <v/>
      </c>
      <c r="C16807" s="32"/>
      <c r="D16807" s="3"/>
      <c r="E16807" s="3"/>
      <c r="G16807" s="13"/>
      <c r="H16807" s="13"/>
      <c r="I16807" s="13"/>
      <c r="J16807" s="46"/>
    </row>
    <row r="16808" spans="1:10" x14ac:dyDescent="0.25">
      <c r="A16808" s="7" t="str">
        <f>IF(C16807="","",IFERROR(IF(VLOOKUP(C16807,'Program Mapping'!B:B,1,FALSE)=C16807,"OK","Fix"),"Fix"))</f>
        <v/>
      </c>
      <c r="C16808" s="32"/>
      <c r="D16808" s="3"/>
      <c r="E16808" s="3"/>
      <c r="G16808" s="13"/>
      <c r="H16808" s="13"/>
      <c r="I16808" s="13"/>
      <c r="J16808" s="46"/>
    </row>
    <row r="16809" spans="1:10" x14ac:dyDescent="0.25">
      <c r="A16809" s="7" t="str">
        <f>IF(C16808="","",IFERROR(IF(VLOOKUP(C16808,'Program Mapping'!B:B,1,FALSE)=C16808,"OK","Fix"),"Fix"))</f>
        <v/>
      </c>
      <c r="C16809" s="32"/>
      <c r="D16809" s="3"/>
      <c r="E16809" s="3"/>
      <c r="G16809" s="13"/>
      <c r="H16809" s="13"/>
      <c r="I16809" s="13"/>
      <c r="J16809" s="46"/>
    </row>
    <row r="16810" spans="1:10" x14ac:dyDescent="0.25">
      <c r="A16810" s="7" t="str">
        <f>IF(C16809="","",IFERROR(IF(VLOOKUP(C16809,'Program Mapping'!B:B,1,FALSE)=C16809,"OK","Fix"),"Fix"))</f>
        <v/>
      </c>
      <c r="C16810" s="32"/>
      <c r="D16810" s="3"/>
      <c r="E16810" s="3"/>
      <c r="G16810" s="13"/>
      <c r="H16810" s="13"/>
      <c r="I16810" s="13"/>
      <c r="J16810" s="46"/>
    </row>
    <row r="16811" spans="1:10" x14ac:dyDescent="0.25">
      <c r="A16811" s="7" t="str">
        <f>IF(C16810="","",IFERROR(IF(VLOOKUP(C16810,'Program Mapping'!B:B,1,FALSE)=C16810,"OK","Fix"),"Fix"))</f>
        <v/>
      </c>
      <c r="C16811" s="32"/>
      <c r="D16811" s="3"/>
      <c r="E16811" s="3"/>
      <c r="G16811" s="13"/>
      <c r="H16811" s="13"/>
      <c r="I16811" s="13"/>
      <c r="J16811" s="46"/>
    </row>
    <row r="16812" spans="1:10" x14ac:dyDescent="0.25">
      <c r="A16812" s="7" t="str">
        <f>IF(C16811="","",IFERROR(IF(VLOOKUP(C16811,'Program Mapping'!B:B,1,FALSE)=C16811,"OK","Fix"),"Fix"))</f>
        <v/>
      </c>
      <c r="C16812" s="32"/>
      <c r="D16812" s="3"/>
      <c r="E16812" s="3"/>
      <c r="G16812" s="13"/>
      <c r="H16812" s="13"/>
      <c r="I16812" s="13"/>
      <c r="J16812" s="46"/>
    </row>
    <row r="16813" spans="1:10" x14ac:dyDescent="0.25">
      <c r="A16813" s="7" t="str">
        <f>IF(C16812="","",IFERROR(IF(VLOOKUP(C16812,'Program Mapping'!B:B,1,FALSE)=C16812,"OK","Fix"),"Fix"))</f>
        <v/>
      </c>
      <c r="C16813" s="32"/>
      <c r="D16813" s="3"/>
      <c r="E16813" s="3"/>
      <c r="G16813" s="13"/>
      <c r="H16813" s="13"/>
      <c r="I16813" s="13"/>
      <c r="J16813" s="46"/>
    </row>
    <row r="16814" spans="1:10" x14ac:dyDescent="0.25">
      <c r="A16814" s="7" t="str">
        <f>IF(C16813="","",IFERROR(IF(VLOOKUP(C16813,'Program Mapping'!B:B,1,FALSE)=C16813,"OK","Fix"),"Fix"))</f>
        <v/>
      </c>
      <c r="C16814" s="32"/>
      <c r="D16814" s="3"/>
      <c r="E16814" s="3"/>
      <c r="G16814" s="13"/>
      <c r="H16814" s="13"/>
      <c r="I16814" s="13"/>
      <c r="J16814" s="46"/>
    </row>
    <row r="16815" spans="1:10" x14ac:dyDescent="0.25">
      <c r="A16815" s="7" t="str">
        <f>IF(C16814="","",IFERROR(IF(VLOOKUP(C16814,'Program Mapping'!B:B,1,FALSE)=C16814,"OK","Fix"),"Fix"))</f>
        <v/>
      </c>
      <c r="C16815" s="32"/>
      <c r="D16815" s="3"/>
      <c r="E16815" s="3"/>
      <c r="G16815" s="13"/>
      <c r="H16815" s="13"/>
      <c r="I16815" s="13"/>
      <c r="J16815" s="46"/>
    </row>
    <row r="16816" spans="1:10" x14ac:dyDescent="0.25">
      <c r="A16816" s="7" t="str">
        <f>IF(C16815="","",IFERROR(IF(VLOOKUP(C16815,'Program Mapping'!B:B,1,FALSE)=C16815,"OK","Fix"),"Fix"))</f>
        <v/>
      </c>
      <c r="C16816" s="32"/>
      <c r="D16816" s="3"/>
      <c r="E16816" s="3"/>
      <c r="G16816" s="13"/>
      <c r="H16816" s="13"/>
      <c r="I16816" s="13"/>
      <c r="J16816" s="46"/>
    </row>
    <row r="16817" spans="1:10" x14ac:dyDescent="0.25">
      <c r="A16817" s="7" t="str">
        <f>IF(C16816="","",IFERROR(IF(VLOOKUP(C16816,'Program Mapping'!B:B,1,FALSE)=C16816,"OK","Fix"),"Fix"))</f>
        <v/>
      </c>
      <c r="C16817" s="32"/>
      <c r="D16817" s="3"/>
      <c r="E16817" s="3"/>
      <c r="G16817" s="13"/>
      <c r="H16817" s="13"/>
      <c r="I16817" s="13"/>
      <c r="J16817" s="46"/>
    </row>
    <row r="16818" spans="1:10" x14ac:dyDescent="0.25">
      <c r="A16818" s="7" t="str">
        <f>IF(C16817="","",IFERROR(IF(VLOOKUP(C16817,'Program Mapping'!B:B,1,FALSE)=C16817,"OK","Fix"),"Fix"))</f>
        <v/>
      </c>
      <c r="C16818" s="32"/>
      <c r="D16818" s="3"/>
      <c r="E16818" s="3"/>
      <c r="G16818" s="13"/>
      <c r="H16818" s="13"/>
      <c r="I16818" s="13"/>
      <c r="J16818" s="46"/>
    </row>
    <row r="16819" spans="1:10" x14ac:dyDescent="0.25">
      <c r="A16819" s="7" t="str">
        <f>IF(C16818="","",IFERROR(IF(VLOOKUP(C16818,'Program Mapping'!B:B,1,FALSE)=C16818,"OK","Fix"),"Fix"))</f>
        <v/>
      </c>
      <c r="C16819" s="32"/>
      <c r="D16819" s="3"/>
      <c r="E16819" s="3"/>
      <c r="G16819" s="13"/>
      <c r="H16819" s="13"/>
      <c r="I16819" s="13"/>
      <c r="J16819" s="46"/>
    </row>
    <row r="16820" spans="1:10" x14ac:dyDescent="0.25">
      <c r="A16820" s="7" t="str">
        <f>IF(C16819="","",IFERROR(IF(VLOOKUP(C16819,'Program Mapping'!B:B,1,FALSE)=C16819,"OK","Fix"),"Fix"))</f>
        <v/>
      </c>
      <c r="C16820" s="32"/>
      <c r="D16820" s="3"/>
      <c r="E16820" s="3"/>
      <c r="G16820" s="13"/>
      <c r="H16820" s="13"/>
      <c r="I16820" s="13"/>
      <c r="J16820" s="46"/>
    </row>
    <row r="16821" spans="1:10" x14ac:dyDescent="0.25">
      <c r="A16821" s="7" t="str">
        <f>IF(C16820="","",IFERROR(IF(VLOOKUP(C16820,'Program Mapping'!B:B,1,FALSE)=C16820,"OK","Fix"),"Fix"))</f>
        <v/>
      </c>
      <c r="C16821" s="32"/>
      <c r="D16821" s="3"/>
      <c r="E16821" s="3"/>
      <c r="G16821" s="13"/>
      <c r="H16821" s="13"/>
      <c r="I16821" s="13"/>
      <c r="J16821" s="46"/>
    </row>
    <row r="16822" spans="1:10" x14ac:dyDescent="0.25">
      <c r="A16822" s="7" t="str">
        <f>IF(C16821="","",IFERROR(IF(VLOOKUP(C16821,'Program Mapping'!B:B,1,FALSE)=C16821,"OK","Fix"),"Fix"))</f>
        <v/>
      </c>
      <c r="C16822" s="32"/>
      <c r="D16822" s="3"/>
      <c r="E16822" s="3"/>
      <c r="G16822" s="13"/>
      <c r="H16822" s="13"/>
      <c r="I16822" s="13"/>
      <c r="J16822" s="46"/>
    </row>
    <row r="16823" spans="1:10" x14ac:dyDescent="0.25">
      <c r="A16823" s="7" t="str">
        <f>IF(C16822="","",IFERROR(IF(VLOOKUP(C16822,'Program Mapping'!B:B,1,FALSE)=C16822,"OK","Fix"),"Fix"))</f>
        <v/>
      </c>
      <c r="C16823" s="32"/>
      <c r="D16823" s="3"/>
      <c r="E16823" s="3"/>
      <c r="G16823" s="13"/>
      <c r="H16823" s="13"/>
      <c r="I16823" s="13"/>
      <c r="J16823" s="46"/>
    </row>
    <row r="16824" spans="1:10" x14ac:dyDescent="0.25">
      <c r="A16824" s="7" t="str">
        <f>IF(C16823="","",IFERROR(IF(VLOOKUP(C16823,'Program Mapping'!B:B,1,FALSE)=C16823,"OK","Fix"),"Fix"))</f>
        <v/>
      </c>
      <c r="C16824" s="32"/>
      <c r="D16824" s="3"/>
      <c r="E16824" s="3"/>
      <c r="G16824" s="13"/>
      <c r="H16824" s="13"/>
      <c r="I16824" s="13"/>
      <c r="J16824" s="46"/>
    </row>
    <row r="16825" spans="1:10" x14ac:dyDescent="0.25">
      <c r="A16825" s="7" t="str">
        <f>IF(C16824="","",IFERROR(IF(VLOOKUP(C16824,'Program Mapping'!B:B,1,FALSE)=C16824,"OK","Fix"),"Fix"))</f>
        <v/>
      </c>
      <c r="C16825" s="32"/>
      <c r="D16825" s="3"/>
      <c r="E16825" s="3"/>
      <c r="G16825" s="13"/>
      <c r="H16825" s="13"/>
      <c r="I16825" s="13"/>
      <c r="J16825" s="46"/>
    </row>
    <row r="16826" spans="1:10" x14ac:dyDescent="0.25">
      <c r="A16826" s="7" t="str">
        <f>IF(C16825="","",IFERROR(IF(VLOOKUP(C16825,'Program Mapping'!B:B,1,FALSE)=C16825,"OK","Fix"),"Fix"))</f>
        <v/>
      </c>
      <c r="C16826" s="32"/>
      <c r="D16826" s="3"/>
      <c r="E16826" s="3"/>
      <c r="G16826" s="13"/>
      <c r="H16826" s="13"/>
      <c r="I16826" s="13"/>
      <c r="J16826" s="46"/>
    </row>
    <row r="16827" spans="1:10" x14ac:dyDescent="0.25">
      <c r="A16827" s="7" t="str">
        <f>IF(C16826="","",IFERROR(IF(VLOOKUP(C16826,'Program Mapping'!B:B,1,FALSE)=C16826,"OK","Fix"),"Fix"))</f>
        <v/>
      </c>
      <c r="C16827" s="32"/>
      <c r="D16827" s="3"/>
      <c r="E16827" s="3"/>
      <c r="G16827" s="13"/>
      <c r="H16827" s="13"/>
      <c r="I16827" s="13"/>
      <c r="J16827" s="46"/>
    </row>
    <row r="16828" spans="1:10" x14ac:dyDescent="0.25">
      <c r="A16828" s="7" t="str">
        <f>IF(C16827="","",IFERROR(IF(VLOOKUP(C16827,'Program Mapping'!B:B,1,FALSE)=C16827,"OK","Fix"),"Fix"))</f>
        <v/>
      </c>
      <c r="C16828" s="32"/>
      <c r="D16828" s="3"/>
      <c r="E16828" s="3"/>
      <c r="G16828" s="13"/>
      <c r="H16828" s="13"/>
      <c r="I16828" s="13"/>
      <c r="J16828" s="46"/>
    </row>
    <row r="16829" spans="1:10" x14ac:dyDescent="0.25">
      <c r="A16829" s="7" t="str">
        <f>IF(C16828="","",IFERROR(IF(VLOOKUP(C16828,'Program Mapping'!B:B,1,FALSE)=C16828,"OK","Fix"),"Fix"))</f>
        <v/>
      </c>
      <c r="C16829" s="32"/>
      <c r="D16829" s="3"/>
      <c r="E16829" s="3"/>
      <c r="G16829" s="13"/>
      <c r="H16829" s="13"/>
      <c r="I16829" s="13"/>
      <c r="J16829" s="46"/>
    </row>
    <row r="16830" spans="1:10" x14ac:dyDescent="0.25">
      <c r="A16830" s="7" t="str">
        <f>IF(C16829="","",IFERROR(IF(VLOOKUP(C16829,'Program Mapping'!B:B,1,FALSE)=C16829,"OK","Fix"),"Fix"))</f>
        <v/>
      </c>
      <c r="C16830" s="32"/>
      <c r="D16830" s="3"/>
      <c r="E16830" s="3"/>
      <c r="G16830" s="13"/>
      <c r="H16830" s="13"/>
      <c r="I16830" s="13"/>
      <c r="J16830" s="46"/>
    </row>
    <row r="16831" spans="1:10" x14ac:dyDescent="0.25">
      <c r="A16831" s="7" t="str">
        <f>IF(C16830="","",IFERROR(IF(VLOOKUP(C16830,'Program Mapping'!B:B,1,FALSE)=C16830,"OK","Fix"),"Fix"))</f>
        <v/>
      </c>
      <c r="C16831" s="32"/>
      <c r="D16831" s="3"/>
      <c r="E16831" s="3"/>
      <c r="G16831" s="13"/>
      <c r="H16831" s="13"/>
      <c r="I16831" s="13"/>
      <c r="J16831" s="46"/>
    </row>
    <row r="16832" spans="1:10" x14ac:dyDescent="0.25">
      <c r="A16832" s="7" t="str">
        <f>IF(C16831="","",IFERROR(IF(VLOOKUP(C16831,'Program Mapping'!B:B,1,FALSE)=C16831,"OK","Fix"),"Fix"))</f>
        <v/>
      </c>
      <c r="C16832" s="32"/>
      <c r="D16832" s="3"/>
      <c r="E16832" s="3"/>
      <c r="G16832" s="13"/>
      <c r="H16832" s="13"/>
      <c r="I16832" s="13"/>
      <c r="J16832" s="46"/>
    </row>
    <row r="16833" spans="1:10" x14ac:dyDescent="0.25">
      <c r="A16833" s="7" t="str">
        <f>IF(C16832="","",IFERROR(IF(VLOOKUP(C16832,'Program Mapping'!B:B,1,FALSE)=C16832,"OK","Fix"),"Fix"))</f>
        <v/>
      </c>
      <c r="C16833" s="32"/>
      <c r="D16833" s="3"/>
      <c r="E16833" s="3"/>
      <c r="G16833" s="13"/>
      <c r="H16833" s="13"/>
      <c r="I16833" s="13"/>
      <c r="J16833" s="46"/>
    </row>
    <row r="16834" spans="1:10" x14ac:dyDescent="0.25">
      <c r="A16834" s="7" t="str">
        <f>IF(C16833="","",IFERROR(IF(VLOOKUP(C16833,'Program Mapping'!B:B,1,FALSE)=C16833,"OK","Fix"),"Fix"))</f>
        <v/>
      </c>
      <c r="C16834" s="32"/>
      <c r="D16834" s="3"/>
      <c r="E16834" s="3"/>
      <c r="G16834" s="13"/>
      <c r="H16834" s="13"/>
      <c r="I16834" s="13"/>
      <c r="J16834" s="46"/>
    </row>
    <row r="16835" spans="1:10" x14ac:dyDescent="0.25">
      <c r="A16835" s="7" t="str">
        <f>IF(C16834="","",IFERROR(IF(VLOOKUP(C16834,'Program Mapping'!B:B,1,FALSE)=C16834,"OK","Fix"),"Fix"))</f>
        <v/>
      </c>
      <c r="C16835" s="32"/>
      <c r="D16835" s="3"/>
      <c r="E16835" s="3"/>
      <c r="G16835" s="13"/>
      <c r="H16835" s="13"/>
      <c r="I16835" s="13"/>
      <c r="J16835" s="46"/>
    </row>
    <row r="16836" spans="1:10" x14ac:dyDescent="0.25">
      <c r="A16836" s="7" t="str">
        <f>IF(C16835="","",IFERROR(IF(VLOOKUP(C16835,'Program Mapping'!B:B,1,FALSE)=C16835,"OK","Fix"),"Fix"))</f>
        <v/>
      </c>
      <c r="C16836" s="32"/>
      <c r="D16836" s="3"/>
      <c r="E16836" s="3"/>
      <c r="G16836" s="13"/>
      <c r="H16836" s="13"/>
      <c r="I16836" s="13"/>
      <c r="J16836" s="46"/>
    </row>
    <row r="16837" spans="1:10" x14ac:dyDescent="0.25">
      <c r="A16837" s="7" t="str">
        <f>IF(C16836="","",IFERROR(IF(VLOOKUP(C16836,'Program Mapping'!B:B,1,FALSE)=C16836,"OK","Fix"),"Fix"))</f>
        <v/>
      </c>
      <c r="C16837" s="32"/>
      <c r="D16837" s="3"/>
      <c r="E16837" s="3"/>
      <c r="G16837" s="13"/>
      <c r="H16837" s="13"/>
      <c r="I16837" s="13"/>
      <c r="J16837" s="46"/>
    </row>
    <row r="16838" spans="1:10" x14ac:dyDescent="0.25">
      <c r="A16838" s="7" t="str">
        <f>IF(C16837="","",IFERROR(IF(VLOOKUP(C16837,'Program Mapping'!B:B,1,FALSE)=C16837,"OK","Fix"),"Fix"))</f>
        <v/>
      </c>
      <c r="C16838" s="32"/>
      <c r="D16838" s="3"/>
      <c r="E16838" s="3"/>
      <c r="G16838" s="13"/>
      <c r="H16838" s="13"/>
      <c r="I16838" s="13"/>
      <c r="J16838" s="46"/>
    </row>
    <row r="16839" spans="1:10" x14ac:dyDescent="0.25">
      <c r="A16839" s="7" t="str">
        <f>IF(C16838="","",IFERROR(IF(VLOOKUP(C16838,'Program Mapping'!B:B,1,FALSE)=C16838,"OK","Fix"),"Fix"))</f>
        <v/>
      </c>
      <c r="C16839" s="32"/>
      <c r="D16839" s="3"/>
      <c r="E16839" s="3"/>
      <c r="G16839" s="13"/>
      <c r="H16839" s="13"/>
      <c r="I16839" s="13"/>
      <c r="J16839" s="46"/>
    </row>
    <row r="16840" spans="1:10" x14ac:dyDescent="0.25">
      <c r="A16840" s="7" t="str">
        <f>IF(C16839="","",IFERROR(IF(VLOOKUP(C16839,'Program Mapping'!B:B,1,FALSE)=C16839,"OK","Fix"),"Fix"))</f>
        <v/>
      </c>
      <c r="C16840" s="32"/>
      <c r="D16840" s="3"/>
      <c r="E16840" s="3"/>
      <c r="G16840" s="13"/>
      <c r="H16840" s="13"/>
      <c r="I16840" s="13"/>
      <c r="J16840" s="46"/>
    </row>
    <row r="16841" spans="1:10" x14ac:dyDescent="0.25">
      <c r="A16841" s="7" t="str">
        <f>IF(C16840="","",IFERROR(IF(VLOOKUP(C16840,'Program Mapping'!B:B,1,FALSE)=C16840,"OK","Fix"),"Fix"))</f>
        <v/>
      </c>
      <c r="C16841" s="32"/>
      <c r="D16841" s="3"/>
      <c r="E16841" s="3"/>
      <c r="G16841" s="13"/>
      <c r="H16841" s="13"/>
      <c r="I16841" s="13"/>
      <c r="J16841" s="46"/>
    </row>
    <row r="16842" spans="1:10" x14ac:dyDescent="0.25">
      <c r="A16842" s="7" t="str">
        <f>IF(C16841="","",IFERROR(IF(VLOOKUP(C16841,'Program Mapping'!B:B,1,FALSE)=C16841,"OK","Fix"),"Fix"))</f>
        <v/>
      </c>
      <c r="C16842" s="32"/>
      <c r="D16842" s="3"/>
      <c r="E16842" s="3"/>
      <c r="G16842" s="13"/>
      <c r="H16842" s="13"/>
      <c r="I16842" s="13"/>
      <c r="J16842" s="46"/>
    </row>
    <row r="16843" spans="1:10" x14ac:dyDescent="0.25">
      <c r="A16843" s="7" t="str">
        <f>IF(C16842="","",IFERROR(IF(VLOOKUP(C16842,'Program Mapping'!B:B,1,FALSE)=C16842,"OK","Fix"),"Fix"))</f>
        <v/>
      </c>
      <c r="C16843" s="32"/>
      <c r="D16843" s="3"/>
      <c r="E16843" s="3"/>
      <c r="G16843" s="13"/>
      <c r="H16843" s="13"/>
      <c r="I16843" s="13"/>
      <c r="J16843" s="46"/>
    </row>
    <row r="16844" spans="1:10" x14ac:dyDescent="0.25">
      <c r="A16844" s="7" t="str">
        <f>IF(C16843="","",IFERROR(IF(VLOOKUP(C16843,'Program Mapping'!B:B,1,FALSE)=C16843,"OK","Fix"),"Fix"))</f>
        <v/>
      </c>
      <c r="C16844" s="32"/>
      <c r="D16844" s="3"/>
      <c r="E16844" s="3"/>
      <c r="G16844" s="13"/>
      <c r="H16844" s="13"/>
      <c r="I16844" s="13"/>
      <c r="J16844" s="46"/>
    </row>
    <row r="16845" spans="1:10" x14ac:dyDescent="0.25">
      <c r="A16845" s="7" t="str">
        <f>IF(C16844="","",IFERROR(IF(VLOOKUP(C16844,'Program Mapping'!B:B,1,FALSE)=C16844,"OK","Fix"),"Fix"))</f>
        <v/>
      </c>
      <c r="C16845" s="32"/>
      <c r="D16845" s="3"/>
      <c r="E16845" s="3"/>
      <c r="G16845" s="13"/>
      <c r="H16845" s="13"/>
      <c r="I16845" s="13"/>
      <c r="J16845" s="46"/>
    </row>
    <row r="16846" spans="1:10" x14ac:dyDescent="0.25">
      <c r="A16846" s="7" t="str">
        <f>IF(C16845="","",IFERROR(IF(VLOOKUP(C16845,'Program Mapping'!B:B,1,FALSE)=C16845,"OK","Fix"),"Fix"))</f>
        <v/>
      </c>
      <c r="C16846" s="32"/>
      <c r="D16846" s="3"/>
      <c r="E16846" s="3"/>
      <c r="G16846" s="13"/>
      <c r="H16846" s="13"/>
      <c r="I16846" s="13"/>
      <c r="J16846" s="46"/>
    </row>
    <row r="16847" spans="1:10" x14ac:dyDescent="0.25">
      <c r="A16847" s="7" t="str">
        <f>IF(C16846="","",IFERROR(IF(VLOOKUP(C16846,'Program Mapping'!B:B,1,FALSE)=C16846,"OK","Fix"),"Fix"))</f>
        <v/>
      </c>
      <c r="C16847" s="32"/>
      <c r="D16847" s="3"/>
      <c r="E16847" s="3"/>
      <c r="G16847" s="13"/>
      <c r="H16847" s="13"/>
      <c r="I16847" s="13"/>
      <c r="J16847" s="46"/>
    </row>
    <row r="16848" spans="1:10" x14ac:dyDescent="0.25">
      <c r="A16848" s="7" t="str">
        <f>IF(C16847="","",IFERROR(IF(VLOOKUP(C16847,'Program Mapping'!B:B,1,FALSE)=C16847,"OK","Fix"),"Fix"))</f>
        <v/>
      </c>
      <c r="C16848" s="32"/>
      <c r="D16848" s="3"/>
      <c r="E16848" s="3"/>
      <c r="G16848" s="13"/>
      <c r="H16848" s="13"/>
      <c r="I16848" s="13"/>
      <c r="J16848" s="46"/>
    </row>
    <row r="16849" spans="1:10" x14ac:dyDescent="0.25">
      <c r="A16849" s="7" t="str">
        <f>IF(C16848="","",IFERROR(IF(VLOOKUP(C16848,'Program Mapping'!B:B,1,FALSE)=C16848,"OK","Fix"),"Fix"))</f>
        <v/>
      </c>
      <c r="C16849" s="32"/>
      <c r="D16849" s="3"/>
      <c r="E16849" s="3"/>
      <c r="G16849" s="13"/>
      <c r="H16849" s="13"/>
      <c r="I16849" s="13"/>
      <c r="J16849" s="46"/>
    </row>
    <row r="16850" spans="1:10" x14ac:dyDescent="0.25">
      <c r="A16850" s="7" t="str">
        <f>IF(C16849="","",IFERROR(IF(VLOOKUP(C16849,'Program Mapping'!B:B,1,FALSE)=C16849,"OK","Fix"),"Fix"))</f>
        <v/>
      </c>
      <c r="C16850" s="32"/>
      <c r="D16850" s="3"/>
      <c r="E16850" s="3"/>
      <c r="G16850" s="13"/>
      <c r="H16850" s="13"/>
      <c r="I16850" s="13"/>
      <c r="J16850" s="46"/>
    </row>
    <row r="16851" spans="1:10" x14ac:dyDescent="0.25">
      <c r="A16851" s="7" t="str">
        <f>IF(C16850="","",IFERROR(IF(VLOOKUP(C16850,'Program Mapping'!B:B,1,FALSE)=C16850,"OK","Fix"),"Fix"))</f>
        <v/>
      </c>
      <c r="C16851" s="32"/>
      <c r="D16851" s="3"/>
      <c r="E16851" s="3"/>
      <c r="G16851" s="13"/>
      <c r="H16851" s="13"/>
      <c r="I16851" s="13"/>
      <c r="J16851" s="46"/>
    </row>
    <row r="16852" spans="1:10" x14ac:dyDescent="0.25">
      <c r="A16852" s="7" t="str">
        <f>IF(C16851="","",IFERROR(IF(VLOOKUP(C16851,'Program Mapping'!B:B,1,FALSE)=C16851,"OK","Fix"),"Fix"))</f>
        <v/>
      </c>
      <c r="C16852" s="32"/>
      <c r="D16852" s="3"/>
      <c r="E16852" s="3"/>
      <c r="G16852" s="13"/>
      <c r="H16852" s="13"/>
      <c r="I16852" s="13"/>
      <c r="J16852" s="46"/>
    </row>
    <row r="16853" spans="1:10" x14ac:dyDescent="0.25">
      <c r="A16853" s="7" t="str">
        <f>IF(C16852="","",IFERROR(IF(VLOOKUP(C16852,'Program Mapping'!B:B,1,FALSE)=C16852,"OK","Fix"),"Fix"))</f>
        <v/>
      </c>
      <c r="C16853" s="32"/>
      <c r="D16853" s="3"/>
      <c r="E16853" s="3"/>
      <c r="G16853" s="13"/>
      <c r="H16853" s="13"/>
      <c r="I16853" s="13"/>
      <c r="J16853" s="46"/>
    </row>
    <row r="16854" spans="1:10" x14ac:dyDescent="0.25">
      <c r="A16854" s="7" t="str">
        <f>IF(C16853="","",IFERROR(IF(VLOOKUP(C16853,'Program Mapping'!B:B,1,FALSE)=C16853,"OK","Fix"),"Fix"))</f>
        <v/>
      </c>
      <c r="C16854" s="32"/>
      <c r="D16854" s="3"/>
      <c r="E16854" s="3"/>
      <c r="G16854" s="13"/>
      <c r="H16854" s="13"/>
      <c r="I16854" s="13"/>
      <c r="J16854" s="46"/>
    </row>
    <row r="16855" spans="1:10" x14ac:dyDescent="0.25">
      <c r="A16855" s="7" t="str">
        <f>IF(C16854="","",IFERROR(IF(VLOOKUP(C16854,'Program Mapping'!B:B,1,FALSE)=C16854,"OK","Fix"),"Fix"))</f>
        <v/>
      </c>
      <c r="C16855" s="32"/>
      <c r="D16855" s="3"/>
      <c r="E16855" s="3"/>
      <c r="G16855" s="13"/>
      <c r="H16855" s="13"/>
      <c r="I16855" s="13"/>
      <c r="J16855" s="46"/>
    </row>
    <row r="16856" spans="1:10" x14ac:dyDescent="0.25">
      <c r="A16856" s="7" t="str">
        <f>IF(C16855="","",IFERROR(IF(VLOOKUP(C16855,'Program Mapping'!B:B,1,FALSE)=C16855,"OK","Fix"),"Fix"))</f>
        <v/>
      </c>
      <c r="C16856" s="32"/>
      <c r="D16856" s="3"/>
      <c r="E16856" s="3"/>
      <c r="G16856" s="13"/>
      <c r="H16856" s="13"/>
      <c r="I16856" s="13"/>
      <c r="J16856" s="46"/>
    </row>
    <row r="16857" spans="1:10" x14ac:dyDescent="0.25">
      <c r="A16857" s="7" t="str">
        <f>IF(C16856="","",IFERROR(IF(VLOOKUP(C16856,'Program Mapping'!B:B,1,FALSE)=C16856,"OK","Fix"),"Fix"))</f>
        <v/>
      </c>
      <c r="C16857" s="32"/>
      <c r="D16857" s="3"/>
      <c r="E16857" s="3"/>
      <c r="G16857" s="13"/>
      <c r="H16857" s="13"/>
      <c r="I16857" s="13"/>
      <c r="J16857" s="46"/>
    </row>
    <row r="16858" spans="1:10" x14ac:dyDescent="0.25">
      <c r="A16858" s="7" t="str">
        <f>IF(C16857="","",IFERROR(IF(VLOOKUP(C16857,'Program Mapping'!B:B,1,FALSE)=C16857,"OK","Fix"),"Fix"))</f>
        <v/>
      </c>
      <c r="C16858" s="32"/>
      <c r="D16858" s="3"/>
      <c r="E16858" s="3"/>
      <c r="G16858" s="13"/>
      <c r="H16858" s="13"/>
      <c r="I16858" s="13"/>
      <c r="J16858" s="46"/>
    </row>
    <row r="16859" spans="1:10" x14ac:dyDescent="0.25">
      <c r="A16859" s="7" t="str">
        <f>IF(C16858="","",IFERROR(IF(VLOOKUP(C16858,'Program Mapping'!B:B,1,FALSE)=C16858,"OK","Fix"),"Fix"))</f>
        <v/>
      </c>
      <c r="C16859" s="32"/>
      <c r="D16859" s="3"/>
      <c r="E16859" s="3"/>
      <c r="G16859" s="13"/>
      <c r="H16859" s="13"/>
      <c r="I16859" s="13"/>
      <c r="J16859" s="46"/>
    </row>
    <row r="16860" spans="1:10" x14ac:dyDescent="0.25">
      <c r="A16860" s="7" t="str">
        <f>IF(C16859="","",IFERROR(IF(VLOOKUP(C16859,'Program Mapping'!B:B,1,FALSE)=C16859,"OK","Fix"),"Fix"))</f>
        <v/>
      </c>
      <c r="C16860" s="32"/>
      <c r="D16860" s="3"/>
      <c r="E16860" s="3"/>
      <c r="G16860" s="13"/>
      <c r="H16860" s="13"/>
      <c r="I16860" s="13"/>
      <c r="J16860" s="46"/>
    </row>
    <row r="16861" spans="1:10" x14ac:dyDescent="0.25">
      <c r="A16861" s="7" t="str">
        <f>IF(C16860="","",IFERROR(IF(VLOOKUP(C16860,'Program Mapping'!B:B,1,FALSE)=C16860,"OK","Fix"),"Fix"))</f>
        <v/>
      </c>
      <c r="C16861" s="32"/>
      <c r="D16861" s="3"/>
      <c r="E16861" s="3"/>
      <c r="G16861" s="13"/>
      <c r="H16861" s="13"/>
      <c r="I16861" s="13"/>
      <c r="J16861" s="46"/>
    </row>
    <row r="16862" spans="1:10" x14ac:dyDescent="0.25">
      <c r="A16862" s="7" t="str">
        <f>IF(C16861="","",IFERROR(IF(VLOOKUP(C16861,'Program Mapping'!B:B,1,FALSE)=C16861,"OK","Fix"),"Fix"))</f>
        <v/>
      </c>
      <c r="C16862" s="32"/>
      <c r="D16862" s="3"/>
      <c r="E16862" s="3"/>
      <c r="G16862" s="13"/>
      <c r="H16862" s="13"/>
      <c r="I16862" s="13"/>
      <c r="J16862" s="46"/>
    </row>
    <row r="16863" spans="1:10" x14ac:dyDescent="0.25">
      <c r="A16863" s="7" t="str">
        <f>IF(C16862="","",IFERROR(IF(VLOOKUP(C16862,'Program Mapping'!B:B,1,FALSE)=C16862,"OK","Fix"),"Fix"))</f>
        <v/>
      </c>
      <c r="C16863" s="32"/>
      <c r="D16863" s="3"/>
      <c r="E16863" s="3"/>
      <c r="G16863" s="13"/>
      <c r="H16863" s="13"/>
      <c r="I16863" s="13"/>
      <c r="J16863" s="46"/>
    </row>
    <row r="16864" spans="1:10" x14ac:dyDescent="0.25">
      <c r="A16864" s="7" t="str">
        <f>IF(C16863="","",IFERROR(IF(VLOOKUP(C16863,'Program Mapping'!B:B,1,FALSE)=C16863,"OK","Fix"),"Fix"))</f>
        <v/>
      </c>
      <c r="C16864" s="32"/>
      <c r="D16864" s="3"/>
      <c r="E16864" s="3"/>
      <c r="G16864" s="13"/>
      <c r="H16864" s="13"/>
      <c r="I16864" s="13"/>
      <c r="J16864" s="46"/>
    </row>
    <row r="16865" spans="1:10" x14ac:dyDescent="0.25">
      <c r="A16865" s="7" t="str">
        <f>IF(C16864="","",IFERROR(IF(VLOOKUP(C16864,'Program Mapping'!B:B,1,FALSE)=C16864,"OK","Fix"),"Fix"))</f>
        <v/>
      </c>
      <c r="C16865" s="32"/>
      <c r="D16865" s="3"/>
      <c r="E16865" s="3"/>
      <c r="G16865" s="13"/>
      <c r="H16865" s="13"/>
      <c r="I16865" s="13"/>
      <c r="J16865" s="46"/>
    </row>
    <row r="16866" spans="1:10" x14ac:dyDescent="0.25">
      <c r="A16866" s="7" t="str">
        <f>IF(C16865="","",IFERROR(IF(VLOOKUP(C16865,'Program Mapping'!B:B,1,FALSE)=C16865,"OK","Fix"),"Fix"))</f>
        <v/>
      </c>
      <c r="C16866" s="32"/>
      <c r="D16866" s="3"/>
      <c r="E16866" s="3"/>
      <c r="G16866" s="13"/>
      <c r="H16866" s="13"/>
      <c r="I16866" s="13"/>
      <c r="J16866" s="46"/>
    </row>
    <row r="16867" spans="1:10" x14ac:dyDescent="0.25">
      <c r="A16867" s="7" t="str">
        <f>IF(C16866="","",IFERROR(IF(VLOOKUP(C16866,'Program Mapping'!B:B,1,FALSE)=C16866,"OK","Fix"),"Fix"))</f>
        <v/>
      </c>
      <c r="C16867" s="32"/>
      <c r="D16867" s="3"/>
      <c r="E16867" s="3"/>
      <c r="G16867" s="13"/>
      <c r="H16867" s="13"/>
      <c r="I16867" s="13"/>
      <c r="J16867" s="46"/>
    </row>
    <row r="16868" spans="1:10" x14ac:dyDescent="0.25">
      <c r="A16868" s="7" t="str">
        <f>IF(C16867="","",IFERROR(IF(VLOOKUP(C16867,'Program Mapping'!B:B,1,FALSE)=C16867,"OK","Fix"),"Fix"))</f>
        <v/>
      </c>
      <c r="C16868" s="32"/>
      <c r="D16868" s="3"/>
      <c r="E16868" s="3"/>
      <c r="G16868" s="13"/>
      <c r="H16868" s="13"/>
      <c r="I16868" s="13"/>
      <c r="J16868" s="46"/>
    </row>
    <row r="16869" spans="1:10" x14ac:dyDescent="0.25">
      <c r="A16869" s="7" t="str">
        <f>IF(C16868="","",IFERROR(IF(VLOOKUP(C16868,'Program Mapping'!B:B,1,FALSE)=C16868,"OK","Fix"),"Fix"))</f>
        <v/>
      </c>
      <c r="C16869" s="32"/>
      <c r="D16869" s="3"/>
      <c r="E16869" s="3"/>
      <c r="G16869" s="13"/>
      <c r="H16869" s="13"/>
      <c r="I16869" s="13"/>
      <c r="J16869" s="46"/>
    </row>
    <row r="16870" spans="1:10" x14ac:dyDescent="0.25">
      <c r="A16870" s="7" t="str">
        <f>IF(C16869="","",IFERROR(IF(VLOOKUP(C16869,'Program Mapping'!B:B,1,FALSE)=C16869,"OK","Fix"),"Fix"))</f>
        <v/>
      </c>
      <c r="C16870" s="32"/>
      <c r="D16870" s="3"/>
      <c r="E16870" s="3"/>
      <c r="G16870" s="13"/>
      <c r="H16870" s="13"/>
      <c r="I16870" s="13"/>
      <c r="J16870" s="46"/>
    </row>
    <row r="16871" spans="1:10" x14ac:dyDescent="0.25">
      <c r="A16871" s="7" t="str">
        <f>IF(C16870="","",IFERROR(IF(VLOOKUP(C16870,'Program Mapping'!B:B,1,FALSE)=C16870,"OK","Fix"),"Fix"))</f>
        <v/>
      </c>
      <c r="C16871" s="32"/>
      <c r="D16871" s="3"/>
      <c r="E16871" s="3"/>
      <c r="G16871" s="13"/>
      <c r="H16871" s="13"/>
      <c r="I16871" s="13"/>
      <c r="J16871" s="46"/>
    </row>
    <row r="16872" spans="1:10" x14ac:dyDescent="0.25">
      <c r="A16872" s="7" t="str">
        <f>IF(C16871="","",IFERROR(IF(VLOOKUP(C16871,'Program Mapping'!B:B,1,FALSE)=C16871,"OK","Fix"),"Fix"))</f>
        <v/>
      </c>
      <c r="C16872" s="32"/>
      <c r="D16872" s="3"/>
      <c r="E16872" s="3"/>
      <c r="G16872" s="13"/>
      <c r="H16872" s="13"/>
      <c r="I16872" s="13"/>
      <c r="J16872" s="46"/>
    </row>
    <row r="16873" spans="1:10" x14ac:dyDescent="0.25">
      <c r="A16873" s="7" t="str">
        <f>IF(C16872="","",IFERROR(IF(VLOOKUP(C16872,'Program Mapping'!B:B,1,FALSE)=C16872,"OK","Fix"),"Fix"))</f>
        <v/>
      </c>
      <c r="C16873" s="32"/>
      <c r="D16873" s="3"/>
      <c r="E16873" s="3"/>
      <c r="G16873" s="13"/>
      <c r="H16873" s="13"/>
      <c r="I16873" s="13"/>
      <c r="J16873" s="46"/>
    </row>
    <row r="16874" spans="1:10" x14ac:dyDescent="0.25">
      <c r="A16874" s="7" t="str">
        <f>IF(C16873="","",IFERROR(IF(VLOOKUP(C16873,'Program Mapping'!B:B,1,FALSE)=C16873,"OK","Fix"),"Fix"))</f>
        <v/>
      </c>
      <c r="C16874" s="32"/>
      <c r="D16874" s="3"/>
      <c r="E16874" s="3"/>
      <c r="G16874" s="13"/>
      <c r="H16874" s="13"/>
      <c r="I16874" s="13"/>
      <c r="J16874" s="46"/>
    </row>
    <row r="16875" spans="1:10" x14ac:dyDescent="0.25">
      <c r="A16875" s="7" t="str">
        <f>IF(C16874="","",IFERROR(IF(VLOOKUP(C16874,'Program Mapping'!B:B,1,FALSE)=C16874,"OK","Fix"),"Fix"))</f>
        <v/>
      </c>
      <c r="C16875" s="32"/>
      <c r="D16875" s="3"/>
      <c r="E16875" s="3"/>
      <c r="G16875" s="13"/>
      <c r="H16875" s="13"/>
      <c r="I16875" s="13"/>
      <c r="J16875" s="46"/>
    </row>
    <row r="16876" spans="1:10" x14ac:dyDescent="0.25">
      <c r="A16876" s="7" t="str">
        <f>IF(C16875="","",IFERROR(IF(VLOOKUP(C16875,'Program Mapping'!B:B,1,FALSE)=C16875,"OK","Fix"),"Fix"))</f>
        <v/>
      </c>
      <c r="C16876" s="32"/>
      <c r="D16876" s="3"/>
      <c r="E16876" s="3"/>
      <c r="G16876" s="13"/>
      <c r="H16876" s="13"/>
      <c r="I16876" s="13"/>
      <c r="J16876" s="46"/>
    </row>
    <row r="16877" spans="1:10" x14ac:dyDescent="0.25">
      <c r="A16877" s="7" t="str">
        <f>IF(C16876="","",IFERROR(IF(VLOOKUP(C16876,'Program Mapping'!B:B,1,FALSE)=C16876,"OK","Fix"),"Fix"))</f>
        <v/>
      </c>
      <c r="C16877" s="32"/>
      <c r="D16877" s="3"/>
      <c r="E16877" s="3"/>
      <c r="G16877" s="13"/>
      <c r="H16877" s="13"/>
      <c r="I16877" s="13"/>
      <c r="J16877" s="46"/>
    </row>
    <row r="16878" spans="1:10" x14ac:dyDescent="0.25">
      <c r="A16878" s="7" t="str">
        <f>IF(C16877="","",IFERROR(IF(VLOOKUP(C16877,'Program Mapping'!B:B,1,FALSE)=C16877,"OK","Fix"),"Fix"))</f>
        <v/>
      </c>
      <c r="C16878" s="32"/>
      <c r="D16878" s="3"/>
      <c r="E16878" s="3"/>
      <c r="G16878" s="13"/>
      <c r="H16878" s="13"/>
      <c r="I16878" s="13"/>
      <c r="J16878" s="46"/>
    </row>
    <row r="16879" spans="1:10" x14ac:dyDescent="0.25">
      <c r="A16879" s="7" t="str">
        <f>IF(C16878="","",IFERROR(IF(VLOOKUP(C16878,'Program Mapping'!B:B,1,FALSE)=C16878,"OK","Fix"),"Fix"))</f>
        <v/>
      </c>
      <c r="C16879" s="32"/>
      <c r="D16879" s="3"/>
      <c r="E16879" s="3"/>
      <c r="G16879" s="13"/>
      <c r="H16879" s="13"/>
      <c r="I16879" s="13"/>
      <c r="J16879" s="46"/>
    </row>
    <row r="16880" spans="1:10" x14ac:dyDescent="0.25">
      <c r="A16880" s="7" t="str">
        <f>IF(C16879="","",IFERROR(IF(VLOOKUP(C16879,'Program Mapping'!B:B,1,FALSE)=C16879,"OK","Fix"),"Fix"))</f>
        <v/>
      </c>
      <c r="C16880" s="32"/>
      <c r="D16880" s="3"/>
      <c r="E16880" s="3"/>
      <c r="G16880" s="13"/>
      <c r="H16880" s="13"/>
      <c r="I16880" s="13"/>
      <c r="J16880" s="46"/>
    </row>
    <row r="16881" spans="1:10" x14ac:dyDescent="0.25">
      <c r="A16881" s="7" t="str">
        <f>IF(C16880="","",IFERROR(IF(VLOOKUP(C16880,'Program Mapping'!B:B,1,FALSE)=C16880,"OK","Fix"),"Fix"))</f>
        <v/>
      </c>
      <c r="C16881" s="32"/>
      <c r="D16881" s="3"/>
      <c r="E16881" s="3"/>
      <c r="G16881" s="13"/>
      <c r="H16881" s="13"/>
      <c r="I16881" s="13"/>
      <c r="J16881" s="46"/>
    </row>
    <row r="16882" spans="1:10" x14ac:dyDescent="0.25">
      <c r="A16882" s="7" t="str">
        <f>IF(C16881="","",IFERROR(IF(VLOOKUP(C16881,'Program Mapping'!B:B,1,FALSE)=C16881,"OK","Fix"),"Fix"))</f>
        <v/>
      </c>
      <c r="C16882" s="32"/>
      <c r="D16882" s="3"/>
      <c r="E16882" s="3"/>
      <c r="G16882" s="13"/>
      <c r="H16882" s="13"/>
      <c r="I16882" s="13"/>
      <c r="J16882" s="46"/>
    </row>
    <row r="16883" spans="1:10" x14ac:dyDescent="0.25">
      <c r="A16883" s="7" t="str">
        <f>IF(C16882="","",IFERROR(IF(VLOOKUP(C16882,'Program Mapping'!B:B,1,FALSE)=C16882,"OK","Fix"),"Fix"))</f>
        <v/>
      </c>
      <c r="C16883" s="32"/>
      <c r="D16883" s="3"/>
      <c r="E16883" s="3"/>
      <c r="G16883" s="13"/>
      <c r="H16883" s="13"/>
      <c r="I16883" s="13"/>
      <c r="J16883" s="46"/>
    </row>
    <row r="16884" spans="1:10" x14ac:dyDescent="0.25">
      <c r="A16884" s="7" t="str">
        <f>IF(C16883="","",IFERROR(IF(VLOOKUP(C16883,'Program Mapping'!B:B,1,FALSE)=C16883,"OK","Fix"),"Fix"))</f>
        <v/>
      </c>
      <c r="C16884" s="32"/>
      <c r="D16884" s="3"/>
      <c r="E16884" s="3"/>
      <c r="G16884" s="13"/>
      <c r="H16884" s="13"/>
      <c r="I16884" s="13"/>
      <c r="J16884" s="46"/>
    </row>
    <row r="16885" spans="1:10" x14ac:dyDescent="0.25">
      <c r="A16885" s="7" t="str">
        <f>IF(C16884="","",IFERROR(IF(VLOOKUP(C16884,'Program Mapping'!B:B,1,FALSE)=C16884,"OK","Fix"),"Fix"))</f>
        <v/>
      </c>
      <c r="C16885" s="32"/>
      <c r="D16885" s="3"/>
      <c r="E16885" s="3"/>
      <c r="G16885" s="13"/>
      <c r="H16885" s="13"/>
      <c r="I16885" s="13"/>
      <c r="J16885" s="46"/>
    </row>
    <row r="16886" spans="1:10" x14ac:dyDescent="0.25">
      <c r="A16886" s="7" t="str">
        <f>IF(C16885="","",IFERROR(IF(VLOOKUP(C16885,'Program Mapping'!B:B,1,FALSE)=C16885,"OK","Fix"),"Fix"))</f>
        <v/>
      </c>
      <c r="C16886" s="32"/>
      <c r="D16886" s="3"/>
      <c r="E16886" s="3"/>
      <c r="G16886" s="13"/>
      <c r="H16886" s="13"/>
      <c r="I16886" s="13"/>
      <c r="J16886" s="46"/>
    </row>
    <row r="16887" spans="1:10" x14ac:dyDescent="0.25">
      <c r="A16887" s="7" t="str">
        <f>IF(C16886="","",IFERROR(IF(VLOOKUP(C16886,'Program Mapping'!B:B,1,FALSE)=C16886,"OK","Fix"),"Fix"))</f>
        <v/>
      </c>
      <c r="C16887" s="32"/>
      <c r="D16887" s="3"/>
      <c r="E16887" s="3"/>
      <c r="G16887" s="13"/>
      <c r="H16887" s="13"/>
      <c r="I16887" s="13"/>
      <c r="J16887" s="46"/>
    </row>
    <row r="16888" spans="1:10" x14ac:dyDescent="0.25">
      <c r="A16888" s="7" t="str">
        <f>IF(C16887="","",IFERROR(IF(VLOOKUP(C16887,'Program Mapping'!B:B,1,FALSE)=C16887,"OK","Fix"),"Fix"))</f>
        <v/>
      </c>
      <c r="C16888" s="32"/>
      <c r="D16888" s="3"/>
      <c r="E16888" s="3"/>
      <c r="G16888" s="13"/>
      <c r="H16888" s="13"/>
      <c r="I16888" s="13"/>
      <c r="J16888" s="46"/>
    </row>
    <row r="16889" spans="1:10" x14ac:dyDescent="0.25">
      <c r="A16889" s="7" t="str">
        <f>IF(C16888="","",IFERROR(IF(VLOOKUP(C16888,'Program Mapping'!B:B,1,FALSE)=C16888,"OK","Fix"),"Fix"))</f>
        <v/>
      </c>
      <c r="C16889" s="32"/>
      <c r="D16889" s="3"/>
      <c r="E16889" s="3"/>
      <c r="G16889" s="13"/>
      <c r="H16889" s="13"/>
      <c r="I16889" s="13"/>
      <c r="J16889" s="46"/>
    </row>
    <row r="16890" spans="1:10" x14ac:dyDescent="0.25">
      <c r="A16890" s="7" t="str">
        <f>IF(C16889="","",IFERROR(IF(VLOOKUP(C16889,'Program Mapping'!B:B,1,FALSE)=C16889,"OK","Fix"),"Fix"))</f>
        <v/>
      </c>
      <c r="C16890" s="32"/>
      <c r="D16890" s="3"/>
      <c r="E16890" s="3"/>
      <c r="G16890" s="13"/>
      <c r="H16890" s="13"/>
      <c r="I16890" s="13"/>
      <c r="J16890" s="46"/>
    </row>
    <row r="16891" spans="1:10" x14ac:dyDescent="0.25">
      <c r="A16891" s="7" t="str">
        <f>IF(C16890="","",IFERROR(IF(VLOOKUP(C16890,'Program Mapping'!B:B,1,FALSE)=C16890,"OK","Fix"),"Fix"))</f>
        <v/>
      </c>
      <c r="C16891" s="32"/>
      <c r="D16891" s="3"/>
      <c r="E16891" s="3"/>
      <c r="G16891" s="13"/>
      <c r="H16891" s="13"/>
      <c r="I16891" s="13"/>
      <c r="J16891" s="46"/>
    </row>
    <row r="16892" spans="1:10" x14ac:dyDescent="0.25">
      <c r="A16892" s="7" t="str">
        <f>IF(C16891="","",IFERROR(IF(VLOOKUP(C16891,'Program Mapping'!B:B,1,FALSE)=C16891,"OK","Fix"),"Fix"))</f>
        <v/>
      </c>
      <c r="C16892" s="32"/>
      <c r="D16892" s="3"/>
      <c r="E16892" s="3"/>
      <c r="G16892" s="13"/>
      <c r="H16892" s="13"/>
      <c r="I16892" s="13"/>
      <c r="J16892" s="46"/>
    </row>
    <row r="16893" spans="1:10" x14ac:dyDescent="0.25">
      <c r="A16893" s="7" t="str">
        <f>IF(C16892="","",IFERROR(IF(VLOOKUP(C16892,'Program Mapping'!B:B,1,FALSE)=C16892,"OK","Fix"),"Fix"))</f>
        <v/>
      </c>
      <c r="C16893" s="32"/>
      <c r="D16893" s="3"/>
      <c r="E16893" s="3"/>
      <c r="G16893" s="13"/>
      <c r="H16893" s="13"/>
      <c r="I16893" s="13"/>
      <c r="J16893" s="46"/>
    </row>
    <row r="16894" spans="1:10" x14ac:dyDescent="0.25">
      <c r="A16894" s="7" t="str">
        <f>IF(C16893="","",IFERROR(IF(VLOOKUP(C16893,'Program Mapping'!B:B,1,FALSE)=C16893,"OK","Fix"),"Fix"))</f>
        <v/>
      </c>
      <c r="C16894" s="32"/>
      <c r="D16894" s="3"/>
      <c r="E16894" s="3"/>
      <c r="G16894" s="13"/>
      <c r="H16894" s="13"/>
      <c r="I16894" s="13"/>
      <c r="J16894" s="46"/>
    </row>
    <row r="16895" spans="1:10" x14ac:dyDescent="0.25">
      <c r="A16895" s="7" t="str">
        <f>IF(C16894="","",IFERROR(IF(VLOOKUP(C16894,'Program Mapping'!B:B,1,FALSE)=C16894,"OK","Fix"),"Fix"))</f>
        <v/>
      </c>
      <c r="C16895" s="32"/>
      <c r="D16895" s="3"/>
      <c r="E16895" s="3"/>
      <c r="G16895" s="13"/>
      <c r="H16895" s="13"/>
      <c r="I16895" s="13"/>
      <c r="J16895" s="46"/>
    </row>
    <row r="16896" spans="1:10" x14ac:dyDescent="0.25">
      <c r="A16896" s="7" t="str">
        <f>IF(C16895="","",IFERROR(IF(VLOOKUP(C16895,'Program Mapping'!B:B,1,FALSE)=C16895,"OK","Fix"),"Fix"))</f>
        <v/>
      </c>
      <c r="C16896" s="32"/>
      <c r="D16896" s="3"/>
      <c r="E16896" s="3"/>
      <c r="G16896" s="13"/>
      <c r="H16896" s="13"/>
      <c r="I16896" s="13"/>
      <c r="J16896" s="46"/>
    </row>
    <row r="16897" spans="1:10" x14ac:dyDescent="0.25">
      <c r="A16897" s="7" t="str">
        <f>IF(C16896="","",IFERROR(IF(VLOOKUP(C16896,'Program Mapping'!B:B,1,FALSE)=C16896,"OK","Fix"),"Fix"))</f>
        <v/>
      </c>
      <c r="C16897" s="32"/>
      <c r="D16897" s="3"/>
      <c r="E16897" s="3"/>
      <c r="G16897" s="13"/>
      <c r="H16897" s="13"/>
      <c r="I16897" s="13"/>
      <c r="J16897" s="46"/>
    </row>
    <row r="16898" spans="1:10" x14ac:dyDescent="0.25">
      <c r="A16898" s="7" t="str">
        <f>IF(C16897="","",IFERROR(IF(VLOOKUP(C16897,'Program Mapping'!B:B,1,FALSE)=C16897,"OK","Fix"),"Fix"))</f>
        <v/>
      </c>
      <c r="C16898" s="32"/>
      <c r="D16898" s="3"/>
      <c r="E16898" s="3"/>
      <c r="G16898" s="13"/>
      <c r="H16898" s="13"/>
      <c r="I16898" s="13"/>
      <c r="J16898" s="46"/>
    </row>
    <row r="16899" spans="1:10" x14ac:dyDescent="0.25">
      <c r="A16899" s="7" t="str">
        <f>IF(C16898="","",IFERROR(IF(VLOOKUP(C16898,'Program Mapping'!B:B,1,FALSE)=C16898,"OK","Fix"),"Fix"))</f>
        <v/>
      </c>
      <c r="C16899" s="32"/>
      <c r="D16899" s="3"/>
      <c r="E16899" s="3"/>
      <c r="G16899" s="13"/>
      <c r="H16899" s="13"/>
      <c r="I16899" s="13"/>
      <c r="J16899" s="46"/>
    </row>
    <row r="16900" spans="1:10" x14ac:dyDescent="0.25">
      <c r="A16900" s="7" t="str">
        <f>IF(C16899="","",IFERROR(IF(VLOOKUP(C16899,'Program Mapping'!B:B,1,FALSE)=C16899,"OK","Fix"),"Fix"))</f>
        <v/>
      </c>
      <c r="C16900" s="32"/>
      <c r="D16900" s="3"/>
      <c r="E16900" s="3"/>
      <c r="G16900" s="13"/>
      <c r="H16900" s="13"/>
      <c r="I16900" s="13"/>
      <c r="J16900" s="46"/>
    </row>
    <row r="16901" spans="1:10" x14ac:dyDescent="0.25">
      <c r="A16901" s="7" t="str">
        <f>IF(C16900="","",IFERROR(IF(VLOOKUP(C16900,'Program Mapping'!B:B,1,FALSE)=C16900,"OK","Fix"),"Fix"))</f>
        <v/>
      </c>
      <c r="C16901" s="32"/>
      <c r="D16901" s="3"/>
      <c r="E16901" s="3"/>
      <c r="G16901" s="13"/>
      <c r="H16901" s="13"/>
      <c r="I16901" s="13"/>
      <c r="J16901" s="46"/>
    </row>
    <row r="16902" spans="1:10" x14ac:dyDescent="0.25">
      <c r="A16902" s="7" t="str">
        <f>IF(C16901="","",IFERROR(IF(VLOOKUP(C16901,'Program Mapping'!B:B,1,FALSE)=C16901,"OK","Fix"),"Fix"))</f>
        <v/>
      </c>
      <c r="C16902" s="32"/>
      <c r="D16902" s="3"/>
      <c r="E16902" s="3"/>
      <c r="G16902" s="13"/>
      <c r="H16902" s="13"/>
      <c r="I16902" s="13"/>
      <c r="J16902" s="46"/>
    </row>
    <row r="16903" spans="1:10" x14ac:dyDescent="0.25">
      <c r="A16903" s="7" t="str">
        <f>IF(C16902="","",IFERROR(IF(VLOOKUP(C16902,'Program Mapping'!B:B,1,FALSE)=C16902,"OK","Fix"),"Fix"))</f>
        <v/>
      </c>
      <c r="C16903" s="32"/>
      <c r="D16903" s="3"/>
      <c r="E16903" s="3"/>
      <c r="G16903" s="13"/>
      <c r="H16903" s="13"/>
      <c r="I16903" s="13"/>
      <c r="J16903" s="46"/>
    </row>
    <row r="16904" spans="1:10" x14ac:dyDescent="0.25">
      <c r="A16904" s="7" t="str">
        <f>IF(C16903="","",IFERROR(IF(VLOOKUP(C16903,'Program Mapping'!B:B,1,FALSE)=C16903,"OK","Fix"),"Fix"))</f>
        <v/>
      </c>
      <c r="C16904" s="32"/>
      <c r="D16904" s="3"/>
      <c r="E16904" s="3"/>
      <c r="G16904" s="13"/>
      <c r="H16904" s="13"/>
      <c r="I16904" s="13"/>
      <c r="J16904" s="46"/>
    </row>
    <row r="16905" spans="1:10" x14ac:dyDescent="0.25">
      <c r="A16905" s="7" t="str">
        <f>IF(C16904="","",IFERROR(IF(VLOOKUP(C16904,'Program Mapping'!B:B,1,FALSE)=C16904,"OK","Fix"),"Fix"))</f>
        <v/>
      </c>
      <c r="C16905" s="32"/>
      <c r="D16905" s="3"/>
      <c r="E16905" s="3"/>
      <c r="G16905" s="13"/>
      <c r="H16905" s="13"/>
      <c r="I16905" s="13"/>
      <c r="J16905" s="46"/>
    </row>
    <row r="16906" spans="1:10" x14ac:dyDescent="0.25">
      <c r="A16906" s="7" t="str">
        <f>IF(C16905="","",IFERROR(IF(VLOOKUP(C16905,'Program Mapping'!B:B,1,FALSE)=C16905,"OK","Fix"),"Fix"))</f>
        <v/>
      </c>
      <c r="C16906" s="32"/>
      <c r="D16906" s="3"/>
      <c r="E16906" s="3"/>
      <c r="G16906" s="13"/>
      <c r="H16906" s="13"/>
      <c r="I16906" s="13"/>
      <c r="J16906" s="46"/>
    </row>
    <row r="16907" spans="1:10" x14ac:dyDescent="0.25">
      <c r="A16907" s="7" t="str">
        <f>IF(C16906="","",IFERROR(IF(VLOOKUP(C16906,'Program Mapping'!B:B,1,FALSE)=C16906,"OK","Fix"),"Fix"))</f>
        <v/>
      </c>
      <c r="C16907" s="32"/>
      <c r="D16907" s="3"/>
      <c r="E16907" s="3"/>
      <c r="G16907" s="13"/>
      <c r="H16907" s="13"/>
      <c r="I16907" s="13"/>
      <c r="J16907" s="46"/>
    </row>
    <row r="16908" spans="1:10" x14ac:dyDescent="0.25">
      <c r="A16908" s="7" t="str">
        <f>IF(C16907="","",IFERROR(IF(VLOOKUP(C16907,'Program Mapping'!B:B,1,FALSE)=C16907,"OK","Fix"),"Fix"))</f>
        <v/>
      </c>
      <c r="C16908" s="32"/>
      <c r="D16908" s="3"/>
      <c r="E16908" s="3"/>
      <c r="G16908" s="13"/>
      <c r="H16908" s="13"/>
      <c r="I16908" s="13"/>
      <c r="J16908" s="46"/>
    </row>
    <row r="16909" spans="1:10" x14ac:dyDescent="0.25">
      <c r="A16909" s="7" t="str">
        <f>IF(C16908="","",IFERROR(IF(VLOOKUP(C16908,'Program Mapping'!B:B,1,FALSE)=C16908,"OK","Fix"),"Fix"))</f>
        <v/>
      </c>
      <c r="C16909" s="32"/>
      <c r="D16909" s="3"/>
      <c r="E16909" s="3"/>
      <c r="G16909" s="13"/>
      <c r="H16909" s="13"/>
      <c r="I16909" s="13"/>
      <c r="J16909" s="46"/>
    </row>
    <row r="16910" spans="1:10" x14ac:dyDescent="0.25">
      <c r="A16910" s="7" t="str">
        <f>IF(C16909="","",IFERROR(IF(VLOOKUP(C16909,'Program Mapping'!B:B,1,FALSE)=C16909,"OK","Fix"),"Fix"))</f>
        <v/>
      </c>
      <c r="C16910" s="32"/>
      <c r="D16910" s="3"/>
      <c r="E16910" s="3"/>
      <c r="G16910" s="13"/>
      <c r="H16910" s="13"/>
      <c r="I16910" s="13"/>
      <c r="J16910" s="46"/>
    </row>
    <row r="16911" spans="1:10" x14ac:dyDescent="0.25">
      <c r="A16911" s="7" t="str">
        <f>IF(C16910="","",IFERROR(IF(VLOOKUP(C16910,'Program Mapping'!B:B,1,FALSE)=C16910,"OK","Fix"),"Fix"))</f>
        <v/>
      </c>
      <c r="C16911" s="32"/>
      <c r="D16911" s="3"/>
      <c r="E16911" s="3"/>
      <c r="G16911" s="13"/>
      <c r="H16911" s="13"/>
      <c r="I16911" s="13"/>
      <c r="J16911" s="46"/>
    </row>
    <row r="16912" spans="1:10" x14ac:dyDescent="0.25">
      <c r="A16912" s="7" t="str">
        <f>IF(C16911="","",IFERROR(IF(VLOOKUP(C16911,'Program Mapping'!B:B,1,FALSE)=C16911,"OK","Fix"),"Fix"))</f>
        <v/>
      </c>
      <c r="C16912" s="32"/>
      <c r="D16912" s="3"/>
      <c r="E16912" s="3"/>
      <c r="G16912" s="13"/>
      <c r="H16912" s="13"/>
      <c r="I16912" s="13"/>
      <c r="J16912" s="46"/>
    </row>
    <row r="16913" spans="1:10" x14ac:dyDescent="0.25">
      <c r="A16913" s="7" t="str">
        <f>IF(C16912="","",IFERROR(IF(VLOOKUP(C16912,'Program Mapping'!B:B,1,FALSE)=C16912,"OK","Fix"),"Fix"))</f>
        <v/>
      </c>
      <c r="C16913" s="32"/>
      <c r="D16913" s="3"/>
      <c r="E16913" s="3"/>
      <c r="G16913" s="13"/>
      <c r="H16913" s="13"/>
      <c r="I16913" s="13"/>
      <c r="J16913" s="46"/>
    </row>
    <row r="16914" spans="1:10" x14ac:dyDescent="0.25">
      <c r="A16914" s="7" t="str">
        <f>IF(C16913="","",IFERROR(IF(VLOOKUP(C16913,'Program Mapping'!B:B,1,FALSE)=C16913,"OK","Fix"),"Fix"))</f>
        <v/>
      </c>
      <c r="C16914" s="32"/>
      <c r="D16914" s="3"/>
      <c r="E16914" s="3"/>
      <c r="G16914" s="13"/>
      <c r="H16914" s="13"/>
      <c r="I16914" s="13"/>
      <c r="J16914" s="46"/>
    </row>
    <row r="16915" spans="1:10" x14ac:dyDescent="0.25">
      <c r="A16915" s="7" t="str">
        <f>IF(C16914="","",IFERROR(IF(VLOOKUP(C16914,'Program Mapping'!B:B,1,FALSE)=C16914,"OK","Fix"),"Fix"))</f>
        <v/>
      </c>
      <c r="C16915" s="32"/>
      <c r="D16915" s="3"/>
      <c r="E16915" s="3"/>
      <c r="G16915" s="13"/>
      <c r="H16915" s="13"/>
      <c r="I16915" s="13"/>
      <c r="J16915" s="46"/>
    </row>
    <row r="16916" spans="1:10" x14ac:dyDescent="0.25">
      <c r="A16916" s="7" t="str">
        <f>IF(C16915="","",IFERROR(IF(VLOOKUP(C16915,'Program Mapping'!B:B,1,FALSE)=C16915,"OK","Fix"),"Fix"))</f>
        <v/>
      </c>
      <c r="C16916" s="32"/>
      <c r="D16916" s="3"/>
      <c r="E16916" s="3"/>
      <c r="G16916" s="13"/>
      <c r="H16916" s="13"/>
      <c r="I16916" s="13"/>
      <c r="J16916" s="46"/>
    </row>
    <row r="16917" spans="1:10" x14ac:dyDescent="0.25">
      <c r="A16917" s="7" t="str">
        <f>IF(C16916="","",IFERROR(IF(VLOOKUP(C16916,'Program Mapping'!B:B,1,FALSE)=C16916,"OK","Fix"),"Fix"))</f>
        <v/>
      </c>
      <c r="C16917" s="32"/>
      <c r="D16917" s="3"/>
      <c r="E16917" s="3"/>
      <c r="G16917" s="13"/>
      <c r="H16917" s="13"/>
      <c r="I16917" s="13"/>
      <c r="J16917" s="46"/>
    </row>
    <row r="16918" spans="1:10" x14ac:dyDescent="0.25">
      <c r="A16918" s="7" t="str">
        <f>IF(C16917="","",IFERROR(IF(VLOOKUP(C16917,'Program Mapping'!B:B,1,FALSE)=C16917,"OK","Fix"),"Fix"))</f>
        <v/>
      </c>
      <c r="C16918" s="32"/>
      <c r="D16918" s="3"/>
      <c r="E16918" s="3"/>
      <c r="G16918" s="13"/>
      <c r="H16918" s="13"/>
      <c r="I16918" s="13"/>
      <c r="J16918" s="46"/>
    </row>
    <row r="16919" spans="1:10" x14ac:dyDescent="0.25">
      <c r="A16919" s="7" t="str">
        <f>IF(C16918="","",IFERROR(IF(VLOOKUP(C16918,'Program Mapping'!B:B,1,FALSE)=C16918,"OK","Fix"),"Fix"))</f>
        <v/>
      </c>
      <c r="C16919" s="32"/>
      <c r="D16919" s="3"/>
      <c r="E16919" s="3"/>
      <c r="G16919" s="13"/>
      <c r="H16919" s="13"/>
      <c r="I16919" s="13"/>
      <c r="J16919" s="46"/>
    </row>
    <row r="16920" spans="1:10" x14ac:dyDescent="0.25">
      <c r="A16920" s="7" t="str">
        <f>IF(C16919="","",IFERROR(IF(VLOOKUP(C16919,'Program Mapping'!B:B,1,FALSE)=C16919,"OK","Fix"),"Fix"))</f>
        <v/>
      </c>
      <c r="C16920" s="32"/>
      <c r="D16920" s="3"/>
      <c r="E16920" s="3"/>
      <c r="G16920" s="13"/>
      <c r="H16920" s="13"/>
      <c r="I16920" s="13"/>
      <c r="J16920" s="46"/>
    </row>
    <row r="16921" spans="1:10" x14ac:dyDescent="0.25">
      <c r="A16921" s="7" t="str">
        <f>IF(C16920="","",IFERROR(IF(VLOOKUP(C16920,'Program Mapping'!B:B,1,FALSE)=C16920,"OK","Fix"),"Fix"))</f>
        <v/>
      </c>
      <c r="C16921" s="32"/>
      <c r="D16921" s="3"/>
      <c r="E16921" s="3"/>
      <c r="G16921" s="13"/>
      <c r="H16921" s="13"/>
      <c r="I16921" s="13"/>
      <c r="J16921" s="46"/>
    </row>
    <row r="16922" spans="1:10" x14ac:dyDescent="0.25">
      <c r="A16922" s="7" t="str">
        <f>IF(C16921="","",IFERROR(IF(VLOOKUP(C16921,'Program Mapping'!B:B,1,FALSE)=C16921,"OK","Fix"),"Fix"))</f>
        <v/>
      </c>
      <c r="C16922" s="32"/>
      <c r="D16922" s="3"/>
      <c r="E16922" s="3"/>
      <c r="G16922" s="13"/>
      <c r="H16922" s="13"/>
      <c r="I16922" s="13"/>
      <c r="J16922" s="46"/>
    </row>
    <row r="16923" spans="1:10" x14ac:dyDescent="0.25">
      <c r="A16923" s="7" t="str">
        <f>IF(C16922="","",IFERROR(IF(VLOOKUP(C16922,'Program Mapping'!B:B,1,FALSE)=C16922,"OK","Fix"),"Fix"))</f>
        <v/>
      </c>
      <c r="C16923" s="32"/>
      <c r="D16923" s="3"/>
      <c r="E16923" s="3"/>
      <c r="G16923" s="13"/>
      <c r="H16923" s="13"/>
      <c r="I16923" s="13"/>
      <c r="J16923" s="46"/>
    </row>
    <row r="16924" spans="1:10" x14ac:dyDescent="0.25">
      <c r="A16924" s="7" t="str">
        <f>IF(C16923="","",IFERROR(IF(VLOOKUP(C16923,'Program Mapping'!B:B,1,FALSE)=C16923,"OK","Fix"),"Fix"))</f>
        <v/>
      </c>
      <c r="C16924" s="32"/>
      <c r="D16924" s="3"/>
      <c r="E16924" s="3"/>
      <c r="G16924" s="13"/>
      <c r="H16924" s="13"/>
      <c r="I16924" s="13"/>
      <c r="J16924" s="46"/>
    </row>
    <row r="16925" spans="1:10" x14ac:dyDescent="0.25">
      <c r="A16925" s="7" t="str">
        <f>IF(C16924="","",IFERROR(IF(VLOOKUP(C16924,'Program Mapping'!B:B,1,FALSE)=C16924,"OK","Fix"),"Fix"))</f>
        <v/>
      </c>
      <c r="C16925" s="32"/>
      <c r="D16925" s="3"/>
      <c r="E16925" s="3"/>
      <c r="G16925" s="13"/>
      <c r="H16925" s="13"/>
      <c r="I16925" s="13"/>
      <c r="J16925" s="46"/>
    </row>
    <row r="16926" spans="1:10" x14ac:dyDescent="0.25">
      <c r="A16926" s="7" t="str">
        <f>IF(C16925="","",IFERROR(IF(VLOOKUP(C16925,'Program Mapping'!B:B,1,FALSE)=C16925,"OK","Fix"),"Fix"))</f>
        <v/>
      </c>
      <c r="C16926" s="32"/>
      <c r="D16926" s="3"/>
      <c r="E16926" s="3"/>
      <c r="G16926" s="13"/>
      <c r="H16926" s="13"/>
      <c r="I16926" s="13"/>
      <c r="J16926" s="46"/>
    </row>
    <row r="16927" spans="1:10" x14ac:dyDescent="0.25">
      <c r="A16927" s="7" t="str">
        <f>IF(C16926="","",IFERROR(IF(VLOOKUP(C16926,'Program Mapping'!B:B,1,FALSE)=C16926,"OK","Fix"),"Fix"))</f>
        <v/>
      </c>
      <c r="C16927" s="32"/>
      <c r="D16927" s="3"/>
      <c r="E16927" s="3"/>
      <c r="G16927" s="13"/>
      <c r="H16927" s="13"/>
      <c r="I16927" s="13"/>
      <c r="J16927" s="46"/>
    </row>
    <row r="16928" spans="1:10" x14ac:dyDescent="0.25">
      <c r="A16928" s="7" t="str">
        <f>IF(C16927="","",IFERROR(IF(VLOOKUP(C16927,'Program Mapping'!B:B,1,FALSE)=C16927,"OK","Fix"),"Fix"))</f>
        <v/>
      </c>
      <c r="C16928" s="32"/>
      <c r="D16928" s="3"/>
      <c r="E16928" s="3"/>
      <c r="G16928" s="13"/>
      <c r="H16928" s="13"/>
      <c r="I16928" s="13"/>
      <c r="J16928" s="46"/>
    </row>
    <row r="16929" spans="1:10" x14ac:dyDescent="0.25">
      <c r="A16929" s="7" t="str">
        <f>IF(C16928="","",IFERROR(IF(VLOOKUP(C16928,'Program Mapping'!B:B,1,FALSE)=C16928,"OK","Fix"),"Fix"))</f>
        <v/>
      </c>
      <c r="C16929" s="32"/>
      <c r="D16929" s="3"/>
      <c r="E16929" s="3"/>
      <c r="G16929" s="13"/>
      <c r="H16929" s="13"/>
      <c r="I16929" s="13"/>
      <c r="J16929" s="46"/>
    </row>
    <row r="16930" spans="1:10" x14ac:dyDescent="0.25">
      <c r="A16930" s="7" t="str">
        <f>IF(C16929="","",IFERROR(IF(VLOOKUP(C16929,'Program Mapping'!B:B,1,FALSE)=C16929,"OK","Fix"),"Fix"))</f>
        <v/>
      </c>
      <c r="C16930" s="32"/>
      <c r="D16930" s="3"/>
      <c r="E16930" s="3"/>
      <c r="G16930" s="13"/>
      <c r="H16930" s="13"/>
      <c r="I16930" s="13"/>
      <c r="J16930" s="46"/>
    </row>
    <row r="16931" spans="1:10" x14ac:dyDescent="0.25">
      <c r="A16931" s="7" t="str">
        <f>IF(C16930="","",IFERROR(IF(VLOOKUP(C16930,'Program Mapping'!B:B,1,FALSE)=C16930,"OK","Fix"),"Fix"))</f>
        <v/>
      </c>
      <c r="C16931" s="32"/>
      <c r="D16931" s="3"/>
      <c r="E16931" s="3"/>
      <c r="G16931" s="13"/>
      <c r="H16931" s="13"/>
      <c r="I16931" s="13"/>
      <c r="J16931" s="46"/>
    </row>
    <row r="16932" spans="1:10" x14ac:dyDescent="0.25">
      <c r="A16932" s="7" t="str">
        <f>IF(C16931="","",IFERROR(IF(VLOOKUP(C16931,'Program Mapping'!B:B,1,FALSE)=C16931,"OK","Fix"),"Fix"))</f>
        <v/>
      </c>
      <c r="C16932" s="32"/>
      <c r="D16932" s="3"/>
      <c r="E16932" s="3"/>
      <c r="G16932" s="13"/>
      <c r="H16932" s="13"/>
      <c r="I16932" s="13"/>
      <c r="J16932" s="46"/>
    </row>
    <row r="16933" spans="1:10" x14ac:dyDescent="0.25">
      <c r="A16933" s="7" t="str">
        <f>IF(C16932="","",IFERROR(IF(VLOOKUP(C16932,'Program Mapping'!B:B,1,FALSE)=C16932,"OK","Fix"),"Fix"))</f>
        <v/>
      </c>
      <c r="C16933" s="32"/>
      <c r="D16933" s="3"/>
      <c r="E16933" s="3"/>
      <c r="G16933" s="13"/>
      <c r="H16933" s="13"/>
      <c r="I16933" s="13"/>
      <c r="J16933" s="46"/>
    </row>
    <row r="16934" spans="1:10" x14ac:dyDescent="0.25">
      <c r="A16934" s="7" t="str">
        <f>IF(C16933="","",IFERROR(IF(VLOOKUP(C16933,'Program Mapping'!B:B,1,FALSE)=C16933,"OK","Fix"),"Fix"))</f>
        <v/>
      </c>
      <c r="C16934" s="32"/>
      <c r="D16934" s="3"/>
      <c r="E16934" s="3"/>
      <c r="G16934" s="13"/>
      <c r="H16934" s="13"/>
      <c r="I16934" s="13"/>
      <c r="J16934" s="46"/>
    </row>
    <row r="16935" spans="1:10" x14ac:dyDescent="0.25">
      <c r="A16935" s="7" t="str">
        <f>IF(C16934="","",IFERROR(IF(VLOOKUP(C16934,'Program Mapping'!B:B,1,FALSE)=C16934,"OK","Fix"),"Fix"))</f>
        <v/>
      </c>
      <c r="C16935" s="32"/>
      <c r="D16935" s="3"/>
      <c r="E16935" s="3"/>
      <c r="G16935" s="13"/>
      <c r="H16935" s="13"/>
      <c r="I16935" s="13"/>
      <c r="J16935" s="46"/>
    </row>
    <row r="16936" spans="1:10" x14ac:dyDescent="0.25">
      <c r="A16936" s="7" t="str">
        <f>IF(C16935="","",IFERROR(IF(VLOOKUP(C16935,'Program Mapping'!B:B,1,FALSE)=C16935,"OK","Fix"),"Fix"))</f>
        <v/>
      </c>
      <c r="C16936" s="32"/>
      <c r="D16936" s="3"/>
      <c r="E16936" s="3"/>
      <c r="G16936" s="13"/>
      <c r="H16936" s="13"/>
      <c r="I16936" s="13"/>
      <c r="J16936" s="46"/>
    </row>
    <row r="16937" spans="1:10" x14ac:dyDescent="0.25">
      <c r="A16937" s="7" t="str">
        <f>IF(C16936="","",IFERROR(IF(VLOOKUP(C16936,'Program Mapping'!B:B,1,FALSE)=C16936,"OK","Fix"),"Fix"))</f>
        <v/>
      </c>
      <c r="C16937" s="32"/>
      <c r="D16937" s="3"/>
      <c r="E16937" s="3"/>
      <c r="G16937" s="13"/>
      <c r="H16937" s="13"/>
      <c r="I16937" s="13"/>
      <c r="J16937" s="46"/>
    </row>
    <row r="16938" spans="1:10" x14ac:dyDescent="0.25">
      <c r="A16938" s="7" t="str">
        <f>IF(C16937="","",IFERROR(IF(VLOOKUP(C16937,'Program Mapping'!B:B,1,FALSE)=C16937,"OK","Fix"),"Fix"))</f>
        <v/>
      </c>
      <c r="C16938" s="32"/>
      <c r="D16938" s="3"/>
      <c r="E16938" s="3"/>
      <c r="G16938" s="13"/>
      <c r="H16938" s="13"/>
      <c r="I16938" s="13"/>
      <c r="J16938" s="46"/>
    </row>
    <row r="16939" spans="1:10" x14ac:dyDescent="0.25">
      <c r="A16939" s="7" t="str">
        <f>IF(C16938="","",IFERROR(IF(VLOOKUP(C16938,'Program Mapping'!B:B,1,FALSE)=C16938,"OK","Fix"),"Fix"))</f>
        <v/>
      </c>
      <c r="C16939" s="32"/>
      <c r="D16939" s="3"/>
      <c r="E16939" s="3"/>
      <c r="G16939" s="13"/>
      <c r="H16939" s="13"/>
      <c r="I16939" s="13"/>
      <c r="J16939" s="46"/>
    </row>
    <row r="16940" spans="1:10" x14ac:dyDescent="0.25">
      <c r="A16940" s="7" t="str">
        <f>IF(C16939="","",IFERROR(IF(VLOOKUP(C16939,'Program Mapping'!B:B,1,FALSE)=C16939,"OK","Fix"),"Fix"))</f>
        <v/>
      </c>
      <c r="C16940" s="32"/>
      <c r="D16940" s="3"/>
      <c r="E16940" s="3"/>
      <c r="G16940" s="13"/>
      <c r="H16940" s="13"/>
      <c r="I16940" s="13"/>
      <c r="J16940" s="46"/>
    </row>
    <row r="16941" spans="1:10" x14ac:dyDescent="0.25">
      <c r="A16941" s="7" t="str">
        <f>IF(C16940="","",IFERROR(IF(VLOOKUP(C16940,'Program Mapping'!B:B,1,FALSE)=C16940,"OK","Fix"),"Fix"))</f>
        <v/>
      </c>
      <c r="C16941" s="32"/>
      <c r="D16941" s="3"/>
      <c r="E16941" s="3"/>
      <c r="G16941" s="13"/>
      <c r="H16941" s="13"/>
      <c r="I16941" s="13"/>
      <c r="J16941" s="46"/>
    </row>
    <row r="16942" spans="1:10" x14ac:dyDescent="0.25">
      <c r="A16942" s="7" t="str">
        <f>IF(C16941="","",IFERROR(IF(VLOOKUP(C16941,'Program Mapping'!B:B,1,FALSE)=C16941,"OK","Fix"),"Fix"))</f>
        <v/>
      </c>
      <c r="C16942" s="32"/>
      <c r="D16942" s="3"/>
      <c r="E16942" s="3"/>
      <c r="G16942" s="13"/>
      <c r="H16942" s="13"/>
      <c r="I16942" s="13"/>
      <c r="J16942" s="46"/>
    </row>
    <row r="16943" spans="1:10" x14ac:dyDescent="0.25">
      <c r="A16943" s="7" t="str">
        <f>IF(C16942="","",IFERROR(IF(VLOOKUP(C16942,'Program Mapping'!B:B,1,FALSE)=C16942,"OK","Fix"),"Fix"))</f>
        <v/>
      </c>
      <c r="C16943" s="32"/>
      <c r="D16943" s="3"/>
      <c r="E16943" s="3"/>
      <c r="G16943" s="13"/>
      <c r="H16943" s="13"/>
      <c r="I16943" s="13"/>
      <c r="J16943" s="46"/>
    </row>
    <row r="16944" spans="1:10" x14ac:dyDescent="0.25">
      <c r="A16944" s="7" t="str">
        <f>IF(C16943="","",IFERROR(IF(VLOOKUP(C16943,'Program Mapping'!B:B,1,FALSE)=C16943,"OK","Fix"),"Fix"))</f>
        <v/>
      </c>
      <c r="C16944" s="32"/>
      <c r="D16944" s="3"/>
      <c r="E16944" s="3"/>
      <c r="G16944" s="13"/>
      <c r="H16944" s="13"/>
      <c r="I16944" s="13"/>
      <c r="J16944" s="46"/>
    </row>
    <row r="16945" spans="1:10" x14ac:dyDescent="0.25">
      <c r="A16945" s="7" t="str">
        <f>IF(C16944="","",IFERROR(IF(VLOOKUP(C16944,'Program Mapping'!B:B,1,FALSE)=C16944,"OK","Fix"),"Fix"))</f>
        <v/>
      </c>
      <c r="C16945" s="32"/>
      <c r="D16945" s="3"/>
      <c r="E16945" s="3"/>
      <c r="G16945" s="13"/>
      <c r="H16945" s="13"/>
      <c r="I16945" s="13"/>
      <c r="J16945" s="46"/>
    </row>
    <row r="16946" spans="1:10" x14ac:dyDescent="0.25">
      <c r="A16946" s="7" t="str">
        <f>IF(C16945="","",IFERROR(IF(VLOOKUP(C16945,'Program Mapping'!B:B,1,FALSE)=C16945,"OK","Fix"),"Fix"))</f>
        <v/>
      </c>
      <c r="C16946" s="32"/>
      <c r="D16946" s="3"/>
      <c r="E16946" s="3"/>
      <c r="G16946" s="13"/>
      <c r="H16946" s="13"/>
      <c r="I16946" s="13"/>
      <c r="J16946" s="46"/>
    </row>
    <row r="16947" spans="1:10" x14ac:dyDescent="0.25">
      <c r="A16947" s="7" t="str">
        <f>IF(C16946="","",IFERROR(IF(VLOOKUP(C16946,'Program Mapping'!B:B,1,FALSE)=C16946,"OK","Fix"),"Fix"))</f>
        <v/>
      </c>
      <c r="C16947" s="32"/>
      <c r="D16947" s="3"/>
      <c r="E16947" s="3"/>
      <c r="G16947" s="13"/>
      <c r="H16947" s="13"/>
      <c r="I16947" s="13"/>
      <c r="J16947" s="46"/>
    </row>
    <row r="16948" spans="1:10" x14ac:dyDescent="0.25">
      <c r="A16948" s="7" t="str">
        <f>IF(C16947="","",IFERROR(IF(VLOOKUP(C16947,'Program Mapping'!B:B,1,FALSE)=C16947,"OK","Fix"),"Fix"))</f>
        <v/>
      </c>
      <c r="C16948" s="32"/>
      <c r="D16948" s="3"/>
      <c r="E16948" s="3"/>
      <c r="G16948" s="13"/>
      <c r="H16948" s="13"/>
      <c r="I16948" s="13"/>
      <c r="J16948" s="46"/>
    </row>
    <row r="16949" spans="1:10" x14ac:dyDescent="0.25">
      <c r="A16949" s="7" t="str">
        <f>IF(C16948="","",IFERROR(IF(VLOOKUP(C16948,'Program Mapping'!B:B,1,FALSE)=C16948,"OK","Fix"),"Fix"))</f>
        <v/>
      </c>
      <c r="C16949" s="32"/>
      <c r="D16949" s="3"/>
      <c r="E16949" s="3"/>
      <c r="G16949" s="13"/>
      <c r="H16949" s="13"/>
      <c r="I16949" s="13"/>
      <c r="J16949" s="46"/>
    </row>
    <row r="16950" spans="1:10" x14ac:dyDescent="0.25">
      <c r="A16950" s="7" t="str">
        <f>IF(C16949="","",IFERROR(IF(VLOOKUP(C16949,'Program Mapping'!B:B,1,FALSE)=C16949,"OK","Fix"),"Fix"))</f>
        <v/>
      </c>
      <c r="C16950" s="32"/>
      <c r="D16950" s="3"/>
      <c r="E16950" s="3"/>
      <c r="G16950" s="13"/>
      <c r="H16950" s="13"/>
      <c r="I16950" s="13"/>
      <c r="J16950" s="46"/>
    </row>
    <row r="16951" spans="1:10" x14ac:dyDescent="0.25">
      <c r="A16951" s="7" t="str">
        <f>IF(C16950="","",IFERROR(IF(VLOOKUP(C16950,'Program Mapping'!B:B,1,FALSE)=C16950,"OK","Fix"),"Fix"))</f>
        <v/>
      </c>
      <c r="C16951" s="32"/>
      <c r="D16951" s="3"/>
      <c r="E16951" s="3"/>
      <c r="G16951" s="13"/>
      <c r="H16951" s="13"/>
      <c r="I16951" s="13"/>
      <c r="J16951" s="46"/>
    </row>
    <row r="16952" spans="1:10" x14ac:dyDescent="0.25">
      <c r="A16952" s="7" t="str">
        <f>IF(C16951="","",IFERROR(IF(VLOOKUP(C16951,'Program Mapping'!B:B,1,FALSE)=C16951,"OK","Fix"),"Fix"))</f>
        <v/>
      </c>
      <c r="C16952" s="32"/>
      <c r="D16952" s="3"/>
      <c r="E16952" s="3"/>
      <c r="G16952" s="13"/>
      <c r="H16952" s="13"/>
      <c r="I16952" s="13"/>
      <c r="J16952" s="46"/>
    </row>
    <row r="16953" spans="1:10" x14ac:dyDescent="0.25">
      <c r="A16953" s="7" t="str">
        <f>IF(C16952="","",IFERROR(IF(VLOOKUP(C16952,'Program Mapping'!B:B,1,FALSE)=C16952,"OK","Fix"),"Fix"))</f>
        <v/>
      </c>
      <c r="C16953" s="32"/>
      <c r="D16953" s="3"/>
      <c r="E16953" s="3"/>
      <c r="G16953" s="13"/>
      <c r="H16953" s="13"/>
      <c r="I16953" s="13"/>
      <c r="J16953" s="46"/>
    </row>
    <row r="16954" spans="1:10" x14ac:dyDescent="0.25">
      <c r="A16954" s="7" t="str">
        <f>IF(C16953="","",IFERROR(IF(VLOOKUP(C16953,'Program Mapping'!B:B,1,FALSE)=C16953,"OK","Fix"),"Fix"))</f>
        <v/>
      </c>
      <c r="C16954" s="32"/>
      <c r="D16954" s="3"/>
      <c r="E16954" s="3"/>
      <c r="G16954" s="13"/>
      <c r="H16954" s="13"/>
      <c r="I16954" s="13"/>
      <c r="J16954" s="46"/>
    </row>
    <row r="16955" spans="1:10" x14ac:dyDescent="0.25">
      <c r="A16955" s="7" t="str">
        <f>IF(C16954="","",IFERROR(IF(VLOOKUP(C16954,'Program Mapping'!B:B,1,FALSE)=C16954,"OK","Fix"),"Fix"))</f>
        <v/>
      </c>
      <c r="C16955" s="32"/>
      <c r="D16955" s="3"/>
      <c r="E16955" s="3"/>
      <c r="G16955" s="13"/>
      <c r="H16955" s="13"/>
      <c r="I16955" s="13"/>
      <c r="J16955" s="46"/>
    </row>
    <row r="16956" spans="1:10" x14ac:dyDescent="0.25">
      <c r="A16956" s="7" t="str">
        <f>IF(C16955="","",IFERROR(IF(VLOOKUP(C16955,'Program Mapping'!B:B,1,FALSE)=C16955,"OK","Fix"),"Fix"))</f>
        <v/>
      </c>
      <c r="C16956" s="32"/>
      <c r="D16956" s="3"/>
      <c r="E16956" s="3"/>
      <c r="G16956" s="13"/>
      <c r="H16956" s="13"/>
      <c r="I16956" s="13"/>
      <c r="J16956" s="46"/>
    </row>
    <row r="16957" spans="1:10" x14ac:dyDescent="0.25">
      <c r="A16957" s="7" t="str">
        <f>IF(C16956="","",IFERROR(IF(VLOOKUP(C16956,'Program Mapping'!B:B,1,FALSE)=C16956,"OK","Fix"),"Fix"))</f>
        <v/>
      </c>
      <c r="C16957" s="32"/>
      <c r="D16957" s="3"/>
      <c r="E16957" s="3"/>
      <c r="G16957" s="13"/>
      <c r="H16957" s="13"/>
      <c r="I16957" s="13"/>
      <c r="J16957" s="46"/>
    </row>
    <row r="16958" spans="1:10" x14ac:dyDescent="0.25">
      <c r="A16958" s="7" t="str">
        <f>IF(C16957="","",IFERROR(IF(VLOOKUP(C16957,'Program Mapping'!B:B,1,FALSE)=C16957,"OK","Fix"),"Fix"))</f>
        <v/>
      </c>
      <c r="C16958" s="32"/>
      <c r="D16958" s="3"/>
      <c r="E16958" s="3"/>
      <c r="G16958" s="13"/>
      <c r="H16958" s="13"/>
      <c r="I16958" s="13"/>
      <c r="J16958" s="46"/>
    </row>
    <row r="16959" spans="1:10" x14ac:dyDescent="0.25">
      <c r="A16959" s="7" t="str">
        <f>IF(C16958="","",IFERROR(IF(VLOOKUP(C16958,'Program Mapping'!B:B,1,FALSE)=C16958,"OK","Fix"),"Fix"))</f>
        <v/>
      </c>
      <c r="C16959" s="32"/>
      <c r="D16959" s="3"/>
      <c r="E16959" s="3"/>
      <c r="G16959" s="13"/>
      <c r="H16959" s="13"/>
      <c r="I16959" s="13"/>
      <c r="J16959" s="46"/>
    </row>
    <row r="16960" spans="1:10" x14ac:dyDescent="0.25">
      <c r="A16960" s="7" t="str">
        <f>IF(C16959="","",IFERROR(IF(VLOOKUP(C16959,'Program Mapping'!B:B,1,FALSE)=C16959,"OK","Fix"),"Fix"))</f>
        <v/>
      </c>
      <c r="C16960" s="32"/>
      <c r="D16960" s="3"/>
      <c r="E16960" s="3"/>
      <c r="G16960" s="13"/>
      <c r="H16960" s="13"/>
      <c r="I16960" s="13"/>
      <c r="J16960" s="46"/>
    </row>
    <row r="16961" spans="1:10" x14ac:dyDescent="0.25">
      <c r="A16961" s="7" t="str">
        <f>IF(C16960="","",IFERROR(IF(VLOOKUP(C16960,'Program Mapping'!B:B,1,FALSE)=C16960,"OK","Fix"),"Fix"))</f>
        <v/>
      </c>
      <c r="C16961" s="32"/>
      <c r="D16961" s="3"/>
      <c r="E16961" s="3"/>
      <c r="G16961" s="13"/>
      <c r="H16961" s="13"/>
      <c r="I16961" s="13"/>
      <c r="J16961" s="46"/>
    </row>
    <row r="16962" spans="1:10" x14ac:dyDescent="0.25">
      <c r="A16962" s="7" t="str">
        <f>IF(C16961="","",IFERROR(IF(VLOOKUP(C16961,'Program Mapping'!B:B,1,FALSE)=C16961,"OK","Fix"),"Fix"))</f>
        <v/>
      </c>
      <c r="C16962" s="32"/>
      <c r="D16962" s="3"/>
      <c r="E16962" s="3"/>
      <c r="G16962" s="13"/>
      <c r="H16962" s="13"/>
      <c r="I16962" s="13"/>
      <c r="J16962" s="46"/>
    </row>
    <row r="16963" spans="1:10" x14ac:dyDescent="0.25">
      <c r="A16963" s="7" t="str">
        <f>IF(C16962="","",IFERROR(IF(VLOOKUP(C16962,'Program Mapping'!B:B,1,FALSE)=C16962,"OK","Fix"),"Fix"))</f>
        <v/>
      </c>
      <c r="C16963" s="32"/>
      <c r="D16963" s="3"/>
      <c r="E16963" s="3"/>
      <c r="G16963" s="13"/>
      <c r="H16963" s="13"/>
      <c r="I16963" s="13"/>
      <c r="J16963" s="46"/>
    </row>
    <row r="16964" spans="1:10" x14ac:dyDescent="0.25">
      <c r="A16964" s="7" t="str">
        <f>IF(C16963="","",IFERROR(IF(VLOOKUP(C16963,'Program Mapping'!B:B,1,FALSE)=C16963,"OK","Fix"),"Fix"))</f>
        <v/>
      </c>
      <c r="C16964" s="32"/>
      <c r="D16964" s="3"/>
      <c r="E16964" s="3"/>
      <c r="G16964" s="13"/>
      <c r="H16964" s="13"/>
      <c r="I16964" s="13"/>
      <c r="J16964" s="46"/>
    </row>
    <row r="16965" spans="1:10" x14ac:dyDescent="0.25">
      <c r="A16965" s="7" t="str">
        <f>IF(C16964="","",IFERROR(IF(VLOOKUP(C16964,'Program Mapping'!B:B,1,FALSE)=C16964,"OK","Fix"),"Fix"))</f>
        <v/>
      </c>
      <c r="C16965" s="32"/>
      <c r="D16965" s="3"/>
      <c r="E16965" s="3"/>
      <c r="G16965" s="13"/>
      <c r="H16965" s="13"/>
      <c r="I16965" s="13"/>
      <c r="J16965" s="46"/>
    </row>
    <row r="16966" spans="1:10" x14ac:dyDescent="0.25">
      <c r="A16966" s="7" t="str">
        <f>IF(C16965="","",IFERROR(IF(VLOOKUP(C16965,'Program Mapping'!B:B,1,FALSE)=C16965,"OK","Fix"),"Fix"))</f>
        <v/>
      </c>
      <c r="C16966" s="32"/>
      <c r="D16966" s="3"/>
      <c r="E16966" s="3"/>
      <c r="G16966" s="13"/>
      <c r="H16966" s="13"/>
      <c r="I16966" s="13"/>
      <c r="J16966" s="46"/>
    </row>
    <row r="16967" spans="1:10" x14ac:dyDescent="0.25">
      <c r="A16967" s="7" t="str">
        <f>IF(C16966="","",IFERROR(IF(VLOOKUP(C16966,'Program Mapping'!B:B,1,FALSE)=C16966,"OK","Fix"),"Fix"))</f>
        <v/>
      </c>
      <c r="C16967" s="32"/>
      <c r="D16967" s="3"/>
      <c r="E16967" s="3"/>
      <c r="G16967" s="13"/>
      <c r="H16967" s="13"/>
      <c r="I16967" s="13"/>
      <c r="J16967" s="46"/>
    </row>
    <row r="16968" spans="1:10" x14ac:dyDescent="0.25">
      <c r="A16968" s="7" t="str">
        <f>IF(C16967="","",IFERROR(IF(VLOOKUP(C16967,'Program Mapping'!B:B,1,FALSE)=C16967,"OK","Fix"),"Fix"))</f>
        <v/>
      </c>
      <c r="C16968" s="32"/>
      <c r="D16968" s="3"/>
      <c r="E16968" s="3"/>
      <c r="G16968" s="13"/>
      <c r="H16968" s="13"/>
      <c r="I16968" s="13"/>
      <c r="J16968" s="46"/>
    </row>
    <row r="16969" spans="1:10" x14ac:dyDescent="0.25">
      <c r="A16969" s="7" t="str">
        <f>IF(C16968="","",IFERROR(IF(VLOOKUP(C16968,'Program Mapping'!B:B,1,FALSE)=C16968,"OK","Fix"),"Fix"))</f>
        <v/>
      </c>
      <c r="C16969" s="32"/>
      <c r="D16969" s="3"/>
      <c r="E16969" s="3"/>
      <c r="G16969" s="13"/>
      <c r="H16969" s="13"/>
      <c r="I16969" s="13"/>
      <c r="J16969" s="46"/>
    </row>
    <row r="16970" spans="1:10" x14ac:dyDescent="0.25">
      <c r="A16970" s="7" t="str">
        <f>IF(C16969="","",IFERROR(IF(VLOOKUP(C16969,'Program Mapping'!B:B,1,FALSE)=C16969,"OK","Fix"),"Fix"))</f>
        <v/>
      </c>
      <c r="C16970" s="32"/>
      <c r="D16970" s="3"/>
      <c r="E16970" s="3"/>
      <c r="G16970" s="13"/>
      <c r="H16970" s="13"/>
      <c r="I16970" s="13"/>
      <c r="J16970" s="46"/>
    </row>
    <row r="16971" spans="1:10" x14ac:dyDescent="0.25">
      <c r="A16971" s="7" t="str">
        <f>IF(C16970="","",IFERROR(IF(VLOOKUP(C16970,'Program Mapping'!B:B,1,FALSE)=C16970,"OK","Fix"),"Fix"))</f>
        <v/>
      </c>
      <c r="C16971" s="32"/>
      <c r="D16971" s="3"/>
      <c r="E16971" s="3"/>
      <c r="G16971" s="13"/>
      <c r="H16971" s="13"/>
      <c r="I16971" s="13"/>
      <c r="J16971" s="46"/>
    </row>
    <row r="16972" spans="1:10" x14ac:dyDescent="0.25">
      <c r="A16972" s="7" t="str">
        <f>IF(C16971="","",IFERROR(IF(VLOOKUP(C16971,'Program Mapping'!B:B,1,FALSE)=C16971,"OK","Fix"),"Fix"))</f>
        <v/>
      </c>
      <c r="C16972" s="32"/>
      <c r="D16972" s="3"/>
      <c r="E16972" s="3"/>
      <c r="G16972" s="13"/>
      <c r="H16972" s="13"/>
      <c r="I16972" s="13"/>
      <c r="J16972" s="46"/>
    </row>
    <row r="16973" spans="1:10" x14ac:dyDescent="0.25">
      <c r="A16973" s="7" t="str">
        <f>IF(C16972="","",IFERROR(IF(VLOOKUP(C16972,'Program Mapping'!B:B,1,FALSE)=C16972,"OK","Fix"),"Fix"))</f>
        <v/>
      </c>
      <c r="C16973" s="32"/>
      <c r="D16973" s="3"/>
      <c r="E16973" s="3"/>
      <c r="G16973" s="13"/>
      <c r="H16973" s="13"/>
      <c r="I16973" s="13"/>
      <c r="J16973" s="46"/>
    </row>
    <row r="16974" spans="1:10" x14ac:dyDescent="0.25">
      <c r="A16974" s="7" t="str">
        <f>IF(C16973="","",IFERROR(IF(VLOOKUP(C16973,'Program Mapping'!B:B,1,FALSE)=C16973,"OK","Fix"),"Fix"))</f>
        <v/>
      </c>
      <c r="C16974" s="32"/>
      <c r="D16974" s="3"/>
      <c r="E16974" s="3"/>
      <c r="G16974" s="13"/>
      <c r="H16974" s="13"/>
      <c r="I16974" s="13"/>
      <c r="J16974" s="46"/>
    </row>
    <row r="16975" spans="1:10" x14ac:dyDescent="0.25">
      <c r="A16975" s="7" t="str">
        <f>IF(C16974="","",IFERROR(IF(VLOOKUP(C16974,'Program Mapping'!B:B,1,FALSE)=C16974,"OK","Fix"),"Fix"))</f>
        <v/>
      </c>
      <c r="C16975" s="32"/>
      <c r="D16975" s="3"/>
      <c r="E16975" s="3"/>
      <c r="G16975" s="13"/>
      <c r="H16975" s="13"/>
      <c r="I16975" s="13"/>
      <c r="J16975" s="46"/>
    </row>
    <row r="16976" spans="1:10" x14ac:dyDescent="0.25">
      <c r="A16976" s="7" t="str">
        <f>IF(C16975="","",IFERROR(IF(VLOOKUP(C16975,'Program Mapping'!B:B,1,FALSE)=C16975,"OK","Fix"),"Fix"))</f>
        <v/>
      </c>
      <c r="C16976" s="32"/>
      <c r="D16976" s="3"/>
      <c r="E16976" s="3"/>
      <c r="G16976" s="13"/>
      <c r="H16976" s="13"/>
      <c r="I16976" s="13"/>
      <c r="J16976" s="46"/>
    </row>
    <row r="16977" spans="1:10" x14ac:dyDescent="0.25">
      <c r="A16977" s="7" t="str">
        <f>IF(C16976="","",IFERROR(IF(VLOOKUP(C16976,'Program Mapping'!B:B,1,FALSE)=C16976,"OK","Fix"),"Fix"))</f>
        <v/>
      </c>
      <c r="C16977" s="32"/>
      <c r="D16977" s="3"/>
      <c r="E16977" s="3"/>
      <c r="G16977" s="13"/>
      <c r="H16977" s="13"/>
      <c r="I16977" s="13"/>
      <c r="J16977" s="46"/>
    </row>
    <row r="16978" spans="1:10" x14ac:dyDescent="0.25">
      <c r="A16978" s="7" t="str">
        <f>IF(C16977="","",IFERROR(IF(VLOOKUP(C16977,'Program Mapping'!B:B,1,FALSE)=C16977,"OK","Fix"),"Fix"))</f>
        <v/>
      </c>
      <c r="C16978" s="32"/>
      <c r="D16978" s="3"/>
      <c r="E16978" s="3"/>
      <c r="G16978" s="13"/>
      <c r="H16978" s="13"/>
      <c r="I16978" s="13"/>
      <c r="J16978" s="46"/>
    </row>
    <row r="16979" spans="1:10" x14ac:dyDescent="0.25">
      <c r="A16979" s="7" t="str">
        <f>IF(C16978="","",IFERROR(IF(VLOOKUP(C16978,'Program Mapping'!B:B,1,FALSE)=C16978,"OK","Fix"),"Fix"))</f>
        <v/>
      </c>
      <c r="C16979" s="32"/>
      <c r="D16979" s="3"/>
      <c r="E16979" s="3"/>
      <c r="G16979" s="13"/>
      <c r="H16979" s="13"/>
      <c r="I16979" s="13"/>
      <c r="J16979" s="46"/>
    </row>
    <row r="16980" spans="1:10" x14ac:dyDescent="0.25">
      <c r="A16980" s="7" t="str">
        <f>IF(C16979="","",IFERROR(IF(VLOOKUP(C16979,'Program Mapping'!B:B,1,FALSE)=C16979,"OK","Fix"),"Fix"))</f>
        <v/>
      </c>
      <c r="C16980" s="32"/>
      <c r="D16980" s="3"/>
      <c r="E16980" s="3"/>
      <c r="G16980" s="13"/>
      <c r="H16980" s="13"/>
      <c r="I16980" s="13"/>
      <c r="J16980" s="46"/>
    </row>
    <row r="16981" spans="1:10" x14ac:dyDescent="0.25">
      <c r="A16981" s="7" t="str">
        <f>IF(C16980="","",IFERROR(IF(VLOOKUP(C16980,'Program Mapping'!B:B,1,FALSE)=C16980,"OK","Fix"),"Fix"))</f>
        <v/>
      </c>
      <c r="C16981" s="32"/>
      <c r="D16981" s="3"/>
      <c r="E16981" s="3"/>
      <c r="G16981" s="13"/>
      <c r="H16981" s="13"/>
      <c r="I16981" s="13"/>
      <c r="J16981" s="46"/>
    </row>
    <row r="16982" spans="1:10" x14ac:dyDescent="0.25">
      <c r="A16982" s="7" t="str">
        <f>IF(C16981="","",IFERROR(IF(VLOOKUP(C16981,'Program Mapping'!B:B,1,FALSE)=C16981,"OK","Fix"),"Fix"))</f>
        <v/>
      </c>
      <c r="C16982" s="32"/>
      <c r="D16982" s="3"/>
      <c r="E16982" s="3"/>
      <c r="G16982" s="13"/>
      <c r="H16982" s="13"/>
      <c r="I16982" s="13"/>
      <c r="J16982" s="46"/>
    </row>
    <row r="16983" spans="1:10" x14ac:dyDescent="0.25">
      <c r="A16983" s="7" t="str">
        <f>IF(C16982="","",IFERROR(IF(VLOOKUP(C16982,'Program Mapping'!B:B,1,FALSE)=C16982,"OK","Fix"),"Fix"))</f>
        <v/>
      </c>
      <c r="C16983" s="32"/>
      <c r="D16983" s="3"/>
      <c r="E16983" s="3"/>
      <c r="G16983" s="13"/>
      <c r="H16983" s="13"/>
      <c r="I16983" s="13"/>
      <c r="J16983" s="46"/>
    </row>
    <row r="16984" spans="1:10" x14ac:dyDescent="0.25">
      <c r="A16984" s="7" t="str">
        <f>IF(C16983="","",IFERROR(IF(VLOOKUP(C16983,'Program Mapping'!B:B,1,FALSE)=C16983,"OK","Fix"),"Fix"))</f>
        <v/>
      </c>
      <c r="C16984" s="32"/>
      <c r="D16984" s="3"/>
      <c r="E16984" s="3"/>
      <c r="G16984" s="13"/>
      <c r="H16984" s="13"/>
      <c r="I16984" s="13"/>
      <c r="J16984" s="46"/>
    </row>
    <row r="16985" spans="1:10" x14ac:dyDescent="0.25">
      <c r="A16985" s="7" t="str">
        <f>IF(C16984="","",IFERROR(IF(VLOOKUP(C16984,'Program Mapping'!B:B,1,FALSE)=C16984,"OK","Fix"),"Fix"))</f>
        <v/>
      </c>
      <c r="C16985" s="32"/>
      <c r="D16985" s="3"/>
      <c r="E16985" s="3"/>
      <c r="G16985" s="13"/>
      <c r="H16985" s="13"/>
      <c r="I16985" s="13"/>
      <c r="J16985" s="46"/>
    </row>
    <row r="16986" spans="1:10" x14ac:dyDescent="0.25">
      <c r="A16986" s="7" t="str">
        <f>IF(C16985="","",IFERROR(IF(VLOOKUP(C16985,'Program Mapping'!B:B,1,FALSE)=C16985,"OK","Fix"),"Fix"))</f>
        <v/>
      </c>
      <c r="C16986" s="32"/>
      <c r="D16986" s="3"/>
      <c r="E16986" s="3"/>
      <c r="G16986" s="13"/>
      <c r="H16986" s="13"/>
      <c r="I16986" s="13"/>
      <c r="J16986" s="46"/>
    </row>
    <row r="16987" spans="1:10" x14ac:dyDescent="0.25">
      <c r="A16987" s="7" t="str">
        <f>IF(C16986="","",IFERROR(IF(VLOOKUP(C16986,'Program Mapping'!B:B,1,FALSE)=C16986,"OK","Fix"),"Fix"))</f>
        <v/>
      </c>
      <c r="C16987" s="32"/>
      <c r="D16987" s="3"/>
      <c r="E16987" s="3"/>
      <c r="G16987" s="13"/>
      <c r="H16987" s="13"/>
      <c r="I16987" s="13"/>
      <c r="J16987" s="46"/>
    </row>
    <row r="16988" spans="1:10" x14ac:dyDescent="0.25">
      <c r="A16988" s="7" t="str">
        <f>IF(C16987="","",IFERROR(IF(VLOOKUP(C16987,'Program Mapping'!B:B,1,FALSE)=C16987,"OK","Fix"),"Fix"))</f>
        <v/>
      </c>
      <c r="C16988" s="32"/>
      <c r="D16988" s="3"/>
      <c r="E16988" s="3"/>
      <c r="G16988" s="13"/>
      <c r="H16988" s="13"/>
      <c r="I16988" s="13"/>
      <c r="J16988" s="46"/>
    </row>
    <row r="16989" spans="1:10" x14ac:dyDescent="0.25">
      <c r="A16989" s="7" t="str">
        <f>IF(C16988="","",IFERROR(IF(VLOOKUP(C16988,'Program Mapping'!B:B,1,FALSE)=C16988,"OK","Fix"),"Fix"))</f>
        <v/>
      </c>
      <c r="C16989" s="32"/>
      <c r="D16989" s="3"/>
      <c r="E16989" s="3"/>
      <c r="G16989" s="13"/>
      <c r="H16989" s="13"/>
      <c r="I16989" s="13"/>
      <c r="J16989" s="46"/>
    </row>
    <row r="16990" spans="1:10" x14ac:dyDescent="0.25">
      <c r="A16990" s="7" t="str">
        <f>IF(C16989="","",IFERROR(IF(VLOOKUP(C16989,'Program Mapping'!B:B,1,FALSE)=C16989,"OK","Fix"),"Fix"))</f>
        <v/>
      </c>
      <c r="C16990" s="32"/>
      <c r="D16990" s="3"/>
      <c r="E16990" s="3"/>
      <c r="G16990" s="13"/>
      <c r="H16990" s="13"/>
      <c r="I16990" s="13"/>
      <c r="J16990" s="46"/>
    </row>
    <row r="16991" spans="1:10" x14ac:dyDescent="0.25">
      <c r="A16991" s="7" t="str">
        <f>IF(C16990="","",IFERROR(IF(VLOOKUP(C16990,'Program Mapping'!B:B,1,FALSE)=C16990,"OK","Fix"),"Fix"))</f>
        <v/>
      </c>
      <c r="C16991" s="32"/>
      <c r="D16991" s="3"/>
      <c r="E16991" s="3"/>
      <c r="G16991" s="13"/>
      <c r="H16991" s="13"/>
      <c r="I16991" s="13"/>
      <c r="J16991" s="46"/>
    </row>
    <row r="16992" spans="1:10" x14ac:dyDescent="0.25">
      <c r="A16992" s="7" t="str">
        <f>IF(C16991="","",IFERROR(IF(VLOOKUP(C16991,'Program Mapping'!B:B,1,FALSE)=C16991,"OK","Fix"),"Fix"))</f>
        <v/>
      </c>
      <c r="C16992" s="32"/>
      <c r="D16992" s="3"/>
      <c r="E16992" s="3"/>
      <c r="G16992" s="13"/>
      <c r="H16992" s="13"/>
      <c r="I16992" s="13"/>
      <c r="J16992" s="46"/>
    </row>
    <row r="16993" spans="1:10" x14ac:dyDescent="0.25">
      <c r="A16993" s="7" t="str">
        <f>IF(C16992="","",IFERROR(IF(VLOOKUP(C16992,'Program Mapping'!B:B,1,FALSE)=C16992,"OK","Fix"),"Fix"))</f>
        <v/>
      </c>
      <c r="C16993" s="32"/>
      <c r="D16993" s="3"/>
      <c r="E16993" s="3"/>
      <c r="G16993" s="13"/>
      <c r="H16993" s="13"/>
      <c r="I16993" s="13"/>
      <c r="J16993" s="46"/>
    </row>
    <row r="16994" spans="1:10" x14ac:dyDescent="0.25">
      <c r="A16994" s="7" t="str">
        <f>IF(C16993="","",IFERROR(IF(VLOOKUP(C16993,'Program Mapping'!B:B,1,FALSE)=C16993,"OK","Fix"),"Fix"))</f>
        <v/>
      </c>
      <c r="C16994" s="32"/>
      <c r="D16994" s="3"/>
      <c r="E16994" s="3"/>
      <c r="G16994" s="13"/>
      <c r="H16994" s="13"/>
      <c r="I16994" s="13"/>
      <c r="J16994" s="46"/>
    </row>
    <row r="16995" spans="1:10" x14ac:dyDescent="0.25">
      <c r="A16995" s="7" t="str">
        <f>IF(C16994="","",IFERROR(IF(VLOOKUP(C16994,'Program Mapping'!B:B,1,FALSE)=C16994,"OK","Fix"),"Fix"))</f>
        <v/>
      </c>
      <c r="C16995" s="32"/>
      <c r="D16995" s="3"/>
      <c r="E16995" s="3"/>
      <c r="G16995" s="13"/>
      <c r="H16995" s="13"/>
      <c r="I16995" s="13"/>
      <c r="J16995" s="46"/>
    </row>
    <row r="16996" spans="1:10" x14ac:dyDescent="0.25">
      <c r="A16996" s="7" t="str">
        <f>IF(C16995="","",IFERROR(IF(VLOOKUP(C16995,'Program Mapping'!B:B,1,FALSE)=C16995,"OK","Fix"),"Fix"))</f>
        <v/>
      </c>
      <c r="C16996" s="32"/>
      <c r="D16996" s="3"/>
      <c r="E16996" s="3"/>
      <c r="G16996" s="13"/>
      <c r="H16996" s="13"/>
      <c r="I16996" s="13"/>
      <c r="J16996" s="46"/>
    </row>
    <row r="16997" spans="1:10" x14ac:dyDescent="0.25">
      <c r="A16997" s="7" t="str">
        <f>IF(C16996="","",IFERROR(IF(VLOOKUP(C16996,'Program Mapping'!B:B,1,FALSE)=C16996,"OK","Fix"),"Fix"))</f>
        <v/>
      </c>
      <c r="C16997" s="32"/>
      <c r="D16997" s="3"/>
      <c r="E16997" s="3"/>
      <c r="G16997" s="13"/>
      <c r="H16997" s="13"/>
      <c r="I16997" s="13"/>
      <c r="J16997" s="46"/>
    </row>
    <row r="16998" spans="1:10" x14ac:dyDescent="0.25">
      <c r="A16998" s="7" t="str">
        <f>IF(C16997="","",IFERROR(IF(VLOOKUP(C16997,'Program Mapping'!B:B,1,FALSE)=C16997,"OK","Fix"),"Fix"))</f>
        <v/>
      </c>
      <c r="C16998" s="32"/>
      <c r="D16998" s="3"/>
      <c r="E16998" s="3"/>
      <c r="G16998" s="13"/>
      <c r="H16998" s="13"/>
      <c r="I16998" s="13"/>
      <c r="J16998" s="46"/>
    </row>
    <row r="16999" spans="1:10" x14ac:dyDescent="0.25">
      <c r="A16999" s="7" t="str">
        <f>IF(C16998="","",IFERROR(IF(VLOOKUP(C16998,'Program Mapping'!B:B,1,FALSE)=C16998,"OK","Fix"),"Fix"))</f>
        <v/>
      </c>
      <c r="C16999" s="32"/>
      <c r="D16999" s="3"/>
      <c r="E16999" s="3"/>
      <c r="G16999" s="13"/>
      <c r="H16999" s="13"/>
      <c r="I16999" s="13"/>
      <c r="J16999" s="46"/>
    </row>
    <row r="17000" spans="1:10" x14ac:dyDescent="0.25">
      <c r="A17000" s="7" t="str">
        <f>IF(C16999="","",IFERROR(IF(VLOOKUP(C16999,'Program Mapping'!B:B,1,FALSE)=C16999,"OK","Fix"),"Fix"))</f>
        <v/>
      </c>
      <c r="C17000" s="32"/>
      <c r="D17000" s="3"/>
      <c r="E17000" s="3"/>
      <c r="G17000" s="13"/>
      <c r="H17000" s="13"/>
      <c r="I17000" s="13"/>
      <c r="J17000" s="46"/>
    </row>
    <row r="17001" spans="1:10" x14ac:dyDescent="0.25">
      <c r="A17001" s="7" t="str">
        <f>IF(C17000="","",IFERROR(IF(VLOOKUP(C17000,'Program Mapping'!B:B,1,FALSE)=C17000,"OK","Fix"),"Fix"))</f>
        <v/>
      </c>
      <c r="C17001" s="32"/>
      <c r="D17001" s="3"/>
      <c r="E17001" s="3"/>
      <c r="G17001" s="13"/>
      <c r="H17001" s="13"/>
      <c r="I17001" s="13"/>
      <c r="J17001" s="46"/>
    </row>
    <row r="17002" spans="1:10" x14ac:dyDescent="0.25">
      <c r="A17002" s="7" t="str">
        <f>IF(C17001="","",IFERROR(IF(VLOOKUP(C17001,'Program Mapping'!B:B,1,FALSE)=C17001,"OK","Fix"),"Fix"))</f>
        <v/>
      </c>
      <c r="C17002" s="32"/>
      <c r="D17002" s="3"/>
      <c r="E17002" s="3"/>
      <c r="G17002" s="13"/>
      <c r="H17002" s="13"/>
      <c r="I17002" s="13"/>
      <c r="J17002" s="46"/>
    </row>
    <row r="17003" spans="1:10" x14ac:dyDescent="0.25">
      <c r="A17003" s="7" t="str">
        <f>IF(C17002="","",IFERROR(IF(VLOOKUP(C17002,'Program Mapping'!B:B,1,FALSE)=C17002,"OK","Fix"),"Fix"))</f>
        <v/>
      </c>
      <c r="C17003" s="32"/>
      <c r="D17003" s="3"/>
      <c r="E17003" s="3"/>
      <c r="G17003" s="13"/>
      <c r="H17003" s="13"/>
      <c r="I17003" s="13"/>
      <c r="J17003" s="46"/>
    </row>
    <row r="17004" spans="1:10" x14ac:dyDescent="0.25">
      <c r="A17004" s="7" t="str">
        <f>IF(C17003="","",IFERROR(IF(VLOOKUP(C17003,'Program Mapping'!B:B,1,FALSE)=C17003,"OK","Fix"),"Fix"))</f>
        <v/>
      </c>
      <c r="C17004" s="32"/>
      <c r="D17004" s="3"/>
      <c r="E17004" s="3"/>
      <c r="G17004" s="13"/>
      <c r="H17004" s="13"/>
      <c r="I17004" s="13"/>
      <c r="J17004" s="46"/>
    </row>
    <row r="17005" spans="1:10" x14ac:dyDescent="0.25">
      <c r="A17005" s="7" t="str">
        <f>IF(C17004="","",IFERROR(IF(VLOOKUP(C17004,'Program Mapping'!B:B,1,FALSE)=C17004,"OK","Fix"),"Fix"))</f>
        <v/>
      </c>
      <c r="C17005" s="32"/>
      <c r="D17005" s="3"/>
      <c r="E17005" s="3"/>
      <c r="G17005" s="13"/>
      <c r="H17005" s="13"/>
      <c r="I17005" s="13"/>
      <c r="J17005" s="46"/>
    </row>
    <row r="17006" spans="1:10" x14ac:dyDescent="0.25">
      <c r="A17006" s="7" t="str">
        <f>IF(C17005="","",IFERROR(IF(VLOOKUP(C17005,'Program Mapping'!B:B,1,FALSE)=C17005,"OK","Fix"),"Fix"))</f>
        <v/>
      </c>
      <c r="C17006" s="32"/>
      <c r="D17006" s="3"/>
      <c r="E17006" s="3"/>
      <c r="G17006" s="13"/>
      <c r="H17006" s="13"/>
      <c r="I17006" s="13"/>
      <c r="J17006" s="46"/>
    </row>
    <row r="17007" spans="1:10" x14ac:dyDescent="0.25">
      <c r="A17007" s="7" t="str">
        <f>IF(C17006="","",IFERROR(IF(VLOOKUP(C17006,'Program Mapping'!B:B,1,FALSE)=C17006,"OK","Fix"),"Fix"))</f>
        <v/>
      </c>
      <c r="C17007" s="32"/>
      <c r="D17007" s="3"/>
      <c r="E17007" s="3"/>
      <c r="G17007" s="13"/>
      <c r="H17007" s="13"/>
      <c r="I17007" s="13"/>
      <c r="J17007" s="46"/>
    </row>
    <row r="17008" spans="1:10" x14ac:dyDescent="0.25">
      <c r="A17008" s="7" t="str">
        <f>IF(C17007="","",IFERROR(IF(VLOOKUP(C17007,'Program Mapping'!B:B,1,FALSE)=C17007,"OK","Fix"),"Fix"))</f>
        <v/>
      </c>
      <c r="C17008" s="32"/>
      <c r="D17008" s="3"/>
      <c r="E17008" s="3"/>
      <c r="G17008" s="13"/>
      <c r="H17008" s="13"/>
      <c r="I17008" s="13"/>
      <c r="J17008" s="46"/>
    </row>
    <row r="17009" spans="1:10" x14ac:dyDescent="0.25">
      <c r="A17009" s="7" t="str">
        <f>IF(C17008="","",IFERROR(IF(VLOOKUP(C17008,'Program Mapping'!B:B,1,FALSE)=C17008,"OK","Fix"),"Fix"))</f>
        <v/>
      </c>
      <c r="C17009" s="32"/>
      <c r="D17009" s="3"/>
      <c r="E17009" s="3"/>
      <c r="G17009" s="13"/>
      <c r="H17009" s="13"/>
      <c r="I17009" s="13"/>
      <c r="J17009" s="46"/>
    </row>
    <row r="17010" spans="1:10" x14ac:dyDescent="0.25">
      <c r="A17010" s="7" t="str">
        <f>IF(C17009="","",IFERROR(IF(VLOOKUP(C17009,'Program Mapping'!B:B,1,FALSE)=C17009,"OK","Fix"),"Fix"))</f>
        <v/>
      </c>
      <c r="C17010" s="32"/>
      <c r="D17010" s="3"/>
      <c r="E17010" s="3"/>
      <c r="G17010" s="13"/>
      <c r="H17010" s="13"/>
      <c r="I17010" s="13"/>
      <c r="J17010" s="46"/>
    </row>
    <row r="17011" spans="1:10" x14ac:dyDescent="0.25">
      <c r="A17011" s="7" t="str">
        <f>IF(C17010="","",IFERROR(IF(VLOOKUP(C17010,'Program Mapping'!B:B,1,FALSE)=C17010,"OK","Fix"),"Fix"))</f>
        <v/>
      </c>
      <c r="C17011" s="32"/>
      <c r="D17011" s="3"/>
      <c r="E17011" s="3"/>
      <c r="G17011" s="13"/>
      <c r="H17011" s="13"/>
      <c r="I17011" s="13"/>
      <c r="J17011" s="46"/>
    </row>
    <row r="17012" spans="1:10" x14ac:dyDescent="0.25">
      <c r="A17012" s="7" t="str">
        <f>IF(C17011="","",IFERROR(IF(VLOOKUP(C17011,'Program Mapping'!B:B,1,FALSE)=C17011,"OK","Fix"),"Fix"))</f>
        <v/>
      </c>
      <c r="C17012" s="32"/>
      <c r="D17012" s="3"/>
      <c r="E17012" s="3"/>
      <c r="G17012" s="13"/>
      <c r="H17012" s="13"/>
      <c r="I17012" s="13"/>
      <c r="J17012" s="46"/>
    </row>
    <row r="17013" spans="1:10" x14ac:dyDescent="0.25">
      <c r="A17013" s="7" t="str">
        <f>IF(C17012="","",IFERROR(IF(VLOOKUP(C17012,'Program Mapping'!B:B,1,FALSE)=C17012,"OK","Fix"),"Fix"))</f>
        <v/>
      </c>
      <c r="C17013" s="32"/>
      <c r="D17013" s="3"/>
      <c r="E17013" s="3"/>
      <c r="G17013" s="13"/>
      <c r="H17013" s="13"/>
      <c r="I17013" s="13"/>
      <c r="J17013" s="46"/>
    </row>
    <row r="17014" spans="1:10" x14ac:dyDescent="0.25">
      <c r="A17014" s="7" t="str">
        <f>IF(C17013="","",IFERROR(IF(VLOOKUP(C17013,'Program Mapping'!B:B,1,FALSE)=C17013,"OK","Fix"),"Fix"))</f>
        <v/>
      </c>
      <c r="C17014" s="32"/>
      <c r="D17014" s="3"/>
      <c r="E17014" s="3"/>
      <c r="G17014" s="13"/>
      <c r="H17014" s="13"/>
      <c r="I17014" s="13"/>
      <c r="J17014" s="46"/>
    </row>
    <row r="17015" spans="1:10" x14ac:dyDescent="0.25">
      <c r="A17015" s="7" t="str">
        <f>IF(C17014="","",IFERROR(IF(VLOOKUP(C17014,'Program Mapping'!B:B,1,FALSE)=C17014,"OK","Fix"),"Fix"))</f>
        <v/>
      </c>
      <c r="C17015" s="32"/>
      <c r="D17015" s="3"/>
      <c r="E17015" s="3"/>
      <c r="G17015" s="13"/>
      <c r="H17015" s="13"/>
      <c r="I17015" s="13"/>
      <c r="J17015" s="46"/>
    </row>
    <row r="17016" spans="1:10" x14ac:dyDescent="0.25">
      <c r="A17016" s="7" t="str">
        <f>IF(C17015="","",IFERROR(IF(VLOOKUP(C17015,'Program Mapping'!B:B,1,FALSE)=C17015,"OK","Fix"),"Fix"))</f>
        <v/>
      </c>
      <c r="C17016" s="32"/>
      <c r="D17016" s="3"/>
      <c r="E17016" s="3"/>
      <c r="G17016" s="13"/>
      <c r="H17016" s="13"/>
      <c r="I17016" s="13"/>
      <c r="J17016" s="46"/>
    </row>
    <row r="17017" spans="1:10" x14ac:dyDescent="0.25">
      <c r="A17017" s="7" t="str">
        <f>IF(C17016="","",IFERROR(IF(VLOOKUP(C17016,'Program Mapping'!B:B,1,FALSE)=C17016,"OK","Fix"),"Fix"))</f>
        <v/>
      </c>
      <c r="C17017" s="32"/>
      <c r="D17017" s="3"/>
      <c r="E17017" s="3"/>
      <c r="G17017" s="13"/>
      <c r="H17017" s="13"/>
      <c r="I17017" s="13"/>
      <c r="J17017" s="46"/>
    </row>
    <row r="17018" spans="1:10" x14ac:dyDescent="0.25">
      <c r="A17018" s="7" t="str">
        <f>IF(C17017="","",IFERROR(IF(VLOOKUP(C17017,'Program Mapping'!B:B,1,FALSE)=C17017,"OK","Fix"),"Fix"))</f>
        <v/>
      </c>
      <c r="C17018" s="32"/>
      <c r="D17018" s="3"/>
      <c r="E17018" s="3"/>
      <c r="G17018" s="13"/>
      <c r="H17018" s="13"/>
      <c r="I17018" s="13"/>
      <c r="J17018" s="46"/>
    </row>
    <row r="17019" spans="1:10" x14ac:dyDescent="0.25">
      <c r="A17019" s="7" t="str">
        <f>IF(C17018="","",IFERROR(IF(VLOOKUP(C17018,'Program Mapping'!B:B,1,FALSE)=C17018,"OK","Fix"),"Fix"))</f>
        <v/>
      </c>
      <c r="C17019" s="32"/>
      <c r="D17019" s="3"/>
      <c r="E17019" s="3"/>
      <c r="G17019" s="13"/>
      <c r="H17019" s="13"/>
      <c r="I17019" s="13"/>
      <c r="J17019" s="46"/>
    </row>
    <row r="17020" spans="1:10" x14ac:dyDescent="0.25">
      <c r="A17020" s="7" t="str">
        <f>IF(C17019="","",IFERROR(IF(VLOOKUP(C17019,'Program Mapping'!B:B,1,FALSE)=C17019,"OK","Fix"),"Fix"))</f>
        <v/>
      </c>
      <c r="C17020" s="32"/>
      <c r="D17020" s="3"/>
      <c r="E17020" s="3"/>
      <c r="G17020" s="13"/>
      <c r="H17020" s="13"/>
      <c r="I17020" s="13"/>
      <c r="J17020" s="46"/>
    </row>
    <row r="17021" spans="1:10" x14ac:dyDescent="0.25">
      <c r="A17021" s="7" t="str">
        <f>IF(C17020="","",IFERROR(IF(VLOOKUP(C17020,'Program Mapping'!B:B,1,FALSE)=C17020,"OK","Fix"),"Fix"))</f>
        <v/>
      </c>
      <c r="C17021" s="32"/>
      <c r="D17021" s="3"/>
      <c r="E17021" s="3"/>
      <c r="G17021" s="13"/>
      <c r="H17021" s="13"/>
      <c r="I17021" s="13"/>
      <c r="J17021" s="46"/>
    </row>
    <row r="17022" spans="1:10" x14ac:dyDescent="0.25">
      <c r="A17022" s="7" t="str">
        <f>IF(C17021="","",IFERROR(IF(VLOOKUP(C17021,'Program Mapping'!B:B,1,FALSE)=C17021,"OK","Fix"),"Fix"))</f>
        <v/>
      </c>
      <c r="C17022" s="32"/>
      <c r="D17022" s="3"/>
      <c r="E17022" s="3"/>
      <c r="G17022" s="13"/>
      <c r="H17022" s="13"/>
      <c r="I17022" s="13"/>
      <c r="J17022" s="46"/>
    </row>
    <row r="17023" spans="1:10" x14ac:dyDescent="0.25">
      <c r="A17023" s="7" t="str">
        <f>IF(C17022="","",IFERROR(IF(VLOOKUP(C17022,'Program Mapping'!B:B,1,FALSE)=C17022,"OK","Fix"),"Fix"))</f>
        <v/>
      </c>
      <c r="C17023" s="32"/>
      <c r="D17023" s="3"/>
      <c r="E17023" s="3"/>
      <c r="G17023" s="13"/>
      <c r="H17023" s="13"/>
      <c r="I17023" s="13"/>
      <c r="J17023" s="46"/>
    </row>
    <row r="17024" spans="1:10" x14ac:dyDescent="0.25">
      <c r="A17024" s="7" t="str">
        <f>IF(C17023="","",IFERROR(IF(VLOOKUP(C17023,'Program Mapping'!B:B,1,FALSE)=C17023,"OK","Fix"),"Fix"))</f>
        <v/>
      </c>
      <c r="C17024" s="32"/>
      <c r="D17024" s="3"/>
      <c r="E17024" s="3"/>
      <c r="G17024" s="13"/>
      <c r="H17024" s="13"/>
      <c r="I17024" s="13"/>
      <c r="J17024" s="46"/>
    </row>
    <row r="17025" spans="1:10" x14ac:dyDescent="0.25">
      <c r="A17025" s="7" t="str">
        <f>IF(C17024="","",IFERROR(IF(VLOOKUP(C17024,'Program Mapping'!B:B,1,FALSE)=C17024,"OK","Fix"),"Fix"))</f>
        <v/>
      </c>
      <c r="C17025" s="32"/>
      <c r="D17025" s="3"/>
      <c r="E17025" s="3"/>
      <c r="G17025" s="13"/>
      <c r="H17025" s="13"/>
      <c r="I17025" s="13"/>
      <c r="J17025" s="46"/>
    </row>
    <row r="17026" spans="1:10" x14ac:dyDescent="0.25">
      <c r="A17026" s="7" t="str">
        <f>IF(C17025="","",IFERROR(IF(VLOOKUP(C17025,'Program Mapping'!B:B,1,FALSE)=C17025,"OK","Fix"),"Fix"))</f>
        <v/>
      </c>
      <c r="C17026" s="32"/>
      <c r="D17026" s="3"/>
      <c r="E17026" s="3"/>
      <c r="G17026" s="13"/>
      <c r="H17026" s="13"/>
      <c r="I17026" s="13"/>
      <c r="J17026" s="46"/>
    </row>
    <row r="17027" spans="1:10" x14ac:dyDescent="0.25">
      <c r="A17027" s="7" t="str">
        <f>IF(C17026="","",IFERROR(IF(VLOOKUP(C17026,'Program Mapping'!B:B,1,FALSE)=C17026,"OK","Fix"),"Fix"))</f>
        <v/>
      </c>
      <c r="C17027" s="32"/>
      <c r="D17027" s="3"/>
      <c r="E17027" s="3"/>
      <c r="G17027" s="13"/>
      <c r="H17027" s="13"/>
      <c r="I17027" s="13"/>
      <c r="J17027" s="46"/>
    </row>
    <row r="17028" spans="1:10" x14ac:dyDescent="0.25">
      <c r="A17028" s="7" t="str">
        <f>IF(C17027="","",IFERROR(IF(VLOOKUP(C17027,'Program Mapping'!B:B,1,FALSE)=C17027,"OK","Fix"),"Fix"))</f>
        <v/>
      </c>
      <c r="C17028" s="32"/>
      <c r="D17028" s="3"/>
      <c r="E17028" s="3"/>
      <c r="G17028" s="13"/>
      <c r="H17028" s="13"/>
      <c r="I17028" s="13"/>
      <c r="J17028" s="46"/>
    </row>
    <row r="17029" spans="1:10" x14ac:dyDescent="0.25">
      <c r="A17029" s="7" t="str">
        <f>IF(C17028="","",IFERROR(IF(VLOOKUP(C17028,'Program Mapping'!B:B,1,FALSE)=C17028,"OK","Fix"),"Fix"))</f>
        <v/>
      </c>
      <c r="C17029" s="32"/>
      <c r="D17029" s="3"/>
      <c r="E17029" s="3"/>
      <c r="G17029" s="13"/>
      <c r="H17029" s="13"/>
      <c r="I17029" s="13"/>
      <c r="J17029" s="46"/>
    </row>
    <row r="17030" spans="1:10" x14ac:dyDescent="0.25">
      <c r="A17030" s="7" t="str">
        <f>IF(C17029="","",IFERROR(IF(VLOOKUP(C17029,'Program Mapping'!B:B,1,FALSE)=C17029,"OK","Fix"),"Fix"))</f>
        <v/>
      </c>
      <c r="C17030" s="32"/>
      <c r="D17030" s="3"/>
      <c r="E17030" s="3"/>
      <c r="G17030" s="13"/>
      <c r="H17030" s="13"/>
      <c r="I17030" s="13"/>
      <c r="J17030" s="46"/>
    </row>
    <row r="17031" spans="1:10" x14ac:dyDescent="0.25">
      <c r="A17031" s="7" t="str">
        <f>IF(C17030="","",IFERROR(IF(VLOOKUP(C17030,'Program Mapping'!B:B,1,FALSE)=C17030,"OK","Fix"),"Fix"))</f>
        <v/>
      </c>
      <c r="C17031" s="32"/>
      <c r="D17031" s="3"/>
      <c r="E17031" s="3"/>
      <c r="G17031" s="13"/>
      <c r="H17031" s="13"/>
      <c r="I17031" s="13"/>
      <c r="J17031" s="46"/>
    </row>
    <row r="17032" spans="1:10" x14ac:dyDescent="0.25">
      <c r="A17032" s="7" t="str">
        <f>IF(C17031="","",IFERROR(IF(VLOOKUP(C17031,'Program Mapping'!B:B,1,FALSE)=C17031,"OK","Fix"),"Fix"))</f>
        <v/>
      </c>
      <c r="C17032" s="32"/>
      <c r="D17032" s="3"/>
      <c r="E17032" s="3"/>
      <c r="G17032" s="13"/>
      <c r="H17032" s="13"/>
      <c r="I17032" s="13"/>
      <c r="J17032" s="46"/>
    </row>
    <row r="17033" spans="1:10" x14ac:dyDescent="0.25">
      <c r="A17033" s="7" t="str">
        <f>IF(C17032="","",IFERROR(IF(VLOOKUP(C17032,'Program Mapping'!B:B,1,FALSE)=C17032,"OK","Fix"),"Fix"))</f>
        <v/>
      </c>
      <c r="C17033" s="32"/>
      <c r="D17033" s="3"/>
      <c r="E17033" s="3"/>
      <c r="G17033" s="13"/>
      <c r="H17033" s="13"/>
      <c r="I17033" s="13"/>
      <c r="J17033" s="46"/>
    </row>
    <row r="17034" spans="1:10" x14ac:dyDescent="0.25">
      <c r="A17034" s="7" t="str">
        <f>IF(C17033="","",IFERROR(IF(VLOOKUP(C17033,'Program Mapping'!B:B,1,FALSE)=C17033,"OK","Fix"),"Fix"))</f>
        <v/>
      </c>
      <c r="C17034" s="32"/>
      <c r="D17034" s="3"/>
      <c r="E17034" s="3"/>
      <c r="G17034" s="13"/>
      <c r="H17034" s="13"/>
      <c r="I17034" s="13"/>
      <c r="J17034" s="46"/>
    </row>
    <row r="17035" spans="1:10" x14ac:dyDescent="0.25">
      <c r="A17035" s="7" t="str">
        <f>IF(C17034="","",IFERROR(IF(VLOOKUP(C17034,'Program Mapping'!B:B,1,FALSE)=C17034,"OK","Fix"),"Fix"))</f>
        <v/>
      </c>
      <c r="C17035" s="32"/>
      <c r="D17035" s="3"/>
      <c r="E17035" s="3"/>
      <c r="G17035" s="13"/>
      <c r="H17035" s="13"/>
      <c r="I17035" s="13"/>
      <c r="J17035" s="46"/>
    </row>
    <row r="17036" spans="1:10" x14ac:dyDescent="0.25">
      <c r="A17036" s="7" t="str">
        <f>IF(C17035="","",IFERROR(IF(VLOOKUP(C17035,'Program Mapping'!B:B,1,FALSE)=C17035,"OK","Fix"),"Fix"))</f>
        <v/>
      </c>
      <c r="C17036" s="32"/>
      <c r="D17036" s="3"/>
      <c r="E17036" s="3"/>
      <c r="G17036" s="13"/>
      <c r="H17036" s="13"/>
      <c r="I17036" s="13"/>
      <c r="J17036" s="46"/>
    </row>
    <row r="17037" spans="1:10" x14ac:dyDescent="0.25">
      <c r="A17037" s="7" t="str">
        <f>IF(C17036="","",IFERROR(IF(VLOOKUP(C17036,'Program Mapping'!B:B,1,FALSE)=C17036,"OK","Fix"),"Fix"))</f>
        <v/>
      </c>
      <c r="C17037" s="32"/>
      <c r="D17037" s="3"/>
      <c r="E17037" s="3"/>
      <c r="G17037" s="13"/>
      <c r="H17037" s="13"/>
      <c r="I17037" s="13"/>
      <c r="J17037" s="46"/>
    </row>
    <row r="17038" spans="1:10" x14ac:dyDescent="0.25">
      <c r="A17038" s="7" t="str">
        <f>IF(C17037="","",IFERROR(IF(VLOOKUP(C17037,'Program Mapping'!B:B,1,FALSE)=C17037,"OK","Fix"),"Fix"))</f>
        <v/>
      </c>
      <c r="C17038" s="32"/>
      <c r="D17038" s="3"/>
      <c r="E17038" s="3"/>
      <c r="G17038" s="13"/>
      <c r="H17038" s="13"/>
      <c r="I17038" s="13"/>
      <c r="J17038" s="46"/>
    </row>
    <row r="17039" spans="1:10" x14ac:dyDescent="0.25">
      <c r="A17039" s="7" t="str">
        <f>IF(C17038="","",IFERROR(IF(VLOOKUP(C17038,'Program Mapping'!B:B,1,FALSE)=C17038,"OK","Fix"),"Fix"))</f>
        <v/>
      </c>
      <c r="C17039" s="32"/>
      <c r="D17039" s="3"/>
      <c r="E17039" s="3"/>
      <c r="G17039" s="13"/>
      <c r="H17039" s="13"/>
      <c r="I17039" s="13"/>
      <c r="J17039" s="46"/>
    </row>
    <row r="17040" spans="1:10" x14ac:dyDescent="0.25">
      <c r="A17040" s="7" t="str">
        <f>IF(C17039="","",IFERROR(IF(VLOOKUP(C17039,'Program Mapping'!B:B,1,FALSE)=C17039,"OK","Fix"),"Fix"))</f>
        <v/>
      </c>
      <c r="C17040" s="32"/>
      <c r="D17040" s="3"/>
      <c r="E17040" s="3"/>
      <c r="G17040" s="13"/>
      <c r="H17040" s="13"/>
      <c r="I17040" s="13"/>
      <c r="J17040" s="46"/>
    </row>
    <row r="17041" spans="1:10" x14ac:dyDescent="0.25">
      <c r="A17041" s="7" t="str">
        <f>IF(C17040="","",IFERROR(IF(VLOOKUP(C17040,'Program Mapping'!B:B,1,FALSE)=C17040,"OK","Fix"),"Fix"))</f>
        <v/>
      </c>
      <c r="C17041" s="32"/>
      <c r="D17041" s="3"/>
      <c r="E17041" s="3"/>
      <c r="G17041" s="13"/>
      <c r="H17041" s="13"/>
      <c r="I17041" s="13"/>
      <c r="J17041" s="46"/>
    </row>
    <row r="17042" spans="1:10" x14ac:dyDescent="0.25">
      <c r="A17042" s="7" t="str">
        <f>IF(C17041="","",IFERROR(IF(VLOOKUP(C17041,'Program Mapping'!B:B,1,FALSE)=C17041,"OK","Fix"),"Fix"))</f>
        <v/>
      </c>
      <c r="C17042" s="32"/>
      <c r="D17042" s="3"/>
      <c r="E17042" s="3"/>
      <c r="G17042" s="13"/>
      <c r="H17042" s="13"/>
      <c r="I17042" s="13"/>
      <c r="J17042" s="46"/>
    </row>
    <row r="17043" spans="1:10" x14ac:dyDescent="0.25">
      <c r="A17043" s="7" t="str">
        <f>IF(C17042="","",IFERROR(IF(VLOOKUP(C17042,'Program Mapping'!B:B,1,FALSE)=C17042,"OK","Fix"),"Fix"))</f>
        <v/>
      </c>
      <c r="C17043" s="32"/>
      <c r="D17043" s="3"/>
      <c r="E17043" s="3"/>
      <c r="G17043" s="13"/>
      <c r="H17043" s="13"/>
      <c r="I17043" s="13"/>
      <c r="J17043" s="46"/>
    </row>
    <row r="17044" spans="1:10" x14ac:dyDescent="0.25">
      <c r="A17044" s="7" t="str">
        <f>IF(C17043="","",IFERROR(IF(VLOOKUP(C17043,'Program Mapping'!B:B,1,FALSE)=C17043,"OK","Fix"),"Fix"))</f>
        <v/>
      </c>
      <c r="C17044" s="32"/>
      <c r="D17044" s="3"/>
      <c r="E17044" s="3"/>
      <c r="G17044" s="13"/>
      <c r="H17044" s="13"/>
      <c r="I17044" s="13"/>
      <c r="J17044" s="46"/>
    </row>
    <row r="17045" spans="1:10" x14ac:dyDescent="0.25">
      <c r="A17045" s="7" t="str">
        <f>IF(C17044="","",IFERROR(IF(VLOOKUP(C17044,'Program Mapping'!B:B,1,FALSE)=C17044,"OK","Fix"),"Fix"))</f>
        <v/>
      </c>
      <c r="C17045" s="32"/>
      <c r="D17045" s="3"/>
      <c r="E17045" s="3"/>
      <c r="G17045" s="13"/>
      <c r="H17045" s="13"/>
      <c r="I17045" s="13"/>
      <c r="J17045" s="46"/>
    </row>
    <row r="17046" spans="1:10" x14ac:dyDescent="0.25">
      <c r="A17046" s="7" t="str">
        <f>IF(C17045="","",IFERROR(IF(VLOOKUP(C17045,'Program Mapping'!B:B,1,FALSE)=C17045,"OK","Fix"),"Fix"))</f>
        <v/>
      </c>
      <c r="C17046" s="32"/>
      <c r="D17046" s="3"/>
      <c r="E17046" s="3"/>
      <c r="G17046" s="13"/>
      <c r="H17046" s="13"/>
      <c r="I17046" s="13"/>
      <c r="J17046" s="46"/>
    </row>
    <row r="17047" spans="1:10" x14ac:dyDescent="0.25">
      <c r="A17047" s="7" t="str">
        <f>IF(C17046="","",IFERROR(IF(VLOOKUP(C17046,'Program Mapping'!B:B,1,FALSE)=C17046,"OK","Fix"),"Fix"))</f>
        <v/>
      </c>
      <c r="C17047" s="32"/>
      <c r="D17047" s="3"/>
      <c r="E17047" s="3"/>
      <c r="G17047" s="13"/>
      <c r="H17047" s="13"/>
      <c r="I17047" s="13"/>
      <c r="J17047" s="46"/>
    </row>
    <row r="17048" spans="1:10" x14ac:dyDescent="0.25">
      <c r="A17048" s="7" t="str">
        <f>IF(C17047="","",IFERROR(IF(VLOOKUP(C17047,'Program Mapping'!B:B,1,FALSE)=C17047,"OK","Fix"),"Fix"))</f>
        <v/>
      </c>
      <c r="C17048" s="32"/>
      <c r="D17048" s="3"/>
      <c r="E17048" s="3"/>
      <c r="G17048" s="13"/>
      <c r="H17048" s="13"/>
      <c r="I17048" s="13"/>
      <c r="J17048" s="46"/>
    </row>
    <row r="17049" spans="1:10" x14ac:dyDescent="0.25">
      <c r="A17049" s="7" t="str">
        <f>IF(C17048="","",IFERROR(IF(VLOOKUP(C17048,'Program Mapping'!B:B,1,FALSE)=C17048,"OK","Fix"),"Fix"))</f>
        <v/>
      </c>
      <c r="C17049" s="32"/>
      <c r="D17049" s="3"/>
      <c r="E17049" s="3"/>
      <c r="G17049" s="13"/>
      <c r="H17049" s="13"/>
      <c r="I17049" s="13"/>
      <c r="J17049" s="46"/>
    </row>
    <row r="17050" spans="1:10" x14ac:dyDescent="0.25">
      <c r="A17050" s="7" t="str">
        <f>IF(C17049="","",IFERROR(IF(VLOOKUP(C17049,'Program Mapping'!B:B,1,FALSE)=C17049,"OK","Fix"),"Fix"))</f>
        <v/>
      </c>
      <c r="C17050" s="32"/>
      <c r="D17050" s="3"/>
      <c r="E17050" s="3"/>
      <c r="G17050" s="13"/>
      <c r="H17050" s="13"/>
      <c r="I17050" s="13"/>
      <c r="J17050" s="46"/>
    </row>
    <row r="17051" spans="1:10" x14ac:dyDescent="0.25">
      <c r="A17051" s="7" t="str">
        <f>IF(C17050="","",IFERROR(IF(VLOOKUP(C17050,'Program Mapping'!B:B,1,FALSE)=C17050,"OK","Fix"),"Fix"))</f>
        <v/>
      </c>
      <c r="C17051" s="32"/>
      <c r="D17051" s="3"/>
      <c r="E17051" s="3"/>
      <c r="G17051" s="13"/>
      <c r="H17051" s="13"/>
      <c r="I17051" s="13"/>
      <c r="J17051" s="46"/>
    </row>
    <row r="17052" spans="1:10" x14ac:dyDescent="0.25">
      <c r="A17052" s="7" t="str">
        <f>IF(C17051="","",IFERROR(IF(VLOOKUP(C17051,'Program Mapping'!B:B,1,FALSE)=C17051,"OK","Fix"),"Fix"))</f>
        <v/>
      </c>
      <c r="C17052" s="32"/>
      <c r="D17052" s="3"/>
      <c r="E17052" s="3"/>
      <c r="G17052" s="13"/>
      <c r="H17052" s="13"/>
      <c r="I17052" s="13"/>
      <c r="J17052" s="46"/>
    </row>
    <row r="17053" spans="1:10" x14ac:dyDescent="0.25">
      <c r="A17053" s="7" t="str">
        <f>IF(C17052="","",IFERROR(IF(VLOOKUP(C17052,'Program Mapping'!B:B,1,FALSE)=C17052,"OK","Fix"),"Fix"))</f>
        <v/>
      </c>
      <c r="C17053" s="32"/>
      <c r="D17053" s="3"/>
      <c r="E17053" s="3"/>
      <c r="G17053" s="13"/>
      <c r="H17053" s="13"/>
      <c r="I17053" s="13"/>
      <c r="J17053" s="46"/>
    </row>
    <row r="17054" spans="1:10" x14ac:dyDescent="0.25">
      <c r="A17054" s="7" t="str">
        <f>IF(C17053="","",IFERROR(IF(VLOOKUP(C17053,'Program Mapping'!B:B,1,FALSE)=C17053,"OK","Fix"),"Fix"))</f>
        <v/>
      </c>
      <c r="C17054" s="32"/>
      <c r="D17054" s="3"/>
      <c r="E17054" s="3"/>
      <c r="G17054" s="13"/>
      <c r="H17054" s="13"/>
      <c r="I17054" s="13"/>
      <c r="J17054" s="46"/>
    </row>
    <row r="17055" spans="1:10" x14ac:dyDescent="0.25">
      <c r="A17055" s="7" t="str">
        <f>IF(C17054="","",IFERROR(IF(VLOOKUP(C17054,'Program Mapping'!B:B,1,FALSE)=C17054,"OK","Fix"),"Fix"))</f>
        <v/>
      </c>
      <c r="C17055" s="32"/>
      <c r="D17055" s="3"/>
      <c r="E17055" s="3"/>
      <c r="G17055" s="13"/>
      <c r="H17055" s="13"/>
      <c r="I17055" s="13"/>
      <c r="J17055" s="46"/>
    </row>
    <row r="17056" spans="1:10" x14ac:dyDescent="0.25">
      <c r="A17056" s="7" t="str">
        <f>IF(C17055="","",IFERROR(IF(VLOOKUP(C17055,'Program Mapping'!B:B,1,FALSE)=C17055,"OK","Fix"),"Fix"))</f>
        <v/>
      </c>
      <c r="C17056" s="32"/>
      <c r="D17056" s="3"/>
      <c r="E17056" s="3"/>
      <c r="G17056" s="13"/>
      <c r="H17056" s="13"/>
      <c r="I17056" s="13"/>
      <c r="J17056" s="46"/>
    </row>
    <row r="17057" spans="1:10" x14ac:dyDescent="0.25">
      <c r="A17057" s="7" t="str">
        <f>IF(C17056="","",IFERROR(IF(VLOOKUP(C17056,'Program Mapping'!B:B,1,FALSE)=C17056,"OK","Fix"),"Fix"))</f>
        <v/>
      </c>
      <c r="C17057" s="32"/>
      <c r="D17057" s="3"/>
      <c r="E17057" s="3"/>
      <c r="G17057" s="13"/>
      <c r="H17057" s="13"/>
      <c r="I17057" s="13"/>
      <c r="J17057" s="46"/>
    </row>
    <row r="17058" spans="1:10" x14ac:dyDescent="0.25">
      <c r="A17058" s="7" t="str">
        <f>IF(C17057="","",IFERROR(IF(VLOOKUP(C17057,'Program Mapping'!B:B,1,FALSE)=C17057,"OK","Fix"),"Fix"))</f>
        <v/>
      </c>
      <c r="C17058" s="32"/>
      <c r="D17058" s="3"/>
      <c r="E17058" s="3"/>
      <c r="G17058" s="13"/>
      <c r="H17058" s="13"/>
      <c r="I17058" s="13"/>
      <c r="J17058" s="46"/>
    </row>
    <row r="17059" spans="1:10" x14ac:dyDescent="0.25">
      <c r="A17059" s="7" t="str">
        <f>IF(C17058="","",IFERROR(IF(VLOOKUP(C17058,'Program Mapping'!B:B,1,FALSE)=C17058,"OK","Fix"),"Fix"))</f>
        <v/>
      </c>
      <c r="C17059" s="32"/>
      <c r="D17059" s="3"/>
      <c r="E17059" s="3"/>
      <c r="G17059" s="13"/>
      <c r="H17059" s="13"/>
      <c r="I17059" s="13"/>
      <c r="J17059" s="46"/>
    </row>
    <row r="17060" spans="1:10" x14ac:dyDescent="0.25">
      <c r="A17060" s="7" t="str">
        <f>IF(C17059="","",IFERROR(IF(VLOOKUP(C17059,'Program Mapping'!B:B,1,FALSE)=C17059,"OK","Fix"),"Fix"))</f>
        <v/>
      </c>
      <c r="C17060" s="32"/>
      <c r="D17060" s="3"/>
      <c r="E17060" s="3"/>
      <c r="G17060" s="13"/>
      <c r="H17060" s="13"/>
      <c r="I17060" s="13"/>
      <c r="J17060" s="46"/>
    </row>
    <row r="17061" spans="1:10" x14ac:dyDescent="0.25">
      <c r="A17061" s="7" t="str">
        <f>IF(C17060="","",IFERROR(IF(VLOOKUP(C17060,'Program Mapping'!B:B,1,FALSE)=C17060,"OK","Fix"),"Fix"))</f>
        <v/>
      </c>
      <c r="C17061" s="32"/>
      <c r="D17061" s="3"/>
      <c r="E17061" s="3"/>
      <c r="G17061" s="13"/>
      <c r="H17061" s="13"/>
      <c r="I17061" s="13"/>
      <c r="J17061" s="46"/>
    </row>
    <row r="17062" spans="1:10" x14ac:dyDescent="0.25">
      <c r="A17062" s="7" t="str">
        <f>IF(C17061="","",IFERROR(IF(VLOOKUP(C17061,'Program Mapping'!B:B,1,FALSE)=C17061,"OK","Fix"),"Fix"))</f>
        <v/>
      </c>
      <c r="C17062" s="32"/>
      <c r="D17062" s="3"/>
      <c r="E17062" s="3"/>
      <c r="G17062" s="13"/>
      <c r="H17062" s="13"/>
      <c r="I17062" s="13"/>
      <c r="J17062" s="46"/>
    </row>
    <row r="17063" spans="1:10" x14ac:dyDescent="0.25">
      <c r="A17063" s="7" t="str">
        <f>IF(C17062="","",IFERROR(IF(VLOOKUP(C17062,'Program Mapping'!B:B,1,FALSE)=C17062,"OK","Fix"),"Fix"))</f>
        <v/>
      </c>
      <c r="C17063" s="32"/>
      <c r="D17063" s="3"/>
      <c r="E17063" s="3"/>
      <c r="G17063" s="13"/>
      <c r="H17063" s="13"/>
      <c r="I17063" s="13"/>
      <c r="J17063" s="46"/>
    </row>
    <row r="17064" spans="1:10" x14ac:dyDescent="0.25">
      <c r="A17064" s="7" t="str">
        <f>IF(C17063="","",IFERROR(IF(VLOOKUP(C17063,'Program Mapping'!B:B,1,FALSE)=C17063,"OK","Fix"),"Fix"))</f>
        <v/>
      </c>
      <c r="C17064" s="32"/>
      <c r="D17064" s="3"/>
      <c r="E17064" s="3"/>
      <c r="G17064" s="13"/>
      <c r="H17064" s="13"/>
      <c r="I17064" s="13"/>
      <c r="J17064" s="46"/>
    </row>
    <row r="17065" spans="1:10" x14ac:dyDescent="0.25">
      <c r="A17065" s="7" t="str">
        <f>IF(C17064="","",IFERROR(IF(VLOOKUP(C17064,'Program Mapping'!B:B,1,FALSE)=C17064,"OK","Fix"),"Fix"))</f>
        <v/>
      </c>
      <c r="C17065" s="32"/>
      <c r="D17065" s="3"/>
      <c r="E17065" s="3"/>
      <c r="G17065" s="13"/>
      <c r="H17065" s="13"/>
      <c r="I17065" s="13"/>
      <c r="J17065" s="46"/>
    </row>
    <row r="17066" spans="1:10" x14ac:dyDescent="0.25">
      <c r="A17066" s="7" t="str">
        <f>IF(C17065="","",IFERROR(IF(VLOOKUP(C17065,'Program Mapping'!B:B,1,FALSE)=C17065,"OK","Fix"),"Fix"))</f>
        <v/>
      </c>
      <c r="C17066" s="32"/>
      <c r="D17066" s="3"/>
      <c r="E17066" s="3"/>
      <c r="G17066" s="13"/>
      <c r="H17066" s="13"/>
      <c r="I17066" s="13"/>
      <c r="J17066" s="46"/>
    </row>
    <row r="17067" spans="1:10" x14ac:dyDescent="0.25">
      <c r="A17067" s="7" t="str">
        <f>IF(C17066="","",IFERROR(IF(VLOOKUP(C17066,'Program Mapping'!B:B,1,FALSE)=C17066,"OK","Fix"),"Fix"))</f>
        <v/>
      </c>
      <c r="C17067" s="32"/>
      <c r="D17067" s="3"/>
      <c r="E17067" s="3"/>
      <c r="G17067" s="13"/>
      <c r="H17067" s="13"/>
      <c r="I17067" s="13"/>
      <c r="J17067" s="46"/>
    </row>
    <row r="17068" spans="1:10" x14ac:dyDescent="0.25">
      <c r="A17068" s="7" t="str">
        <f>IF(C17067="","",IFERROR(IF(VLOOKUP(C17067,'Program Mapping'!B:B,1,FALSE)=C17067,"OK","Fix"),"Fix"))</f>
        <v/>
      </c>
      <c r="C17068" s="32"/>
      <c r="D17068" s="3"/>
      <c r="E17068" s="3"/>
      <c r="G17068" s="13"/>
      <c r="H17068" s="13"/>
      <c r="I17068" s="13"/>
      <c r="J17068" s="46"/>
    </row>
    <row r="17069" spans="1:10" x14ac:dyDescent="0.25">
      <c r="A17069" s="7" t="str">
        <f>IF(C17068="","",IFERROR(IF(VLOOKUP(C17068,'Program Mapping'!B:B,1,FALSE)=C17068,"OK","Fix"),"Fix"))</f>
        <v/>
      </c>
      <c r="C17069" s="32"/>
      <c r="D17069" s="3"/>
      <c r="E17069" s="3"/>
      <c r="G17069" s="13"/>
      <c r="H17069" s="13"/>
      <c r="I17069" s="13"/>
      <c r="J17069" s="46"/>
    </row>
    <row r="17070" spans="1:10" x14ac:dyDescent="0.25">
      <c r="A17070" s="7" t="str">
        <f>IF(C17069="","",IFERROR(IF(VLOOKUP(C17069,'Program Mapping'!B:B,1,FALSE)=C17069,"OK","Fix"),"Fix"))</f>
        <v/>
      </c>
      <c r="C17070" s="32"/>
      <c r="D17070" s="3"/>
      <c r="E17070" s="3"/>
      <c r="G17070" s="13"/>
      <c r="H17070" s="13"/>
      <c r="I17070" s="13"/>
      <c r="J17070" s="46"/>
    </row>
    <row r="17071" spans="1:10" x14ac:dyDescent="0.25">
      <c r="A17071" s="7" t="str">
        <f>IF(C17070="","",IFERROR(IF(VLOOKUP(C17070,'Program Mapping'!B:B,1,FALSE)=C17070,"OK","Fix"),"Fix"))</f>
        <v/>
      </c>
      <c r="C17071" s="32"/>
      <c r="D17071" s="3"/>
      <c r="E17071" s="3"/>
      <c r="G17071" s="13"/>
      <c r="H17071" s="13"/>
      <c r="I17071" s="13"/>
      <c r="J17071" s="46"/>
    </row>
    <row r="17072" spans="1:10" x14ac:dyDescent="0.25">
      <c r="A17072" s="7" t="str">
        <f>IF(C17071="","",IFERROR(IF(VLOOKUP(C17071,'Program Mapping'!B:B,1,FALSE)=C17071,"OK","Fix"),"Fix"))</f>
        <v/>
      </c>
      <c r="C17072" s="32"/>
      <c r="D17072" s="3"/>
      <c r="E17072" s="3"/>
      <c r="G17072" s="13"/>
      <c r="H17072" s="13"/>
      <c r="I17072" s="13"/>
      <c r="J17072" s="46"/>
    </row>
    <row r="17073" spans="1:10" x14ac:dyDescent="0.25">
      <c r="A17073" s="7" t="str">
        <f>IF(C17072="","",IFERROR(IF(VLOOKUP(C17072,'Program Mapping'!B:B,1,FALSE)=C17072,"OK","Fix"),"Fix"))</f>
        <v/>
      </c>
      <c r="C17073" s="32"/>
      <c r="D17073" s="3"/>
      <c r="E17073" s="3"/>
      <c r="G17073" s="13"/>
      <c r="H17073" s="13"/>
      <c r="I17073" s="13"/>
      <c r="J17073" s="46"/>
    </row>
    <row r="17074" spans="1:10" x14ac:dyDescent="0.25">
      <c r="A17074" s="7" t="str">
        <f>IF(C17073="","",IFERROR(IF(VLOOKUP(C17073,'Program Mapping'!B:B,1,FALSE)=C17073,"OK","Fix"),"Fix"))</f>
        <v/>
      </c>
      <c r="C17074" s="32"/>
      <c r="D17074" s="3"/>
      <c r="E17074" s="3"/>
      <c r="G17074" s="13"/>
      <c r="H17074" s="13"/>
      <c r="I17074" s="13"/>
      <c r="J17074" s="46"/>
    </row>
    <row r="17075" spans="1:10" x14ac:dyDescent="0.25">
      <c r="A17075" s="7" t="str">
        <f>IF(C17074="","",IFERROR(IF(VLOOKUP(C17074,'Program Mapping'!B:B,1,FALSE)=C17074,"OK","Fix"),"Fix"))</f>
        <v/>
      </c>
      <c r="C17075" s="32"/>
      <c r="D17075" s="3"/>
      <c r="E17075" s="3"/>
      <c r="G17075" s="13"/>
      <c r="H17075" s="13"/>
      <c r="I17075" s="13"/>
      <c r="J17075" s="46"/>
    </row>
    <row r="17076" spans="1:10" x14ac:dyDescent="0.25">
      <c r="A17076" s="7" t="str">
        <f>IF(C17075="","",IFERROR(IF(VLOOKUP(C17075,'Program Mapping'!B:B,1,FALSE)=C17075,"OK","Fix"),"Fix"))</f>
        <v/>
      </c>
      <c r="C17076" s="32"/>
      <c r="D17076" s="3"/>
      <c r="E17076" s="3"/>
      <c r="G17076" s="13"/>
      <c r="H17076" s="13"/>
      <c r="I17076" s="13"/>
      <c r="J17076" s="46"/>
    </row>
    <row r="17077" spans="1:10" x14ac:dyDescent="0.25">
      <c r="A17077" s="7" t="str">
        <f>IF(C17076="","",IFERROR(IF(VLOOKUP(C17076,'Program Mapping'!B:B,1,FALSE)=C17076,"OK","Fix"),"Fix"))</f>
        <v/>
      </c>
      <c r="C17077" s="32"/>
      <c r="D17077" s="3"/>
      <c r="E17077" s="3"/>
      <c r="G17077" s="13"/>
      <c r="H17077" s="13"/>
      <c r="I17077" s="13"/>
      <c r="J17077" s="46"/>
    </row>
    <row r="17078" spans="1:10" x14ac:dyDescent="0.25">
      <c r="A17078" s="7" t="str">
        <f>IF(C17077="","",IFERROR(IF(VLOOKUP(C17077,'Program Mapping'!B:B,1,FALSE)=C17077,"OK","Fix"),"Fix"))</f>
        <v/>
      </c>
      <c r="C17078" s="32"/>
      <c r="D17078" s="3"/>
      <c r="E17078" s="3"/>
      <c r="G17078" s="13"/>
      <c r="H17078" s="13"/>
      <c r="I17078" s="13"/>
      <c r="J17078" s="46"/>
    </row>
    <row r="17079" spans="1:10" x14ac:dyDescent="0.25">
      <c r="A17079" s="7" t="str">
        <f>IF(C17078="","",IFERROR(IF(VLOOKUP(C17078,'Program Mapping'!B:B,1,FALSE)=C17078,"OK","Fix"),"Fix"))</f>
        <v/>
      </c>
      <c r="C17079" s="32"/>
      <c r="D17079" s="3"/>
      <c r="E17079" s="3"/>
      <c r="G17079" s="13"/>
      <c r="H17079" s="13"/>
      <c r="I17079" s="13"/>
      <c r="J17079" s="46"/>
    </row>
    <row r="17080" spans="1:10" x14ac:dyDescent="0.25">
      <c r="A17080" s="7" t="str">
        <f>IF(C17079="","",IFERROR(IF(VLOOKUP(C17079,'Program Mapping'!B:B,1,FALSE)=C17079,"OK","Fix"),"Fix"))</f>
        <v/>
      </c>
      <c r="C17080" s="32"/>
      <c r="D17080" s="3"/>
      <c r="E17080" s="3"/>
      <c r="G17080" s="13"/>
      <c r="H17080" s="13"/>
      <c r="I17080" s="13"/>
      <c r="J17080" s="46"/>
    </row>
    <row r="17081" spans="1:10" x14ac:dyDescent="0.25">
      <c r="A17081" s="7" t="str">
        <f>IF(C17080="","",IFERROR(IF(VLOOKUP(C17080,'Program Mapping'!B:B,1,FALSE)=C17080,"OK","Fix"),"Fix"))</f>
        <v/>
      </c>
      <c r="C17081" s="32"/>
      <c r="D17081" s="3"/>
      <c r="E17081" s="3"/>
      <c r="G17081" s="13"/>
      <c r="H17081" s="13"/>
      <c r="I17081" s="13"/>
      <c r="J17081" s="46"/>
    </row>
    <row r="17082" spans="1:10" x14ac:dyDescent="0.25">
      <c r="A17082" s="7" t="str">
        <f>IF(C17081="","",IFERROR(IF(VLOOKUP(C17081,'Program Mapping'!B:B,1,FALSE)=C17081,"OK","Fix"),"Fix"))</f>
        <v/>
      </c>
      <c r="C17082" s="32"/>
      <c r="D17082" s="3"/>
      <c r="E17082" s="3"/>
      <c r="G17082" s="13"/>
      <c r="H17082" s="13"/>
      <c r="I17082" s="13"/>
      <c r="J17082" s="46"/>
    </row>
    <row r="17083" spans="1:10" x14ac:dyDescent="0.25">
      <c r="A17083" s="7" t="str">
        <f>IF(C17082="","",IFERROR(IF(VLOOKUP(C17082,'Program Mapping'!B:B,1,FALSE)=C17082,"OK","Fix"),"Fix"))</f>
        <v/>
      </c>
      <c r="C17083" s="32"/>
      <c r="D17083" s="3"/>
      <c r="E17083" s="3"/>
      <c r="G17083" s="13"/>
      <c r="H17083" s="13"/>
      <c r="I17083" s="13"/>
      <c r="J17083" s="46"/>
    </row>
    <row r="17084" spans="1:10" x14ac:dyDescent="0.25">
      <c r="A17084" s="7" t="str">
        <f>IF(C17083="","",IFERROR(IF(VLOOKUP(C17083,'Program Mapping'!B:B,1,FALSE)=C17083,"OK","Fix"),"Fix"))</f>
        <v/>
      </c>
      <c r="C17084" s="32"/>
      <c r="D17084" s="3"/>
      <c r="E17084" s="3"/>
      <c r="G17084" s="13"/>
      <c r="H17084" s="13"/>
      <c r="I17084" s="13"/>
      <c r="J17084" s="46"/>
    </row>
    <row r="17085" spans="1:10" x14ac:dyDescent="0.25">
      <c r="A17085" s="7" t="str">
        <f>IF(C17084="","",IFERROR(IF(VLOOKUP(C17084,'Program Mapping'!B:B,1,FALSE)=C17084,"OK","Fix"),"Fix"))</f>
        <v/>
      </c>
      <c r="C17085" s="32"/>
      <c r="D17085" s="3"/>
      <c r="E17085" s="3"/>
      <c r="G17085" s="13"/>
      <c r="H17085" s="13"/>
      <c r="I17085" s="13"/>
      <c r="J17085" s="46"/>
    </row>
    <row r="17086" spans="1:10" x14ac:dyDescent="0.25">
      <c r="A17086" s="7" t="str">
        <f>IF(C17085="","",IFERROR(IF(VLOOKUP(C17085,'Program Mapping'!B:B,1,FALSE)=C17085,"OK","Fix"),"Fix"))</f>
        <v/>
      </c>
      <c r="C17086" s="32"/>
      <c r="D17086" s="3"/>
      <c r="E17086" s="3"/>
      <c r="G17086" s="13"/>
      <c r="H17086" s="13"/>
      <c r="I17086" s="13"/>
      <c r="J17086" s="46"/>
    </row>
    <row r="17087" spans="1:10" x14ac:dyDescent="0.25">
      <c r="A17087" s="7" t="str">
        <f>IF(C17086="","",IFERROR(IF(VLOOKUP(C17086,'Program Mapping'!B:B,1,FALSE)=C17086,"OK","Fix"),"Fix"))</f>
        <v/>
      </c>
      <c r="C17087" s="32"/>
      <c r="D17087" s="3"/>
      <c r="E17087" s="3"/>
      <c r="G17087" s="13"/>
      <c r="H17087" s="13"/>
      <c r="I17087" s="13"/>
      <c r="J17087" s="46"/>
    </row>
    <row r="17088" spans="1:10" x14ac:dyDescent="0.25">
      <c r="A17088" s="7" t="str">
        <f>IF(C17087="","",IFERROR(IF(VLOOKUP(C17087,'Program Mapping'!B:B,1,FALSE)=C17087,"OK","Fix"),"Fix"))</f>
        <v/>
      </c>
      <c r="C17088" s="32"/>
      <c r="D17088" s="3"/>
      <c r="E17088" s="3"/>
      <c r="G17088" s="13"/>
      <c r="H17088" s="13"/>
      <c r="I17088" s="13"/>
      <c r="J17088" s="46"/>
    </row>
    <row r="17089" spans="1:10" x14ac:dyDescent="0.25">
      <c r="A17089" s="7" t="str">
        <f>IF(C17088="","",IFERROR(IF(VLOOKUP(C17088,'Program Mapping'!B:B,1,FALSE)=C17088,"OK","Fix"),"Fix"))</f>
        <v/>
      </c>
      <c r="C17089" s="32"/>
      <c r="D17089" s="3"/>
      <c r="E17089" s="3"/>
      <c r="G17089" s="13"/>
      <c r="H17089" s="13"/>
      <c r="I17089" s="13"/>
      <c r="J17089" s="46"/>
    </row>
    <row r="17090" spans="1:10" x14ac:dyDescent="0.25">
      <c r="A17090" s="7" t="str">
        <f>IF(C17089="","",IFERROR(IF(VLOOKUP(C17089,'Program Mapping'!B:B,1,FALSE)=C17089,"OK","Fix"),"Fix"))</f>
        <v/>
      </c>
      <c r="C17090" s="32"/>
      <c r="D17090" s="3"/>
      <c r="E17090" s="3"/>
      <c r="G17090" s="13"/>
      <c r="H17090" s="13"/>
      <c r="I17090" s="13"/>
      <c r="J17090" s="46"/>
    </row>
    <row r="17091" spans="1:10" x14ac:dyDescent="0.25">
      <c r="A17091" s="7" t="str">
        <f>IF(C17090="","",IFERROR(IF(VLOOKUP(C17090,'Program Mapping'!B:B,1,FALSE)=C17090,"OK","Fix"),"Fix"))</f>
        <v/>
      </c>
      <c r="C17091" s="32"/>
      <c r="D17091" s="3"/>
      <c r="E17091" s="3"/>
      <c r="G17091" s="13"/>
      <c r="H17091" s="13"/>
      <c r="I17091" s="13"/>
      <c r="J17091" s="46"/>
    </row>
    <row r="17092" spans="1:10" x14ac:dyDescent="0.25">
      <c r="A17092" s="7" t="str">
        <f>IF(C17091="","",IFERROR(IF(VLOOKUP(C17091,'Program Mapping'!B:B,1,FALSE)=C17091,"OK","Fix"),"Fix"))</f>
        <v/>
      </c>
      <c r="C17092" s="32"/>
      <c r="D17092" s="3"/>
      <c r="E17092" s="3"/>
      <c r="G17092" s="13"/>
      <c r="H17092" s="13"/>
      <c r="I17092" s="13"/>
      <c r="J17092" s="46"/>
    </row>
    <row r="17093" spans="1:10" x14ac:dyDescent="0.25">
      <c r="A17093" s="7" t="str">
        <f>IF(C17092="","",IFERROR(IF(VLOOKUP(C17092,'Program Mapping'!B:B,1,FALSE)=C17092,"OK","Fix"),"Fix"))</f>
        <v/>
      </c>
      <c r="C17093" s="32"/>
      <c r="D17093" s="3"/>
      <c r="E17093" s="3"/>
      <c r="G17093" s="13"/>
      <c r="H17093" s="13"/>
      <c r="I17093" s="13"/>
      <c r="J17093" s="46"/>
    </row>
    <row r="17094" spans="1:10" x14ac:dyDescent="0.25">
      <c r="A17094" s="7" t="str">
        <f>IF(C17093="","",IFERROR(IF(VLOOKUP(C17093,'Program Mapping'!B:B,1,FALSE)=C17093,"OK","Fix"),"Fix"))</f>
        <v/>
      </c>
      <c r="C17094" s="32"/>
      <c r="D17094" s="3"/>
      <c r="E17094" s="3"/>
      <c r="G17094" s="13"/>
      <c r="H17094" s="13"/>
      <c r="I17094" s="13"/>
      <c r="J17094" s="46"/>
    </row>
    <row r="17095" spans="1:10" x14ac:dyDescent="0.25">
      <c r="A17095" s="7" t="str">
        <f>IF(C17094="","",IFERROR(IF(VLOOKUP(C17094,'Program Mapping'!B:B,1,FALSE)=C17094,"OK","Fix"),"Fix"))</f>
        <v/>
      </c>
      <c r="C17095" s="32"/>
      <c r="D17095" s="3"/>
      <c r="E17095" s="3"/>
      <c r="G17095" s="13"/>
      <c r="H17095" s="13"/>
      <c r="I17095" s="13"/>
      <c r="J17095" s="46"/>
    </row>
    <row r="17096" spans="1:10" x14ac:dyDescent="0.25">
      <c r="A17096" s="7" t="str">
        <f>IF(C17095="","",IFERROR(IF(VLOOKUP(C17095,'Program Mapping'!B:B,1,FALSE)=C17095,"OK","Fix"),"Fix"))</f>
        <v/>
      </c>
      <c r="C17096" s="32"/>
      <c r="D17096" s="3"/>
      <c r="E17096" s="3"/>
      <c r="G17096" s="13"/>
      <c r="H17096" s="13"/>
      <c r="I17096" s="13"/>
      <c r="J17096" s="46"/>
    </row>
    <row r="17097" spans="1:10" x14ac:dyDescent="0.25">
      <c r="A17097" s="7" t="str">
        <f>IF(C17096="","",IFERROR(IF(VLOOKUP(C17096,'Program Mapping'!B:B,1,FALSE)=C17096,"OK","Fix"),"Fix"))</f>
        <v/>
      </c>
      <c r="C17097" s="32"/>
      <c r="D17097" s="3"/>
      <c r="E17097" s="3"/>
      <c r="G17097" s="13"/>
      <c r="H17097" s="13"/>
      <c r="I17097" s="13"/>
      <c r="J17097" s="46"/>
    </row>
    <row r="17098" spans="1:10" x14ac:dyDescent="0.25">
      <c r="A17098" s="7" t="str">
        <f>IF(C17097="","",IFERROR(IF(VLOOKUP(C17097,'Program Mapping'!B:B,1,FALSE)=C17097,"OK","Fix"),"Fix"))</f>
        <v/>
      </c>
      <c r="C17098" s="32"/>
      <c r="D17098" s="3"/>
      <c r="E17098" s="3"/>
      <c r="G17098" s="13"/>
      <c r="H17098" s="13"/>
      <c r="I17098" s="13"/>
      <c r="J17098" s="46"/>
    </row>
    <row r="17099" spans="1:10" x14ac:dyDescent="0.25">
      <c r="A17099" s="7" t="str">
        <f>IF(C17098="","",IFERROR(IF(VLOOKUP(C17098,'Program Mapping'!B:B,1,FALSE)=C17098,"OK","Fix"),"Fix"))</f>
        <v/>
      </c>
      <c r="C17099" s="32"/>
      <c r="D17099" s="3"/>
      <c r="E17099" s="3"/>
      <c r="G17099" s="13"/>
      <c r="H17099" s="13"/>
      <c r="I17099" s="13"/>
      <c r="J17099" s="46"/>
    </row>
    <row r="17100" spans="1:10" x14ac:dyDescent="0.25">
      <c r="A17100" s="7" t="str">
        <f>IF(C17099="","",IFERROR(IF(VLOOKUP(C17099,'Program Mapping'!B:B,1,FALSE)=C17099,"OK","Fix"),"Fix"))</f>
        <v/>
      </c>
      <c r="C17100" s="32"/>
      <c r="D17100" s="3"/>
      <c r="E17100" s="3"/>
      <c r="G17100" s="13"/>
      <c r="H17100" s="13"/>
      <c r="I17100" s="13"/>
      <c r="J17100" s="46"/>
    </row>
    <row r="17101" spans="1:10" x14ac:dyDescent="0.25">
      <c r="A17101" s="7" t="str">
        <f>IF(C17100="","",IFERROR(IF(VLOOKUP(C17100,'Program Mapping'!B:B,1,FALSE)=C17100,"OK","Fix"),"Fix"))</f>
        <v/>
      </c>
      <c r="C17101" s="32"/>
      <c r="D17101" s="3"/>
      <c r="E17101" s="3"/>
      <c r="G17101" s="13"/>
      <c r="H17101" s="13"/>
      <c r="I17101" s="13"/>
      <c r="J17101" s="46"/>
    </row>
    <row r="17102" spans="1:10" x14ac:dyDescent="0.25">
      <c r="A17102" s="7" t="str">
        <f>IF(C17101="","",IFERROR(IF(VLOOKUP(C17101,'Program Mapping'!B:B,1,FALSE)=C17101,"OK","Fix"),"Fix"))</f>
        <v/>
      </c>
      <c r="C17102" s="32"/>
      <c r="D17102" s="3"/>
      <c r="E17102" s="3"/>
      <c r="G17102" s="13"/>
      <c r="H17102" s="13"/>
      <c r="I17102" s="13"/>
      <c r="J17102" s="46"/>
    </row>
    <row r="17103" spans="1:10" x14ac:dyDescent="0.25">
      <c r="A17103" s="7" t="str">
        <f>IF(C17102="","",IFERROR(IF(VLOOKUP(C17102,'Program Mapping'!B:B,1,FALSE)=C17102,"OK","Fix"),"Fix"))</f>
        <v/>
      </c>
      <c r="C17103" s="32"/>
      <c r="D17103" s="3"/>
      <c r="E17103" s="3"/>
      <c r="G17103" s="13"/>
      <c r="H17103" s="13"/>
      <c r="I17103" s="13"/>
      <c r="J17103" s="46"/>
    </row>
    <row r="17104" spans="1:10" x14ac:dyDescent="0.25">
      <c r="A17104" s="7" t="str">
        <f>IF(C17103="","",IFERROR(IF(VLOOKUP(C17103,'Program Mapping'!B:B,1,FALSE)=C17103,"OK","Fix"),"Fix"))</f>
        <v/>
      </c>
      <c r="C17104" s="32"/>
      <c r="D17104" s="3"/>
      <c r="E17104" s="3"/>
      <c r="G17104" s="13"/>
      <c r="H17104" s="13"/>
      <c r="I17104" s="13"/>
      <c r="J17104" s="46"/>
    </row>
    <row r="17105" spans="1:10" x14ac:dyDescent="0.25">
      <c r="A17105" s="7" t="str">
        <f>IF(C17104="","",IFERROR(IF(VLOOKUP(C17104,'Program Mapping'!B:B,1,FALSE)=C17104,"OK","Fix"),"Fix"))</f>
        <v/>
      </c>
      <c r="C17105" s="32"/>
      <c r="D17105" s="3"/>
      <c r="E17105" s="3"/>
      <c r="G17105" s="13"/>
      <c r="H17105" s="13"/>
      <c r="I17105" s="13"/>
      <c r="J17105" s="46"/>
    </row>
    <row r="17106" spans="1:10" x14ac:dyDescent="0.25">
      <c r="A17106" s="7" t="str">
        <f>IF(C17105="","",IFERROR(IF(VLOOKUP(C17105,'Program Mapping'!B:B,1,FALSE)=C17105,"OK","Fix"),"Fix"))</f>
        <v/>
      </c>
      <c r="C17106" s="32"/>
      <c r="D17106" s="3"/>
      <c r="E17106" s="3"/>
      <c r="G17106" s="13"/>
      <c r="H17106" s="13"/>
      <c r="I17106" s="13"/>
      <c r="J17106" s="46"/>
    </row>
    <row r="17107" spans="1:10" x14ac:dyDescent="0.25">
      <c r="A17107" s="7" t="str">
        <f>IF(C17106="","",IFERROR(IF(VLOOKUP(C17106,'Program Mapping'!B:B,1,FALSE)=C17106,"OK","Fix"),"Fix"))</f>
        <v/>
      </c>
      <c r="C17107" s="32"/>
      <c r="D17107" s="3"/>
      <c r="E17107" s="3"/>
      <c r="G17107" s="13"/>
      <c r="H17107" s="13"/>
      <c r="I17107" s="13"/>
      <c r="J17107" s="46"/>
    </row>
    <row r="17108" spans="1:10" x14ac:dyDescent="0.25">
      <c r="A17108" s="7" t="str">
        <f>IF(C17107="","",IFERROR(IF(VLOOKUP(C17107,'Program Mapping'!B:B,1,FALSE)=C17107,"OK","Fix"),"Fix"))</f>
        <v/>
      </c>
      <c r="C17108" s="32"/>
      <c r="D17108" s="3"/>
      <c r="E17108" s="3"/>
      <c r="G17108" s="13"/>
      <c r="H17108" s="13"/>
      <c r="I17108" s="13"/>
      <c r="J17108" s="46"/>
    </row>
    <row r="17109" spans="1:10" x14ac:dyDescent="0.25">
      <c r="A17109" s="7" t="str">
        <f>IF(C17108="","",IFERROR(IF(VLOOKUP(C17108,'Program Mapping'!B:B,1,FALSE)=C17108,"OK","Fix"),"Fix"))</f>
        <v/>
      </c>
      <c r="C17109" s="32"/>
      <c r="D17109" s="3"/>
      <c r="E17109" s="3"/>
      <c r="G17109" s="13"/>
      <c r="H17109" s="13"/>
      <c r="I17109" s="13"/>
      <c r="J17109" s="46"/>
    </row>
    <row r="17110" spans="1:10" x14ac:dyDescent="0.25">
      <c r="A17110" s="7" t="str">
        <f>IF(C17109="","",IFERROR(IF(VLOOKUP(C17109,'Program Mapping'!B:B,1,FALSE)=C17109,"OK","Fix"),"Fix"))</f>
        <v/>
      </c>
      <c r="C17110" s="32"/>
      <c r="D17110" s="3"/>
      <c r="E17110" s="3"/>
      <c r="G17110" s="13"/>
      <c r="H17110" s="13"/>
      <c r="I17110" s="13"/>
      <c r="J17110" s="46"/>
    </row>
    <row r="17111" spans="1:10" x14ac:dyDescent="0.25">
      <c r="A17111" s="7" t="str">
        <f>IF(C17110="","",IFERROR(IF(VLOOKUP(C17110,'Program Mapping'!B:B,1,FALSE)=C17110,"OK","Fix"),"Fix"))</f>
        <v/>
      </c>
      <c r="C17111" s="32"/>
      <c r="D17111" s="3"/>
      <c r="E17111" s="3"/>
      <c r="G17111" s="13"/>
      <c r="H17111" s="13"/>
      <c r="I17111" s="13"/>
      <c r="J17111" s="46"/>
    </row>
    <row r="17112" spans="1:10" x14ac:dyDescent="0.25">
      <c r="A17112" s="7" t="str">
        <f>IF(C17111="","",IFERROR(IF(VLOOKUP(C17111,'Program Mapping'!B:B,1,FALSE)=C17111,"OK","Fix"),"Fix"))</f>
        <v/>
      </c>
      <c r="C17112" s="32"/>
      <c r="D17112" s="3"/>
      <c r="E17112" s="3"/>
      <c r="G17112" s="13"/>
      <c r="H17112" s="13"/>
      <c r="I17112" s="13"/>
      <c r="J17112" s="46"/>
    </row>
    <row r="17113" spans="1:10" x14ac:dyDescent="0.25">
      <c r="A17113" s="7" t="str">
        <f>IF(C17112="","",IFERROR(IF(VLOOKUP(C17112,'Program Mapping'!B:B,1,FALSE)=C17112,"OK","Fix"),"Fix"))</f>
        <v/>
      </c>
      <c r="C17113" s="32"/>
      <c r="D17113" s="3"/>
      <c r="E17113" s="3"/>
      <c r="G17113" s="13"/>
      <c r="H17113" s="13"/>
      <c r="I17113" s="13"/>
      <c r="J17113" s="46"/>
    </row>
    <row r="17114" spans="1:10" x14ac:dyDescent="0.25">
      <c r="A17114" s="7" t="str">
        <f>IF(C17113="","",IFERROR(IF(VLOOKUP(C17113,'Program Mapping'!B:B,1,FALSE)=C17113,"OK","Fix"),"Fix"))</f>
        <v/>
      </c>
      <c r="C17114" s="32"/>
      <c r="D17114" s="3"/>
      <c r="E17114" s="3"/>
      <c r="G17114" s="13"/>
      <c r="H17114" s="13"/>
      <c r="I17114" s="13"/>
      <c r="J17114" s="46"/>
    </row>
    <row r="17115" spans="1:10" x14ac:dyDescent="0.25">
      <c r="A17115" s="7" t="str">
        <f>IF(C17114="","",IFERROR(IF(VLOOKUP(C17114,'Program Mapping'!B:B,1,FALSE)=C17114,"OK","Fix"),"Fix"))</f>
        <v/>
      </c>
      <c r="C17115" s="32"/>
      <c r="D17115" s="3"/>
      <c r="E17115" s="3"/>
      <c r="G17115" s="13"/>
      <c r="H17115" s="13"/>
      <c r="I17115" s="13"/>
      <c r="J17115" s="46"/>
    </row>
    <row r="17116" spans="1:10" x14ac:dyDescent="0.25">
      <c r="A17116" s="7" t="str">
        <f>IF(C17115="","",IFERROR(IF(VLOOKUP(C17115,'Program Mapping'!B:B,1,FALSE)=C17115,"OK","Fix"),"Fix"))</f>
        <v/>
      </c>
      <c r="C17116" s="32"/>
      <c r="D17116" s="3"/>
      <c r="E17116" s="3"/>
      <c r="G17116" s="13"/>
      <c r="H17116" s="13"/>
      <c r="I17116" s="13"/>
      <c r="J17116" s="46"/>
    </row>
    <row r="17117" spans="1:10" x14ac:dyDescent="0.25">
      <c r="A17117" s="7" t="str">
        <f>IF(C17116="","",IFERROR(IF(VLOOKUP(C17116,'Program Mapping'!B:B,1,FALSE)=C17116,"OK","Fix"),"Fix"))</f>
        <v/>
      </c>
      <c r="C17117" s="32"/>
      <c r="D17117" s="3"/>
      <c r="E17117" s="3"/>
      <c r="G17117" s="13"/>
      <c r="H17117" s="13"/>
      <c r="I17117" s="13"/>
      <c r="J17117" s="46"/>
    </row>
    <row r="17118" spans="1:10" x14ac:dyDescent="0.25">
      <c r="A17118" s="7" t="str">
        <f>IF(C17117="","",IFERROR(IF(VLOOKUP(C17117,'Program Mapping'!B:B,1,FALSE)=C17117,"OK","Fix"),"Fix"))</f>
        <v/>
      </c>
      <c r="C17118" s="32"/>
      <c r="D17118" s="3"/>
      <c r="E17118" s="3"/>
      <c r="G17118" s="13"/>
      <c r="H17118" s="13"/>
      <c r="I17118" s="13"/>
      <c r="J17118" s="46"/>
    </row>
    <row r="17119" spans="1:10" x14ac:dyDescent="0.25">
      <c r="A17119" s="7" t="str">
        <f>IF(C17118="","",IFERROR(IF(VLOOKUP(C17118,'Program Mapping'!B:B,1,FALSE)=C17118,"OK","Fix"),"Fix"))</f>
        <v/>
      </c>
      <c r="C17119" s="32"/>
      <c r="D17119" s="3"/>
      <c r="E17119" s="3"/>
      <c r="G17119" s="13"/>
      <c r="H17119" s="13"/>
      <c r="I17119" s="13"/>
      <c r="J17119" s="46"/>
    </row>
    <row r="17120" spans="1:10" x14ac:dyDescent="0.25">
      <c r="A17120" s="7" t="str">
        <f>IF(C17119="","",IFERROR(IF(VLOOKUP(C17119,'Program Mapping'!B:B,1,FALSE)=C17119,"OK","Fix"),"Fix"))</f>
        <v/>
      </c>
      <c r="C17120" s="32"/>
      <c r="D17120" s="3"/>
      <c r="E17120" s="3"/>
      <c r="G17120" s="13"/>
      <c r="H17120" s="13"/>
      <c r="I17120" s="13"/>
      <c r="J17120" s="46"/>
    </row>
    <row r="17121" spans="1:10" x14ac:dyDescent="0.25">
      <c r="A17121" s="7" t="str">
        <f>IF(C17120="","",IFERROR(IF(VLOOKUP(C17120,'Program Mapping'!B:B,1,FALSE)=C17120,"OK","Fix"),"Fix"))</f>
        <v/>
      </c>
      <c r="C17121" s="32"/>
      <c r="D17121" s="3"/>
      <c r="E17121" s="3"/>
      <c r="G17121" s="13"/>
      <c r="H17121" s="13"/>
      <c r="I17121" s="13"/>
      <c r="J17121" s="46"/>
    </row>
    <row r="17122" spans="1:10" x14ac:dyDescent="0.25">
      <c r="A17122" s="7" t="str">
        <f>IF(C17121="","",IFERROR(IF(VLOOKUP(C17121,'Program Mapping'!B:B,1,FALSE)=C17121,"OK","Fix"),"Fix"))</f>
        <v/>
      </c>
      <c r="C17122" s="32"/>
      <c r="D17122" s="3"/>
      <c r="E17122" s="3"/>
      <c r="G17122" s="13"/>
      <c r="H17122" s="13"/>
      <c r="I17122" s="13"/>
      <c r="J17122" s="46"/>
    </row>
    <row r="17123" spans="1:10" x14ac:dyDescent="0.25">
      <c r="A17123" s="7" t="str">
        <f>IF(C17122="","",IFERROR(IF(VLOOKUP(C17122,'Program Mapping'!B:B,1,FALSE)=C17122,"OK","Fix"),"Fix"))</f>
        <v/>
      </c>
      <c r="C17123" s="32"/>
      <c r="D17123" s="3"/>
      <c r="E17123" s="3"/>
      <c r="G17123" s="13"/>
      <c r="H17123" s="13"/>
      <c r="I17123" s="13"/>
      <c r="J17123" s="46"/>
    </row>
    <row r="17124" spans="1:10" x14ac:dyDescent="0.25">
      <c r="A17124" s="7" t="str">
        <f>IF(C17123="","",IFERROR(IF(VLOOKUP(C17123,'Program Mapping'!B:B,1,FALSE)=C17123,"OK","Fix"),"Fix"))</f>
        <v/>
      </c>
      <c r="C17124" s="32"/>
      <c r="D17124" s="3"/>
      <c r="E17124" s="3"/>
      <c r="G17124" s="13"/>
      <c r="H17124" s="13"/>
      <c r="I17124" s="13"/>
      <c r="J17124" s="46"/>
    </row>
    <row r="17125" spans="1:10" x14ac:dyDescent="0.25">
      <c r="A17125" s="7" t="str">
        <f>IF(C17124="","",IFERROR(IF(VLOOKUP(C17124,'Program Mapping'!B:B,1,FALSE)=C17124,"OK","Fix"),"Fix"))</f>
        <v/>
      </c>
      <c r="C17125" s="32"/>
      <c r="D17125" s="3"/>
      <c r="E17125" s="3"/>
      <c r="G17125" s="13"/>
      <c r="H17125" s="13"/>
      <c r="I17125" s="13"/>
      <c r="J17125" s="46"/>
    </row>
    <row r="17126" spans="1:10" x14ac:dyDescent="0.25">
      <c r="A17126" s="7" t="str">
        <f>IF(C17125="","",IFERROR(IF(VLOOKUP(C17125,'Program Mapping'!B:B,1,FALSE)=C17125,"OK","Fix"),"Fix"))</f>
        <v/>
      </c>
      <c r="C17126" s="32"/>
      <c r="D17126" s="3"/>
      <c r="E17126" s="3"/>
      <c r="G17126" s="13"/>
      <c r="H17126" s="13"/>
      <c r="I17126" s="13"/>
      <c r="J17126" s="46"/>
    </row>
    <row r="17127" spans="1:10" x14ac:dyDescent="0.25">
      <c r="A17127" s="7" t="str">
        <f>IF(C17126="","",IFERROR(IF(VLOOKUP(C17126,'Program Mapping'!B:B,1,FALSE)=C17126,"OK","Fix"),"Fix"))</f>
        <v/>
      </c>
      <c r="C17127" s="32"/>
      <c r="D17127" s="3"/>
      <c r="E17127" s="3"/>
      <c r="G17127" s="13"/>
      <c r="H17127" s="13"/>
      <c r="I17127" s="13"/>
      <c r="J17127" s="46"/>
    </row>
    <row r="17128" spans="1:10" x14ac:dyDescent="0.25">
      <c r="A17128" s="7" t="str">
        <f>IF(C17127="","",IFERROR(IF(VLOOKUP(C17127,'Program Mapping'!B:B,1,FALSE)=C17127,"OK","Fix"),"Fix"))</f>
        <v/>
      </c>
      <c r="C17128" s="32"/>
      <c r="D17128" s="3"/>
      <c r="E17128" s="3"/>
      <c r="G17128" s="13"/>
      <c r="H17128" s="13"/>
      <c r="I17128" s="13"/>
      <c r="J17128" s="46"/>
    </row>
    <row r="17129" spans="1:10" x14ac:dyDescent="0.25">
      <c r="A17129" s="7" t="str">
        <f>IF(C17128="","",IFERROR(IF(VLOOKUP(C17128,'Program Mapping'!B:B,1,FALSE)=C17128,"OK","Fix"),"Fix"))</f>
        <v/>
      </c>
      <c r="C17129" s="32"/>
      <c r="D17129" s="3"/>
      <c r="E17129" s="3"/>
      <c r="G17129" s="13"/>
      <c r="H17129" s="13"/>
      <c r="I17129" s="13"/>
      <c r="J17129" s="46"/>
    </row>
    <row r="17130" spans="1:10" x14ac:dyDescent="0.25">
      <c r="A17130" s="7" t="str">
        <f>IF(C17129="","",IFERROR(IF(VLOOKUP(C17129,'Program Mapping'!B:B,1,FALSE)=C17129,"OK","Fix"),"Fix"))</f>
        <v/>
      </c>
      <c r="C17130" s="32"/>
      <c r="D17130" s="3"/>
      <c r="E17130" s="3"/>
      <c r="G17130" s="13"/>
      <c r="H17130" s="13"/>
      <c r="I17130" s="13"/>
      <c r="J17130" s="46"/>
    </row>
    <row r="17131" spans="1:10" x14ac:dyDescent="0.25">
      <c r="A17131" s="7" t="str">
        <f>IF(C17130="","",IFERROR(IF(VLOOKUP(C17130,'Program Mapping'!B:B,1,FALSE)=C17130,"OK","Fix"),"Fix"))</f>
        <v/>
      </c>
      <c r="C17131" s="32"/>
      <c r="D17131" s="3"/>
      <c r="E17131" s="3"/>
      <c r="G17131" s="13"/>
      <c r="H17131" s="13"/>
      <c r="I17131" s="13"/>
      <c r="J17131" s="46"/>
    </row>
    <row r="17132" spans="1:10" x14ac:dyDescent="0.25">
      <c r="A17132" s="7" t="str">
        <f>IF(C17131="","",IFERROR(IF(VLOOKUP(C17131,'Program Mapping'!B:B,1,FALSE)=C17131,"OK","Fix"),"Fix"))</f>
        <v/>
      </c>
      <c r="C17132" s="32"/>
      <c r="D17132" s="3"/>
      <c r="E17132" s="3"/>
      <c r="G17132" s="13"/>
      <c r="H17132" s="13"/>
      <c r="I17132" s="13"/>
      <c r="J17132" s="46"/>
    </row>
    <row r="17133" spans="1:10" x14ac:dyDescent="0.25">
      <c r="A17133" s="7" t="str">
        <f>IF(C17132="","",IFERROR(IF(VLOOKUP(C17132,'Program Mapping'!B:B,1,FALSE)=C17132,"OK","Fix"),"Fix"))</f>
        <v/>
      </c>
      <c r="C17133" s="32"/>
      <c r="D17133" s="3"/>
      <c r="E17133" s="3"/>
      <c r="G17133" s="13"/>
      <c r="H17133" s="13"/>
      <c r="I17133" s="13"/>
      <c r="J17133" s="46"/>
    </row>
    <row r="17134" spans="1:10" x14ac:dyDescent="0.25">
      <c r="A17134" s="7" t="str">
        <f>IF(C17133="","",IFERROR(IF(VLOOKUP(C17133,'Program Mapping'!B:B,1,FALSE)=C17133,"OK","Fix"),"Fix"))</f>
        <v/>
      </c>
      <c r="C17134" s="32"/>
      <c r="D17134" s="3"/>
      <c r="E17134" s="3"/>
      <c r="G17134" s="13"/>
      <c r="H17134" s="13"/>
      <c r="I17134" s="13"/>
      <c r="J17134" s="46"/>
    </row>
    <row r="17135" spans="1:10" x14ac:dyDescent="0.25">
      <c r="A17135" s="7" t="str">
        <f>IF(C17134="","",IFERROR(IF(VLOOKUP(C17134,'Program Mapping'!B:B,1,FALSE)=C17134,"OK","Fix"),"Fix"))</f>
        <v/>
      </c>
      <c r="C17135" s="32"/>
      <c r="D17135" s="3"/>
      <c r="E17135" s="3"/>
      <c r="G17135" s="13"/>
      <c r="H17135" s="13"/>
      <c r="I17135" s="13"/>
      <c r="J17135" s="46"/>
    </row>
    <row r="17136" spans="1:10" x14ac:dyDescent="0.25">
      <c r="A17136" s="7" t="str">
        <f>IF(C17135="","",IFERROR(IF(VLOOKUP(C17135,'Program Mapping'!B:B,1,FALSE)=C17135,"OK","Fix"),"Fix"))</f>
        <v/>
      </c>
      <c r="C17136" s="32"/>
      <c r="D17136" s="3"/>
      <c r="E17136" s="3"/>
      <c r="G17136" s="13"/>
      <c r="H17136" s="13"/>
      <c r="I17136" s="13"/>
      <c r="J17136" s="46"/>
    </row>
    <row r="17137" spans="1:10" x14ac:dyDescent="0.25">
      <c r="A17137" s="7" t="str">
        <f>IF(C17136="","",IFERROR(IF(VLOOKUP(C17136,'Program Mapping'!B:B,1,FALSE)=C17136,"OK","Fix"),"Fix"))</f>
        <v/>
      </c>
      <c r="C17137" s="32"/>
      <c r="D17137" s="3"/>
      <c r="E17137" s="3"/>
      <c r="G17137" s="13"/>
      <c r="H17137" s="13"/>
      <c r="I17137" s="13"/>
      <c r="J17137" s="46"/>
    </row>
    <row r="17138" spans="1:10" x14ac:dyDescent="0.25">
      <c r="A17138" s="7" t="str">
        <f>IF(C17137="","",IFERROR(IF(VLOOKUP(C17137,'Program Mapping'!B:B,1,FALSE)=C17137,"OK","Fix"),"Fix"))</f>
        <v/>
      </c>
      <c r="C17138" s="32"/>
      <c r="D17138" s="3"/>
      <c r="E17138" s="3"/>
      <c r="G17138" s="13"/>
      <c r="H17138" s="13"/>
      <c r="I17138" s="13"/>
      <c r="J17138" s="46"/>
    </row>
    <row r="17139" spans="1:10" x14ac:dyDescent="0.25">
      <c r="A17139" s="7" t="str">
        <f>IF(C17138="","",IFERROR(IF(VLOOKUP(C17138,'Program Mapping'!B:B,1,FALSE)=C17138,"OK","Fix"),"Fix"))</f>
        <v/>
      </c>
      <c r="C17139" s="32"/>
      <c r="D17139" s="3"/>
      <c r="E17139" s="3"/>
      <c r="G17139" s="13"/>
      <c r="H17139" s="13"/>
      <c r="I17139" s="13"/>
      <c r="J17139" s="46"/>
    </row>
    <row r="17140" spans="1:10" x14ac:dyDescent="0.25">
      <c r="A17140" s="7" t="str">
        <f>IF(C17139="","",IFERROR(IF(VLOOKUP(C17139,'Program Mapping'!B:B,1,FALSE)=C17139,"OK","Fix"),"Fix"))</f>
        <v/>
      </c>
      <c r="C17140" s="32"/>
      <c r="D17140" s="3"/>
      <c r="E17140" s="3"/>
      <c r="G17140" s="13"/>
      <c r="H17140" s="13"/>
      <c r="I17140" s="13"/>
      <c r="J17140" s="46"/>
    </row>
    <row r="17141" spans="1:10" x14ac:dyDescent="0.25">
      <c r="A17141" s="7" t="str">
        <f>IF(C17140="","",IFERROR(IF(VLOOKUP(C17140,'Program Mapping'!B:B,1,FALSE)=C17140,"OK","Fix"),"Fix"))</f>
        <v/>
      </c>
      <c r="C17141" s="32"/>
      <c r="D17141" s="3"/>
      <c r="E17141" s="3"/>
      <c r="G17141" s="13"/>
      <c r="H17141" s="13"/>
      <c r="I17141" s="13"/>
      <c r="J17141" s="46"/>
    </row>
    <row r="17142" spans="1:10" x14ac:dyDescent="0.25">
      <c r="A17142" s="7" t="str">
        <f>IF(C17141="","",IFERROR(IF(VLOOKUP(C17141,'Program Mapping'!B:B,1,FALSE)=C17141,"OK","Fix"),"Fix"))</f>
        <v/>
      </c>
      <c r="C17142" s="32"/>
      <c r="D17142" s="3"/>
      <c r="E17142" s="3"/>
      <c r="G17142" s="13"/>
      <c r="H17142" s="13"/>
      <c r="I17142" s="13"/>
      <c r="J17142" s="46"/>
    </row>
    <row r="17143" spans="1:10" x14ac:dyDescent="0.25">
      <c r="A17143" s="7" t="str">
        <f>IF(C17142="","",IFERROR(IF(VLOOKUP(C17142,'Program Mapping'!B:B,1,FALSE)=C17142,"OK","Fix"),"Fix"))</f>
        <v/>
      </c>
      <c r="C17143" s="32"/>
      <c r="D17143" s="3"/>
      <c r="E17143" s="3"/>
      <c r="G17143" s="13"/>
      <c r="H17143" s="13"/>
      <c r="I17143" s="13"/>
      <c r="J17143" s="46"/>
    </row>
    <row r="17144" spans="1:10" x14ac:dyDescent="0.25">
      <c r="A17144" s="7" t="str">
        <f>IF(C17143="","",IFERROR(IF(VLOOKUP(C17143,'Program Mapping'!B:B,1,FALSE)=C17143,"OK","Fix"),"Fix"))</f>
        <v/>
      </c>
      <c r="C17144" s="32"/>
      <c r="D17144" s="3"/>
      <c r="E17144" s="3"/>
      <c r="G17144" s="13"/>
      <c r="H17144" s="13"/>
      <c r="I17144" s="13"/>
      <c r="J17144" s="46"/>
    </row>
    <row r="17145" spans="1:10" x14ac:dyDescent="0.25">
      <c r="A17145" s="7" t="str">
        <f>IF(C17144="","",IFERROR(IF(VLOOKUP(C17144,'Program Mapping'!B:B,1,FALSE)=C17144,"OK","Fix"),"Fix"))</f>
        <v/>
      </c>
      <c r="C17145" s="32"/>
      <c r="D17145" s="3"/>
      <c r="E17145" s="3"/>
      <c r="G17145" s="13"/>
      <c r="H17145" s="13"/>
      <c r="I17145" s="13"/>
      <c r="J17145" s="46"/>
    </row>
    <row r="17146" spans="1:10" x14ac:dyDescent="0.25">
      <c r="A17146" s="7" t="str">
        <f>IF(C17145="","",IFERROR(IF(VLOOKUP(C17145,'Program Mapping'!B:B,1,FALSE)=C17145,"OK","Fix"),"Fix"))</f>
        <v/>
      </c>
      <c r="C17146" s="32"/>
      <c r="D17146" s="3"/>
      <c r="E17146" s="3"/>
      <c r="G17146" s="13"/>
      <c r="H17146" s="13"/>
      <c r="I17146" s="13"/>
      <c r="J17146" s="46"/>
    </row>
    <row r="17147" spans="1:10" x14ac:dyDescent="0.25">
      <c r="A17147" s="7" t="str">
        <f>IF(C17146="","",IFERROR(IF(VLOOKUP(C17146,'Program Mapping'!B:B,1,FALSE)=C17146,"OK","Fix"),"Fix"))</f>
        <v/>
      </c>
      <c r="C17147" s="32"/>
      <c r="D17147" s="3"/>
      <c r="E17147" s="3"/>
      <c r="G17147" s="13"/>
      <c r="H17147" s="13"/>
      <c r="I17147" s="13"/>
      <c r="J17147" s="46"/>
    </row>
    <row r="17148" spans="1:10" x14ac:dyDescent="0.25">
      <c r="A17148" s="7" t="str">
        <f>IF(C17147="","",IFERROR(IF(VLOOKUP(C17147,'Program Mapping'!B:B,1,FALSE)=C17147,"OK","Fix"),"Fix"))</f>
        <v/>
      </c>
      <c r="C17148" s="32"/>
      <c r="D17148" s="3"/>
      <c r="E17148" s="3"/>
      <c r="G17148" s="13"/>
      <c r="H17148" s="13"/>
      <c r="I17148" s="13"/>
      <c r="J17148" s="46"/>
    </row>
    <row r="17149" spans="1:10" x14ac:dyDescent="0.25">
      <c r="A17149" s="7" t="str">
        <f>IF(C17148="","",IFERROR(IF(VLOOKUP(C17148,'Program Mapping'!B:B,1,FALSE)=C17148,"OK","Fix"),"Fix"))</f>
        <v/>
      </c>
      <c r="C17149" s="32"/>
      <c r="D17149" s="3"/>
      <c r="E17149" s="3"/>
      <c r="G17149" s="13"/>
      <c r="H17149" s="13"/>
      <c r="I17149" s="13"/>
      <c r="J17149" s="46"/>
    </row>
    <row r="17150" spans="1:10" x14ac:dyDescent="0.25">
      <c r="A17150" s="7" t="str">
        <f>IF(C17149="","",IFERROR(IF(VLOOKUP(C17149,'Program Mapping'!B:B,1,FALSE)=C17149,"OK","Fix"),"Fix"))</f>
        <v/>
      </c>
      <c r="C17150" s="32"/>
      <c r="D17150" s="3"/>
      <c r="E17150" s="3"/>
      <c r="G17150" s="13"/>
      <c r="H17150" s="13"/>
      <c r="I17150" s="13"/>
      <c r="J17150" s="46"/>
    </row>
    <row r="17151" spans="1:10" x14ac:dyDescent="0.25">
      <c r="A17151" s="7" t="str">
        <f>IF(C17150="","",IFERROR(IF(VLOOKUP(C17150,'Program Mapping'!B:B,1,FALSE)=C17150,"OK","Fix"),"Fix"))</f>
        <v/>
      </c>
      <c r="C17151" s="32"/>
      <c r="D17151" s="3"/>
      <c r="E17151" s="3"/>
      <c r="G17151" s="13"/>
      <c r="H17151" s="13"/>
      <c r="I17151" s="13"/>
      <c r="J17151" s="46"/>
    </row>
    <row r="17152" spans="1:10" x14ac:dyDescent="0.25">
      <c r="A17152" s="7" t="str">
        <f>IF(C17151="","",IFERROR(IF(VLOOKUP(C17151,'Program Mapping'!B:B,1,FALSE)=C17151,"OK","Fix"),"Fix"))</f>
        <v/>
      </c>
      <c r="C17152" s="32"/>
      <c r="D17152" s="3"/>
      <c r="E17152" s="3"/>
      <c r="G17152" s="13"/>
      <c r="H17152" s="13"/>
      <c r="I17152" s="13"/>
      <c r="J17152" s="46"/>
    </row>
    <row r="17153" spans="1:10" x14ac:dyDescent="0.25">
      <c r="A17153" s="7" t="str">
        <f>IF(C17152="","",IFERROR(IF(VLOOKUP(C17152,'Program Mapping'!B:B,1,FALSE)=C17152,"OK","Fix"),"Fix"))</f>
        <v/>
      </c>
      <c r="C17153" s="32"/>
      <c r="D17153" s="3"/>
      <c r="E17153" s="3"/>
      <c r="G17153" s="13"/>
      <c r="H17153" s="13"/>
      <c r="I17153" s="13"/>
      <c r="J17153" s="46"/>
    </row>
    <row r="17154" spans="1:10" x14ac:dyDescent="0.25">
      <c r="A17154" s="7" t="str">
        <f>IF(C17153="","",IFERROR(IF(VLOOKUP(C17153,'Program Mapping'!B:B,1,FALSE)=C17153,"OK","Fix"),"Fix"))</f>
        <v/>
      </c>
      <c r="C17154" s="32"/>
      <c r="D17154" s="3"/>
      <c r="E17154" s="3"/>
      <c r="G17154" s="13"/>
      <c r="H17154" s="13"/>
      <c r="I17154" s="13"/>
      <c r="J17154" s="46"/>
    </row>
    <row r="17155" spans="1:10" x14ac:dyDescent="0.25">
      <c r="A17155" s="7" t="str">
        <f>IF(C17154="","",IFERROR(IF(VLOOKUP(C17154,'Program Mapping'!B:B,1,FALSE)=C17154,"OK","Fix"),"Fix"))</f>
        <v/>
      </c>
      <c r="C17155" s="32"/>
      <c r="D17155" s="3"/>
      <c r="E17155" s="3"/>
      <c r="G17155" s="13"/>
      <c r="H17155" s="13"/>
      <c r="I17155" s="13"/>
      <c r="J17155" s="46"/>
    </row>
    <row r="17156" spans="1:10" x14ac:dyDescent="0.25">
      <c r="A17156" s="7" t="str">
        <f>IF(C17155="","",IFERROR(IF(VLOOKUP(C17155,'Program Mapping'!B:B,1,FALSE)=C17155,"OK","Fix"),"Fix"))</f>
        <v/>
      </c>
      <c r="C17156" s="32"/>
      <c r="D17156" s="3"/>
      <c r="E17156" s="3"/>
      <c r="G17156" s="13"/>
      <c r="H17156" s="13"/>
      <c r="I17156" s="13"/>
      <c r="J17156" s="46"/>
    </row>
    <row r="17157" spans="1:10" x14ac:dyDescent="0.25">
      <c r="A17157" s="7" t="str">
        <f>IF(C17156="","",IFERROR(IF(VLOOKUP(C17156,'Program Mapping'!B:B,1,FALSE)=C17156,"OK","Fix"),"Fix"))</f>
        <v/>
      </c>
      <c r="C17157" s="32"/>
      <c r="D17157" s="3"/>
      <c r="E17157" s="3"/>
      <c r="G17157" s="13"/>
      <c r="H17157" s="13"/>
      <c r="I17157" s="13"/>
      <c r="J17157" s="46"/>
    </row>
    <row r="17158" spans="1:10" x14ac:dyDescent="0.25">
      <c r="A17158" s="7" t="str">
        <f>IF(C17157="","",IFERROR(IF(VLOOKUP(C17157,'Program Mapping'!B:B,1,FALSE)=C17157,"OK","Fix"),"Fix"))</f>
        <v/>
      </c>
      <c r="C17158" s="32"/>
      <c r="D17158" s="3"/>
      <c r="E17158" s="3"/>
      <c r="G17158" s="13"/>
      <c r="H17158" s="13"/>
      <c r="I17158" s="13"/>
      <c r="J17158" s="46"/>
    </row>
    <row r="17159" spans="1:10" x14ac:dyDescent="0.25">
      <c r="A17159" s="7" t="str">
        <f>IF(C17158="","",IFERROR(IF(VLOOKUP(C17158,'Program Mapping'!B:B,1,FALSE)=C17158,"OK","Fix"),"Fix"))</f>
        <v/>
      </c>
      <c r="C17159" s="32"/>
      <c r="D17159" s="3"/>
      <c r="E17159" s="3"/>
      <c r="G17159" s="13"/>
      <c r="H17159" s="13"/>
      <c r="I17159" s="13"/>
      <c r="J17159" s="46"/>
    </row>
    <row r="17160" spans="1:10" x14ac:dyDescent="0.25">
      <c r="A17160" s="7" t="str">
        <f>IF(C17159="","",IFERROR(IF(VLOOKUP(C17159,'Program Mapping'!B:B,1,FALSE)=C17159,"OK","Fix"),"Fix"))</f>
        <v/>
      </c>
      <c r="C17160" s="32"/>
      <c r="D17160" s="3"/>
      <c r="E17160" s="3"/>
      <c r="G17160" s="13"/>
      <c r="H17160" s="13"/>
      <c r="I17160" s="13"/>
      <c r="J17160" s="46"/>
    </row>
    <row r="17161" spans="1:10" x14ac:dyDescent="0.25">
      <c r="A17161" s="7" t="str">
        <f>IF(C17160="","",IFERROR(IF(VLOOKUP(C17160,'Program Mapping'!B:B,1,FALSE)=C17160,"OK","Fix"),"Fix"))</f>
        <v/>
      </c>
      <c r="C17161" s="32"/>
      <c r="D17161" s="3"/>
      <c r="E17161" s="3"/>
      <c r="G17161" s="13"/>
      <c r="H17161" s="13"/>
      <c r="I17161" s="13"/>
      <c r="J17161" s="46"/>
    </row>
    <row r="17162" spans="1:10" x14ac:dyDescent="0.25">
      <c r="A17162" s="7" t="str">
        <f>IF(C17161="","",IFERROR(IF(VLOOKUP(C17161,'Program Mapping'!B:B,1,FALSE)=C17161,"OK","Fix"),"Fix"))</f>
        <v/>
      </c>
      <c r="C17162" s="32"/>
      <c r="D17162" s="3"/>
      <c r="E17162" s="3"/>
      <c r="G17162" s="13"/>
      <c r="H17162" s="13"/>
      <c r="I17162" s="13"/>
      <c r="J17162" s="46"/>
    </row>
    <row r="17163" spans="1:10" x14ac:dyDescent="0.25">
      <c r="A17163" s="7" t="str">
        <f>IF(C17162="","",IFERROR(IF(VLOOKUP(C17162,'Program Mapping'!B:B,1,FALSE)=C17162,"OK","Fix"),"Fix"))</f>
        <v/>
      </c>
      <c r="C17163" s="32"/>
      <c r="D17163" s="3"/>
      <c r="E17163" s="3"/>
      <c r="G17163" s="13"/>
      <c r="H17163" s="13"/>
      <c r="I17163" s="13"/>
      <c r="J17163" s="46"/>
    </row>
    <row r="17164" spans="1:10" x14ac:dyDescent="0.25">
      <c r="A17164" s="7" t="str">
        <f>IF(C17163="","",IFERROR(IF(VLOOKUP(C17163,'Program Mapping'!B:B,1,FALSE)=C17163,"OK","Fix"),"Fix"))</f>
        <v/>
      </c>
      <c r="C17164" s="32"/>
      <c r="D17164" s="3"/>
      <c r="E17164" s="3"/>
      <c r="G17164" s="13"/>
      <c r="H17164" s="13"/>
      <c r="I17164" s="13"/>
      <c r="J17164" s="46"/>
    </row>
    <row r="17165" spans="1:10" x14ac:dyDescent="0.25">
      <c r="A17165" s="7" t="str">
        <f>IF(C17164="","",IFERROR(IF(VLOOKUP(C17164,'Program Mapping'!B:B,1,FALSE)=C17164,"OK","Fix"),"Fix"))</f>
        <v/>
      </c>
      <c r="C17165" s="32"/>
      <c r="D17165" s="3"/>
      <c r="E17165" s="3"/>
      <c r="G17165" s="13"/>
      <c r="H17165" s="13"/>
      <c r="I17165" s="13"/>
      <c r="J17165" s="46"/>
    </row>
    <row r="17166" spans="1:10" x14ac:dyDescent="0.25">
      <c r="A17166" s="7" t="str">
        <f>IF(C17165="","",IFERROR(IF(VLOOKUP(C17165,'Program Mapping'!B:B,1,FALSE)=C17165,"OK","Fix"),"Fix"))</f>
        <v/>
      </c>
      <c r="C17166" s="32"/>
      <c r="D17166" s="3"/>
      <c r="E17166" s="3"/>
      <c r="G17166" s="13"/>
      <c r="H17166" s="13"/>
      <c r="I17166" s="13"/>
      <c r="J17166" s="46"/>
    </row>
    <row r="17167" spans="1:10" x14ac:dyDescent="0.25">
      <c r="A17167" s="7" t="str">
        <f>IF(C17166="","",IFERROR(IF(VLOOKUP(C17166,'Program Mapping'!B:B,1,FALSE)=C17166,"OK","Fix"),"Fix"))</f>
        <v/>
      </c>
      <c r="C17167" s="32"/>
      <c r="D17167" s="3"/>
      <c r="E17167" s="3"/>
      <c r="G17167" s="13"/>
      <c r="H17167" s="13"/>
      <c r="I17167" s="13"/>
      <c r="J17167" s="46"/>
    </row>
    <row r="17168" spans="1:10" x14ac:dyDescent="0.25">
      <c r="A17168" s="7" t="str">
        <f>IF(C17167="","",IFERROR(IF(VLOOKUP(C17167,'Program Mapping'!B:B,1,FALSE)=C17167,"OK","Fix"),"Fix"))</f>
        <v/>
      </c>
      <c r="C17168" s="32"/>
      <c r="D17168" s="3"/>
      <c r="E17168" s="3"/>
      <c r="G17168" s="13"/>
      <c r="H17168" s="13"/>
      <c r="I17168" s="13"/>
      <c r="J17168" s="46"/>
    </row>
    <row r="17169" spans="1:10" x14ac:dyDescent="0.25">
      <c r="A17169" s="7" t="str">
        <f>IF(C17168="","",IFERROR(IF(VLOOKUP(C17168,'Program Mapping'!B:B,1,FALSE)=C17168,"OK","Fix"),"Fix"))</f>
        <v/>
      </c>
      <c r="C17169" s="32"/>
      <c r="D17169" s="3"/>
      <c r="E17169" s="3"/>
      <c r="G17169" s="13"/>
      <c r="H17169" s="13"/>
      <c r="I17169" s="13"/>
      <c r="J17169" s="46"/>
    </row>
    <row r="17170" spans="1:10" x14ac:dyDescent="0.25">
      <c r="A17170" s="7" t="str">
        <f>IF(C17169="","",IFERROR(IF(VLOOKUP(C17169,'Program Mapping'!B:B,1,FALSE)=C17169,"OK","Fix"),"Fix"))</f>
        <v/>
      </c>
      <c r="C17170" s="32"/>
      <c r="D17170" s="3"/>
      <c r="E17170" s="3"/>
      <c r="G17170" s="13"/>
      <c r="H17170" s="13"/>
      <c r="I17170" s="13"/>
      <c r="J17170" s="46"/>
    </row>
    <row r="17171" spans="1:10" x14ac:dyDescent="0.25">
      <c r="A17171" s="7" t="str">
        <f>IF(C17170="","",IFERROR(IF(VLOOKUP(C17170,'Program Mapping'!B:B,1,FALSE)=C17170,"OK","Fix"),"Fix"))</f>
        <v/>
      </c>
      <c r="C17171" s="32"/>
      <c r="D17171" s="3"/>
      <c r="E17171" s="3"/>
      <c r="G17171" s="13"/>
      <c r="H17171" s="13"/>
      <c r="I17171" s="13"/>
      <c r="J17171" s="46"/>
    </row>
    <row r="17172" spans="1:10" x14ac:dyDescent="0.25">
      <c r="A17172" s="7" t="str">
        <f>IF(C17171="","",IFERROR(IF(VLOOKUP(C17171,'Program Mapping'!B:B,1,FALSE)=C17171,"OK","Fix"),"Fix"))</f>
        <v/>
      </c>
      <c r="C17172" s="32"/>
      <c r="D17172" s="3"/>
      <c r="E17172" s="3"/>
      <c r="G17172" s="13"/>
      <c r="H17172" s="13"/>
      <c r="I17172" s="13"/>
      <c r="J17172" s="46"/>
    </row>
    <row r="17173" spans="1:10" x14ac:dyDescent="0.25">
      <c r="A17173" s="7" t="str">
        <f>IF(C17172="","",IFERROR(IF(VLOOKUP(C17172,'Program Mapping'!B:B,1,FALSE)=C17172,"OK","Fix"),"Fix"))</f>
        <v/>
      </c>
      <c r="C17173" s="32"/>
      <c r="D17173" s="3"/>
      <c r="E17173" s="3"/>
      <c r="G17173" s="13"/>
      <c r="H17173" s="13"/>
      <c r="I17173" s="13"/>
      <c r="J17173" s="46"/>
    </row>
    <row r="17174" spans="1:10" x14ac:dyDescent="0.25">
      <c r="A17174" s="7" t="str">
        <f>IF(C17173="","",IFERROR(IF(VLOOKUP(C17173,'Program Mapping'!B:B,1,FALSE)=C17173,"OK","Fix"),"Fix"))</f>
        <v/>
      </c>
      <c r="C17174" s="32"/>
      <c r="D17174" s="3"/>
      <c r="E17174" s="3"/>
      <c r="G17174" s="13"/>
      <c r="H17174" s="13"/>
      <c r="I17174" s="13"/>
      <c r="J17174" s="46"/>
    </row>
    <row r="17175" spans="1:10" x14ac:dyDescent="0.25">
      <c r="A17175" s="7" t="str">
        <f>IF(C17174="","",IFERROR(IF(VLOOKUP(C17174,'Program Mapping'!B:B,1,FALSE)=C17174,"OK","Fix"),"Fix"))</f>
        <v/>
      </c>
      <c r="C17175" s="32"/>
      <c r="D17175" s="3"/>
      <c r="E17175" s="3"/>
      <c r="G17175" s="13"/>
      <c r="H17175" s="13"/>
      <c r="I17175" s="13"/>
      <c r="J17175" s="46"/>
    </row>
    <row r="17176" spans="1:10" x14ac:dyDescent="0.25">
      <c r="A17176" s="7" t="str">
        <f>IF(C17175="","",IFERROR(IF(VLOOKUP(C17175,'Program Mapping'!B:B,1,FALSE)=C17175,"OK","Fix"),"Fix"))</f>
        <v/>
      </c>
      <c r="C17176" s="32"/>
      <c r="D17176" s="3"/>
      <c r="E17176" s="3"/>
      <c r="G17176" s="13"/>
      <c r="H17176" s="13"/>
      <c r="I17176" s="13"/>
      <c r="J17176" s="46"/>
    </row>
    <row r="17177" spans="1:10" x14ac:dyDescent="0.25">
      <c r="A17177" s="7" t="str">
        <f>IF(C17176="","",IFERROR(IF(VLOOKUP(C17176,'Program Mapping'!B:B,1,FALSE)=C17176,"OK","Fix"),"Fix"))</f>
        <v/>
      </c>
      <c r="C17177" s="32"/>
      <c r="D17177" s="3"/>
      <c r="E17177" s="3"/>
      <c r="G17177" s="13"/>
      <c r="H17177" s="13"/>
      <c r="I17177" s="13"/>
      <c r="J17177" s="46"/>
    </row>
    <row r="17178" spans="1:10" x14ac:dyDescent="0.25">
      <c r="A17178" s="7" t="str">
        <f>IF(C17177="","",IFERROR(IF(VLOOKUP(C17177,'Program Mapping'!B:B,1,FALSE)=C17177,"OK","Fix"),"Fix"))</f>
        <v/>
      </c>
      <c r="C17178" s="32"/>
      <c r="D17178" s="3"/>
      <c r="E17178" s="3"/>
      <c r="G17178" s="13"/>
      <c r="H17178" s="13"/>
      <c r="I17178" s="13"/>
      <c r="J17178" s="46"/>
    </row>
    <row r="17179" spans="1:10" x14ac:dyDescent="0.25">
      <c r="A17179" s="7" t="str">
        <f>IF(C17178="","",IFERROR(IF(VLOOKUP(C17178,'Program Mapping'!B:B,1,FALSE)=C17178,"OK","Fix"),"Fix"))</f>
        <v/>
      </c>
      <c r="C17179" s="32"/>
      <c r="D17179" s="3"/>
      <c r="E17179" s="3"/>
      <c r="G17179" s="13"/>
      <c r="H17179" s="13"/>
      <c r="I17179" s="13"/>
      <c r="J17179" s="46"/>
    </row>
    <row r="17180" spans="1:10" x14ac:dyDescent="0.25">
      <c r="A17180" s="7" t="str">
        <f>IF(C17179="","",IFERROR(IF(VLOOKUP(C17179,'Program Mapping'!B:B,1,FALSE)=C17179,"OK","Fix"),"Fix"))</f>
        <v/>
      </c>
      <c r="C17180" s="32"/>
      <c r="D17180" s="3"/>
      <c r="E17180" s="3"/>
      <c r="G17180" s="13"/>
      <c r="H17180" s="13"/>
      <c r="I17180" s="13"/>
      <c r="J17180" s="46"/>
    </row>
    <row r="17181" spans="1:10" x14ac:dyDescent="0.25">
      <c r="A17181" s="7" t="str">
        <f>IF(C17180="","",IFERROR(IF(VLOOKUP(C17180,'Program Mapping'!B:B,1,FALSE)=C17180,"OK","Fix"),"Fix"))</f>
        <v/>
      </c>
      <c r="C17181" s="32"/>
      <c r="D17181" s="3"/>
      <c r="E17181" s="3"/>
      <c r="G17181" s="13"/>
      <c r="H17181" s="13"/>
      <c r="I17181" s="13"/>
      <c r="J17181" s="46"/>
    </row>
    <row r="17182" spans="1:10" x14ac:dyDescent="0.25">
      <c r="A17182" s="7" t="str">
        <f>IF(C17181="","",IFERROR(IF(VLOOKUP(C17181,'Program Mapping'!B:B,1,FALSE)=C17181,"OK","Fix"),"Fix"))</f>
        <v/>
      </c>
      <c r="C17182" s="32"/>
      <c r="D17182" s="3"/>
      <c r="E17182" s="3"/>
      <c r="G17182" s="13"/>
      <c r="H17182" s="13"/>
      <c r="I17182" s="13"/>
      <c r="J17182" s="46"/>
    </row>
    <row r="17183" spans="1:10" x14ac:dyDescent="0.25">
      <c r="A17183" s="7" t="str">
        <f>IF(C17182="","",IFERROR(IF(VLOOKUP(C17182,'Program Mapping'!B:B,1,FALSE)=C17182,"OK","Fix"),"Fix"))</f>
        <v/>
      </c>
      <c r="C17183" s="32"/>
      <c r="D17183" s="3"/>
      <c r="E17183" s="3"/>
      <c r="G17183" s="13"/>
      <c r="H17183" s="13"/>
      <c r="I17183" s="13"/>
      <c r="J17183" s="46"/>
    </row>
    <row r="17184" spans="1:10" x14ac:dyDescent="0.25">
      <c r="A17184" s="7" t="str">
        <f>IF(C17183="","",IFERROR(IF(VLOOKUP(C17183,'Program Mapping'!B:B,1,FALSE)=C17183,"OK","Fix"),"Fix"))</f>
        <v/>
      </c>
      <c r="C17184" s="32"/>
      <c r="D17184" s="3"/>
      <c r="E17184" s="3"/>
      <c r="G17184" s="13"/>
      <c r="H17184" s="13"/>
      <c r="I17184" s="13"/>
      <c r="J17184" s="46"/>
    </row>
    <row r="17185" spans="1:10" x14ac:dyDescent="0.25">
      <c r="A17185" s="7" t="str">
        <f>IF(C17184="","",IFERROR(IF(VLOOKUP(C17184,'Program Mapping'!B:B,1,FALSE)=C17184,"OK","Fix"),"Fix"))</f>
        <v/>
      </c>
      <c r="C17185" s="32"/>
      <c r="D17185" s="3"/>
      <c r="E17185" s="3"/>
      <c r="G17185" s="13"/>
      <c r="H17185" s="13"/>
      <c r="I17185" s="13"/>
      <c r="J17185" s="46"/>
    </row>
    <row r="17186" spans="1:10" x14ac:dyDescent="0.25">
      <c r="A17186" s="7" t="str">
        <f>IF(C17185="","",IFERROR(IF(VLOOKUP(C17185,'Program Mapping'!B:B,1,FALSE)=C17185,"OK","Fix"),"Fix"))</f>
        <v/>
      </c>
      <c r="C17186" s="32"/>
      <c r="D17186" s="3"/>
      <c r="E17186" s="3"/>
      <c r="G17186" s="13"/>
      <c r="H17186" s="13"/>
      <c r="I17186" s="13"/>
      <c r="J17186" s="46"/>
    </row>
    <row r="17187" spans="1:10" x14ac:dyDescent="0.25">
      <c r="A17187" s="7" t="str">
        <f>IF(C17186="","",IFERROR(IF(VLOOKUP(C17186,'Program Mapping'!B:B,1,FALSE)=C17186,"OK","Fix"),"Fix"))</f>
        <v/>
      </c>
      <c r="C17187" s="32"/>
      <c r="D17187" s="3"/>
      <c r="E17187" s="3"/>
      <c r="G17187" s="13"/>
      <c r="H17187" s="13"/>
      <c r="I17187" s="13"/>
      <c r="J17187" s="46"/>
    </row>
    <row r="17188" spans="1:10" x14ac:dyDescent="0.25">
      <c r="A17188" s="7" t="str">
        <f>IF(C17187="","",IFERROR(IF(VLOOKUP(C17187,'Program Mapping'!B:B,1,FALSE)=C17187,"OK","Fix"),"Fix"))</f>
        <v/>
      </c>
      <c r="C17188" s="32"/>
      <c r="D17188" s="3"/>
      <c r="E17188" s="3"/>
      <c r="G17188" s="13"/>
      <c r="H17188" s="13"/>
      <c r="I17188" s="13"/>
      <c r="J17188" s="46"/>
    </row>
    <row r="17189" spans="1:10" x14ac:dyDescent="0.25">
      <c r="A17189" s="7" t="str">
        <f>IF(C17188="","",IFERROR(IF(VLOOKUP(C17188,'Program Mapping'!B:B,1,FALSE)=C17188,"OK","Fix"),"Fix"))</f>
        <v/>
      </c>
      <c r="C17189" s="32"/>
      <c r="D17189" s="3"/>
      <c r="E17189" s="3"/>
      <c r="G17189" s="13"/>
      <c r="H17189" s="13"/>
      <c r="I17189" s="13"/>
      <c r="J17189" s="46"/>
    </row>
    <row r="17190" spans="1:10" x14ac:dyDescent="0.25">
      <c r="A17190" s="7" t="str">
        <f>IF(C17189="","",IFERROR(IF(VLOOKUP(C17189,'Program Mapping'!B:B,1,FALSE)=C17189,"OK","Fix"),"Fix"))</f>
        <v/>
      </c>
      <c r="C17190" s="32"/>
      <c r="D17190" s="3"/>
      <c r="E17190" s="3"/>
      <c r="G17190" s="13"/>
      <c r="H17190" s="13"/>
      <c r="I17190" s="13"/>
      <c r="J17190" s="46"/>
    </row>
    <row r="17191" spans="1:10" x14ac:dyDescent="0.25">
      <c r="A17191" s="7" t="str">
        <f>IF(C17190="","",IFERROR(IF(VLOOKUP(C17190,'Program Mapping'!B:B,1,FALSE)=C17190,"OK","Fix"),"Fix"))</f>
        <v/>
      </c>
      <c r="C17191" s="32"/>
      <c r="D17191" s="3"/>
      <c r="E17191" s="3"/>
      <c r="G17191" s="13"/>
      <c r="H17191" s="13"/>
      <c r="I17191" s="13"/>
      <c r="J17191" s="46"/>
    </row>
    <row r="17192" spans="1:10" x14ac:dyDescent="0.25">
      <c r="A17192" s="7" t="str">
        <f>IF(C17191="","",IFERROR(IF(VLOOKUP(C17191,'Program Mapping'!B:B,1,FALSE)=C17191,"OK","Fix"),"Fix"))</f>
        <v/>
      </c>
      <c r="C17192" s="32"/>
      <c r="D17192" s="3"/>
      <c r="E17192" s="3"/>
      <c r="G17192" s="13"/>
      <c r="H17192" s="13"/>
      <c r="I17192" s="13"/>
      <c r="J17192" s="46"/>
    </row>
    <row r="17193" spans="1:10" x14ac:dyDescent="0.25">
      <c r="A17193" s="7" t="str">
        <f>IF(C17192="","",IFERROR(IF(VLOOKUP(C17192,'Program Mapping'!B:B,1,FALSE)=C17192,"OK","Fix"),"Fix"))</f>
        <v/>
      </c>
      <c r="C17193" s="32"/>
      <c r="D17193" s="3"/>
      <c r="E17193" s="3"/>
      <c r="G17193" s="13"/>
      <c r="H17193" s="13"/>
      <c r="I17193" s="13"/>
      <c r="J17193" s="46"/>
    </row>
    <row r="17194" spans="1:10" x14ac:dyDescent="0.25">
      <c r="A17194" s="7" t="str">
        <f>IF(C17193="","",IFERROR(IF(VLOOKUP(C17193,'Program Mapping'!B:B,1,FALSE)=C17193,"OK","Fix"),"Fix"))</f>
        <v/>
      </c>
      <c r="C17194" s="32"/>
      <c r="D17194" s="3"/>
      <c r="E17194" s="3"/>
      <c r="G17194" s="13"/>
      <c r="H17194" s="13"/>
      <c r="I17194" s="13"/>
      <c r="J17194" s="46"/>
    </row>
    <row r="17195" spans="1:10" x14ac:dyDescent="0.25">
      <c r="A17195" s="7" t="str">
        <f>IF(C17194="","",IFERROR(IF(VLOOKUP(C17194,'Program Mapping'!B:B,1,FALSE)=C17194,"OK","Fix"),"Fix"))</f>
        <v/>
      </c>
      <c r="C17195" s="32"/>
      <c r="D17195" s="3"/>
      <c r="E17195" s="3"/>
      <c r="G17195" s="13"/>
      <c r="H17195" s="13"/>
      <c r="I17195" s="13"/>
      <c r="J17195" s="46"/>
    </row>
    <row r="17196" spans="1:10" x14ac:dyDescent="0.25">
      <c r="A17196" s="7" t="str">
        <f>IF(C17195="","",IFERROR(IF(VLOOKUP(C17195,'Program Mapping'!B:B,1,FALSE)=C17195,"OK","Fix"),"Fix"))</f>
        <v/>
      </c>
      <c r="C17196" s="32"/>
      <c r="D17196" s="3"/>
      <c r="E17196" s="3"/>
      <c r="G17196" s="13"/>
      <c r="H17196" s="13"/>
      <c r="I17196" s="13"/>
      <c r="J17196" s="46"/>
    </row>
    <row r="17197" spans="1:10" x14ac:dyDescent="0.25">
      <c r="A17197" s="7" t="str">
        <f>IF(C17196="","",IFERROR(IF(VLOOKUP(C17196,'Program Mapping'!B:B,1,FALSE)=C17196,"OK","Fix"),"Fix"))</f>
        <v/>
      </c>
      <c r="C17197" s="32"/>
      <c r="D17197" s="3"/>
      <c r="E17197" s="3"/>
      <c r="G17197" s="13"/>
      <c r="H17197" s="13"/>
      <c r="I17197" s="13"/>
      <c r="J17197" s="46"/>
    </row>
    <row r="17198" spans="1:10" x14ac:dyDescent="0.25">
      <c r="A17198" s="7" t="str">
        <f>IF(C17197="","",IFERROR(IF(VLOOKUP(C17197,'Program Mapping'!B:B,1,FALSE)=C17197,"OK","Fix"),"Fix"))</f>
        <v/>
      </c>
      <c r="C17198" s="32"/>
      <c r="D17198" s="3"/>
      <c r="E17198" s="3"/>
      <c r="G17198" s="13"/>
      <c r="H17198" s="13"/>
      <c r="I17198" s="13"/>
      <c r="J17198" s="46"/>
    </row>
    <row r="17199" spans="1:10" x14ac:dyDescent="0.25">
      <c r="A17199" s="7" t="str">
        <f>IF(C17198="","",IFERROR(IF(VLOOKUP(C17198,'Program Mapping'!B:B,1,FALSE)=C17198,"OK","Fix"),"Fix"))</f>
        <v/>
      </c>
      <c r="C17199" s="32"/>
      <c r="D17199" s="3"/>
      <c r="E17199" s="3"/>
      <c r="G17199" s="13"/>
      <c r="H17199" s="13"/>
      <c r="I17199" s="13"/>
      <c r="J17199" s="46"/>
    </row>
    <row r="17200" spans="1:10" x14ac:dyDescent="0.25">
      <c r="A17200" s="7" t="str">
        <f>IF(C17199="","",IFERROR(IF(VLOOKUP(C17199,'Program Mapping'!B:B,1,FALSE)=C17199,"OK","Fix"),"Fix"))</f>
        <v/>
      </c>
      <c r="C17200" s="32"/>
      <c r="D17200" s="3"/>
      <c r="E17200" s="3"/>
      <c r="G17200" s="13"/>
      <c r="H17200" s="13"/>
      <c r="I17200" s="13"/>
      <c r="J17200" s="46"/>
    </row>
    <row r="17201" spans="1:10" x14ac:dyDescent="0.25">
      <c r="A17201" s="7" t="str">
        <f>IF(C17200="","",IFERROR(IF(VLOOKUP(C17200,'Program Mapping'!B:B,1,FALSE)=C17200,"OK","Fix"),"Fix"))</f>
        <v/>
      </c>
      <c r="C17201" s="32"/>
      <c r="D17201" s="3"/>
      <c r="E17201" s="3"/>
      <c r="G17201" s="13"/>
      <c r="H17201" s="13"/>
      <c r="I17201" s="13"/>
      <c r="J17201" s="46"/>
    </row>
    <row r="17202" spans="1:10" x14ac:dyDescent="0.25">
      <c r="A17202" s="7" t="str">
        <f>IF(C17201="","",IFERROR(IF(VLOOKUP(C17201,'Program Mapping'!B:B,1,FALSE)=C17201,"OK","Fix"),"Fix"))</f>
        <v/>
      </c>
      <c r="C17202" s="32"/>
      <c r="D17202" s="3"/>
      <c r="E17202" s="3"/>
      <c r="G17202" s="13"/>
      <c r="H17202" s="13"/>
      <c r="I17202" s="13"/>
      <c r="J17202" s="46"/>
    </row>
    <row r="17203" spans="1:10" x14ac:dyDescent="0.25">
      <c r="A17203" s="7" t="str">
        <f>IF(C17202="","",IFERROR(IF(VLOOKUP(C17202,'Program Mapping'!B:B,1,FALSE)=C17202,"OK","Fix"),"Fix"))</f>
        <v/>
      </c>
      <c r="C17203" s="32"/>
      <c r="D17203" s="3"/>
      <c r="E17203" s="3"/>
      <c r="G17203" s="13"/>
      <c r="H17203" s="13"/>
      <c r="I17203" s="13"/>
      <c r="J17203" s="46"/>
    </row>
    <row r="17204" spans="1:10" x14ac:dyDescent="0.25">
      <c r="A17204" s="7" t="str">
        <f>IF(C17203="","",IFERROR(IF(VLOOKUP(C17203,'Program Mapping'!B:B,1,FALSE)=C17203,"OK","Fix"),"Fix"))</f>
        <v/>
      </c>
      <c r="C17204" s="32"/>
      <c r="D17204" s="3"/>
      <c r="E17204" s="3"/>
      <c r="G17204" s="13"/>
      <c r="H17204" s="13"/>
      <c r="I17204" s="13"/>
      <c r="J17204" s="46"/>
    </row>
    <row r="17205" spans="1:10" x14ac:dyDescent="0.25">
      <c r="A17205" s="7" t="str">
        <f>IF(C17204="","",IFERROR(IF(VLOOKUP(C17204,'Program Mapping'!B:B,1,FALSE)=C17204,"OK","Fix"),"Fix"))</f>
        <v/>
      </c>
      <c r="C17205" s="32"/>
      <c r="D17205" s="3"/>
      <c r="E17205" s="3"/>
      <c r="G17205" s="13"/>
      <c r="H17205" s="13"/>
      <c r="I17205" s="13"/>
      <c r="J17205" s="46"/>
    </row>
    <row r="17206" spans="1:10" x14ac:dyDescent="0.25">
      <c r="A17206" s="7" t="str">
        <f>IF(C17205="","",IFERROR(IF(VLOOKUP(C17205,'Program Mapping'!B:B,1,FALSE)=C17205,"OK","Fix"),"Fix"))</f>
        <v/>
      </c>
      <c r="C17206" s="32"/>
      <c r="D17206" s="3"/>
      <c r="E17206" s="3"/>
      <c r="G17206" s="13"/>
      <c r="H17206" s="13"/>
      <c r="I17206" s="13"/>
      <c r="J17206" s="46"/>
    </row>
    <row r="17207" spans="1:10" x14ac:dyDescent="0.25">
      <c r="A17207" s="7" t="str">
        <f>IF(C17206="","",IFERROR(IF(VLOOKUP(C17206,'Program Mapping'!B:B,1,FALSE)=C17206,"OK","Fix"),"Fix"))</f>
        <v/>
      </c>
      <c r="C17207" s="32"/>
      <c r="D17207" s="3"/>
      <c r="E17207" s="3"/>
      <c r="G17207" s="13"/>
      <c r="H17207" s="13"/>
      <c r="I17207" s="13"/>
      <c r="J17207" s="46"/>
    </row>
    <row r="17208" spans="1:10" x14ac:dyDescent="0.25">
      <c r="A17208" s="7" t="str">
        <f>IF(C17207="","",IFERROR(IF(VLOOKUP(C17207,'Program Mapping'!B:B,1,FALSE)=C17207,"OK","Fix"),"Fix"))</f>
        <v/>
      </c>
      <c r="C17208" s="32"/>
      <c r="D17208" s="3"/>
      <c r="E17208" s="3"/>
      <c r="G17208" s="13"/>
      <c r="H17208" s="13"/>
      <c r="I17208" s="13"/>
      <c r="J17208" s="46"/>
    </row>
    <row r="17209" spans="1:10" x14ac:dyDescent="0.25">
      <c r="A17209" s="7" t="str">
        <f>IF(C17208="","",IFERROR(IF(VLOOKUP(C17208,'Program Mapping'!B:B,1,FALSE)=C17208,"OK","Fix"),"Fix"))</f>
        <v/>
      </c>
      <c r="C17209" s="32"/>
      <c r="D17209" s="3"/>
      <c r="E17209" s="3"/>
      <c r="G17209" s="13"/>
      <c r="H17209" s="13"/>
      <c r="I17209" s="13"/>
      <c r="J17209" s="46"/>
    </row>
    <row r="17210" spans="1:10" x14ac:dyDescent="0.25">
      <c r="A17210" s="7" t="str">
        <f>IF(C17209="","",IFERROR(IF(VLOOKUP(C17209,'Program Mapping'!B:B,1,FALSE)=C17209,"OK","Fix"),"Fix"))</f>
        <v/>
      </c>
      <c r="C17210" s="32"/>
      <c r="D17210" s="3"/>
      <c r="E17210" s="3"/>
      <c r="G17210" s="13"/>
      <c r="H17210" s="13"/>
      <c r="I17210" s="13"/>
      <c r="J17210" s="46"/>
    </row>
    <row r="17211" spans="1:10" x14ac:dyDescent="0.25">
      <c r="A17211" s="7" t="str">
        <f>IF(C17210="","",IFERROR(IF(VLOOKUP(C17210,'Program Mapping'!B:B,1,FALSE)=C17210,"OK","Fix"),"Fix"))</f>
        <v/>
      </c>
      <c r="C17211" s="32"/>
      <c r="D17211" s="3"/>
      <c r="E17211" s="3"/>
      <c r="G17211" s="13"/>
      <c r="H17211" s="13"/>
      <c r="I17211" s="13"/>
      <c r="J17211" s="46"/>
    </row>
    <row r="17212" spans="1:10" x14ac:dyDescent="0.25">
      <c r="A17212" s="7" t="str">
        <f>IF(C17211="","",IFERROR(IF(VLOOKUP(C17211,'Program Mapping'!B:B,1,FALSE)=C17211,"OK","Fix"),"Fix"))</f>
        <v/>
      </c>
      <c r="C17212" s="32"/>
      <c r="D17212" s="3"/>
      <c r="E17212" s="3"/>
      <c r="G17212" s="13"/>
      <c r="H17212" s="13"/>
      <c r="I17212" s="13"/>
      <c r="J17212" s="46"/>
    </row>
    <row r="17213" spans="1:10" x14ac:dyDescent="0.25">
      <c r="A17213" s="7" t="str">
        <f>IF(C17212="","",IFERROR(IF(VLOOKUP(C17212,'Program Mapping'!B:B,1,FALSE)=C17212,"OK","Fix"),"Fix"))</f>
        <v/>
      </c>
      <c r="C17213" s="32"/>
      <c r="D17213" s="3"/>
      <c r="E17213" s="3"/>
      <c r="G17213" s="13"/>
      <c r="H17213" s="13"/>
      <c r="I17213" s="13"/>
      <c r="J17213" s="46"/>
    </row>
    <row r="17214" spans="1:10" x14ac:dyDescent="0.25">
      <c r="A17214" s="7" t="str">
        <f>IF(C17213="","",IFERROR(IF(VLOOKUP(C17213,'Program Mapping'!B:B,1,FALSE)=C17213,"OK","Fix"),"Fix"))</f>
        <v/>
      </c>
      <c r="C17214" s="32"/>
      <c r="D17214" s="3"/>
      <c r="E17214" s="3"/>
      <c r="G17214" s="13"/>
      <c r="H17214" s="13"/>
      <c r="I17214" s="13"/>
      <c r="J17214" s="46"/>
    </row>
    <row r="17215" spans="1:10" x14ac:dyDescent="0.25">
      <c r="A17215" s="7" t="str">
        <f>IF(C17214="","",IFERROR(IF(VLOOKUP(C17214,'Program Mapping'!B:B,1,FALSE)=C17214,"OK","Fix"),"Fix"))</f>
        <v/>
      </c>
      <c r="C17215" s="32"/>
      <c r="D17215" s="3"/>
      <c r="E17215" s="3"/>
      <c r="G17215" s="13"/>
      <c r="H17215" s="13"/>
      <c r="I17215" s="13"/>
      <c r="J17215" s="46"/>
    </row>
    <row r="17216" spans="1:10" x14ac:dyDescent="0.25">
      <c r="A17216" s="7" t="str">
        <f>IF(C17215="","",IFERROR(IF(VLOOKUP(C17215,'Program Mapping'!B:B,1,FALSE)=C17215,"OK","Fix"),"Fix"))</f>
        <v/>
      </c>
      <c r="C17216" s="32"/>
      <c r="D17216" s="3"/>
      <c r="E17216" s="3"/>
      <c r="G17216" s="13"/>
      <c r="H17216" s="13"/>
      <c r="I17216" s="13"/>
      <c r="J17216" s="46"/>
    </row>
    <row r="17217" spans="1:10" x14ac:dyDescent="0.25">
      <c r="A17217" s="7" t="str">
        <f>IF(C17216="","",IFERROR(IF(VLOOKUP(C17216,'Program Mapping'!B:B,1,FALSE)=C17216,"OK","Fix"),"Fix"))</f>
        <v/>
      </c>
      <c r="C17217" s="32"/>
      <c r="D17217" s="3"/>
      <c r="E17217" s="3"/>
      <c r="G17217" s="13"/>
      <c r="H17217" s="13"/>
      <c r="I17217" s="13"/>
      <c r="J17217" s="46"/>
    </row>
    <row r="17218" spans="1:10" x14ac:dyDescent="0.25">
      <c r="A17218" s="7" t="str">
        <f>IF(C17217="","",IFERROR(IF(VLOOKUP(C17217,'Program Mapping'!B:B,1,FALSE)=C17217,"OK","Fix"),"Fix"))</f>
        <v/>
      </c>
      <c r="C17218" s="32"/>
      <c r="D17218" s="3"/>
      <c r="E17218" s="3"/>
      <c r="G17218" s="13"/>
      <c r="H17218" s="13"/>
      <c r="I17218" s="13"/>
      <c r="J17218" s="46"/>
    </row>
    <row r="17219" spans="1:10" x14ac:dyDescent="0.25">
      <c r="A17219" s="7" t="str">
        <f>IF(C17218="","",IFERROR(IF(VLOOKUP(C17218,'Program Mapping'!B:B,1,FALSE)=C17218,"OK","Fix"),"Fix"))</f>
        <v/>
      </c>
      <c r="C17219" s="32"/>
      <c r="D17219" s="3"/>
      <c r="E17219" s="3"/>
      <c r="G17219" s="13"/>
      <c r="H17219" s="13"/>
      <c r="I17219" s="13"/>
      <c r="J17219" s="46"/>
    </row>
    <row r="17220" spans="1:10" x14ac:dyDescent="0.25">
      <c r="A17220" s="7" t="str">
        <f>IF(C17219="","",IFERROR(IF(VLOOKUP(C17219,'Program Mapping'!B:B,1,FALSE)=C17219,"OK","Fix"),"Fix"))</f>
        <v/>
      </c>
      <c r="C17220" s="32"/>
      <c r="D17220" s="3"/>
      <c r="E17220" s="3"/>
      <c r="G17220" s="13"/>
      <c r="H17220" s="13"/>
      <c r="I17220" s="13"/>
      <c r="J17220" s="46"/>
    </row>
    <row r="17221" spans="1:10" x14ac:dyDescent="0.25">
      <c r="A17221" s="7" t="str">
        <f>IF(C17220="","",IFERROR(IF(VLOOKUP(C17220,'Program Mapping'!B:B,1,FALSE)=C17220,"OK","Fix"),"Fix"))</f>
        <v/>
      </c>
      <c r="C17221" s="32"/>
      <c r="D17221" s="3"/>
      <c r="E17221" s="3"/>
      <c r="G17221" s="13"/>
      <c r="H17221" s="13"/>
      <c r="I17221" s="13"/>
      <c r="J17221" s="46"/>
    </row>
    <row r="17222" spans="1:10" x14ac:dyDescent="0.25">
      <c r="A17222" s="7" t="str">
        <f>IF(C17221="","",IFERROR(IF(VLOOKUP(C17221,'Program Mapping'!B:B,1,FALSE)=C17221,"OK","Fix"),"Fix"))</f>
        <v/>
      </c>
      <c r="C17222" s="32"/>
      <c r="D17222" s="3"/>
      <c r="E17222" s="3"/>
      <c r="G17222" s="13"/>
      <c r="H17222" s="13"/>
      <c r="I17222" s="13"/>
      <c r="J17222" s="46"/>
    </row>
    <row r="17223" spans="1:10" x14ac:dyDescent="0.25">
      <c r="A17223" s="7" t="str">
        <f>IF(C17222="","",IFERROR(IF(VLOOKUP(C17222,'Program Mapping'!B:B,1,FALSE)=C17222,"OK","Fix"),"Fix"))</f>
        <v/>
      </c>
      <c r="C17223" s="32"/>
      <c r="D17223" s="3"/>
      <c r="E17223" s="3"/>
      <c r="G17223" s="13"/>
      <c r="H17223" s="13"/>
      <c r="I17223" s="13"/>
      <c r="J17223" s="46"/>
    </row>
    <row r="17224" spans="1:10" x14ac:dyDescent="0.25">
      <c r="A17224" s="7" t="str">
        <f>IF(C17223="","",IFERROR(IF(VLOOKUP(C17223,'Program Mapping'!B:B,1,FALSE)=C17223,"OK","Fix"),"Fix"))</f>
        <v/>
      </c>
      <c r="C17224" s="32"/>
      <c r="D17224" s="3"/>
      <c r="E17224" s="3"/>
      <c r="G17224" s="13"/>
      <c r="H17224" s="13"/>
      <c r="I17224" s="13"/>
      <c r="J17224" s="46"/>
    </row>
    <row r="17225" spans="1:10" x14ac:dyDescent="0.25">
      <c r="A17225" s="7" t="str">
        <f>IF(C17224="","",IFERROR(IF(VLOOKUP(C17224,'Program Mapping'!B:B,1,FALSE)=C17224,"OK","Fix"),"Fix"))</f>
        <v/>
      </c>
      <c r="C17225" s="32"/>
      <c r="D17225" s="3"/>
      <c r="E17225" s="3"/>
      <c r="G17225" s="13"/>
      <c r="H17225" s="13"/>
      <c r="I17225" s="13"/>
      <c r="J17225" s="46"/>
    </row>
    <row r="17226" spans="1:10" x14ac:dyDescent="0.25">
      <c r="A17226" s="7" t="str">
        <f>IF(C17225="","",IFERROR(IF(VLOOKUP(C17225,'Program Mapping'!B:B,1,FALSE)=C17225,"OK","Fix"),"Fix"))</f>
        <v/>
      </c>
      <c r="C17226" s="32"/>
      <c r="D17226" s="3"/>
      <c r="E17226" s="3"/>
      <c r="G17226" s="13"/>
      <c r="H17226" s="13"/>
      <c r="I17226" s="13"/>
      <c r="J17226" s="46"/>
    </row>
    <row r="17227" spans="1:10" x14ac:dyDescent="0.25">
      <c r="A17227" s="7" t="str">
        <f>IF(C17226="","",IFERROR(IF(VLOOKUP(C17226,'Program Mapping'!B:B,1,FALSE)=C17226,"OK","Fix"),"Fix"))</f>
        <v/>
      </c>
      <c r="C17227" s="32"/>
      <c r="D17227" s="3"/>
      <c r="E17227" s="3"/>
      <c r="G17227" s="13"/>
      <c r="H17227" s="13"/>
      <c r="I17227" s="13"/>
      <c r="J17227" s="46"/>
    </row>
    <row r="17228" spans="1:10" x14ac:dyDescent="0.25">
      <c r="A17228" s="7" t="str">
        <f>IF(C17227="","",IFERROR(IF(VLOOKUP(C17227,'Program Mapping'!B:B,1,FALSE)=C17227,"OK","Fix"),"Fix"))</f>
        <v/>
      </c>
      <c r="C17228" s="32"/>
      <c r="D17228" s="3"/>
      <c r="E17228" s="3"/>
      <c r="G17228" s="13"/>
      <c r="H17228" s="13"/>
      <c r="I17228" s="13"/>
      <c r="J17228" s="46"/>
    </row>
    <row r="17229" spans="1:10" x14ac:dyDescent="0.25">
      <c r="A17229" s="7" t="str">
        <f>IF(C17228="","",IFERROR(IF(VLOOKUP(C17228,'Program Mapping'!B:B,1,FALSE)=C17228,"OK","Fix"),"Fix"))</f>
        <v/>
      </c>
      <c r="C17229" s="32"/>
      <c r="D17229" s="3"/>
      <c r="E17229" s="3"/>
      <c r="G17229" s="13"/>
      <c r="H17229" s="13"/>
      <c r="I17229" s="13"/>
      <c r="J17229" s="46"/>
    </row>
    <row r="17230" spans="1:10" x14ac:dyDescent="0.25">
      <c r="A17230" s="7" t="str">
        <f>IF(C17229="","",IFERROR(IF(VLOOKUP(C17229,'Program Mapping'!B:B,1,FALSE)=C17229,"OK","Fix"),"Fix"))</f>
        <v/>
      </c>
      <c r="C17230" s="32"/>
      <c r="D17230" s="3"/>
      <c r="E17230" s="3"/>
      <c r="G17230" s="13"/>
      <c r="H17230" s="13"/>
      <c r="I17230" s="13"/>
      <c r="J17230" s="46"/>
    </row>
    <row r="17231" spans="1:10" x14ac:dyDescent="0.25">
      <c r="A17231" s="7" t="str">
        <f>IF(C17230="","",IFERROR(IF(VLOOKUP(C17230,'Program Mapping'!B:B,1,FALSE)=C17230,"OK","Fix"),"Fix"))</f>
        <v/>
      </c>
      <c r="C17231" s="32"/>
      <c r="D17231" s="3"/>
      <c r="E17231" s="3"/>
      <c r="G17231" s="13"/>
      <c r="H17231" s="13"/>
      <c r="I17231" s="13"/>
      <c r="J17231" s="46"/>
    </row>
    <row r="17232" spans="1:10" x14ac:dyDescent="0.25">
      <c r="A17232" s="7" t="str">
        <f>IF(C17231="","",IFERROR(IF(VLOOKUP(C17231,'Program Mapping'!B:B,1,FALSE)=C17231,"OK","Fix"),"Fix"))</f>
        <v/>
      </c>
      <c r="C17232" s="32"/>
      <c r="D17232" s="3"/>
      <c r="E17232" s="3"/>
      <c r="G17232" s="13"/>
      <c r="H17232" s="13"/>
      <c r="I17232" s="13"/>
      <c r="J17232" s="46"/>
    </row>
    <row r="17233" spans="1:10" x14ac:dyDescent="0.25">
      <c r="A17233" s="7" t="str">
        <f>IF(C17232="","",IFERROR(IF(VLOOKUP(C17232,'Program Mapping'!B:B,1,FALSE)=C17232,"OK","Fix"),"Fix"))</f>
        <v/>
      </c>
      <c r="C17233" s="32"/>
      <c r="D17233" s="3"/>
      <c r="E17233" s="3"/>
      <c r="G17233" s="13"/>
      <c r="H17233" s="13"/>
      <c r="I17233" s="13"/>
      <c r="J17233" s="46"/>
    </row>
    <row r="17234" spans="1:10" x14ac:dyDescent="0.25">
      <c r="A17234" s="7" t="str">
        <f>IF(C17233="","",IFERROR(IF(VLOOKUP(C17233,'Program Mapping'!B:B,1,FALSE)=C17233,"OK","Fix"),"Fix"))</f>
        <v/>
      </c>
      <c r="C17234" s="32"/>
      <c r="D17234" s="3"/>
      <c r="E17234" s="3"/>
      <c r="G17234" s="13"/>
      <c r="H17234" s="13"/>
      <c r="I17234" s="13"/>
      <c r="J17234" s="46"/>
    </row>
    <row r="17235" spans="1:10" x14ac:dyDescent="0.25">
      <c r="A17235" s="7" t="str">
        <f>IF(C17234="","",IFERROR(IF(VLOOKUP(C17234,'Program Mapping'!B:B,1,FALSE)=C17234,"OK","Fix"),"Fix"))</f>
        <v/>
      </c>
      <c r="C17235" s="32"/>
      <c r="D17235" s="3"/>
      <c r="E17235" s="3"/>
      <c r="G17235" s="13"/>
      <c r="H17235" s="13"/>
      <c r="I17235" s="13"/>
      <c r="J17235" s="46"/>
    </row>
    <row r="17236" spans="1:10" x14ac:dyDescent="0.25">
      <c r="A17236" s="7" t="str">
        <f>IF(C17235="","",IFERROR(IF(VLOOKUP(C17235,'Program Mapping'!B:B,1,FALSE)=C17235,"OK","Fix"),"Fix"))</f>
        <v/>
      </c>
      <c r="C17236" s="32"/>
      <c r="D17236" s="3"/>
      <c r="E17236" s="3"/>
      <c r="G17236" s="13"/>
      <c r="H17236" s="13"/>
      <c r="I17236" s="13"/>
      <c r="J17236" s="46"/>
    </row>
    <row r="17237" spans="1:10" x14ac:dyDescent="0.25">
      <c r="A17237" s="7" t="str">
        <f>IF(C17236="","",IFERROR(IF(VLOOKUP(C17236,'Program Mapping'!B:B,1,FALSE)=C17236,"OK","Fix"),"Fix"))</f>
        <v/>
      </c>
      <c r="C17237" s="32"/>
      <c r="D17237" s="3"/>
      <c r="E17237" s="3"/>
      <c r="G17237" s="13"/>
      <c r="H17237" s="13"/>
      <c r="I17237" s="13"/>
      <c r="J17237" s="46"/>
    </row>
    <row r="17238" spans="1:10" x14ac:dyDescent="0.25">
      <c r="A17238" s="7" t="str">
        <f>IF(C17237="","",IFERROR(IF(VLOOKUP(C17237,'Program Mapping'!B:B,1,FALSE)=C17237,"OK","Fix"),"Fix"))</f>
        <v/>
      </c>
      <c r="C17238" s="32"/>
      <c r="D17238" s="3"/>
      <c r="E17238" s="3"/>
      <c r="G17238" s="13"/>
      <c r="H17238" s="13"/>
      <c r="I17238" s="13"/>
      <c r="J17238" s="46"/>
    </row>
    <row r="17239" spans="1:10" x14ac:dyDescent="0.25">
      <c r="A17239" s="7" t="str">
        <f>IF(C17238="","",IFERROR(IF(VLOOKUP(C17238,'Program Mapping'!B:B,1,FALSE)=C17238,"OK","Fix"),"Fix"))</f>
        <v/>
      </c>
      <c r="C17239" s="32"/>
      <c r="D17239" s="3"/>
      <c r="E17239" s="3"/>
      <c r="G17239" s="13"/>
      <c r="H17239" s="13"/>
      <c r="I17239" s="13"/>
      <c r="J17239" s="46"/>
    </row>
    <row r="17240" spans="1:10" x14ac:dyDescent="0.25">
      <c r="A17240" s="7" t="str">
        <f>IF(C17239="","",IFERROR(IF(VLOOKUP(C17239,'Program Mapping'!B:B,1,FALSE)=C17239,"OK","Fix"),"Fix"))</f>
        <v/>
      </c>
      <c r="C17240" s="32"/>
      <c r="D17240" s="3"/>
      <c r="E17240" s="3"/>
      <c r="G17240" s="13"/>
      <c r="H17240" s="13"/>
      <c r="I17240" s="13"/>
      <c r="J17240" s="46"/>
    </row>
    <row r="17241" spans="1:10" x14ac:dyDescent="0.25">
      <c r="A17241" s="7" t="str">
        <f>IF(C17240="","",IFERROR(IF(VLOOKUP(C17240,'Program Mapping'!B:B,1,FALSE)=C17240,"OK","Fix"),"Fix"))</f>
        <v/>
      </c>
      <c r="C17241" s="32"/>
      <c r="D17241" s="3"/>
      <c r="E17241" s="3"/>
      <c r="G17241" s="13"/>
      <c r="H17241" s="13"/>
      <c r="I17241" s="13"/>
      <c r="J17241" s="46"/>
    </row>
    <row r="17242" spans="1:10" x14ac:dyDescent="0.25">
      <c r="A17242" s="7" t="str">
        <f>IF(C17241="","",IFERROR(IF(VLOOKUP(C17241,'Program Mapping'!B:B,1,FALSE)=C17241,"OK","Fix"),"Fix"))</f>
        <v/>
      </c>
      <c r="C17242" s="32"/>
      <c r="D17242" s="3"/>
      <c r="E17242" s="3"/>
      <c r="G17242" s="13"/>
      <c r="H17242" s="13"/>
      <c r="I17242" s="13"/>
      <c r="J17242" s="46"/>
    </row>
    <row r="17243" spans="1:10" x14ac:dyDescent="0.25">
      <c r="A17243" s="7" t="str">
        <f>IF(C17242="","",IFERROR(IF(VLOOKUP(C17242,'Program Mapping'!B:B,1,FALSE)=C17242,"OK","Fix"),"Fix"))</f>
        <v/>
      </c>
      <c r="C17243" s="32"/>
      <c r="D17243" s="3"/>
      <c r="E17243" s="3"/>
      <c r="G17243" s="13"/>
      <c r="H17243" s="13"/>
      <c r="I17243" s="13"/>
      <c r="J17243" s="46"/>
    </row>
    <row r="17244" spans="1:10" x14ac:dyDescent="0.25">
      <c r="A17244" s="7" t="str">
        <f>IF(C17243="","",IFERROR(IF(VLOOKUP(C17243,'Program Mapping'!B:B,1,FALSE)=C17243,"OK","Fix"),"Fix"))</f>
        <v/>
      </c>
      <c r="C17244" s="32"/>
      <c r="D17244" s="3"/>
      <c r="E17244" s="3"/>
      <c r="G17244" s="13"/>
      <c r="H17244" s="13"/>
      <c r="I17244" s="13"/>
      <c r="J17244" s="46"/>
    </row>
    <row r="17245" spans="1:10" x14ac:dyDescent="0.25">
      <c r="A17245" s="7" t="str">
        <f>IF(C17244="","",IFERROR(IF(VLOOKUP(C17244,'Program Mapping'!B:B,1,FALSE)=C17244,"OK","Fix"),"Fix"))</f>
        <v/>
      </c>
      <c r="C17245" s="32"/>
      <c r="D17245" s="3"/>
      <c r="E17245" s="3"/>
      <c r="G17245" s="13"/>
      <c r="H17245" s="13"/>
      <c r="I17245" s="13"/>
      <c r="J17245" s="46"/>
    </row>
    <row r="17246" spans="1:10" x14ac:dyDescent="0.25">
      <c r="A17246" s="7" t="str">
        <f>IF(C17245="","",IFERROR(IF(VLOOKUP(C17245,'Program Mapping'!B:B,1,FALSE)=C17245,"OK","Fix"),"Fix"))</f>
        <v/>
      </c>
      <c r="C17246" s="32"/>
      <c r="D17246" s="3"/>
      <c r="E17246" s="3"/>
      <c r="G17246" s="13"/>
      <c r="H17246" s="13"/>
      <c r="I17246" s="13"/>
      <c r="J17246" s="46"/>
    </row>
    <row r="17247" spans="1:10" x14ac:dyDescent="0.25">
      <c r="A17247" s="7" t="str">
        <f>IF(C17246="","",IFERROR(IF(VLOOKUP(C17246,'Program Mapping'!B:B,1,FALSE)=C17246,"OK","Fix"),"Fix"))</f>
        <v/>
      </c>
      <c r="C17247" s="32"/>
      <c r="D17247" s="3"/>
      <c r="E17247" s="3"/>
      <c r="G17247" s="13"/>
      <c r="H17247" s="13"/>
      <c r="I17247" s="13"/>
      <c r="J17247" s="46"/>
    </row>
    <row r="17248" spans="1:10" x14ac:dyDescent="0.25">
      <c r="A17248" s="7" t="str">
        <f>IF(C17247="","",IFERROR(IF(VLOOKUP(C17247,'Program Mapping'!B:B,1,FALSE)=C17247,"OK","Fix"),"Fix"))</f>
        <v/>
      </c>
      <c r="C17248" s="32"/>
      <c r="D17248" s="3"/>
      <c r="E17248" s="3"/>
      <c r="G17248" s="13"/>
      <c r="H17248" s="13"/>
      <c r="I17248" s="13"/>
      <c r="J17248" s="46"/>
    </row>
    <row r="17249" spans="1:10" x14ac:dyDescent="0.25">
      <c r="A17249" s="7" t="str">
        <f>IF(C17248="","",IFERROR(IF(VLOOKUP(C17248,'Program Mapping'!B:B,1,FALSE)=C17248,"OK","Fix"),"Fix"))</f>
        <v/>
      </c>
      <c r="C17249" s="32"/>
      <c r="D17249" s="3"/>
      <c r="E17249" s="3"/>
      <c r="G17249" s="13"/>
      <c r="H17249" s="13"/>
      <c r="I17249" s="13"/>
      <c r="J17249" s="46"/>
    </row>
    <row r="17250" spans="1:10" x14ac:dyDescent="0.25">
      <c r="A17250" s="7" t="str">
        <f>IF(C17249="","",IFERROR(IF(VLOOKUP(C17249,'Program Mapping'!B:B,1,FALSE)=C17249,"OK","Fix"),"Fix"))</f>
        <v/>
      </c>
      <c r="C17250" s="32"/>
      <c r="D17250" s="3"/>
      <c r="E17250" s="3"/>
      <c r="G17250" s="13"/>
      <c r="H17250" s="13"/>
      <c r="I17250" s="13"/>
      <c r="J17250" s="46"/>
    </row>
    <row r="17251" spans="1:10" x14ac:dyDescent="0.25">
      <c r="A17251" s="7" t="str">
        <f>IF(C17250="","",IFERROR(IF(VLOOKUP(C17250,'Program Mapping'!B:B,1,FALSE)=C17250,"OK","Fix"),"Fix"))</f>
        <v/>
      </c>
      <c r="C17251" s="32"/>
      <c r="D17251" s="3"/>
      <c r="E17251" s="3"/>
      <c r="G17251" s="13"/>
      <c r="H17251" s="13"/>
      <c r="I17251" s="13"/>
      <c r="J17251" s="46"/>
    </row>
    <row r="17252" spans="1:10" x14ac:dyDescent="0.25">
      <c r="A17252" s="7" t="str">
        <f>IF(C17251="","",IFERROR(IF(VLOOKUP(C17251,'Program Mapping'!B:B,1,FALSE)=C17251,"OK","Fix"),"Fix"))</f>
        <v/>
      </c>
      <c r="C17252" s="32"/>
      <c r="D17252" s="3"/>
      <c r="E17252" s="3"/>
      <c r="G17252" s="13"/>
      <c r="H17252" s="13"/>
      <c r="I17252" s="13"/>
      <c r="J17252" s="46"/>
    </row>
    <row r="17253" spans="1:10" x14ac:dyDescent="0.25">
      <c r="A17253" s="7" t="str">
        <f>IF(C17252="","",IFERROR(IF(VLOOKUP(C17252,'Program Mapping'!B:B,1,FALSE)=C17252,"OK","Fix"),"Fix"))</f>
        <v/>
      </c>
      <c r="C17253" s="32"/>
      <c r="D17253" s="3"/>
      <c r="E17253" s="3"/>
      <c r="G17253" s="13"/>
      <c r="H17253" s="13"/>
      <c r="I17253" s="13"/>
      <c r="J17253" s="46"/>
    </row>
    <row r="17254" spans="1:10" x14ac:dyDescent="0.25">
      <c r="A17254" s="7" t="str">
        <f>IF(C17253="","",IFERROR(IF(VLOOKUP(C17253,'Program Mapping'!B:B,1,FALSE)=C17253,"OK","Fix"),"Fix"))</f>
        <v/>
      </c>
      <c r="C17254" s="32"/>
      <c r="D17254" s="3"/>
      <c r="E17254" s="3"/>
      <c r="G17254" s="13"/>
      <c r="H17254" s="13"/>
      <c r="I17254" s="13"/>
      <c r="J17254" s="46"/>
    </row>
    <row r="17255" spans="1:10" x14ac:dyDescent="0.25">
      <c r="A17255" s="7" t="str">
        <f>IF(C17254="","",IFERROR(IF(VLOOKUP(C17254,'Program Mapping'!B:B,1,FALSE)=C17254,"OK","Fix"),"Fix"))</f>
        <v/>
      </c>
      <c r="C17255" s="32"/>
      <c r="D17255" s="3"/>
      <c r="E17255" s="3"/>
      <c r="G17255" s="13"/>
      <c r="H17255" s="13"/>
      <c r="I17255" s="13"/>
      <c r="J17255" s="46"/>
    </row>
    <row r="17256" spans="1:10" x14ac:dyDescent="0.25">
      <c r="A17256" s="7" t="str">
        <f>IF(C17255="","",IFERROR(IF(VLOOKUP(C17255,'Program Mapping'!B:B,1,FALSE)=C17255,"OK","Fix"),"Fix"))</f>
        <v/>
      </c>
      <c r="C17256" s="32"/>
      <c r="D17256" s="3"/>
      <c r="E17256" s="3"/>
      <c r="G17256" s="13"/>
      <c r="H17256" s="13"/>
      <c r="I17256" s="13"/>
      <c r="J17256" s="46"/>
    </row>
    <row r="17257" spans="1:10" x14ac:dyDescent="0.25">
      <c r="A17257" s="7" t="str">
        <f>IF(C17256="","",IFERROR(IF(VLOOKUP(C17256,'Program Mapping'!B:B,1,FALSE)=C17256,"OK","Fix"),"Fix"))</f>
        <v/>
      </c>
      <c r="C17257" s="32"/>
      <c r="D17257" s="3"/>
      <c r="E17257" s="3"/>
      <c r="G17257" s="13"/>
      <c r="H17257" s="13"/>
      <c r="I17257" s="13"/>
      <c r="J17257" s="46"/>
    </row>
    <row r="17258" spans="1:10" x14ac:dyDescent="0.25">
      <c r="A17258" s="7" t="str">
        <f>IF(C17257="","",IFERROR(IF(VLOOKUP(C17257,'Program Mapping'!B:B,1,FALSE)=C17257,"OK","Fix"),"Fix"))</f>
        <v/>
      </c>
      <c r="C17258" s="32"/>
      <c r="D17258" s="3"/>
      <c r="E17258" s="3"/>
      <c r="G17258" s="13"/>
      <c r="H17258" s="13"/>
      <c r="I17258" s="13"/>
      <c r="J17258" s="46"/>
    </row>
    <row r="17259" spans="1:10" x14ac:dyDescent="0.25">
      <c r="A17259" s="7" t="str">
        <f>IF(C17258="","",IFERROR(IF(VLOOKUP(C17258,'Program Mapping'!B:B,1,FALSE)=C17258,"OK","Fix"),"Fix"))</f>
        <v/>
      </c>
      <c r="C17259" s="32"/>
      <c r="D17259" s="3"/>
      <c r="E17259" s="3"/>
      <c r="G17259" s="13"/>
      <c r="H17259" s="13"/>
      <c r="I17259" s="13"/>
      <c r="J17259" s="46"/>
    </row>
    <row r="17260" spans="1:10" x14ac:dyDescent="0.25">
      <c r="A17260" s="7" t="str">
        <f>IF(C17259="","",IFERROR(IF(VLOOKUP(C17259,'Program Mapping'!B:B,1,FALSE)=C17259,"OK","Fix"),"Fix"))</f>
        <v/>
      </c>
      <c r="C17260" s="32"/>
      <c r="D17260" s="3"/>
      <c r="E17260" s="3"/>
      <c r="G17260" s="13"/>
      <c r="H17260" s="13"/>
      <c r="I17260" s="13"/>
      <c r="J17260" s="46"/>
    </row>
    <row r="17261" spans="1:10" x14ac:dyDescent="0.25">
      <c r="A17261" s="7" t="str">
        <f>IF(C17260="","",IFERROR(IF(VLOOKUP(C17260,'Program Mapping'!B:B,1,FALSE)=C17260,"OK","Fix"),"Fix"))</f>
        <v/>
      </c>
      <c r="C17261" s="32"/>
      <c r="D17261" s="3"/>
      <c r="E17261" s="3"/>
      <c r="G17261" s="13"/>
      <c r="H17261" s="13"/>
      <c r="I17261" s="13"/>
      <c r="J17261" s="46"/>
    </row>
    <row r="17262" spans="1:10" x14ac:dyDescent="0.25">
      <c r="A17262" s="7" t="str">
        <f>IF(C17261="","",IFERROR(IF(VLOOKUP(C17261,'Program Mapping'!B:B,1,FALSE)=C17261,"OK","Fix"),"Fix"))</f>
        <v/>
      </c>
      <c r="C17262" s="32"/>
      <c r="D17262" s="3"/>
      <c r="E17262" s="3"/>
      <c r="G17262" s="13"/>
      <c r="H17262" s="13"/>
      <c r="I17262" s="13"/>
      <c r="J17262" s="46"/>
    </row>
    <row r="17263" spans="1:10" x14ac:dyDescent="0.25">
      <c r="A17263" s="7" t="str">
        <f>IF(C17262="","",IFERROR(IF(VLOOKUP(C17262,'Program Mapping'!B:B,1,FALSE)=C17262,"OK","Fix"),"Fix"))</f>
        <v/>
      </c>
      <c r="C17263" s="32"/>
      <c r="D17263" s="3"/>
      <c r="E17263" s="3"/>
      <c r="G17263" s="13"/>
      <c r="H17263" s="13"/>
      <c r="I17263" s="13"/>
      <c r="J17263" s="46"/>
    </row>
    <row r="17264" spans="1:10" x14ac:dyDescent="0.25">
      <c r="A17264" s="7" t="str">
        <f>IF(C17263="","",IFERROR(IF(VLOOKUP(C17263,'Program Mapping'!B:B,1,FALSE)=C17263,"OK","Fix"),"Fix"))</f>
        <v/>
      </c>
      <c r="C17264" s="32"/>
      <c r="D17264" s="3"/>
      <c r="E17264" s="3"/>
      <c r="G17264" s="13"/>
      <c r="H17264" s="13"/>
      <c r="I17264" s="13"/>
      <c r="J17264" s="46"/>
    </row>
    <row r="17265" spans="1:10" x14ac:dyDescent="0.25">
      <c r="A17265" s="7" t="str">
        <f>IF(C17264="","",IFERROR(IF(VLOOKUP(C17264,'Program Mapping'!B:B,1,FALSE)=C17264,"OK","Fix"),"Fix"))</f>
        <v/>
      </c>
      <c r="C17265" s="32"/>
      <c r="D17265" s="3"/>
      <c r="E17265" s="3"/>
      <c r="G17265" s="13"/>
      <c r="H17265" s="13"/>
      <c r="I17265" s="13"/>
      <c r="J17265" s="46"/>
    </row>
    <row r="17266" spans="1:10" x14ac:dyDescent="0.25">
      <c r="A17266" s="7" t="str">
        <f>IF(C17265="","",IFERROR(IF(VLOOKUP(C17265,'Program Mapping'!B:B,1,FALSE)=C17265,"OK","Fix"),"Fix"))</f>
        <v/>
      </c>
      <c r="C17266" s="32"/>
      <c r="D17266" s="3"/>
      <c r="E17266" s="3"/>
      <c r="G17266" s="13"/>
      <c r="H17266" s="13"/>
      <c r="I17266" s="13"/>
      <c r="J17266" s="46"/>
    </row>
    <row r="17267" spans="1:10" x14ac:dyDescent="0.25">
      <c r="A17267" s="7" t="str">
        <f>IF(C17266="","",IFERROR(IF(VLOOKUP(C17266,'Program Mapping'!B:B,1,FALSE)=C17266,"OK","Fix"),"Fix"))</f>
        <v/>
      </c>
      <c r="C17267" s="32"/>
      <c r="D17267" s="3"/>
      <c r="E17267" s="3"/>
      <c r="G17267" s="13"/>
      <c r="H17267" s="13"/>
      <c r="I17267" s="13"/>
      <c r="J17267" s="46"/>
    </row>
    <row r="17268" spans="1:10" x14ac:dyDescent="0.25">
      <c r="A17268" s="7" t="str">
        <f>IF(C17267="","",IFERROR(IF(VLOOKUP(C17267,'Program Mapping'!B:B,1,FALSE)=C17267,"OK","Fix"),"Fix"))</f>
        <v/>
      </c>
      <c r="C17268" s="32"/>
      <c r="D17268" s="3"/>
      <c r="E17268" s="3"/>
      <c r="G17268" s="13"/>
      <c r="H17268" s="13"/>
      <c r="I17268" s="13"/>
      <c r="J17268" s="46"/>
    </row>
    <row r="17269" spans="1:10" x14ac:dyDescent="0.25">
      <c r="A17269" s="7" t="str">
        <f>IF(C17268="","",IFERROR(IF(VLOOKUP(C17268,'Program Mapping'!B:B,1,FALSE)=C17268,"OK","Fix"),"Fix"))</f>
        <v/>
      </c>
      <c r="C17269" s="32"/>
      <c r="D17269" s="3"/>
      <c r="E17269" s="3"/>
      <c r="G17269" s="13"/>
      <c r="H17269" s="13"/>
      <c r="I17269" s="13"/>
      <c r="J17269" s="46"/>
    </row>
    <row r="17270" spans="1:10" x14ac:dyDescent="0.25">
      <c r="A17270" s="7" t="str">
        <f>IF(C17269="","",IFERROR(IF(VLOOKUP(C17269,'Program Mapping'!B:B,1,FALSE)=C17269,"OK","Fix"),"Fix"))</f>
        <v/>
      </c>
      <c r="C17270" s="32"/>
      <c r="D17270" s="3"/>
      <c r="E17270" s="3"/>
      <c r="G17270" s="13"/>
      <c r="H17270" s="13"/>
      <c r="I17270" s="13"/>
      <c r="J17270" s="46"/>
    </row>
    <row r="17271" spans="1:10" x14ac:dyDescent="0.25">
      <c r="A17271" s="7" t="str">
        <f>IF(C17270="","",IFERROR(IF(VLOOKUP(C17270,'Program Mapping'!B:B,1,FALSE)=C17270,"OK","Fix"),"Fix"))</f>
        <v/>
      </c>
      <c r="C17271" s="32"/>
      <c r="D17271" s="3"/>
      <c r="E17271" s="3"/>
      <c r="G17271" s="13"/>
      <c r="H17271" s="13"/>
      <c r="I17271" s="13"/>
      <c r="J17271" s="46"/>
    </row>
    <row r="17272" spans="1:10" x14ac:dyDescent="0.25">
      <c r="A17272" s="7" t="str">
        <f>IF(C17271="","",IFERROR(IF(VLOOKUP(C17271,'Program Mapping'!B:B,1,FALSE)=C17271,"OK","Fix"),"Fix"))</f>
        <v/>
      </c>
      <c r="C17272" s="32"/>
      <c r="D17272" s="3"/>
      <c r="E17272" s="3"/>
      <c r="G17272" s="13"/>
      <c r="H17272" s="13"/>
      <c r="I17272" s="13"/>
      <c r="J17272" s="46"/>
    </row>
    <row r="17273" spans="1:10" x14ac:dyDescent="0.25">
      <c r="A17273" s="7" t="str">
        <f>IF(C17272="","",IFERROR(IF(VLOOKUP(C17272,'Program Mapping'!B:B,1,FALSE)=C17272,"OK","Fix"),"Fix"))</f>
        <v/>
      </c>
      <c r="C17273" s="32"/>
      <c r="D17273" s="3"/>
      <c r="E17273" s="3"/>
      <c r="G17273" s="13"/>
      <c r="H17273" s="13"/>
      <c r="I17273" s="13"/>
      <c r="J17273" s="46"/>
    </row>
    <row r="17274" spans="1:10" x14ac:dyDescent="0.25">
      <c r="A17274" s="7" t="str">
        <f>IF(C17273="","",IFERROR(IF(VLOOKUP(C17273,'Program Mapping'!B:B,1,FALSE)=C17273,"OK","Fix"),"Fix"))</f>
        <v/>
      </c>
      <c r="C17274" s="32"/>
      <c r="D17274" s="3"/>
      <c r="E17274" s="3"/>
      <c r="G17274" s="13"/>
      <c r="H17274" s="13"/>
      <c r="I17274" s="13"/>
      <c r="J17274" s="46"/>
    </row>
    <row r="17275" spans="1:10" x14ac:dyDescent="0.25">
      <c r="A17275" s="7" t="str">
        <f>IF(C17274="","",IFERROR(IF(VLOOKUP(C17274,'Program Mapping'!B:B,1,FALSE)=C17274,"OK","Fix"),"Fix"))</f>
        <v/>
      </c>
      <c r="C17275" s="32"/>
      <c r="D17275" s="3"/>
      <c r="E17275" s="3"/>
      <c r="G17275" s="13"/>
      <c r="H17275" s="13"/>
      <c r="I17275" s="13"/>
      <c r="J17275" s="46"/>
    </row>
    <row r="17276" spans="1:10" x14ac:dyDescent="0.25">
      <c r="A17276" s="7" t="str">
        <f>IF(C17275="","",IFERROR(IF(VLOOKUP(C17275,'Program Mapping'!B:B,1,FALSE)=C17275,"OK","Fix"),"Fix"))</f>
        <v/>
      </c>
      <c r="C17276" s="32"/>
      <c r="D17276" s="3"/>
      <c r="E17276" s="3"/>
      <c r="G17276" s="13"/>
      <c r="H17276" s="13"/>
      <c r="I17276" s="13"/>
      <c r="J17276" s="46"/>
    </row>
    <row r="17277" spans="1:10" x14ac:dyDescent="0.25">
      <c r="A17277" s="7" t="str">
        <f>IF(C17276="","",IFERROR(IF(VLOOKUP(C17276,'Program Mapping'!B:B,1,FALSE)=C17276,"OK","Fix"),"Fix"))</f>
        <v/>
      </c>
      <c r="C17277" s="32"/>
      <c r="D17277" s="3"/>
      <c r="E17277" s="3"/>
      <c r="G17277" s="13"/>
      <c r="H17277" s="13"/>
      <c r="I17277" s="13"/>
      <c r="J17277" s="46"/>
    </row>
    <row r="17278" spans="1:10" x14ac:dyDescent="0.25">
      <c r="A17278" s="7" t="str">
        <f>IF(C17277="","",IFERROR(IF(VLOOKUP(C17277,'Program Mapping'!B:B,1,FALSE)=C17277,"OK","Fix"),"Fix"))</f>
        <v/>
      </c>
      <c r="C17278" s="32"/>
      <c r="D17278" s="3"/>
      <c r="E17278" s="3"/>
      <c r="G17278" s="13"/>
      <c r="H17278" s="13"/>
      <c r="I17278" s="13"/>
      <c r="J17278" s="46"/>
    </row>
    <row r="17279" spans="1:10" x14ac:dyDescent="0.25">
      <c r="A17279" s="7" t="str">
        <f>IF(C17278="","",IFERROR(IF(VLOOKUP(C17278,'Program Mapping'!B:B,1,FALSE)=C17278,"OK","Fix"),"Fix"))</f>
        <v/>
      </c>
      <c r="C17279" s="32"/>
      <c r="D17279" s="3"/>
      <c r="E17279" s="3"/>
      <c r="G17279" s="13"/>
      <c r="H17279" s="13"/>
      <c r="I17279" s="13"/>
      <c r="J17279" s="46"/>
    </row>
    <row r="17280" spans="1:10" x14ac:dyDescent="0.25">
      <c r="A17280" s="7" t="str">
        <f>IF(C17279="","",IFERROR(IF(VLOOKUP(C17279,'Program Mapping'!B:B,1,FALSE)=C17279,"OK","Fix"),"Fix"))</f>
        <v/>
      </c>
      <c r="C17280" s="32"/>
      <c r="D17280" s="3"/>
      <c r="E17280" s="3"/>
      <c r="G17280" s="13"/>
      <c r="H17280" s="13"/>
      <c r="I17280" s="13"/>
      <c r="J17280" s="46"/>
    </row>
    <row r="17281" spans="1:10" x14ac:dyDescent="0.25">
      <c r="A17281" s="7" t="str">
        <f>IF(C17280="","",IFERROR(IF(VLOOKUP(C17280,'Program Mapping'!B:B,1,FALSE)=C17280,"OK","Fix"),"Fix"))</f>
        <v/>
      </c>
      <c r="C17281" s="32"/>
      <c r="D17281" s="3"/>
      <c r="E17281" s="3"/>
      <c r="G17281" s="13"/>
      <c r="H17281" s="13"/>
      <c r="I17281" s="13"/>
      <c r="J17281" s="46"/>
    </row>
    <row r="17282" spans="1:10" x14ac:dyDescent="0.25">
      <c r="A17282" s="7" t="str">
        <f>IF(C17281="","",IFERROR(IF(VLOOKUP(C17281,'Program Mapping'!B:B,1,FALSE)=C17281,"OK","Fix"),"Fix"))</f>
        <v/>
      </c>
      <c r="C17282" s="32"/>
      <c r="D17282" s="3"/>
      <c r="E17282" s="3"/>
      <c r="G17282" s="13"/>
      <c r="H17282" s="13"/>
      <c r="I17282" s="13"/>
      <c r="J17282" s="46"/>
    </row>
    <row r="17283" spans="1:10" x14ac:dyDescent="0.25">
      <c r="A17283" s="7" t="str">
        <f>IF(C17282="","",IFERROR(IF(VLOOKUP(C17282,'Program Mapping'!B:B,1,FALSE)=C17282,"OK","Fix"),"Fix"))</f>
        <v/>
      </c>
      <c r="C17283" s="32"/>
      <c r="D17283" s="3"/>
      <c r="E17283" s="3"/>
      <c r="G17283" s="13"/>
      <c r="H17283" s="13"/>
      <c r="I17283" s="13"/>
      <c r="J17283" s="46"/>
    </row>
    <row r="17284" spans="1:10" x14ac:dyDescent="0.25">
      <c r="A17284" s="7" t="str">
        <f>IF(C17283="","",IFERROR(IF(VLOOKUP(C17283,'Program Mapping'!B:B,1,FALSE)=C17283,"OK","Fix"),"Fix"))</f>
        <v/>
      </c>
      <c r="C17284" s="32"/>
      <c r="D17284" s="3"/>
      <c r="E17284" s="3"/>
      <c r="G17284" s="13"/>
      <c r="H17284" s="13"/>
      <c r="I17284" s="13"/>
      <c r="J17284" s="46"/>
    </row>
    <row r="17285" spans="1:10" x14ac:dyDescent="0.25">
      <c r="A17285" s="7" t="str">
        <f>IF(C17284="","",IFERROR(IF(VLOOKUP(C17284,'Program Mapping'!B:B,1,FALSE)=C17284,"OK","Fix"),"Fix"))</f>
        <v/>
      </c>
      <c r="C17285" s="32"/>
      <c r="D17285" s="3"/>
      <c r="E17285" s="3"/>
      <c r="G17285" s="13"/>
      <c r="H17285" s="13"/>
      <c r="I17285" s="13"/>
      <c r="J17285" s="46"/>
    </row>
    <row r="17286" spans="1:10" x14ac:dyDescent="0.25">
      <c r="A17286" s="7" t="str">
        <f>IF(C17285="","",IFERROR(IF(VLOOKUP(C17285,'Program Mapping'!B:B,1,FALSE)=C17285,"OK","Fix"),"Fix"))</f>
        <v/>
      </c>
      <c r="C17286" s="32"/>
      <c r="D17286" s="3"/>
      <c r="E17286" s="3"/>
      <c r="G17286" s="13"/>
      <c r="H17286" s="13"/>
      <c r="I17286" s="13"/>
      <c r="J17286" s="46"/>
    </row>
    <row r="17287" spans="1:10" x14ac:dyDescent="0.25">
      <c r="A17287" s="7" t="str">
        <f>IF(C17286="","",IFERROR(IF(VLOOKUP(C17286,'Program Mapping'!B:B,1,FALSE)=C17286,"OK","Fix"),"Fix"))</f>
        <v/>
      </c>
      <c r="C17287" s="32"/>
      <c r="D17287" s="3"/>
      <c r="E17287" s="3"/>
      <c r="G17287" s="13"/>
      <c r="H17287" s="13"/>
      <c r="I17287" s="13"/>
      <c r="J17287" s="46"/>
    </row>
    <row r="17288" spans="1:10" x14ac:dyDescent="0.25">
      <c r="A17288" s="7" t="str">
        <f>IF(C17287="","",IFERROR(IF(VLOOKUP(C17287,'Program Mapping'!B:B,1,FALSE)=C17287,"OK","Fix"),"Fix"))</f>
        <v/>
      </c>
      <c r="C17288" s="32"/>
      <c r="D17288" s="3"/>
      <c r="E17288" s="3"/>
      <c r="G17288" s="13"/>
      <c r="H17288" s="13"/>
      <c r="I17288" s="13"/>
      <c r="J17288" s="46"/>
    </row>
    <row r="17289" spans="1:10" x14ac:dyDescent="0.25">
      <c r="A17289" s="7" t="str">
        <f>IF(C17288="","",IFERROR(IF(VLOOKUP(C17288,'Program Mapping'!B:B,1,FALSE)=C17288,"OK","Fix"),"Fix"))</f>
        <v/>
      </c>
      <c r="C17289" s="32"/>
      <c r="D17289" s="3"/>
      <c r="E17289" s="3"/>
      <c r="G17289" s="13"/>
      <c r="H17289" s="13"/>
      <c r="I17289" s="13"/>
      <c r="J17289" s="46"/>
    </row>
    <row r="17290" spans="1:10" x14ac:dyDescent="0.25">
      <c r="A17290" s="7" t="str">
        <f>IF(C17289="","",IFERROR(IF(VLOOKUP(C17289,'Program Mapping'!B:B,1,FALSE)=C17289,"OK","Fix"),"Fix"))</f>
        <v/>
      </c>
      <c r="C17290" s="32"/>
      <c r="D17290" s="3"/>
      <c r="E17290" s="3"/>
      <c r="G17290" s="13"/>
      <c r="H17290" s="13"/>
      <c r="I17290" s="13"/>
      <c r="J17290" s="46"/>
    </row>
    <row r="17291" spans="1:10" x14ac:dyDescent="0.25">
      <c r="A17291" s="7" t="str">
        <f>IF(C17290="","",IFERROR(IF(VLOOKUP(C17290,'Program Mapping'!B:B,1,FALSE)=C17290,"OK","Fix"),"Fix"))</f>
        <v/>
      </c>
      <c r="C17291" s="32"/>
      <c r="D17291" s="3"/>
      <c r="E17291" s="3"/>
      <c r="G17291" s="13"/>
      <c r="H17291" s="13"/>
      <c r="I17291" s="13"/>
      <c r="J17291" s="46"/>
    </row>
    <row r="17292" spans="1:10" x14ac:dyDescent="0.25">
      <c r="A17292" s="7" t="str">
        <f>IF(C17291="","",IFERROR(IF(VLOOKUP(C17291,'Program Mapping'!B:B,1,FALSE)=C17291,"OK","Fix"),"Fix"))</f>
        <v/>
      </c>
      <c r="C17292" s="32"/>
      <c r="D17292" s="3"/>
      <c r="E17292" s="3"/>
      <c r="G17292" s="13"/>
      <c r="H17292" s="13"/>
      <c r="I17292" s="13"/>
      <c r="J17292" s="46"/>
    </row>
    <row r="17293" spans="1:10" x14ac:dyDescent="0.25">
      <c r="A17293" s="7" t="str">
        <f>IF(C17292="","",IFERROR(IF(VLOOKUP(C17292,'Program Mapping'!B:B,1,FALSE)=C17292,"OK","Fix"),"Fix"))</f>
        <v/>
      </c>
      <c r="C17293" s="32"/>
      <c r="D17293" s="3"/>
      <c r="E17293" s="3"/>
      <c r="G17293" s="13"/>
      <c r="H17293" s="13"/>
      <c r="I17293" s="13"/>
      <c r="J17293" s="46"/>
    </row>
    <row r="17294" spans="1:10" x14ac:dyDescent="0.25">
      <c r="A17294" s="7" t="str">
        <f>IF(C17293="","",IFERROR(IF(VLOOKUP(C17293,'Program Mapping'!B:B,1,FALSE)=C17293,"OK","Fix"),"Fix"))</f>
        <v/>
      </c>
      <c r="C17294" s="32"/>
      <c r="D17294" s="3"/>
      <c r="E17294" s="3"/>
      <c r="G17294" s="13"/>
      <c r="H17294" s="13"/>
      <c r="I17294" s="13"/>
      <c r="J17294" s="46"/>
    </row>
    <row r="17295" spans="1:10" x14ac:dyDescent="0.25">
      <c r="A17295" s="7" t="str">
        <f>IF(C17294="","",IFERROR(IF(VLOOKUP(C17294,'Program Mapping'!B:B,1,FALSE)=C17294,"OK","Fix"),"Fix"))</f>
        <v/>
      </c>
      <c r="C17295" s="32"/>
      <c r="D17295" s="3"/>
      <c r="E17295" s="3"/>
      <c r="G17295" s="13"/>
      <c r="H17295" s="13"/>
      <c r="I17295" s="13"/>
      <c r="J17295" s="46"/>
    </row>
    <row r="17296" spans="1:10" x14ac:dyDescent="0.25">
      <c r="A17296" s="7" t="str">
        <f>IF(C17295="","",IFERROR(IF(VLOOKUP(C17295,'Program Mapping'!B:B,1,FALSE)=C17295,"OK","Fix"),"Fix"))</f>
        <v/>
      </c>
      <c r="C17296" s="32"/>
      <c r="D17296" s="3"/>
      <c r="E17296" s="3"/>
      <c r="G17296" s="13"/>
      <c r="H17296" s="13"/>
      <c r="I17296" s="13"/>
      <c r="J17296" s="46"/>
    </row>
    <row r="17297" spans="1:10" x14ac:dyDescent="0.25">
      <c r="A17297" s="7" t="str">
        <f>IF(C17296="","",IFERROR(IF(VLOOKUP(C17296,'Program Mapping'!B:B,1,FALSE)=C17296,"OK","Fix"),"Fix"))</f>
        <v/>
      </c>
      <c r="C17297" s="32"/>
      <c r="D17297" s="3"/>
      <c r="E17297" s="3"/>
      <c r="G17297" s="13"/>
      <c r="H17297" s="13"/>
      <c r="I17297" s="13"/>
      <c r="J17297" s="46"/>
    </row>
    <row r="17298" spans="1:10" x14ac:dyDescent="0.25">
      <c r="A17298" s="7" t="str">
        <f>IF(C17297="","",IFERROR(IF(VLOOKUP(C17297,'Program Mapping'!B:B,1,FALSE)=C17297,"OK","Fix"),"Fix"))</f>
        <v/>
      </c>
      <c r="C17298" s="32"/>
      <c r="D17298" s="3"/>
      <c r="E17298" s="3"/>
      <c r="G17298" s="13"/>
      <c r="H17298" s="13"/>
      <c r="I17298" s="13"/>
      <c r="J17298" s="46"/>
    </row>
    <row r="17299" spans="1:10" x14ac:dyDescent="0.25">
      <c r="A17299" s="7" t="str">
        <f>IF(C17298="","",IFERROR(IF(VLOOKUP(C17298,'Program Mapping'!B:B,1,FALSE)=C17298,"OK","Fix"),"Fix"))</f>
        <v/>
      </c>
      <c r="C17299" s="32"/>
      <c r="D17299" s="3"/>
      <c r="E17299" s="3"/>
      <c r="G17299" s="13"/>
      <c r="H17299" s="13"/>
      <c r="I17299" s="13"/>
      <c r="J17299" s="46"/>
    </row>
    <row r="17300" spans="1:10" x14ac:dyDescent="0.25">
      <c r="A17300" s="7" t="str">
        <f>IF(C17299="","",IFERROR(IF(VLOOKUP(C17299,'Program Mapping'!B:B,1,FALSE)=C17299,"OK","Fix"),"Fix"))</f>
        <v/>
      </c>
      <c r="C17300" s="32"/>
      <c r="D17300" s="3"/>
      <c r="E17300" s="3"/>
      <c r="G17300" s="13"/>
      <c r="H17300" s="13"/>
      <c r="I17300" s="13"/>
      <c r="J17300" s="46"/>
    </row>
    <row r="17301" spans="1:10" x14ac:dyDescent="0.25">
      <c r="A17301" s="7" t="str">
        <f>IF(C17300="","",IFERROR(IF(VLOOKUP(C17300,'Program Mapping'!B:B,1,FALSE)=C17300,"OK","Fix"),"Fix"))</f>
        <v/>
      </c>
      <c r="C17301" s="32"/>
      <c r="D17301" s="3"/>
      <c r="E17301" s="3"/>
      <c r="G17301" s="13"/>
      <c r="H17301" s="13"/>
      <c r="I17301" s="13"/>
      <c r="J17301" s="46"/>
    </row>
    <row r="17302" spans="1:10" x14ac:dyDescent="0.25">
      <c r="A17302" s="7" t="str">
        <f>IF(C17301="","",IFERROR(IF(VLOOKUP(C17301,'Program Mapping'!B:B,1,FALSE)=C17301,"OK","Fix"),"Fix"))</f>
        <v/>
      </c>
      <c r="C17302" s="32"/>
      <c r="D17302" s="3"/>
      <c r="E17302" s="3"/>
      <c r="G17302" s="13"/>
      <c r="H17302" s="13"/>
      <c r="I17302" s="13"/>
      <c r="J17302" s="46"/>
    </row>
    <row r="17303" spans="1:10" x14ac:dyDescent="0.25">
      <c r="A17303" s="7" t="str">
        <f>IF(C17302="","",IFERROR(IF(VLOOKUP(C17302,'Program Mapping'!B:B,1,FALSE)=C17302,"OK","Fix"),"Fix"))</f>
        <v/>
      </c>
      <c r="C17303" s="32"/>
      <c r="D17303" s="3"/>
      <c r="E17303" s="3"/>
      <c r="G17303" s="13"/>
      <c r="H17303" s="13"/>
      <c r="I17303" s="13"/>
      <c r="J17303" s="46"/>
    </row>
    <row r="17304" spans="1:10" x14ac:dyDescent="0.25">
      <c r="A17304" s="7" t="str">
        <f>IF(C17303="","",IFERROR(IF(VLOOKUP(C17303,'Program Mapping'!B:B,1,FALSE)=C17303,"OK","Fix"),"Fix"))</f>
        <v/>
      </c>
      <c r="C17304" s="32"/>
      <c r="D17304" s="3"/>
      <c r="E17304" s="3"/>
      <c r="G17304" s="13"/>
      <c r="H17304" s="13"/>
      <c r="I17304" s="13"/>
      <c r="J17304" s="46"/>
    </row>
    <row r="17305" spans="1:10" x14ac:dyDescent="0.25">
      <c r="A17305" s="7" t="str">
        <f>IF(C17304="","",IFERROR(IF(VLOOKUP(C17304,'Program Mapping'!B:B,1,FALSE)=C17304,"OK","Fix"),"Fix"))</f>
        <v/>
      </c>
      <c r="C17305" s="32"/>
      <c r="D17305" s="3"/>
      <c r="E17305" s="3"/>
      <c r="G17305" s="13"/>
      <c r="H17305" s="13"/>
      <c r="I17305" s="13"/>
      <c r="J17305" s="46"/>
    </row>
    <row r="17306" spans="1:10" x14ac:dyDescent="0.25">
      <c r="A17306" s="7" t="str">
        <f>IF(C17305="","",IFERROR(IF(VLOOKUP(C17305,'Program Mapping'!B:B,1,FALSE)=C17305,"OK","Fix"),"Fix"))</f>
        <v/>
      </c>
      <c r="C17306" s="32"/>
      <c r="D17306" s="3"/>
      <c r="E17306" s="3"/>
      <c r="G17306" s="13"/>
      <c r="H17306" s="13"/>
      <c r="I17306" s="13"/>
      <c r="J17306" s="46"/>
    </row>
    <row r="17307" spans="1:10" x14ac:dyDescent="0.25">
      <c r="A17307" s="7" t="str">
        <f>IF(C17306="","",IFERROR(IF(VLOOKUP(C17306,'Program Mapping'!B:B,1,FALSE)=C17306,"OK","Fix"),"Fix"))</f>
        <v/>
      </c>
      <c r="C17307" s="32"/>
      <c r="D17307" s="3"/>
      <c r="E17307" s="3"/>
      <c r="G17307" s="13"/>
      <c r="H17307" s="13"/>
      <c r="I17307" s="13"/>
      <c r="J17307" s="46"/>
    </row>
    <row r="17308" spans="1:10" x14ac:dyDescent="0.25">
      <c r="A17308" s="7" t="str">
        <f>IF(C17307="","",IFERROR(IF(VLOOKUP(C17307,'Program Mapping'!B:B,1,FALSE)=C17307,"OK","Fix"),"Fix"))</f>
        <v/>
      </c>
      <c r="C17308" s="32"/>
      <c r="D17308" s="3"/>
      <c r="E17308" s="3"/>
      <c r="G17308" s="13"/>
      <c r="H17308" s="13"/>
      <c r="I17308" s="13"/>
      <c r="J17308" s="46"/>
    </row>
    <row r="17309" spans="1:10" x14ac:dyDescent="0.25">
      <c r="A17309" s="7" t="str">
        <f>IF(C17308="","",IFERROR(IF(VLOOKUP(C17308,'Program Mapping'!B:B,1,FALSE)=C17308,"OK","Fix"),"Fix"))</f>
        <v/>
      </c>
      <c r="C17309" s="32"/>
      <c r="D17309" s="3"/>
      <c r="E17309" s="3"/>
      <c r="G17309" s="13"/>
      <c r="H17309" s="13"/>
      <c r="I17309" s="13"/>
      <c r="J17309" s="46"/>
    </row>
    <row r="17310" spans="1:10" x14ac:dyDescent="0.25">
      <c r="A17310" s="7" t="str">
        <f>IF(C17309="","",IFERROR(IF(VLOOKUP(C17309,'Program Mapping'!B:B,1,FALSE)=C17309,"OK","Fix"),"Fix"))</f>
        <v/>
      </c>
      <c r="C17310" s="32"/>
      <c r="D17310" s="3"/>
      <c r="E17310" s="3"/>
      <c r="G17310" s="13"/>
      <c r="H17310" s="13"/>
      <c r="I17310" s="13"/>
      <c r="J17310" s="46"/>
    </row>
    <row r="17311" spans="1:10" x14ac:dyDescent="0.25">
      <c r="A17311" s="7" t="str">
        <f>IF(C17310="","",IFERROR(IF(VLOOKUP(C17310,'Program Mapping'!B:B,1,FALSE)=C17310,"OK","Fix"),"Fix"))</f>
        <v/>
      </c>
      <c r="C17311" s="32"/>
      <c r="D17311" s="3"/>
      <c r="E17311" s="3"/>
      <c r="G17311" s="13"/>
      <c r="H17311" s="13"/>
      <c r="I17311" s="13"/>
      <c r="J17311" s="46"/>
    </row>
    <row r="17312" spans="1:10" x14ac:dyDescent="0.25">
      <c r="A17312" s="7" t="str">
        <f>IF(C17311="","",IFERROR(IF(VLOOKUP(C17311,'Program Mapping'!B:B,1,FALSE)=C17311,"OK","Fix"),"Fix"))</f>
        <v/>
      </c>
      <c r="C17312" s="32"/>
      <c r="D17312" s="3"/>
      <c r="E17312" s="3"/>
      <c r="G17312" s="13"/>
      <c r="H17312" s="13"/>
      <c r="I17312" s="13"/>
      <c r="J17312" s="46"/>
    </row>
    <row r="17313" spans="1:10" x14ac:dyDescent="0.25">
      <c r="A17313" s="7" t="str">
        <f>IF(C17312="","",IFERROR(IF(VLOOKUP(C17312,'Program Mapping'!B:B,1,FALSE)=C17312,"OK","Fix"),"Fix"))</f>
        <v/>
      </c>
      <c r="C17313" s="32"/>
      <c r="D17313" s="3"/>
      <c r="E17313" s="3"/>
      <c r="G17313" s="13"/>
      <c r="H17313" s="13"/>
      <c r="I17313" s="13"/>
      <c r="J17313" s="46"/>
    </row>
    <row r="17314" spans="1:10" x14ac:dyDescent="0.25">
      <c r="A17314" s="7" t="str">
        <f>IF(C17313="","",IFERROR(IF(VLOOKUP(C17313,'Program Mapping'!B:B,1,FALSE)=C17313,"OK","Fix"),"Fix"))</f>
        <v/>
      </c>
      <c r="C17314" s="32"/>
      <c r="D17314" s="3"/>
      <c r="E17314" s="3"/>
      <c r="G17314" s="13"/>
      <c r="H17314" s="13"/>
      <c r="I17314" s="13"/>
      <c r="J17314" s="46"/>
    </row>
    <row r="17315" spans="1:10" x14ac:dyDescent="0.25">
      <c r="A17315" s="7" t="str">
        <f>IF(C17314="","",IFERROR(IF(VLOOKUP(C17314,'Program Mapping'!B:B,1,FALSE)=C17314,"OK","Fix"),"Fix"))</f>
        <v/>
      </c>
      <c r="C17315" s="32"/>
      <c r="D17315" s="3"/>
      <c r="E17315" s="3"/>
      <c r="G17315" s="13"/>
      <c r="H17315" s="13"/>
      <c r="I17315" s="13"/>
      <c r="J17315" s="46"/>
    </row>
    <row r="17316" spans="1:10" x14ac:dyDescent="0.25">
      <c r="A17316" s="7" t="str">
        <f>IF(C17315="","",IFERROR(IF(VLOOKUP(C17315,'Program Mapping'!B:B,1,FALSE)=C17315,"OK","Fix"),"Fix"))</f>
        <v/>
      </c>
      <c r="C17316" s="32"/>
      <c r="D17316" s="3"/>
      <c r="E17316" s="3"/>
      <c r="G17316" s="13"/>
      <c r="H17316" s="13"/>
      <c r="I17316" s="13"/>
      <c r="J17316" s="46"/>
    </row>
    <row r="17317" spans="1:10" x14ac:dyDescent="0.25">
      <c r="A17317" s="7" t="str">
        <f>IF(C17316="","",IFERROR(IF(VLOOKUP(C17316,'Program Mapping'!B:B,1,FALSE)=C17316,"OK","Fix"),"Fix"))</f>
        <v/>
      </c>
      <c r="C17317" s="32"/>
      <c r="D17317" s="3"/>
      <c r="E17317" s="3"/>
      <c r="G17317" s="13"/>
      <c r="H17317" s="13"/>
      <c r="I17317" s="13"/>
      <c r="J17317" s="46"/>
    </row>
    <row r="17318" spans="1:10" x14ac:dyDescent="0.25">
      <c r="A17318" s="7" t="str">
        <f>IF(C17317="","",IFERROR(IF(VLOOKUP(C17317,'Program Mapping'!B:B,1,FALSE)=C17317,"OK","Fix"),"Fix"))</f>
        <v/>
      </c>
      <c r="C17318" s="32"/>
      <c r="D17318" s="3"/>
      <c r="E17318" s="3"/>
      <c r="G17318" s="13"/>
      <c r="H17318" s="13"/>
      <c r="I17318" s="13"/>
      <c r="J17318" s="46"/>
    </row>
    <row r="17319" spans="1:10" x14ac:dyDescent="0.25">
      <c r="A17319" s="7" t="str">
        <f>IF(C17318="","",IFERROR(IF(VLOOKUP(C17318,'Program Mapping'!B:B,1,FALSE)=C17318,"OK","Fix"),"Fix"))</f>
        <v/>
      </c>
      <c r="C17319" s="32"/>
      <c r="D17319" s="3"/>
      <c r="E17319" s="3"/>
      <c r="G17319" s="13"/>
      <c r="H17319" s="13"/>
      <c r="I17319" s="13"/>
      <c r="J17319" s="46"/>
    </row>
    <row r="17320" spans="1:10" x14ac:dyDescent="0.25">
      <c r="A17320" s="7" t="str">
        <f>IF(C17319="","",IFERROR(IF(VLOOKUP(C17319,'Program Mapping'!B:B,1,FALSE)=C17319,"OK","Fix"),"Fix"))</f>
        <v/>
      </c>
      <c r="C17320" s="32"/>
      <c r="D17320" s="3"/>
      <c r="E17320" s="3"/>
      <c r="G17320" s="13"/>
      <c r="H17320" s="13"/>
      <c r="I17320" s="13"/>
      <c r="J17320" s="46"/>
    </row>
    <row r="17321" spans="1:10" x14ac:dyDescent="0.25">
      <c r="A17321" s="7" t="str">
        <f>IF(C17320="","",IFERROR(IF(VLOOKUP(C17320,'Program Mapping'!B:B,1,FALSE)=C17320,"OK","Fix"),"Fix"))</f>
        <v/>
      </c>
      <c r="C17321" s="32"/>
      <c r="D17321" s="3"/>
      <c r="E17321" s="3"/>
      <c r="G17321" s="13"/>
      <c r="H17321" s="13"/>
      <c r="I17321" s="13"/>
      <c r="J17321" s="46"/>
    </row>
    <row r="17322" spans="1:10" x14ac:dyDescent="0.25">
      <c r="A17322" s="7" t="str">
        <f>IF(C17321="","",IFERROR(IF(VLOOKUP(C17321,'Program Mapping'!B:B,1,FALSE)=C17321,"OK","Fix"),"Fix"))</f>
        <v/>
      </c>
      <c r="C17322" s="32"/>
      <c r="D17322" s="3"/>
      <c r="E17322" s="3"/>
      <c r="G17322" s="13"/>
      <c r="H17322" s="13"/>
      <c r="I17322" s="13"/>
      <c r="J17322" s="46"/>
    </row>
    <row r="17323" spans="1:10" x14ac:dyDescent="0.25">
      <c r="A17323" s="7" t="str">
        <f>IF(C17322="","",IFERROR(IF(VLOOKUP(C17322,'Program Mapping'!B:B,1,FALSE)=C17322,"OK","Fix"),"Fix"))</f>
        <v/>
      </c>
      <c r="C17323" s="32"/>
      <c r="D17323" s="3"/>
      <c r="E17323" s="3"/>
      <c r="G17323" s="13"/>
      <c r="H17323" s="13"/>
      <c r="I17323" s="13"/>
      <c r="J17323" s="46"/>
    </row>
    <row r="17324" spans="1:10" x14ac:dyDescent="0.25">
      <c r="A17324" s="7" t="str">
        <f>IF(C17323="","",IFERROR(IF(VLOOKUP(C17323,'Program Mapping'!B:B,1,FALSE)=C17323,"OK","Fix"),"Fix"))</f>
        <v/>
      </c>
      <c r="C17324" s="32"/>
      <c r="D17324" s="3"/>
      <c r="E17324" s="3"/>
      <c r="G17324" s="13"/>
      <c r="H17324" s="13"/>
      <c r="I17324" s="13"/>
      <c r="J17324" s="46"/>
    </row>
    <row r="17325" spans="1:10" x14ac:dyDescent="0.25">
      <c r="A17325" s="7" t="str">
        <f>IF(C17324="","",IFERROR(IF(VLOOKUP(C17324,'Program Mapping'!B:B,1,FALSE)=C17324,"OK","Fix"),"Fix"))</f>
        <v/>
      </c>
      <c r="C17325" s="32"/>
      <c r="D17325" s="3"/>
      <c r="E17325" s="3"/>
      <c r="G17325" s="13"/>
      <c r="H17325" s="13"/>
      <c r="I17325" s="13"/>
      <c r="J17325" s="46"/>
    </row>
    <row r="17326" spans="1:10" x14ac:dyDescent="0.25">
      <c r="A17326" s="7" t="str">
        <f>IF(C17325="","",IFERROR(IF(VLOOKUP(C17325,'Program Mapping'!B:B,1,FALSE)=C17325,"OK","Fix"),"Fix"))</f>
        <v/>
      </c>
      <c r="C17326" s="32"/>
      <c r="D17326" s="3"/>
      <c r="E17326" s="3"/>
      <c r="G17326" s="13"/>
      <c r="H17326" s="13"/>
      <c r="I17326" s="13"/>
      <c r="J17326" s="46"/>
    </row>
    <row r="17327" spans="1:10" x14ac:dyDescent="0.25">
      <c r="A17327" s="7" t="str">
        <f>IF(C17326="","",IFERROR(IF(VLOOKUP(C17326,'Program Mapping'!B:B,1,FALSE)=C17326,"OK","Fix"),"Fix"))</f>
        <v/>
      </c>
      <c r="C17327" s="32"/>
      <c r="D17327" s="3"/>
      <c r="E17327" s="3"/>
      <c r="G17327" s="13"/>
      <c r="H17327" s="13"/>
      <c r="I17327" s="13"/>
      <c r="J17327" s="46"/>
    </row>
    <row r="17328" spans="1:10" x14ac:dyDescent="0.25">
      <c r="A17328" s="7" t="str">
        <f>IF(C17327="","",IFERROR(IF(VLOOKUP(C17327,'Program Mapping'!B:B,1,FALSE)=C17327,"OK","Fix"),"Fix"))</f>
        <v/>
      </c>
      <c r="C17328" s="32"/>
      <c r="D17328" s="3"/>
      <c r="E17328" s="3"/>
      <c r="G17328" s="13"/>
      <c r="H17328" s="13"/>
      <c r="I17328" s="13"/>
      <c r="J17328" s="46"/>
    </row>
    <row r="17329" spans="1:10" x14ac:dyDescent="0.25">
      <c r="A17329" s="7" t="str">
        <f>IF(C17328="","",IFERROR(IF(VLOOKUP(C17328,'Program Mapping'!B:B,1,FALSE)=C17328,"OK","Fix"),"Fix"))</f>
        <v/>
      </c>
      <c r="C17329" s="32"/>
      <c r="D17329" s="3"/>
      <c r="E17329" s="3"/>
      <c r="G17329" s="13"/>
      <c r="H17329" s="13"/>
      <c r="I17329" s="13"/>
      <c r="J17329" s="46"/>
    </row>
    <row r="17330" spans="1:10" x14ac:dyDescent="0.25">
      <c r="A17330" s="7" t="str">
        <f>IF(C17329="","",IFERROR(IF(VLOOKUP(C17329,'Program Mapping'!B:B,1,FALSE)=C17329,"OK","Fix"),"Fix"))</f>
        <v/>
      </c>
      <c r="C17330" s="32"/>
      <c r="D17330" s="3"/>
      <c r="E17330" s="3"/>
      <c r="G17330" s="13"/>
      <c r="H17330" s="13"/>
      <c r="I17330" s="13"/>
      <c r="J17330" s="46"/>
    </row>
    <row r="17331" spans="1:10" x14ac:dyDescent="0.25">
      <c r="A17331" s="7" t="str">
        <f>IF(C17330="","",IFERROR(IF(VLOOKUP(C17330,'Program Mapping'!B:B,1,FALSE)=C17330,"OK","Fix"),"Fix"))</f>
        <v/>
      </c>
      <c r="C17331" s="32"/>
      <c r="D17331" s="3"/>
      <c r="E17331" s="3"/>
      <c r="G17331" s="13"/>
      <c r="H17331" s="13"/>
      <c r="I17331" s="13"/>
      <c r="J17331" s="46"/>
    </row>
    <row r="17332" spans="1:10" x14ac:dyDescent="0.25">
      <c r="A17332" s="7" t="str">
        <f>IF(C17331="","",IFERROR(IF(VLOOKUP(C17331,'Program Mapping'!B:B,1,FALSE)=C17331,"OK","Fix"),"Fix"))</f>
        <v/>
      </c>
      <c r="C17332" s="32"/>
      <c r="D17332" s="3"/>
      <c r="E17332" s="3"/>
      <c r="G17332" s="13"/>
      <c r="H17332" s="13"/>
      <c r="I17332" s="13"/>
      <c r="J17332" s="46"/>
    </row>
    <row r="17333" spans="1:10" x14ac:dyDescent="0.25">
      <c r="A17333" s="7" t="str">
        <f>IF(C17332="","",IFERROR(IF(VLOOKUP(C17332,'Program Mapping'!B:B,1,FALSE)=C17332,"OK","Fix"),"Fix"))</f>
        <v/>
      </c>
      <c r="C17333" s="32"/>
      <c r="D17333" s="3"/>
      <c r="E17333" s="3"/>
      <c r="G17333" s="13"/>
      <c r="H17333" s="13"/>
      <c r="I17333" s="13"/>
      <c r="J17333" s="46"/>
    </row>
    <row r="17334" spans="1:10" x14ac:dyDescent="0.25">
      <c r="A17334" s="7" t="str">
        <f>IF(C17333="","",IFERROR(IF(VLOOKUP(C17333,'Program Mapping'!B:B,1,FALSE)=C17333,"OK","Fix"),"Fix"))</f>
        <v/>
      </c>
      <c r="C17334" s="32"/>
      <c r="D17334" s="3"/>
      <c r="E17334" s="3"/>
      <c r="G17334" s="13"/>
      <c r="H17334" s="13"/>
      <c r="I17334" s="13"/>
      <c r="J17334" s="46"/>
    </row>
    <row r="17335" spans="1:10" x14ac:dyDescent="0.25">
      <c r="A17335" s="7" t="str">
        <f>IF(C17334="","",IFERROR(IF(VLOOKUP(C17334,'Program Mapping'!B:B,1,FALSE)=C17334,"OK","Fix"),"Fix"))</f>
        <v/>
      </c>
      <c r="C17335" s="32"/>
      <c r="D17335" s="3"/>
      <c r="E17335" s="3"/>
      <c r="G17335" s="13"/>
      <c r="H17335" s="13"/>
      <c r="I17335" s="13"/>
      <c r="J17335" s="46"/>
    </row>
    <row r="17336" spans="1:10" x14ac:dyDescent="0.25">
      <c r="A17336" s="7" t="str">
        <f>IF(C17335="","",IFERROR(IF(VLOOKUP(C17335,'Program Mapping'!B:B,1,FALSE)=C17335,"OK","Fix"),"Fix"))</f>
        <v/>
      </c>
      <c r="C17336" s="32"/>
      <c r="D17336" s="3"/>
      <c r="E17336" s="3"/>
      <c r="G17336" s="13"/>
      <c r="H17336" s="13"/>
      <c r="I17336" s="13"/>
      <c r="J17336" s="46"/>
    </row>
    <row r="17337" spans="1:10" x14ac:dyDescent="0.25">
      <c r="A17337" s="7" t="str">
        <f>IF(C17336="","",IFERROR(IF(VLOOKUP(C17336,'Program Mapping'!B:B,1,FALSE)=C17336,"OK","Fix"),"Fix"))</f>
        <v/>
      </c>
      <c r="C17337" s="32"/>
      <c r="D17337" s="3"/>
      <c r="E17337" s="3"/>
      <c r="G17337" s="13"/>
      <c r="H17337" s="13"/>
      <c r="I17337" s="13"/>
      <c r="J17337" s="46"/>
    </row>
    <row r="17338" spans="1:10" x14ac:dyDescent="0.25">
      <c r="A17338" s="7" t="str">
        <f>IF(C17337="","",IFERROR(IF(VLOOKUP(C17337,'Program Mapping'!B:B,1,FALSE)=C17337,"OK","Fix"),"Fix"))</f>
        <v/>
      </c>
      <c r="C17338" s="32"/>
      <c r="D17338" s="3"/>
      <c r="E17338" s="3"/>
      <c r="G17338" s="13"/>
      <c r="H17338" s="13"/>
      <c r="I17338" s="13"/>
      <c r="J17338" s="46"/>
    </row>
    <row r="17339" spans="1:10" x14ac:dyDescent="0.25">
      <c r="A17339" s="7" t="str">
        <f>IF(C17338="","",IFERROR(IF(VLOOKUP(C17338,'Program Mapping'!B:B,1,FALSE)=C17338,"OK","Fix"),"Fix"))</f>
        <v/>
      </c>
      <c r="C17339" s="32"/>
      <c r="D17339" s="3"/>
      <c r="E17339" s="3"/>
      <c r="G17339" s="13"/>
      <c r="H17339" s="13"/>
      <c r="I17339" s="13"/>
      <c r="J17339" s="46"/>
    </row>
    <row r="17340" spans="1:10" x14ac:dyDescent="0.25">
      <c r="A17340" s="7" t="str">
        <f>IF(C17339="","",IFERROR(IF(VLOOKUP(C17339,'Program Mapping'!B:B,1,FALSE)=C17339,"OK","Fix"),"Fix"))</f>
        <v/>
      </c>
      <c r="C17340" s="32"/>
      <c r="D17340" s="3"/>
      <c r="E17340" s="3"/>
      <c r="G17340" s="13"/>
      <c r="H17340" s="13"/>
      <c r="I17340" s="13"/>
      <c r="J17340" s="46"/>
    </row>
    <row r="17341" spans="1:10" x14ac:dyDescent="0.25">
      <c r="A17341" s="7" t="str">
        <f>IF(C17340="","",IFERROR(IF(VLOOKUP(C17340,'Program Mapping'!B:B,1,FALSE)=C17340,"OK","Fix"),"Fix"))</f>
        <v/>
      </c>
      <c r="C17341" s="32"/>
      <c r="D17341" s="3"/>
      <c r="E17341" s="3"/>
      <c r="G17341" s="13"/>
      <c r="H17341" s="13"/>
      <c r="I17341" s="13"/>
      <c r="J17341" s="46"/>
    </row>
    <row r="17342" spans="1:10" x14ac:dyDescent="0.25">
      <c r="A17342" s="7" t="str">
        <f>IF(C17341="","",IFERROR(IF(VLOOKUP(C17341,'Program Mapping'!B:B,1,FALSE)=C17341,"OK","Fix"),"Fix"))</f>
        <v/>
      </c>
      <c r="C17342" s="32"/>
      <c r="D17342" s="3"/>
      <c r="E17342" s="3"/>
      <c r="G17342" s="13"/>
      <c r="H17342" s="13"/>
      <c r="I17342" s="13"/>
      <c r="J17342" s="46"/>
    </row>
    <row r="17343" spans="1:10" x14ac:dyDescent="0.25">
      <c r="A17343" s="7" t="str">
        <f>IF(C17342="","",IFERROR(IF(VLOOKUP(C17342,'Program Mapping'!B:B,1,FALSE)=C17342,"OK","Fix"),"Fix"))</f>
        <v/>
      </c>
      <c r="C17343" s="32"/>
      <c r="D17343" s="3"/>
      <c r="E17343" s="3"/>
      <c r="G17343" s="13"/>
      <c r="H17343" s="13"/>
      <c r="I17343" s="13"/>
      <c r="J17343" s="46"/>
    </row>
    <row r="17344" spans="1:10" x14ac:dyDescent="0.25">
      <c r="A17344" s="7" t="str">
        <f>IF(C17343="","",IFERROR(IF(VLOOKUP(C17343,'Program Mapping'!B:B,1,FALSE)=C17343,"OK","Fix"),"Fix"))</f>
        <v/>
      </c>
      <c r="C17344" s="32"/>
      <c r="D17344" s="3"/>
      <c r="E17344" s="3"/>
      <c r="G17344" s="13"/>
      <c r="H17344" s="13"/>
      <c r="I17344" s="13"/>
      <c r="J17344" s="46"/>
    </row>
    <row r="17345" spans="1:10" x14ac:dyDescent="0.25">
      <c r="A17345" s="7" t="str">
        <f>IF(C17344="","",IFERROR(IF(VLOOKUP(C17344,'Program Mapping'!B:B,1,FALSE)=C17344,"OK","Fix"),"Fix"))</f>
        <v/>
      </c>
      <c r="C17345" s="32"/>
      <c r="D17345" s="3"/>
      <c r="E17345" s="3"/>
      <c r="G17345" s="13"/>
      <c r="H17345" s="13"/>
      <c r="I17345" s="13"/>
      <c r="J17345" s="46"/>
    </row>
    <row r="17346" spans="1:10" x14ac:dyDescent="0.25">
      <c r="A17346" s="7" t="str">
        <f>IF(C17345="","",IFERROR(IF(VLOOKUP(C17345,'Program Mapping'!B:B,1,FALSE)=C17345,"OK","Fix"),"Fix"))</f>
        <v/>
      </c>
      <c r="C17346" s="32"/>
      <c r="D17346" s="3"/>
      <c r="E17346" s="3"/>
      <c r="G17346" s="13"/>
      <c r="H17346" s="13"/>
      <c r="I17346" s="13"/>
      <c r="J17346" s="46"/>
    </row>
    <row r="17347" spans="1:10" x14ac:dyDescent="0.25">
      <c r="A17347" s="7" t="str">
        <f>IF(C17346="","",IFERROR(IF(VLOOKUP(C17346,'Program Mapping'!B:B,1,FALSE)=C17346,"OK","Fix"),"Fix"))</f>
        <v/>
      </c>
      <c r="C17347" s="32"/>
      <c r="D17347" s="3"/>
      <c r="E17347" s="3"/>
      <c r="G17347" s="13"/>
      <c r="H17347" s="13"/>
      <c r="I17347" s="13"/>
      <c r="J17347" s="46"/>
    </row>
    <row r="17348" spans="1:10" x14ac:dyDescent="0.25">
      <c r="A17348" s="7" t="str">
        <f>IF(C17347="","",IFERROR(IF(VLOOKUP(C17347,'Program Mapping'!B:B,1,FALSE)=C17347,"OK","Fix"),"Fix"))</f>
        <v/>
      </c>
      <c r="C17348" s="32"/>
      <c r="D17348" s="3"/>
      <c r="E17348" s="3"/>
      <c r="G17348" s="13"/>
      <c r="H17348" s="13"/>
      <c r="I17348" s="13"/>
      <c r="J17348" s="46"/>
    </row>
    <row r="17349" spans="1:10" x14ac:dyDescent="0.25">
      <c r="A17349" s="7" t="str">
        <f>IF(C17348="","",IFERROR(IF(VLOOKUP(C17348,'Program Mapping'!B:B,1,FALSE)=C17348,"OK","Fix"),"Fix"))</f>
        <v/>
      </c>
      <c r="C17349" s="32"/>
      <c r="D17349" s="3"/>
      <c r="E17349" s="3"/>
      <c r="G17349" s="13"/>
      <c r="H17349" s="13"/>
      <c r="I17349" s="13"/>
      <c r="J17349" s="46"/>
    </row>
    <row r="17350" spans="1:10" x14ac:dyDescent="0.25">
      <c r="A17350" s="7" t="str">
        <f>IF(C17349="","",IFERROR(IF(VLOOKUP(C17349,'Program Mapping'!B:B,1,FALSE)=C17349,"OK","Fix"),"Fix"))</f>
        <v/>
      </c>
      <c r="C17350" s="32"/>
      <c r="D17350" s="3"/>
      <c r="E17350" s="3"/>
      <c r="G17350" s="13"/>
      <c r="H17350" s="13"/>
      <c r="I17350" s="13"/>
      <c r="J17350" s="46"/>
    </row>
    <row r="17351" spans="1:10" x14ac:dyDescent="0.25">
      <c r="A17351" s="7" t="str">
        <f>IF(C17350="","",IFERROR(IF(VLOOKUP(C17350,'Program Mapping'!B:B,1,FALSE)=C17350,"OK","Fix"),"Fix"))</f>
        <v/>
      </c>
      <c r="C17351" s="32"/>
      <c r="D17351" s="3"/>
      <c r="E17351" s="3"/>
      <c r="G17351" s="13"/>
      <c r="H17351" s="13"/>
      <c r="I17351" s="13"/>
      <c r="J17351" s="46"/>
    </row>
    <row r="17352" spans="1:10" x14ac:dyDescent="0.25">
      <c r="A17352" s="7" t="str">
        <f>IF(C17351="","",IFERROR(IF(VLOOKUP(C17351,'Program Mapping'!B:B,1,FALSE)=C17351,"OK","Fix"),"Fix"))</f>
        <v/>
      </c>
      <c r="C17352" s="32"/>
      <c r="D17352" s="3"/>
      <c r="E17352" s="3"/>
      <c r="G17352" s="13"/>
      <c r="H17352" s="13"/>
      <c r="I17352" s="13"/>
      <c r="J17352" s="46"/>
    </row>
    <row r="17353" spans="1:10" x14ac:dyDescent="0.25">
      <c r="A17353" s="7" t="str">
        <f>IF(C17352="","",IFERROR(IF(VLOOKUP(C17352,'Program Mapping'!B:B,1,FALSE)=C17352,"OK","Fix"),"Fix"))</f>
        <v/>
      </c>
      <c r="C17353" s="32"/>
      <c r="D17353" s="3"/>
      <c r="E17353" s="3"/>
      <c r="G17353" s="13"/>
      <c r="H17353" s="13"/>
      <c r="I17353" s="13"/>
      <c r="J17353" s="46"/>
    </row>
    <row r="17354" spans="1:10" x14ac:dyDescent="0.25">
      <c r="A17354" s="7" t="str">
        <f>IF(C17353="","",IFERROR(IF(VLOOKUP(C17353,'Program Mapping'!B:B,1,FALSE)=C17353,"OK","Fix"),"Fix"))</f>
        <v/>
      </c>
      <c r="C17354" s="32"/>
      <c r="D17354" s="3"/>
      <c r="E17354" s="3"/>
      <c r="G17354" s="13"/>
      <c r="H17354" s="13"/>
      <c r="I17354" s="13"/>
      <c r="J17354" s="46"/>
    </row>
    <row r="17355" spans="1:10" x14ac:dyDescent="0.25">
      <c r="A17355" s="7" t="str">
        <f>IF(C17354="","",IFERROR(IF(VLOOKUP(C17354,'Program Mapping'!B:B,1,FALSE)=C17354,"OK","Fix"),"Fix"))</f>
        <v/>
      </c>
      <c r="C17355" s="32"/>
      <c r="D17355" s="3"/>
      <c r="E17355" s="3"/>
      <c r="G17355" s="13"/>
      <c r="H17355" s="13"/>
      <c r="I17355" s="13"/>
      <c r="J17355" s="46"/>
    </row>
    <row r="17356" spans="1:10" x14ac:dyDescent="0.25">
      <c r="A17356" s="7" t="str">
        <f>IF(C17355="","",IFERROR(IF(VLOOKUP(C17355,'Program Mapping'!B:B,1,FALSE)=C17355,"OK","Fix"),"Fix"))</f>
        <v/>
      </c>
      <c r="C17356" s="32"/>
      <c r="D17356" s="3"/>
      <c r="E17356" s="3"/>
      <c r="G17356" s="13"/>
      <c r="H17356" s="13"/>
      <c r="I17356" s="13"/>
      <c r="J17356" s="46"/>
    </row>
    <row r="17357" spans="1:10" x14ac:dyDescent="0.25">
      <c r="A17357" s="7" t="str">
        <f>IF(C17356="","",IFERROR(IF(VLOOKUP(C17356,'Program Mapping'!B:B,1,FALSE)=C17356,"OK","Fix"),"Fix"))</f>
        <v/>
      </c>
      <c r="C17357" s="32"/>
      <c r="D17357" s="3"/>
      <c r="E17357" s="3"/>
      <c r="G17357" s="13"/>
      <c r="H17357" s="13"/>
      <c r="I17357" s="13"/>
      <c r="J17357" s="46"/>
    </row>
    <row r="17358" spans="1:10" x14ac:dyDescent="0.25">
      <c r="A17358" s="7" t="str">
        <f>IF(C17357="","",IFERROR(IF(VLOOKUP(C17357,'Program Mapping'!B:B,1,FALSE)=C17357,"OK","Fix"),"Fix"))</f>
        <v/>
      </c>
      <c r="C17358" s="32"/>
      <c r="D17358" s="3"/>
      <c r="E17358" s="3"/>
      <c r="G17358" s="13"/>
      <c r="H17358" s="13"/>
      <c r="I17358" s="13"/>
      <c r="J17358" s="46"/>
    </row>
    <row r="17359" spans="1:10" x14ac:dyDescent="0.25">
      <c r="A17359" s="7" t="str">
        <f>IF(C17358="","",IFERROR(IF(VLOOKUP(C17358,'Program Mapping'!B:B,1,FALSE)=C17358,"OK","Fix"),"Fix"))</f>
        <v/>
      </c>
      <c r="C17359" s="32"/>
      <c r="D17359" s="3"/>
      <c r="E17359" s="3"/>
      <c r="G17359" s="13"/>
      <c r="H17359" s="13"/>
      <c r="I17359" s="13"/>
      <c r="J17359" s="46"/>
    </row>
    <row r="17360" spans="1:10" x14ac:dyDescent="0.25">
      <c r="A17360" s="7" t="str">
        <f>IF(C17359="","",IFERROR(IF(VLOOKUP(C17359,'Program Mapping'!B:B,1,FALSE)=C17359,"OK","Fix"),"Fix"))</f>
        <v/>
      </c>
      <c r="C17360" s="32"/>
      <c r="D17360" s="3"/>
      <c r="E17360" s="3"/>
      <c r="G17360" s="13"/>
      <c r="H17360" s="13"/>
      <c r="I17360" s="13"/>
      <c r="J17360" s="46"/>
    </row>
    <row r="17361" spans="1:10" x14ac:dyDescent="0.25">
      <c r="A17361" s="7" t="str">
        <f>IF(C17360="","",IFERROR(IF(VLOOKUP(C17360,'Program Mapping'!B:B,1,FALSE)=C17360,"OK","Fix"),"Fix"))</f>
        <v/>
      </c>
      <c r="C17361" s="32"/>
      <c r="D17361" s="3"/>
      <c r="E17361" s="3"/>
      <c r="G17361" s="13"/>
      <c r="H17361" s="13"/>
      <c r="I17361" s="13"/>
      <c r="J17361" s="46"/>
    </row>
    <row r="17362" spans="1:10" x14ac:dyDescent="0.25">
      <c r="A17362" s="7" t="str">
        <f>IF(C17361="","",IFERROR(IF(VLOOKUP(C17361,'Program Mapping'!B:B,1,FALSE)=C17361,"OK","Fix"),"Fix"))</f>
        <v/>
      </c>
      <c r="C17362" s="32"/>
      <c r="D17362" s="3"/>
      <c r="E17362" s="3"/>
      <c r="G17362" s="13"/>
      <c r="H17362" s="13"/>
      <c r="I17362" s="13"/>
      <c r="J17362" s="46"/>
    </row>
    <row r="17363" spans="1:10" x14ac:dyDescent="0.25">
      <c r="A17363" s="7" t="str">
        <f>IF(C17362="","",IFERROR(IF(VLOOKUP(C17362,'Program Mapping'!B:B,1,FALSE)=C17362,"OK","Fix"),"Fix"))</f>
        <v/>
      </c>
      <c r="C17363" s="32"/>
      <c r="D17363" s="3"/>
      <c r="E17363" s="3"/>
      <c r="G17363" s="13"/>
      <c r="H17363" s="13"/>
      <c r="I17363" s="13"/>
      <c r="J17363" s="46"/>
    </row>
    <row r="17364" spans="1:10" x14ac:dyDescent="0.25">
      <c r="A17364" s="7" t="str">
        <f>IF(C17363="","",IFERROR(IF(VLOOKUP(C17363,'Program Mapping'!B:B,1,FALSE)=C17363,"OK","Fix"),"Fix"))</f>
        <v/>
      </c>
      <c r="C17364" s="32"/>
      <c r="D17364" s="3"/>
      <c r="E17364" s="3"/>
      <c r="G17364" s="13"/>
      <c r="H17364" s="13"/>
      <c r="I17364" s="13"/>
      <c r="J17364" s="46"/>
    </row>
    <row r="17365" spans="1:10" x14ac:dyDescent="0.25">
      <c r="A17365" s="7" t="str">
        <f>IF(C17364="","",IFERROR(IF(VLOOKUP(C17364,'Program Mapping'!B:B,1,FALSE)=C17364,"OK","Fix"),"Fix"))</f>
        <v/>
      </c>
      <c r="C17365" s="32"/>
      <c r="D17365" s="3"/>
      <c r="E17365" s="3"/>
      <c r="G17365" s="13"/>
      <c r="H17365" s="13"/>
      <c r="I17365" s="13"/>
      <c r="J17365" s="46"/>
    </row>
    <row r="17366" spans="1:10" x14ac:dyDescent="0.25">
      <c r="A17366" s="7" t="str">
        <f>IF(C17365="","",IFERROR(IF(VLOOKUP(C17365,'Program Mapping'!B:B,1,FALSE)=C17365,"OK","Fix"),"Fix"))</f>
        <v/>
      </c>
      <c r="C17366" s="32"/>
      <c r="D17366" s="3"/>
      <c r="E17366" s="3"/>
      <c r="G17366" s="13"/>
      <c r="H17366" s="13"/>
      <c r="I17366" s="13"/>
      <c r="J17366" s="46"/>
    </row>
    <row r="17367" spans="1:10" x14ac:dyDescent="0.25">
      <c r="A17367" s="7" t="str">
        <f>IF(C17366="","",IFERROR(IF(VLOOKUP(C17366,'Program Mapping'!B:B,1,FALSE)=C17366,"OK","Fix"),"Fix"))</f>
        <v/>
      </c>
      <c r="C17367" s="32"/>
      <c r="D17367" s="3"/>
      <c r="E17367" s="3"/>
      <c r="G17367" s="13"/>
      <c r="H17367" s="13"/>
      <c r="I17367" s="13"/>
      <c r="J17367" s="46"/>
    </row>
    <row r="17368" spans="1:10" x14ac:dyDescent="0.25">
      <c r="A17368" s="7" t="str">
        <f>IF(C17367="","",IFERROR(IF(VLOOKUP(C17367,'Program Mapping'!B:B,1,FALSE)=C17367,"OK","Fix"),"Fix"))</f>
        <v/>
      </c>
      <c r="C17368" s="32"/>
      <c r="D17368" s="3"/>
      <c r="E17368" s="3"/>
      <c r="G17368" s="13"/>
      <c r="H17368" s="13"/>
      <c r="I17368" s="13"/>
      <c r="J17368" s="46"/>
    </row>
    <row r="17369" spans="1:10" x14ac:dyDescent="0.25">
      <c r="A17369" s="7" t="str">
        <f>IF(C17368="","",IFERROR(IF(VLOOKUP(C17368,'Program Mapping'!B:B,1,FALSE)=C17368,"OK","Fix"),"Fix"))</f>
        <v/>
      </c>
      <c r="C17369" s="32"/>
      <c r="D17369" s="3"/>
      <c r="E17369" s="3"/>
      <c r="G17369" s="13"/>
      <c r="H17369" s="13"/>
      <c r="I17369" s="13"/>
      <c r="J17369" s="46"/>
    </row>
    <row r="17370" spans="1:10" x14ac:dyDescent="0.25">
      <c r="A17370" s="7" t="str">
        <f>IF(C17369="","",IFERROR(IF(VLOOKUP(C17369,'Program Mapping'!B:B,1,FALSE)=C17369,"OK","Fix"),"Fix"))</f>
        <v/>
      </c>
      <c r="C17370" s="32"/>
      <c r="D17370" s="3"/>
      <c r="E17370" s="3"/>
      <c r="G17370" s="13"/>
      <c r="H17370" s="13"/>
      <c r="I17370" s="13"/>
      <c r="J17370" s="46"/>
    </row>
    <row r="17371" spans="1:10" x14ac:dyDescent="0.25">
      <c r="A17371" s="7" t="str">
        <f>IF(C17370="","",IFERROR(IF(VLOOKUP(C17370,'Program Mapping'!B:B,1,FALSE)=C17370,"OK","Fix"),"Fix"))</f>
        <v/>
      </c>
      <c r="C17371" s="32"/>
      <c r="D17371" s="3"/>
      <c r="E17371" s="3"/>
      <c r="G17371" s="13"/>
      <c r="H17371" s="13"/>
      <c r="I17371" s="13"/>
      <c r="J17371" s="46"/>
    </row>
    <row r="17372" spans="1:10" x14ac:dyDescent="0.25">
      <c r="A17372" s="7" t="str">
        <f>IF(C17371="","",IFERROR(IF(VLOOKUP(C17371,'Program Mapping'!B:B,1,FALSE)=C17371,"OK","Fix"),"Fix"))</f>
        <v/>
      </c>
      <c r="C17372" s="32"/>
      <c r="D17372" s="3"/>
      <c r="E17372" s="3"/>
      <c r="G17372" s="13"/>
      <c r="H17372" s="13"/>
      <c r="I17372" s="13"/>
      <c r="J17372" s="46"/>
    </row>
    <row r="17373" spans="1:10" x14ac:dyDescent="0.25">
      <c r="A17373" s="7" t="str">
        <f>IF(C17372="","",IFERROR(IF(VLOOKUP(C17372,'Program Mapping'!B:B,1,FALSE)=C17372,"OK","Fix"),"Fix"))</f>
        <v/>
      </c>
      <c r="C17373" s="32"/>
      <c r="D17373" s="3"/>
      <c r="E17373" s="3"/>
      <c r="G17373" s="13"/>
      <c r="H17373" s="13"/>
      <c r="I17373" s="13"/>
      <c r="J17373" s="46"/>
    </row>
    <row r="17374" spans="1:10" x14ac:dyDescent="0.25">
      <c r="A17374" s="7" t="str">
        <f>IF(C17373="","",IFERROR(IF(VLOOKUP(C17373,'Program Mapping'!B:B,1,FALSE)=C17373,"OK","Fix"),"Fix"))</f>
        <v/>
      </c>
      <c r="C17374" s="32"/>
      <c r="D17374" s="3"/>
      <c r="E17374" s="3"/>
      <c r="G17374" s="13"/>
      <c r="H17374" s="13"/>
      <c r="I17374" s="13"/>
      <c r="J17374" s="46"/>
    </row>
    <row r="17375" spans="1:10" x14ac:dyDescent="0.25">
      <c r="A17375" s="7" t="str">
        <f>IF(C17374="","",IFERROR(IF(VLOOKUP(C17374,'Program Mapping'!B:B,1,FALSE)=C17374,"OK","Fix"),"Fix"))</f>
        <v/>
      </c>
      <c r="C17375" s="32"/>
      <c r="D17375" s="3"/>
      <c r="E17375" s="3"/>
      <c r="G17375" s="13"/>
      <c r="H17375" s="13"/>
      <c r="I17375" s="13"/>
      <c r="J17375" s="46"/>
    </row>
    <row r="17376" spans="1:10" x14ac:dyDescent="0.25">
      <c r="A17376" s="7" t="str">
        <f>IF(C17375="","",IFERROR(IF(VLOOKUP(C17375,'Program Mapping'!B:B,1,FALSE)=C17375,"OK","Fix"),"Fix"))</f>
        <v/>
      </c>
      <c r="C17376" s="32"/>
      <c r="D17376" s="3"/>
      <c r="E17376" s="3"/>
      <c r="G17376" s="13"/>
      <c r="H17376" s="13"/>
      <c r="I17376" s="13"/>
      <c r="J17376" s="46"/>
    </row>
    <row r="17377" spans="1:10" x14ac:dyDescent="0.25">
      <c r="A17377" s="7" t="str">
        <f>IF(C17376="","",IFERROR(IF(VLOOKUP(C17376,'Program Mapping'!B:B,1,FALSE)=C17376,"OK","Fix"),"Fix"))</f>
        <v/>
      </c>
      <c r="C17377" s="32"/>
      <c r="D17377" s="3"/>
      <c r="E17377" s="3"/>
      <c r="G17377" s="13"/>
      <c r="H17377" s="13"/>
      <c r="I17377" s="13"/>
      <c r="J17377" s="46"/>
    </row>
    <row r="17378" spans="1:10" x14ac:dyDescent="0.25">
      <c r="A17378" s="7" t="str">
        <f>IF(C17377="","",IFERROR(IF(VLOOKUP(C17377,'Program Mapping'!B:B,1,FALSE)=C17377,"OK","Fix"),"Fix"))</f>
        <v/>
      </c>
      <c r="C17378" s="32"/>
      <c r="D17378" s="3"/>
      <c r="E17378" s="3"/>
      <c r="G17378" s="13"/>
      <c r="H17378" s="13"/>
      <c r="I17378" s="13"/>
      <c r="J17378" s="46"/>
    </row>
    <row r="17379" spans="1:10" x14ac:dyDescent="0.25">
      <c r="A17379" s="7" t="str">
        <f>IF(C17378="","",IFERROR(IF(VLOOKUP(C17378,'Program Mapping'!B:B,1,FALSE)=C17378,"OK","Fix"),"Fix"))</f>
        <v/>
      </c>
      <c r="C17379" s="32"/>
      <c r="D17379" s="3"/>
      <c r="E17379" s="3"/>
      <c r="G17379" s="13"/>
      <c r="H17379" s="13"/>
      <c r="I17379" s="13"/>
      <c r="J17379" s="46"/>
    </row>
    <row r="17380" spans="1:10" x14ac:dyDescent="0.25">
      <c r="A17380" s="7" t="str">
        <f>IF(C17379="","",IFERROR(IF(VLOOKUP(C17379,'Program Mapping'!B:B,1,FALSE)=C17379,"OK","Fix"),"Fix"))</f>
        <v/>
      </c>
      <c r="C17380" s="32"/>
      <c r="D17380" s="3"/>
      <c r="E17380" s="3"/>
      <c r="G17380" s="13"/>
      <c r="H17380" s="13"/>
      <c r="I17380" s="13"/>
      <c r="J17380" s="46"/>
    </row>
    <row r="17381" spans="1:10" x14ac:dyDescent="0.25">
      <c r="A17381" s="7" t="str">
        <f>IF(C17380="","",IFERROR(IF(VLOOKUP(C17380,'Program Mapping'!B:B,1,FALSE)=C17380,"OK","Fix"),"Fix"))</f>
        <v/>
      </c>
      <c r="C17381" s="32"/>
      <c r="D17381" s="3"/>
      <c r="E17381" s="3"/>
      <c r="G17381" s="13"/>
      <c r="H17381" s="13"/>
      <c r="I17381" s="13"/>
      <c r="J17381" s="46"/>
    </row>
    <row r="17382" spans="1:10" x14ac:dyDescent="0.25">
      <c r="A17382" s="7" t="str">
        <f>IF(C17381="","",IFERROR(IF(VLOOKUP(C17381,'Program Mapping'!B:B,1,FALSE)=C17381,"OK","Fix"),"Fix"))</f>
        <v/>
      </c>
      <c r="C17382" s="32"/>
      <c r="D17382" s="3"/>
      <c r="E17382" s="3"/>
      <c r="G17382" s="13"/>
      <c r="H17382" s="13"/>
      <c r="I17382" s="13"/>
      <c r="J17382" s="46"/>
    </row>
    <row r="17383" spans="1:10" x14ac:dyDescent="0.25">
      <c r="A17383" s="7" t="str">
        <f>IF(C17382="","",IFERROR(IF(VLOOKUP(C17382,'Program Mapping'!B:B,1,FALSE)=C17382,"OK","Fix"),"Fix"))</f>
        <v/>
      </c>
      <c r="C17383" s="32"/>
      <c r="D17383" s="3"/>
      <c r="E17383" s="3"/>
      <c r="G17383" s="13"/>
      <c r="H17383" s="13"/>
      <c r="I17383" s="13"/>
      <c r="J17383" s="46"/>
    </row>
    <row r="17384" spans="1:10" x14ac:dyDescent="0.25">
      <c r="A17384" s="7" t="str">
        <f>IF(C17383="","",IFERROR(IF(VLOOKUP(C17383,'Program Mapping'!B:B,1,FALSE)=C17383,"OK","Fix"),"Fix"))</f>
        <v/>
      </c>
      <c r="C17384" s="32"/>
      <c r="D17384" s="3"/>
      <c r="E17384" s="3"/>
      <c r="G17384" s="13"/>
      <c r="H17384" s="13"/>
      <c r="I17384" s="13"/>
      <c r="J17384" s="46"/>
    </row>
    <row r="17385" spans="1:10" x14ac:dyDescent="0.25">
      <c r="A17385" s="7" t="str">
        <f>IF(C17384="","",IFERROR(IF(VLOOKUP(C17384,'Program Mapping'!B:B,1,FALSE)=C17384,"OK","Fix"),"Fix"))</f>
        <v/>
      </c>
      <c r="C17385" s="32"/>
      <c r="D17385" s="3"/>
      <c r="E17385" s="3"/>
      <c r="G17385" s="13"/>
      <c r="H17385" s="13"/>
      <c r="I17385" s="13"/>
      <c r="J17385" s="46"/>
    </row>
    <row r="17386" spans="1:10" x14ac:dyDescent="0.25">
      <c r="A17386" s="7" t="str">
        <f>IF(C17385="","",IFERROR(IF(VLOOKUP(C17385,'Program Mapping'!B:B,1,FALSE)=C17385,"OK","Fix"),"Fix"))</f>
        <v/>
      </c>
      <c r="C17386" s="32"/>
      <c r="D17386" s="3"/>
      <c r="E17386" s="3"/>
      <c r="G17386" s="13"/>
      <c r="H17386" s="13"/>
      <c r="I17386" s="13"/>
      <c r="J17386" s="46"/>
    </row>
    <row r="17387" spans="1:10" x14ac:dyDescent="0.25">
      <c r="A17387" s="7" t="str">
        <f>IF(C17386="","",IFERROR(IF(VLOOKUP(C17386,'Program Mapping'!B:B,1,FALSE)=C17386,"OK","Fix"),"Fix"))</f>
        <v/>
      </c>
      <c r="C17387" s="32"/>
      <c r="D17387" s="3"/>
      <c r="E17387" s="3"/>
      <c r="G17387" s="13"/>
      <c r="H17387" s="13"/>
      <c r="I17387" s="13"/>
      <c r="J17387" s="46"/>
    </row>
    <row r="17388" spans="1:10" x14ac:dyDescent="0.25">
      <c r="A17388" s="7" t="str">
        <f>IF(C17387="","",IFERROR(IF(VLOOKUP(C17387,'Program Mapping'!B:B,1,FALSE)=C17387,"OK","Fix"),"Fix"))</f>
        <v/>
      </c>
      <c r="C17388" s="32"/>
      <c r="D17388" s="3"/>
      <c r="E17388" s="3"/>
      <c r="G17388" s="13"/>
      <c r="H17388" s="13"/>
      <c r="I17388" s="13"/>
      <c r="J17388" s="46"/>
    </row>
    <row r="17389" spans="1:10" x14ac:dyDescent="0.25">
      <c r="A17389" s="7" t="str">
        <f>IF(C17388="","",IFERROR(IF(VLOOKUP(C17388,'Program Mapping'!B:B,1,FALSE)=C17388,"OK","Fix"),"Fix"))</f>
        <v/>
      </c>
      <c r="C17389" s="32"/>
      <c r="D17389" s="3"/>
      <c r="E17389" s="3"/>
      <c r="G17389" s="13"/>
      <c r="H17389" s="13"/>
      <c r="I17389" s="13"/>
      <c r="J17389" s="46"/>
    </row>
    <row r="17390" spans="1:10" x14ac:dyDescent="0.25">
      <c r="A17390" s="7" t="str">
        <f>IF(C17389="","",IFERROR(IF(VLOOKUP(C17389,'Program Mapping'!B:B,1,FALSE)=C17389,"OK","Fix"),"Fix"))</f>
        <v/>
      </c>
      <c r="C17390" s="32"/>
      <c r="D17390" s="3"/>
      <c r="E17390" s="3"/>
      <c r="G17390" s="13"/>
      <c r="H17390" s="13"/>
      <c r="I17390" s="13"/>
      <c r="J17390" s="46"/>
    </row>
    <row r="17391" spans="1:10" x14ac:dyDescent="0.25">
      <c r="A17391" s="7" t="str">
        <f>IF(C17390="","",IFERROR(IF(VLOOKUP(C17390,'Program Mapping'!B:B,1,FALSE)=C17390,"OK","Fix"),"Fix"))</f>
        <v/>
      </c>
      <c r="C17391" s="32"/>
      <c r="D17391" s="3"/>
      <c r="E17391" s="3"/>
      <c r="G17391" s="13"/>
      <c r="H17391" s="13"/>
      <c r="I17391" s="13"/>
      <c r="J17391" s="46"/>
    </row>
    <row r="17392" spans="1:10" x14ac:dyDescent="0.25">
      <c r="A17392" s="7" t="str">
        <f>IF(C17391="","",IFERROR(IF(VLOOKUP(C17391,'Program Mapping'!B:B,1,FALSE)=C17391,"OK","Fix"),"Fix"))</f>
        <v/>
      </c>
      <c r="C17392" s="32"/>
      <c r="D17392" s="3"/>
      <c r="E17392" s="3"/>
      <c r="G17392" s="13"/>
      <c r="H17392" s="13"/>
      <c r="I17392" s="13"/>
      <c r="J17392" s="46"/>
    </row>
    <row r="17393" spans="1:10" x14ac:dyDescent="0.25">
      <c r="A17393" s="7" t="str">
        <f>IF(C17392="","",IFERROR(IF(VLOOKUP(C17392,'Program Mapping'!B:B,1,FALSE)=C17392,"OK","Fix"),"Fix"))</f>
        <v/>
      </c>
      <c r="C17393" s="32"/>
      <c r="D17393" s="3"/>
      <c r="E17393" s="3"/>
      <c r="G17393" s="13"/>
      <c r="H17393" s="13"/>
      <c r="I17393" s="13"/>
      <c r="J17393" s="46"/>
    </row>
    <row r="17394" spans="1:10" x14ac:dyDescent="0.25">
      <c r="A17394" s="7" t="str">
        <f>IF(C17393="","",IFERROR(IF(VLOOKUP(C17393,'Program Mapping'!B:B,1,FALSE)=C17393,"OK","Fix"),"Fix"))</f>
        <v/>
      </c>
      <c r="C17394" s="32"/>
      <c r="D17394" s="3"/>
      <c r="E17394" s="3"/>
      <c r="G17394" s="13"/>
      <c r="H17394" s="13"/>
      <c r="I17394" s="13"/>
      <c r="J17394" s="46"/>
    </row>
    <row r="17395" spans="1:10" x14ac:dyDescent="0.25">
      <c r="A17395" s="7" t="str">
        <f>IF(C17394="","",IFERROR(IF(VLOOKUP(C17394,'Program Mapping'!B:B,1,FALSE)=C17394,"OK","Fix"),"Fix"))</f>
        <v/>
      </c>
      <c r="C17395" s="32"/>
      <c r="D17395" s="3"/>
      <c r="E17395" s="3"/>
      <c r="G17395" s="13"/>
      <c r="H17395" s="13"/>
      <c r="I17395" s="13"/>
      <c r="J17395" s="46"/>
    </row>
    <row r="17396" spans="1:10" x14ac:dyDescent="0.25">
      <c r="A17396" s="7" t="str">
        <f>IF(C17395="","",IFERROR(IF(VLOOKUP(C17395,'Program Mapping'!B:B,1,FALSE)=C17395,"OK","Fix"),"Fix"))</f>
        <v/>
      </c>
      <c r="C17396" s="32"/>
      <c r="D17396" s="3"/>
      <c r="E17396" s="3"/>
      <c r="G17396" s="13"/>
      <c r="H17396" s="13"/>
      <c r="I17396" s="13"/>
      <c r="J17396" s="46"/>
    </row>
    <row r="17397" spans="1:10" x14ac:dyDescent="0.25">
      <c r="A17397" s="7" t="str">
        <f>IF(C17396="","",IFERROR(IF(VLOOKUP(C17396,'Program Mapping'!B:B,1,FALSE)=C17396,"OK","Fix"),"Fix"))</f>
        <v/>
      </c>
      <c r="C17397" s="32"/>
      <c r="D17397" s="3"/>
      <c r="E17397" s="3"/>
      <c r="G17397" s="13"/>
      <c r="H17397" s="13"/>
      <c r="I17397" s="13"/>
      <c r="J17397" s="46"/>
    </row>
    <row r="17398" spans="1:10" x14ac:dyDescent="0.25">
      <c r="A17398" s="7" t="str">
        <f>IF(C17397="","",IFERROR(IF(VLOOKUP(C17397,'Program Mapping'!B:B,1,FALSE)=C17397,"OK","Fix"),"Fix"))</f>
        <v/>
      </c>
      <c r="C17398" s="32"/>
      <c r="D17398" s="3"/>
      <c r="E17398" s="3"/>
      <c r="G17398" s="13"/>
      <c r="H17398" s="13"/>
      <c r="I17398" s="13"/>
      <c r="J17398" s="46"/>
    </row>
    <row r="17399" spans="1:10" x14ac:dyDescent="0.25">
      <c r="A17399" s="7" t="str">
        <f>IF(C17398="","",IFERROR(IF(VLOOKUP(C17398,'Program Mapping'!B:B,1,FALSE)=C17398,"OK","Fix"),"Fix"))</f>
        <v/>
      </c>
      <c r="C17399" s="32"/>
      <c r="D17399" s="3"/>
      <c r="E17399" s="3"/>
      <c r="G17399" s="13"/>
      <c r="H17399" s="13"/>
      <c r="I17399" s="13"/>
      <c r="J17399" s="46"/>
    </row>
    <row r="17400" spans="1:10" x14ac:dyDescent="0.25">
      <c r="A17400" s="7" t="str">
        <f>IF(C17399="","",IFERROR(IF(VLOOKUP(C17399,'Program Mapping'!B:B,1,FALSE)=C17399,"OK","Fix"),"Fix"))</f>
        <v/>
      </c>
      <c r="C17400" s="32"/>
      <c r="D17400" s="3"/>
      <c r="E17400" s="3"/>
      <c r="G17400" s="13"/>
      <c r="H17400" s="13"/>
      <c r="I17400" s="13"/>
      <c r="J17400" s="46"/>
    </row>
    <row r="17401" spans="1:10" x14ac:dyDescent="0.25">
      <c r="A17401" s="7" t="str">
        <f>IF(C17400="","",IFERROR(IF(VLOOKUP(C17400,'Program Mapping'!B:B,1,FALSE)=C17400,"OK","Fix"),"Fix"))</f>
        <v/>
      </c>
      <c r="C17401" s="32"/>
      <c r="D17401" s="3"/>
      <c r="E17401" s="3"/>
      <c r="G17401" s="13"/>
      <c r="H17401" s="13"/>
      <c r="I17401" s="13"/>
      <c r="J17401" s="46"/>
    </row>
    <row r="17402" spans="1:10" x14ac:dyDescent="0.25">
      <c r="A17402" s="7" t="str">
        <f>IF(C17401="","",IFERROR(IF(VLOOKUP(C17401,'Program Mapping'!B:B,1,FALSE)=C17401,"OK","Fix"),"Fix"))</f>
        <v/>
      </c>
      <c r="C17402" s="32"/>
      <c r="D17402" s="3"/>
      <c r="E17402" s="3"/>
      <c r="G17402" s="13"/>
      <c r="H17402" s="13"/>
      <c r="I17402" s="13"/>
      <c r="J17402" s="46"/>
    </row>
    <row r="17403" spans="1:10" x14ac:dyDescent="0.25">
      <c r="A17403" s="7" t="str">
        <f>IF(C17402="","",IFERROR(IF(VLOOKUP(C17402,'Program Mapping'!B:B,1,FALSE)=C17402,"OK","Fix"),"Fix"))</f>
        <v/>
      </c>
      <c r="C17403" s="32"/>
      <c r="D17403" s="3"/>
      <c r="E17403" s="3"/>
      <c r="G17403" s="13"/>
      <c r="H17403" s="13"/>
      <c r="I17403" s="13"/>
      <c r="J17403" s="46"/>
    </row>
    <row r="17404" spans="1:10" x14ac:dyDescent="0.25">
      <c r="A17404" s="7" t="str">
        <f>IF(C17403="","",IFERROR(IF(VLOOKUP(C17403,'Program Mapping'!B:B,1,FALSE)=C17403,"OK","Fix"),"Fix"))</f>
        <v/>
      </c>
      <c r="C17404" s="32"/>
      <c r="D17404" s="3"/>
      <c r="E17404" s="3"/>
      <c r="G17404" s="13"/>
      <c r="H17404" s="13"/>
      <c r="I17404" s="13"/>
      <c r="J17404" s="46"/>
    </row>
    <row r="17405" spans="1:10" x14ac:dyDescent="0.25">
      <c r="A17405" s="7" t="str">
        <f>IF(C17404="","",IFERROR(IF(VLOOKUP(C17404,'Program Mapping'!B:B,1,FALSE)=C17404,"OK","Fix"),"Fix"))</f>
        <v/>
      </c>
      <c r="C17405" s="32"/>
      <c r="D17405" s="3"/>
      <c r="E17405" s="3"/>
      <c r="G17405" s="13"/>
      <c r="H17405" s="13"/>
      <c r="I17405" s="13"/>
      <c r="J17405" s="46"/>
    </row>
    <row r="17406" spans="1:10" x14ac:dyDescent="0.25">
      <c r="A17406" s="7" t="str">
        <f>IF(C17405="","",IFERROR(IF(VLOOKUP(C17405,'Program Mapping'!B:B,1,FALSE)=C17405,"OK","Fix"),"Fix"))</f>
        <v/>
      </c>
      <c r="C17406" s="32"/>
      <c r="D17406" s="3"/>
      <c r="E17406" s="3"/>
      <c r="G17406" s="13"/>
      <c r="H17406" s="13"/>
      <c r="I17406" s="13"/>
      <c r="J17406" s="46"/>
    </row>
    <row r="17407" spans="1:10" x14ac:dyDescent="0.25">
      <c r="A17407" s="7" t="str">
        <f>IF(C17406="","",IFERROR(IF(VLOOKUP(C17406,'Program Mapping'!B:B,1,FALSE)=C17406,"OK","Fix"),"Fix"))</f>
        <v/>
      </c>
      <c r="C17407" s="32"/>
      <c r="D17407" s="3"/>
      <c r="E17407" s="3"/>
      <c r="G17407" s="13"/>
      <c r="H17407" s="13"/>
      <c r="I17407" s="13"/>
      <c r="J17407" s="46"/>
    </row>
    <row r="17408" spans="1:10" x14ac:dyDescent="0.25">
      <c r="A17408" s="7" t="str">
        <f>IF(C17407="","",IFERROR(IF(VLOOKUP(C17407,'Program Mapping'!B:B,1,FALSE)=C17407,"OK","Fix"),"Fix"))</f>
        <v/>
      </c>
      <c r="C17408" s="32"/>
      <c r="D17408" s="3"/>
      <c r="E17408" s="3"/>
      <c r="G17408" s="13"/>
      <c r="H17408" s="13"/>
      <c r="I17408" s="13"/>
      <c r="J17408" s="46"/>
    </row>
    <row r="17409" spans="1:10" x14ac:dyDescent="0.25">
      <c r="A17409" s="7" t="str">
        <f>IF(C17408="","",IFERROR(IF(VLOOKUP(C17408,'Program Mapping'!B:B,1,FALSE)=C17408,"OK","Fix"),"Fix"))</f>
        <v/>
      </c>
      <c r="C17409" s="32"/>
      <c r="D17409" s="3"/>
      <c r="E17409" s="3"/>
      <c r="G17409" s="13"/>
      <c r="H17409" s="13"/>
      <c r="I17409" s="13"/>
      <c r="J17409" s="46"/>
    </row>
    <row r="17410" spans="1:10" x14ac:dyDescent="0.25">
      <c r="A17410" s="7" t="str">
        <f>IF(C17409="","",IFERROR(IF(VLOOKUP(C17409,'Program Mapping'!B:B,1,FALSE)=C17409,"OK","Fix"),"Fix"))</f>
        <v/>
      </c>
      <c r="C17410" s="32"/>
      <c r="D17410" s="3"/>
      <c r="E17410" s="3"/>
      <c r="G17410" s="13"/>
      <c r="H17410" s="13"/>
      <c r="I17410" s="13"/>
      <c r="J17410" s="46"/>
    </row>
    <row r="17411" spans="1:10" x14ac:dyDescent="0.25">
      <c r="A17411" s="7" t="str">
        <f>IF(C17410="","",IFERROR(IF(VLOOKUP(C17410,'Program Mapping'!B:B,1,FALSE)=C17410,"OK","Fix"),"Fix"))</f>
        <v/>
      </c>
      <c r="C17411" s="32"/>
      <c r="D17411" s="3"/>
      <c r="E17411" s="3"/>
      <c r="G17411" s="13"/>
      <c r="H17411" s="13"/>
      <c r="I17411" s="13"/>
      <c r="J17411" s="46"/>
    </row>
    <row r="17412" spans="1:10" x14ac:dyDescent="0.25">
      <c r="A17412" s="7" t="str">
        <f>IF(C17411="","",IFERROR(IF(VLOOKUP(C17411,'Program Mapping'!B:B,1,FALSE)=C17411,"OK","Fix"),"Fix"))</f>
        <v/>
      </c>
      <c r="C17412" s="32"/>
      <c r="D17412" s="3"/>
      <c r="E17412" s="3"/>
      <c r="G17412" s="13"/>
      <c r="H17412" s="13"/>
      <c r="I17412" s="13"/>
      <c r="J17412" s="46"/>
    </row>
    <row r="17413" spans="1:10" x14ac:dyDescent="0.25">
      <c r="A17413" s="7" t="str">
        <f>IF(C17412="","",IFERROR(IF(VLOOKUP(C17412,'Program Mapping'!B:B,1,FALSE)=C17412,"OK","Fix"),"Fix"))</f>
        <v/>
      </c>
      <c r="C17413" s="32"/>
      <c r="D17413" s="3"/>
      <c r="E17413" s="3"/>
      <c r="G17413" s="13"/>
      <c r="H17413" s="13"/>
      <c r="I17413" s="13"/>
      <c r="J17413" s="46"/>
    </row>
    <row r="17414" spans="1:10" x14ac:dyDescent="0.25">
      <c r="A17414" s="7" t="str">
        <f>IF(C17413="","",IFERROR(IF(VLOOKUP(C17413,'Program Mapping'!B:B,1,FALSE)=C17413,"OK","Fix"),"Fix"))</f>
        <v/>
      </c>
      <c r="C17414" s="32"/>
      <c r="D17414" s="3"/>
      <c r="E17414" s="3"/>
      <c r="G17414" s="13"/>
      <c r="H17414" s="13"/>
      <c r="I17414" s="13"/>
      <c r="J17414" s="46"/>
    </row>
    <row r="17415" spans="1:10" x14ac:dyDescent="0.25">
      <c r="A17415" s="7" t="str">
        <f>IF(C17414="","",IFERROR(IF(VLOOKUP(C17414,'Program Mapping'!B:B,1,FALSE)=C17414,"OK","Fix"),"Fix"))</f>
        <v/>
      </c>
      <c r="C17415" s="32"/>
      <c r="D17415" s="3"/>
      <c r="E17415" s="3"/>
      <c r="G17415" s="13"/>
      <c r="H17415" s="13"/>
      <c r="I17415" s="13"/>
      <c r="J17415" s="46"/>
    </row>
    <row r="17416" spans="1:10" x14ac:dyDescent="0.25">
      <c r="A17416" s="7" t="str">
        <f>IF(C17415="","",IFERROR(IF(VLOOKUP(C17415,'Program Mapping'!B:B,1,FALSE)=C17415,"OK","Fix"),"Fix"))</f>
        <v/>
      </c>
      <c r="C17416" s="32"/>
      <c r="D17416" s="3"/>
      <c r="E17416" s="3"/>
      <c r="G17416" s="13"/>
      <c r="H17416" s="13"/>
      <c r="I17416" s="13"/>
      <c r="J17416" s="46"/>
    </row>
    <row r="17417" spans="1:10" x14ac:dyDescent="0.25">
      <c r="A17417" s="7" t="str">
        <f>IF(C17416="","",IFERROR(IF(VLOOKUP(C17416,'Program Mapping'!B:B,1,FALSE)=C17416,"OK","Fix"),"Fix"))</f>
        <v/>
      </c>
      <c r="C17417" s="32"/>
      <c r="D17417" s="3"/>
      <c r="E17417" s="3"/>
      <c r="G17417" s="13"/>
      <c r="H17417" s="13"/>
      <c r="I17417" s="13"/>
      <c r="J17417" s="46"/>
    </row>
    <row r="17418" spans="1:10" x14ac:dyDescent="0.25">
      <c r="A17418" s="7" t="str">
        <f>IF(C17417="","",IFERROR(IF(VLOOKUP(C17417,'Program Mapping'!B:B,1,FALSE)=C17417,"OK","Fix"),"Fix"))</f>
        <v/>
      </c>
      <c r="C17418" s="32"/>
      <c r="D17418" s="3"/>
      <c r="E17418" s="3"/>
      <c r="G17418" s="13"/>
      <c r="H17418" s="13"/>
      <c r="I17418" s="13"/>
      <c r="J17418" s="46"/>
    </row>
    <row r="17419" spans="1:10" x14ac:dyDescent="0.25">
      <c r="A17419" s="7" t="str">
        <f>IF(C17418="","",IFERROR(IF(VLOOKUP(C17418,'Program Mapping'!B:B,1,FALSE)=C17418,"OK","Fix"),"Fix"))</f>
        <v/>
      </c>
      <c r="C17419" s="32"/>
      <c r="D17419" s="3"/>
      <c r="E17419" s="3"/>
      <c r="G17419" s="13"/>
      <c r="H17419" s="13"/>
      <c r="I17419" s="13"/>
      <c r="J17419" s="46"/>
    </row>
    <row r="17420" spans="1:10" x14ac:dyDescent="0.25">
      <c r="A17420" s="7" t="str">
        <f>IF(C17419="","",IFERROR(IF(VLOOKUP(C17419,'Program Mapping'!B:B,1,FALSE)=C17419,"OK","Fix"),"Fix"))</f>
        <v/>
      </c>
      <c r="C17420" s="32"/>
      <c r="D17420" s="3"/>
      <c r="E17420" s="3"/>
      <c r="G17420" s="13"/>
      <c r="H17420" s="13"/>
      <c r="I17420" s="13"/>
      <c r="J17420" s="46"/>
    </row>
    <row r="17421" spans="1:10" x14ac:dyDescent="0.25">
      <c r="A17421" s="7" t="str">
        <f>IF(C17420="","",IFERROR(IF(VLOOKUP(C17420,'Program Mapping'!B:B,1,FALSE)=C17420,"OK","Fix"),"Fix"))</f>
        <v/>
      </c>
      <c r="C17421" s="32"/>
      <c r="D17421" s="3"/>
      <c r="E17421" s="3"/>
      <c r="G17421" s="13"/>
      <c r="H17421" s="13"/>
      <c r="I17421" s="13"/>
      <c r="J17421" s="46"/>
    </row>
    <row r="17422" spans="1:10" x14ac:dyDescent="0.25">
      <c r="A17422" s="7" t="str">
        <f>IF(C17421="","",IFERROR(IF(VLOOKUP(C17421,'Program Mapping'!B:B,1,FALSE)=C17421,"OK","Fix"),"Fix"))</f>
        <v/>
      </c>
      <c r="C17422" s="32"/>
      <c r="D17422" s="3"/>
      <c r="E17422" s="3"/>
      <c r="G17422" s="13"/>
      <c r="H17422" s="13"/>
      <c r="I17422" s="13"/>
      <c r="J17422" s="46"/>
    </row>
    <row r="17423" spans="1:10" x14ac:dyDescent="0.25">
      <c r="A17423" s="7" t="str">
        <f>IF(C17422="","",IFERROR(IF(VLOOKUP(C17422,'Program Mapping'!B:B,1,FALSE)=C17422,"OK","Fix"),"Fix"))</f>
        <v/>
      </c>
      <c r="C17423" s="32"/>
      <c r="D17423" s="3"/>
      <c r="E17423" s="3"/>
      <c r="G17423" s="13"/>
      <c r="H17423" s="13"/>
      <c r="I17423" s="13"/>
      <c r="J17423" s="46"/>
    </row>
    <row r="17424" spans="1:10" x14ac:dyDescent="0.25">
      <c r="A17424" s="7" t="str">
        <f>IF(C17423="","",IFERROR(IF(VLOOKUP(C17423,'Program Mapping'!B:B,1,FALSE)=C17423,"OK","Fix"),"Fix"))</f>
        <v/>
      </c>
      <c r="C17424" s="32"/>
      <c r="D17424" s="3"/>
      <c r="E17424" s="3"/>
      <c r="G17424" s="13"/>
      <c r="H17424" s="13"/>
      <c r="I17424" s="13"/>
      <c r="J17424" s="46"/>
    </row>
    <row r="17425" spans="1:10" x14ac:dyDescent="0.25">
      <c r="A17425" s="7" t="str">
        <f>IF(C17424="","",IFERROR(IF(VLOOKUP(C17424,'Program Mapping'!B:B,1,FALSE)=C17424,"OK","Fix"),"Fix"))</f>
        <v/>
      </c>
      <c r="C17425" s="32"/>
      <c r="D17425" s="3"/>
      <c r="E17425" s="3"/>
      <c r="G17425" s="13"/>
      <c r="H17425" s="13"/>
      <c r="I17425" s="13"/>
      <c r="J17425" s="46"/>
    </row>
    <row r="17426" spans="1:10" x14ac:dyDescent="0.25">
      <c r="A17426" s="7" t="str">
        <f>IF(C17425="","",IFERROR(IF(VLOOKUP(C17425,'Program Mapping'!B:B,1,FALSE)=C17425,"OK","Fix"),"Fix"))</f>
        <v/>
      </c>
      <c r="C17426" s="32"/>
      <c r="D17426" s="3"/>
      <c r="E17426" s="3"/>
      <c r="G17426" s="13"/>
      <c r="H17426" s="13"/>
      <c r="I17426" s="13"/>
      <c r="J17426" s="46"/>
    </row>
    <row r="17427" spans="1:10" x14ac:dyDescent="0.25">
      <c r="A17427" s="7" t="str">
        <f>IF(C17426="","",IFERROR(IF(VLOOKUP(C17426,'Program Mapping'!B:B,1,FALSE)=C17426,"OK","Fix"),"Fix"))</f>
        <v/>
      </c>
      <c r="C17427" s="32"/>
      <c r="D17427" s="3"/>
      <c r="E17427" s="3"/>
      <c r="G17427" s="13"/>
      <c r="H17427" s="13"/>
      <c r="I17427" s="13"/>
      <c r="J17427" s="46"/>
    </row>
    <row r="17428" spans="1:10" x14ac:dyDescent="0.25">
      <c r="A17428" s="7" t="str">
        <f>IF(C17427="","",IFERROR(IF(VLOOKUP(C17427,'Program Mapping'!B:B,1,FALSE)=C17427,"OK","Fix"),"Fix"))</f>
        <v/>
      </c>
      <c r="C17428" s="32"/>
      <c r="D17428" s="3"/>
      <c r="E17428" s="3"/>
      <c r="G17428" s="13"/>
      <c r="H17428" s="13"/>
      <c r="I17428" s="13"/>
      <c r="J17428" s="46"/>
    </row>
    <row r="17429" spans="1:10" x14ac:dyDescent="0.25">
      <c r="A17429" s="7" t="str">
        <f>IF(C17428="","",IFERROR(IF(VLOOKUP(C17428,'Program Mapping'!B:B,1,FALSE)=C17428,"OK","Fix"),"Fix"))</f>
        <v/>
      </c>
      <c r="C17429" s="32"/>
      <c r="D17429" s="3"/>
      <c r="E17429" s="3"/>
      <c r="G17429" s="13"/>
      <c r="H17429" s="13"/>
      <c r="I17429" s="13"/>
      <c r="J17429" s="46"/>
    </row>
    <row r="17430" spans="1:10" x14ac:dyDescent="0.25">
      <c r="A17430" s="7" t="str">
        <f>IF(C17429="","",IFERROR(IF(VLOOKUP(C17429,'Program Mapping'!B:B,1,FALSE)=C17429,"OK","Fix"),"Fix"))</f>
        <v/>
      </c>
      <c r="C17430" s="32"/>
      <c r="D17430" s="3"/>
      <c r="E17430" s="3"/>
      <c r="G17430" s="13"/>
      <c r="H17430" s="13"/>
      <c r="I17430" s="13"/>
      <c r="J17430" s="46"/>
    </row>
    <row r="17431" spans="1:10" x14ac:dyDescent="0.25">
      <c r="A17431" s="7" t="str">
        <f>IF(C17430="","",IFERROR(IF(VLOOKUP(C17430,'Program Mapping'!B:B,1,FALSE)=C17430,"OK","Fix"),"Fix"))</f>
        <v/>
      </c>
      <c r="C17431" s="32"/>
      <c r="D17431" s="3"/>
      <c r="E17431" s="3"/>
      <c r="G17431" s="13"/>
      <c r="H17431" s="13"/>
      <c r="I17431" s="13"/>
      <c r="J17431" s="46"/>
    </row>
    <row r="17432" spans="1:10" x14ac:dyDescent="0.25">
      <c r="A17432" s="7" t="str">
        <f>IF(C17431="","",IFERROR(IF(VLOOKUP(C17431,'Program Mapping'!B:B,1,FALSE)=C17431,"OK","Fix"),"Fix"))</f>
        <v/>
      </c>
      <c r="C17432" s="32"/>
      <c r="D17432" s="3"/>
      <c r="E17432" s="3"/>
      <c r="G17432" s="13"/>
      <c r="H17432" s="13"/>
      <c r="I17432" s="13"/>
      <c r="J17432" s="46"/>
    </row>
    <row r="17433" spans="1:10" x14ac:dyDescent="0.25">
      <c r="A17433" s="7" t="str">
        <f>IF(C17432="","",IFERROR(IF(VLOOKUP(C17432,'Program Mapping'!B:B,1,FALSE)=C17432,"OK","Fix"),"Fix"))</f>
        <v/>
      </c>
      <c r="C17433" s="32"/>
      <c r="D17433" s="3"/>
      <c r="E17433" s="3"/>
      <c r="G17433" s="13"/>
      <c r="H17433" s="13"/>
      <c r="I17433" s="13"/>
      <c r="J17433" s="46"/>
    </row>
    <row r="17434" spans="1:10" x14ac:dyDescent="0.25">
      <c r="A17434" s="7" t="str">
        <f>IF(C17433="","",IFERROR(IF(VLOOKUP(C17433,'Program Mapping'!B:B,1,FALSE)=C17433,"OK","Fix"),"Fix"))</f>
        <v/>
      </c>
      <c r="C17434" s="32"/>
      <c r="D17434" s="3"/>
      <c r="E17434" s="3"/>
      <c r="G17434" s="13"/>
      <c r="H17434" s="13"/>
      <c r="I17434" s="13"/>
      <c r="J17434" s="46"/>
    </row>
    <row r="17435" spans="1:10" x14ac:dyDescent="0.25">
      <c r="A17435" s="7" t="str">
        <f>IF(C17434="","",IFERROR(IF(VLOOKUP(C17434,'Program Mapping'!B:B,1,FALSE)=C17434,"OK","Fix"),"Fix"))</f>
        <v/>
      </c>
      <c r="C17435" s="32"/>
      <c r="D17435" s="3"/>
      <c r="E17435" s="3"/>
      <c r="G17435" s="13"/>
      <c r="H17435" s="13"/>
      <c r="I17435" s="13"/>
      <c r="J17435" s="46"/>
    </row>
    <row r="17436" spans="1:10" x14ac:dyDescent="0.25">
      <c r="A17436" s="7" t="str">
        <f>IF(C17435="","",IFERROR(IF(VLOOKUP(C17435,'Program Mapping'!B:B,1,FALSE)=C17435,"OK","Fix"),"Fix"))</f>
        <v/>
      </c>
      <c r="C17436" s="32"/>
      <c r="D17436" s="3"/>
      <c r="E17436" s="3"/>
      <c r="G17436" s="13"/>
      <c r="H17436" s="13"/>
      <c r="I17436" s="13"/>
      <c r="J17436" s="46"/>
    </row>
    <row r="17437" spans="1:10" x14ac:dyDescent="0.25">
      <c r="A17437" s="7" t="str">
        <f>IF(C17436="","",IFERROR(IF(VLOOKUP(C17436,'Program Mapping'!B:B,1,FALSE)=C17436,"OK","Fix"),"Fix"))</f>
        <v/>
      </c>
      <c r="C17437" s="32"/>
      <c r="D17437" s="3"/>
      <c r="E17437" s="3"/>
      <c r="G17437" s="13"/>
      <c r="H17437" s="13"/>
      <c r="I17437" s="13"/>
      <c r="J17437" s="46"/>
    </row>
    <row r="17438" spans="1:10" x14ac:dyDescent="0.25">
      <c r="A17438" s="7" t="str">
        <f>IF(C17437="","",IFERROR(IF(VLOOKUP(C17437,'Program Mapping'!B:B,1,FALSE)=C17437,"OK","Fix"),"Fix"))</f>
        <v/>
      </c>
      <c r="C17438" s="32"/>
      <c r="D17438" s="3"/>
      <c r="E17438" s="3"/>
      <c r="G17438" s="13"/>
      <c r="H17438" s="13"/>
      <c r="I17438" s="13"/>
      <c r="J17438" s="46"/>
    </row>
    <row r="17439" spans="1:10" x14ac:dyDescent="0.25">
      <c r="A17439" s="7" t="str">
        <f>IF(C17438="","",IFERROR(IF(VLOOKUP(C17438,'Program Mapping'!B:B,1,FALSE)=C17438,"OK","Fix"),"Fix"))</f>
        <v/>
      </c>
      <c r="C17439" s="32"/>
      <c r="D17439" s="3"/>
      <c r="E17439" s="3"/>
      <c r="G17439" s="13"/>
      <c r="H17439" s="13"/>
      <c r="I17439" s="13"/>
      <c r="J17439" s="46"/>
    </row>
    <row r="17440" spans="1:10" x14ac:dyDescent="0.25">
      <c r="A17440" s="7" t="str">
        <f>IF(C17439="","",IFERROR(IF(VLOOKUP(C17439,'Program Mapping'!B:B,1,FALSE)=C17439,"OK","Fix"),"Fix"))</f>
        <v/>
      </c>
      <c r="C17440" s="32"/>
      <c r="D17440" s="3"/>
      <c r="E17440" s="3"/>
      <c r="G17440" s="13"/>
      <c r="H17440" s="13"/>
      <c r="I17440" s="13"/>
      <c r="J17440" s="46"/>
    </row>
    <row r="17441" spans="1:10" x14ac:dyDescent="0.25">
      <c r="A17441" s="7" t="str">
        <f>IF(C17440="","",IFERROR(IF(VLOOKUP(C17440,'Program Mapping'!B:B,1,FALSE)=C17440,"OK","Fix"),"Fix"))</f>
        <v/>
      </c>
      <c r="C17441" s="32"/>
      <c r="D17441" s="3"/>
      <c r="E17441" s="3"/>
      <c r="G17441" s="13"/>
      <c r="H17441" s="13"/>
      <c r="I17441" s="13"/>
      <c r="J17441" s="46"/>
    </row>
    <row r="17442" spans="1:10" x14ac:dyDescent="0.25">
      <c r="A17442" s="7" t="str">
        <f>IF(C17441="","",IFERROR(IF(VLOOKUP(C17441,'Program Mapping'!B:B,1,FALSE)=C17441,"OK","Fix"),"Fix"))</f>
        <v/>
      </c>
      <c r="C17442" s="32"/>
      <c r="D17442" s="3"/>
      <c r="E17442" s="3"/>
      <c r="G17442" s="13"/>
      <c r="H17442" s="13"/>
      <c r="I17442" s="13"/>
      <c r="J17442" s="46"/>
    </row>
    <row r="17443" spans="1:10" x14ac:dyDescent="0.25">
      <c r="A17443" s="7" t="str">
        <f>IF(C17442="","",IFERROR(IF(VLOOKUP(C17442,'Program Mapping'!B:B,1,FALSE)=C17442,"OK","Fix"),"Fix"))</f>
        <v/>
      </c>
      <c r="C17443" s="32"/>
      <c r="D17443" s="3"/>
      <c r="E17443" s="3"/>
      <c r="G17443" s="13"/>
      <c r="H17443" s="13"/>
      <c r="I17443" s="13"/>
      <c r="J17443" s="46"/>
    </row>
    <row r="17444" spans="1:10" x14ac:dyDescent="0.25">
      <c r="A17444" s="7" t="str">
        <f>IF(C17443="","",IFERROR(IF(VLOOKUP(C17443,'Program Mapping'!B:B,1,FALSE)=C17443,"OK","Fix"),"Fix"))</f>
        <v/>
      </c>
      <c r="C17444" s="32"/>
      <c r="D17444" s="3"/>
      <c r="E17444" s="3"/>
      <c r="G17444" s="13"/>
      <c r="H17444" s="13"/>
      <c r="I17444" s="13"/>
      <c r="J17444" s="46"/>
    </row>
    <row r="17445" spans="1:10" x14ac:dyDescent="0.25">
      <c r="A17445" s="7" t="str">
        <f>IF(C17444="","",IFERROR(IF(VLOOKUP(C17444,'Program Mapping'!B:B,1,FALSE)=C17444,"OK","Fix"),"Fix"))</f>
        <v/>
      </c>
      <c r="C17445" s="32"/>
      <c r="D17445" s="3"/>
      <c r="E17445" s="3"/>
      <c r="G17445" s="13"/>
      <c r="H17445" s="13"/>
      <c r="I17445" s="13"/>
      <c r="J17445" s="46"/>
    </row>
    <row r="17446" spans="1:10" x14ac:dyDescent="0.25">
      <c r="A17446" s="7" t="str">
        <f>IF(C17445="","",IFERROR(IF(VLOOKUP(C17445,'Program Mapping'!B:B,1,FALSE)=C17445,"OK","Fix"),"Fix"))</f>
        <v/>
      </c>
      <c r="C17446" s="32"/>
      <c r="D17446" s="3"/>
      <c r="E17446" s="3"/>
      <c r="G17446" s="13"/>
      <c r="H17446" s="13"/>
      <c r="I17446" s="13"/>
      <c r="J17446" s="46"/>
    </row>
    <row r="17447" spans="1:10" x14ac:dyDescent="0.25">
      <c r="A17447" s="7" t="str">
        <f>IF(C17446="","",IFERROR(IF(VLOOKUP(C17446,'Program Mapping'!B:B,1,FALSE)=C17446,"OK","Fix"),"Fix"))</f>
        <v/>
      </c>
      <c r="C17447" s="32"/>
      <c r="D17447" s="3"/>
      <c r="E17447" s="3"/>
      <c r="G17447" s="13"/>
      <c r="H17447" s="13"/>
      <c r="I17447" s="13"/>
      <c r="J17447" s="46"/>
    </row>
    <row r="17448" spans="1:10" x14ac:dyDescent="0.25">
      <c r="A17448" s="7" t="str">
        <f>IF(C17447="","",IFERROR(IF(VLOOKUP(C17447,'Program Mapping'!B:B,1,FALSE)=C17447,"OK","Fix"),"Fix"))</f>
        <v/>
      </c>
      <c r="C17448" s="32"/>
      <c r="D17448" s="3"/>
      <c r="E17448" s="3"/>
      <c r="G17448" s="13"/>
      <c r="H17448" s="13"/>
      <c r="I17448" s="13"/>
      <c r="J17448" s="46"/>
    </row>
    <row r="17449" spans="1:10" x14ac:dyDescent="0.25">
      <c r="A17449" s="7" t="str">
        <f>IF(C17448="","",IFERROR(IF(VLOOKUP(C17448,'Program Mapping'!B:B,1,FALSE)=C17448,"OK","Fix"),"Fix"))</f>
        <v/>
      </c>
      <c r="C17449" s="32"/>
      <c r="D17449" s="3"/>
      <c r="E17449" s="3"/>
      <c r="G17449" s="13"/>
      <c r="H17449" s="13"/>
      <c r="I17449" s="13"/>
      <c r="J17449" s="46"/>
    </row>
    <row r="17450" spans="1:10" x14ac:dyDescent="0.25">
      <c r="A17450" s="7" t="str">
        <f>IF(C17449="","",IFERROR(IF(VLOOKUP(C17449,'Program Mapping'!B:B,1,FALSE)=C17449,"OK","Fix"),"Fix"))</f>
        <v/>
      </c>
      <c r="C17450" s="32"/>
      <c r="D17450" s="3"/>
      <c r="E17450" s="3"/>
      <c r="G17450" s="13"/>
      <c r="H17450" s="13"/>
      <c r="I17450" s="13"/>
      <c r="J17450" s="46"/>
    </row>
    <row r="17451" spans="1:10" x14ac:dyDescent="0.25">
      <c r="A17451" s="7" t="str">
        <f>IF(C17450="","",IFERROR(IF(VLOOKUP(C17450,'Program Mapping'!B:B,1,FALSE)=C17450,"OK","Fix"),"Fix"))</f>
        <v/>
      </c>
      <c r="C17451" s="32"/>
      <c r="D17451" s="3"/>
      <c r="E17451" s="3"/>
      <c r="G17451" s="13"/>
      <c r="H17451" s="13"/>
      <c r="I17451" s="13"/>
      <c r="J17451" s="46"/>
    </row>
    <row r="17452" spans="1:10" x14ac:dyDescent="0.25">
      <c r="A17452" s="7" t="str">
        <f>IF(C17451="","",IFERROR(IF(VLOOKUP(C17451,'Program Mapping'!B:B,1,FALSE)=C17451,"OK","Fix"),"Fix"))</f>
        <v/>
      </c>
      <c r="C17452" s="32"/>
      <c r="D17452" s="3"/>
      <c r="E17452" s="3"/>
      <c r="G17452" s="13"/>
      <c r="H17452" s="13"/>
      <c r="I17452" s="13"/>
      <c r="J17452" s="46"/>
    </row>
    <row r="17453" spans="1:10" x14ac:dyDescent="0.25">
      <c r="A17453" s="7" t="str">
        <f>IF(C17452="","",IFERROR(IF(VLOOKUP(C17452,'Program Mapping'!B:B,1,FALSE)=C17452,"OK","Fix"),"Fix"))</f>
        <v/>
      </c>
      <c r="C17453" s="32"/>
      <c r="D17453" s="3"/>
      <c r="E17453" s="3"/>
      <c r="G17453" s="13"/>
      <c r="H17453" s="13"/>
      <c r="I17453" s="13"/>
      <c r="J17453" s="46"/>
    </row>
    <row r="17454" spans="1:10" x14ac:dyDescent="0.25">
      <c r="A17454" s="7" t="str">
        <f>IF(C17453="","",IFERROR(IF(VLOOKUP(C17453,'Program Mapping'!B:B,1,FALSE)=C17453,"OK","Fix"),"Fix"))</f>
        <v/>
      </c>
      <c r="C17454" s="32"/>
      <c r="D17454" s="3"/>
      <c r="E17454" s="3"/>
      <c r="G17454" s="13"/>
      <c r="H17454" s="13"/>
      <c r="I17454" s="13"/>
      <c r="J17454" s="46"/>
    </row>
    <row r="17455" spans="1:10" x14ac:dyDescent="0.25">
      <c r="A17455" s="7" t="str">
        <f>IF(C17454="","",IFERROR(IF(VLOOKUP(C17454,'Program Mapping'!B:B,1,FALSE)=C17454,"OK","Fix"),"Fix"))</f>
        <v/>
      </c>
      <c r="C17455" s="32"/>
      <c r="D17455" s="3"/>
      <c r="E17455" s="3"/>
      <c r="G17455" s="13"/>
      <c r="H17455" s="13"/>
      <c r="I17455" s="13"/>
      <c r="J17455" s="46"/>
    </row>
    <row r="17456" spans="1:10" x14ac:dyDescent="0.25">
      <c r="A17456" s="7" t="str">
        <f>IF(C17455="","",IFERROR(IF(VLOOKUP(C17455,'Program Mapping'!B:B,1,FALSE)=C17455,"OK","Fix"),"Fix"))</f>
        <v/>
      </c>
      <c r="C17456" s="32"/>
      <c r="D17456" s="3"/>
      <c r="E17456" s="3"/>
      <c r="G17456" s="13"/>
      <c r="H17456" s="13"/>
      <c r="I17456" s="13"/>
      <c r="J17456" s="46"/>
    </row>
    <row r="17457" spans="1:10" x14ac:dyDescent="0.25">
      <c r="A17457" s="7" t="str">
        <f>IF(C17456="","",IFERROR(IF(VLOOKUP(C17456,'Program Mapping'!B:B,1,FALSE)=C17456,"OK","Fix"),"Fix"))</f>
        <v/>
      </c>
      <c r="C17457" s="32"/>
      <c r="D17457" s="3"/>
      <c r="E17457" s="3"/>
      <c r="G17457" s="13"/>
      <c r="H17457" s="13"/>
      <c r="I17457" s="13"/>
      <c r="J17457" s="46"/>
    </row>
    <row r="17458" spans="1:10" x14ac:dyDescent="0.25">
      <c r="A17458" s="7" t="str">
        <f>IF(C17457="","",IFERROR(IF(VLOOKUP(C17457,'Program Mapping'!B:B,1,FALSE)=C17457,"OK","Fix"),"Fix"))</f>
        <v/>
      </c>
      <c r="C17458" s="32"/>
      <c r="D17458" s="3"/>
      <c r="E17458" s="3"/>
      <c r="G17458" s="13"/>
      <c r="H17458" s="13"/>
      <c r="I17458" s="13"/>
      <c r="J17458" s="46"/>
    </row>
    <row r="17459" spans="1:10" x14ac:dyDescent="0.25">
      <c r="A17459" s="7" t="str">
        <f>IF(C17458="","",IFERROR(IF(VLOOKUP(C17458,'Program Mapping'!B:B,1,FALSE)=C17458,"OK","Fix"),"Fix"))</f>
        <v/>
      </c>
      <c r="C17459" s="32"/>
      <c r="D17459" s="3"/>
      <c r="E17459" s="3"/>
      <c r="G17459" s="13"/>
      <c r="H17459" s="13"/>
      <c r="I17459" s="13"/>
      <c r="J17459" s="46"/>
    </row>
    <row r="17460" spans="1:10" x14ac:dyDescent="0.25">
      <c r="A17460" s="7" t="str">
        <f>IF(C17459="","",IFERROR(IF(VLOOKUP(C17459,'Program Mapping'!B:B,1,FALSE)=C17459,"OK","Fix"),"Fix"))</f>
        <v/>
      </c>
      <c r="C17460" s="32"/>
      <c r="D17460" s="3"/>
      <c r="E17460" s="3"/>
      <c r="G17460" s="13"/>
      <c r="H17460" s="13"/>
      <c r="I17460" s="13"/>
      <c r="J17460" s="46"/>
    </row>
    <row r="17461" spans="1:10" x14ac:dyDescent="0.25">
      <c r="A17461" s="7" t="str">
        <f>IF(C17460="","",IFERROR(IF(VLOOKUP(C17460,'Program Mapping'!B:B,1,FALSE)=C17460,"OK","Fix"),"Fix"))</f>
        <v/>
      </c>
      <c r="C17461" s="32"/>
      <c r="D17461" s="3"/>
      <c r="E17461" s="3"/>
      <c r="G17461" s="13"/>
      <c r="H17461" s="13"/>
      <c r="I17461" s="13"/>
      <c r="J17461" s="46"/>
    </row>
    <row r="17462" spans="1:10" x14ac:dyDescent="0.25">
      <c r="A17462" s="7" t="str">
        <f>IF(C17461="","",IFERROR(IF(VLOOKUP(C17461,'Program Mapping'!B:B,1,FALSE)=C17461,"OK","Fix"),"Fix"))</f>
        <v/>
      </c>
      <c r="C17462" s="32"/>
      <c r="D17462" s="3"/>
      <c r="E17462" s="3"/>
      <c r="G17462" s="13"/>
      <c r="H17462" s="13"/>
      <c r="I17462" s="13"/>
      <c r="J17462" s="46"/>
    </row>
    <row r="17463" spans="1:10" x14ac:dyDescent="0.25">
      <c r="A17463" s="7" t="str">
        <f>IF(C17462="","",IFERROR(IF(VLOOKUP(C17462,'Program Mapping'!B:B,1,FALSE)=C17462,"OK","Fix"),"Fix"))</f>
        <v/>
      </c>
      <c r="C17463" s="32"/>
      <c r="D17463" s="3"/>
      <c r="E17463" s="3"/>
      <c r="G17463" s="13"/>
      <c r="H17463" s="13"/>
      <c r="I17463" s="13"/>
      <c r="J17463" s="46"/>
    </row>
    <row r="17464" spans="1:10" x14ac:dyDescent="0.25">
      <c r="A17464" s="7" t="str">
        <f>IF(C17463="","",IFERROR(IF(VLOOKUP(C17463,'Program Mapping'!B:B,1,FALSE)=C17463,"OK","Fix"),"Fix"))</f>
        <v/>
      </c>
      <c r="C17464" s="32"/>
      <c r="D17464" s="3"/>
      <c r="E17464" s="3"/>
      <c r="G17464" s="13"/>
      <c r="H17464" s="13"/>
      <c r="I17464" s="13"/>
      <c r="J17464" s="46"/>
    </row>
    <row r="17465" spans="1:10" x14ac:dyDescent="0.25">
      <c r="A17465" s="7" t="str">
        <f>IF(C17464="","",IFERROR(IF(VLOOKUP(C17464,'Program Mapping'!B:B,1,FALSE)=C17464,"OK","Fix"),"Fix"))</f>
        <v/>
      </c>
      <c r="C17465" s="32"/>
      <c r="D17465" s="3"/>
      <c r="E17465" s="3"/>
      <c r="G17465" s="13"/>
      <c r="H17465" s="13"/>
      <c r="I17465" s="13"/>
      <c r="J17465" s="46"/>
    </row>
    <row r="17466" spans="1:10" x14ac:dyDescent="0.25">
      <c r="A17466" s="7" t="str">
        <f>IF(C17465="","",IFERROR(IF(VLOOKUP(C17465,'Program Mapping'!B:B,1,FALSE)=C17465,"OK","Fix"),"Fix"))</f>
        <v/>
      </c>
      <c r="C17466" s="32"/>
      <c r="D17466" s="3"/>
      <c r="E17466" s="3"/>
      <c r="G17466" s="13"/>
      <c r="H17466" s="13"/>
      <c r="I17466" s="13"/>
      <c r="J17466" s="46"/>
    </row>
    <row r="17467" spans="1:10" x14ac:dyDescent="0.25">
      <c r="A17467" s="7" t="str">
        <f>IF(C17466="","",IFERROR(IF(VLOOKUP(C17466,'Program Mapping'!B:B,1,FALSE)=C17466,"OK","Fix"),"Fix"))</f>
        <v/>
      </c>
      <c r="C17467" s="32"/>
      <c r="D17467" s="3"/>
      <c r="E17467" s="3"/>
      <c r="G17467" s="13"/>
      <c r="H17467" s="13"/>
      <c r="I17467" s="13"/>
      <c r="J17467" s="46"/>
    </row>
    <row r="17468" spans="1:10" x14ac:dyDescent="0.25">
      <c r="A17468" s="7" t="str">
        <f>IF(C17467="","",IFERROR(IF(VLOOKUP(C17467,'Program Mapping'!B:B,1,FALSE)=C17467,"OK","Fix"),"Fix"))</f>
        <v/>
      </c>
      <c r="C17468" s="32"/>
      <c r="D17468" s="3"/>
      <c r="E17468" s="3"/>
      <c r="G17468" s="13"/>
      <c r="H17468" s="13"/>
      <c r="I17468" s="13"/>
      <c r="J17468" s="46"/>
    </row>
    <row r="17469" spans="1:10" x14ac:dyDescent="0.25">
      <c r="A17469" s="7" t="str">
        <f>IF(C17468="","",IFERROR(IF(VLOOKUP(C17468,'Program Mapping'!B:B,1,FALSE)=C17468,"OK","Fix"),"Fix"))</f>
        <v/>
      </c>
      <c r="C17469" s="32"/>
      <c r="D17469" s="3"/>
      <c r="E17469" s="3"/>
      <c r="G17469" s="13"/>
      <c r="H17469" s="13"/>
      <c r="I17469" s="13"/>
      <c r="J17469" s="46"/>
    </row>
    <row r="17470" spans="1:10" x14ac:dyDescent="0.25">
      <c r="A17470" s="7" t="str">
        <f>IF(C17469="","",IFERROR(IF(VLOOKUP(C17469,'Program Mapping'!B:B,1,FALSE)=C17469,"OK","Fix"),"Fix"))</f>
        <v/>
      </c>
      <c r="C17470" s="32"/>
      <c r="D17470" s="3"/>
      <c r="E17470" s="3"/>
      <c r="G17470" s="13"/>
      <c r="H17470" s="13"/>
      <c r="I17470" s="13"/>
      <c r="J17470" s="46"/>
    </row>
    <row r="17471" spans="1:10" x14ac:dyDescent="0.25">
      <c r="A17471" s="7" t="str">
        <f>IF(C17470="","",IFERROR(IF(VLOOKUP(C17470,'Program Mapping'!B:B,1,FALSE)=C17470,"OK","Fix"),"Fix"))</f>
        <v/>
      </c>
      <c r="C17471" s="32"/>
      <c r="D17471" s="3"/>
      <c r="E17471" s="3"/>
      <c r="G17471" s="13"/>
      <c r="H17471" s="13"/>
      <c r="I17471" s="13"/>
      <c r="J17471" s="46"/>
    </row>
    <row r="17472" spans="1:10" x14ac:dyDescent="0.25">
      <c r="A17472" s="7" t="str">
        <f>IF(C17471="","",IFERROR(IF(VLOOKUP(C17471,'Program Mapping'!B:B,1,FALSE)=C17471,"OK","Fix"),"Fix"))</f>
        <v/>
      </c>
      <c r="C17472" s="32"/>
      <c r="D17472" s="3"/>
      <c r="E17472" s="3"/>
      <c r="G17472" s="13"/>
      <c r="H17472" s="13"/>
      <c r="I17472" s="13"/>
      <c r="J17472" s="46"/>
    </row>
    <row r="17473" spans="1:10" x14ac:dyDescent="0.25">
      <c r="A17473" s="7" t="str">
        <f>IF(C17472="","",IFERROR(IF(VLOOKUP(C17472,'Program Mapping'!B:B,1,FALSE)=C17472,"OK","Fix"),"Fix"))</f>
        <v/>
      </c>
      <c r="C17473" s="32"/>
      <c r="D17473" s="3"/>
      <c r="E17473" s="3"/>
      <c r="G17473" s="13"/>
      <c r="H17473" s="13"/>
      <c r="I17473" s="13"/>
      <c r="J17473" s="46"/>
    </row>
    <row r="17474" spans="1:10" x14ac:dyDescent="0.25">
      <c r="A17474" s="7" t="str">
        <f>IF(C17473="","",IFERROR(IF(VLOOKUP(C17473,'Program Mapping'!B:B,1,FALSE)=C17473,"OK","Fix"),"Fix"))</f>
        <v/>
      </c>
      <c r="C17474" s="32"/>
      <c r="D17474" s="3"/>
      <c r="E17474" s="3"/>
      <c r="G17474" s="13"/>
      <c r="H17474" s="13"/>
      <c r="I17474" s="13"/>
      <c r="J17474" s="46"/>
    </row>
    <row r="17475" spans="1:10" x14ac:dyDescent="0.25">
      <c r="A17475" s="7" t="str">
        <f>IF(C17474="","",IFERROR(IF(VLOOKUP(C17474,'Program Mapping'!B:B,1,FALSE)=C17474,"OK","Fix"),"Fix"))</f>
        <v/>
      </c>
      <c r="C17475" s="32"/>
      <c r="D17475" s="3"/>
      <c r="E17475" s="3"/>
      <c r="G17475" s="13"/>
      <c r="H17475" s="13"/>
      <c r="I17475" s="13"/>
      <c r="J17475" s="46"/>
    </row>
    <row r="17476" spans="1:10" x14ac:dyDescent="0.25">
      <c r="A17476" s="7" t="str">
        <f>IF(C17475="","",IFERROR(IF(VLOOKUP(C17475,'Program Mapping'!B:B,1,FALSE)=C17475,"OK","Fix"),"Fix"))</f>
        <v/>
      </c>
      <c r="C17476" s="32"/>
      <c r="D17476" s="3"/>
      <c r="E17476" s="3"/>
      <c r="G17476" s="13"/>
      <c r="H17476" s="13"/>
      <c r="I17476" s="13"/>
      <c r="J17476" s="46"/>
    </row>
    <row r="17477" spans="1:10" x14ac:dyDescent="0.25">
      <c r="A17477" s="7" t="str">
        <f>IF(C17476="","",IFERROR(IF(VLOOKUP(C17476,'Program Mapping'!B:B,1,FALSE)=C17476,"OK","Fix"),"Fix"))</f>
        <v/>
      </c>
      <c r="C17477" s="32"/>
      <c r="D17477" s="3"/>
      <c r="E17477" s="3"/>
      <c r="G17477" s="13"/>
      <c r="H17477" s="13"/>
      <c r="I17477" s="13"/>
      <c r="J17477" s="46"/>
    </row>
    <row r="17478" spans="1:10" x14ac:dyDescent="0.25">
      <c r="A17478" s="7" t="str">
        <f>IF(C17477="","",IFERROR(IF(VLOOKUP(C17477,'Program Mapping'!B:B,1,FALSE)=C17477,"OK","Fix"),"Fix"))</f>
        <v/>
      </c>
      <c r="C17478" s="32"/>
      <c r="D17478" s="3"/>
      <c r="E17478" s="3"/>
      <c r="G17478" s="13"/>
      <c r="H17478" s="13"/>
      <c r="I17478" s="13"/>
      <c r="J17478" s="46"/>
    </row>
    <row r="17479" spans="1:10" x14ac:dyDescent="0.25">
      <c r="A17479" s="7" t="str">
        <f>IF(C17478="","",IFERROR(IF(VLOOKUP(C17478,'Program Mapping'!B:B,1,FALSE)=C17478,"OK","Fix"),"Fix"))</f>
        <v/>
      </c>
      <c r="C17479" s="32"/>
      <c r="D17479" s="3"/>
      <c r="E17479" s="3"/>
      <c r="G17479" s="13"/>
      <c r="H17479" s="13"/>
      <c r="I17479" s="13"/>
      <c r="J17479" s="46"/>
    </row>
    <row r="17480" spans="1:10" x14ac:dyDescent="0.25">
      <c r="A17480" s="7" t="str">
        <f>IF(C17479="","",IFERROR(IF(VLOOKUP(C17479,'Program Mapping'!B:B,1,FALSE)=C17479,"OK","Fix"),"Fix"))</f>
        <v/>
      </c>
      <c r="C17480" s="32"/>
      <c r="D17480" s="3"/>
      <c r="E17480" s="3"/>
      <c r="G17480" s="13"/>
      <c r="H17480" s="13"/>
      <c r="I17480" s="13"/>
      <c r="J17480" s="46"/>
    </row>
    <row r="17481" spans="1:10" x14ac:dyDescent="0.25">
      <c r="A17481" s="7" t="str">
        <f>IF(C17480="","",IFERROR(IF(VLOOKUP(C17480,'Program Mapping'!B:B,1,FALSE)=C17480,"OK","Fix"),"Fix"))</f>
        <v/>
      </c>
      <c r="C17481" s="32"/>
      <c r="D17481" s="3"/>
      <c r="E17481" s="3"/>
      <c r="G17481" s="13"/>
      <c r="H17481" s="13"/>
      <c r="I17481" s="13"/>
      <c r="J17481" s="46"/>
    </row>
    <row r="17482" spans="1:10" x14ac:dyDescent="0.25">
      <c r="A17482" s="7" t="str">
        <f>IF(C17481="","",IFERROR(IF(VLOOKUP(C17481,'Program Mapping'!B:B,1,FALSE)=C17481,"OK","Fix"),"Fix"))</f>
        <v/>
      </c>
      <c r="C17482" s="32"/>
      <c r="D17482" s="3"/>
      <c r="E17482" s="3"/>
      <c r="G17482" s="13"/>
      <c r="H17482" s="13"/>
      <c r="I17482" s="13"/>
      <c r="J17482" s="46"/>
    </row>
    <row r="17483" spans="1:10" x14ac:dyDescent="0.25">
      <c r="A17483" s="7" t="str">
        <f>IF(C17482="","",IFERROR(IF(VLOOKUP(C17482,'Program Mapping'!B:B,1,FALSE)=C17482,"OK","Fix"),"Fix"))</f>
        <v/>
      </c>
      <c r="C17483" s="32"/>
      <c r="D17483" s="3"/>
      <c r="E17483" s="3"/>
      <c r="G17483" s="13"/>
      <c r="H17483" s="13"/>
      <c r="I17483" s="13"/>
      <c r="J17483" s="46"/>
    </row>
    <row r="17484" spans="1:10" x14ac:dyDescent="0.25">
      <c r="A17484" s="7" t="str">
        <f>IF(C17483="","",IFERROR(IF(VLOOKUP(C17483,'Program Mapping'!B:B,1,FALSE)=C17483,"OK","Fix"),"Fix"))</f>
        <v/>
      </c>
      <c r="C17484" s="32"/>
      <c r="D17484" s="3"/>
      <c r="E17484" s="3"/>
      <c r="G17484" s="13"/>
      <c r="H17484" s="13"/>
      <c r="I17484" s="13"/>
      <c r="J17484" s="46"/>
    </row>
    <row r="17485" spans="1:10" x14ac:dyDescent="0.25">
      <c r="A17485" s="7" t="str">
        <f>IF(C17484="","",IFERROR(IF(VLOOKUP(C17484,'Program Mapping'!B:B,1,FALSE)=C17484,"OK","Fix"),"Fix"))</f>
        <v/>
      </c>
      <c r="C17485" s="32"/>
      <c r="D17485" s="3"/>
      <c r="E17485" s="3"/>
      <c r="G17485" s="13"/>
      <c r="H17485" s="13"/>
      <c r="I17485" s="13"/>
      <c r="J17485" s="46"/>
    </row>
    <row r="17486" spans="1:10" x14ac:dyDescent="0.25">
      <c r="A17486" s="7" t="str">
        <f>IF(C17485="","",IFERROR(IF(VLOOKUP(C17485,'Program Mapping'!B:B,1,FALSE)=C17485,"OK","Fix"),"Fix"))</f>
        <v/>
      </c>
      <c r="C17486" s="32"/>
      <c r="D17486" s="3"/>
      <c r="E17486" s="3"/>
      <c r="G17486" s="13"/>
      <c r="H17486" s="13"/>
      <c r="I17486" s="13"/>
      <c r="J17486" s="46"/>
    </row>
    <row r="17487" spans="1:10" x14ac:dyDescent="0.25">
      <c r="A17487" s="7" t="str">
        <f>IF(C17486="","",IFERROR(IF(VLOOKUP(C17486,'Program Mapping'!B:B,1,FALSE)=C17486,"OK","Fix"),"Fix"))</f>
        <v/>
      </c>
      <c r="C17487" s="32"/>
      <c r="D17487" s="3"/>
      <c r="E17487" s="3"/>
      <c r="G17487" s="13"/>
      <c r="H17487" s="13"/>
      <c r="I17487" s="13"/>
      <c r="J17487" s="46"/>
    </row>
    <row r="17488" spans="1:10" x14ac:dyDescent="0.25">
      <c r="A17488" s="7" t="str">
        <f>IF(C17487="","",IFERROR(IF(VLOOKUP(C17487,'Program Mapping'!B:B,1,FALSE)=C17487,"OK","Fix"),"Fix"))</f>
        <v/>
      </c>
      <c r="C17488" s="32"/>
      <c r="D17488" s="3"/>
      <c r="E17488" s="3"/>
      <c r="G17488" s="13"/>
      <c r="H17488" s="13"/>
      <c r="I17488" s="13"/>
      <c r="J17488" s="46"/>
    </row>
    <row r="17489" spans="1:10" x14ac:dyDescent="0.25">
      <c r="A17489" s="7" t="str">
        <f>IF(C17488="","",IFERROR(IF(VLOOKUP(C17488,'Program Mapping'!B:B,1,FALSE)=C17488,"OK","Fix"),"Fix"))</f>
        <v/>
      </c>
      <c r="C17489" s="32"/>
      <c r="D17489" s="3"/>
      <c r="E17489" s="3"/>
      <c r="G17489" s="13"/>
      <c r="H17489" s="13"/>
      <c r="I17489" s="13"/>
      <c r="J17489" s="46"/>
    </row>
    <row r="17490" spans="1:10" x14ac:dyDescent="0.25">
      <c r="A17490" s="7" t="str">
        <f>IF(C17489="","",IFERROR(IF(VLOOKUP(C17489,'Program Mapping'!B:B,1,FALSE)=C17489,"OK","Fix"),"Fix"))</f>
        <v/>
      </c>
      <c r="C17490" s="32"/>
      <c r="D17490" s="3"/>
      <c r="E17490" s="3"/>
      <c r="G17490" s="13"/>
      <c r="H17490" s="13"/>
      <c r="I17490" s="13"/>
      <c r="J17490" s="46"/>
    </row>
    <row r="17491" spans="1:10" x14ac:dyDescent="0.25">
      <c r="A17491" s="7" t="str">
        <f>IF(C17490="","",IFERROR(IF(VLOOKUP(C17490,'Program Mapping'!B:B,1,FALSE)=C17490,"OK","Fix"),"Fix"))</f>
        <v/>
      </c>
      <c r="C17491" s="32"/>
      <c r="D17491" s="3"/>
      <c r="E17491" s="3"/>
      <c r="G17491" s="13"/>
      <c r="H17491" s="13"/>
      <c r="I17491" s="13"/>
      <c r="J17491" s="46"/>
    </row>
    <row r="17492" spans="1:10" x14ac:dyDescent="0.25">
      <c r="A17492" s="7" t="str">
        <f>IF(C17491="","",IFERROR(IF(VLOOKUP(C17491,'Program Mapping'!B:B,1,FALSE)=C17491,"OK","Fix"),"Fix"))</f>
        <v/>
      </c>
      <c r="C17492" s="32"/>
      <c r="D17492" s="3"/>
      <c r="E17492" s="3"/>
      <c r="G17492" s="13"/>
      <c r="H17492" s="13"/>
      <c r="I17492" s="13"/>
      <c r="J17492" s="46"/>
    </row>
    <row r="17493" spans="1:10" x14ac:dyDescent="0.25">
      <c r="A17493" s="7" t="str">
        <f>IF(C17492="","",IFERROR(IF(VLOOKUP(C17492,'Program Mapping'!B:B,1,FALSE)=C17492,"OK","Fix"),"Fix"))</f>
        <v/>
      </c>
      <c r="C17493" s="32"/>
      <c r="D17493" s="3"/>
      <c r="E17493" s="3"/>
      <c r="G17493" s="13"/>
      <c r="H17493" s="13"/>
      <c r="I17493" s="13"/>
      <c r="J17493" s="46"/>
    </row>
    <row r="17494" spans="1:10" x14ac:dyDescent="0.25">
      <c r="A17494" s="7" t="str">
        <f>IF(C17493="","",IFERROR(IF(VLOOKUP(C17493,'Program Mapping'!B:B,1,FALSE)=C17493,"OK","Fix"),"Fix"))</f>
        <v/>
      </c>
      <c r="C17494" s="32"/>
      <c r="D17494" s="3"/>
      <c r="E17494" s="3"/>
      <c r="G17494" s="13"/>
      <c r="H17494" s="13"/>
      <c r="I17494" s="13"/>
      <c r="J17494" s="46"/>
    </row>
    <row r="17495" spans="1:10" x14ac:dyDescent="0.25">
      <c r="A17495" s="7" t="str">
        <f>IF(C17494="","",IFERROR(IF(VLOOKUP(C17494,'Program Mapping'!B:B,1,FALSE)=C17494,"OK","Fix"),"Fix"))</f>
        <v/>
      </c>
      <c r="C17495" s="32"/>
      <c r="D17495" s="3"/>
      <c r="E17495" s="3"/>
      <c r="G17495" s="13"/>
      <c r="H17495" s="13"/>
      <c r="I17495" s="13"/>
      <c r="J17495" s="46"/>
    </row>
    <row r="17496" spans="1:10" x14ac:dyDescent="0.25">
      <c r="A17496" s="7" t="str">
        <f>IF(C17495="","",IFERROR(IF(VLOOKUP(C17495,'Program Mapping'!B:B,1,FALSE)=C17495,"OK","Fix"),"Fix"))</f>
        <v/>
      </c>
      <c r="C17496" s="32"/>
      <c r="D17496" s="3"/>
      <c r="E17496" s="3"/>
      <c r="G17496" s="13"/>
      <c r="H17496" s="13"/>
      <c r="I17496" s="13"/>
      <c r="J17496" s="46"/>
    </row>
    <row r="17497" spans="1:10" x14ac:dyDescent="0.25">
      <c r="A17497" s="7" t="str">
        <f>IF(C17496="","",IFERROR(IF(VLOOKUP(C17496,'Program Mapping'!B:B,1,FALSE)=C17496,"OK","Fix"),"Fix"))</f>
        <v/>
      </c>
      <c r="C17497" s="32"/>
      <c r="D17497" s="3"/>
      <c r="E17497" s="3"/>
      <c r="G17497" s="13"/>
      <c r="H17497" s="13"/>
      <c r="I17497" s="13"/>
      <c r="J17497" s="46"/>
    </row>
    <row r="17498" spans="1:10" x14ac:dyDescent="0.25">
      <c r="A17498" s="7" t="str">
        <f>IF(C17497="","",IFERROR(IF(VLOOKUP(C17497,'Program Mapping'!B:B,1,FALSE)=C17497,"OK","Fix"),"Fix"))</f>
        <v/>
      </c>
      <c r="C17498" s="32"/>
      <c r="D17498" s="3"/>
      <c r="E17498" s="3"/>
      <c r="G17498" s="13"/>
      <c r="H17498" s="13"/>
      <c r="I17498" s="13"/>
      <c r="J17498" s="46"/>
    </row>
    <row r="17499" spans="1:10" x14ac:dyDescent="0.25">
      <c r="A17499" s="7" t="str">
        <f>IF(C17498="","",IFERROR(IF(VLOOKUP(C17498,'Program Mapping'!B:B,1,FALSE)=C17498,"OK","Fix"),"Fix"))</f>
        <v/>
      </c>
      <c r="C17499" s="32"/>
      <c r="D17499" s="3"/>
      <c r="E17499" s="3"/>
      <c r="G17499" s="13"/>
      <c r="H17499" s="13"/>
      <c r="I17499" s="13"/>
      <c r="J17499" s="46"/>
    </row>
    <row r="17500" spans="1:10" x14ac:dyDescent="0.25">
      <c r="A17500" s="7" t="str">
        <f>IF(C17499="","",IFERROR(IF(VLOOKUP(C17499,'Program Mapping'!B:B,1,FALSE)=C17499,"OK","Fix"),"Fix"))</f>
        <v/>
      </c>
      <c r="C17500" s="32"/>
      <c r="D17500" s="3"/>
      <c r="E17500" s="3"/>
      <c r="G17500" s="13"/>
      <c r="H17500" s="13"/>
      <c r="I17500" s="13"/>
      <c r="J17500" s="46"/>
    </row>
    <row r="17501" spans="1:10" x14ac:dyDescent="0.25">
      <c r="A17501" s="7" t="str">
        <f>IF(C17500="","",IFERROR(IF(VLOOKUP(C17500,'Program Mapping'!B:B,1,FALSE)=C17500,"OK","Fix"),"Fix"))</f>
        <v/>
      </c>
      <c r="C17501" s="32"/>
      <c r="D17501" s="3"/>
      <c r="E17501" s="3"/>
      <c r="G17501" s="13"/>
      <c r="H17501" s="13"/>
      <c r="I17501" s="13"/>
      <c r="J17501" s="46"/>
    </row>
    <row r="17502" spans="1:10" x14ac:dyDescent="0.25">
      <c r="A17502" s="7" t="str">
        <f>IF(C17501="","",IFERROR(IF(VLOOKUP(C17501,'Program Mapping'!B:B,1,FALSE)=C17501,"OK","Fix"),"Fix"))</f>
        <v/>
      </c>
      <c r="C17502" s="32"/>
      <c r="D17502" s="3"/>
      <c r="E17502" s="3"/>
      <c r="G17502" s="13"/>
      <c r="H17502" s="13"/>
      <c r="I17502" s="13"/>
      <c r="J17502" s="46"/>
    </row>
    <row r="17503" spans="1:10" x14ac:dyDescent="0.25">
      <c r="A17503" s="7" t="str">
        <f>IF(C17502="","",IFERROR(IF(VLOOKUP(C17502,'Program Mapping'!B:B,1,FALSE)=C17502,"OK","Fix"),"Fix"))</f>
        <v/>
      </c>
      <c r="C17503" s="32"/>
      <c r="D17503" s="3"/>
      <c r="E17503" s="3"/>
      <c r="G17503" s="13"/>
      <c r="H17503" s="13"/>
      <c r="I17503" s="13"/>
      <c r="J17503" s="46"/>
    </row>
    <row r="17504" spans="1:10" x14ac:dyDescent="0.25">
      <c r="A17504" s="7" t="str">
        <f>IF(C17503="","",IFERROR(IF(VLOOKUP(C17503,'Program Mapping'!B:B,1,FALSE)=C17503,"OK","Fix"),"Fix"))</f>
        <v/>
      </c>
      <c r="C17504" s="32"/>
      <c r="D17504" s="3"/>
      <c r="E17504" s="3"/>
      <c r="G17504" s="13"/>
      <c r="H17504" s="13"/>
      <c r="I17504" s="13"/>
      <c r="J17504" s="46"/>
    </row>
    <row r="17505" spans="1:10" x14ac:dyDescent="0.25">
      <c r="A17505" s="7" t="str">
        <f>IF(C17504="","",IFERROR(IF(VLOOKUP(C17504,'Program Mapping'!B:B,1,FALSE)=C17504,"OK","Fix"),"Fix"))</f>
        <v/>
      </c>
      <c r="C17505" s="32"/>
      <c r="D17505" s="3"/>
      <c r="E17505" s="3"/>
      <c r="G17505" s="13"/>
      <c r="H17505" s="13"/>
      <c r="I17505" s="13"/>
      <c r="J17505" s="46"/>
    </row>
    <row r="17506" spans="1:10" x14ac:dyDescent="0.25">
      <c r="A17506" s="7" t="str">
        <f>IF(C17505="","",IFERROR(IF(VLOOKUP(C17505,'Program Mapping'!B:B,1,FALSE)=C17505,"OK","Fix"),"Fix"))</f>
        <v/>
      </c>
      <c r="C17506" s="32"/>
      <c r="D17506" s="3"/>
      <c r="E17506" s="3"/>
      <c r="G17506" s="13"/>
      <c r="H17506" s="13"/>
      <c r="I17506" s="13"/>
      <c r="J17506" s="46"/>
    </row>
    <row r="17507" spans="1:10" x14ac:dyDescent="0.25">
      <c r="A17507" s="7" t="str">
        <f>IF(C17506="","",IFERROR(IF(VLOOKUP(C17506,'Program Mapping'!B:B,1,FALSE)=C17506,"OK","Fix"),"Fix"))</f>
        <v/>
      </c>
      <c r="C17507" s="32"/>
      <c r="D17507" s="3"/>
      <c r="E17507" s="3"/>
      <c r="G17507" s="13"/>
      <c r="H17507" s="13"/>
      <c r="I17507" s="13"/>
      <c r="J17507" s="46"/>
    </row>
    <row r="17508" spans="1:10" x14ac:dyDescent="0.25">
      <c r="A17508" s="7" t="str">
        <f>IF(C17507="","",IFERROR(IF(VLOOKUP(C17507,'Program Mapping'!B:B,1,FALSE)=C17507,"OK","Fix"),"Fix"))</f>
        <v/>
      </c>
      <c r="C17508" s="32"/>
      <c r="D17508" s="3"/>
      <c r="E17508" s="3"/>
      <c r="G17508" s="13"/>
      <c r="H17508" s="13"/>
      <c r="I17508" s="13"/>
      <c r="J17508" s="46"/>
    </row>
    <row r="17509" spans="1:10" x14ac:dyDescent="0.25">
      <c r="A17509" s="7" t="str">
        <f>IF(C17508="","",IFERROR(IF(VLOOKUP(C17508,'Program Mapping'!B:B,1,FALSE)=C17508,"OK","Fix"),"Fix"))</f>
        <v/>
      </c>
      <c r="C17509" s="32"/>
      <c r="D17509" s="3"/>
      <c r="E17509" s="3"/>
      <c r="G17509" s="13"/>
      <c r="H17509" s="13"/>
      <c r="I17509" s="13"/>
      <c r="J17509" s="46"/>
    </row>
    <row r="17510" spans="1:10" x14ac:dyDescent="0.25">
      <c r="A17510" s="7" t="str">
        <f>IF(C17509="","",IFERROR(IF(VLOOKUP(C17509,'Program Mapping'!B:B,1,FALSE)=C17509,"OK","Fix"),"Fix"))</f>
        <v/>
      </c>
      <c r="C17510" s="32"/>
      <c r="D17510" s="3"/>
      <c r="E17510" s="3"/>
      <c r="G17510" s="13"/>
      <c r="H17510" s="13"/>
      <c r="I17510" s="13"/>
      <c r="J17510" s="46"/>
    </row>
    <row r="17511" spans="1:10" x14ac:dyDescent="0.25">
      <c r="A17511" s="7" t="str">
        <f>IF(C17510="","",IFERROR(IF(VLOOKUP(C17510,'Program Mapping'!B:B,1,FALSE)=C17510,"OK","Fix"),"Fix"))</f>
        <v/>
      </c>
      <c r="C17511" s="32"/>
      <c r="D17511" s="3"/>
      <c r="E17511" s="3"/>
      <c r="G17511" s="13"/>
      <c r="H17511" s="13"/>
      <c r="I17511" s="13"/>
      <c r="J17511" s="46"/>
    </row>
    <row r="17512" spans="1:10" x14ac:dyDescent="0.25">
      <c r="A17512" s="7" t="str">
        <f>IF(C17511="","",IFERROR(IF(VLOOKUP(C17511,'Program Mapping'!B:B,1,FALSE)=C17511,"OK","Fix"),"Fix"))</f>
        <v/>
      </c>
      <c r="C17512" s="32"/>
      <c r="D17512" s="3"/>
      <c r="E17512" s="3"/>
      <c r="G17512" s="13"/>
      <c r="H17512" s="13"/>
      <c r="I17512" s="13"/>
      <c r="J17512" s="46"/>
    </row>
    <row r="17513" spans="1:10" x14ac:dyDescent="0.25">
      <c r="A17513" s="7" t="str">
        <f>IF(C17512="","",IFERROR(IF(VLOOKUP(C17512,'Program Mapping'!B:B,1,FALSE)=C17512,"OK","Fix"),"Fix"))</f>
        <v/>
      </c>
      <c r="C17513" s="32"/>
      <c r="D17513" s="3"/>
      <c r="E17513" s="3"/>
      <c r="G17513" s="13"/>
      <c r="H17513" s="13"/>
      <c r="I17513" s="13"/>
      <c r="J17513" s="46"/>
    </row>
    <row r="17514" spans="1:10" x14ac:dyDescent="0.25">
      <c r="A17514" s="7" t="str">
        <f>IF(C17513="","",IFERROR(IF(VLOOKUP(C17513,'Program Mapping'!B:B,1,FALSE)=C17513,"OK","Fix"),"Fix"))</f>
        <v/>
      </c>
      <c r="C17514" s="32"/>
      <c r="D17514" s="3"/>
      <c r="E17514" s="3"/>
      <c r="G17514" s="13"/>
      <c r="H17514" s="13"/>
      <c r="I17514" s="13"/>
      <c r="J17514" s="46"/>
    </row>
    <row r="17515" spans="1:10" x14ac:dyDescent="0.25">
      <c r="A17515" s="7" t="str">
        <f>IF(C17514="","",IFERROR(IF(VLOOKUP(C17514,'Program Mapping'!B:B,1,FALSE)=C17514,"OK","Fix"),"Fix"))</f>
        <v/>
      </c>
      <c r="C17515" s="32"/>
      <c r="D17515" s="3"/>
      <c r="E17515" s="3"/>
      <c r="G17515" s="13"/>
      <c r="H17515" s="13"/>
      <c r="I17515" s="13"/>
      <c r="J17515" s="46"/>
    </row>
    <row r="17516" spans="1:10" x14ac:dyDescent="0.25">
      <c r="A17516" s="7" t="str">
        <f>IF(C17515="","",IFERROR(IF(VLOOKUP(C17515,'Program Mapping'!B:B,1,FALSE)=C17515,"OK","Fix"),"Fix"))</f>
        <v/>
      </c>
      <c r="C17516" s="32"/>
      <c r="D17516" s="3"/>
      <c r="E17516" s="3"/>
      <c r="G17516" s="13"/>
      <c r="H17516" s="13"/>
      <c r="I17516" s="13"/>
      <c r="J17516" s="46"/>
    </row>
    <row r="17517" spans="1:10" x14ac:dyDescent="0.25">
      <c r="A17517" s="7" t="str">
        <f>IF(C17516="","",IFERROR(IF(VLOOKUP(C17516,'Program Mapping'!B:B,1,FALSE)=C17516,"OK","Fix"),"Fix"))</f>
        <v/>
      </c>
      <c r="C17517" s="32"/>
      <c r="D17517" s="3"/>
      <c r="E17517" s="3"/>
      <c r="G17517" s="13"/>
      <c r="H17517" s="13"/>
      <c r="I17517" s="13"/>
      <c r="J17517" s="46"/>
    </row>
    <row r="17518" spans="1:10" x14ac:dyDescent="0.25">
      <c r="A17518" s="7" t="str">
        <f>IF(C17517="","",IFERROR(IF(VLOOKUP(C17517,'Program Mapping'!B:B,1,FALSE)=C17517,"OK","Fix"),"Fix"))</f>
        <v/>
      </c>
      <c r="C17518" s="32"/>
      <c r="D17518" s="3"/>
      <c r="E17518" s="3"/>
      <c r="G17518" s="13"/>
      <c r="H17518" s="13"/>
      <c r="I17518" s="13"/>
      <c r="J17518" s="46"/>
    </row>
    <row r="17519" spans="1:10" x14ac:dyDescent="0.25">
      <c r="A17519" s="7" t="str">
        <f>IF(C17518="","",IFERROR(IF(VLOOKUP(C17518,'Program Mapping'!B:B,1,FALSE)=C17518,"OK","Fix"),"Fix"))</f>
        <v/>
      </c>
      <c r="C17519" s="32"/>
      <c r="D17519" s="3"/>
      <c r="E17519" s="3"/>
      <c r="G17519" s="13"/>
      <c r="H17519" s="13"/>
      <c r="I17519" s="13"/>
      <c r="J17519" s="46"/>
    </row>
    <row r="17520" spans="1:10" x14ac:dyDescent="0.25">
      <c r="A17520" s="7" t="str">
        <f>IF(C17519="","",IFERROR(IF(VLOOKUP(C17519,'Program Mapping'!B:B,1,FALSE)=C17519,"OK","Fix"),"Fix"))</f>
        <v/>
      </c>
      <c r="C17520" s="32"/>
      <c r="D17520" s="3"/>
      <c r="E17520" s="3"/>
      <c r="G17520" s="13"/>
      <c r="H17520" s="13"/>
      <c r="I17520" s="13"/>
      <c r="J17520" s="46"/>
    </row>
    <row r="17521" spans="1:10" x14ac:dyDescent="0.25">
      <c r="A17521" s="7" t="str">
        <f>IF(C17520="","",IFERROR(IF(VLOOKUP(C17520,'Program Mapping'!B:B,1,FALSE)=C17520,"OK","Fix"),"Fix"))</f>
        <v/>
      </c>
      <c r="C17521" s="32"/>
      <c r="D17521" s="3"/>
      <c r="E17521" s="3"/>
      <c r="G17521" s="13"/>
      <c r="H17521" s="13"/>
      <c r="I17521" s="13"/>
      <c r="J17521" s="46"/>
    </row>
    <row r="17522" spans="1:10" x14ac:dyDescent="0.25">
      <c r="A17522" s="7" t="str">
        <f>IF(C17521="","",IFERROR(IF(VLOOKUP(C17521,'Program Mapping'!B:B,1,FALSE)=C17521,"OK","Fix"),"Fix"))</f>
        <v/>
      </c>
      <c r="C17522" s="32"/>
      <c r="D17522" s="3"/>
      <c r="E17522" s="3"/>
      <c r="G17522" s="13"/>
      <c r="H17522" s="13"/>
      <c r="I17522" s="13"/>
      <c r="J17522" s="46"/>
    </row>
    <row r="17523" spans="1:10" x14ac:dyDescent="0.25">
      <c r="A17523" s="7" t="str">
        <f>IF(C17522="","",IFERROR(IF(VLOOKUP(C17522,'Program Mapping'!B:B,1,FALSE)=C17522,"OK","Fix"),"Fix"))</f>
        <v/>
      </c>
      <c r="C17523" s="32"/>
      <c r="D17523" s="3"/>
      <c r="E17523" s="3"/>
      <c r="G17523" s="13"/>
      <c r="H17523" s="13"/>
      <c r="I17523" s="13"/>
      <c r="J17523" s="46"/>
    </row>
    <row r="17524" spans="1:10" x14ac:dyDescent="0.25">
      <c r="A17524" s="7" t="str">
        <f>IF(C17523="","",IFERROR(IF(VLOOKUP(C17523,'Program Mapping'!B:B,1,FALSE)=C17523,"OK","Fix"),"Fix"))</f>
        <v/>
      </c>
      <c r="C17524" s="32"/>
      <c r="D17524" s="3"/>
      <c r="E17524" s="3"/>
      <c r="G17524" s="13"/>
      <c r="H17524" s="13"/>
      <c r="I17524" s="13"/>
      <c r="J17524" s="46"/>
    </row>
    <row r="17525" spans="1:10" x14ac:dyDescent="0.25">
      <c r="A17525" s="7" t="str">
        <f>IF(C17524="","",IFERROR(IF(VLOOKUP(C17524,'Program Mapping'!B:B,1,FALSE)=C17524,"OK","Fix"),"Fix"))</f>
        <v/>
      </c>
      <c r="C17525" s="32"/>
      <c r="D17525" s="3"/>
      <c r="E17525" s="3"/>
      <c r="G17525" s="13"/>
      <c r="H17525" s="13"/>
      <c r="I17525" s="13"/>
      <c r="J17525" s="46"/>
    </row>
    <row r="17526" spans="1:10" x14ac:dyDescent="0.25">
      <c r="A17526" s="7" t="str">
        <f>IF(C17525="","",IFERROR(IF(VLOOKUP(C17525,'Program Mapping'!B:B,1,FALSE)=C17525,"OK","Fix"),"Fix"))</f>
        <v/>
      </c>
      <c r="C17526" s="32"/>
      <c r="D17526" s="3"/>
      <c r="E17526" s="3"/>
      <c r="G17526" s="13"/>
      <c r="H17526" s="13"/>
      <c r="I17526" s="13"/>
      <c r="J17526" s="46"/>
    </row>
    <row r="17527" spans="1:10" x14ac:dyDescent="0.25">
      <c r="A17527" s="7" t="str">
        <f>IF(C17526="","",IFERROR(IF(VLOOKUP(C17526,'Program Mapping'!B:B,1,FALSE)=C17526,"OK","Fix"),"Fix"))</f>
        <v/>
      </c>
      <c r="C17527" s="32"/>
      <c r="D17527" s="3"/>
      <c r="E17527" s="3"/>
      <c r="G17527" s="13"/>
      <c r="H17527" s="13"/>
      <c r="I17527" s="13"/>
      <c r="J17527" s="46"/>
    </row>
    <row r="17528" spans="1:10" x14ac:dyDescent="0.25">
      <c r="A17528" s="7" t="str">
        <f>IF(C17527="","",IFERROR(IF(VLOOKUP(C17527,'Program Mapping'!B:B,1,FALSE)=C17527,"OK","Fix"),"Fix"))</f>
        <v/>
      </c>
      <c r="C17528" s="32"/>
      <c r="D17528" s="3"/>
      <c r="E17528" s="3"/>
      <c r="G17528" s="13"/>
      <c r="H17528" s="13"/>
      <c r="I17528" s="13"/>
      <c r="J17528" s="46"/>
    </row>
    <row r="17529" spans="1:10" x14ac:dyDescent="0.25">
      <c r="A17529" s="7" t="str">
        <f>IF(C17528="","",IFERROR(IF(VLOOKUP(C17528,'Program Mapping'!B:B,1,FALSE)=C17528,"OK","Fix"),"Fix"))</f>
        <v/>
      </c>
      <c r="C17529" s="32"/>
      <c r="D17529" s="3"/>
      <c r="E17529" s="3"/>
      <c r="G17529" s="13"/>
      <c r="H17529" s="13"/>
      <c r="I17529" s="13"/>
      <c r="J17529" s="46"/>
    </row>
    <row r="17530" spans="1:10" x14ac:dyDescent="0.25">
      <c r="A17530" s="7" t="str">
        <f>IF(C17529="","",IFERROR(IF(VLOOKUP(C17529,'Program Mapping'!B:B,1,FALSE)=C17529,"OK","Fix"),"Fix"))</f>
        <v/>
      </c>
      <c r="C17530" s="32"/>
      <c r="D17530" s="3"/>
      <c r="E17530" s="3"/>
      <c r="G17530" s="13"/>
      <c r="H17530" s="13"/>
      <c r="I17530" s="13"/>
      <c r="J17530" s="46"/>
    </row>
    <row r="17531" spans="1:10" x14ac:dyDescent="0.25">
      <c r="A17531" s="7" t="str">
        <f>IF(C17530="","",IFERROR(IF(VLOOKUP(C17530,'Program Mapping'!B:B,1,FALSE)=C17530,"OK","Fix"),"Fix"))</f>
        <v/>
      </c>
      <c r="C17531" s="32"/>
      <c r="D17531" s="3"/>
      <c r="E17531" s="3"/>
      <c r="G17531" s="13"/>
      <c r="H17531" s="13"/>
      <c r="I17531" s="13"/>
      <c r="J17531" s="46"/>
    </row>
    <row r="17532" spans="1:10" x14ac:dyDescent="0.25">
      <c r="A17532" s="7" t="str">
        <f>IF(C17531="","",IFERROR(IF(VLOOKUP(C17531,'Program Mapping'!B:B,1,FALSE)=C17531,"OK","Fix"),"Fix"))</f>
        <v/>
      </c>
      <c r="C17532" s="32"/>
      <c r="D17532" s="3"/>
      <c r="E17532" s="3"/>
      <c r="G17532" s="13"/>
      <c r="H17532" s="13"/>
      <c r="I17532" s="13"/>
      <c r="J17532" s="46"/>
    </row>
    <row r="17533" spans="1:10" x14ac:dyDescent="0.25">
      <c r="A17533" s="7" t="str">
        <f>IF(C17532="","",IFERROR(IF(VLOOKUP(C17532,'Program Mapping'!B:B,1,FALSE)=C17532,"OK","Fix"),"Fix"))</f>
        <v/>
      </c>
      <c r="C17533" s="32"/>
      <c r="D17533" s="3"/>
      <c r="E17533" s="3"/>
      <c r="G17533" s="13"/>
      <c r="H17533" s="13"/>
      <c r="I17533" s="13"/>
      <c r="J17533" s="46"/>
    </row>
    <row r="17534" spans="1:10" x14ac:dyDescent="0.25">
      <c r="A17534" s="7" t="str">
        <f>IF(C17533="","",IFERROR(IF(VLOOKUP(C17533,'Program Mapping'!B:B,1,FALSE)=C17533,"OK","Fix"),"Fix"))</f>
        <v/>
      </c>
      <c r="C17534" s="32"/>
      <c r="D17534" s="3"/>
      <c r="E17534" s="3"/>
      <c r="G17534" s="13"/>
      <c r="H17534" s="13"/>
      <c r="I17534" s="13"/>
      <c r="J17534" s="46"/>
    </row>
    <row r="17535" spans="1:10" x14ac:dyDescent="0.25">
      <c r="A17535" s="7" t="str">
        <f>IF(C17534="","",IFERROR(IF(VLOOKUP(C17534,'Program Mapping'!B:B,1,FALSE)=C17534,"OK","Fix"),"Fix"))</f>
        <v/>
      </c>
      <c r="C17535" s="32"/>
      <c r="D17535" s="3"/>
      <c r="E17535" s="3"/>
      <c r="G17535" s="13"/>
      <c r="H17535" s="13"/>
      <c r="I17535" s="13"/>
      <c r="J17535" s="46"/>
    </row>
    <row r="17536" spans="1:10" x14ac:dyDescent="0.25">
      <c r="A17536" s="7" t="str">
        <f>IF(C17535="","",IFERROR(IF(VLOOKUP(C17535,'Program Mapping'!B:B,1,FALSE)=C17535,"OK","Fix"),"Fix"))</f>
        <v/>
      </c>
      <c r="C17536" s="32"/>
      <c r="D17536" s="3"/>
      <c r="E17536" s="3"/>
      <c r="G17536" s="13"/>
      <c r="H17536" s="13"/>
      <c r="I17536" s="13"/>
      <c r="J17536" s="46"/>
    </row>
    <row r="17537" spans="1:10" x14ac:dyDescent="0.25">
      <c r="A17537" s="7" t="str">
        <f>IF(C17536="","",IFERROR(IF(VLOOKUP(C17536,'Program Mapping'!B:B,1,FALSE)=C17536,"OK","Fix"),"Fix"))</f>
        <v/>
      </c>
      <c r="C17537" s="32"/>
      <c r="D17537" s="3"/>
      <c r="E17537" s="3"/>
      <c r="G17537" s="13"/>
      <c r="H17537" s="13"/>
      <c r="I17537" s="13"/>
      <c r="J17537" s="46"/>
    </row>
    <row r="17538" spans="1:10" x14ac:dyDescent="0.25">
      <c r="A17538" s="7" t="str">
        <f>IF(C17537="","",IFERROR(IF(VLOOKUP(C17537,'Program Mapping'!B:B,1,FALSE)=C17537,"OK","Fix"),"Fix"))</f>
        <v/>
      </c>
      <c r="C17538" s="32"/>
      <c r="D17538" s="3"/>
      <c r="E17538" s="3"/>
      <c r="G17538" s="13"/>
      <c r="H17538" s="13"/>
      <c r="I17538" s="13"/>
      <c r="J17538" s="46"/>
    </row>
    <row r="17539" spans="1:10" x14ac:dyDescent="0.25">
      <c r="A17539" s="7" t="str">
        <f>IF(C17538="","",IFERROR(IF(VLOOKUP(C17538,'Program Mapping'!B:B,1,FALSE)=C17538,"OK","Fix"),"Fix"))</f>
        <v/>
      </c>
      <c r="C17539" s="32"/>
      <c r="D17539" s="3"/>
      <c r="E17539" s="3"/>
      <c r="G17539" s="13"/>
      <c r="H17539" s="13"/>
      <c r="I17539" s="13"/>
      <c r="J17539" s="46"/>
    </row>
    <row r="17540" spans="1:10" x14ac:dyDescent="0.25">
      <c r="A17540" s="7" t="str">
        <f>IF(C17539="","",IFERROR(IF(VLOOKUP(C17539,'Program Mapping'!B:B,1,FALSE)=C17539,"OK","Fix"),"Fix"))</f>
        <v/>
      </c>
      <c r="C17540" s="32"/>
      <c r="D17540" s="3"/>
      <c r="E17540" s="3"/>
      <c r="G17540" s="13"/>
      <c r="H17540" s="13"/>
      <c r="I17540" s="13"/>
      <c r="J17540" s="46"/>
    </row>
    <row r="17541" spans="1:10" x14ac:dyDescent="0.25">
      <c r="A17541" s="7" t="str">
        <f>IF(C17540="","",IFERROR(IF(VLOOKUP(C17540,'Program Mapping'!B:B,1,FALSE)=C17540,"OK","Fix"),"Fix"))</f>
        <v/>
      </c>
      <c r="C17541" s="32"/>
      <c r="D17541" s="3"/>
      <c r="E17541" s="3"/>
      <c r="G17541" s="13"/>
      <c r="H17541" s="13"/>
      <c r="I17541" s="13"/>
      <c r="J17541" s="46"/>
    </row>
    <row r="17542" spans="1:10" x14ac:dyDescent="0.25">
      <c r="A17542" s="7" t="str">
        <f>IF(C17541="","",IFERROR(IF(VLOOKUP(C17541,'Program Mapping'!B:B,1,FALSE)=C17541,"OK","Fix"),"Fix"))</f>
        <v/>
      </c>
      <c r="C17542" s="32"/>
      <c r="D17542" s="3"/>
      <c r="E17542" s="3"/>
      <c r="G17542" s="13"/>
      <c r="H17542" s="13"/>
      <c r="I17542" s="13"/>
      <c r="J17542" s="46"/>
    </row>
    <row r="17543" spans="1:10" x14ac:dyDescent="0.25">
      <c r="A17543" s="7" t="str">
        <f>IF(C17542="","",IFERROR(IF(VLOOKUP(C17542,'Program Mapping'!B:B,1,FALSE)=C17542,"OK","Fix"),"Fix"))</f>
        <v/>
      </c>
      <c r="C17543" s="32"/>
      <c r="D17543" s="3"/>
      <c r="E17543" s="3"/>
      <c r="G17543" s="13"/>
      <c r="H17543" s="13"/>
      <c r="I17543" s="13"/>
      <c r="J17543" s="46"/>
    </row>
    <row r="17544" spans="1:10" x14ac:dyDescent="0.25">
      <c r="A17544" s="7" t="str">
        <f>IF(C17543="","",IFERROR(IF(VLOOKUP(C17543,'Program Mapping'!B:B,1,FALSE)=C17543,"OK","Fix"),"Fix"))</f>
        <v/>
      </c>
      <c r="C17544" s="32"/>
      <c r="D17544" s="3"/>
      <c r="E17544" s="3"/>
      <c r="G17544" s="13"/>
      <c r="H17544" s="13"/>
      <c r="I17544" s="13"/>
      <c r="J17544" s="46"/>
    </row>
    <row r="17545" spans="1:10" x14ac:dyDescent="0.25">
      <c r="A17545" s="7" t="str">
        <f>IF(C17544="","",IFERROR(IF(VLOOKUP(C17544,'Program Mapping'!B:B,1,FALSE)=C17544,"OK","Fix"),"Fix"))</f>
        <v/>
      </c>
      <c r="C17545" s="32"/>
      <c r="D17545" s="3"/>
      <c r="E17545" s="3"/>
      <c r="G17545" s="13"/>
      <c r="H17545" s="13"/>
      <c r="I17545" s="13"/>
      <c r="J17545" s="46"/>
    </row>
    <row r="17546" spans="1:10" x14ac:dyDescent="0.25">
      <c r="A17546" s="7" t="str">
        <f>IF(C17545="","",IFERROR(IF(VLOOKUP(C17545,'Program Mapping'!B:B,1,FALSE)=C17545,"OK","Fix"),"Fix"))</f>
        <v/>
      </c>
      <c r="C17546" s="32"/>
      <c r="D17546" s="3"/>
      <c r="E17546" s="3"/>
      <c r="G17546" s="13"/>
      <c r="H17546" s="13"/>
      <c r="I17546" s="13"/>
      <c r="J17546" s="46"/>
    </row>
    <row r="17547" spans="1:10" x14ac:dyDescent="0.25">
      <c r="A17547" s="7" t="str">
        <f>IF(C17546="","",IFERROR(IF(VLOOKUP(C17546,'Program Mapping'!B:B,1,FALSE)=C17546,"OK","Fix"),"Fix"))</f>
        <v/>
      </c>
      <c r="C17547" s="32"/>
      <c r="D17547" s="3"/>
      <c r="E17547" s="3"/>
      <c r="G17547" s="13"/>
      <c r="H17547" s="13"/>
      <c r="I17547" s="13"/>
      <c r="J17547" s="46"/>
    </row>
    <row r="17548" spans="1:10" x14ac:dyDescent="0.25">
      <c r="A17548" s="7" t="str">
        <f>IF(C17547="","",IFERROR(IF(VLOOKUP(C17547,'Program Mapping'!B:B,1,FALSE)=C17547,"OK","Fix"),"Fix"))</f>
        <v/>
      </c>
      <c r="C17548" s="32"/>
      <c r="D17548" s="3"/>
      <c r="E17548" s="3"/>
      <c r="G17548" s="13"/>
      <c r="H17548" s="13"/>
      <c r="I17548" s="13"/>
      <c r="J17548" s="46"/>
    </row>
    <row r="17549" spans="1:10" x14ac:dyDescent="0.25">
      <c r="A17549" s="7" t="str">
        <f>IF(C17548="","",IFERROR(IF(VLOOKUP(C17548,'Program Mapping'!B:B,1,FALSE)=C17548,"OK","Fix"),"Fix"))</f>
        <v/>
      </c>
      <c r="C17549" s="32"/>
      <c r="D17549" s="3"/>
      <c r="E17549" s="3"/>
      <c r="G17549" s="13"/>
      <c r="H17549" s="13"/>
      <c r="I17549" s="13"/>
      <c r="J17549" s="46"/>
    </row>
    <row r="17550" spans="1:10" x14ac:dyDescent="0.25">
      <c r="A17550" s="7" t="str">
        <f>IF(C17549="","",IFERROR(IF(VLOOKUP(C17549,'Program Mapping'!B:B,1,FALSE)=C17549,"OK","Fix"),"Fix"))</f>
        <v/>
      </c>
      <c r="C17550" s="32"/>
      <c r="D17550" s="3"/>
      <c r="E17550" s="3"/>
      <c r="G17550" s="13"/>
      <c r="H17550" s="13"/>
      <c r="I17550" s="13"/>
      <c r="J17550" s="46"/>
    </row>
    <row r="17551" spans="1:10" x14ac:dyDescent="0.25">
      <c r="A17551" s="7" t="str">
        <f>IF(C17550="","",IFERROR(IF(VLOOKUP(C17550,'Program Mapping'!B:B,1,FALSE)=C17550,"OK","Fix"),"Fix"))</f>
        <v/>
      </c>
      <c r="C17551" s="32"/>
      <c r="D17551" s="3"/>
      <c r="E17551" s="3"/>
      <c r="G17551" s="13"/>
      <c r="H17551" s="13"/>
      <c r="I17551" s="13"/>
      <c r="J17551" s="46"/>
    </row>
    <row r="17552" spans="1:10" x14ac:dyDescent="0.25">
      <c r="A17552" s="7" t="str">
        <f>IF(C17551="","",IFERROR(IF(VLOOKUP(C17551,'Program Mapping'!B:B,1,FALSE)=C17551,"OK","Fix"),"Fix"))</f>
        <v/>
      </c>
      <c r="C17552" s="32"/>
      <c r="D17552" s="3"/>
      <c r="E17552" s="3"/>
      <c r="G17552" s="13"/>
      <c r="H17552" s="13"/>
      <c r="I17552" s="13"/>
      <c r="J17552" s="46"/>
    </row>
    <row r="17553" spans="1:10" x14ac:dyDescent="0.25">
      <c r="A17553" s="7" t="str">
        <f>IF(C17552="","",IFERROR(IF(VLOOKUP(C17552,'Program Mapping'!B:B,1,FALSE)=C17552,"OK","Fix"),"Fix"))</f>
        <v/>
      </c>
      <c r="C17553" s="32"/>
      <c r="D17553" s="3"/>
      <c r="E17553" s="3"/>
      <c r="G17553" s="13"/>
      <c r="H17553" s="13"/>
      <c r="I17553" s="13"/>
      <c r="J17553" s="46"/>
    </row>
    <row r="17554" spans="1:10" x14ac:dyDescent="0.25">
      <c r="A17554" s="7" t="str">
        <f>IF(C17553="","",IFERROR(IF(VLOOKUP(C17553,'Program Mapping'!B:B,1,FALSE)=C17553,"OK","Fix"),"Fix"))</f>
        <v/>
      </c>
      <c r="C17554" s="32"/>
      <c r="D17554" s="3"/>
      <c r="E17554" s="3"/>
      <c r="G17554" s="13"/>
      <c r="H17554" s="13"/>
      <c r="I17554" s="13"/>
      <c r="J17554" s="46"/>
    </row>
    <row r="17555" spans="1:10" x14ac:dyDescent="0.25">
      <c r="A17555" s="7" t="str">
        <f>IF(C17554="","",IFERROR(IF(VLOOKUP(C17554,'Program Mapping'!B:B,1,FALSE)=C17554,"OK","Fix"),"Fix"))</f>
        <v/>
      </c>
      <c r="C17555" s="32"/>
      <c r="D17555" s="3"/>
      <c r="E17555" s="3"/>
      <c r="G17555" s="13"/>
      <c r="H17555" s="13"/>
      <c r="I17555" s="13"/>
      <c r="J17555" s="46"/>
    </row>
    <row r="17556" spans="1:10" x14ac:dyDescent="0.25">
      <c r="A17556" s="7" t="str">
        <f>IF(C17555="","",IFERROR(IF(VLOOKUP(C17555,'Program Mapping'!B:B,1,FALSE)=C17555,"OK","Fix"),"Fix"))</f>
        <v/>
      </c>
      <c r="C17556" s="32"/>
      <c r="D17556" s="3"/>
      <c r="E17556" s="3"/>
      <c r="G17556" s="13"/>
      <c r="H17556" s="13"/>
      <c r="I17556" s="13"/>
      <c r="J17556" s="46"/>
    </row>
    <row r="17557" spans="1:10" x14ac:dyDescent="0.25">
      <c r="A17557" s="7" t="str">
        <f>IF(C17556="","",IFERROR(IF(VLOOKUP(C17556,'Program Mapping'!B:B,1,FALSE)=C17556,"OK","Fix"),"Fix"))</f>
        <v/>
      </c>
      <c r="C17557" s="32"/>
      <c r="D17557" s="3"/>
      <c r="E17557" s="3"/>
      <c r="G17557" s="13"/>
      <c r="H17557" s="13"/>
      <c r="I17557" s="13"/>
      <c r="J17557" s="46"/>
    </row>
    <row r="17558" spans="1:10" x14ac:dyDescent="0.25">
      <c r="A17558" s="7" t="str">
        <f>IF(C17557="","",IFERROR(IF(VLOOKUP(C17557,'Program Mapping'!B:B,1,FALSE)=C17557,"OK","Fix"),"Fix"))</f>
        <v/>
      </c>
      <c r="C17558" s="32"/>
      <c r="D17558" s="3"/>
      <c r="E17558" s="3"/>
      <c r="G17558" s="13"/>
      <c r="H17558" s="13"/>
      <c r="I17558" s="13"/>
      <c r="J17558" s="46"/>
    </row>
    <row r="17559" spans="1:10" x14ac:dyDescent="0.25">
      <c r="A17559" s="7" t="str">
        <f>IF(C17558="","",IFERROR(IF(VLOOKUP(C17558,'Program Mapping'!B:B,1,FALSE)=C17558,"OK","Fix"),"Fix"))</f>
        <v/>
      </c>
      <c r="C17559" s="32"/>
      <c r="D17559" s="3"/>
      <c r="E17559" s="3"/>
      <c r="G17559" s="13"/>
      <c r="H17559" s="13"/>
      <c r="I17559" s="13"/>
      <c r="J17559" s="46"/>
    </row>
    <row r="17560" spans="1:10" x14ac:dyDescent="0.25">
      <c r="A17560" s="7" t="str">
        <f>IF(C17559="","",IFERROR(IF(VLOOKUP(C17559,'Program Mapping'!B:B,1,FALSE)=C17559,"OK","Fix"),"Fix"))</f>
        <v/>
      </c>
      <c r="C17560" s="32"/>
      <c r="D17560" s="3"/>
      <c r="E17560" s="3"/>
      <c r="G17560" s="13"/>
      <c r="H17560" s="13"/>
      <c r="I17560" s="13"/>
      <c r="J17560" s="46"/>
    </row>
    <row r="17561" spans="1:10" x14ac:dyDescent="0.25">
      <c r="A17561" s="7" t="str">
        <f>IF(C17560="","",IFERROR(IF(VLOOKUP(C17560,'Program Mapping'!B:B,1,FALSE)=C17560,"OK","Fix"),"Fix"))</f>
        <v/>
      </c>
      <c r="C17561" s="32"/>
      <c r="D17561" s="3"/>
      <c r="E17561" s="3"/>
      <c r="G17561" s="13"/>
      <c r="H17561" s="13"/>
      <c r="I17561" s="13"/>
      <c r="J17561" s="46"/>
    </row>
    <row r="17562" spans="1:10" x14ac:dyDescent="0.25">
      <c r="A17562" s="7" t="str">
        <f>IF(C17561="","",IFERROR(IF(VLOOKUP(C17561,'Program Mapping'!B:B,1,FALSE)=C17561,"OK","Fix"),"Fix"))</f>
        <v/>
      </c>
      <c r="C17562" s="32"/>
      <c r="D17562" s="3"/>
      <c r="E17562" s="3"/>
      <c r="G17562" s="13"/>
      <c r="H17562" s="13"/>
      <c r="I17562" s="13"/>
      <c r="J17562" s="46"/>
    </row>
    <row r="17563" spans="1:10" x14ac:dyDescent="0.25">
      <c r="A17563" s="7" t="str">
        <f>IF(C17562="","",IFERROR(IF(VLOOKUP(C17562,'Program Mapping'!B:B,1,FALSE)=C17562,"OK","Fix"),"Fix"))</f>
        <v/>
      </c>
      <c r="C17563" s="32"/>
      <c r="D17563" s="3"/>
      <c r="E17563" s="3"/>
      <c r="G17563" s="13"/>
      <c r="H17563" s="13"/>
      <c r="I17563" s="13"/>
      <c r="J17563" s="46"/>
    </row>
    <row r="17564" spans="1:10" x14ac:dyDescent="0.25">
      <c r="A17564" s="7" t="str">
        <f>IF(C17563="","",IFERROR(IF(VLOOKUP(C17563,'Program Mapping'!B:B,1,FALSE)=C17563,"OK","Fix"),"Fix"))</f>
        <v/>
      </c>
      <c r="C17564" s="32"/>
      <c r="D17564" s="3"/>
      <c r="E17564" s="3"/>
      <c r="G17564" s="13"/>
      <c r="H17564" s="13"/>
      <c r="I17564" s="13"/>
      <c r="J17564" s="46"/>
    </row>
    <row r="17565" spans="1:10" x14ac:dyDescent="0.25">
      <c r="A17565" s="7" t="str">
        <f>IF(C17564="","",IFERROR(IF(VLOOKUP(C17564,'Program Mapping'!B:B,1,FALSE)=C17564,"OK","Fix"),"Fix"))</f>
        <v/>
      </c>
      <c r="C17565" s="32"/>
      <c r="D17565" s="3"/>
      <c r="E17565" s="3"/>
      <c r="G17565" s="13"/>
      <c r="H17565" s="13"/>
      <c r="I17565" s="13"/>
      <c r="J17565" s="46"/>
    </row>
    <row r="17566" spans="1:10" x14ac:dyDescent="0.25">
      <c r="A17566" s="7" t="str">
        <f>IF(C17565="","",IFERROR(IF(VLOOKUP(C17565,'Program Mapping'!B:B,1,FALSE)=C17565,"OK","Fix"),"Fix"))</f>
        <v/>
      </c>
      <c r="C17566" s="32"/>
      <c r="D17566" s="3"/>
      <c r="E17566" s="3"/>
      <c r="G17566" s="13"/>
      <c r="H17566" s="13"/>
      <c r="I17566" s="13"/>
      <c r="J17566" s="46"/>
    </row>
    <row r="17567" spans="1:10" x14ac:dyDescent="0.25">
      <c r="A17567" s="7" t="str">
        <f>IF(C17566="","",IFERROR(IF(VLOOKUP(C17566,'Program Mapping'!B:B,1,FALSE)=C17566,"OK","Fix"),"Fix"))</f>
        <v/>
      </c>
      <c r="C17567" s="32"/>
      <c r="D17567" s="3"/>
      <c r="E17567" s="3"/>
      <c r="G17567" s="13"/>
      <c r="H17567" s="13"/>
      <c r="I17567" s="13"/>
      <c r="J17567" s="46"/>
    </row>
    <row r="17568" spans="1:10" x14ac:dyDescent="0.25">
      <c r="A17568" s="7" t="str">
        <f>IF(C17567="","",IFERROR(IF(VLOOKUP(C17567,'Program Mapping'!B:B,1,FALSE)=C17567,"OK","Fix"),"Fix"))</f>
        <v/>
      </c>
      <c r="C17568" s="32"/>
      <c r="D17568" s="3"/>
      <c r="E17568" s="3"/>
      <c r="G17568" s="13"/>
      <c r="H17568" s="13"/>
      <c r="I17568" s="13"/>
      <c r="J17568" s="46"/>
    </row>
    <row r="17569" spans="1:10" x14ac:dyDescent="0.25">
      <c r="A17569" s="7" t="str">
        <f>IF(C17568="","",IFERROR(IF(VLOOKUP(C17568,'Program Mapping'!B:B,1,FALSE)=C17568,"OK","Fix"),"Fix"))</f>
        <v/>
      </c>
      <c r="C17569" s="32"/>
      <c r="D17569" s="3"/>
      <c r="E17569" s="3"/>
      <c r="G17569" s="13"/>
      <c r="H17569" s="13"/>
      <c r="I17569" s="13"/>
      <c r="J17569" s="46"/>
    </row>
    <row r="17570" spans="1:10" x14ac:dyDescent="0.25">
      <c r="A17570" s="7" t="str">
        <f>IF(C17569="","",IFERROR(IF(VLOOKUP(C17569,'Program Mapping'!B:B,1,FALSE)=C17569,"OK","Fix"),"Fix"))</f>
        <v/>
      </c>
      <c r="C17570" s="32"/>
      <c r="D17570" s="3"/>
      <c r="E17570" s="3"/>
      <c r="G17570" s="13"/>
      <c r="H17570" s="13"/>
      <c r="I17570" s="13"/>
      <c r="J17570" s="46"/>
    </row>
    <row r="17571" spans="1:10" x14ac:dyDescent="0.25">
      <c r="A17571" s="7" t="str">
        <f>IF(C17570="","",IFERROR(IF(VLOOKUP(C17570,'Program Mapping'!B:B,1,FALSE)=C17570,"OK","Fix"),"Fix"))</f>
        <v/>
      </c>
      <c r="C17571" s="32"/>
      <c r="D17571" s="3"/>
      <c r="E17571" s="3"/>
      <c r="G17571" s="13"/>
      <c r="H17571" s="13"/>
      <c r="I17571" s="13"/>
      <c r="J17571" s="46"/>
    </row>
    <row r="17572" spans="1:10" x14ac:dyDescent="0.25">
      <c r="A17572" s="7" t="str">
        <f>IF(C17571="","",IFERROR(IF(VLOOKUP(C17571,'Program Mapping'!B:B,1,FALSE)=C17571,"OK","Fix"),"Fix"))</f>
        <v/>
      </c>
      <c r="C17572" s="32"/>
      <c r="D17572" s="3"/>
      <c r="E17572" s="3"/>
      <c r="G17572" s="13"/>
      <c r="H17572" s="13"/>
      <c r="I17572" s="13"/>
      <c r="J17572" s="46"/>
    </row>
    <row r="17573" spans="1:10" x14ac:dyDescent="0.25">
      <c r="A17573" s="7" t="str">
        <f>IF(C17572="","",IFERROR(IF(VLOOKUP(C17572,'Program Mapping'!B:B,1,FALSE)=C17572,"OK","Fix"),"Fix"))</f>
        <v/>
      </c>
      <c r="C17573" s="32"/>
      <c r="D17573" s="3"/>
      <c r="E17573" s="3"/>
      <c r="G17573" s="13"/>
      <c r="H17573" s="13"/>
      <c r="I17573" s="13"/>
      <c r="J17573" s="46"/>
    </row>
    <row r="17574" spans="1:10" x14ac:dyDescent="0.25">
      <c r="A17574" s="7" t="str">
        <f>IF(C17573="","",IFERROR(IF(VLOOKUP(C17573,'Program Mapping'!B:B,1,FALSE)=C17573,"OK","Fix"),"Fix"))</f>
        <v/>
      </c>
      <c r="C17574" s="32"/>
      <c r="D17574" s="3"/>
      <c r="E17574" s="3"/>
      <c r="G17574" s="13"/>
      <c r="H17574" s="13"/>
      <c r="I17574" s="13"/>
      <c r="J17574" s="46"/>
    </row>
    <row r="17575" spans="1:10" x14ac:dyDescent="0.25">
      <c r="A17575" s="7" t="str">
        <f>IF(C17574="","",IFERROR(IF(VLOOKUP(C17574,'Program Mapping'!B:B,1,FALSE)=C17574,"OK","Fix"),"Fix"))</f>
        <v/>
      </c>
      <c r="C17575" s="32"/>
      <c r="D17575" s="3"/>
      <c r="E17575" s="3"/>
      <c r="G17575" s="13"/>
      <c r="H17575" s="13"/>
      <c r="I17575" s="13"/>
      <c r="J17575" s="46"/>
    </row>
    <row r="17576" spans="1:10" x14ac:dyDescent="0.25">
      <c r="A17576" s="7" t="str">
        <f>IF(C17575="","",IFERROR(IF(VLOOKUP(C17575,'Program Mapping'!B:B,1,FALSE)=C17575,"OK","Fix"),"Fix"))</f>
        <v/>
      </c>
      <c r="C17576" s="32"/>
      <c r="D17576" s="3"/>
      <c r="E17576" s="3"/>
      <c r="G17576" s="13"/>
      <c r="H17576" s="13"/>
      <c r="I17576" s="13"/>
      <c r="J17576" s="46"/>
    </row>
    <row r="17577" spans="1:10" x14ac:dyDescent="0.25">
      <c r="A17577" s="7" t="str">
        <f>IF(C17576="","",IFERROR(IF(VLOOKUP(C17576,'Program Mapping'!B:B,1,FALSE)=C17576,"OK","Fix"),"Fix"))</f>
        <v/>
      </c>
      <c r="C17577" s="32"/>
      <c r="D17577" s="3"/>
      <c r="E17577" s="3"/>
      <c r="G17577" s="13"/>
      <c r="H17577" s="13"/>
      <c r="I17577" s="13"/>
      <c r="J17577" s="46"/>
    </row>
    <row r="17578" spans="1:10" x14ac:dyDescent="0.25">
      <c r="A17578" s="7" t="str">
        <f>IF(C17577="","",IFERROR(IF(VLOOKUP(C17577,'Program Mapping'!B:B,1,FALSE)=C17577,"OK","Fix"),"Fix"))</f>
        <v/>
      </c>
      <c r="C17578" s="32"/>
      <c r="D17578" s="3"/>
      <c r="E17578" s="3"/>
      <c r="G17578" s="13"/>
      <c r="H17578" s="13"/>
      <c r="I17578" s="13"/>
      <c r="J17578" s="46"/>
    </row>
    <row r="17579" spans="1:10" x14ac:dyDescent="0.25">
      <c r="A17579" s="7" t="str">
        <f>IF(C17578="","",IFERROR(IF(VLOOKUP(C17578,'Program Mapping'!B:B,1,FALSE)=C17578,"OK","Fix"),"Fix"))</f>
        <v/>
      </c>
      <c r="C17579" s="32"/>
      <c r="D17579" s="3"/>
      <c r="E17579" s="3"/>
      <c r="G17579" s="13"/>
      <c r="H17579" s="13"/>
      <c r="I17579" s="13"/>
      <c r="J17579" s="46"/>
    </row>
    <row r="17580" spans="1:10" x14ac:dyDescent="0.25">
      <c r="A17580" s="7" t="str">
        <f>IF(C17579="","",IFERROR(IF(VLOOKUP(C17579,'Program Mapping'!B:B,1,FALSE)=C17579,"OK","Fix"),"Fix"))</f>
        <v/>
      </c>
      <c r="C17580" s="32"/>
      <c r="D17580" s="3"/>
      <c r="E17580" s="3"/>
      <c r="G17580" s="13"/>
      <c r="H17580" s="13"/>
      <c r="I17580" s="13"/>
      <c r="J17580" s="46"/>
    </row>
    <row r="17581" spans="1:10" x14ac:dyDescent="0.25">
      <c r="A17581" s="7" t="str">
        <f>IF(C17580="","",IFERROR(IF(VLOOKUP(C17580,'Program Mapping'!B:B,1,FALSE)=C17580,"OK","Fix"),"Fix"))</f>
        <v/>
      </c>
      <c r="C17581" s="32"/>
      <c r="D17581" s="3"/>
      <c r="E17581" s="3"/>
      <c r="G17581" s="13"/>
      <c r="H17581" s="13"/>
      <c r="I17581" s="13"/>
      <c r="J17581" s="46"/>
    </row>
    <row r="17582" spans="1:10" x14ac:dyDescent="0.25">
      <c r="A17582" s="7" t="str">
        <f>IF(C17581="","",IFERROR(IF(VLOOKUP(C17581,'Program Mapping'!B:B,1,FALSE)=C17581,"OK","Fix"),"Fix"))</f>
        <v/>
      </c>
      <c r="C17582" s="32"/>
      <c r="D17582" s="3"/>
      <c r="E17582" s="3"/>
      <c r="G17582" s="13"/>
      <c r="H17582" s="13"/>
      <c r="I17582" s="13"/>
      <c r="J17582" s="46"/>
    </row>
    <row r="17583" spans="1:10" x14ac:dyDescent="0.25">
      <c r="A17583" s="7" t="str">
        <f>IF(C17582="","",IFERROR(IF(VLOOKUP(C17582,'Program Mapping'!B:B,1,FALSE)=C17582,"OK","Fix"),"Fix"))</f>
        <v/>
      </c>
      <c r="C17583" s="32"/>
      <c r="D17583" s="3"/>
      <c r="E17583" s="3"/>
      <c r="G17583" s="13"/>
      <c r="H17583" s="13"/>
      <c r="I17583" s="13"/>
      <c r="J17583" s="46"/>
    </row>
    <row r="17584" spans="1:10" x14ac:dyDescent="0.25">
      <c r="A17584" s="7" t="str">
        <f>IF(C17583="","",IFERROR(IF(VLOOKUP(C17583,'Program Mapping'!B:B,1,FALSE)=C17583,"OK","Fix"),"Fix"))</f>
        <v/>
      </c>
      <c r="C17584" s="32"/>
      <c r="D17584" s="3"/>
      <c r="E17584" s="3"/>
      <c r="G17584" s="13"/>
      <c r="H17584" s="13"/>
      <c r="I17584" s="13"/>
      <c r="J17584" s="46"/>
    </row>
    <row r="17585" spans="1:10" x14ac:dyDescent="0.25">
      <c r="A17585" s="7" t="str">
        <f>IF(C17584="","",IFERROR(IF(VLOOKUP(C17584,'Program Mapping'!B:B,1,FALSE)=C17584,"OK","Fix"),"Fix"))</f>
        <v/>
      </c>
      <c r="C17585" s="32"/>
      <c r="D17585" s="3"/>
      <c r="E17585" s="3"/>
      <c r="G17585" s="13"/>
      <c r="H17585" s="13"/>
      <c r="I17585" s="13"/>
      <c r="J17585" s="46"/>
    </row>
    <row r="17586" spans="1:10" x14ac:dyDescent="0.25">
      <c r="A17586" s="7" t="str">
        <f>IF(C17585="","",IFERROR(IF(VLOOKUP(C17585,'Program Mapping'!B:B,1,FALSE)=C17585,"OK","Fix"),"Fix"))</f>
        <v/>
      </c>
      <c r="C17586" s="32"/>
      <c r="D17586" s="3"/>
      <c r="E17586" s="3"/>
      <c r="G17586" s="13"/>
      <c r="H17586" s="13"/>
      <c r="I17586" s="13"/>
      <c r="J17586" s="46"/>
    </row>
    <row r="17587" spans="1:10" x14ac:dyDescent="0.25">
      <c r="A17587" s="7" t="str">
        <f>IF(C17586="","",IFERROR(IF(VLOOKUP(C17586,'Program Mapping'!B:B,1,FALSE)=C17586,"OK","Fix"),"Fix"))</f>
        <v/>
      </c>
      <c r="C17587" s="32"/>
      <c r="D17587" s="3"/>
      <c r="E17587" s="3"/>
      <c r="G17587" s="13"/>
      <c r="H17587" s="13"/>
      <c r="I17587" s="13"/>
      <c r="J17587" s="46"/>
    </row>
    <row r="17588" spans="1:10" x14ac:dyDescent="0.25">
      <c r="A17588" s="7" t="str">
        <f>IF(C17587="","",IFERROR(IF(VLOOKUP(C17587,'Program Mapping'!B:B,1,FALSE)=C17587,"OK","Fix"),"Fix"))</f>
        <v/>
      </c>
      <c r="C17588" s="32"/>
      <c r="D17588" s="3"/>
      <c r="E17588" s="3"/>
      <c r="G17588" s="13"/>
      <c r="H17588" s="13"/>
      <c r="I17588" s="13"/>
      <c r="J17588" s="46"/>
    </row>
    <row r="17589" spans="1:10" x14ac:dyDescent="0.25">
      <c r="A17589" s="7" t="str">
        <f>IF(C17588="","",IFERROR(IF(VLOOKUP(C17588,'Program Mapping'!B:B,1,FALSE)=C17588,"OK","Fix"),"Fix"))</f>
        <v/>
      </c>
      <c r="C17589" s="32"/>
      <c r="D17589" s="3"/>
      <c r="E17589" s="3"/>
      <c r="G17589" s="13"/>
      <c r="H17589" s="13"/>
      <c r="I17589" s="13"/>
      <c r="J17589" s="46"/>
    </row>
    <row r="17590" spans="1:10" x14ac:dyDescent="0.25">
      <c r="A17590" s="7" t="str">
        <f>IF(C17589="","",IFERROR(IF(VLOOKUP(C17589,'Program Mapping'!B:B,1,FALSE)=C17589,"OK","Fix"),"Fix"))</f>
        <v/>
      </c>
      <c r="C17590" s="32"/>
      <c r="D17590" s="3"/>
      <c r="E17590" s="3"/>
      <c r="G17590" s="13"/>
      <c r="H17590" s="13"/>
      <c r="I17590" s="13"/>
      <c r="J17590" s="46"/>
    </row>
    <row r="17591" spans="1:10" x14ac:dyDescent="0.25">
      <c r="A17591" s="7" t="str">
        <f>IF(C17590="","",IFERROR(IF(VLOOKUP(C17590,'Program Mapping'!B:B,1,FALSE)=C17590,"OK","Fix"),"Fix"))</f>
        <v/>
      </c>
      <c r="C17591" s="32"/>
      <c r="D17591" s="3"/>
      <c r="E17591" s="3"/>
      <c r="G17591" s="13"/>
      <c r="H17591" s="13"/>
      <c r="I17591" s="13"/>
      <c r="J17591" s="46"/>
    </row>
    <row r="17592" spans="1:10" x14ac:dyDescent="0.25">
      <c r="A17592" s="7" t="str">
        <f>IF(C17591="","",IFERROR(IF(VLOOKUP(C17591,'Program Mapping'!B:B,1,FALSE)=C17591,"OK","Fix"),"Fix"))</f>
        <v/>
      </c>
      <c r="C17592" s="32"/>
      <c r="D17592" s="3"/>
      <c r="E17592" s="3"/>
      <c r="G17592" s="13"/>
      <c r="H17592" s="13"/>
      <c r="I17592" s="13"/>
      <c r="J17592" s="46"/>
    </row>
    <row r="17593" spans="1:10" x14ac:dyDescent="0.25">
      <c r="A17593" s="7" t="str">
        <f>IF(C17592="","",IFERROR(IF(VLOOKUP(C17592,'Program Mapping'!B:B,1,FALSE)=C17592,"OK","Fix"),"Fix"))</f>
        <v/>
      </c>
      <c r="C17593" s="32"/>
      <c r="D17593" s="3"/>
      <c r="E17593" s="3"/>
      <c r="G17593" s="13"/>
      <c r="H17593" s="13"/>
      <c r="I17593" s="13"/>
      <c r="J17593" s="46"/>
    </row>
    <row r="17594" spans="1:10" x14ac:dyDescent="0.25">
      <c r="A17594" s="7" t="str">
        <f>IF(C17593="","",IFERROR(IF(VLOOKUP(C17593,'Program Mapping'!B:B,1,FALSE)=C17593,"OK","Fix"),"Fix"))</f>
        <v/>
      </c>
      <c r="C17594" s="32"/>
      <c r="D17594" s="3"/>
      <c r="E17594" s="3"/>
      <c r="G17594" s="13"/>
      <c r="H17594" s="13"/>
      <c r="I17594" s="13"/>
      <c r="J17594" s="46"/>
    </row>
    <row r="17595" spans="1:10" x14ac:dyDescent="0.25">
      <c r="A17595" s="7" t="str">
        <f>IF(C17594="","",IFERROR(IF(VLOOKUP(C17594,'Program Mapping'!B:B,1,FALSE)=C17594,"OK","Fix"),"Fix"))</f>
        <v/>
      </c>
      <c r="C17595" s="32"/>
      <c r="D17595" s="3"/>
      <c r="E17595" s="3"/>
      <c r="G17595" s="13"/>
      <c r="H17595" s="13"/>
      <c r="I17595" s="13"/>
      <c r="J17595" s="46"/>
    </row>
    <row r="17596" spans="1:10" x14ac:dyDescent="0.25">
      <c r="A17596" s="7" t="str">
        <f>IF(C17595="","",IFERROR(IF(VLOOKUP(C17595,'Program Mapping'!B:B,1,FALSE)=C17595,"OK","Fix"),"Fix"))</f>
        <v/>
      </c>
      <c r="C17596" s="32"/>
      <c r="D17596" s="3"/>
      <c r="E17596" s="3"/>
      <c r="G17596" s="13"/>
      <c r="H17596" s="13"/>
      <c r="I17596" s="13"/>
      <c r="J17596" s="46"/>
    </row>
    <row r="17597" spans="1:10" x14ac:dyDescent="0.25">
      <c r="A17597" s="7" t="str">
        <f>IF(C17596="","",IFERROR(IF(VLOOKUP(C17596,'Program Mapping'!B:B,1,FALSE)=C17596,"OK","Fix"),"Fix"))</f>
        <v/>
      </c>
      <c r="C17597" s="32"/>
      <c r="D17597" s="3"/>
      <c r="E17597" s="3"/>
      <c r="G17597" s="13"/>
      <c r="H17597" s="13"/>
      <c r="I17597" s="13"/>
      <c r="J17597" s="46"/>
    </row>
    <row r="17598" spans="1:10" x14ac:dyDescent="0.25">
      <c r="A17598" s="7" t="str">
        <f>IF(C17597="","",IFERROR(IF(VLOOKUP(C17597,'Program Mapping'!B:B,1,FALSE)=C17597,"OK","Fix"),"Fix"))</f>
        <v/>
      </c>
      <c r="C17598" s="32"/>
      <c r="D17598" s="3"/>
      <c r="E17598" s="3"/>
      <c r="G17598" s="13"/>
      <c r="H17598" s="13"/>
      <c r="I17598" s="13"/>
      <c r="J17598" s="46"/>
    </row>
    <row r="17599" spans="1:10" x14ac:dyDescent="0.25">
      <c r="A17599" s="7" t="str">
        <f>IF(C17598="","",IFERROR(IF(VLOOKUP(C17598,'Program Mapping'!B:B,1,FALSE)=C17598,"OK","Fix"),"Fix"))</f>
        <v/>
      </c>
      <c r="C17599" s="32"/>
      <c r="D17599" s="3"/>
      <c r="E17599" s="3"/>
      <c r="G17599" s="13"/>
      <c r="H17599" s="13"/>
      <c r="I17599" s="13"/>
      <c r="J17599" s="46"/>
    </row>
    <row r="17600" spans="1:10" x14ac:dyDescent="0.25">
      <c r="A17600" s="7" t="str">
        <f>IF(C17599="","",IFERROR(IF(VLOOKUP(C17599,'Program Mapping'!B:B,1,FALSE)=C17599,"OK","Fix"),"Fix"))</f>
        <v/>
      </c>
      <c r="C17600" s="32"/>
      <c r="D17600" s="3"/>
      <c r="E17600" s="3"/>
      <c r="G17600" s="13"/>
      <c r="H17600" s="13"/>
      <c r="I17600" s="13"/>
      <c r="J17600" s="46"/>
    </row>
    <row r="17601" spans="1:10" x14ac:dyDescent="0.25">
      <c r="A17601" s="7" t="str">
        <f>IF(C17600="","",IFERROR(IF(VLOOKUP(C17600,'Program Mapping'!B:B,1,FALSE)=C17600,"OK","Fix"),"Fix"))</f>
        <v/>
      </c>
      <c r="C17601" s="32"/>
      <c r="D17601" s="3"/>
      <c r="E17601" s="3"/>
      <c r="G17601" s="13"/>
      <c r="H17601" s="13"/>
      <c r="I17601" s="13"/>
      <c r="J17601" s="46"/>
    </row>
    <row r="17602" spans="1:10" x14ac:dyDescent="0.25">
      <c r="A17602" s="7" t="str">
        <f>IF(C17601="","",IFERROR(IF(VLOOKUP(C17601,'Program Mapping'!B:B,1,FALSE)=C17601,"OK","Fix"),"Fix"))</f>
        <v/>
      </c>
      <c r="C17602" s="32"/>
      <c r="D17602" s="3"/>
      <c r="E17602" s="3"/>
      <c r="G17602" s="13"/>
      <c r="H17602" s="13"/>
      <c r="I17602" s="13"/>
      <c r="J17602" s="46"/>
    </row>
    <row r="17603" spans="1:10" x14ac:dyDescent="0.25">
      <c r="A17603" s="7" t="str">
        <f>IF(C17602="","",IFERROR(IF(VLOOKUP(C17602,'Program Mapping'!B:B,1,FALSE)=C17602,"OK","Fix"),"Fix"))</f>
        <v/>
      </c>
      <c r="C17603" s="32"/>
      <c r="D17603" s="3"/>
      <c r="E17603" s="3"/>
      <c r="G17603" s="13"/>
      <c r="H17603" s="13"/>
      <c r="I17603" s="13"/>
      <c r="J17603" s="46"/>
    </row>
    <row r="17604" spans="1:10" x14ac:dyDescent="0.25">
      <c r="A17604" s="7" t="str">
        <f>IF(C17603="","",IFERROR(IF(VLOOKUP(C17603,'Program Mapping'!B:B,1,FALSE)=C17603,"OK","Fix"),"Fix"))</f>
        <v/>
      </c>
      <c r="C17604" s="32"/>
      <c r="D17604" s="3"/>
      <c r="E17604" s="3"/>
      <c r="G17604" s="13"/>
      <c r="H17604" s="13"/>
      <c r="I17604" s="13"/>
      <c r="J17604" s="46"/>
    </row>
    <row r="17605" spans="1:10" x14ac:dyDescent="0.25">
      <c r="A17605" s="7" t="str">
        <f>IF(C17604="","",IFERROR(IF(VLOOKUP(C17604,'Program Mapping'!B:B,1,FALSE)=C17604,"OK","Fix"),"Fix"))</f>
        <v/>
      </c>
      <c r="C17605" s="32"/>
      <c r="D17605" s="3"/>
      <c r="E17605" s="3"/>
      <c r="G17605" s="13"/>
      <c r="H17605" s="13"/>
      <c r="I17605" s="13"/>
      <c r="J17605" s="46"/>
    </row>
    <row r="17606" spans="1:10" x14ac:dyDescent="0.25">
      <c r="A17606" s="7" t="str">
        <f>IF(C17605="","",IFERROR(IF(VLOOKUP(C17605,'Program Mapping'!B:B,1,FALSE)=C17605,"OK","Fix"),"Fix"))</f>
        <v/>
      </c>
      <c r="C17606" s="32"/>
      <c r="D17606" s="3"/>
      <c r="E17606" s="3"/>
      <c r="G17606" s="13"/>
      <c r="H17606" s="13"/>
      <c r="I17606" s="13"/>
      <c r="J17606" s="46"/>
    </row>
    <row r="17607" spans="1:10" x14ac:dyDescent="0.25">
      <c r="A17607" s="7" t="str">
        <f>IF(C17606="","",IFERROR(IF(VLOOKUP(C17606,'Program Mapping'!B:B,1,FALSE)=C17606,"OK","Fix"),"Fix"))</f>
        <v/>
      </c>
      <c r="C17607" s="32"/>
      <c r="D17607" s="3"/>
      <c r="E17607" s="3"/>
      <c r="G17607" s="13"/>
      <c r="H17607" s="13"/>
      <c r="I17607" s="13"/>
      <c r="J17607" s="46"/>
    </row>
    <row r="17608" spans="1:10" x14ac:dyDescent="0.25">
      <c r="A17608" s="7" t="str">
        <f>IF(C17607="","",IFERROR(IF(VLOOKUP(C17607,'Program Mapping'!B:B,1,FALSE)=C17607,"OK","Fix"),"Fix"))</f>
        <v/>
      </c>
      <c r="C17608" s="32"/>
      <c r="D17608" s="3"/>
      <c r="E17608" s="3"/>
      <c r="G17608" s="13"/>
      <c r="H17608" s="13"/>
      <c r="I17608" s="13"/>
      <c r="J17608" s="46"/>
    </row>
    <row r="17609" spans="1:10" x14ac:dyDescent="0.25">
      <c r="A17609" s="7" t="str">
        <f>IF(C17608="","",IFERROR(IF(VLOOKUP(C17608,'Program Mapping'!B:B,1,FALSE)=C17608,"OK","Fix"),"Fix"))</f>
        <v/>
      </c>
      <c r="C17609" s="32"/>
      <c r="D17609" s="3"/>
      <c r="E17609" s="3"/>
      <c r="G17609" s="13"/>
      <c r="H17609" s="13"/>
      <c r="I17609" s="13"/>
      <c r="J17609" s="46"/>
    </row>
    <row r="17610" spans="1:10" x14ac:dyDescent="0.25">
      <c r="A17610" s="7" t="str">
        <f>IF(C17609="","",IFERROR(IF(VLOOKUP(C17609,'Program Mapping'!B:B,1,FALSE)=C17609,"OK","Fix"),"Fix"))</f>
        <v/>
      </c>
      <c r="C17610" s="32"/>
      <c r="D17610" s="3"/>
      <c r="E17610" s="3"/>
      <c r="G17610" s="13"/>
      <c r="H17610" s="13"/>
      <c r="I17610" s="13"/>
      <c r="J17610" s="46"/>
    </row>
    <row r="17611" spans="1:10" x14ac:dyDescent="0.25">
      <c r="A17611" s="7" t="str">
        <f>IF(C17610="","",IFERROR(IF(VLOOKUP(C17610,'Program Mapping'!B:B,1,FALSE)=C17610,"OK","Fix"),"Fix"))</f>
        <v/>
      </c>
      <c r="C17611" s="32"/>
      <c r="D17611" s="3"/>
      <c r="E17611" s="3"/>
      <c r="G17611" s="13"/>
      <c r="H17611" s="13"/>
      <c r="I17611" s="13"/>
      <c r="J17611" s="46"/>
    </row>
    <row r="17612" spans="1:10" x14ac:dyDescent="0.25">
      <c r="A17612" s="7" t="str">
        <f>IF(C17611="","",IFERROR(IF(VLOOKUP(C17611,'Program Mapping'!B:B,1,FALSE)=C17611,"OK","Fix"),"Fix"))</f>
        <v/>
      </c>
      <c r="C17612" s="32"/>
      <c r="D17612" s="3"/>
      <c r="E17612" s="3"/>
      <c r="G17612" s="13"/>
      <c r="H17612" s="13"/>
      <c r="I17612" s="13"/>
      <c r="J17612" s="46"/>
    </row>
    <row r="17613" spans="1:10" x14ac:dyDescent="0.25">
      <c r="A17613" s="7" t="str">
        <f>IF(C17612="","",IFERROR(IF(VLOOKUP(C17612,'Program Mapping'!B:B,1,FALSE)=C17612,"OK","Fix"),"Fix"))</f>
        <v/>
      </c>
      <c r="C17613" s="32"/>
      <c r="D17613" s="3"/>
      <c r="E17613" s="3"/>
      <c r="G17613" s="13"/>
      <c r="H17613" s="13"/>
      <c r="I17613" s="13"/>
      <c r="J17613" s="46"/>
    </row>
    <row r="17614" spans="1:10" x14ac:dyDescent="0.25">
      <c r="A17614" s="7" t="str">
        <f>IF(C17613="","",IFERROR(IF(VLOOKUP(C17613,'Program Mapping'!B:B,1,FALSE)=C17613,"OK","Fix"),"Fix"))</f>
        <v/>
      </c>
      <c r="C17614" s="32"/>
      <c r="D17614" s="3"/>
      <c r="E17614" s="3"/>
      <c r="G17614" s="13"/>
      <c r="H17614" s="13"/>
      <c r="I17614" s="13"/>
      <c r="J17614" s="46"/>
    </row>
    <row r="17615" spans="1:10" x14ac:dyDescent="0.25">
      <c r="A17615" s="7" t="str">
        <f>IF(C17614="","",IFERROR(IF(VLOOKUP(C17614,'Program Mapping'!B:B,1,FALSE)=C17614,"OK","Fix"),"Fix"))</f>
        <v/>
      </c>
      <c r="C17615" s="32"/>
      <c r="D17615" s="3"/>
      <c r="E17615" s="3"/>
      <c r="G17615" s="13"/>
      <c r="H17615" s="13"/>
      <c r="I17615" s="13"/>
      <c r="J17615" s="46"/>
    </row>
    <row r="17616" spans="1:10" x14ac:dyDescent="0.25">
      <c r="A17616" s="7" t="str">
        <f>IF(C17615="","",IFERROR(IF(VLOOKUP(C17615,'Program Mapping'!B:B,1,FALSE)=C17615,"OK","Fix"),"Fix"))</f>
        <v/>
      </c>
      <c r="C17616" s="32"/>
      <c r="D17616" s="3"/>
      <c r="E17616" s="3"/>
      <c r="G17616" s="13"/>
      <c r="H17616" s="13"/>
      <c r="I17616" s="13"/>
      <c r="J17616" s="46"/>
    </row>
    <row r="17617" spans="1:10" x14ac:dyDescent="0.25">
      <c r="A17617" s="7" t="str">
        <f>IF(C17616="","",IFERROR(IF(VLOOKUP(C17616,'Program Mapping'!B:B,1,FALSE)=C17616,"OK","Fix"),"Fix"))</f>
        <v/>
      </c>
      <c r="C17617" s="32"/>
      <c r="D17617" s="3"/>
      <c r="E17617" s="3"/>
      <c r="G17617" s="13"/>
      <c r="H17617" s="13"/>
      <c r="I17617" s="13"/>
      <c r="J17617" s="46"/>
    </row>
    <row r="17618" spans="1:10" x14ac:dyDescent="0.25">
      <c r="A17618" s="7" t="str">
        <f>IF(C17617="","",IFERROR(IF(VLOOKUP(C17617,'Program Mapping'!B:B,1,FALSE)=C17617,"OK","Fix"),"Fix"))</f>
        <v/>
      </c>
      <c r="C17618" s="32"/>
      <c r="D17618" s="3"/>
      <c r="E17618" s="3"/>
      <c r="G17618" s="13"/>
      <c r="H17618" s="13"/>
      <c r="I17618" s="13"/>
      <c r="J17618" s="46"/>
    </row>
    <row r="17619" spans="1:10" x14ac:dyDescent="0.25">
      <c r="A17619" s="7" t="str">
        <f>IF(C17618="","",IFERROR(IF(VLOOKUP(C17618,'Program Mapping'!B:B,1,FALSE)=C17618,"OK","Fix"),"Fix"))</f>
        <v/>
      </c>
      <c r="C17619" s="32"/>
      <c r="D17619" s="3"/>
      <c r="E17619" s="3"/>
      <c r="G17619" s="13"/>
      <c r="H17619" s="13"/>
      <c r="I17619" s="13"/>
      <c r="J17619" s="46"/>
    </row>
    <row r="17620" spans="1:10" x14ac:dyDescent="0.25">
      <c r="A17620" s="7" t="str">
        <f>IF(C17619="","",IFERROR(IF(VLOOKUP(C17619,'Program Mapping'!B:B,1,FALSE)=C17619,"OK","Fix"),"Fix"))</f>
        <v/>
      </c>
      <c r="C17620" s="32"/>
      <c r="D17620" s="3"/>
      <c r="E17620" s="3"/>
      <c r="G17620" s="13"/>
      <c r="H17620" s="13"/>
      <c r="I17620" s="13"/>
      <c r="J17620" s="46"/>
    </row>
    <row r="17621" spans="1:10" x14ac:dyDescent="0.25">
      <c r="A17621" s="7" t="str">
        <f>IF(C17620="","",IFERROR(IF(VLOOKUP(C17620,'Program Mapping'!B:B,1,FALSE)=C17620,"OK","Fix"),"Fix"))</f>
        <v/>
      </c>
      <c r="C17621" s="32"/>
      <c r="D17621" s="3"/>
      <c r="E17621" s="3"/>
      <c r="G17621" s="13"/>
      <c r="H17621" s="13"/>
      <c r="I17621" s="13"/>
      <c r="J17621" s="46"/>
    </row>
    <row r="17622" spans="1:10" x14ac:dyDescent="0.25">
      <c r="A17622" s="7" t="str">
        <f>IF(C17621="","",IFERROR(IF(VLOOKUP(C17621,'Program Mapping'!B:B,1,FALSE)=C17621,"OK","Fix"),"Fix"))</f>
        <v/>
      </c>
      <c r="C17622" s="32"/>
      <c r="D17622" s="3"/>
      <c r="E17622" s="3"/>
      <c r="G17622" s="13"/>
      <c r="H17622" s="13"/>
      <c r="I17622" s="13"/>
      <c r="J17622" s="46"/>
    </row>
    <row r="17623" spans="1:10" x14ac:dyDescent="0.25">
      <c r="A17623" s="7" t="str">
        <f>IF(C17622="","",IFERROR(IF(VLOOKUP(C17622,'Program Mapping'!B:B,1,FALSE)=C17622,"OK","Fix"),"Fix"))</f>
        <v/>
      </c>
      <c r="C17623" s="32"/>
      <c r="D17623" s="3"/>
      <c r="E17623" s="3"/>
      <c r="G17623" s="13"/>
      <c r="H17623" s="13"/>
      <c r="I17623" s="13"/>
      <c r="J17623" s="46"/>
    </row>
    <row r="17624" spans="1:10" x14ac:dyDescent="0.25">
      <c r="A17624" s="7" t="str">
        <f>IF(C17623="","",IFERROR(IF(VLOOKUP(C17623,'Program Mapping'!B:B,1,FALSE)=C17623,"OK","Fix"),"Fix"))</f>
        <v/>
      </c>
      <c r="C17624" s="32"/>
      <c r="D17624" s="3"/>
      <c r="E17624" s="3"/>
      <c r="G17624" s="13"/>
      <c r="H17624" s="13"/>
      <c r="I17624" s="13"/>
      <c r="J17624" s="46"/>
    </row>
    <row r="17625" spans="1:10" x14ac:dyDescent="0.25">
      <c r="A17625" s="7" t="str">
        <f>IF(C17624="","",IFERROR(IF(VLOOKUP(C17624,'Program Mapping'!B:B,1,FALSE)=C17624,"OK","Fix"),"Fix"))</f>
        <v/>
      </c>
      <c r="C17625" s="32"/>
      <c r="D17625" s="3"/>
      <c r="E17625" s="3"/>
      <c r="G17625" s="13"/>
      <c r="H17625" s="13"/>
      <c r="I17625" s="13"/>
      <c r="J17625" s="46"/>
    </row>
    <row r="17626" spans="1:10" x14ac:dyDescent="0.25">
      <c r="A17626" s="7" t="str">
        <f>IF(C17625="","",IFERROR(IF(VLOOKUP(C17625,'Program Mapping'!B:B,1,FALSE)=C17625,"OK","Fix"),"Fix"))</f>
        <v/>
      </c>
      <c r="C17626" s="32"/>
      <c r="D17626" s="3"/>
      <c r="E17626" s="3"/>
      <c r="G17626" s="13"/>
      <c r="H17626" s="13"/>
      <c r="I17626" s="13"/>
      <c r="J17626" s="46"/>
    </row>
    <row r="17627" spans="1:10" x14ac:dyDescent="0.25">
      <c r="A17627" s="7" t="str">
        <f>IF(C17626="","",IFERROR(IF(VLOOKUP(C17626,'Program Mapping'!B:B,1,FALSE)=C17626,"OK","Fix"),"Fix"))</f>
        <v/>
      </c>
      <c r="C17627" s="32"/>
      <c r="D17627" s="3"/>
      <c r="E17627" s="3"/>
      <c r="G17627" s="13"/>
      <c r="H17627" s="13"/>
      <c r="I17627" s="13"/>
      <c r="J17627" s="46"/>
    </row>
    <row r="17628" spans="1:10" x14ac:dyDescent="0.25">
      <c r="A17628" s="7" t="str">
        <f>IF(C17627="","",IFERROR(IF(VLOOKUP(C17627,'Program Mapping'!B:B,1,FALSE)=C17627,"OK","Fix"),"Fix"))</f>
        <v/>
      </c>
      <c r="C17628" s="32"/>
      <c r="D17628" s="3"/>
      <c r="E17628" s="3"/>
      <c r="G17628" s="13"/>
      <c r="H17628" s="13"/>
      <c r="I17628" s="13"/>
      <c r="J17628" s="46"/>
    </row>
    <row r="17629" spans="1:10" x14ac:dyDescent="0.25">
      <c r="A17629" s="7" t="str">
        <f>IF(C17628="","",IFERROR(IF(VLOOKUP(C17628,'Program Mapping'!B:B,1,FALSE)=C17628,"OK","Fix"),"Fix"))</f>
        <v/>
      </c>
      <c r="C17629" s="32"/>
      <c r="D17629" s="3"/>
      <c r="E17629" s="3"/>
      <c r="G17629" s="13"/>
      <c r="H17629" s="13"/>
      <c r="I17629" s="13"/>
      <c r="J17629" s="46"/>
    </row>
    <row r="17630" spans="1:10" x14ac:dyDescent="0.25">
      <c r="A17630" s="7" t="str">
        <f>IF(C17629="","",IFERROR(IF(VLOOKUP(C17629,'Program Mapping'!B:B,1,FALSE)=C17629,"OK","Fix"),"Fix"))</f>
        <v/>
      </c>
      <c r="C17630" s="32"/>
      <c r="D17630" s="3"/>
      <c r="E17630" s="3"/>
      <c r="G17630" s="13"/>
      <c r="H17630" s="13"/>
      <c r="I17630" s="13"/>
      <c r="J17630" s="46"/>
    </row>
    <row r="17631" spans="1:10" x14ac:dyDescent="0.25">
      <c r="A17631" s="7" t="str">
        <f>IF(C17630="","",IFERROR(IF(VLOOKUP(C17630,'Program Mapping'!B:B,1,FALSE)=C17630,"OK","Fix"),"Fix"))</f>
        <v/>
      </c>
      <c r="C17631" s="32"/>
      <c r="D17631" s="3"/>
      <c r="E17631" s="3"/>
      <c r="G17631" s="13"/>
      <c r="H17631" s="13"/>
      <c r="I17631" s="13"/>
      <c r="J17631" s="46"/>
    </row>
    <row r="17632" spans="1:10" x14ac:dyDescent="0.25">
      <c r="A17632" s="7" t="str">
        <f>IF(C17631="","",IFERROR(IF(VLOOKUP(C17631,'Program Mapping'!B:B,1,FALSE)=C17631,"OK","Fix"),"Fix"))</f>
        <v/>
      </c>
      <c r="C17632" s="32"/>
      <c r="D17632" s="3"/>
      <c r="E17632" s="3"/>
      <c r="G17632" s="13"/>
      <c r="H17632" s="13"/>
      <c r="I17632" s="13"/>
      <c r="J17632" s="46"/>
    </row>
    <row r="17633" spans="1:10" x14ac:dyDescent="0.25">
      <c r="A17633" s="7" t="str">
        <f>IF(C17632="","",IFERROR(IF(VLOOKUP(C17632,'Program Mapping'!B:B,1,FALSE)=C17632,"OK","Fix"),"Fix"))</f>
        <v/>
      </c>
      <c r="C17633" s="32"/>
      <c r="D17633" s="3"/>
      <c r="E17633" s="3"/>
      <c r="G17633" s="13"/>
      <c r="H17633" s="13"/>
      <c r="I17633" s="13"/>
      <c r="J17633" s="46"/>
    </row>
    <row r="17634" spans="1:10" x14ac:dyDescent="0.25">
      <c r="A17634" s="7" t="str">
        <f>IF(C17633="","",IFERROR(IF(VLOOKUP(C17633,'Program Mapping'!B:B,1,FALSE)=C17633,"OK","Fix"),"Fix"))</f>
        <v/>
      </c>
      <c r="C17634" s="32"/>
      <c r="D17634" s="3"/>
      <c r="E17634" s="3"/>
      <c r="G17634" s="13"/>
      <c r="H17634" s="13"/>
      <c r="I17634" s="13"/>
      <c r="J17634" s="46"/>
    </row>
    <row r="17635" spans="1:10" x14ac:dyDescent="0.25">
      <c r="A17635" s="7" t="str">
        <f>IF(C17634="","",IFERROR(IF(VLOOKUP(C17634,'Program Mapping'!B:B,1,FALSE)=C17634,"OK","Fix"),"Fix"))</f>
        <v/>
      </c>
      <c r="C17635" s="32"/>
      <c r="D17635" s="3"/>
      <c r="E17635" s="3"/>
      <c r="G17635" s="13"/>
      <c r="H17635" s="13"/>
      <c r="I17635" s="13"/>
      <c r="J17635" s="46"/>
    </row>
    <row r="17636" spans="1:10" x14ac:dyDescent="0.25">
      <c r="A17636" s="7" t="str">
        <f>IF(C17635="","",IFERROR(IF(VLOOKUP(C17635,'Program Mapping'!B:B,1,FALSE)=C17635,"OK","Fix"),"Fix"))</f>
        <v/>
      </c>
      <c r="C17636" s="32"/>
      <c r="D17636" s="3"/>
      <c r="E17636" s="3"/>
      <c r="G17636" s="13"/>
      <c r="H17636" s="13"/>
      <c r="I17636" s="13"/>
      <c r="J17636" s="46"/>
    </row>
    <row r="17637" spans="1:10" x14ac:dyDescent="0.25">
      <c r="A17637" s="7" t="str">
        <f>IF(C17636="","",IFERROR(IF(VLOOKUP(C17636,'Program Mapping'!B:B,1,FALSE)=C17636,"OK","Fix"),"Fix"))</f>
        <v/>
      </c>
      <c r="C17637" s="32"/>
      <c r="D17637" s="3"/>
      <c r="E17637" s="3"/>
      <c r="G17637" s="13"/>
      <c r="H17637" s="13"/>
      <c r="I17637" s="13"/>
      <c r="J17637" s="46"/>
    </row>
    <row r="17638" spans="1:10" x14ac:dyDescent="0.25">
      <c r="A17638" s="7" t="str">
        <f>IF(C17637="","",IFERROR(IF(VLOOKUP(C17637,'Program Mapping'!B:B,1,FALSE)=C17637,"OK","Fix"),"Fix"))</f>
        <v/>
      </c>
      <c r="C17638" s="32"/>
      <c r="D17638" s="3"/>
      <c r="E17638" s="3"/>
      <c r="G17638" s="13"/>
      <c r="H17638" s="13"/>
      <c r="I17638" s="13"/>
      <c r="J17638" s="46"/>
    </row>
    <row r="17639" spans="1:10" x14ac:dyDescent="0.25">
      <c r="A17639" s="7" t="str">
        <f>IF(C17638="","",IFERROR(IF(VLOOKUP(C17638,'Program Mapping'!B:B,1,FALSE)=C17638,"OK","Fix"),"Fix"))</f>
        <v/>
      </c>
      <c r="C17639" s="32"/>
      <c r="D17639" s="3"/>
      <c r="E17639" s="3"/>
      <c r="G17639" s="13"/>
      <c r="H17639" s="13"/>
      <c r="I17639" s="13"/>
      <c r="J17639" s="46"/>
    </row>
    <row r="17640" spans="1:10" x14ac:dyDescent="0.25">
      <c r="A17640" s="7" t="str">
        <f>IF(C17639="","",IFERROR(IF(VLOOKUP(C17639,'Program Mapping'!B:B,1,FALSE)=C17639,"OK","Fix"),"Fix"))</f>
        <v/>
      </c>
      <c r="C17640" s="32"/>
      <c r="D17640" s="3"/>
      <c r="E17640" s="3"/>
      <c r="G17640" s="13"/>
      <c r="H17640" s="13"/>
      <c r="I17640" s="13"/>
      <c r="J17640" s="46"/>
    </row>
    <row r="17641" spans="1:10" x14ac:dyDescent="0.25">
      <c r="A17641" s="7" t="str">
        <f>IF(C17640="","",IFERROR(IF(VLOOKUP(C17640,'Program Mapping'!B:B,1,FALSE)=C17640,"OK","Fix"),"Fix"))</f>
        <v/>
      </c>
      <c r="C17641" s="32"/>
      <c r="D17641" s="3"/>
      <c r="E17641" s="3"/>
      <c r="G17641" s="13"/>
      <c r="H17641" s="13"/>
      <c r="I17641" s="13"/>
      <c r="J17641" s="46"/>
    </row>
    <row r="17642" spans="1:10" x14ac:dyDescent="0.25">
      <c r="A17642" s="7" t="str">
        <f>IF(C17641="","",IFERROR(IF(VLOOKUP(C17641,'Program Mapping'!B:B,1,FALSE)=C17641,"OK","Fix"),"Fix"))</f>
        <v/>
      </c>
      <c r="C17642" s="32"/>
      <c r="D17642" s="3"/>
      <c r="E17642" s="3"/>
      <c r="G17642" s="13"/>
      <c r="H17642" s="13"/>
      <c r="I17642" s="13"/>
      <c r="J17642" s="46"/>
    </row>
    <row r="17643" spans="1:10" x14ac:dyDescent="0.25">
      <c r="A17643" s="7" t="str">
        <f>IF(C17642="","",IFERROR(IF(VLOOKUP(C17642,'Program Mapping'!B:B,1,FALSE)=C17642,"OK","Fix"),"Fix"))</f>
        <v/>
      </c>
      <c r="C17643" s="32"/>
      <c r="D17643" s="3"/>
      <c r="E17643" s="3"/>
      <c r="G17643" s="13"/>
      <c r="H17643" s="13"/>
      <c r="I17643" s="13"/>
      <c r="J17643" s="46"/>
    </row>
    <row r="17644" spans="1:10" x14ac:dyDescent="0.25">
      <c r="A17644" s="7" t="str">
        <f>IF(C17643="","",IFERROR(IF(VLOOKUP(C17643,'Program Mapping'!B:B,1,FALSE)=C17643,"OK","Fix"),"Fix"))</f>
        <v/>
      </c>
      <c r="C17644" s="32"/>
      <c r="D17644" s="3"/>
      <c r="E17644" s="3"/>
      <c r="G17644" s="13"/>
      <c r="H17644" s="13"/>
      <c r="I17644" s="13"/>
      <c r="J17644" s="46"/>
    </row>
    <row r="17645" spans="1:10" x14ac:dyDescent="0.25">
      <c r="A17645" s="7" t="str">
        <f>IF(C17644="","",IFERROR(IF(VLOOKUP(C17644,'Program Mapping'!B:B,1,FALSE)=C17644,"OK","Fix"),"Fix"))</f>
        <v/>
      </c>
      <c r="C17645" s="32"/>
      <c r="D17645" s="3"/>
      <c r="E17645" s="3"/>
      <c r="G17645" s="13"/>
      <c r="H17645" s="13"/>
      <c r="I17645" s="13"/>
      <c r="J17645" s="46"/>
    </row>
    <row r="17646" spans="1:10" x14ac:dyDescent="0.25">
      <c r="A17646" s="7" t="str">
        <f>IF(C17645="","",IFERROR(IF(VLOOKUP(C17645,'Program Mapping'!B:B,1,FALSE)=C17645,"OK","Fix"),"Fix"))</f>
        <v/>
      </c>
      <c r="C17646" s="32"/>
      <c r="D17646" s="3"/>
      <c r="E17646" s="3"/>
      <c r="G17646" s="13"/>
      <c r="H17646" s="13"/>
      <c r="I17646" s="13"/>
      <c r="J17646" s="46"/>
    </row>
    <row r="17647" spans="1:10" x14ac:dyDescent="0.25">
      <c r="A17647" s="7" t="str">
        <f>IF(C17646="","",IFERROR(IF(VLOOKUP(C17646,'Program Mapping'!B:B,1,FALSE)=C17646,"OK","Fix"),"Fix"))</f>
        <v/>
      </c>
      <c r="C17647" s="32"/>
      <c r="D17647" s="3"/>
      <c r="E17647" s="3"/>
      <c r="G17647" s="13"/>
      <c r="H17647" s="13"/>
      <c r="I17647" s="13"/>
      <c r="J17647" s="46"/>
    </row>
    <row r="17648" spans="1:10" x14ac:dyDescent="0.25">
      <c r="A17648" s="7" t="str">
        <f>IF(C17647="","",IFERROR(IF(VLOOKUP(C17647,'Program Mapping'!B:B,1,FALSE)=C17647,"OK","Fix"),"Fix"))</f>
        <v/>
      </c>
      <c r="C17648" s="32"/>
      <c r="D17648" s="3"/>
      <c r="E17648" s="3"/>
      <c r="G17648" s="13"/>
      <c r="H17648" s="13"/>
      <c r="I17648" s="13"/>
      <c r="J17648" s="46"/>
    </row>
    <row r="17649" spans="1:10" x14ac:dyDescent="0.25">
      <c r="A17649" s="7" t="str">
        <f>IF(C17648="","",IFERROR(IF(VLOOKUP(C17648,'Program Mapping'!B:B,1,FALSE)=C17648,"OK","Fix"),"Fix"))</f>
        <v/>
      </c>
      <c r="C17649" s="32"/>
      <c r="D17649" s="3"/>
      <c r="E17649" s="3"/>
      <c r="G17649" s="13"/>
      <c r="H17649" s="13"/>
      <c r="I17649" s="13"/>
      <c r="J17649" s="46"/>
    </row>
    <row r="17650" spans="1:10" x14ac:dyDescent="0.25">
      <c r="A17650" s="7" t="str">
        <f>IF(C17649="","",IFERROR(IF(VLOOKUP(C17649,'Program Mapping'!B:B,1,FALSE)=C17649,"OK","Fix"),"Fix"))</f>
        <v/>
      </c>
      <c r="C17650" s="32"/>
      <c r="D17650" s="3"/>
      <c r="E17650" s="3"/>
      <c r="G17650" s="13"/>
      <c r="H17650" s="13"/>
      <c r="I17650" s="13"/>
      <c r="J17650" s="46"/>
    </row>
    <row r="17651" spans="1:10" x14ac:dyDescent="0.25">
      <c r="A17651" s="7" t="str">
        <f>IF(C17650="","",IFERROR(IF(VLOOKUP(C17650,'Program Mapping'!B:B,1,FALSE)=C17650,"OK","Fix"),"Fix"))</f>
        <v/>
      </c>
      <c r="C17651" s="32"/>
      <c r="D17651" s="3"/>
      <c r="E17651" s="3"/>
      <c r="G17651" s="13"/>
      <c r="H17651" s="13"/>
      <c r="I17651" s="13"/>
      <c r="J17651" s="46"/>
    </row>
    <row r="17652" spans="1:10" x14ac:dyDescent="0.25">
      <c r="A17652" s="7" t="str">
        <f>IF(C17651="","",IFERROR(IF(VLOOKUP(C17651,'Program Mapping'!B:B,1,FALSE)=C17651,"OK","Fix"),"Fix"))</f>
        <v/>
      </c>
      <c r="C17652" s="32"/>
      <c r="D17652" s="3"/>
      <c r="E17652" s="3"/>
      <c r="G17652" s="13"/>
      <c r="H17652" s="13"/>
      <c r="I17652" s="13"/>
      <c r="J17652" s="46"/>
    </row>
    <row r="17653" spans="1:10" x14ac:dyDescent="0.25">
      <c r="A17653" s="7" t="str">
        <f>IF(C17652="","",IFERROR(IF(VLOOKUP(C17652,'Program Mapping'!B:B,1,FALSE)=C17652,"OK","Fix"),"Fix"))</f>
        <v/>
      </c>
      <c r="C17653" s="32"/>
      <c r="D17653" s="3"/>
      <c r="E17653" s="3"/>
      <c r="G17653" s="13"/>
      <c r="H17653" s="13"/>
      <c r="I17653" s="13"/>
      <c r="J17653" s="46"/>
    </row>
    <row r="17654" spans="1:10" x14ac:dyDescent="0.25">
      <c r="A17654" s="7" t="str">
        <f>IF(C17653="","",IFERROR(IF(VLOOKUP(C17653,'Program Mapping'!B:B,1,FALSE)=C17653,"OK","Fix"),"Fix"))</f>
        <v/>
      </c>
      <c r="C17654" s="32"/>
      <c r="D17654" s="3"/>
      <c r="E17654" s="3"/>
      <c r="G17654" s="13"/>
      <c r="H17654" s="13"/>
      <c r="I17654" s="13"/>
      <c r="J17654" s="46"/>
    </row>
    <row r="17655" spans="1:10" x14ac:dyDescent="0.25">
      <c r="A17655" s="7" t="str">
        <f>IF(C17654="","",IFERROR(IF(VLOOKUP(C17654,'Program Mapping'!B:B,1,FALSE)=C17654,"OK","Fix"),"Fix"))</f>
        <v/>
      </c>
      <c r="C17655" s="32"/>
      <c r="D17655" s="3"/>
      <c r="E17655" s="3"/>
      <c r="G17655" s="13"/>
      <c r="H17655" s="13"/>
      <c r="I17655" s="13"/>
      <c r="J17655" s="46"/>
    </row>
    <row r="17656" spans="1:10" x14ac:dyDescent="0.25">
      <c r="A17656" s="7" t="str">
        <f>IF(C17655="","",IFERROR(IF(VLOOKUP(C17655,'Program Mapping'!B:B,1,FALSE)=C17655,"OK","Fix"),"Fix"))</f>
        <v/>
      </c>
      <c r="C17656" s="32"/>
      <c r="D17656" s="3"/>
      <c r="E17656" s="3"/>
      <c r="G17656" s="13"/>
      <c r="H17656" s="13"/>
      <c r="I17656" s="13"/>
      <c r="J17656" s="46"/>
    </row>
    <row r="17657" spans="1:10" x14ac:dyDescent="0.25">
      <c r="A17657" s="7" t="str">
        <f>IF(C17656="","",IFERROR(IF(VLOOKUP(C17656,'Program Mapping'!B:B,1,FALSE)=C17656,"OK","Fix"),"Fix"))</f>
        <v/>
      </c>
      <c r="C17657" s="32"/>
      <c r="D17657" s="3"/>
      <c r="E17657" s="3"/>
      <c r="G17657" s="13"/>
      <c r="H17657" s="13"/>
      <c r="I17657" s="13"/>
      <c r="J17657" s="46"/>
    </row>
    <row r="17658" spans="1:10" x14ac:dyDescent="0.25">
      <c r="A17658" s="7" t="str">
        <f>IF(C17657="","",IFERROR(IF(VLOOKUP(C17657,'Program Mapping'!B:B,1,FALSE)=C17657,"OK","Fix"),"Fix"))</f>
        <v/>
      </c>
      <c r="C17658" s="32"/>
      <c r="D17658" s="3"/>
      <c r="E17658" s="3"/>
      <c r="G17658" s="13"/>
      <c r="H17658" s="13"/>
      <c r="I17658" s="13"/>
      <c r="J17658" s="46"/>
    </row>
    <row r="17659" spans="1:10" x14ac:dyDescent="0.25">
      <c r="A17659" s="7" t="str">
        <f>IF(C17658="","",IFERROR(IF(VLOOKUP(C17658,'Program Mapping'!B:B,1,FALSE)=C17658,"OK","Fix"),"Fix"))</f>
        <v/>
      </c>
      <c r="C17659" s="32"/>
      <c r="D17659" s="3"/>
      <c r="E17659" s="3"/>
      <c r="G17659" s="13"/>
      <c r="H17659" s="13"/>
      <c r="I17659" s="13"/>
      <c r="J17659" s="46"/>
    </row>
    <row r="17660" spans="1:10" x14ac:dyDescent="0.25">
      <c r="A17660" s="7" t="str">
        <f>IF(C17659="","",IFERROR(IF(VLOOKUP(C17659,'Program Mapping'!B:B,1,FALSE)=C17659,"OK","Fix"),"Fix"))</f>
        <v/>
      </c>
      <c r="C17660" s="32"/>
      <c r="D17660" s="3"/>
      <c r="E17660" s="3"/>
      <c r="G17660" s="13"/>
      <c r="H17660" s="13"/>
      <c r="I17660" s="13"/>
      <c r="J17660" s="46"/>
    </row>
    <row r="17661" spans="1:10" x14ac:dyDescent="0.25">
      <c r="A17661" s="7" t="str">
        <f>IF(C17660="","",IFERROR(IF(VLOOKUP(C17660,'Program Mapping'!B:B,1,FALSE)=C17660,"OK","Fix"),"Fix"))</f>
        <v/>
      </c>
      <c r="C17661" s="32"/>
      <c r="D17661" s="3"/>
      <c r="E17661" s="3"/>
      <c r="G17661" s="13"/>
      <c r="H17661" s="13"/>
      <c r="I17661" s="13"/>
      <c r="J17661" s="46"/>
    </row>
    <row r="17662" spans="1:10" x14ac:dyDescent="0.25">
      <c r="A17662" s="7" t="str">
        <f>IF(C17661="","",IFERROR(IF(VLOOKUP(C17661,'Program Mapping'!B:B,1,FALSE)=C17661,"OK","Fix"),"Fix"))</f>
        <v/>
      </c>
      <c r="C17662" s="32"/>
      <c r="D17662" s="3"/>
      <c r="E17662" s="3"/>
      <c r="G17662" s="13"/>
      <c r="H17662" s="13"/>
      <c r="I17662" s="13"/>
      <c r="J17662" s="46"/>
    </row>
    <row r="17663" spans="1:10" x14ac:dyDescent="0.25">
      <c r="A17663" s="7" t="str">
        <f>IF(C17662="","",IFERROR(IF(VLOOKUP(C17662,'Program Mapping'!B:B,1,FALSE)=C17662,"OK","Fix"),"Fix"))</f>
        <v/>
      </c>
      <c r="C17663" s="32"/>
      <c r="D17663" s="3"/>
      <c r="E17663" s="3"/>
      <c r="G17663" s="13"/>
      <c r="H17663" s="13"/>
      <c r="I17663" s="13"/>
      <c r="J17663" s="46"/>
    </row>
    <row r="17664" spans="1:10" x14ac:dyDescent="0.25">
      <c r="A17664" s="7" t="str">
        <f>IF(C17663="","",IFERROR(IF(VLOOKUP(C17663,'Program Mapping'!B:B,1,FALSE)=C17663,"OK","Fix"),"Fix"))</f>
        <v/>
      </c>
      <c r="C17664" s="32"/>
      <c r="D17664" s="3"/>
      <c r="E17664" s="3"/>
      <c r="G17664" s="13"/>
      <c r="H17664" s="13"/>
      <c r="I17664" s="13"/>
      <c r="J17664" s="46"/>
    </row>
    <row r="17665" spans="1:10" x14ac:dyDescent="0.25">
      <c r="A17665" s="7" t="str">
        <f>IF(C17664="","",IFERROR(IF(VLOOKUP(C17664,'Program Mapping'!B:B,1,FALSE)=C17664,"OK","Fix"),"Fix"))</f>
        <v/>
      </c>
      <c r="C17665" s="32"/>
      <c r="D17665" s="3"/>
      <c r="E17665" s="3"/>
      <c r="G17665" s="13"/>
      <c r="H17665" s="13"/>
      <c r="I17665" s="13"/>
      <c r="J17665" s="46"/>
    </row>
    <row r="17666" spans="1:10" x14ac:dyDescent="0.25">
      <c r="A17666" s="7" t="str">
        <f>IF(C17665="","",IFERROR(IF(VLOOKUP(C17665,'Program Mapping'!B:B,1,FALSE)=C17665,"OK","Fix"),"Fix"))</f>
        <v/>
      </c>
      <c r="C17666" s="32"/>
      <c r="D17666" s="3"/>
      <c r="E17666" s="3"/>
      <c r="G17666" s="13"/>
      <c r="H17666" s="13"/>
      <c r="I17666" s="13"/>
      <c r="J17666" s="46"/>
    </row>
    <row r="17667" spans="1:10" x14ac:dyDescent="0.25">
      <c r="A17667" s="7" t="str">
        <f>IF(C17666="","",IFERROR(IF(VLOOKUP(C17666,'Program Mapping'!B:B,1,FALSE)=C17666,"OK","Fix"),"Fix"))</f>
        <v/>
      </c>
      <c r="C17667" s="32"/>
      <c r="D17667" s="3"/>
      <c r="E17667" s="3"/>
      <c r="G17667" s="13"/>
      <c r="H17667" s="13"/>
      <c r="I17667" s="13"/>
      <c r="J17667" s="46"/>
    </row>
    <row r="17668" spans="1:10" x14ac:dyDescent="0.25">
      <c r="A17668" s="7" t="str">
        <f>IF(C17667="","",IFERROR(IF(VLOOKUP(C17667,'Program Mapping'!B:B,1,FALSE)=C17667,"OK","Fix"),"Fix"))</f>
        <v/>
      </c>
      <c r="C17668" s="32"/>
      <c r="D17668" s="3"/>
      <c r="E17668" s="3"/>
      <c r="G17668" s="13"/>
      <c r="H17668" s="13"/>
      <c r="I17668" s="13"/>
      <c r="J17668" s="46"/>
    </row>
    <row r="17669" spans="1:10" x14ac:dyDescent="0.25">
      <c r="A17669" s="7" t="str">
        <f>IF(C17668="","",IFERROR(IF(VLOOKUP(C17668,'Program Mapping'!B:B,1,FALSE)=C17668,"OK","Fix"),"Fix"))</f>
        <v/>
      </c>
      <c r="C17669" s="32"/>
      <c r="D17669" s="3"/>
      <c r="E17669" s="3"/>
      <c r="G17669" s="13"/>
      <c r="H17669" s="13"/>
      <c r="I17669" s="13"/>
      <c r="J17669" s="46"/>
    </row>
    <row r="17670" spans="1:10" x14ac:dyDescent="0.25">
      <c r="A17670" s="7" t="str">
        <f>IF(C17669="","",IFERROR(IF(VLOOKUP(C17669,'Program Mapping'!B:B,1,FALSE)=C17669,"OK","Fix"),"Fix"))</f>
        <v/>
      </c>
      <c r="C17670" s="32"/>
      <c r="D17670" s="3"/>
      <c r="E17670" s="3"/>
      <c r="G17670" s="13"/>
      <c r="H17670" s="13"/>
      <c r="I17670" s="13"/>
      <c r="J17670" s="46"/>
    </row>
    <row r="17671" spans="1:10" x14ac:dyDescent="0.25">
      <c r="A17671" s="7" t="str">
        <f>IF(C17670="","",IFERROR(IF(VLOOKUP(C17670,'Program Mapping'!B:B,1,FALSE)=C17670,"OK","Fix"),"Fix"))</f>
        <v/>
      </c>
      <c r="C17671" s="32"/>
      <c r="D17671" s="3"/>
      <c r="E17671" s="3"/>
      <c r="G17671" s="13"/>
      <c r="H17671" s="13"/>
      <c r="I17671" s="13"/>
      <c r="J17671" s="46"/>
    </row>
    <row r="17672" spans="1:10" x14ac:dyDescent="0.25">
      <c r="A17672" s="7" t="str">
        <f>IF(C17671="","",IFERROR(IF(VLOOKUP(C17671,'Program Mapping'!B:B,1,FALSE)=C17671,"OK","Fix"),"Fix"))</f>
        <v/>
      </c>
      <c r="C17672" s="32"/>
      <c r="D17672" s="3"/>
      <c r="E17672" s="3"/>
      <c r="G17672" s="13"/>
      <c r="H17672" s="13"/>
      <c r="I17672" s="13"/>
      <c r="J17672" s="46"/>
    </row>
    <row r="17673" spans="1:10" x14ac:dyDescent="0.25">
      <c r="A17673" s="7" t="str">
        <f>IF(C17672="","",IFERROR(IF(VLOOKUP(C17672,'Program Mapping'!B:B,1,FALSE)=C17672,"OK","Fix"),"Fix"))</f>
        <v/>
      </c>
      <c r="C17673" s="32"/>
      <c r="D17673" s="3"/>
      <c r="E17673" s="3"/>
      <c r="G17673" s="13"/>
      <c r="H17673" s="13"/>
      <c r="I17673" s="13"/>
      <c r="J17673" s="46"/>
    </row>
    <row r="17674" spans="1:10" x14ac:dyDescent="0.25">
      <c r="A17674" s="7" t="str">
        <f>IF(C17673="","",IFERROR(IF(VLOOKUP(C17673,'Program Mapping'!B:B,1,FALSE)=C17673,"OK","Fix"),"Fix"))</f>
        <v/>
      </c>
      <c r="C17674" s="32"/>
      <c r="D17674" s="3"/>
      <c r="E17674" s="3"/>
      <c r="G17674" s="13"/>
      <c r="H17674" s="13"/>
      <c r="I17674" s="13"/>
      <c r="J17674" s="46"/>
    </row>
    <row r="17675" spans="1:10" x14ac:dyDescent="0.25">
      <c r="A17675" s="7" t="str">
        <f>IF(C17674="","",IFERROR(IF(VLOOKUP(C17674,'Program Mapping'!B:B,1,FALSE)=C17674,"OK","Fix"),"Fix"))</f>
        <v/>
      </c>
      <c r="C17675" s="32"/>
      <c r="D17675" s="3"/>
      <c r="E17675" s="3"/>
      <c r="G17675" s="13"/>
      <c r="H17675" s="13"/>
      <c r="I17675" s="13"/>
      <c r="J17675" s="46"/>
    </row>
    <row r="17676" spans="1:10" x14ac:dyDescent="0.25">
      <c r="A17676" s="7" t="str">
        <f>IF(C17675="","",IFERROR(IF(VLOOKUP(C17675,'Program Mapping'!B:B,1,FALSE)=C17675,"OK","Fix"),"Fix"))</f>
        <v/>
      </c>
      <c r="C17676" s="32"/>
      <c r="D17676" s="3"/>
      <c r="E17676" s="3"/>
      <c r="G17676" s="13"/>
      <c r="H17676" s="13"/>
      <c r="I17676" s="13"/>
      <c r="J17676" s="46"/>
    </row>
    <row r="17677" spans="1:10" x14ac:dyDescent="0.25">
      <c r="A17677" s="7" t="str">
        <f>IF(C17676="","",IFERROR(IF(VLOOKUP(C17676,'Program Mapping'!B:B,1,FALSE)=C17676,"OK","Fix"),"Fix"))</f>
        <v/>
      </c>
      <c r="C17677" s="32"/>
      <c r="D17677" s="3"/>
      <c r="E17677" s="3"/>
      <c r="G17677" s="13"/>
      <c r="H17677" s="13"/>
      <c r="I17677" s="13"/>
      <c r="J17677" s="46"/>
    </row>
    <row r="17678" spans="1:10" x14ac:dyDescent="0.25">
      <c r="A17678" s="7" t="str">
        <f>IF(C17677="","",IFERROR(IF(VLOOKUP(C17677,'Program Mapping'!B:B,1,FALSE)=C17677,"OK","Fix"),"Fix"))</f>
        <v/>
      </c>
      <c r="C17678" s="32"/>
      <c r="D17678" s="3"/>
      <c r="E17678" s="3"/>
      <c r="G17678" s="13"/>
      <c r="H17678" s="13"/>
      <c r="I17678" s="13"/>
      <c r="J17678" s="46"/>
    </row>
    <row r="17679" spans="1:10" x14ac:dyDescent="0.25">
      <c r="A17679" s="7" t="str">
        <f>IF(C17678="","",IFERROR(IF(VLOOKUP(C17678,'Program Mapping'!B:B,1,FALSE)=C17678,"OK","Fix"),"Fix"))</f>
        <v/>
      </c>
      <c r="C17679" s="32"/>
      <c r="D17679" s="3"/>
      <c r="E17679" s="3"/>
      <c r="G17679" s="13"/>
      <c r="H17679" s="13"/>
      <c r="I17679" s="13"/>
      <c r="J17679" s="46"/>
    </row>
    <row r="17680" spans="1:10" x14ac:dyDescent="0.25">
      <c r="A17680" s="7" t="str">
        <f>IF(C17679="","",IFERROR(IF(VLOOKUP(C17679,'Program Mapping'!B:B,1,FALSE)=C17679,"OK","Fix"),"Fix"))</f>
        <v/>
      </c>
      <c r="C17680" s="32"/>
      <c r="D17680" s="3"/>
      <c r="E17680" s="3"/>
      <c r="G17680" s="13"/>
      <c r="H17680" s="13"/>
      <c r="I17680" s="13"/>
      <c r="J17680" s="46"/>
    </row>
    <row r="17681" spans="1:10" x14ac:dyDescent="0.25">
      <c r="A17681" s="7" t="str">
        <f>IF(C17680="","",IFERROR(IF(VLOOKUP(C17680,'Program Mapping'!B:B,1,FALSE)=C17680,"OK","Fix"),"Fix"))</f>
        <v/>
      </c>
      <c r="C17681" s="32"/>
      <c r="D17681" s="3"/>
      <c r="E17681" s="3"/>
      <c r="G17681" s="13"/>
      <c r="H17681" s="13"/>
      <c r="I17681" s="13"/>
      <c r="J17681" s="46"/>
    </row>
    <row r="17682" spans="1:10" x14ac:dyDescent="0.25">
      <c r="A17682" s="7" t="str">
        <f>IF(C17681="","",IFERROR(IF(VLOOKUP(C17681,'Program Mapping'!B:B,1,FALSE)=C17681,"OK","Fix"),"Fix"))</f>
        <v/>
      </c>
      <c r="C17682" s="32"/>
      <c r="D17682" s="3"/>
      <c r="E17682" s="3"/>
      <c r="G17682" s="13"/>
      <c r="H17682" s="13"/>
      <c r="I17682" s="13"/>
      <c r="J17682" s="46"/>
    </row>
    <row r="17683" spans="1:10" x14ac:dyDescent="0.25">
      <c r="A17683" s="7" t="str">
        <f>IF(C17682="","",IFERROR(IF(VLOOKUP(C17682,'Program Mapping'!B:B,1,FALSE)=C17682,"OK","Fix"),"Fix"))</f>
        <v/>
      </c>
      <c r="C17683" s="32"/>
      <c r="D17683" s="3"/>
      <c r="E17683" s="3"/>
      <c r="G17683" s="13"/>
      <c r="H17683" s="13"/>
      <c r="I17683" s="13"/>
      <c r="J17683" s="46"/>
    </row>
    <row r="17684" spans="1:10" x14ac:dyDescent="0.25">
      <c r="A17684" s="7" t="str">
        <f>IF(C17683="","",IFERROR(IF(VLOOKUP(C17683,'Program Mapping'!B:B,1,FALSE)=C17683,"OK","Fix"),"Fix"))</f>
        <v/>
      </c>
      <c r="C17684" s="32"/>
      <c r="D17684" s="3"/>
      <c r="E17684" s="3"/>
      <c r="G17684" s="13"/>
      <c r="H17684" s="13"/>
      <c r="I17684" s="13"/>
      <c r="J17684" s="46"/>
    </row>
    <row r="17685" spans="1:10" x14ac:dyDescent="0.25">
      <c r="A17685" s="7" t="str">
        <f>IF(C17684="","",IFERROR(IF(VLOOKUP(C17684,'Program Mapping'!B:B,1,FALSE)=C17684,"OK","Fix"),"Fix"))</f>
        <v/>
      </c>
      <c r="C17685" s="32"/>
      <c r="D17685" s="3"/>
      <c r="E17685" s="3"/>
      <c r="G17685" s="13"/>
      <c r="H17685" s="13"/>
      <c r="I17685" s="13"/>
      <c r="J17685" s="46"/>
    </row>
    <row r="17686" spans="1:10" x14ac:dyDescent="0.25">
      <c r="A17686" s="7" t="str">
        <f>IF(C17685="","",IFERROR(IF(VLOOKUP(C17685,'Program Mapping'!B:B,1,FALSE)=C17685,"OK","Fix"),"Fix"))</f>
        <v/>
      </c>
      <c r="C17686" s="32"/>
      <c r="D17686" s="3"/>
      <c r="E17686" s="3"/>
      <c r="G17686" s="13"/>
      <c r="H17686" s="13"/>
      <c r="I17686" s="13"/>
      <c r="J17686" s="46"/>
    </row>
    <row r="17687" spans="1:10" x14ac:dyDescent="0.25">
      <c r="A17687" s="7" t="str">
        <f>IF(C17686="","",IFERROR(IF(VLOOKUP(C17686,'Program Mapping'!B:B,1,FALSE)=C17686,"OK","Fix"),"Fix"))</f>
        <v/>
      </c>
      <c r="C17687" s="32"/>
      <c r="D17687" s="3"/>
      <c r="E17687" s="3"/>
      <c r="G17687" s="13"/>
      <c r="H17687" s="13"/>
      <c r="I17687" s="13"/>
      <c r="J17687" s="46"/>
    </row>
    <row r="17688" spans="1:10" x14ac:dyDescent="0.25">
      <c r="A17688" s="7" t="str">
        <f>IF(C17687="","",IFERROR(IF(VLOOKUP(C17687,'Program Mapping'!B:B,1,FALSE)=C17687,"OK","Fix"),"Fix"))</f>
        <v/>
      </c>
      <c r="C17688" s="32"/>
      <c r="D17688" s="3"/>
      <c r="E17688" s="3"/>
      <c r="G17688" s="13"/>
      <c r="H17688" s="13"/>
      <c r="I17688" s="13"/>
      <c r="J17688" s="46"/>
    </row>
    <row r="17689" spans="1:10" x14ac:dyDescent="0.25">
      <c r="A17689" s="7" t="str">
        <f>IF(C17688="","",IFERROR(IF(VLOOKUP(C17688,'Program Mapping'!B:B,1,FALSE)=C17688,"OK","Fix"),"Fix"))</f>
        <v/>
      </c>
      <c r="C17689" s="32"/>
      <c r="D17689" s="3"/>
      <c r="E17689" s="3"/>
      <c r="G17689" s="13"/>
      <c r="H17689" s="13"/>
      <c r="I17689" s="13"/>
      <c r="J17689" s="46"/>
    </row>
    <row r="17690" spans="1:10" x14ac:dyDescent="0.25">
      <c r="A17690" s="7" t="str">
        <f>IF(C17689="","",IFERROR(IF(VLOOKUP(C17689,'Program Mapping'!B:B,1,FALSE)=C17689,"OK","Fix"),"Fix"))</f>
        <v/>
      </c>
      <c r="C17690" s="32"/>
      <c r="D17690" s="3"/>
      <c r="E17690" s="3"/>
      <c r="G17690" s="13"/>
      <c r="H17690" s="13"/>
      <c r="I17690" s="13"/>
      <c r="J17690" s="46"/>
    </row>
    <row r="17691" spans="1:10" x14ac:dyDescent="0.25">
      <c r="A17691" s="7" t="str">
        <f>IF(C17690="","",IFERROR(IF(VLOOKUP(C17690,'Program Mapping'!B:B,1,FALSE)=C17690,"OK","Fix"),"Fix"))</f>
        <v/>
      </c>
      <c r="C17691" s="32"/>
      <c r="D17691" s="3"/>
      <c r="E17691" s="3"/>
      <c r="G17691" s="13"/>
      <c r="H17691" s="13"/>
      <c r="I17691" s="13"/>
      <c r="J17691" s="46"/>
    </row>
    <row r="17692" spans="1:10" x14ac:dyDescent="0.25">
      <c r="A17692" s="7" t="str">
        <f>IF(C17691="","",IFERROR(IF(VLOOKUP(C17691,'Program Mapping'!B:B,1,FALSE)=C17691,"OK","Fix"),"Fix"))</f>
        <v/>
      </c>
      <c r="C17692" s="32"/>
      <c r="D17692" s="3"/>
      <c r="E17692" s="3"/>
      <c r="G17692" s="13"/>
      <c r="H17692" s="13"/>
      <c r="I17692" s="13"/>
      <c r="J17692" s="46"/>
    </row>
    <row r="17693" spans="1:10" x14ac:dyDescent="0.25">
      <c r="A17693" s="7" t="str">
        <f>IF(C17692="","",IFERROR(IF(VLOOKUP(C17692,'Program Mapping'!B:B,1,FALSE)=C17692,"OK","Fix"),"Fix"))</f>
        <v/>
      </c>
      <c r="C17693" s="32"/>
      <c r="D17693" s="3"/>
      <c r="E17693" s="3"/>
      <c r="G17693" s="13"/>
      <c r="H17693" s="13"/>
      <c r="I17693" s="13"/>
      <c r="J17693" s="46"/>
    </row>
    <row r="17694" spans="1:10" x14ac:dyDescent="0.25">
      <c r="A17694" s="7" t="str">
        <f>IF(C17693="","",IFERROR(IF(VLOOKUP(C17693,'Program Mapping'!B:B,1,FALSE)=C17693,"OK","Fix"),"Fix"))</f>
        <v/>
      </c>
      <c r="C17694" s="32"/>
      <c r="D17694" s="3"/>
      <c r="E17694" s="3"/>
      <c r="G17694" s="13"/>
      <c r="H17694" s="13"/>
      <c r="I17694" s="13"/>
      <c r="J17694" s="46"/>
    </row>
    <row r="17695" spans="1:10" x14ac:dyDescent="0.25">
      <c r="A17695" s="7" t="str">
        <f>IF(C17694="","",IFERROR(IF(VLOOKUP(C17694,'Program Mapping'!B:B,1,FALSE)=C17694,"OK","Fix"),"Fix"))</f>
        <v/>
      </c>
      <c r="C17695" s="32"/>
      <c r="D17695" s="3"/>
      <c r="E17695" s="3"/>
      <c r="G17695" s="13"/>
      <c r="H17695" s="13"/>
      <c r="I17695" s="13"/>
      <c r="J17695" s="46"/>
    </row>
    <row r="17696" spans="1:10" x14ac:dyDescent="0.25">
      <c r="A17696" s="7" t="str">
        <f>IF(C17695="","",IFERROR(IF(VLOOKUP(C17695,'Program Mapping'!B:B,1,FALSE)=C17695,"OK","Fix"),"Fix"))</f>
        <v/>
      </c>
      <c r="C17696" s="32"/>
      <c r="D17696" s="3"/>
      <c r="E17696" s="3"/>
      <c r="G17696" s="13"/>
      <c r="H17696" s="13"/>
      <c r="I17696" s="13"/>
      <c r="J17696" s="46"/>
    </row>
    <row r="17697" spans="1:10" x14ac:dyDescent="0.25">
      <c r="A17697" s="7" t="str">
        <f>IF(C17696="","",IFERROR(IF(VLOOKUP(C17696,'Program Mapping'!B:B,1,FALSE)=C17696,"OK","Fix"),"Fix"))</f>
        <v/>
      </c>
      <c r="C17697" s="32"/>
      <c r="D17697" s="3"/>
      <c r="E17697" s="3"/>
      <c r="G17697" s="13"/>
      <c r="H17697" s="13"/>
      <c r="I17697" s="13"/>
      <c r="J17697" s="46"/>
    </row>
    <row r="17698" spans="1:10" x14ac:dyDescent="0.25">
      <c r="A17698" s="7" t="str">
        <f>IF(C17697="","",IFERROR(IF(VLOOKUP(C17697,'Program Mapping'!B:B,1,FALSE)=C17697,"OK","Fix"),"Fix"))</f>
        <v/>
      </c>
      <c r="C17698" s="32"/>
      <c r="D17698" s="3"/>
      <c r="E17698" s="3"/>
      <c r="G17698" s="13"/>
      <c r="H17698" s="13"/>
      <c r="I17698" s="13"/>
      <c r="J17698" s="46"/>
    </row>
    <row r="17699" spans="1:10" x14ac:dyDescent="0.25">
      <c r="A17699" s="7" t="str">
        <f>IF(C17698="","",IFERROR(IF(VLOOKUP(C17698,'Program Mapping'!B:B,1,FALSE)=C17698,"OK","Fix"),"Fix"))</f>
        <v/>
      </c>
      <c r="C17699" s="32"/>
      <c r="D17699" s="3"/>
      <c r="E17699" s="3"/>
      <c r="G17699" s="13"/>
      <c r="H17699" s="13"/>
      <c r="I17699" s="13"/>
      <c r="J17699" s="46"/>
    </row>
    <row r="17700" spans="1:10" x14ac:dyDescent="0.25">
      <c r="A17700" s="7" t="str">
        <f>IF(C17699="","",IFERROR(IF(VLOOKUP(C17699,'Program Mapping'!B:B,1,FALSE)=C17699,"OK","Fix"),"Fix"))</f>
        <v/>
      </c>
      <c r="C17700" s="32"/>
      <c r="D17700" s="3"/>
      <c r="E17700" s="3"/>
      <c r="G17700" s="13"/>
      <c r="H17700" s="13"/>
      <c r="I17700" s="13"/>
      <c r="J17700" s="46"/>
    </row>
    <row r="17701" spans="1:10" x14ac:dyDescent="0.25">
      <c r="A17701" s="7" t="str">
        <f>IF(C17700="","",IFERROR(IF(VLOOKUP(C17700,'Program Mapping'!B:B,1,FALSE)=C17700,"OK","Fix"),"Fix"))</f>
        <v/>
      </c>
      <c r="C17701" s="32"/>
      <c r="D17701" s="3"/>
      <c r="E17701" s="3"/>
      <c r="G17701" s="13"/>
      <c r="H17701" s="13"/>
      <c r="I17701" s="13"/>
      <c r="J17701" s="46"/>
    </row>
    <row r="17702" spans="1:10" x14ac:dyDescent="0.25">
      <c r="A17702" s="7" t="str">
        <f>IF(C17701="","",IFERROR(IF(VLOOKUP(C17701,'Program Mapping'!B:B,1,FALSE)=C17701,"OK","Fix"),"Fix"))</f>
        <v/>
      </c>
      <c r="C17702" s="32"/>
      <c r="D17702" s="3"/>
      <c r="E17702" s="3"/>
      <c r="G17702" s="13"/>
      <c r="H17702" s="13"/>
      <c r="I17702" s="13"/>
      <c r="J17702" s="46"/>
    </row>
    <row r="17703" spans="1:10" x14ac:dyDescent="0.25">
      <c r="A17703" s="7" t="str">
        <f>IF(C17702="","",IFERROR(IF(VLOOKUP(C17702,'Program Mapping'!B:B,1,FALSE)=C17702,"OK","Fix"),"Fix"))</f>
        <v/>
      </c>
      <c r="C17703" s="32"/>
      <c r="D17703" s="3"/>
      <c r="E17703" s="3"/>
      <c r="G17703" s="13"/>
      <c r="H17703" s="13"/>
      <c r="I17703" s="13"/>
      <c r="J17703" s="46"/>
    </row>
    <row r="17704" spans="1:10" x14ac:dyDescent="0.25">
      <c r="A17704" s="7" t="str">
        <f>IF(C17703="","",IFERROR(IF(VLOOKUP(C17703,'Program Mapping'!B:B,1,FALSE)=C17703,"OK","Fix"),"Fix"))</f>
        <v/>
      </c>
      <c r="C17704" s="32"/>
      <c r="D17704" s="3"/>
      <c r="E17704" s="3"/>
      <c r="G17704" s="13"/>
      <c r="H17704" s="13"/>
      <c r="I17704" s="13"/>
      <c r="J17704" s="46"/>
    </row>
    <row r="17705" spans="1:10" x14ac:dyDescent="0.25">
      <c r="A17705" s="7" t="str">
        <f>IF(C17704="","",IFERROR(IF(VLOOKUP(C17704,'Program Mapping'!B:B,1,FALSE)=C17704,"OK","Fix"),"Fix"))</f>
        <v/>
      </c>
      <c r="C17705" s="32"/>
      <c r="D17705" s="3"/>
      <c r="E17705" s="3"/>
      <c r="G17705" s="13"/>
      <c r="H17705" s="13"/>
      <c r="I17705" s="13"/>
      <c r="J17705" s="46"/>
    </row>
    <row r="17706" spans="1:10" x14ac:dyDescent="0.25">
      <c r="A17706" s="7" t="str">
        <f>IF(C17705="","",IFERROR(IF(VLOOKUP(C17705,'Program Mapping'!B:B,1,FALSE)=C17705,"OK","Fix"),"Fix"))</f>
        <v/>
      </c>
      <c r="C17706" s="32"/>
      <c r="D17706" s="3"/>
      <c r="E17706" s="3"/>
      <c r="G17706" s="13"/>
      <c r="H17706" s="13"/>
      <c r="I17706" s="13"/>
      <c r="J17706" s="46"/>
    </row>
    <row r="17707" spans="1:10" x14ac:dyDescent="0.25">
      <c r="A17707" s="7" t="str">
        <f>IF(C17706="","",IFERROR(IF(VLOOKUP(C17706,'Program Mapping'!B:B,1,FALSE)=C17706,"OK","Fix"),"Fix"))</f>
        <v/>
      </c>
      <c r="C17707" s="32"/>
      <c r="D17707" s="3"/>
      <c r="E17707" s="3"/>
      <c r="G17707" s="13"/>
      <c r="H17707" s="13"/>
      <c r="I17707" s="13"/>
      <c r="J17707" s="46"/>
    </row>
    <row r="17708" spans="1:10" x14ac:dyDescent="0.25">
      <c r="A17708" s="7" t="str">
        <f>IF(C17707="","",IFERROR(IF(VLOOKUP(C17707,'Program Mapping'!B:B,1,FALSE)=C17707,"OK","Fix"),"Fix"))</f>
        <v/>
      </c>
      <c r="C17708" s="32"/>
      <c r="D17708" s="3"/>
      <c r="E17708" s="3"/>
      <c r="G17708" s="13"/>
      <c r="H17708" s="13"/>
      <c r="I17708" s="13"/>
      <c r="J17708" s="46"/>
    </row>
    <row r="17709" spans="1:10" x14ac:dyDescent="0.25">
      <c r="A17709" s="7" t="str">
        <f>IF(C17708="","",IFERROR(IF(VLOOKUP(C17708,'Program Mapping'!B:B,1,FALSE)=C17708,"OK","Fix"),"Fix"))</f>
        <v/>
      </c>
      <c r="C17709" s="32"/>
      <c r="D17709" s="3"/>
      <c r="E17709" s="3"/>
      <c r="G17709" s="13"/>
      <c r="H17709" s="13"/>
      <c r="I17709" s="13"/>
      <c r="J17709" s="46"/>
    </row>
    <row r="17710" spans="1:10" x14ac:dyDescent="0.25">
      <c r="A17710" s="7" t="str">
        <f>IF(C17709="","",IFERROR(IF(VLOOKUP(C17709,'Program Mapping'!B:B,1,FALSE)=C17709,"OK","Fix"),"Fix"))</f>
        <v/>
      </c>
      <c r="C17710" s="32"/>
      <c r="D17710" s="3"/>
      <c r="E17710" s="3"/>
      <c r="G17710" s="13"/>
      <c r="H17710" s="13"/>
      <c r="I17710" s="13"/>
      <c r="J17710" s="46"/>
    </row>
    <row r="17711" spans="1:10" x14ac:dyDescent="0.25">
      <c r="A17711" s="7" t="str">
        <f>IF(C17710="","",IFERROR(IF(VLOOKUP(C17710,'Program Mapping'!B:B,1,FALSE)=C17710,"OK","Fix"),"Fix"))</f>
        <v/>
      </c>
      <c r="C17711" s="32"/>
      <c r="D17711" s="3"/>
      <c r="E17711" s="3"/>
      <c r="G17711" s="13"/>
      <c r="H17711" s="13"/>
      <c r="I17711" s="13"/>
      <c r="J17711" s="46"/>
    </row>
    <row r="17712" spans="1:10" x14ac:dyDescent="0.25">
      <c r="A17712" s="7" t="str">
        <f>IF(C17711="","",IFERROR(IF(VLOOKUP(C17711,'Program Mapping'!B:B,1,FALSE)=C17711,"OK","Fix"),"Fix"))</f>
        <v/>
      </c>
      <c r="C17712" s="32"/>
      <c r="D17712" s="3"/>
      <c r="E17712" s="3"/>
      <c r="G17712" s="13"/>
      <c r="H17712" s="13"/>
      <c r="I17712" s="13"/>
      <c r="J17712" s="46"/>
    </row>
    <row r="17713" spans="1:10" x14ac:dyDescent="0.25">
      <c r="A17713" s="7" t="str">
        <f>IF(C17712="","",IFERROR(IF(VLOOKUP(C17712,'Program Mapping'!B:B,1,FALSE)=C17712,"OK","Fix"),"Fix"))</f>
        <v/>
      </c>
      <c r="C17713" s="32"/>
      <c r="D17713" s="3"/>
      <c r="E17713" s="3"/>
      <c r="G17713" s="13"/>
      <c r="H17713" s="13"/>
      <c r="I17713" s="13"/>
      <c r="J17713" s="46"/>
    </row>
    <row r="17714" spans="1:10" x14ac:dyDescent="0.25">
      <c r="A17714" s="7" t="str">
        <f>IF(C17713="","",IFERROR(IF(VLOOKUP(C17713,'Program Mapping'!B:B,1,FALSE)=C17713,"OK","Fix"),"Fix"))</f>
        <v/>
      </c>
      <c r="C17714" s="32"/>
      <c r="D17714" s="3"/>
      <c r="E17714" s="3"/>
      <c r="G17714" s="13"/>
      <c r="H17714" s="13"/>
      <c r="I17714" s="13"/>
      <c r="J17714" s="46"/>
    </row>
    <row r="17715" spans="1:10" x14ac:dyDescent="0.25">
      <c r="A17715" s="7" t="str">
        <f>IF(C17714="","",IFERROR(IF(VLOOKUP(C17714,'Program Mapping'!B:B,1,FALSE)=C17714,"OK","Fix"),"Fix"))</f>
        <v/>
      </c>
      <c r="C17715" s="32"/>
      <c r="D17715" s="3"/>
      <c r="E17715" s="3"/>
      <c r="G17715" s="13"/>
      <c r="H17715" s="13"/>
      <c r="I17715" s="13"/>
      <c r="J17715" s="46"/>
    </row>
    <row r="17716" spans="1:10" x14ac:dyDescent="0.25">
      <c r="A17716" s="7" t="str">
        <f>IF(C17715="","",IFERROR(IF(VLOOKUP(C17715,'Program Mapping'!B:B,1,FALSE)=C17715,"OK","Fix"),"Fix"))</f>
        <v/>
      </c>
      <c r="C17716" s="32"/>
      <c r="D17716" s="3"/>
      <c r="E17716" s="3"/>
      <c r="G17716" s="13"/>
      <c r="H17716" s="13"/>
      <c r="I17716" s="13"/>
      <c r="J17716" s="46"/>
    </row>
    <row r="17717" spans="1:10" x14ac:dyDescent="0.25">
      <c r="A17717" s="7" t="str">
        <f>IF(C17716="","",IFERROR(IF(VLOOKUP(C17716,'Program Mapping'!B:B,1,FALSE)=C17716,"OK","Fix"),"Fix"))</f>
        <v/>
      </c>
      <c r="C17717" s="32"/>
      <c r="D17717" s="3"/>
      <c r="E17717" s="3"/>
      <c r="G17717" s="13"/>
      <c r="H17717" s="13"/>
      <c r="I17717" s="13"/>
      <c r="J17717" s="46"/>
    </row>
    <row r="17718" spans="1:10" x14ac:dyDescent="0.25">
      <c r="A17718" s="7" t="str">
        <f>IF(C17717="","",IFERROR(IF(VLOOKUP(C17717,'Program Mapping'!B:B,1,FALSE)=C17717,"OK","Fix"),"Fix"))</f>
        <v/>
      </c>
      <c r="C17718" s="32"/>
      <c r="D17718" s="3"/>
      <c r="E17718" s="3"/>
      <c r="G17718" s="13"/>
      <c r="H17718" s="13"/>
      <c r="I17718" s="13"/>
      <c r="J17718" s="46"/>
    </row>
    <row r="17719" spans="1:10" x14ac:dyDescent="0.25">
      <c r="A17719" s="7" t="str">
        <f>IF(C17718="","",IFERROR(IF(VLOOKUP(C17718,'Program Mapping'!B:B,1,FALSE)=C17718,"OK","Fix"),"Fix"))</f>
        <v/>
      </c>
      <c r="C17719" s="32"/>
      <c r="D17719" s="3"/>
      <c r="E17719" s="3"/>
      <c r="G17719" s="13"/>
      <c r="H17719" s="13"/>
      <c r="I17719" s="13"/>
      <c r="J17719" s="46"/>
    </row>
    <row r="17720" spans="1:10" x14ac:dyDescent="0.25">
      <c r="A17720" s="7" t="str">
        <f>IF(C17719="","",IFERROR(IF(VLOOKUP(C17719,'Program Mapping'!B:B,1,FALSE)=C17719,"OK","Fix"),"Fix"))</f>
        <v/>
      </c>
      <c r="C17720" s="32"/>
      <c r="D17720" s="3"/>
      <c r="E17720" s="3"/>
      <c r="G17720" s="13"/>
      <c r="H17720" s="13"/>
      <c r="I17720" s="13"/>
      <c r="J17720" s="46"/>
    </row>
    <row r="17721" spans="1:10" x14ac:dyDescent="0.25">
      <c r="A17721" s="7" t="str">
        <f>IF(C17720="","",IFERROR(IF(VLOOKUP(C17720,'Program Mapping'!B:B,1,FALSE)=C17720,"OK","Fix"),"Fix"))</f>
        <v/>
      </c>
      <c r="C17721" s="32"/>
      <c r="D17721" s="3"/>
      <c r="E17721" s="3"/>
      <c r="G17721" s="13"/>
      <c r="H17721" s="13"/>
      <c r="I17721" s="13"/>
      <c r="J17721" s="46"/>
    </row>
    <row r="17722" spans="1:10" x14ac:dyDescent="0.25">
      <c r="A17722" s="7" t="str">
        <f>IF(C17721="","",IFERROR(IF(VLOOKUP(C17721,'Program Mapping'!B:B,1,FALSE)=C17721,"OK","Fix"),"Fix"))</f>
        <v/>
      </c>
      <c r="C17722" s="32"/>
      <c r="D17722" s="3"/>
      <c r="E17722" s="3"/>
      <c r="G17722" s="13"/>
      <c r="H17722" s="13"/>
      <c r="I17722" s="13"/>
      <c r="J17722" s="46"/>
    </row>
    <row r="17723" spans="1:10" x14ac:dyDescent="0.25">
      <c r="A17723" s="7" t="str">
        <f>IF(C17722="","",IFERROR(IF(VLOOKUP(C17722,'Program Mapping'!B:B,1,FALSE)=C17722,"OK","Fix"),"Fix"))</f>
        <v/>
      </c>
      <c r="C17723" s="32"/>
      <c r="D17723" s="3"/>
      <c r="E17723" s="3"/>
      <c r="G17723" s="13"/>
      <c r="H17723" s="13"/>
      <c r="I17723" s="13"/>
      <c r="J17723" s="46"/>
    </row>
    <row r="17724" spans="1:10" x14ac:dyDescent="0.25">
      <c r="A17724" s="7" t="str">
        <f>IF(C17723="","",IFERROR(IF(VLOOKUP(C17723,'Program Mapping'!B:B,1,FALSE)=C17723,"OK","Fix"),"Fix"))</f>
        <v/>
      </c>
      <c r="C17724" s="32"/>
      <c r="D17724" s="3"/>
      <c r="E17724" s="3"/>
      <c r="G17724" s="13"/>
      <c r="H17724" s="13"/>
      <c r="I17724" s="13"/>
      <c r="J17724" s="46"/>
    </row>
    <row r="17725" spans="1:10" x14ac:dyDescent="0.25">
      <c r="A17725" s="7" t="str">
        <f>IF(C17724="","",IFERROR(IF(VLOOKUP(C17724,'Program Mapping'!B:B,1,FALSE)=C17724,"OK","Fix"),"Fix"))</f>
        <v/>
      </c>
      <c r="C17725" s="32"/>
      <c r="D17725" s="3"/>
      <c r="E17725" s="3"/>
      <c r="G17725" s="13"/>
      <c r="H17725" s="13"/>
      <c r="I17725" s="13"/>
      <c r="J17725" s="46"/>
    </row>
    <row r="17726" spans="1:10" x14ac:dyDescent="0.25">
      <c r="A17726" s="7" t="str">
        <f>IF(C17725="","",IFERROR(IF(VLOOKUP(C17725,'Program Mapping'!B:B,1,FALSE)=C17725,"OK","Fix"),"Fix"))</f>
        <v/>
      </c>
      <c r="C17726" s="32"/>
      <c r="D17726" s="3"/>
      <c r="E17726" s="3"/>
      <c r="G17726" s="13"/>
      <c r="H17726" s="13"/>
      <c r="I17726" s="13"/>
      <c r="J17726" s="46"/>
    </row>
    <row r="17727" spans="1:10" x14ac:dyDescent="0.25">
      <c r="A17727" s="7" t="str">
        <f>IF(C17726="","",IFERROR(IF(VLOOKUP(C17726,'Program Mapping'!B:B,1,FALSE)=C17726,"OK","Fix"),"Fix"))</f>
        <v/>
      </c>
      <c r="C17727" s="32"/>
      <c r="D17727" s="3"/>
      <c r="E17727" s="3"/>
      <c r="G17727" s="13"/>
      <c r="H17727" s="13"/>
      <c r="I17727" s="13"/>
      <c r="J17727" s="46"/>
    </row>
    <row r="17728" spans="1:10" x14ac:dyDescent="0.25">
      <c r="A17728" s="7" t="str">
        <f>IF(C17727="","",IFERROR(IF(VLOOKUP(C17727,'Program Mapping'!B:B,1,FALSE)=C17727,"OK","Fix"),"Fix"))</f>
        <v/>
      </c>
      <c r="C17728" s="32"/>
      <c r="D17728" s="3"/>
      <c r="E17728" s="3"/>
      <c r="G17728" s="13"/>
      <c r="H17728" s="13"/>
      <c r="I17728" s="13"/>
      <c r="J17728" s="46"/>
    </row>
    <row r="17729" spans="1:10" x14ac:dyDescent="0.25">
      <c r="A17729" s="7" t="str">
        <f>IF(C17728="","",IFERROR(IF(VLOOKUP(C17728,'Program Mapping'!B:B,1,FALSE)=C17728,"OK","Fix"),"Fix"))</f>
        <v/>
      </c>
      <c r="C17729" s="32"/>
      <c r="D17729" s="3"/>
      <c r="E17729" s="3"/>
      <c r="G17729" s="13"/>
      <c r="H17729" s="13"/>
      <c r="I17729" s="13"/>
      <c r="J17729" s="46"/>
    </row>
    <row r="17730" spans="1:10" x14ac:dyDescent="0.25">
      <c r="A17730" s="7" t="str">
        <f>IF(C17729="","",IFERROR(IF(VLOOKUP(C17729,'Program Mapping'!B:B,1,FALSE)=C17729,"OK","Fix"),"Fix"))</f>
        <v/>
      </c>
      <c r="C17730" s="32"/>
      <c r="D17730" s="3"/>
      <c r="E17730" s="3"/>
      <c r="G17730" s="13"/>
      <c r="H17730" s="13"/>
      <c r="I17730" s="13"/>
      <c r="J17730" s="46"/>
    </row>
    <row r="17731" spans="1:10" x14ac:dyDescent="0.25">
      <c r="A17731" s="7" t="str">
        <f>IF(C17730="","",IFERROR(IF(VLOOKUP(C17730,'Program Mapping'!B:B,1,FALSE)=C17730,"OK","Fix"),"Fix"))</f>
        <v/>
      </c>
      <c r="C17731" s="32"/>
      <c r="D17731" s="3"/>
      <c r="E17731" s="3"/>
      <c r="G17731" s="13"/>
      <c r="H17731" s="13"/>
      <c r="I17731" s="13"/>
      <c r="J17731" s="46"/>
    </row>
    <row r="17732" spans="1:10" x14ac:dyDescent="0.25">
      <c r="A17732" s="7" t="str">
        <f>IF(C17731="","",IFERROR(IF(VLOOKUP(C17731,'Program Mapping'!B:B,1,FALSE)=C17731,"OK","Fix"),"Fix"))</f>
        <v/>
      </c>
      <c r="C17732" s="32"/>
      <c r="D17732" s="3"/>
      <c r="E17732" s="3"/>
      <c r="G17732" s="13"/>
      <c r="H17732" s="13"/>
      <c r="I17732" s="13"/>
      <c r="J17732" s="46"/>
    </row>
    <row r="17733" spans="1:10" x14ac:dyDescent="0.25">
      <c r="A17733" s="7" t="str">
        <f>IF(C17732="","",IFERROR(IF(VLOOKUP(C17732,'Program Mapping'!B:B,1,FALSE)=C17732,"OK","Fix"),"Fix"))</f>
        <v/>
      </c>
      <c r="C17733" s="32"/>
      <c r="D17733" s="3"/>
      <c r="E17733" s="3"/>
      <c r="G17733" s="13"/>
      <c r="H17733" s="13"/>
      <c r="I17733" s="13"/>
      <c r="J17733" s="46"/>
    </row>
    <row r="17734" spans="1:10" x14ac:dyDescent="0.25">
      <c r="A17734" s="7" t="str">
        <f>IF(C17733="","",IFERROR(IF(VLOOKUP(C17733,'Program Mapping'!B:B,1,FALSE)=C17733,"OK","Fix"),"Fix"))</f>
        <v/>
      </c>
      <c r="C17734" s="32"/>
      <c r="D17734" s="3"/>
      <c r="E17734" s="3"/>
      <c r="G17734" s="13"/>
      <c r="H17734" s="13"/>
      <c r="I17734" s="13"/>
      <c r="J17734" s="46"/>
    </row>
    <row r="17735" spans="1:10" x14ac:dyDescent="0.25">
      <c r="A17735" s="7" t="str">
        <f>IF(C17734="","",IFERROR(IF(VLOOKUP(C17734,'Program Mapping'!B:B,1,FALSE)=C17734,"OK","Fix"),"Fix"))</f>
        <v/>
      </c>
      <c r="C17735" s="32"/>
      <c r="D17735" s="3"/>
      <c r="E17735" s="3"/>
      <c r="G17735" s="13"/>
      <c r="H17735" s="13"/>
      <c r="I17735" s="13"/>
      <c r="J17735" s="46"/>
    </row>
    <row r="17736" spans="1:10" x14ac:dyDescent="0.25">
      <c r="A17736" s="7" t="str">
        <f>IF(C17735="","",IFERROR(IF(VLOOKUP(C17735,'Program Mapping'!B:B,1,FALSE)=C17735,"OK","Fix"),"Fix"))</f>
        <v/>
      </c>
      <c r="C17736" s="32"/>
      <c r="D17736" s="3"/>
      <c r="E17736" s="3"/>
      <c r="G17736" s="13"/>
      <c r="H17736" s="13"/>
      <c r="I17736" s="13"/>
      <c r="J17736" s="46"/>
    </row>
    <row r="17737" spans="1:10" x14ac:dyDescent="0.25">
      <c r="A17737" s="7" t="str">
        <f>IF(C17736="","",IFERROR(IF(VLOOKUP(C17736,'Program Mapping'!B:B,1,FALSE)=C17736,"OK","Fix"),"Fix"))</f>
        <v/>
      </c>
      <c r="C17737" s="32"/>
      <c r="D17737" s="3"/>
      <c r="E17737" s="3"/>
      <c r="G17737" s="13"/>
      <c r="H17737" s="13"/>
      <c r="I17737" s="13"/>
      <c r="J17737" s="46"/>
    </row>
    <row r="17738" spans="1:10" x14ac:dyDescent="0.25">
      <c r="A17738" s="7" t="str">
        <f>IF(C17737="","",IFERROR(IF(VLOOKUP(C17737,'Program Mapping'!B:B,1,FALSE)=C17737,"OK","Fix"),"Fix"))</f>
        <v/>
      </c>
      <c r="C17738" s="32"/>
      <c r="D17738" s="3"/>
      <c r="E17738" s="3"/>
      <c r="G17738" s="13"/>
      <c r="H17738" s="13"/>
      <c r="I17738" s="13"/>
      <c r="J17738" s="46"/>
    </row>
    <row r="17739" spans="1:10" x14ac:dyDescent="0.25">
      <c r="A17739" s="7" t="str">
        <f>IF(C17738="","",IFERROR(IF(VLOOKUP(C17738,'Program Mapping'!B:B,1,FALSE)=C17738,"OK","Fix"),"Fix"))</f>
        <v/>
      </c>
      <c r="C17739" s="32"/>
      <c r="D17739" s="3"/>
      <c r="E17739" s="3"/>
      <c r="G17739" s="13"/>
      <c r="H17739" s="13"/>
      <c r="I17739" s="13"/>
      <c r="J17739" s="46"/>
    </row>
    <row r="17740" spans="1:10" x14ac:dyDescent="0.25">
      <c r="A17740" s="7" t="str">
        <f>IF(C17739="","",IFERROR(IF(VLOOKUP(C17739,'Program Mapping'!B:B,1,FALSE)=C17739,"OK","Fix"),"Fix"))</f>
        <v/>
      </c>
      <c r="C17740" s="32"/>
      <c r="D17740" s="3"/>
      <c r="E17740" s="3"/>
      <c r="G17740" s="13"/>
      <c r="H17740" s="13"/>
      <c r="I17740" s="13"/>
      <c r="J17740" s="46"/>
    </row>
    <row r="17741" spans="1:10" x14ac:dyDescent="0.25">
      <c r="A17741" s="7" t="str">
        <f>IF(C17740="","",IFERROR(IF(VLOOKUP(C17740,'Program Mapping'!B:B,1,FALSE)=C17740,"OK","Fix"),"Fix"))</f>
        <v/>
      </c>
      <c r="C17741" s="32"/>
      <c r="D17741" s="3"/>
      <c r="E17741" s="3"/>
      <c r="G17741" s="13"/>
      <c r="H17741" s="13"/>
      <c r="I17741" s="13"/>
      <c r="J17741" s="46"/>
    </row>
    <row r="17742" spans="1:10" x14ac:dyDescent="0.25">
      <c r="A17742" s="7" t="str">
        <f>IF(C17741="","",IFERROR(IF(VLOOKUP(C17741,'Program Mapping'!B:B,1,FALSE)=C17741,"OK","Fix"),"Fix"))</f>
        <v/>
      </c>
      <c r="C17742" s="32"/>
      <c r="D17742" s="3"/>
      <c r="E17742" s="3"/>
      <c r="G17742" s="13"/>
      <c r="H17742" s="13"/>
      <c r="I17742" s="13"/>
      <c r="J17742" s="46"/>
    </row>
    <row r="17743" spans="1:10" x14ac:dyDescent="0.25">
      <c r="A17743" s="7" t="str">
        <f>IF(C17742="","",IFERROR(IF(VLOOKUP(C17742,'Program Mapping'!B:B,1,FALSE)=C17742,"OK","Fix"),"Fix"))</f>
        <v/>
      </c>
      <c r="C17743" s="32"/>
      <c r="D17743" s="3"/>
      <c r="E17743" s="3"/>
      <c r="G17743" s="13"/>
      <c r="H17743" s="13"/>
      <c r="I17743" s="13"/>
      <c r="J17743" s="46"/>
    </row>
    <row r="17744" spans="1:10" x14ac:dyDescent="0.25">
      <c r="A17744" s="7" t="str">
        <f>IF(C17743="","",IFERROR(IF(VLOOKUP(C17743,'Program Mapping'!B:B,1,FALSE)=C17743,"OK","Fix"),"Fix"))</f>
        <v/>
      </c>
      <c r="C17744" s="32"/>
      <c r="D17744" s="3"/>
      <c r="E17744" s="3"/>
      <c r="G17744" s="13"/>
      <c r="H17744" s="13"/>
      <c r="I17744" s="13"/>
      <c r="J17744" s="46"/>
    </row>
    <row r="17745" spans="1:10" x14ac:dyDescent="0.25">
      <c r="A17745" s="7" t="str">
        <f>IF(C17744="","",IFERROR(IF(VLOOKUP(C17744,'Program Mapping'!B:B,1,FALSE)=C17744,"OK","Fix"),"Fix"))</f>
        <v/>
      </c>
      <c r="C17745" s="32"/>
      <c r="D17745" s="3"/>
      <c r="E17745" s="3"/>
      <c r="G17745" s="13"/>
      <c r="H17745" s="13"/>
      <c r="I17745" s="13"/>
      <c r="J17745" s="46"/>
    </row>
    <row r="17746" spans="1:10" x14ac:dyDescent="0.25">
      <c r="A17746" s="7" t="str">
        <f>IF(C17745="","",IFERROR(IF(VLOOKUP(C17745,'Program Mapping'!B:B,1,FALSE)=C17745,"OK","Fix"),"Fix"))</f>
        <v/>
      </c>
      <c r="C17746" s="32"/>
      <c r="D17746" s="3"/>
      <c r="E17746" s="3"/>
      <c r="G17746" s="13"/>
      <c r="H17746" s="13"/>
      <c r="I17746" s="13"/>
      <c r="J17746" s="46"/>
    </row>
    <row r="17747" spans="1:10" x14ac:dyDescent="0.25">
      <c r="A17747" s="7" t="str">
        <f>IF(C17746="","",IFERROR(IF(VLOOKUP(C17746,'Program Mapping'!B:B,1,FALSE)=C17746,"OK","Fix"),"Fix"))</f>
        <v/>
      </c>
      <c r="C17747" s="32"/>
      <c r="D17747" s="3"/>
      <c r="E17747" s="3"/>
      <c r="G17747" s="13"/>
      <c r="H17747" s="13"/>
      <c r="I17747" s="13"/>
      <c r="J17747" s="46"/>
    </row>
    <row r="17748" spans="1:10" x14ac:dyDescent="0.25">
      <c r="A17748" s="7" t="str">
        <f>IF(C17747="","",IFERROR(IF(VLOOKUP(C17747,'Program Mapping'!B:B,1,FALSE)=C17747,"OK","Fix"),"Fix"))</f>
        <v/>
      </c>
      <c r="C17748" s="32"/>
      <c r="D17748" s="3"/>
      <c r="E17748" s="3"/>
      <c r="G17748" s="13"/>
      <c r="H17748" s="13"/>
      <c r="I17748" s="13"/>
      <c r="J17748" s="46"/>
    </row>
    <row r="17749" spans="1:10" x14ac:dyDescent="0.25">
      <c r="A17749" s="7" t="str">
        <f>IF(C17748="","",IFERROR(IF(VLOOKUP(C17748,'Program Mapping'!B:B,1,FALSE)=C17748,"OK","Fix"),"Fix"))</f>
        <v/>
      </c>
      <c r="C17749" s="32"/>
      <c r="D17749" s="3"/>
      <c r="E17749" s="3"/>
      <c r="G17749" s="13"/>
      <c r="H17749" s="13"/>
      <c r="I17749" s="13"/>
      <c r="J17749" s="46"/>
    </row>
    <row r="17750" spans="1:10" x14ac:dyDescent="0.25">
      <c r="A17750" s="7" t="str">
        <f>IF(C17749="","",IFERROR(IF(VLOOKUP(C17749,'Program Mapping'!B:B,1,FALSE)=C17749,"OK","Fix"),"Fix"))</f>
        <v/>
      </c>
      <c r="C17750" s="32"/>
      <c r="D17750" s="3"/>
      <c r="E17750" s="3"/>
      <c r="G17750" s="13"/>
      <c r="H17750" s="13"/>
      <c r="I17750" s="13"/>
      <c r="J17750" s="46"/>
    </row>
    <row r="17751" spans="1:10" x14ac:dyDescent="0.25">
      <c r="A17751" s="7" t="str">
        <f>IF(C17750="","",IFERROR(IF(VLOOKUP(C17750,'Program Mapping'!B:B,1,FALSE)=C17750,"OK","Fix"),"Fix"))</f>
        <v/>
      </c>
      <c r="C17751" s="32"/>
      <c r="D17751" s="3"/>
      <c r="E17751" s="3"/>
      <c r="G17751" s="13"/>
      <c r="H17751" s="13"/>
      <c r="I17751" s="13"/>
      <c r="J17751" s="46"/>
    </row>
    <row r="17752" spans="1:10" x14ac:dyDescent="0.25">
      <c r="A17752" s="7" t="str">
        <f>IF(C17751="","",IFERROR(IF(VLOOKUP(C17751,'Program Mapping'!B:B,1,FALSE)=C17751,"OK","Fix"),"Fix"))</f>
        <v/>
      </c>
      <c r="C17752" s="32"/>
      <c r="D17752" s="3"/>
      <c r="E17752" s="3"/>
      <c r="G17752" s="13"/>
      <c r="H17752" s="13"/>
      <c r="I17752" s="13"/>
      <c r="J17752" s="46"/>
    </row>
    <row r="17753" spans="1:10" x14ac:dyDescent="0.25">
      <c r="A17753" s="7" t="str">
        <f>IF(C17752="","",IFERROR(IF(VLOOKUP(C17752,'Program Mapping'!B:B,1,FALSE)=C17752,"OK","Fix"),"Fix"))</f>
        <v/>
      </c>
      <c r="C17753" s="32"/>
      <c r="D17753" s="3"/>
      <c r="E17753" s="3"/>
      <c r="G17753" s="13"/>
      <c r="H17753" s="13"/>
      <c r="I17753" s="13"/>
      <c r="J17753" s="46"/>
    </row>
    <row r="17754" spans="1:10" x14ac:dyDescent="0.25">
      <c r="A17754" s="7" t="str">
        <f>IF(C17753="","",IFERROR(IF(VLOOKUP(C17753,'Program Mapping'!B:B,1,FALSE)=C17753,"OK","Fix"),"Fix"))</f>
        <v/>
      </c>
      <c r="C17754" s="32"/>
      <c r="D17754" s="3"/>
      <c r="E17754" s="3"/>
      <c r="G17754" s="13"/>
      <c r="H17754" s="13"/>
      <c r="I17754" s="13"/>
      <c r="J17754" s="46"/>
    </row>
    <row r="17755" spans="1:10" x14ac:dyDescent="0.25">
      <c r="A17755" s="7" t="str">
        <f>IF(C17754="","",IFERROR(IF(VLOOKUP(C17754,'Program Mapping'!B:B,1,FALSE)=C17754,"OK","Fix"),"Fix"))</f>
        <v/>
      </c>
      <c r="C17755" s="32"/>
      <c r="D17755" s="3"/>
      <c r="E17755" s="3"/>
      <c r="G17755" s="13"/>
      <c r="H17755" s="13"/>
      <c r="I17755" s="13"/>
      <c r="J17755" s="46"/>
    </row>
    <row r="17756" spans="1:10" x14ac:dyDescent="0.25">
      <c r="A17756" s="7" t="str">
        <f>IF(C17755="","",IFERROR(IF(VLOOKUP(C17755,'Program Mapping'!B:B,1,FALSE)=C17755,"OK","Fix"),"Fix"))</f>
        <v/>
      </c>
      <c r="C17756" s="32"/>
      <c r="D17756" s="3"/>
      <c r="E17756" s="3"/>
      <c r="G17756" s="13"/>
      <c r="H17756" s="13"/>
      <c r="I17756" s="13"/>
      <c r="J17756" s="46"/>
    </row>
    <row r="17757" spans="1:10" x14ac:dyDescent="0.25">
      <c r="A17757" s="7" t="str">
        <f>IF(C17756="","",IFERROR(IF(VLOOKUP(C17756,'Program Mapping'!B:B,1,FALSE)=C17756,"OK","Fix"),"Fix"))</f>
        <v/>
      </c>
      <c r="C17757" s="32"/>
      <c r="D17757" s="3"/>
      <c r="E17757" s="3"/>
      <c r="G17757" s="13"/>
      <c r="H17757" s="13"/>
      <c r="I17757" s="13"/>
      <c r="J17757" s="46"/>
    </row>
    <row r="17758" spans="1:10" x14ac:dyDescent="0.25">
      <c r="A17758" s="7" t="str">
        <f>IF(C17757="","",IFERROR(IF(VLOOKUP(C17757,'Program Mapping'!B:B,1,FALSE)=C17757,"OK","Fix"),"Fix"))</f>
        <v/>
      </c>
      <c r="C17758" s="32"/>
      <c r="D17758" s="3"/>
      <c r="E17758" s="3"/>
      <c r="G17758" s="13"/>
      <c r="H17758" s="13"/>
      <c r="I17758" s="13"/>
      <c r="J17758" s="46"/>
    </row>
    <row r="17759" spans="1:10" x14ac:dyDescent="0.25">
      <c r="A17759" s="7" t="str">
        <f>IF(C17758="","",IFERROR(IF(VLOOKUP(C17758,'Program Mapping'!B:B,1,FALSE)=C17758,"OK","Fix"),"Fix"))</f>
        <v/>
      </c>
      <c r="C17759" s="32"/>
      <c r="D17759" s="3"/>
      <c r="E17759" s="3"/>
      <c r="G17759" s="13"/>
      <c r="H17759" s="13"/>
      <c r="I17759" s="13"/>
      <c r="J17759" s="46"/>
    </row>
    <row r="17760" spans="1:10" x14ac:dyDescent="0.25">
      <c r="A17760" s="7" t="str">
        <f>IF(C17759="","",IFERROR(IF(VLOOKUP(C17759,'Program Mapping'!B:B,1,FALSE)=C17759,"OK","Fix"),"Fix"))</f>
        <v/>
      </c>
      <c r="C17760" s="32"/>
      <c r="D17760" s="3"/>
      <c r="E17760" s="3"/>
      <c r="G17760" s="13"/>
      <c r="H17760" s="13"/>
      <c r="I17760" s="13"/>
      <c r="J17760" s="46"/>
    </row>
    <row r="17761" spans="1:10" x14ac:dyDescent="0.25">
      <c r="A17761" s="7" t="str">
        <f>IF(C17760="","",IFERROR(IF(VLOOKUP(C17760,'Program Mapping'!B:B,1,FALSE)=C17760,"OK","Fix"),"Fix"))</f>
        <v/>
      </c>
      <c r="C17761" s="32"/>
      <c r="D17761" s="3"/>
      <c r="E17761" s="3"/>
      <c r="G17761" s="13"/>
      <c r="H17761" s="13"/>
      <c r="I17761" s="13"/>
      <c r="J17761" s="46"/>
    </row>
    <row r="17762" spans="1:10" x14ac:dyDescent="0.25">
      <c r="A17762" s="7" t="str">
        <f>IF(C17761="","",IFERROR(IF(VLOOKUP(C17761,'Program Mapping'!B:B,1,FALSE)=C17761,"OK","Fix"),"Fix"))</f>
        <v/>
      </c>
      <c r="C17762" s="32"/>
      <c r="D17762" s="3"/>
      <c r="E17762" s="3"/>
      <c r="G17762" s="13"/>
      <c r="H17762" s="13"/>
      <c r="I17762" s="13"/>
      <c r="J17762" s="46"/>
    </row>
    <row r="17763" spans="1:10" x14ac:dyDescent="0.25">
      <c r="A17763" s="7" t="str">
        <f>IF(C17762="","",IFERROR(IF(VLOOKUP(C17762,'Program Mapping'!B:B,1,FALSE)=C17762,"OK","Fix"),"Fix"))</f>
        <v/>
      </c>
      <c r="C17763" s="32"/>
      <c r="D17763" s="3"/>
      <c r="E17763" s="3"/>
      <c r="G17763" s="13"/>
      <c r="H17763" s="13"/>
      <c r="I17763" s="13"/>
      <c r="J17763" s="46"/>
    </row>
    <row r="17764" spans="1:10" x14ac:dyDescent="0.25">
      <c r="A17764" s="7" t="str">
        <f>IF(C17763="","",IFERROR(IF(VLOOKUP(C17763,'Program Mapping'!B:B,1,FALSE)=C17763,"OK","Fix"),"Fix"))</f>
        <v/>
      </c>
      <c r="C17764" s="32"/>
      <c r="D17764" s="3"/>
      <c r="E17764" s="3"/>
      <c r="G17764" s="13"/>
      <c r="H17764" s="13"/>
      <c r="I17764" s="13"/>
      <c r="J17764" s="46"/>
    </row>
    <row r="17765" spans="1:10" x14ac:dyDescent="0.25">
      <c r="A17765" s="7" t="str">
        <f>IF(C17764="","",IFERROR(IF(VLOOKUP(C17764,'Program Mapping'!B:B,1,FALSE)=C17764,"OK","Fix"),"Fix"))</f>
        <v/>
      </c>
      <c r="C17765" s="32"/>
      <c r="D17765" s="3"/>
      <c r="E17765" s="3"/>
      <c r="G17765" s="13"/>
      <c r="H17765" s="13"/>
      <c r="I17765" s="13"/>
      <c r="J17765" s="46"/>
    </row>
    <row r="17766" spans="1:10" x14ac:dyDescent="0.25">
      <c r="A17766" s="7" t="str">
        <f>IF(C17765="","",IFERROR(IF(VLOOKUP(C17765,'Program Mapping'!B:B,1,FALSE)=C17765,"OK","Fix"),"Fix"))</f>
        <v/>
      </c>
      <c r="C17766" s="32"/>
      <c r="D17766" s="3"/>
      <c r="E17766" s="3"/>
      <c r="G17766" s="13"/>
      <c r="H17766" s="13"/>
      <c r="I17766" s="13"/>
      <c r="J17766" s="46"/>
    </row>
    <row r="17767" spans="1:10" x14ac:dyDescent="0.25">
      <c r="A17767" s="7" t="str">
        <f>IF(C17766="","",IFERROR(IF(VLOOKUP(C17766,'Program Mapping'!B:B,1,FALSE)=C17766,"OK","Fix"),"Fix"))</f>
        <v/>
      </c>
      <c r="C17767" s="32"/>
      <c r="D17767" s="3"/>
      <c r="E17767" s="3"/>
      <c r="G17767" s="13"/>
      <c r="H17767" s="13"/>
      <c r="I17767" s="13"/>
      <c r="J17767" s="46"/>
    </row>
    <row r="17768" spans="1:10" x14ac:dyDescent="0.25">
      <c r="A17768" s="7" t="str">
        <f>IF(C17767="","",IFERROR(IF(VLOOKUP(C17767,'Program Mapping'!B:B,1,FALSE)=C17767,"OK","Fix"),"Fix"))</f>
        <v/>
      </c>
      <c r="C17768" s="32"/>
      <c r="D17768" s="3"/>
      <c r="E17768" s="3"/>
      <c r="G17768" s="13"/>
      <c r="H17768" s="13"/>
      <c r="I17768" s="13"/>
      <c r="J17768" s="46"/>
    </row>
    <row r="17769" spans="1:10" x14ac:dyDescent="0.25">
      <c r="A17769" s="7" t="str">
        <f>IF(C17768="","",IFERROR(IF(VLOOKUP(C17768,'Program Mapping'!B:B,1,FALSE)=C17768,"OK","Fix"),"Fix"))</f>
        <v/>
      </c>
      <c r="C17769" s="32"/>
      <c r="D17769" s="3"/>
      <c r="E17769" s="3"/>
      <c r="G17769" s="13"/>
      <c r="H17769" s="13"/>
      <c r="I17769" s="13"/>
      <c r="J17769" s="46"/>
    </row>
    <row r="17770" spans="1:10" x14ac:dyDescent="0.25">
      <c r="A17770" s="7" t="str">
        <f>IF(C17769="","",IFERROR(IF(VLOOKUP(C17769,'Program Mapping'!B:B,1,FALSE)=C17769,"OK","Fix"),"Fix"))</f>
        <v/>
      </c>
      <c r="C17770" s="32"/>
      <c r="D17770" s="3"/>
      <c r="E17770" s="3"/>
      <c r="G17770" s="13"/>
      <c r="H17770" s="13"/>
      <c r="I17770" s="13"/>
      <c r="J17770" s="46"/>
    </row>
    <row r="17771" spans="1:10" x14ac:dyDescent="0.25">
      <c r="A17771" s="7" t="str">
        <f>IF(C17770="","",IFERROR(IF(VLOOKUP(C17770,'Program Mapping'!B:B,1,FALSE)=C17770,"OK","Fix"),"Fix"))</f>
        <v/>
      </c>
      <c r="C17771" s="32"/>
      <c r="D17771" s="3"/>
      <c r="E17771" s="3"/>
      <c r="G17771" s="13"/>
      <c r="H17771" s="13"/>
      <c r="I17771" s="13"/>
      <c r="J17771" s="46"/>
    </row>
    <row r="17772" spans="1:10" x14ac:dyDescent="0.25">
      <c r="A17772" s="7" t="str">
        <f>IF(C17771="","",IFERROR(IF(VLOOKUP(C17771,'Program Mapping'!B:B,1,FALSE)=C17771,"OK","Fix"),"Fix"))</f>
        <v/>
      </c>
      <c r="C17772" s="32"/>
      <c r="D17772" s="3"/>
      <c r="E17772" s="3"/>
      <c r="G17772" s="13"/>
      <c r="H17772" s="13"/>
      <c r="I17772" s="13"/>
      <c r="J17772" s="46"/>
    </row>
    <row r="17773" spans="1:10" x14ac:dyDescent="0.25">
      <c r="A17773" s="7" t="str">
        <f>IF(C17772="","",IFERROR(IF(VLOOKUP(C17772,'Program Mapping'!B:B,1,FALSE)=C17772,"OK","Fix"),"Fix"))</f>
        <v/>
      </c>
      <c r="C17773" s="32"/>
      <c r="D17773" s="3"/>
      <c r="E17773" s="3"/>
      <c r="G17773" s="13"/>
      <c r="H17773" s="13"/>
      <c r="I17773" s="13"/>
      <c r="J17773" s="46"/>
    </row>
    <row r="17774" spans="1:10" x14ac:dyDescent="0.25">
      <c r="A17774" s="7" t="str">
        <f>IF(C17773="","",IFERROR(IF(VLOOKUP(C17773,'Program Mapping'!B:B,1,FALSE)=C17773,"OK","Fix"),"Fix"))</f>
        <v/>
      </c>
      <c r="C17774" s="32"/>
      <c r="D17774" s="3"/>
      <c r="E17774" s="3"/>
      <c r="G17774" s="13"/>
      <c r="H17774" s="13"/>
      <c r="I17774" s="13"/>
      <c r="J17774" s="46"/>
    </row>
    <row r="17775" spans="1:10" x14ac:dyDescent="0.25">
      <c r="A17775" s="7" t="str">
        <f>IF(C17774="","",IFERROR(IF(VLOOKUP(C17774,'Program Mapping'!B:B,1,FALSE)=C17774,"OK","Fix"),"Fix"))</f>
        <v/>
      </c>
      <c r="C17775" s="32"/>
      <c r="D17775" s="3"/>
      <c r="E17775" s="3"/>
      <c r="G17775" s="13"/>
      <c r="H17775" s="13"/>
      <c r="I17775" s="13"/>
      <c r="J17775" s="46"/>
    </row>
    <row r="17776" spans="1:10" x14ac:dyDescent="0.25">
      <c r="A17776" s="7" t="str">
        <f>IF(C17775="","",IFERROR(IF(VLOOKUP(C17775,'Program Mapping'!B:B,1,FALSE)=C17775,"OK","Fix"),"Fix"))</f>
        <v/>
      </c>
      <c r="C17776" s="32"/>
      <c r="D17776" s="3"/>
      <c r="E17776" s="3"/>
      <c r="G17776" s="13"/>
      <c r="H17776" s="13"/>
      <c r="I17776" s="13"/>
      <c r="J17776" s="46"/>
    </row>
    <row r="17777" spans="1:10" x14ac:dyDescent="0.25">
      <c r="A17777" s="7" t="str">
        <f>IF(C17776="","",IFERROR(IF(VLOOKUP(C17776,'Program Mapping'!B:B,1,FALSE)=C17776,"OK","Fix"),"Fix"))</f>
        <v/>
      </c>
      <c r="C17777" s="32"/>
      <c r="D17777" s="3"/>
      <c r="E17777" s="3"/>
      <c r="G17777" s="13"/>
      <c r="H17777" s="13"/>
      <c r="I17777" s="13"/>
      <c r="J17777" s="46"/>
    </row>
    <row r="17778" spans="1:10" x14ac:dyDescent="0.25">
      <c r="A17778" s="7" t="str">
        <f>IF(C17777="","",IFERROR(IF(VLOOKUP(C17777,'Program Mapping'!B:B,1,FALSE)=C17777,"OK","Fix"),"Fix"))</f>
        <v/>
      </c>
      <c r="C17778" s="32"/>
      <c r="D17778" s="3"/>
      <c r="E17778" s="3"/>
      <c r="G17778" s="13"/>
      <c r="H17778" s="13"/>
      <c r="I17778" s="13"/>
      <c r="J17778" s="46"/>
    </row>
    <row r="17779" spans="1:10" x14ac:dyDescent="0.25">
      <c r="A17779" s="7" t="str">
        <f>IF(C17778="","",IFERROR(IF(VLOOKUP(C17778,'Program Mapping'!B:B,1,FALSE)=C17778,"OK","Fix"),"Fix"))</f>
        <v/>
      </c>
      <c r="C17779" s="32"/>
      <c r="D17779" s="3"/>
      <c r="E17779" s="3"/>
      <c r="G17779" s="13"/>
      <c r="H17779" s="13"/>
      <c r="I17779" s="13"/>
      <c r="J17779" s="46"/>
    </row>
    <row r="17780" spans="1:10" x14ac:dyDescent="0.25">
      <c r="A17780" s="7" t="str">
        <f>IF(C17779="","",IFERROR(IF(VLOOKUP(C17779,'Program Mapping'!B:B,1,FALSE)=C17779,"OK","Fix"),"Fix"))</f>
        <v/>
      </c>
      <c r="C17780" s="32"/>
      <c r="D17780" s="3"/>
      <c r="E17780" s="3"/>
      <c r="G17780" s="13"/>
      <c r="H17780" s="13"/>
      <c r="I17780" s="13"/>
      <c r="J17780" s="46"/>
    </row>
    <row r="17781" spans="1:10" x14ac:dyDescent="0.25">
      <c r="A17781" s="7" t="str">
        <f>IF(C17780="","",IFERROR(IF(VLOOKUP(C17780,'Program Mapping'!B:B,1,FALSE)=C17780,"OK","Fix"),"Fix"))</f>
        <v/>
      </c>
      <c r="C17781" s="32"/>
      <c r="D17781" s="3"/>
      <c r="E17781" s="3"/>
      <c r="G17781" s="13"/>
      <c r="H17781" s="13"/>
      <c r="I17781" s="13"/>
      <c r="J17781" s="46"/>
    </row>
    <row r="17782" spans="1:10" x14ac:dyDescent="0.25">
      <c r="A17782" s="7" t="str">
        <f>IF(C17781="","",IFERROR(IF(VLOOKUP(C17781,'Program Mapping'!B:B,1,FALSE)=C17781,"OK","Fix"),"Fix"))</f>
        <v/>
      </c>
      <c r="C17782" s="32"/>
      <c r="D17782" s="3"/>
      <c r="E17782" s="3"/>
      <c r="G17782" s="13"/>
      <c r="H17782" s="13"/>
      <c r="I17782" s="13"/>
      <c r="J17782" s="46"/>
    </row>
    <row r="17783" spans="1:10" x14ac:dyDescent="0.25">
      <c r="A17783" s="7" t="str">
        <f>IF(C17782="","",IFERROR(IF(VLOOKUP(C17782,'Program Mapping'!B:B,1,FALSE)=C17782,"OK","Fix"),"Fix"))</f>
        <v/>
      </c>
      <c r="C17783" s="32"/>
      <c r="D17783" s="3"/>
      <c r="E17783" s="3"/>
      <c r="G17783" s="13"/>
      <c r="H17783" s="13"/>
      <c r="I17783" s="13"/>
      <c r="J17783" s="46"/>
    </row>
    <row r="17784" spans="1:10" x14ac:dyDescent="0.25">
      <c r="A17784" s="7" t="str">
        <f>IF(C17783="","",IFERROR(IF(VLOOKUP(C17783,'Program Mapping'!B:B,1,FALSE)=C17783,"OK","Fix"),"Fix"))</f>
        <v/>
      </c>
      <c r="C17784" s="32"/>
      <c r="D17784" s="3"/>
      <c r="E17784" s="3"/>
      <c r="G17784" s="13"/>
      <c r="H17784" s="13"/>
      <c r="I17784" s="13"/>
      <c r="J17784" s="46"/>
    </row>
    <row r="17785" spans="1:10" x14ac:dyDescent="0.25">
      <c r="A17785" s="7" t="str">
        <f>IF(C17784="","",IFERROR(IF(VLOOKUP(C17784,'Program Mapping'!B:B,1,FALSE)=C17784,"OK","Fix"),"Fix"))</f>
        <v/>
      </c>
      <c r="C17785" s="32"/>
      <c r="D17785" s="3"/>
      <c r="E17785" s="3"/>
      <c r="G17785" s="13"/>
      <c r="H17785" s="13"/>
      <c r="I17785" s="13"/>
      <c r="J17785" s="46"/>
    </row>
    <row r="17786" spans="1:10" x14ac:dyDescent="0.25">
      <c r="A17786" s="7" t="str">
        <f>IF(C17785="","",IFERROR(IF(VLOOKUP(C17785,'Program Mapping'!B:B,1,FALSE)=C17785,"OK","Fix"),"Fix"))</f>
        <v/>
      </c>
      <c r="C17786" s="32"/>
      <c r="D17786" s="3"/>
      <c r="E17786" s="3"/>
      <c r="G17786" s="13"/>
      <c r="H17786" s="13"/>
      <c r="I17786" s="13"/>
      <c r="J17786" s="46"/>
    </row>
    <row r="17787" spans="1:10" x14ac:dyDescent="0.25">
      <c r="A17787" s="7" t="str">
        <f>IF(C17786="","",IFERROR(IF(VLOOKUP(C17786,'Program Mapping'!B:B,1,FALSE)=C17786,"OK","Fix"),"Fix"))</f>
        <v/>
      </c>
      <c r="C17787" s="32"/>
      <c r="D17787" s="3"/>
      <c r="E17787" s="3"/>
      <c r="G17787" s="13"/>
      <c r="H17787" s="13"/>
      <c r="I17787" s="13"/>
      <c r="J17787" s="46"/>
    </row>
    <row r="17788" spans="1:10" x14ac:dyDescent="0.25">
      <c r="A17788" s="7" t="str">
        <f>IF(C17787="","",IFERROR(IF(VLOOKUP(C17787,'Program Mapping'!B:B,1,FALSE)=C17787,"OK","Fix"),"Fix"))</f>
        <v/>
      </c>
      <c r="C17788" s="32"/>
      <c r="D17788" s="3"/>
      <c r="E17788" s="3"/>
      <c r="G17788" s="13"/>
      <c r="H17788" s="13"/>
      <c r="I17788" s="13"/>
      <c r="J17788" s="46"/>
    </row>
    <row r="17789" spans="1:10" x14ac:dyDescent="0.25">
      <c r="A17789" s="7" t="str">
        <f>IF(C17788="","",IFERROR(IF(VLOOKUP(C17788,'Program Mapping'!B:B,1,FALSE)=C17788,"OK","Fix"),"Fix"))</f>
        <v/>
      </c>
      <c r="C17789" s="32"/>
      <c r="D17789" s="3"/>
      <c r="E17789" s="3"/>
      <c r="G17789" s="13"/>
      <c r="H17789" s="13"/>
      <c r="I17789" s="13"/>
      <c r="J17789" s="46"/>
    </row>
    <row r="17790" spans="1:10" x14ac:dyDescent="0.25">
      <c r="A17790" s="7" t="str">
        <f>IF(C17789="","",IFERROR(IF(VLOOKUP(C17789,'Program Mapping'!B:B,1,FALSE)=C17789,"OK","Fix"),"Fix"))</f>
        <v/>
      </c>
      <c r="C17790" s="32"/>
      <c r="D17790" s="3"/>
      <c r="E17790" s="3"/>
      <c r="G17790" s="13"/>
      <c r="H17790" s="13"/>
      <c r="I17790" s="13"/>
      <c r="J17790" s="46"/>
    </row>
    <row r="17791" spans="1:10" x14ac:dyDescent="0.25">
      <c r="A17791" s="7" t="str">
        <f>IF(C17790="","",IFERROR(IF(VLOOKUP(C17790,'Program Mapping'!B:B,1,FALSE)=C17790,"OK","Fix"),"Fix"))</f>
        <v/>
      </c>
      <c r="C17791" s="32"/>
      <c r="D17791" s="3"/>
      <c r="E17791" s="3"/>
      <c r="G17791" s="13"/>
      <c r="H17791" s="13"/>
      <c r="I17791" s="13"/>
      <c r="J17791" s="46"/>
    </row>
    <row r="17792" spans="1:10" x14ac:dyDescent="0.25">
      <c r="A17792" s="7" t="str">
        <f>IF(C17791="","",IFERROR(IF(VLOOKUP(C17791,'Program Mapping'!B:B,1,FALSE)=C17791,"OK","Fix"),"Fix"))</f>
        <v/>
      </c>
      <c r="C17792" s="32"/>
      <c r="D17792" s="3"/>
      <c r="E17792" s="3"/>
      <c r="G17792" s="13"/>
      <c r="H17792" s="13"/>
      <c r="I17792" s="13"/>
      <c r="J17792" s="46"/>
    </row>
    <row r="17793" spans="1:10" x14ac:dyDescent="0.25">
      <c r="A17793" s="7" t="str">
        <f>IF(C17792="","",IFERROR(IF(VLOOKUP(C17792,'Program Mapping'!B:B,1,FALSE)=C17792,"OK","Fix"),"Fix"))</f>
        <v/>
      </c>
      <c r="C17793" s="32"/>
      <c r="D17793" s="3"/>
      <c r="E17793" s="3"/>
      <c r="G17793" s="13"/>
      <c r="H17793" s="13"/>
      <c r="I17793" s="13"/>
      <c r="J17793" s="46"/>
    </row>
    <row r="17794" spans="1:10" x14ac:dyDescent="0.25">
      <c r="A17794" s="7" t="str">
        <f>IF(C17793="","",IFERROR(IF(VLOOKUP(C17793,'Program Mapping'!B:B,1,FALSE)=C17793,"OK","Fix"),"Fix"))</f>
        <v/>
      </c>
      <c r="C17794" s="32"/>
      <c r="D17794" s="3"/>
      <c r="E17794" s="3"/>
      <c r="G17794" s="13"/>
      <c r="H17794" s="13"/>
      <c r="I17794" s="13"/>
      <c r="J17794" s="46"/>
    </row>
    <row r="17795" spans="1:10" x14ac:dyDescent="0.25">
      <c r="A17795" s="7" t="str">
        <f>IF(C17794="","",IFERROR(IF(VLOOKUP(C17794,'Program Mapping'!B:B,1,FALSE)=C17794,"OK","Fix"),"Fix"))</f>
        <v/>
      </c>
      <c r="C17795" s="32"/>
      <c r="D17795" s="3"/>
      <c r="E17795" s="3"/>
      <c r="G17795" s="13"/>
      <c r="H17795" s="13"/>
      <c r="I17795" s="13"/>
      <c r="J17795" s="46"/>
    </row>
    <row r="17796" spans="1:10" x14ac:dyDescent="0.25">
      <c r="A17796" s="7" t="str">
        <f>IF(C17795="","",IFERROR(IF(VLOOKUP(C17795,'Program Mapping'!B:B,1,FALSE)=C17795,"OK","Fix"),"Fix"))</f>
        <v/>
      </c>
      <c r="C17796" s="32"/>
      <c r="D17796" s="3"/>
      <c r="E17796" s="3"/>
      <c r="G17796" s="13"/>
      <c r="H17796" s="13"/>
      <c r="I17796" s="13"/>
      <c r="J17796" s="46"/>
    </row>
    <row r="17797" spans="1:10" x14ac:dyDescent="0.25">
      <c r="A17797" s="7" t="str">
        <f>IF(C17796="","",IFERROR(IF(VLOOKUP(C17796,'Program Mapping'!B:B,1,FALSE)=C17796,"OK","Fix"),"Fix"))</f>
        <v/>
      </c>
      <c r="C17797" s="32"/>
      <c r="D17797" s="3"/>
      <c r="E17797" s="3"/>
      <c r="G17797" s="13"/>
      <c r="H17797" s="13"/>
      <c r="I17797" s="13"/>
      <c r="J17797" s="46"/>
    </row>
    <row r="17798" spans="1:10" x14ac:dyDescent="0.25">
      <c r="A17798" s="7" t="str">
        <f>IF(C17797="","",IFERROR(IF(VLOOKUP(C17797,'Program Mapping'!B:B,1,FALSE)=C17797,"OK","Fix"),"Fix"))</f>
        <v/>
      </c>
      <c r="C17798" s="32"/>
      <c r="D17798" s="3"/>
      <c r="E17798" s="3"/>
      <c r="G17798" s="13"/>
      <c r="H17798" s="13"/>
      <c r="I17798" s="13"/>
      <c r="J17798" s="46"/>
    </row>
    <row r="17799" spans="1:10" x14ac:dyDescent="0.25">
      <c r="A17799" s="7" t="str">
        <f>IF(C17798="","",IFERROR(IF(VLOOKUP(C17798,'Program Mapping'!B:B,1,FALSE)=C17798,"OK","Fix"),"Fix"))</f>
        <v/>
      </c>
      <c r="C17799" s="32"/>
      <c r="D17799" s="3"/>
      <c r="E17799" s="3"/>
      <c r="G17799" s="13"/>
      <c r="H17799" s="13"/>
      <c r="I17799" s="13"/>
      <c r="J17799" s="46"/>
    </row>
    <row r="17800" spans="1:10" x14ac:dyDescent="0.25">
      <c r="A17800" s="7" t="str">
        <f>IF(C17799="","",IFERROR(IF(VLOOKUP(C17799,'Program Mapping'!B:B,1,FALSE)=C17799,"OK","Fix"),"Fix"))</f>
        <v/>
      </c>
      <c r="C17800" s="32"/>
      <c r="D17800" s="3"/>
      <c r="E17800" s="3"/>
      <c r="G17800" s="13"/>
      <c r="H17800" s="13"/>
      <c r="I17800" s="13"/>
      <c r="J17800" s="46"/>
    </row>
    <row r="17801" spans="1:10" x14ac:dyDescent="0.25">
      <c r="A17801" s="7" t="str">
        <f>IF(C17800="","",IFERROR(IF(VLOOKUP(C17800,'Program Mapping'!B:B,1,FALSE)=C17800,"OK","Fix"),"Fix"))</f>
        <v/>
      </c>
      <c r="C17801" s="32"/>
      <c r="D17801" s="3"/>
      <c r="E17801" s="3"/>
      <c r="G17801" s="13"/>
      <c r="H17801" s="13"/>
      <c r="I17801" s="13"/>
      <c r="J17801" s="46"/>
    </row>
    <row r="17802" spans="1:10" x14ac:dyDescent="0.25">
      <c r="A17802" s="7" t="str">
        <f>IF(C17801="","",IFERROR(IF(VLOOKUP(C17801,'Program Mapping'!B:B,1,FALSE)=C17801,"OK","Fix"),"Fix"))</f>
        <v/>
      </c>
      <c r="C17802" s="32"/>
      <c r="D17802" s="3"/>
      <c r="E17802" s="3"/>
      <c r="G17802" s="13"/>
      <c r="H17802" s="13"/>
      <c r="I17802" s="13"/>
      <c r="J17802" s="46"/>
    </row>
    <row r="17803" spans="1:10" x14ac:dyDescent="0.25">
      <c r="A17803" s="7" t="str">
        <f>IF(C17802="","",IFERROR(IF(VLOOKUP(C17802,'Program Mapping'!B:B,1,FALSE)=C17802,"OK","Fix"),"Fix"))</f>
        <v/>
      </c>
      <c r="C17803" s="32"/>
      <c r="D17803" s="3"/>
      <c r="E17803" s="3"/>
      <c r="G17803" s="13"/>
      <c r="H17803" s="13"/>
      <c r="I17803" s="13"/>
      <c r="J17803" s="46"/>
    </row>
    <row r="17804" spans="1:10" x14ac:dyDescent="0.25">
      <c r="A17804" s="7" t="str">
        <f>IF(C17803="","",IFERROR(IF(VLOOKUP(C17803,'Program Mapping'!B:B,1,FALSE)=C17803,"OK","Fix"),"Fix"))</f>
        <v/>
      </c>
      <c r="C17804" s="32"/>
      <c r="D17804" s="3"/>
      <c r="E17804" s="3"/>
      <c r="G17804" s="13"/>
      <c r="H17804" s="13"/>
      <c r="I17804" s="13"/>
      <c r="J17804" s="46"/>
    </row>
    <row r="17805" spans="1:10" x14ac:dyDescent="0.25">
      <c r="A17805" s="7" t="str">
        <f>IF(C17804="","",IFERROR(IF(VLOOKUP(C17804,'Program Mapping'!B:B,1,FALSE)=C17804,"OK","Fix"),"Fix"))</f>
        <v/>
      </c>
      <c r="C17805" s="32"/>
      <c r="D17805" s="3"/>
      <c r="E17805" s="3"/>
      <c r="G17805" s="13"/>
      <c r="H17805" s="13"/>
      <c r="I17805" s="13"/>
      <c r="J17805" s="46"/>
    </row>
    <row r="17806" spans="1:10" x14ac:dyDescent="0.25">
      <c r="A17806" s="7" t="str">
        <f>IF(C17805="","",IFERROR(IF(VLOOKUP(C17805,'Program Mapping'!B:B,1,FALSE)=C17805,"OK","Fix"),"Fix"))</f>
        <v/>
      </c>
      <c r="C17806" s="32"/>
      <c r="D17806" s="3"/>
      <c r="E17806" s="3"/>
      <c r="G17806" s="13"/>
      <c r="H17806" s="13"/>
      <c r="I17806" s="13"/>
      <c r="J17806" s="46"/>
    </row>
    <row r="17807" spans="1:10" x14ac:dyDescent="0.25">
      <c r="A17807" s="7" t="str">
        <f>IF(C17806="","",IFERROR(IF(VLOOKUP(C17806,'Program Mapping'!B:B,1,FALSE)=C17806,"OK","Fix"),"Fix"))</f>
        <v/>
      </c>
      <c r="C17807" s="32"/>
      <c r="D17807" s="3"/>
      <c r="E17807" s="3"/>
      <c r="G17807" s="13"/>
      <c r="H17807" s="13"/>
      <c r="I17807" s="13"/>
      <c r="J17807" s="46"/>
    </row>
    <row r="17808" spans="1:10" x14ac:dyDescent="0.25">
      <c r="A17808" s="7" t="str">
        <f>IF(C17807="","",IFERROR(IF(VLOOKUP(C17807,'Program Mapping'!B:B,1,FALSE)=C17807,"OK","Fix"),"Fix"))</f>
        <v/>
      </c>
      <c r="C17808" s="32"/>
      <c r="D17808" s="3"/>
      <c r="E17808" s="3"/>
      <c r="G17808" s="13"/>
      <c r="H17808" s="13"/>
      <c r="I17808" s="13"/>
      <c r="J17808" s="46"/>
    </row>
    <row r="17809" spans="1:10" x14ac:dyDescent="0.25">
      <c r="A17809" s="7" t="str">
        <f>IF(C17808="","",IFERROR(IF(VLOOKUP(C17808,'Program Mapping'!B:B,1,FALSE)=C17808,"OK","Fix"),"Fix"))</f>
        <v/>
      </c>
      <c r="C17809" s="32"/>
      <c r="D17809" s="3"/>
      <c r="E17809" s="3"/>
      <c r="G17809" s="13"/>
      <c r="H17809" s="13"/>
      <c r="I17809" s="13"/>
      <c r="J17809" s="46"/>
    </row>
    <row r="17810" spans="1:10" x14ac:dyDescent="0.25">
      <c r="A17810" s="7" t="str">
        <f>IF(C17809="","",IFERROR(IF(VLOOKUP(C17809,'Program Mapping'!B:B,1,FALSE)=C17809,"OK","Fix"),"Fix"))</f>
        <v/>
      </c>
      <c r="C17810" s="32"/>
      <c r="D17810" s="3"/>
      <c r="E17810" s="3"/>
      <c r="G17810" s="13"/>
      <c r="H17810" s="13"/>
      <c r="I17810" s="13"/>
      <c r="J17810" s="46"/>
    </row>
    <row r="17811" spans="1:10" x14ac:dyDescent="0.25">
      <c r="A17811" s="7" t="str">
        <f>IF(C17810="","",IFERROR(IF(VLOOKUP(C17810,'Program Mapping'!B:B,1,FALSE)=C17810,"OK","Fix"),"Fix"))</f>
        <v/>
      </c>
      <c r="C17811" s="32"/>
      <c r="D17811" s="3"/>
      <c r="E17811" s="3"/>
      <c r="G17811" s="13"/>
      <c r="H17811" s="13"/>
      <c r="I17811" s="13"/>
      <c r="J17811" s="46"/>
    </row>
    <row r="17812" spans="1:10" x14ac:dyDescent="0.25">
      <c r="A17812" s="7" t="str">
        <f>IF(C17811="","",IFERROR(IF(VLOOKUP(C17811,'Program Mapping'!B:B,1,FALSE)=C17811,"OK","Fix"),"Fix"))</f>
        <v/>
      </c>
      <c r="C17812" s="32"/>
      <c r="D17812" s="3"/>
      <c r="E17812" s="3"/>
      <c r="G17812" s="13"/>
      <c r="H17812" s="13"/>
      <c r="I17812" s="13"/>
      <c r="J17812" s="46"/>
    </row>
    <row r="17813" spans="1:10" x14ac:dyDescent="0.25">
      <c r="A17813" s="7" t="str">
        <f>IF(C17812="","",IFERROR(IF(VLOOKUP(C17812,'Program Mapping'!B:B,1,FALSE)=C17812,"OK","Fix"),"Fix"))</f>
        <v/>
      </c>
      <c r="C17813" s="32"/>
      <c r="D17813" s="3"/>
      <c r="E17813" s="3"/>
      <c r="G17813" s="13"/>
      <c r="H17813" s="13"/>
      <c r="I17813" s="13"/>
      <c r="J17813" s="46"/>
    </row>
    <row r="17814" spans="1:10" x14ac:dyDescent="0.25">
      <c r="A17814" s="7" t="str">
        <f>IF(C17813="","",IFERROR(IF(VLOOKUP(C17813,'Program Mapping'!B:B,1,FALSE)=C17813,"OK","Fix"),"Fix"))</f>
        <v/>
      </c>
      <c r="C17814" s="32"/>
      <c r="D17814" s="3"/>
      <c r="E17814" s="3"/>
      <c r="G17814" s="13"/>
      <c r="H17814" s="13"/>
      <c r="I17814" s="13"/>
      <c r="J17814" s="46"/>
    </row>
    <row r="17815" spans="1:10" x14ac:dyDescent="0.25">
      <c r="A17815" s="7" t="str">
        <f>IF(C17814="","",IFERROR(IF(VLOOKUP(C17814,'Program Mapping'!B:B,1,FALSE)=C17814,"OK","Fix"),"Fix"))</f>
        <v/>
      </c>
      <c r="C17815" s="32"/>
      <c r="D17815" s="3"/>
      <c r="E17815" s="3"/>
      <c r="G17815" s="13"/>
      <c r="H17815" s="13"/>
      <c r="I17815" s="13"/>
      <c r="J17815" s="46"/>
    </row>
    <row r="17816" spans="1:10" x14ac:dyDescent="0.25">
      <c r="A17816" s="7" t="str">
        <f>IF(C17815="","",IFERROR(IF(VLOOKUP(C17815,'Program Mapping'!B:B,1,FALSE)=C17815,"OK","Fix"),"Fix"))</f>
        <v/>
      </c>
      <c r="C17816" s="32"/>
      <c r="D17816" s="3"/>
      <c r="E17816" s="3"/>
      <c r="G17816" s="13"/>
      <c r="H17816" s="13"/>
      <c r="I17816" s="13"/>
      <c r="J17816" s="46"/>
    </row>
    <row r="17817" spans="1:10" x14ac:dyDescent="0.25">
      <c r="A17817" s="7" t="str">
        <f>IF(C17816="","",IFERROR(IF(VLOOKUP(C17816,'Program Mapping'!B:B,1,FALSE)=C17816,"OK","Fix"),"Fix"))</f>
        <v/>
      </c>
      <c r="C17817" s="32"/>
      <c r="D17817" s="3"/>
      <c r="E17817" s="3"/>
      <c r="G17817" s="13"/>
      <c r="H17817" s="13"/>
      <c r="I17817" s="13"/>
      <c r="J17817" s="46"/>
    </row>
    <row r="17818" spans="1:10" x14ac:dyDescent="0.25">
      <c r="A17818" s="7" t="str">
        <f>IF(C17817="","",IFERROR(IF(VLOOKUP(C17817,'Program Mapping'!B:B,1,FALSE)=C17817,"OK","Fix"),"Fix"))</f>
        <v/>
      </c>
      <c r="C17818" s="32"/>
      <c r="D17818" s="3"/>
      <c r="E17818" s="3"/>
      <c r="G17818" s="13"/>
      <c r="H17818" s="13"/>
      <c r="I17818" s="13"/>
      <c r="J17818" s="46"/>
    </row>
    <row r="17819" spans="1:10" x14ac:dyDescent="0.25">
      <c r="A17819" s="7" t="str">
        <f>IF(C17818="","",IFERROR(IF(VLOOKUP(C17818,'Program Mapping'!B:B,1,FALSE)=C17818,"OK","Fix"),"Fix"))</f>
        <v/>
      </c>
      <c r="C17819" s="32"/>
      <c r="D17819" s="3"/>
      <c r="E17819" s="3"/>
      <c r="G17819" s="13"/>
      <c r="H17819" s="13"/>
      <c r="I17819" s="13"/>
      <c r="J17819" s="46"/>
    </row>
    <row r="17820" spans="1:10" x14ac:dyDescent="0.25">
      <c r="A17820" s="7" t="str">
        <f>IF(C17819="","",IFERROR(IF(VLOOKUP(C17819,'Program Mapping'!B:B,1,FALSE)=C17819,"OK","Fix"),"Fix"))</f>
        <v/>
      </c>
      <c r="C17820" s="32"/>
      <c r="D17820" s="3"/>
      <c r="E17820" s="3"/>
      <c r="G17820" s="13"/>
      <c r="H17820" s="13"/>
      <c r="I17820" s="13"/>
      <c r="J17820" s="46"/>
    </row>
    <row r="17821" spans="1:10" x14ac:dyDescent="0.25">
      <c r="A17821" s="7" t="str">
        <f>IF(C17820="","",IFERROR(IF(VLOOKUP(C17820,'Program Mapping'!B:B,1,FALSE)=C17820,"OK","Fix"),"Fix"))</f>
        <v/>
      </c>
      <c r="C17821" s="32"/>
      <c r="D17821" s="3"/>
      <c r="E17821" s="3"/>
      <c r="G17821" s="13"/>
      <c r="H17821" s="13"/>
      <c r="I17821" s="13"/>
      <c r="J17821" s="46"/>
    </row>
    <row r="17822" spans="1:10" x14ac:dyDescent="0.25">
      <c r="A17822" s="7" t="str">
        <f>IF(C17821="","",IFERROR(IF(VLOOKUP(C17821,'Program Mapping'!B:B,1,FALSE)=C17821,"OK","Fix"),"Fix"))</f>
        <v/>
      </c>
      <c r="C17822" s="32"/>
      <c r="D17822" s="3"/>
      <c r="E17822" s="3"/>
      <c r="G17822" s="13"/>
      <c r="H17822" s="13"/>
      <c r="I17822" s="13"/>
      <c r="J17822" s="46"/>
    </row>
    <row r="17823" spans="1:10" x14ac:dyDescent="0.25">
      <c r="A17823" s="7" t="str">
        <f>IF(C17822="","",IFERROR(IF(VLOOKUP(C17822,'Program Mapping'!B:B,1,FALSE)=C17822,"OK","Fix"),"Fix"))</f>
        <v/>
      </c>
      <c r="C17823" s="32"/>
      <c r="D17823" s="3"/>
      <c r="E17823" s="3"/>
      <c r="G17823" s="13"/>
      <c r="H17823" s="13"/>
      <c r="I17823" s="13"/>
      <c r="J17823" s="46"/>
    </row>
    <row r="17824" spans="1:10" x14ac:dyDescent="0.25">
      <c r="A17824" s="7" t="str">
        <f>IF(C17823="","",IFERROR(IF(VLOOKUP(C17823,'Program Mapping'!B:B,1,FALSE)=C17823,"OK","Fix"),"Fix"))</f>
        <v/>
      </c>
      <c r="C17824" s="32"/>
      <c r="D17824" s="3"/>
      <c r="E17824" s="3"/>
      <c r="G17824" s="13"/>
      <c r="H17824" s="13"/>
      <c r="I17824" s="13"/>
      <c r="J17824" s="46"/>
    </row>
    <row r="17825" spans="1:10" x14ac:dyDescent="0.25">
      <c r="A17825" s="7" t="str">
        <f>IF(C17824="","",IFERROR(IF(VLOOKUP(C17824,'Program Mapping'!B:B,1,FALSE)=C17824,"OK","Fix"),"Fix"))</f>
        <v/>
      </c>
      <c r="C17825" s="32"/>
      <c r="D17825" s="3"/>
      <c r="E17825" s="3"/>
      <c r="G17825" s="13"/>
      <c r="H17825" s="13"/>
      <c r="I17825" s="13"/>
      <c r="J17825" s="46"/>
    </row>
    <row r="17826" spans="1:10" x14ac:dyDescent="0.25">
      <c r="A17826" s="7" t="str">
        <f>IF(C17825="","",IFERROR(IF(VLOOKUP(C17825,'Program Mapping'!B:B,1,FALSE)=C17825,"OK","Fix"),"Fix"))</f>
        <v/>
      </c>
      <c r="C17826" s="32"/>
      <c r="D17826" s="3"/>
      <c r="E17826" s="3"/>
      <c r="G17826" s="13"/>
      <c r="H17826" s="13"/>
      <c r="I17826" s="13"/>
      <c r="J17826" s="46"/>
    </row>
    <row r="17827" spans="1:10" x14ac:dyDescent="0.25">
      <c r="A17827" s="7" t="str">
        <f>IF(C17826="","",IFERROR(IF(VLOOKUP(C17826,'Program Mapping'!B:B,1,FALSE)=C17826,"OK","Fix"),"Fix"))</f>
        <v/>
      </c>
      <c r="C17827" s="32"/>
      <c r="D17827" s="3"/>
      <c r="E17827" s="3"/>
      <c r="G17827" s="13"/>
      <c r="H17827" s="13"/>
      <c r="I17827" s="13"/>
      <c r="J17827" s="46"/>
    </row>
    <row r="17828" spans="1:10" x14ac:dyDescent="0.25">
      <c r="A17828" s="7" t="str">
        <f>IF(C17827="","",IFERROR(IF(VLOOKUP(C17827,'Program Mapping'!B:B,1,FALSE)=C17827,"OK","Fix"),"Fix"))</f>
        <v/>
      </c>
      <c r="C17828" s="32"/>
      <c r="D17828" s="3"/>
      <c r="E17828" s="3"/>
      <c r="G17828" s="13"/>
      <c r="H17828" s="13"/>
      <c r="I17828" s="13"/>
      <c r="J17828" s="46"/>
    </row>
    <row r="17829" spans="1:10" x14ac:dyDescent="0.25">
      <c r="A17829" s="7" t="str">
        <f>IF(C17828="","",IFERROR(IF(VLOOKUP(C17828,'Program Mapping'!B:B,1,FALSE)=C17828,"OK","Fix"),"Fix"))</f>
        <v/>
      </c>
      <c r="C17829" s="32"/>
      <c r="D17829" s="3"/>
      <c r="E17829" s="3"/>
      <c r="G17829" s="13"/>
      <c r="H17829" s="13"/>
      <c r="I17829" s="13"/>
      <c r="J17829" s="46"/>
    </row>
    <row r="17830" spans="1:10" x14ac:dyDescent="0.25">
      <c r="A17830" s="7" t="str">
        <f>IF(C17829="","",IFERROR(IF(VLOOKUP(C17829,'Program Mapping'!B:B,1,FALSE)=C17829,"OK","Fix"),"Fix"))</f>
        <v/>
      </c>
      <c r="C17830" s="32"/>
      <c r="D17830" s="3"/>
      <c r="E17830" s="3"/>
      <c r="G17830" s="13"/>
      <c r="H17830" s="13"/>
      <c r="I17830" s="13"/>
      <c r="J17830" s="46"/>
    </row>
    <row r="17831" spans="1:10" x14ac:dyDescent="0.25">
      <c r="A17831" s="7" t="str">
        <f>IF(C17830="","",IFERROR(IF(VLOOKUP(C17830,'Program Mapping'!B:B,1,FALSE)=C17830,"OK","Fix"),"Fix"))</f>
        <v/>
      </c>
      <c r="C17831" s="32"/>
      <c r="D17831" s="3"/>
      <c r="E17831" s="3"/>
      <c r="G17831" s="13"/>
      <c r="H17831" s="13"/>
      <c r="I17831" s="13"/>
      <c r="J17831" s="46"/>
    </row>
    <row r="17832" spans="1:10" x14ac:dyDescent="0.25">
      <c r="A17832" s="7" t="str">
        <f>IF(C17831="","",IFERROR(IF(VLOOKUP(C17831,'Program Mapping'!B:B,1,FALSE)=C17831,"OK","Fix"),"Fix"))</f>
        <v/>
      </c>
      <c r="C17832" s="32"/>
      <c r="D17832" s="3"/>
      <c r="E17832" s="3"/>
      <c r="G17832" s="13"/>
      <c r="H17832" s="13"/>
      <c r="I17832" s="13"/>
      <c r="J17832" s="46"/>
    </row>
    <row r="17833" spans="1:10" x14ac:dyDescent="0.25">
      <c r="A17833" s="7" t="str">
        <f>IF(C17832="","",IFERROR(IF(VLOOKUP(C17832,'Program Mapping'!B:B,1,FALSE)=C17832,"OK","Fix"),"Fix"))</f>
        <v/>
      </c>
      <c r="C17833" s="32"/>
      <c r="D17833" s="3"/>
      <c r="E17833" s="3"/>
      <c r="G17833" s="13"/>
      <c r="H17833" s="13"/>
      <c r="I17833" s="13"/>
      <c r="J17833" s="46"/>
    </row>
    <row r="17834" spans="1:10" x14ac:dyDescent="0.25">
      <c r="A17834" s="7" t="str">
        <f>IF(C17833="","",IFERROR(IF(VLOOKUP(C17833,'Program Mapping'!B:B,1,FALSE)=C17833,"OK","Fix"),"Fix"))</f>
        <v/>
      </c>
      <c r="C17834" s="32"/>
      <c r="D17834" s="3"/>
      <c r="E17834" s="3"/>
      <c r="G17834" s="13"/>
      <c r="H17834" s="13"/>
      <c r="I17834" s="13"/>
      <c r="J17834" s="46"/>
    </row>
    <row r="17835" spans="1:10" x14ac:dyDescent="0.25">
      <c r="A17835" s="7" t="str">
        <f>IF(C17834="","",IFERROR(IF(VLOOKUP(C17834,'Program Mapping'!B:B,1,FALSE)=C17834,"OK","Fix"),"Fix"))</f>
        <v/>
      </c>
      <c r="C17835" s="32"/>
      <c r="D17835" s="3"/>
      <c r="E17835" s="3"/>
      <c r="G17835" s="13"/>
      <c r="H17835" s="13"/>
      <c r="I17835" s="13"/>
      <c r="J17835" s="46"/>
    </row>
    <row r="17836" spans="1:10" x14ac:dyDescent="0.25">
      <c r="A17836" s="7" t="str">
        <f>IF(C17835="","",IFERROR(IF(VLOOKUP(C17835,'Program Mapping'!B:B,1,FALSE)=C17835,"OK","Fix"),"Fix"))</f>
        <v/>
      </c>
      <c r="C17836" s="32"/>
      <c r="D17836" s="3"/>
      <c r="E17836" s="3"/>
      <c r="G17836" s="13"/>
      <c r="H17836" s="13"/>
      <c r="I17836" s="13"/>
      <c r="J17836" s="46"/>
    </row>
    <row r="17837" spans="1:10" x14ac:dyDescent="0.25">
      <c r="A17837" s="7" t="str">
        <f>IF(C17836="","",IFERROR(IF(VLOOKUP(C17836,'Program Mapping'!B:B,1,FALSE)=C17836,"OK","Fix"),"Fix"))</f>
        <v/>
      </c>
      <c r="C17837" s="32"/>
      <c r="D17837" s="3"/>
      <c r="E17837" s="3"/>
      <c r="G17837" s="13"/>
      <c r="H17837" s="13"/>
      <c r="I17837" s="13"/>
      <c r="J17837" s="46"/>
    </row>
    <row r="17838" spans="1:10" x14ac:dyDescent="0.25">
      <c r="A17838" s="7" t="str">
        <f>IF(C17837="","",IFERROR(IF(VLOOKUP(C17837,'Program Mapping'!B:B,1,FALSE)=C17837,"OK","Fix"),"Fix"))</f>
        <v/>
      </c>
      <c r="C17838" s="32"/>
      <c r="D17838" s="3"/>
      <c r="E17838" s="3"/>
      <c r="G17838" s="13"/>
      <c r="H17838" s="13"/>
      <c r="I17838" s="13"/>
      <c r="J17838" s="46"/>
    </row>
    <row r="17839" spans="1:10" x14ac:dyDescent="0.25">
      <c r="A17839" s="7" t="str">
        <f>IF(C17838="","",IFERROR(IF(VLOOKUP(C17838,'Program Mapping'!B:B,1,FALSE)=C17838,"OK","Fix"),"Fix"))</f>
        <v/>
      </c>
      <c r="C17839" s="32"/>
      <c r="D17839" s="3"/>
      <c r="E17839" s="3"/>
      <c r="G17839" s="13"/>
      <c r="H17839" s="13"/>
      <c r="I17839" s="13"/>
      <c r="J17839" s="46"/>
    </row>
    <row r="17840" spans="1:10" x14ac:dyDescent="0.25">
      <c r="A17840" s="7" t="str">
        <f>IF(C17839="","",IFERROR(IF(VLOOKUP(C17839,'Program Mapping'!B:B,1,FALSE)=C17839,"OK","Fix"),"Fix"))</f>
        <v/>
      </c>
      <c r="C17840" s="32"/>
      <c r="D17840" s="3"/>
      <c r="E17840" s="3"/>
      <c r="G17840" s="13"/>
      <c r="H17840" s="13"/>
      <c r="I17840" s="13"/>
      <c r="J17840" s="46"/>
    </row>
    <row r="17841" spans="1:10" x14ac:dyDescent="0.25">
      <c r="A17841" s="7" t="str">
        <f>IF(C17840="","",IFERROR(IF(VLOOKUP(C17840,'Program Mapping'!B:B,1,FALSE)=C17840,"OK","Fix"),"Fix"))</f>
        <v/>
      </c>
      <c r="C17841" s="32"/>
      <c r="D17841" s="3"/>
      <c r="E17841" s="3"/>
      <c r="G17841" s="13"/>
      <c r="H17841" s="13"/>
      <c r="I17841" s="13"/>
      <c r="J17841" s="46"/>
    </row>
    <row r="17842" spans="1:10" x14ac:dyDescent="0.25">
      <c r="A17842" s="7" t="str">
        <f>IF(C17841="","",IFERROR(IF(VLOOKUP(C17841,'Program Mapping'!B:B,1,FALSE)=C17841,"OK","Fix"),"Fix"))</f>
        <v/>
      </c>
      <c r="C17842" s="32"/>
      <c r="D17842" s="3"/>
      <c r="E17842" s="3"/>
      <c r="G17842" s="13"/>
      <c r="H17842" s="13"/>
      <c r="I17842" s="13"/>
      <c r="J17842" s="46"/>
    </row>
    <row r="17843" spans="1:10" x14ac:dyDescent="0.25">
      <c r="A17843" s="7" t="str">
        <f>IF(C17842="","",IFERROR(IF(VLOOKUP(C17842,'Program Mapping'!B:B,1,FALSE)=C17842,"OK","Fix"),"Fix"))</f>
        <v/>
      </c>
      <c r="C17843" s="32"/>
      <c r="D17843" s="3"/>
      <c r="E17843" s="3"/>
      <c r="G17843" s="13"/>
      <c r="H17843" s="13"/>
      <c r="I17843" s="13"/>
      <c r="J17843" s="46"/>
    </row>
    <row r="17844" spans="1:10" x14ac:dyDescent="0.25">
      <c r="A17844" s="7" t="str">
        <f>IF(C17843="","",IFERROR(IF(VLOOKUP(C17843,'Program Mapping'!B:B,1,FALSE)=C17843,"OK","Fix"),"Fix"))</f>
        <v/>
      </c>
      <c r="C17844" s="32"/>
      <c r="D17844" s="3"/>
      <c r="E17844" s="3"/>
      <c r="G17844" s="13"/>
      <c r="H17844" s="13"/>
      <c r="I17844" s="13"/>
      <c r="J17844" s="46"/>
    </row>
    <row r="17845" spans="1:10" x14ac:dyDescent="0.25">
      <c r="A17845" s="7" t="str">
        <f>IF(C17844="","",IFERROR(IF(VLOOKUP(C17844,'Program Mapping'!B:B,1,FALSE)=C17844,"OK","Fix"),"Fix"))</f>
        <v/>
      </c>
      <c r="C17845" s="32"/>
      <c r="D17845" s="3"/>
      <c r="E17845" s="3"/>
      <c r="G17845" s="13"/>
      <c r="H17845" s="13"/>
      <c r="I17845" s="13"/>
      <c r="J17845" s="46"/>
    </row>
    <row r="17846" spans="1:10" x14ac:dyDescent="0.25">
      <c r="A17846" s="7" t="str">
        <f>IF(C17845="","",IFERROR(IF(VLOOKUP(C17845,'Program Mapping'!B:B,1,FALSE)=C17845,"OK","Fix"),"Fix"))</f>
        <v/>
      </c>
      <c r="C17846" s="32"/>
      <c r="D17846" s="3"/>
      <c r="E17846" s="3"/>
      <c r="G17846" s="13"/>
      <c r="H17846" s="13"/>
      <c r="I17846" s="13"/>
      <c r="J17846" s="46"/>
    </row>
    <row r="17847" spans="1:10" x14ac:dyDescent="0.25">
      <c r="A17847" s="7" t="str">
        <f>IF(C17846="","",IFERROR(IF(VLOOKUP(C17846,'Program Mapping'!B:B,1,FALSE)=C17846,"OK","Fix"),"Fix"))</f>
        <v/>
      </c>
      <c r="C17847" s="32"/>
      <c r="D17847" s="3"/>
      <c r="E17847" s="3"/>
      <c r="G17847" s="13"/>
      <c r="H17847" s="13"/>
      <c r="I17847" s="13"/>
      <c r="J17847" s="46"/>
    </row>
    <row r="17848" spans="1:10" x14ac:dyDescent="0.25">
      <c r="A17848" s="7" t="str">
        <f>IF(C17847="","",IFERROR(IF(VLOOKUP(C17847,'Program Mapping'!B:B,1,FALSE)=C17847,"OK","Fix"),"Fix"))</f>
        <v/>
      </c>
      <c r="C17848" s="32"/>
      <c r="D17848" s="3"/>
      <c r="E17848" s="3"/>
      <c r="G17848" s="13"/>
      <c r="H17848" s="13"/>
      <c r="I17848" s="13"/>
      <c r="J17848" s="46"/>
    </row>
    <row r="17849" spans="1:10" x14ac:dyDescent="0.25">
      <c r="A17849" s="7" t="str">
        <f>IF(C17848="","",IFERROR(IF(VLOOKUP(C17848,'Program Mapping'!B:B,1,FALSE)=C17848,"OK","Fix"),"Fix"))</f>
        <v/>
      </c>
      <c r="C17849" s="32"/>
      <c r="D17849" s="3"/>
      <c r="E17849" s="3"/>
      <c r="G17849" s="13"/>
      <c r="H17849" s="13"/>
      <c r="I17849" s="13"/>
      <c r="J17849" s="46"/>
    </row>
    <row r="17850" spans="1:10" x14ac:dyDescent="0.25">
      <c r="A17850" s="7" t="str">
        <f>IF(C17849="","",IFERROR(IF(VLOOKUP(C17849,'Program Mapping'!B:B,1,FALSE)=C17849,"OK","Fix"),"Fix"))</f>
        <v/>
      </c>
      <c r="C17850" s="32"/>
      <c r="D17850" s="3"/>
      <c r="E17850" s="3"/>
      <c r="G17850" s="13"/>
      <c r="H17850" s="13"/>
      <c r="I17850" s="13"/>
      <c r="J17850" s="46"/>
    </row>
    <row r="17851" spans="1:10" x14ac:dyDescent="0.25">
      <c r="A17851" s="7" t="str">
        <f>IF(C17850="","",IFERROR(IF(VLOOKUP(C17850,'Program Mapping'!B:B,1,FALSE)=C17850,"OK","Fix"),"Fix"))</f>
        <v/>
      </c>
      <c r="C17851" s="32"/>
      <c r="D17851" s="3"/>
      <c r="E17851" s="3"/>
      <c r="G17851" s="13"/>
      <c r="H17851" s="13"/>
      <c r="I17851" s="13"/>
      <c r="J17851" s="46"/>
    </row>
    <row r="17852" spans="1:10" x14ac:dyDescent="0.25">
      <c r="A17852" s="7" t="str">
        <f>IF(C17851="","",IFERROR(IF(VLOOKUP(C17851,'Program Mapping'!B:B,1,FALSE)=C17851,"OK","Fix"),"Fix"))</f>
        <v/>
      </c>
      <c r="C17852" s="32"/>
      <c r="D17852" s="3"/>
      <c r="E17852" s="3"/>
      <c r="G17852" s="13"/>
      <c r="H17852" s="13"/>
      <c r="I17852" s="13"/>
      <c r="J17852" s="46"/>
    </row>
    <row r="17853" spans="1:10" x14ac:dyDescent="0.25">
      <c r="A17853" s="7" t="str">
        <f>IF(C17852="","",IFERROR(IF(VLOOKUP(C17852,'Program Mapping'!B:B,1,FALSE)=C17852,"OK","Fix"),"Fix"))</f>
        <v/>
      </c>
      <c r="C17853" s="32"/>
      <c r="D17853" s="3"/>
      <c r="E17853" s="3"/>
      <c r="G17853" s="13"/>
      <c r="H17853" s="13"/>
      <c r="I17853" s="13"/>
      <c r="J17853" s="46"/>
    </row>
    <row r="17854" spans="1:10" x14ac:dyDescent="0.25">
      <c r="A17854" s="7" t="str">
        <f>IF(C17853="","",IFERROR(IF(VLOOKUP(C17853,'Program Mapping'!B:B,1,FALSE)=C17853,"OK","Fix"),"Fix"))</f>
        <v/>
      </c>
      <c r="C17854" s="32"/>
      <c r="D17854" s="3"/>
      <c r="E17854" s="3"/>
      <c r="G17854" s="13"/>
      <c r="H17854" s="13"/>
      <c r="I17854" s="13"/>
      <c r="J17854" s="46"/>
    </row>
    <row r="17855" spans="1:10" x14ac:dyDescent="0.25">
      <c r="A17855" s="7" t="str">
        <f>IF(C17854="","",IFERROR(IF(VLOOKUP(C17854,'Program Mapping'!B:B,1,FALSE)=C17854,"OK","Fix"),"Fix"))</f>
        <v/>
      </c>
      <c r="C17855" s="32"/>
      <c r="D17855" s="3"/>
      <c r="E17855" s="3"/>
      <c r="G17855" s="13"/>
      <c r="H17855" s="13"/>
      <c r="I17855" s="13"/>
      <c r="J17855" s="46"/>
    </row>
    <row r="17856" spans="1:10" x14ac:dyDescent="0.25">
      <c r="A17856" s="7" t="str">
        <f>IF(C17855="","",IFERROR(IF(VLOOKUP(C17855,'Program Mapping'!B:B,1,FALSE)=C17855,"OK","Fix"),"Fix"))</f>
        <v/>
      </c>
      <c r="C17856" s="32"/>
      <c r="D17856" s="3"/>
      <c r="E17856" s="3"/>
      <c r="G17856" s="13"/>
      <c r="H17856" s="13"/>
      <c r="I17856" s="13"/>
      <c r="J17856" s="46"/>
    </row>
    <row r="17857" spans="1:10" x14ac:dyDescent="0.25">
      <c r="A17857" s="7" t="str">
        <f>IF(C17856="","",IFERROR(IF(VLOOKUP(C17856,'Program Mapping'!B:B,1,FALSE)=C17856,"OK","Fix"),"Fix"))</f>
        <v/>
      </c>
      <c r="C17857" s="32"/>
      <c r="D17857" s="3"/>
      <c r="E17857" s="3"/>
      <c r="G17857" s="13"/>
      <c r="H17857" s="13"/>
      <c r="I17857" s="13"/>
      <c r="J17857" s="46"/>
    </row>
    <row r="17858" spans="1:10" x14ac:dyDescent="0.25">
      <c r="A17858" s="7" t="str">
        <f>IF(C17857="","",IFERROR(IF(VLOOKUP(C17857,'Program Mapping'!B:B,1,FALSE)=C17857,"OK","Fix"),"Fix"))</f>
        <v/>
      </c>
      <c r="C17858" s="32"/>
      <c r="D17858" s="3"/>
      <c r="E17858" s="3"/>
      <c r="G17858" s="13"/>
      <c r="H17858" s="13"/>
      <c r="I17858" s="13"/>
      <c r="J17858" s="46"/>
    </row>
    <row r="17859" spans="1:10" x14ac:dyDescent="0.25">
      <c r="A17859" s="7" t="str">
        <f>IF(C17858="","",IFERROR(IF(VLOOKUP(C17858,'Program Mapping'!B:B,1,FALSE)=C17858,"OK","Fix"),"Fix"))</f>
        <v/>
      </c>
      <c r="C17859" s="32"/>
      <c r="D17859" s="3"/>
      <c r="E17859" s="3"/>
      <c r="G17859" s="13"/>
      <c r="H17859" s="13"/>
      <c r="I17859" s="13"/>
      <c r="J17859" s="46"/>
    </row>
    <row r="17860" spans="1:10" x14ac:dyDescent="0.25">
      <c r="A17860" s="7" t="str">
        <f>IF(C17859="","",IFERROR(IF(VLOOKUP(C17859,'Program Mapping'!B:B,1,FALSE)=C17859,"OK","Fix"),"Fix"))</f>
        <v/>
      </c>
      <c r="C17860" s="32"/>
      <c r="D17860" s="3"/>
      <c r="E17860" s="3"/>
      <c r="G17860" s="13"/>
      <c r="H17860" s="13"/>
      <c r="I17860" s="13"/>
      <c r="J17860" s="46"/>
    </row>
    <row r="17861" spans="1:10" x14ac:dyDescent="0.25">
      <c r="A17861" s="7" t="str">
        <f>IF(C17860="","",IFERROR(IF(VLOOKUP(C17860,'Program Mapping'!B:B,1,FALSE)=C17860,"OK","Fix"),"Fix"))</f>
        <v/>
      </c>
      <c r="C17861" s="32"/>
      <c r="D17861" s="3"/>
      <c r="E17861" s="3"/>
      <c r="G17861" s="13"/>
      <c r="H17861" s="13"/>
      <c r="I17861" s="13"/>
      <c r="J17861" s="46"/>
    </row>
    <row r="17862" spans="1:10" x14ac:dyDescent="0.25">
      <c r="A17862" s="7" t="str">
        <f>IF(C17861="","",IFERROR(IF(VLOOKUP(C17861,'Program Mapping'!B:B,1,FALSE)=C17861,"OK","Fix"),"Fix"))</f>
        <v/>
      </c>
      <c r="C17862" s="32"/>
      <c r="D17862" s="3"/>
      <c r="E17862" s="3"/>
      <c r="G17862" s="13"/>
      <c r="H17862" s="13"/>
      <c r="I17862" s="13"/>
      <c r="J17862" s="46"/>
    </row>
    <row r="17863" spans="1:10" x14ac:dyDescent="0.25">
      <c r="A17863" s="7" t="str">
        <f>IF(C17862="","",IFERROR(IF(VLOOKUP(C17862,'Program Mapping'!B:B,1,FALSE)=C17862,"OK","Fix"),"Fix"))</f>
        <v/>
      </c>
      <c r="C17863" s="32"/>
      <c r="D17863" s="3"/>
      <c r="E17863" s="3"/>
      <c r="G17863" s="13"/>
      <c r="H17863" s="13"/>
      <c r="I17863" s="13"/>
      <c r="J17863" s="46"/>
    </row>
    <row r="17864" spans="1:10" x14ac:dyDescent="0.25">
      <c r="A17864" s="7" t="str">
        <f>IF(C17863="","",IFERROR(IF(VLOOKUP(C17863,'Program Mapping'!B:B,1,FALSE)=C17863,"OK","Fix"),"Fix"))</f>
        <v/>
      </c>
      <c r="C17864" s="32"/>
      <c r="D17864" s="3"/>
      <c r="E17864" s="3"/>
      <c r="G17864" s="13"/>
      <c r="H17864" s="13"/>
      <c r="I17864" s="13"/>
      <c r="J17864" s="46"/>
    </row>
    <row r="17865" spans="1:10" x14ac:dyDescent="0.25">
      <c r="A17865" s="7" t="str">
        <f>IF(C17864="","",IFERROR(IF(VLOOKUP(C17864,'Program Mapping'!B:B,1,FALSE)=C17864,"OK","Fix"),"Fix"))</f>
        <v/>
      </c>
      <c r="C17865" s="32"/>
      <c r="D17865" s="3"/>
      <c r="E17865" s="3"/>
      <c r="G17865" s="13"/>
      <c r="H17865" s="13"/>
      <c r="I17865" s="13"/>
      <c r="J17865" s="46"/>
    </row>
    <row r="17866" spans="1:10" x14ac:dyDescent="0.25">
      <c r="A17866" s="7" t="str">
        <f>IF(C17865="","",IFERROR(IF(VLOOKUP(C17865,'Program Mapping'!B:B,1,FALSE)=C17865,"OK","Fix"),"Fix"))</f>
        <v/>
      </c>
      <c r="C17866" s="32"/>
      <c r="D17866" s="3"/>
      <c r="E17866" s="3"/>
      <c r="G17866" s="13"/>
      <c r="H17866" s="13"/>
      <c r="I17866" s="13"/>
      <c r="J17866" s="46"/>
    </row>
    <row r="17867" spans="1:10" x14ac:dyDescent="0.25">
      <c r="A17867" s="7" t="str">
        <f>IF(C17866="","",IFERROR(IF(VLOOKUP(C17866,'Program Mapping'!B:B,1,FALSE)=C17866,"OK","Fix"),"Fix"))</f>
        <v/>
      </c>
      <c r="C17867" s="32"/>
      <c r="D17867" s="3"/>
      <c r="E17867" s="3"/>
      <c r="G17867" s="13"/>
      <c r="H17867" s="13"/>
      <c r="I17867" s="13"/>
      <c r="J17867" s="46"/>
    </row>
    <row r="17868" spans="1:10" x14ac:dyDescent="0.25">
      <c r="A17868" s="7" t="str">
        <f>IF(C17867="","",IFERROR(IF(VLOOKUP(C17867,'Program Mapping'!B:B,1,FALSE)=C17867,"OK","Fix"),"Fix"))</f>
        <v/>
      </c>
      <c r="C17868" s="32"/>
      <c r="D17868" s="3"/>
      <c r="E17868" s="3"/>
      <c r="G17868" s="13"/>
      <c r="H17868" s="13"/>
      <c r="I17868" s="13"/>
      <c r="J17868" s="46"/>
    </row>
    <row r="17869" spans="1:10" x14ac:dyDescent="0.25">
      <c r="A17869" s="7" t="str">
        <f>IF(C17868="","",IFERROR(IF(VLOOKUP(C17868,'Program Mapping'!B:B,1,FALSE)=C17868,"OK","Fix"),"Fix"))</f>
        <v/>
      </c>
      <c r="C17869" s="32"/>
      <c r="D17869" s="3"/>
      <c r="E17869" s="3"/>
      <c r="G17869" s="13"/>
      <c r="H17869" s="13"/>
      <c r="I17869" s="13"/>
      <c r="J17869" s="46"/>
    </row>
    <row r="17870" spans="1:10" x14ac:dyDescent="0.25">
      <c r="A17870" s="7" t="str">
        <f>IF(C17869="","",IFERROR(IF(VLOOKUP(C17869,'Program Mapping'!B:B,1,FALSE)=C17869,"OK","Fix"),"Fix"))</f>
        <v/>
      </c>
      <c r="C17870" s="32"/>
      <c r="D17870" s="3"/>
      <c r="E17870" s="3"/>
      <c r="G17870" s="13"/>
      <c r="H17870" s="13"/>
      <c r="I17870" s="13"/>
      <c r="J17870" s="46"/>
    </row>
    <row r="17871" spans="1:10" x14ac:dyDescent="0.25">
      <c r="A17871" s="7" t="str">
        <f>IF(C17870="","",IFERROR(IF(VLOOKUP(C17870,'Program Mapping'!B:B,1,FALSE)=C17870,"OK","Fix"),"Fix"))</f>
        <v/>
      </c>
      <c r="C17871" s="32"/>
      <c r="D17871" s="3"/>
      <c r="E17871" s="3"/>
      <c r="G17871" s="13"/>
      <c r="H17871" s="13"/>
      <c r="I17871" s="13"/>
      <c r="J17871" s="46"/>
    </row>
    <row r="17872" spans="1:10" x14ac:dyDescent="0.25">
      <c r="A17872" s="7" t="str">
        <f>IF(C17871="","",IFERROR(IF(VLOOKUP(C17871,'Program Mapping'!B:B,1,FALSE)=C17871,"OK","Fix"),"Fix"))</f>
        <v/>
      </c>
      <c r="C17872" s="32"/>
      <c r="D17872" s="3"/>
      <c r="E17872" s="3"/>
      <c r="G17872" s="13"/>
      <c r="H17872" s="13"/>
      <c r="I17872" s="13"/>
      <c r="J17872" s="46"/>
    </row>
    <row r="17873" spans="1:10" x14ac:dyDescent="0.25">
      <c r="A17873" s="7" t="str">
        <f>IF(C17872="","",IFERROR(IF(VLOOKUP(C17872,'Program Mapping'!B:B,1,FALSE)=C17872,"OK","Fix"),"Fix"))</f>
        <v/>
      </c>
      <c r="C17873" s="32"/>
      <c r="D17873" s="3"/>
      <c r="E17873" s="3"/>
      <c r="G17873" s="13"/>
      <c r="H17873" s="13"/>
      <c r="I17873" s="13"/>
      <c r="J17873" s="46"/>
    </row>
    <row r="17874" spans="1:10" x14ac:dyDescent="0.25">
      <c r="A17874" s="7" t="str">
        <f>IF(C17873="","",IFERROR(IF(VLOOKUP(C17873,'Program Mapping'!B:B,1,FALSE)=C17873,"OK","Fix"),"Fix"))</f>
        <v/>
      </c>
      <c r="C17874" s="32"/>
      <c r="D17874" s="3"/>
      <c r="E17874" s="3"/>
      <c r="G17874" s="13"/>
      <c r="H17874" s="13"/>
      <c r="I17874" s="13"/>
      <c r="J17874" s="46"/>
    </row>
    <row r="17875" spans="1:10" x14ac:dyDescent="0.25">
      <c r="A17875" s="7" t="str">
        <f>IF(C17874="","",IFERROR(IF(VLOOKUP(C17874,'Program Mapping'!B:B,1,FALSE)=C17874,"OK","Fix"),"Fix"))</f>
        <v/>
      </c>
      <c r="C17875" s="32"/>
      <c r="D17875" s="3"/>
      <c r="E17875" s="3"/>
      <c r="G17875" s="13"/>
      <c r="H17875" s="13"/>
      <c r="I17875" s="13"/>
      <c r="J17875" s="46"/>
    </row>
    <row r="17876" spans="1:10" x14ac:dyDescent="0.25">
      <c r="A17876" s="7" t="str">
        <f>IF(C17875="","",IFERROR(IF(VLOOKUP(C17875,'Program Mapping'!B:B,1,FALSE)=C17875,"OK","Fix"),"Fix"))</f>
        <v/>
      </c>
      <c r="C17876" s="32"/>
      <c r="D17876" s="3"/>
      <c r="E17876" s="3"/>
      <c r="G17876" s="13"/>
      <c r="H17876" s="13"/>
      <c r="I17876" s="13"/>
      <c r="J17876" s="46"/>
    </row>
    <row r="17877" spans="1:10" x14ac:dyDescent="0.25">
      <c r="A17877" s="7" t="str">
        <f>IF(C17876="","",IFERROR(IF(VLOOKUP(C17876,'Program Mapping'!B:B,1,FALSE)=C17876,"OK","Fix"),"Fix"))</f>
        <v/>
      </c>
      <c r="C17877" s="32"/>
      <c r="D17877" s="3"/>
      <c r="E17877" s="3"/>
      <c r="G17877" s="13"/>
      <c r="H17877" s="13"/>
      <c r="I17877" s="13"/>
      <c r="J17877" s="46"/>
    </row>
    <row r="17878" spans="1:10" x14ac:dyDescent="0.25">
      <c r="A17878" s="7" t="str">
        <f>IF(C17877="","",IFERROR(IF(VLOOKUP(C17877,'Program Mapping'!B:B,1,FALSE)=C17877,"OK","Fix"),"Fix"))</f>
        <v/>
      </c>
      <c r="C17878" s="32"/>
      <c r="D17878" s="3"/>
      <c r="E17878" s="3"/>
      <c r="G17878" s="13"/>
      <c r="H17878" s="13"/>
      <c r="I17878" s="13"/>
      <c r="J17878" s="46"/>
    </row>
    <row r="17879" spans="1:10" x14ac:dyDescent="0.25">
      <c r="A17879" s="7" t="str">
        <f>IF(C17878="","",IFERROR(IF(VLOOKUP(C17878,'Program Mapping'!B:B,1,FALSE)=C17878,"OK","Fix"),"Fix"))</f>
        <v/>
      </c>
      <c r="C17879" s="32"/>
      <c r="D17879" s="3"/>
      <c r="E17879" s="3"/>
      <c r="G17879" s="13"/>
      <c r="H17879" s="13"/>
      <c r="I17879" s="13"/>
      <c r="J17879" s="46"/>
    </row>
    <row r="17880" spans="1:10" x14ac:dyDescent="0.25">
      <c r="A17880" s="7" t="str">
        <f>IF(C17879="","",IFERROR(IF(VLOOKUP(C17879,'Program Mapping'!B:B,1,FALSE)=C17879,"OK","Fix"),"Fix"))</f>
        <v/>
      </c>
      <c r="C17880" s="32"/>
      <c r="D17880" s="3"/>
      <c r="E17880" s="3"/>
      <c r="G17880" s="13"/>
      <c r="H17880" s="13"/>
      <c r="I17880" s="13"/>
      <c r="J17880" s="46"/>
    </row>
    <row r="17881" spans="1:10" x14ac:dyDescent="0.25">
      <c r="A17881" s="7" t="str">
        <f>IF(C17880="","",IFERROR(IF(VLOOKUP(C17880,'Program Mapping'!B:B,1,FALSE)=C17880,"OK","Fix"),"Fix"))</f>
        <v/>
      </c>
      <c r="C17881" s="32"/>
      <c r="D17881" s="3"/>
      <c r="E17881" s="3"/>
      <c r="G17881" s="13"/>
      <c r="H17881" s="13"/>
      <c r="I17881" s="13"/>
      <c r="J17881" s="46"/>
    </row>
    <row r="17882" spans="1:10" x14ac:dyDescent="0.25">
      <c r="A17882" s="7" t="str">
        <f>IF(C17881="","",IFERROR(IF(VLOOKUP(C17881,'Program Mapping'!B:B,1,FALSE)=C17881,"OK","Fix"),"Fix"))</f>
        <v/>
      </c>
      <c r="C17882" s="32"/>
      <c r="D17882" s="3"/>
      <c r="E17882" s="3"/>
      <c r="G17882" s="13"/>
      <c r="H17882" s="13"/>
      <c r="I17882" s="13"/>
      <c r="J17882" s="46"/>
    </row>
    <row r="17883" spans="1:10" x14ac:dyDescent="0.25">
      <c r="A17883" s="7" t="str">
        <f>IF(C17882="","",IFERROR(IF(VLOOKUP(C17882,'Program Mapping'!B:B,1,FALSE)=C17882,"OK","Fix"),"Fix"))</f>
        <v/>
      </c>
      <c r="C17883" s="32"/>
      <c r="D17883" s="3"/>
      <c r="E17883" s="3"/>
      <c r="G17883" s="13"/>
      <c r="H17883" s="13"/>
      <c r="I17883" s="13"/>
      <c r="J17883" s="46"/>
    </row>
    <row r="17884" spans="1:10" x14ac:dyDescent="0.25">
      <c r="A17884" s="7" t="str">
        <f>IF(C17883="","",IFERROR(IF(VLOOKUP(C17883,'Program Mapping'!B:B,1,FALSE)=C17883,"OK","Fix"),"Fix"))</f>
        <v/>
      </c>
      <c r="C17884" s="32"/>
      <c r="D17884" s="3"/>
      <c r="E17884" s="3"/>
      <c r="G17884" s="13"/>
      <c r="H17884" s="13"/>
      <c r="I17884" s="13"/>
      <c r="J17884" s="46"/>
    </row>
    <row r="17885" spans="1:10" x14ac:dyDescent="0.25">
      <c r="A17885" s="7" t="str">
        <f>IF(C17884="","",IFERROR(IF(VLOOKUP(C17884,'Program Mapping'!B:B,1,FALSE)=C17884,"OK","Fix"),"Fix"))</f>
        <v/>
      </c>
      <c r="C17885" s="32"/>
      <c r="D17885" s="3"/>
      <c r="E17885" s="3"/>
      <c r="G17885" s="13"/>
      <c r="H17885" s="13"/>
      <c r="I17885" s="13"/>
      <c r="J17885" s="46"/>
    </row>
    <row r="17886" spans="1:10" x14ac:dyDescent="0.25">
      <c r="A17886" s="7" t="str">
        <f>IF(C17885="","",IFERROR(IF(VLOOKUP(C17885,'Program Mapping'!B:B,1,FALSE)=C17885,"OK","Fix"),"Fix"))</f>
        <v/>
      </c>
      <c r="C17886" s="32"/>
      <c r="D17886" s="3"/>
      <c r="E17886" s="3"/>
      <c r="G17886" s="13"/>
      <c r="H17886" s="13"/>
      <c r="I17886" s="13"/>
      <c r="J17886" s="46"/>
    </row>
    <row r="17887" spans="1:10" x14ac:dyDescent="0.25">
      <c r="A17887" s="7" t="str">
        <f>IF(C17886="","",IFERROR(IF(VLOOKUP(C17886,'Program Mapping'!B:B,1,FALSE)=C17886,"OK","Fix"),"Fix"))</f>
        <v/>
      </c>
      <c r="C17887" s="32"/>
      <c r="D17887" s="3"/>
      <c r="E17887" s="3"/>
      <c r="G17887" s="13"/>
      <c r="H17887" s="13"/>
      <c r="I17887" s="13"/>
      <c r="J17887" s="46"/>
    </row>
    <row r="17888" spans="1:10" x14ac:dyDescent="0.25">
      <c r="A17888" s="7" t="str">
        <f>IF(C17887="","",IFERROR(IF(VLOOKUP(C17887,'Program Mapping'!B:B,1,FALSE)=C17887,"OK","Fix"),"Fix"))</f>
        <v/>
      </c>
      <c r="C17888" s="32"/>
      <c r="D17888" s="3"/>
      <c r="E17888" s="3"/>
      <c r="G17888" s="13"/>
      <c r="H17888" s="13"/>
      <c r="I17888" s="13"/>
      <c r="J17888" s="46"/>
    </row>
    <row r="17889" spans="1:10" x14ac:dyDescent="0.25">
      <c r="A17889" s="7" t="str">
        <f>IF(C17888="","",IFERROR(IF(VLOOKUP(C17888,'Program Mapping'!B:B,1,FALSE)=C17888,"OK","Fix"),"Fix"))</f>
        <v/>
      </c>
      <c r="C17889" s="32"/>
      <c r="D17889" s="3"/>
      <c r="E17889" s="3"/>
      <c r="G17889" s="13"/>
      <c r="H17889" s="13"/>
      <c r="I17889" s="13"/>
      <c r="J17889" s="46"/>
    </row>
    <row r="17890" spans="1:10" x14ac:dyDescent="0.25">
      <c r="A17890" s="7" t="str">
        <f>IF(C17889="","",IFERROR(IF(VLOOKUP(C17889,'Program Mapping'!B:B,1,FALSE)=C17889,"OK","Fix"),"Fix"))</f>
        <v/>
      </c>
      <c r="C17890" s="32"/>
      <c r="D17890" s="3"/>
      <c r="E17890" s="3"/>
      <c r="G17890" s="13"/>
      <c r="H17890" s="13"/>
      <c r="I17890" s="13"/>
      <c r="J17890" s="46"/>
    </row>
    <row r="17891" spans="1:10" x14ac:dyDescent="0.25">
      <c r="A17891" s="7" t="str">
        <f>IF(C17890="","",IFERROR(IF(VLOOKUP(C17890,'Program Mapping'!B:B,1,FALSE)=C17890,"OK","Fix"),"Fix"))</f>
        <v/>
      </c>
      <c r="C17891" s="32"/>
      <c r="D17891" s="3"/>
      <c r="E17891" s="3"/>
      <c r="G17891" s="13"/>
      <c r="H17891" s="13"/>
      <c r="I17891" s="13"/>
      <c r="J17891" s="46"/>
    </row>
    <row r="17892" spans="1:10" x14ac:dyDescent="0.25">
      <c r="A17892" s="7" t="str">
        <f>IF(C17891="","",IFERROR(IF(VLOOKUP(C17891,'Program Mapping'!B:B,1,FALSE)=C17891,"OK","Fix"),"Fix"))</f>
        <v/>
      </c>
      <c r="C17892" s="32"/>
      <c r="D17892" s="3"/>
      <c r="E17892" s="3"/>
      <c r="G17892" s="13"/>
      <c r="H17892" s="13"/>
      <c r="I17892" s="13"/>
      <c r="J17892" s="46"/>
    </row>
    <row r="17893" spans="1:10" x14ac:dyDescent="0.25">
      <c r="A17893" s="7" t="str">
        <f>IF(C17892="","",IFERROR(IF(VLOOKUP(C17892,'Program Mapping'!B:B,1,FALSE)=C17892,"OK","Fix"),"Fix"))</f>
        <v/>
      </c>
      <c r="C17893" s="32"/>
      <c r="D17893" s="3"/>
      <c r="E17893" s="3"/>
      <c r="G17893" s="13"/>
      <c r="H17893" s="13"/>
      <c r="I17893" s="13"/>
      <c r="J17893" s="46"/>
    </row>
    <row r="17894" spans="1:10" x14ac:dyDescent="0.25">
      <c r="A17894" s="7" t="str">
        <f>IF(C17893="","",IFERROR(IF(VLOOKUP(C17893,'Program Mapping'!B:B,1,FALSE)=C17893,"OK","Fix"),"Fix"))</f>
        <v/>
      </c>
      <c r="C17894" s="32"/>
      <c r="D17894" s="3"/>
      <c r="E17894" s="3"/>
      <c r="G17894" s="13"/>
      <c r="H17894" s="13"/>
      <c r="I17894" s="13"/>
      <c r="J17894" s="46"/>
    </row>
    <row r="17895" spans="1:10" x14ac:dyDescent="0.25">
      <c r="A17895" s="7" t="str">
        <f>IF(C17894="","",IFERROR(IF(VLOOKUP(C17894,'Program Mapping'!B:B,1,FALSE)=C17894,"OK","Fix"),"Fix"))</f>
        <v/>
      </c>
      <c r="C17895" s="32"/>
      <c r="D17895" s="3"/>
      <c r="E17895" s="3"/>
      <c r="G17895" s="13"/>
      <c r="H17895" s="13"/>
      <c r="I17895" s="13"/>
      <c r="J17895" s="46"/>
    </row>
    <row r="17896" spans="1:10" x14ac:dyDescent="0.25">
      <c r="A17896" s="7" t="str">
        <f>IF(C17895="","",IFERROR(IF(VLOOKUP(C17895,'Program Mapping'!B:B,1,FALSE)=C17895,"OK","Fix"),"Fix"))</f>
        <v/>
      </c>
      <c r="C17896" s="32"/>
      <c r="D17896" s="3"/>
      <c r="E17896" s="3"/>
      <c r="G17896" s="13"/>
      <c r="H17896" s="13"/>
      <c r="I17896" s="13"/>
      <c r="J17896" s="46"/>
    </row>
    <row r="17897" spans="1:10" x14ac:dyDescent="0.25">
      <c r="A17897" s="7" t="str">
        <f>IF(C17896="","",IFERROR(IF(VLOOKUP(C17896,'Program Mapping'!B:B,1,FALSE)=C17896,"OK","Fix"),"Fix"))</f>
        <v/>
      </c>
      <c r="C17897" s="32"/>
      <c r="D17897" s="3"/>
      <c r="E17897" s="3"/>
      <c r="G17897" s="13"/>
      <c r="H17897" s="13"/>
      <c r="I17897" s="13"/>
      <c r="J17897" s="46"/>
    </row>
    <row r="17898" spans="1:10" x14ac:dyDescent="0.25">
      <c r="A17898" s="7" t="str">
        <f>IF(C17897="","",IFERROR(IF(VLOOKUP(C17897,'Program Mapping'!B:B,1,FALSE)=C17897,"OK","Fix"),"Fix"))</f>
        <v/>
      </c>
      <c r="C17898" s="32"/>
      <c r="D17898" s="3"/>
      <c r="E17898" s="3"/>
      <c r="G17898" s="13"/>
      <c r="H17898" s="13"/>
      <c r="I17898" s="13"/>
      <c r="J17898" s="46"/>
    </row>
    <row r="17899" spans="1:10" x14ac:dyDescent="0.25">
      <c r="A17899" s="7" t="str">
        <f>IF(C17898="","",IFERROR(IF(VLOOKUP(C17898,'Program Mapping'!B:B,1,FALSE)=C17898,"OK","Fix"),"Fix"))</f>
        <v/>
      </c>
      <c r="C17899" s="32"/>
      <c r="D17899" s="3"/>
      <c r="E17899" s="3"/>
      <c r="G17899" s="13"/>
      <c r="H17899" s="13"/>
      <c r="I17899" s="13"/>
      <c r="J17899" s="46"/>
    </row>
    <row r="17900" spans="1:10" x14ac:dyDescent="0.25">
      <c r="A17900" s="7" t="str">
        <f>IF(C17899="","",IFERROR(IF(VLOOKUP(C17899,'Program Mapping'!B:B,1,FALSE)=C17899,"OK","Fix"),"Fix"))</f>
        <v/>
      </c>
      <c r="C17900" s="32"/>
      <c r="D17900" s="3"/>
      <c r="E17900" s="3"/>
      <c r="G17900" s="13"/>
      <c r="H17900" s="13"/>
      <c r="I17900" s="13"/>
      <c r="J17900" s="46"/>
    </row>
    <row r="17901" spans="1:10" x14ac:dyDescent="0.25">
      <c r="A17901" s="7" t="str">
        <f>IF(C17900="","",IFERROR(IF(VLOOKUP(C17900,'Program Mapping'!B:B,1,FALSE)=C17900,"OK","Fix"),"Fix"))</f>
        <v/>
      </c>
      <c r="C17901" s="32"/>
      <c r="D17901" s="3"/>
      <c r="E17901" s="3"/>
      <c r="G17901" s="13"/>
      <c r="H17901" s="13"/>
      <c r="I17901" s="13"/>
      <c r="J17901" s="46"/>
    </row>
    <row r="17902" spans="1:10" x14ac:dyDescent="0.25">
      <c r="A17902" s="7" t="str">
        <f>IF(C17901="","",IFERROR(IF(VLOOKUP(C17901,'Program Mapping'!B:B,1,FALSE)=C17901,"OK","Fix"),"Fix"))</f>
        <v/>
      </c>
      <c r="C17902" s="32"/>
      <c r="D17902" s="3"/>
      <c r="E17902" s="3"/>
      <c r="G17902" s="13"/>
      <c r="H17902" s="13"/>
      <c r="I17902" s="13"/>
      <c r="J17902" s="46"/>
    </row>
    <row r="17903" spans="1:10" x14ac:dyDescent="0.25">
      <c r="A17903" s="7" t="str">
        <f>IF(C17902="","",IFERROR(IF(VLOOKUP(C17902,'Program Mapping'!B:B,1,FALSE)=C17902,"OK","Fix"),"Fix"))</f>
        <v/>
      </c>
      <c r="C17903" s="32"/>
      <c r="D17903" s="3"/>
      <c r="E17903" s="3"/>
      <c r="G17903" s="13"/>
      <c r="H17903" s="13"/>
      <c r="I17903" s="13"/>
      <c r="J17903" s="46"/>
    </row>
    <row r="17904" spans="1:10" x14ac:dyDescent="0.25">
      <c r="A17904" s="7" t="str">
        <f>IF(C17903="","",IFERROR(IF(VLOOKUP(C17903,'Program Mapping'!B:B,1,FALSE)=C17903,"OK","Fix"),"Fix"))</f>
        <v/>
      </c>
      <c r="C17904" s="32"/>
      <c r="D17904" s="3"/>
      <c r="E17904" s="3"/>
      <c r="G17904" s="13"/>
      <c r="H17904" s="13"/>
      <c r="I17904" s="13"/>
      <c r="J17904" s="46"/>
    </row>
    <row r="17905" spans="1:10" x14ac:dyDescent="0.25">
      <c r="A17905" s="7" t="str">
        <f>IF(C17904="","",IFERROR(IF(VLOOKUP(C17904,'Program Mapping'!B:B,1,FALSE)=C17904,"OK","Fix"),"Fix"))</f>
        <v/>
      </c>
      <c r="C17905" s="32"/>
      <c r="D17905" s="3"/>
      <c r="E17905" s="3"/>
      <c r="G17905" s="13"/>
      <c r="H17905" s="13"/>
      <c r="I17905" s="13"/>
      <c r="J17905" s="46"/>
    </row>
    <row r="17906" spans="1:10" x14ac:dyDescent="0.25">
      <c r="A17906" s="7" t="str">
        <f>IF(C17905="","",IFERROR(IF(VLOOKUP(C17905,'Program Mapping'!B:B,1,FALSE)=C17905,"OK","Fix"),"Fix"))</f>
        <v/>
      </c>
      <c r="C17906" s="32"/>
      <c r="D17906" s="3"/>
      <c r="E17906" s="3"/>
      <c r="G17906" s="13"/>
      <c r="H17906" s="13"/>
      <c r="I17906" s="13"/>
      <c r="J17906" s="46"/>
    </row>
    <row r="17907" spans="1:10" x14ac:dyDescent="0.25">
      <c r="A17907" s="7" t="str">
        <f>IF(C17906="","",IFERROR(IF(VLOOKUP(C17906,'Program Mapping'!B:B,1,FALSE)=C17906,"OK","Fix"),"Fix"))</f>
        <v/>
      </c>
      <c r="C17907" s="32"/>
      <c r="D17907" s="3"/>
      <c r="E17907" s="3"/>
      <c r="G17907" s="13"/>
      <c r="H17907" s="13"/>
      <c r="I17907" s="13"/>
      <c r="J17907" s="46"/>
    </row>
    <row r="17908" spans="1:10" x14ac:dyDescent="0.25">
      <c r="A17908" s="7" t="str">
        <f>IF(C17907="","",IFERROR(IF(VLOOKUP(C17907,'Program Mapping'!B:B,1,FALSE)=C17907,"OK","Fix"),"Fix"))</f>
        <v/>
      </c>
      <c r="C17908" s="32"/>
      <c r="D17908" s="3"/>
      <c r="E17908" s="3"/>
      <c r="G17908" s="13"/>
      <c r="H17908" s="13"/>
      <c r="I17908" s="13"/>
      <c r="J17908" s="46"/>
    </row>
    <row r="17909" spans="1:10" x14ac:dyDescent="0.25">
      <c r="A17909" s="7" t="str">
        <f>IF(C17908="","",IFERROR(IF(VLOOKUP(C17908,'Program Mapping'!B:B,1,FALSE)=C17908,"OK","Fix"),"Fix"))</f>
        <v/>
      </c>
      <c r="C17909" s="32"/>
      <c r="D17909" s="3"/>
      <c r="E17909" s="3"/>
      <c r="G17909" s="13"/>
      <c r="H17909" s="13"/>
      <c r="I17909" s="13"/>
      <c r="J17909" s="46"/>
    </row>
    <row r="17910" spans="1:10" x14ac:dyDescent="0.25">
      <c r="A17910" s="7" t="str">
        <f>IF(C17909="","",IFERROR(IF(VLOOKUP(C17909,'Program Mapping'!B:B,1,FALSE)=C17909,"OK","Fix"),"Fix"))</f>
        <v/>
      </c>
      <c r="C17910" s="32"/>
      <c r="D17910" s="3"/>
      <c r="E17910" s="3"/>
      <c r="G17910" s="13"/>
      <c r="H17910" s="13"/>
      <c r="I17910" s="13"/>
      <c r="J17910" s="46"/>
    </row>
    <row r="17911" spans="1:10" x14ac:dyDescent="0.25">
      <c r="A17911" s="7" t="str">
        <f>IF(C17910="","",IFERROR(IF(VLOOKUP(C17910,'Program Mapping'!B:B,1,FALSE)=C17910,"OK","Fix"),"Fix"))</f>
        <v/>
      </c>
      <c r="C17911" s="32"/>
      <c r="D17911" s="3"/>
      <c r="E17911" s="3"/>
      <c r="G17911" s="13"/>
      <c r="H17911" s="13"/>
      <c r="I17911" s="13"/>
      <c r="J17911" s="46"/>
    </row>
    <row r="17912" spans="1:10" x14ac:dyDescent="0.25">
      <c r="A17912" s="7" t="str">
        <f>IF(C17911="","",IFERROR(IF(VLOOKUP(C17911,'Program Mapping'!B:B,1,FALSE)=C17911,"OK","Fix"),"Fix"))</f>
        <v/>
      </c>
      <c r="C17912" s="32"/>
      <c r="D17912" s="3"/>
      <c r="E17912" s="3"/>
      <c r="G17912" s="13"/>
      <c r="H17912" s="13"/>
      <c r="I17912" s="13"/>
      <c r="J17912" s="46"/>
    </row>
    <row r="17913" spans="1:10" x14ac:dyDescent="0.25">
      <c r="A17913" s="7" t="str">
        <f>IF(C17912="","",IFERROR(IF(VLOOKUP(C17912,'Program Mapping'!B:B,1,FALSE)=C17912,"OK","Fix"),"Fix"))</f>
        <v/>
      </c>
      <c r="C17913" s="32"/>
      <c r="D17913" s="3"/>
      <c r="E17913" s="3"/>
      <c r="G17913" s="13"/>
      <c r="H17913" s="13"/>
      <c r="I17913" s="13"/>
      <c r="J17913" s="46"/>
    </row>
    <row r="17914" spans="1:10" x14ac:dyDescent="0.25">
      <c r="A17914" s="7" t="str">
        <f>IF(C17913="","",IFERROR(IF(VLOOKUP(C17913,'Program Mapping'!B:B,1,FALSE)=C17913,"OK","Fix"),"Fix"))</f>
        <v/>
      </c>
      <c r="C17914" s="32"/>
      <c r="D17914" s="3"/>
      <c r="E17914" s="3"/>
      <c r="G17914" s="13"/>
      <c r="H17914" s="13"/>
      <c r="I17914" s="13"/>
      <c r="J17914" s="46"/>
    </row>
    <row r="17915" spans="1:10" x14ac:dyDescent="0.25">
      <c r="A17915" s="7" t="str">
        <f>IF(C17914="","",IFERROR(IF(VLOOKUP(C17914,'Program Mapping'!B:B,1,FALSE)=C17914,"OK","Fix"),"Fix"))</f>
        <v/>
      </c>
      <c r="C17915" s="32"/>
      <c r="D17915" s="3"/>
      <c r="E17915" s="3"/>
      <c r="G17915" s="13"/>
      <c r="H17915" s="13"/>
      <c r="I17915" s="13"/>
      <c r="J17915" s="46"/>
    </row>
    <row r="17916" spans="1:10" x14ac:dyDescent="0.25">
      <c r="A17916" s="7" t="str">
        <f>IF(C17915="","",IFERROR(IF(VLOOKUP(C17915,'Program Mapping'!B:B,1,FALSE)=C17915,"OK","Fix"),"Fix"))</f>
        <v/>
      </c>
      <c r="C17916" s="32"/>
      <c r="D17916" s="3"/>
      <c r="E17916" s="3"/>
      <c r="G17916" s="13"/>
      <c r="H17916" s="13"/>
      <c r="I17916" s="13"/>
      <c r="J17916" s="46"/>
    </row>
    <row r="17917" spans="1:10" x14ac:dyDescent="0.25">
      <c r="A17917" s="7" t="str">
        <f>IF(C17916="","",IFERROR(IF(VLOOKUP(C17916,'Program Mapping'!B:B,1,FALSE)=C17916,"OK","Fix"),"Fix"))</f>
        <v/>
      </c>
      <c r="C17917" s="32"/>
      <c r="D17917" s="3"/>
      <c r="E17917" s="3"/>
      <c r="G17917" s="13"/>
      <c r="H17917" s="13"/>
      <c r="I17917" s="13"/>
      <c r="J17917" s="46"/>
    </row>
    <row r="17918" spans="1:10" x14ac:dyDescent="0.25">
      <c r="A17918" s="7" t="str">
        <f>IF(C17917="","",IFERROR(IF(VLOOKUP(C17917,'Program Mapping'!B:B,1,FALSE)=C17917,"OK","Fix"),"Fix"))</f>
        <v/>
      </c>
      <c r="C17918" s="32"/>
      <c r="D17918" s="3"/>
      <c r="E17918" s="3"/>
      <c r="G17918" s="13"/>
      <c r="H17918" s="13"/>
      <c r="I17918" s="13"/>
      <c r="J17918" s="46"/>
    </row>
    <row r="17919" spans="1:10" x14ac:dyDescent="0.25">
      <c r="A17919" s="7" t="str">
        <f>IF(C17918="","",IFERROR(IF(VLOOKUP(C17918,'Program Mapping'!B:B,1,FALSE)=C17918,"OK","Fix"),"Fix"))</f>
        <v/>
      </c>
      <c r="C17919" s="32"/>
      <c r="D17919" s="3"/>
      <c r="E17919" s="3"/>
      <c r="G17919" s="13"/>
      <c r="H17919" s="13"/>
      <c r="I17919" s="13"/>
      <c r="J17919" s="46"/>
    </row>
    <row r="17920" spans="1:10" x14ac:dyDescent="0.25">
      <c r="A17920" s="7" t="str">
        <f>IF(C17919="","",IFERROR(IF(VLOOKUP(C17919,'Program Mapping'!B:B,1,FALSE)=C17919,"OK","Fix"),"Fix"))</f>
        <v/>
      </c>
      <c r="C17920" s="32"/>
      <c r="D17920" s="3"/>
      <c r="E17920" s="3"/>
      <c r="G17920" s="13"/>
      <c r="H17920" s="13"/>
      <c r="I17920" s="13"/>
      <c r="J17920" s="46"/>
    </row>
    <row r="17921" spans="1:10" x14ac:dyDescent="0.25">
      <c r="A17921" s="7" t="str">
        <f>IF(C17920="","",IFERROR(IF(VLOOKUP(C17920,'Program Mapping'!B:B,1,FALSE)=C17920,"OK","Fix"),"Fix"))</f>
        <v/>
      </c>
      <c r="C17921" s="32"/>
      <c r="D17921" s="3"/>
      <c r="E17921" s="3"/>
      <c r="G17921" s="13"/>
      <c r="H17921" s="13"/>
      <c r="I17921" s="13"/>
      <c r="J17921" s="46"/>
    </row>
    <row r="17922" spans="1:10" x14ac:dyDescent="0.25">
      <c r="A17922" s="7" t="str">
        <f>IF(C17921="","",IFERROR(IF(VLOOKUP(C17921,'Program Mapping'!B:B,1,FALSE)=C17921,"OK","Fix"),"Fix"))</f>
        <v/>
      </c>
      <c r="C17922" s="32"/>
      <c r="D17922" s="3"/>
      <c r="E17922" s="3"/>
      <c r="G17922" s="13"/>
      <c r="H17922" s="13"/>
      <c r="I17922" s="13"/>
      <c r="J17922" s="46"/>
    </row>
    <row r="17923" spans="1:10" x14ac:dyDescent="0.25">
      <c r="A17923" s="7" t="str">
        <f>IF(C17922="","",IFERROR(IF(VLOOKUP(C17922,'Program Mapping'!B:B,1,FALSE)=C17922,"OK","Fix"),"Fix"))</f>
        <v/>
      </c>
      <c r="C17923" s="32"/>
      <c r="D17923" s="3"/>
      <c r="E17923" s="3"/>
      <c r="G17923" s="13"/>
      <c r="H17923" s="13"/>
      <c r="I17923" s="13"/>
      <c r="J17923" s="46"/>
    </row>
    <row r="17924" spans="1:10" x14ac:dyDescent="0.25">
      <c r="A17924" s="7" t="str">
        <f>IF(C17923="","",IFERROR(IF(VLOOKUP(C17923,'Program Mapping'!B:B,1,FALSE)=C17923,"OK","Fix"),"Fix"))</f>
        <v/>
      </c>
      <c r="C17924" s="32"/>
      <c r="D17924" s="3"/>
      <c r="E17924" s="3"/>
      <c r="G17924" s="13"/>
      <c r="H17924" s="13"/>
      <c r="I17924" s="13"/>
      <c r="J17924" s="46"/>
    </row>
    <row r="17925" spans="1:10" x14ac:dyDescent="0.25">
      <c r="A17925" s="7" t="str">
        <f>IF(C17924="","",IFERROR(IF(VLOOKUP(C17924,'Program Mapping'!B:B,1,FALSE)=C17924,"OK","Fix"),"Fix"))</f>
        <v/>
      </c>
      <c r="C17925" s="32"/>
      <c r="D17925" s="3"/>
      <c r="E17925" s="3"/>
      <c r="G17925" s="13"/>
      <c r="H17925" s="13"/>
      <c r="I17925" s="13"/>
      <c r="J17925" s="46"/>
    </row>
    <row r="17926" spans="1:10" x14ac:dyDescent="0.25">
      <c r="A17926" s="7" t="str">
        <f>IF(C17925="","",IFERROR(IF(VLOOKUP(C17925,'Program Mapping'!B:B,1,FALSE)=C17925,"OK","Fix"),"Fix"))</f>
        <v/>
      </c>
      <c r="C17926" s="32"/>
      <c r="D17926" s="3"/>
      <c r="E17926" s="3"/>
      <c r="G17926" s="13"/>
      <c r="H17926" s="13"/>
      <c r="I17926" s="13"/>
      <c r="J17926" s="46"/>
    </row>
    <row r="17927" spans="1:10" x14ac:dyDescent="0.25">
      <c r="A17927" s="7" t="str">
        <f>IF(C17926="","",IFERROR(IF(VLOOKUP(C17926,'Program Mapping'!B:B,1,FALSE)=C17926,"OK","Fix"),"Fix"))</f>
        <v/>
      </c>
      <c r="C17927" s="32"/>
      <c r="D17927" s="3"/>
      <c r="E17927" s="3"/>
      <c r="G17927" s="13"/>
      <c r="H17927" s="13"/>
      <c r="I17927" s="13"/>
      <c r="J17927" s="46"/>
    </row>
    <row r="17928" spans="1:10" x14ac:dyDescent="0.25">
      <c r="A17928" s="7" t="str">
        <f>IF(C17927="","",IFERROR(IF(VLOOKUP(C17927,'Program Mapping'!B:B,1,FALSE)=C17927,"OK","Fix"),"Fix"))</f>
        <v/>
      </c>
      <c r="C17928" s="32"/>
      <c r="D17928" s="3"/>
      <c r="E17928" s="3"/>
      <c r="G17928" s="13"/>
      <c r="H17928" s="13"/>
      <c r="I17928" s="13"/>
      <c r="J17928" s="46"/>
    </row>
    <row r="17929" spans="1:10" x14ac:dyDescent="0.25">
      <c r="A17929" s="7" t="str">
        <f>IF(C17928="","",IFERROR(IF(VLOOKUP(C17928,'Program Mapping'!B:B,1,FALSE)=C17928,"OK","Fix"),"Fix"))</f>
        <v/>
      </c>
      <c r="C17929" s="32"/>
      <c r="D17929" s="3"/>
      <c r="E17929" s="3"/>
      <c r="G17929" s="13"/>
      <c r="H17929" s="13"/>
      <c r="I17929" s="13"/>
      <c r="J17929" s="46"/>
    </row>
    <row r="17930" spans="1:10" x14ac:dyDescent="0.25">
      <c r="A17930" s="7" t="str">
        <f>IF(C17929="","",IFERROR(IF(VLOOKUP(C17929,'Program Mapping'!B:B,1,FALSE)=C17929,"OK","Fix"),"Fix"))</f>
        <v/>
      </c>
      <c r="C17930" s="32"/>
      <c r="D17930" s="3"/>
      <c r="E17930" s="3"/>
      <c r="G17930" s="13"/>
      <c r="H17930" s="13"/>
      <c r="I17930" s="13"/>
      <c r="J17930" s="46"/>
    </row>
    <row r="17931" spans="1:10" x14ac:dyDescent="0.25">
      <c r="A17931" s="7" t="str">
        <f>IF(C17930="","",IFERROR(IF(VLOOKUP(C17930,'Program Mapping'!B:B,1,FALSE)=C17930,"OK","Fix"),"Fix"))</f>
        <v/>
      </c>
      <c r="C17931" s="32"/>
      <c r="D17931" s="3"/>
      <c r="E17931" s="3"/>
      <c r="G17931" s="13"/>
      <c r="H17931" s="13"/>
      <c r="I17931" s="13"/>
      <c r="J17931" s="46"/>
    </row>
    <row r="17932" spans="1:10" x14ac:dyDescent="0.25">
      <c r="A17932" s="7" t="str">
        <f>IF(C17931="","",IFERROR(IF(VLOOKUP(C17931,'Program Mapping'!B:B,1,FALSE)=C17931,"OK","Fix"),"Fix"))</f>
        <v/>
      </c>
      <c r="C17932" s="32"/>
      <c r="D17932" s="3"/>
      <c r="E17932" s="3"/>
      <c r="G17932" s="13"/>
      <c r="H17932" s="13"/>
      <c r="I17932" s="13"/>
      <c r="J17932" s="46"/>
    </row>
    <row r="17933" spans="1:10" x14ac:dyDescent="0.25">
      <c r="A17933" s="7" t="str">
        <f>IF(C17932="","",IFERROR(IF(VLOOKUP(C17932,'Program Mapping'!B:B,1,FALSE)=C17932,"OK","Fix"),"Fix"))</f>
        <v/>
      </c>
      <c r="C17933" s="32"/>
      <c r="D17933" s="3"/>
      <c r="E17933" s="3"/>
      <c r="G17933" s="13"/>
      <c r="H17933" s="13"/>
      <c r="I17933" s="13"/>
      <c r="J17933" s="46"/>
    </row>
    <row r="17934" spans="1:10" x14ac:dyDescent="0.25">
      <c r="A17934" s="7" t="str">
        <f>IF(C17933="","",IFERROR(IF(VLOOKUP(C17933,'Program Mapping'!B:B,1,FALSE)=C17933,"OK","Fix"),"Fix"))</f>
        <v/>
      </c>
      <c r="C17934" s="32"/>
      <c r="D17934" s="3"/>
      <c r="E17934" s="3"/>
      <c r="G17934" s="13"/>
      <c r="H17934" s="13"/>
      <c r="I17934" s="13"/>
      <c r="J17934" s="46"/>
    </row>
    <row r="17935" spans="1:10" x14ac:dyDescent="0.25">
      <c r="A17935" s="7" t="str">
        <f>IF(C17934="","",IFERROR(IF(VLOOKUP(C17934,'Program Mapping'!B:B,1,FALSE)=C17934,"OK","Fix"),"Fix"))</f>
        <v/>
      </c>
      <c r="C17935" s="32"/>
      <c r="D17935" s="3"/>
      <c r="E17935" s="3"/>
      <c r="G17935" s="13"/>
      <c r="H17935" s="13"/>
      <c r="I17935" s="13"/>
      <c r="J17935" s="46"/>
    </row>
    <row r="17936" spans="1:10" x14ac:dyDescent="0.25">
      <c r="A17936" s="7" t="str">
        <f>IF(C17935="","",IFERROR(IF(VLOOKUP(C17935,'Program Mapping'!B:B,1,FALSE)=C17935,"OK","Fix"),"Fix"))</f>
        <v/>
      </c>
      <c r="C17936" s="32"/>
      <c r="D17936" s="3"/>
      <c r="E17936" s="3"/>
      <c r="G17936" s="13"/>
      <c r="H17936" s="13"/>
      <c r="I17936" s="13"/>
      <c r="J17936" s="46"/>
    </row>
    <row r="17937" spans="1:10" x14ac:dyDescent="0.25">
      <c r="A17937" s="7" t="str">
        <f>IF(C17936="","",IFERROR(IF(VLOOKUP(C17936,'Program Mapping'!B:B,1,FALSE)=C17936,"OK","Fix"),"Fix"))</f>
        <v/>
      </c>
      <c r="C17937" s="32"/>
      <c r="D17937" s="3"/>
      <c r="E17937" s="3"/>
      <c r="G17937" s="13"/>
      <c r="H17937" s="13"/>
      <c r="I17937" s="13"/>
      <c r="J17937" s="46"/>
    </row>
    <row r="17938" spans="1:10" x14ac:dyDescent="0.25">
      <c r="A17938" s="7" t="str">
        <f>IF(C17937="","",IFERROR(IF(VLOOKUP(C17937,'Program Mapping'!B:B,1,FALSE)=C17937,"OK","Fix"),"Fix"))</f>
        <v/>
      </c>
      <c r="C17938" s="32"/>
      <c r="D17938" s="3"/>
      <c r="E17938" s="3"/>
      <c r="G17938" s="13"/>
      <c r="H17938" s="13"/>
      <c r="I17938" s="13"/>
      <c r="J17938" s="46"/>
    </row>
    <row r="17939" spans="1:10" x14ac:dyDescent="0.25">
      <c r="A17939" s="7" t="str">
        <f>IF(C17938="","",IFERROR(IF(VLOOKUP(C17938,'Program Mapping'!B:B,1,FALSE)=C17938,"OK","Fix"),"Fix"))</f>
        <v/>
      </c>
      <c r="C17939" s="32"/>
      <c r="D17939" s="3"/>
      <c r="E17939" s="3"/>
      <c r="G17939" s="13"/>
      <c r="H17939" s="13"/>
      <c r="I17939" s="13"/>
      <c r="J17939" s="46"/>
    </row>
    <row r="17940" spans="1:10" x14ac:dyDescent="0.25">
      <c r="A17940" s="7" t="str">
        <f>IF(C17939="","",IFERROR(IF(VLOOKUP(C17939,'Program Mapping'!B:B,1,FALSE)=C17939,"OK","Fix"),"Fix"))</f>
        <v/>
      </c>
      <c r="C17940" s="32"/>
      <c r="D17940" s="3"/>
      <c r="E17940" s="3"/>
      <c r="G17940" s="13"/>
      <c r="H17940" s="13"/>
      <c r="I17940" s="13"/>
      <c r="J17940" s="46"/>
    </row>
    <row r="17941" spans="1:10" x14ac:dyDescent="0.25">
      <c r="A17941" s="7" t="str">
        <f>IF(C17940="","",IFERROR(IF(VLOOKUP(C17940,'Program Mapping'!B:B,1,FALSE)=C17940,"OK","Fix"),"Fix"))</f>
        <v/>
      </c>
      <c r="C17941" s="32"/>
      <c r="D17941" s="3"/>
      <c r="E17941" s="3"/>
      <c r="G17941" s="13"/>
      <c r="H17941" s="13"/>
      <c r="I17941" s="13"/>
      <c r="J17941" s="46"/>
    </row>
    <row r="17942" spans="1:10" x14ac:dyDescent="0.25">
      <c r="A17942" s="7" t="str">
        <f>IF(C17941="","",IFERROR(IF(VLOOKUP(C17941,'Program Mapping'!B:B,1,FALSE)=C17941,"OK","Fix"),"Fix"))</f>
        <v/>
      </c>
      <c r="C17942" s="32"/>
      <c r="D17942" s="3"/>
      <c r="E17942" s="3"/>
      <c r="G17942" s="13"/>
      <c r="H17942" s="13"/>
      <c r="I17942" s="13"/>
      <c r="J17942" s="46"/>
    </row>
    <row r="17943" spans="1:10" x14ac:dyDescent="0.25">
      <c r="A17943" s="7" t="str">
        <f>IF(C17942="","",IFERROR(IF(VLOOKUP(C17942,'Program Mapping'!B:B,1,FALSE)=C17942,"OK","Fix"),"Fix"))</f>
        <v/>
      </c>
      <c r="C17943" s="32"/>
      <c r="D17943" s="3"/>
      <c r="E17943" s="3"/>
      <c r="G17943" s="13"/>
      <c r="H17943" s="13"/>
      <c r="I17943" s="13"/>
      <c r="J17943" s="46"/>
    </row>
    <row r="17944" spans="1:10" x14ac:dyDescent="0.25">
      <c r="A17944" s="7" t="str">
        <f>IF(C17943="","",IFERROR(IF(VLOOKUP(C17943,'Program Mapping'!B:B,1,FALSE)=C17943,"OK","Fix"),"Fix"))</f>
        <v/>
      </c>
      <c r="C17944" s="32"/>
      <c r="D17944" s="3"/>
      <c r="E17944" s="3"/>
      <c r="G17944" s="13"/>
      <c r="H17944" s="13"/>
      <c r="I17944" s="13"/>
      <c r="J17944" s="46"/>
    </row>
    <row r="17945" spans="1:10" x14ac:dyDescent="0.25">
      <c r="A17945" s="7" t="str">
        <f>IF(C17944="","",IFERROR(IF(VLOOKUP(C17944,'Program Mapping'!B:B,1,FALSE)=C17944,"OK","Fix"),"Fix"))</f>
        <v/>
      </c>
      <c r="C17945" s="32"/>
      <c r="D17945" s="3"/>
      <c r="E17945" s="3"/>
      <c r="G17945" s="13"/>
      <c r="H17945" s="13"/>
      <c r="I17945" s="13"/>
      <c r="J17945" s="46"/>
    </row>
    <row r="17946" spans="1:10" x14ac:dyDescent="0.25">
      <c r="A17946" s="7" t="str">
        <f>IF(C17945="","",IFERROR(IF(VLOOKUP(C17945,'Program Mapping'!B:B,1,FALSE)=C17945,"OK","Fix"),"Fix"))</f>
        <v/>
      </c>
      <c r="C17946" s="32"/>
      <c r="D17946" s="3"/>
      <c r="E17946" s="3"/>
      <c r="G17946" s="13"/>
      <c r="H17946" s="13"/>
      <c r="I17946" s="13"/>
      <c r="J17946" s="46"/>
    </row>
    <row r="17947" spans="1:10" x14ac:dyDescent="0.25">
      <c r="A17947" s="7" t="str">
        <f>IF(C17946="","",IFERROR(IF(VLOOKUP(C17946,'Program Mapping'!B:B,1,FALSE)=C17946,"OK","Fix"),"Fix"))</f>
        <v/>
      </c>
      <c r="C17947" s="32"/>
      <c r="D17947" s="3"/>
      <c r="E17947" s="3"/>
      <c r="G17947" s="13"/>
      <c r="H17947" s="13"/>
      <c r="I17947" s="13"/>
      <c r="J17947" s="46"/>
    </row>
    <row r="17948" spans="1:10" x14ac:dyDescent="0.25">
      <c r="A17948" s="7" t="str">
        <f>IF(C17947="","",IFERROR(IF(VLOOKUP(C17947,'Program Mapping'!B:B,1,FALSE)=C17947,"OK","Fix"),"Fix"))</f>
        <v/>
      </c>
      <c r="C17948" s="32"/>
      <c r="D17948" s="3"/>
      <c r="E17948" s="3"/>
      <c r="G17948" s="13"/>
      <c r="H17948" s="13"/>
      <c r="I17948" s="13"/>
      <c r="J17948" s="46"/>
    </row>
    <row r="17949" spans="1:10" x14ac:dyDescent="0.25">
      <c r="A17949" s="7" t="str">
        <f>IF(C17948="","",IFERROR(IF(VLOOKUP(C17948,'Program Mapping'!B:B,1,FALSE)=C17948,"OK","Fix"),"Fix"))</f>
        <v/>
      </c>
      <c r="C17949" s="32"/>
      <c r="D17949" s="3"/>
      <c r="E17949" s="3"/>
      <c r="G17949" s="13"/>
      <c r="H17949" s="13"/>
      <c r="I17949" s="13"/>
      <c r="J17949" s="46"/>
    </row>
    <row r="17950" spans="1:10" x14ac:dyDescent="0.25">
      <c r="A17950" s="7" t="str">
        <f>IF(C17949="","",IFERROR(IF(VLOOKUP(C17949,'Program Mapping'!B:B,1,FALSE)=C17949,"OK","Fix"),"Fix"))</f>
        <v/>
      </c>
      <c r="C17950" s="32"/>
      <c r="D17950" s="3"/>
      <c r="E17950" s="3"/>
      <c r="G17950" s="13"/>
      <c r="H17950" s="13"/>
      <c r="I17950" s="13"/>
      <c r="J17950" s="46"/>
    </row>
    <row r="17951" spans="1:10" x14ac:dyDescent="0.25">
      <c r="A17951" s="7" t="str">
        <f>IF(C17950="","",IFERROR(IF(VLOOKUP(C17950,'Program Mapping'!B:B,1,FALSE)=C17950,"OK","Fix"),"Fix"))</f>
        <v/>
      </c>
      <c r="C17951" s="32"/>
      <c r="D17951" s="3"/>
      <c r="E17951" s="3"/>
      <c r="G17951" s="13"/>
      <c r="H17951" s="13"/>
      <c r="I17951" s="13"/>
      <c r="J17951" s="46"/>
    </row>
    <row r="17952" spans="1:10" x14ac:dyDescent="0.25">
      <c r="A17952" s="7" t="str">
        <f>IF(C17951="","",IFERROR(IF(VLOOKUP(C17951,'Program Mapping'!B:B,1,FALSE)=C17951,"OK","Fix"),"Fix"))</f>
        <v/>
      </c>
      <c r="C17952" s="32"/>
      <c r="D17952" s="3"/>
      <c r="E17952" s="3"/>
      <c r="G17952" s="13"/>
      <c r="H17952" s="13"/>
      <c r="I17952" s="13"/>
      <c r="J17952" s="46"/>
    </row>
    <row r="17953" spans="1:10" x14ac:dyDescent="0.25">
      <c r="A17953" s="7" t="str">
        <f>IF(C17952="","",IFERROR(IF(VLOOKUP(C17952,'Program Mapping'!B:B,1,FALSE)=C17952,"OK","Fix"),"Fix"))</f>
        <v/>
      </c>
      <c r="C17953" s="32"/>
      <c r="D17953" s="3"/>
      <c r="E17953" s="3"/>
      <c r="G17953" s="13"/>
      <c r="H17953" s="13"/>
      <c r="I17953" s="13"/>
      <c r="J17953" s="46"/>
    </row>
    <row r="17954" spans="1:10" x14ac:dyDescent="0.25">
      <c r="A17954" s="7" t="str">
        <f>IF(C17953="","",IFERROR(IF(VLOOKUP(C17953,'Program Mapping'!B:B,1,FALSE)=C17953,"OK","Fix"),"Fix"))</f>
        <v/>
      </c>
      <c r="C17954" s="32"/>
      <c r="D17954" s="3"/>
      <c r="E17954" s="3"/>
      <c r="G17954" s="13"/>
      <c r="H17954" s="13"/>
      <c r="I17954" s="13"/>
      <c r="J17954" s="46"/>
    </row>
    <row r="17955" spans="1:10" x14ac:dyDescent="0.25">
      <c r="A17955" s="7" t="str">
        <f>IF(C17954="","",IFERROR(IF(VLOOKUP(C17954,'Program Mapping'!B:B,1,FALSE)=C17954,"OK","Fix"),"Fix"))</f>
        <v/>
      </c>
      <c r="C17955" s="32"/>
      <c r="D17955" s="3"/>
      <c r="E17955" s="3"/>
      <c r="G17955" s="13"/>
      <c r="H17955" s="13"/>
      <c r="I17955" s="13"/>
      <c r="J17955" s="46"/>
    </row>
    <row r="17956" spans="1:10" x14ac:dyDescent="0.25">
      <c r="A17956" s="7" t="str">
        <f>IF(C17955="","",IFERROR(IF(VLOOKUP(C17955,'Program Mapping'!B:B,1,FALSE)=C17955,"OK","Fix"),"Fix"))</f>
        <v/>
      </c>
      <c r="C17956" s="32"/>
      <c r="D17956" s="3"/>
      <c r="E17956" s="3"/>
      <c r="G17956" s="13"/>
      <c r="H17956" s="13"/>
      <c r="I17956" s="13"/>
      <c r="J17956" s="46"/>
    </row>
    <row r="17957" spans="1:10" x14ac:dyDescent="0.25">
      <c r="A17957" s="7" t="str">
        <f>IF(C17956="","",IFERROR(IF(VLOOKUP(C17956,'Program Mapping'!B:B,1,FALSE)=C17956,"OK","Fix"),"Fix"))</f>
        <v/>
      </c>
      <c r="C17957" s="32"/>
      <c r="D17957" s="3"/>
      <c r="E17957" s="3"/>
      <c r="G17957" s="13"/>
      <c r="H17957" s="13"/>
      <c r="I17957" s="13"/>
      <c r="J17957" s="46"/>
    </row>
    <row r="17958" spans="1:10" x14ac:dyDescent="0.25">
      <c r="A17958" s="7" t="str">
        <f>IF(C17957="","",IFERROR(IF(VLOOKUP(C17957,'Program Mapping'!B:B,1,FALSE)=C17957,"OK","Fix"),"Fix"))</f>
        <v/>
      </c>
      <c r="C17958" s="32"/>
      <c r="D17958" s="3"/>
      <c r="E17958" s="3"/>
      <c r="G17958" s="13"/>
      <c r="H17958" s="13"/>
      <c r="I17958" s="13"/>
      <c r="J17958" s="46"/>
    </row>
    <row r="17959" spans="1:10" x14ac:dyDescent="0.25">
      <c r="A17959" s="7" t="str">
        <f>IF(C17958="","",IFERROR(IF(VLOOKUP(C17958,'Program Mapping'!B:B,1,FALSE)=C17958,"OK","Fix"),"Fix"))</f>
        <v/>
      </c>
      <c r="C17959" s="32"/>
      <c r="D17959" s="3"/>
      <c r="E17959" s="3"/>
      <c r="G17959" s="13"/>
      <c r="H17959" s="13"/>
      <c r="I17959" s="13"/>
      <c r="J17959" s="46"/>
    </row>
    <row r="17960" spans="1:10" x14ac:dyDescent="0.25">
      <c r="A17960" s="7" t="str">
        <f>IF(C17959="","",IFERROR(IF(VLOOKUP(C17959,'Program Mapping'!B:B,1,FALSE)=C17959,"OK","Fix"),"Fix"))</f>
        <v/>
      </c>
      <c r="C17960" s="32"/>
      <c r="D17960" s="3"/>
      <c r="E17960" s="3"/>
      <c r="G17960" s="13"/>
      <c r="H17960" s="13"/>
      <c r="I17960" s="13"/>
      <c r="J17960" s="46"/>
    </row>
    <row r="17961" spans="1:10" x14ac:dyDescent="0.25">
      <c r="A17961" s="7" t="str">
        <f>IF(C17960="","",IFERROR(IF(VLOOKUP(C17960,'Program Mapping'!B:B,1,FALSE)=C17960,"OK","Fix"),"Fix"))</f>
        <v/>
      </c>
      <c r="C17961" s="32"/>
      <c r="D17961" s="3"/>
      <c r="E17961" s="3"/>
      <c r="G17961" s="13"/>
      <c r="H17961" s="13"/>
      <c r="I17961" s="13"/>
      <c r="J17961" s="46"/>
    </row>
    <row r="17962" spans="1:10" x14ac:dyDescent="0.25">
      <c r="A17962" s="7" t="str">
        <f>IF(C17961="","",IFERROR(IF(VLOOKUP(C17961,'Program Mapping'!B:B,1,FALSE)=C17961,"OK","Fix"),"Fix"))</f>
        <v/>
      </c>
      <c r="C17962" s="32"/>
      <c r="D17962" s="3"/>
      <c r="E17962" s="3"/>
      <c r="G17962" s="13"/>
      <c r="H17962" s="13"/>
      <c r="I17962" s="13"/>
      <c r="J17962" s="46"/>
    </row>
    <row r="17963" spans="1:10" x14ac:dyDescent="0.25">
      <c r="A17963" s="7" t="str">
        <f>IF(C17962="","",IFERROR(IF(VLOOKUP(C17962,'Program Mapping'!B:B,1,FALSE)=C17962,"OK","Fix"),"Fix"))</f>
        <v/>
      </c>
      <c r="C17963" s="32"/>
      <c r="D17963" s="3"/>
      <c r="E17963" s="3"/>
      <c r="G17963" s="13"/>
      <c r="H17963" s="13"/>
      <c r="I17963" s="13"/>
      <c r="J17963" s="46"/>
    </row>
    <row r="17964" spans="1:10" x14ac:dyDescent="0.25">
      <c r="A17964" s="7" t="str">
        <f>IF(C17963="","",IFERROR(IF(VLOOKUP(C17963,'Program Mapping'!B:B,1,FALSE)=C17963,"OK","Fix"),"Fix"))</f>
        <v/>
      </c>
      <c r="C17964" s="32"/>
      <c r="D17964" s="3"/>
      <c r="E17964" s="3"/>
      <c r="G17964" s="13"/>
      <c r="H17964" s="13"/>
      <c r="I17964" s="13"/>
      <c r="J17964" s="46"/>
    </row>
    <row r="17965" spans="1:10" x14ac:dyDescent="0.25">
      <c r="A17965" s="7" t="str">
        <f>IF(C17964="","",IFERROR(IF(VLOOKUP(C17964,'Program Mapping'!B:B,1,FALSE)=C17964,"OK","Fix"),"Fix"))</f>
        <v/>
      </c>
      <c r="C17965" s="32"/>
      <c r="D17965" s="3"/>
      <c r="E17965" s="3"/>
      <c r="G17965" s="13"/>
      <c r="H17965" s="13"/>
      <c r="I17965" s="13"/>
      <c r="J17965" s="46"/>
    </row>
    <row r="17966" spans="1:10" x14ac:dyDescent="0.25">
      <c r="A17966" s="7" t="str">
        <f>IF(C17965="","",IFERROR(IF(VLOOKUP(C17965,'Program Mapping'!B:B,1,FALSE)=C17965,"OK","Fix"),"Fix"))</f>
        <v/>
      </c>
      <c r="C17966" s="32"/>
      <c r="D17966" s="3"/>
      <c r="E17966" s="3"/>
      <c r="G17966" s="13"/>
      <c r="H17966" s="13"/>
      <c r="I17966" s="13"/>
      <c r="J17966" s="46"/>
    </row>
    <row r="17967" spans="1:10" x14ac:dyDescent="0.25">
      <c r="A17967" s="7" t="str">
        <f>IF(C17966="","",IFERROR(IF(VLOOKUP(C17966,'Program Mapping'!B:B,1,FALSE)=C17966,"OK","Fix"),"Fix"))</f>
        <v/>
      </c>
      <c r="C17967" s="32"/>
      <c r="D17967" s="3"/>
      <c r="E17967" s="3"/>
      <c r="G17967" s="13"/>
      <c r="H17967" s="13"/>
      <c r="I17967" s="13"/>
      <c r="J17967" s="46"/>
    </row>
    <row r="17968" spans="1:10" x14ac:dyDescent="0.25">
      <c r="A17968" s="7" t="str">
        <f>IF(C17967="","",IFERROR(IF(VLOOKUP(C17967,'Program Mapping'!B:B,1,FALSE)=C17967,"OK","Fix"),"Fix"))</f>
        <v/>
      </c>
      <c r="C17968" s="32"/>
      <c r="D17968" s="3"/>
      <c r="E17968" s="3"/>
      <c r="G17968" s="13"/>
      <c r="H17968" s="13"/>
      <c r="I17968" s="13"/>
      <c r="J17968" s="46"/>
    </row>
    <row r="17969" spans="1:10" x14ac:dyDescent="0.25">
      <c r="A17969" s="7" t="str">
        <f>IF(C17968="","",IFERROR(IF(VLOOKUP(C17968,'Program Mapping'!B:B,1,FALSE)=C17968,"OK","Fix"),"Fix"))</f>
        <v/>
      </c>
      <c r="C17969" s="32"/>
      <c r="D17969" s="3"/>
      <c r="E17969" s="3"/>
      <c r="G17969" s="13"/>
      <c r="H17969" s="13"/>
      <c r="I17969" s="13"/>
      <c r="J17969" s="46"/>
    </row>
    <row r="17970" spans="1:10" x14ac:dyDescent="0.25">
      <c r="A17970" s="7" t="str">
        <f>IF(C17969="","",IFERROR(IF(VLOOKUP(C17969,'Program Mapping'!B:B,1,FALSE)=C17969,"OK","Fix"),"Fix"))</f>
        <v/>
      </c>
      <c r="C17970" s="32"/>
      <c r="D17970" s="3"/>
      <c r="E17970" s="3"/>
      <c r="G17970" s="13"/>
      <c r="H17970" s="13"/>
      <c r="I17970" s="13"/>
      <c r="J17970" s="46"/>
    </row>
    <row r="17971" spans="1:10" x14ac:dyDescent="0.25">
      <c r="A17971" s="7" t="str">
        <f>IF(C17970="","",IFERROR(IF(VLOOKUP(C17970,'Program Mapping'!B:B,1,FALSE)=C17970,"OK","Fix"),"Fix"))</f>
        <v/>
      </c>
      <c r="C17971" s="32"/>
      <c r="D17971" s="3"/>
      <c r="E17971" s="3"/>
      <c r="G17971" s="13"/>
      <c r="H17971" s="13"/>
      <c r="I17971" s="13"/>
      <c r="J17971" s="46"/>
    </row>
    <row r="17972" spans="1:10" x14ac:dyDescent="0.25">
      <c r="A17972" s="7" t="str">
        <f>IF(C17971="","",IFERROR(IF(VLOOKUP(C17971,'Program Mapping'!B:B,1,FALSE)=C17971,"OK","Fix"),"Fix"))</f>
        <v/>
      </c>
      <c r="C17972" s="32"/>
      <c r="D17972" s="3"/>
      <c r="E17972" s="3"/>
      <c r="G17972" s="13"/>
      <c r="H17972" s="13"/>
      <c r="I17972" s="13"/>
      <c r="J17972" s="46"/>
    </row>
    <row r="17973" spans="1:10" x14ac:dyDescent="0.25">
      <c r="A17973" s="7" t="str">
        <f>IF(C17972="","",IFERROR(IF(VLOOKUP(C17972,'Program Mapping'!B:B,1,FALSE)=C17972,"OK","Fix"),"Fix"))</f>
        <v/>
      </c>
      <c r="C17973" s="32"/>
      <c r="D17973" s="3"/>
      <c r="E17973" s="3"/>
      <c r="G17973" s="13"/>
      <c r="H17973" s="13"/>
      <c r="I17973" s="13"/>
      <c r="J17973" s="46"/>
    </row>
    <row r="17974" spans="1:10" x14ac:dyDescent="0.25">
      <c r="A17974" s="7" t="str">
        <f>IF(C17973="","",IFERROR(IF(VLOOKUP(C17973,'Program Mapping'!B:B,1,FALSE)=C17973,"OK","Fix"),"Fix"))</f>
        <v/>
      </c>
      <c r="C17974" s="32"/>
      <c r="D17974" s="3"/>
      <c r="E17974" s="3"/>
      <c r="G17974" s="13"/>
      <c r="H17974" s="13"/>
      <c r="I17974" s="13"/>
      <c r="J17974" s="46"/>
    </row>
    <row r="17975" spans="1:10" x14ac:dyDescent="0.25">
      <c r="A17975" s="7" t="str">
        <f>IF(C17974="","",IFERROR(IF(VLOOKUP(C17974,'Program Mapping'!B:B,1,FALSE)=C17974,"OK","Fix"),"Fix"))</f>
        <v/>
      </c>
      <c r="C17975" s="32"/>
      <c r="D17975" s="3"/>
      <c r="E17975" s="3"/>
      <c r="G17975" s="13"/>
      <c r="H17975" s="13"/>
      <c r="I17975" s="13"/>
      <c r="J17975" s="46"/>
    </row>
    <row r="17976" spans="1:10" x14ac:dyDescent="0.25">
      <c r="A17976" s="7" t="str">
        <f>IF(C17975="","",IFERROR(IF(VLOOKUP(C17975,'Program Mapping'!B:B,1,FALSE)=C17975,"OK","Fix"),"Fix"))</f>
        <v/>
      </c>
      <c r="C17976" s="32"/>
      <c r="D17976" s="3"/>
      <c r="E17976" s="3"/>
      <c r="G17976" s="13"/>
      <c r="H17976" s="13"/>
      <c r="I17976" s="13"/>
      <c r="J17976" s="46"/>
    </row>
    <row r="17977" spans="1:10" x14ac:dyDescent="0.25">
      <c r="A17977" s="7" t="str">
        <f>IF(C17976="","",IFERROR(IF(VLOOKUP(C17976,'Program Mapping'!B:B,1,FALSE)=C17976,"OK","Fix"),"Fix"))</f>
        <v/>
      </c>
      <c r="C17977" s="32"/>
      <c r="D17977" s="3"/>
      <c r="E17977" s="3"/>
      <c r="G17977" s="13"/>
      <c r="H17977" s="13"/>
      <c r="I17977" s="13"/>
      <c r="J17977" s="46"/>
    </row>
    <row r="17978" spans="1:10" x14ac:dyDescent="0.25">
      <c r="A17978" s="7" t="str">
        <f>IF(C17977="","",IFERROR(IF(VLOOKUP(C17977,'Program Mapping'!B:B,1,FALSE)=C17977,"OK","Fix"),"Fix"))</f>
        <v/>
      </c>
      <c r="C17978" s="32"/>
      <c r="D17978" s="3"/>
      <c r="E17978" s="3"/>
      <c r="G17978" s="13"/>
      <c r="H17978" s="13"/>
      <c r="I17978" s="13"/>
      <c r="J17978" s="46"/>
    </row>
    <row r="17979" spans="1:10" x14ac:dyDescent="0.25">
      <c r="A17979" s="7" t="str">
        <f>IF(C17978="","",IFERROR(IF(VLOOKUP(C17978,'Program Mapping'!B:B,1,FALSE)=C17978,"OK","Fix"),"Fix"))</f>
        <v/>
      </c>
      <c r="C17979" s="32"/>
      <c r="D17979" s="3"/>
      <c r="E17979" s="3"/>
      <c r="G17979" s="13"/>
      <c r="H17979" s="13"/>
      <c r="I17979" s="13"/>
      <c r="J17979" s="46"/>
    </row>
    <row r="17980" spans="1:10" x14ac:dyDescent="0.25">
      <c r="A17980" s="7" t="str">
        <f>IF(C17979="","",IFERROR(IF(VLOOKUP(C17979,'Program Mapping'!B:B,1,FALSE)=C17979,"OK","Fix"),"Fix"))</f>
        <v/>
      </c>
      <c r="C17980" s="32"/>
      <c r="D17980" s="3"/>
      <c r="E17980" s="3"/>
      <c r="G17980" s="13"/>
      <c r="H17980" s="13"/>
      <c r="I17980" s="13"/>
      <c r="J17980" s="46"/>
    </row>
    <row r="17981" spans="1:10" x14ac:dyDescent="0.25">
      <c r="A17981" s="7" t="str">
        <f>IF(C17980="","",IFERROR(IF(VLOOKUP(C17980,'Program Mapping'!B:B,1,FALSE)=C17980,"OK","Fix"),"Fix"))</f>
        <v/>
      </c>
      <c r="C17981" s="32"/>
      <c r="D17981" s="3"/>
      <c r="E17981" s="3"/>
      <c r="G17981" s="13"/>
      <c r="H17981" s="13"/>
      <c r="I17981" s="13"/>
      <c r="J17981" s="46"/>
    </row>
    <row r="17982" spans="1:10" x14ac:dyDescent="0.25">
      <c r="A17982" s="7" t="str">
        <f>IF(C17981="","",IFERROR(IF(VLOOKUP(C17981,'Program Mapping'!B:B,1,FALSE)=C17981,"OK","Fix"),"Fix"))</f>
        <v/>
      </c>
      <c r="C17982" s="32"/>
      <c r="D17982" s="3"/>
      <c r="E17982" s="3"/>
      <c r="G17982" s="13"/>
      <c r="H17982" s="13"/>
      <c r="I17982" s="13"/>
      <c r="J17982" s="46"/>
    </row>
    <row r="17983" spans="1:10" x14ac:dyDescent="0.25">
      <c r="A17983" s="7" t="str">
        <f>IF(C17982="","",IFERROR(IF(VLOOKUP(C17982,'Program Mapping'!B:B,1,FALSE)=C17982,"OK","Fix"),"Fix"))</f>
        <v/>
      </c>
      <c r="C17983" s="32"/>
      <c r="D17983" s="3"/>
      <c r="E17983" s="3"/>
      <c r="G17983" s="13"/>
      <c r="H17983" s="13"/>
      <c r="I17983" s="13"/>
      <c r="J17983" s="46"/>
    </row>
    <row r="17984" spans="1:10" x14ac:dyDescent="0.25">
      <c r="A17984" s="7" t="str">
        <f>IF(C17983="","",IFERROR(IF(VLOOKUP(C17983,'Program Mapping'!B:B,1,FALSE)=C17983,"OK","Fix"),"Fix"))</f>
        <v/>
      </c>
      <c r="C17984" s="32"/>
      <c r="D17984" s="3"/>
      <c r="E17984" s="3"/>
      <c r="G17984" s="13"/>
      <c r="H17984" s="13"/>
      <c r="I17984" s="13"/>
      <c r="J17984" s="46"/>
    </row>
    <row r="17985" spans="1:10" x14ac:dyDescent="0.25">
      <c r="A17985" s="7" t="str">
        <f>IF(C17984="","",IFERROR(IF(VLOOKUP(C17984,'Program Mapping'!B:B,1,FALSE)=C17984,"OK","Fix"),"Fix"))</f>
        <v/>
      </c>
      <c r="C17985" s="32"/>
      <c r="D17985" s="3"/>
      <c r="E17985" s="3"/>
      <c r="G17985" s="13"/>
      <c r="H17985" s="13"/>
      <c r="I17985" s="13"/>
      <c r="J17985" s="46"/>
    </row>
    <row r="17986" spans="1:10" x14ac:dyDescent="0.25">
      <c r="A17986" s="7" t="str">
        <f>IF(C17985="","",IFERROR(IF(VLOOKUP(C17985,'Program Mapping'!B:B,1,FALSE)=C17985,"OK","Fix"),"Fix"))</f>
        <v/>
      </c>
      <c r="C17986" s="32"/>
      <c r="D17986" s="3"/>
      <c r="E17986" s="3"/>
      <c r="G17986" s="13"/>
      <c r="H17986" s="13"/>
      <c r="I17986" s="13"/>
      <c r="J17986" s="46"/>
    </row>
    <row r="17987" spans="1:10" x14ac:dyDescent="0.25">
      <c r="A17987" s="7" t="str">
        <f>IF(C17986="","",IFERROR(IF(VLOOKUP(C17986,'Program Mapping'!B:B,1,FALSE)=C17986,"OK","Fix"),"Fix"))</f>
        <v/>
      </c>
      <c r="C17987" s="32"/>
      <c r="D17987" s="3"/>
      <c r="E17987" s="3"/>
      <c r="G17987" s="13"/>
      <c r="H17987" s="13"/>
      <c r="I17987" s="13"/>
      <c r="J17987" s="46"/>
    </row>
    <row r="17988" spans="1:10" x14ac:dyDescent="0.25">
      <c r="A17988" s="7" t="str">
        <f>IF(C17987="","",IFERROR(IF(VLOOKUP(C17987,'Program Mapping'!B:B,1,FALSE)=C17987,"OK","Fix"),"Fix"))</f>
        <v/>
      </c>
      <c r="C17988" s="32"/>
      <c r="D17988" s="3"/>
      <c r="E17988" s="3"/>
      <c r="G17988" s="13"/>
      <c r="H17988" s="13"/>
      <c r="I17988" s="13"/>
      <c r="J17988" s="46"/>
    </row>
    <row r="17989" spans="1:10" x14ac:dyDescent="0.25">
      <c r="A17989" s="7" t="str">
        <f>IF(C17988="","",IFERROR(IF(VLOOKUP(C17988,'Program Mapping'!B:B,1,FALSE)=C17988,"OK","Fix"),"Fix"))</f>
        <v/>
      </c>
      <c r="C17989" s="32"/>
      <c r="D17989" s="3"/>
      <c r="E17989" s="3"/>
      <c r="G17989" s="13"/>
      <c r="H17989" s="13"/>
      <c r="I17989" s="13"/>
      <c r="J17989" s="46"/>
    </row>
    <row r="17990" spans="1:10" x14ac:dyDescent="0.25">
      <c r="A17990" s="7" t="str">
        <f>IF(C17989="","",IFERROR(IF(VLOOKUP(C17989,'Program Mapping'!B:B,1,FALSE)=C17989,"OK","Fix"),"Fix"))</f>
        <v/>
      </c>
      <c r="C17990" s="32"/>
      <c r="D17990" s="3"/>
      <c r="E17990" s="3"/>
      <c r="G17990" s="13"/>
      <c r="H17990" s="13"/>
      <c r="I17990" s="13"/>
      <c r="J17990" s="46"/>
    </row>
    <row r="17991" spans="1:10" x14ac:dyDescent="0.25">
      <c r="A17991" s="7" t="str">
        <f>IF(C17990="","",IFERROR(IF(VLOOKUP(C17990,'Program Mapping'!B:B,1,FALSE)=C17990,"OK","Fix"),"Fix"))</f>
        <v/>
      </c>
      <c r="C17991" s="32"/>
      <c r="D17991" s="3"/>
      <c r="E17991" s="3"/>
      <c r="G17991" s="13"/>
      <c r="H17991" s="13"/>
      <c r="I17991" s="13"/>
      <c r="J17991" s="46"/>
    </row>
    <row r="17992" spans="1:10" x14ac:dyDescent="0.25">
      <c r="A17992" s="7" t="str">
        <f>IF(C17991="","",IFERROR(IF(VLOOKUP(C17991,'Program Mapping'!B:B,1,FALSE)=C17991,"OK","Fix"),"Fix"))</f>
        <v/>
      </c>
      <c r="C17992" s="32"/>
      <c r="D17992" s="3"/>
      <c r="E17992" s="3"/>
      <c r="G17992" s="13"/>
      <c r="H17992" s="13"/>
      <c r="I17992" s="13"/>
      <c r="J17992" s="46"/>
    </row>
    <row r="17993" spans="1:10" x14ac:dyDescent="0.25">
      <c r="A17993" s="7" t="str">
        <f>IF(C17992="","",IFERROR(IF(VLOOKUP(C17992,'Program Mapping'!B:B,1,FALSE)=C17992,"OK","Fix"),"Fix"))</f>
        <v/>
      </c>
      <c r="C17993" s="32"/>
      <c r="D17993" s="3"/>
      <c r="E17993" s="3"/>
      <c r="G17993" s="13"/>
      <c r="H17993" s="13"/>
      <c r="I17993" s="13"/>
      <c r="J17993" s="46"/>
    </row>
    <row r="17994" spans="1:10" x14ac:dyDescent="0.25">
      <c r="A17994" s="7" t="str">
        <f>IF(C17993="","",IFERROR(IF(VLOOKUP(C17993,'Program Mapping'!B:B,1,FALSE)=C17993,"OK","Fix"),"Fix"))</f>
        <v/>
      </c>
      <c r="C17994" s="32"/>
      <c r="D17994" s="3"/>
      <c r="E17994" s="3"/>
      <c r="G17994" s="13"/>
      <c r="H17994" s="13"/>
      <c r="I17994" s="13"/>
      <c r="J17994" s="46"/>
    </row>
    <row r="17995" spans="1:10" x14ac:dyDescent="0.25">
      <c r="A17995" s="7" t="str">
        <f>IF(C17994="","",IFERROR(IF(VLOOKUP(C17994,'Program Mapping'!B:B,1,FALSE)=C17994,"OK","Fix"),"Fix"))</f>
        <v/>
      </c>
      <c r="C17995" s="32"/>
      <c r="D17995" s="3"/>
      <c r="E17995" s="3"/>
      <c r="G17995" s="13"/>
      <c r="H17995" s="13"/>
      <c r="I17995" s="13"/>
      <c r="J17995" s="46"/>
    </row>
    <row r="17996" spans="1:10" x14ac:dyDescent="0.25">
      <c r="A17996" s="7" t="str">
        <f>IF(C17995="","",IFERROR(IF(VLOOKUP(C17995,'Program Mapping'!B:B,1,FALSE)=C17995,"OK","Fix"),"Fix"))</f>
        <v/>
      </c>
      <c r="C17996" s="32"/>
      <c r="D17996" s="3"/>
      <c r="E17996" s="3"/>
      <c r="G17996" s="13"/>
      <c r="H17996" s="13"/>
      <c r="I17996" s="13"/>
      <c r="J17996" s="46"/>
    </row>
    <row r="17997" spans="1:10" x14ac:dyDescent="0.25">
      <c r="A17997" s="7" t="str">
        <f>IF(C17996="","",IFERROR(IF(VLOOKUP(C17996,'Program Mapping'!B:B,1,FALSE)=C17996,"OK","Fix"),"Fix"))</f>
        <v/>
      </c>
      <c r="C17997" s="32"/>
      <c r="D17997" s="3"/>
      <c r="E17997" s="3"/>
      <c r="G17997" s="13"/>
      <c r="H17997" s="13"/>
      <c r="I17997" s="13"/>
      <c r="J17997" s="46"/>
    </row>
    <row r="17998" spans="1:10" x14ac:dyDescent="0.25">
      <c r="A17998" s="7" t="str">
        <f>IF(C17997="","",IFERROR(IF(VLOOKUP(C17997,'Program Mapping'!B:B,1,FALSE)=C17997,"OK","Fix"),"Fix"))</f>
        <v/>
      </c>
      <c r="C17998" s="32"/>
      <c r="D17998" s="3"/>
      <c r="E17998" s="3"/>
      <c r="G17998" s="13"/>
      <c r="H17998" s="13"/>
      <c r="I17998" s="13"/>
      <c r="J17998" s="46"/>
    </row>
    <row r="17999" spans="1:10" x14ac:dyDescent="0.25">
      <c r="A17999" s="7" t="str">
        <f>IF(C17998="","",IFERROR(IF(VLOOKUP(C17998,'Program Mapping'!B:B,1,FALSE)=C17998,"OK","Fix"),"Fix"))</f>
        <v/>
      </c>
      <c r="C17999" s="32"/>
      <c r="D17999" s="3"/>
      <c r="E17999" s="3"/>
      <c r="G17999" s="13"/>
      <c r="H17999" s="13"/>
      <c r="I17999" s="13"/>
      <c r="J17999" s="46"/>
    </row>
    <row r="18000" spans="1:10" x14ac:dyDescent="0.25">
      <c r="A18000" s="7" t="str">
        <f>IF(C17999="","",IFERROR(IF(VLOOKUP(C17999,'Program Mapping'!B:B,1,FALSE)=C17999,"OK","Fix"),"Fix"))</f>
        <v/>
      </c>
      <c r="C18000" s="32"/>
      <c r="D18000" s="3"/>
      <c r="E18000" s="3"/>
      <c r="G18000" s="13"/>
      <c r="H18000" s="13"/>
      <c r="I18000" s="13"/>
      <c r="J18000" s="46"/>
    </row>
    <row r="18001" spans="1:10" x14ac:dyDescent="0.25">
      <c r="A18001" s="7" t="str">
        <f>IF(C18000="","",IFERROR(IF(VLOOKUP(C18000,'Program Mapping'!B:B,1,FALSE)=C18000,"OK","Fix"),"Fix"))</f>
        <v/>
      </c>
      <c r="C18001" s="32"/>
      <c r="D18001" s="3"/>
      <c r="E18001" s="3"/>
      <c r="G18001" s="13"/>
      <c r="H18001" s="13"/>
      <c r="I18001" s="13"/>
      <c r="J18001" s="46"/>
    </row>
    <row r="18002" spans="1:10" x14ac:dyDescent="0.25">
      <c r="A18002" s="7" t="str">
        <f>IF(C18001="","",IFERROR(IF(VLOOKUP(C18001,'Program Mapping'!B:B,1,FALSE)=C18001,"OK","Fix"),"Fix"))</f>
        <v/>
      </c>
      <c r="C18002" s="32"/>
      <c r="D18002" s="3"/>
      <c r="E18002" s="3"/>
      <c r="G18002" s="13"/>
      <c r="H18002" s="13"/>
      <c r="I18002" s="13"/>
      <c r="J18002" s="46"/>
    </row>
    <row r="18003" spans="1:10" x14ac:dyDescent="0.25">
      <c r="A18003" s="7" t="str">
        <f>IF(C18002="","",IFERROR(IF(VLOOKUP(C18002,'Program Mapping'!B:B,1,FALSE)=C18002,"OK","Fix"),"Fix"))</f>
        <v/>
      </c>
      <c r="C18003" s="32"/>
      <c r="D18003" s="3"/>
      <c r="E18003" s="3"/>
      <c r="G18003" s="13"/>
      <c r="H18003" s="13"/>
      <c r="I18003" s="13"/>
      <c r="J18003" s="46"/>
    </row>
    <row r="18004" spans="1:10" x14ac:dyDescent="0.25">
      <c r="A18004" s="7" t="str">
        <f>IF(C18003="","",IFERROR(IF(VLOOKUP(C18003,'Program Mapping'!B:B,1,FALSE)=C18003,"OK","Fix"),"Fix"))</f>
        <v/>
      </c>
      <c r="C18004" s="32"/>
      <c r="D18004" s="3"/>
      <c r="E18004" s="3"/>
      <c r="G18004" s="13"/>
      <c r="H18004" s="13"/>
      <c r="I18004" s="13"/>
      <c r="J18004" s="46"/>
    </row>
    <row r="18005" spans="1:10" x14ac:dyDescent="0.25">
      <c r="A18005" s="7" t="str">
        <f>IF(C18004="","",IFERROR(IF(VLOOKUP(C18004,'Program Mapping'!B:B,1,FALSE)=C18004,"OK","Fix"),"Fix"))</f>
        <v/>
      </c>
      <c r="C18005" s="32"/>
      <c r="D18005" s="3"/>
      <c r="E18005" s="3"/>
      <c r="G18005" s="13"/>
      <c r="H18005" s="13"/>
      <c r="I18005" s="13"/>
      <c r="J18005" s="46"/>
    </row>
    <row r="18006" spans="1:10" x14ac:dyDescent="0.25">
      <c r="A18006" s="7" t="str">
        <f>IF(C18005="","",IFERROR(IF(VLOOKUP(C18005,'Program Mapping'!B:B,1,FALSE)=C18005,"OK","Fix"),"Fix"))</f>
        <v/>
      </c>
      <c r="C18006" s="32"/>
      <c r="D18006" s="3"/>
      <c r="E18006" s="3"/>
      <c r="G18006" s="13"/>
      <c r="H18006" s="13"/>
      <c r="I18006" s="13"/>
      <c r="J18006" s="46"/>
    </row>
    <row r="18007" spans="1:10" x14ac:dyDescent="0.25">
      <c r="A18007" s="7" t="str">
        <f>IF(C18006="","",IFERROR(IF(VLOOKUP(C18006,'Program Mapping'!B:B,1,FALSE)=C18006,"OK","Fix"),"Fix"))</f>
        <v/>
      </c>
      <c r="C18007" s="32"/>
      <c r="D18007" s="3"/>
      <c r="E18007" s="3"/>
      <c r="G18007" s="13"/>
      <c r="H18007" s="13"/>
      <c r="I18007" s="13"/>
      <c r="J18007" s="46"/>
    </row>
    <row r="18008" spans="1:10" x14ac:dyDescent="0.25">
      <c r="A18008" s="7" t="str">
        <f>IF(C18007="","",IFERROR(IF(VLOOKUP(C18007,'Program Mapping'!B:B,1,FALSE)=C18007,"OK","Fix"),"Fix"))</f>
        <v/>
      </c>
      <c r="C18008" s="32"/>
      <c r="D18008" s="3"/>
      <c r="E18008" s="3"/>
      <c r="G18008" s="13"/>
      <c r="H18008" s="13"/>
      <c r="I18008" s="13"/>
      <c r="J18008" s="46"/>
    </row>
    <row r="18009" spans="1:10" x14ac:dyDescent="0.25">
      <c r="A18009" s="7" t="str">
        <f>IF(C18008="","",IFERROR(IF(VLOOKUP(C18008,'Program Mapping'!B:B,1,FALSE)=C18008,"OK","Fix"),"Fix"))</f>
        <v/>
      </c>
      <c r="C18009" s="32"/>
      <c r="D18009" s="3"/>
      <c r="E18009" s="3"/>
      <c r="G18009" s="13"/>
      <c r="H18009" s="13"/>
      <c r="I18009" s="13"/>
      <c r="J18009" s="46"/>
    </row>
    <row r="18010" spans="1:10" x14ac:dyDescent="0.25">
      <c r="A18010" s="7" t="str">
        <f>IF(C18009="","",IFERROR(IF(VLOOKUP(C18009,'Program Mapping'!B:B,1,FALSE)=C18009,"OK","Fix"),"Fix"))</f>
        <v/>
      </c>
      <c r="C18010" s="32"/>
      <c r="D18010" s="3"/>
      <c r="E18010" s="3"/>
      <c r="G18010" s="13"/>
      <c r="H18010" s="13"/>
      <c r="I18010" s="13"/>
      <c r="J18010" s="46"/>
    </row>
    <row r="18011" spans="1:10" x14ac:dyDescent="0.25">
      <c r="A18011" s="7" t="str">
        <f>IF(C18010="","",IFERROR(IF(VLOOKUP(C18010,'Program Mapping'!B:B,1,FALSE)=C18010,"OK","Fix"),"Fix"))</f>
        <v/>
      </c>
      <c r="C18011" s="32"/>
      <c r="D18011" s="3"/>
      <c r="E18011" s="3"/>
      <c r="G18011" s="13"/>
      <c r="H18011" s="13"/>
      <c r="I18011" s="13"/>
      <c r="J18011" s="46"/>
    </row>
    <row r="18012" spans="1:10" x14ac:dyDescent="0.25">
      <c r="A18012" s="7" t="str">
        <f>IF(C18011="","",IFERROR(IF(VLOOKUP(C18011,'Program Mapping'!B:B,1,FALSE)=C18011,"OK","Fix"),"Fix"))</f>
        <v/>
      </c>
      <c r="C18012" s="32"/>
      <c r="D18012" s="3"/>
      <c r="E18012" s="3"/>
      <c r="G18012" s="13"/>
      <c r="H18012" s="13"/>
      <c r="I18012" s="13"/>
      <c r="J18012" s="46"/>
    </row>
    <row r="18013" spans="1:10" x14ac:dyDescent="0.25">
      <c r="A18013" s="7" t="str">
        <f>IF(C18012="","",IFERROR(IF(VLOOKUP(C18012,'Program Mapping'!B:B,1,FALSE)=C18012,"OK","Fix"),"Fix"))</f>
        <v/>
      </c>
      <c r="C18013" s="32"/>
      <c r="D18013" s="3"/>
      <c r="E18013" s="3"/>
      <c r="G18013" s="13"/>
      <c r="H18013" s="13"/>
      <c r="I18013" s="13"/>
      <c r="J18013" s="46"/>
    </row>
    <row r="18014" spans="1:10" x14ac:dyDescent="0.25">
      <c r="A18014" s="7" t="str">
        <f>IF(C18013="","",IFERROR(IF(VLOOKUP(C18013,'Program Mapping'!B:B,1,FALSE)=C18013,"OK","Fix"),"Fix"))</f>
        <v/>
      </c>
      <c r="C18014" s="32"/>
      <c r="D18014" s="3"/>
      <c r="E18014" s="3"/>
      <c r="G18014" s="13"/>
      <c r="H18014" s="13"/>
      <c r="I18014" s="13"/>
      <c r="J18014" s="46"/>
    </row>
    <row r="18015" spans="1:10" x14ac:dyDescent="0.25">
      <c r="A18015" s="7" t="str">
        <f>IF(C18014="","",IFERROR(IF(VLOOKUP(C18014,'Program Mapping'!B:B,1,FALSE)=C18014,"OK","Fix"),"Fix"))</f>
        <v/>
      </c>
      <c r="C18015" s="32"/>
      <c r="D18015" s="3"/>
      <c r="E18015" s="3"/>
      <c r="G18015" s="13"/>
      <c r="H18015" s="13"/>
      <c r="I18015" s="13"/>
      <c r="J18015" s="46"/>
    </row>
    <row r="18016" spans="1:10" x14ac:dyDescent="0.25">
      <c r="A18016" s="7" t="str">
        <f>IF(C18015="","",IFERROR(IF(VLOOKUP(C18015,'Program Mapping'!B:B,1,FALSE)=C18015,"OK","Fix"),"Fix"))</f>
        <v/>
      </c>
      <c r="C18016" s="32"/>
      <c r="D18016" s="3"/>
      <c r="E18016" s="3"/>
      <c r="G18016" s="13"/>
      <c r="H18016" s="13"/>
      <c r="I18016" s="13"/>
      <c r="J18016" s="46"/>
    </row>
    <row r="18017" spans="1:10" x14ac:dyDescent="0.25">
      <c r="A18017" s="7" t="str">
        <f>IF(C18016="","",IFERROR(IF(VLOOKUP(C18016,'Program Mapping'!B:B,1,FALSE)=C18016,"OK","Fix"),"Fix"))</f>
        <v/>
      </c>
      <c r="C18017" s="32"/>
      <c r="D18017" s="3"/>
      <c r="E18017" s="3"/>
      <c r="G18017" s="13"/>
      <c r="H18017" s="13"/>
      <c r="I18017" s="13"/>
      <c r="J18017" s="46"/>
    </row>
    <row r="18018" spans="1:10" x14ac:dyDescent="0.25">
      <c r="A18018" s="7" t="str">
        <f>IF(C18017="","",IFERROR(IF(VLOOKUP(C18017,'Program Mapping'!B:B,1,FALSE)=C18017,"OK","Fix"),"Fix"))</f>
        <v/>
      </c>
      <c r="C18018" s="32"/>
      <c r="D18018" s="3"/>
      <c r="E18018" s="3"/>
      <c r="G18018" s="13"/>
      <c r="H18018" s="13"/>
      <c r="I18018" s="13"/>
      <c r="J18018" s="46"/>
    </row>
    <row r="18019" spans="1:10" x14ac:dyDescent="0.25">
      <c r="A18019" s="7" t="str">
        <f>IF(C18018="","",IFERROR(IF(VLOOKUP(C18018,'Program Mapping'!B:B,1,FALSE)=C18018,"OK","Fix"),"Fix"))</f>
        <v/>
      </c>
      <c r="C18019" s="32"/>
      <c r="D18019" s="3"/>
      <c r="E18019" s="3"/>
      <c r="G18019" s="13"/>
      <c r="H18019" s="13"/>
      <c r="I18019" s="13"/>
      <c r="J18019" s="46"/>
    </row>
    <row r="18020" spans="1:10" x14ac:dyDescent="0.25">
      <c r="A18020" s="7" t="str">
        <f>IF(C18019="","",IFERROR(IF(VLOOKUP(C18019,'Program Mapping'!B:B,1,FALSE)=C18019,"OK","Fix"),"Fix"))</f>
        <v/>
      </c>
      <c r="C18020" s="32"/>
      <c r="D18020" s="3"/>
      <c r="E18020" s="3"/>
      <c r="G18020" s="13"/>
      <c r="H18020" s="13"/>
      <c r="I18020" s="13"/>
      <c r="J18020" s="46"/>
    </row>
    <row r="18021" spans="1:10" x14ac:dyDescent="0.25">
      <c r="A18021" s="7" t="str">
        <f>IF(C18020="","",IFERROR(IF(VLOOKUP(C18020,'Program Mapping'!B:B,1,FALSE)=C18020,"OK","Fix"),"Fix"))</f>
        <v/>
      </c>
      <c r="C18021" s="32"/>
      <c r="D18021" s="3"/>
      <c r="E18021" s="3"/>
      <c r="G18021" s="13"/>
      <c r="H18021" s="13"/>
      <c r="I18021" s="13"/>
      <c r="J18021" s="46"/>
    </row>
    <row r="18022" spans="1:10" x14ac:dyDescent="0.25">
      <c r="A18022" s="7" t="str">
        <f>IF(C18021="","",IFERROR(IF(VLOOKUP(C18021,'Program Mapping'!B:B,1,FALSE)=C18021,"OK","Fix"),"Fix"))</f>
        <v/>
      </c>
      <c r="C18022" s="32"/>
      <c r="D18022" s="3"/>
      <c r="E18022" s="3"/>
      <c r="G18022" s="13"/>
      <c r="H18022" s="13"/>
      <c r="I18022" s="13"/>
      <c r="J18022" s="46"/>
    </row>
    <row r="18023" spans="1:10" x14ac:dyDescent="0.25">
      <c r="A18023" s="7" t="str">
        <f>IF(C18022="","",IFERROR(IF(VLOOKUP(C18022,'Program Mapping'!B:B,1,FALSE)=C18022,"OK","Fix"),"Fix"))</f>
        <v/>
      </c>
      <c r="C18023" s="32"/>
      <c r="D18023" s="3"/>
      <c r="E18023" s="3"/>
      <c r="G18023" s="13"/>
      <c r="H18023" s="13"/>
      <c r="I18023" s="13"/>
      <c r="J18023" s="46"/>
    </row>
    <row r="18024" spans="1:10" x14ac:dyDescent="0.25">
      <c r="A18024" s="7" t="str">
        <f>IF(C18023="","",IFERROR(IF(VLOOKUP(C18023,'Program Mapping'!B:B,1,FALSE)=C18023,"OK","Fix"),"Fix"))</f>
        <v/>
      </c>
      <c r="C18024" s="32"/>
      <c r="D18024" s="3"/>
      <c r="E18024" s="3"/>
      <c r="G18024" s="13"/>
      <c r="H18024" s="13"/>
      <c r="I18024" s="13"/>
      <c r="J18024" s="46"/>
    </row>
    <row r="18025" spans="1:10" x14ac:dyDescent="0.25">
      <c r="A18025" s="7" t="str">
        <f>IF(C18024="","",IFERROR(IF(VLOOKUP(C18024,'Program Mapping'!B:B,1,FALSE)=C18024,"OK","Fix"),"Fix"))</f>
        <v/>
      </c>
      <c r="C18025" s="32"/>
      <c r="D18025" s="3"/>
      <c r="E18025" s="3"/>
      <c r="G18025" s="13"/>
      <c r="H18025" s="13"/>
      <c r="I18025" s="13"/>
      <c r="J18025" s="46"/>
    </row>
    <row r="18026" spans="1:10" x14ac:dyDescent="0.25">
      <c r="A18026" s="7" t="str">
        <f>IF(C18025="","",IFERROR(IF(VLOOKUP(C18025,'Program Mapping'!B:B,1,FALSE)=C18025,"OK","Fix"),"Fix"))</f>
        <v/>
      </c>
      <c r="C18026" s="32"/>
      <c r="D18026" s="3"/>
      <c r="E18026" s="3"/>
      <c r="G18026" s="13"/>
      <c r="H18026" s="13"/>
      <c r="I18026" s="13"/>
      <c r="J18026" s="46"/>
    </row>
    <row r="18027" spans="1:10" x14ac:dyDescent="0.25">
      <c r="A18027" s="7" t="str">
        <f>IF(C18026="","",IFERROR(IF(VLOOKUP(C18026,'Program Mapping'!B:B,1,FALSE)=C18026,"OK","Fix"),"Fix"))</f>
        <v/>
      </c>
      <c r="C18027" s="32"/>
      <c r="D18027" s="3"/>
      <c r="E18027" s="3"/>
      <c r="G18027" s="13"/>
      <c r="H18027" s="13"/>
      <c r="I18027" s="13"/>
      <c r="J18027" s="46"/>
    </row>
    <row r="18028" spans="1:10" x14ac:dyDescent="0.25">
      <c r="A18028" s="7" t="str">
        <f>IF(C18027="","",IFERROR(IF(VLOOKUP(C18027,'Program Mapping'!B:B,1,FALSE)=C18027,"OK","Fix"),"Fix"))</f>
        <v/>
      </c>
      <c r="C18028" s="32"/>
      <c r="D18028" s="3"/>
      <c r="E18028" s="3"/>
      <c r="G18028" s="13"/>
      <c r="H18028" s="13"/>
      <c r="I18028" s="13"/>
      <c r="J18028" s="46"/>
    </row>
    <row r="18029" spans="1:10" x14ac:dyDescent="0.25">
      <c r="A18029" s="7" t="str">
        <f>IF(C18028="","",IFERROR(IF(VLOOKUP(C18028,'Program Mapping'!B:B,1,FALSE)=C18028,"OK","Fix"),"Fix"))</f>
        <v/>
      </c>
      <c r="C18029" s="32"/>
      <c r="D18029" s="3"/>
      <c r="E18029" s="3"/>
      <c r="G18029" s="13"/>
      <c r="H18029" s="13"/>
      <c r="I18029" s="13"/>
      <c r="J18029" s="46"/>
    </row>
    <row r="18030" spans="1:10" x14ac:dyDescent="0.25">
      <c r="A18030" s="7" t="str">
        <f>IF(C18029="","",IFERROR(IF(VLOOKUP(C18029,'Program Mapping'!B:B,1,FALSE)=C18029,"OK","Fix"),"Fix"))</f>
        <v/>
      </c>
      <c r="C18030" s="32"/>
      <c r="D18030" s="3"/>
      <c r="E18030" s="3"/>
      <c r="G18030" s="13"/>
      <c r="H18030" s="13"/>
      <c r="I18030" s="13"/>
      <c r="J18030" s="46"/>
    </row>
    <row r="18031" spans="1:10" x14ac:dyDescent="0.25">
      <c r="A18031" s="7" t="str">
        <f>IF(C18030="","",IFERROR(IF(VLOOKUP(C18030,'Program Mapping'!B:B,1,FALSE)=C18030,"OK","Fix"),"Fix"))</f>
        <v/>
      </c>
      <c r="C18031" s="32"/>
      <c r="D18031" s="3"/>
      <c r="E18031" s="3"/>
      <c r="G18031" s="13"/>
      <c r="H18031" s="13"/>
      <c r="I18031" s="13"/>
      <c r="J18031" s="46"/>
    </row>
    <row r="18032" spans="1:10" x14ac:dyDescent="0.25">
      <c r="A18032" s="7" t="str">
        <f>IF(C18031="","",IFERROR(IF(VLOOKUP(C18031,'Program Mapping'!B:B,1,FALSE)=C18031,"OK","Fix"),"Fix"))</f>
        <v/>
      </c>
      <c r="C18032" s="32"/>
      <c r="D18032" s="3"/>
      <c r="E18032" s="3"/>
      <c r="G18032" s="13"/>
      <c r="H18032" s="13"/>
      <c r="I18032" s="13"/>
      <c r="J18032" s="46"/>
    </row>
    <row r="18033" spans="1:10" x14ac:dyDescent="0.25">
      <c r="A18033" s="7" t="str">
        <f>IF(C18032="","",IFERROR(IF(VLOOKUP(C18032,'Program Mapping'!B:B,1,FALSE)=C18032,"OK","Fix"),"Fix"))</f>
        <v/>
      </c>
      <c r="C18033" s="32"/>
      <c r="D18033" s="3"/>
      <c r="E18033" s="3"/>
      <c r="G18033" s="13"/>
      <c r="H18033" s="13"/>
      <c r="I18033" s="13"/>
      <c r="J18033" s="46"/>
    </row>
    <row r="18034" spans="1:10" x14ac:dyDescent="0.25">
      <c r="A18034" s="7" t="str">
        <f>IF(C18033="","",IFERROR(IF(VLOOKUP(C18033,'Program Mapping'!B:B,1,FALSE)=C18033,"OK","Fix"),"Fix"))</f>
        <v/>
      </c>
      <c r="C18034" s="32"/>
      <c r="D18034" s="3"/>
      <c r="E18034" s="3"/>
      <c r="G18034" s="13"/>
      <c r="H18034" s="13"/>
      <c r="I18034" s="13"/>
      <c r="J18034" s="46"/>
    </row>
    <row r="18035" spans="1:10" x14ac:dyDescent="0.25">
      <c r="A18035" s="7" t="str">
        <f>IF(C18034="","",IFERROR(IF(VLOOKUP(C18034,'Program Mapping'!B:B,1,FALSE)=C18034,"OK","Fix"),"Fix"))</f>
        <v/>
      </c>
      <c r="C18035" s="32"/>
      <c r="D18035" s="3"/>
      <c r="E18035" s="3"/>
      <c r="G18035" s="13"/>
      <c r="H18035" s="13"/>
      <c r="I18035" s="13"/>
      <c r="J18035" s="46"/>
    </row>
    <row r="18036" spans="1:10" x14ac:dyDescent="0.25">
      <c r="A18036" s="7" t="str">
        <f>IF(C18035="","",IFERROR(IF(VLOOKUP(C18035,'Program Mapping'!B:B,1,FALSE)=C18035,"OK","Fix"),"Fix"))</f>
        <v/>
      </c>
      <c r="C18036" s="32"/>
      <c r="D18036" s="3"/>
      <c r="E18036" s="3"/>
      <c r="G18036" s="13"/>
      <c r="H18036" s="13"/>
      <c r="I18036" s="13"/>
      <c r="J18036" s="46"/>
    </row>
    <row r="18037" spans="1:10" x14ac:dyDescent="0.25">
      <c r="A18037" s="7" t="str">
        <f>IF(C18036="","",IFERROR(IF(VLOOKUP(C18036,'Program Mapping'!B:B,1,FALSE)=C18036,"OK","Fix"),"Fix"))</f>
        <v/>
      </c>
      <c r="C18037" s="32"/>
      <c r="D18037" s="3"/>
      <c r="E18037" s="3"/>
      <c r="G18037" s="13"/>
      <c r="H18037" s="13"/>
      <c r="I18037" s="13"/>
      <c r="J18037" s="46"/>
    </row>
    <row r="18038" spans="1:10" x14ac:dyDescent="0.25">
      <c r="A18038" s="7" t="str">
        <f>IF(C18037="","",IFERROR(IF(VLOOKUP(C18037,'Program Mapping'!B:B,1,FALSE)=C18037,"OK","Fix"),"Fix"))</f>
        <v/>
      </c>
      <c r="C18038" s="32"/>
      <c r="D18038" s="3"/>
      <c r="E18038" s="3"/>
      <c r="G18038" s="13"/>
      <c r="H18038" s="13"/>
      <c r="I18038" s="13"/>
      <c r="J18038" s="46"/>
    </row>
    <row r="18039" spans="1:10" x14ac:dyDescent="0.25">
      <c r="A18039" s="7" t="str">
        <f>IF(C18038="","",IFERROR(IF(VLOOKUP(C18038,'Program Mapping'!B:B,1,FALSE)=C18038,"OK","Fix"),"Fix"))</f>
        <v/>
      </c>
      <c r="C18039" s="32"/>
      <c r="D18039" s="3"/>
      <c r="E18039" s="3"/>
      <c r="G18039" s="13"/>
      <c r="H18039" s="13"/>
      <c r="I18039" s="13"/>
      <c r="J18039" s="46"/>
    </row>
    <row r="18040" spans="1:10" x14ac:dyDescent="0.25">
      <c r="A18040" s="7" t="str">
        <f>IF(C18039="","",IFERROR(IF(VLOOKUP(C18039,'Program Mapping'!B:B,1,FALSE)=C18039,"OK","Fix"),"Fix"))</f>
        <v/>
      </c>
      <c r="C18040" s="32"/>
      <c r="D18040" s="3"/>
      <c r="E18040" s="3"/>
      <c r="G18040" s="13"/>
      <c r="H18040" s="13"/>
      <c r="I18040" s="13"/>
      <c r="J18040" s="46"/>
    </row>
    <row r="18041" spans="1:10" x14ac:dyDescent="0.25">
      <c r="A18041" s="7" t="str">
        <f>IF(C18040="","",IFERROR(IF(VLOOKUP(C18040,'Program Mapping'!B:B,1,FALSE)=C18040,"OK","Fix"),"Fix"))</f>
        <v/>
      </c>
      <c r="C18041" s="32"/>
      <c r="D18041" s="3"/>
      <c r="E18041" s="3"/>
      <c r="G18041" s="13"/>
      <c r="H18041" s="13"/>
      <c r="I18041" s="13"/>
      <c r="J18041" s="46"/>
    </row>
    <row r="18042" spans="1:10" x14ac:dyDescent="0.25">
      <c r="A18042" s="7" t="str">
        <f>IF(C18041="","",IFERROR(IF(VLOOKUP(C18041,'Program Mapping'!B:B,1,FALSE)=C18041,"OK","Fix"),"Fix"))</f>
        <v/>
      </c>
      <c r="C18042" s="32"/>
      <c r="D18042" s="3"/>
      <c r="E18042" s="3"/>
      <c r="G18042" s="13"/>
      <c r="H18042" s="13"/>
      <c r="I18042" s="13"/>
      <c r="J18042" s="46"/>
    </row>
    <row r="18043" spans="1:10" x14ac:dyDescent="0.25">
      <c r="A18043" s="7" t="str">
        <f>IF(C18042="","",IFERROR(IF(VLOOKUP(C18042,'Program Mapping'!B:B,1,FALSE)=C18042,"OK","Fix"),"Fix"))</f>
        <v/>
      </c>
      <c r="C18043" s="32"/>
      <c r="D18043" s="3"/>
      <c r="E18043" s="3"/>
      <c r="G18043" s="13"/>
      <c r="H18043" s="13"/>
      <c r="I18043" s="13"/>
      <c r="J18043" s="46"/>
    </row>
    <row r="18044" spans="1:10" x14ac:dyDescent="0.25">
      <c r="A18044" s="7" t="str">
        <f>IF(C18043="","",IFERROR(IF(VLOOKUP(C18043,'Program Mapping'!B:B,1,FALSE)=C18043,"OK","Fix"),"Fix"))</f>
        <v/>
      </c>
      <c r="C18044" s="32"/>
      <c r="D18044" s="3"/>
      <c r="E18044" s="3"/>
      <c r="G18044" s="13"/>
      <c r="H18044" s="13"/>
      <c r="I18044" s="13"/>
      <c r="J18044" s="46"/>
    </row>
    <row r="18045" spans="1:10" x14ac:dyDescent="0.25">
      <c r="A18045" s="7" t="str">
        <f>IF(C18044="","",IFERROR(IF(VLOOKUP(C18044,'Program Mapping'!B:B,1,FALSE)=C18044,"OK","Fix"),"Fix"))</f>
        <v/>
      </c>
      <c r="C18045" s="32"/>
      <c r="D18045" s="3"/>
      <c r="E18045" s="3"/>
      <c r="G18045" s="13"/>
      <c r="H18045" s="13"/>
      <c r="I18045" s="13"/>
      <c r="J18045" s="46"/>
    </row>
    <row r="18046" spans="1:10" x14ac:dyDescent="0.25">
      <c r="A18046" s="7" t="str">
        <f>IF(C18045="","",IFERROR(IF(VLOOKUP(C18045,'Program Mapping'!B:B,1,FALSE)=C18045,"OK","Fix"),"Fix"))</f>
        <v/>
      </c>
      <c r="C18046" s="32"/>
      <c r="D18046" s="3"/>
      <c r="E18046" s="3"/>
      <c r="G18046" s="13"/>
      <c r="H18046" s="13"/>
      <c r="I18046" s="13"/>
      <c r="J18046" s="46"/>
    </row>
    <row r="18047" spans="1:10" x14ac:dyDescent="0.25">
      <c r="A18047" s="7" t="str">
        <f>IF(C18046="","",IFERROR(IF(VLOOKUP(C18046,'Program Mapping'!B:B,1,FALSE)=C18046,"OK","Fix"),"Fix"))</f>
        <v/>
      </c>
      <c r="C18047" s="32"/>
      <c r="D18047" s="3"/>
      <c r="E18047" s="3"/>
      <c r="G18047" s="13"/>
      <c r="H18047" s="13"/>
      <c r="I18047" s="13"/>
      <c r="J18047" s="46"/>
    </row>
    <row r="18048" spans="1:10" x14ac:dyDescent="0.25">
      <c r="A18048" s="7" t="str">
        <f>IF(C18047="","",IFERROR(IF(VLOOKUP(C18047,'Program Mapping'!B:B,1,FALSE)=C18047,"OK","Fix"),"Fix"))</f>
        <v/>
      </c>
      <c r="C18048" s="32"/>
      <c r="D18048" s="3"/>
      <c r="E18048" s="3"/>
      <c r="G18048" s="13"/>
      <c r="H18048" s="13"/>
      <c r="I18048" s="13"/>
      <c r="J18048" s="46"/>
    </row>
    <row r="18049" spans="1:10" x14ac:dyDescent="0.25">
      <c r="A18049" s="7" t="str">
        <f>IF(C18048="","",IFERROR(IF(VLOOKUP(C18048,'Program Mapping'!B:B,1,FALSE)=C18048,"OK","Fix"),"Fix"))</f>
        <v/>
      </c>
      <c r="C18049" s="32"/>
      <c r="D18049" s="3"/>
      <c r="E18049" s="3"/>
      <c r="G18049" s="13"/>
      <c r="H18049" s="13"/>
      <c r="I18049" s="13"/>
      <c r="J18049" s="46"/>
    </row>
    <row r="18050" spans="1:10" x14ac:dyDescent="0.25">
      <c r="A18050" s="7" t="str">
        <f>IF(C18049="","",IFERROR(IF(VLOOKUP(C18049,'Program Mapping'!B:B,1,FALSE)=C18049,"OK","Fix"),"Fix"))</f>
        <v/>
      </c>
      <c r="C18050" s="32"/>
      <c r="D18050" s="3"/>
      <c r="E18050" s="3"/>
      <c r="G18050" s="13"/>
      <c r="H18050" s="13"/>
      <c r="I18050" s="13"/>
      <c r="J18050" s="46"/>
    </row>
    <row r="18051" spans="1:10" x14ac:dyDescent="0.25">
      <c r="A18051" s="7" t="str">
        <f>IF(C18050="","",IFERROR(IF(VLOOKUP(C18050,'Program Mapping'!B:B,1,FALSE)=C18050,"OK","Fix"),"Fix"))</f>
        <v/>
      </c>
      <c r="C18051" s="32"/>
      <c r="D18051" s="3"/>
      <c r="E18051" s="3"/>
      <c r="G18051" s="13"/>
      <c r="H18051" s="13"/>
      <c r="I18051" s="13"/>
      <c r="J18051" s="46"/>
    </row>
    <row r="18052" spans="1:10" x14ac:dyDescent="0.25">
      <c r="A18052" s="7" t="str">
        <f>IF(C18051="","",IFERROR(IF(VLOOKUP(C18051,'Program Mapping'!B:B,1,FALSE)=C18051,"OK","Fix"),"Fix"))</f>
        <v/>
      </c>
      <c r="C18052" s="32"/>
      <c r="D18052" s="3"/>
      <c r="E18052" s="3"/>
      <c r="G18052" s="13"/>
      <c r="H18052" s="13"/>
      <c r="I18052" s="13"/>
      <c r="J18052" s="46"/>
    </row>
    <row r="18053" spans="1:10" x14ac:dyDescent="0.25">
      <c r="A18053" s="7" t="str">
        <f>IF(C18052="","",IFERROR(IF(VLOOKUP(C18052,'Program Mapping'!B:B,1,FALSE)=C18052,"OK","Fix"),"Fix"))</f>
        <v/>
      </c>
      <c r="C18053" s="32"/>
      <c r="D18053" s="3"/>
      <c r="E18053" s="3"/>
      <c r="G18053" s="13"/>
      <c r="H18053" s="13"/>
      <c r="I18053" s="13"/>
      <c r="J18053" s="46"/>
    </row>
    <row r="18054" spans="1:10" x14ac:dyDescent="0.25">
      <c r="A18054" s="7" t="str">
        <f>IF(C18053="","",IFERROR(IF(VLOOKUP(C18053,'Program Mapping'!B:B,1,FALSE)=C18053,"OK","Fix"),"Fix"))</f>
        <v/>
      </c>
      <c r="C18054" s="32"/>
      <c r="D18054" s="3"/>
      <c r="E18054" s="3"/>
      <c r="G18054" s="13"/>
      <c r="H18054" s="13"/>
      <c r="I18054" s="13"/>
      <c r="J18054" s="46"/>
    </row>
    <row r="18055" spans="1:10" x14ac:dyDescent="0.25">
      <c r="A18055" s="7" t="str">
        <f>IF(C18054="","",IFERROR(IF(VLOOKUP(C18054,'Program Mapping'!B:B,1,FALSE)=C18054,"OK","Fix"),"Fix"))</f>
        <v/>
      </c>
      <c r="C18055" s="32"/>
      <c r="D18055" s="3"/>
      <c r="E18055" s="3"/>
      <c r="G18055" s="13"/>
      <c r="H18055" s="13"/>
      <c r="I18055" s="13"/>
      <c r="J18055" s="46"/>
    </row>
    <row r="18056" spans="1:10" x14ac:dyDescent="0.25">
      <c r="A18056" s="7" t="str">
        <f>IF(C18055="","",IFERROR(IF(VLOOKUP(C18055,'Program Mapping'!B:B,1,FALSE)=C18055,"OK","Fix"),"Fix"))</f>
        <v/>
      </c>
      <c r="C18056" s="32"/>
      <c r="D18056" s="3"/>
      <c r="E18056" s="3"/>
      <c r="G18056" s="13"/>
      <c r="H18056" s="13"/>
      <c r="I18056" s="13"/>
      <c r="J18056" s="46"/>
    </row>
    <row r="18057" spans="1:10" x14ac:dyDescent="0.25">
      <c r="A18057" s="7" t="str">
        <f>IF(C18056="","",IFERROR(IF(VLOOKUP(C18056,'Program Mapping'!B:B,1,FALSE)=C18056,"OK","Fix"),"Fix"))</f>
        <v/>
      </c>
      <c r="C18057" s="32"/>
      <c r="D18057" s="3"/>
      <c r="E18057" s="3"/>
      <c r="G18057" s="13"/>
      <c r="H18057" s="13"/>
      <c r="I18057" s="13"/>
      <c r="J18057" s="46"/>
    </row>
    <row r="18058" spans="1:10" x14ac:dyDescent="0.25">
      <c r="A18058" s="7" t="str">
        <f>IF(C18057="","",IFERROR(IF(VLOOKUP(C18057,'Program Mapping'!B:B,1,FALSE)=C18057,"OK","Fix"),"Fix"))</f>
        <v/>
      </c>
      <c r="C18058" s="32"/>
      <c r="D18058" s="3"/>
      <c r="E18058" s="3"/>
      <c r="G18058" s="13"/>
      <c r="H18058" s="13"/>
      <c r="I18058" s="13"/>
      <c r="J18058" s="46"/>
    </row>
    <row r="18059" spans="1:10" x14ac:dyDescent="0.25">
      <c r="A18059" s="7" t="str">
        <f>IF(C18058="","",IFERROR(IF(VLOOKUP(C18058,'Program Mapping'!B:B,1,FALSE)=C18058,"OK","Fix"),"Fix"))</f>
        <v/>
      </c>
      <c r="C18059" s="32"/>
      <c r="D18059" s="3"/>
      <c r="E18059" s="3"/>
      <c r="G18059" s="13"/>
      <c r="H18059" s="13"/>
      <c r="I18059" s="13"/>
      <c r="J18059" s="46"/>
    </row>
    <row r="18060" spans="1:10" x14ac:dyDescent="0.25">
      <c r="A18060" s="7" t="str">
        <f>IF(C18059="","",IFERROR(IF(VLOOKUP(C18059,'Program Mapping'!B:B,1,FALSE)=C18059,"OK","Fix"),"Fix"))</f>
        <v/>
      </c>
      <c r="C18060" s="32"/>
      <c r="D18060" s="3"/>
      <c r="E18060" s="3"/>
      <c r="G18060" s="13"/>
      <c r="H18060" s="13"/>
      <c r="I18060" s="13"/>
      <c r="J18060" s="46"/>
    </row>
    <row r="18061" spans="1:10" x14ac:dyDescent="0.25">
      <c r="A18061" s="7" t="str">
        <f>IF(C18060="","",IFERROR(IF(VLOOKUP(C18060,'Program Mapping'!B:B,1,FALSE)=C18060,"OK","Fix"),"Fix"))</f>
        <v/>
      </c>
      <c r="C18061" s="32"/>
      <c r="D18061" s="3"/>
      <c r="E18061" s="3"/>
      <c r="G18061" s="13"/>
      <c r="H18061" s="13"/>
      <c r="I18061" s="13"/>
      <c r="J18061" s="46"/>
    </row>
    <row r="18062" spans="1:10" x14ac:dyDescent="0.25">
      <c r="A18062" s="7" t="str">
        <f>IF(C18061="","",IFERROR(IF(VLOOKUP(C18061,'Program Mapping'!B:B,1,FALSE)=C18061,"OK","Fix"),"Fix"))</f>
        <v/>
      </c>
      <c r="C18062" s="32"/>
      <c r="D18062" s="3"/>
      <c r="E18062" s="3"/>
      <c r="G18062" s="13"/>
      <c r="H18062" s="13"/>
      <c r="I18062" s="13"/>
      <c r="J18062" s="46"/>
    </row>
    <row r="18063" spans="1:10" x14ac:dyDescent="0.25">
      <c r="A18063" s="7" t="str">
        <f>IF(C18062="","",IFERROR(IF(VLOOKUP(C18062,'Program Mapping'!B:B,1,FALSE)=C18062,"OK","Fix"),"Fix"))</f>
        <v/>
      </c>
      <c r="C18063" s="32"/>
      <c r="D18063" s="3"/>
      <c r="E18063" s="3"/>
      <c r="G18063" s="13"/>
      <c r="H18063" s="13"/>
      <c r="I18063" s="13"/>
      <c r="J18063" s="46"/>
    </row>
    <row r="18064" spans="1:10" x14ac:dyDescent="0.25">
      <c r="A18064" s="7" t="str">
        <f>IF(C18063="","",IFERROR(IF(VLOOKUP(C18063,'Program Mapping'!B:B,1,FALSE)=C18063,"OK","Fix"),"Fix"))</f>
        <v/>
      </c>
      <c r="C18064" s="32"/>
      <c r="D18064" s="3"/>
      <c r="E18064" s="3"/>
      <c r="G18064" s="13"/>
      <c r="H18064" s="13"/>
      <c r="I18064" s="13"/>
      <c r="J18064" s="46"/>
    </row>
    <row r="18065" spans="1:10" x14ac:dyDescent="0.25">
      <c r="A18065" s="7" t="str">
        <f>IF(C18064="","",IFERROR(IF(VLOOKUP(C18064,'Program Mapping'!B:B,1,FALSE)=C18064,"OK","Fix"),"Fix"))</f>
        <v/>
      </c>
      <c r="C18065" s="32"/>
      <c r="D18065" s="3"/>
      <c r="E18065" s="3"/>
      <c r="G18065" s="13"/>
      <c r="H18065" s="13"/>
      <c r="I18065" s="13"/>
      <c r="J18065" s="46"/>
    </row>
    <row r="18066" spans="1:10" x14ac:dyDescent="0.25">
      <c r="A18066" s="7" t="str">
        <f>IF(C18065="","",IFERROR(IF(VLOOKUP(C18065,'Program Mapping'!B:B,1,FALSE)=C18065,"OK","Fix"),"Fix"))</f>
        <v/>
      </c>
      <c r="C18066" s="32"/>
      <c r="D18066" s="3"/>
      <c r="E18066" s="3"/>
      <c r="G18066" s="13"/>
      <c r="H18066" s="13"/>
      <c r="I18066" s="13"/>
      <c r="J18066" s="46"/>
    </row>
    <row r="18067" spans="1:10" x14ac:dyDescent="0.25">
      <c r="A18067" s="7" t="str">
        <f>IF(C18066="","",IFERROR(IF(VLOOKUP(C18066,'Program Mapping'!B:B,1,FALSE)=C18066,"OK","Fix"),"Fix"))</f>
        <v/>
      </c>
      <c r="C18067" s="32"/>
      <c r="D18067" s="3"/>
      <c r="E18067" s="3"/>
      <c r="G18067" s="13"/>
      <c r="H18067" s="13"/>
      <c r="I18067" s="13"/>
      <c r="J18067" s="46"/>
    </row>
    <row r="18068" spans="1:10" x14ac:dyDescent="0.25">
      <c r="A18068" s="7" t="str">
        <f>IF(C18067="","",IFERROR(IF(VLOOKUP(C18067,'Program Mapping'!B:B,1,FALSE)=C18067,"OK","Fix"),"Fix"))</f>
        <v/>
      </c>
      <c r="C18068" s="32"/>
      <c r="D18068" s="3"/>
      <c r="E18068" s="3"/>
      <c r="G18068" s="13"/>
      <c r="H18068" s="13"/>
      <c r="I18068" s="13"/>
      <c r="J18068" s="46"/>
    </row>
    <row r="18069" spans="1:10" x14ac:dyDescent="0.25">
      <c r="A18069" s="7" t="str">
        <f>IF(C18068="","",IFERROR(IF(VLOOKUP(C18068,'Program Mapping'!B:B,1,FALSE)=C18068,"OK","Fix"),"Fix"))</f>
        <v/>
      </c>
      <c r="C18069" s="32"/>
      <c r="D18069" s="3"/>
      <c r="E18069" s="3"/>
      <c r="G18069" s="13"/>
      <c r="H18069" s="13"/>
      <c r="I18069" s="13"/>
      <c r="J18069" s="46"/>
    </row>
    <row r="18070" spans="1:10" x14ac:dyDescent="0.25">
      <c r="A18070" s="7" t="str">
        <f>IF(C18069="","",IFERROR(IF(VLOOKUP(C18069,'Program Mapping'!B:B,1,FALSE)=C18069,"OK","Fix"),"Fix"))</f>
        <v/>
      </c>
      <c r="C18070" s="32"/>
      <c r="D18070" s="3"/>
      <c r="E18070" s="3"/>
      <c r="G18070" s="13"/>
      <c r="H18070" s="13"/>
      <c r="I18070" s="13"/>
      <c r="J18070" s="46"/>
    </row>
    <row r="18071" spans="1:10" x14ac:dyDescent="0.25">
      <c r="A18071" s="7" t="str">
        <f>IF(C18070="","",IFERROR(IF(VLOOKUP(C18070,'Program Mapping'!B:B,1,FALSE)=C18070,"OK","Fix"),"Fix"))</f>
        <v/>
      </c>
      <c r="C18071" s="32"/>
      <c r="D18071" s="3"/>
      <c r="E18071" s="3"/>
      <c r="G18071" s="13"/>
      <c r="H18071" s="13"/>
      <c r="I18071" s="13"/>
      <c r="J18071" s="46"/>
    </row>
    <row r="18072" spans="1:10" x14ac:dyDescent="0.25">
      <c r="A18072" s="7" t="str">
        <f>IF(C18071="","",IFERROR(IF(VLOOKUP(C18071,'Program Mapping'!B:B,1,FALSE)=C18071,"OK","Fix"),"Fix"))</f>
        <v/>
      </c>
      <c r="C18072" s="32"/>
      <c r="D18072" s="3"/>
      <c r="E18072" s="3"/>
      <c r="G18072" s="13"/>
      <c r="H18072" s="13"/>
      <c r="I18072" s="13"/>
      <c r="J18072" s="46"/>
    </row>
    <row r="18073" spans="1:10" x14ac:dyDescent="0.25">
      <c r="A18073" s="7" t="str">
        <f>IF(C18072="","",IFERROR(IF(VLOOKUP(C18072,'Program Mapping'!B:B,1,FALSE)=C18072,"OK","Fix"),"Fix"))</f>
        <v/>
      </c>
      <c r="C18073" s="32"/>
      <c r="D18073" s="3"/>
      <c r="E18073" s="3"/>
      <c r="G18073" s="13"/>
      <c r="H18073" s="13"/>
      <c r="I18073" s="13"/>
      <c r="J18073" s="46"/>
    </row>
    <row r="18074" spans="1:10" x14ac:dyDescent="0.25">
      <c r="A18074" s="7" t="str">
        <f>IF(C18073="","",IFERROR(IF(VLOOKUP(C18073,'Program Mapping'!B:B,1,FALSE)=C18073,"OK","Fix"),"Fix"))</f>
        <v/>
      </c>
      <c r="C18074" s="32"/>
      <c r="D18074" s="3"/>
      <c r="E18074" s="3"/>
      <c r="G18074" s="13"/>
      <c r="H18074" s="13"/>
      <c r="I18074" s="13"/>
      <c r="J18074" s="46"/>
    </row>
    <row r="18075" spans="1:10" x14ac:dyDescent="0.25">
      <c r="A18075" s="7" t="str">
        <f>IF(C18074="","",IFERROR(IF(VLOOKUP(C18074,'Program Mapping'!B:B,1,FALSE)=C18074,"OK","Fix"),"Fix"))</f>
        <v/>
      </c>
      <c r="C18075" s="32"/>
      <c r="D18075" s="3"/>
      <c r="E18075" s="3"/>
      <c r="G18075" s="13"/>
      <c r="H18075" s="13"/>
      <c r="I18075" s="13"/>
      <c r="J18075" s="46"/>
    </row>
    <row r="18076" spans="1:10" x14ac:dyDescent="0.25">
      <c r="A18076" s="7" t="str">
        <f>IF(C18075="","",IFERROR(IF(VLOOKUP(C18075,'Program Mapping'!B:B,1,FALSE)=C18075,"OK","Fix"),"Fix"))</f>
        <v/>
      </c>
      <c r="C18076" s="32"/>
      <c r="D18076" s="3"/>
      <c r="E18076" s="3"/>
      <c r="G18076" s="13"/>
      <c r="H18076" s="13"/>
      <c r="I18076" s="13"/>
      <c r="J18076" s="46"/>
    </row>
    <row r="18077" spans="1:10" x14ac:dyDescent="0.25">
      <c r="A18077" s="7" t="str">
        <f>IF(C18076="","",IFERROR(IF(VLOOKUP(C18076,'Program Mapping'!B:B,1,FALSE)=C18076,"OK","Fix"),"Fix"))</f>
        <v/>
      </c>
      <c r="C18077" s="32"/>
      <c r="D18077" s="3"/>
      <c r="E18077" s="3"/>
      <c r="G18077" s="13"/>
      <c r="H18077" s="13"/>
      <c r="I18077" s="13"/>
      <c r="J18077" s="46"/>
    </row>
    <row r="18078" spans="1:10" x14ac:dyDescent="0.25">
      <c r="A18078" s="7" t="str">
        <f>IF(C18077="","",IFERROR(IF(VLOOKUP(C18077,'Program Mapping'!B:B,1,FALSE)=C18077,"OK","Fix"),"Fix"))</f>
        <v/>
      </c>
      <c r="C18078" s="32"/>
      <c r="D18078" s="3"/>
      <c r="E18078" s="3"/>
      <c r="G18078" s="13"/>
      <c r="H18078" s="13"/>
      <c r="I18078" s="13"/>
      <c r="J18078" s="46"/>
    </row>
    <row r="18079" spans="1:10" x14ac:dyDescent="0.25">
      <c r="A18079" s="7" t="str">
        <f>IF(C18078="","",IFERROR(IF(VLOOKUP(C18078,'Program Mapping'!B:B,1,FALSE)=C18078,"OK","Fix"),"Fix"))</f>
        <v/>
      </c>
      <c r="C18079" s="32"/>
      <c r="D18079" s="3"/>
      <c r="E18079" s="3"/>
      <c r="G18079" s="13"/>
      <c r="H18079" s="13"/>
      <c r="I18079" s="13"/>
      <c r="J18079" s="46"/>
    </row>
    <row r="18080" spans="1:10" x14ac:dyDescent="0.25">
      <c r="A18080" s="7" t="str">
        <f>IF(C18079="","",IFERROR(IF(VLOOKUP(C18079,'Program Mapping'!B:B,1,FALSE)=C18079,"OK","Fix"),"Fix"))</f>
        <v/>
      </c>
      <c r="C18080" s="32"/>
      <c r="D18080" s="3"/>
      <c r="E18080" s="3"/>
      <c r="G18080" s="13"/>
      <c r="H18080" s="13"/>
      <c r="I18080" s="13"/>
      <c r="J18080" s="46"/>
    </row>
    <row r="18081" spans="1:10" x14ac:dyDescent="0.25">
      <c r="A18081" s="7" t="str">
        <f>IF(C18080="","",IFERROR(IF(VLOOKUP(C18080,'Program Mapping'!B:B,1,FALSE)=C18080,"OK","Fix"),"Fix"))</f>
        <v/>
      </c>
      <c r="C18081" s="32"/>
      <c r="D18081" s="3"/>
      <c r="E18081" s="3"/>
      <c r="G18081" s="13"/>
      <c r="H18081" s="13"/>
      <c r="I18081" s="13"/>
      <c r="J18081" s="46"/>
    </row>
    <row r="18082" spans="1:10" x14ac:dyDescent="0.25">
      <c r="A18082" s="7" t="str">
        <f>IF(C18081="","",IFERROR(IF(VLOOKUP(C18081,'Program Mapping'!B:B,1,FALSE)=C18081,"OK","Fix"),"Fix"))</f>
        <v/>
      </c>
      <c r="C18082" s="32"/>
      <c r="D18082" s="3"/>
      <c r="E18082" s="3"/>
      <c r="G18082" s="13"/>
      <c r="H18082" s="13"/>
      <c r="I18082" s="13"/>
      <c r="J18082" s="46"/>
    </row>
    <row r="18083" spans="1:10" x14ac:dyDescent="0.25">
      <c r="A18083" s="7" t="str">
        <f>IF(C18082="","",IFERROR(IF(VLOOKUP(C18082,'Program Mapping'!B:B,1,FALSE)=C18082,"OK","Fix"),"Fix"))</f>
        <v/>
      </c>
      <c r="C18083" s="32"/>
      <c r="D18083" s="3"/>
      <c r="E18083" s="3"/>
      <c r="G18083" s="13"/>
      <c r="H18083" s="13"/>
      <c r="I18083" s="13"/>
      <c r="J18083" s="46"/>
    </row>
    <row r="18084" spans="1:10" x14ac:dyDescent="0.25">
      <c r="A18084" s="7" t="str">
        <f>IF(C18083="","",IFERROR(IF(VLOOKUP(C18083,'Program Mapping'!B:B,1,FALSE)=C18083,"OK","Fix"),"Fix"))</f>
        <v/>
      </c>
      <c r="C18084" s="32"/>
      <c r="D18084" s="3"/>
      <c r="E18084" s="3"/>
      <c r="G18084" s="13"/>
      <c r="H18084" s="13"/>
      <c r="I18084" s="13"/>
      <c r="J18084" s="46"/>
    </row>
    <row r="18085" spans="1:10" x14ac:dyDescent="0.25">
      <c r="A18085" s="7" t="str">
        <f>IF(C18084="","",IFERROR(IF(VLOOKUP(C18084,'Program Mapping'!B:B,1,FALSE)=C18084,"OK","Fix"),"Fix"))</f>
        <v/>
      </c>
      <c r="C18085" s="32"/>
      <c r="D18085" s="3"/>
      <c r="E18085" s="3"/>
      <c r="G18085" s="13"/>
      <c r="H18085" s="13"/>
      <c r="I18085" s="13"/>
      <c r="J18085" s="46"/>
    </row>
    <row r="18086" spans="1:10" x14ac:dyDescent="0.25">
      <c r="A18086" s="7" t="str">
        <f>IF(C18085="","",IFERROR(IF(VLOOKUP(C18085,'Program Mapping'!B:B,1,FALSE)=C18085,"OK","Fix"),"Fix"))</f>
        <v/>
      </c>
      <c r="C18086" s="32"/>
      <c r="D18086" s="3"/>
      <c r="E18086" s="3"/>
      <c r="G18086" s="13"/>
      <c r="H18086" s="13"/>
      <c r="I18086" s="13"/>
      <c r="J18086" s="46"/>
    </row>
    <row r="18087" spans="1:10" x14ac:dyDescent="0.25">
      <c r="A18087" s="7" t="str">
        <f>IF(C18086="","",IFERROR(IF(VLOOKUP(C18086,'Program Mapping'!B:B,1,FALSE)=C18086,"OK","Fix"),"Fix"))</f>
        <v/>
      </c>
      <c r="C18087" s="32"/>
      <c r="D18087" s="3"/>
      <c r="E18087" s="3"/>
      <c r="G18087" s="13"/>
      <c r="H18087" s="13"/>
      <c r="I18087" s="13"/>
      <c r="J18087" s="46"/>
    </row>
    <row r="18088" spans="1:10" x14ac:dyDescent="0.25">
      <c r="A18088" s="7" t="str">
        <f>IF(C18087="","",IFERROR(IF(VLOOKUP(C18087,'Program Mapping'!B:B,1,FALSE)=C18087,"OK","Fix"),"Fix"))</f>
        <v/>
      </c>
      <c r="C18088" s="32"/>
      <c r="D18088" s="3"/>
      <c r="E18088" s="3"/>
      <c r="G18088" s="13"/>
      <c r="H18088" s="13"/>
      <c r="I18088" s="13"/>
      <c r="J18088" s="46"/>
    </row>
    <row r="18089" spans="1:10" x14ac:dyDescent="0.25">
      <c r="A18089" s="7" t="str">
        <f>IF(C18088="","",IFERROR(IF(VLOOKUP(C18088,'Program Mapping'!B:B,1,FALSE)=C18088,"OK","Fix"),"Fix"))</f>
        <v/>
      </c>
      <c r="C18089" s="32"/>
      <c r="D18089" s="3"/>
      <c r="E18089" s="3"/>
      <c r="G18089" s="13"/>
      <c r="H18089" s="13"/>
      <c r="I18089" s="13"/>
      <c r="J18089" s="46"/>
    </row>
    <row r="18090" spans="1:10" x14ac:dyDescent="0.25">
      <c r="A18090" s="7" t="str">
        <f>IF(C18089="","",IFERROR(IF(VLOOKUP(C18089,'Program Mapping'!B:B,1,FALSE)=C18089,"OK","Fix"),"Fix"))</f>
        <v/>
      </c>
      <c r="C18090" s="32"/>
      <c r="D18090" s="3"/>
      <c r="E18090" s="3"/>
      <c r="G18090" s="13"/>
      <c r="H18090" s="13"/>
      <c r="I18090" s="13"/>
      <c r="J18090" s="46"/>
    </row>
    <row r="18091" spans="1:10" x14ac:dyDescent="0.25">
      <c r="A18091" s="7" t="str">
        <f>IF(C18090="","",IFERROR(IF(VLOOKUP(C18090,'Program Mapping'!B:B,1,FALSE)=C18090,"OK","Fix"),"Fix"))</f>
        <v/>
      </c>
      <c r="C18091" s="32"/>
      <c r="D18091" s="3"/>
      <c r="E18091" s="3"/>
      <c r="G18091" s="13"/>
      <c r="H18091" s="13"/>
      <c r="I18091" s="13"/>
      <c r="J18091" s="46"/>
    </row>
    <row r="18092" spans="1:10" x14ac:dyDescent="0.25">
      <c r="A18092" s="7" t="str">
        <f>IF(C18091="","",IFERROR(IF(VLOOKUP(C18091,'Program Mapping'!B:B,1,FALSE)=C18091,"OK","Fix"),"Fix"))</f>
        <v/>
      </c>
      <c r="C18092" s="32"/>
      <c r="D18092" s="3"/>
      <c r="E18092" s="3"/>
      <c r="G18092" s="13"/>
      <c r="H18092" s="13"/>
      <c r="I18092" s="13"/>
      <c r="J18092" s="46"/>
    </row>
    <row r="18093" spans="1:10" x14ac:dyDescent="0.25">
      <c r="A18093" s="7" t="str">
        <f>IF(C18092="","",IFERROR(IF(VLOOKUP(C18092,'Program Mapping'!B:B,1,FALSE)=C18092,"OK","Fix"),"Fix"))</f>
        <v/>
      </c>
      <c r="C18093" s="32"/>
      <c r="D18093" s="3"/>
      <c r="E18093" s="3"/>
      <c r="G18093" s="13"/>
      <c r="H18093" s="13"/>
      <c r="I18093" s="13"/>
      <c r="J18093" s="46"/>
    </row>
    <row r="18094" spans="1:10" x14ac:dyDescent="0.25">
      <c r="A18094" s="7" t="str">
        <f>IF(C18093="","",IFERROR(IF(VLOOKUP(C18093,'Program Mapping'!B:B,1,FALSE)=C18093,"OK","Fix"),"Fix"))</f>
        <v/>
      </c>
      <c r="C18094" s="32"/>
      <c r="D18094" s="3"/>
      <c r="E18094" s="3"/>
      <c r="G18094" s="13"/>
      <c r="H18094" s="13"/>
      <c r="I18094" s="13"/>
      <c r="J18094" s="46"/>
    </row>
    <row r="18095" spans="1:10" x14ac:dyDescent="0.25">
      <c r="A18095" s="7" t="str">
        <f>IF(C18094="","",IFERROR(IF(VLOOKUP(C18094,'Program Mapping'!B:B,1,FALSE)=C18094,"OK","Fix"),"Fix"))</f>
        <v/>
      </c>
      <c r="C18095" s="32"/>
      <c r="D18095" s="3"/>
      <c r="E18095" s="3"/>
      <c r="G18095" s="13"/>
      <c r="H18095" s="13"/>
      <c r="I18095" s="13"/>
      <c r="J18095" s="46"/>
    </row>
    <row r="18096" spans="1:10" x14ac:dyDescent="0.25">
      <c r="A18096" s="7" t="str">
        <f>IF(C18095="","",IFERROR(IF(VLOOKUP(C18095,'Program Mapping'!B:B,1,FALSE)=C18095,"OK","Fix"),"Fix"))</f>
        <v/>
      </c>
      <c r="C18096" s="32"/>
      <c r="D18096" s="3"/>
      <c r="E18096" s="3"/>
      <c r="G18096" s="13"/>
      <c r="H18096" s="13"/>
      <c r="I18096" s="13"/>
      <c r="J18096" s="46"/>
    </row>
    <row r="18097" spans="1:10" x14ac:dyDescent="0.25">
      <c r="A18097" s="7" t="str">
        <f>IF(C18096="","",IFERROR(IF(VLOOKUP(C18096,'Program Mapping'!B:B,1,FALSE)=C18096,"OK","Fix"),"Fix"))</f>
        <v/>
      </c>
      <c r="C18097" s="32"/>
      <c r="D18097" s="3"/>
      <c r="E18097" s="3"/>
      <c r="G18097" s="13"/>
      <c r="H18097" s="13"/>
      <c r="I18097" s="13"/>
      <c r="J18097" s="46"/>
    </row>
    <row r="18098" spans="1:10" x14ac:dyDescent="0.25">
      <c r="A18098" s="7" t="str">
        <f>IF(C18097="","",IFERROR(IF(VLOOKUP(C18097,'Program Mapping'!B:B,1,FALSE)=C18097,"OK","Fix"),"Fix"))</f>
        <v/>
      </c>
      <c r="C18098" s="32"/>
      <c r="D18098" s="3"/>
      <c r="E18098" s="3"/>
      <c r="G18098" s="13"/>
      <c r="H18098" s="13"/>
      <c r="I18098" s="13"/>
      <c r="J18098" s="46"/>
    </row>
    <row r="18099" spans="1:10" x14ac:dyDescent="0.25">
      <c r="A18099" s="7" t="str">
        <f>IF(C18098="","",IFERROR(IF(VLOOKUP(C18098,'Program Mapping'!B:B,1,FALSE)=C18098,"OK","Fix"),"Fix"))</f>
        <v/>
      </c>
      <c r="C18099" s="32"/>
      <c r="D18099" s="3"/>
      <c r="E18099" s="3"/>
      <c r="G18099" s="13"/>
      <c r="H18099" s="13"/>
      <c r="I18099" s="13"/>
      <c r="J18099" s="46"/>
    </row>
    <row r="18100" spans="1:10" x14ac:dyDescent="0.25">
      <c r="A18100" s="7" t="str">
        <f>IF(C18099="","",IFERROR(IF(VLOOKUP(C18099,'Program Mapping'!B:B,1,FALSE)=C18099,"OK","Fix"),"Fix"))</f>
        <v/>
      </c>
      <c r="C18100" s="32"/>
      <c r="D18100" s="3"/>
      <c r="E18100" s="3"/>
      <c r="G18100" s="13"/>
      <c r="H18100" s="13"/>
      <c r="I18100" s="13"/>
      <c r="J18100" s="46"/>
    </row>
    <row r="18101" spans="1:10" x14ac:dyDescent="0.25">
      <c r="A18101" s="7" t="str">
        <f>IF(C18100="","",IFERROR(IF(VLOOKUP(C18100,'Program Mapping'!B:B,1,FALSE)=C18100,"OK","Fix"),"Fix"))</f>
        <v/>
      </c>
      <c r="C18101" s="32"/>
      <c r="D18101" s="3"/>
      <c r="E18101" s="3"/>
      <c r="G18101" s="13"/>
      <c r="H18101" s="13"/>
      <c r="I18101" s="13"/>
      <c r="J18101" s="46"/>
    </row>
    <row r="18102" spans="1:10" x14ac:dyDescent="0.25">
      <c r="A18102" s="7" t="str">
        <f>IF(C18101="","",IFERROR(IF(VLOOKUP(C18101,'Program Mapping'!B:B,1,FALSE)=C18101,"OK","Fix"),"Fix"))</f>
        <v/>
      </c>
      <c r="C18102" s="32"/>
      <c r="D18102" s="3"/>
      <c r="E18102" s="3"/>
      <c r="G18102" s="13"/>
      <c r="H18102" s="13"/>
      <c r="I18102" s="13"/>
      <c r="J18102" s="46"/>
    </row>
    <row r="18103" spans="1:10" x14ac:dyDescent="0.25">
      <c r="A18103" s="7" t="str">
        <f>IF(C18102="","",IFERROR(IF(VLOOKUP(C18102,'Program Mapping'!B:B,1,FALSE)=C18102,"OK","Fix"),"Fix"))</f>
        <v/>
      </c>
      <c r="C18103" s="32"/>
      <c r="D18103" s="3"/>
      <c r="E18103" s="3"/>
      <c r="G18103" s="13"/>
      <c r="H18103" s="13"/>
      <c r="I18103" s="13"/>
      <c r="J18103" s="46"/>
    </row>
    <row r="18104" spans="1:10" x14ac:dyDescent="0.25">
      <c r="A18104" s="7" t="str">
        <f>IF(C18103="","",IFERROR(IF(VLOOKUP(C18103,'Program Mapping'!B:B,1,FALSE)=C18103,"OK","Fix"),"Fix"))</f>
        <v/>
      </c>
      <c r="C18104" s="32"/>
      <c r="D18104" s="3"/>
      <c r="E18104" s="3"/>
      <c r="G18104" s="13"/>
      <c r="H18104" s="13"/>
      <c r="I18104" s="13"/>
      <c r="J18104" s="46"/>
    </row>
    <row r="18105" spans="1:10" x14ac:dyDescent="0.25">
      <c r="A18105" s="7" t="str">
        <f>IF(C18104="","",IFERROR(IF(VLOOKUP(C18104,'Program Mapping'!B:B,1,FALSE)=C18104,"OK","Fix"),"Fix"))</f>
        <v/>
      </c>
      <c r="C18105" s="32"/>
      <c r="D18105" s="3"/>
      <c r="E18105" s="3"/>
      <c r="G18105" s="13"/>
      <c r="H18105" s="13"/>
      <c r="I18105" s="13"/>
      <c r="J18105" s="46"/>
    </row>
    <row r="18106" spans="1:10" x14ac:dyDescent="0.25">
      <c r="A18106" s="7" t="str">
        <f>IF(C18105="","",IFERROR(IF(VLOOKUP(C18105,'Program Mapping'!B:B,1,FALSE)=C18105,"OK","Fix"),"Fix"))</f>
        <v/>
      </c>
      <c r="C18106" s="32"/>
      <c r="D18106" s="3"/>
      <c r="E18106" s="3"/>
      <c r="G18106" s="13"/>
      <c r="H18106" s="13"/>
      <c r="I18106" s="13"/>
      <c r="J18106" s="46"/>
    </row>
    <row r="18107" spans="1:10" x14ac:dyDescent="0.25">
      <c r="A18107" s="7" t="str">
        <f>IF(C18106="","",IFERROR(IF(VLOOKUP(C18106,'Program Mapping'!B:B,1,FALSE)=C18106,"OK","Fix"),"Fix"))</f>
        <v/>
      </c>
      <c r="C18107" s="32"/>
      <c r="D18107" s="3"/>
      <c r="E18107" s="3"/>
      <c r="G18107" s="13"/>
      <c r="H18107" s="13"/>
      <c r="I18107" s="13"/>
      <c r="J18107" s="46"/>
    </row>
    <row r="18108" spans="1:10" x14ac:dyDescent="0.25">
      <c r="A18108" s="7" t="str">
        <f>IF(C18107="","",IFERROR(IF(VLOOKUP(C18107,'Program Mapping'!B:B,1,FALSE)=C18107,"OK","Fix"),"Fix"))</f>
        <v/>
      </c>
      <c r="C18108" s="32"/>
      <c r="D18108" s="3"/>
      <c r="E18108" s="3"/>
      <c r="G18108" s="13"/>
      <c r="H18108" s="13"/>
      <c r="I18108" s="13"/>
      <c r="J18108" s="46"/>
    </row>
    <row r="18109" spans="1:10" x14ac:dyDescent="0.25">
      <c r="A18109" s="7" t="str">
        <f>IF(C18108="","",IFERROR(IF(VLOOKUP(C18108,'Program Mapping'!B:B,1,FALSE)=C18108,"OK","Fix"),"Fix"))</f>
        <v/>
      </c>
      <c r="C18109" s="32"/>
      <c r="D18109" s="3"/>
      <c r="E18109" s="3"/>
      <c r="G18109" s="13"/>
      <c r="H18109" s="13"/>
      <c r="I18109" s="13"/>
      <c r="J18109" s="46"/>
    </row>
    <row r="18110" spans="1:10" x14ac:dyDescent="0.25">
      <c r="A18110" s="7" t="str">
        <f>IF(C18109="","",IFERROR(IF(VLOOKUP(C18109,'Program Mapping'!B:B,1,FALSE)=C18109,"OK","Fix"),"Fix"))</f>
        <v/>
      </c>
      <c r="C18110" s="32"/>
      <c r="D18110" s="3"/>
      <c r="E18110" s="3"/>
      <c r="G18110" s="13"/>
      <c r="H18110" s="13"/>
      <c r="I18110" s="13"/>
      <c r="J18110" s="46"/>
    </row>
    <row r="18111" spans="1:10" x14ac:dyDescent="0.25">
      <c r="A18111" s="7" t="str">
        <f>IF(C18110="","",IFERROR(IF(VLOOKUP(C18110,'Program Mapping'!B:B,1,FALSE)=C18110,"OK","Fix"),"Fix"))</f>
        <v/>
      </c>
      <c r="C18111" s="32"/>
      <c r="D18111" s="3"/>
      <c r="E18111" s="3"/>
      <c r="G18111" s="13"/>
      <c r="H18111" s="13"/>
      <c r="I18111" s="13"/>
      <c r="J18111" s="46"/>
    </row>
    <row r="18112" spans="1:10" x14ac:dyDescent="0.25">
      <c r="A18112" s="7" t="str">
        <f>IF(C18111="","",IFERROR(IF(VLOOKUP(C18111,'Program Mapping'!B:B,1,FALSE)=C18111,"OK","Fix"),"Fix"))</f>
        <v/>
      </c>
      <c r="C18112" s="32"/>
      <c r="D18112" s="3"/>
      <c r="E18112" s="3"/>
      <c r="G18112" s="13"/>
      <c r="H18112" s="13"/>
      <c r="I18112" s="13"/>
      <c r="J18112" s="46"/>
    </row>
    <row r="18113" spans="1:10" x14ac:dyDescent="0.25">
      <c r="A18113" s="7" t="str">
        <f>IF(C18112="","",IFERROR(IF(VLOOKUP(C18112,'Program Mapping'!B:B,1,FALSE)=C18112,"OK","Fix"),"Fix"))</f>
        <v/>
      </c>
      <c r="C18113" s="32"/>
      <c r="D18113" s="3"/>
      <c r="E18113" s="3"/>
      <c r="G18113" s="13"/>
      <c r="H18113" s="13"/>
      <c r="I18113" s="13"/>
      <c r="J18113" s="46"/>
    </row>
    <row r="18114" spans="1:10" x14ac:dyDescent="0.25">
      <c r="A18114" s="7" t="str">
        <f>IF(C18113="","",IFERROR(IF(VLOOKUP(C18113,'Program Mapping'!B:B,1,FALSE)=C18113,"OK","Fix"),"Fix"))</f>
        <v/>
      </c>
      <c r="C18114" s="32"/>
      <c r="D18114" s="3"/>
      <c r="E18114" s="3"/>
      <c r="G18114" s="13"/>
      <c r="H18114" s="13"/>
      <c r="I18114" s="13"/>
      <c r="J18114" s="46"/>
    </row>
    <row r="18115" spans="1:10" x14ac:dyDescent="0.25">
      <c r="A18115" s="7" t="str">
        <f>IF(C18114="","",IFERROR(IF(VLOOKUP(C18114,'Program Mapping'!B:B,1,FALSE)=C18114,"OK","Fix"),"Fix"))</f>
        <v/>
      </c>
      <c r="C18115" s="32"/>
      <c r="D18115" s="3"/>
      <c r="E18115" s="3"/>
      <c r="G18115" s="13"/>
      <c r="H18115" s="13"/>
      <c r="I18115" s="13"/>
      <c r="J18115" s="46"/>
    </row>
    <row r="18116" spans="1:10" x14ac:dyDescent="0.25">
      <c r="A18116" s="7" t="str">
        <f>IF(C18115="","",IFERROR(IF(VLOOKUP(C18115,'Program Mapping'!B:B,1,FALSE)=C18115,"OK","Fix"),"Fix"))</f>
        <v/>
      </c>
      <c r="C18116" s="32"/>
      <c r="D18116" s="3"/>
      <c r="E18116" s="3"/>
      <c r="G18116" s="13"/>
      <c r="H18116" s="13"/>
      <c r="I18116" s="13"/>
      <c r="J18116" s="46"/>
    </row>
    <row r="18117" spans="1:10" x14ac:dyDescent="0.25">
      <c r="A18117" s="7" t="str">
        <f>IF(C18116="","",IFERROR(IF(VLOOKUP(C18116,'Program Mapping'!B:B,1,FALSE)=C18116,"OK","Fix"),"Fix"))</f>
        <v/>
      </c>
      <c r="C18117" s="32"/>
      <c r="D18117" s="3"/>
      <c r="E18117" s="3"/>
      <c r="G18117" s="13"/>
      <c r="H18117" s="13"/>
      <c r="I18117" s="13"/>
      <c r="J18117" s="46"/>
    </row>
    <row r="18118" spans="1:10" x14ac:dyDescent="0.25">
      <c r="A18118" s="7" t="str">
        <f>IF(C18117="","",IFERROR(IF(VLOOKUP(C18117,'Program Mapping'!B:B,1,FALSE)=C18117,"OK","Fix"),"Fix"))</f>
        <v/>
      </c>
      <c r="C18118" s="32"/>
      <c r="D18118" s="3"/>
      <c r="E18118" s="3"/>
      <c r="G18118" s="13"/>
      <c r="H18118" s="13"/>
      <c r="I18118" s="13"/>
      <c r="J18118" s="46"/>
    </row>
    <row r="18119" spans="1:10" x14ac:dyDescent="0.25">
      <c r="A18119" s="7" t="str">
        <f>IF(C18118="","",IFERROR(IF(VLOOKUP(C18118,'Program Mapping'!B:B,1,FALSE)=C18118,"OK","Fix"),"Fix"))</f>
        <v/>
      </c>
      <c r="C18119" s="32"/>
      <c r="D18119" s="3"/>
      <c r="E18119" s="3"/>
      <c r="G18119" s="13"/>
      <c r="H18119" s="13"/>
      <c r="I18119" s="13"/>
      <c r="J18119" s="46"/>
    </row>
    <row r="18120" spans="1:10" x14ac:dyDescent="0.25">
      <c r="A18120" s="7" t="str">
        <f>IF(C18119="","",IFERROR(IF(VLOOKUP(C18119,'Program Mapping'!B:B,1,FALSE)=C18119,"OK","Fix"),"Fix"))</f>
        <v/>
      </c>
      <c r="C18120" s="32"/>
      <c r="D18120" s="3"/>
      <c r="E18120" s="3"/>
      <c r="G18120" s="13"/>
      <c r="H18120" s="13"/>
      <c r="I18120" s="13"/>
      <c r="J18120" s="46"/>
    </row>
    <row r="18121" spans="1:10" x14ac:dyDescent="0.25">
      <c r="A18121" s="7" t="str">
        <f>IF(C18120="","",IFERROR(IF(VLOOKUP(C18120,'Program Mapping'!B:B,1,FALSE)=C18120,"OK","Fix"),"Fix"))</f>
        <v/>
      </c>
      <c r="C18121" s="32"/>
      <c r="D18121" s="3"/>
      <c r="E18121" s="3"/>
      <c r="G18121" s="13"/>
      <c r="H18121" s="13"/>
      <c r="I18121" s="13"/>
      <c r="J18121" s="46"/>
    </row>
    <row r="18122" spans="1:10" x14ac:dyDescent="0.25">
      <c r="A18122" s="7" t="str">
        <f>IF(C18121="","",IFERROR(IF(VLOOKUP(C18121,'Program Mapping'!B:B,1,FALSE)=C18121,"OK","Fix"),"Fix"))</f>
        <v/>
      </c>
      <c r="C18122" s="32"/>
      <c r="D18122" s="3"/>
      <c r="E18122" s="3"/>
      <c r="G18122" s="13"/>
      <c r="H18122" s="13"/>
      <c r="I18122" s="13"/>
      <c r="J18122" s="46"/>
    </row>
    <row r="18123" spans="1:10" x14ac:dyDescent="0.25">
      <c r="A18123" s="7" t="str">
        <f>IF(C18122="","",IFERROR(IF(VLOOKUP(C18122,'Program Mapping'!B:B,1,FALSE)=C18122,"OK","Fix"),"Fix"))</f>
        <v/>
      </c>
      <c r="C18123" s="32"/>
      <c r="D18123" s="3"/>
      <c r="E18123" s="3"/>
      <c r="G18123" s="13"/>
      <c r="H18123" s="13"/>
      <c r="I18123" s="13"/>
      <c r="J18123" s="46"/>
    </row>
    <row r="18124" spans="1:10" x14ac:dyDescent="0.25">
      <c r="A18124" s="7" t="str">
        <f>IF(C18123="","",IFERROR(IF(VLOOKUP(C18123,'Program Mapping'!B:B,1,FALSE)=C18123,"OK","Fix"),"Fix"))</f>
        <v/>
      </c>
      <c r="C18124" s="32"/>
      <c r="D18124" s="3"/>
      <c r="E18124" s="3"/>
      <c r="G18124" s="13"/>
      <c r="H18124" s="13"/>
      <c r="I18124" s="13"/>
      <c r="J18124" s="46"/>
    </row>
    <row r="18125" spans="1:10" x14ac:dyDescent="0.25">
      <c r="A18125" s="7" t="str">
        <f>IF(C18124="","",IFERROR(IF(VLOOKUP(C18124,'Program Mapping'!B:B,1,FALSE)=C18124,"OK","Fix"),"Fix"))</f>
        <v/>
      </c>
      <c r="C18125" s="32"/>
      <c r="D18125" s="3"/>
      <c r="E18125" s="3"/>
      <c r="G18125" s="13"/>
      <c r="H18125" s="13"/>
      <c r="I18125" s="13"/>
      <c r="J18125" s="46"/>
    </row>
    <row r="18126" spans="1:10" x14ac:dyDescent="0.25">
      <c r="A18126" s="7" t="str">
        <f>IF(C18125="","",IFERROR(IF(VLOOKUP(C18125,'Program Mapping'!B:B,1,FALSE)=C18125,"OK","Fix"),"Fix"))</f>
        <v/>
      </c>
      <c r="C18126" s="32"/>
      <c r="D18126" s="3"/>
      <c r="E18126" s="3"/>
      <c r="G18126" s="13"/>
      <c r="H18126" s="13"/>
      <c r="I18126" s="13"/>
      <c r="J18126" s="46"/>
    </row>
    <row r="18127" spans="1:10" x14ac:dyDescent="0.25">
      <c r="A18127" s="7" t="str">
        <f>IF(C18126="","",IFERROR(IF(VLOOKUP(C18126,'Program Mapping'!B:B,1,FALSE)=C18126,"OK","Fix"),"Fix"))</f>
        <v/>
      </c>
      <c r="C18127" s="32"/>
      <c r="D18127" s="3"/>
      <c r="E18127" s="3"/>
      <c r="G18127" s="13"/>
      <c r="H18127" s="13"/>
      <c r="I18127" s="13"/>
      <c r="J18127" s="46"/>
    </row>
    <row r="18128" spans="1:10" x14ac:dyDescent="0.25">
      <c r="A18128" s="7" t="str">
        <f>IF(C18127="","",IFERROR(IF(VLOOKUP(C18127,'Program Mapping'!B:B,1,FALSE)=C18127,"OK","Fix"),"Fix"))</f>
        <v/>
      </c>
      <c r="C18128" s="32"/>
      <c r="D18128" s="3"/>
      <c r="E18128" s="3"/>
      <c r="G18128" s="13"/>
      <c r="H18128" s="13"/>
      <c r="I18128" s="13"/>
      <c r="J18128" s="46"/>
    </row>
    <row r="18129" spans="1:10" x14ac:dyDescent="0.25">
      <c r="A18129" s="7" t="str">
        <f>IF(C18128="","",IFERROR(IF(VLOOKUP(C18128,'Program Mapping'!B:B,1,FALSE)=C18128,"OK","Fix"),"Fix"))</f>
        <v/>
      </c>
      <c r="C18129" s="32"/>
      <c r="D18129" s="3"/>
      <c r="E18129" s="3"/>
      <c r="G18129" s="13"/>
      <c r="H18129" s="13"/>
      <c r="I18129" s="13"/>
      <c r="J18129" s="46"/>
    </row>
    <row r="18130" spans="1:10" x14ac:dyDescent="0.25">
      <c r="A18130" s="7" t="str">
        <f>IF(C18129="","",IFERROR(IF(VLOOKUP(C18129,'Program Mapping'!B:B,1,FALSE)=C18129,"OK","Fix"),"Fix"))</f>
        <v/>
      </c>
      <c r="C18130" s="32"/>
      <c r="D18130" s="3"/>
      <c r="E18130" s="3"/>
      <c r="G18130" s="13"/>
      <c r="H18130" s="13"/>
      <c r="I18130" s="13"/>
      <c r="J18130" s="46"/>
    </row>
    <row r="18131" spans="1:10" x14ac:dyDescent="0.25">
      <c r="A18131" s="7" t="str">
        <f>IF(C18130="","",IFERROR(IF(VLOOKUP(C18130,'Program Mapping'!B:B,1,FALSE)=C18130,"OK","Fix"),"Fix"))</f>
        <v/>
      </c>
      <c r="C18131" s="32"/>
      <c r="D18131" s="3"/>
      <c r="E18131" s="3"/>
      <c r="G18131" s="13"/>
      <c r="H18131" s="13"/>
      <c r="I18131" s="13"/>
      <c r="J18131" s="46"/>
    </row>
    <row r="18132" spans="1:10" x14ac:dyDescent="0.25">
      <c r="A18132" s="7" t="str">
        <f>IF(C18131="","",IFERROR(IF(VLOOKUP(C18131,'Program Mapping'!B:B,1,FALSE)=C18131,"OK","Fix"),"Fix"))</f>
        <v/>
      </c>
      <c r="C18132" s="32"/>
      <c r="D18132" s="3"/>
      <c r="E18132" s="3"/>
      <c r="G18132" s="13"/>
      <c r="H18132" s="13"/>
      <c r="I18132" s="13"/>
      <c r="J18132" s="46"/>
    </row>
    <row r="18133" spans="1:10" x14ac:dyDescent="0.25">
      <c r="A18133" s="7" t="str">
        <f>IF(C18132="","",IFERROR(IF(VLOOKUP(C18132,'Program Mapping'!B:B,1,FALSE)=C18132,"OK","Fix"),"Fix"))</f>
        <v/>
      </c>
      <c r="C18133" s="32"/>
      <c r="D18133" s="3"/>
      <c r="E18133" s="3"/>
      <c r="G18133" s="13"/>
      <c r="H18133" s="13"/>
      <c r="I18133" s="13"/>
      <c r="J18133" s="46"/>
    </row>
    <row r="18134" spans="1:10" x14ac:dyDescent="0.25">
      <c r="A18134" s="7" t="str">
        <f>IF(C18133="","",IFERROR(IF(VLOOKUP(C18133,'Program Mapping'!B:B,1,FALSE)=C18133,"OK","Fix"),"Fix"))</f>
        <v/>
      </c>
      <c r="C18134" s="32"/>
      <c r="D18134" s="3"/>
      <c r="E18134" s="3"/>
      <c r="G18134" s="13"/>
      <c r="H18134" s="13"/>
      <c r="I18134" s="13"/>
      <c r="J18134" s="46"/>
    </row>
    <row r="18135" spans="1:10" x14ac:dyDescent="0.25">
      <c r="A18135" s="7" t="str">
        <f>IF(C18134="","",IFERROR(IF(VLOOKUP(C18134,'Program Mapping'!B:B,1,FALSE)=C18134,"OK","Fix"),"Fix"))</f>
        <v/>
      </c>
      <c r="C18135" s="32"/>
      <c r="D18135" s="3"/>
      <c r="E18135" s="3"/>
      <c r="G18135" s="13"/>
      <c r="H18135" s="13"/>
      <c r="I18135" s="13"/>
      <c r="J18135" s="46"/>
    </row>
    <row r="18136" spans="1:10" x14ac:dyDescent="0.25">
      <c r="A18136" s="7" t="str">
        <f>IF(C18135="","",IFERROR(IF(VLOOKUP(C18135,'Program Mapping'!B:B,1,FALSE)=C18135,"OK","Fix"),"Fix"))</f>
        <v/>
      </c>
      <c r="C18136" s="32"/>
      <c r="D18136" s="3"/>
      <c r="E18136" s="3"/>
      <c r="G18136" s="13"/>
      <c r="H18136" s="13"/>
      <c r="I18136" s="13"/>
      <c r="J18136" s="46"/>
    </row>
    <row r="18137" spans="1:10" x14ac:dyDescent="0.25">
      <c r="A18137" s="7" t="str">
        <f>IF(C18136="","",IFERROR(IF(VLOOKUP(C18136,'Program Mapping'!B:B,1,FALSE)=C18136,"OK","Fix"),"Fix"))</f>
        <v/>
      </c>
      <c r="C18137" s="32"/>
      <c r="D18137" s="3"/>
      <c r="E18137" s="3"/>
      <c r="G18137" s="13"/>
      <c r="H18137" s="13"/>
      <c r="I18137" s="13"/>
      <c r="J18137" s="46"/>
    </row>
    <row r="18138" spans="1:10" x14ac:dyDescent="0.25">
      <c r="A18138" s="7" t="str">
        <f>IF(C18137="","",IFERROR(IF(VLOOKUP(C18137,'Program Mapping'!B:B,1,FALSE)=C18137,"OK","Fix"),"Fix"))</f>
        <v/>
      </c>
      <c r="C18138" s="32"/>
      <c r="D18138" s="3"/>
      <c r="E18138" s="3"/>
      <c r="G18138" s="13"/>
      <c r="H18138" s="13"/>
      <c r="I18138" s="13"/>
      <c r="J18138" s="46"/>
    </row>
    <row r="18139" spans="1:10" x14ac:dyDescent="0.25">
      <c r="A18139" s="7" t="str">
        <f>IF(C18138="","",IFERROR(IF(VLOOKUP(C18138,'Program Mapping'!B:B,1,FALSE)=C18138,"OK","Fix"),"Fix"))</f>
        <v/>
      </c>
      <c r="C18139" s="32"/>
      <c r="D18139" s="3"/>
      <c r="E18139" s="3"/>
      <c r="G18139" s="13"/>
      <c r="H18139" s="13"/>
      <c r="I18139" s="13"/>
      <c r="J18139" s="46"/>
    </row>
    <row r="18140" spans="1:10" x14ac:dyDescent="0.25">
      <c r="A18140" s="7" t="str">
        <f>IF(C18139="","",IFERROR(IF(VLOOKUP(C18139,'Program Mapping'!B:B,1,FALSE)=C18139,"OK","Fix"),"Fix"))</f>
        <v/>
      </c>
      <c r="C18140" s="32"/>
      <c r="D18140" s="3"/>
      <c r="E18140" s="3"/>
      <c r="G18140" s="13"/>
      <c r="H18140" s="13"/>
      <c r="I18140" s="13"/>
      <c r="J18140" s="46"/>
    </row>
    <row r="18141" spans="1:10" x14ac:dyDescent="0.25">
      <c r="A18141" s="7" t="str">
        <f>IF(C18140="","",IFERROR(IF(VLOOKUP(C18140,'Program Mapping'!B:B,1,FALSE)=C18140,"OK","Fix"),"Fix"))</f>
        <v/>
      </c>
      <c r="C18141" s="32"/>
      <c r="D18141" s="3"/>
      <c r="E18141" s="3"/>
      <c r="G18141" s="13"/>
      <c r="H18141" s="13"/>
      <c r="I18141" s="13"/>
      <c r="J18141" s="46"/>
    </row>
    <row r="18142" spans="1:10" x14ac:dyDescent="0.25">
      <c r="A18142" s="7" t="str">
        <f>IF(C18141="","",IFERROR(IF(VLOOKUP(C18141,'Program Mapping'!B:B,1,FALSE)=C18141,"OK","Fix"),"Fix"))</f>
        <v/>
      </c>
      <c r="C18142" s="32"/>
      <c r="D18142" s="3"/>
      <c r="E18142" s="3"/>
      <c r="G18142" s="13"/>
      <c r="H18142" s="13"/>
      <c r="I18142" s="13"/>
      <c r="J18142" s="46"/>
    </row>
    <row r="18143" spans="1:10" x14ac:dyDescent="0.25">
      <c r="A18143" s="7" t="str">
        <f>IF(C18142="","",IFERROR(IF(VLOOKUP(C18142,'Program Mapping'!B:B,1,FALSE)=C18142,"OK","Fix"),"Fix"))</f>
        <v/>
      </c>
      <c r="C18143" s="32"/>
      <c r="D18143" s="3"/>
      <c r="E18143" s="3"/>
      <c r="G18143" s="13"/>
      <c r="H18143" s="13"/>
      <c r="I18143" s="13"/>
      <c r="J18143" s="46"/>
    </row>
    <row r="18144" spans="1:10" x14ac:dyDescent="0.25">
      <c r="A18144" s="7" t="str">
        <f>IF(C18143="","",IFERROR(IF(VLOOKUP(C18143,'Program Mapping'!B:B,1,FALSE)=C18143,"OK","Fix"),"Fix"))</f>
        <v/>
      </c>
      <c r="C18144" s="32"/>
      <c r="D18144" s="3"/>
      <c r="E18144" s="3"/>
      <c r="G18144" s="13"/>
      <c r="H18144" s="13"/>
      <c r="I18144" s="13"/>
      <c r="J18144" s="46"/>
    </row>
    <row r="18145" spans="1:10" x14ac:dyDescent="0.25">
      <c r="A18145" s="7" t="str">
        <f>IF(C18144="","",IFERROR(IF(VLOOKUP(C18144,'Program Mapping'!B:B,1,FALSE)=C18144,"OK","Fix"),"Fix"))</f>
        <v/>
      </c>
      <c r="C18145" s="32"/>
      <c r="D18145" s="3"/>
      <c r="E18145" s="3"/>
      <c r="G18145" s="13"/>
      <c r="H18145" s="13"/>
      <c r="I18145" s="13"/>
      <c r="J18145" s="46"/>
    </row>
    <row r="18146" spans="1:10" x14ac:dyDescent="0.25">
      <c r="A18146" s="7" t="str">
        <f>IF(C18145="","",IFERROR(IF(VLOOKUP(C18145,'Program Mapping'!B:B,1,FALSE)=C18145,"OK","Fix"),"Fix"))</f>
        <v/>
      </c>
      <c r="C18146" s="32"/>
      <c r="D18146" s="3"/>
      <c r="E18146" s="3"/>
      <c r="G18146" s="13"/>
      <c r="H18146" s="13"/>
      <c r="I18146" s="13"/>
      <c r="J18146" s="46"/>
    </row>
    <row r="18147" spans="1:10" x14ac:dyDescent="0.25">
      <c r="A18147" s="7" t="str">
        <f>IF(C18146="","",IFERROR(IF(VLOOKUP(C18146,'Program Mapping'!B:B,1,FALSE)=C18146,"OK","Fix"),"Fix"))</f>
        <v/>
      </c>
      <c r="C18147" s="32"/>
      <c r="D18147" s="3"/>
      <c r="E18147" s="3"/>
      <c r="G18147" s="13"/>
      <c r="H18147" s="13"/>
      <c r="I18147" s="13"/>
      <c r="J18147" s="46"/>
    </row>
    <row r="18148" spans="1:10" x14ac:dyDescent="0.25">
      <c r="A18148" s="7" t="str">
        <f>IF(C18147="","",IFERROR(IF(VLOOKUP(C18147,'Program Mapping'!B:B,1,FALSE)=C18147,"OK","Fix"),"Fix"))</f>
        <v/>
      </c>
      <c r="C18148" s="32"/>
      <c r="D18148" s="3"/>
      <c r="E18148" s="3"/>
      <c r="G18148" s="13"/>
      <c r="H18148" s="13"/>
      <c r="I18148" s="13"/>
      <c r="J18148" s="46"/>
    </row>
    <row r="18149" spans="1:10" x14ac:dyDescent="0.25">
      <c r="A18149" s="7" t="str">
        <f>IF(C18148="","",IFERROR(IF(VLOOKUP(C18148,'Program Mapping'!B:B,1,FALSE)=C18148,"OK","Fix"),"Fix"))</f>
        <v/>
      </c>
      <c r="C18149" s="32"/>
      <c r="D18149" s="3"/>
      <c r="E18149" s="3"/>
      <c r="G18149" s="13"/>
      <c r="H18149" s="13"/>
      <c r="I18149" s="13"/>
      <c r="J18149" s="46"/>
    </row>
    <row r="18150" spans="1:10" x14ac:dyDescent="0.25">
      <c r="A18150" s="7" t="str">
        <f>IF(C18149="","",IFERROR(IF(VLOOKUP(C18149,'Program Mapping'!B:B,1,FALSE)=C18149,"OK","Fix"),"Fix"))</f>
        <v/>
      </c>
      <c r="C18150" s="32"/>
      <c r="D18150" s="3"/>
      <c r="E18150" s="3"/>
      <c r="G18150" s="13"/>
      <c r="H18150" s="13"/>
      <c r="I18150" s="13"/>
      <c r="J18150" s="46"/>
    </row>
    <row r="18151" spans="1:10" x14ac:dyDescent="0.25">
      <c r="A18151" s="7" t="str">
        <f>IF(C18150="","",IFERROR(IF(VLOOKUP(C18150,'Program Mapping'!B:B,1,FALSE)=C18150,"OK","Fix"),"Fix"))</f>
        <v/>
      </c>
      <c r="C18151" s="32"/>
      <c r="D18151" s="3"/>
      <c r="E18151" s="3"/>
      <c r="G18151" s="13"/>
      <c r="H18151" s="13"/>
      <c r="I18151" s="13"/>
      <c r="J18151" s="46"/>
    </row>
    <row r="18152" spans="1:10" x14ac:dyDescent="0.25">
      <c r="A18152" s="7" t="str">
        <f>IF(C18151="","",IFERROR(IF(VLOOKUP(C18151,'Program Mapping'!B:B,1,FALSE)=C18151,"OK","Fix"),"Fix"))</f>
        <v/>
      </c>
      <c r="C18152" s="32"/>
      <c r="D18152" s="3"/>
      <c r="E18152" s="3"/>
      <c r="G18152" s="13"/>
      <c r="H18152" s="13"/>
      <c r="I18152" s="13"/>
      <c r="J18152" s="46"/>
    </row>
    <row r="18153" spans="1:10" x14ac:dyDescent="0.25">
      <c r="A18153" s="7" t="str">
        <f>IF(C18152="","",IFERROR(IF(VLOOKUP(C18152,'Program Mapping'!B:B,1,FALSE)=C18152,"OK","Fix"),"Fix"))</f>
        <v/>
      </c>
      <c r="C18153" s="32"/>
      <c r="D18153" s="3"/>
      <c r="E18153" s="3"/>
      <c r="G18153" s="13"/>
      <c r="H18153" s="13"/>
      <c r="I18153" s="13"/>
      <c r="J18153" s="46"/>
    </row>
    <row r="18154" spans="1:10" x14ac:dyDescent="0.25">
      <c r="A18154" s="7" t="str">
        <f>IF(C18153="","",IFERROR(IF(VLOOKUP(C18153,'Program Mapping'!B:B,1,FALSE)=C18153,"OK","Fix"),"Fix"))</f>
        <v/>
      </c>
      <c r="C18154" s="32"/>
      <c r="D18154" s="3"/>
      <c r="E18154" s="3"/>
      <c r="G18154" s="13"/>
      <c r="H18154" s="13"/>
      <c r="I18154" s="13"/>
      <c r="J18154" s="46"/>
    </row>
    <row r="18155" spans="1:10" x14ac:dyDescent="0.25">
      <c r="A18155" s="7" t="str">
        <f>IF(C18154="","",IFERROR(IF(VLOOKUP(C18154,'Program Mapping'!B:B,1,FALSE)=C18154,"OK","Fix"),"Fix"))</f>
        <v/>
      </c>
      <c r="C18155" s="32"/>
      <c r="D18155" s="3"/>
      <c r="E18155" s="3"/>
      <c r="G18155" s="13"/>
      <c r="H18155" s="13"/>
      <c r="I18155" s="13"/>
      <c r="J18155" s="46"/>
    </row>
    <row r="18156" spans="1:10" x14ac:dyDescent="0.25">
      <c r="A18156" s="7" t="str">
        <f>IF(C18155="","",IFERROR(IF(VLOOKUP(C18155,'Program Mapping'!B:B,1,FALSE)=C18155,"OK","Fix"),"Fix"))</f>
        <v/>
      </c>
      <c r="C18156" s="32"/>
      <c r="D18156" s="3"/>
      <c r="E18156" s="3"/>
      <c r="G18156" s="13"/>
      <c r="H18156" s="13"/>
      <c r="I18156" s="13"/>
      <c r="J18156" s="46"/>
    </row>
    <row r="18157" spans="1:10" x14ac:dyDescent="0.25">
      <c r="A18157" s="7" t="str">
        <f>IF(C18156="","",IFERROR(IF(VLOOKUP(C18156,'Program Mapping'!B:B,1,FALSE)=C18156,"OK","Fix"),"Fix"))</f>
        <v/>
      </c>
      <c r="C18157" s="32"/>
      <c r="D18157" s="3"/>
      <c r="E18157" s="3"/>
      <c r="G18157" s="13"/>
      <c r="H18157" s="13"/>
      <c r="I18157" s="13"/>
      <c r="J18157" s="46"/>
    </row>
    <row r="18158" spans="1:10" x14ac:dyDescent="0.25">
      <c r="A18158" s="7" t="str">
        <f>IF(C18157="","",IFERROR(IF(VLOOKUP(C18157,'Program Mapping'!B:B,1,FALSE)=C18157,"OK","Fix"),"Fix"))</f>
        <v/>
      </c>
      <c r="C18158" s="32"/>
      <c r="D18158" s="3"/>
      <c r="E18158" s="3"/>
      <c r="G18158" s="13"/>
      <c r="H18158" s="13"/>
      <c r="I18158" s="13"/>
      <c r="J18158" s="46"/>
    </row>
    <row r="18159" spans="1:10" x14ac:dyDescent="0.25">
      <c r="A18159" s="7" t="str">
        <f>IF(C18158="","",IFERROR(IF(VLOOKUP(C18158,'Program Mapping'!B:B,1,FALSE)=C18158,"OK","Fix"),"Fix"))</f>
        <v/>
      </c>
      <c r="C18159" s="32"/>
      <c r="D18159" s="3"/>
      <c r="E18159" s="3"/>
      <c r="G18159" s="13"/>
      <c r="H18159" s="13"/>
      <c r="I18159" s="13"/>
      <c r="J18159" s="46"/>
    </row>
    <row r="18160" spans="1:10" x14ac:dyDescent="0.25">
      <c r="A18160" s="7" t="str">
        <f>IF(C18159="","",IFERROR(IF(VLOOKUP(C18159,'Program Mapping'!B:B,1,FALSE)=C18159,"OK","Fix"),"Fix"))</f>
        <v/>
      </c>
      <c r="C18160" s="32"/>
      <c r="D18160" s="3"/>
      <c r="E18160" s="3"/>
      <c r="G18160" s="13"/>
      <c r="H18160" s="13"/>
      <c r="I18160" s="13"/>
      <c r="J18160" s="46"/>
    </row>
    <row r="18161" spans="1:10" x14ac:dyDescent="0.25">
      <c r="A18161" s="7" t="str">
        <f>IF(C18160="","",IFERROR(IF(VLOOKUP(C18160,'Program Mapping'!B:B,1,FALSE)=C18160,"OK","Fix"),"Fix"))</f>
        <v/>
      </c>
      <c r="C18161" s="32"/>
      <c r="D18161" s="3"/>
      <c r="E18161" s="3"/>
      <c r="G18161" s="13"/>
      <c r="H18161" s="13"/>
      <c r="I18161" s="13"/>
      <c r="J18161" s="46"/>
    </row>
    <row r="18162" spans="1:10" x14ac:dyDescent="0.25">
      <c r="A18162" s="7" t="str">
        <f>IF(C18161="","",IFERROR(IF(VLOOKUP(C18161,'Program Mapping'!B:B,1,FALSE)=C18161,"OK","Fix"),"Fix"))</f>
        <v/>
      </c>
      <c r="C18162" s="32"/>
      <c r="D18162" s="3"/>
      <c r="E18162" s="3"/>
      <c r="G18162" s="13"/>
      <c r="H18162" s="13"/>
      <c r="I18162" s="13"/>
      <c r="J18162" s="46"/>
    </row>
    <row r="18163" spans="1:10" x14ac:dyDescent="0.25">
      <c r="A18163" s="7" t="str">
        <f>IF(C18162="","",IFERROR(IF(VLOOKUP(C18162,'Program Mapping'!B:B,1,FALSE)=C18162,"OK","Fix"),"Fix"))</f>
        <v/>
      </c>
      <c r="C18163" s="32"/>
      <c r="D18163" s="3"/>
      <c r="E18163" s="3"/>
      <c r="G18163" s="13"/>
      <c r="H18163" s="13"/>
      <c r="I18163" s="13"/>
      <c r="J18163" s="46"/>
    </row>
    <row r="18164" spans="1:10" x14ac:dyDescent="0.25">
      <c r="A18164" s="7" t="str">
        <f>IF(C18163="","",IFERROR(IF(VLOOKUP(C18163,'Program Mapping'!B:B,1,FALSE)=C18163,"OK","Fix"),"Fix"))</f>
        <v/>
      </c>
      <c r="C18164" s="32"/>
      <c r="D18164" s="3"/>
      <c r="E18164" s="3"/>
      <c r="G18164" s="13"/>
      <c r="H18164" s="13"/>
      <c r="I18164" s="13"/>
      <c r="J18164" s="46"/>
    </row>
    <row r="18165" spans="1:10" x14ac:dyDescent="0.25">
      <c r="A18165" s="7" t="str">
        <f>IF(C18164="","",IFERROR(IF(VLOOKUP(C18164,'Program Mapping'!B:B,1,FALSE)=C18164,"OK","Fix"),"Fix"))</f>
        <v/>
      </c>
      <c r="C18165" s="32"/>
      <c r="D18165" s="3"/>
      <c r="E18165" s="3"/>
      <c r="G18165" s="13"/>
      <c r="H18165" s="13"/>
      <c r="I18165" s="13"/>
      <c r="J18165" s="46"/>
    </row>
    <row r="18166" spans="1:10" x14ac:dyDescent="0.25">
      <c r="A18166" s="7" t="str">
        <f>IF(C18165="","",IFERROR(IF(VLOOKUP(C18165,'Program Mapping'!B:B,1,FALSE)=C18165,"OK","Fix"),"Fix"))</f>
        <v/>
      </c>
      <c r="C18166" s="32"/>
      <c r="D18166" s="3"/>
      <c r="E18166" s="3"/>
      <c r="G18166" s="13"/>
      <c r="H18166" s="13"/>
      <c r="I18166" s="13"/>
      <c r="J18166" s="46"/>
    </row>
    <row r="18167" spans="1:10" x14ac:dyDescent="0.25">
      <c r="A18167" s="7" t="str">
        <f>IF(C18166="","",IFERROR(IF(VLOOKUP(C18166,'Program Mapping'!B:B,1,FALSE)=C18166,"OK","Fix"),"Fix"))</f>
        <v/>
      </c>
      <c r="C18167" s="32"/>
      <c r="D18167" s="3"/>
      <c r="E18167" s="3"/>
      <c r="G18167" s="13"/>
      <c r="H18167" s="13"/>
      <c r="I18167" s="13"/>
      <c r="J18167" s="46"/>
    </row>
    <row r="18168" spans="1:10" x14ac:dyDescent="0.25">
      <c r="A18168" s="7" t="str">
        <f>IF(C18167="","",IFERROR(IF(VLOOKUP(C18167,'Program Mapping'!B:B,1,FALSE)=C18167,"OK","Fix"),"Fix"))</f>
        <v/>
      </c>
      <c r="C18168" s="32"/>
      <c r="D18168" s="3"/>
      <c r="E18168" s="3"/>
      <c r="G18168" s="13"/>
      <c r="H18168" s="13"/>
      <c r="I18168" s="13"/>
      <c r="J18168" s="46"/>
    </row>
    <row r="18169" spans="1:10" x14ac:dyDescent="0.25">
      <c r="A18169" s="7" t="str">
        <f>IF(C18168="","",IFERROR(IF(VLOOKUP(C18168,'Program Mapping'!B:B,1,FALSE)=C18168,"OK","Fix"),"Fix"))</f>
        <v/>
      </c>
      <c r="C18169" s="32"/>
      <c r="D18169" s="3"/>
      <c r="E18169" s="3"/>
      <c r="G18169" s="13"/>
      <c r="H18169" s="13"/>
      <c r="I18169" s="13"/>
      <c r="J18169" s="46"/>
    </row>
    <row r="18170" spans="1:10" x14ac:dyDescent="0.25">
      <c r="A18170" s="7" t="str">
        <f>IF(C18169="","",IFERROR(IF(VLOOKUP(C18169,'Program Mapping'!B:B,1,FALSE)=C18169,"OK","Fix"),"Fix"))</f>
        <v/>
      </c>
      <c r="C18170" s="32"/>
      <c r="D18170" s="3"/>
      <c r="E18170" s="3"/>
      <c r="G18170" s="13"/>
      <c r="H18170" s="13"/>
      <c r="I18170" s="13"/>
      <c r="J18170" s="46"/>
    </row>
    <row r="18171" spans="1:10" x14ac:dyDescent="0.25">
      <c r="A18171" s="7" t="str">
        <f>IF(C18170="","",IFERROR(IF(VLOOKUP(C18170,'Program Mapping'!B:B,1,FALSE)=C18170,"OK","Fix"),"Fix"))</f>
        <v/>
      </c>
      <c r="C18171" s="32"/>
      <c r="D18171" s="3"/>
      <c r="E18171" s="3"/>
      <c r="G18171" s="13"/>
      <c r="H18171" s="13"/>
      <c r="I18171" s="13"/>
      <c r="J18171" s="46"/>
    </row>
    <row r="18172" spans="1:10" x14ac:dyDescent="0.25">
      <c r="A18172" s="7" t="str">
        <f>IF(C18171="","",IFERROR(IF(VLOOKUP(C18171,'Program Mapping'!B:B,1,FALSE)=C18171,"OK","Fix"),"Fix"))</f>
        <v/>
      </c>
      <c r="C18172" s="32"/>
      <c r="D18172" s="3"/>
      <c r="E18172" s="3"/>
      <c r="G18172" s="13"/>
      <c r="H18172" s="13"/>
      <c r="I18172" s="13"/>
      <c r="J18172" s="46"/>
    </row>
    <row r="18173" spans="1:10" x14ac:dyDescent="0.25">
      <c r="A18173" s="7" t="str">
        <f>IF(C18172="","",IFERROR(IF(VLOOKUP(C18172,'Program Mapping'!B:B,1,FALSE)=C18172,"OK","Fix"),"Fix"))</f>
        <v/>
      </c>
      <c r="C18173" s="32"/>
      <c r="D18173" s="3"/>
      <c r="E18173" s="3"/>
      <c r="G18173" s="13"/>
      <c r="H18173" s="13"/>
      <c r="I18173" s="13"/>
      <c r="J18173" s="46"/>
    </row>
    <row r="18174" spans="1:10" x14ac:dyDescent="0.25">
      <c r="A18174" s="7" t="str">
        <f>IF(C18173="","",IFERROR(IF(VLOOKUP(C18173,'Program Mapping'!B:B,1,FALSE)=C18173,"OK","Fix"),"Fix"))</f>
        <v/>
      </c>
      <c r="C18174" s="32"/>
      <c r="D18174" s="3"/>
      <c r="E18174" s="3"/>
      <c r="G18174" s="13"/>
      <c r="H18174" s="13"/>
      <c r="I18174" s="13"/>
      <c r="J18174" s="46"/>
    </row>
    <row r="18175" spans="1:10" x14ac:dyDescent="0.25">
      <c r="A18175" s="7" t="str">
        <f>IF(C18174="","",IFERROR(IF(VLOOKUP(C18174,'Program Mapping'!B:B,1,FALSE)=C18174,"OK","Fix"),"Fix"))</f>
        <v/>
      </c>
      <c r="C18175" s="32"/>
      <c r="D18175" s="3"/>
      <c r="E18175" s="3"/>
      <c r="G18175" s="13"/>
      <c r="H18175" s="13"/>
      <c r="I18175" s="13"/>
      <c r="J18175" s="46"/>
    </row>
    <row r="18176" spans="1:10" x14ac:dyDescent="0.25">
      <c r="A18176" s="7" t="str">
        <f>IF(C18175="","",IFERROR(IF(VLOOKUP(C18175,'Program Mapping'!B:B,1,FALSE)=C18175,"OK","Fix"),"Fix"))</f>
        <v/>
      </c>
      <c r="C18176" s="32"/>
      <c r="D18176" s="3"/>
      <c r="E18176" s="3"/>
      <c r="G18176" s="13"/>
      <c r="H18176" s="13"/>
      <c r="I18176" s="13"/>
      <c r="J18176" s="46"/>
    </row>
    <row r="18177" spans="1:10" x14ac:dyDescent="0.25">
      <c r="A18177" s="7" t="str">
        <f>IF(C18176="","",IFERROR(IF(VLOOKUP(C18176,'Program Mapping'!B:B,1,FALSE)=C18176,"OK","Fix"),"Fix"))</f>
        <v/>
      </c>
      <c r="C18177" s="32"/>
      <c r="D18177" s="3"/>
      <c r="E18177" s="3"/>
      <c r="G18177" s="13"/>
      <c r="H18177" s="13"/>
      <c r="I18177" s="13"/>
      <c r="J18177" s="46"/>
    </row>
    <row r="18178" spans="1:10" x14ac:dyDescent="0.25">
      <c r="A18178" s="7" t="str">
        <f>IF(C18177="","",IFERROR(IF(VLOOKUP(C18177,'Program Mapping'!B:B,1,FALSE)=C18177,"OK","Fix"),"Fix"))</f>
        <v/>
      </c>
      <c r="C18178" s="32"/>
      <c r="D18178" s="3"/>
      <c r="E18178" s="3"/>
      <c r="G18178" s="13"/>
      <c r="H18178" s="13"/>
      <c r="I18178" s="13"/>
      <c r="J18178" s="46"/>
    </row>
    <row r="18179" spans="1:10" x14ac:dyDescent="0.25">
      <c r="A18179" s="7" t="str">
        <f>IF(C18178="","",IFERROR(IF(VLOOKUP(C18178,'Program Mapping'!B:B,1,FALSE)=C18178,"OK","Fix"),"Fix"))</f>
        <v/>
      </c>
      <c r="C18179" s="32"/>
      <c r="D18179" s="3"/>
      <c r="E18179" s="3"/>
      <c r="G18179" s="13"/>
      <c r="H18179" s="13"/>
      <c r="I18179" s="13"/>
      <c r="J18179" s="46"/>
    </row>
    <row r="18180" spans="1:10" x14ac:dyDescent="0.25">
      <c r="A18180" s="7" t="str">
        <f>IF(C18179="","",IFERROR(IF(VLOOKUP(C18179,'Program Mapping'!B:B,1,FALSE)=C18179,"OK","Fix"),"Fix"))</f>
        <v/>
      </c>
      <c r="C18180" s="32"/>
      <c r="D18180" s="3"/>
      <c r="E18180" s="3"/>
      <c r="G18180" s="13"/>
      <c r="H18180" s="13"/>
      <c r="I18180" s="13"/>
      <c r="J18180" s="46"/>
    </row>
    <row r="18181" spans="1:10" x14ac:dyDescent="0.25">
      <c r="A18181" s="7" t="str">
        <f>IF(C18180="","",IFERROR(IF(VLOOKUP(C18180,'Program Mapping'!B:B,1,FALSE)=C18180,"OK","Fix"),"Fix"))</f>
        <v/>
      </c>
      <c r="C18181" s="32"/>
      <c r="D18181" s="3"/>
      <c r="E18181" s="3"/>
      <c r="G18181" s="13"/>
      <c r="H18181" s="13"/>
      <c r="I18181" s="13"/>
      <c r="J18181" s="46"/>
    </row>
    <row r="18182" spans="1:10" x14ac:dyDescent="0.25">
      <c r="A18182" s="7" t="str">
        <f>IF(C18181="","",IFERROR(IF(VLOOKUP(C18181,'Program Mapping'!B:B,1,FALSE)=C18181,"OK","Fix"),"Fix"))</f>
        <v/>
      </c>
      <c r="C18182" s="32"/>
      <c r="D18182" s="3"/>
      <c r="E18182" s="3"/>
      <c r="G18182" s="13"/>
      <c r="H18182" s="13"/>
      <c r="I18182" s="13"/>
      <c r="J18182" s="46"/>
    </row>
    <row r="18183" spans="1:10" x14ac:dyDescent="0.25">
      <c r="A18183" s="7" t="str">
        <f>IF(C18182="","",IFERROR(IF(VLOOKUP(C18182,'Program Mapping'!B:B,1,FALSE)=C18182,"OK","Fix"),"Fix"))</f>
        <v/>
      </c>
      <c r="C18183" s="32"/>
      <c r="D18183" s="3"/>
      <c r="E18183" s="3"/>
      <c r="G18183" s="13"/>
      <c r="H18183" s="13"/>
      <c r="I18183" s="13"/>
      <c r="J18183" s="46"/>
    </row>
    <row r="18184" spans="1:10" x14ac:dyDescent="0.25">
      <c r="A18184" s="7" t="str">
        <f>IF(C18183="","",IFERROR(IF(VLOOKUP(C18183,'Program Mapping'!B:B,1,FALSE)=C18183,"OK","Fix"),"Fix"))</f>
        <v/>
      </c>
      <c r="C18184" s="32"/>
      <c r="D18184" s="3"/>
      <c r="E18184" s="3"/>
      <c r="G18184" s="13"/>
      <c r="H18184" s="13"/>
      <c r="I18184" s="13"/>
      <c r="J18184" s="46"/>
    </row>
    <row r="18185" spans="1:10" x14ac:dyDescent="0.25">
      <c r="A18185" s="7" t="str">
        <f>IF(C18184="","",IFERROR(IF(VLOOKUP(C18184,'Program Mapping'!B:B,1,FALSE)=C18184,"OK","Fix"),"Fix"))</f>
        <v/>
      </c>
      <c r="C18185" s="32"/>
      <c r="D18185" s="3"/>
      <c r="E18185" s="3"/>
      <c r="G18185" s="13"/>
      <c r="H18185" s="13"/>
      <c r="I18185" s="13"/>
      <c r="J18185" s="46"/>
    </row>
    <row r="18186" spans="1:10" x14ac:dyDescent="0.25">
      <c r="A18186" s="7" t="str">
        <f>IF(C18185="","",IFERROR(IF(VLOOKUP(C18185,'Program Mapping'!B:B,1,FALSE)=C18185,"OK","Fix"),"Fix"))</f>
        <v/>
      </c>
      <c r="C18186" s="32"/>
      <c r="D18186" s="3"/>
      <c r="E18186" s="3"/>
      <c r="G18186" s="13"/>
      <c r="H18186" s="13"/>
      <c r="I18186" s="13"/>
      <c r="J18186" s="46"/>
    </row>
    <row r="18187" spans="1:10" x14ac:dyDescent="0.25">
      <c r="A18187" s="7" t="str">
        <f>IF(C18186="","",IFERROR(IF(VLOOKUP(C18186,'Program Mapping'!B:B,1,FALSE)=C18186,"OK","Fix"),"Fix"))</f>
        <v/>
      </c>
      <c r="C18187" s="32"/>
      <c r="D18187" s="3"/>
      <c r="E18187" s="3"/>
      <c r="G18187" s="13"/>
      <c r="H18187" s="13"/>
      <c r="I18187" s="13"/>
      <c r="J18187" s="46"/>
    </row>
    <row r="18188" spans="1:10" x14ac:dyDescent="0.25">
      <c r="A18188" s="7" t="str">
        <f>IF(C18187="","",IFERROR(IF(VLOOKUP(C18187,'Program Mapping'!B:B,1,FALSE)=C18187,"OK","Fix"),"Fix"))</f>
        <v/>
      </c>
      <c r="C18188" s="32"/>
      <c r="D18188" s="3"/>
      <c r="E18188" s="3"/>
      <c r="G18188" s="13"/>
      <c r="H18188" s="13"/>
      <c r="I18188" s="13"/>
      <c r="J18188" s="46"/>
    </row>
    <row r="18189" spans="1:10" x14ac:dyDescent="0.25">
      <c r="A18189" s="7" t="str">
        <f>IF(C18188="","",IFERROR(IF(VLOOKUP(C18188,'Program Mapping'!B:B,1,FALSE)=C18188,"OK","Fix"),"Fix"))</f>
        <v/>
      </c>
      <c r="C18189" s="32"/>
      <c r="D18189" s="3"/>
      <c r="E18189" s="3"/>
      <c r="G18189" s="13"/>
      <c r="H18189" s="13"/>
      <c r="I18189" s="13"/>
      <c r="J18189" s="46"/>
    </row>
    <row r="18190" spans="1:10" x14ac:dyDescent="0.25">
      <c r="A18190" s="7" t="str">
        <f>IF(C18189="","",IFERROR(IF(VLOOKUP(C18189,'Program Mapping'!B:B,1,FALSE)=C18189,"OK","Fix"),"Fix"))</f>
        <v/>
      </c>
      <c r="C18190" s="32"/>
      <c r="D18190" s="3"/>
      <c r="E18190" s="3"/>
      <c r="G18190" s="13"/>
      <c r="H18190" s="13"/>
      <c r="I18190" s="13"/>
      <c r="J18190" s="46"/>
    </row>
    <row r="18191" spans="1:10" x14ac:dyDescent="0.25">
      <c r="A18191" s="7" t="str">
        <f>IF(C18190="","",IFERROR(IF(VLOOKUP(C18190,'Program Mapping'!B:B,1,FALSE)=C18190,"OK","Fix"),"Fix"))</f>
        <v/>
      </c>
      <c r="C18191" s="32"/>
      <c r="D18191" s="3"/>
      <c r="E18191" s="3"/>
      <c r="G18191" s="13"/>
      <c r="H18191" s="13"/>
      <c r="I18191" s="13"/>
      <c r="J18191" s="46"/>
    </row>
    <row r="18192" spans="1:10" x14ac:dyDescent="0.25">
      <c r="A18192" s="7" t="str">
        <f>IF(C18191="","",IFERROR(IF(VLOOKUP(C18191,'Program Mapping'!B:B,1,FALSE)=C18191,"OK","Fix"),"Fix"))</f>
        <v/>
      </c>
      <c r="C18192" s="32"/>
      <c r="D18192" s="3"/>
      <c r="E18192" s="3"/>
      <c r="G18192" s="13"/>
      <c r="H18192" s="13"/>
      <c r="I18192" s="13"/>
      <c r="J18192" s="46"/>
    </row>
    <row r="18193" spans="1:10" x14ac:dyDescent="0.25">
      <c r="A18193" s="7" t="str">
        <f>IF(C18192="","",IFERROR(IF(VLOOKUP(C18192,'Program Mapping'!B:B,1,FALSE)=C18192,"OK","Fix"),"Fix"))</f>
        <v/>
      </c>
      <c r="C18193" s="32"/>
      <c r="D18193" s="3"/>
      <c r="E18193" s="3"/>
      <c r="G18193" s="13"/>
      <c r="H18193" s="13"/>
      <c r="I18193" s="13"/>
      <c r="J18193" s="46"/>
    </row>
    <row r="18194" spans="1:10" x14ac:dyDescent="0.25">
      <c r="A18194" s="7" t="str">
        <f>IF(C18193="","",IFERROR(IF(VLOOKUP(C18193,'Program Mapping'!B:B,1,FALSE)=C18193,"OK","Fix"),"Fix"))</f>
        <v/>
      </c>
      <c r="C18194" s="32"/>
      <c r="D18194" s="3"/>
      <c r="E18194" s="3"/>
      <c r="G18194" s="13"/>
      <c r="H18194" s="13"/>
      <c r="I18194" s="13"/>
      <c r="J18194" s="46"/>
    </row>
    <row r="18195" spans="1:10" x14ac:dyDescent="0.25">
      <c r="A18195" s="7" t="str">
        <f>IF(C18194="","",IFERROR(IF(VLOOKUP(C18194,'Program Mapping'!B:B,1,FALSE)=C18194,"OK","Fix"),"Fix"))</f>
        <v/>
      </c>
      <c r="C18195" s="32"/>
      <c r="D18195" s="3"/>
      <c r="E18195" s="3"/>
      <c r="G18195" s="13"/>
      <c r="H18195" s="13"/>
      <c r="I18195" s="13"/>
      <c r="J18195" s="46"/>
    </row>
    <row r="18196" spans="1:10" x14ac:dyDescent="0.25">
      <c r="A18196" s="7" t="str">
        <f>IF(C18195="","",IFERROR(IF(VLOOKUP(C18195,'Program Mapping'!B:B,1,FALSE)=C18195,"OK","Fix"),"Fix"))</f>
        <v/>
      </c>
      <c r="C18196" s="32"/>
      <c r="D18196" s="3"/>
      <c r="E18196" s="3"/>
      <c r="G18196" s="13"/>
      <c r="H18196" s="13"/>
      <c r="I18196" s="13"/>
      <c r="J18196" s="46"/>
    </row>
    <row r="18197" spans="1:10" x14ac:dyDescent="0.25">
      <c r="A18197" s="7" t="str">
        <f>IF(C18196="","",IFERROR(IF(VLOOKUP(C18196,'Program Mapping'!B:B,1,FALSE)=C18196,"OK","Fix"),"Fix"))</f>
        <v/>
      </c>
      <c r="C18197" s="32"/>
      <c r="D18197" s="3"/>
      <c r="E18197" s="3"/>
      <c r="G18197" s="13"/>
      <c r="H18197" s="13"/>
      <c r="I18197" s="13"/>
      <c r="J18197" s="46"/>
    </row>
    <row r="18198" spans="1:10" x14ac:dyDescent="0.25">
      <c r="A18198" s="7" t="str">
        <f>IF(C18197="","",IFERROR(IF(VLOOKUP(C18197,'Program Mapping'!B:B,1,FALSE)=C18197,"OK","Fix"),"Fix"))</f>
        <v/>
      </c>
      <c r="C18198" s="32"/>
      <c r="D18198" s="3"/>
      <c r="E18198" s="3"/>
      <c r="G18198" s="13"/>
      <c r="H18198" s="13"/>
      <c r="I18198" s="13"/>
      <c r="J18198" s="46"/>
    </row>
    <row r="18199" spans="1:10" x14ac:dyDescent="0.25">
      <c r="A18199" s="7" t="str">
        <f>IF(C18198="","",IFERROR(IF(VLOOKUP(C18198,'Program Mapping'!B:B,1,FALSE)=C18198,"OK","Fix"),"Fix"))</f>
        <v/>
      </c>
      <c r="C18199" s="32"/>
      <c r="D18199" s="3"/>
      <c r="E18199" s="3"/>
      <c r="G18199" s="13"/>
      <c r="H18199" s="13"/>
      <c r="I18199" s="13"/>
      <c r="J18199" s="46"/>
    </row>
    <row r="18200" spans="1:10" x14ac:dyDescent="0.25">
      <c r="A18200" s="7" t="str">
        <f>IF(C18199="","",IFERROR(IF(VLOOKUP(C18199,'Program Mapping'!B:B,1,FALSE)=C18199,"OK","Fix"),"Fix"))</f>
        <v/>
      </c>
      <c r="C18200" s="32"/>
      <c r="D18200" s="3"/>
      <c r="E18200" s="3"/>
      <c r="G18200" s="13"/>
      <c r="H18200" s="13"/>
      <c r="I18200" s="13"/>
      <c r="J18200" s="46"/>
    </row>
    <row r="18201" spans="1:10" x14ac:dyDescent="0.25">
      <c r="A18201" s="7" t="str">
        <f>IF(C18200="","",IFERROR(IF(VLOOKUP(C18200,'Program Mapping'!B:B,1,FALSE)=C18200,"OK","Fix"),"Fix"))</f>
        <v/>
      </c>
      <c r="C18201" s="32"/>
      <c r="D18201" s="3"/>
      <c r="E18201" s="3"/>
      <c r="G18201" s="13"/>
      <c r="H18201" s="13"/>
      <c r="I18201" s="13"/>
      <c r="J18201" s="46"/>
    </row>
    <row r="18202" spans="1:10" x14ac:dyDescent="0.25">
      <c r="A18202" s="7" t="str">
        <f>IF(C18201="","",IFERROR(IF(VLOOKUP(C18201,'Program Mapping'!B:B,1,FALSE)=C18201,"OK","Fix"),"Fix"))</f>
        <v/>
      </c>
      <c r="C18202" s="32"/>
      <c r="D18202" s="3"/>
      <c r="E18202" s="3"/>
      <c r="G18202" s="13"/>
      <c r="H18202" s="13"/>
      <c r="I18202" s="13"/>
      <c r="J18202" s="46"/>
    </row>
    <row r="18203" spans="1:10" x14ac:dyDescent="0.25">
      <c r="A18203" s="7" t="str">
        <f>IF(C18202="","",IFERROR(IF(VLOOKUP(C18202,'Program Mapping'!B:B,1,FALSE)=C18202,"OK","Fix"),"Fix"))</f>
        <v/>
      </c>
      <c r="C18203" s="32"/>
      <c r="D18203" s="3"/>
      <c r="E18203" s="3"/>
      <c r="G18203" s="13"/>
      <c r="H18203" s="13"/>
      <c r="I18203" s="13"/>
      <c r="J18203" s="46"/>
    </row>
    <row r="18204" spans="1:10" x14ac:dyDescent="0.25">
      <c r="A18204" s="7" t="str">
        <f>IF(C18203="","",IFERROR(IF(VLOOKUP(C18203,'Program Mapping'!B:B,1,FALSE)=C18203,"OK","Fix"),"Fix"))</f>
        <v/>
      </c>
      <c r="C18204" s="32"/>
      <c r="D18204" s="3"/>
      <c r="E18204" s="3"/>
      <c r="G18204" s="13"/>
      <c r="H18204" s="13"/>
      <c r="I18204" s="13"/>
      <c r="J18204" s="46"/>
    </row>
    <row r="18205" spans="1:10" x14ac:dyDescent="0.25">
      <c r="A18205" s="7" t="str">
        <f>IF(C18204="","",IFERROR(IF(VLOOKUP(C18204,'Program Mapping'!B:B,1,FALSE)=C18204,"OK","Fix"),"Fix"))</f>
        <v/>
      </c>
      <c r="C18205" s="32"/>
      <c r="D18205" s="3"/>
      <c r="E18205" s="3"/>
      <c r="G18205" s="13"/>
      <c r="H18205" s="13"/>
      <c r="I18205" s="13"/>
      <c r="J18205" s="46"/>
    </row>
    <row r="18206" spans="1:10" x14ac:dyDescent="0.25">
      <c r="A18206" s="7" t="str">
        <f>IF(C18205="","",IFERROR(IF(VLOOKUP(C18205,'Program Mapping'!B:B,1,FALSE)=C18205,"OK","Fix"),"Fix"))</f>
        <v/>
      </c>
      <c r="C18206" s="32"/>
      <c r="D18206" s="3"/>
      <c r="E18206" s="3"/>
      <c r="G18206" s="13"/>
      <c r="H18206" s="13"/>
      <c r="I18206" s="13"/>
      <c r="J18206" s="46"/>
    </row>
    <row r="18207" spans="1:10" x14ac:dyDescent="0.25">
      <c r="A18207" s="7" t="str">
        <f>IF(C18206="","",IFERROR(IF(VLOOKUP(C18206,'Program Mapping'!B:B,1,FALSE)=C18206,"OK","Fix"),"Fix"))</f>
        <v/>
      </c>
      <c r="C18207" s="32"/>
      <c r="D18207" s="3"/>
      <c r="E18207" s="3"/>
      <c r="G18207" s="13"/>
      <c r="H18207" s="13"/>
      <c r="I18207" s="13"/>
      <c r="J18207" s="46"/>
    </row>
    <row r="18208" spans="1:10" x14ac:dyDescent="0.25">
      <c r="A18208" s="7" t="str">
        <f>IF(C18207="","",IFERROR(IF(VLOOKUP(C18207,'Program Mapping'!B:B,1,FALSE)=C18207,"OK","Fix"),"Fix"))</f>
        <v/>
      </c>
      <c r="C18208" s="32"/>
      <c r="D18208" s="3"/>
      <c r="E18208" s="3"/>
      <c r="G18208" s="13"/>
      <c r="H18208" s="13"/>
      <c r="I18208" s="13"/>
      <c r="J18208" s="46"/>
    </row>
    <row r="18209" spans="1:10" x14ac:dyDescent="0.25">
      <c r="A18209" s="7" t="str">
        <f>IF(C18208="","",IFERROR(IF(VLOOKUP(C18208,'Program Mapping'!B:B,1,FALSE)=C18208,"OK","Fix"),"Fix"))</f>
        <v/>
      </c>
      <c r="C18209" s="32"/>
      <c r="D18209" s="3"/>
      <c r="E18209" s="3"/>
      <c r="G18209" s="13"/>
      <c r="H18209" s="13"/>
      <c r="I18209" s="13"/>
      <c r="J18209" s="46"/>
    </row>
    <row r="18210" spans="1:10" x14ac:dyDescent="0.25">
      <c r="A18210" s="7" t="str">
        <f>IF(C18209="","",IFERROR(IF(VLOOKUP(C18209,'Program Mapping'!B:B,1,FALSE)=C18209,"OK","Fix"),"Fix"))</f>
        <v/>
      </c>
      <c r="C18210" s="32"/>
      <c r="D18210" s="3"/>
      <c r="E18210" s="3"/>
      <c r="G18210" s="13"/>
      <c r="H18210" s="13"/>
      <c r="I18210" s="13"/>
      <c r="J18210" s="46"/>
    </row>
    <row r="18211" spans="1:10" x14ac:dyDescent="0.25">
      <c r="A18211" s="7" t="str">
        <f>IF(C18210="","",IFERROR(IF(VLOOKUP(C18210,'Program Mapping'!B:B,1,FALSE)=C18210,"OK","Fix"),"Fix"))</f>
        <v/>
      </c>
      <c r="C18211" s="32"/>
      <c r="D18211" s="3"/>
      <c r="E18211" s="3"/>
      <c r="G18211" s="13"/>
      <c r="H18211" s="13"/>
      <c r="I18211" s="13"/>
      <c r="J18211" s="46"/>
    </row>
    <row r="18212" spans="1:10" x14ac:dyDescent="0.25">
      <c r="A18212" s="7" t="str">
        <f>IF(C18211="","",IFERROR(IF(VLOOKUP(C18211,'Program Mapping'!B:B,1,FALSE)=C18211,"OK","Fix"),"Fix"))</f>
        <v/>
      </c>
      <c r="C18212" s="32"/>
      <c r="D18212" s="3"/>
      <c r="E18212" s="3"/>
      <c r="G18212" s="13"/>
      <c r="H18212" s="13"/>
      <c r="I18212" s="13"/>
      <c r="J18212" s="46"/>
    </row>
    <row r="18213" spans="1:10" x14ac:dyDescent="0.25">
      <c r="A18213" s="7" t="str">
        <f>IF(C18212="","",IFERROR(IF(VLOOKUP(C18212,'Program Mapping'!B:B,1,FALSE)=C18212,"OK","Fix"),"Fix"))</f>
        <v/>
      </c>
      <c r="C18213" s="32"/>
      <c r="D18213" s="3"/>
      <c r="E18213" s="3"/>
      <c r="G18213" s="13"/>
      <c r="H18213" s="13"/>
      <c r="I18213" s="13"/>
      <c r="J18213" s="46"/>
    </row>
    <row r="18214" spans="1:10" x14ac:dyDescent="0.25">
      <c r="A18214" s="7" t="str">
        <f>IF(C18213="","",IFERROR(IF(VLOOKUP(C18213,'Program Mapping'!B:B,1,FALSE)=C18213,"OK","Fix"),"Fix"))</f>
        <v/>
      </c>
      <c r="C18214" s="32"/>
      <c r="D18214" s="3"/>
      <c r="E18214" s="3"/>
      <c r="G18214" s="13"/>
      <c r="H18214" s="13"/>
      <c r="I18214" s="13"/>
      <c r="J18214" s="46"/>
    </row>
    <row r="18215" spans="1:10" x14ac:dyDescent="0.25">
      <c r="A18215" s="7" t="str">
        <f>IF(C18214="","",IFERROR(IF(VLOOKUP(C18214,'Program Mapping'!B:B,1,FALSE)=C18214,"OK","Fix"),"Fix"))</f>
        <v/>
      </c>
      <c r="C18215" s="32"/>
      <c r="D18215" s="3"/>
      <c r="E18215" s="3"/>
      <c r="G18215" s="13"/>
      <c r="H18215" s="13"/>
      <c r="I18215" s="13"/>
      <c r="J18215" s="46"/>
    </row>
    <row r="18216" spans="1:10" x14ac:dyDescent="0.25">
      <c r="A18216" s="7" t="str">
        <f>IF(C18215="","",IFERROR(IF(VLOOKUP(C18215,'Program Mapping'!B:B,1,FALSE)=C18215,"OK","Fix"),"Fix"))</f>
        <v/>
      </c>
      <c r="C18216" s="32"/>
      <c r="D18216" s="3"/>
      <c r="E18216" s="3"/>
      <c r="G18216" s="13"/>
      <c r="H18216" s="13"/>
      <c r="I18216" s="13"/>
      <c r="J18216" s="46"/>
    </row>
    <row r="18217" spans="1:10" x14ac:dyDescent="0.25">
      <c r="A18217" s="7" t="str">
        <f>IF(C18216="","",IFERROR(IF(VLOOKUP(C18216,'Program Mapping'!B:B,1,FALSE)=C18216,"OK","Fix"),"Fix"))</f>
        <v/>
      </c>
      <c r="C18217" s="32"/>
      <c r="D18217" s="3"/>
      <c r="E18217" s="3"/>
      <c r="G18217" s="13"/>
      <c r="H18217" s="13"/>
      <c r="I18217" s="13"/>
      <c r="J18217" s="46"/>
    </row>
    <row r="18218" spans="1:10" x14ac:dyDescent="0.25">
      <c r="A18218" s="7" t="str">
        <f>IF(C18217="","",IFERROR(IF(VLOOKUP(C18217,'Program Mapping'!B:B,1,FALSE)=C18217,"OK","Fix"),"Fix"))</f>
        <v/>
      </c>
      <c r="C18218" s="32"/>
      <c r="D18218" s="3"/>
      <c r="E18218" s="3"/>
      <c r="G18218" s="13"/>
      <c r="H18218" s="13"/>
      <c r="I18218" s="13"/>
      <c r="J18218" s="46"/>
    </row>
    <row r="18219" spans="1:10" x14ac:dyDescent="0.25">
      <c r="A18219" s="7" t="str">
        <f>IF(C18218="","",IFERROR(IF(VLOOKUP(C18218,'Program Mapping'!B:B,1,FALSE)=C18218,"OK","Fix"),"Fix"))</f>
        <v/>
      </c>
      <c r="C18219" s="32"/>
      <c r="D18219" s="3"/>
      <c r="E18219" s="3"/>
      <c r="G18219" s="13"/>
      <c r="H18219" s="13"/>
      <c r="I18219" s="13"/>
      <c r="J18219" s="46"/>
    </row>
    <row r="18220" spans="1:10" x14ac:dyDescent="0.25">
      <c r="A18220" s="7" t="str">
        <f>IF(C18219="","",IFERROR(IF(VLOOKUP(C18219,'Program Mapping'!B:B,1,FALSE)=C18219,"OK","Fix"),"Fix"))</f>
        <v/>
      </c>
      <c r="C18220" s="32"/>
      <c r="D18220" s="3"/>
      <c r="E18220" s="3"/>
      <c r="G18220" s="13"/>
      <c r="H18220" s="13"/>
      <c r="I18220" s="13"/>
      <c r="J18220" s="46"/>
    </row>
    <row r="18221" spans="1:10" x14ac:dyDescent="0.25">
      <c r="A18221" s="7" t="str">
        <f>IF(C18220="","",IFERROR(IF(VLOOKUP(C18220,'Program Mapping'!B:B,1,FALSE)=C18220,"OK","Fix"),"Fix"))</f>
        <v/>
      </c>
      <c r="C18221" s="32"/>
      <c r="D18221" s="3"/>
      <c r="E18221" s="3"/>
      <c r="G18221" s="13"/>
      <c r="H18221" s="13"/>
      <c r="I18221" s="13"/>
      <c r="J18221" s="46"/>
    </row>
    <row r="18222" spans="1:10" x14ac:dyDescent="0.25">
      <c r="A18222" s="7" t="str">
        <f>IF(C18221="","",IFERROR(IF(VLOOKUP(C18221,'Program Mapping'!B:B,1,FALSE)=C18221,"OK","Fix"),"Fix"))</f>
        <v/>
      </c>
      <c r="C18222" s="32"/>
      <c r="D18222" s="3"/>
      <c r="E18222" s="3"/>
      <c r="G18222" s="13"/>
      <c r="H18222" s="13"/>
      <c r="I18222" s="13"/>
      <c r="J18222" s="46"/>
    </row>
    <row r="18223" spans="1:10" x14ac:dyDescent="0.25">
      <c r="A18223" s="7" t="str">
        <f>IF(C18222="","",IFERROR(IF(VLOOKUP(C18222,'Program Mapping'!B:B,1,FALSE)=C18222,"OK","Fix"),"Fix"))</f>
        <v/>
      </c>
      <c r="C18223" s="32"/>
      <c r="D18223" s="3"/>
      <c r="E18223" s="3"/>
      <c r="G18223" s="13"/>
      <c r="H18223" s="13"/>
      <c r="I18223" s="13"/>
      <c r="J18223" s="46"/>
    </row>
    <row r="18224" spans="1:10" x14ac:dyDescent="0.25">
      <c r="A18224" s="7" t="str">
        <f>IF(C18223="","",IFERROR(IF(VLOOKUP(C18223,'Program Mapping'!B:B,1,FALSE)=C18223,"OK","Fix"),"Fix"))</f>
        <v/>
      </c>
      <c r="C18224" s="32"/>
      <c r="D18224" s="3"/>
      <c r="E18224" s="3"/>
      <c r="G18224" s="13"/>
      <c r="H18224" s="13"/>
      <c r="I18224" s="13"/>
      <c r="J18224" s="46"/>
    </row>
    <row r="18225" spans="1:10" x14ac:dyDescent="0.25">
      <c r="A18225" s="7" t="str">
        <f>IF(C18224="","",IFERROR(IF(VLOOKUP(C18224,'Program Mapping'!B:B,1,FALSE)=C18224,"OK","Fix"),"Fix"))</f>
        <v/>
      </c>
      <c r="C18225" s="32"/>
      <c r="D18225" s="3"/>
      <c r="E18225" s="3"/>
      <c r="G18225" s="13"/>
      <c r="H18225" s="13"/>
      <c r="I18225" s="13"/>
      <c r="J18225" s="46"/>
    </row>
    <row r="18226" spans="1:10" x14ac:dyDescent="0.25">
      <c r="A18226" s="7" t="str">
        <f>IF(C18225="","",IFERROR(IF(VLOOKUP(C18225,'Program Mapping'!B:B,1,FALSE)=C18225,"OK","Fix"),"Fix"))</f>
        <v/>
      </c>
      <c r="C18226" s="32"/>
      <c r="D18226" s="3"/>
      <c r="E18226" s="3"/>
      <c r="G18226" s="13"/>
      <c r="H18226" s="13"/>
      <c r="I18226" s="13"/>
      <c r="J18226" s="46"/>
    </row>
    <row r="18227" spans="1:10" x14ac:dyDescent="0.25">
      <c r="A18227" s="7" t="str">
        <f>IF(C18226="","",IFERROR(IF(VLOOKUP(C18226,'Program Mapping'!B:B,1,FALSE)=C18226,"OK","Fix"),"Fix"))</f>
        <v/>
      </c>
      <c r="C18227" s="32"/>
      <c r="D18227" s="3"/>
      <c r="E18227" s="3"/>
      <c r="G18227" s="13"/>
      <c r="H18227" s="13"/>
      <c r="I18227" s="13"/>
      <c r="J18227" s="46"/>
    </row>
    <row r="18228" spans="1:10" x14ac:dyDescent="0.25">
      <c r="A18228" s="7" t="str">
        <f>IF(C18227="","",IFERROR(IF(VLOOKUP(C18227,'Program Mapping'!B:B,1,FALSE)=C18227,"OK","Fix"),"Fix"))</f>
        <v/>
      </c>
      <c r="C18228" s="32"/>
      <c r="D18228" s="3"/>
      <c r="E18228" s="3"/>
      <c r="G18228" s="13"/>
      <c r="H18228" s="13"/>
      <c r="I18228" s="13"/>
      <c r="J18228" s="46"/>
    </row>
    <row r="18229" spans="1:10" x14ac:dyDescent="0.25">
      <c r="A18229" s="7" t="str">
        <f>IF(C18228="","",IFERROR(IF(VLOOKUP(C18228,'Program Mapping'!B:B,1,FALSE)=C18228,"OK","Fix"),"Fix"))</f>
        <v/>
      </c>
      <c r="C18229" s="32"/>
      <c r="D18229" s="3"/>
      <c r="E18229" s="3"/>
      <c r="G18229" s="13"/>
      <c r="H18229" s="13"/>
      <c r="I18229" s="13"/>
      <c r="J18229" s="46"/>
    </row>
    <row r="18230" spans="1:10" x14ac:dyDescent="0.25">
      <c r="A18230" s="7" t="str">
        <f>IF(C18229="","",IFERROR(IF(VLOOKUP(C18229,'Program Mapping'!B:B,1,FALSE)=C18229,"OK","Fix"),"Fix"))</f>
        <v/>
      </c>
      <c r="C18230" s="32"/>
      <c r="D18230" s="3"/>
      <c r="E18230" s="3"/>
      <c r="G18230" s="13"/>
      <c r="H18230" s="13"/>
      <c r="I18230" s="13"/>
      <c r="J18230" s="46"/>
    </row>
    <row r="18231" spans="1:10" x14ac:dyDescent="0.25">
      <c r="A18231" s="7" t="str">
        <f>IF(C18230="","",IFERROR(IF(VLOOKUP(C18230,'Program Mapping'!B:B,1,FALSE)=C18230,"OK","Fix"),"Fix"))</f>
        <v/>
      </c>
      <c r="C18231" s="32"/>
      <c r="D18231" s="3"/>
      <c r="E18231" s="3"/>
      <c r="G18231" s="13"/>
      <c r="H18231" s="13"/>
      <c r="I18231" s="13"/>
      <c r="J18231" s="46"/>
    </row>
    <row r="18232" spans="1:10" x14ac:dyDescent="0.25">
      <c r="A18232" s="7" t="str">
        <f>IF(C18231="","",IFERROR(IF(VLOOKUP(C18231,'Program Mapping'!B:B,1,FALSE)=C18231,"OK","Fix"),"Fix"))</f>
        <v/>
      </c>
      <c r="C18232" s="32"/>
      <c r="D18232" s="3"/>
      <c r="E18232" s="3"/>
      <c r="G18232" s="13"/>
      <c r="H18232" s="13"/>
      <c r="I18232" s="13"/>
      <c r="J18232" s="46"/>
    </row>
    <row r="18233" spans="1:10" x14ac:dyDescent="0.25">
      <c r="A18233" s="7" t="str">
        <f>IF(C18232="","",IFERROR(IF(VLOOKUP(C18232,'Program Mapping'!B:B,1,FALSE)=C18232,"OK","Fix"),"Fix"))</f>
        <v/>
      </c>
      <c r="C18233" s="32"/>
      <c r="D18233" s="3"/>
      <c r="E18233" s="3"/>
      <c r="G18233" s="13"/>
      <c r="H18233" s="13"/>
      <c r="I18233" s="13"/>
      <c r="J18233" s="46"/>
    </row>
    <row r="18234" spans="1:10" x14ac:dyDescent="0.25">
      <c r="A18234" s="7" t="str">
        <f>IF(C18233="","",IFERROR(IF(VLOOKUP(C18233,'Program Mapping'!B:B,1,FALSE)=C18233,"OK","Fix"),"Fix"))</f>
        <v/>
      </c>
      <c r="C18234" s="32"/>
      <c r="D18234" s="3"/>
      <c r="E18234" s="3"/>
      <c r="G18234" s="13"/>
      <c r="H18234" s="13"/>
      <c r="I18234" s="13"/>
      <c r="J18234" s="46"/>
    </row>
    <row r="18235" spans="1:10" x14ac:dyDescent="0.25">
      <c r="A18235" s="7" t="str">
        <f>IF(C18234="","",IFERROR(IF(VLOOKUP(C18234,'Program Mapping'!B:B,1,FALSE)=C18234,"OK","Fix"),"Fix"))</f>
        <v/>
      </c>
      <c r="C18235" s="32"/>
      <c r="D18235" s="3"/>
      <c r="E18235" s="3"/>
      <c r="G18235" s="13"/>
      <c r="H18235" s="13"/>
      <c r="I18235" s="13"/>
      <c r="J18235" s="46"/>
    </row>
    <row r="18236" spans="1:10" x14ac:dyDescent="0.25">
      <c r="A18236" s="7" t="str">
        <f>IF(C18235="","",IFERROR(IF(VLOOKUP(C18235,'Program Mapping'!B:B,1,FALSE)=C18235,"OK","Fix"),"Fix"))</f>
        <v/>
      </c>
      <c r="C18236" s="32"/>
      <c r="D18236" s="3"/>
      <c r="E18236" s="3"/>
      <c r="G18236" s="13"/>
      <c r="H18236" s="13"/>
      <c r="I18236" s="13"/>
      <c r="J18236" s="46"/>
    </row>
    <row r="18237" spans="1:10" x14ac:dyDescent="0.25">
      <c r="A18237" s="7" t="str">
        <f>IF(C18236="","",IFERROR(IF(VLOOKUP(C18236,'Program Mapping'!B:B,1,FALSE)=C18236,"OK","Fix"),"Fix"))</f>
        <v/>
      </c>
      <c r="C18237" s="32"/>
      <c r="D18237" s="3"/>
      <c r="E18237" s="3"/>
      <c r="G18237" s="13"/>
      <c r="H18237" s="13"/>
      <c r="I18237" s="13"/>
      <c r="J18237" s="46"/>
    </row>
    <row r="18238" spans="1:10" x14ac:dyDescent="0.25">
      <c r="A18238" s="7" t="str">
        <f>IF(C18237="","",IFERROR(IF(VLOOKUP(C18237,'Program Mapping'!B:B,1,FALSE)=C18237,"OK","Fix"),"Fix"))</f>
        <v/>
      </c>
      <c r="C18238" s="32"/>
      <c r="D18238" s="3"/>
      <c r="E18238" s="3"/>
      <c r="G18238" s="13"/>
      <c r="H18238" s="13"/>
      <c r="I18238" s="13"/>
      <c r="J18238" s="46"/>
    </row>
    <row r="18239" spans="1:10" x14ac:dyDescent="0.25">
      <c r="A18239" s="7" t="str">
        <f>IF(C18238="","",IFERROR(IF(VLOOKUP(C18238,'Program Mapping'!B:B,1,FALSE)=C18238,"OK","Fix"),"Fix"))</f>
        <v/>
      </c>
      <c r="C18239" s="32"/>
      <c r="D18239" s="3"/>
      <c r="E18239" s="3"/>
      <c r="G18239" s="13"/>
      <c r="H18239" s="13"/>
      <c r="I18239" s="13"/>
      <c r="J18239" s="46"/>
    </row>
    <row r="18240" spans="1:10" x14ac:dyDescent="0.25">
      <c r="A18240" s="7" t="str">
        <f>IF(C18239="","",IFERROR(IF(VLOOKUP(C18239,'Program Mapping'!B:B,1,FALSE)=C18239,"OK","Fix"),"Fix"))</f>
        <v/>
      </c>
      <c r="C18240" s="32"/>
      <c r="D18240" s="3"/>
      <c r="E18240" s="3"/>
      <c r="G18240" s="13"/>
      <c r="H18240" s="13"/>
      <c r="I18240" s="13"/>
      <c r="J18240" s="46"/>
    </row>
    <row r="18241" spans="1:10" x14ac:dyDescent="0.25">
      <c r="A18241" s="7" t="str">
        <f>IF(C18240="","",IFERROR(IF(VLOOKUP(C18240,'Program Mapping'!B:B,1,FALSE)=C18240,"OK","Fix"),"Fix"))</f>
        <v/>
      </c>
      <c r="C18241" s="32"/>
      <c r="D18241" s="3"/>
      <c r="E18241" s="3"/>
      <c r="G18241" s="13"/>
      <c r="H18241" s="13"/>
      <c r="I18241" s="13"/>
      <c r="J18241" s="46"/>
    </row>
    <row r="18242" spans="1:10" x14ac:dyDescent="0.25">
      <c r="A18242" s="7" t="str">
        <f>IF(C18241="","",IFERROR(IF(VLOOKUP(C18241,'Program Mapping'!B:B,1,FALSE)=C18241,"OK","Fix"),"Fix"))</f>
        <v/>
      </c>
      <c r="C18242" s="32"/>
      <c r="D18242" s="3"/>
      <c r="E18242" s="3"/>
      <c r="G18242" s="13"/>
      <c r="H18242" s="13"/>
      <c r="I18242" s="13"/>
      <c r="J18242" s="46"/>
    </row>
    <row r="18243" spans="1:10" x14ac:dyDescent="0.25">
      <c r="A18243" s="7" t="str">
        <f>IF(C18242="","",IFERROR(IF(VLOOKUP(C18242,'Program Mapping'!B:B,1,FALSE)=C18242,"OK","Fix"),"Fix"))</f>
        <v/>
      </c>
      <c r="C18243" s="32"/>
      <c r="D18243" s="3"/>
      <c r="E18243" s="3"/>
      <c r="G18243" s="13"/>
      <c r="H18243" s="13"/>
      <c r="I18243" s="13"/>
      <c r="J18243" s="46"/>
    </row>
    <row r="18244" spans="1:10" x14ac:dyDescent="0.25">
      <c r="A18244" s="7" t="str">
        <f>IF(C18243="","",IFERROR(IF(VLOOKUP(C18243,'Program Mapping'!B:B,1,FALSE)=C18243,"OK","Fix"),"Fix"))</f>
        <v/>
      </c>
      <c r="C18244" s="32"/>
      <c r="D18244" s="3"/>
      <c r="E18244" s="3"/>
      <c r="G18244" s="13"/>
      <c r="H18244" s="13"/>
      <c r="I18244" s="13"/>
      <c r="J18244" s="46"/>
    </row>
    <row r="18245" spans="1:10" x14ac:dyDescent="0.25">
      <c r="A18245" s="7" t="str">
        <f>IF(C18244="","",IFERROR(IF(VLOOKUP(C18244,'Program Mapping'!B:B,1,FALSE)=C18244,"OK","Fix"),"Fix"))</f>
        <v/>
      </c>
      <c r="C18245" s="32"/>
      <c r="D18245" s="3"/>
      <c r="E18245" s="3"/>
      <c r="G18245" s="13"/>
      <c r="H18245" s="13"/>
      <c r="I18245" s="13"/>
      <c r="J18245" s="46"/>
    </row>
    <row r="18246" spans="1:10" x14ac:dyDescent="0.25">
      <c r="A18246" s="7" t="str">
        <f>IF(C18245="","",IFERROR(IF(VLOOKUP(C18245,'Program Mapping'!B:B,1,FALSE)=C18245,"OK","Fix"),"Fix"))</f>
        <v/>
      </c>
      <c r="C18246" s="32"/>
      <c r="D18246" s="3"/>
      <c r="E18246" s="3"/>
      <c r="G18246" s="13"/>
      <c r="H18246" s="13"/>
      <c r="I18246" s="13"/>
      <c r="J18246" s="46"/>
    </row>
    <row r="18247" spans="1:10" x14ac:dyDescent="0.25">
      <c r="A18247" s="7" t="str">
        <f>IF(C18246="","",IFERROR(IF(VLOOKUP(C18246,'Program Mapping'!B:B,1,FALSE)=C18246,"OK","Fix"),"Fix"))</f>
        <v/>
      </c>
      <c r="C18247" s="32"/>
      <c r="D18247" s="3"/>
      <c r="E18247" s="3"/>
      <c r="G18247" s="13"/>
      <c r="H18247" s="13"/>
      <c r="I18247" s="13"/>
      <c r="J18247" s="46"/>
    </row>
    <row r="18248" spans="1:10" x14ac:dyDescent="0.25">
      <c r="A18248" s="7" t="str">
        <f>IF(C18247="","",IFERROR(IF(VLOOKUP(C18247,'Program Mapping'!B:B,1,FALSE)=C18247,"OK","Fix"),"Fix"))</f>
        <v/>
      </c>
      <c r="C18248" s="32"/>
      <c r="D18248" s="3"/>
      <c r="E18248" s="3"/>
      <c r="G18248" s="13"/>
      <c r="H18248" s="13"/>
      <c r="I18248" s="13"/>
      <c r="J18248" s="46"/>
    </row>
    <row r="18249" spans="1:10" x14ac:dyDescent="0.25">
      <c r="A18249" s="7" t="str">
        <f>IF(C18248="","",IFERROR(IF(VLOOKUP(C18248,'Program Mapping'!B:B,1,FALSE)=C18248,"OK","Fix"),"Fix"))</f>
        <v/>
      </c>
      <c r="C18249" s="32"/>
      <c r="D18249" s="3"/>
      <c r="E18249" s="3"/>
      <c r="G18249" s="13"/>
      <c r="H18249" s="13"/>
      <c r="I18249" s="13"/>
      <c r="J18249" s="46"/>
    </row>
    <row r="18250" spans="1:10" x14ac:dyDescent="0.25">
      <c r="A18250" s="7" t="str">
        <f>IF(C18249="","",IFERROR(IF(VLOOKUP(C18249,'Program Mapping'!B:B,1,FALSE)=C18249,"OK","Fix"),"Fix"))</f>
        <v/>
      </c>
      <c r="C18250" s="32"/>
      <c r="D18250" s="3"/>
      <c r="E18250" s="3"/>
      <c r="G18250" s="13"/>
      <c r="H18250" s="13"/>
      <c r="I18250" s="13"/>
      <c r="J18250" s="46"/>
    </row>
    <row r="18251" spans="1:10" x14ac:dyDescent="0.25">
      <c r="A18251" s="7" t="str">
        <f>IF(C18250="","",IFERROR(IF(VLOOKUP(C18250,'Program Mapping'!B:B,1,FALSE)=C18250,"OK","Fix"),"Fix"))</f>
        <v/>
      </c>
      <c r="C18251" s="32"/>
      <c r="D18251" s="3"/>
      <c r="E18251" s="3"/>
      <c r="G18251" s="13"/>
      <c r="H18251" s="13"/>
      <c r="I18251" s="13"/>
      <c r="J18251" s="46"/>
    </row>
    <row r="18252" spans="1:10" x14ac:dyDescent="0.25">
      <c r="A18252" s="7" t="str">
        <f>IF(C18251="","",IFERROR(IF(VLOOKUP(C18251,'Program Mapping'!B:B,1,FALSE)=C18251,"OK","Fix"),"Fix"))</f>
        <v/>
      </c>
      <c r="C18252" s="32"/>
      <c r="D18252" s="3"/>
      <c r="E18252" s="3"/>
      <c r="G18252" s="13"/>
      <c r="H18252" s="13"/>
      <c r="I18252" s="13"/>
      <c r="J18252" s="46"/>
    </row>
    <row r="18253" spans="1:10" x14ac:dyDescent="0.25">
      <c r="A18253" s="7" t="str">
        <f>IF(C18252="","",IFERROR(IF(VLOOKUP(C18252,'Program Mapping'!B:B,1,FALSE)=C18252,"OK","Fix"),"Fix"))</f>
        <v/>
      </c>
      <c r="C18253" s="32"/>
      <c r="D18253" s="3"/>
      <c r="E18253" s="3"/>
      <c r="G18253" s="13"/>
      <c r="H18253" s="13"/>
      <c r="I18253" s="13"/>
      <c r="J18253" s="46"/>
    </row>
    <row r="18254" spans="1:10" x14ac:dyDescent="0.25">
      <c r="A18254" s="7" t="str">
        <f>IF(C18253="","",IFERROR(IF(VLOOKUP(C18253,'Program Mapping'!B:B,1,FALSE)=C18253,"OK","Fix"),"Fix"))</f>
        <v/>
      </c>
      <c r="C18254" s="32"/>
      <c r="D18254" s="3"/>
      <c r="E18254" s="3"/>
      <c r="G18254" s="13"/>
      <c r="H18254" s="13"/>
      <c r="I18254" s="13"/>
      <c r="J18254" s="46"/>
    </row>
    <row r="18255" spans="1:10" x14ac:dyDescent="0.25">
      <c r="A18255" s="7" t="str">
        <f>IF(C18254="","",IFERROR(IF(VLOOKUP(C18254,'Program Mapping'!B:B,1,FALSE)=C18254,"OK","Fix"),"Fix"))</f>
        <v/>
      </c>
      <c r="C18255" s="32"/>
      <c r="D18255" s="3"/>
      <c r="E18255" s="3"/>
      <c r="G18255" s="13"/>
      <c r="H18255" s="13"/>
      <c r="I18255" s="13"/>
      <c r="J18255" s="46"/>
    </row>
    <row r="18256" spans="1:10" x14ac:dyDescent="0.25">
      <c r="A18256" s="7" t="str">
        <f>IF(C18255="","",IFERROR(IF(VLOOKUP(C18255,'Program Mapping'!B:B,1,FALSE)=C18255,"OK","Fix"),"Fix"))</f>
        <v/>
      </c>
      <c r="C18256" s="32"/>
      <c r="D18256" s="3"/>
      <c r="E18256" s="3"/>
      <c r="G18256" s="13"/>
      <c r="H18256" s="13"/>
      <c r="I18256" s="13"/>
      <c r="J18256" s="46"/>
    </row>
    <row r="18257" spans="1:10" x14ac:dyDescent="0.25">
      <c r="A18257" s="7" t="str">
        <f>IF(C18256="","",IFERROR(IF(VLOOKUP(C18256,'Program Mapping'!B:B,1,FALSE)=C18256,"OK","Fix"),"Fix"))</f>
        <v/>
      </c>
      <c r="C18257" s="32"/>
      <c r="D18257" s="3"/>
      <c r="E18257" s="3"/>
      <c r="G18257" s="13"/>
      <c r="H18257" s="13"/>
      <c r="I18257" s="13"/>
      <c r="J18257" s="46"/>
    </row>
    <row r="18258" spans="1:10" x14ac:dyDescent="0.25">
      <c r="A18258" s="7" t="str">
        <f>IF(C18257="","",IFERROR(IF(VLOOKUP(C18257,'Program Mapping'!B:B,1,FALSE)=C18257,"OK","Fix"),"Fix"))</f>
        <v/>
      </c>
      <c r="C18258" s="32"/>
      <c r="D18258" s="3"/>
      <c r="E18258" s="3"/>
      <c r="G18258" s="13"/>
      <c r="H18258" s="13"/>
      <c r="I18258" s="13"/>
      <c r="J18258" s="46"/>
    </row>
    <row r="18259" spans="1:10" x14ac:dyDescent="0.25">
      <c r="A18259" s="7" t="str">
        <f>IF(C18258="","",IFERROR(IF(VLOOKUP(C18258,'Program Mapping'!B:B,1,FALSE)=C18258,"OK","Fix"),"Fix"))</f>
        <v/>
      </c>
      <c r="C18259" s="32"/>
      <c r="D18259" s="3"/>
      <c r="E18259" s="3"/>
      <c r="G18259" s="13"/>
      <c r="H18259" s="13"/>
      <c r="I18259" s="13"/>
      <c r="J18259" s="46"/>
    </row>
    <row r="18260" spans="1:10" x14ac:dyDescent="0.25">
      <c r="A18260" s="7" t="str">
        <f>IF(C18259="","",IFERROR(IF(VLOOKUP(C18259,'Program Mapping'!B:B,1,FALSE)=C18259,"OK","Fix"),"Fix"))</f>
        <v/>
      </c>
      <c r="C18260" s="32"/>
      <c r="D18260" s="3"/>
      <c r="E18260" s="3"/>
      <c r="G18260" s="13"/>
      <c r="H18260" s="13"/>
      <c r="I18260" s="13"/>
      <c r="J18260" s="46"/>
    </row>
    <row r="18261" spans="1:10" x14ac:dyDescent="0.25">
      <c r="A18261" s="7" t="str">
        <f>IF(C18260="","",IFERROR(IF(VLOOKUP(C18260,'Program Mapping'!B:B,1,FALSE)=C18260,"OK","Fix"),"Fix"))</f>
        <v/>
      </c>
      <c r="C18261" s="32"/>
      <c r="D18261" s="3"/>
      <c r="E18261" s="3"/>
      <c r="G18261" s="13"/>
      <c r="H18261" s="13"/>
      <c r="I18261" s="13"/>
      <c r="J18261" s="46"/>
    </row>
    <row r="18262" spans="1:10" x14ac:dyDescent="0.25">
      <c r="A18262" s="7" t="str">
        <f>IF(C18261="","",IFERROR(IF(VLOOKUP(C18261,'Program Mapping'!B:B,1,FALSE)=C18261,"OK","Fix"),"Fix"))</f>
        <v/>
      </c>
      <c r="C18262" s="32"/>
      <c r="D18262" s="3"/>
      <c r="E18262" s="3"/>
      <c r="G18262" s="13"/>
      <c r="H18262" s="13"/>
      <c r="I18262" s="13"/>
      <c r="J18262" s="46"/>
    </row>
    <row r="18263" spans="1:10" x14ac:dyDescent="0.25">
      <c r="A18263" s="7" t="str">
        <f>IF(C18262="","",IFERROR(IF(VLOOKUP(C18262,'Program Mapping'!B:B,1,FALSE)=C18262,"OK","Fix"),"Fix"))</f>
        <v/>
      </c>
      <c r="C18263" s="32"/>
      <c r="D18263" s="3"/>
      <c r="E18263" s="3"/>
      <c r="G18263" s="13"/>
      <c r="H18263" s="13"/>
      <c r="I18263" s="13"/>
      <c r="J18263" s="46"/>
    </row>
    <row r="18264" spans="1:10" x14ac:dyDescent="0.25">
      <c r="A18264" s="7" t="str">
        <f>IF(C18263="","",IFERROR(IF(VLOOKUP(C18263,'Program Mapping'!B:B,1,FALSE)=C18263,"OK","Fix"),"Fix"))</f>
        <v/>
      </c>
      <c r="C18264" s="32"/>
      <c r="D18264" s="3"/>
      <c r="E18264" s="3"/>
      <c r="G18264" s="13"/>
      <c r="H18264" s="13"/>
      <c r="I18264" s="13"/>
      <c r="J18264" s="46"/>
    </row>
    <row r="18265" spans="1:10" x14ac:dyDescent="0.25">
      <c r="A18265" s="7" t="str">
        <f>IF(C18264="","",IFERROR(IF(VLOOKUP(C18264,'Program Mapping'!B:B,1,FALSE)=C18264,"OK","Fix"),"Fix"))</f>
        <v/>
      </c>
      <c r="C18265" s="32"/>
      <c r="D18265" s="3"/>
      <c r="E18265" s="3"/>
      <c r="G18265" s="13"/>
      <c r="H18265" s="13"/>
      <c r="I18265" s="13"/>
      <c r="J18265" s="46"/>
    </row>
    <row r="18266" spans="1:10" x14ac:dyDescent="0.25">
      <c r="A18266" s="7" t="str">
        <f>IF(C18265="","",IFERROR(IF(VLOOKUP(C18265,'Program Mapping'!B:B,1,FALSE)=C18265,"OK","Fix"),"Fix"))</f>
        <v/>
      </c>
      <c r="C18266" s="32"/>
      <c r="D18266" s="3"/>
      <c r="E18266" s="3"/>
      <c r="G18266" s="13"/>
      <c r="H18266" s="13"/>
      <c r="I18266" s="13"/>
      <c r="J18266" s="46"/>
    </row>
    <row r="18267" spans="1:10" x14ac:dyDescent="0.25">
      <c r="A18267" s="7" t="str">
        <f>IF(C18266="","",IFERROR(IF(VLOOKUP(C18266,'Program Mapping'!B:B,1,FALSE)=C18266,"OK","Fix"),"Fix"))</f>
        <v/>
      </c>
      <c r="C18267" s="32"/>
      <c r="D18267" s="3"/>
      <c r="E18267" s="3"/>
      <c r="G18267" s="13"/>
      <c r="H18267" s="13"/>
      <c r="I18267" s="13"/>
      <c r="J18267" s="46"/>
    </row>
    <row r="18268" spans="1:10" x14ac:dyDescent="0.25">
      <c r="A18268" s="7" t="str">
        <f>IF(C18267="","",IFERROR(IF(VLOOKUP(C18267,'Program Mapping'!B:B,1,FALSE)=C18267,"OK","Fix"),"Fix"))</f>
        <v/>
      </c>
      <c r="C18268" s="32"/>
      <c r="D18268" s="3"/>
      <c r="E18268" s="3"/>
      <c r="G18268" s="13"/>
      <c r="H18268" s="13"/>
      <c r="I18268" s="13"/>
      <c r="J18268" s="46"/>
    </row>
    <row r="18269" spans="1:10" x14ac:dyDescent="0.25">
      <c r="A18269" s="7" t="str">
        <f>IF(C18268="","",IFERROR(IF(VLOOKUP(C18268,'Program Mapping'!B:B,1,FALSE)=C18268,"OK","Fix"),"Fix"))</f>
        <v/>
      </c>
      <c r="C18269" s="32"/>
      <c r="D18269" s="3"/>
      <c r="E18269" s="3"/>
      <c r="G18269" s="13"/>
      <c r="H18269" s="13"/>
      <c r="I18269" s="13"/>
      <c r="J18269" s="46"/>
    </row>
    <row r="18270" spans="1:10" x14ac:dyDescent="0.25">
      <c r="A18270" s="7" t="str">
        <f>IF(C18269="","",IFERROR(IF(VLOOKUP(C18269,'Program Mapping'!B:B,1,FALSE)=C18269,"OK","Fix"),"Fix"))</f>
        <v/>
      </c>
      <c r="C18270" s="32"/>
      <c r="D18270" s="3"/>
      <c r="E18270" s="3"/>
      <c r="G18270" s="13"/>
      <c r="H18270" s="13"/>
      <c r="I18270" s="13"/>
      <c r="J18270" s="46"/>
    </row>
    <row r="18271" spans="1:10" x14ac:dyDescent="0.25">
      <c r="A18271" s="7" t="str">
        <f>IF(C18270="","",IFERROR(IF(VLOOKUP(C18270,'Program Mapping'!B:B,1,FALSE)=C18270,"OK","Fix"),"Fix"))</f>
        <v/>
      </c>
      <c r="C18271" s="32"/>
      <c r="D18271" s="3"/>
      <c r="E18271" s="3"/>
      <c r="G18271" s="13"/>
      <c r="H18271" s="13"/>
      <c r="I18271" s="13"/>
      <c r="J18271" s="46"/>
    </row>
    <row r="18272" spans="1:10" x14ac:dyDescent="0.25">
      <c r="A18272" s="7" t="str">
        <f>IF(C18271="","",IFERROR(IF(VLOOKUP(C18271,'Program Mapping'!B:B,1,FALSE)=C18271,"OK","Fix"),"Fix"))</f>
        <v/>
      </c>
      <c r="C18272" s="32"/>
      <c r="D18272" s="3"/>
      <c r="E18272" s="3"/>
      <c r="G18272" s="13"/>
      <c r="H18272" s="13"/>
      <c r="I18272" s="13"/>
      <c r="J18272" s="46"/>
    </row>
    <row r="18273" spans="1:10" x14ac:dyDescent="0.25">
      <c r="A18273" s="7" t="str">
        <f>IF(C18272="","",IFERROR(IF(VLOOKUP(C18272,'Program Mapping'!B:B,1,FALSE)=C18272,"OK","Fix"),"Fix"))</f>
        <v/>
      </c>
      <c r="C18273" s="32"/>
      <c r="D18273" s="3"/>
      <c r="E18273" s="3"/>
      <c r="G18273" s="13"/>
      <c r="H18273" s="13"/>
      <c r="I18273" s="13"/>
      <c r="J18273" s="46"/>
    </row>
    <row r="18274" spans="1:10" x14ac:dyDescent="0.25">
      <c r="A18274" s="7" t="str">
        <f>IF(C18273="","",IFERROR(IF(VLOOKUP(C18273,'Program Mapping'!B:B,1,FALSE)=C18273,"OK","Fix"),"Fix"))</f>
        <v/>
      </c>
      <c r="C18274" s="32"/>
      <c r="D18274" s="3"/>
      <c r="E18274" s="3"/>
      <c r="G18274" s="13"/>
      <c r="H18274" s="13"/>
      <c r="I18274" s="13"/>
      <c r="J18274" s="46"/>
    </row>
    <row r="18275" spans="1:10" x14ac:dyDescent="0.25">
      <c r="A18275" s="7" t="str">
        <f>IF(C18274="","",IFERROR(IF(VLOOKUP(C18274,'Program Mapping'!B:B,1,FALSE)=C18274,"OK","Fix"),"Fix"))</f>
        <v/>
      </c>
      <c r="C18275" s="32"/>
      <c r="D18275" s="3"/>
      <c r="E18275" s="3"/>
      <c r="G18275" s="13"/>
      <c r="H18275" s="13"/>
      <c r="I18275" s="13"/>
      <c r="J18275" s="46"/>
    </row>
    <row r="18276" spans="1:10" x14ac:dyDescent="0.25">
      <c r="A18276" s="7" t="str">
        <f>IF(C18275="","",IFERROR(IF(VLOOKUP(C18275,'Program Mapping'!B:B,1,FALSE)=C18275,"OK","Fix"),"Fix"))</f>
        <v/>
      </c>
      <c r="C18276" s="32"/>
      <c r="D18276" s="3"/>
      <c r="E18276" s="3"/>
      <c r="G18276" s="13"/>
      <c r="H18276" s="13"/>
      <c r="I18276" s="13"/>
      <c r="J18276" s="46"/>
    </row>
    <row r="18277" spans="1:10" x14ac:dyDescent="0.25">
      <c r="A18277" s="7" t="str">
        <f>IF(C18276="","",IFERROR(IF(VLOOKUP(C18276,'Program Mapping'!B:B,1,FALSE)=C18276,"OK","Fix"),"Fix"))</f>
        <v/>
      </c>
      <c r="C18277" s="32"/>
      <c r="D18277" s="3"/>
      <c r="E18277" s="3"/>
      <c r="G18277" s="13"/>
      <c r="H18277" s="13"/>
      <c r="I18277" s="13"/>
      <c r="J18277" s="46"/>
    </row>
    <row r="18278" spans="1:10" x14ac:dyDescent="0.25">
      <c r="A18278" s="7" t="str">
        <f>IF(C18277="","",IFERROR(IF(VLOOKUP(C18277,'Program Mapping'!B:B,1,FALSE)=C18277,"OK","Fix"),"Fix"))</f>
        <v/>
      </c>
      <c r="C18278" s="32"/>
      <c r="D18278" s="3"/>
      <c r="E18278" s="3"/>
      <c r="G18278" s="13"/>
      <c r="H18278" s="13"/>
      <c r="I18278" s="13"/>
      <c r="J18278" s="46"/>
    </row>
    <row r="18279" spans="1:10" x14ac:dyDescent="0.25">
      <c r="A18279" s="7" t="str">
        <f>IF(C18278="","",IFERROR(IF(VLOOKUP(C18278,'Program Mapping'!B:B,1,FALSE)=C18278,"OK","Fix"),"Fix"))</f>
        <v/>
      </c>
      <c r="C18279" s="32"/>
      <c r="D18279" s="3"/>
      <c r="E18279" s="3"/>
      <c r="G18279" s="13"/>
      <c r="H18279" s="13"/>
      <c r="I18279" s="13"/>
      <c r="J18279" s="46"/>
    </row>
    <row r="18280" spans="1:10" x14ac:dyDescent="0.25">
      <c r="A18280" s="7" t="str">
        <f>IF(C18279="","",IFERROR(IF(VLOOKUP(C18279,'Program Mapping'!B:B,1,FALSE)=C18279,"OK","Fix"),"Fix"))</f>
        <v/>
      </c>
      <c r="C18280" s="32"/>
      <c r="D18280" s="3"/>
      <c r="E18280" s="3"/>
      <c r="G18280" s="13"/>
      <c r="H18280" s="13"/>
      <c r="I18280" s="13"/>
      <c r="J18280" s="46"/>
    </row>
    <row r="18281" spans="1:10" x14ac:dyDescent="0.25">
      <c r="A18281" s="7" t="str">
        <f>IF(C18280="","",IFERROR(IF(VLOOKUP(C18280,'Program Mapping'!B:B,1,FALSE)=C18280,"OK","Fix"),"Fix"))</f>
        <v/>
      </c>
      <c r="C18281" s="32"/>
      <c r="D18281" s="3"/>
      <c r="E18281" s="3"/>
      <c r="G18281" s="13"/>
      <c r="H18281" s="13"/>
      <c r="I18281" s="13"/>
      <c r="J18281" s="46"/>
    </row>
    <row r="18282" spans="1:10" x14ac:dyDescent="0.25">
      <c r="A18282" s="7" t="str">
        <f>IF(C18281="","",IFERROR(IF(VLOOKUP(C18281,'Program Mapping'!B:B,1,FALSE)=C18281,"OK","Fix"),"Fix"))</f>
        <v/>
      </c>
      <c r="C18282" s="32"/>
      <c r="D18282" s="3"/>
      <c r="E18282" s="3"/>
      <c r="G18282" s="13"/>
      <c r="H18282" s="13"/>
      <c r="I18282" s="13"/>
      <c r="J18282" s="46"/>
    </row>
    <row r="18283" spans="1:10" x14ac:dyDescent="0.25">
      <c r="A18283" s="7" t="str">
        <f>IF(C18282="","",IFERROR(IF(VLOOKUP(C18282,'Program Mapping'!B:B,1,FALSE)=C18282,"OK","Fix"),"Fix"))</f>
        <v/>
      </c>
      <c r="C18283" s="32"/>
      <c r="D18283" s="3"/>
      <c r="E18283" s="3"/>
      <c r="G18283" s="13"/>
      <c r="H18283" s="13"/>
      <c r="I18283" s="13"/>
      <c r="J18283" s="46"/>
    </row>
    <row r="18284" spans="1:10" x14ac:dyDescent="0.25">
      <c r="A18284" s="7" t="str">
        <f>IF(C18283="","",IFERROR(IF(VLOOKUP(C18283,'Program Mapping'!B:B,1,FALSE)=C18283,"OK","Fix"),"Fix"))</f>
        <v/>
      </c>
      <c r="C18284" s="32"/>
      <c r="D18284" s="3"/>
      <c r="E18284" s="3"/>
      <c r="G18284" s="13"/>
      <c r="H18284" s="13"/>
      <c r="I18284" s="13"/>
      <c r="J18284" s="46"/>
    </row>
    <row r="18285" spans="1:10" x14ac:dyDescent="0.25">
      <c r="A18285" s="7" t="str">
        <f>IF(C18284="","",IFERROR(IF(VLOOKUP(C18284,'Program Mapping'!B:B,1,FALSE)=C18284,"OK","Fix"),"Fix"))</f>
        <v/>
      </c>
      <c r="C18285" s="32"/>
      <c r="D18285" s="3"/>
      <c r="E18285" s="3"/>
      <c r="G18285" s="13"/>
      <c r="H18285" s="13"/>
      <c r="I18285" s="13"/>
      <c r="J18285" s="46"/>
    </row>
    <row r="18286" spans="1:10" x14ac:dyDescent="0.25">
      <c r="A18286" s="7" t="str">
        <f>IF(C18285="","",IFERROR(IF(VLOOKUP(C18285,'Program Mapping'!B:B,1,FALSE)=C18285,"OK","Fix"),"Fix"))</f>
        <v/>
      </c>
      <c r="C18286" s="32"/>
      <c r="D18286" s="3"/>
      <c r="E18286" s="3"/>
      <c r="G18286" s="13"/>
      <c r="H18286" s="13"/>
      <c r="I18286" s="13"/>
      <c r="J18286" s="46"/>
    </row>
    <row r="18287" spans="1:10" x14ac:dyDescent="0.25">
      <c r="A18287" s="7" t="str">
        <f>IF(C18286="","",IFERROR(IF(VLOOKUP(C18286,'Program Mapping'!B:B,1,FALSE)=C18286,"OK","Fix"),"Fix"))</f>
        <v/>
      </c>
      <c r="C18287" s="32"/>
      <c r="D18287" s="3"/>
      <c r="E18287" s="3"/>
      <c r="G18287" s="13"/>
      <c r="H18287" s="13"/>
      <c r="I18287" s="13"/>
      <c r="J18287" s="46"/>
    </row>
    <row r="18288" spans="1:10" x14ac:dyDescent="0.25">
      <c r="A18288" s="7" t="str">
        <f>IF(C18287="","",IFERROR(IF(VLOOKUP(C18287,'Program Mapping'!B:B,1,FALSE)=C18287,"OK","Fix"),"Fix"))</f>
        <v/>
      </c>
      <c r="C18288" s="32"/>
      <c r="D18288" s="3"/>
      <c r="E18288" s="3"/>
      <c r="G18288" s="13"/>
      <c r="H18288" s="13"/>
      <c r="I18288" s="13"/>
      <c r="J18288" s="46"/>
    </row>
    <row r="18289" spans="1:10" x14ac:dyDescent="0.25">
      <c r="A18289" s="7" t="str">
        <f>IF(C18288="","",IFERROR(IF(VLOOKUP(C18288,'Program Mapping'!B:B,1,FALSE)=C18288,"OK","Fix"),"Fix"))</f>
        <v/>
      </c>
      <c r="C18289" s="32"/>
      <c r="D18289" s="3"/>
      <c r="E18289" s="3"/>
      <c r="G18289" s="13"/>
      <c r="H18289" s="13"/>
      <c r="I18289" s="13"/>
      <c r="J18289" s="46"/>
    </row>
    <row r="18290" spans="1:10" x14ac:dyDescent="0.25">
      <c r="A18290" s="7" t="str">
        <f>IF(C18289="","",IFERROR(IF(VLOOKUP(C18289,'Program Mapping'!B:B,1,FALSE)=C18289,"OK","Fix"),"Fix"))</f>
        <v/>
      </c>
      <c r="C18290" s="32"/>
      <c r="D18290" s="3"/>
      <c r="E18290" s="3"/>
      <c r="G18290" s="13"/>
      <c r="H18290" s="13"/>
      <c r="I18290" s="13"/>
      <c r="J18290" s="46"/>
    </row>
    <row r="18291" spans="1:10" x14ac:dyDescent="0.25">
      <c r="A18291" s="7" t="str">
        <f>IF(C18290="","",IFERROR(IF(VLOOKUP(C18290,'Program Mapping'!B:B,1,FALSE)=C18290,"OK","Fix"),"Fix"))</f>
        <v/>
      </c>
      <c r="C18291" s="32"/>
      <c r="D18291" s="3"/>
      <c r="E18291" s="3"/>
      <c r="G18291" s="13"/>
      <c r="H18291" s="13"/>
      <c r="I18291" s="13"/>
      <c r="J18291" s="46"/>
    </row>
    <row r="18292" spans="1:10" x14ac:dyDescent="0.25">
      <c r="A18292" s="7" t="str">
        <f>IF(C18291="","",IFERROR(IF(VLOOKUP(C18291,'Program Mapping'!B:B,1,FALSE)=C18291,"OK","Fix"),"Fix"))</f>
        <v/>
      </c>
      <c r="C18292" s="32"/>
      <c r="D18292" s="3"/>
      <c r="E18292" s="3"/>
      <c r="G18292" s="13"/>
      <c r="H18292" s="13"/>
      <c r="I18292" s="13"/>
      <c r="J18292" s="46"/>
    </row>
    <row r="18293" spans="1:10" x14ac:dyDescent="0.25">
      <c r="A18293" s="7" t="str">
        <f>IF(C18292="","",IFERROR(IF(VLOOKUP(C18292,'Program Mapping'!B:B,1,FALSE)=C18292,"OK","Fix"),"Fix"))</f>
        <v/>
      </c>
      <c r="C18293" s="32"/>
      <c r="D18293" s="3"/>
      <c r="E18293" s="3"/>
      <c r="G18293" s="13"/>
      <c r="H18293" s="13"/>
      <c r="I18293" s="13"/>
      <c r="J18293" s="46"/>
    </row>
    <row r="18294" spans="1:10" x14ac:dyDescent="0.25">
      <c r="A18294" s="7" t="str">
        <f>IF(C18293="","",IFERROR(IF(VLOOKUP(C18293,'Program Mapping'!B:B,1,FALSE)=C18293,"OK","Fix"),"Fix"))</f>
        <v/>
      </c>
      <c r="C18294" s="32"/>
      <c r="D18294" s="3"/>
      <c r="E18294" s="3"/>
      <c r="G18294" s="13"/>
      <c r="H18294" s="13"/>
      <c r="I18294" s="13"/>
      <c r="J18294" s="46"/>
    </row>
    <row r="18295" spans="1:10" x14ac:dyDescent="0.25">
      <c r="A18295" s="7" t="str">
        <f>IF(C18294="","",IFERROR(IF(VLOOKUP(C18294,'Program Mapping'!B:B,1,FALSE)=C18294,"OK","Fix"),"Fix"))</f>
        <v/>
      </c>
      <c r="C18295" s="32"/>
      <c r="D18295" s="3"/>
      <c r="E18295" s="3"/>
      <c r="G18295" s="13"/>
      <c r="H18295" s="13"/>
      <c r="I18295" s="13"/>
      <c r="J18295" s="46"/>
    </row>
    <row r="18296" spans="1:10" x14ac:dyDescent="0.25">
      <c r="A18296" s="7" t="str">
        <f>IF(C18295="","",IFERROR(IF(VLOOKUP(C18295,'Program Mapping'!B:B,1,FALSE)=C18295,"OK","Fix"),"Fix"))</f>
        <v/>
      </c>
      <c r="C18296" s="32"/>
      <c r="D18296" s="3"/>
      <c r="E18296" s="3"/>
      <c r="G18296" s="13"/>
      <c r="H18296" s="13"/>
      <c r="I18296" s="13"/>
      <c r="J18296" s="46"/>
    </row>
    <row r="18297" spans="1:10" x14ac:dyDescent="0.25">
      <c r="A18297" s="7" t="str">
        <f>IF(C18296="","",IFERROR(IF(VLOOKUP(C18296,'Program Mapping'!B:B,1,FALSE)=C18296,"OK","Fix"),"Fix"))</f>
        <v/>
      </c>
      <c r="C18297" s="32"/>
      <c r="D18297" s="3"/>
      <c r="E18297" s="3"/>
      <c r="G18297" s="13"/>
      <c r="H18297" s="13"/>
      <c r="I18297" s="13"/>
      <c r="J18297" s="46"/>
    </row>
    <row r="18298" spans="1:10" x14ac:dyDescent="0.25">
      <c r="A18298" s="7" t="str">
        <f>IF(C18297="","",IFERROR(IF(VLOOKUP(C18297,'Program Mapping'!B:B,1,FALSE)=C18297,"OK","Fix"),"Fix"))</f>
        <v/>
      </c>
      <c r="C18298" s="32"/>
      <c r="D18298" s="3"/>
      <c r="E18298" s="3"/>
      <c r="G18298" s="13"/>
      <c r="H18298" s="13"/>
      <c r="I18298" s="13"/>
      <c r="J18298" s="46"/>
    </row>
    <row r="18299" spans="1:10" x14ac:dyDescent="0.25">
      <c r="A18299" s="7" t="str">
        <f>IF(C18298="","",IFERROR(IF(VLOOKUP(C18298,'Program Mapping'!B:B,1,FALSE)=C18298,"OK","Fix"),"Fix"))</f>
        <v/>
      </c>
      <c r="C18299" s="32"/>
      <c r="D18299" s="3"/>
      <c r="E18299" s="3"/>
      <c r="G18299" s="13"/>
      <c r="H18299" s="13"/>
      <c r="I18299" s="13"/>
      <c r="J18299" s="46"/>
    </row>
    <row r="18300" spans="1:10" x14ac:dyDescent="0.25">
      <c r="A18300" s="7" t="str">
        <f>IF(C18299="","",IFERROR(IF(VLOOKUP(C18299,'Program Mapping'!B:B,1,FALSE)=C18299,"OK","Fix"),"Fix"))</f>
        <v/>
      </c>
      <c r="C18300" s="32"/>
      <c r="D18300" s="3"/>
      <c r="E18300" s="3"/>
      <c r="G18300" s="13"/>
      <c r="H18300" s="13"/>
      <c r="I18300" s="13"/>
      <c r="J18300" s="46"/>
    </row>
    <row r="18301" spans="1:10" x14ac:dyDescent="0.25">
      <c r="A18301" s="7" t="str">
        <f>IF(C18300="","",IFERROR(IF(VLOOKUP(C18300,'Program Mapping'!B:B,1,FALSE)=C18300,"OK","Fix"),"Fix"))</f>
        <v/>
      </c>
      <c r="C18301" s="32"/>
      <c r="D18301" s="3"/>
      <c r="E18301" s="3"/>
      <c r="G18301" s="13"/>
      <c r="H18301" s="13"/>
      <c r="I18301" s="13"/>
      <c r="J18301" s="46"/>
    </row>
    <row r="18302" spans="1:10" x14ac:dyDescent="0.25">
      <c r="A18302" s="7" t="str">
        <f>IF(C18301="","",IFERROR(IF(VLOOKUP(C18301,'Program Mapping'!B:B,1,FALSE)=C18301,"OK","Fix"),"Fix"))</f>
        <v/>
      </c>
      <c r="C18302" s="32"/>
      <c r="D18302" s="3"/>
      <c r="E18302" s="3"/>
      <c r="G18302" s="13"/>
      <c r="H18302" s="13"/>
      <c r="I18302" s="13"/>
      <c r="J18302" s="46"/>
    </row>
    <row r="18303" spans="1:10" x14ac:dyDescent="0.25">
      <c r="A18303" s="7" t="str">
        <f>IF(C18302="","",IFERROR(IF(VLOOKUP(C18302,'Program Mapping'!B:B,1,FALSE)=C18302,"OK","Fix"),"Fix"))</f>
        <v/>
      </c>
      <c r="C18303" s="32"/>
      <c r="D18303" s="3"/>
      <c r="E18303" s="3"/>
      <c r="G18303" s="13"/>
      <c r="H18303" s="13"/>
      <c r="I18303" s="13"/>
      <c r="J18303" s="46"/>
    </row>
    <row r="18304" spans="1:10" x14ac:dyDescent="0.25">
      <c r="A18304" s="7" t="str">
        <f>IF(C18303="","",IFERROR(IF(VLOOKUP(C18303,'Program Mapping'!B:B,1,FALSE)=C18303,"OK","Fix"),"Fix"))</f>
        <v/>
      </c>
      <c r="C18304" s="32"/>
      <c r="D18304" s="3"/>
      <c r="E18304" s="3"/>
      <c r="G18304" s="13"/>
      <c r="H18304" s="13"/>
      <c r="I18304" s="13"/>
      <c r="J18304" s="46"/>
    </row>
    <row r="18305" spans="1:10" x14ac:dyDescent="0.25">
      <c r="A18305" s="7" t="str">
        <f>IF(C18304="","",IFERROR(IF(VLOOKUP(C18304,'Program Mapping'!B:B,1,FALSE)=C18304,"OK","Fix"),"Fix"))</f>
        <v/>
      </c>
      <c r="C18305" s="32"/>
      <c r="D18305" s="3"/>
      <c r="E18305" s="3"/>
      <c r="G18305" s="13"/>
      <c r="H18305" s="13"/>
      <c r="I18305" s="13"/>
      <c r="J18305" s="46"/>
    </row>
    <row r="18306" spans="1:10" x14ac:dyDescent="0.25">
      <c r="A18306" s="7" t="str">
        <f>IF(C18305="","",IFERROR(IF(VLOOKUP(C18305,'Program Mapping'!B:B,1,FALSE)=C18305,"OK","Fix"),"Fix"))</f>
        <v/>
      </c>
      <c r="C18306" s="32"/>
      <c r="D18306" s="3"/>
      <c r="E18306" s="3"/>
      <c r="G18306" s="13"/>
      <c r="H18306" s="13"/>
      <c r="I18306" s="13"/>
      <c r="J18306" s="46"/>
    </row>
    <row r="18307" spans="1:10" x14ac:dyDescent="0.25">
      <c r="A18307" s="7" t="str">
        <f>IF(C18306="","",IFERROR(IF(VLOOKUP(C18306,'Program Mapping'!B:B,1,FALSE)=C18306,"OK","Fix"),"Fix"))</f>
        <v/>
      </c>
      <c r="C18307" s="32"/>
      <c r="D18307" s="3"/>
      <c r="E18307" s="3"/>
      <c r="G18307" s="13"/>
      <c r="H18307" s="13"/>
      <c r="I18307" s="13"/>
      <c r="J18307" s="46"/>
    </row>
    <row r="18308" spans="1:10" x14ac:dyDescent="0.25">
      <c r="A18308" s="7" t="str">
        <f>IF(C18307="","",IFERROR(IF(VLOOKUP(C18307,'Program Mapping'!B:B,1,FALSE)=C18307,"OK","Fix"),"Fix"))</f>
        <v/>
      </c>
      <c r="C18308" s="32"/>
      <c r="D18308" s="3"/>
      <c r="E18308" s="3"/>
      <c r="G18308" s="13"/>
      <c r="H18308" s="13"/>
      <c r="I18308" s="13"/>
      <c r="J18308" s="46"/>
    </row>
    <row r="18309" spans="1:10" x14ac:dyDescent="0.25">
      <c r="A18309" s="7" t="str">
        <f>IF(C18308="","",IFERROR(IF(VLOOKUP(C18308,'Program Mapping'!B:B,1,FALSE)=C18308,"OK","Fix"),"Fix"))</f>
        <v/>
      </c>
      <c r="C18309" s="32"/>
      <c r="D18309" s="3"/>
      <c r="E18309" s="3"/>
      <c r="G18309" s="13"/>
      <c r="H18309" s="13"/>
      <c r="I18309" s="13"/>
      <c r="J18309" s="46"/>
    </row>
    <row r="18310" spans="1:10" x14ac:dyDescent="0.25">
      <c r="A18310" s="7" t="str">
        <f>IF(C18309="","",IFERROR(IF(VLOOKUP(C18309,'Program Mapping'!B:B,1,FALSE)=C18309,"OK","Fix"),"Fix"))</f>
        <v/>
      </c>
      <c r="C18310" s="32"/>
      <c r="D18310" s="3"/>
      <c r="E18310" s="3"/>
      <c r="G18310" s="13"/>
      <c r="H18310" s="13"/>
      <c r="I18310" s="13"/>
      <c r="J18310" s="46"/>
    </row>
    <row r="18311" spans="1:10" x14ac:dyDescent="0.25">
      <c r="A18311" s="7" t="str">
        <f>IF(C18310="","",IFERROR(IF(VLOOKUP(C18310,'Program Mapping'!B:B,1,FALSE)=C18310,"OK","Fix"),"Fix"))</f>
        <v/>
      </c>
      <c r="C18311" s="32"/>
      <c r="D18311" s="3"/>
      <c r="E18311" s="3"/>
      <c r="G18311" s="13"/>
      <c r="H18311" s="13"/>
      <c r="I18311" s="13"/>
      <c r="J18311" s="46"/>
    </row>
    <row r="18312" spans="1:10" x14ac:dyDescent="0.25">
      <c r="A18312" s="7" t="str">
        <f>IF(C18311="","",IFERROR(IF(VLOOKUP(C18311,'Program Mapping'!B:B,1,FALSE)=C18311,"OK","Fix"),"Fix"))</f>
        <v/>
      </c>
      <c r="C18312" s="32"/>
      <c r="D18312" s="3"/>
      <c r="E18312" s="3"/>
      <c r="G18312" s="13"/>
      <c r="H18312" s="13"/>
      <c r="I18312" s="13"/>
      <c r="J18312" s="46"/>
    </row>
    <row r="18313" spans="1:10" x14ac:dyDescent="0.25">
      <c r="A18313" s="7" t="str">
        <f>IF(C18312="","",IFERROR(IF(VLOOKUP(C18312,'Program Mapping'!B:B,1,FALSE)=C18312,"OK","Fix"),"Fix"))</f>
        <v/>
      </c>
      <c r="C18313" s="32"/>
      <c r="D18313" s="3"/>
      <c r="E18313" s="3"/>
      <c r="G18313" s="13"/>
      <c r="H18313" s="13"/>
      <c r="I18313" s="13"/>
      <c r="J18313" s="46"/>
    </row>
    <row r="18314" spans="1:10" x14ac:dyDescent="0.25">
      <c r="A18314" s="7" t="str">
        <f>IF(C18313="","",IFERROR(IF(VLOOKUP(C18313,'Program Mapping'!B:B,1,FALSE)=C18313,"OK","Fix"),"Fix"))</f>
        <v/>
      </c>
      <c r="C18314" s="32"/>
      <c r="D18314" s="3"/>
      <c r="E18314" s="3"/>
      <c r="G18314" s="13"/>
      <c r="H18314" s="13"/>
      <c r="I18314" s="13"/>
      <c r="J18314" s="46"/>
    </row>
    <row r="18315" spans="1:10" x14ac:dyDescent="0.25">
      <c r="A18315" s="7" t="str">
        <f>IF(C18314="","",IFERROR(IF(VLOOKUP(C18314,'Program Mapping'!B:B,1,FALSE)=C18314,"OK","Fix"),"Fix"))</f>
        <v/>
      </c>
      <c r="C18315" s="32"/>
      <c r="D18315" s="3"/>
      <c r="E18315" s="3"/>
      <c r="G18315" s="13"/>
      <c r="H18315" s="13"/>
      <c r="I18315" s="13"/>
      <c r="J18315" s="46"/>
    </row>
    <row r="18316" spans="1:10" x14ac:dyDescent="0.25">
      <c r="A18316" s="7" t="str">
        <f>IF(C18315="","",IFERROR(IF(VLOOKUP(C18315,'Program Mapping'!B:B,1,FALSE)=C18315,"OK","Fix"),"Fix"))</f>
        <v/>
      </c>
      <c r="C18316" s="32"/>
      <c r="D18316" s="3"/>
      <c r="E18316" s="3"/>
      <c r="G18316" s="13"/>
      <c r="H18316" s="13"/>
      <c r="I18316" s="13"/>
      <c r="J18316" s="46"/>
    </row>
    <row r="18317" spans="1:10" x14ac:dyDescent="0.25">
      <c r="A18317" s="7" t="str">
        <f>IF(C18316="","",IFERROR(IF(VLOOKUP(C18316,'Program Mapping'!B:B,1,FALSE)=C18316,"OK","Fix"),"Fix"))</f>
        <v/>
      </c>
      <c r="C18317" s="32"/>
      <c r="D18317" s="3"/>
      <c r="E18317" s="3"/>
      <c r="G18317" s="13"/>
      <c r="H18317" s="13"/>
      <c r="I18317" s="13"/>
      <c r="J18317" s="46"/>
    </row>
    <row r="18318" spans="1:10" x14ac:dyDescent="0.25">
      <c r="A18318" s="7" t="str">
        <f>IF(C18317="","",IFERROR(IF(VLOOKUP(C18317,'Program Mapping'!B:B,1,FALSE)=C18317,"OK","Fix"),"Fix"))</f>
        <v/>
      </c>
      <c r="C18318" s="32"/>
      <c r="D18318" s="3"/>
      <c r="E18318" s="3"/>
      <c r="G18318" s="13"/>
      <c r="H18318" s="13"/>
      <c r="I18318" s="13"/>
      <c r="J18318" s="46"/>
    </row>
    <row r="18319" spans="1:10" x14ac:dyDescent="0.25">
      <c r="A18319" s="7" t="str">
        <f>IF(C18318="","",IFERROR(IF(VLOOKUP(C18318,'Program Mapping'!B:B,1,FALSE)=C18318,"OK","Fix"),"Fix"))</f>
        <v/>
      </c>
      <c r="C18319" s="32"/>
      <c r="D18319" s="3"/>
      <c r="E18319" s="3"/>
      <c r="G18319" s="13"/>
      <c r="H18319" s="13"/>
      <c r="I18319" s="13"/>
      <c r="J18319" s="46"/>
    </row>
    <row r="18320" spans="1:10" x14ac:dyDescent="0.25">
      <c r="A18320" s="7" t="str">
        <f>IF(C18319="","",IFERROR(IF(VLOOKUP(C18319,'Program Mapping'!B:B,1,FALSE)=C18319,"OK","Fix"),"Fix"))</f>
        <v/>
      </c>
      <c r="C18320" s="32"/>
      <c r="D18320" s="3"/>
      <c r="E18320" s="3"/>
      <c r="G18320" s="13"/>
      <c r="H18320" s="13"/>
      <c r="I18320" s="13"/>
      <c r="J18320" s="46"/>
    </row>
    <row r="18321" spans="1:10" x14ac:dyDescent="0.25">
      <c r="A18321" s="7" t="str">
        <f>IF(C18320="","",IFERROR(IF(VLOOKUP(C18320,'Program Mapping'!B:B,1,FALSE)=C18320,"OK","Fix"),"Fix"))</f>
        <v/>
      </c>
      <c r="C18321" s="32"/>
      <c r="D18321" s="3"/>
      <c r="E18321" s="3"/>
      <c r="G18321" s="13"/>
      <c r="H18321" s="13"/>
      <c r="I18321" s="13"/>
      <c r="J18321" s="46"/>
    </row>
    <row r="18322" spans="1:10" x14ac:dyDescent="0.25">
      <c r="A18322" s="7" t="str">
        <f>IF(C18321="","",IFERROR(IF(VLOOKUP(C18321,'Program Mapping'!B:B,1,FALSE)=C18321,"OK","Fix"),"Fix"))</f>
        <v/>
      </c>
      <c r="C18322" s="32"/>
      <c r="D18322" s="3"/>
      <c r="E18322" s="3"/>
      <c r="G18322" s="13"/>
      <c r="H18322" s="13"/>
      <c r="I18322" s="13"/>
      <c r="J18322" s="46"/>
    </row>
    <row r="18323" spans="1:10" x14ac:dyDescent="0.25">
      <c r="A18323" s="7" t="str">
        <f>IF(C18322="","",IFERROR(IF(VLOOKUP(C18322,'Program Mapping'!B:B,1,FALSE)=C18322,"OK","Fix"),"Fix"))</f>
        <v/>
      </c>
      <c r="C18323" s="32"/>
      <c r="D18323" s="3"/>
      <c r="E18323" s="3"/>
      <c r="G18323" s="13"/>
      <c r="H18323" s="13"/>
      <c r="I18323" s="13"/>
      <c r="J18323" s="46"/>
    </row>
    <row r="18324" spans="1:10" x14ac:dyDescent="0.25">
      <c r="A18324" s="7" t="str">
        <f>IF(C18323="","",IFERROR(IF(VLOOKUP(C18323,'Program Mapping'!B:B,1,FALSE)=C18323,"OK","Fix"),"Fix"))</f>
        <v/>
      </c>
      <c r="C18324" s="32"/>
      <c r="D18324" s="3"/>
      <c r="E18324" s="3"/>
      <c r="G18324" s="13"/>
      <c r="H18324" s="13"/>
      <c r="I18324" s="13"/>
      <c r="J18324" s="46"/>
    </row>
    <row r="18325" spans="1:10" x14ac:dyDescent="0.25">
      <c r="A18325" s="7" t="str">
        <f>IF(C18324="","",IFERROR(IF(VLOOKUP(C18324,'Program Mapping'!B:B,1,FALSE)=C18324,"OK","Fix"),"Fix"))</f>
        <v/>
      </c>
      <c r="C18325" s="32"/>
      <c r="D18325" s="3"/>
      <c r="E18325" s="3"/>
      <c r="G18325" s="13"/>
      <c r="H18325" s="13"/>
      <c r="I18325" s="13"/>
      <c r="J18325" s="46"/>
    </row>
    <row r="18326" spans="1:10" x14ac:dyDescent="0.25">
      <c r="A18326" s="7" t="str">
        <f>IF(C18325="","",IFERROR(IF(VLOOKUP(C18325,'Program Mapping'!B:B,1,FALSE)=C18325,"OK","Fix"),"Fix"))</f>
        <v/>
      </c>
      <c r="C18326" s="32"/>
      <c r="D18326" s="3"/>
      <c r="E18326" s="3"/>
      <c r="G18326" s="13"/>
      <c r="H18326" s="13"/>
      <c r="I18326" s="13"/>
      <c r="J18326" s="46"/>
    </row>
    <row r="18327" spans="1:10" x14ac:dyDescent="0.25">
      <c r="A18327" s="7" t="str">
        <f>IF(C18326="","",IFERROR(IF(VLOOKUP(C18326,'Program Mapping'!B:B,1,FALSE)=C18326,"OK","Fix"),"Fix"))</f>
        <v/>
      </c>
      <c r="C18327" s="32"/>
      <c r="D18327" s="3"/>
      <c r="E18327" s="3"/>
      <c r="G18327" s="13"/>
      <c r="H18327" s="13"/>
      <c r="I18327" s="13"/>
      <c r="J18327" s="46"/>
    </row>
    <row r="18328" spans="1:10" x14ac:dyDescent="0.25">
      <c r="A18328" s="7" t="str">
        <f>IF(C18327="","",IFERROR(IF(VLOOKUP(C18327,'Program Mapping'!B:B,1,FALSE)=C18327,"OK","Fix"),"Fix"))</f>
        <v/>
      </c>
      <c r="C18328" s="32"/>
      <c r="D18328" s="3"/>
      <c r="E18328" s="3"/>
      <c r="G18328" s="13"/>
      <c r="H18328" s="13"/>
      <c r="I18328" s="13"/>
      <c r="J18328" s="46"/>
    </row>
    <row r="18329" spans="1:10" x14ac:dyDescent="0.25">
      <c r="A18329" s="7" t="str">
        <f>IF(C18328="","",IFERROR(IF(VLOOKUP(C18328,'Program Mapping'!B:B,1,FALSE)=C18328,"OK","Fix"),"Fix"))</f>
        <v/>
      </c>
      <c r="C18329" s="32"/>
      <c r="D18329" s="3"/>
      <c r="E18329" s="3"/>
      <c r="G18329" s="13"/>
      <c r="H18329" s="13"/>
      <c r="I18329" s="13"/>
      <c r="J18329" s="46"/>
    </row>
    <row r="18330" spans="1:10" x14ac:dyDescent="0.25">
      <c r="A18330" s="7" t="str">
        <f>IF(C18329="","",IFERROR(IF(VLOOKUP(C18329,'Program Mapping'!B:B,1,FALSE)=C18329,"OK","Fix"),"Fix"))</f>
        <v/>
      </c>
      <c r="C18330" s="32"/>
      <c r="D18330" s="3"/>
      <c r="E18330" s="3"/>
      <c r="G18330" s="13"/>
      <c r="H18330" s="13"/>
      <c r="I18330" s="13"/>
      <c r="J18330" s="46"/>
    </row>
    <row r="18331" spans="1:10" x14ac:dyDescent="0.25">
      <c r="A18331" s="7" t="str">
        <f>IF(C18330="","",IFERROR(IF(VLOOKUP(C18330,'Program Mapping'!B:B,1,FALSE)=C18330,"OK","Fix"),"Fix"))</f>
        <v/>
      </c>
      <c r="C18331" s="32"/>
      <c r="D18331" s="3"/>
      <c r="E18331" s="3"/>
      <c r="G18331" s="13"/>
      <c r="H18331" s="13"/>
      <c r="I18331" s="13"/>
      <c r="J18331" s="46"/>
    </row>
    <row r="18332" spans="1:10" x14ac:dyDescent="0.25">
      <c r="A18332" s="7" t="str">
        <f>IF(C18331="","",IFERROR(IF(VLOOKUP(C18331,'Program Mapping'!B:B,1,FALSE)=C18331,"OK","Fix"),"Fix"))</f>
        <v/>
      </c>
      <c r="C18332" s="32"/>
      <c r="D18332" s="3"/>
      <c r="E18332" s="3"/>
      <c r="G18332" s="13"/>
      <c r="H18332" s="13"/>
      <c r="I18332" s="13"/>
      <c r="J18332" s="46"/>
    </row>
    <row r="18333" spans="1:10" x14ac:dyDescent="0.25">
      <c r="A18333" s="7" t="str">
        <f>IF(C18332="","",IFERROR(IF(VLOOKUP(C18332,'Program Mapping'!B:B,1,FALSE)=C18332,"OK","Fix"),"Fix"))</f>
        <v/>
      </c>
      <c r="C18333" s="32"/>
      <c r="D18333" s="3"/>
      <c r="E18333" s="3"/>
      <c r="G18333" s="13"/>
      <c r="H18333" s="13"/>
      <c r="I18333" s="13"/>
      <c r="J18333" s="46"/>
    </row>
    <row r="18334" spans="1:10" x14ac:dyDescent="0.25">
      <c r="A18334" s="7" t="str">
        <f>IF(C18333="","",IFERROR(IF(VLOOKUP(C18333,'Program Mapping'!B:B,1,FALSE)=C18333,"OK","Fix"),"Fix"))</f>
        <v/>
      </c>
      <c r="C18334" s="32"/>
      <c r="D18334" s="3"/>
      <c r="E18334" s="3"/>
      <c r="G18334" s="13"/>
      <c r="H18334" s="13"/>
      <c r="I18334" s="13"/>
      <c r="J18334" s="46"/>
    </row>
    <row r="18335" spans="1:10" x14ac:dyDescent="0.25">
      <c r="A18335" s="7" t="str">
        <f>IF(C18334="","",IFERROR(IF(VLOOKUP(C18334,'Program Mapping'!B:B,1,FALSE)=C18334,"OK","Fix"),"Fix"))</f>
        <v/>
      </c>
      <c r="C18335" s="32"/>
      <c r="D18335" s="3"/>
      <c r="E18335" s="3"/>
      <c r="G18335" s="13"/>
      <c r="H18335" s="13"/>
      <c r="I18335" s="13"/>
      <c r="J18335" s="46"/>
    </row>
    <row r="18336" spans="1:10" x14ac:dyDescent="0.25">
      <c r="A18336" s="7" t="str">
        <f>IF(C18335="","",IFERROR(IF(VLOOKUP(C18335,'Program Mapping'!B:B,1,FALSE)=C18335,"OK","Fix"),"Fix"))</f>
        <v/>
      </c>
      <c r="C18336" s="32"/>
      <c r="D18336" s="3"/>
      <c r="E18336" s="3"/>
      <c r="G18336" s="13"/>
      <c r="H18336" s="13"/>
      <c r="I18336" s="13"/>
      <c r="J18336" s="46"/>
    </row>
    <row r="18337" spans="1:10" x14ac:dyDescent="0.25">
      <c r="A18337" s="7" t="str">
        <f>IF(C18336="","",IFERROR(IF(VLOOKUP(C18336,'Program Mapping'!B:B,1,FALSE)=C18336,"OK","Fix"),"Fix"))</f>
        <v/>
      </c>
      <c r="C18337" s="32"/>
      <c r="D18337" s="3"/>
      <c r="E18337" s="3"/>
      <c r="G18337" s="13"/>
      <c r="H18337" s="13"/>
      <c r="I18337" s="13"/>
      <c r="J18337" s="46"/>
    </row>
    <row r="18338" spans="1:10" x14ac:dyDescent="0.25">
      <c r="A18338" s="7" t="str">
        <f>IF(C18337="","",IFERROR(IF(VLOOKUP(C18337,'Program Mapping'!B:B,1,FALSE)=C18337,"OK","Fix"),"Fix"))</f>
        <v/>
      </c>
      <c r="C18338" s="32"/>
      <c r="D18338" s="3"/>
      <c r="E18338" s="3"/>
      <c r="G18338" s="13"/>
      <c r="H18338" s="13"/>
      <c r="I18338" s="13"/>
      <c r="J18338" s="46"/>
    </row>
    <row r="18339" spans="1:10" x14ac:dyDescent="0.25">
      <c r="A18339" s="7" t="str">
        <f>IF(C18338="","",IFERROR(IF(VLOOKUP(C18338,'Program Mapping'!B:B,1,FALSE)=C18338,"OK","Fix"),"Fix"))</f>
        <v/>
      </c>
      <c r="C18339" s="32"/>
      <c r="D18339" s="3"/>
      <c r="E18339" s="3"/>
      <c r="G18339" s="13"/>
      <c r="H18339" s="13"/>
      <c r="I18339" s="13"/>
      <c r="J18339" s="46"/>
    </row>
    <row r="18340" spans="1:10" x14ac:dyDescent="0.25">
      <c r="A18340" s="7" t="str">
        <f>IF(C18339="","",IFERROR(IF(VLOOKUP(C18339,'Program Mapping'!B:B,1,FALSE)=C18339,"OK","Fix"),"Fix"))</f>
        <v/>
      </c>
      <c r="C18340" s="32"/>
      <c r="D18340" s="3"/>
      <c r="E18340" s="3"/>
      <c r="G18340" s="13"/>
      <c r="H18340" s="13"/>
      <c r="I18340" s="13"/>
      <c r="J18340" s="46"/>
    </row>
    <row r="18341" spans="1:10" x14ac:dyDescent="0.25">
      <c r="A18341" s="7" t="str">
        <f>IF(C18340="","",IFERROR(IF(VLOOKUP(C18340,'Program Mapping'!B:B,1,FALSE)=C18340,"OK","Fix"),"Fix"))</f>
        <v/>
      </c>
      <c r="C18341" s="32"/>
      <c r="D18341" s="3"/>
      <c r="E18341" s="3"/>
      <c r="G18341" s="13"/>
      <c r="H18341" s="13"/>
      <c r="I18341" s="13"/>
      <c r="J18341" s="46"/>
    </row>
    <row r="18342" spans="1:10" x14ac:dyDescent="0.25">
      <c r="A18342" s="7" t="str">
        <f>IF(C18341="","",IFERROR(IF(VLOOKUP(C18341,'Program Mapping'!B:B,1,FALSE)=C18341,"OK","Fix"),"Fix"))</f>
        <v/>
      </c>
      <c r="C18342" s="32"/>
      <c r="D18342" s="3"/>
      <c r="E18342" s="3"/>
      <c r="G18342" s="13"/>
      <c r="H18342" s="13"/>
      <c r="I18342" s="13"/>
      <c r="J18342" s="46"/>
    </row>
    <row r="18343" spans="1:10" x14ac:dyDescent="0.25">
      <c r="A18343" s="7" t="str">
        <f>IF(C18342="","",IFERROR(IF(VLOOKUP(C18342,'Program Mapping'!B:B,1,FALSE)=C18342,"OK","Fix"),"Fix"))</f>
        <v/>
      </c>
      <c r="C18343" s="32"/>
      <c r="D18343" s="3"/>
      <c r="E18343" s="3"/>
      <c r="G18343" s="13"/>
      <c r="H18343" s="13"/>
      <c r="I18343" s="13"/>
      <c r="J18343" s="46"/>
    </row>
    <row r="18344" spans="1:10" x14ac:dyDescent="0.25">
      <c r="A18344" s="7" t="str">
        <f>IF(C18343="","",IFERROR(IF(VLOOKUP(C18343,'Program Mapping'!B:B,1,FALSE)=C18343,"OK","Fix"),"Fix"))</f>
        <v/>
      </c>
      <c r="C18344" s="32"/>
      <c r="D18344" s="3"/>
      <c r="E18344" s="3"/>
      <c r="G18344" s="13"/>
      <c r="H18344" s="13"/>
      <c r="I18344" s="13"/>
      <c r="J18344" s="46"/>
    </row>
    <row r="18345" spans="1:10" x14ac:dyDescent="0.25">
      <c r="A18345" s="7" t="str">
        <f>IF(C18344="","",IFERROR(IF(VLOOKUP(C18344,'Program Mapping'!B:B,1,FALSE)=C18344,"OK","Fix"),"Fix"))</f>
        <v/>
      </c>
      <c r="C18345" s="32"/>
      <c r="D18345" s="3"/>
      <c r="E18345" s="3"/>
      <c r="G18345" s="13"/>
      <c r="H18345" s="13"/>
      <c r="I18345" s="13"/>
      <c r="J18345" s="46"/>
    </row>
    <row r="18346" spans="1:10" x14ac:dyDescent="0.25">
      <c r="A18346" s="7" t="str">
        <f>IF(C18345="","",IFERROR(IF(VLOOKUP(C18345,'Program Mapping'!B:B,1,FALSE)=C18345,"OK","Fix"),"Fix"))</f>
        <v/>
      </c>
      <c r="C18346" s="32"/>
      <c r="D18346" s="3"/>
      <c r="E18346" s="3"/>
      <c r="G18346" s="13"/>
      <c r="H18346" s="13"/>
      <c r="I18346" s="13"/>
      <c r="J18346" s="46"/>
    </row>
    <row r="18347" spans="1:10" x14ac:dyDescent="0.25">
      <c r="A18347" s="7" t="str">
        <f>IF(C18346="","",IFERROR(IF(VLOOKUP(C18346,'Program Mapping'!B:B,1,FALSE)=C18346,"OK","Fix"),"Fix"))</f>
        <v/>
      </c>
      <c r="C18347" s="32"/>
      <c r="D18347" s="3"/>
      <c r="E18347" s="3"/>
      <c r="G18347" s="13"/>
      <c r="H18347" s="13"/>
      <c r="I18347" s="13"/>
      <c r="J18347" s="46"/>
    </row>
    <row r="18348" spans="1:10" x14ac:dyDescent="0.25">
      <c r="A18348" s="7" t="str">
        <f>IF(C18347="","",IFERROR(IF(VLOOKUP(C18347,'Program Mapping'!B:B,1,FALSE)=C18347,"OK","Fix"),"Fix"))</f>
        <v/>
      </c>
      <c r="C18348" s="32"/>
      <c r="D18348" s="3"/>
      <c r="E18348" s="3"/>
      <c r="G18348" s="13"/>
      <c r="H18348" s="13"/>
      <c r="I18348" s="13"/>
      <c r="J18348" s="46"/>
    </row>
    <row r="18349" spans="1:10" x14ac:dyDescent="0.25">
      <c r="A18349" s="7" t="str">
        <f>IF(C18348="","",IFERROR(IF(VLOOKUP(C18348,'Program Mapping'!B:B,1,FALSE)=C18348,"OK","Fix"),"Fix"))</f>
        <v/>
      </c>
      <c r="C18349" s="32"/>
      <c r="D18349" s="3"/>
      <c r="E18349" s="3"/>
      <c r="G18349" s="13"/>
      <c r="H18349" s="13"/>
      <c r="I18349" s="13"/>
      <c r="J18349" s="46"/>
    </row>
    <row r="18350" spans="1:10" x14ac:dyDescent="0.25">
      <c r="A18350" s="7" t="str">
        <f>IF(C18349="","",IFERROR(IF(VLOOKUP(C18349,'Program Mapping'!B:B,1,FALSE)=C18349,"OK","Fix"),"Fix"))</f>
        <v/>
      </c>
      <c r="C18350" s="32"/>
      <c r="D18350" s="3"/>
      <c r="E18350" s="3"/>
      <c r="G18350" s="13"/>
      <c r="H18350" s="13"/>
      <c r="I18350" s="13"/>
      <c r="J18350" s="46"/>
    </row>
    <row r="18351" spans="1:10" x14ac:dyDescent="0.25">
      <c r="A18351" s="7" t="str">
        <f>IF(C18350="","",IFERROR(IF(VLOOKUP(C18350,'Program Mapping'!B:B,1,FALSE)=C18350,"OK","Fix"),"Fix"))</f>
        <v/>
      </c>
      <c r="C18351" s="32"/>
      <c r="D18351" s="3"/>
      <c r="E18351" s="3"/>
      <c r="G18351" s="13"/>
      <c r="H18351" s="13"/>
      <c r="I18351" s="13"/>
      <c r="J18351" s="46"/>
    </row>
    <row r="18352" spans="1:10" x14ac:dyDescent="0.25">
      <c r="A18352" s="7" t="str">
        <f>IF(C18351="","",IFERROR(IF(VLOOKUP(C18351,'Program Mapping'!B:B,1,FALSE)=C18351,"OK","Fix"),"Fix"))</f>
        <v/>
      </c>
      <c r="C18352" s="32"/>
      <c r="D18352" s="3"/>
      <c r="E18352" s="3"/>
      <c r="G18352" s="13"/>
      <c r="H18352" s="13"/>
      <c r="I18352" s="13"/>
      <c r="J18352" s="46"/>
    </row>
    <row r="18353" spans="1:10" x14ac:dyDescent="0.25">
      <c r="A18353" s="7" t="str">
        <f>IF(C18352="","",IFERROR(IF(VLOOKUP(C18352,'Program Mapping'!B:B,1,FALSE)=C18352,"OK","Fix"),"Fix"))</f>
        <v/>
      </c>
      <c r="C18353" s="32"/>
      <c r="D18353" s="3"/>
      <c r="E18353" s="3"/>
      <c r="G18353" s="13"/>
      <c r="H18353" s="13"/>
      <c r="I18353" s="13"/>
      <c r="J18353" s="46"/>
    </row>
    <row r="18354" spans="1:10" x14ac:dyDescent="0.25">
      <c r="A18354" s="7" t="str">
        <f>IF(C18353="","",IFERROR(IF(VLOOKUP(C18353,'Program Mapping'!B:B,1,FALSE)=C18353,"OK","Fix"),"Fix"))</f>
        <v/>
      </c>
      <c r="C18354" s="32"/>
      <c r="D18354" s="3"/>
      <c r="E18354" s="3"/>
      <c r="G18354" s="13"/>
      <c r="H18354" s="13"/>
      <c r="I18354" s="13"/>
      <c r="J18354" s="46"/>
    </row>
    <row r="18355" spans="1:10" x14ac:dyDescent="0.25">
      <c r="A18355" s="7" t="str">
        <f>IF(C18354="","",IFERROR(IF(VLOOKUP(C18354,'Program Mapping'!B:B,1,FALSE)=C18354,"OK","Fix"),"Fix"))</f>
        <v/>
      </c>
      <c r="C18355" s="32"/>
      <c r="D18355" s="3"/>
      <c r="E18355" s="3"/>
      <c r="G18355" s="13"/>
      <c r="H18355" s="13"/>
      <c r="I18355" s="13"/>
      <c r="J18355" s="46"/>
    </row>
    <row r="18356" spans="1:10" x14ac:dyDescent="0.25">
      <c r="A18356" s="7" t="str">
        <f>IF(C18355="","",IFERROR(IF(VLOOKUP(C18355,'Program Mapping'!B:B,1,FALSE)=C18355,"OK","Fix"),"Fix"))</f>
        <v/>
      </c>
      <c r="C18356" s="32"/>
      <c r="D18356" s="3"/>
      <c r="E18356" s="3"/>
      <c r="G18356" s="13"/>
      <c r="H18356" s="13"/>
      <c r="I18356" s="13"/>
      <c r="J18356" s="46"/>
    </row>
    <row r="18357" spans="1:10" x14ac:dyDescent="0.25">
      <c r="A18357" s="7" t="str">
        <f>IF(C18356="","",IFERROR(IF(VLOOKUP(C18356,'Program Mapping'!B:B,1,FALSE)=C18356,"OK","Fix"),"Fix"))</f>
        <v/>
      </c>
      <c r="C18357" s="32"/>
      <c r="D18357" s="3"/>
      <c r="E18357" s="3"/>
      <c r="G18357" s="13"/>
      <c r="H18357" s="13"/>
      <c r="I18357" s="13"/>
      <c r="J18357" s="46"/>
    </row>
    <row r="18358" spans="1:10" x14ac:dyDescent="0.25">
      <c r="A18358" s="7" t="str">
        <f>IF(C18357="","",IFERROR(IF(VLOOKUP(C18357,'Program Mapping'!B:B,1,FALSE)=C18357,"OK","Fix"),"Fix"))</f>
        <v/>
      </c>
      <c r="C18358" s="32"/>
      <c r="D18358" s="3"/>
      <c r="E18358" s="3"/>
      <c r="G18358" s="13"/>
      <c r="H18358" s="13"/>
      <c r="I18358" s="13"/>
      <c r="J18358" s="46"/>
    </row>
    <row r="18359" spans="1:10" x14ac:dyDescent="0.25">
      <c r="A18359" s="7" t="str">
        <f>IF(C18358="","",IFERROR(IF(VLOOKUP(C18358,'Program Mapping'!B:B,1,FALSE)=C18358,"OK","Fix"),"Fix"))</f>
        <v/>
      </c>
      <c r="C18359" s="32"/>
      <c r="D18359" s="3"/>
      <c r="E18359" s="3"/>
      <c r="G18359" s="13"/>
      <c r="H18359" s="13"/>
      <c r="I18359" s="13"/>
      <c r="J18359" s="46"/>
    </row>
    <row r="18360" spans="1:10" x14ac:dyDescent="0.25">
      <c r="A18360" s="7" t="str">
        <f>IF(C18359="","",IFERROR(IF(VLOOKUP(C18359,'Program Mapping'!B:B,1,FALSE)=C18359,"OK","Fix"),"Fix"))</f>
        <v/>
      </c>
      <c r="C18360" s="32"/>
      <c r="D18360" s="3"/>
      <c r="E18360" s="3"/>
      <c r="G18360" s="13"/>
      <c r="H18360" s="13"/>
      <c r="I18360" s="13"/>
      <c r="J18360" s="46"/>
    </row>
    <row r="18361" spans="1:10" x14ac:dyDescent="0.25">
      <c r="A18361" s="7" t="str">
        <f>IF(C18360="","",IFERROR(IF(VLOOKUP(C18360,'Program Mapping'!B:B,1,FALSE)=C18360,"OK","Fix"),"Fix"))</f>
        <v/>
      </c>
      <c r="C18361" s="32"/>
      <c r="D18361" s="3"/>
      <c r="E18361" s="3"/>
      <c r="G18361" s="13"/>
      <c r="H18361" s="13"/>
      <c r="I18361" s="13"/>
      <c r="J18361" s="46"/>
    </row>
    <row r="18362" spans="1:10" x14ac:dyDescent="0.25">
      <c r="A18362" s="7" t="str">
        <f>IF(C18361="","",IFERROR(IF(VLOOKUP(C18361,'Program Mapping'!B:B,1,FALSE)=C18361,"OK","Fix"),"Fix"))</f>
        <v/>
      </c>
      <c r="C18362" s="32"/>
      <c r="D18362" s="3"/>
      <c r="E18362" s="3"/>
      <c r="G18362" s="13"/>
      <c r="H18362" s="13"/>
      <c r="I18362" s="13"/>
      <c r="J18362" s="46"/>
    </row>
    <row r="18363" spans="1:10" x14ac:dyDescent="0.25">
      <c r="A18363" s="7" t="str">
        <f>IF(C18362="","",IFERROR(IF(VLOOKUP(C18362,'Program Mapping'!B:B,1,FALSE)=C18362,"OK","Fix"),"Fix"))</f>
        <v/>
      </c>
      <c r="C18363" s="32"/>
      <c r="D18363" s="3"/>
      <c r="E18363" s="3"/>
      <c r="G18363" s="13"/>
      <c r="H18363" s="13"/>
      <c r="I18363" s="13"/>
      <c r="J18363" s="46"/>
    </row>
    <row r="18364" spans="1:10" x14ac:dyDescent="0.25">
      <c r="A18364" s="7" t="str">
        <f>IF(C18363="","",IFERROR(IF(VLOOKUP(C18363,'Program Mapping'!B:B,1,FALSE)=C18363,"OK","Fix"),"Fix"))</f>
        <v/>
      </c>
      <c r="C18364" s="32"/>
      <c r="D18364" s="3"/>
      <c r="E18364" s="3"/>
      <c r="G18364" s="13"/>
      <c r="H18364" s="13"/>
      <c r="I18364" s="13"/>
      <c r="J18364" s="46"/>
    </row>
    <row r="18365" spans="1:10" x14ac:dyDescent="0.25">
      <c r="A18365" s="7" t="str">
        <f>IF(C18364="","",IFERROR(IF(VLOOKUP(C18364,'Program Mapping'!B:B,1,FALSE)=C18364,"OK","Fix"),"Fix"))</f>
        <v/>
      </c>
      <c r="C18365" s="32"/>
      <c r="D18365" s="3"/>
      <c r="E18365" s="3"/>
      <c r="G18365" s="13"/>
      <c r="H18365" s="13"/>
      <c r="I18365" s="13"/>
      <c r="J18365" s="46"/>
    </row>
    <row r="18366" spans="1:10" x14ac:dyDescent="0.25">
      <c r="A18366" s="7" t="str">
        <f>IF(C18365="","",IFERROR(IF(VLOOKUP(C18365,'Program Mapping'!B:B,1,FALSE)=C18365,"OK","Fix"),"Fix"))</f>
        <v/>
      </c>
      <c r="C18366" s="32"/>
      <c r="D18366" s="3"/>
      <c r="E18366" s="3"/>
      <c r="G18366" s="13"/>
      <c r="H18366" s="13"/>
      <c r="I18366" s="13"/>
      <c r="J18366" s="46"/>
    </row>
    <row r="18367" spans="1:10" x14ac:dyDescent="0.25">
      <c r="A18367" s="7" t="str">
        <f>IF(C18366="","",IFERROR(IF(VLOOKUP(C18366,'Program Mapping'!B:B,1,FALSE)=C18366,"OK","Fix"),"Fix"))</f>
        <v/>
      </c>
      <c r="C18367" s="32"/>
      <c r="D18367" s="3"/>
      <c r="E18367" s="3"/>
      <c r="G18367" s="13"/>
      <c r="H18367" s="13"/>
      <c r="I18367" s="13"/>
      <c r="J18367" s="46"/>
    </row>
    <row r="18368" spans="1:10" x14ac:dyDescent="0.25">
      <c r="A18368" s="7" t="str">
        <f>IF(C18367="","",IFERROR(IF(VLOOKUP(C18367,'Program Mapping'!B:B,1,FALSE)=C18367,"OK","Fix"),"Fix"))</f>
        <v/>
      </c>
      <c r="C18368" s="32"/>
      <c r="D18368" s="3"/>
      <c r="E18368" s="3"/>
      <c r="G18368" s="13"/>
      <c r="H18368" s="13"/>
      <c r="I18368" s="13"/>
      <c r="J18368" s="46"/>
    </row>
    <row r="18369" spans="1:10" x14ac:dyDescent="0.25">
      <c r="A18369" s="7" t="str">
        <f>IF(C18368="","",IFERROR(IF(VLOOKUP(C18368,'Program Mapping'!B:B,1,FALSE)=C18368,"OK","Fix"),"Fix"))</f>
        <v/>
      </c>
      <c r="C18369" s="32"/>
      <c r="D18369" s="3"/>
      <c r="E18369" s="3"/>
      <c r="G18369" s="13"/>
      <c r="H18369" s="13"/>
      <c r="I18369" s="13"/>
      <c r="J18369" s="46"/>
    </row>
    <row r="18370" spans="1:10" x14ac:dyDescent="0.25">
      <c r="A18370" s="7" t="str">
        <f>IF(C18369="","",IFERROR(IF(VLOOKUP(C18369,'Program Mapping'!B:B,1,FALSE)=C18369,"OK","Fix"),"Fix"))</f>
        <v/>
      </c>
      <c r="C18370" s="32"/>
      <c r="D18370" s="3"/>
      <c r="E18370" s="3"/>
      <c r="G18370" s="13"/>
      <c r="H18370" s="13"/>
      <c r="I18370" s="13"/>
      <c r="J18370" s="46"/>
    </row>
    <row r="18371" spans="1:10" x14ac:dyDescent="0.25">
      <c r="A18371" s="7" t="str">
        <f>IF(C18370="","",IFERROR(IF(VLOOKUP(C18370,'Program Mapping'!B:B,1,FALSE)=C18370,"OK","Fix"),"Fix"))</f>
        <v/>
      </c>
      <c r="C18371" s="32"/>
      <c r="D18371" s="3"/>
      <c r="E18371" s="3"/>
      <c r="G18371" s="13"/>
      <c r="H18371" s="13"/>
      <c r="I18371" s="13"/>
      <c r="J18371" s="46"/>
    </row>
    <row r="18372" spans="1:10" x14ac:dyDescent="0.25">
      <c r="A18372" s="7" t="str">
        <f>IF(C18371="","",IFERROR(IF(VLOOKUP(C18371,'Program Mapping'!B:B,1,FALSE)=C18371,"OK","Fix"),"Fix"))</f>
        <v/>
      </c>
      <c r="C18372" s="32"/>
      <c r="D18372" s="3"/>
      <c r="E18372" s="3"/>
      <c r="G18372" s="13"/>
      <c r="H18372" s="13"/>
      <c r="I18372" s="13"/>
      <c r="J18372" s="46"/>
    </row>
    <row r="18373" spans="1:10" x14ac:dyDescent="0.25">
      <c r="A18373" s="7" t="str">
        <f>IF(C18372="","",IFERROR(IF(VLOOKUP(C18372,'Program Mapping'!B:B,1,FALSE)=C18372,"OK","Fix"),"Fix"))</f>
        <v/>
      </c>
      <c r="C18373" s="32"/>
      <c r="D18373" s="3"/>
      <c r="E18373" s="3"/>
      <c r="G18373" s="13"/>
      <c r="H18373" s="13"/>
      <c r="I18373" s="13"/>
      <c r="J18373" s="46"/>
    </row>
    <row r="18374" spans="1:10" x14ac:dyDescent="0.25">
      <c r="A18374" s="7" t="str">
        <f>IF(C18373="","",IFERROR(IF(VLOOKUP(C18373,'Program Mapping'!B:B,1,FALSE)=C18373,"OK","Fix"),"Fix"))</f>
        <v/>
      </c>
      <c r="C18374" s="32"/>
      <c r="D18374" s="3"/>
      <c r="E18374" s="3"/>
      <c r="G18374" s="13"/>
      <c r="H18374" s="13"/>
      <c r="I18374" s="13"/>
      <c r="J18374" s="46"/>
    </row>
    <row r="18375" spans="1:10" x14ac:dyDescent="0.25">
      <c r="A18375" s="7" t="str">
        <f>IF(C18374="","",IFERROR(IF(VLOOKUP(C18374,'Program Mapping'!B:B,1,FALSE)=C18374,"OK","Fix"),"Fix"))</f>
        <v/>
      </c>
      <c r="C18375" s="32"/>
      <c r="D18375" s="3"/>
      <c r="E18375" s="3"/>
      <c r="G18375" s="13"/>
      <c r="H18375" s="13"/>
      <c r="I18375" s="13"/>
      <c r="J18375" s="46"/>
    </row>
    <row r="18376" spans="1:10" x14ac:dyDescent="0.25">
      <c r="A18376" s="7" t="str">
        <f>IF(C18375="","",IFERROR(IF(VLOOKUP(C18375,'Program Mapping'!B:B,1,FALSE)=C18375,"OK","Fix"),"Fix"))</f>
        <v/>
      </c>
      <c r="C18376" s="32"/>
      <c r="D18376" s="3"/>
      <c r="E18376" s="3"/>
      <c r="G18376" s="13"/>
      <c r="H18376" s="13"/>
      <c r="I18376" s="13"/>
      <c r="J18376" s="46"/>
    </row>
    <row r="18377" spans="1:10" x14ac:dyDescent="0.25">
      <c r="A18377" s="7" t="str">
        <f>IF(C18376="","",IFERROR(IF(VLOOKUP(C18376,'Program Mapping'!B:B,1,FALSE)=C18376,"OK","Fix"),"Fix"))</f>
        <v/>
      </c>
      <c r="C18377" s="32"/>
      <c r="D18377" s="3"/>
      <c r="E18377" s="3"/>
      <c r="G18377" s="13"/>
      <c r="H18377" s="13"/>
      <c r="I18377" s="13"/>
      <c r="J18377" s="46"/>
    </row>
    <row r="18378" spans="1:10" x14ac:dyDescent="0.25">
      <c r="A18378" s="7" t="str">
        <f>IF(C18377="","",IFERROR(IF(VLOOKUP(C18377,'Program Mapping'!B:B,1,FALSE)=C18377,"OK","Fix"),"Fix"))</f>
        <v/>
      </c>
      <c r="C18378" s="32"/>
      <c r="D18378" s="3"/>
      <c r="E18378" s="3"/>
      <c r="G18378" s="13"/>
      <c r="H18378" s="13"/>
      <c r="I18378" s="13"/>
      <c r="J18378" s="46"/>
    </row>
    <row r="18379" spans="1:10" x14ac:dyDescent="0.25">
      <c r="A18379" s="7" t="str">
        <f>IF(C18378="","",IFERROR(IF(VLOOKUP(C18378,'Program Mapping'!B:B,1,FALSE)=C18378,"OK","Fix"),"Fix"))</f>
        <v/>
      </c>
      <c r="C18379" s="32"/>
      <c r="D18379" s="3"/>
      <c r="E18379" s="3"/>
      <c r="G18379" s="13"/>
      <c r="H18379" s="13"/>
      <c r="I18379" s="13"/>
      <c r="J18379" s="46"/>
    </row>
    <row r="18380" spans="1:10" x14ac:dyDescent="0.25">
      <c r="A18380" s="7" t="str">
        <f>IF(C18379="","",IFERROR(IF(VLOOKUP(C18379,'Program Mapping'!B:B,1,FALSE)=C18379,"OK","Fix"),"Fix"))</f>
        <v/>
      </c>
      <c r="C18380" s="32"/>
      <c r="D18380" s="3"/>
      <c r="E18380" s="3"/>
      <c r="G18380" s="13"/>
      <c r="H18380" s="13"/>
      <c r="I18380" s="13"/>
      <c r="J18380" s="46"/>
    </row>
    <row r="18381" spans="1:10" x14ac:dyDescent="0.25">
      <c r="A18381" s="7" t="str">
        <f>IF(C18380="","",IFERROR(IF(VLOOKUP(C18380,'Program Mapping'!B:B,1,FALSE)=C18380,"OK","Fix"),"Fix"))</f>
        <v/>
      </c>
      <c r="C18381" s="32"/>
      <c r="D18381" s="3"/>
      <c r="E18381" s="3"/>
      <c r="G18381" s="13"/>
      <c r="H18381" s="13"/>
      <c r="I18381" s="13"/>
      <c r="J18381" s="46"/>
    </row>
    <row r="18382" spans="1:10" x14ac:dyDescent="0.25">
      <c r="A18382" s="7" t="str">
        <f>IF(C18381="","",IFERROR(IF(VLOOKUP(C18381,'Program Mapping'!B:B,1,FALSE)=C18381,"OK","Fix"),"Fix"))</f>
        <v/>
      </c>
      <c r="C18382" s="32"/>
      <c r="D18382" s="3"/>
      <c r="E18382" s="3"/>
      <c r="G18382" s="13"/>
      <c r="H18382" s="13"/>
      <c r="I18382" s="13"/>
      <c r="J18382" s="46"/>
    </row>
    <row r="18383" spans="1:10" x14ac:dyDescent="0.25">
      <c r="A18383" s="7" t="str">
        <f>IF(C18382="","",IFERROR(IF(VLOOKUP(C18382,'Program Mapping'!B:B,1,FALSE)=C18382,"OK","Fix"),"Fix"))</f>
        <v/>
      </c>
      <c r="C18383" s="32"/>
      <c r="D18383" s="3"/>
      <c r="E18383" s="3"/>
      <c r="G18383" s="13"/>
      <c r="H18383" s="13"/>
      <c r="I18383" s="13"/>
      <c r="J18383" s="46"/>
    </row>
    <row r="18384" spans="1:10" x14ac:dyDescent="0.25">
      <c r="A18384" s="7" t="str">
        <f>IF(C18383="","",IFERROR(IF(VLOOKUP(C18383,'Program Mapping'!B:B,1,FALSE)=C18383,"OK","Fix"),"Fix"))</f>
        <v/>
      </c>
      <c r="C18384" s="32"/>
      <c r="D18384" s="3"/>
      <c r="E18384" s="3"/>
      <c r="G18384" s="13"/>
      <c r="H18384" s="13"/>
      <c r="I18384" s="13"/>
      <c r="J18384" s="46"/>
    </row>
    <row r="18385" spans="1:10" x14ac:dyDescent="0.25">
      <c r="A18385" s="7" t="str">
        <f>IF(C18384="","",IFERROR(IF(VLOOKUP(C18384,'Program Mapping'!B:B,1,FALSE)=C18384,"OK","Fix"),"Fix"))</f>
        <v/>
      </c>
      <c r="C18385" s="32"/>
      <c r="D18385" s="3"/>
      <c r="E18385" s="3"/>
      <c r="G18385" s="13"/>
      <c r="H18385" s="13"/>
      <c r="I18385" s="13"/>
      <c r="J18385" s="46"/>
    </row>
    <row r="18386" spans="1:10" x14ac:dyDescent="0.25">
      <c r="A18386" s="7" t="str">
        <f>IF(C18385="","",IFERROR(IF(VLOOKUP(C18385,'Program Mapping'!B:B,1,FALSE)=C18385,"OK","Fix"),"Fix"))</f>
        <v/>
      </c>
      <c r="C18386" s="32"/>
      <c r="D18386" s="3"/>
      <c r="E18386" s="3"/>
      <c r="G18386" s="13"/>
      <c r="H18386" s="13"/>
      <c r="I18386" s="13"/>
      <c r="J18386" s="46"/>
    </row>
    <row r="18387" spans="1:10" x14ac:dyDescent="0.25">
      <c r="A18387" s="7" t="str">
        <f>IF(C18386="","",IFERROR(IF(VLOOKUP(C18386,'Program Mapping'!B:B,1,FALSE)=C18386,"OK","Fix"),"Fix"))</f>
        <v/>
      </c>
      <c r="C18387" s="32"/>
      <c r="D18387" s="3"/>
      <c r="E18387" s="3"/>
      <c r="G18387" s="13"/>
      <c r="H18387" s="13"/>
      <c r="I18387" s="13"/>
      <c r="J18387" s="46"/>
    </row>
    <row r="18388" spans="1:10" x14ac:dyDescent="0.25">
      <c r="A18388" s="7" t="str">
        <f>IF(C18387="","",IFERROR(IF(VLOOKUP(C18387,'Program Mapping'!B:B,1,FALSE)=C18387,"OK","Fix"),"Fix"))</f>
        <v/>
      </c>
      <c r="C18388" s="32"/>
      <c r="D18388" s="3"/>
      <c r="E18388" s="3"/>
      <c r="G18388" s="13"/>
      <c r="H18388" s="13"/>
      <c r="I18388" s="13"/>
      <c r="J18388" s="46"/>
    </row>
    <row r="18389" spans="1:10" x14ac:dyDescent="0.25">
      <c r="A18389" s="7" t="str">
        <f>IF(C18388="","",IFERROR(IF(VLOOKUP(C18388,'Program Mapping'!B:B,1,FALSE)=C18388,"OK","Fix"),"Fix"))</f>
        <v/>
      </c>
      <c r="C18389" s="32"/>
      <c r="D18389" s="3"/>
      <c r="E18389" s="3"/>
      <c r="G18389" s="13"/>
      <c r="H18389" s="13"/>
      <c r="I18389" s="13"/>
      <c r="J18389" s="46"/>
    </row>
    <row r="18390" spans="1:10" x14ac:dyDescent="0.25">
      <c r="A18390" s="7" t="str">
        <f>IF(C18389="","",IFERROR(IF(VLOOKUP(C18389,'Program Mapping'!B:B,1,FALSE)=C18389,"OK","Fix"),"Fix"))</f>
        <v/>
      </c>
      <c r="C18390" s="32"/>
      <c r="D18390" s="3"/>
      <c r="E18390" s="3"/>
      <c r="G18390" s="13"/>
      <c r="H18390" s="13"/>
      <c r="I18390" s="13"/>
      <c r="J18390" s="46"/>
    </row>
    <row r="18391" spans="1:10" x14ac:dyDescent="0.25">
      <c r="A18391" s="7" t="str">
        <f>IF(C18390="","",IFERROR(IF(VLOOKUP(C18390,'Program Mapping'!B:B,1,FALSE)=C18390,"OK","Fix"),"Fix"))</f>
        <v/>
      </c>
      <c r="C18391" s="32"/>
      <c r="D18391" s="3"/>
      <c r="E18391" s="3"/>
      <c r="G18391" s="13"/>
      <c r="H18391" s="13"/>
      <c r="I18391" s="13"/>
      <c r="J18391" s="46"/>
    </row>
    <row r="18392" spans="1:10" x14ac:dyDescent="0.25">
      <c r="A18392" s="7" t="str">
        <f>IF(C18391="","",IFERROR(IF(VLOOKUP(C18391,'Program Mapping'!B:B,1,FALSE)=C18391,"OK","Fix"),"Fix"))</f>
        <v/>
      </c>
      <c r="C18392" s="32"/>
      <c r="D18392" s="3"/>
      <c r="E18392" s="3"/>
      <c r="G18392" s="13"/>
      <c r="H18392" s="13"/>
      <c r="I18392" s="13"/>
      <c r="J18392" s="46"/>
    </row>
    <row r="18393" spans="1:10" x14ac:dyDescent="0.25">
      <c r="A18393" s="7" t="str">
        <f>IF(C18392="","",IFERROR(IF(VLOOKUP(C18392,'Program Mapping'!B:B,1,FALSE)=C18392,"OK","Fix"),"Fix"))</f>
        <v/>
      </c>
      <c r="C18393" s="32"/>
      <c r="D18393" s="3"/>
      <c r="E18393" s="3"/>
      <c r="G18393" s="13"/>
      <c r="H18393" s="13"/>
      <c r="I18393" s="13"/>
      <c r="J18393" s="46"/>
    </row>
    <row r="18394" spans="1:10" x14ac:dyDescent="0.25">
      <c r="A18394" s="7" t="str">
        <f>IF(C18393="","",IFERROR(IF(VLOOKUP(C18393,'Program Mapping'!B:B,1,FALSE)=C18393,"OK","Fix"),"Fix"))</f>
        <v/>
      </c>
      <c r="C18394" s="32"/>
      <c r="D18394" s="3"/>
      <c r="E18394" s="3"/>
      <c r="G18394" s="13"/>
      <c r="H18394" s="13"/>
      <c r="I18394" s="13"/>
      <c r="J18394" s="46"/>
    </row>
    <row r="18395" spans="1:10" x14ac:dyDescent="0.25">
      <c r="A18395" s="7" t="str">
        <f>IF(C18394="","",IFERROR(IF(VLOOKUP(C18394,'Program Mapping'!B:B,1,FALSE)=C18394,"OK","Fix"),"Fix"))</f>
        <v/>
      </c>
      <c r="C18395" s="32"/>
      <c r="D18395" s="3"/>
      <c r="E18395" s="3"/>
      <c r="G18395" s="13"/>
      <c r="H18395" s="13"/>
      <c r="I18395" s="13"/>
      <c r="J18395" s="46"/>
    </row>
    <row r="18396" spans="1:10" x14ac:dyDescent="0.25">
      <c r="A18396" s="7" t="str">
        <f>IF(C18395="","",IFERROR(IF(VLOOKUP(C18395,'Program Mapping'!B:B,1,FALSE)=C18395,"OK","Fix"),"Fix"))</f>
        <v/>
      </c>
      <c r="C18396" s="32"/>
      <c r="D18396" s="3"/>
      <c r="E18396" s="3"/>
      <c r="G18396" s="13"/>
      <c r="H18396" s="13"/>
      <c r="I18396" s="13"/>
      <c r="J18396" s="46"/>
    </row>
    <row r="18397" spans="1:10" x14ac:dyDescent="0.25">
      <c r="A18397" s="7" t="str">
        <f>IF(C18396="","",IFERROR(IF(VLOOKUP(C18396,'Program Mapping'!B:B,1,FALSE)=C18396,"OK","Fix"),"Fix"))</f>
        <v/>
      </c>
      <c r="C18397" s="32"/>
      <c r="D18397" s="3"/>
      <c r="E18397" s="3"/>
      <c r="G18397" s="13"/>
      <c r="H18397" s="13"/>
      <c r="I18397" s="13"/>
      <c r="J18397" s="46"/>
    </row>
    <row r="18398" spans="1:10" x14ac:dyDescent="0.25">
      <c r="A18398" s="7" t="str">
        <f>IF(C18397="","",IFERROR(IF(VLOOKUP(C18397,'Program Mapping'!B:B,1,FALSE)=C18397,"OK","Fix"),"Fix"))</f>
        <v/>
      </c>
      <c r="C18398" s="32"/>
      <c r="D18398" s="3"/>
      <c r="E18398" s="3"/>
      <c r="G18398" s="13"/>
      <c r="H18398" s="13"/>
      <c r="I18398" s="13"/>
      <c r="J18398" s="46"/>
    </row>
    <row r="18399" spans="1:10" x14ac:dyDescent="0.25">
      <c r="A18399" s="7" t="str">
        <f>IF(C18398="","",IFERROR(IF(VLOOKUP(C18398,'Program Mapping'!B:B,1,FALSE)=C18398,"OK","Fix"),"Fix"))</f>
        <v/>
      </c>
      <c r="C18399" s="32"/>
      <c r="D18399" s="3"/>
      <c r="E18399" s="3"/>
      <c r="G18399" s="13"/>
      <c r="H18399" s="13"/>
      <c r="I18399" s="13"/>
      <c r="J18399" s="46"/>
    </row>
    <row r="18400" spans="1:10" x14ac:dyDescent="0.25">
      <c r="A18400" s="7" t="str">
        <f>IF(C18399="","",IFERROR(IF(VLOOKUP(C18399,'Program Mapping'!B:B,1,FALSE)=C18399,"OK","Fix"),"Fix"))</f>
        <v/>
      </c>
      <c r="C18400" s="32"/>
      <c r="D18400" s="3"/>
      <c r="E18400" s="3"/>
      <c r="G18400" s="13"/>
      <c r="H18400" s="13"/>
      <c r="I18400" s="13"/>
      <c r="J18400" s="46"/>
    </row>
    <row r="18401" spans="1:10" x14ac:dyDescent="0.25">
      <c r="A18401" s="7" t="str">
        <f>IF(C18400="","",IFERROR(IF(VLOOKUP(C18400,'Program Mapping'!B:B,1,FALSE)=C18400,"OK","Fix"),"Fix"))</f>
        <v/>
      </c>
      <c r="C18401" s="32"/>
      <c r="D18401" s="3"/>
      <c r="E18401" s="3"/>
      <c r="G18401" s="13"/>
      <c r="H18401" s="13"/>
      <c r="I18401" s="13"/>
      <c r="J18401" s="46"/>
    </row>
    <row r="18402" spans="1:10" x14ac:dyDescent="0.25">
      <c r="A18402" s="7" t="str">
        <f>IF(C18401="","",IFERROR(IF(VLOOKUP(C18401,'Program Mapping'!B:B,1,FALSE)=C18401,"OK","Fix"),"Fix"))</f>
        <v/>
      </c>
      <c r="C18402" s="32"/>
      <c r="D18402" s="3"/>
      <c r="E18402" s="3"/>
      <c r="G18402" s="13"/>
      <c r="H18402" s="13"/>
      <c r="I18402" s="13"/>
      <c r="J18402" s="46"/>
    </row>
    <row r="18403" spans="1:10" x14ac:dyDescent="0.25">
      <c r="A18403" s="7" t="str">
        <f>IF(C18402="","",IFERROR(IF(VLOOKUP(C18402,'Program Mapping'!B:B,1,FALSE)=C18402,"OK","Fix"),"Fix"))</f>
        <v/>
      </c>
      <c r="C18403" s="32"/>
      <c r="D18403" s="3"/>
      <c r="E18403" s="3"/>
      <c r="G18403" s="13"/>
      <c r="H18403" s="13"/>
      <c r="I18403" s="13"/>
      <c r="J18403" s="46"/>
    </row>
    <row r="18404" spans="1:10" x14ac:dyDescent="0.25">
      <c r="A18404" s="7" t="str">
        <f>IF(C18403="","",IFERROR(IF(VLOOKUP(C18403,'Program Mapping'!B:B,1,FALSE)=C18403,"OK","Fix"),"Fix"))</f>
        <v/>
      </c>
      <c r="C18404" s="32"/>
      <c r="D18404" s="3"/>
      <c r="E18404" s="3"/>
      <c r="G18404" s="13"/>
      <c r="H18404" s="13"/>
      <c r="I18404" s="13"/>
      <c r="J18404" s="46"/>
    </row>
    <row r="18405" spans="1:10" x14ac:dyDescent="0.25">
      <c r="A18405" s="7" t="str">
        <f>IF(C18404="","",IFERROR(IF(VLOOKUP(C18404,'Program Mapping'!B:B,1,FALSE)=C18404,"OK","Fix"),"Fix"))</f>
        <v/>
      </c>
      <c r="C18405" s="32"/>
      <c r="D18405" s="3"/>
      <c r="E18405" s="3"/>
      <c r="G18405" s="13"/>
      <c r="H18405" s="13"/>
      <c r="I18405" s="13"/>
      <c r="J18405" s="46"/>
    </row>
    <row r="18406" spans="1:10" x14ac:dyDescent="0.25">
      <c r="A18406" s="7" t="str">
        <f>IF(C18405="","",IFERROR(IF(VLOOKUP(C18405,'Program Mapping'!B:B,1,FALSE)=C18405,"OK","Fix"),"Fix"))</f>
        <v/>
      </c>
      <c r="C18406" s="32"/>
      <c r="D18406" s="3"/>
      <c r="E18406" s="3"/>
      <c r="G18406" s="13"/>
      <c r="H18406" s="13"/>
      <c r="I18406" s="13"/>
      <c r="J18406" s="46"/>
    </row>
    <row r="18407" spans="1:10" x14ac:dyDescent="0.25">
      <c r="A18407" s="7" t="str">
        <f>IF(C18406="","",IFERROR(IF(VLOOKUP(C18406,'Program Mapping'!B:B,1,FALSE)=C18406,"OK","Fix"),"Fix"))</f>
        <v/>
      </c>
      <c r="C18407" s="32"/>
      <c r="D18407" s="3"/>
      <c r="E18407" s="3"/>
      <c r="G18407" s="13"/>
      <c r="H18407" s="13"/>
      <c r="I18407" s="13"/>
      <c r="J18407" s="46"/>
    </row>
    <row r="18408" spans="1:10" x14ac:dyDescent="0.25">
      <c r="A18408" s="7" t="str">
        <f>IF(C18407="","",IFERROR(IF(VLOOKUP(C18407,'Program Mapping'!B:B,1,FALSE)=C18407,"OK","Fix"),"Fix"))</f>
        <v/>
      </c>
      <c r="C18408" s="32"/>
      <c r="D18408" s="3"/>
      <c r="E18408" s="3"/>
      <c r="G18408" s="13"/>
      <c r="H18408" s="13"/>
      <c r="I18408" s="13"/>
      <c r="J18408" s="46"/>
    </row>
    <row r="18409" spans="1:10" x14ac:dyDescent="0.25">
      <c r="A18409" s="7" t="str">
        <f>IF(C18408="","",IFERROR(IF(VLOOKUP(C18408,'Program Mapping'!B:B,1,FALSE)=C18408,"OK","Fix"),"Fix"))</f>
        <v/>
      </c>
      <c r="C18409" s="32"/>
      <c r="D18409" s="3"/>
      <c r="E18409" s="3"/>
      <c r="G18409" s="13"/>
      <c r="H18409" s="13"/>
      <c r="I18409" s="13"/>
      <c r="J18409" s="46"/>
    </row>
    <row r="18410" spans="1:10" x14ac:dyDescent="0.25">
      <c r="A18410" s="7" t="str">
        <f>IF(C18409="","",IFERROR(IF(VLOOKUP(C18409,'Program Mapping'!B:B,1,FALSE)=C18409,"OK","Fix"),"Fix"))</f>
        <v/>
      </c>
      <c r="C18410" s="32"/>
      <c r="D18410" s="3"/>
      <c r="E18410" s="3"/>
      <c r="G18410" s="13"/>
      <c r="H18410" s="13"/>
      <c r="I18410" s="13"/>
      <c r="J18410" s="46"/>
    </row>
    <row r="18411" spans="1:10" x14ac:dyDescent="0.25">
      <c r="A18411" s="7" t="str">
        <f>IF(C18410="","",IFERROR(IF(VLOOKUP(C18410,'Program Mapping'!B:B,1,FALSE)=C18410,"OK","Fix"),"Fix"))</f>
        <v/>
      </c>
      <c r="C18411" s="32"/>
      <c r="D18411" s="3"/>
      <c r="E18411" s="3"/>
      <c r="G18411" s="13"/>
      <c r="H18411" s="13"/>
      <c r="I18411" s="13"/>
      <c r="J18411" s="46"/>
    </row>
    <row r="18412" spans="1:10" x14ac:dyDescent="0.25">
      <c r="A18412" s="7" t="str">
        <f>IF(C18411="","",IFERROR(IF(VLOOKUP(C18411,'Program Mapping'!B:B,1,FALSE)=C18411,"OK","Fix"),"Fix"))</f>
        <v/>
      </c>
      <c r="C18412" s="32"/>
      <c r="D18412" s="3"/>
      <c r="E18412" s="3"/>
      <c r="G18412" s="13"/>
      <c r="H18412" s="13"/>
      <c r="I18412" s="13"/>
      <c r="J18412" s="46"/>
    </row>
    <row r="18413" spans="1:10" x14ac:dyDescent="0.25">
      <c r="A18413" s="7" t="str">
        <f>IF(C18412="","",IFERROR(IF(VLOOKUP(C18412,'Program Mapping'!B:B,1,FALSE)=C18412,"OK","Fix"),"Fix"))</f>
        <v/>
      </c>
      <c r="C18413" s="32"/>
      <c r="D18413" s="3"/>
      <c r="E18413" s="3"/>
      <c r="G18413" s="13"/>
      <c r="H18413" s="13"/>
      <c r="I18413" s="13"/>
      <c r="J18413" s="46"/>
    </row>
    <row r="18414" spans="1:10" x14ac:dyDescent="0.25">
      <c r="A18414" s="7" t="str">
        <f>IF(C18413="","",IFERROR(IF(VLOOKUP(C18413,'Program Mapping'!B:B,1,FALSE)=C18413,"OK","Fix"),"Fix"))</f>
        <v/>
      </c>
      <c r="C18414" s="32"/>
      <c r="D18414" s="3"/>
      <c r="E18414" s="3"/>
      <c r="G18414" s="13"/>
      <c r="H18414" s="13"/>
      <c r="I18414" s="13"/>
      <c r="J18414" s="46"/>
    </row>
    <row r="18415" spans="1:10" x14ac:dyDescent="0.25">
      <c r="A18415" s="7" t="str">
        <f>IF(C18414="","",IFERROR(IF(VLOOKUP(C18414,'Program Mapping'!B:B,1,FALSE)=C18414,"OK","Fix"),"Fix"))</f>
        <v/>
      </c>
      <c r="C18415" s="32"/>
      <c r="D18415" s="3"/>
      <c r="E18415" s="3"/>
      <c r="G18415" s="13"/>
      <c r="H18415" s="13"/>
      <c r="I18415" s="13"/>
      <c r="J18415" s="46"/>
    </row>
    <row r="18416" spans="1:10" x14ac:dyDescent="0.25">
      <c r="A18416" s="7" t="str">
        <f>IF(C18415="","",IFERROR(IF(VLOOKUP(C18415,'Program Mapping'!B:B,1,FALSE)=C18415,"OK","Fix"),"Fix"))</f>
        <v/>
      </c>
      <c r="C18416" s="32"/>
      <c r="D18416" s="3"/>
      <c r="E18416" s="3"/>
      <c r="G18416" s="13"/>
      <c r="H18416" s="13"/>
      <c r="I18416" s="13"/>
      <c r="J18416" s="46"/>
    </row>
    <row r="18417" spans="1:10" x14ac:dyDescent="0.25">
      <c r="A18417" s="7" t="str">
        <f>IF(C18416="","",IFERROR(IF(VLOOKUP(C18416,'Program Mapping'!B:B,1,FALSE)=C18416,"OK","Fix"),"Fix"))</f>
        <v/>
      </c>
      <c r="C18417" s="32"/>
      <c r="D18417" s="3"/>
      <c r="E18417" s="3"/>
      <c r="G18417" s="13"/>
      <c r="H18417" s="13"/>
      <c r="I18417" s="13"/>
      <c r="J18417" s="46"/>
    </row>
    <row r="18418" spans="1:10" x14ac:dyDescent="0.25">
      <c r="A18418" s="7" t="str">
        <f>IF(C18417="","",IFERROR(IF(VLOOKUP(C18417,'Program Mapping'!B:B,1,FALSE)=C18417,"OK","Fix"),"Fix"))</f>
        <v/>
      </c>
      <c r="C18418" s="32"/>
      <c r="D18418" s="3"/>
      <c r="E18418" s="3"/>
      <c r="G18418" s="13"/>
      <c r="H18418" s="13"/>
      <c r="I18418" s="13"/>
      <c r="J18418" s="46"/>
    </row>
    <row r="18419" spans="1:10" x14ac:dyDescent="0.25">
      <c r="A18419" s="7" t="str">
        <f>IF(C18418="","",IFERROR(IF(VLOOKUP(C18418,'Program Mapping'!B:B,1,FALSE)=C18418,"OK","Fix"),"Fix"))</f>
        <v/>
      </c>
      <c r="C18419" s="32"/>
      <c r="D18419" s="3"/>
      <c r="E18419" s="3"/>
      <c r="G18419" s="13"/>
      <c r="H18419" s="13"/>
      <c r="I18419" s="13"/>
      <c r="J18419" s="46"/>
    </row>
    <row r="18420" spans="1:10" x14ac:dyDescent="0.25">
      <c r="A18420" s="7" t="str">
        <f>IF(C18419="","",IFERROR(IF(VLOOKUP(C18419,'Program Mapping'!B:B,1,FALSE)=C18419,"OK","Fix"),"Fix"))</f>
        <v/>
      </c>
      <c r="C18420" s="32"/>
      <c r="D18420" s="3"/>
      <c r="E18420" s="3"/>
      <c r="G18420" s="13"/>
      <c r="H18420" s="13"/>
      <c r="I18420" s="13"/>
      <c r="J18420" s="46"/>
    </row>
    <row r="18421" spans="1:10" x14ac:dyDescent="0.25">
      <c r="A18421" s="7" t="str">
        <f>IF(C18420="","",IFERROR(IF(VLOOKUP(C18420,'Program Mapping'!B:B,1,FALSE)=C18420,"OK","Fix"),"Fix"))</f>
        <v/>
      </c>
      <c r="C18421" s="32"/>
      <c r="D18421" s="3"/>
      <c r="E18421" s="3"/>
      <c r="G18421" s="13"/>
      <c r="H18421" s="13"/>
      <c r="I18421" s="13"/>
      <c r="J18421" s="46"/>
    </row>
    <row r="18422" spans="1:10" x14ac:dyDescent="0.25">
      <c r="A18422" s="7" t="str">
        <f>IF(C18421="","",IFERROR(IF(VLOOKUP(C18421,'Program Mapping'!B:B,1,FALSE)=C18421,"OK","Fix"),"Fix"))</f>
        <v/>
      </c>
      <c r="C18422" s="32"/>
      <c r="D18422" s="3"/>
      <c r="E18422" s="3"/>
      <c r="G18422" s="13"/>
      <c r="H18422" s="13"/>
      <c r="I18422" s="13"/>
      <c r="J18422" s="46"/>
    </row>
    <row r="18423" spans="1:10" x14ac:dyDescent="0.25">
      <c r="A18423" s="7" t="str">
        <f>IF(C18422="","",IFERROR(IF(VLOOKUP(C18422,'Program Mapping'!B:B,1,FALSE)=C18422,"OK","Fix"),"Fix"))</f>
        <v/>
      </c>
      <c r="C18423" s="32"/>
      <c r="D18423" s="3"/>
      <c r="E18423" s="3"/>
      <c r="G18423" s="13"/>
      <c r="H18423" s="13"/>
      <c r="I18423" s="13"/>
      <c r="J18423" s="46"/>
    </row>
    <row r="18424" spans="1:10" x14ac:dyDescent="0.25">
      <c r="A18424" s="7" t="str">
        <f>IF(C18423="","",IFERROR(IF(VLOOKUP(C18423,'Program Mapping'!B:B,1,FALSE)=C18423,"OK","Fix"),"Fix"))</f>
        <v/>
      </c>
      <c r="C18424" s="32"/>
      <c r="D18424" s="3"/>
      <c r="E18424" s="3"/>
      <c r="G18424" s="13"/>
      <c r="H18424" s="13"/>
      <c r="I18424" s="13"/>
      <c r="J18424" s="46"/>
    </row>
    <row r="18425" spans="1:10" x14ac:dyDescent="0.25">
      <c r="A18425" s="7" t="str">
        <f>IF(C18424="","",IFERROR(IF(VLOOKUP(C18424,'Program Mapping'!B:B,1,FALSE)=C18424,"OK","Fix"),"Fix"))</f>
        <v/>
      </c>
      <c r="C18425" s="32"/>
      <c r="D18425" s="3"/>
      <c r="E18425" s="3"/>
      <c r="G18425" s="13"/>
      <c r="H18425" s="13"/>
      <c r="I18425" s="13"/>
      <c r="J18425" s="46"/>
    </row>
    <row r="18426" spans="1:10" x14ac:dyDescent="0.25">
      <c r="A18426" s="7" t="str">
        <f>IF(C18425="","",IFERROR(IF(VLOOKUP(C18425,'Program Mapping'!B:B,1,FALSE)=C18425,"OK","Fix"),"Fix"))</f>
        <v/>
      </c>
      <c r="C18426" s="32"/>
      <c r="D18426" s="3"/>
      <c r="E18426" s="3"/>
      <c r="G18426" s="13"/>
      <c r="H18426" s="13"/>
      <c r="I18426" s="13"/>
      <c r="J18426" s="46"/>
    </row>
    <row r="18427" spans="1:10" x14ac:dyDescent="0.25">
      <c r="A18427" s="7" t="str">
        <f>IF(C18426="","",IFERROR(IF(VLOOKUP(C18426,'Program Mapping'!B:B,1,FALSE)=C18426,"OK","Fix"),"Fix"))</f>
        <v/>
      </c>
      <c r="C18427" s="32"/>
      <c r="D18427" s="3"/>
      <c r="E18427" s="3"/>
      <c r="G18427" s="13"/>
      <c r="H18427" s="13"/>
      <c r="I18427" s="13"/>
      <c r="J18427" s="46"/>
    </row>
    <row r="18428" spans="1:10" x14ac:dyDescent="0.25">
      <c r="A18428" s="7" t="str">
        <f>IF(C18427="","",IFERROR(IF(VLOOKUP(C18427,'Program Mapping'!B:B,1,FALSE)=C18427,"OK","Fix"),"Fix"))</f>
        <v/>
      </c>
      <c r="C18428" s="32"/>
      <c r="D18428" s="3"/>
      <c r="E18428" s="3"/>
      <c r="G18428" s="13"/>
      <c r="H18428" s="13"/>
      <c r="I18428" s="13"/>
      <c r="J18428" s="46"/>
    </row>
    <row r="18429" spans="1:10" x14ac:dyDescent="0.25">
      <c r="A18429" s="7" t="str">
        <f>IF(C18428="","",IFERROR(IF(VLOOKUP(C18428,'Program Mapping'!B:B,1,FALSE)=C18428,"OK","Fix"),"Fix"))</f>
        <v/>
      </c>
      <c r="C18429" s="32"/>
      <c r="D18429" s="3"/>
      <c r="E18429" s="3"/>
      <c r="G18429" s="13"/>
      <c r="H18429" s="13"/>
      <c r="I18429" s="13"/>
      <c r="J18429" s="46"/>
    </row>
    <row r="18430" spans="1:10" x14ac:dyDescent="0.25">
      <c r="A18430" s="7" t="str">
        <f>IF(C18429="","",IFERROR(IF(VLOOKUP(C18429,'Program Mapping'!B:B,1,FALSE)=C18429,"OK","Fix"),"Fix"))</f>
        <v/>
      </c>
      <c r="C18430" s="32"/>
      <c r="D18430" s="3"/>
      <c r="E18430" s="3"/>
      <c r="G18430" s="13"/>
      <c r="H18430" s="13"/>
      <c r="I18430" s="13"/>
      <c r="J18430" s="46"/>
    </row>
    <row r="18431" spans="1:10" x14ac:dyDescent="0.25">
      <c r="A18431" s="7" t="str">
        <f>IF(C18430="","",IFERROR(IF(VLOOKUP(C18430,'Program Mapping'!B:B,1,FALSE)=C18430,"OK","Fix"),"Fix"))</f>
        <v/>
      </c>
      <c r="C18431" s="32"/>
      <c r="D18431" s="3"/>
      <c r="E18431" s="3"/>
      <c r="G18431" s="13"/>
      <c r="H18431" s="13"/>
      <c r="I18431" s="13"/>
      <c r="J18431" s="46"/>
    </row>
    <row r="18432" spans="1:10" x14ac:dyDescent="0.25">
      <c r="A18432" s="7" t="str">
        <f>IF(C18431="","",IFERROR(IF(VLOOKUP(C18431,'Program Mapping'!B:B,1,FALSE)=C18431,"OK","Fix"),"Fix"))</f>
        <v/>
      </c>
      <c r="C18432" s="32"/>
      <c r="D18432" s="3"/>
      <c r="E18432" s="3"/>
      <c r="G18432" s="13"/>
      <c r="H18432" s="13"/>
      <c r="I18432" s="13"/>
      <c r="J18432" s="46"/>
    </row>
    <row r="18433" spans="1:10" x14ac:dyDescent="0.25">
      <c r="A18433" s="7" t="str">
        <f>IF(C18432="","",IFERROR(IF(VLOOKUP(C18432,'Program Mapping'!B:B,1,FALSE)=C18432,"OK","Fix"),"Fix"))</f>
        <v/>
      </c>
      <c r="C18433" s="32"/>
      <c r="D18433" s="3"/>
      <c r="E18433" s="3"/>
      <c r="G18433" s="13"/>
      <c r="H18433" s="13"/>
      <c r="I18433" s="13"/>
      <c r="J18433" s="46"/>
    </row>
    <row r="18434" spans="1:10" x14ac:dyDescent="0.25">
      <c r="A18434" s="7" t="str">
        <f>IF(C18433="","",IFERROR(IF(VLOOKUP(C18433,'Program Mapping'!B:B,1,FALSE)=C18433,"OK","Fix"),"Fix"))</f>
        <v/>
      </c>
      <c r="C18434" s="32"/>
      <c r="D18434" s="3"/>
      <c r="E18434" s="3"/>
      <c r="G18434" s="13"/>
      <c r="H18434" s="13"/>
      <c r="I18434" s="13"/>
      <c r="J18434" s="46"/>
    </row>
    <row r="18435" spans="1:10" x14ac:dyDescent="0.25">
      <c r="A18435" s="7" t="str">
        <f>IF(C18434="","",IFERROR(IF(VLOOKUP(C18434,'Program Mapping'!B:B,1,FALSE)=C18434,"OK","Fix"),"Fix"))</f>
        <v/>
      </c>
      <c r="C18435" s="32"/>
      <c r="D18435" s="3"/>
      <c r="E18435" s="3"/>
      <c r="G18435" s="13"/>
      <c r="H18435" s="13"/>
      <c r="I18435" s="13"/>
      <c r="J18435" s="46"/>
    </row>
    <row r="18436" spans="1:10" x14ac:dyDescent="0.25">
      <c r="A18436" s="7" t="str">
        <f>IF(C18435="","",IFERROR(IF(VLOOKUP(C18435,'Program Mapping'!B:B,1,FALSE)=C18435,"OK","Fix"),"Fix"))</f>
        <v/>
      </c>
      <c r="C18436" s="32"/>
      <c r="D18436" s="3"/>
      <c r="E18436" s="3"/>
      <c r="G18436" s="13"/>
      <c r="H18436" s="13"/>
      <c r="I18436" s="13"/>
      <c r="J18436" s="46"/>
    </row>
    <row r="18437" spans="1:10" x14ac:dyDescent="0.25">
      <c r="A18437" s="7" t="str">
        <f>IF(C18436="","",IFERROR(IF(VLOOKUP(C18436,'Program Mapping'!B:B,1,FALSE)=C18436,"OK","Fix"),"Fix"))</f>
        <v/>
      </c>
      <c r="C18437" s="32"/>
      <c r="D18437" s="3"/>
      <c r="E18437" s="3"/>
      <c r="G18437" s="13"/>
      <c r="H18437" s="13"/>
      <c r="I18437" s="13"/>
      <c r="J18437" s="46"/>
    </row>
    <row r="18438" spans="1:10" x14ac:dyDescent="0.25">
      <c r="A18438" s="7" t="str">
        <f>IF(C18437="","",IFERROR(IF(VLOOKUP(C18437,'Program Mapping'!B:B,1,FALSE)=C18437,"OK","Fix"),"Fix"))</f>
        <v/>
      </c>
      <c r="C18438" s="32"/>
      <c r="D18438" s="3"/>
      <c r="E18438" s="3"/>
      <c r="G18438" s="13"/>
      <c r="H18438" s="13"/>
      <c r="I18438" s="13"/>
      <c r="J18438" s="46"/>
    </row>
    <row r="18439" spans="1:10" x14ac:dyDescent="0.25">
      <c r="A18439" s="7" t="str">
        <f>IF(C18438="","",IFERROR(IF(VLOOKUP(C18438,'Program Mapping'!B:B,1,FALSE)=C18438,"OK","Fix"),"Fix"))</f>
        <v/>
      </c>
      <c r="C18439" s="32"/>
      <c r="D18439" s="3"/>
      <c r="E18439" s="3"/>
      <c r="G18439" s="13"/>
      <c r="H18439" s="13"/>
      <c r="I18439" s="13"/>
      <c r="J18439" s="46"/>
    </row>
    <row r="18440" spans="1:10" x14ac:dyDescent="0.25">
      <c r="A18440" s="7" t="str">
        <f>IF(C18439="","",IFERROR(IF(VLOOKUP(C18439,'Program Mapping'!B:B,1,FALSE)=C18439,"OK","Fix"),"Fix"))</f>
        <v/>
      </c>
      <c r="C18440" s="32"/>
      <c r="D18440" s="3"/>
      <c r="E18440" s="3"/>
      <c r="G18440" s="13"/>
      <c r="H18440" s="13"/>
      <c r="I18440" s="13"/>
      <c r="J18440" s="46"/>
    </row>
    <row r="18441" spans="1:10" x14ac:dyDescent="0.25">
      <c r="A18441" s="7" t="str">
        <f>IF(C18440="","",IFERROR(IF(VLOOKUP(C18440,'Program Mapping'!B:B,1,FALSE)=C18440,"OK","Fix"),"Fix"))</f>
        <v/>
      </c>
      <c r="C18441" s="32"/>
      <c r="D18441" s="3"/>
      <c r="E18441" s="3"/>
      <c r="G18441" s="13"/>
      <c r="H18441" s="13"/>
      <c r="I18441" s="13"/>
      <c r="J18441" s="46"/>
    </row>
    <row r="18442" spans="1:10" x14ac:dyDescent="0.25">
      <c r="A18442" s="7" t="str">
        <f>IF(C18441="","",IFERROR(IF(VLOOKUP(C18441,'Program Mapping'!B:B,1,FALSE)=C18441,"OK","Fix"),"Fix"))</f>
        <v/>
      </c>
      <c r="C18442" s="32"/>
      <c r="D18442" s="3"/>
      <c r="E18442" s="3"/>
      <c r="G18442" s="13"/>
      <c r="H18442" s="13"/>
      <c r="I18442" s="13"/>
      <c r="J18442" s="46"/>
    </row>
    <row r="18443" spans="1:10" x14ac:dyDescent="0.25">
      <c r="A18443" s="7" t="str">
        <f>IF(C18442="","",IFERROR(IF(VLOOKUP(C18442,'Program Mapping'!B:B,1,FALSE)=C18442,"OK","Fix"),"Fix"))</f>
        <v/>
      </c>
      <c r="C18443" s="32"/>
      <c r="D18443" s="3"/>
      <c r="E18443" s="3"/>
      <c r="G18443" s="13"/>
      <c r="H18443" s="13"/>
      <c r="I18443" s="13"/>
      <c r="J18443" s="46"/>
    </row>
    <row r="18444" spans="1:10" x14ac:dyDescent="0.25">
      <c r="A18444" s="7" t="str">
        <f>IF(C18443="","",IFERROR(IF(VLOOKUP(C18443,'Program Mapping'!B:B,1,FALSE)=C18443,"OK","Fix"),"Fix"))</f>
        <v/>
      </c>
      <c r="C18444" s="32"/>
      <c r="D18444" s="3"/>
      <c r="E18444" s="3"/>
      <c r="G18444" s="13"/>
      <c r="H18444" s="13"/>
      <c r="I18444" s="13"/>
      <c r="J18444" s="46"/>
    </row>
    <row r="18445" spans="1:10" x14ac:dyDescent="0.25">
      <c r="A18445" s="7" t="str">
        <f>IF(C18444="","",IFERROR(IF(VLOOKUP(C18444,'Program Mapping'!B:B,1,FALSE)=C18444,"OK","Fix"),"Fix"))</f>
        <v/>
      </c>
      <c r="C18445" s="32"/>
      <c r="D18445" s="3"/>
      <c r="E18445" s="3"/>
      <c r="G18445" s="13"/>
      <c r="H18445" s="13"/>
      <c r="I18445" s="13"/>
      <c r="J18445" s="46"/>
    </row>
    <row r="18446" spans="1:10" x14ac:dyDescent="0.25">
      <c r="A18446" s="7" t="str">
        <f>IF(C18445="","",IFERROR(IF(VLOOKUP(C18445,'Program Mapping'!B:B,1,FALSE)=C18445,"OK","Fix"),"Fix"))</f>
        <v/>
      </c>
      <c r="C18446" s="32"/>
      <c r="D18446" s="3"/>
      <c r="E18446" s="3"/>
      <c r="G18446" s="13"/>
      <c r="H18446" s="13"/>
      <c r="I18446" s="13"/>
      <c r="J18446" s="46"/>
    </row>
    <row r="18447" spans="1:10" x14ac:dyDescent="0.25">
      <c r="A18447" s="7" t="str">
        <f>IF(C18446="","",IFERROR(IF(VLOOKUP(C18446,'Program Mapping'!B:B,1,FALSE)=C18446,"OK","Fix"),"Fix"))</f>
        <v/>
      </c>
      <c r="C18447" s="32"/>
      <c r="D18447" s="3"/>
      <c r="E18447" s="3"/>
      <c r="G18447" s="13"/>
      <c r="H18447" s="13"/>
      <c r="I18447" s="13"/>
      <c r="J18447" s="46"/>
    </row>
    <row r="18448" spans="1:10" x14ac:dyDescent="0.25">
      <c r="A18448" s="7" t="str">
        <f>IF(C18447="","",IFERROR(IF(VLOOKUP(C18447,'Program Mapping'!B:B,1,FALSE)=C18447,"OK","Fix"),"Fix"))</f>
        <v/>
      </c>
      <c r="C18448" s="32"/>
      <c r="D18448" s="3"/>
      <c r="E18448" s="3"/>
      <c r="G18448" s="13"/>
      <c r="H18448" s="13"/>
      <c r="I18448" s="13"/>
      <c r="J18448" s="46"/>
    </row>
    <row r="18449" spans="1:10" x14ac:dyDescent="0.25">
      <c r="A18449" s="7" t="str">
        <f>IF(C18448="","",IFERROR(IF(VLOOKUP(C18448,'Program Mapping'!B:B,1,FALSE)=C18448,"OK","Fix"),"Fix"))</f>
        <v/>
      </c>
      <c r="C18449" s="32"/>
      <c r="D18449" s="3"/>
      <c r="E18449" s="3"/>
      <c r="G18449" s="13"/>
      <c r="H18449" s="13"/>
      <c r="I18449" s="13"/>
      <c r="J18449" s="46"/>
    </row>
    <row r="18450" spans="1:10" x14ac:dyDescent="0.25">
      <c r="A18450" s="7" t="str">
        <f>IF(C18449="","",IFERROR(IF(VLOOKUP(C18449,'Program Mapping'!B:B,1,FALSE)=C18449,"OK","Fix"),"Fix"))</f>
        <v/>
      </c>
      <c r="C18450" s="32"/>
      <c r="D18450" s="3"/>
      <c r="E18450" s="3"/>
      <c r="G18450" s="13"/>
      <c r="H18450" s="13"/>
      <c r="I18450" s="13"/>
      <c r="J18450" s="46"/>
    </row>
    <row r="18451" spans="1:10" x14ac:dyDescent="0.25">
      <c r="A18451" s="7" t="str">
        <f>IF(C18450="","",IFERROR(IF(VLOOKUP(C18450,'Program Mapping'!B:B,1,FALSE)=C18450,"OK","Fix"),"Fix"))</f>
        <v/>
      </c>
      <c r="C18451" s="32"/>
      <c r="D18451" s="3"/>
      <c r="E18451" s="3"/>
      <c r="G18451" s="13"/>
      <c r="H18451" s="13"/>
      <c r="I18451" s="13"/>
      <c r="J18451" s="46"/>
    </row>
    <row r="18452" spans="1:10" x14ac:dyDescent="0.25">
      <c r="A18452" s="7" t="str">
        <f>IF(C18451="","",IFERROR(IF(VLOOKUP(C18451,'Program Mapping'!B:B,1,FALSE)=C18451,"OK","Fix"),"Fix"))</f>
        <v/>
      </c>
      <c r="C18452" s="32"/>
      <c r="D18452" s="3"/>
      <c r="E18452" s="3"/>
      <c r="G18452" s="13"/>
      <c r="H18452" s="13"/>
      <c r="I18452" s="13"/>
      <c r="J18452" s="46"/>
    </row>
    <row r="18453" spans="1:10" x14ac:dyDescent="0.25">
      <c r="A18453" s="7" t="str">
        <f>IF(C18452="","",IFERROR(IF(VLOOKUP(C18452,'Program Mapping'!B:B,1,FALSE)=C18452,"OK","Fix"),"Fix"))</f>
        <v/>
      </c>
      <c r="C18453" s="32"/>
      <c r="D18453" s="3"/>
      <c r="E18453" s="3"/>
      <c r="G18453" s="13"/>
      <c r="H18453" s="13"/>
      <c r="I18453" s="13"/>
      <c r="J18453" s="46"/>
    </row>
    <row r="18454" spans="1:10" x14ac:dyDescent="0.25">
      <c r="A18454" s="7" t="str">
        <f>IF(C18453="","",IFERROR(IF(VLOOKUP(C18453,'Program Mapping'!B:B,1,FALSE)=C18453,"OK","Fix"),"Fix"))</f>
        <v/>
      </c>
      <c r="C18454" s="32"/>
      <c r="D18454" s="3"/>
      <c r="E18454" s="3"/>
      <c r="G18454" s="13"/>
      <c r="H18454" s="13"/>
      <c r="I18454" s="13"/>
      <c r="J18454" s="46"/>
    </row>
    <row r="18455" spans="1:10" x14ac:dyDescent="0.25">
      <c r="A18455" s="7" t="str">
        <f>IF(C18454="","",IFERROR(IF(VLOOKUP(C18454,'Program Mapping'!B:B,1,FALSE)=C18454,"OK","Fix"),"Fix"))</f>
        <v/>
      </c>
      <c r="C18455" s="32"/>
      <c r="D18455" s="3"/>
      <c r="E18455" s="3"/>
      <c r="G18455" s="13"/>
      <c r="H18455" s="13"/>
      <c r="I18455" s="13"/>
      <c r="J18455" s="46"/>
    </row>
    <row r="18456" spans="1:10" x14ac:dyDescent="0.25">
      <c r="A18456" s="7" t="str">
        <f>IF(C18455="","",IFERROR(IF(VLOOKUP(C18455,'Program Mapping'!B:B,1,FALSE)=C18455,"OK","Fix"),"Fix"))</f>
        <v/>
      </c>
      <c r="C18456" s="32"/>
      <c r="D18456" s="3"/>
      <c r="E18456" s="3"/>
      <c r="G18456" s="13"/>
      <c r="H18456" s="13"/>
      <c r="I18456" s="13"/>
      <c r="J18456" s="46"/>
    </row>
    <row r="18457" spans="1:10" x14ac:dyDescent="0.25">
      <c r="A18457" s="7" t="str">
        <f>IF(C18456="","",IFERROR(IF(VLOOKUP(C18456,'Program Mapping'!B:B,1,FALSE)=C18456,"OK","Fix"),"Fix"))</f>
        <v/>
      </c>
      <c r="C18457" s="32"/>
      <c r="D18457" s="3"/>
      <c r="E18457" s="3"/>
      <c r="G18457" s="13"/>
      <c r="H18457" s="13"/>
      <c r="I18457" s="13"/>
      <c r="J18457" s="46"/>
    </row>
    <row r="18458" spans="1:10" x14ac:dyDescent="0.25">
      <c r="A18458" s="7" t="str">
        <f>IF(C18457="","",IFERROR(IF(VLOOKUP(C18457,'Program Mapping'!B:B,1,FALSE)=C18457,"OK","Fix"),"Fix"))</f>
        <v/>
      </c>
      <c r="C18458" s="32"/>
      <c r="D18458" s="3"/>
      <c r="E18458" s="3"/>
      <c r="G18458" s="13"/>
      <c r="H18458" s="13"/>
      <c r="I18458" s="13"/>
      <c r="J18458" s="46"/>
    </row>
    <row r="18459" spans="1:10" x14ac:dyDescent="0.25">
      <c r="A18459" s="7" t="str">
        <f>IF(C18458="","",IFERROR(IF(VLOOKUP(C18458,'Program Mapping'!B:B,1,FALSE)=C18458,"OK","Fix"),"Fix"))</f>
        <v/>
      </c>
      <c r="C18459" s="32"/>
      <c r="D18459" s="3"/>
      <c r="E18459" s="3"/>
      <c r="G18459" s="13"/>
      <c r="H18459" s="13"/>
      <c r="I18459" s="13"/>
      <c r="J18459" s="46"/>
    </row>
    <row r="18460" spans="1:10" x14ac:dyDescent="0.25">
      <c r="A18460" s="7" t="str">
        <f>IF(C18459="","",IFERROR(IF(VLOOKUP(C18459,'Program Mapping'!B:B,1,FALSE)=C18459,"OK","Fix"),"Fix"))</f>
        <v/>
      </c>
      <c r="C18460" s="32"/>
      <c r="D18460" s="3"/>
      <c r="E18460" s="3"/>
      <c r="G18460" s="13"/>
      <c r="H18460" s="13"/>
      <c r="I18460" s="13"/>
      <c r="J18460" s="46"/>
    </row>
    <row r="18461" spans="1:10" x14ac:dyDescent="0.25">
      <c r="A18461" s="7" t="str">
        <f>IF(C18460="","",IFERROR(IF(VLOOKUP(C18460,'Program Mapping'!B:B,1,FALSE)=C18460,"OK","Fix"),"Fix"))</f>
        <v/>
      </c>
      <c r="C18461" s="32"/>
      <c r="D18461" s="3"/>
      <c r="E18461" s="3"/>
      <c r="G18461" s="13"/>
      <c r="H18461" s="13"/>
      <c r="I18461" s="13"/>
      <c r="J18461" s="46"/>
    </row>
    <row r="18462" spans="1:10" x14ac:dyDescent="0.25">
      <c r="A18462" s="7" t="str">
        <f>IF(C18461="","",IFERROR(IF(VLOOKUP(C18461,'Program Mapping'!B:B,1,FALSE)=C18461,"OK","Fix"),"Fix"))</f>
        <v/>
      </c>
      <c r="C18462" s="32"/>
      <c r="D18462" s="3"/>
      <c r="E18462" s="3"/>
      <c r="G18462" s="13"/>
      <c r="H18462" s="13"/>
      <c r="I18462" s="13"/>
      <c r="J18462" s="46"/>
    </row>
    <row r="18463" spans="1:10" x14ac:dyDescent="0.25">
      <c r="A18463" s="7" t="str">
        <f>IF(C18462="","",IFERROR(IF(VLOOKUP(C18462,'Program Mapping'!B:B,1,FALSE)=C18462,"OK","Fix"),"Fix"))</f>
        <v/>
      </c>
      <c r="C18463" s="32"/>
      <c r="D18463" s="3"/>
      <c r="E18463" s="3"/>
      <c r="G18463" s="13"/>
      <c r="H18463" s="13"/>
      <c r="I18463" s="13"/>
      <c r="J18463" s="46"/>
    </row>
    <row r="18464" spans="1:10" x14ac:dyDescent="0.25">
      <c r="A18464" s="7" t="str">
        <f>IF(C18463="","",IFERROR(IF(VLOOKUP(C18463,'Program Mapping'!B:B,1,FALSE)=C18463,"OK","Fix"),"Fix"))</f>
        <v/>
      </c>
      <c r="C18464" s="32"/>
      <c r="D18464" s="3"/>
      <c r="E18464" s="3"/>
      <c r="G18464" s="13"/>
      <c r="H18464" s="13"/>
      <c r="I18464" s="13"/>
      <c r="J18464" s="46"/>
    </row>
    <row r="18465" spans="1:10" x14ac:dyDescent="0.25">
      <c r="A18465" s="7" t="str">
        <f>IF(C18464="","",IFERROR(IF(VLOOKUP(C18464,'Program Mapping'!B:B,1,FALSE)=C18464,"OK","Fix"),"Fix"))</f>
        <v/>
      </c>
      <c r="C18465" s="32"/>
      <c r="D18465" s="3"/>
      <c r="E18465" s="3"/>
      <c r="G18465" s="13"/>
      <c r="H18465" s="13"/>
      <c r="I18465" s="13"/>
      <c r="J18465" s="46"/>
    </row>
    <row r="18466" spans="1:10" x14ac:dyDescent="0.25">
      <c r="A18466" s="7" t="str">
        <f>IF(C18465="","",IFERROR(IF(VLOOKUP(C18465,'Program Mapping'!B:B,1,FALSE)=C18465,"OK","Fix"),"Fix"))</f>
        <v/>
      </c>
      <c r="C18466" s="32"/>
      <c r="D18466" s="3"/>
      <c r="E18466" s="3"/>
      <c r="G18466" s="13"/>
      <c r="H18466" s="13"/>
      <c r="I18466" s="13"/>
      <c r="J18466" s="46"/>
    </row>
    <row r="18467" spans="1:10" x14ac:dyDescent="0.25">
      <c r="A18467" s="7" t="str">
        <f>IF(C18466="","",IFERROR(IF(VLOOKUP(C18466,'Program Mapping'!B:B,1,FALSE)=C18466,"OK","Fix"),"Fix"))</f>
        <v/>
      </c>
      <c r="C18467" s="32"/>
      <c r="D18467" s="3"/>
      <c r="E18467" s="3"/>
      <c r="G18467" s="13"/>
      <c r="H18467" s="13"/>
      <c r="I18467" s="13"/>
      <c r="J18467" s="46"/>
    </row>
    <row r="18468" spans="1:10" x14ac:dyDescent="0.25">
      <c r="A18468" s="7" t="str">
        <f>IF(C18467="","",IFERROR(IF(VLOOKUP(C18467,'Program Mapping'!B:B,1,FALSE)=C18467,"OK","Fix"),"Fix"))</f>
        <v/>
      </c>
      <c r="C18468" s="32"/>
      <c r="D18468" s="3"/>
      <c r="E18468" s="3"/>
      <c r="G18468" s="13"/>
      <c r="H18468" s="13"/>
      <c r="I18468" s="13"/>
      <c r="J18468" s="46"/>
    </row>
    <row r="18469" spans="1:10" x14ac:dyDescent="0.25">
      <c r="A18469" s="7" t="str">
        <f>IF(C18468="","",IFERROR(IF(VLOOKUP(C18468,'Program Mapping'!B:B,1,FALSE)=C18468,"OK","Fix"),"Fix"))</f>
        <v/>
      </c>
      <c r="C18469" s="32"/>
      <c r="D18469" s="3"/>
      <c r="E18469" s="3"/>
      <c r="G18469" s="13"/>
      <c r="H18469" s="13"/>
      <c r="I18469" s="13"/>
      <c r="J18469" s="46"/>
    </row>
    <row r="18470" spans="1:10" x14ac:dyDescent="0.25">
      <c r="A18470" s="7" t="str">
        <f>IF(C18469="","",IFERROR(IF(VLOOKUP(C18469,'Program Mapping'!B:B,1,FALSE)=C18469,"OK","Fix"),"Fix"))</f>
        <v/>
      </c>
      <c r="C18470" s="32"/>
      <c r="D18470" s="3"/>
      <c r="E18470" s="3"/>
      <c r="G18470" s="13"/>
      <c r="H18470" s="13"/>
      <c r="I18470" s="13"/>
      <c r="J18470" s="46"/>
    </row>
    <row r="18471" spans="1:10" x14ac:dyDescent="0.25">
      <c r="A18471" s="7" t="str">
        <f>IF(C18470="","",IFERROR(IF(VLOOKUP(C18470,'Program Mapping'!B:B,1,FALSE)=C18470,"OK","Fix"),"Fix"))</f>
        <v/>
      </c>
      <c r="C18471" s="32"/>
      <c r="D18471" s="3"/>
      <c r="E18471" s="3"/>
      <c r="G18471" s="13"/>
      <c r="H18471" s="13"/>
      <c r="I18471" s="13"/>
      <c r="J18471" s="46"/>
    </row>
    <row r="18472" spans="1:10" x14ac:dyDescent="0.25">
      <c r="A18472" s="7" t="str">
        <f>IF(C18471="","",IFERROR(IF(VLOOKUP(C18471,'Program Mapping'!B:B,1,FALSE)=C18471,"OK","Fix"),"Fix"))</f>
        <v/>
      </c>
      <c r="C18472" s="32"/>
      <c r="D18472" s="3"/>
      <c r="E18472" s="3"/>
      <c r="G18472" s="13"/>
      <c r="H18472" s="13"/>
      <c r="I18472" s="13"/>
      <c r="J18472" s="46"/>
    </row>
    <row r="18473" spans="1:10" x14ac:dyDescent="0.25">
      <c r="A18473" s="7" t="str">
        <f>IF(C18472="","",IFERROR(IF(VLOOKUP(C18472,'Program Mapping'!B:B,1,FALSE)=C18472,"OK","Fix"),"Fix"))</f>
        <v/>
      </c>
      <c r="C18473" s="32"/>
      <c r="D18473" s="3"/>
      <c r="E18473" s="3"/>
      <c r="G18473" s="13"/>
      <c r="H18473" s="13"/>
      <c r="I18473" s="13"/>
      <c r="J18473" s="46"/>
    </row>
    <row r="18474" spans="1:10" x14ac:dyDescent="0.25">
      <c r="A18474" s="7" t="str">
        <f>IF(C18473="","",IFERROR(IF(VLOOKUP(C18473,'Program Mapping'!B:B,1,FALSE)=C18473,"OK","Fix"),"Fix"))</f>
        <v/>
      </c>
      <c r="C18474" s="32"/>
      <c r="D18474" s="3"/>
      <c r="E18474" s="3"/>
      <c r="G18474" s="13"/>
      <c r="H18474" s="13"/>
      <c r="I18474" s="13"/>
      <c r="J18474" s="46"/>
    </row>
    <row r="18475" spans="1:10" x14ac:dyDescent="0.25">
      <c r="A18475" s="7" t="str">
        <f>IF(C18474="","",IFERROR(IF(VLOOKUP(C18474,'Program Mapping'!B:B,1,FALSE)=C18474,"OK","Fix"),"Fix"))</f>
        <v/>
      </c>
      <c r="C18475" s="32"/>
      <c r="D18475" s="3"/>
      <c r="E18475" s="3"/>
      <c r="G18475" s="13"/>
      <c r="H18475" s="13"/>
      <c r="I18475" s="13"/>
      <c r="J18475" s="46"/>
    </row>
    <row r="18476" spans="1:10" x14ac:dyDescent="0.25">
      <c r="A18476" s="7" t="str">
        <f>IF(C18475="","",IFERROR(IF(VLOOKUP(C18475,'Program Mapping'!B:B,1,FALSE)=C18475,"OK","Fix"),"Fix"))</f>
        <v/>
      </c>
      <c r="C18476" s="32"/>
      <c r="D18476" s="3"/>
      <c r="E18476" s="3"/>
      <c r="G18476" s="13"/>
      <c r="H18476" s="13"/>
      <c r="I18476" s="13"/>
      <c r="J18476" s="46"/>
    </row>
    <row r="18477" spans="1:10" x14ac:dyDescent="0.25">
      <c r="A18477" s="7" t="str">
        <f>IF(C18476="","",IFERROR(IF(VLOOKUP(C18476,'Program Mapping'!B:B,1,FALSE)=C18476,"OK","Fix"),"Fix"))</f>
        <v/>
      </c>
      <c r="C18477" s="32"/>
      <c r="D18477" s="3"/>
      <c r="E18477" s="3"/>
      <c r="G18477" s="13"/>
      <c r="H18477" s="13"/>
      <c r="I18477" s="13"/>
      <c r="J18477" s="46"/>
    </row>
    <row r="18478" spans="1:10" x14ac:dyDescent="0.25">
      <c r="A18478" s="7" t="str">
        <f>IF(C18477="","",IFERROR(IF(VLOOKUP(C18477,'Program Mapping'!B:B,1,FALSE)=C18477,"OK","Fix"),"Fix"))</f>
        <v/>
      </c>
      <c r="C18478" s="32"/>
      <c r="D18478" s="3"/>
      <c r="E18478" s="3"/>
      <c r="G18478" s="13"/>
      <c r="H18478" s="13"/>
      <c r="I18478" s="13"/>
      <c r="J18478" s="46"/>
    </row>
    <row r="18479" spans="1:10" x14ac:dyDescent="0.25">
      <c r="A18479" s="7" t="str">
        <f>IF(C18478="","",IFERROR(IF(VLOOKUP(C18478,'Program Mapping'!B:B,1,FALSE)=C18478,"OK","Fix"),"Fix"))</f>
        <v/>
      </c>
      <c r="C18479" s="32"/>
      <c r="D18479" s="3"/>
      <c r="E18479" s="3"/>
      <c r="G18479" s="13"/>
      <c r="H18479" s="13"/>
      <c r="I18479" s="13"/>
      <c r="J18479" s="46"/>
    </row>
    <row r="18480" spans="1:10" x14ac:dyDescent="0.25">
      <c r="A18480" s="7" t="str">
        <f>IF(C18479="","",IFERROR(IF(VLOOKUP(C18479,'Program Mapping'!B:B,1,FALSE)=C18479,"OK","Fix"),"Fix"))</f>
        <v/>
      </c>
      <c r="C18480" s="32"/>
      <c r="D18480" s="3"/>
      <c r="E18480" s="3"/>
      <c r="G18480" s="13"/>
      <c r="H18480" s="13"/>
      <c r="I18480" s="13"/>
      <c r="J18480" s="46"/>
    </row>
    <row r="18481" spans="1:10" x14ac:dyDescent="0.25">
      <c r="A18481" s="7" t="str">
        <f>IF(C18480="","",IFERROR(IF(VLOOKUP(C18480,'Program Mapping'!B:B,1,FALSE)=C18480,"OK","Fix"),"Fix"))</f>
        <v/>
      </c>
      <c r="C18481" s="32"/>
      <c r="D18481" s="3"/>
      <c r="E18481" s="3"/>
      <c r="G18481" s="13"/>
      <c r="H18481" s="13"/>
      <c r="I18481" s="13"/>
      <c r="J18481" s="46"/>
    </row>
    <row r="18482" spans="1:10" x14ac:dyDescent="0.25">
      <c r="A18482" s="7" t="str">
        <f>IF(C18481="","",IFERROR(IF(VLOOKUP(C18481,'Program Mapping'!B:B,1,FALSE)=C18481,"OK","Fix"),"Fix"))</f>
        <v/>
      </c>
      <c r="C18482" s="32"/>
      <c r="D18482" s="3"/>
      <c r="E18482" s="3"/>
      <c r="G18482" s="13"/>
      <c r="H18482" s="13"/>
      <c r="I18482" s="13"/>
      <c r="J18482" s="46"/>
    </row>
    <row r="18483" spans="1:10" x14ac:dyDescent="0.25">
      <c r="A18483" s="7" t="str">
        <f>IF(C18482="","",IFERROR(IF(VLOOKUP(C18482,'Program Mapping'!B:B,1,FALSE)=C18482,"OK","Fix"),"Fix"))</f>
        <v/>
      </c>
      <c r="C18483" s="32"/>
      <c r="D18483" s="3"/>
      <c r="E18483" s="3"/>
      <c r="G18483" s="13"/>
      <c r="H18483" s="13"/>
      <c r="I18483" s="13"/>
      <c r="J18483" s="46"/>
    </row>
    <row r="18484" spans="1:10" x14ac:dyDescent="0.25">
      <c r="A18484" s="7" t="str">
        <f>IF(C18483="","",IFERROR(IF(VLOOKUP(C18483,'Program Mapping'!B:B,1,FALSE)=C18483,"OK","Fix"),"Fix"))</f>
        <v/>
      </c>
      <c r="C18484" s="32"/>
      <c r="D18484" s="3"/>
      <c r="E18484" s="3"/>
      <c r="G18484" s="13"/>
      <c r="H18484" s="13"/>
      <c r="I18484" s="13"/>
      <c r="J18484" s="46"/>
    </row>
    <row r="18485" spans="1:10" x14ac:dyDescent="0.25">
      <c r="A18485" s="7" t="str">
        <f>IF(C18484="","",IFERROR(IF(VLOOKUP(C18484,'Program Mapping'!B:B,1,FALSE)=C18484,"OK","Fix"),"Fix"))</f>
        <v/>
      </c>
      <c r="C18485" s="32"/>
      <c r="D18485" s="3"/>
      <c r="E18485" s="3"/>
      <c r="G18485" s="13"/>
      <c r="H18485" s="13"/>
      <c r="I18485" s="13"/>
      <c r="J18485" s="46"/>
    </row>
    <row r="18486" spans="1:10" x14ac:dyDescent="0.25">
      <c r="A18486" s="7" t="str">
        <f>IF(C18485="","",IFERROR(IF(VLOOKUP(C18485,'Program Mapping'!B:B,1,FALSE)=C18485,"OK","Fix"),"Fix"))</f>
        <v/>
      </c>
      <c r="C18486" s="32"/>
      <c r="D18486" s="3"/>
      <c r="E18486" s="3"/>
      <c r="G18486" s="13"/>
      <c r="H18486" s="13"/>
      <c r="I18486" s="13"/>
      <c r="J18486" s="46"/>
    </row>
    <row r="18487" spans="1:10" x14ac:dyDescent="0.25">
      <c r="A18487" s="7" t="str">
        <f>IF(C18486="","",IFERROR(IF(VLOOKUP(C18486,'Program Mapping'!B:B,1,FALSE)=C18486,"OK","Fix"),"Fix"))</f>
        <v/>
      </c>
      <c r="C18487" s="32"/>
      <c r="D18487" s="3"/>
      <c r="E18487" s="3"/>
      <c r="G18487" s="13"/>
      <c r="H18487" s="13"/>
      <c r="I18487" s="13"/>
      <c r="J18487" s="46"/>
    </row>
    <row r="18488" spans="1:10" x14ac:dyDescent="0.25">
      <c r="A18488" s="7" t="str">
        <f>IF(C18487="","",IFERROR(IF(VLOOKUP(C18487,'Program Mapping'!B:B,1,FALSE)=C18487,"OK","Fix"),"Fix"))</f>
        <v/>
      </c>
      <c r="C18488" s="32"/>
      <c r="D18488" s="3"/>
      <c r="E18488" s="3"/>
      <c r="G18488" s="13"/>
      <c r="H18488" s="13"/>
      <c r="I18488" s="13"/>
      <c r="J18488" s="46"/>
    </row>
    <row r="18489" spans="1:10" x14ac:dyDescent="0.25">
      <c r="A18489" s="7" t="str">
        <f>IF(C18488="","",IFERROR(IF(VLOOKUP(C18488,'Program Mapping'!B:B,1,FALSE)=C18488,"OK","Fix"),"Fix"))</f>
        <v/>
      </c>
      <c r="C18489" s="32"/>
      <c r="D18489" s="3"/>
      <c r="E18489" s="3"/>
      <c r="G18489" s="13"/>
      <c r="H18489" s="13"/>
      <c r="I18489" s="13"/>
      <c r="J18489" s="46"/>
    </row>
    <row r="18490" spans="1:10" x14ac:dyDescent="0.25">
      <c r="A18490" s="7" t="str">
        <f>IF(C18489="","",IFERROR(IF(VLOOKUP(C18489,'Program Mapping'!B:B,1,FALSE)=C18489,"OK","Fix"),"Fix"))</f>
        <v/>
      </c>
      <c r="C18490" s="32"/>
      <c r="D18490" s="3"/>
      <c r="E18490" s="3"/>
      <c r="G18490" s="13"/>
      <c r="H18490" s="13"/>
      <c r="I18490" s="13"/>
      <c r="J18490" s="46"/>
    </row>
    <row r="18491" spans="1:10" x14ac:dyDescent="0.25">
      <c r="A18491" s="7" t="str">
        <f>IF(C18490="","",IFERROR(IF(VLOOKUP(C18490,'Program Mapping'!B:B,1,FALSE)=C18490,"OK","Fix"),"Fix"))</f>
        <v/>
      </c>
      <c r="C18491" s="32"/>
      <c r="D18491" s="3"/>
      <c r="E18491" s="3"/>
      <c r="G18491" s="13"/>
      <c r="H18491" s="13"/>
      <c r="I18491" s="13"/>
      <c r="J18491" s="46"/>
    </row>
    <row r="18492" spans="1:10" x14ac:dyDescent="0.25">
      <c r="A18492" s="7" t="str">
        <f>IF(C18491="","",IFERROR(IF(VLOOKUP(C18491,'Program Mapping'!B:B,1,FALSE)=C18491,"OK","Fix"),"Fix"))</f>
        <v/>
      </c>
      <c r="C18492" s="32"/>
      <c r="D18492" s="3"/>
      <c r="E18492" s="3"/>
      <c r="G18492" s="13"/>
      <c r="H18492" s="13"/>
      <c r="I18492" s="13"/>
      <c r="J18492" s="46"/>
    </row>
    <row r="18493" spans="1:10" x14ac:dyDescent="0.25">
      <c r="A18493" s="7" t="str">
        <f>IF(C18492="","",IFERROR(IF(VLOOKUP(C18492,'Program Mapping'!B:B,1,FALSE)=C18492,"OK","Fix"),"Fix"))</f>
        <v/>
      </c>
      <c r="C18493" s="32"/>
      <c r="D18493" s="3"/>
      <c r="E18493" s="3"/>
      <c r="G18493" s="13"/>
      <c r="H18493" s="13"/>
      <c r="I18493" s="13"/>
      <c r="J18493" s="46"/>
    </row>
    <row r="18494" spans="1:10" x14ac:dyDescent="0.25">
      <c r="A18494" s="7" t="str">
        <f>IF(C18493="","",IFERROR(IF(VLOOKUP(C18493,'Program Mapping'!B:B,1,FALSE)=C18493,"OK","Fix"),"Fix"))</f>
        <v/>
      </c>
      <c r="C18494" s="32"/>
      <c r="D18494" s="3"/>
      <c r="E18494" s="3"/>
      <c r="G18494" s="13"/>
      <c r="H18494" s="13"/>
      <c r="I18494" s="13"/>
      <c r="J18494" s="46"/>
    </row>
    <row r="18495" spans="1:10" x14ac:dyDescent="0.25">
      <c r="A18495" s="7" t="str">
        <f>IF(C18494="","",IFERROR(IF(VLOOKUP(C18494,'Program Mapping'!B:B,1,FALSE)=C18494,"OK","Fix"),"Fix"))</f>
        <v/>
      </c>
      <c r="C18495" s="32"/>
      <c r="D18495" s="3"/>
      <c r="E18495" s="3"/>
      <c r="G18495" s="13"/>
      <c r="H18495" s="13"/>
      <c r="I18495" s="13"/>
      <c r="J18495" s="46"/>
    </row>
    <row r="18496" spans="1:10" x14ac:dyDescent="0.25">
      <c r="A18496" s="7" t="str">
        <f>IF(C18495="","",IFERROR(IF(VLOOKUP(C18495,'Program Mapping'!B:B,1,FALSE)=C18495,"OK","Fix"),"Fix"))</f>
        <v/>
      </c>
      <c r="C18496" s="32"/>
      <c r="D18496" s="3"/>
      <c r="E18496" s="3"/>
      <c r="G18496" s="13"/>
      <c r="H18496" s="13"/>
      <c r="I18496" s="13"/>
      <c r="J18496" s="46"/>
    </row>
    <row r="18497" spans="1:10" x14ac:dyDescent="0.25">
      <c r="A18497" s="7" t="str">
        <f>IF(C18496="","",IFERROR(IF(VLOOKUP(C18496,'Program Mapping'!B:B,1,FALSE)=C18496,"OK","Fix"),"Fix"))</f>
        <v/>
      </c>
      <c r="C18497" s="32"/>
      <c r="D18497" s="3"/>
      <c r="E18497" s="3"/>
      <c r="G18497" s="13"/>
      <c r="H18497" s="13"/>
      <c r="I18497" s="13"/>
      <c r="J18497" s="46"/>
    </row>
    <row r="18498" spans="1:10" x14ac:dyDescent="0.25">
      <c r="A18498" s="7" t="str">
        <f>IF(C18497="","",IFERROR(IF(VLOOKUP(C18497,'Program Mapping'!B:B,1,FALSE)=C18497,"OK","Fix"),"Fix"))</f>
        <v/>
      </c>
      <c r="C18498" s="32"/>
      <c r="D18498" s="3"/>
      <c r="E18498" s="3"/>
      <c r="G18498" s="13"/>
      <c r="H18498" s="13"/>
      <c r="I18498" s="13"/>
      <c r="J18498" s="46"/>
    </row>
    <row r="18499" spans="1:10" x14ac:dyDescent="0.25">
      <c r="A18499" s="7" t="str">
        <f>IF(C18498="","",IFERROR(IF(VLOOKUP(C18498,'Program Mapping'!B:B,1,FALSE)=C18498,"OK","Fix"),"Fix"))</f>
        <v/>
      </c>
      <c r="C18499" s="32"/>
      <c r="D18499" s="3"/>
      <c r="E18499" s="3"/>
      <c r="G18499" s="13"/>
      <c r="H18499" s="13"/>
      <c r="I18499" s="13"/>
      <c r="J18499" s="46"/>
    </row>
    <row r="18500" spans="1:10" x14ac:dyDescent="0.25">
      <c r="A18500" s="7" t="str">
        <f>IF(C18499="","",IFERROR(IF(VLOOKUP(C18499,'Program Mapping'!B:B,1,FALSE)=C18499,"OK","Fix"),"Fix"))</f>
        <v/>
      </c>
      <c r="C18500" s="32"/>
      <c r="D18500" s="3"/>
      <c r="E18500" s="3"/>
      <c r="G18500" s="13"/>
      <c r="H18500" s="13"/>
      <c r="I18500" s="13"/>
      <c r="J18500" s="46"/>
    </row>
    <row r="18501" spans="1:10" x14ac:dyDescent="0.25">
      <c r="A18501" s="7" t="str">
        <f>IF(C18500="","",IFERROR(IF(VLOOKUP(C18500,'Program Mapping'!B:B,1,FALSE)=C18500,"OK","Fix"),"Fix"))</f>
        <v/>
      </c>
      <c r="C18501" s="32"/>
      <c r="D18501" s="3"/>
      <c r="E18501" s="3"/>
      <c r="G18501" s="13"/>
      <c r="H18501" s="13"/>
      <c r="I18501" s="13"/>
      <c r="J18501" s="46"/>
    </row>
    <row r="18502" spans="1:10" x14ac:dyDescent="0.25">
      <c r="A18502" s="7" t="str">
        <f>IF(C18501="","",IFERROR(IF(VLOOKUP(C18501,'Program Mapping'!B:B,1,FALSE)=C18501,"OK","Fix"),"Fix"))</f>
        <v/>
      </c>
      <c r="C18502" s="32"/>
      <c r="D18502" s="3"/>
      <c r="E18502" s="3"/>
      <c r="G18502" s="13"/>
      <c r="H18502" s="13"/>
      <c r="I18502" s="13"/>
      <c r="J18502" s="46"/>
    </row>
    <row r="18503" spans="1:10" x14ac:dyDescent="0.25">
      <c r="A18503" s="7" t="str">
        <f>IF(C18502="","",IFERROR(IF(VLOOKUP(C18502,'Program Mapping'!B:B,1,FALSE)=C18502,"OK","Fix"),"Fix"))</f>
        <v/>
      </c>
      <c r="C18503" s="32"/>
      <c r="D18503" s="3"/>
      <c r="E18503" s="3"/>
      <c r="G18503" s="13"/>
      <c r="H18503" s="13"/>
      <c r="I18503" s="13"/>
      <c r="J18503" s="46"/>
    </row>
    <row r="18504" spans="1:10" x14ac:dyDescent="0.25">
      <c r="A18504" s="7" t="str">
        <f>IF(C18503="","",IFERROR(IF(VLOOKUP(C18503,'Program Mapping'!B:B,1,FALSE)=C18503,"OK","Fix"),"Fix"))</f>
        <v/>
      </c>
      <c r="C18504" s="32"/>
      <c r="D18504" s="3"/>
      <c r="E18504" s="3"/>
      <c r="G18504" s="13"/>
      <c r="H18504" s="13"/>
      <c r="I18504" s="13"/>
      <c r="J18504" s="46"/>
    </row>
    <row r="18505" spans="1:10" x14ac:dyDescent="0.25">
      <c r="A18505" s="7" t="str">
        <f>IF(C18504="","",IFERROR(IF(VLOOKUP(C18504,'Program Mapping'!B:B,1,FALSE)=C18504,"OK","Fix"),"Fix"))</f>
        <v/>
      </c>
      <c r="C18505" s="32"/>
      <c r="D18505" s="3"/>
      <c r="E18505" s="3"/>
      <c r="G18505" s="13"/>
      <c r="H18505" s="13"/>
      <c r="I18505" s="13"/>
      <c r="J18505" s="46"/>
    </row>
    <row r="18506" spans="1:10" x14ac:dyDescent="0.25">
      <c r="A18506" s="7" t="str">
        <f>IF(C18505="","",IFERROR(IF(VLOOKUP(C18505,'Program Mapping'!B:B,1,FALSE)=C18505,"OK","Fix"),"Fix"))</f>
        <v/>
      </c>
      <c r="C18506" s="32"/>
      <c r="D18506" s="3"/>
      <c r="E18506" s="3"/>
      <c r="G18506" s="13"/>
      <c r="H18506" s="13"/>
      <c r="I18506" s="13"/>
      <c r="J18506" s="46"/>
    </row>
    <row r="18507" spans="1:10" x14ac:dyDescent="0.25">
      <c r="A18507" s="7" t="str">
        <f>IF(C18506="","",IFERROR(IF(VLOOKUP(C18506,'Program Mapping'!B:B,1,FALSE)=C18506,"OK","Fix"),"Fix"))</f>
        <v/>
      </c>
      <c r="C18507" s="32"/>
      <c r="D18507" s="3"/>
      <c r="E18507" s="3"/>
      <c r="G18507" s="13"/>
      <c r="H18507" s="13"/>
      <c r="I18507" s="13"/>
      <c r="J18507" s="46"/>
    </row>
    <row r="18508" spans="1:10" x14ac:dyDescent="0.25">
      <c r="A18508" s="7" t="str">
        <f>IF(C18507="","",IFERROR(IF(VLOOKUP(C18507,'Program Mapping'!B:B,1,FALSE)=C18507,"OK","Fix"),"Fix"))</f>
        <v/>
      </c>
      <c r="C18508" s="32"/>
      <c r="D18508" s="3"/>
      <c r="E18508" s="3"/>
      <c r="G18508" s="13"/>
      <c r="H18508" s="13"/>
      <c r="I18508" s="13"/>
      <c r="J18508" s="46"/>
    </row>
    <row r="18509" spans="1:10" x14ac:dyDescent="0.25">
      <c r="A18509" s="7" t="str">
        <f>IF(C18508="","",IFERROR(IF(VLOOKUP(C18508,'Program Mapping'!B:B,1,FALSE)=C18508,"OK","Fix"),"Fix"))</f>
        <v/>
      </c>
      <c r="C18509" s="32"/>
      <c r="D18509" s="3"/>
      <c r="E18509" s="3"/>
      <c r="G18509" s="13"/>
      <c r="H18509" s="13"/>
      <c r="I18509" s="13"/>
      <c r="J18509" s="46"/>
    </row>
    <row r="18510" spans="1:10" x14ac:dyDescent="0.25">
      <c r="A18510" s="7" t="str">
        <f>IF(C18509="","",IFERROR(IF(VLOOKUP(C18509,'Program Mapping'!B:B,1,FALSE)=C18509,"OK","Fix"),"Fix"))</f>
        <v/>
      </c>
      <c r="C18510" s="32"/>
      <c r="D18510" s="3"/>
      <c r="E18510" s="3"/>
      <c r="G18510" s="13"/>
      <c r="H18510" s="13"/>
      <c r="I18510" s="13"/>
      <c r="J18510" s="46"/>
    </row>
    <row r="18511" spans="1:10" x14ac:dyDescent="0.25">
      <c r="A18511" s="7" t="str">
        <f>IF(C18510="","",IFERROR(IF(VLOOKUP(C18510,'Program Mapping'!B:B,1,FALSE)=C18510,"OK","Fix"),"Fix"))</f>
        <v/>
      </c>
      <c r="C18511" s="32"/>
      <c r="D18511" s="3"/>
      <c r="E18511" s="3"/>
      <c r="G18511" s="13"/>
      <c r="H18511" s="13"/>
      <c r="I18511" s="13"/>
      <c r="J18511" s="46"/>
    </row>
    <row r="18512" spans="1:10" x14ac:dyDescent="0.25">
      <c r="A18512" s="7" t="str">
        <f>IF(C18511="","",IFERROR(IF(VLOOKUP(C18511,'Program Mapping'!B:B,1,FALSE)=C18511,"OK","Fix"),"Fix"))</f>
        <v/>
      </c>
      <c r="C18512" s="32"/>
      <c r="D18512" s="3"/>
      <c r="E18512" s="3"/>
      <c r="G18512" s="13"/>
      <c r="H18512" s="13"/>
      <c r="I18512" s="13"/>
      <c r="J18512" s="46"/>
    </row>
    <row r="18513" spans="1:10" x14ac:dyDescent="0.25">
      <c r="A18513" s="7" t="str">
        <f>IF(C18512="","",IFERROR(IF(VLOOKUP(C18512,'Program Mapping'!B:B,1,FALSE)=C18512,"OK","Fix"),"Fix"))</f>
        <v/>
      </c>
      <c r="C18513" s="32"/>
      <c r="D18513" s="3"/>
      <c r="E18513" s="3"/>
      <c r="G18513" s="13"/>
      <c r="H18513" s="13"/>
      <c r="I18513" s="13"/>
      <c r="J18513" s="46"/>
    </row>
    <row r="18514" spans="1:10" x14ac:dyDescent="0.25">
      <c r="A18514" s="7" t="str">
        <f>IF(C18513="","",IFERROR(IF(VLOOKUP(C18513,'Program Mapping'!B:B,1,FALSE)=C18513,"OK","Fix"),"Fix"))</f>
        <v/>
      </c>
      <c r="C18514" s="32"/>
      <c r="D18514" s="3"/>
      <c r="E18514" s="3"/>
      <c r="G18514" s="13"/>
      <c r="H18514" s="13"/>
      <c r="I18514" s="13"/>
      <c r="J18514" s="46"/>
    </row>
    <row r="18515" spans="1:10" x14ac:dyDescent="0.25">
      <c r="A18515" s="7" t="str">
        <f>IF(C18514="","",IFERROR(IF(VLOOKUP(C18514,'Program Mapping'!B:B,1,FALSE)=C18514,"OK","Fix"),"Fix"))</f>
        <v/>
      </c>
      <c r="C18515" s="32"/>
      <c r="D18515" s="3"/>
      <c r="E18515" s="3"/>
      <c r="G18515" s="13"/>
      <c r="H18515" s="13"/>
      <c r="I18515" s="13"/>
      <c r="J18515" s="46"/>
    </row>
    <row r="18516" spans="1:10" x14ac:dyDescent="0.25">
      <c r="A18516" s="7" t="str">
        <f>IF(C18515="","",IFERROR(IF(VLOOKUP(C18515,'Program Mapping'!B:B,1,FALSE)=C18515,"OK","Fix"),"Fix"))</f>
        <v/>
      </c>
      <c r="C18516" s="32"/>
      <c r="D18516" s="3"/>
      <c r="E18516" s="3"/>
      <c r="G18516" s="13"/>
      <c r="H18516" s="13"/>
      <c r="I18516" s="13"/>
      <c r="J18516" s="46"/>
    </row>
    <row r="18517" spans="1:10" x14ac:dyDescent="0.25">
      <c r="A18517" s="7" t="str">
        <f>IF(C18516="","",IFERROR(IF(VLOOKUP(C18516,'Program Mapping'!B:B,1,FALSE)=C18516,"OK","Fix"),"Fix"))</f>
        <v/>
      </c>
      <c r="C18517" s="32"/>
      <c r="D18517" s="3"/>
      <c r="E18517" s="3"/>
      <c r="G18517" s="13"/>
      <c r="H18517" s="13"/>
      <c r="I18517" s="13"/>
      <c r="J18517" s="46"/>
    </row>
    <row r="18518" spans="1:10" x14ac:dyDescent="0.25">
      <c r="A18518" s="7" t="str">
        <f>IF(C18517="","",IFERROR(IF(VLOOKUP(C18517,'Program Mapping'!B:B,1,FALSE)=C18517,"OK","Fix"),"Fix"))</f>
        <v/>
      </c>
      <c r="C18518" s="32"/>
      <c r="D18518" s="3"/>
      <c r="E18518" s="3"/>
      <c r="G18518" s="13"/>
      <c r="H18518" s="13"/>
      <c r="I18518" s="13"/>
      <c r="J18518" s="46"/>
    </row>
    <row r="18519" spans="1:10" x14ac:dyDescent="0.25">
      <c r="A18519" s="7" t="str">
        <f>IF(C18518="","",IFERROR(IF(VLOOKUP(C18518,'Program Mapping'!B:B,1,FALSE)=C18518,"OK","Fix"),"Fix"))</f>
        <v/>
      </c>
      <c r="C18519" s="32"/>
      <c r="D18519" s="3"/>
      <c r="E18519" s="3"/>
      <c r="G18519" s="13"/>
      <c r="H18519" s="13"/>
      <c r="I18519" s="13"/>
      <c r="J18519" s="46"/>
    </row>
    <row r="18520" spans="1:10" x14ac:dyDescent="0.25">
      <c r="A18520" s="7" t="str">
        <f>IF(C18519="","",IFERROR(IF(VLOOKUP(C18519,'Program Mapping'!B:B,1,FALSE)=C18519,"OK","Fix"),"Fix"))</f>
        <v/>
      </c>
      <c r="C18520" s="32"/>
      <c r="D18520" s="3"/>
      <c r="E18520" s="3"/>
      <c r="G18520" s="13"/>
      <c r="H18520" s="13"/>
      <c r="I18520" s="13"/>
      <c r="J18520" s="46"/>
    </row>
    <row r="18521" spans="1:10" x14ac:dyDescent="0.25">
      <c r="A18521" s="7" t="str">
        <f>IF(C18520="","",IFERROR(IF(VLOOKUP(C18520,'Program Mapping'!B:B,1,FALSE)=C18520,"OK","Fix"),"Fix"))</f>
        <v/>
      </c>
      <c r="C18521" s="32"/>
      <c r="D18521" s="3"/>
      <c r="E18521" s="3"/>
      <c r="G18521" s="13"/>
      <c r="H18521" s="13"/>
      <c r="I18521" s="13"/>
      <c r="J18521" s="46"/>
    </row>
    <row r="18522" spans="1:10" x14ac:dyDescent="0.25">
      <c r="A18522" s="7" t="str">
        <f>IF(C18521="","",IFERROR(IF(VLOOKUP(C18521,'Program Mapping'!B:B,1,FALSE)=C18521,"OK","Fix"),"Fix"))</f>
        <v/>
      </c>
      <c r="C18522" s="32"/>
      <c r="D18522" s="3"/>
      <c r="E18522" s="3"/>
      <c r="G18522" s="13"/>
      <c r="H18522" s="13"/>
      <c r="I18522" s="13"/>
      <c r="J18522" s="46"/>
    </row>
    <row r="18523" spans="1:10" x14ac:dyDescent="0.25">
      <c r="A18523" s="7" t="str">
        <f>IF(C18522="","",IFERROR(IF(VLOOKUP(C18522,'Program Mapping'!B:B,1,FALSE)=C18522,"OK","Fix"),"Fix"))</f>
        <v/>
      </c>
      <c r="C18523" s="32"/>
      <c r="D18523" s="3"/>
      <c r="E18523" s="3"/>
      <c r="G18523" s="13"/>
      <c r="H18523" s="13"/>
      <c r="I18523" s="13"/>
      <c r="J18523" s="46"/>
    </row>
    <row r="18524" spans="1:10" x14ac:dyDescent="0.25">
      <c r="A18524" s="7" t="str">
        <f>IF(C18523="","",IFERROR(IF(VLOOKUP(C18523,'Program Mapping'!B:B,1,FALSE)=C18523,"OK","Fix"),"Fix"))</f>
        <v/>
      </c>
      <c r="C18524" s="32"/>
      <c r="D18524" s="3"/>
      <c r="E18524" s="3"/>
      <c r="G18524" s="13"/>
      <c r="H18524" s="13"/>
      <c r="I18524" s="13"/>
      <c r="J18524" s="46"/>
    </row>
    <row r="18525" spans="1:10" x14ac:dyDescent="0.25">
      <c r="A18525" s="7" t="str">
        <f>IF(C18524="","",IFERROR(IF(VLOOKUP(C18524,'Program Mapping'!B:B,1,FALSE)=C18524,"OK","Fix"),"Fix"))</f>
        <v/>
      </c>
      <c r="C18525" s="32"/>
      <c r="D18525" s="3"/>
      <c r="E18525" s="3"/>
      <c r="G18525" s="13"/>
      <c r="H18525" s="13"/>
      <c r="I18525" s="13"/>
      <c r="J18525" s="46"/>
    </row>
    <row r="18526" spans="1:10" x14ac:dyDescent="0.25">
      <c r="A18526" s="7" t="str">
        <f>IF(C18525="","",IFERROR(IF(VLOOKUP(C18525,'Program Mapping'!B:B,1,FALSE)=C18525,"OK","Fix"),"Fix"))</f>
        <v/>
      </c>
      <c r="C18526" s="32"/>
      <c r="D18526" s="3"/>
      <c r="E18526" s="3"/>
      <c r="G18526" s="13"/>
      <c r="H18526" s="13"/>
      <c r="I18526" s="13"/>
      <c r="J18526" s="46"/>
    </row>
    <row r="18527" spans="1:10" x14ac:dyDescent="0.25">
      <c r="A18527" s="7" t="str">
        <f>IF(C18526="","",IFERROR(IF(VLOOKUP(C18526,'Program Mapping'!B:B,1,FALSE)=C18526,"OK","Fix"),"Fix"))</f>
        <v/>
      </c>
      <c r="C18527" s="32"/>
      <c r="D18527" s="3"/>
      <c r="E18527" s="3"/>
      <c r="G18527" s="13"/>
      <c r="H18527" s="13"/>
      <c r="I18527" s="13"/>
      <c r="J18527" s="46"/>
    </row>
    <row r="18528" spans="1:10" x14ac:dyDescent="0.25">
      <c r="A18528" s="7" t="str">
        <f>IF(C18527="","",IFERROR(IF(VLOOKUP(C18527,'Program Mapping'!B:B,1,FALSE)=C18527,"OK","Fix"),"Fix"))</f>
        <v/>
      </c>
      <c r="C18528" s="32"/>
      <c r="D18528" s="3"/>
      <c r="E18528" s="3"/>
      <c r="G18528" s="13"/>
      <c r="H18528" s="13"/>
      <c r="I18528" s="13"/>
      <c r="J18528" s="46"/>
    </row>
    <row r="18529" spans="1:10" x14ac:dyDescent="0.25">
      <c r="A18529" s="7" t="str">
        <f>IF(C18528="","",IFERROR(IF(VLOOKUP(C18528,'Program Mapping'!B:B,1,FALSE)=C18528,"OK","Fix"),"Fix"))</f>
        <v/>
      </c>
      <c r="C18529" s="32"/>
      <c r="D18529" s="3"/>
      <c r="E18529" s="3"/>
      <c r="G18529" s="13"/>
      <c r="H18529" s="13"/>
      <c r="I18529" s="13"/>
      <c r="J18529" s="46"/>
    </row>
    <row r="18530" spans="1:10" x14ac:dyDescent="0.25">
      <c r="A18530" s="7" t="str">
        <f>IF(C18529="","",IFERROR(IF(VLOOKUP(C18529,'Program Mapping'!B:B,1,FALSE)=C18529,"OK","Fix"),"Fix"))</f>
        <v/>
      </c>
      <c r="C18530" s="32"/>
      <c r="D18530" s="3"/>
      <c r="E18530" s="3"/>
      <c r="G18530" s="13"/>
      <c r="H18530" s="13"/>
      <c r="I18530" s="13"/>
      <c r="J18530" s="46"/>
    </row>
    <row r="18531" spans="1:10" x14ac:dyDescent="0.25">
      <c r="A18531" s="7" t="str">
        <f>IF(C18530="","",IFERROR(IF(VLOOKUP(C18530,'Program Mapping'!B:B,1,FALSE)=C18530,"OK","Fix"),"Fix"))</f>
        <v/>
      </c>
      <c r="C18531" s="32"/>
      <c r="D18531" s="3"/>
      <c r="E18531" s="3"/>
      <c r="G18531" s="13"/>
      <c r="H18531" s="13"/>
      <c r="I18531" s="13"/>
      <c r="J18531" s="46"/>
    </row>
    <row r="18532" spans="1:10" x14ac:dyDescent="0.25">
      <c r="A18532" s="7" t="str">
        <f>IF(C18531="","",IFERROR(IF(VLOOKUP(C18531,'Program Mapping'!B:B,1,FALSE)=C18531,"OK","Fix"),"Fix"))</f>
        <v/>
      </c>
      <c r="C18532" s="32"/>
      <c r="D18532" s="3"/>
      <c r="E18532" s="3"/>
      <c r="G18532" s="13"/>
      <c r="H18532" s="13"/>
      <c r="I18532" s="13"/>
      <c r="J18532" s="46"/>
    </row>
    <row r="18533" spans="1:10" x14ac:dyDescent="0.25">
      <c r="A18533" s="7" t="str">
        <f>IF(C18532="","",IFERROR(IF(VLOOKUP(C18532,'Program Mapping'!B:B,1,FALSE)=C18532,"OK","Fix"),"Fix"))</f>
        <v/>
      </c>
      <c r="C18533" s="32"/>
      <c r="D18533" s="3"/>
      <c r="E18533" s="3"/>
      <c r="G18533" s="13"/>
      <c r="H18533" s="13"/>
      <c r="I18533" s="13"/>
      <c r="J18533" s="46"/>
    </row>
    <row r="18534" spans="1:10" x14ac:dyDescent="0.25">
      <c r="A18534" s="7" t="str">
        <f>IF(C18533="","",IFERROR(IF(VLOOKUP(C18533,'Program Mapping'!B:B,1,FALSE)=C18533,"OK","Fix"),"Fix"))</f>
        <v/>
      </c>
      <c r="C18534" s="32"/>
      <c r="D18534" s="3"/>
      <c r="E18534" s="3"/>
      <c r="G18534" s="13"/>
      <c r="H18534" s="13"/>
      <c r="I18534" s="13"/>
      <c r="J18534" s="46"/>
    </row>
    <row r="18535" spans="1:10" x14ac:dyDescent="0.25">
      <c r="A18535" s="7" t="str">
        <f>IF(C18534="","",IFERROR(IF(VLOOKUP(C18534,'Program Mapping'!B:B,1,FALSE)=C18534,"OK","Fix"),"Fix"))</f>
        <v/>
      </c>
      <c r="C18535" s="32"/>
      <c r="D18535" s="3"/>
      <c r="E18535" s="3"/>
      <c r="G18535" s="13"/>
      <c r="H18535" s="13"/>
      <c r="I18535" s="13"/>
      <c r="J18535" s="46"/>
    </row>
    <row r="18536" spans="1:10" x14ac:dyDescent="0.25">
      <c r="A18536" s="7" t="str">
        <f>IF(C18535="","",IFERROR(IF(VLOOKUP(C18535,'Program Mapping'!B:B,1,FALSE)=C18535,"OK","Fix"),"Fix"))</f>
        <v/>
      </c>
      <c r="C18536" s="32"/>
      <c r="D18536" s="3"/>
      <c r="E18536" s="3"/>
      <c r="G18536" s="13"/>
      <c r="H18536" s="13"/>
      <c r="I18536" s="13"/>
      <c r="J18536" s="46"/>
    </row>
    <row r="18537" spans="1:10" x14ac:dyDescent="0.25">
      <c r="A18537" s="7" t="str">
        <f>IF(C18536="","",IFERROR(IF(VLOOKUP(C18536,'Program Mapping'!B:B,1,FALSE)=C18536,"OK","Fix"),"Fix"))</f>
        <v/>
      </c>
      <c r="C18537" s="32"/>
      <c r="D18537" s="3"/>
      <c r="E18537" s="3"/>
      <c r="G18537" s="13"/>
      <c r="H18537" s="13"/>
      <c r="I18537" s="13"/>
      <c r="J18537" s="46"/>
    </row>
    <row r="18538" spans="1:10" x14ac:dyDescent="0.25">
      <c r="A18538" s="7" t="str">
        <f>IF(C18537="","",IFERROR(IF(VLOOKUP(C18537,'Program Mapping'!B:B,1,FALSE)=C18537,"OK","Fix"),"Fix"))</f>
        <v/>
      </c>
      <c r="C18538" s="32"/>
      <c r="D18538" s="3"/>
      <c r="E18538" s="3"/>
      <c r="G18538" s="13"/>
      <c r="H18538" s="13"/>
      <c r="I18538" s="13"/>
      <c r="J18538" s="46"/>
    </row>
    <row r="18539" spans="1:10" x14ac:dyDescent="0.25">
      <c r="A18539" s="7" t="str">
        <f>IF(C18538="","",IFERROR(IF(VLOOKUP(C18538,'Program Mapping'!B:B,1,FALSE)=C18538,"OK","Fix"),"Fix"))</f>
        <v/>
      </c>
      <c r="C18539" s="32"/>
      <c r="D18539" s="3"/>
      <c r="E18539" s="3"/>
      <c r="G18539" s="13"/>
      <c r="H18539" s="13"/>
      <c r="I18539" s="13"/>
      <c r="J18539" s="46"/>
    </row>
    <row r="18540" spans="1:10" x14ac:dyDescent="0.25">
      <c r="A18540" s="7" t="str">
        <f>IF(C18539="","",IFERROR(IF(VLOOKUP(C18539,'Program Mapping'!B:B,1,FALSE)=C18539,"OK","Fix"),"Fix"))</f>
        <v/>
      </c>
      <c r="C18540" s="32"/>
      <c r="D18540" s="3"/>
      <c r="E18540" s="3"/>
      <c r="G18540" s="13"/>
      <c r="H18540" s="13"/>
      <c r="I18540" s="13"/>
      <c r="J18540" s="46"/>
    </row>
    <row r="18541" spans="1:10" x14ac:dyDescent="0.25">
      <c r="A18541" s="7" t="str">
        <f>IF(C18540="","",IFERROR(IF(VLOOKUP(C18540,'Program Mapping'!B:B,1,FALSE)=C18540,"OK","Fix"),"Fix"))</f>
        <v/>
      </c>
      <c r="C18541" s="32"/>
      <c r="D18541" s="3"/>
      <c r="E18541" s="3"/>
      <c r="G18541" s="13"/>
      <c r="H18541" s="13"/>
      <c r="I18541" s="13"/>
      <c r="J18541" s="46"/>
    </row>
    <row r="18542" spans="1:10" x14ac:dyDescent="0.25">
      <c r="A18542" s="7" t="str">
        <f>IF(C18541="","",IFERROR(IF(VLOOKUP(C18541,'Program Mapping'!B:B,1,FALSE)=C18541,"OK","Fix"),"Fix"))</f>
        <v/>
      </c>
      <c r="C18542" s="32"/>
      <c r="D18542" s="3"/>
      <c r="E18542" s="3"/>
      <c r="G18542" s="13"/>
      <c r="H18542" s="13"/>
      <c r="I18542" s="13"/>
      <c r="J18542" s="46"/>
    </row>
    <row r="18543" spans="1:10" x14ac:dyDescent="0.25">
      <c r="A18543" s="7" t="str">
        <f>IF(C18542="","",IFERROR(IF(VLOOKUP(C18542,'Program Mapping'!B:B,1,FALSE)=C18542,"OK","Fix"),"Fix"))</f>
        <v/>
      </c>
      <c r="C18543" s="32"/>
      <c r="D18543" s="3"/>
      <c r="E18543" s="3"/>
      <c r="G18543" s="13"/>
      <c r="H18543" s="13"/>
      <c r="I18543" s="13"/>
      <c r="J18543" s="46"/>
    </row>
    <row r="18544" spans="1:10" x14ac:dyDescent="0.25">
      <c r="A18544" s="7" t="str">
        <f>IF(C18543="","",IFERROR(IF(VLOOKUP(C18543,'Program Mapping'!B:B,1,FALSE)=C18543,"OK","Fix"),"Fix"))</f>
        <v/>
      </c>
      <c r="C18544" s="32"/>
      <c r="D18544" s="3"/>
      <c r="E18544" s="3"/>
      <c r="G18544" s="13"/>
      <c r="H18544" s="13"/>
      <c r="I18544" s="13"/>
      <c r="J18544" s="46"/>
    </row>
    <row r="18545" spans="1:10" x14ac:dyDescent="0.25">
      <c r="A18545" s="7" t="str">
        <f>IF(C18544="","",IFERROR(IF(VLOOKUP(C18544,'Program Mapping'!B:B,1,FALSE)=C18544,"OK","Fix"),"Fix"))</f>
        <v/>
      </c>
      <c r="C18545" s="32"/>
      <c r="D18545" s="3"/>
      <c r="E18545" s="3"/>
      <c r="G18545" s="13"/>
      <c r="H18545" s="13"/>
      <c r="I18545" s="13"/>
      <c r="J18545" s="46"/>
    </row>
    <row r="18546" spans="1:10" x14ac:dyDescent="0.25">
      <c r="A18546" s="7" t="str">
        <f>IF(C18545="","",IFERROR(IF(VLOOKUP(C18545,'Program Mapping'!B:B,1,FALSE)=C18545,"OK","Fix"),"Fix"))</f>
        <v/>
      </c>
      <c r="C18546" s="32"/>
      <c r="D18546" s="3"/>
      <c r="E18546" s="3"/>
      <c r="G18546" s="13"/>
      <c r="H18546" s="13"/>
      <c r="I18546" s="13"/>
      <c r="J18546" s="46"/>
    </row>
    <row r="18547" spans="1:10" x14ac:dyDescent="0.25">
      <c r="A18547" s="7" t="str">
        <f>IF(C18546="","",IFERROR(IF(VLOOKUP(C18546,'Program Mapping'!B:B,1,FALSE)=C18546,"OK","Fix"),"Fix"))</f>
        <v/>
      </c>
      <c r="C18547" s="32"/>
      <c r="D18547" s="3"/>
      <c r="E18547" s="3"/>
      <c r="G18547" s="13"/>
      <c r="H18547" s="13"/>
      <c r="I18547" s="13"/>
      <c r="J18547" s="46"/>
    </row>
    <row r="18548" spans="1:10" x14ac:dyDescent="0.25">
      <c r="A18548" s="7" t="str">
        <f>IF(C18547="","",IFERROR(IF(VLOOKUP(C18547,'Program Mapping'!B:B,1,FALSE)=C18547,"OK","Fix"),"Fix"))</f>
        <v/>
      </c>
      <c r="C18548" s="32"/>
      <c r="D18548" s="3"/>
      <c r="E18548" s="3"/>
      <c r="G18548" s="13"/>
      <c r="H18548" s="13"/>
      <c r="I18548" s="13"/>
      <c r="J18548" s="46"/>
    </row>
    <row r="18549" spans="1:10" x14ac:dyDescent="0.25">
      <c r="A18549" s="7" t="str">
        <f>IF(C18548="","",IFERROR(IF(VLOOKUP(C18548,'Program Mapping'!B:B,1,FALSE)=C18548,"OK","Fix"),"Fix"))</f>
        <v/>
      </c>
      <c r="C18549" s="32"/>
      <c r="D18549" s="3"/>
      <c r="E18549" s="3"/>
      <c r="G18549" s="13"/>
      <c r="H18549" s="13"/>
      <c r="I18549" s="13"/>
      <c r="J18549" s="46"/>
    </row>
    <row r="18550" spans="1:10" x14ac:dyDescent="0.25">
      <c r="A18550" s="7" t="str">
        <f>IF(C18549="","",IFERROR(IF(VLOOKUP(C18549,'Program Mapping'!B:B,1,FALSE)=C18549,"OK","Fix"),"Fix"))</f>
        <v/>
      </c>
      <c r="C18550" s="32"/>
      <c r="D18550" s="3"/>
      <c r="E18550" s="3"/>
      <c r="G18550" s="13"/>
      <c r="H18550" s="13"/>
      <c r="I18550" s="13"/>
      <c r="J18550" s="46"/>
    </row>
    <row r="18551" spans="1:10" x14ac:dyDescent="0.25">
      <c r="A18551" s="7" t="str">
        <f>IF(C18550="","",IFERROR(IF(VLOOKUP(C18550,'Program Mapping'!B:B,1,FALSE)=C18550,"OK","Fix"),"Fix"))</f>
        <v/>
      </c>
      <c r="C18551" s="32"/>
      <c r="D18551" s="3"/>
      <c r="E18551" s="3"/>
      <c r="G18551" s="13"/>
      <c r="H18551" s="13"/>
      <c r="I18551" s="13"/>
      <c r="J18551" s="46"/>
    </row>
    <row r="18552" spans="1:10" x14ac:dyDescent="0.25">
      <c r="A18552" s="7" t="str">
        <f>IF(C18551="","",IFERROR(IF(VLOOKUP(C18551,'Program Mapping'!B:B,1,FALSE)=C18551,"OK","Fix"),"Fix"))</f>
        <v/>
      </c>
      <c r="C18552" s="32"/>
      <c r="D18552" s="3"/>
      <c r="E18552" s="3"/>
      <c r="G18552" s="13"/>
      <c r="H18552" s="13"/>
      <c r="I18552" s="13"/>
      <c r="J18552" s="46"/>
    </row>
    <row r="18553" spans="1:10" x14ac:dyDescent="0.25">
      <c r="A18553" s="7" t="str">
        <f>IF(C18552="","",IFERROR(IF(VLOOKUP(C18552,'Program Mapping'!B:B,1,FALSE)=C18552,"OK","Fix"),"Fix"))</f>
        <v/>
      </c>
      <c r="C18553" s="32"/>
      <c r="D18553" s="3"/>
      <c r="E18553" s="3"/>
      <c r="G18553" s="13"/>
      <c r="H18553" s="13"/>
      <c r="I18553" s="13"/>
      <c r="J18553" s="46"/>
    </row>
    <row r="18554" spans="1:10" x14ac:dyDescent="0.25">
      <c r="A18554" s="7" t="str">
        <f>IF(C18553="","",IFERROR(IF(VLOOKUP(C18553,'Program Mapping'!B:B,1,FALSE)=C18553,"OK","Fix"),"Fix"))</f>
        <v/>
      </c>
      <c r="C18554" s="32"/>
      <c r="D18554" s="3"/>
      <c r="E18554" s="3"/>
      <c r="G18554" s="13"/>
      <c r="H18554" s="13"/>
      <c r="I18554" s="13"/>
      <c r="J18554" s="46"/>
    </row>
    <row r="18555" spans="1:10" x14ac:dyDescent="0.25">
      <c r="A18555" s="7" t="str">
        <f>IF(C18554="","",IFERROR(IF(VLOOKUP(C18554,'Program Mapping'!B:B,1,FALSE)=C18554,"OK","Fix"),"Fix"))</f>
        <v/>
      </c>
      <c r="C18555" s="32"/>
      <c r="D18555" s="3"/>
      <c r="E18555" s="3"/>
      <c r="G18555" s="13"/>
      <c r="H18555" s="13"/>
      <c r="I18555" s="13"/>
      <c r="J18555" s="46"/>
    </row>
    <row r="18556" spans="1:10" x14ac:dyDescent="0.25">
      <c r="A18556" s="7" t="str">
        <f>IF(C18555="","",IFERROR(IF(VLOOKUP(C18555,'Program Mapping'!B:B,1,FALSE)=C18555,"OK","Fix"),"Fix"))</f>
        <v/>
      </c>
      <c r="C18556" s="32"/>
      <c r="D18556" s="3"/>
      <c r="E18556" s="3"/>
      <c r="G18556" s="13"/>
      <c r="H18556" s="13"/>
      <c r="I18556" s="13"/>
      <c r="J18556" s="46"/>
    </row>
    <row r="18557" spans="1:10" x14ac:dyDescent="0.25">
      <c r="A18557" s="7" t="str">
        <f>IF(C18556="","",IFERROR(IF(VLOOKUP(C18556,'Program Mapping'!B:B,1,FALSE)=C18556,"OK","Fix"),"Fix"))</f>
        <v/>
      </c>
      <c r="C18557" s="32"/>
      <c r="D18557" s="3"/>
      <c r="E18557" s="3"/>
      <c r="G18557" s="13"/>
      <c r="H18557" s="13"/>
      <c r="I18557" s="13"/>
      <c r="J18557" s="46"/>
    </row>
    <row r="18558" spans="1:10" x14ac:dyDescent="0.25">
      <c r="A18558" s="7" t="str">
        <f>IF(C18557="","",IFERROR(IF(VLOOKUP(C18557,'Program Mapping'!B:B,1,FALSE)=C18557,"OK","Fix"),"Fix"))</f>
        <v/>
      </c>
      <c r="C18558" s="32"/>
      <c r="D18558" s="3"/>
      <c r="E18558" s="3"/>
      <c r="G18558" s="13"/>
      <c r="H18558" s="13"/>
      <c r="I18558" s="13"/>
      <c r="J18558" s="46"/>
    </row>
    <row r="18559" spans="1:10" x14ac:dyDescent="0.25">
      <c r="A18559" s="7" t="str">
        <f>IF(C18558="","",IFERROR(IF(VLOOKUP(C18558,'Program Mapping'!B:B,1,FALSE)=C18558,"OK","Fix"),"Fix"))</f>
        <v/>
      </c>
      <c r="C18559" s="32"/>
      <c r="D18559" s="3"/>
      <c r="E18559" s="3"/>
      <c r="G18559" s="13"/>
      <c r="H18559" s="13"/>
      <c r="I18559" s="13"/>
      <c r="J18559" s="46"/>
    </row>
    <row r="18560" spans="1:10" x14ac:dyDescent="0.25">
      <c r="A18560" s="7" t="str">
        <f>IF(C18559="","",IFERROR(IF(VLOOKUP(C18559,'Program Mapping'!B:B,1,FALSE)=C18559,"OK","Fix"),"Fix"))</f>
        <v/>
      </c>
      <c r="C18560" s="32"/>
      <c r="D18560" s="3"/>
      <c r="E18560" s="3"/>
      <c r="G18560" s="13"/>
      <c r="H18560" s="13"/>
      <c r="I18560" s="13"/>
      <c r="J18560" s="46"/>
    </row>
    <row r="18561" spans="1:10" x14ac:dyDescent="0.25">
      <c r="A18561" s="7" t="str">
        <f>IF(C18560="","",IFERROR(IF(VLOOKUP(C18560,'Program Mapping'!B:B,1,FALSE)=C18560,"OK","Fix"),"Fix"))</f>
        <v/>
      </c>
      <c r="C18561" s="32"/>
      <c r="D18561" s="3"/>
      <c r="E18561" s="3"/>
      <c r="G18561" s="13"/>
      <c r="H18561" s="13"/>
      <c r="I18561" s="13"/>
      <c r="J18561" s="46"/>
    </row>
    <row r="18562" spans="1:10" x14ac:dyDescent="0.25">
      <c r="A18562" s="7" t="str">
        <f>IF(C18561="","",IFERROR(IF(VLOOKUP(C18561,'Program Mapping'!B:B,1,FALSE)=C18561,"OK","Fix"),"Fix"))</f>
        <v/>
      </c>
      <c r="C18562" s="32"/>
      <c r="D18562" s="3"/>
      <c r="E18562" s="3"/>
      <c r="G18562" s="13"/>
      <c r="H18562" s="13"/>
      <c r="I18562" s="13"/>
      <c r="J18562" s="46"/>
    </row>
    <row r="18563" spans="1:10" x14ac:dyDescent="0.25">
      <c r="A18563" s="7" t="str">
        <f>IF(C18562="","",IFERROR(IF(VLOOKUP(C18562,'Program Mapping'!B:B,1,FALSE)=C18562,"OK","Fix"),"Fix"))</f>
        <v/>
      </c>
      <c r="C18563" s="32"/>
      <c r="D18563" s="3"/>
      <c r="E18563" s="3"/>
      <c r="G18563" s="13"/>
      <c r="H18563" s="13"/>
      <c r="I18563" s="13"/>
      <c r="J18563" s="46"/>
    </row>
    <row r="18564" spans="1:10" x14ac:dyDescent="0.25">
      <c r="A18564" s="7" t="str">
        <f>IF(C18563="","",IFERROR(IF(VLOOKUP(C18563,'Program Mapping'!B:B,1,FALSE)=C18563,"OK","Fix"),"Fix"))</f>
        <v/>
      </c>
      <c r="C18564" s="32"/>
      <c r="D18564" s="3"/>
      <c r="E18564" s="3"/>
      <c r="G18564" s="13"/>
      <c r="H18564" s="13"/>
      <c r="I18564" s="13"/>
      <c r="J18564" s="46"/>
    </row>
    <row r="18565" spans="1:10" x14ac:dyDescent="0.25">
      <c r="A18565" s="7" t="str">
        <f>IF(C18564="","",IFERROR(IF(VLOOKUP(C18564,'Program Mapping'!B:B,1,FALSE)=C18564,"OK","Fix"),"Fix"))</f>
        <v/>
      </c>
      <c r="C18565" s="32"/>
      <c r="D18565" s="3"/>
      <c r="E18565" s="3"/>
      <c r="G18565" s="13"/>
      <c r="H18565" s="13"/>
      <c r="I18565" s="13"/>
      <c r="J18565" s="46"/>
    </row>
    <row r="18566" spans="1:10" x14ac:dyDescent="0.25">
      <c r="A18566" s="7" t="str">
        <f>IF(C18565="","",IFERROR(IF(VLOOKUP(C18565,'Program Mapping'!B:B,1,FALSE)=C18565,"OK","Fix"),"Fix"))</f>
        <v/>
      </c>
      <c r="C18566" s="32"/>
      <c r="D18566" s="3"/>
      <c r="E18566" s="3"/>
      <c r="G18566" s="13"/>
      <c r="H18566" s="13"/>
      <c r="I18566" s="13"/>
      <c r="J18566" s="46"/>
    </row>
    <row r="18567" spans="1:10" x14ac:dyDescent="0.25">
      <c r="A18567" s="7" t="str">
        <f>IF(C18566="","",IFERROR(IF(VLOOKUP(C18566,'Program Mapping'!B:B,1,FALSE)=C18566,"OK","Fix"),"Fix"))</f>
        <v/>
      </c>
      <c r="C18567" s="32"/>
      <c r="D18567" s="3"/>
      <c r="E18567" s="3"/>
      <c r="G18567" s="13"/>
      <c r="H18567" s="13"/>
      <c r="I18567" s="13"/>
      <c r="J18567" s="46"/>
    </row>
    <row r="18568" spans="1:10" x14ac:dyDescent="0.25">
      <c r="A18568" s="7" t="str">
        <f>IF(C18567="","",IFERROR(IF(VLOOKUP(C18567,'Program Mapping'!B:B,1,FALSE)=C18567,"OK","Fix"),"Fix"))</f>
        <v/>
      </c>
      <c r="C18568" s="32"/>
      <c r="D18568" s="3"/>
      <c r="E18568" s="3"/>
      <c r="G18568" s="13"/>
      <c r="H18568" s="13"/>
      <c r="I18568" s="13"/>
      <c r="J18568" s="46"/>
    </row>
    <row r="18569" spans="1:10" x14ac:dyDescent="0.25">
      <c r="A18569" s="7" t="str">
        <f>IF(C18568="","",IFERROR(IF(VLOOKUP(C18568,'Program Mapping'!B:B,1,FALSE)=C18568,"OK","Fix"),"Fix"))</f>
        <v/>
      </c>
      <c r="C18569" s="32"/>
      <c r="D18569" s="3"/>
      <c r="E18569" s="3"/>
      <c r="G18569" s="13"/>
      <c r="H18569" s="13"/>
      <c r="I18569" s="13"/>
      <c r="J18569" s="46"/>
    </row>
    <row r="18570" spans="1:10" x14ac:dyDescent="0.25">
      <c r="A18570" s="7" t="str">
        <f>IF(C18569="","",IFERROR(IF(VLOOKUP(C18569,'Program Mapping'!B:B,1,FALSE)=C18569,"OK","Fix"),"Fix"))</f>
        <v/>
      </c>
      <c r="C18570" s="32"/>
      <c r="D18570" s="3"/>
      <c r="E18570" s="3"/>
      <c r="G18570" s="13"/>
      <c r="H18570" s="13"/>
      <c r="I18570" s="13"/>
      <c r="J18570" s="46"/>
    </row>
    <row r="18571" spans="1:10" x14ac:dyDescent="0.25">
      <c r="A18571" s="7" t="str">
        <f>IF(C18570="","",IFERROR(IF(VLOOKUP(C18570,'Program Mapping'!B:B,1,FALSE)=C18570,"OK","Fix"),"Fix"))</f>
        <v/>
      </c>
      <c r="C18571" s="32"/>
      <c r="D18571" s="3"/>
      <c r="E18571" s="3"/>
      <c r="G18571" s="13"/>
      <c r="H18571" s="13"/>
      <c r="I18571" s="13"/>
      <c r="J18571" s="46"/>
    </row>
    <row r="18572" spans="1:10" x14ac:dyDescent="0.25">
      <c r="A18572" s="7" t="str">
        <f>IF(C18571="","",IFERROR(IF(VLOOKUP(C18571,'Program Mapping'!B:B,1,FALSE)=C18571,"OK","Fix"),"Fix"))</f>
        <v/>
      </c>
      <c r="C18572" s="32"/>
      <c r="H18572" s="25"/>
      <c r="J18572" s="3"/>
    </row>
    <row r="18573" spans="1:10" x14ac:dyDescent="0.25">
      <c r="A18573" s="7" t="str">
        <f>IF(C18572="","",IFERROR(IF(VLOOKUP(C18572,'Program Mapping'!B:B,1,FALSE)=C18572,"OK","Fix"),"Fix"))</f>
        <v/>
      </c>
      <c r="C18573" s="32"/>
      <c r="H18573" s="25"/>
      <c r="J18573" s="3"/>
    </row>
    <row r="18574" spans="1:10" x14ac:dyDescent="0.25">
      <c r="A18574" s="7" t="str">
        <f>IF(C18573="","",IFERROR(IF(VLOOKUP(C18573,'Program Mapping'!B:B,1,FALSE)=C18573,"OK","Fix"),"Fix"))</f>
        <v/>
      </c>
      <c r="C18574" s="32"/>
      <c r="H18574" s="25"/>
      <c r="J18574" s="46"/>
    </row>
    <row r="18575" spans="1:10" x14ac:dyDescent="0.25">
      <c r="A18575" s="7" t="str">
        <f>IF(C18574="","",IFERROR(IF(VLOOKUP(C18574,'Program Mapping'!B:B,1,FALSE)=C18574,"OK","Fix"),"Fix"))</f>
        <v/>
      </c>
      <c r="C18575" s="32"/>
      <c r="H18575" s="25"/>
      <c r="J18575" s="3"/>
    </row>
    <row r="18576" spans="1:10" x14ac:dyDescent="0.25">
      <c r="A18576" s="7" t="str">
        <f>IF(C18575="","",IFERROR(IF(VLOOKUP(C18575,'Program Mapping'!B:B,1,FALSE)=C18575,"OK","Fix"),"Fix"))</f>
        <v/>
      </c>
      <c r="H18576" s="25"/>
      <c r="J18576" s="46"/>
    </row>
    <row r="18577" spans="8:10" x14ac:dyDescent="0.25">
      <c r="H18577" s="25"/>
      <c r="J18577" s="3"/>
    </row>
    <row r="18578" spans="8:10" x14ac:dyDescent="0.25">
      <c r="H18578" s="25"/>
      <c r="J18578" s="46"/>
    </row>
    <row r="18579" spans="8:10" x14ac:dyDescent="0.25">
      <c r="H18579" s="25"/>
      <c r="J18579" s="3"/>
    </row>
    <row r="18580" spans="8:10" x14ac:dyDescent="0.25">
      <c r="H18580" s="25"/>
      <c r="J18580" s="3"/>
    </row>
    <row r="18581" spans="8:10" x14ac:dyDescent="0.25">
      <c r="H18581" s="25"/>
      <c r="J18581" s="3"/>
    </row>
    <row r="18582" spans="8:10" x14ac:dyDescent="0.25">
      <c r="H18582" s="25"/>
      <c r="J18582" s="3"/>
    </row>
    <row r="18583" spans="8:10" x14ac:dyDescent="0.25">
      <c r="H18583" s="25"/>
      <c r="J18583" s="3"/>
    </row>
    <row r="18584" spans="8:10" x14ac:dyDescent="0.25">
      <c r="H18584" s="25"/>
      <c r="J18584" s="3"/>
    </row>
    <row r="18585" spans="8:10" x14ac:dyDescent="0.25">
      <c r="H18585" s="25"/>
      <c r="J18585" s="46"/>
    </row>
    <row r="18586" spans="8:10" x14ac:dyDescent="0.25">
      <c r="H18586" s="25"/>
      <c r="J18586" s="3"/>
    </row>
    <row r="18587" spans="8:10" x14ac:dyDescent="0.25">
      <c r="H18587" s="25"/>
      <c r="J18587" s="3"/>
    </row>
    <row r="18588" spans="8:10" x14ac:dyDescent="0.25">
      <c r="H18588" s="25"/>
      <c r="J18588" s="3"/>
    </row>
    <row r="18589" spans="8:10" x14ac:dyDescent="0.25">
      <c r="H18589" s="25"/>
      <c r="J18589" s="3"/>
    </row>
    <row r="18590" spans="8:10" x14ac:dyDescent="0.25">
      <c r="H18590" s="25"/>
      <c r="J18590" s="3"/>
    </row>
    <row r="18591" spans="8:10" x14ac:dyDescent="0.25">
      <c r="H18591" s="25"/>
      <c r="J18591" s="3"/>
    </row>
    <row r="18592" spans="8:10" x14ac:dyDescent="0.25">
      <c r="H18592" s="25"/>
      <c r="J18592" s="3"/>
    </row>
    <row r="18593" spans="8:10" x14ac:dyDescent="0.25">
      <c r="H18593" s="25"/>
      <c r="J18593" s="3"/>
    </row>
    <row r="18594" spans="8:10" x14ac:dyDescent="0.25">
      <c r="H18594" s="25"/>
      <c r="J18594" s="3"/>
    </row>
    <row r="18595" spans="8:10" x14ac:dyDescent="0.25">
      <c r="H18595" s="25"/>
      <c r="J18595" s="46"/>
    </row>
    <row r="18596" spans="8:10" x14ac:dyDescent="0.25">
      <c r="H18596" s="25"/>
      <c r="J18596" s="3"/>
    </row>
    <row r="18597" spans="8:10" x14ac:dyDescent="0.25">
      <c r="H18597" s="25"/>
      <c r="J18597" s="3"/>
    </row>
    <row r="18598" spans="8:10" x14ac:dyDescent="0.25">
      <c r="H18598" s="25"/>
      <c r="J18598" s="3"/>
    </row>
    <row r="18599" spans="8:10" x14ac:dyDescent="0.25">
      <c r="H18599" s="25"/>
      <c r="J18599" s="46"/>
    </row>
    <row r="18600" spans="8:10" x14ac:dyDescent="0.25">
      <c r="H18600" s="25"/>
      <c r="J18600" s="46"/>
    </row>
    <row r="18601" spans="8:10" x14ac:dyDescent="0.25">
      <c r="H18601" s="25"/>
      <c r="J18601" s="46"/>
    </row>
    <row r="18602" spans="8:10" x14ac:dyDescent="0.25">
      <c r="H18602" s="25"/>
      <c r="J18602" s="46"/>
    </row>
    <row r="18603" spans="8:10" x14ac:dyDescent="0.25">
      <c r="H18603" s="25"/>
      <c r="J18603" s="46"/>
    </row>
    <row r="18604" spans="8:10" x14ac:dyDescent="0.25">
      <c r="H18604" s="25"/>
      <c r="J18604" s="46"/>
    </row>
    <row r="18605" spans="8:10" x14ac:dyDescent="0.25">
      <c r="H18605" s="25"/>
      <c r="J18605" s="3"/>
    </row>
    <row r="18606" spans="8:10" x14ac:dyDescent="0.25">
      <c r="H18606" s="25"/>
      <c r="J18606" s="3"/>
    </row>
    <row r="18607" spans="8:10" x14ac:dyDescent="0.25">
      <c r="H18607" s="25"/>
      <c r="J18607" s="3"/>
    </row>
    <row r="18608" spans="8:10" x14ac:dyDescent="0.25">
      <c r="H18608" s="25"/>
      <c r="J18608" s="3"/>
    </row>
    <row r="18609" spans="8:10" x14ac:dyDescent="0.25">
      <c r="H18609" s="25"/>
      <c r="J18609" s="3"/>
    </row>
    <row r="18610" spans="8:10" x14ac:dyDescent="0.25">
      <c r="H18610" s="25"/>
      <c r="J18610" s="3"/>
    </row>
    <row r="18611" spans="8:10" x14ac:dyDescent="0.25">
      <c r="H18611" s="25"/>
      <c r="J18611" s="3"/>
    </row>
    <row r="18612" spans="8:10" x14ac:dyDescent="0.25">
      <c r="H18612" s="25"/>
      <c r="J18612" s="3"/>
    </row>
    <row r="18613" spans="8:10" x14ac:dyDescent="0.25">
      <c r="H18613" s="25"/>
      <c r="J18613" s="3"/>
    </row>
    <row r="18614" spans="8:10" x14ac:dyDescent="0.25">
      <c r="H18614" s="25"/>
      <c r="J18614" s="3"/>
    </row>
    <row r="18615" spans="8:10" x14ac:dyDescent="0.25">
      <c r="H18615" s="25"/>
      <c r="J18615" s="46"/>
    </row>
    <row r="18616" spans="8:10" x14ac:dyDescent="0.25">
      <c r="H18616" s="25"/>
      <c r="J18616" s="46"/>
    </row>
    <row r="18617" spans="8:10" x14ac:dyDescent="0.25">
      <c r="H18617" s="25"/>
      <c r="J18617" s="46"/>
    </row>
    <row r="18618" spans="8:10" x14ac:dyDescent="0.25">
      <c r="H18618" s="25"/>
      <c r="J18618" s="3"/>
    </row>
    <row r="18619" spans="8:10" x14ac:dyDescent="0.25">
      <c r="H18619" s="25"/>
      <c r="J18619" s="3"/>
    </row>
    <row r="18620" spans="8:10" x14ac:dyDescent="0.25">
      <c r="H18620" s="25"/>
      <c r="J18620" s="3"/>
    </row>
    <row r="18621" spans="8:10" x14ac:dyDescent="0.25">
      <c r="H18621" s="25"/>
      <c r="J18621" s="3"/>
    </row>
    <row r="18622" spans="8:10" x14ac:dyDescent="0.25">
      <c r="H18622" s="25"/>
      <c r="J18622" s="3"/>
    </row>
    <row r="18623" spans="8:10" x14ac:dyDescent="0.25">
      <c r="H18623" s="25"/>
      <c r="J18623" s="3"/>
    </row>
    <row r="18624" spans="8:10" x14ac:dyDescent="0.25">
      <c r="H18624" s="25"/>
      <c r="J18624" s="3"/>
    </row>
    <row r="18625" spans="8:10" x14ac:dyDescent="0.25">
      <c r="H18625" s="25"/>
      <c r="J18625" s="3"/>
    </row>
    <row r="18626" spans="8:10" x14ac:dyDescent="0.25">
      <c r="H18626" s="25"/>
      <c r="J18626" s="3"/>
    </row>
    <row r="18627" spans="8:10" x14ac:dyDescent="0.25">
      <c r="H18627" s="25"/>
      <c r="J18627" s="3"/>
    </row>
    <row r="18628" spans="8:10" x14ac:dyDescent="0.25">
      <c r="H18628" s="25"/>
      <c r="J18628" s="3"/>
    </row>
    <row r="18629" spans="8:10" x14ac:dyDescent="0.25">
      <c r="H18629" s="25"/>
      <c r="J18629" s="3"/>
    </row>
    <row r="18630" spans="8:10" x14ac:dyDescent="0.25">
      <c r="H18630" s="25"/>
      <c r="J18630" s="3"/>
    </row>
    <row r="18631" spans="8:10" x14ac:dyDescent="0.25">
      <c r="H18631" s="25"/>
      <c r="J18631" s="3"/>
    </row>
    <row r="18632" spans="8:10" x14ac:dyDescent="0.25">
      <c r="H18632" s="25"/>
      <c r="J18632" s="3"/>
    </row>
    <row r="18633" spans="8:10" x14ac:dyDescent="0.25">
      <c r="H18633" s="25"/>
      <c r="J18633" s="3"/>
    </row>
    <row r="18634" spans="8:10" x14ac:dyDescent="0.25">
      <c r="H18634" s="25"/>
      <c r="J18634" s="3"/>
    </row>
    <row r="18635" spans="8:10" x14ac:dyDescent="0.25">
      <c r="H18635" s="25"/>
      <c r="J18635" s="3"/>
    </row>
    <row r="18636" spans="8:10" x14ac:dyDescent="0.25">
      <c r="H18636" s="25"/>
      <c r="J18636" s="3"/>
    </row>
    <row r="18637" spans="8:10" x14ac:dyDescent="0.25">
      <c r="H18637" s="25"/>
      <c r="J18637" s="3"/>
    </row>
    <row r="18638" spans="8:10" x14ac:dyDescent="0.25">
      <c r="H18638" s="25"/>
      <c r="J18638" s="3"/>
    </row>
    <row r="18639" spans="8:10" x14ac:dyDescent="0.25">
      <c r="H18639" s="25"/>
      <c r="J18639" s="3"/>
    </row>
    <row r="18640" spans="8:10" x14ac:dyDescent="0.25">
      <c r="H18640" s="25"/>
      <c r="J18640" s="3"/>
    </row>
    <row r="18641" spans="8:10" x14ac:dyDescent="0.25">
      <c r="H18641" s="25"/>
      <c r="J18641" s="3"/>
    </row>
    <row r="18642" spans="8:10" x14ac:dyDescent="0.25">
      <c r="H18642" s="25"/>
      <c r="J18642" s="3"/>
    </row>
    <row r="18643" spans="8:10" x14ac:dyDescent="0.25">
      <c r="H18643" s="25"/>
      <c r="J18643" s="3"/>
    </row>
    <row r="18644" spans="8:10" x14ac:dyDescent="0.25">
      <c r="H18644" s="25"/>
      <c r="J18644" s="3"/>
    </row>
    <row r="18645" spans="8:10" x14ac:dyDescent="0.25">
      <c r="H18645" s="25"/>
      <c r="J18645" s="46"/>
    </row>
    <row r="18646" spans="8:10" x14ac:dyDescent="0.25">
      <c r="H18646" s="25"/>
      <c r="J18646" s="46"/>
    </row>
    <row r="18647" spans="8:10" x14ac:dyDescent="0.25">
      <c r="H18647" s="25"/>
      <c r="J18647" s="46"/>
    </row>
    <row r="18648" spans="8:10" x14ac:dyDescent="0.25">
      <c r="H18648" s="25"/>
      <c r="J18648" s="3"/>
    </row>
    <row r="18649" spans="8:10" x14ac:dyDescent="0.25">
      <c r="H18649" s="25"/>
      <c r="J18649" s="3"/>
    </row>
    <row r="18650" spans="8:10" x14ac:dyDescent="0.25">
      <c r="H18650" s="25"/>
      <c r="J18650" s="3"/>
    </row>
    <row r="18651" spans="8:10" x14ac:dyDescent="0.25">
      <c r="H18651" s="25"/>
      <c r="J18651" s="3"/>
    </row>
    <row r="18652" spans="8:10" x14ac:dyDescent="0.25">
      <c r="H18652" s="25"/>
      <c r="J18652" s="3"/>
    </row>
    <row r="18653" spans="8:10" x14ac:dyDescent="0.25">
      <c r="H18653" s="25"/>
      <c r="J18653" s="3"/>
    </row>
    <row r="18654" spans="8:10" x14ac:dyDescent="0.25">
      <c r="H18654" s="25"/>
      <c r="J18654" s="3"/>
    </row>
    <row r="18655" spans="8:10" x14ac:dyDescent="0.25">
      <c r="H18655" s="25"/>
      <c r="J18655" s="3"/>
    </row>
    <row r="18656" spans="8:10" x14ac:dyDescent="0.25">
      <c r="H18656" s="25"/>
      <c r="J18656" s="3"/>
    </row>
    <row r="18657" spans="8:10" x14ac:dyDescent="0.25">
      <c r="H18657" s="25"/>
      <c r="J18657" s="3"/>
    </row>
    <row r="18658" spans="8:10" x14ac:dyDescent="0.25">
      <c r="H18658" s="25"/>
      <c r="J18658" s="3"/>
    </row>
    <row r="18659" spans="8:10" x14ac:dyDescent="0.25">
      <c r="H18659" s="25"/>
      <c r="J18659" s="3"/>
    </row>
    <row r="18660" spans="8:10" x14ac:dyDescent="0.25">
      <c r="H18660" s="25"/>
      <c r="J18660" s="3"/>
    </row>
    <row r="18661" spans="8:10" x14ac:dyDescent="0.25">
      <c r="H18661" s="25"/>
      <c r="J18661" s="3"/>
    </row>
    <row r="18662" spans="8:10" x14ac:dyDescent="0.25">
      <c r="H18662" s="25"/>
      <c r="J18662" s="46"/>
    </row>
    <row r="18663" spans="8:10" x14ac:dyDescent="0.25">
      <c r="H18663" s="25"/>
      <c r="J18663" s="46"/>
    </row>
    <row r="18664" spans="8:10" x14ac:dyDescent="0.25">
      <c r="H18664" s="25"/>
      <c r="J18664" s="46"/>
    </row>
    <row r="18665" spans="8:10" x14ac:dyDescent="0.25">
      <c r="H18665" s="25"/>
      <c r="J18665" s="3"/>
    </row>
    <row r="18666" spans="8:10" x14ac:dyDescent="0.25">
      <c r="H18666" s="25"/>
      <c r="J18666" s="3"/>
    </row>
    <row r="18667" spans="8:10" x14ac:dyDescent="0.25">
      <c r="H18667" s="25"/>
      <c r="J18667" s="3"/>
    </row>
    <row r="18668" spans="8:10" x14ac:dyDescent="0.25">
      <c r="H18668" s="25"/>
      <c r="J18668" s="3"/>
    </row>
    <row r="18669" spans="8:10" x14ac:dyDescent="0.25">
      <c r="H18669" s="25"/>
      <c r="J18669" s="3"/>
    </row>
    <row r="18670" spans="8:10" x14ac:dyDescent="0.25">
      <c r="H18670" s="25"/>
      <c r="J18670" s="3"/>
    </row>
    <row r="18671" spans="8:10" x14ac:dyDescent="0.25">
      <c r="H18671" s="25"/>
      <c r="J18671" s="3"/>
    </row>
    <row r="18672" spans="8:10" x14ac:dyDescent="0.25">
      <c r="H18672" s="25"/>
      <c r="J18672" s="46"/>
    </row>
    <row r="18673" spans="8:10" x14ac:dyDescent="0.25">
      <c r="H18673" s="25"/>
      <c r="J18673" s="46"/>
    </row>
    <row r="18674" spans="8:10" x14ac:dyDescent="0.25">
      <c r="H18674" s="25"/>
      <c r="J18674" s="46"/>
    </row>
    <row r="18675" spans="8:10" x14ac:dyDescent="0.25">
      <c r="H18675" s="25"/>
      <c r="J18675" s="3"/>
    </row>
    <row r="18676" spans="8:10" x14ac:dyDescent="0.25">
      <c r="H18676" s="25"/>
      <c r="J18676" s="3"/>
    </row>
    <row r="18677" spans="8:10" x14ac:dyDescent="0.25">
      <c r="H18677" s="25"/>
      <c r="J18677" s="3"/>
    </row>
    <row r="18678" spans="8:10" x14ac:dyDescent="0.25">
      <c r="H18678" s="25"/>
      <c r="J18678" s="3"/>
    </row>
    <row r="18679" spans="8:10" x14ac:dyDescent="0.25">
      <c r="H18679" s="25"/>
      <c r="J18679" s="3"/>
    </row>
    <row r="18680" spans="8:10" x14ac:dyDescent="0.25">
      <c r="H18680" s="25"/>
      <c r="J18680" s="3"/>
    </row>
    <row r="18681" spans="8:10" x14ac:dyDescent="0.25">
      <c r="H18681" s="25"/>
      <c r="J18681" s="3"/>
    </row>
    <row r="18682" spans="8:10" x14ac:dyDescent="0.25">
      <c r="H18682" s="25"/>
      <c r="J18682" s="3"/>
    </row>
    <row r="18683" spans="8:10" x14ac:dyDescent="0.25">
      <c r="H18683" s="25"/>
      <c r="J18683" s="3"/>
    </row>
    <row r="18684" spans="8:10" x14ac:dyDescent="0.25">
      <c r="H18684" s="25"/>
      <c r="J18684" s="3"/>
    </row>
    <row r="18685" spans="8:10" x14ac:dyDescent="0.25">
      <c r="H18685" s="25"/>
      <c r="J18685" s="3"/>
    </row>
    <row r="18686" spans="8:10" x14ac:dyDescent="0.25">
      <c r="H18686" s="25"/>
      <c r="J18686" s="3"/>
    </row>
    <row r="18687" spans="8:10" x14ac:dyDescent="0.25">
      <c r="H18687" s="25"/>
      <c r="J18687" s="46"/>
    </row>
    <row r="18688" spans="8:10" x14ac:dyDescent="0.25">
      <c r="H18688" s="25"/>
      <c r="J18688" s="46"/>
    </row>
    <row r="18689" spans="8:10" x14ac:dyDescent="0.25">
      <c r="H18689" s="25"/>
      <c r="J18689" s="46"/>
    </row>
    <row r="18690" spans="8:10" x14ac:dyDescent="0.25">
      <c r="H18690" s="25"/>
      <c r="J18690" s="46"/>
    </row>
    <row r="18691" spans="8:10" x14ac:dyDescent="0.25">
      <c r="H18691" s="25"/>
      <c r="J18691" s="3"/>
    </row>
    <row r="18692" spans="8:10" x14ac:dyDescent="0.25">
      <c r="H18692" s="25"/>
      <c r="J18692" s="3"/>
    </row>
    <row r="18693" spans="8:10" x14ac:dyDescent="0.25">
      <c r="H18693" s="25"/>
      <c r="J18693" s="3"/>
    </row>
    <row r="18694" spans="8:10" x14ac:dyDescent="0.25">
      <c r="H18694" s="25"/>
      <c r="J18694" s="3"/>
    </row>
    <row r="18695" spans="8:10" x14ac:dyDescent="0.25">
      <c r="H18695" s="25"/>
      <c r="J18695" s="3"/>
    </row>
    <row r="18696" spans="8:10" x14ac:dyDescent="0.25">
      <c r="H18696" s="25"/>
      <c r="J18696" s="3"/>
    </row>
    <row r="18697" spans="8:10" x14ac:dyDescent="0.25">
      <c r="H18697" s="25"/>
      <c r="J18697" s="3"/>
    </row>
    <row r="18698" spans="8:10" x14ac:dyDescent="0.25">
      <c r="H18698" s="25"/>
      <c r="J18698" s="3"/>
    </row>
    <row r="18699" spans="8:10" x14ac:dyDescent="0.25">
      <c r="H18699" s="25"/>
      <c r="J18699" s="3"/>
    </row>
    <row r="18700" spans="8:10" x14ac:dyDescent="0.25">
      <c r="H18700" s="25"/>
      <c r="J18700" s="3"/>
    </row>
    <row r="18701" spans="8:10" x14ac:dyDescent="0.25">
      <c r="H18701" s="25"/>
      <c r="J18701" s="3"/>
    </row>
    <row r="18702" spans="8:10" x14ac:dyDescent="0.25">
      <c r="H18702" s="25"/>
      <c r="J18702" s="46"/>
    </row>
    <row r="18703" spans="8:10" x14ac:dyDescent="0.25">
      <c r="H18703" s="25"/>
      <c r="J18703" s="46"/>
    </row>
    <row r="18704" spans="8:10" x14ac:dyDescent="0.25">
      <c r="H18704" s="25"/>
      <c r="J18704" s="46"/>
    </row>
    <row r="18705" spans="8:10" x14ac:dyDescent="0.25">
      <c r="H18705" s="25"/>
      <c r="J18705" s="46"/>
    </row>
    <row r="18706" spans="8:10" x14ac:dyDescent="0.25">
      <c r="H18706" s="25"/>
      <c r="J18706" s="3"/>
    </row>
    <row r="18707" spans="8:10" x14ac:dyDescent="0.25">
      <c r="H18707" s="25"/>
      <c r="J18707" s="3"/>
    </row>
    <row r="18708" spans="8:10" x14ac:dyDescent="0.25">
      <c r="H18708" s="25"/>
      <c r="J18708" s="3"/>
    </row>
    <row r="18709" spans="8:10" x14ac:dyDescent="0.25">
      <c r="H18709" s="25"/>
      <c r="J18709" s="3"/>
    </row>
    <row r="18710" spans="8:10" x14ac:dyDescent="0.25">
      <c r="H18710" s="25"/>
      <c r="J18710" s="3"/>
    </row>
    <row r="18711" spans="8:10" x14ac:dyDescent="0.25">
      <c r="H18711" s="25"/>
      <c r="J18711" s="3"/>
    </row>
    <row r="18712" spans="8:10" x14ac:dyDescent="0.25">
      <c r="H18712" s="25"/>
      <c r="J18712" s="3"/>
    </row>
    <row r="18713" spans="8:10" x14ac:dyDescent="0.25">
      <c r="H18713" s="25"/>
      <c r="J18713" s="3"/>
    </row>
    <row r="18714" spans="8:10" x14ac:dyDescent="0.25">
      <c r="H18714" s="25"/>
      <c r="J18714" s="3"/>
    </row>
    <row r="18715" spans="8:10" x14ac:dyDescent="0.25">
      <c r="H18715" s="25"/>
      <c r="J18715" s="3"/>
    </row>
    <row r="18716" spans="8:10" x14ac:dyDescent="0.25">
      <c r="H18716" s="25"/>
      <c r="J18716" s="3"/>
    </row>
    <row r="18717" spans="8:10" x14ac:dyDescent="0.25">
      <c r="H18717" s="25"/>
      <c r="J18717" s="46"/>
    </row>
    <row r="18718" spans="8:10" x14ac:dyDescent="0.25">
      <c r="H18718" s="25"/>
      <c r="J18718" s="46"/>
    </row>
    <row r="18719" spans="8:10" x14ac:dyDescent="0.25">
      <c r="H18719" s="25"/>
      <c r="J18719" s="46"/>
    </row>
    <row r="18720" spans="8:10" x14ac:dyDescent="0.25">
      <c r="H18720" s="25"/>
      <c r="J18720" s="46"/>
    </row>
    <row r="18721" spans="8:10" x14ac:dyDescent="0.25">
      <c r="H18721" s="25"/>
      <c r="J18721" s="3"/>
    </row>
    <row r="18722" spans="8:10" x14ac:dyDescent="0.25">
      <c r="H18722" s="25"/>
      <c r="J18722" s="3"/>
    </row>
    <row r="18723" spans="8:10" x14ac:dyDescent="0.25">
      <c r="H18723" s="25"/>
      <c r="J18723" s="3"/>
    </row>
    <row r="18724" spans="8:10" x14ac:dyDescent="0.25">
      <c r="H18724" s="25"/>
      <c r="J18724" s="3"/>
    </row>
    <row r="18725" spans="8:10" x14ac:dyDescent="0.25">
      <c r="H18725" s="25"/>
      <c r="J18725" s="3"/>
    </row>
    <row r="18726" spans="8:10" x14ac:dyDescent="0.25">
      <c r="H18726" s="25"/>
      <c r="J18726" s="3"/>
    </row>
    <row r="18727" spans="8:10" x14ac:dyDescent="0.25">
      <c r="H18727" s="25"/>
      <c r="J18727" s="3"/>
    </row>
    <row r="18728" spans="8:10" x14ac:dyDescent="0.25">
      <c r="H18728" s="25"/>
      <c r="J18728" s="3"/>
    </row>
    <row r="18729" spans="8:10" x14ac:dyDescent="0.25">
      <c r="H18729" s="25"/>
      <c r="J18729" s="3"/>
    </row>
    <row r="18730" spans="8:10" x14ac:dyDescent="0.25">
      <c r="H18730" s="25"/>
      <c r="J18730" s="3"/>
    </row>
    <row r="18731" spans="8:10" x14ac:dyDescent="0.25">
      <c r="H18731" s="25"/>
      <c r="J18731" s="3"/>
    </row>
    <row r="18732" spans="8:10" x14ac:dyDescent="0.25">
      <c r="H18732" s="25"/>
      <c r="J18732" s="46"/>
    </row>
    <row r="18733" spans="8:10" x14ac:dyDescent="0.25">
      <c r="H18733" s="25"/>
      <c r="J18733" s="46"/>
    </row>
    <row r="18734" spans="8:10" x14ac:dyDescent="0.25">
      <c r="H18734" s="25"/>
      <c r="J18734" s="46"/>
    </row>
    <row r="18735" spans="8:10" x14ac:dyDescent="0.25">
      <c r="H18735" s="25"/>
      <c r="J18735" s="3"/>
    </row>
    <row r="18736" spans="8:10" x14ac:dyDescent="0.25">
      <c r="H18736" s="25"/>
      <c r="J18736" s="3"/>
    </row>
    <row r="18737" spans="8:10" x14ac:dyDescent="0.25">
      <c r="H18737" s="25"/>
      <c r="J18737" s="3"/>
    </row>
    <row r="18738" spans="8:10" x14ac:dyDescent="0.25">
      <c r="H18738" s="25"/>
      <c r="J18738" s="3"/>
    </row>
    <row r="18739" spans="8:10" x14ac:dyDescent="0.25">
      <c r="H18739" s="25"/>
      <c r="J18739" s="3"/>
    </row>
    <row r="18740" spans="8:10" x14ac:dyDescent="0.25">
      <c r="H18740" s="25"/>
      <c r="J18740" s="3"/>
    </row>
    <row r="18741" spans="8:10" x14ac:dyDescent="0.25">
      <c r="H18741" s="25"/>
      <c r="J18741" s="3"/>
    </row>
    <row r="18742" spans="8:10" x14ac:dyDescent="0.25">
      <c r="H18742" s="25"/>
      <c r="J18742" s="3"/>
    </row>
    <row r="18743" spans="8:10" x14ac:dyDescent="0.25">
      <c r="H18743" s="25"/>
      <c r="J18743" s="3"/>
    </row>
    <row r="18744" spans="8:10" x14ac:dyDescent="0.25">
      <c r="H18744" s="25"/>
      <c r="J18744" s="3"/>
    </row>
    <row r="18745" spans="8:10" x14ac:dyDescent="0.25">
      <c r="H18745" s="25"/>
      <c r="J18745" s="3"/>
    </row>
    <row r="18746" spans="8:10" x14ac:dyDescent="0.25">
      <c r="H18746" s="25"/>
      <c r="J18746" s="3"/>
    </row>
    <row r="18747" spans="8:10" x14ac:dyDescent="0.25">
      <c r="H18747" s="25"/>
      <c r="J18747" s="46"/>
    </row>
    <row r="18748" spans="8:10" x14ac:dyDescent="0.25">
      <c r="H18748" s="25"/>
      <c r="J18748" s="46"/>
    </row>
    <row r="18749" spans="8:10" x14ac:dyDescent="0.25">
      <c r="H18749" s="25"/>
      <c r="J18749" s="46"/>
    </row>
    <row r="18750" spans="8:10" x14ac:dyDescent="0.25">
      <c r="H18750" s="25"/>
      <c r="J18750" s="3"/>
    </row>
    <row r="18751" spans="8:10" x14ac:dyDescent="0.25">
      <c r="H18751" s="25"/>
      <c r="J18751" s="3"/>
    </row>
    <row r="18752" spans="8:10" x14ac:dyDescent="0.25">
      <c r="H18752" s="25"/>
      <c r="J18752" s="3"/>
    </row>
    <row r="18753" spans="8:10" x14ac:dyDescent="0.25">
      <c r="H18753" s="25"/>
      <c r="J18753" s="3"/>
    </row>
    <row r="18754" spans="8:10" x14ac:dyDescent="0.25">
      <c r="H18754" s="25"/>
      <c r="J18754" s="3"/>
    </row>
    <row r="18755" spans="8:10" x14ac:dyDescent="0.25">
      <c r="H18755" s="25"/>
      <c r="J18755" s="3"/>
    </row>
    <row r="18756" spans="8:10" x14ac:dyDescent="0.25">
      <c r="H18756" s="25"/>
      <c r="J18756" s="3"/>
    </row>
    <row r="18757" spans="8:10" x14ac:dyDescent="0.25">
      <c r="H18757" s="25"/>
      <c r="J18757" s="3"/>
    </row>
    <row r="18758" spans="8:10" x14ac:dyDescent="0.25">
      <c r="H18758" s="25"/>
      <c r="J18758" s="3"/>
    </row>
    <row r="18759" spans="8:10" x14ac:dyDescent="0.25">
      <c r="H18759" s="25"/>
      <c r="J18759" s="3"/>
    </row>
    <row r="18760" spans="8:10" x14ac:dyDescent="0.25">
      <c r="H18760" s="25"/>
      <c r="J18760" s="3"/>
    </row>
    <row r="18761" spans="8:10" x14ac:dyDescent="0.25">
      <c r="H18761" s="25"/>
      <c r="J18761" s="3"/>
    </row>
    <row r="18762" spans="8:10" x14ac:dyDescent="0.25">
      <c r="H18762" s="25"/>
      <c r="J18762" s="46"/>
    </row>
    <row r="18763" spans="8:10" x14ac:dyDescent="0.25">
      <c r="H18763" s="25"/>
      <c r="J18763" s="46"/>
    </row>
    <row r="18764" spans="8:10" x14ac:dyDescent="0.25">
      <c r="H18764" s="25"/>
      <c r="J18764" s="46"/>
    </row>
    <row r="18765" spans="8:10" x14ac:dyDescent="0.25">
      <c r="H18765" s="25"/>
      <c r="J18765" s="46"/>
    </row>
    <row r="18766" spans="8:10" x14ac:dyDescent="0.25">
      <c r="H18766" s="25"/>
      <c r="J18766" s="3"/>
    </row>
    <row r="18767" spans="8:10" x14ac:dyDescent="0.25">
      <c r="H18767" s="25"/>
      <c r="J18767" s="3"/>
    </row>
    <row r="18768" spans="8:10" x14ac:dyDescent="0.25">
      <c r="H18768" s="25"/>
      <c r="J18768" s="3"/>
    </row>
    <row r="18769" spans="8:10" x14ac:dyDescent="0.25">
      <c r="H18769" s="25"/>
      <c r="J18769" s="3"/>
    </row>
    <row r="18770" spans="8:10" x14ac:dyDescent="0.25">
      <c r="H18770" s="25"/>
      <c r="J18770" s="3"/>
    </row>
    <row r="18771" spans="8:10" x14ac:dyDescent="0.25">
      <c r="H18771" s="25"/>
      <c r="J18771" s="3"/>
    </row>
    <row r="18772" spans="8:10" x14ac:dyDescent="0.25">
      <c r="H18772" s="25"/>
      <c r="J18772" s="3"/>
    </row>
    <row r="18773" spans="8:10" x14ac:dyDescent="0.25">
      <c r="H18773" s="25"/>
      <c r="J18773" s="3"/>
    </row>
    <row r="18774" spans="8:10" x14ac:dyDescent="0.25">
      <c r="H18774" s="25"/>
      <c r="J18774" s="3"/>
    </row>
    <row r="18775" spans="8:10" x14ac:dyDescent="0.25">
      <c r="H18775" s="25"/>
      <c r="J18775" s="3"/>
    </row>
    <row r="18776" spans="8:10" x14ac:dyDescent="0.25">
      <c r="H18776" s="25"/>
      <c r="J18776" s="3"/>
    </row>
    <row r="18777" spans="8:10" x14ac:dyDescent="0.25">
      <c r="H18777" s="25"/>
      <c r="J18777" s="46"/>
    </row>
    <row r="18778" spans="8:10" x14ac:dyDescent="0.25">
      <c r="H18778" s="25"/>
      <c r="J18778" s="46"/>
    </row>
    <row r="18779" spans="8:10" x14ac:dyDescent="0.25">
      <c r="H18779" s="25"/>
      <c r="J18779" s="46"/>
    </row>
    <row r="18780" spans="8:10" x14ac:dyDescent="0.25">
      <c r="H18780" s="25"/>
      <c r="J18780" s="46"/>
    </row>
    <row r="18781" spans="8:10" x14ac:dyDescent="0.25">
      <c r="H18781" s="25"/>
      <c r="J18781" s="3"/>
    </row>
    <row r="18782" spans="8:10" x14ac:dyDescent="0.25">
      <c r="H18782" s="25"/>
      <c r="J18782" s="3"/>
    </row>
    <row r="18783" spans="8:10" x14ac:dyDescent="0.25">
      <c r="H18783" s="25"/>
      <c r="J18783" s="3"/>
    </row>
    <row r="18784" spans="8:10" x14ac:dyDescent="0.25">
      <c r="H18784" s="25"/>
      <c r="J18784" s="3"/>
    </row>
    <row r="18785" spans="8:10" x14ac:dyDescent="0.25">
      <c r="H18785" s="25"/>
      <c r="J18785" s="3"/>
    </row>
    <row r="18786" spans="8:10" x14ac:dyDescent="0.25">
      <c r="H18786" s="25"/>
      <c r="J18786" s="3"/>
    </row>
    <row r="18787" spans="8:10" x14ac:dyDescent="0.25">
      <c r="H18787" s="25"/>
      <c r="J18787" s="3"/>
    </row>
    <row r="18788" spans="8:10" x14ac:dyDescent="0.25">
      <c r="H18788" s="25"/>
      <c r="J18788" s="3"/>
    </row>
    <row r="18789" spans="8:10" x14ac:dyDescent="0.25">
      <c r="H18789" s="25"/>
      <c r="J18789" s="3"/>
    </row>
    <row r="18790" spans="8:10" x14ac:dyDescent="0.25">
      <c r="H18790" s="25"/>
      <c r="J18790" s="3"/>
    </row>
    <row r="18791" spans="8:10" x14ac:dyDescent="0.25">
      <c r="H18791" s="25"/>
      <c r="J18791" s="3"/>
    </row>
    <row r="18792" spans="8:10" x14ac:dyDescent="0.25">
      <c r="H18792" s="25"/>
      <c r="J18792" s="3"/>
    </row>
    <row r="18793" spans="8:10" x14ac:dyDescent="0.25">
      <c r="H18793" s="25"/>
      <c r="J18793" s="46"/>
    </row>
    <row r="18794" spans="8:10" x14ac:dyDescent="0.25">
      <c r="H18794" s="25"/>
      <c r="J18794" s="46"/>
    </row>
    <row r="18795" spans="8:10" x14ac:dyDescent="0.25">
      <c r="H18795" s="25"/>
      <c r="J18795" s="46"/>
    </row>
    <row r="18796" spans="8:10" x14ac:dyDescent="0.25">
      <c r="H18796" s="25"/>
      <c r="J18796" s="46"/>
    </row>
    <row r="18797" spans="8:10" x14ac:dyDescent="0.25">
      <c r="H18797" s="25"/>
      <c r="J18797" s="3"/>
    </row>
    <row r="18798" spans="8:10" x14ac:dyDescent="0.25">
      <c r="H18798" s="25"/>
      <c r="J18798" s="3"/>
    </row>
    <row r="18799" spans="8:10" x14ac:dyDescent="0.25">
      <c r="H18799" s="25"/>
      <c r="J18799" s="3"/>
    </row>
    <row r="18800" spans="8:10" x14ac:dyDescent="0.25">
      <c r="H18800" s="25"/>
      <c r="J18800" s="3"/>
    </row>
    <row r="18801" spans="8:10" x14ac:dyDescent="0.25">
      <c r="H18801" s="25"/>
      <c r="J18801" s="3"/>
    </row>
    <row r="18802" spans="8:10" x14ac:dyDescent="0.25">
      <c r="H18802" s="25"/>
      <c r="J18802" s="3"/>
    </row>
    <row r="18803" spans="8:10" x14ac:dyDescent="0.25">
      <c r="H18803" s="25"/>
      <c r="J18803" s="3"/>
    </row>
    <row r="18804" spans="8:10" x14ac:dyDescent="0.25">
      <c r="H18804" s="25"/>
      <c r="J18804" s="3"/>
    </row>
    <row r="18805" spans="8:10" x14ac:dyDescent="0.25">
      <c r="H18805" s="25"/>
      <c r="J18805" s="3"/>
    </row>
    <row r="18806" spans="8:10" x14ac:dyDescent="0.25">
      <c r="H18806" s="25"/>
      <c r="J18806" s="3"/>
    </row>
    <row r="18807" spans="8:10" x14ac:dyDescent="0.25">
      <c r="H18807" s="25"/>
      <c r="J18807" s="46"/>
    </row>
    <row r="18808" spans="8:10" x14ac:dyDescent="0.25">
      <c r="H18808" s="25"/>
      <c r="J18808" s="46"/>
    </row>
    <row r="18809" spans="8:10" x14ac:dyDescent="0.25">
      <c r="H18809" s="25"/>
      <c r="J18809" s="46"/>
    </row>
    <row r="18810" spans="8:10" x14ac:dyDescent="0.25">
      <c r="H18810" s="25"/>
      <c r="J18810" s="46"/>
    </row>
    <row r="18811" spans="8:10" x14ac:dyDescent="0.25">
      <c r="H18811" s="25"/>
      <c r="J18811" s="3"/>
    </row>
    <row r="18812" spans="8:10" x14ac:dyDescent="0.25">
      <c r="H18812" s="25"/>
      <c r="J18812" s="3"/>
    </row>
    <row r="18813" spans="8:10" x14ac:dyDescent="0.25">
      <c r="H18813" s="25"/>
      <c r="J18813" s="3"/>
    </row>
    <row r="18814" spans="8:10" x14ac:dyDescent="0.25">
      <c r="H18814" s="25"/>
      <c r="J18814" s="3"/>
    </row>
    <row r="18815" spans="8:10" x14ac:dyDescent="0.25">
      <c r="H18815" s="25"/>
      <c r="J18815" s="3"/>
    </row>
    <row r="18816" spans="8:10" x14ac:dyDescent="0.25">
      <c r="H18816" s="25"/>
      <c r="J18816" s="3"/>
    </row>
    <row r="18817" spans="8:10" x14ac:dyDescent="0.25">
      <c r="H18817" s="25"/>
      <c r="J18817" s="3"/>
    </row>
    <row r="18818" spans="8:10" x14ac:dyDescent="0.25">
      <c r="H18818" s="25"/>
      <c r="J18818" s="3"/>
    </row>
    <row r="18819" spans="8:10" x14ac:dyDescent="0.25">
      <c r="H18819" s="25"/>
      <c r="J18819" s="3"/>
    </row>
    <row r="18820" spans="8:10" x14ac:dyDescent="0.25">
      <c r="H18820" s="25"/>
      <c r="J18820" s="3"/>
    </row>
    <row r="18821" spans="8:10" x14ac:dyDescent="0.25">
      <c r="H18821" s="25"/>
      <c r="J18821" s="3"/>
    </row>
    <row r="18822" spans="8:10" x14ac:dyDescent="0.25">
      <c r="H18822" s="25"/>
      <c r="J18822" s="46"/>
    </row>
    <row r="18823" spans="8:10" x14ac:dyDescent="0.25">
      <c r="H18823" s="25"/>
      <c r="J18823" s="46"/>
    </row>
    <row r="18824" spans="8:10" x14ac:dyDescent="0.25">
      <c r="H18824" s="25"/>
      <c r="J18824" s="46"/>
    </row>
    <row r="18825" spans="8:10" x14ac:dyDescent="0.25">
      <c r="H18825" s="25"/>
      <c r="J18825" s="46"/>
    </row>
    <row r="18826" spans="8:10" x14ac:dyDescent="0.25">
      <c r="H18826" s="25"/>
      <c r="J18826" s="3"/>
    </row>
    <row r="18827" spans="8:10" x14ac:dyDescent="0.25">
      <c r="H18827" s="25"/>
      <c r="J18827" s="3"/>
    </row>
    <row r="18828" spans="8:10" x14ac:dyDescent="0.25">
      <c r="H18828" s="25"/>
      <c r="J18828" s="3"/>
    </row>
    <row r="18829" spans="8:10" x14ac:dyDescent="0.25">
      <c r="H18829" s="25"/>
      <c r="J18829" s="3"/>
    </row>
    <row r="18830" spans="8:10" x14ac:dyDescent="0.25">
      <c r="H18830" s="25"/>
      <c r="J18830" s="3"/>
    </row>
    <row r="18831" spans="8:10" x14ac:dyDescent="0.25">
      <c r="H18831" s="25"/>
      <c r="J18831" s="3"/>
    </row>
    <row r="18832" spans="8:10" x14ac:dyDescent="0.25">
      <c r="H18832" s="25"/>
      <c r="J18832" s="3"/>
    </row>
    <row r="18833" spans="8:10" x14ac:dyDescent="0.25">
      <c r="H18833" s="25"/>
      <c r="J18833" s="3"/>
    </row>
    <row r="18834" spans="8:10" x14ac:dyDescent="0.25">
      <c r="H18834" s="25"/>
      <c r="J18834" s="3"/>
    </row>
    <row r="18835" spans="8:10" x14ac:dyDescent="0.25">
      <c r="H18835" s="25"/>
      <c r="J18835" s="3"/>
    </row>
    <row r="18836" spans="8:10" x14ac:dyDescent="0.25">
      <c r="H18836" s="25"/>
      <c r="J18836" s="3"/>
    </row>
    <row r="18837" spans="8:10" x14ac:dyDescent="0.25">
      <c r="H18837" s="25"/>
      <c r="J18837" s="3"/>
    </row>
    <row r="18838" spans="8:10" x14ac:dyDescent="0.25">
      <c r="H18838" s="25"/>
      <c r="J18838" s="3"/>
    </row>
    <row r="18839" spans="8:10" x14ac:dyDescent="0.25">
      <c r="H18839" s="25"/>
      <c r="J18839" s="3"/>
    </row>
    <row r="18840" spans="8:10" x14ac:dyDescent="0.25">
      <c r="H18840" s="25"/>
      <c r="J18840" s="3"/>
    </row>
    <row r="18841" spans="8:10" x14ac:dyDescent="0.25">
      <c r="H18841" s="25"/>
      <c r="J18841" s="3"/>
    </row>
    <row r="18842" spans="8:10" x14ac:dyDescent="0.25">
      <c r="H18842" s="25"/>
      <c r="J18842" s="3"/>
    </row>
    <row r="18843" spans="8:10" x14ac:dyDescent="0.25">
      <c r="H18843" s="25"/>
      <c r="J18843" s="3"/>
    </row>
    <row r="18844" spans="8:10" x14ac:dyDescent="0.25">
      <c r="H18844" s="25"/>
      <c r="J18844" s="3"/>
    </row>
    <row r="18845" spans="8:10" x14ac:dyDescent="0.25">
      <c r="H18845" s="25"/>
      <c r="J18845" s="3"/>
    </row>
    <row r="18846" spans="8:10" x14ac:dyDescent="0.25">
      <c r="H18846" s="25"/>
      <c r="J18846" s="3"/>
    </row>
    <row r="18847" spans="8:10" x14ac:dyDescent="0.25">
      <c r="H18847" s="25"/>
      <c r="J18847" s="3"/>
    </row>
    <row r="18848" spans="8:10" x14ac:dyDescent="0.25">
      <c r="H18848" s="25"/>
      <c r="J18848" s="3"/>
    </row>
    <row r="18849" spans="8:10" x14ac:dyDescent="0.25">
      <c r="H18849" s="25"/>
      <c r="J18849" s="3"/>
    </row>
    <row r="18850" spans="8:10" x14ac:dyDescent="0.25">
      <c r="H18850" s="25"/>
      <c r="J18850" s="3"/>
    </row>
    <row r="18851" spans="8:10" x14ac:dyDescent="0.25">
      <c r="H18851" s="25"/>
      <c r="J18851" s="3"/>
    </row>
    <row r="18852" spans="8:10" x14ac:dyDescent="0.25">
      <c r="H18852" s="25"/>
      <c r="J18852" s="3"/>
    </row>
    <row r="18853" spans="8:10" x14ac:dyDescent="0.25">
      <c r="H18853" s="25"/>
      <c r="J18853" s="3"/>
    </row>
    <row r="18854" spans="8:10" x14ac:dyDescent="0.25">
      <c r="H18854" s="25"/>
      <c r="J18854" s="3"/>
    </row>
    <row r="18855" spans="8:10" x14ac:dyDescent="0.25">
      <c r="H18855" s="25"/>
      <c r="J18855" s="3"/>
    </row>
    <row r="18856" spans="8:10" x14ac:dyDescent="0.25">
      <c r="H18856" s="25"/>
      <c r="J18856" s="3"/>
    </row>
    <row r="18857" spans="8:10" x14ac:dyDescent="0.25">
      <c r="H18857" s="25"/>
      <c r="J18857" s="3"/>
    </row>
    <row r="18858" spans="8:10" x14ac:dyDescent="0.25">
      <c r="H18858" s="25"/>
      <c r="J18858" s="3"/>
    </row>
    <row r="18859" spans="8:10" x14ac:dyDescent="0.25">
      <c r="H18859" s="25"/>
      <c r="J18859" s="3"/>
    </row>
    <row r="18860" spans="8:10" x14ac:dyDescent="0.25">
      <c r="H18860" s="25"/>
      <c r="J18860" s="3"/>
    </row>
    <row r="18861" spans="8:10" x14ac:dyDescent="0.25">
      <c r="H18861" s="25"/>
      <c r="J18861" s="3"/>
    </row>
    <row r="18862" spans="8:10" x14ac:dyDescent="0.25">
      <c r="H18862" s="25"/>
      <c r="J18862" s="3"/>
    </row>
    <row r="18863" spans="8:10" x14ac:dyDescent="0.25">
      <c r="H18863" s="25"/>
      <c r="J18863" s="3"/>
    </row>
    <row r="18864" spans="8:10" x14ac:dyDescent="0.25">
      <c r="H18864" s="25"/>
      <c r="J18864" s="3"/>
    </row>
    <row r="18865" spans="8:10" x14ac:dyDescent="0.25">
      <c r="H18865" s="25"/>
      <c r="J18865" s="3"/>
    </row>
    <row r="18866" spans="8:10" x14ac:dyDescent="0.25">
      <c r="H18866" s="25"/>
      <c r="J18866" s="3"/>
    </row>
    <row r="18867" spans="8:10" x14ac:dyDescent="0.25">
      <c r="H18867" s="25"/>
      <c r="J18867" s="46"/>
    </row>
    <row r="18868" spans="8:10" x14ac:dyDescent="0.25">
      <c r="H18868" s="25"/>
      <c r="J18868" s="46"/>
    </row>
    <row r="18869" spans="8:10" x14ac:dyDescent="0.25">
      <c r="H18869" s="25"/>
      <c r="J18869" s="46"/>
    </row>
    <row r="18870" spans="8:10" x14ac:dyDescent="0.25">
      <c r="H18870" s="25"/>
      <c r="J18870" s="3"/>
    </row>
    <row r="18871" spans="8:10" x14ac:dyDescent="0.25">
      <c r="H18871" s="25"/>
      <c r="J18871" s="3"/>
    </row>
    <row r="18872" spans="8:10" x14ac:dyDescent="0.25">
      <c r="H18872" s="25"/>
      <c r="J18872" s="3"/>
    </row>
    <row r="18873" spans="8:10" x14ac:dyDescent="0.25">
      <c r="H18873" s="25"/>
      <c r="J18873" s="3"/>
    </row>
    <row r="18874" spans="8:10" x14ac:dyDescent="0.25">
      <c r="H18874" s="25"/>
      <c r="J18874" s="3"/>
    </row>
    <row r="18875" spans="8:10" x14ac:dyDescent="0.25">
      <c r="H18875" s="25"/>
      <c r="J18875" s="3"/>
    </row>
    <row r="18876" spans="8:10" x14ac:dyDescent="0.25">
      <c r="H18876" s="25"/>
      <c r="J18876" s="3"/>
    </row>
    <row r="18877" spans="8:10" x14ac:dyDescent="0.25">
      <c r="H18877" s="25"/>
      <c r="J18877" s="3"/>
    </row>
    <row r="18878" spans="8:10" x14ac:dyDescent="0.25">
      <c r="H18878" s="25"/>
      <c r="J18878" s="3"/>
    </row>
    <row r="18879" spans="8:10" x14ac:dyDescent="0.25">
      <c r="H18879" s="25"/>
      <c r="J18879" s="3"/>
    </row>
    <row r="18880" spans="8:10" x14ac:dyDescent="0.25">
      <c r="H18880" s="25"/>
      <c r="J18880" s="3"/>
    </row>
    <row r="18881" spans="8:10" x14ac:dyDescent="0.25">
      <c r="H18881" s="25"/>
      <c r="J18881" s="3"/>
    </row>
    <row r="18882" spans="8:10" x14ac:dyDescent="0.25">
      <c r="H18882" s="25"/>
      <c r="J18882" s="46"/>
    </row>
    <row r="18883" spans="8:10" x14ac:dyDescent="0.25">
      <c r="H18883" s="25"/>
      <c r="J18883" s="3"/>
    </row>
    <row r="18884" spans="8:10" x14ac:dyDescent="0.25">
      <c r="H18884" s="25"/>
      <c r="J18884" s="3"/>
    </row>
    <row r="18885" spans="8:10" x14ac:dyDescent="0.25">
      <c r="H18885" s="25"/>
      <c r="J18885" s="46"/>
    </row>
    <row r="18886" spans="8:10" x14ac:dyDescent="0.25">
      <c r="H18886" s="25"/>
      <c r="J18886" s="3"/>
    </row>
    <row r="18887" spans="8:10" x14ac:dyDescent="0.25">
      <c r="H18887" s="25"/>
      <c r="J18887" s="3"/>
    </row>
    <row r="18888" spans="8:10" x14ac:dyDescent="0.25">
      <c r="H18888" s="25"/>
      <c r="J18888" s="3"/>
    </row>
    <row r="18889" spans="8:10" x14ac:dyDescent="0.25">
      <c r="H18889" s="25"/>
      <c r="J18889" s="3"/>
    </row>
    <row r="18890" spans="8:10" x14ac:dyDescent="0.25">
      <c r="H18890" s="25"/>
      <c r="J18890" s="3"/>
    </row>
    <row r="18891" spans="8:10" x14ac:dyDescent="0.25">
      <c r="H18891" s="25"/>
      <c r="J18891" s="3"/>
    </row>
    <row r="18892" spans="8:10" x14ac:dyDescent="0.25">
      <c r="H18892" s="25"/>
      <c r="J18892" s="3"/>
    </row>
    <row r="18893" spans="8:10" x14ac:dyDescent="0.25">
      <c r="H18893" s="25"/>
      <c r="J18893" s="3"/>
    </row>
    <row r="18894" spans="8:10" x14ac:dyDescent="0.25">
      <c r="H18894" s="25"/>
      <c r="J18894" s="3"/>
    </row>
    <row r="18895" spans="8:10" x14ac:dyDescent="0.25">
      <c r="H18895" s="25"/>
      <c r="J18895" s="3"/>
    </row>
    <row r="18896" spans="8:10" x14ac:dyDescent="0.25">
      <c r="H18896" s="25"/>
      <c r="J18896" s="3"/>
    </row>
    <row r="18897" spans="8:10" x14ac:dyDescent="0.25">
      <c r="H18897" s="25"/>
      <c r="J18897" s="46"/>
    </row>
    <row r="18898" spans="8:10" x14ac:dyDescent="0.25">
      <c r="H18898" s="25"/>
      <c r="J18898" s="3"/>
    </row>
    <row r="18899" spans="8:10" x14ac:dyDescent="0.25">
      <c r="H18899" s="25"/>
      <c r="J18899" s="3"/>
    </row>
    <row r="18900" spans="8:10" x14ac:dyDescent="0.25">
      <c r="H18900" s="25"/>
      <c r="J18900" s="46"/>
    </row>
    <row r="18901" spans="8:10" x14ac:dyDescent="0.25">
      <c r="H18901" s="25"/>
      <c r="J18901" s="3"/>
    </row>
    <row r="18902" spans="8:10" x14ac:dyDescent="0.25">
      <c r="H18902" s="25"/>
      <c r="J18902" s="3"/>
    </row>
    <row r="18903" spans="8:10" x14ac:dyDescent="0.25">
      <c r="H18903" s="25"/>
      <c r="J18903" s="3"/>
    </row>
    <row r="18904" spans="8:10" x14ac:dyDescent="0.25">
      <c r="H18904" s="25"/>
      <c r="J18904" s="3"/>
    </row>
    <row r="18905" spans="8:10" x14ac:dyDescent="0.25">
      <c r="H18905" s="25"/>
      <c r="J18905" s="3"/>
    </row>
    <row r="18906" spans="8:10" x14ac:dyDescent="0.25">
      <c r="H18906" s="25"/>
      <c r="J18906" s="3"/>
    </row>
    <row r="18907" spans="8:10" x14ac:dyDescent="0.25">
      <c r="H18907" s="25"/>
      <c r="J18907" s="3"/>
    </row>
    <row r="18908" spans="8:10" x14ac:dyDescent="0.25">
      <c r="H18908" s="25"/>
      <c r="J18908" s="3"/>
    </row>
    <row r="18909" spans="8:10" x14ac:dyDescent="0.25">
      <c r="H18909" s="25"/>
      <c r="J18909" s="3"/>
    </row>
    <row r="18910" spans="8:10" x14ac:dyDescent="0.25">
      <c r="H18910" s="25"/>
      <c r="J18910" s="3"/>
    </row>
    <row r="18911" spans="8:10" x14ac:dyDescent="0.25">
      <c r="H18911" s="25"/>
      <c r="J18911" s="3"/>
    </row>
    <row r="18912" spans="8:10" x14ac:dyDescent="0.25">
      <c r="H18912" s="25"/>
      <c r="J18912" s="46"/>
    </row>
    <row r="18913" spans="8:10" x14ac:dyDescent="0.25">
      <c r="H18913" s="25"/>
      <c r="J18913" s="3"/>
    </row>
    <row r="18914" spans="8:10" x14ac:dyDescent="0.25">
      <c r="H18914" s="25"/>
      <c r="J18914" s="3"/>
    </row>
    <row r="18915" spans="8:10" x14ac:dyDescent="0.25">
      <c r="H18915" s="25"/>
      <c r="J18915" s="46"/>
    </row>
    <row r="18916" spans="8:10" x14ac:dyDescent="0.25">
      <c r="H18916" s="25"/>
      <c r="J18916" s="3"/>
    </row>
    <row r="18917" spans="8:10" x14ac:dyDescent="0.25">
      <c r="H18917" s="25"/>
      <c r="J18917" s="3"/>
    </row>
    <row r="18918" spans="8:10" x14ac:dyDescent="0.25">
      <c r="H18918" s="25"/>
      <c r="J18918" s="3"/>
    </row>
    <row r="18919" spans="8:10" x14ac:dyDescent="0.25">
      <c r="H18919" s="25"/>
      <c r="J18919" s="3"/>
    </row>
    <row r="18920" spans="8:10" x14ac:dyDescent="0.25">
      <c r="H18920" s="25"/>
      <c r="J18920" s="3"/>
    </row>
    <row r="18921" spans="8:10" x14ac:dyDescent="0.25">
      <c r="H18921" s="25"/>
      <c r="J18921" s="3"/>
    </row>
    <row r="18922" spans="8:10" x14ac:dyDescent="0.25">
      <c r="H18922" s="25"/>
      <c r="J18922" s="3"/>
    </row>
    <row r="18923" spans="8:10" x14ac:dyDescent="0.25">
      <c r="H18923" s="25"/>
      <c r="J18923" s="3"/>
    </row>
    <row r="18924" spans="8:10" x14ac:dyDescent="0.25">
      <c r="H18924" s="25"/>
      <c r="J18924" s="3"/>
    </row>
    <row r="18925" spans="8:10" x14ac:dyDescent="0.25">
      <c r="H18925" s="25"/>
      <c r="J18925" s="3"/>
    </row>
    <row r="18926" spans="8:10" x14ac:dyDescent="0.25">
      <c r="H18926" s="25"/>
      <c r="J18926" s="3"/>
    </row>
    <row r="18927" spans="8:10" x14ac:dyDescent="0.25">
      <c r="H18927" s="25"/>
      <c r="J18927" s="46"/>
    </row>
    <row r="18928" spans="8:10" x14ac:dyDescent="0.25">
      <c r="H18928" s="25"/>
      <c r="J18928" s="3"/>
    </row>
    <row r="18929" spans="8:10" x14ac:dyDescent="0.25">
      <c r="H18929" s="25"/>
      <c r="J18929" s="3"/>
    </row>
    <row r="18930" spans="8:10" x14ac:dyDescent="0.25">
      <c r="H18930" s="25"/>
      <c r="J18930" s="46"/>
    </row>
    <row r="18931" spans="8:10" x14ac:dyDescent="0.25">
      <c r="H18931" s="25"/>
      <c r="J18931" s="3"/>
    </row>
    <row r="18932" spans="8:10" x14ac:dyDescent="0.25">
      <c r="H18932" s="25"/>
      <c r="J18932" s="3"/>
    </row>
    <row r="18933" spans="8:10" x14ac:dyDescent="0.25">
      <c r="H18933" s="25"/>
      <c r="J18933" s="3"/>
    </row>
    <row r="18934" spans="8:10" x14ac:dyDescent="0.25">
      <c r="H18934" s="25"/>
      <c r="J18934" s="3"/>
    </row>
    <row r="18935" spans="8:10" x14ac:dyDescent="0.25">
      <c r="H18935" s="25"/>
      <c r="J18935" s="3"/>
    </row>
    <row r="18936" spans="8:10" x14ac:dyDescent="0.25">
      <c r="H18936" s="25"/>
      <c r="J18936" s="3"/>
    </row>
    <row r="18937" spans="8:10" x14ac:dyDescent="0.25">
      <c r="H18937" s="25"/>
      <c r="J18937" s="3"/>
    </row>
    <row r="18938" spans="8:10" x14ac:dyDescent="0.25">
      <c r="H18938" s="25"/>
      <c r="J18938" s="3"/>
    </row>
    <row r="18939" spans="8:10" x14ac:dyDescent="0.25">
      <c r="H18939" s="25"/>
      <c r="J18939" s="3"/>
    </row>
    <row r="18940" spans="8:10" x14ac:dyDescent="0.25">
      <c r="H18940" s="25"/>
      <c r="J18940" s="3"/>
    </row>
    <row r="18941" spans="8:10" x14ac:dyDescent="0.25">
      <c r="H18941" s="25"/>
      <c r="J18941" s="3"/>
    </row>
    <row r="18942" spans="8:10" x14ac:dyDescent="0.25">
      <c r="H18942" s="25"/>
      <c r="J18942" s="3"/>
    </row>
    <row r="18943" spans="8:10" x14ac:dyDescent="0.25">
      <c r="H18943" s="25"/>
      <c r="J18943" s="46"/>
    </row>
    <row r="18944" spans="8:10" x14ac:dyDescent="0.25">
      <c r="H18944" s="25"/>
      <c r="J18944" s="46"/>
    </row>
    <row r="18945" spans="8:10" x14ac:dyDescent="0.25">
      <c r="H18945" s="25"/>
      <c r="J18945" s="46"/>
    </row>
    <row r="18946" spans="8:10" x14ac:dyDescent="0.25">
      <c r="H18946" s="25"/>
      <c r="J18946" s="3"/>
    </row>
    <row r="18947" spans="8:10" x14ac:dyDescent="0.25">
      <c r="H18947" s="25"/>
      <c r="J18947" s="3"/>
    </row>
    <row r="18948" spans="8:10" x14ac:dyDescent="0.25">
      <c r="H18948" s="25"/>
      <c r="J18948" s="3"/>
    </row>
    <row r="18949" spans="8:10" x14ac:dyDescent="0.25">
      <c r="H18949" s="25"/>
      <c r="J18949" s="3"/>
    </row>
    <row r="18950" spans="8:10" x14ac:dyDescent="0.25">
      <c r="H18950" s="25"/>
      <c r="J18950" s="3"/>
    </row>
    <row r="18951" spans="8:10" x14ac:dyDescent="0.25">
      <c r="H18951" s="25"/>
      <c r="J18951" s="3"/>
    </row>
    <row r="18952" spans="8:10" x14ac:dyDescent="0.25">
      <c r="H18952" s="25"/>
      <c r="J18952" s="3"/>
    </row>
    <row r="18953" spans="8:10" x14ac:dyDescent="0.25">
      <c r="H18953" s="25"/>
      <c r="J18953" s="3"/>
    </row>
    <row r="18954" spans="8:10" x14ac:dyDescent="0.25">
      <c r="H18954" s="25"/>
      <c r="J18954" s="3"/>
    </row>
    <row r="18955" spans="8:10" x14ac:dyDescent="0.25">
      <c r="H18955" s="25"/>
      <c r="J18955" s="3"/>
    </row>
    <row r="18956" spans="8:10" x14ac:dyDescent="0.25">
      <c r="H18956" s="25"/>
      <c r="J18956" s="3"/>
    </row>
    <row r="18957" spans="8:10" x14ac:dyDescent="0.25">
      <c r="H18957" s="25"/>
      <c r="J18957" s="46"/>
    </row>
    <row r="18958" spans="8:10" x14ac:dyDescent="0.25">
      <c r="H18958" s="25"/>
      <c r="J18958" s="46"/>
    </row>
    <row r="18959" spans="8:10" x14ac:dyDescent="0.25">
      <c r="H18959" s="25"/>
      <c r="J18959" s="46"/>
    </row>
    <row r="18960" spans="8:10" x14ac:dyDescent="0.25">
      <c r="H18960" s="25"/>
      <c r="J18960" s="46"/>
    </row>
    <row r="18961" spans="8:10" x14ac:dyDescent="0.25">
      <c r="H18961" s="25"/>
      <c r="J18961" s="3"/>
    </row>
    <row r="18962" spans="8:10" x14ac:dyDescent="0.25">
      <c r="H18962" s="25"/>
      <c r="J18962" s="3"/>
    </row>
    <row r="18963" spans="8:10" x14ac:dyDescent="0.25">
      <c r="H18963" s="25"/>
      <c r="J18963" s="3"/>
    </row>
    <row r="18964" spans="8:10" x14ac:dyDescent="0.25">
      <c r="H18964" s="25"/>
      <c r="J18964" s="3"/>
    </row>
    <row r="18965" spans="8:10" x14ac:dyDescent="0.25">
      <c r="H18965" s="25"/>
      <c r="J18965" s="3"/>
    </row>
    <row r="18966" spans="8:10" x14ac:dyDescent="0.25">
      <c r="H18966" s="25"/>
      <c r="J18966" s="3"/>
    </row>
    <row r="18967" spans="8:10" x14ac:dyDescent="0.25">
      <c r="H18967" s="25"/>
      <c r="J18967" s="3"/>
    </row>
    <row r="18968" spans="8:10" x14ac:dyDescent="0.25">
      <c r="H18968" s="25"/>
      <c r="J18968" s="3"/>
    </row>
    <row r="18969" spans="8:10" x14ac:dyDescent="0.25">
      <c r="H18969" s="25"/>
      <c r="J18969" s="3"/>
    </row>
    <row r="18970" spans="8:10" x14ac:dyDescent="0.25">
      <c r="H18970" s="25"/>
      <c r="J18970" s="3"/>
    </row>
    <row r="18971" spans="8:10" x14ac:dyDescent="0.25">
      <c r="H18971" s="25"/>
      <c r="J18971" s="3"/>
    </row>
    <row r="18972" spans="8:10" x14ac:dyDescent="0.25">
      <c r="H18972" s="25"/>
      <c r="J18972" s="46"/>
    </row>
    <row r="18973" spans="8:10" x14ac:dyDescent="0.25">
      <c r="H18973" s="25"/>
      <c r="J18973" s="3"/>
    </row>
    <row r="18974" spans="8:10" x14ac:dyDescent="0.25">
      <c r="H18974" s="25"/>
      <c r="J18974" s="3"/>
    </row>
    <row r="18975" spans="8:10" x14ac:dyDescent="0.25">
      <c r="H18975" s="25"/>
      <c r="J18975" s="46"/>
    </row>
    <row r="18976" spans="8:10" x14ac:dyDescent="0.25">
      <c r="H18976" s="25"/>
      <c r="J18976" s="3"/>
    </row>
    <row r="18977" spans="8:10" x14ac:dyDescent="0.25">
      <c r="H18977" s="25"/>
      <c r="J18977" s="3"/>
    </row>
    <row r="18978" spans="8:10" x14ac:dyDescent="0.25">
      <c r="H18978" s="25"/>
      <c r="J18978" s="3"/>
    </row>
    <row r="18979" spans="8:10" x14ac:dyDescent="0.25">
      <c r="H18979" s="25"/>
      <c r="J18979" s="3"/>
    </row>
    <row r="18980" spans="8:10" x14ac:dyDescent="0.25">
      <c r="H18980" s="25"/>
      <c r="J18980" s="3"/>
    </row>
    <row r="18981" spans="8:10" x14ac:dyDescent="0.25">
      <c r="H18981" s="25"/>
      <c r="J18981" s="3"/>
    </row>
    <row r="18982" spans="8:10" x14ac:dyDescent="0.25">
      <c r="H18982" s="25"/>
      <c r="J18982" s="3"/>
    </row>
    <row r="18983" spans="8:10" x14ac:dyDescent="0.25">
      <c r="H18983" s="25"/>
      <c r="J18983" s="3"/>
    </row>
    <row r="18984" spans="8:10" x14ac:dyDescent="0.25">
      <c r="H18984" s="25"/>
      <c r="J18984" s="3"/>
    </row>
    <row r="18985" spans="8:10" x14ac:dyDescent="0.25">
      <c r="H18985" s="25"/>
      <c r="J18985" s="3"/>
    </row>
    <row r="18986" spans="8:10" x14ac:dyDescent="0.25">
      <c r="H18986" s="25"/>
      <c r="J18986" s="3"/>
    </row>
    <row r="18987" spans="8:10" x14ac:dyDescent="0.25">
      <c r="H18987" s="25"/>
      <c r="J18987" s="3"/>
    </row>
    <row r="18988" spans="8:10" x14ac:dyDescent="0.25">
      <c r="H18988" s="25"/>
      <c r="J18988" s="3"/>
    </row>
    <row r="18989" spans="8:10" x14ac:dyDescent="0.25">
      <c r="H18989" s="25"/>
      <c r="J18989" s="3"/>
    </row>
    <row r="18990" spans="8:10" x14ac:dyDescent="0.25">
      <c r="H18990" s="25"/>
      <c r="J18990" s="3"/>
    </row>
    <row r="18991" spans="8:10" x14ac:dyDescent="0.25">
      <c r="H18991" s="25"/>
      <c r="J18991" s="3"/>
    </row>
    <row r="18992" spans="8:10" x14ac:dyDescent="0.25">
      <c r="H18992" s="25"/>
      <c r="J18992" s="3"/>
    </row>
    <row r="18993" spans="8:10" x14ac:dyDescent="0.25">
      <c r="H18993" s="25"/>
      <c r="J18993" s="3"/>
    </row>
    <row r="18994" spans="8:10" x14ac:dyDescent="0.25">
      <c r="H18994" s="25"/>
      <c r="J18994" s="3"/>
    </row>
    <row r="18995" spans="8:10" x14ac:dyDescent="0.25">
      <c r="H18995" s="25"/>
      <c r="J18995" s="3"/>
    </row>
    <row r="18996" spans="8:10" x14ac:dyDescent="0.25">
      <c r="H18996" s="25"/>
      <c r="J18996" s="3"/>
    </row>
    <row r="18997" spans="8:10" x14ac:dyDescent="0.25">
      <c r="H18997" s="25"/>
      <c r="J18997" s="3"/>
    </row>
    <row r="18998" spans="8:10" x14ac:dyDescent="0.25">
      <c r="H18998" s="25"/>
      <c r="J18998" s="3"/>
    </row>
    <row r="18999" spans="8:10" x14ac:dyDescent="0.25">
      <c r="H18999" s="25"/>
      <c r="J18999" s="3"/>
    </row>
    <row r="19000" spans="8:10" x14ac:dyDescent="0.25">
      <c r="H19000" s="25"/>
      <c r="J19000" s="3"/>
    </row>
    <row r="19001" spans="8:10" x14ac:dyDescent="0.25">
      <c r="H19001" s="25"/>
      <c r="J19001" s="3"/>
    </row>
    <row r="19002" spans="8:10" x14ac:dyDescent="0.25">
      <c r="H19002" s="25"/>
      <c r="J19002" s="46"/>
    </row>
    <row r="19003" spans="8:10" x14ac:dyDescent="0.25">
      <c r="H19003" s="25"/>
      <c r="J19003" s="3"/>
    </row>
    <row r="19004" spans="8:10" x14ac:dyDescent="0.25">
      <c r="H19004" s="25"/>
      <c r="J19004" s="3"/>
    </row>
    <row r="19005" spans="8:10" x14ac:dyDescent="0.25">
      <c r="H19005" s="25"/>
      <c r="J19005" s="46"/>
    </row>
    <row r="19006" spans="8:10" x14ac:dyDescent="0.25">
      <c r="H19006" s="25"/>
      <c r="J19006" s="3"/>
    </row>
    <row r="19007" spans="8:10" x14ac:dyDescent="0.25">
      <c r="H19007" s="25"/>
      <c r="J19007" s="3"/>
    </row>
    <row r="19008" spans="8:10" x14ac:dyDescent="0.25">
      <c r="H19008" s="25"/>
      <c r="J19008" s="3"/>
    </row>
    <row r="19009" spans="8:10" x14ac:dyDescent="0.25">
      <c r="H19009" s="25"/>
      <c r="J19009" s="3"/>
    </row>
    <row r="19010" spans="8:10" x14ac:dyDescent="0.25">
      <c r="H19010" s="25"/>
      <c r="J19010" s="3"/>
    </row>
    <row r="19011" spans="8:10" x14ac:dyDescent="0.25">
      <c r="H19011" s="25"/>
      <c r="J19011" s="3"/>
    </row>
    <row r="19012" spans="8:10" x14ac:dyDescent="0.25">
      <c r="H19012" s="25"/>
      <c r="J19012" s="3"/>
    </row>
    <row r="19013" spans="8:10" x14ac:dyDescent="0.25">
      <c r="H19013" s="25"/>
      <c r="J19013" s="3"/>
    </row>
    <row r="19014" spans="8:10" x14ac:dyDescent="0.25">
      <c r="H19014" s="25"/>
      <c r="J19014" s="3"/>
    </row>
    <row r="19015" spans="8:10" x14ac:dyDescent="0.25">
      <c r="H19015" s="25"/>
      <c r="J19015" s="3"/>
    </row>
    <row r="19016" spans="8:10" x14ac:dyDescent="0.25">
      <c r="H19016" s="25"/>
      <c r="J19016" s="3"/>
    </row>
    <row r="19017" spans="8:10" x14ac:dyDescent="0.25">
      <c r="H19017" s="25"/>
      <c r="J19017" s="46"/>
    </row>
    <row r="19018" spans="8:10" x14ac:dyDescent="0.25">
      <c r="H19018" s="25"/>
      <c r="J19018" s="3"/>
    </row>
    <row r="19019" spans="8:10" x14ac:dyDescent="0.25">
      <c r="H19019" s="25"/>
      <c r="J19019" s="3"/>
    </row>
    <row r="19020" spans="8:10" x14ac:dyDescent="0.25">
      <c r="H19020" s="25"/>
      <c r="J19020" s="46"/>
    </row>
    <row r="19021" spans="8:10" x14ac:dyDescent="0.25">
      <c r="H19021" s="25"/>
      <c r="J19021" s="3"/>
    </row>
    <row r="19022" spans="8:10" x14ac:dyDescent="0.25">
      <c r="H19022" s="25"/>
      <c r="J19022" s="3"/>
    </row>
    <row r="19023" spans="8:10" x14ac:dyDescent="0.25">
      <c r="H19023" s="25"/>
      <c r="J19023" s="3"/>
    </row>
    <row r="19024" spans="8:10" x14ac:dyDescent="0.25">
      <c r="H19024" s="25"/>
      <c r="J19024" s="3"/>
    </row>
    <row r="19025" spans="8:10" x14ac:dyDescent="0.25">
      <c r="H19025" s="25"/>
      <c r="J19025" s="3"/>
    </row>
    <row r="19026" spans="8:10" x14ac:dyDescent="0.25">
      <c r="H19026" s="25"/>
      <c r="J19026" s="3"/>
    </row>
    <row r="19027" spans="8:10" x14ac:dyDescent="0.25">
      <c r="H19027" s="25"/>
      <c r="J19027" s="3"/>
    </row>
    <row r="19028" spans="8:10" x14ac:dyDescent="0.25">
      <c r="H19028" s="25"/>
      <c r="J19028" s="3"/>
    </row>
    <row r="19029" spans="8:10" x14ac:dyDescent="0.25">
      <c r="H19029" s="25"/>
      <c r="J19029" s="3"/>
    </row>
    <row r="19030" spans="8:10" x14ac:dyDescent="0.25">
      <c r="H19030" s="25"/>
      <c r="J19030" s="3"/>
    </row>
    <row r="19031" spans="8:10" x14ac:dyDescent="0.25">
      <c r="H19031" s="25"/>
      <c r="J19031" s="3"/>
    </row>
    <row r="19032" spans="8:10" x14ac:dyDescent="0.25">
      <c r="H19032" s="25"/>
      <c r="J19032" s="3"/>
    </row>
    <row r="19033" spans="8:10" x14ac:dyDescent="0.25">
      <c r="H19033" s="25"/>
      <c r="J19033" s="3"/>
    </row>
    <row r="19034" spans="8:10" x14ac:dyDescent="0.25">
      <c r="H19034" s="25"/>
      <c r="J19034" s="3"/>
    </row>
    <row r="19035" spans="8:10" x14ac:dyDescent="0.25">
      <c r="H19035" s="25"/>
      <c r="J19035" s="3"/>
    </row>
    <row r="19036" spans="8:10" x14ac:dyDescent="0.25">
      <c r="H19036" s="25"/>
      <c r="J19036" s="3"/>
    </row>
    <row r="19037" spans="8:10" x14ac:dyDescent="0.25">
      <c r="H19037" s="25"/>
      <c r="J19037" s="3"/>
    </row>
    <row r="19038" spans="8:10" x14ac:dyDescent="0.25">
      <c r="H19038" s="25"/>
      <c r="J19038" s="3"/>
    </row>
    <row r="19039" spans="8:10" x14ac:dyDescent="0.25">
      <c r="H19039" s="25"/>
      <c r="J19039" s="3"/>
    </row>
    <row r="19040" spans="8:10" x14ac:dyDescent="0.25">
      <c r="H19040" s="25"/>
      <c r="J19040" s="3"/>
    </row>
    <row r="19041" spans="8:10" x14ac:dyDescent="0.25">
      <c r="H19041" s="25"/>
      <c r="J19041" s="3"/>
    </row>
    <row r="19042" spans="8:10" x14ac:dyDescent="0.25">
      <c r="H19042" s="25"/>
      <c r="J19042" s="3"/>
    </row>
    <row r="19043" spans="8:10" x14ac:dyDescent="0.25">
      <c r="H19043" s="25"/>
      <c r="J19043" s="3"/>
    </row>
    <row r="19044" spans="8:10" x14ac:dyDescent="0.25">
      <c r="H19044" s="25"/>
      <c r="J19044" s="3"/>
    </row>
    <row r="19045" spans="8:10" x14ac:dyDescent="0.25">
      <c r="H19045" s="25"/>
      <c r="J19045" s="3"/>
    </row>
    <row r="19046" spans="8:10" x14ac:dyDescent="0.25">
      <c r="H19046" s="25"/>
      <c r="J19046" s="3"/>
    </row>
    <row r="19047" spans="8:10" x14ac:dyDescent="0.25">
      <c r="H19047" s="25"/>
      <c r="J19047" s="3"/>
    </row>
    <row r="19048" spans="8:10" x14ac:dyDescent="0.25">
      <c r="H19048" s="25"/>
      <c r="J19048" s="3"/>
    </row>
    <row r="19049" spans="8:10" x14ac:dyDescent="0.25">
      <c r="H19049" s="25"/>
      <c r="J19049" s="3"/>
    </row>
    <row r="19050" spans="8:10" x14ac:dyDescent="0.25">
      <c r="H19050" s="25"/>
      <c r="J19050" s="46"/>
    </row>
    <row r="19051" spans="8:10" x14ac:dyDescent="0.25">
      <c r="H19051" s="25"/>
      <c r="J19051" s="3"/>
    </row>
    <row r="19052" spans="8:10" x14ac:dyDescent="0.25">
      <c r="H19052" s="25"/>
      <c r="J19052" s="46"/>
    </row>
    <row r="19053" spans="8:10" x14ac:dyDescent="0.25">
      <c r="H19053" s="25"/>
      <c r="J19053" s="3"/>
    </row>
    <row r="19054" spans="8:10" x14ac:dyDescent="0.25">
      <c r="H19054" s="25"/>
      <c r="J19054" s="46"/>
    </row>
    <row r="19055" spans="8:10" x14ac:dyDescent="0.25">
      <c r="H19055" s="25"/>
      <c r="J19055" s="46"/>
    </row>
    <row r="19056" spans="8:10" x14ac:dyDescent="0.25">
      <c r="H19056" s="25"/>
      <c r="J19056" s="46"/>
    </row>
    <row r="19057" spans="8:10" x14ac:dyDescent="0.25">
      <c r="H19057" s="25"/>
      <c r="J19057" s="46"/>
    </row>
    <row r="19058" spans="8:10" x14ac:dyDescent="0.25">
      <c r="H19058" s="25"/>
      <c r="J19058" s="46"/>
    </row>
    <row r="19059" spans="8:10" x14ac:dyDescent="0.25">
      <c r="H19059" s="25"/>
      <c r="J19059" s="46"/>
    </row>
    <row r="19060" spans="8:10" x14ac:dyDescent="0.25">
      <c r="H19060" s="25"/>
      <c r="J19060" s="46"/>
    </row>
    <row r="19061" spans="8:10" x14ac:dyDescent="0.25">
      <c r="H19061" s="25"/>
      <c r="J19061" s="46"/>
    </row>
    <row r="19062" spans="8:10" x14ac:dyDescent="0.25">
      <c r="H19062" s="25"/>
      <c r="J19062" s="46"/>
    </row>
    <row r="19063" spans="8:10" x14ac:dyDescent="0.25">
      <c r="H19063" s="25"/>
      <c r="J19063" s="46"/>
    </row>
    <row r="19064" spans="8:10" x14ac:dyDescent="0.25">
      <c r="H19064" s="25"/>
      <c r="J19064" s="46"/>
    </row>
    <row r="19065" spans="8:10" x14ac:dyDescent="0.25">
      <c r="H19065" s="25"/>
      <c r="J19065" s="46"/>
    </row>
    <row r="19066" spans="8:10" x14ac:dyDescent="0.25">
      <c r="H19066" s="25"/>
      <c r="J19066" s="3"/>
    </row>
    <row r="19067" spans="8:10" x14ac:dyDescent="0.25">
      <c r="H19067" s="25"/>
      <c r="J19067" s="46"/>
    </row>
    <row r="19068" spans="8:10" x14ac:dyDescent="0.25">
      <c r="H19068" s="25"/>
      <c r="J19068" s="3"/>
    </row>
    <row r="19069" spans="8:10" x14ac:dyDescent="0.25">
      <c r="H19069" s="25"/>
      <c r="J19069" s="46"/>
    </row>
    <row r="19070" spans="8:10" x14ac:dyDescent="0.25">
      <c r="H19070" s="25"/>
      <c r="J19070" s="3"/>
    </row>
    <row r="19071" spans="8:10" x14ac:dyDescent="0.25">
      <c r="H19071" s="25"/>
      <c r="J19071" s="46"/>
    </row>
    <row r="19072" spans="8:10" x14ac:dyDescent="0.25">
      <c r="H19072" s="25"/>
      <c r="J19072" s="3"/>
    </row>
    <row r="19073" spans="8:10" x14ac:dyDescent="0.25">
      <c r="H19073" s="25"/>
      <c r="J19073" s="46"/>
    </row>
    <row r="19074" spans="8:10" x14ac:dyDescent="0.25">
      <c r="H19074" s="25"/>
      <c r="J19074" s="3"/>
    </row>
    <row r="19075" spans="8:10" x14ac:dyDescent="0.25">
      <c r="H19075" s="25"/>
      <c r="J19075" s="46"/>
    </row>
    <row r="19076" spans="8:10" x14ac:dyDescent="0.25">
      <c r="H19076" s="25"/>
      <c r="J19076" s="3"/>
    </row>
    <row r="19077" spans="8:10" x14ac:dyDescent="0.25">
      <c r="H19077" s="25"/>
      <c r="J19077" s="3"/>
    </row>
    <row r="19078" spans="8:10" x14ac:dyDescent="0.25">
      <c r="H19078" s="25"/>
      <c r="J19078" s="3"/>
    </row>
    <row r="19079" spans="8:10" x14ac:dyDescent="0.25">
      <c r="H19079" s="25"/>
      <c r="J19079" s="3"/>
    </row>
    <row r="19080" spans="8:10" x14ac:dyDescent="0.25">
      <c r="H19080" s="25"/>
      <c r="J19080" s="46"/>
    </row>
    <row r="19081" spans="8:10" x14ac:dyDescent="0.25">
      <c r="H19081" s="25"/>
      <c r="J19081" s="3"/>
    </row>
    <row r="19082" spans="8:10" x14ac:dyDescent="0.25">
      <c r="H19082" s="25"/>
      <c r="J19082" s="46"/>
    </row>
    <row r="19083" spans="8:10" x14ac:dyDescent="0.25">
      <c r="H19083" s="25"/>
      <c r="J19083" s="3"/>
    </row>
    <row r="19084" spans="8:10" x14ac:dyDescent="0.25">
      <c r="H19084" s="25"/>
      <c r="J19084" s="46"/>
    </row>
    <row r="19085" spans="8:10" x14ac:dyDescent="0.25">
      <c r="H19085" s="25"/>
      <c r="J19085" s="46"/>
    </row>
    <row r="19086" spans="8:10" x14ac:dyDescent="0.25">
      <c r="H19086" s="25"/>
      <c r="J19086" s="46"/>
    </row>
    <row r="19087" spans="8:10" x14ac:dyDescent="0.25">
      <c r="H19087" s="25"/>
      <c r="J19087" s="46"/>
    </row>
    <row r="19088" spans="8:10" x14ac:dyDescent="0.25">
      <c r="H19088" s="25"/>
      <c r="J19088" s="46"/>
    </row>
    <row r="19089" spans="8:10" x14ac:dyDescent="0.25">
      <c r="H19089" s="25"/>
      <c r="J19089" s="46"/>
    </row>
    <row r="19090" spans="8:10" x14ac:dyDescent="0.25">
      <c r="H19090" s="25"/>
      <c r="J19090" s="46"/>
    </row>
    <row r="19091" spans="8:10" x14ac:dyDescent="0.25">
      <c r="H19091" s="25"/>
      <c r="J19091" s="46"/>
    </row>
    <row r="19092" spans="8:10" x14ac:dyDescent="0.25">
      <c r="H19092" s="25"/>
      <c r="J19092" s="46"/>
    </row>
    <row r="19093" spans="8:10" x14ac:dyDescent="0.25">
      <c r="H19093" s="25"/>
      <c r="J19093" s="46"/>
    </row>
    <row r="19094" spans="8:10" x14ac:dyDescent="0.25">
      <c r="H19094" s="25"/>
      <c r="J19094" s="46"/>
    </row>
    <row r="19095" spans="8:10" x14ac:dyDescent="0.25">
      <c r="H19095" s="25"/>
      <c r="J19095" s="46"/>
    </row>
    <row r="19096" spans="8:10" x14ac:dyDescent="0.25">
      <c r="H19096" s="25"/>
      <c r="J19096" s="3"/>
    </row>
    <row r="19097" spans="8:10" x14ac:dyDescent="0.25">
      <c r="H19097" s="25"/>
      <c r="J19097" s="46"/>
    </row>
    <row r="19098" spans="8:10" x14ac:dyDescent="0.25">
      <c r="H19098" s="25"/>
      <c r="J19098" s="3"/>
    </row>
    <row r="19099" spans="8:10" x14ac:dyDescent="0.25">
      <c r="H19099" s="25"/>
      <c r="J19099" s="46"/>
    </row>
    <row r="19100" spans="8:10" x14ac:dyDescent="0.25">
      <c r="H19100" s="25"/>
      <c r="J19100" s="3"/>
    </row>
    <row r="19101" spans="8:10" x14ac:dyDescent="0.25">
      <c r="H19101" s="25"/>
      <c r="J19101" s="46"/>
    </row>
    <row r="19102" spans="8:10" x14ac:dyDescent="0.25">
      <c r="H19102" s="25"/>
      <c r="J19102" s="3"/>
    </row>
    <row r="19103" spans="8:10" x14ac:dyDescent="0.25">
      <c r="H19103" s="25"/>
      <c r="J19103" s="46"/>
    </row>
    <row r="19104" spans="8:10" x14ac:dyDescent="0.25">
      <c r="H19104" s="25"/>
      <c r="J19104" s="3"/>
    </row>
    <row r="19105" spans="8:10" x14ac:dyDescent="0.25">
      <c r="H19105" s="25"/>
      <c r="J19105" s="46"/>
    </row>
    <row r="19106" spans="8:10" x14ac:dyDescent="0.25">
      <c r="H19106" s="25"/>
      <c r="J19106" s="3"/>
    </row>
    <row r="19107" spans="8:10" x14ac:dyDescent="0.25">
      <c r="H19107" s="25"/>
      <c r="J19107" s="3"/>
    </row>
    <row r="19108" spans="8:10" x14ac:dyDescent="0.25">
      <c r="H19108" s="25"/>
      <c r="J19108" s="3"/>
    </row>
    <row r="19109" spans="8:10" x14ac:dyDescent="0.25">
      <c r="H19109" s="25"/>
      <c r="J19109" s="3"/>
    </row>
    <row r="19110" spans="8:10" x14ac:dyDescent="0.25">
      <c r="H19110" s="25"/>
      <c r="J19110" s="46"/>
    </row>
    <row r="19111" spans="8:10" x14ac:dyDescent="0.25">
      <c r="H19111" s="25"/>
      <c r="J19111" s="3"/>
    </row>
    <row r="19112" spans="8:10" x14ac:dyDescent="0.25">
      <c r="H19112" s="25"/>
      <c r="J19112" s="46"/>
    </row>
    <row r="19113" spans="8:10" x14ac:dyDescent="0.25">
      <c r="H19113" s="25"/>
      <c r="J19113" s="3"/>
    </row>
    <row r="19114" spans="8:10" x14ac:dyDescent="0.25">
      <c r="H19114" s="25"/>
      <c r="J19114" s="46"/>
    </row>
    <row r="19115" spans="8:10" x14ac:dyDescent="0.25">
      <c r="H19115" s="25"/>
      <c r="J19115" s="46"/>
    </row>
    <row r="19116" spans="8:10" x14ac:dyDescent="0.25">
      <c r="H19116" s="25"/>
      <c r="J19116" s="46"/>
    </row>
    <row r="19117" spans="8:10" x14ac:dyDescent="0.25">
      <c r="H19117" s="25"/>
      <c r="J19117" s="46"/>
    </row>
    <row r="19118" spans="8:10" x14ac:dyDescent="0.25">
      <c r="H19118" s="25"/>
      <c r="J19118" s="46"/>
    </row>
    <row r="19119" spans="8:10" x14ac:dyDescent="0.25">
      <c r="H19119" s="25"/>
      <c r="J19119" s="46"/>
    </row>
    <row r="19120" spans="8:10" x14ac:dyDescent="0.25">
      <c r="H19120" s="25"/>
      <c r="J19120" s="46"/>
    </row>
    <row r="19121" spans="8:10" x14ac:dyDescent="0.25">
      <c r="H19121" s="25"/>
      <c r="J19121" s="46"/>
    </row>
    <row r="19122" spans="8:10" x14ac:dyDescent="0.25">
      <c r="H19122" s="25"/>
      <c r="J19122" s="46"/>
    </row>
    <row r="19123" spans="8:10" x14ac:dyDescent="0.25">
      <c r="H19123" s="25"/>
      <c r="J19123" s="46"/>
    </row>
    <row r="19124" spans="8:10" x14ac:dyDescent="0.25">
      <c r="H19124" s="25"/>
      <c r="J19124" s="46"/>
    </row>
    <row r="19125" spans="8:10" x14ac:dyDescent="0.25">
      <c r="H19125" s="25"/>
      <c r="J19125" s="46"/>
    </row>
    <row r="19126" spans="8:10" x14ac:dyDescent="0.25">
      <c r="H19126" s="25"/>
      <c r="J19126" s="3"/>
    </row>
    <row r="19127" spans="8:10" x14ac:dyDescent="0.25">
      <c r="H19127" s="25"/>
      <c r="J19127" s="46"/>
    </row>
    <row r="19128" spans="8:10" x14ac:dyDescent="0.25">
      <c r="H19128" s="25"/>
      <c r="J19128" s="3"/>
    </row>
    <row r="19129" spans="8:10" x14ac:dyDescent="0.25">
      <c r="H19129" s="25"/>
      <c r="J19129" s="46"/>
    </row>
    <row r="19130" spans="8:10" x14ac:dyDescent="0.25">
      <c r="H19130" s="25"/>
      <c r="J19130" s="3"/>
    </row>
    <row r="19131" spans="8:10" x14ac:dyDescent="0.25">
      <c r="H19131" s="25"/>
      <c r="J19131" s="46"/>
    </row>
    <row r="19132" spans="8:10" x14ac:dyDescent="0.25">
      <c r="H19132" s="25"/>
      <c r="J19132" s="3"/>
    </row>
    <row r="19133" spans="8:10" x14ac:dyDescent="0.25">
      <c r="H19133" s="25"/>
      <c r="J19133" s="46"/>
    </row>
    <row r="19134" spans="8:10" x14ac:dyDescent="0.25">
      <c r="H19134" s="25"/>
      <c r="J19134" s="3"/>
    </row>
    <row r="19135" spans="8:10" x14ac:dyDescent="0.25">
      <c r="H19135" s="25"/>
      <c r="J19135" s="46"/>
    </row>
    <row r="19136" spans="8:10" x14ac:dyDescent="0.25">
      <c r="H19136" s="25"/>
      <c r="J19136" s="3"/>
    </row>
    <row r="19137" spans="8:10" x14ac:dyDescent="0.25">
      <c r="H19137" s="25"/>
      <c r="J19137" s="3"/>
    </row>
    <row r="19138" spans="8:10" x14ac:dyDescent="0.25">
      <c r="H19138" s="25"/>
      <c r="J19138" s="3"/>
    </row>
    <row r="19139" spans="8:10" x14ac:dyDescent="0.25">
      <c r="H19139" s="25"/>
      <c r="J19139" s="3"/>
    </row>
    <row r="19140" spans="8:10" x14ac:dyDescent="0.25">
      <c r="H19140" s="25"/>
      <c r="J19140" s="46"/>
    </row>
    <row r="19141" spans="8:10" x14ac:dyDescent="0.25">
      <c r="H19141" s="25"/>
      <c r="J19141" s="3"/>
    </row>
    <row r="19142" spans="8:10" x14ac:dyDescent="0.25">
      <c r="H19142" s="25"/>
      <c r="J19142" s="46"/>
    </row>
    <row r="19143" spans="8:10" x14ac:dyDescent="0.25">
      <c r="H19143" s="25"/>
      <c r="J19143" s="3"/>
    </row>
    <row r="19144" spans="8:10" x14ac:dyDescent="0.25">
      <c r="H19144" s="25"/>
      <c r="J19144" s="46"/>
    </row>
    <row r="19145" spans="8:10" x14ac:dyDescent="0.25">
      <c r="H19145" s="25"/>
      <c r="J19145" s="46"/>
    </row>
    <row r="19146" spans="8:10" x14ac:dyDescent="0.25">
      <c r="H19146" s="25"/>
      <c r="J19146" s="46"/>
    </row>
    <row r="19147" spans="8:10" x14ac:dyDescent="0.25">
      <c r="H19147" s="25"/>
      <c r="J19147" s="46"/>
    </row>
    <row r="19148" spans="8:10" x14ac:dyDescent="0.25">
      <c r="H19148" s="25"/>
      <c r="J19148" s="46"/>
    </row>
    <row r="19149" spans="8:10" x14ac:dyDescent="0.25">
      <c r="H19149" s="25"/>
      <c r="J19149" s="46"/>
    </row>
    <row r="19150" spans="8:10" x14ac:dyDescent="0.25">
      <c r="H19150" s="25"/>
      <c r="J19150" s="46"/>
    </row>
    <row r="19151" spans="8:10" x14ac:dyDescent="0.25">
      <c r="H19151" s="25"/>
      <c r="J19151" s="46"/>
    </row>
    <row r="19152" spans="8:10" x14ac:dyDescent="0.25">
      <c r="H19152" s="25"/>
      <c r="J19152" s="46"/>
    </row>
    <row r="19153" spans="8:10" x14ac:dyDescent="0.25">
      <c r="H19153" s="25"/>
      <c r="J19153" s="46"/>
    </row>
    <row r="19154" spans="8:10" x14ac:dyDescent="0.25">
      <c r="H19154" s="25"/>
      <c r="J19154" s="46"/>
    </row>
    <row r="19155" spans="8:10" x14ac:dyDescent="0.25">
      <c r="H19155" s="25"/>
      <c r="J19155" s="46"/>
    </row>
    <row r="19156" spans="8:10" x14ac:dyDescent="0.25">
      <c r="H19156" s="25"/>
      <c r="J19156" s="3"/>
    </row>
    <row r="19157" spans="8:10" x14ac:dyDescent="0.25">
      <c r="H19157" s="25"/>
      <c r="J19157" s="46"/>
    </row>
    <row r="19158" spans="8:10" x14ac:dyDescent="0.25">
      <c r="H19158" s="25"/>
      <c r="J19158" s="3"/>
    </row>
    <row r="19159" spans="8:10" x14ac:dyDescent="0.25">
      <c r="H19159" s="25"/>
      <c r="J19159" s="46"/>
    </row>
    <row r="19160" spans="8:10" x14ac:dyDescent="0.25">
      <c r="H19160" s="25"/>
      <c r="J19160" s="3"/>
    </row>
    <row r="19161" spans="8:10" x14ac:dyDescent="0.25">
      <c r="H19161" s="25"/>
      <c r="J19161" s="46"/>
    </row>
    <row r="19162" spans="8:10" x14ac:dyDescent="0.25">
      <c r="H19162" s="25"/>
      <c r="J19162" s="3"/>
    </row>
    <row r="19163" spans="8:10" x14ac:dyDescent="0.25">
      <c r="H19163" s="25"/>
      <c r="J19163" s="46"/>
    </row>
    <row r="19164" spans="8:10" x14ac:dyDescent="0.25">
      <c r="H19164" s="25"/>
      <c r="J19164" s="3"/>
    </row>
    <row r="19165" spans="8:10" x14ac:dyDescent="0.25">
      <c r="H19165" s="25"/>
      <c r="J19165" s="46"/>
    </row>
    <row r="19166" spans="8:10" x14ac:dyDescent="0.25">
      <c r="H19166" s="25"/>
      <c r="J19166" s="3"/>
    </row>
    <row r="19167" spans="8:10" x14ac:dyDescent="0.25">
      <c r="H19167" s="25"/>
      <c r="J19167" s="3"/>
    </row>
    <row r="19168" spans="8:10" x14ac:dyDescent="0.25">
      <c r="H19168" s="25"/>
      <c r="J19168" s="3"/>
    </row>
    <row r="19169" spans="8:10" x14ac:dyDescent="0.25">
      <c r="H19169" s="25"/>
      <c r="J19169" s="3"/>
    </row>
    <row r="19170" spans="8:10" x14ac:dyDescent="0.25">
      <c r="H19170" s="25"/>
      <c r="J19170" s="46"/>
    </row>
    <row r="19171" spans="8:10" x14ac:dyDescent="0.25">
      <c r="H19171" s="25"/>
      <c r="J19171" s="3"/>
    </row>
    <row r="19172" spans="8:10" x14ac:dyDescent="0.25">
      <c r="H19172" s="25"/>
      <c r="J19172" s="46"/>
    </row>
    <row r="19173" spans="8:10" x14ac:dyDescent="0.25">
      <c r="H19173" s="25"/>
      <c r="J19173" s="3"/>
    </row>
    <row r="19174" spans="8:10" x14ac:dyDescent="0.25">
      <c r="H19174" s="25"/>
      <c r="J19174" s="46"/>
    </row>
    <row r="19175" spans="8:10" x14ac:dyDescent="0.25">
      <c r="H19175" s="25"/>
      <c r="J19175" s="46"/>
    </row>
    <row r="19176" spans="8:10" x14ac:dyDescent="0.25">
      <c r="H19176" s="25"/>
      <c r="J19176" s="46"/>
    </row>
    <row r="19177" spans="8:10" x14ac:dyDescent="0.25">
      <c r="H19177" s="25"/>
      <c r="J19177" s="46"/>
    </row>
    <row r="19178" spans="8:10" x14ac:dyDescent="0.25">
      <c r="H19178" s="25"/>
      <c r="J19178" s="46"/>
    </row>
    <row r="19179" spans="8:10" x14ac:dyDescent="0.25">
      <c r="H19179" s="25"/>
      <c r="J19179" s="46"/>
    </row>
    <row r="19180" spans="8:10" x14ac:dyDescent="0.25">
      <c r="H19180" s="25"/>
      <c r="J19180" s="46"/>
    </row>
    <row r="19181" spans="8:10" x14ac:dyDescent="0.25">
      <c r="H19181" s="25"/>
      <c r="J19181" s="46"/>
    </row>
    <row r="19182" spans="8:10" x14ac:dyDescent="0.25">
      <c r="H19182" s="25"/>
      <c r="J19182" s="46"/>
    </row>
    <row r="19183" spans="8:10" x14ac:dyDescent="0.25">
      <c r="H19183" s="25"/>
      <c r="J19183" s="46"/>
    </row>
    <row r="19184" spans="8:10" x14ac:dyDescent="0.25">
      <c r="H19184" s="25"/>
      <c r="J19184" s="46"/>
    </row>
    <row r="19185" spans="8:10" x14ac:dyDescent="0.25">
      <c r="H19185" s="25"/>
      <c r="J19185" s="46"/>
    </row>
    <row r="19186" spans="8:10" x14ac:dyDescent="0.25">
      <c r="H19186" s="25"/>
      <c r="J19186" s="3"/>
    </row>
    <row r="19187" spans="8:10" x14ac:dyDescent="0.25">
      <c r="H19187" s="25"/>
      <c r="J19187" s="46"/>
    </row>
    <row r="19188" spans="8:10" x14ac:dyDescent="0.25">
      <c r="H19188" s="25"/>
      <c r="J19188" s="3"/>
    </row>
    <row r="19189" spans="8:10" x14ac:dyDescent="0.25">
      <c r="H19189" s="25"/>
      <c r="J19189" s="46"/>
    </row>
    <row r="19190" spans="8:10" x14ac:dyDescent="0.25">
      <c r="H19190" s="25"/>
      <c r="J19190" s="3"/>
    </row>
    <row r="19191" spans="8:10" x14ac:dyDescent="0.25">
      <c r="H19191" s="25"/>
      <c r="J19191" s="46"/>
    </row>
    <row r="19192" spans="8:10" x14ac:dyDescent="0.25">
      <c r="H19192" s="25"/>
      <c r="J19192" s="3"/>
    </row>
    <row r="19193" spans="8:10" x14ac:dyDescent="0.25">
      <c r="H19193" s="25"/>
      <c r="J19193" s="46"/>
    </row>
    <row r="19194" spans="8:10" x14ac:dyDescent="0.25">
      <c r="H19194" s="25"/>
      <c r="J19194" s="3"/>
    </row>
    <row r="19195" spans="8:10" x14ac:dyDescent="0.25">
      <c r="H19195" s="25"/>
      <c r="J19195" s="46"/>
    </row>
    <row r="19196" spans="8:10" x14ac:dyDescent="0.25">
      <c r="H19196" s="25"/>
      <c r="J19196" s="3"/>
    </row>
    <row r="19197" spans="8:10" x14ac:dyDescent="0.25">
      <c r="H19197" s="25"/>
      <c r="J19197" s="3"/>
    </row>
    <row r="19198" spans="8:10" x14ac:dyDescent="0.25">
      <c r="H19198" s="25"/>
      <c r="J19198" s="3"/>
    </row>
    <row r="19199" spans="8:10" x14ac:dyDescent="0.25">
      <c r="H19199" s="25"/>
      <c r="J19199" s="3"/>
    </row>
    <row r="19200" spans="8:10" x14ac:dyDescent="0.25">
      <c r="H19200" s="25"/>
      <c r="J19200" s="46"/>
    </row>
    <row r="19201" spans="8:10" x14ac:dyDescent="0.25">
      <c r="H19201" s="25"/>
      <c r="J19201" s="3"/>
    </row>
    <row r="19202" spans="8:10" x14ac:dyDescent="0.25">
      <c r="H19202" s="25"/>
      <c r="J19202" s="46"/>
    </row>
    <row r="19203" spans="8:10" x14ac:dyDescent="0.25">
      <c r="H19203" s="25"/>
      <c r="J19203" s="3"/>
    </row>
    <row r="19204" spans="8:10" x14ac:dyDescent="0.25">
      <c r="H19204" s="25"/>
      <c r="J19204" s="46"/>
    </row>
    <row r="19205" spans="8:10" x14ac:dyDescent="0.25">
      <c r="H19205" s="25"/>
      <c r="J19205" s="46"/>
    </row>
    <row r="19206" spans="8:10" x14ac:dyDescent="0.25">
      <c r="H19206" s="25"/>
      <c r="J19206" s="46"/>
    </row>
    <row r="19207" spans="8:10" x14ac:dyDescent="0.25">
      <c r="H19207" s="25"/>
      <c r="J19207" s="46"/>
    </row>
    <row r="19208" spans="8:10" x14ac:dyDescent="0.25">
      <c r="H19208" s="25"/>
      <c r="J19208" s="46"/>
    </row>
    <row r="19209" spans="8:10" x14ac:dyDescent="0.25">
      <c r="H19209" s="25"/>
      <c r="J19209" s="46"/>
    </row>
    <row r="19210" spans="8:10" x14ac:dyDescent="0.25">
      <c r="H19210" s="25"/>
      <c r="J19210" s="46"/>
    </row>
    <row r="19211" spans="8:10" x14ac:dyDescent="0.25">
      <c r="H19211" s="25"/>
      <c r="J19211" s="46"/>
    </row>
    <row r="19212" spans="8:10" x14ac:dyDescent="0.25">
      <c r="H19212" s="25"/>
      <c r="J19212" s="46"/>
    </row>
    <row r="19213" spans="8:10" x14ac:dyDescent="0.25">
      <c r="H19213" s="25"/>
      <c r="J19213" s="46"/>
    </row>
    <row r="19214" spans="8:10" x14ac:dyDescent="0.25">
      <c r="H19214" s="25"/>
      <c r="J19214" s="46"/>
    </row>
    <row r="19215" spans="8:10" x14ac:dyDescent="0.25">
      <c r="H19215" s="25"/>
      <c r="J19215" s="46"/>
    </row>
    <row r="19216" spans="8:10" x14ac:dyDescent="0.25">
      <c r="H19216" s="25"/>
      <c r="J19216" s="3"/>
    </row>
    <row r="19217" spans="8:10" x14ac:dyDescent="0.25">
      <c r="H19217" s="25"/>
      <c r="J19217" s="46"/>
    </row>
    <row r="19218" spans="8:10" x14ac:dyDescent="0.25">
      <c r="H19218" s="25"/>
      <c r="J19218" s="3"/>
    </row>
    <row r="19219" spans="8:10" x14ac:dyDescent="0.25">
      <c r="H19219" s="25"/>
      <c r="J19219" s="46"/>
    </row>
    <row r="19220" spans="8:10" x14ac:dyDescent="0.25">
      <c r="H19220" s="25"/>
      <c r="J19220" s="3"/>
    </row>
    <row r="19221" spans="8:10" x14ac:dyDescent="0.25">
      <c r="H19221" s="25"/>
      <c r="J19221" s="46"/>
    </row>
    <row r="19222" spans="8:10" x14ac:dyDescent="0.25">
      <c r="H19222" s="25"/>
      <c r="J19222" s="3"/>
    </row>
    <row r="19223" spans="8:10" x14ac:dyDescent="0.25">
      <c r="H19223" s="25"/>
      <c r="J19223" s="46"/>
    </row>
    <row r="19224" spans="8:10" x14ac:dyDescent="0.25">
      <c r="H19224" s="25"/>
      <c r="J19224" s="3"/>
    </row>
    <row r="19225" spans="8:10" x14ac:dyDescent="0.25">
      <c r="H19225" s="25"/>
      <c r="J19225" s="46"/>
    </row>
    <row r="19226" spans="8:10" x14ac:dyDescent="0.25">
      <c r="H19226" s="25"/>
      <c r="J19226" s="3"/>
    </row>
    <row r="19227" spans="8:10" x14ac:dyDescent="0.25">
      <c r="H19227" s="25"/>
      <c r="J19227" s="3"/>
    </row>
    <row r="19228" spans="8:10" x14ac:dyDescent="0.25">
      <c r="H19228" s="25"/>
      <c r="J19228" s="3"/>
    </row>
    <row r="19229" spans="8:10" x14ac:dyDescent="0.25">
      <c r="H19229" s="25"/>
      <c r="J19229" s="3"/>
    </row>
    <row r="19230" spans="8:10" x14ac:dyDescent="0.25">
      <c r="H19230" s="25"/>
      <c r="J19230" s="46"/>
    </row>
    <row r="19231" spans="8:10" x14ac:dyDescent="0.25">
      <c r="H19231" s="25"/>
      <c r="J19231" s="3"/>
    </row>
    <row r="19232" spans="8:10" x14ac:dyDescent="0.25">
      <c r="H19232" s="25"/>
      <c r="J19232" s="46"/>
    </row>
    <row r="19233" spans="8:10" x14ac:dyDescent="0.25">
      <c r="H19233" s="25"/>
      <c r="J19233" s="3"/>
    </row>
    <row r="19234" spans="8:10" x14ac:dyDescent="0.25">
      <c r="H19234" s="25"/>
      <c r="J19234" s="46"/>
    </row>
    <row r="19235" spans="8:10" x14ac:dyDescent="0.25">
      <c r="H19235" s="25"/>
      <c r="J19235" s="46"/>
    </row>
    <row r="19236" spans="8:10" x14ac:dyDescent="0.25">
      <c r="H19236" s="25"/>
      <c r="J19236" s="46"/>
    </row>
    <row r="19237" spans="8:10" x14ac:dyDescent="0.25">
      <c r="H19237" s="25"/>
      <c r="J19237" s="46"/>
    </row>
    <row r="19238" spans="8:10" x14ac:dyDescent="0.25">
      <c r="H19238" s="25"/>
      <c r="J19238" s="46"/>
    </row>
    <row r="19239" spans="8:10" x14ac:dyDescent="0.25">
      <c r="H19239" s="25"/>
      <c r="J19239" s="46"/>
    </row>
    <row r="19240" spans="8:10" x14ac:dyDescent="0.25">
      <c r="H19240" s="25"/>
      <c r="J19240" s="46"/>
    </row>
    <row r="19241" spans="8:10" x14ac:dyDescent="0.25">
      <c r="H19241" s="25"/>
      <c r="J19241" s="46"/>
    </row>
    <row r="19242" spans="8:10" x14ac:dyDescent="0.25">
      <c r="H19242" s="25"/>
      <c r="J19242" s="46"/>
    </row>
    <row r="19243" spans="8:10" x14ac:dyDescent="0.25">
      <c r="H19243" s="25"/>
      <c r="J19243" s="46"/>
    </row>
    <row r="19244" spans="8:10" x14ac:dyDescent="0.25">
      <c r="H19244" s="25"/>
      <c r="J19244" s="46"/>
    </row>
    <row r="19245" spans="8:10" x14ac:dyDescent="0.25">
      <c r="H19245" s="25"/>
      <c r="J19245" s="46"/>
    </row>
    <row r="19246" spans="8:10" x14ac:dyDescent="0.25">
      <c r="H19246" s="25"/>
      <c r="J19246" s="3"/>
    </row>
    <row r="19247" spans="8:10" x14ac:dyDescent="0.25">
      <c r="H19247" s="25"/>
      <c r="J19247" s="46"/>
    </row>
    <row r="19248" spans="8:10" x14ac:dyDescent="0.25">
      <c r="H19248" s="25"/>
      <c r="J19248" s="3"/>
    </row>
    <row r="19249" spans="8:10" x14ac:dyDescent="0.25">
      <c r="H19249" s="25"/>
      <c r="J19249" s="46"/>
    </row>
    <row r="19250" spans="8:10" x14ac:dyDescent="0.25">
      <c r="H19250" s="25"/>
      <c r="J19250" s="3"/>
    </row>
    <row r="19251" spans="8:10" x14ac:dyDescent="0.25">
      <c r="H19251" s="25"/>
      <c r="J19251" s="46"/>
    </row>
    <row r="19252" spans="8:10" x14ac:dyDescent="0.25">
      <c r="H19252" s="25"/>
      <c r="J19252" s="3"/>
    </row>
    <row r="19253" spans="8:10" x14ac:dyDescent="0.25">
      <c r="H19253" s="25"/>
      <c r="J19253" s="46"/>
    </row>
    <row r="19254" spans="8:10" x14ac:dyDescent="0.25">
      <c r="H19254" s="25"/>
      <c r="J19254" s="3"/>
    </row>
    <row r="19255" spans="8:10" x14ac:dyDescent="0.25">
      <c r="H19255" s="25"/>
      <c r="J19255" s="46"/>
    </row>
    <row r="19256" spans="8:10" x14ac:dyDescent="0.25">
      <c r="H19256" s="25"/>
      <c r="J19256" s="3"/>
    </row>
    <row r="19257" spans="8:10" x14ac:dyDescent="0.25">
      <c r="H19257" s="25"/>
      <c r="J19257" s="3"/>
    </row>
    <row r="19258" spans="8:10" x14ac:dyDescent="0.25">
      <c r="H19258" s="25"/>
      <c r="J19258" s="3"/>
    </row>
    <row r="19259" spans="8:10" x14ac:dyDescent="0.25">
      <c r="H19259" s="25"/>
      <c r="J19259" s="3"/>
    </row>
    <row r="19260" spans="8:10" x14ac:dyDescent="0.25">
      <c r="H19260" s="25"/>
      <c r="J19260" s="46"/>
    </row>
    <row r="19261" spans="8:10" x14ac:dyDescent="0.25">
      <c r="H19261" s="25"/>
      <c r="J19261" s="3"/>
    </row>
    <row r="19262" spans="8:10" x14ac:dyDescent="0.25">
      <c r="H19262" s="25"/>
      <c r="J19262" s="46"/>
    </row>
    <row r="19263" spans="8:10" x14ac:dyDescent="0.25">
      <c r="H19263" s="25"/>
      <c r="J19263" s="3"/>
    </row>
    <row r="19264" spans="8:10" x14ac:dyDescent="0.25">
      <c r="H19264" s="25"/>
      <c r="J19264" s="46"/>
    </row>
    <row r="19265" spans="8:10" x14ac:dyDescent="0.25">
      <c r="H19265" s="25"/>
      <c r="J19265" s="46"/>
    </row>
    <row r="19266" spans="8:10" x14ac:dyDescent="0.25">
      <c r="H19266" s="25"/>
      <c r="J19266" s="46"/>
    </row>
    <row r="19267" spans="8:10" x14ac:dyDescent="0.25">
      <c r="H19267" s="25"/>
      <c r="J19267" s="46"/>
    </row>
    <row r="19268" spans="8:10" x14ac:dyDescent="0.25">
      <c r="H19268" s="25"/>
      <c r="J19268" s="46"/>
    </row>
    <row r="19269" spans="8:10" x14ac:dyDescent="0.25">
      <c r="H19269" s="25"/>
      <c r="J19269" s="46"/>
    </row>
    <row r="19270" spans="8:10" x14ac:dyDescent="0.25">
      <c r="H19270" s="25"/>
      <c r="J19270" s="46"/>
    </row>
    <row r="19271" spans="8:10" x14ac:dyDescent="0.25">
      <c r="H19271" s="25"/>
      <c r="J19271" s="46"/>
    </row>
    <row r="19272" spans="8:10" x14ac:dyDescent="0.25">
      <c r="H19272" s="25"/>
      <c r="J19272" s="46"/>
    </row>
    <row r="19273" spans="8:10" x14ac:dyDescent="0.25">
      <c r="H19273" s="25"/>
      <c r="J19273" s="46"/>
    </row>
    <row r="19274" spans="8:10" x14ac:dyDescent="0.25">
      <c r="H19274" s="25"/>
      <c r="J19274" s="46"/>
    </row>
    <row r="19275" spans="8:10" x14ac:dyDescent="0.25">
      <c r="H19275" s="25"/>
      <c r="J19275" s="46"/>
    </row>
    <row r="19276" spans="8:10" x14ac:dyDescent="0.25">
      <c r="H19276" s="25"/>
      <c r="J19276" s="3"/>
    </row>
    <row r="19277" spans="8:10" x14ac:dyDescent="0.25">
      <c r="H19277" s="25"/>
      <c r="J19277" s="46"/>
    </row>
    <row r="19278" spans="8:10" x14ac:dyDescent="0.25">
      <c r="H19278" s="25"/>
      <c r="J19278" s="3"/>
    </row>
    <row r="19279" spans="8:10" x14ac:dyDescent="0.25">
      <c r="H19279" s="25"/>
      <c r="J19279" s="46"/>
    </row>
    <row r="19280" spans="8:10" x14ac:dyDescent="0.25">
      <c r="H19280" s="25"/>
      <c r="J19280" s="3"/>
    </row>
    <row r="19281" spans="8:10" x14ac:dyDescent="0.25">
      <c r="H19281" s="25"/>
      <c r="J19281" s="46"/>
    </row>
    <row r="19282" spans="8:10" x14ac:dyDescent="0.25">
      <c r="H19282" s="25"/>
      <c r="J19282" s="3"/>
    </row>
    <row r="19283" spans="8:10" x14ac:dyDescent="0.25">
      <c r="H19283" s="25"/>
      <c r="J19283" s="46"/>
    </row>
    <row r="19284" spans="8:10" x14ac:dyDescent="0.25">
      <c r="H19284" s="25"/>
      <c r="J19284" s="3"/>
    </row>
    <row r="19285" spans="8:10" x14ac:dyDescent="0.25">
      <c r="H19285" s="25"/>
      <c r="J19285" s="46"/>
    </row>
    <row r="19286" spans="8:10" x14ac:dyDescent="0.25">
      <c r="H19286" s="25"/>
      <c r="J19286" s="3"/>
    </row>
    <row r="19287" spans="8:10" x14ac:dyDescent="0.25">
      <c r="H19287" s="25"/>
      <c r="J19287" s="46"/>
    </row>
    <row r="19288" spans="8:10" x14ac:dyDescent="0.25">
      <c r="H19288" s="25"/>
      <c r="J19288" s="46"/>
    </row>
    <row r="19289" spans="8:10" x14ac:dyDescent="0.25">
      <c r="H19289" s="25"/>
      <c r="J19289" s="46"/>
    </row>
    <row r="19290" spans="8:10" x14ac:dyDescent="0.25">
      <c r="H19290" s="25"/>
      <c r="J19290" s="46"/>
    </row>
    <row r="19291" spans="8:10" x14ac:dyDescent="0.25">
      <c r="H19291" s="25"/>
      <c r="J19291" s="46"/>
    </row>
    <row r="19292" spans="8:10" x14ac:dyDescent="0.25">
      <c r="H19292" s="25"/>
      <c r="J19292" s="46"/>
    </row>
    <row r="19293" spans="8:10" x14ac:dyDescent="0.25">
      <c r="H19293" s="25"/>
      <c r="J19293" s="46"/>
    </row>
    <row r="19294" spans="8:10" x14ac:dyDescent="0.25">
      <c r="H19294" s="25"/>
      <c r="J19294" s="46"/>
    </row>
    <row r="19295" spans="8:10" x14ac:dyDescent="0.25">
      <c r="H19295" s="25"/>
      <c r="J19295" s="46"/>
    </row>
    <row r="19296" spans="8:10" x14ac:dyDescent="0.25">
      <c r="H19296" s="25"/>
      <c r="J19296" s="3"/>
    </row>
    <row r="19297" spans="8:10" x14ac:dyDescent="0.25">
      <c r="H19297" s="25"/>
      <c r="J19297" s="3"/>
    </row>
    <row r="19298" spans="8:10" x14ac:dyDescent="0.25">
      <c r="H19298" s="25"/>
      <c r="J19298" s="3"/>
    </row>
    <row r="19299" spans="8:10" x14ac:dyDescent="0.25">
      <c r="H19299" s="25"/>
      <c r="J19299" s="3"/>
    </row>
    <row r="19300" spans="8:10" x14ac:dyDescent="0.25">
      <c r="H19300" s="25"/>
      <c r="J19300" s="3"/>
    </row>
    <row r="19301" spans="8:10" x14ac:dyDescent="0.25">
      <c r="H19301" s="25"/>
      <c r="J19301" s="3"/>
    </row>
    <row r="19302" spans="8:10" x14ac:dyDescent="0.25">
      <c r="H19302" s="25"/>
      <c r="J19302" s="46"/>
    </row>
    <row r="19303" spans="8:10" x14ac:dyDescent="0.25">
      <c r="H19303" s="25"/>
      <c r="J19303" s="46"/>
    </row>
    <row r="19304" spans="8:10" x14ac:dyDescent="0.25">
      <c r="H19304" s="25"/>
      <c r="J19304" s="46"/>
    </row>
    <row r="19305" spans="8:10" x14ac:dyDescent="0.25">
      <c r="H19305" s="25"/>
      <c r="J19305" s="46"/>
    </row>
    <row r="19306" spans="8:10" x14ac:dyDescent="0.25">
      <c r="H19306" s="25"/>
      <c r="J19306" s="46"/>
    </row>
    <row r="19307" spans="8:10" x14ac:dyDescent="0.25">
      <c r="H19307" s="25"/>
      <c r="J19307" s="46"/>
    </row>
    <row r="19308" spans="8:10" x14ac:dyDescent="0.25">
      <c r="H19308" s="25"/>
      <c r="J19308" s="46"/>
    </row>
    <row r="19309" spans="8:10" x14ac:dyDescent="0.25">
      <c r="H19309" s="25"/>
      <c r="J19309" s="46"/>
    </row>
    <row r="19310" spans="8:10" x14ac:dyDescent="0.25">
      <c r="H19310" s="25"/>
      <c r="J19310" s="46"/>
    </row>
    <row r="19311" spans="8:10" x14ac:dyDescent="0.25">
      <c r="H19311" s="25"/>
      <c r="J19311" s="3"/>
    </row>
    <row r="19312" spans="8:10" x14ac:dyDescent="0.25">
      <c r="H19312" s="25"/>
      <c r="J19312" s="3"/>
    </row>
    <row r="19313" spans="8:10" x14ac:dyDescent="0.25">
      <c r="H19313" s="25"/>
      <c r="J19313" s="3"/>
    </row>
    <row r="19314" spans="8:10" x14ac:dyDescent="0.25">
      <c r="H19314" s="25"/>
      <c r="J19314" s="3"/>
    </row>
    <row r="19315" spans="8:10" x14ac:dyDescent="0.25">
      <c r="H19315" s="25"/>
      <c r="J19315" s="3"/>
    </row>
    <row r="19316" spans="8:10" x14ac:dyDescent="0.25">
      <c r="H19316" s="25"/>
      <c r="J19316" s="3"/>
    </row>
    <row r="19317" spans="8:10" x14ac:dyDescent="0.25">
      <c r="H19317" s="25"/>
      <c r="J19317" s="3"/>
    </row>
    <row r="19318" spans="8:10" x14ac:dyDescent="0.25">
      <c r="H19318" s="25"/>
      <c r="J19318" s="46"/>
    </row>
    <row r="19319" spans="8:10" x14ac:dyDescent="0.25">
      <c r="H19319" s="25"/>
      <c r="J19319" s="46"/>
    </row>
    <row r="19320" spans="8:10" x14ac:dyDescent="0.25">
      <c r="H19320" s="25"/>
      <c r="J19320" s="46"/>
    </row>
    <row r="19321" spans="8:10" x14ac:dyDescent="0.25">
      <c r="H19321" s="25"/>
      <c r="J19321" s="46"/>
    </row>
    <row r="19322" spans="8:10" x14ac:dyDescent="0.25">
      <c r="H19322" s="25"/>
      <c r="J19322" s="46"/>
    </row>
    <row r="19323" spans="8:10" x14ac:dyDescent="0.25">
      <c r="H19323" s="25"/>
      <c r="J19323" s="46"/>
    </row>
    <row r="19324" spans="8:10" x14ac:dyDescent="0.25">
      <c r="H19324" s="25"/>
      <c r="J19324" s="46"/>
    </row>
    <row r="19325" spans="8:10" x14ac:dyDescent="0.25">
      <c r="H19325" s="25"/>
      <c r="J19325" s="46"/>
    </row>
    <row r="19326" spans="8:10" x14ac:dyDescent="0.25">
      <c r="H19326" s="25"/>
      <c r="J19326" s="46"/>
    </row>
    <row r="19327" spans="8:10" x14ac:dyDescent="0.25">
      <c r="H19327" s="25"/>
      <c r="J19327" s="3"/>
    </row>
    <row r="19328" spans="8:10" x14ac:dyDescent="0.25">
      <c r="H19328" s="25"/>
      <c r="J19328" s="3"/>
    </row>
    <row r="19329" spans="8:10" x14ac:dyDescent="0.25">
      <c r="H19329" s="25"/>
      <c r="J19329" s="3"/>
    </row>
    <row r="19330" spans="8:10" x14ac:dyDescent="0.25">
      <c r="H19330" s="25"/>
      <c r="J19330" s="3"/>
    </row>
    <row r="19331" spans="8:10" x14ac:dyDescent="0.25">
      <c r="H19331" s="25"/>
      <c r="J19331" s="3"/>
    </row>
    <row r="19332" spans="8:10" x14ac:dyDescent="0.25">
      <c r="H19332" s="25"/>
      <c r="J19332" s="3"/>
    </row>
    <row r="19333" spans="8:10" x14ac:dyDescent="0.25">
      <c r="H19333" s="25"/>
      <c r="J19333" s="3"/>
    </row>
    <row r="19334" spans="8:10" x14ac:dyDescent="0.25">
      <c r="H19334" s="25"/>
      <c r="J19334" s="3"/>
    </row>
    <row r="19335" spans="8:10" x14ac:dyDescent="0.25">
      <c r="H19335" s="25"/>
      <c r="J19335" s="3"/>
    </row>
    <row r="19336" spans="8:10" x14ac:dyDescent="0.25">
      <c r="H19336" s="25"/>
      <c r="J19336" s="3"/>
    </row>
    <row r="19337" spans="8:10" x14ac:dyDescent="0.25">
      <c r="H19337" s="25"/>
      <c r="J19337" s="3"/>
    </row>
    <row r="19338" spans="8:10" x14ac:dyDescent="0.25">
      <c r="H19338" s="25"/>
      <c r="J19338" s="3"/>
    </row>
    <row r="19339" spans="8:10" x14ac:dyDescent="0.25">
      <c r="H19339" s="25"/>
      <c r="J19339" s="3"/>
    </row>
    <row r="19340" spans="8:10" x14ac:dyDescent="0.25">
      <c r="H19340" s="25"/>
      <c r="J19340" s="3"/>
    </row>
    <row r="19341" spans="8:10" x14ac:dyDescent="0.25">
      <c r="H19341" s="25"/>
      <c r="J19341" s="3"/>
    </row>
    <row r="19342" spans="8:10" x14ac:dyDescent="0.25">
      <c r="H19342" s="25"/>
      <c r="J19342" s="3"/>
    </row>
    <row r="19343" spans="8:10" x14ac:dyDescent="0.25">
      <c r="H19343" s="25"/>
      <c r="J19343" s="3"/>
    </row>
    <row r="19344" spans="8:10" x14ac:dyDescent="0.25">
      <c r="H19344" s="25"/>
      <c r="J19344" s="3"/>
    </row>
    <row r="19345" spans="8:10" x14ac:dyDescent="0.25">
      <c r="H19345" s="25"/>
      <c r="J19345" s="3"/>
    </row>
    <row r="19346" spans="8:10" x14ac:dyDescent="0.25">
      <c r="H19346" s="25"/>
      <c r="J19346" s="3"/>
    </row>
    <row r="19347" spans="8:10" x14ac:dyDescent="0.25">
      <c r="H19347" s="25"/>
      <c r="J19347" s="3"/>
    </row>
    <row r="19348" spans="8:10" x14ac:dyDescent="0.25">
      <c r="H19348" s="25"/>
      <c r="J19348" s="46"/>
    </row>
    <row r="19349" spans="8:10" x14ac:dyDescent="0.25">
      <c r="H19349" s="25"/>
      <c r="J19349" s="46"/>
    </row>
    <row r="19350" spans="8:10" x14ac:dyDescent="0.25">
      <c r="H19350" s="25"/>
      <c r="J19350" s="46"/>
    </row>
    <row r="19351" spans="8:10" x14ac:dyDescent="0.25">
      <c r="H19351" s="25"/>
      <c r="J19351" s="46"/>
    </row>
    <row r="19352" spans="8:10" x14ac:dyDescent="0.25">
      <c r="H19352" s="25"/>
      <c r="J19352" s="46"/>
    </row>
    <row r="19353" spans="8:10" x14ac:dyDescent="0.25">
      <c r="H19353" s="25"/>
      <c r="J19353" s="46"/>
    </row>
    <row r="19354" spans="8:10" x14ac:dyDescent="0.25">
      <c r="H19354" s="25"/>
      <c r="J19354" s="3"/>
    </row>
    <row r="19355" spans="8:10" x14ac:dyDescent="0.25">
      <c r="H19355" s="25"/>
      <c r="J19355" s="3"/>
    </row>
    <row r="19356" spans="8:10" x14ac:dyDescent="0.25">
      <c r="H19356" s="25"/>
      <c r="J19356" s="3"/>
    </row>
    <row r="19357" spans="8:10" x14ac:dyDescent="0.25">
      <c r="H19357" s="25"/>
      <c r="J19357" s="3"/>
    </row>
    <row r="19358" spans="8:10" x14ac:dyDescent="0.25">
      <c r="H19358" s="25"/>
      <c r="J19358" s="3"/>
    </row>
    <row r="19359" spans="8:10" x14ac:dyDescent="0.25">
      <c r="H19359" s="25"/>
      <c r="J19359" s="3"/>
    </row>
    <row r="19360" spans="8:10" x14ac:dyDescent="0.25">
      <c r="H19360" s="25"/>
      <c r="J19360" s="3"/>
    </row>
    <row r="19361" spans="8:10" x14ac:dyDescent="0.25">
      <c r="H19361" s="25"/>
      <c r="J19361" s="3"/>
    </row>
    <row r="19362" spans="8:10" x14ac:dyDescent="0.25">
      <c r="H19362" s="25"/>
      <c r="J19362" s="3"/>
    </row>
    <row r="19363" spans="8:10" x14ac:dyDescent="0.25">
      <c r="H19363" s="25"/>
      <c r="J19363" s="46"/>
    </row>
    <row r="19364" spans="8:10" x14ac:dyDescent="0.25">
      <c r="H19364" s="25"/>
      <c r="J19364" s="3"/>
    </row>
    <row r="19365" spans="8:10" x14ac:dyDescent="0.25">
      <c r="H19365" s="25"/>
      <c r="J19365" s="46"/>
    </row>
    <row r="19366" spans="8:10" x14ac:dyDescent="0.25">
      <c r="H19366" s="25"/>
      <c r="J19366" s="3"/>
    </row>
    <row r="19367" spans="8:10" x14ac:dyDescent="0.25">
      <c r="H19367" s="25"/>
      <c r="J19367" s="46"/>
    </row>
    <row r="19368" spans="8:10" x14ac:dyDescent="0.25">
      <c r="H19368" s="25"/>
      <c r="J19368" s="3"/>
    </row>
    <row r="19369" spans="8:10" x14ac:dyDescent="0.25">
      <c r="H19369" s="25"/>
      <c r="J19369" s="46"/>
    </row>
    <row r="19370" spans="8:10" x14ac:dyDescent="0.25">
      <c r="H19370" s="25"/>
      <c r="J19370" s="46"/>
    </row>
    <row r="19371" spans="8:10" x14ac:dyDescent="0.25">
      <c r="H19371" s="25"/>
      <c r="J19371" s="46"/>
    </row>
    <row r="19372" spans="8:10" x14ac:dyDescent="0.25">
      <c r="H19372" s="25"/>
      <c r="J19372" s="3"/>
    </row>
    <row r="19373" spans="8:10" x14ac:dyDescent="0.25">
      <c r="H19373" s="25"/>
      <c r="J19373" s="46"/>
    </row>
    <row r="19374" spans="8:10" x14ac:dyDescent="0.25">
      <c r="H19374" s="25"/>
      <c r="J19374" s="3"/>
    </row>
    <row r="19375" spans="8:10" x14ac:dyDescent="0.25">
      <c r="H19375" s="25"/>
      <c r="J19375" s="46"/>
    </row>
    <row r="19376" spans="8:10" x14ac:dyDescent="0.25">
      <c r="H19376" s="25"/>
      <c r="J19376" s="3"/>
    </row>
    <row r="19377" spans="8:10" x14ac:dyDescent="0.25">
      <c r="H19377" s="25"/>
      <c r="J19377" s="46"/>
    </row>
    <row r="19378" spans="8:10" x14ac:dyDescent="0.25">
      <c r="H19378" s="25"/>
      <c r="J19378" s="3"/>
    </row>
    <row r="19379" spans="8:10" x14ac:dyDescent="0.25">
      <c r="H19379" s="25"/>
      <c r="J19379" s="46"/>
    </row>
    <row r="19380" spans="8:10" x14ac:dyDescent="0.25">
      <c r="H19380" s="25"/>
      <c r="J19380" s="46"/>
    </row>
    <row r="19381" spans="8:10" x14ac:dyDescent="0.25">
      <c r="H19381" s="25"/>
      <c r="J19381" s="46"/>
    </row>
    <row r="19382" spans="8:10" x14ac:dyDescent="0.25">
      <c r="H19382" s="25"/>
      <c r="J19382" s="3"/>
    </row>
    <row r="19383" spans="8:10" x14ac:dyDescent="0.25">
      <c r="H19383" s="25"/>
      <c r="J19383" s="3"/>
    </row>
    <row r="19384" spans="8:10" x14ac:dyDescent="0.25">
      <c r="H19384" s="25"/>
      <c r="J19384" s="3"/>
    </row>
    <row r="19385" spans="8:10" x14ac:dyDescent="0.25">
      <c r="H19385" s="25"/>
      <c r="J19385" s="3"/>
    </row>
    <row r="19386" spans="8:10" x14ac:dyDescent="0.25">
      <c r="H19386" s="25"/>
      <c r="J19386" s="3"/>
    </row>
    <row r="19387" spans="8:10" x14ac:dyDescent="0.25">
      <c r="H19387" s="25"/>
      <c r="J19387" s="3"/>
    </row>
    <row r="19388" spans="8:10" x14ac:dyDescent="0.25">
      <c r="H19388" s="25"/>
      <c r="J19388" s="3"/>
    </row>
    <row r="19389" spans="8:10" x14ac:dyDescent="0.25">
      <c r="H19389" s="25"/>
      <c r="J19389" s="3"/>
    </row>
    <row r="19390" spans="8:10" x14ac:dyDescent="0.25">
      <c r="H19390" s="25"/>
      <c r="J19390" s="46"/>
    </row>
    <row r="19391" spans="8:10" x14ac:dyDescent="0.25">
      <c r="H19391" s="25"/>
      <c r="J19391" s="3"/>
    </row>
    <row r="19392" spans="8:10" x14ac:dyDescent="0.25">
      <c r="H19392" s="25"/>
      <c r="J19392" s="3"/>
    </row>
    <row r="19393" spans="8:10" x14ac:dyDescent="0.25">
      <c r="H19393" s="25"/>
      <c r="J19393" s="46"/>
    </row>
    <row r="19394" spans="8:10" x14ac:dyDescent="0.25">
      <c r="H19394" s="25"/>
      <c r="J19394" s="3"/>
    </row>
    <row r="19395" spans="8:10" x14ac:dyDescent="0.25">
      <c r="H19395" s="25"/>
      <c r="J19395" s="46"/>
    </row>
    <row r="19396" spans="8:10" x14ac:dyDescent="0.25">
      <c r="H19396" s="25"/>
      <c r="J19396" s="3"/>
    </row>
    <row r="19397" spans="8:10" x14ac:dyDescent="0.25">
      <c r="H19397" s="25"/>
      <c r="J19397" s="46"/>
    </row>
    <row r="19398" spans="8:10" x14ac:dyDescent="0.25">
      <c r="H19398" s="25"/>
      <c r="J19398" s="3"/>
    </row>
    <row r="19399" spans="8:10" x14ac:dyDescent="0.25">
      <c r="H19399" s="25"/>
      <c r="J19399" s="46"/>
    </row>
    <row r="19400" spans="8:10" x14ac:dyDescent="0.25">
      <c r="H19400" s="25"/>
      <c r="J19400" s="46"/>
    </row>
    <row r="19401" spans="8:10" x14ac:dyDescent="0.25">
      <c r="H19401" s="25"/>
      <c r="J19401" s="46"/>
    </row>
    <row r="19402" spans="8:10" x14ac:dyDescent="0.25">
      <c r="H19402" s="25"/>
      <c r="J19402" s="3"/>
    </row>
    <row r="19403" spans="8:10" x14ac:dyDescent="0.25">
      <c r="H19403" s="25"/>
      <c r="J19403" s="46"/>
    </row>
    <row r="19404" spans="8:10" x14ac:dyDescent="0.25">
      <c r="H19404" s="25"/>
      <c r="J19404" s="3"/>
    </row>
    <row r="19405" spans="8:10" x14ac:dyDescent="0.25">
      <c r="H19405" s="25"/>
      <c r="J19405" s="46"/>
    </row>
    <row r="19406" spans="8:10" x14ac:dyDescent="0.25">
      <c r="H19406" s="25"/>
      <c r="J19406" s="3"/>
    </row>
    <row r="19407" spans="8:10" x14ac:dyDescent="0.25">
      <c r="H19407" s="25"/>
      <c r="J19407" s="46"/>
    </row>
    <row r="19408" spans="8:10" x14ac:dyDescent="0.25">
      <c r="H19408" s="25"/>
      <c r="J19408" s="3"/>
    </row>
    <row r="19409" spans="8:10" x14ac:dyDescent="0.25">
      <c r="H19409" s="25"/>
      <c r="J19409" s="46"/>
    </row>
    <row r="19410" spans="8:10" x14ac:dyDescent="0.25">
      <c r="H19410" s="25"/>
      <c r="J19410" s="46"/>
    </row>
    <row r="19411" spans="8:10" x14ac:dyDescent="0.25">
      <c r="H19411" s="25"/>
      <c r="J19411" s="46"/>
    </row>
    <row r="19412" spans="8:10" x14ac:dyDescent="0.25">
      <c r="H19412" s="25"/>
      <c r="J19412" s="3"/>
    </row>
    <row r="19413" spans="8:10" x14ac:dyDescent="0.25">
      <c r="H19413" s="25"/>
      <c r="J19413" s="3"/>
    </row>
    <row r="19414" spans="8:10" x14ac:dyDescent="0.25">
      <c r="H19414" s="25"/>
      <c r="J19414" s="3"/>
    </row>
    <row r="19415" spans="8:10" x14ac:dyDescent="0.25">
      <c r="H19415" s="25"/>
      <c r="J19415" s="3"/>
    </row>
    <row r="19416" spans="8:10" x14ac:dyDescent="0.25">
      <c r="H19416" s="25"/>
      <c r="J19416" s="3"/>
    </row>
    <row r="19417" spans="8:10" x14ac:dyDescent="0.25">
      <c r="H19417" s="25"/>
      <c r="J19417" s="3"/>
    </row>
    <row r="19418" spans="8:10" x14ac:dyDescent="0.25">
      <c r="H19418" s="25"/>
      <c r="J19418" s="3"/>
    </row>
    <row r="19419" spans="8:10" x14ac:dyDescent="0.25">
      <c r="H19419" s="25"/>
      <c r="J19419" s="3"/>
    </row>
    <row r="19420" spans="8:10" x14ac:dyDescent="0.25">
      <c r="H19420" s="25"/>
      <c r="J19420" s="46"/>
    </row>
    <row r="19421" spans="8:10" x14ac:dyDescent="0.25">
      <c r="H19421" s="25"/>
      <c r="J19421" s="3"/>
    </row>
    <row r="19422" spans="8:10" x14ac:dyDescent="0.25">
      <c r="H19422" s="25"/>
      <c r="J19422" s="3"/>
    </row>
    <row r="19423" spans="8:10" x14ac:dyDescent="0.25">
      <c r="H19423" s="25"/>
      <c r="J19423" s="46"/>
    </row>
    <row r="19424" spans="8:10" x14ac:dyDescent="0.25">
      <c r="H19424" s="25"/>
      <c r="J19424" s="3"/>
    </row>
    <row r="19425" spans="8:10" x14ac:dyDescent="0.25">
      <c r="H19425" s="25"/>
      <c r="J19425" s="46"/>
    </row>
    <row r="19426" spans="8:10" x14ac:dyDescent="0.25">
      <c r="H19426" s="25"/>
      <c r="J19426" s="3"/>
    </row>
    <row r="19427" spans="8:10" x14ac:dyDescent="0.25">
      <c r="H19427" s="25"/>
      <c r="J19427" s="46"/>
    </row>
    <row r="19428" spans="8:10" x14ac:dyDescent="0.25">
      <c r="H19428" s="25"/>
      <c r="J19428" s="3"/>
    </row>
    <row r="19429" spans="8:10" x14ac:dyDescent="0.25">
      <c r="H19429" s="25"/>
      <c r="J19429" s="46"/>
    </row>
    <row r="19430" spans="8:10" x14ac:dyDescent="0.25">
      <c r="H19430" s="25"/>
      <c r="J19430" s="46"/>
    </row>
    <row r="19431" spans="8:10" x14ac:dyDescent="0.25">
      <c r="H19431" s="25"/>
      <c r="J19431" s="46"/>
    </row>
    <row r="19432" spans="8:10" x14ac:dyDescent="0.25">
      <c r="H19432" s="25"/>
      <c r="J19432" s="3"/>
    </row>
    <row r="19433" spans="8:10" x14ac:dyDescent="0.25">
      <c r="H19433" s="25"/>
      <c r="J19433" s="46"/>
    </row>
    <row r="19434" spans="8:10" x14ac:dyDescent="0.25">
      <c r="H19434" s="25"/>
      <c r="J19434" s="3"/>
    </row>
    <row r="19435" spans="8:10" x14ac:dyDescent="0.25">
      <c r="H19435" s="25"/>
      <c r="J19435" s="46"/>
    </row>
    <row r="19436" spans="8:10" x14ac:dyDescent="0.25">
      <c r="H19436" s="25"/>
      <c r="J19436" s="3"/>
    </row>
    <row r="19437" spans="8:10" x14ac:dyDescent="0.25">
      <c r="H19437" s="25"/>
      <c r="J19437" s="46"/>
    </row>
    <row r="19438" spans="8:10" x14ac:dyDescent="0.25">
      <c r="H19438" s="25"/>
      <c r="J19438" s="3"/>
    </row>
    <row r="19439" spans="8:10" x14ac:dyDescent="0.25">
      <c r="H19439" s="25"/>
      <c r="J19439" s="46"/>
    </row>
    <row r="19440" spans="8:10" x14ac:dyDescent="0.25">
      <c r="H19440" s="25"/>
      <c r="J19440" s="46"/>
    </row>
    <row r="19441" spans="8:10" x14ac:dyDescent="0.25">
      <c r="H19441" s="25"/>
      <c r="J19441" s="46"/>
    </row>
    <row r="19442" spans="8:10" x14ac:dyDescent="0.25">
      <c r="H19442" s="25"/>
      <c r="J19442" s="3"/>
    </row>
    <row r="19443" spans="8:10" x14ac:dyDescent="0.25">
      <c r="H19443" s="25"/>
      <c r="J19443" s="3"/>
    </row>
    <row r="19444" spans="8:10" x14ac:dyDescent="0.25">
      <c r="H19444" s="25"/>
      <c r="J19444" s="3"/>
    </row>
    <row r="19445" spans="8:10" x14ac:dyDescent="0.25">
      <c r="H19445" s="25"/>
      <c r="J19445" s="3"/>
    </row>
    <row r="19446" spans="8:10" x14ac:dyDescent="0.25">
      <c r="H19446" s="25"/>
      <c r="J19446" s="3"/>
    </row>
    <row r="19447" spans="8:10" x14ac:dyDescent="0.25">
      <c r="H19447" s="25"/>
      <c r="J19447" s="3"/>
    </row>
    <row r="19448" spans="8:10" x14ac:dyDescent="0.25">
      <c r="H19448" s="25"/>
      <c r="J19448" s="3"/>
    </row>
    <row r="19449" spans="8:10" x14ac:dyDescent="0.25">
      <c r="H19449" s="25"/>
      <c r="J19449" s="3"/>
    </row>
    <row r="19450" spans="8:10" x14ac:dyDescent="0.25">
      <c r="H19450" s="25"/>
      <c r="J19450" s="46"/>
    </row>
    <row r="19451" spans="8:10" x14ac:dyDescent="0.25">
      <c r="H19451" s="25"/>
      <c r="J19451" s="3"/>
    </row>
    <row r="19452" spans="8:10" x14ac:dyDescent="0.25">
      <c r="H19452" s="25"/>
      <c r="J19452" s="3"/>
    </row>
    <row r="19453" spans="8:10" x14ac:dyDescent="0.25">
      <c r="H19453" s="25"/>
      <c r="J19453" s="46"/>
    </row>
    <row r="19454" spans="8:10" x14ac:dyDescent="0.25">
      <c r="H19454" s="25"/>
      <c r="J19454" s="3"/>
    </row>
    <row r="19455" spans="8:10" x14ac:dyDescent="0.25">
      <c r="H19455" s="25"/>
      <c r="J19455" s="46"/>
    </row>
    <row r="19456" spans="8:10" x14ac:dyDescent="0.25">
      <c r="H19456" s="25"/>
      <c r="J19456" s="3"/>
    </row>
    <row r="19457" spans="8:10" x14ac:dyDescent="0.25">
      <c r="H19457" s="25"/>
      <c r="J19457" s="46"/>
    </row>
    <row r="19458" spans="8:10" x14ac:dyDescent="0.25">
      <c r="H19458" s="25"/>
      <c r="J19458" s="3"/>
    </row>
    <row r="19459" spans="8:10" x14ac:dyDescent="0.25">
      <c r="H19459" s="25"/>
      <c r="J19459" s="46"/>
    </row>
    <row r="19460" spans="8:10" x14ac:dyDescent="0.25">
      <c r="H19460" s="25"/>
      <c r="J19460" s="46"/>
    </row>
    <row r="19461" spans="8:10" x14ac:dyDescent="0.25">
      <c r="H19461" s="25"/>
      <c r="J19461" s="46"/>
    </row>
    <row r="19462" spans="8:10" x14ac:dyDescent="0.25">
      <c r="H19462" s="25"/>
      <c r="J19462" s="3"/>
    </row>
    <row r="19463" spans="8:10" x14ac:dyDescent="0.25">
      <c r="H19463" s="25"/>
      <c r="J19463" s="46"/>
    </row>
    <row r="19464" spans="8:10" x14ac:dyDescent="0.25">
      <c r="H19464" s="25"/>
      <c r="J19464" s="3"/>
    </row>
    <row r="19465" spans="8:10" x14ac:dyDescent="0.25">
      <c r="H19465" s="25"/>
      <c r="J19465" s="46"/>
    </row>
    <row r="19466" spans="8:10" x14ac:dyDescent="0.25">
      <c r="H19466" s="25"/>
      <c r="J19466" s="3"/>
    </row>
    <row r="19467" spans="8:10" x14ac:dyDescent="0.25">
      <c r="H19467" s="25"/>
      <c r="J19467" s="46"/>
    </row>
    <row r="19468" spans="8:10" x14ac:dyDescent="0.25">
      <c r="H19468" s="25"/>
      <c r="J19468" s="3"/>
    </row>
    <row r="19469" spans="8:10" x14ac:dyDescent="0.25">
      <c r="H19469" s="25"/>
      <c r="J19469" s="46"/>
    </row>
    <row r="19470" spans="8:10" x14ac:dyDescent="0.25">
      <c r="H19470" s="25"/>
      <c r="J19470" s="46"/>
    </row>
    <row r="19471" spans="8:10" x14ac:dyDescent="0.25">
      <c r="H19471" s="25"/>
      <c r="J19471" s="46"/>
    </row>
    <row r="19472" spans="8:10" x14ac:dyDescent="0.25">
      <c r="H19472" s="25"/>
      <c r="J19472" s="3"/>
    </row>
    <row r="19473" spans="8:10" x14ac:dyDescent="0.25">
      <c r="H19473" s="25"/>
      <c r="J19473" s="3"/>
    </row>
    <row r="19474" spans="8:10" x14ac:dyDescent="0.25">
      <c r="H19474" s="25"/>
      <c r="J19474" s="3"/>
    </row>
    <row r="19475" spans="8:10" x14ac:dyDescent="0.25">
      <c r="H19475" s="25"/>
      <c r="J19475" s="3"/>
    </row>
    <row r="19476" spans="8:10" x14ac:dyDescent="0.25">
      <c r="H19476" s="25"/>
      <c r="J19476" s="3"/>
    </row>
    <row r="19477" spans="8:10" x14ac:dyDescent="0.25">
      <c r="H19477" s="25"/>
      <c r="J19477" s="3"/>
    </row>
    <row r="19478" spans="8:10" x14ac:dyDescent="0.25">
      <c r="H19478" s="25"/>
      <c r="J19478" s="3"/>
    </row>
    <row r="19479" spans="8:10" x14ac:dyDescent="0.25">
      <c r="H19479" s="25"/>
      <c r="J19479" s="3"/>
    </row>
    <row r="19480" spans="8:10" x14ac:dyDescent="0.25">
      <c r="H19480" s="25"/>
      <c r="J19480" s="46"/>
    </row>
    <row r="19481" spans="8:10" x14ac:dyDescent="0.25">
      <c r="H19481" s="25"/>
      <c r="J19481" s="3"/>
    </row>
    <row r="19482" spans="8:10" x14ac:dyDescent="0.25">
      <c r="H19482" s="25"/>
      <c r="J19482" s="3"/>
    </row>
    <row r="19483" spans="8:10" x14ac:dyDescent="0.25">
      <c r="H19483" s="25"/>
      <c r="J19483" s="46"/>
    </row>
    <row r="19484" spans="8:10" x14ac:dyDescent="0.25">
      <c r="H19484" s="25"/>
      <c r="J19484" s="3"/>
    </row>
    <row r="19485" spans="8:10" x14ac:dyDescent="0.25">
      <c r="H19485" s="25"/>
      <c r="J19485" s="46"/>
    </row>
    <row r="19486" spans="8:10" x14ac:dyDescent="0.25">
      <c r="H19486" s="25"/>
      <c r="J19486" s="3"/>
    </row>
    <row r="19487" spans="8:10" x14ac:dyDescent="0.25">
      <c r="H19487" s="25"/>
      <c r="J19487" s="46"/>
    </row>
    <row r="19488" spans="8:10" x14ac:dyDescent="0.25">
      <c r="H19488" s="25"/>
      <c r="J19488" s="3"/>
    </row>
    <row r="19489" spans="8:10" x14ac:dyDescent="0.25">
      <c r="H19489" s="25"/>
      <c r="J19489" s="46"/>
    </row>
    <row r="19490" spans="8:10" x14ac:dyDescent="0.25">
      <c r="H19490" s="25"/>
      <c r="J19490" s="46"/>
    </row>
    <row r="19491" spans="8:10" x14ac:dyDescent="0.25">
      <c r="H19491" s="25"/>
      <c r="J19491" s="46"/>
    </row>
    <row r="19492" spans="8:10" x14ac:dyDescent="0.25">
      <c r="H19492" s="25"/>
      <c r="J19492" s="3"/>
    </row>
    <row r="19493" spans="8:10" x14ac:dyDescent="0.25">
      <c r="H19493" s="25"/>
      <c r="J19493" s="46"/>
    </row>
    <row r="19494" spans="8:10" x14ac:dyDescent="0.25">
      <c r="H19494" s="25"/>
      <c r="J19494" s="3"/>
    </row>
    <row r="19495" spans="8:10" x14ac:dyDescent="0.25">
      <c r="H19495" s="25"/>
      <c r="J19495" s="46"/>
    </row>
    <row r="19496" spans="8:10" x14ac:dyDescent="0.25">
      <c r="H19496" s="25"/>
      <c r="J19496" s="3"/>
    </row>
    <row r="19497" spans="8:10" x14ac:dyDescent="0.25">
      <c r="H19497" s="25"/>
      <c r="J19497" s="46"/>
    </row>
    <row r="19498" spans="8:10" x14ac:dyDescent="0.25">
      <c r="H19498" s="25"/>
      <c r="J19498" s="3"/>
    </row>
    <row r="19499" spans="8:10" x14ac:dyDescent="0.25">
      <c r="H19499" s="25"/>
      <c r="J19499" s="46"/>
    </row>
    <row r="19500" spans="8:10" x14ac:dyDescent="0.25">
      <c r="H19500" s="25"/>
      <c r="J19500" s="46"/>
    </row>
    <row r="19501" spans="8:10" x14ac:dyDescent="0.25">
      <c r="H19501" s="25"/>
      <c r="J19501" s="46"/>
    </row>
    <row r="19502" spans="8:10" x14ac:dyDescent="0.25">
      <c r="H19502" s="25"/>
      <c r="J19502" s="3"/>
    </row>
    <row r="19503" spans="8:10" x14ac:dyDescent="0.25">
      <c r="H19503" s="25"/>
      <c r="J19503" s="3"/>
    </row>
    <row r="19504" spans="8:10" x14ac:dyDescent="0.25">
      <c r="H19504" s="25"/>
      <c r="J19504" s="3"/>
    </row>
    <row r="19505" spans="8:10" x14ac:dyDescent="0.25">
      <c r="H19505" s="25"/>
      <c r="J19505" s="3"/>
    </row>
    <row r="19506" spans="8:10" x14ac:dyDescent="0.25">
      <c r="H19506" s="25"/>
      <c r="J19506" s="3"/>
    </row>
    <row r="19507" spans="8:10" x14ac:dyDescent="0.25">
      <c r="H19507" s="25"/>
      <c r="J19507" s="3"/>
    </row>
    <row r="19508" spans="8:10" x14ac:dyDescent="0.25">
      <c r="H19508" s="25"/>
      <c r="J19508" s="3"/>
    </row>
    <row r="19509" spans="8:10" x14ac:dyDescent="0.25">
      <c r="H19509" s="25"/>
      <c r="J19509" s="3"/>
    </row>
    <row r="19510" spans="8:10" x14ac:dyDescent="0.25">
      <c r="H19510" s="25"/>
      <c r="J19510" s="46"/>
    </row>
    <row r="19511" spans="8:10" x14ac:dyDescent="0.25">
      <c r="H19511" s="25"/>
      <c r="J19511" s="3"/>
    </row>
    <row r="19512" spans="8:10" x14ac:dyDescent="0.25">
      <c r="H19512" s="25"/>
      <c r="J19512" s="3"/>
    </row>
    <row r="19513" spans="8:10" x14ac:dyDescent="0.25">
      <c r="H19513" s="25"/>
      <c r="J19513" s="46"/>
    </row>
    <row r="19514" spans="8:10" x14ac:dyDescent="0.25">
      <c r="H19514" s="25"/>
      <c r="J19514" s="3"/>
    </row>
    <row r="19515" spans="8:10" x14ac:dyDescent="0.25">
      <c r="H19515" s="25"/>
      <c r="J19515" s="46"/>
    </row>
    <row r="19516" spans="8:10" x14ac:dyDescent="0.25">
      <c r="H19516" s="25"/>
      <c r="J19516" s="3"/>
    </row>
    <row r="19517" spans="8:10" x14ac:dyDescent="0.25">
      <c r="H19517" s="25"/>
      <c r="J19517" s="46"/>
    </row>
    <row r="19518" spans="8:10" x14ac:dyDescent="0.25">
      <c r="H19518" s="25"/>
      <c r="J19518" s="3"/>
    </row>
    <row r="19519" spans="8:10" x14ac:dyDescent="0.25">
      <c r="H19519" s="25"/>
      <c r="J19519" s="46"/>
    </row>
    <row r="19520" spans="8:10" x14ac:dyDescent="0.25">
      <c r="H19520" s="25"/>
      <c r="J19520" s="46"/>
    </row>
    <row r="19521" spans="8:10" x14ac:dyDescent="0.25">
      <c r="H19521" s="25"/>
      <c r="J19521" s="46"/>
    </row>
    <row r="19522" spans="8:10" x14ac:dyDescent="0.25">
      <c r="H19522" s="25"/>
      <c r="J19522" s="3"/>
    </row>
    <row r="19523" spans="8:10" x14ac:dyDescent="0.25">
      <c r="H19523" s="25"/>
      <c r="J19523" s="46"/>
    </row>
    <row r="19524" spans="8:10" x14ac:dyDescent="0.25">
      <c r="H19524" s="25"/>
      <c r="J19524" s="3"/>
    </row>
    <row r="19525" spans="8:10" x14ac:dyDescent="0.25">
      <c r="H19525" s="25"/>
      <c r="J19525" s="46"/>
    </row>
    <row r="19526" spans="8:10" x14ac:dyDescent="0.25">
      <c r="H19526" s="25"/>
      <c r="J19526" s="3"/>
    </row>
    <row r="19527" spans="8:10" x14ac:dyDescent="0.25">
      <c r="H19527" s="25"/>
      <c r="J19527" s="46"/>
    </row>
    <row r="19528" spans="8:10" x14ac:dyDescent="0.25">
      <c r="H19528" s="25"/>
      <c r="J19528" s="3"/>
    </row>
    <row r="19529" spans="8:10" x14ac:dyDescent="0.25">
      <c r="H19529" s="25"/>
      <c r="J19529" s="46"/>
    </row>
    <row r="19530" spans="8:10" x14ac:dyDescent="0.25">
      <c r="H19530" s="25"/>
      <c r="J19530" s="46"/>
    </row>
    <row r="19531" spans="8:10" x14ac:dyDescent="0.25">
      <c r="H19531" s="25"/>
      <c r="J19531" s="46"/>
    </row>
    <row r="19532" spans="8:10" x14ac:dyDescent="0.25">
      <c r="H19532" s="25"/>
      <c r="J19532" s="3"/>
    </row>
    <row r="19533" spans="8:10" x14ac:dyDescent="0.25">
      <c r="H19533" s="25"/>
      <c r="J19533" s="3"/>
    </row>
    <row r="19534" spans="8:10" x14ac:dyDescent="0.25">
      <c r="H19534" s="25"/>
      <c r="J19534" s="3"/>
    </row>
    <row r="19535" spans="8:10" x14ac:dyDescent="0.25">
      <c r="H19535" s="25"/>
      <c r="J19535" s="3"/>
    </row>
    <row r="19536" spans="8:10" x14ac:dyDescent="0.25">
      <c r="H19536" s="25"/>
      <c r="J19536" s="3"/>
    </row>
    <row r="19537" spans="8:10" x14ac:dyDescent="0.25">
      <c r="H19537" s="25"/>
      <c r="J19537" s="3"/>
    </row>
    <row r="19538" spans="8:10" x14ac:dyDescent="0.25">
      <c r="H19538" s="25"/>
      <c r="J19538" s="3"/>
    </row>
    <row r="19539" spans="8:10" x14ac:dyDescent="0.25">
      <c r="H19539" s="25"/>
      <c r="J19539" s="3"/>
    </row>
    <row r="19540" spans="8:10" x14ac:dyDescent="0.25">
      <c r="H19540" s="25"/>
      <c r="J19540" s="46"/>
    </row>
    <row r="19541" spans="8:10" x14ac:dyDescent="0.25">
      <c r="H19541" s="25"/>
      <c r="J19541" s="3"/>
    </row>
    <row r="19542" spans="8:10" x14ac:dyDescent="0.25">
      <c r="H19542" s="25"/>
      <c r="J19542" s="3"/>
    </row>
    <row r="19543" spans="8:10" x14ac:dyDescent="0.25">
      <c r="H19543" s="25"/>
      <c r="J19543" s="46"/>
    </row>
    <row r="19544" spans="8:10" x14ac:dyDescent="0.25">
      <c r="H19544" s="25"/>
      <c r="J19544" s="3"/>
    </row>
    <row r="19545" spans="8:10" x14ac:dyDescent="0.25">
      <c r="H19545" s="25"/>
      <c r="J19545" s="46"/>
    </row>
    <row r="19546" spans="8:10" x14ac:dyDescent="0.25">
      <c r="H19546" s="25"/>
      <c r="J19546" s="3"/>
    </row>
    <row r="19547" spans="8:10" x14ac:dyDescent="0.25">
      <c r="H19547" s="25"/>
      <c r="J19547" s="46"/>
    </row>
    <row r="19548" spans="8:10" x14ac:dyDescent="0.25">
      <c r="H19548" s="25"/>
      <c r="J19548" s="3"/>
    </row>
    <row r="19549" spans="8:10" x14ac:dyDescent="0.25">
      <c r="H19549" s="25"/>
      <c r="J19549" s="46"/>
    </row>
    <row r="19550" spans="8:10" x14ac:dyDescent="0.25">
      <c r="H19550" s="25"/>
      <c r="J19550" s="46"/>
    </row>
    <row r="19551" spans="8:10" x14ac:dyDescent="0.25">
      <c r="H19551" s="25"/>
      <c r="J19551" s="46"/>
    </row>
    <row r="19552" spans="8:10" x14ac:dyDescent="0.25">
      <c r="H19552" s="25"/>
      <c r="J19552" s="3"/>
    </row>
    <row r="19553" spans="8:10" x14ac:dyDescent="0.25">
      <c r="H19553" s="25"/>
      <c r="J19553" s="46"/>
    </row>
    <row r="19554" spans="8:10" x14ac:dyDescent="0.25">
      <c r="H19554" s="25"/>
      <c r="J19554" s="3"/>
    </row>
    <row r="19555" spans="8:10" x14ac:dyDescent="0.25">
      <c r="H19555" s="25"/>
      <c r="J19555" s="46"/>
    </row>
    <row r="19556" spans="8:10" x14ac:dyDescent="0.25">
      <c r="H19556" s="25"/>
      <c r="J19556" s="3"/>
    </row>
    <row r="19557" spans="8:10" x14ac:dyDescent="0.25">
      <c r="H19557" s="25"/>
      <c r="J19557" s="46"/>
    </row>
    <row r="19558" spans="8:10" x14ac:dyDescent="0.25">
      <c r="H19558" s="25"/>
      <c r="J19558" s="3"/>
    </row>
    <row r="19559" spans="8:10" x14ac:dyDescent="0.25">
      <c r="H19559" s="25"/>
      <c r="J19559" s="46"/>
    </row>
    <row r="19560" spans="8:10" x14ac:dyDescent="0.25">
      <c r="H19560" s="25"/>
      <c r="J19560" s="46"/>
    </row>
    <row r="19561" spans="8:10" x14ac:dyDescent="0.25">
      <c r="H19561" s="25"/>
      <c r="J19561" s="46"/>
    </row>
    <row r="19562" spans="8:10" x14ac:dyDescent="0.25">
      <c r="H19562" s="25"/>
      <c r="J19562" s="3"/>
    </row>
    <row r="19563" spans="8:10" x14ac:dyDescent="0.25">
      <c r="H19563" s="25"/>
      <c r="J19563" s="3"/>
    </row>
    <row r="19564" spans="8:10" x14ac:dyDescent="0.25">
      <c r="H19564" s="25"/>
      <c r="J19564" s="3"/>
    </row>
    <row r="19565" spans="8:10" x14ac:dyDescent="0.25">
      <c r="H19565" s="25"/>
      <c r="J19565" s="3"/>
    </row>
    <row r="19566" spans="8:10" x14ac:dyDescent="0.25">
      <c r="H19566" s="25"/>
      <c r="J19566" s="3"/>
    </row>
    <row r="19567" spans="8:10" x14ac:dyDescent="0.25">
      <c r="H19567" s="25"/>
      <c r="J19567" s="3"/>
    </row>
    <row r="19568" spans="8:10" x14ac:dyDescent="0.25">
      <c r="H19568" s="25"/>
      <c r="J19568" s="3"/>
    </row>
    <row r="19569" spans="8:10" x14ac:dyDescent="0.25">
      <c r="H19569" s="25"/>
      <c r="J19569" s="3"/>
    </row>
    <row r="19570" spans="8:10" x14ac:dyDescent="0.25">
      <c r="H19570" s="25"/>
      <c r="J19570" s="46"/>
    </row>
    <row r="19571" spans="8:10" x14ac:dyDescent="0.25">
      <c r="H19571" s="25"/>
      <c r="J19571" s="3"/>
    </row>
    <row r="19572" spans="8:10" x14ac:dyDescent="0.25">
      <c r="H19572" s="25"/>
      <c r="J19572" s="3"/>
    </row>
    <row r="19573" spans="8:10" x14ac:dyDescent="0.25">
      <c r="H19573" s="25"/>
      <c r="J19573" s="46"/>
    </row>
    <row r="19574" spans="8:10" x14ac:dyDescent="0.25">
      <c r="H19574" s="25"/>
      <c r="J19574" s="3"/>
    </row>
    <row r="19575" spans="8:10" x14ac:dyDescent="0.25">
      <c r="H19575" s="25"/>
      <c r="J19575" s="46"/>
    </row>
    <row r="19576" spans="8:10" x14ac:dyDescent="0.25">
      <c r="H19576" s="25"/>
      <c r="J19576" s="3"/>
    </row>
    <row r="19577" spans="8:10" x14ac:dyDescent="0.25">
      <c r="H19577" s="25"/>
      <c r="J19577" s="46"/>
    </row>
    <row r="19578" spans="8:10" x14ac:dyDescent="0.25">
      <c r="H19578" s="25"/>
      <c r="J19578" s="3"/>
    </row>
    <row r="19579" spans="8:10" x14ac:dyDescent="0.25">
      <c r="H19579" s="25"/>
      <c r="J19579" s="46"/>
    </row>
    <row r="19580" spans="8:10" x14ac:dyDescent="0.25">
      <c r="H19580" s="25"/>
      <c r="J19580" s="46"/>
    </row>
    <row r="19581" spans="8:10" x14ac:dyDescent="0.25">
      <c r="H19581" s="25"/>
      <c r="J19581" s="46"/>
    </row>
    <row r="19582" spans="8:10" x14ac:dyDescent="0.25">
      <c r="H19582" s="25"/>
      <c r="J19582" s="3"/>
    </row>
    <row r="19583" spans="8:10" x14ac:dyDescent="0.25">
      <c r="H19583" s="25"/>
      <c r="J19583" s="46"/>
    </row>
    <row r="19584" spans="8:10" x14ac:dyDescent="0.25">
      <c r="H19584" s="25"/>
      <c r="J19584" s="3"/>
    </row>
    <row r="19585" spans="8:10" x14ac:dyDescent="0.25">
      <c r="H19585" s="25"/>
      <c r="J19585" s="46"/>
    </row>
    <row r="19586" spans="8:10" x14ac:dyDescent="0.25">
      <c r="H19586" s="25"/>
      <c r="J19586" s="3"/>
    </row>
    <row r="19587" spans="8:10" x14ac:dyDescent="0.25">
      <c r="H19587" s="25"/>
      <c r="J19587" s="46"/>
    </row>
    <row r="19588" spans="8:10" x14ac:dyDescent="0.25">
      <c r="H19588" s="25"/>
      <c r="J19588" s="3"/>
    </row>
    <row r="19589" spans="8:10" x14ac:dyDescent="0.25">
      <c r="H19589" s="25"/>
      <c r="J19589" s="46"/>
    </row>
    <row r="19590" spans="8:10" x14ac:dyDescent="0.25">
      <c r="H19590" s="25"/>
      <c r="J19590" s="46"/>
    </row>
    <row r="19591" spans="8:10" x14ac:dyDescent="0.25">
      <c r="H19591" s="25"/>
      <c r="J19591" s="46"/>
    </row>
    <row r="19592" spans="8:10" x14ac:dyDescent="0.25">
      <c r="H19592" s="25"/>
      <c r="J19592" s="3"/>
    </row>
    <row r="19593" spans="8:10" x14ac:dyDescent="0.25">
      <c r="H19593" s="25"/>
      <c r="J19593" s="3"/>
    </row>
    <row r="19594" spans="8:10" x14ac:dyDescent="0.25">
      <c r="H19594" s="25"/>
      <c r="J19594" s="3"/>
    </row>
    <row r="19595" spans="8:10" x14ac:dyDescent="0.25">
      <c r="H19595" s="25"/>
      <c r="J19595" s="3"/>
    </row>
    <row r="19596" spans="8:10" x14ac:dyDescent="0.25">
      <c r="H19596" s="25"/>
      <c r="J19596" s="3"/>
    </row>
    <row r="19597" spans="8:10" x14ac:dyDescent="0.25">
      <c r="H19597" s="25"/>
      <c r="J19597" s="3"/>
    </row>
    <row r="19598" spans="8:10" x14ac:dyDescent="0.25">
      <c r="H19598" s="25"/>
      <c r="J19598" s="3"/>
    </row>
    <row r="19599" spans="8:10" x14ac:dyDescent="0.25">
      <c r="H19599" s="25"/>
      <c r="J19599" s="3"/>
    </row>
    <row r="19600" spans="8:10" x14ac:dyDescent="0.25">
      <c r="H19600" s="25"/>
      <c r="J19600" s="46"/>
    </row>
    <row r="19601" spans="8:10" x14ac:dyDescent="0.25">
      <c r="H19601" s="25"/>
      <c r="J19601" s="3"/>
    </row>
    <row r="19602" spans="8:10" x14ac:dyDescent="0.25">
      <c r="H19602" s="25"/>
      <c r="J19602" s="3"/>
    </row>
    <row r="19603" spans="8:10" x14ac:dyDescent="0.25">
      <c r="H19603" s="25"/>
      <c r="J19603" s="46"/>
    </row>
    <row r="19604" spans="8:10" x14ac:dyDescent="0.25">
      <c r="H19604" s="25"/>
      <c r="J19604" s="3"/>
    </row>
    <row r="19605" spans="8:10" x14ac:dyDescent="0.25">
      <c r="H19605" s="25"/>
      <c r="J19605" s="3"/>
    </row>
    <row r="19606" spans="8:10" x14ac:dyDescent="0.25">
      <c r="H19606" s="25"/>
      <c r="J19606" s="3"/>
    </row>
    <row r="19607" spans="8:10" x14ac:dyDescent="0.25">
      <c r="H19607" s="25"/>
      <c r="J19607" s="3"/>
    </row>
    <row r="19608" spans="8:10" x14ac:dyDescent="0.25">
      <c r="H19608" s="25"/>
      <c r="J19608" s="3"/>
    </row>
    <row r="19609" spans="8:10" x14ac:dyDescent="0.25">
      <c r="H19609" s="25"/>
      <c r="J19609" s="3"/>
    </row>
    <row r="19610" spans="8:10" x14ac:dyDescent="0.25">
      <c r="H19610" s="25"/>
      <c r="J19610" s="3"/>
    </row>
    <row r="19611" spans="8:10" x14ac:dyDescent="0.25">
      <c r="H19611" s="25"/>
      <c r="J19611" s="3"/>
    </row>
    <row r="19612" spans="8:10" x14ac:dyDescent="0.25">
      <c r="H19612" s="25"/>
      <c r="J19612" s="3"/>
    </row>
    <row r="19613" spans="8:10" x14ac:dyDescent="0.25">
      <c r="H19613" s="25"/>
      <c r="J19613" s="3"/>
    </row>
    <row r="19614" spans="8:10" x14ac:dyDescent="0.25">
      <c r="H19614" s="25"/>
      <c r="J19614" s="3"/>
    </row>
    <row r="19615" spans="8:10" x14ac:dyDescent="0.25">
      <c r="H19615" s="25"/>
      <c r="J19615" s="3"/>
    </row>
    <row r="19616" spans="8:10" x14ac:dyDescent="0.25">
      <c r="H19616" s="25"/>
      <c r="J19616" s="3"/>
    </row>
    <row r="19617" spans="8:10" x14ac:dyDescent="0.25">
      <c r="H19617" s="25"/>
      <c r="J19617" s="3"/>
    </row>
    <row r="19618" spans="8:10" x14ac:dyDescent="0.25">
      <c r="H19618" s="25"/>
      <c r="J19618" s="46"/>
    </row>
    <row r="19619" spans="8:10" x14ac:dyDescent="0.25">
      <c r="H19619" s="25"/>
      <c r="J19619" s="46"/>
    </row>
    <row r="19620" spans="8:10" x14ac:dyDescent="0.25">
      <c r="H19620" s="25"/>
      <c r="J19620" s="3"/>
    </row>
    <row r="19621" spans="8:10" x14ac:dyDescent="0.25">
      <c r="H19621" s="25"/>
      <c r="J19621" s="3"/>
    </row>
    <row r="19622" spans="8:10" x14ac:dyDescent="0.25">
      <c r="H19622" s="25"/>
      <c r="J19622" s="3"/>
    </row>
    <row r="19623" spans="8:10" x14ac:dyDescent="0.25">
      <c r="H19623" s="25"/>
      <c r="J19623" s="3"/>
    </row>
    <row r="19624" spans="8:10" x14ac:dyDescent="0.25">
      <c r="H19624" s="25"/>
      <c r="J19624" s="3"/>
    </row>
    <row r="19625" spans="8:10" x14ac:dyDescent="0.25">
      <c r="H19625" s="25"/>
      <c r="J19625" s="3"/>
    </row>
    <row r="19626" spans="8:10" x14ac:dyDescent="0.25">
      <c r="H19626" s="25"/>
      <c r="J19626" s="3"/>
    </row>
    <row r="19627" spans="8:10" x14ac:dyDescent="0.25">
      <c r="H19627" s="25"/>
      <c r="J19627" s="3"/>
    </row>
    <row r="19628" spans="8:10" x14ac:dyDescent="0.25">
      <c r="H19628" s="25"/>
      <c r="J19628" s="3"/>
    </row>
    <row r="19629" spans="8:10" x14ac:dyDescent="0.25">
      <c r="H19629" s="25"/>
      <c r="J19629" s="3"/>
    </row>
    <row r="19630" spans="8:10" x14ac:dyDescent="0.25">
      <c r="H19630" s="25"/>
      <c r="J19630" s="3"/>
    </row>
    <row r="19631" spans="8:10" x14ac:dyDescent="0.25">
      <c r="H19631" s="25"/>
      <c r="J19631" s="3"/>
    </row>
    <row r="19632" spans="8:10" x14ac:dyDescent="0.25">
      <c r="H19632" s="25"/>
      <c r="J19632" s="3"/>
    </row>
    <row r="19633" spans="8:10" x14ac:dyDescent="0.25">
      <c r="H19633" s="25"/>
      <c r="J19633" s="46"/>
    </row>
    <row r="19634" spans="8:10" x14ac:dyDescent="0.25">
      <c r="H19634" s="25"/>
      <c r="J19634" s="46"/>
    </row>
    <row r="19635" spans="8:10" x14ac:dyDescent="0.25">
      <c r="H19635" s="25"/>
      <c r="J19635" s="46"/>
    </row>
    <row r="19636" spans="8:10" x14ac:dyDescent="0.25">
      <c r="H19636" s="25"/>
      <c r="J19636" s="46"/>
    </row>
    <row r="19637" spans="8:10" x14ac:dyDescent="0.25">
      <c r="H19637" s="25"/>
      <c r="J19637" s="46"/>
    </row>
    <row r="19638" spans="8:10" x14ac:dyDescent="0.25">
      <c r="H19638" s="25"/>
      <c r="J19638" s="46"/>
    </row>
    <row r="19639" spans="8:10" x14ac:dyDescent="0.25">
      <c r="H19639" s="25"/>
      <c r="J19639" s="46"/>
    </row>
    <row r="19640" spans="8:10" x14ac:dyDescent="0.25">
      <c r="H19640" s="25"/>
      <c r="J19640" s="46"/>
    </row>
    <row r="19641" spans="8:10" x14ac:dyDescent="0.25">
      <c r="H19641" s="25"/>
      <c r="J19641" s="46"/>
    </row>
    <row r="19642" spans="8:10" x14ac:dyDescent="0.25">
      <c r="H19642" s="25"/>
      <c r="J19642" s="3"/>
    </row>
    <row r="19643" spans="8:10" x14ac:dyDescent="0.25">
      <c r="H19643" s="25"/>
      <c r="J19643" s="3"/>
    </row>
    <row r="19644" spans="8:10" x14ac:dyDescent="0.25">
      <c r="H19644" s="25"/>
      <c r="J19644" s="3"/>
    </row>
    <row r="19645" spans="8:10" x14ac:dyDescent="0.25">
      <c r="H19645" s="25"/>
      <c r="J19645" s="3"/>
    </row>
    <row r="19646" spans="8:10" x14ac:dyDescent="0.25">
      <c r="H19646" s="25"/>
      <c r="J19646" s="3"/>
    </row>
    <row r="19647" spans="8:10" x14ac:dyDescent="0.25">
      <c r="H19647" s="25"/>
      <c r="J19647" s="3"/>
    </row>
    <row r="19648" spans="8:10" x14ac:dyDescent="0.25">
      <c r="H19648" s="25"/>
      <c r="J19648" s="46"/>
    </row>
    <row r="19649" spans="8:10" x14ac:dyDescent="0.25">
      <c r="H19649" s="25"/>
      <c r="J19649" s="46"/>
    </row>
    <row r="19650" spans="8:10" x14ac:dyDescent="0.25">
      <c r="H19650" s="25"/>
      <c r="J19650" s="46"/>
    </row>
    <row r="19651" spans="8:10" x14ac:dyDescent="0.25">
      <c r="H19651" s="25"/>
      <c r="J19651" s="46"/>
    </row>
    <row r="19652" spans="8:10" x14ac:dyDescent="0.25">
      <c r="H19652" s="25"/>
      <c r="J19652" s="46"/>
    </row>
    <row r="19653" spans="8:10" x14ac:dyDescent="0.25">
      <c r="H19653" s="25"/>
      <c r="J19653" s="46"/>
    </row>
    <row r="19654" spans="8:10" x14ac:dyDescent="0.25">
      <c r="H19654" s="25"/>
      <c r="J19654" s="46"/>
    </row>
    <row r="19655" spans="8:10" x14ac:dyDescent="0.25">
      <c r="H19655" s="25"/>
      <c r="J19655" s="46"/>
    </row>
    <row r="19656" spans="8:10" x14ac:dyDescent="0.25">
      <c r="H19656" s="25"/>
      <c r="J19656" s="46"/>
    </row>
    <row r="19657" spans="8:10" x14ac:dyDescent="0.25">
      <c r="H19657" s="25"/>
      <c r="J19657" s="3"/>
    </row>
    <row r="19658" spans="8:10" x14ac:dyDescent="0.25">
      <c r="H19658" s="25"/>
      <c r="J19658" s="3"/>
    </row>
    <row r="19659" spans="8:10" x14ac:dyDescent="0.25">
      <c r="H19659" s="25"/>
      <c r="J19659" s="3"/>
    </row>
    <row r="19660" spans="8:10" x14ac:dyDescent="0.25">
      <c r="H19660" s="25"/>
      <c r="J19660" s="3"/>
    </row>
    <row r="19661" spans="8:10" x14ac:dyDescent="0.25">
      <c r="H19661" s="25"/>
      <c r="J19661" s="3"/>
    </row>
    <row r="19662" spans="8:10" x14ac:dyDescent="0.25">
      <c r="H19662" s="25"/>
      <c r="J19662" s="46"/>
    </row>
    <row r="19663" spans="8:10" x14ac:dyDescent="0.25">
      <c r="H19663" s="25"/>
      <c r="J19663" s="46"/>
    </row>
    <row r="19664" spans="8:10" x14ac:dyDescent="0.25">
      <c r="H19664" s="25"/>
      <c r="J19664" s="46"/>
    </row>
    <row r="19665" spans="8:10" x14ac:dyDescent="0.25">
      <c r="H19665" s="25"/>
      <c r="J19665" s="46"/>
    </row>
    <row r="19666" spans="8:10" x14ac:dyDescent="0.25">
      <c r="H19666" s="25"/>
      <c r="J19666" s="46"/>
    </row>
    <row r="19667" spans="8:10" x14ac:dyDescent="0.25">
      <c r="H19667" s="25"/>
      <c r="J19667" s="46"/>
    </row>
    <row r="19668" spans="8:10" x14ac:dyDescent="0.25">
      <c r="H19668" s="25"/>
      <c r="J19668" s="46"/>
    </row>
    <row r="19669" spans="8:10" x14ac:dyDescent="0.25">
      <c r="H19669" s="25"/>
      <c r="J19669" s="46"/>
    </row>
    <row r="19670" spans="8:10" x14ac:dyDescent="0.25">
      <c r="H19670" s="25"/>
      <c r="J19670" s="46"/>
    </row>
    <row r="19671" spans="8:10" x14ac:dyDescent="0.25">
      <c r="H19671" s="25"/>
      <c r="J19671" s="46"/>
    </row>
    <row r="19672" spans="8:10" x14ac:dyDescent="0.25">
      <c r="H19672" s="25"/>
      <c r="J19672" s="3"/>
    </row>
    <row r="19673" spans="8:10" x14ac:dyDescent="0.25">
      <c r="H19673" s="25"/>
      <c r="J19673" s="3"/>
    </row>
    <row r="19674" spans="8:10" x14ac:dyDescent="0.25">
      <c r="H19674" s="25"/>
      <c r="J19674" s="3"/>
    </row>
    <row r="19675" spans="8:10" x14ac:dyDescent="0.25">
      <c r="H19675" s="25"/>
      <c r="J19675" s="3"/>
    </row>
    <row r="19676" spans="8:10" x14ac:dyDescent="0.25">
      <c r="H19676" s="25"/>
      <c r="J19676" s="3"/>
    </row>
    <row r="19677" spans="8:10" x14ac:dyDescent="0.25">
      <c r="H19677" s="25"/>
      <c r="J19677" s="3"/>
    </row>
    <row r="19678" spans="8:10" x14ac:dyDescent="0.25">
      <c r="H19678" s="25"/>
      <c r="J19678" s="3"/>
    </row>
    <row r="19679" spans="8:10" x14ac:dyDescent="0.25">
      <c r="H19679" s="25"/>
      <c r="J19679" s="3"/>
    </row>
    <row r="19680" spans="8:10" x14ac:dyDescent="0.25">
      <c r="H19680" s="25"/>
      <c r="J19680" s="3"/>
    </row>
    <row r="19681" spans="8:10" x14ac:dyDescent="0.25">
      <c r="H19681" s="25"/>
      <c r="J19681" s="3"/>
    </row>
    <row r="19682" spans="8:10" x14ac:dyDescent="0.25">
      <c r="H19682" s="25"/>
      <c r="J19682" s="3"/>
    </row>
    <row r="19683" spans="8:10" x14ac:dyDescent="0.25">
      <c r="H19683" s="25"/>
      <c r="J19683" s="3"/>
    </row>
    <row r="19684" spans="8:10" x14ac:dyDescent="0.25">
      <c r="H19684" s="25"/>
      <c r="J19684" s="3"/>
    </row>
    <row r="19685" spans="8:10" x14ac:dyDescent="0.25">
      <c r="H19685" s="25"/>
      <c r="J19685" s="3"/>
    </row>
    <row r="19686" spans="8:10" x14ac:dyDescent="0.25">
      <c r="H19686" s="25"/>
      <c r="J19686" s="3"/>
    </row>
    <row r="19687" spans="8:10" x14ac:dyDescent="0.25">
      <c r="H19687" s="25"/>
      <c r="J19687" s="3"/>
    </row>
    <row r="19688" spans="8:10" x14ac:dyDescent="0.25">
      <c r="H19688" s="25"/>
      <c r="J19688" s="3"/>
    </row>
    <row r="19689" spans="8:10" x14ac:dyDescent="0.25">
      <c r="H19689" s="25"/>
      <c r="J19689" s="3"/>
    </row>
    <row r="19690" spans="8:10" x14ac:dyDescent="0.25">
      <c r="H19690" s="25"/>
      <c r="J19690" s="3"/>
    </row>
    <row r="19691" spans="8:10" x14ac:dyDescent="0.25">
      <c r="H19691" s="25"/>
      <c r="J19691" s="3"/>
    </row>
    <row r="19692" spans="8:10" x14ac:dyDescent="0.25">
      <c r="H19692" s="25"/>
      <c r="J19692" s="3"/>
    </row>
    <row r="19693" spans="8:10" x14ac:dyDescent="0.25">
      <c r="H19693" s="25"/>
      <c r="J19693" s="46"/>
    </row>
    <row r="19694" spans="8:10" x14ac:dyDescent="0.25">
      <c r="H19694" s="25"/>
      <c r="J19694" s="3"/>
    </row>
    <row r="19695" spans="8:10" x14ac:dyDescent="0.25">
      <c r="H19695" s="25"/>
      <c r="J19695" s="46"/>
    </row>
    <row r="19696" spans="8:10" x14ac:dyDescent="0.25">
      <c r="H19696" s="25"/>
      <c r="J19696" s="3"/>
    </row>
    <row r="19697" spans="8:10" x14ac:dyDescent="0.25">
      <c r="H19697" s="25"/>
      <c r="J19697" s="46"/>
    </row>
    <row r="19698" spans="8:10" x14ac:dyDescent="0.25">
      <c r="H19698" s="25"/>
      <c r="J19698" s="3"/>
    </row>
    <row r="19699" spans="8:10" x14ac:dyDescent="0.25">
      <c r="H19699" s="25"/>
      <c r="J19699" s="46"/>
    </row>
    <row r="19700" spans="8:10" x14ac:dyDescent="0.25">
      <c r="H19700" s="25"/>
      <c r="J19700" s="46"/>
    </row>
    <row r="19701" spans="8:10" x14ac:dyDescent="0.25">
      <c r="H19701" s="25"/>
      <c r="J19701" s="46"/>
    </row>
    <row r="19702" spans="8:10" x14ac:dyDescent="0.25">
      <c r="H19702" s="25"/>
      <c r="J19702" s="3"/>
    </row>
    <row r="19703" spans="8:10" x14ac:dyDescent="0.25">
      <c r="H19703" s="25"/>
      <c r="J19703" s="46"/>
    </row>
    <row r="19704" spans="8:10" x14ac:dyDescent="0.25">
      <c r="H19704" s="25"/>
      <c r="J19704" s="3"/>
    </row>
    <row r="19705" spans="8:10" x14ac:dyDescent="0.25">
      <c r="H19705" s="25"/>
      <c r="J19705" s="46"/>
    </row>
    <row r="19706" spans="8:10" x14ac:dyDescent="0.25">
      <c r="H19706" s="25"/>
      <c r="J19706" s="3"/>
    </row>
    <row r="19707" spans="8:10" x14ac:dyDescent="0.25">
      <c r="H19707" s="25"/>
      <c r="J19707" s="46"/>
    </row>
    <row r="19708" spans="8:10" x14ac:dyDescent="0.25">
      <c r="H19708" s="25"/>
      <c r="J19708" s="3"/>
    </row>
    <row r="19709" spans="8:10" x14ac:dyDescent="0.25">
      <c r="H19709" s="25"/>
      <c r="J19709" s="46"/>
    </row>
    <row r="19710" spans="8:10" x14ac:dyDescent="0.25">
      <c r="H19710" s="25"/>
      <c r="J19710" s="46"/>
    </row>
    <row r="19711" spans="8:10" x14ac:dyDescent="0.25">
      <c r="H19711" s="25"/>
      <c r="J19711" s="46"/>
    </row>
    <row r="19712" spans="8:10" x14ac:dyDescent="0.25">
      <c r="H19712" s="25"/>
      <c r="J19712" s="3"/>
    </row>
    <row r="19713" spans="8:10" x14ac:dyDescent="0.25">
      <c r="H19713" s="25"/>
      <c r="J19713" s="3"/>
    </row>
    <row r="19714" spans="8:10" x14ac:dyDescent="0.25">
      <c r="H19714" s="25"/>
      <c r="J19714" s="3"/>
    </row>
    <row r="19715" spans="8:10" x14ac:dyDescent="0.25">
      <c r="H19715" s="25"/>
      <c r="J19715" s="3"/>
    </row>
    <row r="19716" spans="8:10" x14ac:dyDescent="0.25">
      <c r="H19716" s="25"/>
      <c r="J19716" s="3"/>
    </row>
    <row r="19717" spans="8:10" x14ac:dyDescent="0.25">
      <c r="H19717" s="25"/>
      <c r="J19717" s="3"/>
    </row>
    <row r="19718" spans="8:10" x14ac:dyDescent="0.25">
      <c r="H19718" s="25"/>
      <c r="J19718" s="3"/>
    </row>
    <row r="19719" spans="8:10" x14ac:dyDescent="0.25">
      <c r="H19719" s="25"/>
      <c r="J19719" s="3"/>
    </row>
    <row r="19720" spans="8:10" x14ac:dyDescent="0.25">
      <c r="H19720" s="25"/>
      <c r="J19720" s="46"/>
    </row>
    <row r="19721" spans="8:10" x14ac:dyDescent="0.25">
      <c r="H19721" s="25"/>
      <c r="J19721" s="3"/>
    </row>
    <row r="19722" spans="8:10" x14ac:dyDescent="0.25">
      <c r="H19722" s="25"/>
      <c r="J19722" s="3"/>
    </row>
    <row r="19723" spans="8:10" x14ac:dyDescent="0.25">
      <c r="H19723" s="25"/>
      <c r="J19723" s="46"/>
    </row>
    <row r="19724" spans="8:10" x14ac:dyDescent="0.25">
      <c r="H19724" s="25"/>
      <c r="J19724" s="3"/>
    </row>
    <row r="19725" spans="8:10" x14ac:dyDescent="0.25">
      <c r="H19725" s="25"/>
      <c r="J19725" s="46"/>
    </row>
    <row r="19726" spans="8:10" x14ac:dyDescent="0.25">
      <c r="H19726" s="25"/>
      <c r="J19726" s="3"/>
    </row>
    <row r="19727" spans="8:10" x14ac:dyDescent="0.25">
      <c r="H19727" s="25"/>
      <c r="J19727" s="46"/>
    </row>
    <row r="19728" spans="8:10" x14ac:dyDescent="0.25">
      <c r="H19728" s="25"/>
      <c r="J19728" s="3"/>
    </row>
    <row r="19729" spans="8:10" x14ac:dyDescent="0.25">
      <c r="H19729" s="25"/>
      <c r="J19729" s="46"/>
    </row>
    <row r="19730" spans="8:10" x14ac:dyDescent="0.25">
      <c r="H19730" s="25"/>
      <c r="J19730" s="46"/>
    </row>
    <row r="19731" spans="8:10" x14ac:dyDescent="0.25">
      <c r="H19731" s="25"/>
      <c r="J19731" s="46"/>
    </row>
    <row r="19732" spans="8:10" x14ac:dyDescent="0.25">
      <c r="H19732" s="25"/>
      <c r="J19732" s="3"/>
    </row>
    <row r="19733" spans="8:10" x14ac:dyDescent="0.25">
      <c r="H19733" s="25"/>
      <c r="J19733" s="46"/>
    </row>
    <row r="19734" spans="8:10" x14ac:dyDescent="0.25">
      <c r="H19734" s="25"/>
      <c r="J19734" s="3"/>
    </row>
    <row r="19735" spans="8:10" x14ac:dyDescent="0.25">
      <c r="H19735" s="25"/>
      <c r="J19735" s="46"/>
    </row>
    <row r="19736" spans="8:10" x14ac:dyDescent="0.25">
      <c r="H19736" s="25"/>
      <c r="J19736" s="3"/>
    </row>
    <row r="19737" spans="8:10" x14ac:dyDescent="0.25">
      <c r="H19737" s="25"/>
      <c r="J19737" s="46"/>
    </row>
    <row r="19738" spans="8:10" x14ac:dyDescent="0.25">
      <c r="H19738" s="25"/>
      <c r="J19738" s="3"/>
    </row>
    <row r="19739" spans="8:10" x14ac:dyDescent="0.25">
      <c r="H19739" s="25"/>
      <c r="J19739" s="46"/>
    </row>
    <row r="19740" spans="8:10" x14ac:dyDescent="0.25">
      <c r="H19740" s="25"/>
      <c r="J19740" s="46"/>
    </row>
    <row r="19741" spans="8:10" x14ac:dyDescent="0.25">
      <c r="H19741" s="25"/>
      <c r="J19741" s="46"/>
    </row>
    <row r="19742" spans="8:10" x14ac:dyDescent="0.25">
      <c r="H19742" s="25"/>
      <c r="J19742" s="3"/>
    </row>
    <row r="19743" spans="8:10" x14ac:dyDescent="0.25">
      <c r="H19743" s="25"/>
      <c r="J19743" s="3"/>
    </row>
    <row r="19744" spans="8:10" x14ac:dyDescent="0.25">
      <c r="H19744" s="25"/>
      <c r="J19744" s="3"/>
    </row>
    <row r="19745" spans="8:10" x14ac:dyDescent="0.25">
      <c r="H19745" s="25"/>
      <c r="J19745" s="3"/>
    </row>
    <row r="19746" spans="8:10" x14ac:dyDescent="0.25">
      <c r="H19746" s="25"/>
      <c r="J19746" s="3"/>
    </row>
    <row r="19747" spans="8:10" x14ac:dyDescent="0.25">
      <c r="H19747" s="25"/>
      <c r="J19747" s="3"/>
    </row>
    <row r="19748" spans="8:10" x14ac:dyDescent="0.25">
      <c r="H19748" s="25"/>
      <c r="J19748" s="3"/>
    </row>
    <row r="19749" spans="8:10" x14ac:dyDescent="0.25">
      <c r="H19749" s="25"/>
      <c r="J19749" s="3"/>
    </row>
    <row r="19750" spans="8:10" x14ac:dyDescent="0.25">
      <c r="H19750" s="25"/>
      <c r="J19750" s="46"/>
    </row>
    <row r="19751" spans="8:10" x14ac:dyDescent="0.25">
      <c r="H19751" s="25"/>
      <c r="J19751" s="3"/>
    </row>
    <row r="19752" spans="8:10" x14ac:dyDescent="0.25">
      <c r="H19752" s="25"/>
      <c r="J19752" s="3"/>
    </row>
    <row r="19753" spans="8:10" x14ac:dyDescent="0.25">
      <c r="H19753" s="25"/>
      <c r="J19753" s="3"/>
    </row>
    <row r="19754" spans="8:10" x14ac:dyDescent="0.25">
      <c r="H19754" s="25"/>
      <c r="J19754" s="3"/>
    </row>
    <row r="19755" spans="8:10" x14ac:dyDescent="0.25">
      <c r="H19755" s="25"/>
      <c r="J19755" s="3"/>
    </row>
    <row r="19756" spans="8:10" x14ac:dyDescent="0.25">
      <c r="H19756" s="25"/>
      <c r="J19756" s="3"/>
    </row>
    <row r="19757" spans="8:10" x14ac:dyDescent="0.25">
      <c r="H19757" s="25"/>
      <c r="J19757" s="3"/>
    </row>
    <row r="19758" spans="8:10" x14ac:dyDescent="0.25">
      <c r="H19758" s="25"/>
      <c r="J19758" s="3"/>
    </row>
    <row r="19759" spans="8:10" x14ac:dyDescent="0.25">
      <c r="H19759" s="25"/>
      <c r="J19759" s="3"/>
    </row>
    <row r="19760" spans="8:10" x14ac:dyDescent="0.25">
      <c r="H19760" s="25"/>
      <c r="J19760" s="3"/>
    </row>
    <row r="19761" spans="8:10" x14ac:dyDescent="0.25">
      <c r="H19761" s="25"/>
      <c r="J19761" s="3"/>
    </row>
    <row r="19762" spans="8:10" x14ac:dyDescent="0.25">
      <c r="H19762" s="25"/>
      <c r="J19762" s="3"/>
    </row>
    <row r="19763" spans="8:10" x14ac:dyDescent="0.25">
      <c r="H19763" s="25"/>
      <c r="J19763" s="3"/>
    </row>
    <row r="19764" spans="8:10" x14ac:dyDescent="0.25">
      <c r="H19764" s="25"/>
      <c r="J19764" s="3"/>
    </row>
    <row r="19765" spans="8:10" x14ac:dyDescent="0.25">
      <c r="H19765" s="25"/>
      <c r="J19765" s="3"/>
    </row>
    <row r="19766" spans="8:10" x14ac:dyDescent="0.25">
      <c r="H19766" s="25"/>
      <c r="J19766" s="3"/>
    </row>
    <row r="19767" spans="8:10" x14ac:dyDescent="0.25">
      <c r="H19767" s="25"/>
      <c r="J19767" s="3"/>
    </row>
    <row r="19768" spans="8:10" x14ac:dyDescent="0.25">
      <c r="H19768" s="25"/>
      <c r="J19768" s="3"/>
    </row>
    <row r="19769" spans="8:10" x14ac:dyDescent="0.25">
      <c r="H19769" s="25"/>
      <c r="J19769" s="3"/>
    </row>
    <row r="19770" spans="8:10" x14ac:dyDescent="0.25">
      <c r="H19770" s="25"/>
      <c r="J19770" s="3"/>
    </row>
    <row r="19771" spans="8:10" x14ac:dyDescent="0.25">
      <c r="H19771" s="25"/>
      <c r="J19771" s="3"/>
    </row>
    <row r="19772" spans="8:10" x14ac:dyDescent="0.25">
      <c r="H19772" s="25"/>
      <c r="J19772" s="3"/>
    </row>
    <row r="19773" spans="8:10" x14ac:dyDescent="0.25">
      <c r="H19773" s="25"/>
      <c r="J19773" s="3"/>
    </row>
    <row r="19774" spans="8:10" x14ac:dyDescent="0.25">
      <c r="H19774" s="25"/>
      <c r="J19774" s="3"/>
    </row>
    <row r="19775" spans="8:10" x14ac:dyDescent="0.25">
      <c r="H19775" s="25"/>
      <c r="J19775" s="3"/>
    </row>
    <row r="19776" spans="8:10" x14ac:dyDescent="0.25">
      <c r="H19776" s="25"/>
      <c r="J19776" s="3"/>
    </row>
    <row r="19777" spans="8:10" x14ac:dyDescent="0.25">
      <c r="H19777" s="25"/>
      <c r="J19777" s="3"/>
    </row>
    <row r="19778" spans="8:10" x14ac:dyDescent="0.25">
      <c r="H19778" s="25"/>
      <c r="J19778" s="3"/>
    </row>
    <row r="19779" spans="8:10" x14ac:dyDescent="0.25">
      <c r="H19779" s="25"/>
      <c r="J19779" s="3"/>
    </row>
    <row r="19780" spans="8:10" x14ac:dyDescent="0.25">
      <c r="H19780" s="25"/>
      <c r="J19780" s="3"/>
    </row>
    <row r="19781" spans="8:10" x14ac:dyDescent="0.25">
      <c r="H19781" s="25"/>
      <c r="J19781" s="3"/>
    </row>
    <row r="19782" spans="8:10" x14ac:dyDescent="0.25">
      <c r="H19782" s="25"/>
      <c r="J19782" s="46"/>
    </row>
    <row r="19783" spans="8:10" x14ac:dyDescent="0.25">
      <c r="H19783" s="25"/>
      <c r="J19783" s="46"/>
    </row>
    <row r="19784" spans="8:10" x14ac:dyDescent="0.25">
      <c r="H19784" s="25"/>
      <c r="J19784" s="46"/>
    </row>
    <row r="19785" spans="8:10" x14ac:dyDescent="0.25">
      <c r="H19785" s="25"/>
      <c r="J19785" s="46"/>
    </row>
    <row r="19786" spans="8:10" x14ac:dyDescent="0.25">
      <c r="H19786" s="25"/>
      <c r="J19786" s="46"/>
    </row>
    <row r="19787" spans="8:10" x14ac:dyDescent="0.25">
      <c r="H19787" s="25"/>
      <c r="J19787" s="46"/>
    </row>
    <row r="19788" spans="8:10" x14ac:dyDescent="0.25">
      <c r="H19788" s="25"/>
      <c r="J19788" s="46"/>
    </row>
    <row r="19789" spans="8:10" x14ac:dyDescent="0.25">
      <c r="H19789" s="25"/>
      <c r="J19789" s="46"/>
    </row>
    <row r="19790" spans="8:10" x14ac:dyDescent="0.25">
      <c r="H19790" s="25"/>
      <c r="J19790" s="46"/>
    </row>
    <row r="19791" spans="8:10" x14ac:dyDescent="0.25">
      <c r="H19791" s="25"/>
      <c r="J19791" s="46"/>
    </row>
    <row r="19792" spans="8:10" x14ac:dyDescent="0.25">
      <c r="H19792" s="25"/>
      <c r="J19792" s="3"/>
    </row>
    <row r="19793" spans="8:10" x14ac:dyDescent="0.25">
      <c r="H19793" s="25"/>
      <c r="J19793" s="3"/>
    </row>
    <row r="19794" spans="8:10" x14ac:dyDescent="0.25">
      <c r="H19794" s="25"/>
      <c r="J19794" s="3"/>
    </row>
    <row r="19795" spans="8:10" x14ac:dyDescent="0.25">
      <c r="H19795" s="25"/>
      <c r="J19795" s="3"/>
    </row>
    <row r="19796" spans="8:10" x14ac:dyDescent="0.25">
      <c r="H19796" s="25"/>
      <c r="J19796" s="3"/>
    </row>
    <row r="19797" spans="8:10" x14ac:dyDescent="0.25">
      <c r="H19797" s="25"/>
      <c r="J19797" s="3"/>
    </row>
    <row r="19798" spans="8:10" x14ac:dyDescent="0.25">
      <c r="H19798" s="25"/>
      <c r="J19798" s="3"/>
    </row>
    <row r="19799" spans="8:10" x14ac:dyDescent="0.25">
      <c r="H19799" s="25"/>
      <c r="J19799" s="3"/>
    </row>
    <row r="19800" spans="8:10" x14ac:dyDescent="0.25">
      <c r="H19800" s="25"/>
      <c r="J19800" s="3"/>
    </row>
    <row r="19801" spans="8:10" x14ac:dyDescent="0.25">
      <c r="H19801" s="25"/>
      <c r="J19801" s="3"/>
    </row>
    <row r="19802" spans="8:10" x14ac:dyDescent="0.25">
      <c r="H19802" s="25"/>
      <c r="J19802" s="3"/>
    </row>
    <row r="19803" spans="8:10" x14ac:dyDescent="0.25">
      <c r="H19803" s="25"/>
      <c r="J19803" s="3"/>
    </row>
    <row r="19804" spans="8:10" x14ac:dyDescent="0.25">
      <c r="H19804" s="25"/>
      <c r="J19804" s="3"/>
    </row>
    <row r="19805" spans="8:10" x14ac:dyDescent="0.25">
      <c r="H19805" s="25"/>
      <c r="J19805" s="3"/>
    </row>
    <row r="19806" spans="8:10" x14ac:dyDescent="0.25">
      <c r="H19806" s="25"/>
      <c r="J19806" s="3"/>
    </row>
    <row r="19807" spans="8:10" x14ac:dyDescent="0.25">
      <c r="H19807" s="25"/>
      <c r="J19807" s="3"/>
    </row>
    <row r="19808" spans="8:10" x14ac:dyDescent="0.25">
      <c r="H19808" s="25"/>
      <c r="J19808" s="3"/>
    </row>
    <row r="19809" spans="8:10" x14ac:dyDescent="0.25">
      <c r="H19809" s="25"/>
      <c r="J19809" s="3"/>
    </row>
    <row r="19810" spans="8:10" x14ac:dyDescent="0.25">
      <c r="H19810" s="25"/>
      <c r="J19810" s="3"/>
    </row>
    <row r="19811" spans="8:10" x14ac:dyDescent="0.25">
      <c r="H19811" s="25"/>
      <c r="J19811" s="3"/>
    </row>
    <row r="19812" spans="8:10" x14ac:dyDescent="0.25">
      <c r="H19812" s="25"/>
      <c r="J19812" s="3"/>
    </row>
    <row r="19813" spans="8:10" x14ac:dyDescent="0.25">
      <c r="H19813" s="25"/>
      <c r="J19813" s="3"/>
    </row>
    <row r="19814" spans="8:10" x14ac:dyDescent="0.25">
      <c r="H19814" s="25"/>
      <c r="J19814" s="46"/>
    </row>
    <row r="19815" spans="8:10" x14ac:dyDescent="0.25">
      <c r="H19815" s="25"/>
      <c r="J19815" s="46"/>
    </row>
    <row r="19816" spans="8:10" x14ac:dyDescent="0.25">
      <c r="H19816" s="25"/>
      <c r="J19816" s="46"/>
    </row>
    <row r="19817" spans="8:10" x14ac:dyDescent="0.25">
      <c r="H19817" s="25"/>
      <c r="J19817" s="46"/>
    </row>
    <row r="19818" spans="8:10" x14ac:dyDescent="0.25">
      <c r="H19818" s="25"/>
      <c r="J19818" s="3"/>
    </row>
    <row r="19819" spans="8:10" x14ac:dyDescent="0.25">
      <c r="H19819" s="25"/>
      <c r="J19819" s="3"/>
    </row>
    <row r="19820" spans="8:10" x14ac:dyDescent="0.25">
      <c r="H19820" s="25"/>
      <c r="J19820" s="3"/>
    </row>
    <row r="19821" spans="8:10" x14ac:dyDescent="0.25">
      <c r="H19821" s="25"/>
      <c r="J19821" s="3"/>
    </row>
    <row r="19822" spans="8:10" x14ac:dyDescent="0.25">
      <c r="H19822" s="25"/>
      <c r="J19822" s="3"/>
    </row>
    <row r="19823" spans="8:10" x14ac:dyDescent="0.25">
      <c r="H19823" s="25"/>
      <c r="J19823" s="3"/>
    </row>
    <row r="19824" spans="8:10" x14ac:dyDescent="0.25">
      <c r="H19824" s="25"/>
      <c r="J19824" s="3"/>
    </row>
    <row r="19825" spans="8:10" x14ac:dyDescent="0.25">
      <c r="H19825" s="25"/>
      <c r="J19825" s="3"/>
    </row>
    <row r="19826" spans="8:10" x14ac:dyDescent="0.25">
      <c r="H19826" s="25"/>
      <c r="J19826" s="3"/>
    </row>
    <row r="19827" spans="8:10" x14ac:dyDescent="0.25">
      <c r="H19827" s="25"/>
      <c r="J19827" s="3"/>
    </row>
    <row r="19828" spans="8:10" x14ac:dyDescent="0.25">
      <c r="H19828" s="25"/>
      <c r="J19828" s="3"/>
    </row>
    <row r="19829" spans="8:10" x14ac:dyDescent="0.25">
      <c r="H19829" s="25"/>
      <c r="J19829" s="3"/>
    </row>
    <row r="19830" spans="8:10" x14ac:dyDescent="0.25">
      <c r="H19830" s="25"/>
      <c r="J19830" s="3"/>
    </row>
    <row r="19831" spans="8:10" x14ac:dyDescent="0.25">
      <c r="H19831" s="25"/>
      <c r="J19831" s="46"/>
    </row>
    <row r="19832" spans="8:10" x14ac:dyDescent="0.25">
      <c r="H19832" s="25"/>
      <c r="J19832" s="46"/>
    </row>
    <row r="19833" spans="8:10" x14ac:dyDescent="0.25">
      <c r="H19833" s="25"/>
      <c r="J19833" s="3"/>
    </row>
    <row r="19834" spans="8:10" x14ac:dyDescent="0.25">
      <c r="H19834" s="25"/>
      <c r="J19834" s="3"/>
    </row>
    <row r="19835" spans="8:10" x14ac:dyDescent="0.25">
      <c r="H19835" s="25"/>
      <c r="J19835" s="3"/>
    </row>
    <row r="19836" spans="8:10" x14ac:dyDescent="0.25">
      <c r="H19836" s="25"/>
      <c r="J19836" s="3"/>
    </row>
    <row r="19837" spans="8:10" x14ac:dyDescent="0.25">
      <c r="H19837" s="25"/>
      <c r="J19837" s="3"/>
    </row>
    <row r="19838" spans="8:10" x14ac:dyDescent="0.25">
      <c r="H19838" s="25"/>
      <c r="J19838" s="3"/>
    </row>
    <row r="19839" spans="8:10" x14ac:dyDescent="0.25">
      <c r="H19839" s="25"/>
      <c r="J19839" s="3"/>
    </row>
    <row r="19840" spans="8:10" x14ac:dyDescent="0.25">
      <c r="H19840" s="25"/>
      <c r="J19840" s="3"/>
    </row>
    <row r="19841" spans="8:10" x14ac:dyDescent="0.25">
      <c r="H19841" s="25"/>
      <c r="J19841" s="3"/>
    </row>
    <row r="19842" spans="8:10" x14ac:dyDescent="0.25">
      <c r="H19842" s="25"/>
      <c r="J19842" s="3"/>
    </row>
    <row r="19843" spans="8:10" x14ac:dyDescent="0.25">
      <c r="H19843" s="25"/>
      <c r="J19843" s="3"/>
    </row>
    <row r="19844" spans="8:10" x14ac:dyDescent="0.25">
      <c r="H19844" s="25"/>
      <c r="J19844" s="46"/>
    </row>
    <row r="19845" spans="8:10" x14ac:dyDescent="0.25">
      <c r="H19845" s="25"/>
      <c r="J19845" s="46"/>
    </row>
    <row r="19846" spans="8:10" x14ac:dyDescent="0.25">
      <c r="H19846" s="25"/>
      <c r="J19846" s="46"/>
    </row>
    <row r="19847" spans="8:10" x14ac:dyDescent="0.25">
      <c r="H19847" s="25"/>
      <c r="J19847" s="46"/>
    </row>
    <row r="19848" spans="8:10" x14ac:dyDescent="0.25">
      <c r="H19848" s="25"/>
      <c r="J19848" s="3"/>
    </row>
    <row r="19849" spans="8:10" x14ac:dyDescent="0.25">
      <c r="H19849" s="25"/>
      <c r="J19849" s="3"/>
    </row>
    <row r="19850" spans="8:10" x14ac:dyDescent="0.25">
      <c r="H19850" s="25"/>
      <c r="J19850" s="3"/>
    </row>
    <row r="19851" spans="8:10" x14ac:dyDescent="0.25">
      <c r="H19851" s="25"/>
      <c r="J19851" s="3"/>
    </row>
    <row r="19852" spans="8:10" x14ac:dyDescent="0.25">
      <c r="H19852" s="25"/>
      <c r="J19852" s="3"/>
    </row>
    <row r="19853" spans="8:10" x14ac:dyDescent="0.25">
      <c r="H19853" s="25"/>
      <c r="J19853" s="3"/>
    </row>
    <row r="19854" spans="8:10" x14ac:dyDescent="0.25">
      <c r="H19854" s="25"/>
      <c r="J19854" s="3"/>
    </row>
    <row r="19855" spans="8:10" x14ac:dyDescent="0.25">
      <c r="H19855" s="25"/>
      <c r="J19855" s="3"/>
    </row>
    <row r="19856" spans="8:10" x14ac:dyDescent="0.25">
      <c r="H19856" s="25"/>
      <c r="J19856" s="3"/>
    </row>
    <row r="19857" spans="8:10" x14ac:dyDescent="0.25">
      <c r="H19857" s="25"/>
      <c r="J19857" s="3"/>
    </row>
    <row r="19858" spans="8:10" x14ac:dyDescent="0.25">
      <c r="H19858" s="25"/>
      <c r="J19858" s="3"/>
    </row>
    <row r="19859" spans="8:10" x14ac:dyDescent="0.25">
      <c r="H19859" s="25"/>
      <c r="J19859" s="3"/>
    </row>
    <row r="19860" spans="8:10" x14ac:dyDescent="0.25">
      <c r="H19860" s="25"/>
      <c r="J19860" s="3"/>
    </row>
    <row r="19861" spans="8:10" x14ac:dyDescent="0.25">
      <c r="H19861" s="25"/>
      <c r="J19861" s="3"/>
    </row>
    <row r="19862" spans="8:10" x14ac:dyDescent="0.25">
      <c r="H19862" s="25"/>
      <c r="J19862" s="3"/>
    </row>
    <row r="19863" spans="8:10" x14ac:dyDescent="0.25">
      <c r="H19863" s="25"/>
      <c r="J19863" s="3"/>
    </row>
    <row r="19864" spans="8:10" x14ac:dyDescent="0.25">
      <c r="H19864" s="25"/>
      <c r="J19864" s="3"/>
    </row>
    <row r="19865" spans="8:10" x14ac:dyDescent="0.25">
      <c r="H19865" s="25"/>
      <c r="J19865" s="3"/>
    </row>
    <row r="19866" spans="8:10" x14ac:dyDescent="0.25">
      <c r="H19866" s="25"/>
      <c r="J19866" s="3"/>
    </row>
    <row r="19867" spans="8:10" x14ac:dyDescent="0.25">
      <c r="H19867" s="25"/>
      <c r="J19867" s="3"/>
    </row>
    <row r="19868" spans="8:10" x14ac:dyDescent="0.25">
      <c r="H19868" s="25"/>
      <c r="J19868" s="3"/>
    </row>
    <row r="19869" spans="8:10" x14ac:dyDescent="0.25">
      <c r="H19869" s="25"/>
      <c r="J19869" s="3"/>
    </row>
    <row r="19870" spans="8:10" x14ac:dyDescent="0.25">
      <c r="H19870" s="25"/>
      <c r="J19870" s="3"/>
    </row>
    <row r="19871" spans="8:10" x14ac:dyDescent="0.25">
      <c r="H19871" s="25"/>
      <c r="J19871" s="3"/>
    </row>
    <row r="19872" spans="8:10" x14ac:dyDescent="0.25">
      <c r="H19872" s="25"/>
      <c r="J19872" s="3"/>
    </row>
    <row r="19873" spans="8:10" x14ac:dyDescent="0.25">
      <c r="H19873" s="25"/>
      <c r="J19873" s="3"/>
    </row>
    <row r="19874" spans="8:10" x14ac:dyDescent="0.25">
      <c r="H19874" s="25"/>
      <c r="J19874" s="3"/>
    </row>
    <row r="19875" spans="8:10" x14ac:dyDescent="0.25">
      <c r="H19875" s="25"/>
      <c r="J19875" s="3"/>
    </row>
    <row r="19876" spans="8:10" x14ac:dyDescent="0.25">
      <c r="H19876" s="25"/>
      <c r="J19876" s="46"/>
    </row>
    <row r="19877" spans="8:10" x14ac:dyDescent="0.25">
      <c r="H19877" s="25"/>
      <c r="J19877" s="46"/>
    </row>
    <row r="19878" spans="8:10" x14ac:dyDescent="0.25">
      <c r="H19878" s="25"/>
      <c r="J19878" s="46"/>
    </row>
    <row r="19879" spans="8:10" x14ac:dyDescent="0.25">
      <c r="H19879" s="25"/>
      <c r="J19879" s="3"/>
    </row>
    <row r="19880" spans="8:10" x14ac:dyDescent="0.25">
      <c r="H19880" s="25"/>
      <c r="J19880" s="3"/>
    </row>
    <row r="19881" spans="8:10" x14ac:dyDescent="0.25">
      <c r="H19881" s="25"/>
      <c r="J19881" s="3"/>
    </row>
    <row r="19882" spans="8:10" x14ac:dyDescent="0.25">
      <c r="H19882" s="25"/>
      <c r="J19882" s="3"/>
    </row>
    <row r="19883" spans="8:10" x14ac:dyDescent="0.25">
      <c r="H19883" s="25"/>
      <c r="J19883" s="3"/>
    </row>
    <row r="19884" spans="8:10" x14ac:dyDescent="0.25">
      <c r="H19884" s="25"/>
      <c r="J19884" s="3"/>
    </row>
    <row r="19885" spans="8:10" x14ac:dyDescent="0.25">
      <c r="H19885" s="25"/>
      <c r="J19885" s="3"/>
    </row>
    <row r="19886" spans="8:10" x14ac:dyDescent="0.25">
      <c r="H19886" s="25"/>
      <c r="J19886" s="3"/>
    </row>
    <row r="19887" spans="8:10" x14ac:dyDescent="0.25">
      <c r="H19887" s="25"/>
      <c r="J19887" s="3"/>
    </row>
    <row r="19888" spans="8:10" x14ac:dyDescent="0.25">
      <c r="H19888" s="25"/>
      <c r="J19888" s="3"/>
    </row>
    <row r="19889" spans="8:10" x14ac:dyDescent="0.25">
      <c r="H19889" s="25"/>
      <c r="J19889" s="3"/>
    </row>
    <row r="19890" spans="8:10" x14ac:dyDescent="0.25">
      <c r="H19890" s="25"/>
      <c r="J19890" s="3"/>
    </row>
    <row r="19891" spans="8:10" x14ac:dyDescent="0.25">
      <c r="H19891" s="25"/>
      <c r="J19891" s="46"/>
    </row>
    <row r="19892" spans="8:10" x14ac:dyDescent="0.25">
      <c r="H19892" s="25"/>
      <c r="J19892" s="46"/>
    </row>
    <row r="19893" spans="8:10" x14ac:dyDescent="0.25">
      <c r="H19893" s="25"/>
      <c r="J19893" s="46"/>
    </row>
    <row r="19894" spans="8:10" x14ac:dyDescent="0.25">
      <c r="H19894" s="25"/>
      <c r="J19894" s="3"/>
    </row>
    <row r="19895" spans="8:10" x14ac:dyDescent="0.25">
      <c r="H19895" s="25"/>
      <c r="J19895" s="3"/>
    </row>
    <row r="19896" spans="8:10" x14ac:dyDescent="0.25">
      <c r="H19896" s="25"/>
      <c r="J19896" s="3"/>
    </row>
    <row r="19897" spans="8:10" x14ac:dyDescent="0.25">
      <c r="H19897" s="25"/>
      <c r="J19897" s="3"/>
    </row>
    <row r="19898" spans="8:10" x14ac:dyDescent="0.25">
      <c r="H19898" s="25"/>
      <c r="J19898" s="3"/>
    </row>
    <row r="19899" spans="8:10" x14ac:dyDescent="0.25">
      <c r="H19899" s="25"/>
      <c r="J19899" s="3"/>
    </row>
    <row r="19900" spans="8:10" x14ac:dyDescent="0.25">
      <c r="H19900" s="25"/>
      <c r="J19900" s="3"/>
    </row>
    <row r="19901" spans="8:10" x14ac:dyDescent="0.25">
      <c r="H19901" s="25"/>
      <c r="J19901" s="3"/>
    </row>
    <row r="19902" spans="8:10" x14ac:dyDescent="0.25">
      <c r="H19902" s="25"/>
      <c r="J19902" s="3"/>
    </row>
    <row r="19903" spans="8:10" x14ac:dyDescent="0.25">
      <c r="H19903" s="25"/>
      <c r="J19903" s="3"/>
    </row>
    <row r="19904" spans="8:10" x14ac:dyDescent="0.25">
      <c r="H19904" s="25"/>
      <c r="J19904" s="3"/>
    </row>
    <row r="19905" spans="8:10" x14ac:dyDescent="0.25">
      <c r="H19905" s="25"/>
      <c r="J19905" s="3"/>
    </row>
    <row r="19906" spans="8:10" x14ac:dyDescent="0.25">
      <c r="H19906" s="25"/>
      <c r="J19906" s="46"/>
    </row>
    <row r="19907" spans="8:10" x14ac:dyDescent="0.25">
      <c r="H19907" s="25"/>
      <c r="J19907" s="46"/>
    </row>
    <row r="19908" spans="8:10" x14ac:dyDescent="0.25">
      <c r="H19908" s="25"/>
      <c r="J19908" s="46"/>
    </row>
    <row r="19909" spans="8:10" x14ac:dyDescent="0.25">
      <c r="H19909" s="25"/>
      <c r="J19909" s="3"/>
    </row>
    <row r="19910" spans="8:10" x14ac:dyDescent="0.25">
      <c r="H19910" s="25"/>
      <c r="J19910" s="3"/>
    </row>
    <row r="19911" spans="8:10" x14ac:dyDescent="0.25">
      <c r="H19911" s="25"/>
      <c r="J19911" s="3"/>
    </row>
    <row r="19912" spans="8:10" x14ac:dyDescent="0.25">
      <c r="H19912" s="25"/>
      <c r="J19912" s="3"/>
    </row>
    <row r="19913" spans="8:10" x14ac:dyDescent="0.25">
      <c r="H19913" s="25"/>
      <c r="J19913" s="3"/>
    </row>
    <row r="19914" spans="8:10" x14ac:dyDescent="0.25">
      <c r="H19914" s="25"/>
      <c r="J19914" s="3"/>
    </row>
    <row r="19915" spans="8:10" x14ac:dyDescent="0.25">
      <c r="H19915" s="25"/>
      <c r="J19915" s="3"/>
    </row>
    <row r="19916" spans="8:10" x14ac:dyDescent="0.25">
      <c r="H19916" s="25"/>
      <c r="J19916" s="3"/>
    </row>
    <row r="19917" spans="8:10" x14ac:dyDescent="0.25">
      <c r="H19917" s="25"/>
      <c r="J19917" s="3"/>
    </row>
    <row r="19918" spans="8:10" x14ac:dyDescent="0.25">
      <c r="H19918" s="25"/>
      <c r="J19918" s="3"/>
    </row>
    <row r="19919" spans="8:10" x14ac:dyDescent="0.25">
      <c r="H19919" s="25"/>
      <c r="J19919" s="3"/>
    </row>
    <row r="19920" spans="8:10" x14ac:dyDescent="0.25">
      <c r="H19920" s="25"/>
      <c r="J19920" s="3"/>
    </row>
    <row r="19921" spans="8:10" x14ac:dyDescent="0.25">
      <c r="H19921" s="25"/>
      <c r="J19921" s="46"/>
    </row>
    <row r="19922" spans="8:10" x14ac:dyDescent="0.25">
      <c r="H19922" s="25"/>
      <c r="J19922" s="46"/>
    </row>
    <row r="19923" spans="8:10" x14ac:dyDescent="0.25">
      <c r="H19923" s="25"/>
      <c r="J19923" s="46"/>
    </row>
    <row r="19924" spans="8:10" x14ac:dyDescent="0.25">
      <c r="H19924" s="25"/>
      <c r="J19924" s="3"/>
    </row>
    <row r="19925" spans="8:10" x14ac:dyDescent="0.25">
      <c r="H19925" s="25"/>
      <c r="J19925" s="3"/>
    </row>
    <row r="19926" spans="8:10" x14ac:dyDescent="0.25">
      <c r="H19926" s="25"/>
      <c r="J19926" s="3"/>
    </row>
    <row r="19927" spans="8:10" x14ac:dyDescent="0.25">
      <c r="H19927" s="25"/>
      <c r="J19927" s="3"/>
    </row>
    <row r="19928" spans="8:10" x14ac:dyDescent="0.25">
      <c r="H19928" s="25"/>
      <c r="J19928" s="3"/>
    </row>
    <row r="19929" spans="8:10" x14ac:dyDescent="0.25">
      <c r="H19929" s="25"/>
      <c r="J19929" s="3"/>
    </row>
    <row r="19930" spans="8:10" x14ac:dyDescent="0.25">
      <c r="H19930" s="25"/>
      <c r="J19930" s="3"/>
    </row>
    <row r="19931" spans="8:10" x14ac:dyDescent="0.25">
      <c r="H19931" s="25"/>
      <c r="J19931" s="3"/>
    </row>
    <row r="19932" spans="8:10" x14ac:dyDescent="0.25">
      <c r="H19932" s="25"/>
      <c r="J19932" s="3"/>
    </row>
    <row r="19933" spans="8:10" x14ac:dyDescent="0.25">
      <c r="H19933" s="25"/>
      <c r="J19933" s="3"/>
    </row>
    <row r="19934" spans="8:10" x14ac:dyDescent="0.25">
      <c r="H19934" s="25"/>
      <c r="J19934" s="3"/>
    </row>
    <row r="19935" spans="8:10" x14ac:dyDescent="0.25">
      <c r="H19935" s="25"/>
      <c r="J19935" s="3"/>
    </row>
    <row r="19936" spans="8:10" x14ac:dyDescent="0.25">
      <c r="H19936" s="25"/>
      <c r="J19936" s="46"/>
    </row>
    <row r="19937" spans="8:10" x14ac:dyDescent="0.25">
      <c r="H19937" s="25"/>
      <c r="J19937" s="46"/>
    </row>
    <row r="19938" spans="8:10" x14ac:dyDescent="0.25">
      <c r="H19938" s="25"/>
      <c r="J19938" s="46"/>
    </row>
    <row r="19939" spans="8:10" x14ac:dyDescent="0.25">
      <c r="H19939" s="25"/>
      <c r="J19939" s="3"/>
    </row>
    <row r="19940" spans="8:10" x14ac:dyDescent="0.25">
      <c r="H19940" s="25"/>
      <c r="J19940" s="3"/>
    </row>
    <row r="19941" spans="8:10" x14ac:dyDescent="0.25">
      <c r="H19941" s="25"/>
      <c r="J19941" s="3"/>
    </row>
    <row r="19942" spans="8:10" x14ac:dyDescent="0.25">
      <c r="H19942" s="25"/>
      <c r="J19942" s="3"/>
    </row>
    <row r="19943" spans="8:10" x14ac:dyDescent="0.25">
      <c r="H19943" s="25"/>
      <c r="J19943" s="3"/>
    </row>
    <row r="19944" spans="8:10" x14ac:dyDescent="0.25">
      <c r="H19944" s="25"/>
      <c r="J19944" s="3"/>
    </row>
    <row r="19945" spans="8:10" x14ac:dyDescent="0.25">
      <c r="H19945" s="25"/>
      <c r="J19945" s="3"/>
    </row>
    <row r="19946" spans="8:10" x14ac:dyDescent="0.25">
      <c r="H19946" s="25"/>
      <c r="J19946" s="3"/>
    </row>
    <row r="19947" spans="8:10" x14ac:dyDescent="0.25">
      <c r="H19947" s="25"/>
      <c r="J19947" s="3"/>
    </row>
    <row r="19948" spans="8:10" x14ac:dyDescent="0.25">
      <c r="H19948" s="25"/>
      <c r="J19948" s="3"/>
    </row>
    <row r="19949" spans="8:10" x14ac:dyDescent="0.25">
      <c r="H19949" s="25"/>
      <c r="J19949" s="3"/>
    </row>
    <row r="19950" spans="8:10" x14ac:dyDescent="0.25">
      <c r="H19950" s="25"/>
      <c r="J19950" s="3"/>
    </row>
    <row r="19951" spans="8:10" x14ac:dyDescent="0.25">
      <c r="H19951" s="25"/>
      <c r="J19951" s="46"/>
    </row>
    <row r="19952" spans="8:10" x14ac:dyDescent="0.25">
      <c r="H19952" s="25"/>
      <c r="J19952" s="46"/>
    </row>
    <row r="19953" spans="8:10" x14ac:dyDescent="0.25">
      <c r="H19953" s="25"/>
      <c r="J19953" s="46"/>
    </row>
    <row r="19954" spans="8:10" x14ac:dyDescent="0.25">
      <c r="H19954" s="25"/>
      <c r="J19954" s="3"/>
    </row>
    <row r="19955" spans="8:10" x14ac:dyDescent="0.25">
      <c r="H19955" s="25"/>
      <c r="J19955" s="3"/>
    </row>
    <row r="19956" spans="8:10" x14ac:dyDescent="0.25">
      <c r="H19956" s="25"/>
      <c r="J19956" s="3"/>
    </row>
    <row r="19957" spans="8:10" x14ac:dyDescent="0.25">
      <c r="H19957" s="25"/>
      <c r="J19957" s="3"/>
    </row>
    <row r="19958" spans="8:10" x14ac:dyDescent="0.25">
      <c r="H19958" s="25"/>
      <c r="J19958" s="3"/>
    </row>
    <row r="19959" spans="8:10" x14ac:dyDescent="0.25">
      <c r="H19959" s="25"/>
      <c r="J19959" s="3"/>
    </row>
    <row r="19960" spans="8:10" x14ac:dyDescent="0.25">
      <c r="H19960" s="25"/>
      <c r="J19960" s="3"/>
    </row>
    <row r="19961" spans="8:10" x14ac:dyDescent="0.25">
      <c r="H19961" s="25"/>
      <c r="J19961" s="3"/>
    </row>
    <row r="19962" spans="8:10" x14ac:dyDescent="0.25">
      <c r="H19962" s="25"/>
      <c r="J19962" s="3"/>
    </row>
    <row r="19963" spans="8:10" x14ac:dyDescent="0.25">
      <c r="H19963" s="25"/>
      <c r="J19963" s="3"/>
    </row>
    <row r="19964" spans="8:10" x14ac:dyDescent="0.25">
      <c r="H19964" s="25"/>
      <c r="J19964" s="3"/>
    </row>
    <row r="19965" spans="8:10" x14ac:dyDescent="0.25">
      <c r="H19965" s="25"/>
      <c r="J19965" s="3"/>
    </row>
    <row r="19966" spans="8:10" x14ac:dyDescent="0.25">
      <c r="H19966" s="25"/>
      <c r="J19966" s="46"/>
    </row>
    <row r="19967" spans="8:10" x14ac:dyDescent="0.25">
      <c r="H19967" s="25"/>
      <c r="J19967" s="46"/>
    </row>
    <row r="19968" spans="8:10" x14ac:dyDescent="0.25">
      <c r="H19968" s="25"/>
      <c r="J19968" s="46"/>
    </row>
    <row r="19969" spans="8:10" x14ac:dyDescent="0.25">
      <c r="H19969" s="25"/>
      <c r="J19969" s="3"/>
    </row>
    <row r="19970" spans="8:10" x14ac:dyDescent="0.25">
      <c r="H19970" s="25"/>
      <c r="J19970" s="3"/>
    </row>
    <row r="19971" spans="8:10" x14ac:dyDescent="0.25">
      <c r="H19971" s="25"/>
      <c r="J19971" s="3"/>
    </row>
    <row r="19972" spans="8:10" x14ac:dyDescent="0.25">
      <c r="H19972" s="25"/>
      <c r="J19972" s="3"/>
    </row>
    <row r="19973" spans="8:10" x14ac:dyDescent="0.25">
      <c r="H19973" s="25"/>
      <c r="J19973" s="3"/>
    </row>
    <row r="19974" spans="8:10" x14ac:dyDescent="0.25">
      <c r="H19974" s="25"/>
      <c r="J19974" s="3"/>
    </row>
    <row r="19975" spans="8:10" x14ac:dyDescent="0.25">
      <c r="H19975" s="25"/>
      <c r="J19975" s="3"/>
    </row>
    <row r="19976" spans="8:10" x14ac:dyDescent="0.25">
      <c r="H19976" s="25"/>
      <c r="J19976" s="3"/>
    </row>
    <row r="19977" spans="8:10" x14ac:dyDescent="0.25">
      <c r="H19977" s="25"/>
      <c r="J19977" s="3"/>
    </row>
    <row r="19978" spans="8:10" x14ac:dyDescent="0.25">
      <c r="H19978" s="25"/>
      <c r="J19978" s="3"/>
    </row>
    <row r="19979" spans="8:10" x14ac:dyDescent="0.25">
      <c r="H19979" s="25"/>
      <c r="J19979" s="3"/>
    </row>
    <row r="19980" spans="8:10" x14ac:dyDescent="0.25">
      <c r="H19980" s="25"/>
      <c r="J19980" s="3"/>
    </row>
    <row r="19981" spans="8:10" x14ac:dyDescent="0.25">
      <c r="H19981" s="25"/>
      <c r="J19981" s="46"/>
    </row>
    <row r="19982" spans="8:10" x14ac:dyDescent="0.25">
      <c r="H19982" s="25"/>
      <c r="J19982" s="46"/>
    </row>
    <row r="19983" spans="8:10" x14ac:dyDescent="0.25">
      <c r="H19983" s="25"/>
      <c r="J19983" s="46"/>
    </row>
    <row r="19984" spans="8:10" x14ac:dyDescent="0.25">
      <c r="H19984" s="25"/>
      <c r="J19984" s="3"/>
    </row>
    <row r="19985" spans="8:10" x14ac:dyDescent="0.25">
      <c r="H19985" s="25"/>
      <c r="J19985" s="3"/>
    </row>
    <row r="19986" spans="8:10" x14ac:dyDescent="0.25">
      <c r="H19986" s="25"/>
      <c r="J19986" s="3"/>
    </row>
    <row r="19987" spans="8:10" x14ac:dyDescent="0.25">
      <c r="H19987" s="25"/>
      <c r="J19987" s="3"/>
    </row>
    <row r="19988" spans="8:10" x14ac:dyDescent="0.25">
      <c r="H19988" s="25"/>
      <c r="J19988" s="3"/>
    </row>
    <row r="19989" spans="8:10" x14ac:dyDescent="0.25">
      <c r="H19989" s="25"/>
      <c r="J19989" s="3"/>
    </row>
    <row r="19990" spans="8:10" x14ac:dyDescent="0.25">
      <c r="H19990" s="25"/>
      <c r="J19990" s="3"/>
    </row>
    <row r="19991" spans="8:10" x14ac:dyDescent="0.25">
      <c r="H19991" s="25"/>
      <c r="J19991" s="3"/>
    </row>
    <row r="19992" spans="8:10" x14ac:dyDescent="0.25">
      <c r="H19992" s="25"/>
      <c r="J19992" s="3"/>
    </row>
    <row r="19993" spans="8:10" x14ac:dyDescent="0.25">
      <c r="H19993" s="25"/>
      <c r="J19993" s="46"/>
    </row>
    <row r="19994" spans="8:10" x14ac:dyDescent="0.25">
      <c r="H19994" s="25"/>
      <c r="J19994" s="46"/>
    </row>
    <row r="19995" spans="8:10" x14ac:dyDescent="0.25">
      <c r="H19995" s="25"/>
      <c r="J19995" s="46"/>
    </row>
    <row r="19996" spans="8:10" x14ac:dyDescent="0.25">
      <c r="H19996" s="25"/>
      <c r="J19996" s="46"/>
    </row>
    <row r="19997" spans="8:10" x14ac:dyDescent="0.25">
      <c r="H19997" s="25"/>
      <c r="J19997" s="46"/>
    </row>
    <row r="19998" spans="8:10" x14ac:dyDescent="0.25">
      <c r="H19998" s="25"/>
      <c r="J19998" s="3"/>
    </row>
    <row r="19999" spans="8:10" x14ac:dyDescent="0.25">
      <c r="H19999" s="25"/>
      <c r="J19999" s="3"/>
    </row>
    <row r="20000" spans="8:10" x14ac:dyDescent="0.25">
      <c r="H20000" s="25"/>
      <c r="J20000" s="3"/>
    </row>
    <row r="20001" spans="8:10" x14ac:dyDescent="0.25">
      <c r="H20001" s="25"/>
      <c r="J20001" s="3"/>
    </row>
    <row r="20002" spans="8:10" x14ac:dyDescent="0.25">
      <c r="H20002" s="25"/>
      <c r="J20002" s="3"/>
    </row>
    <row r="20003" spans="8:10" x14ac:dyDescent="0.25">
      <c r="H20003" s="25"/>
      <c r="J20003" s="3"/>
    </row>
    <row r="20004" spans="8:10" x14ac:dyDescent="0.25">
      <c r="H20004" s="25"/>
      <c r="J20004" s="3"/>
    </row>
    <row r="20005" spans="8:10" x14ac:dyDescent="0.25">
      <c r="H20005" s="25"/>
      <c r="J20005" s="3"/>
    </row>
    <row r="20006" spans="8:10" x14ac:dyDescent="0.25">
      <c r="H20006" s="25"/>
      <c r="J20006" s="3"/>
    </row>
    <row r="20007" spans="8:10" x14ac:dyDescent="0.25">
      <c r="H20007" s="25"/>
      <c r="J20007" s="3"/>
    </row>
    <row r="20008" spans="8:10" x14ac:dyDescent="0.25">
      <c r="H20008" s="25"/>
      <c r="J20008" s="3"/>
    </row>
    <row r="20009" spans="8:10" x14ac:dyDescent="0.25">
      <c r="H20009" s="25"/>
      <c r="J20009" s="3"/>
    </row>
    <row r="20010" spans="8:10" x14ac:dyDescent="0.25">
      <c r="H20010" s="25"/>
      <c r="J20010" s="3"/>
    </row>
    <row r="20011" spans="8:10" x14ac:dyDescent="0.25">
      <c r="H20011" s="25"/>
      <c r="J20011" s="46"/>
    </row>
    <row r="20012" spans="8:10" x14ac:dyDescent="0.25">
      <c r="H20012" s="25"/>
      <c r="J20012" s="46"/>
    </row>
    <row r="20013" spans="8:10" x14ac:dyDescent="0.25">
      <c r="H20013" s="25"/>
      <c r="J20013" s="46"/>
    </row>
    <row r="20014" spans="8:10" x14ac:dyDescent="0.25">
      <c r="H20014" s="25"/>
      <c r="J20014" s="3"/>
    </row>
    <row r="20015" spans="8:10" x14ac:dyDescent="0.25">
      <c r="H20015" s="25"/>
      <c r="J20015" s="3"/>
    </row>
    <row r="20016" spans="8:10" x14ac:dyDescent="0.25">
      <c r="H20016" s="25"/>
      <c r="J20016" s="3"/>
    </row>
    <row r="20017" spans="8:10" x14ac:dyDescent="0.25">
      <c r="H20017" s="25"/>
      <c r="J20017" s="3"/>
    </row>
    <row r="20018" spans="8:10" x14ac:dyDescent="0.25">
      <c r="H20018" s="25"/>
      <c r="J20018" s="3"/>
    </row>
    <row r="20019" spans="8:10" x14ac:dyDescent="0.25">
      <c r="H20019" s="25"/>
      <c r="J20019" s="3"/>
    </row>
    <row r="20020" spans="8:10" x14ac:dyDescent="0.25">
      <c r="H20020" s="25"/>
      <c r="J20020" s="3"/>
    </row>
    <row r="20021" spans="8:10" x14ac:dyDescent="0.25">
      <c r="H20021" s="25"/>
      <c r="J20021" s="3"/>
    </row>
    <row r="20022" spans="8:10" x14ac:dyDescent="0.25">
      <c r="H20022" s="25"/>
      <c r="J20022" s="46"/>
    </row>
    <row r="20023" spans="8:10" x14ac:dyDescent="0.25">
      <c r="H20023" s="25"/>
      <c r="J20023" s="46"/>
    </row>
    <row r="20024" spans="8:10" x14ac:dyDescent="0.25">
      <c r="H20024" s="25"/>
      <c r="J20024" s="46"/>
    </row>
    <row r="20025" spans="8:10" x14ac:dyDescent="0.25">
      <c r="H20025" s="25"/>
      <c r="J20025" s="46"/>
    </row>
    <row r="20026" spans="8:10" x14ac:dyDescent="0.25">
      <c r="H20026" s="25"/>
      <c r="J20026" s="46"/>
    </row>
    <row r="20027" spans="8:10" x14ac:dyDescent="0.25">
      <c r="H20027" s="25"/>
      <c r="J20027" s="46"/>
    </row>
    <row r="20028" spans="8:10" x14ac:dyDescent="0.25">
      <c r="H20028" s="25"/>
      <c r="J20028" s="46"/>
    </row>
    <row r="20029" spans="8:10" x14ac:dyDescent="0.25">
      <c r="H20029" s="25"/>
      <c r="J20029" s="3"/>
    </row>
    <row r="20030" spans="8:10" x14ac:dyDescent="0.25">
      <c r="H20030" s="25"/>
      <c r="J20030" s="3"/>
    </row>
    <row r="20031" spans="8:10" x14ac:dyDescent="0.25">
      <c r="H20031" s="25"/>
      <c r="J20031" s="3"/>
    </row>
    <row r="20032" spans="8:10" x14ac:dyDescent="0.25">
      <c r="H20032" s="25"/>
      <c r="J20032" s="3"/>
    </row>
    <row r="20033" spans="8:10" x14ac:dyDescent="0.25">
      <c r="H20033" s="25"/>
      <c r="J20033" s="3"/>
    </row>
    <row r="20034" spans="8:10" x14ac:dyDescent="0.25">
      <c r="H20034" s="25"/>
      <c r="J20034" s="3"/>
    </row>
    <row r="20035" spans="8:10" x14ac:dyDescent="0.25">
      <c r="H20035" s="25"/>
      <c r="J20035" s="3"/>
    </row>
    <row r="20036" spans="8:10" x14ac:dyDescent="0.25">
      <c r="H20036" s="25"/>
      <c r="J20036" s="3"/>
    </row>
    <row r="20037" spans="8:10" x14ac:dyDescent="0.25">
      <c r="H20037" s="25"/>
      <c r="J20037" s="3"/>
    </row>
    <row r="20038" spans="8:10" x14ac:dyDescent="0.25">
      <c r="H20038" s="25"/>
      <c r="J20038" s="3"/>
    </row>
    <row r="20039" spans="8:10" x14ac:dyDescent="0.25">
      <c r="H20039" s="25"/>
      <c r="J20039" s="3"/>
    </row>
    <row r="20040" spans="8:10" x14ac:dyDescent="0.25">
      <c r="H20040" s="25"/>
      <c r="J20040" s="46"/>
    </row>
    <row r="20041" spans="8:10" x14ac:dyDescent="0.25">
      <c r="H20041" s="25"/>
      <c r="J20041" s="46"/>
    </row>
    <row r="20042" spans="8:10" x14ac:dyDescent="0.25">
      <c r="H20042" s="25"/>
      <c r="J20042" s="46"/>
    </row>
    <row r="20043" spans="8:10" x14ac:dyDescent="0.25">
      <c r="H20043" s="25"/>
      <c r="J20043" s="46"/>
    </row>
    <row r="20044" spans="8:10" x14ac:dyDescent="0.25">
      <c r="H20044" s="25"/>
      <c r="J20044" s="46"/>
    </row>
    <row r="20045" spans="8:10" x14ac:dyDescent="0.25">
      <c r="H20045" s="25"/>
      <c r="J20045" s="46"/>
    </row>
    <row r="20046" spans="8:10" x14ac:dyDescent="0.25">
      <c r="H20046" s="25"/>
      <c r="J20046" s="46"/>
    </row>
    <row r="20047" spans="8:10" x14ac:dyDescent="0.25">
      <c r="H20047" s="25"/>
      <c r="J20047" s="3"/>
    </row>
    <row r="20048" spans="8:10" x14ac:dyDescent="0.25">
      <c r="H20048" s="25"/>
      <c r="J20048" s="3"/>
    </row>
    <row r="20049" spans="8:10" x14ac:dyDescent="0.25">
      <c r="H20049" s="25"/>
      <c r="J20049" s="3"/>
    </row>
    <row r="20050" spans="8:10" x14ac:dyDescent="0.25">
      <c r="H20050" s="25"/>
      <c r="J20050" s="3"/>
    </row>
    <row r="20051" spans="8:10" x14ac:dyDescent="0.25">
      <c r="H20051" s="25"/>
      <c r="J20051" s="3"/>
    </row>
    <row r="20052" spans="8:10" x14ac:dyDescent="0.25">
      <c r="H20052" s="25"/>
      <c r="J20052" s="3"/>
    </row>
    <row r="20053" spans="8:10" x14ac:dyDescent="0.25">
      <c r="H20053" s="25"/>
      <c r="J20053" s="46"/>
    </row>
    <row r="20054" spans="8:10" x14ac:dyDescent="0.25">
      <c r="H20054" s="25"/>
      <c r="J20054" s="3"/>
    </row>
    <row r="20055" spans="8:10" x14ac:dyDescent="0.25">
      <c r="H20055" s="25"/>
      <c r="J20055" s="46"/>
    </row>
    <row r="20056" spans="8:10" x14ac:dyDescent="0.25">
      <c r="H20056" s="25"/>
      <c r="J20056" s="3"/>
    </row>
    <row r="20057" spans="8:10" x14ac:dyDescent="0.25">
      <c r="H20057" s="25"/>
      <c r="J20057" s="46"/>
    </row>
    <row r="20058" spans="8:10" x14ac:dyDescent="0.25">
      <c r="H20058" s="25"/>
      <c r="J20058" s="3"/>
    </row>
    <row r="20059" spans="8:10" x14ac:dyDescent="0.25">
      <c r="H20059" s="25"/>
      <c r="J20059" s="46"/>
    </row>
    <row r="20060" spans="8:10" x14ac:dyDescent="0.25">
      <c r="H20060" s="25"/>
      <c r="J20060" s="46"/>
    </row>
    <row r="20061" spans="8:10" x14ac:dyDescent="0.25">
      <c r="H20061" s="25"/>
      <c r="J20061" s="3"/>
    </row>
    <row r="20062" spans="8:10" x14ac:dyDescent="0.25">
      <c r="H20062" s="25"/>
      <c r="J20062" s="3"/>
    </row>
    <row r="20063" spans="8:10" x14ac:dyDescent="0.25">
      <c r="H20063" s="25"/>
      <c r="J20063" s="3"/>
    </row>
    <row r="20064" spans="8:10" x14ac:dyDescent="0.25">
      <c r="H20064" s="25"/>
      <c r="J20064" s="3"/>
    </row>
    <row r="20065" spans="8:10" x14ac:dyDescent="0.25">
      <c r="H20065" s="25"/>
      <c r="J20065" s="3"/>
    </row>
    <row r="20066" spans="8:10" x14ac:dyDescent="0.25">
      <c r="H20066" s="25"/>
      <c r="J20066" s="3"/>
    </row>
    <row r="20067" spans="8:10" x14ac:dyDescent="0.25">
      <c r="H20067" s="25"/>
      <c r="J20067" s="3"/>
    </row>
    <row r="20068" spans="8:10" x14ac:dyDescent="0.25">
      <c r="H20068" s="25"/>
      <c r="J20068" s="3"/>
    </row>
    <row r="20069" spans="8:10" x14ac:dyDescent="0.25">
      <c r="H20069" s="25"/>
      <c r="J20069" s="3"/>
    </row>
    <row r="20070" spans="8:10" x14ac:dyDescent="0.25">
      <c r="H20070" s="25"/>
      <c r="J20070" s="3"/>
    </row>
    <row r="20071" spans="8:10" x14ac:dyDescent="0.25">
      <c r="H20071" s="25"/>
      <c r="J20071" s="3"/>
    </row>
    <row r="20072" spans="8:10" x14ac:dyDescent="0.25">
      <c r="H20072" s="25"/>
      <c r="J20072" s="3"/>
    </row>
    <row r="20073" spans="8:10" x14ac:dyDescent="0.25">
      <c r="H20073" s="25"/>
      <c r="J20073" s="3"/>
    </row>
    <row r="20074" spans="8:10" x14ac:dyDescent="0.25">
      <c r="H20074" s="25"/>
      <c r="J20074" s="3"/>
    </row>
    <row r="20075" spans="8:10" x14ac:dyDescent="0.25">
      <c r="H20075" s="25"/>
      <c r="J20075" s="3"/>
    </row>
    <row r="20076" spans="8:10" x14ac:dyDescent="0.25">
      <c r="H20076" s="25"/>
      <c r="J20076" s="3"/>
    </row>
    <row r="20077" spans="8:10" x14ac:dyDescent="0.25">
      <c r="H20077" s="25"/>
      <c r="J20077" s="3"/>
    </row>
    <row r="20078" spans="8:10" x14ac:dyDescent="0.25">
      <c r="H20078" s="25"/>
      <c r="J20078" s="3"/>
    </row>
    <row r="20079" spans="8:10" x14ac:dyDescent="0.25">
      <c r="H20079" s="25"/>
      <c r="J20079" s="3"/>
    </row>
    <row r="20080" spans="8:10" x14ac:dyDescent="0.25">
      <c r="H20080" s="25"/>
      <c r="J20080" s="3"/>
    </row>
    <row r="20081" spans="8:10" x14ac:dyDescent="0.25">
      <c r="H20081" s="25"/>
      <c r="J20081" s="3"/>
    </row>
    <row r="20082" spans="8:10" x14ac:dyDescent="0.25">
      <c r="H20082" s="25"/>
      <c r="J20082" s="3"/>
    </row>
    <row r="20083" spans="8:10" x14ac:dyDescent="0.25">
      <c r="H20083" s="25"/>
      <c r="J20083" s="46"/>
    </row>
    <row r="20084" spans="8:10" x14ac:dyDescent="0.25">
      <c r="H20084" s="25"/>
      <c r="J20084" s="3"/>
    </row>
    <row r="20085" spans="8:10" x14ac:dyDescent="0.25">
      <c r="H20085" s="25"/>
      <c r="J20085" s="46"/>
    </row>
    <row r="20086" spans="8:10" x14ac:dyDescent="0.25">
      <c r="H20086" s="25"/>
      <c r="J20086" s="3"/>
    </row>
    <row r="20087" spans="8:10" x14ac:dyDescent="0.25">
      <c r="H20087" s="25"/>
      <c r="J20087" s="46"/>
    </row>
    <row r="20088" spans="8:10" x14ac:dyDescent="0.25">
      <c r="H20088" s="25"/>
      <c r="J20088" s="3"/>
    </row>
    <row r="20089" spans="8:10" x14ac:dyDescent="0.25">
      <c r="H20089" s="25"/>
      <c r="J20089" s="46"/>
    </row>
    <row r="20090" spans="8:10" x14ac:dyDescent="0.25">
      <c r="H20090" s="25"/>
      <c r="J20090" s="46"/>
    </row>
    <row r="20091" spans="8:10" x14ac:dyDescent="0.25">
      <c r="H20091" s="25"/>
      <c r="J20091" s="3"/>
    </row>
    <row r="20092" spans="8:10" x14ac:dyDescent="0.25">
      <c r="H20092" s="25"/>
      <c r="J20092" s="3"/>
    </row>
    <row r="20093" spans="8:10" x14ac:dyDescent="0.25">
      <c r="H20093" s="25"/>
      <c r="J20093" s="3"/>
    </row>
    <row r="20094" spans="8:10" x14ac:dyDescent="0.25">
      <c r="H20094" s="25"/>
      <c r="J20094" s="3"/>
    </row>
    <row r="20095" spans="8:10" x14ac:dyDescent="0.25">
      <c r="H20095" s="25"/>
      <c r="J20095" s="3"/>
    </row>
    <row r="20096" spans="8:10" x14ac:dyDescent="0.25">
      <c r="H20096" s="25"/>
      <c r="J20096" s="3"/>
    </row>
    <row r="20097" spans="8:10" x14ac:dyDescent="0.25">
      <c r="H20097" s="25"/>
      <c r="J20097" s="3"/>
    </row>
    <row r="20098" spans="8:10" x14ac:dyDescent="0.25">
      <c r="H20098" s="25"/>
      <c r="J20098" s="3"/>
    </row>
    <row r="20099" spans="8:10" x14ac:dyDescent="0.25">
      <c r="H20099" s="25"/>
      <c r="J20099" s="3"/>
    </row>
    <row r="20100" spans="8:10" x14ac:dyDescent="0.25">
      <c r="H20100" s="25"/>
      <c r="J20100" s="3"/>
    </row>
    <row r="20101" spans="8:10" x14ac:dyDescent="0.25">
      <c r="H20101" s="25"/>
      <c r="J20101" s="3"/>
    </row>
    <row r="20102" spans="8:10" x14ac:dyDescent="0.25">
      <c r="H20102" s="25"/>
      <c r="J20102" s="3"/>
    </row>
    <row r="20103" spans="8:10" x14ac:dyDescent="0.25">
      <c r="H20103" s="25"/>
      <c r="J20103" s="3"/>
    </row>
    <row r="20104" spans="8:10" x14ac:dyDescent="0.25">
      <c r="H20104" s="25"/>
      <c r="J20104" s="3"/>
    </row>
    <row r="20105" spans="8:10" x14ac:dyDescent="0.25">
      <c r="H20105" s="25"/>
      <c r="J20105" s="3"/>
    </row>
    <row r="20106" spans="8:10" x14ac:dyDescent="0.25">
      <c r="H20106" s="25"/>
      <c r="J20106" s="3"/>
    </row>
    <row r="20107" spans="8:10" x14ac:dyDescent="0.25">
      <c r="H20107" s="25"/>
      <c r="J20107" s="3"/>
    </row>
    <row r="20108" spans="8:10" x14ac:dyDescent="0.25">
      <c r="H20108" s="25"/>
      <c r="J20108" s="3"/>
    </row>
    <row r="20109" spans="8:10" x14ac:dyDescent="0.25">
      <c r="H20109" s="25"/>
      <c r="J20109" s="3"/>
    </row>
    <row r="20110" spans="8:10" x14ac:dyDescent="0.25">
      <c r="H20110" s="25"/>
      <c r="J20110" s="3"/>
    </row>
    <row r="20111" spans="8:10" x14ac:dyDescent="0.25">
      <c r="H20111" s="25"/>
      <c r="J20111" s="3"/>
    </row>
    <row r="20112" spans="8:10" x14ac:dyDescent="0.25">
      <c r="H20112" s="25"/>
      <c r="J20112" s="3"/>
    </row>
    <row r="20113" spans="8:10" x14ac:dyDescent="0.25">
      <c r="H20113" s="25"/>
      <c r="J20113" s="46"/>
    </row>
    <row r="20114" spans="8:10" x14ac:dyDescent="0.25">
      <c r="H20114" s="25"/>
      <c r="J20114" s="3"/>
    </row>
    <row r="20115" spans="8:10" x14ac:dyDescent="0.25">
      <c r="H20115" s="25"/>
      <c r="J20115" s="46"/>
    </row>
    <row r="20116" spans="8:10" x14ac:dyDescent="0.25">
      <c r="H20116" s="25"/>
      <c r="J20116" s="3"/>
    </row>
    <row r="20117" spans="8:10" x14ac:dyDescent="0.25">
      <c r="H20117" s="25"/>
      <c r="J20117" s="46"/>
    </row>
    <row r="20118" spans="8:10" x14ac:dyDescent="0.25">
      <c r="H20118" s="25"/>
      <c r="J20118" s="3"/>
    </row>
    <row r="20119" spans="8:10" x14ac:dyDescent="0.25">
      <c r="H20119" s="25"/>
      <c r="J20119" s="46"/>
    </row>
    <row r="20120" spans="8:10" x14ac:dyDescent="0.25">
      <c r="H20120" s="25"/>
      <c r="J20120" s="46"/>
    </row>
    <row r="20121" spans="8:10" x14ac:dyDescent="0.25">
      <c r="H20121" s="25"/>
      <c r="J20121" s="3"/>
    </row>
    <row r="20122" spans="8:10" x14ac:dyDescent="0.25">
      <c r="H20122" s="25"/>
      <c r="J20122" s="3"/>
    </row>
    <row r="20123" spans="8:10" x14ac:dyDescent="0.25">
      <c r="H20123" s="25"/>
      <c r="J20123" s="3"/>
    </row>
    <row r="20124" spans="8:10" x14ac:dyDescent="0.25">
      <c r="H20124" s="25"/>
      <c r="J20124" s="3"/>
    </row>
    <row r="20125" spans="8:10" x14ac:dyDescent="0.25">
      <c r="H20125" s="25"/>
      <c r="J20125" s="3"/>
    </row>
    <row r="20126" spans="8:10" x14ac:dyDescent="0.25">
      <c r="H20126" s="25"/>
      <c r="J20126" s="3"/>
    </row>
    <row r="20127" spans="8:10" x14ac:dyDescent="0.25">
      <c r="H20127" s="25"/>
      <c r="J20127" s="3"/>
    </row>
    <row r="20128" spans="8:10" x14ac:dyDescent="0.25">
      <c r="H20128" s="25"/>
      <c r="J20128" s="3"/>
    </row>
    <row r="20129" spans="8:10" x14ac:dyDescent="0.25">
      <c r="H20129" s="25"/>
      <c r="J20129" s="3"/>
    </row>
    <row r="20130" spans="8:10" x14ac:dyDescent="0.25">
      <c r="H20130" s="25"/>
      <c r="J20130" s="3"/>
    </row>
    <row r="20131" spans="8:10" x14ac:dyDescent="0.25">
      <c r="H20131" s="25"/>
      <c r="J20131" s="3"/>
    </row>
    <row r="20132" spans="8:10" x14ac:dyDescent="0.25">
      <c r="H20132" s="25"/>
      <c r="J20132" s="3"/>
    </row>
    <row r="20133" spans="8:10" x14ac:dyDescent="0.25">
      <c r="H20133" s="25"/>
      <c r="J20133" s="3"/>
    </row>
    <row r="20134" spans="8:10" x14ac:dyDescent="0.25">
      <c r="H20134" s="25"/>
      <c r="J20134" s="3"/>
    </row>
    <row r="20135" spans="8:10" x14ac:dyDescent="0.25">
      <c r="H20135" s="25"/>
      <c r="J20135" s="3"/>
    </row>
    <row r="20136" spans="8:10" x14ac:dyDescent="0.25">
      <c r="H20136" s="25"/>
      <c r="J20136" s="3"/>
    </row>
    <row r="20137" spans="8:10" x14ac:dyDescent="0.25">
      <c r="H20137" s="25"/>
      <c r="J20137" s="3"/>
    </row>
    <row r="20138" spans="8:10" x14ac:dyDescent="0.25">
      <c r="H20138" s="25"/>
      <c r="J20138" s="3"/>
    </row>
    <row r="20139" spans="8:10" x14ac:dyDescent="0.25">
      <c r="H20139" s="25"/>
      <c r="J20139" s="3"/>
    </row>
    <row r="20140" spans="8:10" x14ac:dyDescent="0.25">
      <c r="H20140" s="25"/>
      <c r="J20140" s="3"/>
    </row>
    <row r="20141" spans="8:10" x14ac:dyDescent="0.25">
      <c r="H20141" s="25"/>
      <c r="J20141" s="3"/>
    </row>
    <row r="20142" spans="8:10" x14ac:dyDescent="0.25">
      <c r="H20142" s="25"/>
      <c r="J20142" s="3"/>
    </row>
    <row r="20143" spans="8:10" x14ac:dyDescent="0.25">
      <c r="H20143" s="25"/>
      <c r="J20143" s="46"/>
    </row>
    <row r="20144" spans="8:10" x14ac:dyDescent="0.25">
      <c r="H20144" s="25"/>
      <c r="J20144" s="3"/>
    </row>
    <row r="20145" spans="8:10" x14ac:dyDescent="0.25">
      <c r="H20145" s="25"/>
      <c r="J20145" s="46"/>
    </row>
    <row r="20146" spans="8:10" x14ac:dyDescent="0.25">
      <c r="H20146" s="25"/>
      <c r="J20146" s="3"/>
    </row>
    <row r="20147" spans="8:10" x14ac:dyDescent="0.25">
      <c r="H20147" s="25"/>
      <c r="J20147" s="46"/>
    </row>
    <row r="20148" spans="8:10" x14ac:dyDescent="0.25">
      <c r="H20148" s="25"/>
      <c r="J20148" s="3"/>
    </row>
    <row r="20149" spans="8:10" x14ac:dyDescent="0.25">
      <c r="H20149" s="25"/>
      <c r="J20149" s="46"/>
    </row>
    <row r="20150" spans="8:10" x14ac:dyDescent="0.25">
      <c r="H20150" s="25"/>
      <c r="J20150" s="46"/>
    </row>
    <row r="20151" spans="8:10" x14ac:dyDescent="0.25">
      <c r="H20151" s="25"/>
      <c r="J20151" s="3"/>
    </row>
    <row r="20152" spans="8:10" x14ac:dyDescent="0.25">
      <c r="H20152" s="25"/>
      <c r="J20152" s="3"/>
    </row>
    <row r="20153" spans="8:10" x14ac:dyDescent="0.25">
      <c r="H20153" s="25"/>
      <c r="J20153" s="3"/>
    </row>
    <row r="20154" spans="8:10" x14ac:dyDescent="0.25">
      <c r="H20154" s="25"/>
      <c r="J20154" s="3"/>
    </row>
    <row r="20155" spans="8:10" x14ac:dyDescent="0.25">
      <c r="H20155" s="25"/>
      <c r="J20155" s="3"/>
    </row>
    <row r="20156" spans="8:10" x14ac:dyDescent="0.25">
      <c r="H20156" s="25"/>
      <c r="J20156" s="3"/>
    </row>
    <row r="20157" spans="8:10" x14ac:dyDescent="0.25">
      <c r="H20157" s="25"/>
      <c r="J20157" s="3"/>
    </row>
    <row r="20158" spans="8:10" x14ac:dyDescent="0.25">
      <c r="H20158" s="25"/>
      <c r="J20158" s="3"/>
    </row>
    <row r="20159" spans="8:10" x14ac:dyDescent="0.25">
      <c r="H20159" s="25"/>
      <c r="J20159" s="3"/>
    </row>
    <row r="20160" spans="8:10" x14ac:dyDescent="0.25">
      <c r="H20160" s="25"/>
      <c r="J20160" s="3"/>
    </row>
    <row r="20161" spans="8:10" x14ac:dyDescent="0.25">
      <c r="H20161" s="25"/>
      <c r="J20161" s="3"/>
    </row>
    <row r="20162" spans="8:10" x14ac:dyDescent="0.25">
      <c r="H20162" s="25"/>
      <c r="J20162" s="3"/>
    </row>
    <row r="20163" spans="8:10" x14ac:dyDescent="0.25">
      <c r="H20163" s="25"/>
      <c r="J20163" s="3"/>
    </row>
    <row r="20164" spans="8:10" x14ac:dyDescent="0.25">
      <c r="H20164" s="25"/>
      <c r="J20164" s="3"/>
    </row>
    <row r="20165" spans="8:10" x14ac:dyDescent="0.25">
      <c r="H20165" s="25"/>
      <c r="J20165" s="3"/>
    </row>
    <row r="20166" spans="8:10" x14ac:dyDescent="0.25">
      <c r="H20166" s="25"/>
      <c r="J20166" s="3"/>
    </row>
    <row r="20167" spans="8:10" x14ac:dyDescent="0.25">
      <c r="H20167" s="25"/>
      <c r="J20167" s="3"/>
    </row>
    <row r="20168" spans="8:10" x14ac:dyDescent="0.25">
      <c r="H20168" s="25"/>
      <c r="J20168" s="3"/>
    </row>
    <row r="20169" spans="8:10" x14ac:dyDescent="0.25">
      <c r="H20169" s="25"/>
      <c r="J20169" s="3"/>
    </row>
    <row r="20170" spans="8:10" x14ac:dyDescent="0.25">
      <c r="H20170" s="25"/>
      <c r="J20170" s="3"/>
    </row>
    <row r="20171" spans="8:10" x14ac:dyDescent="0.25">
      <c r="H20171" s="25"/>
      <c r="J20171" s="3"/>
    </row>
    <row r="20172" spans="8:10" x14ac:dyDescent="0.25">
      <c r="H20172" s="25"/>
      <c r="J20172" s="3"/>
    </row>
    <row r="20173" spans="8:10" x14ac:dyDescent="0.25">
      <c r="H20173" s="25"/>
      <c r="J20173" s="46"/>
    </row>
    <row r="20174" spans="8:10" x14ac:dyDescent="0.25">
      <c r="H20174" s="25"/>
      <c r="J20174" s="3"/>
    </row>
    <row r="20175" spans="8:10" x14ac:dyDescent="0.25">
      <c r="H20175" s="25"/>
      <c r="J20175" s="46"/>
    </row>
    <row r="20176" spans="8:10" x14ac:dyDescent="0.25">
      <c r="H20176" s="25"/>
      <c r="J20176" s="3"/>
    </row>
    <row r="20177" spans="8:10" x14ac:dyDescent="0.25">
      <c r="H20177" s="25"/>
      <c r="J20177" s="46"/>
    </row>
    <row r="20178" spans="8:10" x14ac:dyDescent="0.25">
      <c r="H20178" s="25"/>
      <c r="J20178" s="3"/>
    </row>
    <row r="20179" spans="8:10" x14ac:dyDescent="0.25">
      <c r="H20179" s="25"/>
      <c r="J20179" s="46"/>
    </row>
    <row r="20180" spans="8:10" x14ac:dyDescent="0.25">
      <c r="H20180" s="25"/>
      <c r="J20180" s="46"/>
    </row>
    <row r="20181" spans="8:10" x14ac:dyDescent="0.25">
      <c r="H20181" s="25"/>
      <c r="J20181" s="3"/>
    </row>
    <row r="20182" spans="8:10" x14ac:dyDescent="0.25">
      <c r="H20182" s="25"/>
      <c r="J20182" s="3"/>
    </row>
    <row r="20183" spans="8:10" x14ac:dyDescent="0.25">
      <c r="H20183" s="25"/>
      <c r="J20183" s="3"/>
    </row>
    <row r="20184" spans="8:10" x14ac:dyDescent="0.25">
      <c r="H20184" s="25"/>
      <c r="J20184" s="3"/>
    </row>
    <row r="20185" spans="8:10" x14ac:dyDescent="0.25">
      <c r="H20185" s="25"/>
      <c r="J20185" s="3"/>
    </row>
    <row r="20186" spans="8:10" x14ac:dyDescent="0.25">
      <c r="H20186" s="25"/>
      <c r="J20186" s="3"/>
    </row>
    <row r="20187" spans="8:10" x14ac:dyDescent="0.25">
      <c r="H20187" s="25"/>
      <c r="J20187" s="3"/>
    </row>
    <row r="20188" spans="8:10" x14ac:dyDescent="0.25">
      <c r="H20188" s="25"/>
      <c r="J20188" s="3"/>
    </row>
    <row r="20189" spans="8:10" x14ac:dyDescent="0.25">
      <c r="H20189" s="25"/>
      <c r="J20189" s="3"/>
    </row>
    <row r="20190" spans="8:10" x14ac:dyDescent="0.25">
      <c r="H20190" s="25"/>
      <c r="J20190" s="3"/>
    </row>
    <row r="20191" spans="8:10" x14ac:dyDescent="0.25">
      <c r="H20191" s="25"/>
      <c r="J20191" s="3"/>
    </row>
    <row r="20192" spans="8:10" x14ac:dyDescent="0.25">
      <c r="H20192" s="25"/>
      <c r="J20192" s="3"/>
    </row>
    <row r="20193" spans="8:10" x14ac:dyDescent="0.25">
      <c r="H20193" s="25"/>
      <c r="J20193" s="3"/>
    </row>
    <row r="20194" spans="8:10" x14ac:dyDescent="0.25">
      <c r="H20194" s="25"/>
      <c r="J20194" s="3"/>
    </row>
    <row r="20195" spans="8:10" x14ac:dyDescent="0.25">
      <c r="H20195" s="25"/>
      <c r="J20195" s="3"/>
    </row>
    <row r="20196" spans="8:10" x14ac:dyDescent="0.25">
      <c r="H20196" s="25"/>
      <c r="J20196" s="3"/>
    </row>
    <row r="20197" spans="8:10" x14ac:dyDescent="0.25">
      <c r="H20197" s="25"/>
      <c r="J20197" s="3"/>
    </row>
    <row r="20198" spans="8:10" x14ac:dyDescent="0.25">
      <c r="H20198" s="25"/>
      <c r="J20198" s="3"/>
    </row>
    <row r="20199" spans="8:10" x14ac:dyDescent="0.25">
      <c r="H20199" s="25"/>
      <c r="J20199" s="3"/>
    </row>
    <row r="20200" spans="8:10" x14ac:dyDescent="0.25">
      <c r="H20200" s="25"/>
      <c r="J20200" s="3"/>
    </row>
    <row r="20201" spans="8:10" x14ac:dyDescent="0.25">
      <c r="H20201" s="25"/>
      <c r="J20201" s="3"/>
    </row>
    <row r="20202" spans="8:10" x14ac:dyDescent="0.25">
      <c r="H20202" s="25"/>
      <c r="J20202" s="3"/>
    </row>
    <row r="20203" spans="8:10" x14ac:dyDescent="0.25">
      <c r="H20203" s="25"/>
      <c r="J20203" s="46"/>
    </row>
    <row r="20204" spans="8:10" x14ac:dyDescent="0.25">
      <c r="H20204" s="25"/>
      <c r="J20204" s="3"/>
    </row>
    <row r="20205" spans="8:10" x14ac:dyDescent="0.25">
      <c r="H20205" s="25"/>
      <c r="J20205" s="46"/>
    </row>
    <row r="20206" spans="8:10" x14ac:dyDescent="0.25">
      <c r="H20206" s="25"/>
      <c r="J20206" s="3"/>
    </row>
    <row r="20207" spans="8:10" x14ac:dyDescent="0.25">
      <c r="H20207" s="25"/>
      <c r="J20207" s="46"/>
    </row>
    <row r="20208" spans="8:10" x14ac:dyDescent="0.25">
      <c r="H20208" s="25"/>
      <c r="J20208" s="3"/>
    </row>
    <row r="20209" spans="8:10" x14ac:dyDescent="0.25">
      <c r="H20209" s="25"/>
      <c r="J20209" s="46"/>
    </row>
    <row r="20210" spans="8:10" x14ac:dyDescent="0.25">
      <c r="H20210" s="25"/>
      <c r="J20210" s="46"/>
    </row>
    <row r="20211" spans="8:10" x14ac:dyDescent="0.25">
      <c r="H20211" s="25"/>
      <c r="J20211" s="3"/>
    </row>
    <row r="20212" spans="8:10" x14ac:dyDescent="0.25">
      <c r="H20212" s="25"/>
      <c r="J20212" s="3"/>
    </row>
    <row r="20213" spans="8:10" x14ac:dyDescent="0.25">
      <c r="H20213" s="25"/>
      <c r="J20213" s="3"/>
    </row>
    <row r="20214" spans="8:10" x14ac:dyDescent="0.25">
      <c r="H20214" s="25"/>
      <c r="J20214" s="3"/>
    </row>
    <row r="20215" spans="8:10" x14ac:dyDescent="0.25">
      <c r="H20215" s="25"/>
      <c r="J20215" s="3"/>
    </row>
    <row r="20216" spans="8:10" x14ac:dyDescent="0.25">
      <c r="H20216" s="25"/>
      <c r="J20216" s="3"/>
    </row>
    <row r="20217" spans="8:10" x14ac:dyDescent="0.25">
      <c r="H20217" s="25"/>
      <c r="J20217" s="3"/>
    </row>
    <row r="20218" spans="8:10" x14ac:dyDescent="0.25">
      <c r="H20218" s="25"/>
      <c r="J20218" s="3"/>
    </row>
    <row r="20219" spans="8:10" x14ac:dyDescent="0.25">
      <c r="H20219" s="25"/>
      <c r="J20219" s="3"/>
    </row>
    <row r="20220" spans="8:10" x14ac:dyDescent="0.25">
      <c r="H20220" s="25"/>
      <c r="J20220" s="3"/>
    </row>
    <row r="20221" spans="8:10" x14ac:dyDescent="0.25">
      <c r="H20221" s="25"/>
      <c r="J20221" s="3"/>
    </row>
    <row r="20222" spans="8:10" x14ac:dyDescent="0.25">
      <c r="H20222" s="25"/>
      <c r="J20222" s="3"/>
    </row>
    <row r="20223" spans="8:10" x14ac:dyDescent="0.25">
      <c r="H20223" s="25"/>
      <c r="J20223" s="3"/>
    </row>
    <row r="20224" spans="8:10" x14ac:dyDescent="0.25">
      <c r="H20224" s="25"/>
      <c r="J20224" s="3"/>
    </row>
    <row r="20225" spans="8:10" x14ac:dyDescent="0.25">
      <c r="H20225" s="25"/>
      <c r="J20225" s="3"/>
    </row>
    <row r="20226" spans="8:10" x14ac:dyDescent="0.25">
      <c r="H20226" s="25"/>
      <c r="J20226" s="3"/>
    </row>
    <row r="20227" spans="8:10" x14ac:dyDescent="0.25">
      <c r="H20227" s="25"/>
      <c r="J20227" s="3"/>
    </row>
    <row r="20228" spans="8:10" x14ac:dyDescent="0.25">
      <c r="H20228" s="25"/>
      <c r="J20228" s="3"/>
    </row>
    <row r="20229" spans="8:10" x14ac:dyDescent="0.25">
      <c r="H20229" s="25"/>
      <c r="J20229" s="3"/>
    </row>
    <row r="20230" spans="8:10" x14ac:dyDescent="0.25">
      <c r="H20230" s="25"/>
      <c r="J20230" s="3"/>
    </row>
    <row r="20231" spans="8:10" x14ac:dyDescent="0.25">
      <c r="H20231" s="25"/>
      <c r="J20231" s="3"/>
    </row>
    <row r="20232" spans="8:10" x14ac:dyDescent="0.25">
      <c r="H20232" s="25"/>
      <c r="J20232" s="3"/>
    </row>
    <row r="20233" spans="8:10" x14ac:dyDescent="0.25">
      <c r="H20233" s="25"/>
      <c r="J20233" s="3"/>
    </row>
    <row r="20234" spans="8:10" x14ac:dyDescent="0.25">
      <c r="H20234" s="25"/>
      <c r="J20234" s="3"/>
    </row>
    <row r="20235" spans="8:10" x14ac:dyDescent="0.25">
      <c r="H20235" s="25"/>
      <c r="J20235" s="3"/>
    </row>
    <row r="20236" spans="8:10" x14ac:dyDescent="0.25">
      <c r="H20236" s="25"/>
      <c r="J20236" s="3"/>
    </row>
    <row r="20237" spans="8:10" x14ac:dyDescent="0.25">
      <c r="H20237" s="25"/>
      <c r="J20237" s="3"/>
    </row>
    <row r="20238" spans="8:10" x14ac:dyDescent="0.25">
      <c r="H20238" s="25"/>
      <c r="J20238" s="3"/>
    </row>
    <row r="20239" spans="8:10" x14ac:dyDescent="0.25">
      <c r="H20239" s="25"/>
      <c r="J20239" s="3"/>
    </row>
    <row r="20240" spans="8:10" x14ac:dyDescent="0.25">
      <c r="H20240" s="25"/>
      <c r="J20240" s="3"/>
    </row>
    <row r="20241" spans="8:10" x14ac:dyDescent="0.25">
      <c r="H20241" s="25"/>
      <c r="J20241" s="3"/>
    </row>
    <row r="20242" spans="8:10" x14ac:dyDescent="0.25">
      <c r="H20242" s="25"/>
      <c r="J20242" s="3"/>
    </row>
    <row r="20243" spans="8:10" x14ac:dyDescent="0.25">
      <c r="H20243" s="25"/>
      <c r="J20243" s="3"/>
    </row>
    <row r="20244" spans="8:10" x14ac:dyDescent="0.25">
      <c r="H20244" s="25"/>
      <c r="J20244" s="3"/>
    </row>
    <row r="20245" spans="8:10" x14ac:dyDescent="0.25">
      <c r="H20245" s="25"/>
      <c r="J20245" s="3"/>
    </row>
    <row r="20246" spans="8:10" x14ac:dyDescent="0.25">
      <c r="H20246" s="25"/>
      <c r="J20246" s="3"/>
    </row>
    <row r="20247" spans="8:10" x14ac:dyDescent="0.25">
      <c r="H20247" s="25"/>
      <c r="J20247" s="3"/>
    </row>
    <row r="20248" spans="8:10" x14ac:dyDescent="0.25">
      <c r="H20248" s="25"/>
      <c r="J20248" s="46"/>
    </row>
    <row r="20249" spans="8:10" x14ac:dyDescent="0.25">
      <c r="H20249" s="25"/>
      <c r="J20249" s="3"/>
    </row>
    <row r="20250" spans="8:10" x14ac:dyDescent="0.25">
      <c r="H20250" s="25"/>
      <c r="J20250" s="46"/>
    </row>
    <row r="20251" spans="8:10" x14ac:dyDescent="0.25">
      <c r="H20251" s="25"/>
      <c r="J20251" s="3"/>
    </row>
    <row r="20252" spans="8:10" x14ac:dyDescent="0.25">
      <c r="H20252" s="25"/>
      <c r="J20252" s="46"/>
    </row>
    <row r="20253" spans="8:10" x14ac:dyDescent="0.25">
      <c r="H20253" s="25"/>
      <c r="J20253" s="3"/>
    </row>
    <row r="20254" spans="8:10" x14ac:dyDescent="0.25">
      <c r="H20254" s="25"/>
      <c r="J20254" s="46"/>
    </row>
    <row r="20255" spans="8:10" x14ac:dyDescent="0.25">
      <c r="H20255" s="25"/>
      <c r="J20255" s="46"/>
    </row>
    <row r="20256" spans="8:10" x14ac:dyDescent="0.25">
      <c r="H20256" s="25"/>
      <c r="J20256" s="3"/>
    </row>
    <row r="20257" spans="8:10" x14ac:dyDescent="0.25">
      <c r="H20257" s="25"/>
      <c r="J20257" s="3"/>
    </row>
    <row r="20258" spans="8:10" x14ac:dyDescent="0.25">
      <c r="H20258" s="25"/>
      <c r="J20258" s="3"/>
    </row>
    <row r="20259" spans="8:10" x14ac:dyDescent="0.25">
      <c r="H20259" s="25"/>
      <c r="J20259" s="3"/>
    </row>
    <row r="20260" spans="8:10" x14ac:dyDescent="0.25">
      <c r="H20260" s="25"/>
      <c r="J20260" s="3"/>
    </row>
    <row r="20261" spans="8:10" x14ac:dyDescent="0.25">
      <c r="H20261" s="25"/>
      <c r="J20261" s="3"/>
    </row>
    <row r="20262" spans="8:10" x14ac:dyDescent="0.25">
      <c r="H20262" s="25"/>
      <c r="J20262" s="3"/>
    </row>
    <row r="20263" spans="8:10" x14ac:dyDescent="0.25">
      <c r="H20263" s="25"/>
      <c r="J20263" s="3"/>
    </row>
    <row r="20264" spans="8:10" x14ac:dyDescent="0.25">
      <c r="H20264" s="25"/>
      <c r="J20264" s="3"/>
    </row>
    <row r="20265" spans="8:10" x14ac:dyDescent="0.25">
      <c r="H20265" s="25"/>
      <c r="J20265" s="3"/>
    </row>
    <row r="20266" spans="8:10" x14ac:dyDescent="0.25">
      <c r="H20266" s="25"/>
      <c r="J20266" s="3"/>
    </row>
    <row r="20267" spans="8:10" x14ac:dyDescent="0.25">
      <c r="H20267" s="25"/>
      <c r="J20267" s="3"/>
    </row>
    <row r="20268" spans="8:10" x14ac:dyDescent="0.25">
      <c r="H20268" s="25"/>
      <c r="J20268" s="3"/>
    </row>
    <row r="20269" spans="8:10" x14ac:dyDescent="0.25">
      <c r="H20269" s="25"/>
      <c r="J20269" s="3"/>
    </row>
    <row r="20270" spans="8:10" x14ac:dyDescent="0.25">
      <c r="H20270" s="25"/>
      <c r="J20270" s="3"/>
    </row>
    <row r="20271" spans="8:10" x14ac:dyDescent="0.25">
      <c r="H20271" s="25"/>
      <c r="J20271" s="3"/>
    </row>
    <row r="20272" spans="8:10" x14ac:dyDescent="0.25">
      <c r="H20272" s="25"/>
      <c r="J20272" s="3"/>
    </row>
    <row r="20273" spans="8:10" x14ac:dyDescent="0.25">
      <c r="H20273" s="25"/>
      <c r="J20273" s="3"/>
    </row>
    <row r="20274" spans="8:10" x14ac:dyDescent="0.25">
      <c r="H20274" s="25"/>
      <c r="J20274" s="3"/>
    </row>
    <row r="20275" spans="8:10" x14ac:dyDescent="0.25">
      <c r="H20275" s="25"/>
      <c r="J20275" s="3"/>
    </row>
    <row r="20276" spans="8:10" x14ac:dyDescent="0.25">
      <c r="H20276" s="25"/>
      <c r="J20276" s="3"/>
    </row>
    <row r="20277" spans="8:10" x14ac:dyDescent="0.25">
      <c r="H20277" s="25"/>
      <c r="J20277" s="3"/>
    </row>
    <row r="20278" spans="8:10" x14ac:dyDescent="0.25">
      <c r="H20278" s="25"/>
      <c r="J20278" s="46"/>
    </row>
    <row r="20279" spans="8:10" x14ac:dyDescent="0.25">
      <c r="H20279" s="25"/>
      <c r="J20279" s="3"/>
    </row>
    <row r="20280" spans="8:10" x14ac:dyDescent="0.25">
      <c r="H20280" s="25"/>
      <c r="J20280" s="46"/>
    </row>
    <row r="20281" spans="8:10" x14ac:dyDescent="0.25">
      <c r="H20281" s="25"/>
      <c r="J20281" s="3"/>
    </row>
    <row r="20282" spans="8:10" x14ac:dyDescent="0.25">
      <c r="H20282" s="25"/>
      <c r="J20282" s="46"/>
    </row>
    <row r="20283" spans="8:10" x14ac:dyDescent="0.25">
      <c r="H20283" s="25"/>
      <c r="J20283" s="3"/>
    </row>
    <row r="20284" spans="8:10" x14ac:dyDescent="0.25">
      <c r="H20284" s="25"/>
      <c r="J20284" s="46"/>
    </row>
    <row r="20285" spans="8:10" x14ac:dyDescent="0.25">
      <c r="H20285" s="25"/>
      <c r="J20285" s="46"/>
    </row>
    <row r="20286" spans="8:10" x14ac:dyDescent="0.25">
      <c r="H20286" s="25"/>
      <c r="J20286" s="3"/>
    </row>
    <row r="20287" spans="8:10" x14ac:dyDescent="0.25">
      <c r="H20287" s="25"/>
      <c r="J20287" s="3"/>
    </row>
    <row r="20288" spans="8:10" x14ac:dyDescent="0.25">
      <c r="H20288" s="25"/>
      <c r="J20288" s="3"/>
    </row>
    <row r="20289" spans="8:10" x14ac:dyDescent="0.25">
      <c r="H20289" s="25"/>
      <c r="J20289" s="3"/>
    </row>
    <row r="20290" spans="8:10" x14ac:dyDescent="0.25">
      <c r="H20290" s="25"/>
      <c r="J20290" s="3"/>
    </row>
    <row r="20291" spans="8:10" x14ac:dyDescent="0.25">
      <c r="H20291" s="25"/>
      <c r="J20291" s="3"/>
    </row>
    <row r="20292" spans="8:10" x14ac:dyDescent="0.25">
      <c r="H20292" s="25"/>
      <c r="J20292" s="3"/>
    </row>
    <row r="20293" spans="8:10" x14ac:dyDescent="0.25">
      <c r="H20293" s="25"/>
      <c r="J20293" s="3"/>
    </row>
    <row r="20294" spans="8:10" x14ac:dyDescent="0.25">
      <c r="H20294" s="25"/>
      <c r="J20294" s="3"/>
    </row>
    <row r="20295" spans="8:10" x14ac:dyDescent="0.25">
      <c r="H20295" s="25"/>
      <c r="J20295" s="3"/>
    </row>
    <row r="20296" spans="8:10" x14ac:dyDescent="0.25">
      <c r="H20296" s="25"/>
      <c r="J20296" s="3"/>
    </row>
    <row r="20297" spans="8:10" x14ac:dyDescent="0.25">
      <c r="H20297" s="25"/>
      <c r="J20297" s="3"/>
    </row>
    <row r="20298" spans="8:10" x14ac:dyDescent="0.25">
      <c r="H20298" s="25"/>
      <c r="J20298" s="3"/>
    </row>
    <row r="20299" spans="8:10" x14ac:dyDescent="0.25">
      <c r="H20299" s="25"/>
      <c r="J20299" s="3"/>
    </row>
    <row r="20300" spans="8:10" x14ac:dyDescent="0.25">
      <c r="H20300" s="25"/>
      <c r="J20300" s="3"/>
    </row>
    <row r="20301" spans="8:10" x14ac:dyDescent="0.25">
      <c r="H20301" s="25"/>
      <c r="J20301" s="3"/>
    </row>
    <row r="20302" spans="8:10" x14ac:dyDescent="0.25">
      <c r="H20302" s="25"/>
      <c r="J20302" s="3"/>
    </row>
    <row r="20303" spans="8:10" x14ac:dyDescent="0.25">
      <c r="H20303" s="25"/>
      <c r="J20303" s="3"/>
    </row>
    <row r="20304" spans="8:10" x14ac:dyDescent="0.25">
      <c r="H20304" s="25"/>
      <c r="J20304" s="3"/>
    </row>
    <row r="20305" spans="8:10" x14ac:dyDescent="0.25">
      <c r="H20305" s="25"/>
      <c r="J20305" s="3"/>
    </row>
    <row r="20306" spans="8:10" x14ac:dyDescent="0.25">
      <c r="H20306" s="25"/>
      <c r="J20306" s="3"/>
    </row>
    <row r="20307" spans="8:10" x14ac:dyDescent="0.25">
      <c r="H20307" s="25"/>
      <c r="J20307" s="3"/>
    </row>
    <row r="20308" spans="8:10" x14ac:dyDescent="0.25">
      <c r="H20308" s="25"/>
      <c r="J20308" s="46"/>
    </row>
    <row r="20309" spans="8:10" x14ac:dyDescent="0.25">
      <c r="H20309" s="25"/>
      <c r="J20309" s="46"/>
    </row>
    <row r="20310" spans="8:10" x14ac:dyDescent="0.25">
      <c r="H20310" s="25"/>
      <c r="J20310" s="46"/>
    </row>
    <row r="20311" spans="8:10" x14ac:dyDescent="0.25">
      <c r="H20311" s="25"/>
      <c r="J20311" s="3"/>
    </row>
    <row r="20312" spans="8:10" x14ac:dyDescent="0.25">
      <c r="H20312" s="25"/>
      <c r="J20312" s="3"/>
    </row>
    <row r="20313" spans="8:10" x14ac:dyDescent="0.25">
      <c r="H20313" s="25"/>
      <c r="J20313" s="3"/>
    </row>
    <row r="20314" spans="8:10" x14ac:dyDescent="0.25">
      <c r="H20314" s="25"/>
      <c r="J20314" s="3"/>
    </row>
    <row r="20315" spans="8:10" x14ac:dyDescent="0.25">
      <c r="H20315" s="25"/>
      <c r="J20315" s="3"/>
    </row>
    <row r="20316" spans="8:10" x14ac:dyDescent="0.25">
      <c r="H20316" s="25"/>
      <c r="J20316" s="3"/>
    </row>
    <row r="20317" spans="8:10" x14ac:dyDescent="0.25">
      <c r="H20317" s="25"/>
      <c r="J20317" s="3"/>
    </row>
    <row r="20318" spans="8:10" x14ac:dyDescent="0.25">
      <c r="H20318" s="25"/>
      <c r="J20318" s="3"/>
    </row>
    <row r="20319" spans="8:10" x14ac:dyDescent="0.25">
      <c r="H20319" s="25"/>
      <c r="J20319" s="3"/>
    </row>
    <row r="20320" spans="8:10" x14ac:dyDescent="0.25">
      <c r="H20320" s="25"/>
      <c r="J20320" s="3"/>
    </row>
    <row r="20321" spans="8:10" x14ac:dyDescent="0.25">
      <c r="H20321" s="25"/>
      <c r="J20321" s="3"/>
    </row>
    <row r="20322" spans="8:10" x14ac:dyDescent="0.25">
      <c r="H20322" s="25"/>
      <c r="J20322" s="46"/>
    </row>
    <row r="20323" spans="8:10" x14ac:dyDescent="0.25">
      <c r="H20323" s="25"/>
      <c r="J20323" s="46"/>
    </row>
    <row r="20324" spans="8:10" x14ac:dyDescent="0.25">
      <c r="H20324" s="25"/>
      <c r="J20324" s="46"/>
    </row>
    <row r="20325" spans="8:10" x14ac:dyDescent="0.25">
      <c r="H20325" s="25"/>
      <c r="J20325" s="46"/>
    </row>
    <row r="20326" spans="8:10" x14ac:dyDescent="0.25">
      <c r="H20326" s="25"/>
      <c r="J20326" s="3"/>
    </row>
    <row r="20327" spans="8:10" x14ac:dyDescent="0.25">
      <c r="H20327" s="25"/>
      <c r="J20327" s="3"/>
    </row>
    <row r="20328" spans="8:10" x14ac:dyDescent="0.25">
      <c r="H20328" s="25"/>
      <c r="J20328" s="3"/>
    </row>
    <row r="20329" spans="8:10" x14ac:dyDescent="0.25">
      <c r="H20329" s="25"/>
      <c r="J20329" s="3"/>
    </row>
    <row r="20330" spans="8:10" x14ac:dyDescent="0.25">
      <c r="H20330" s="25"/>
      <c r="J20330" s="3"/>
    </row>
    <row r="20331" spans="8:10" x14ac:dyDescent="0.25">
      <c r="H20331" s="25"/>
      <c r="J20331" s="3"/>
    </row>
    <row r="20332" spans="8:10" x14ac:dyDescent="0.25">
      <c r="H20332" s="25"/>
      <c r="J20332" s="3"/>
    </row>
    <row r="20333" spans="8:10" x14ac:dyDescent="0.25">
      <c r="H20333" s="25"/>
      <c r="J20333" s="3"/>
    </row>
    <row r="20334" spans="8:10" x14ac:dyDescent="0.25">
      <c r="H20334" s="25"/>
      <c r="J20334" s="3"/>
    </row>
    <row r="20335" spans="8:10" x14ac:dyDescent="0.25">
      <c r="H20335" s="25"/>
      <c r="J20335" s="3"/>
    </row>
    <row r="20336" spans="8:10" x14ac:dyDescent="0.25">
      <c r="H20336" s="25"/>
      <c r="J20336" s="3"/>
    </row>
    <row r="20337" spans="8:10" x14ac:dyDescent="0.25">
      <c r="H20337" s="25"/>
      <c r="J20337" s="3"/>
    </row>
    <row r="20338" spans="8:10" x14ac:dyDescent="0.25">
      <c r="H20338" s="25"/>
      <c r="J20338" s="3"/>
    </row>
    <row r="20339" spans="8:10" x14ac:dyDescent="0.25">
      <c r="H20339" s="25"/>
      <c r="J20339" s="3"/>
    </row>
    <row r="20340" spans="8:10" x14ac:dyDescent="0.25">
      <c r="H20340" s="25"/>
      <c r="J20340" s="3"/>
    </row>
    <row r="20341" spans="8:10" x14ac:dyDescent="0.25">
      <c r="H20341" s="25"/>
      <c r="J20341" s="3"/>
    </row>
    <row r="20342" spans="8:10" x14ac:dyDescent="0.25">
      <c r="H20342" s="25"/>
      <c r="J20342" s="3"/>
    </row>
    <row r="20343" spans="8:10" x14ac:dyDescent="0.25">
      <c r="H20343" s="25"/>
      <c r="J20343" s="3"/>
    </row>
    <row r="20344" spans="8:10" x14ac:dyDescent="0.25">
      <c r="H20344" s="25"/>
      <c r="J20344" s="3"/>
    </row>
    <row r="20345" spans="8:10" x14ac:dyDescent="0.25">
      <c r="H20345" s="25"/>
      <c r="J20345" s="3"/>
    </row>
    <row r="20346" spans="8:10" x14ac:dyDescent="0.25">
      <c r="H20346" s="25"/>
      <c r="J20346" s="3"/>
    </row>
    <row r="20347" spans="8:10" x14ac:dyDescent="0.25">
      <c r="H20347" s="25"/>
      <c r="J20347" s="3"/>
    </row>
    <row r="20348" spans="8:10" x14ac:dyDescent="0.25">
      <c r="H20348" s="25"/>
      <c r="J20348" s="3"/>
    </row>
    <row r="20349" spans="8:10" x14ac:dyDescent="0.25">
      <c r="H20349" s="25"/>
      <c r="J20349" s="3"/>
    </row>
    <row r="20350" spans="8:10" x14ac:dyDescent="0.25">
      <c r="H20350" s="25"/>
      <c r="J20350" s="3"/>
    </row>
    <row r="20351" spans="8:10" x14ac:dyDescent="0.25">
      <c r="H20351" s="25"/>
      <c r="J20351" s="3"/>
    </row>
    <row r="20352" spans="8:10" x14ac:dyDescent="0.25">
      <c r="H20352" s="25"/>
      <c r="J20352" s="46"/>
    </row>
    <row r="20353" spans="8:10" x14ac:dyDescent="0.25">
      <c r="H20353" s="25"/>
      <c r="J20353" s="46"/>
    </row>
    <row r="20354" spans="8:10" x14ac:dyDescent="0.25">
      <c r="H20354" s="25"/>
      <c r="J20354" s="46"/>
    </row>
    <row r="20355" spans="8:10" x14ac:dyDescent="0.25">
      <c r="H20355" s="25"/>
      <c r="J20355" s="46"/>
    </row>
    <row r="20356" spans="8:10" x14ac:dyDescent="0.25">
      <c r="H20356" s="25"/>
      <c r="J20356" s="3"/>
    </row>
    <row r="20357" spans="8:10" x14ac:dyDescent="0.25">
      <c r="H20357" s="25"/>
      <c r="J20357" s="3"/>
    </row>
    <row r="20358" spans="8:10" x14ac:dyDescent="0.25">
      <c r="H20358" s="25"/>
      <c r="J20358" s="3"/>
    </row>
    <row r="20359" spans="8:10" x14ac:dyDescent="0.25">
      <c r="H20359" s="25"/>
      <c r="J20359" s="3"/>
    </row>
    <row r="20360" spans="8:10" x14ac:dyDescent="0.25">
      <c r="H20360" s="25"/>
      <c r="J20360" s="3"/>
    </row>
    <row r="20361" spans="8:10" x14ac:dyDescent="0.25">
      <c r="H20361" s="25"/>
      <c r="J20361" s="3"/>
    </row>
    <row r="20362" spans="8:10" x14ac:dyDescent="0.25">
      <c r="H20362" s="25"/>
      <c r="J20362" s="3"/>
    </row>
    <row r="20363" spans="8:10" x14ac:dyDescent="0.25">
      <c r="H20363" s="25"/>
      <c r="J20363" s="3"/>
    </row>
    <row r="20364" spans="8:10" x14ac:dyDescent="0.25">
      <c r="H20364" s="25"/>
      <c r="J20364" s="3"/>
    </row>
    <row r="20365" spans="8:10" x14ac:dyDescent="0.25">
      <c r="H20365" s="25"/>
      <c r="J20365" s="3"/>
    </row>
    <row r="20366" spans="8:10" x14ac:dyDescent="0.25">
      <c r="H20366" s="25"/>
      <c r="J20366" s="3"/>
    </row>
    <row r="20367" spans="8:10" x14ac:dyDescent="0.25">
      <c r="H20367" s="25"/>
      <c r="J20367" s="3"/>
    </row>
    <row r="20368" spans="8:10" x14ac:dyDescent="0.25">
      <c r="H20368" s="25"/>
      <c r="J20368" s="3"/>
    </row>
    <row r="20369" spans="8:10" x14ac:dyDescent="0.25">
      <c r="H20369" s="25"/>
      <c r="J20369" s="3"/>
    </row>
    <row r="20370" spans="8:10" x14ac:dyDescent="0.25">
      <c r="H20370" s="25"/>
      <c r="J20370" s="3"/>
    </row>
    <row r="20371" spans="8:10" x14ac:dyDescent="0.25">
      <c r="H20371" s="25"/>
      <c r="J20371" s="3"/>
    </row>
    <row r="20372" spans="8:10" x14ac:dyDescent="0.25">
      <c r="H20372" s="25"/>
      <c r="J20372" s="3"/>
    </row>
    <row r="20373" spans="8:10" x14ac:dyDescent="0.25">
      <c r="H20373" s="25"/>
      <c r="J20373" s="3"/>
    </row>
    <row r="20374" spans="8:10" x14ac:dyDescent="0.25">
      <c r="H20374" s="25"/>
      <c r="J20374" s="3"/>
    </row>
    <row r="20375" spans="8:10" x14ac:dyDescent="0.25">
      <c r="H20375" s="25"/>
      <c r="J20375" s="3"/>
    </row>
    <row r="20376" spans="8:10" x14ac:dyDescent="0.25">
      <c r="H20376" s="25"/>
      <c r="J20376" s="3"/>
    </row>
    <row r="20377" spans="8:10" x14ac:dyDescent="0.25">
      <c r="H20377" s="25"/>
      <c r="J20377" s="3"/>
    </row>
    <row r="20378" spans="8:10" x14ac:dyDescent="0.25">
      <c r="H20378" s="25"/>
      <c r="J20378" s="3"/>
    </row>
    <row r="20379" spans="8:10" x14ac:dyDescent="0.25">
      <c r="H20379" s="25"/>
      <c r="J20379" s="3"/>
    </row>
    <row r="20380" spans="8:10" x14ac:dyDescent="0.25">
      <c r="H20380" s="25"/>
      <c r="J20380" s="3"/>
    </row>
    <row r="20381" spans="8:10" x14ac:dyDescent="0.25">
      <c r="H20381" s="25"/>
      <c r="J20381" s="3"/>
    </row>
    <row r="20382" spans="8:10" x14ac:dyDescent="0.25">
      <c r="H20382" s="25"/>
      <c r="J20382" s="46"/>
    </row>
    <row r="20383" spans="8:10" x14ac:dyDescent="0.25">
      <c r="H20383" s="25"/>
      <c r="J20383" s="46"/>
    </row>
    <row r="20384" spans="8:10" x14ac:dyDescent="0.25">
      <c r="H20384" s="25"/>
      <c r="J20384" s="46"/>
    </row>
    <row r="20385" spans="8:10" x14ac:dyDescent="0.25">
      <c r="H20385" s="25"/>
      <c r="J20385" s="46"/>
    </row>
    <row r="20386" spans="8:10" x14ac:dyDescent="0.25">
      <c r="H20386" s="25"/>
      <c r="J20386" s="3"/>
    </row>
    <row r="20387" spans="8:10" x14ac:dyDescent="0.25">
      <c r="H20387" s="25"/>
      <c r="J20387" s="3"/>
    </row>
    <row r="20388" spans="8:10" x14ac:dyDescent="0.25">
      <c r="H20388" s="25"/>
      <c r="J20388" s="3"/>
    </row>
    <row r="20389" spans="8:10" x14ac:dyDescent="0.25">
      <c r="H20389" s="25"/>
      <c r="J20389" s="3"/>
    </row>
    <row r="20390" spans="8:10" x14ac:dyDescent="0.25">
      <c r="H20390" s="25"/>
      <c r="J20390" s="3"/>
    </row>
    <row r="20391" spans="8:10" x14ac:dyDescent="0.25">
      <c r="H20391" s="25"/>
      <c r="J20391" s="3"/>
    </row>
    <row r="20392" spans="8:10" x14ac:dyDescent="0.25">
      <c r="H20392" s="25"/>
      <c r="J20392" s="3"/>
    </row>
    <row r="20393" spans="8:10" x14ac:dyDescent="0.25">
      <c r="H20393" s="25"/>
      <c r="J20393" s="3"/>
    </row>
    <row r="20394" spans="8:10" x14ac:dyDescent="0.25">
      <c r="H20394" s="25"/>
      <c r="J20394" s="3"/>
    </row>
    <row r="20395" spans="8:10" x14ac:dyDescent="0.25">
      <c r="H20395" s="25"/>
      <c r="J20395" s="3"/>
    </row>
    <row r="20396" spans="8:10" x14ac:dyDescent="0.25">
      <c r="H20396" s="25"/>
      <c r="J20396" s="3"/>
    </row>
    <row r="20397" spans="8:10" x14ac:dyDescent="0.25">
      <c r="H20397" s="25"/>
      <c r="J20397" s="46"/>
    </row>
    <row r="20398" spans="8:10" x14ac:dyDescent="0.25">
      <c r="H20398" s="25"/>
      <c r="J20398" s="46"/>
    </row>
    <row r="20399" spans="8:10" x14ac:dyDescent="0.25">
      <c r="H20399" s="25"/>
      <c r="J20399" s="46"/>
    </row>
    <row r="20400" spans="8:10" x14ac:dyDescent="0.25">
      <c r="H20400" s="25"/>
      <c r="J20400" s="46"/>
    </row>
    <row r="20401" spans="8:10" x14ac:dyDescent="0.25">
      <c r="H20401" s="25"/>
      <c r="J20401" s="3"/>
    </row>
    <row r="20402" spans="8:10" x14ac:dyDescent="0.25">
      <c r="H20402" s="25"/>
      <c r="J20402" s="3"/>
    </row>
    <row r="20403" spans="8:10" x14ac:dyDescent="0.25">
      <c r="H20403" s="25"/>
      <c r="J20403" s="3"/>
    </row>
    <row r="20404" spans="8:10" x14ac:dyDescent="0.25">
      <c r="H20404" s="25"/>
      <c r="J20404" s="3"/>
    </row>
    <row r="20405" spans="8:10" x14ac:dyDescent="0.25">
      <c r="H20405" s="25"/>
      <c r="J20405" s="3"/>
    </row>
    <row r="20406" spans="8:10" x14ac:dyDescent="0.25">
      <c r="H20406" s="25"/>
      <c r="J20406" s="3"/>
    </row>
    <row r="20407" spans="8:10" x14ac:dyDescent="0.25">
      <c r="H20407" s="25"/>
      <c r="J20407" s="3"/>
    </row>
    <row r="20408" spans="8:10" x14ac:dyDescent="0.25">
      <c r="H20408" s="25"/>
      <c r="J20408" s="3"/>
    </row>
    <row r="20409" spans="8:10" x14ac:dyDescent="0.25">
      <c r="H20409" s="25"/>
      <c r="J20409" s="3"/>
    </row>
    <row r="20410" spans="8:10" x14ac:dyDescent="0.25">
      <c r="H20410" s="25"/>
      <c r="J20410" s="3"/>
    </row>
    <row r="20411" spans="8:10" x14ac:dyDescent="0.25">
      <c r="H20411" s="25"/>
      <c r="J20411" s="3"/>
    </row>
    <row r="20412" spans="8:10" x14ac:dyDescent="0.25">
      <c r="H20412" s="25"/>
      <c r="J20412" s="46"/>
    </row>
    <row r="20413" spans="8:10" x14ac:dyDescent="0.25">
      <c r="H20413" s="25"/>
      <c r="J20413" s="46"/>
    </row>
    <row r="20414" spans="8:10" x14ac:dyDescent="0.25">
      <c r="H20414" s="25"/>
      <c r="J20414" s="46"/>
    </row>
    <row r="20415" spans="8:10" x14ac:dyDescent="0.25">
      <c r="H20415" s="25"/>
      <c r="J20415" s="46"/>
    </row>
    <row r="20416" spans="8:10" x14ac:dyDescent="0.25">
      <c r="H20416" s="25"/>
      <c r="J20416" s="3"/>
    </row>
    <row r="20417" spans="8:10" x14ac:dyDescent="0.25">
      <c r="H20417" s="25"/>
      <c r="J20417" s="3"/>
    </row>
    <row r="20418" spans="8:10" x14ac:dyDescent="0.25">
      <c r="H20418" s="25"/>
      <c r="J20418" s="3"/>
    </row>
    <row r="20419" spans="8:10" x14ac:dyDescent="0.25">
      <c r="H20419" s="25"/>
      <c r="J20419" s="3"/>
    </row>
    <row r="20420" spans="8:10" x14ac:dyDescent="0.25">
      <c r="H20420" s="25"/>
      <c r="J20420" s="3"/>
    </row>
    <row r="20421" spans="8:10" x14ac:dyDescent="0.25">
      <c r="H20421" s="25"/>
      <c r="J20421" s="3"/>
    </row>
    <row r="20422" spans="8:10" x14ac:dyDescent="0.25">
      <c r="H20422" s="25"/>
      <c r="J20422" s="3"/>
    </row>
    <row r="20423" spans="8:10" x14ac:dyDescent="0.25">
      <c r="H20423" s="25"/>
      <c r="J20423" s="3"/>
    </row>
    <row r="20424" spans="8:10" x14ac:dyDescent="0.25">
      <c r="H20424" s="25"/>
      <c r="J20424" s="3"/>
    </row>
    <row r="20425" spans="8:10" x14ac:dyDescent="0.25">
      <c r="H20425" s="25"/>
      <c r="J20425" s="3"/>
    </row>
    <row r="20426" spans="8:10" x14ac:dyDescent="0.25">
      <c r="H20426" s="25"/>
      <c r="J20426" s="3"/>
    </row>
    <row r="20427" spans="8:10" x14ac:dyDescent="0.25">
      <c r="H20427" s="25"/>
      <c r="J20427" s="46"/>
    </row>
    <row r="20428" spans="8:10" x14ac:dyDescent="0.25">
      <c r="H20428" s="25"/>
      <c r="J20428" s="46"/>
    </row>
    <row r="20429" spans="8:10" x14ac:dyDescent="0.25">
      <c r="H20429" s="25"/>
      <c r="J20429" s="46"/>
    </row>
    <row r="20430" spans="8:10" x14ac:dyDescent="0.25">
      <c r="H20430" s="25"/>
      <c r="J20430" s="46"/>
    </row>
    <row r="20431" spans="8:10" x14ac:dyDescent="0.25">
      <c r="H20431" s="25"/>
      <c r="J20431" s="3"/>
    </row>
    <row r="20432" spans="8:10" x14ac:dyDescent="0.25">
      <c r="H20432" s="25"/>
      <c r="J20432" s="3"/>
    </row>
    <row r="20433" spans="8:10" x14ac:dyDescent="0.25">
      <c r="H20433" s="25"/>
      <c r="J20433" s="3"/>
    </row>
    <row r="20434" spans="8:10" x14ac:dyDescent="0.25">
      <c r="H20434" s="25"/>
      <c r="J20434" s="3"/>
    </row>
    <row r="20435" spans="8:10" x14ac:dyDescent="0.25">
      <c r="H20435" s="25"/>
      <c r="J20435" s="3"/>
    </row>
    <row r="20436" spans="8:10" x14ac:dyDescent="0.25">
      <c r="H20436" s="25"/>
      <c r="J20436" s="3"/>
    </row>
    <row r="20437" spans="8:10" x14ac:dyDescent="0.25">
      <c r="H20437" s="25"/>
      <c r="J20437" s="3"/>
    </row>
    <row r="20438" spans="8:10" x14ac:dyDescent="0.25">
      <c r="H20438" s="25"/>
      <c r="J20438" s="3"/>
    </row>
    <row r="20439" spans="8:10" x14ac:dyDescent="0.25">
      <c r="H20439" s="25"/>
      <c r="J20439" s="3"/>
    </row>
    <row r="20440" spans="8:10" x14ac:dyDescent="0.25">
      <c r="H20440" s="25"/>
      <c r="J20440" s="3"/>
    </row>
    <row r="20441" spans="8:10" x14ac:dyDescent="0.25">
      <c r="H20441" s="25"/>
      <c r="J20441" s="3"/>
    </row>
    <row r="20442" spans="8:10" x14ac:dyDescent="0.25">
      <c r="H20442" s="25"/>
      <c r="J20442" s="46"/>
    </row>
    <row r="20443" spans="8:10" x14ac:dyDescent="0.25">
      <c r="H20443" s="25"/>
      <c r="J20443" s="46"/>
    </row>
    <row r="20444" spans="8:10" x14ac:dyDescent="0.25">
      <c r="H20444" s="25"/>
      <c r="J20444" s="46"/>
    </row>
    <row r="20445" spans="8:10" x14ac:dyDescent="0.25">
      <c r="H20445" s="25"/>
      <c r="J20445" s="46"/>
    </row>
    <row r="20446" spans="8:10" x14ac:dyDescent="0.25">
      <c r="H20446" s="25"/>
      <c r="J20446" s="3"/>
    </row>
    <row r="20447" spans="8:10" x14ac:dyDescent="0.25">
      <c r="H20447" s="25"/>
      <c r="J20447" s="3"/>
    </row>
    <row r="20448" spans="8:10" x14ac:dyDescent="0.25">
      <c r="H20448" s="25"/>
      <c r="J20448" s="3"/>
    </row>
    <row r="20449" spans="8:10" x14ac:dyDescent="0.25">
      <c r="H20449" s="25"/>
      <c r="J20449" s="3"/>
    </row>
    <row r="20450" spans="8:10" x14ac:dyDescent="0.25">
      <c r="H20450" s="25"/>
      <c r="J20450" s="3"/>
    </row>
    <row r="20451" spans="8:10" x14ac:dyDescent="0.25">
      <c r="H20451" s="25"/>
      <c r="J20451" s="3"/>
    </row>
    <row r="20452" spans="8:10" x14ac:dyDescent="0.25">
      <c r="H20452" s="25"/>
      <c r="J20452" s="3"/>
    </row>
    <row r="20453" spans="8:10" x14ac:dyDescent="0.25">
      <c r="H20453" s="25"/>
      <c r="J20453" s="3"/>
    </row>
    <row r="20454" spans="8:10" x14ac:dyDescent="0.25">
      <c r="H20454" s="25"/>
      <c r="J20454" s="3"/>
    </row>
    <row r="20455" spans="8:10" x14ac:dyDescent="0.25">
      <c r="H20455" s="25"/>
      <c r="J20455" s="3"/>
    </row>
    <row r="20456" spans="8:10" x14ac:dyDescent="0.25">
      <c r="H20456" s="25"/>
      <c r="J20456" s="3"/>
    </row>
    <row r="20457" spans="8:10" x14ac:dyDescent="0.25">
      <c r="H20457" s="25"/>
      <c r="J20457" s="46"/>
    </row>
    <row r="20458" spans="8:10" x14ac:dyDescent="0.25">
      <c r="H20458" s="25"/>
      <c r="J20458" s="46"/>
    </row>
    <row r="20459" spans="8:10" x14ac:dyDescent="0.25">
      <c r="H20459" s="25"/>
      <c r="J20459" s="46"/>
    </row>
    <row r="20460" spans="8:10" x14ac:dyDescent="0.25">
      <c r="H20460" s="25"/>
      <c r="J20460" s="46"/>
    </row>
    <row r="20461" spans="8:10" x14ac:dyDescent="0.25">
      <c r="H20461" s="25"/>
      <c r="J20461" s="3"/>
    </row>
    <row r="20462" spans="8:10" x14ac:dyDescent="0.25">
      <c r="H20462" s="25"/>
      <c r="J20462" s="3"/>
    </row>
    <row r="20463" spans="8:10" x14ac:dyDescent="0.25">
      <c r="H20463" s="25"/>
      <c r="J20463" s="3"/>
    </row>
    <row r="20464" spans="8:10" x14ac:dyDescent="0.25">
      <c r="H20464" s="25"/>
      <c r="J20464" s="3"/>
    </row>
    <row r="20465" spans="8:10" x14ac:dyDescent="0.25">
      <c r="H20465" s="25"/>
      <c r="J20465" s="3"/>
    </row>
    <row r="20466" spans="8:10" x14ac:dyDescent="0.25">
      <c r="H20466" s="25"/>
      <c r="J20466" s="3"/>
    </row>
    <row r="20467" spans="8:10" x14ac:dyDescent="0.25">
      <c r="H20467" s="25"/>
      <c r="J20467" s="3"/>
    </row>
    <row r="20468" spans="8:10" x14ac:dyDescent="0.25">
      <c r="H20468" s="25"/>
      <c r="J20468" s="3"/>
    </row>
    <row r="20469" spans="8:10" x14ac:dyDescent="0.25">
      <c r="H20469" s="25"/>
      <c r="J20469" s="3"/>
    </row>
    <row r="20470" spans="8:10" x14ac:dyDescent="0.25">
      <c r="H20470" s="25"/>
      <c r="J20470" s="3"/>
    </row>
    <row r="20471" spans="8:10" x14ac:dyDescent="0.25">
      <c r="H20471" s="25"/>
      <c r="J20471" s="3"/>
    </row>
    <row r="20472" spans="8:10" x14ac:dyDescent="0.25">
      <c r="H20472" s="25"/>
      <c r="J20472" s="46"/>
    </row>
    <row r="20473" spans="8:10" x14ac:dyDescent="0.25">
      <c r="H20473" s="25"/>
      <c r="J20473" s="46"/>
    </row>
    <row r="20474" spans="8:10" x14ac:dyDescent="0.25">
      <c r="H20474" s="25"/>
      <c r="J20474" s="46"/>
    </row>
    <row r="20475" spans="8:10" x14ac:dyDescent="0.25">
      <c r="H20475" s="25"/>
      <c r="J20475" s="46"/>
    </row>
    <row r="20476" spans="8:10" x14ac:dyDescent="0.25">
      <c r="H20476" s="25"/>
      <c r="J20476" s="3"/>
    </row>
    <row r="20477" spans="8:10" x14ac:dyDescent="0.25">
      <c r="H20477" s="25"/>
      <c r="J20477" s="3"/>
    </row>
    <row r="20478" spans="8:10" x14ac:dyDescent="0.25">
      <c r="H20478" s="25"/>
      <c r="J20478" s="3"/>
    </row>
    <row r="20479" spans="8:10" x14ac:dyDescent="0.25">
      <c r="H20479" s="25"/>
      <c r="J20479" s="3"/>
    </row>
    <row r="20480" spans="8:10" x14ac:dyDescent="0.25">
      <c r="H20480" s="25"/>
      <c r="J20480" s="3"/>
    </row>
    <row r="20481" spans="8:10" x14ac:dyDescent="0.25">
      <c r="H20481" s="25"/>
      <c r="J20481" s="3"/>
    </row>
    <row r="20482" spans="8:10" x14ac:dyDescent="0.25">
      <c r="H20482" s="25"/>
      <c r="J20482" s="3"/>
    </row>
    <row r="20483" spans="8:10" x14ac:dyDescent="0.25">
      <c r="H20483" s="25"/>
      <c r="J20483" s="3"/>
    </row>
    <row r="20484" spans="8:10" x14ac:dyDescent="0.25">
      <c r="H20484" s="25"/>
      <c r="J20484" s="3"/>
    </row>
    <row r="20485" spans="8:10" x14ac:dyDescent="0.25">
      <c r="H20485" s="25"/>
      <c r="J20485" s="3"/>
    </row>
    <row r="20486" spans="8:10" x14ac:dyDescent="0.25">
      <c r="H20486" s="25"/>
      <c r="J20486" s="3"/>
    </row>
    <row r="20487" spans="8:10" x14ac:dyDescent="0.25">
      <c r="H20487" s="25"/>
      <c r="J20487" s="46"/>
    </row>
    <row r="20488" spans="8:10" x14ac:dyDescent="0.25">
      <c r="H20488" s="25"/>
      <c r="J20488" s="46"/>
    </row>
    <row r="20489" spans="8:10" x14ac:dyDescent="0.25">
      <c r="H20489" s="25"/>
      <c r="J20489" s="46"/>
    </row>
    <row r="20490" spans="8:10" x14ac:dyDescent="0.25">
      <c r="H20490" s="25"/>
      <c r="J20490" s="46"/>
    </row>
    <row r="20491" spans="8:10" x14ac:dyDescent="0.25">
      <c r="H20491" s="25"/>
      <c r="J20491" s="3"/>
    </row>
    <row r="20492" spans="8:10" x14ac:dyDescent="0.25">
      <c r="H20492" s="25"/>
      <c r="J20492" s="3"/>
    </row>
    <row r="20493" spans="8:10" x14ac:dyDescent="0.25">
      <c r="H20493" s="25"/>
      <c r="J20493" s="3"/>
    </row>
    <row r="20494" spans="8:10" x14ac:dyDescent="0.25">
      <c r="H20494" s="25"/>
      <c r="J20494" s="3"/>
    </row>
    <row r="20495" spans="8:10" x14ac:dyDescent="0.25">
      <c r="H20495" s="25"/>
      <c r="J20495" s="3"/>
    </row>
    <row r="20496" spans="8:10" x14ac:dyDescent="0.25">
      <c r="H20496" s="25"/>
      <c r="J20496" s="3"/>
    </row>
    <row r="20497" spans="8:10" x14ac:dyDescent="0.25">
      <c r="H20497" s="25"/>
      <c r="J20497" s="3"/>
    </row>
    <row r="20498" spans="8:10" x14ac:dyDescent="0.25">
      <c r="H20498" s="25"/>
      <c r="J20498" s="3"/>
    </row>
    <row r="20499" spans="8:10" x14ac:dyDescent="0.25">
      <c r="H20499" s="25"/>
      <c r="J20499" s="3"/>
    </row>
    <row r="20500" spans="8:10" x14ac:dyDescent="0.25">
      <c r="H20500" s="25"/>
      <c r="J20500" s="3"/>
    </row>
    <row r="20501" spans="8:10" x14ac:dyDescent="0.25">
      <c r="H20501" s="25"/>
      <c r="J20501" s="3"/>
    </row>
    <row r="20502" spans="8:10" x14ac:dyDescent="0.25">
      <c r="H20502" s="25"/>
      <c r="J20502" s="3"/>
    </row>
    <row r="20503" spans="8:10" x14ac:dyDescent="0.25">
      <c r="H20503" s="25"/>
      <c r="J20503" s="3"/>
    </row>
    <row r="20504" spans="8:10" x14ac:dyDescent="0.25">
      <c r="H20504" s="25"/>
      <c r="J20504" s="3"/>
    </row>
    <row r="20505" spans="8:10" x14ac:dyDescent="0.25">
      <c r="H20505" s="25"/>
      <c r="J20505" s="3"/>
    </row>
    <row r="20506" spans="8:10" x14ac:dyDescent="0.25">
      <c r="H20506" s="25"/>
      <c r="J20506" s="3"/>
    </row>
    <row r="20507" spans="8:10" x14ac:dyDescent="0.25">
      <c r="H20507" s="25"/>
      <c r="J20507" s="3"/>
    </row>
    <row r="20508" spans="8:10" x14ac:dyDescent="0.25">
      <c r="H20508" s="25"/>
      <c r="J20508" s="3"/>
    </row>
    <row r="20509" spans="8:10" x14ac:dyDescent="0.25">
      <c r="H20509" s="25"/>
      <c r="J20509" s="3"/>
    </row>
    <row r="20510" spans="8:10" x14ac:dyDescent="0.25">
      <c r="H20510" s="25"/>
      <c r="J20510" s="3"/>
    </row>
    <row r="20511" spans="8:10" x14ac:dyDescent="0.25">
      <c r="H20511" s="25"/>
      <c r="J20511" s="3"/>
    </row>
    <row r="20512" spans="8:10" x14ac:dyDescent="0.25">
      <c r="H20512" s="25"/>
      <c r="J20512" s="3"/>
    </row>
    <row r="20513" spans="8:10" x14ac:dyDescent="0.25">
      <c r="H20513" s="25"/>
      <c r="J20513" s="3"/>
    </row>
    <row r="20514" spans="8:10" x14ac:dyDescent="0.25">
      <c r="H20514" s="25"/>
      <c r="J20514" s="3"/>
    </row>
    <row r="20515" spans="8:10" x14ac:dyDescent="0.25">
      <c r="H20515" s="25"/>
      <c r="J20515" s="3"/>
    </row>
    <row r="20516" spans="8:10" x14ac:dyDescent="0.25">
      <c r="H20516" s="25"/>
      <c r="J20516" s="3"/>
    </row>
    <row r="20517" spans="8:10" x14ac:dyDescent="0.25">
      <c r="H20517" s="25"/>
      <c r="J20517" s="46"/>
    </row>
    <row r="20518" spans="8:10" x14ac:dyDescent="0.25">
      <c r="H20518" s="25"/>
      <c r="J20518" s="46"/>
    </row>
    <row r="20519" spans="8:10" x14ac:dyDescent="0.25">
      <c r="H20519" s="25"/>
      <c r="J20519" s="46"/>
    </row>
    <row r="20520" spans="8:10" x14ac:dyDescent="0.25">
      <c r="H20520" s="25"/>
      <c r="J20520" s="46"/>
    </row>
    <row r="20521" spans="8:10" x14ac:dyDescent="0.25">
      <c r="H20521" s="25"/>
      <c r="J20521" s="46"/>
    </row>
    <row r="20522" spans="8:10" x14ac:dyDescent="0.25">
      <c r="H20522" s="25"/>
      <c r="J20522" s="3"/>
    </row>
    <row r="20523" spans="8:10" x14ac:dyDescent="0.25">
      <c r="H20523" s="25"/>
      <c r="J20523" s="3"/>
    </row>
    <row r="20524" spans="8:10" x14ac:dyDescent="0.25">
      <c r="H20524" s="25"/>
      <c r="J20524" s="3"/>
    </row>
    <row r="20525" spans="8:10" x14ac:dyDescent="0.25">
      <c r="H20525" s="25"/>
      <c r="J20525" s="3"/>
    </row>
    <row r="20526" spans="8:10" x14ac:dyDescent="0.25">
      <c r="H20526" s="25"/>
      <c r="J20526" s="3"/>
    </row>
    <row r="20527" spans="8:10" x14ac:dyDescent="0.25">
      <c r="H20527" s="25"/>
      <c r="J20527" s="3"/>
    </row>
    <row r="20528" spans="8:10" x14ac:dyDescent="0.25">
      <c r="H20528" s="25"/>
      <c r="J20528" s="3"/>
    </row>
    <row r="20529" spans="8:10" x14ac:dyDescent="0.25">
      <c r="H20529" s="25"/>
      <c r="J20529" s="3"/>
    </row>
    <row r="20530" spans="8:10" x14ac:dyDescent="0.25">
      <c r="H20530" s="25"/>
      <c r="J20530" s="3"/>
    </row>
    <row r="20531" spans="8:10" x14ac:dyDescent="0.25">
      <c r="H20531" s="25"/>
      <c r="J20531" s="3"/>
    </row>
    <row r="20532" spans="8:10" x14ac:dyDescent="0.25">
      <c r="H20532" s="25"/>
      <c r="J20532" s="46"/>
    </row>
    <row r="20533" spans="8:10" x14ac:dyDescent="0.25">
      <c r="H20533" s="25"/>
      <c r="J20533" s="46"/>
    </row>
    <row r="20534" spans="8:10" x14ac:dyDescent="0.25">
      <c r="H20534" s="25"/>
      <c r="J20534" s="46"/>
    </row>
    <row r="20535" spans="8:10" x14ac:dyDescent="0.25">
      <c r="H20535" s="25"/>
      <c r="J20535" s="46"/>
    </row>
    <row r="20536" spans="8:10" x14ac:dyDescent="0.25">
      <c r="H20536" s="25"/>
      <c r="J20536" s="46"/>
    </row>
    <row r="20537" spans="8:10" x14ac:dyDescent="0.25">
      <c r="H20537" s="25"/>
      <c r="J20537" s="3"/>
    </row>
    <row r="20538" spans="8:10" x14ac:dyDescent="0.25">
      <c r="H20538" s="25"/>
      <c r="J20538" s="3"/>
    </row>
    <row r="20539" spans="8:10" x14ac:dyDescent="0.25">
      <c r="H20539" s="25"/>
      <c r="J20539" s="3"/>
    </row>
    <row r="20540" spans="8:10" x14ac:dyDescent="0.25">
      <c r="H20540" s="25"/>
      <c r="J20540" s="3"/>
    </row>
    <row r="20541" spans="8:10" x14ac:dyDescent="0.25">
      <c r="H20541" s="25"/>
      <c r="J20541" s="3"/>
    </row>
    <row r="20542" spans="8:10" x14ac:dyDescent="0.25">
      <c r="H20542" s="25"/>
      <c r="J20542" s="3"/>
    </row>
    <row r="20543" spans="8:10" x14ac:dyDescent="0.25">
      <c r="H20543" s="25"/>
      <c r="J20543" s="3"/>
    </row>
    <row r="20544" spans="8:10" x14ac:dyDescent="0.25">
      <c r="H20544" s="25"/>
      <c r="J20544" s="3"/>
    </row>
    <row r="20545" spans="8:10" x14ac:dyDescent="0.25">
      <c r="H20545" s="25"/>
      <c r="J20545" s="3"/>
    </row>
    <row r="20546" spans="8:10" x14ac:dyDescent="0.25">
      <c r="H20546" s="25"/>
      <c r="J20546" s="3"/>
    </row>
    <row r="20547" spans="8:10" x14ac:dyDescent="0.25">
      <c r="H20547" s="25"/>
      <c r="J20547" s="46"/>
    </row>
    <row r="20548" spans="8:10" x14ac:dyDescent="0.25">
      <c r="H20548" s="25"/>
      <c r="J20548" s="46"/>
    </row>
    <row r="20549" spans="8:10" x14ac:dyDescent="0.25">
      <c r="H20549" s="25"/>
      <c r="J20549" s="46"/>
    </row>
    <row r="20550" spans="8:10" x14ac:dyDescent="0.25">
      <c r="H20550" s="25"/>
      <c r="J20550" s="46"/>
    </row>
    <row r="20551" spans="8:10" x14ac:dyDescent="0.25">
      <c r="H20551" s="25"/>
      <c r="J20551" s="3"/>
    </row>
    <row r="20552" spans="8:10" x14ac:dyDescent="0.25">
      <c r="H20552" s="25"/>
      <c r="J20552" s="3"/>
    </row>
    <row r="20553" spans="8:10" x14ac:dyDescent="0.25">
      <c r="H20553" s="25"/>
      <c r="J20553" s="3"/>
    </row>
    <row r="20554" spans="8:10" x14ac:dyDescent="0.25">
      <c r="H20554" s="25"/>
      <c r="J20554" s="3"/>
    </row>
    <row r="20555" spans="8:10" x14ac:dyDescent="0.25">
      <c r="H20555" s="25"/>
      <c r="J20555" s="3"/>
    </row>
    <row r="20556" spans="8:10" x14ac:dyDescent="0.25">
      <c r="H20556" s="25"/>
      <c r="J20556" s="3"/>
    </row>
    <row r="20557" spans="8:10" x14ac:dyDescent="0.25">
      <c r="H20557" s="25"/>
      <c r="J20557" s="3"/>
    </row>
    <row r="20558" spans="8:10" x14ac:dyDescent="0.25">
      <c r="H20558" s="25"/>
      <c r="J20558" s="3"/>
    </row>
    <row r="20559" spans="8:10" x14ac:dyDescent="0.25">
      <c r="H20559" s="25"/>
      <c r="J20559" s="3"/>
    </row>
    <row r="20560" spans="8:10" x14ac:dyDescent="0.25">
      <c r="H20560" s="25"/>
      <c r="J20560" s="3"/>
    </row>
    <row r="20561" spans="8:10" x14ac:dyDescent="0.25">
      <c r="H20561" s="25"/>
      <c r="J20561" s="3"/>
    </row>
    <row r="20562" spans="8:10" x14ac:dyDescent="0.25">
      <c r="H20562" s="25"/>
      <c r="J20562" s="3"/>
    </row>
    <row r="20563" spans="8:10" x14ac:dyDescent="0.25">
      <c r="H20563" s="25"/>
      <c r="J20563" s="3"/>
    </row>
    <row r="20564" spans="8:10" x14ac:dyDescent="0.25">
      <c r="H20564" s="25"/>
      <c r="J20564" s="3"/>
    </row>
    <row r="20565" spans="8:10" x14ac:dyDescent="0.25">
      <c r="H20565" s="25"/>
      <c r="J20565" s="3"/>
    </row>
    <row r="20566" spans="8:10" x14ac:dyDescent="0.25">
      <c r="H20566" s="25"/>
      <c r="J20566" s="3"/>
    </row>
    <row r="20567" spans="8:10" x14ac:dyDescent="0.25">
      <c r="H20567" s="25"/>
      <c r="J20567" s="3"/>
    </row>
    <row r="20568" spans="8:10" x14ac:dyDescent="0.25">
      <c r="H20568" s="25"/>
      <c r="J20568" s="3"/>
    </row>
    <row r="20569" spans="8:10" x14ac:dyDescent="0.25">
      <c r="H20569" s="25"/>
      <c r="J20569" s="3"/>
    </row>
    <row r="20570" spans="8:10" x14ac:dyDescent="0.25">
      <c r="H20570" s="25"/>
      <c r="J20570" s="3"/>
    </row>
    <row r="20571" spans="8:10" x14ac:dyDescent="0.25">
      <c r="H20571" s="25"/>
      <c r="J20571" s="3"/>
    </row>
    <row r="20572" spans="8:10" x14ac:dyDescent="0.25">
      <c r="H20572" s="25"/>
      <c r="J20572" s="3"/>
    </row>
    <row r="20573" spans="8:10" x14ac:dyDescent="0.25">
      <c r="H20573" s="25"/>
      <c r="J20573" s="3"/>
    </row>
    <row r="20574" spans="8:10" x14ac:dyDescent="0.25">
      <c r="H20574" s="25"/>
      <c r="J20574" s="3"/>
    </row>
    <row r="20575" spans="8:10" x14ac:dyDescent="0.25">
      <c r="H20575" s="25"/>
      <c r="J20575" s="3"/>
    </row>
    <row r="20576" spans="8:10" x14ac:dyDescent="0.25">
      <c r="H20576" s="25"/>
      <c r="J20576" s="3"/>
    </row>
    <row r="20577" spans="8:10" x14ac:dyDescent="0.25">
      <c r="H20577" s="25"/>
      <c r="J20577" s="3"/>
    </row>
    <row r="20578" spans="8:10" x14ac:dyDescent="0.25">
      <c r="H20578" s="25"/>
      <c r="J20578" s="3"/>
    </row>
    <row r="20579" spans="8:10" x14ac:dyDescent="0.25">
      <c r="H20579" s="25"/>
      <c r="J20579" s="46"/>
    </row>
    <row r="20580" spans="8:10" x14ac:dyDescent="0.25">
      <c r="H20580" s="25"/>
      <c r="J20580" s="46"/>
    </row>
    <row r="20581" spans="8:10" x14ac:dyDescent="0.25">
      <c r="H20581" s="25"/>
      <c r="J20581" s="3"/>
    </row>
    <row r="20582" spans="8:10" x14ac:dyDescent="0.25">
      <c r="H20582" s="25"/>
      <c r="J20582" s="3"/>
    </row>
    <row r="20583" spans="8:10" x14ac:dyDescent="0.25">
      <c r="H20583" s="25"/>
      <c r="J20583" s="3"/>
    </row>
    <row r="20584" spans="8:10" x14ac:dyDescent="0.25">
      <c r="H20584" s="25"/>
      <c r="J20584" s="3"/>
    </row>
    <row r="20585" spans="8:10" x14ac:dyDescent="0.25">
      <c r="H20585" s="25"/>
      <c r="J20585" s="3"/>
    </row>
    <row r="20586" spans="8:10" x14ac:dyDescent="0.25">
      <c r="H20586" s="25"/>
      <c r="J20586" s="3"/>
    </row>
    <row r="20587" spans="8:10" x14ac:dyDescent="0.25">
      <c r="H20587" s="25"/>
      <c r="J20587" s="3"/>
    </row>
    <row r="20588" spans="8:10" x14ac:dyDescent="0.25">
      <c r="H20588" s="25"/>
      <c r="J20588" s="3"/>
    </row>
    <row r="20589" spans="8:10" x14ac:dyDescent="0.25">
      <c r="H20589" s="25"/>
      <c r="J20589" s="3"/>
    </row>
    <row r="20590" spans="8:10" x14ac:dyDescent="0.25">
      <c r="H20590" s="25"/>
      <c r="J20590" s="3"/>
    </row>
    <row r="20591" spans="8:10" x14ac:dyDescent="0.25">
      <c r="H20591" s="25"/>
      <c r="J20591" s="3"/>
    </row>
    <row r="20592" spans="8:10" x14ac:dyDescent="0.25">
      <c r="H20592" s="25"/>
      <c r="J20592" s="3"/>
    </row>
    <row r="20593" spans="8:10" x14ac:dyDescent="0.25">
      <c r="H20593" s="25"/>
      <c r="J20593" s="46"/>
    </row>
    <row r="20594" spans="8:10" x14ac:dyDescent="0.25">
      <c r="H20594" s="25"/>
      <c r="J20594" s="46"/>
    </row>
    <row r="20595" spans="8:10" x14ac:dyDescent="0.25">
      <c r="H20595" s="25"/>
      <c r="J20595" s="46"/>
    </row>
    <row r="20596" spans="8:10" x14ac:dyDescent="0.25">
      <c r="H20596" s="25"/>
      <c r="J20596" s="3"/>
    </row>
    <row r="20597" spans="8:10" x14ac:dyDescent="0.25">
      <c r="H20597" s="25"/>
      <c r="J20597" s="3"/>
    </row>
    <row r="20598" spans="8:10" x14ac:dyDescent="0.25">
      <c r="H20598" s="25"/>
      <c r="J20598" s="3"/>
    </row>
    <row r="20599" spans="8:10" x14ac:dyDescent="0.25">
      <c r="H20599" s="25"/>
      <c r="J20599" s="3"/>
    </row>
    <row r="20600" spans="8:10" x14ac:dyDescent="0.25">
      <c r="H20600" s="25"/>
      <c r="J20600" s="3"/>
    </row>
    <row r="20601" spans="8:10" x14ac:dyDescent="0.25">
      <c r="H20601" s="25"/>
      <c r="J20601" s="3"/>
    </row>
    <row r="20602" spans="8:10" x14ac:dyDescent="0.25">
      <c r="H20602" s="25"/>
      <c r="J20602" s="3"/>
    </row>
    <row r="20603" spans="8:10" x14ac:dyDescent="0.25">
      <c r="H20603" s="25"/>
      <c r="J20603" s="3"/>
    </row>
    <row r="20604" spans="8:10" x14ac:dyDescent="0.25">
      <c r="H20604" s="25"/>
      <c r="J20604" s="3"/>
    </row>
    <row r="20605" spans="8:10" x14ac:dyDescent="0.25">
      <c r="H20605" s="25"/>
      <c r="J20605" s="3"/>
    </row>
    <row r="20606" spans="8:10" x14ac:dyDescent="0.25">
      <c r="H20606" s="25"/>
      <c r="J20606" s="3"/>
    </row>
    <row r="20607" spans="8:10" x14ac:dyDescent="0.25">
      <c r="H20607" s="25"/>
      <c r="J20607" s="3"/>
    </row>
    <row r="20608" spans="8:10" x14ac:dyDescent="0.25">
      <c r="H20608" s="25"/>
      <c r="J20608" s="46"/>
    </row>
    <row r="20609" spans="8:10" x14ac:dyDescent="0.25">
      <c r="H20609" s="25"/>
      <c r="J20609" s="46"/>
    </row>
    <row r="20610" spans="8:10" x14ac:dyDescent="0.25">
      <c r="H20610" s="25"/>
      <c r="J20610" s="46"/>
    </row>
    <row r="20611" spans="8:10" x14ac:dyDescent="0.25">
      <c r="H20611" s="25"/>
      <c r="J20611" s="3"/>
    </row>
    <row r="20612" spans="8:10" x14ac:dyDescent="0.25">
      <c r="H20612" s="25"/>
      <c r="J20612" s="3"/>
    </row>
    <row r="20613" spans="8:10" x14ac:dyDescent="0.25">
      <c r="H20613" s="25"/>
      <c r="J20613" s="3"/>
    </row>
    <row r="20614" spans="8:10" x14ac:dyDescent="0.25">
      <c r="H20614" s="25"/>
      <c r="J20614" s="3"/>
    </row>
    <row r="20615" spans="8:10" x14ac:dyDescent="0.25">
      <c r="H20615" s="25"/>
      <c r="J20615" s="3"/>
    </row>
    <row r="20616" spans="8:10" x14ac:dyDescent="0.25">
      <c r="H20616" s="25"/>
      <c r="J20616" s="3"/>
    </row>
    <row r="20617" spans="8:10" x14ac:dyDescent="0.25">
      <c r="H20617" s="25"/>
      <c r="J20617" s="3"/>
    </row>
    <row r="20618" spans="8:10" x14ac:dyDescent="0.25">
      <c r="H20618" s="25"/>
      <c r="J20618" s="3"/>
    </row>
    <row r="20619" spans="8:10" x14ac:dyDescent="0.25">
      <c r="H20619" s="25"/>
      <c r="J20619" s="3"/>
    </row>
    <row r="20620" spans="8:10" x14ac:dyDescent="0.25">
      <c r="H20620" s="25"/>
      <c r="J20620" s="3"/>
    </row>
    <row r="20621" spans="8:10" x14ac:dyDescent="0.25">
      <c r="H20621" s="25"/>
      <c r="J20621" s="3"/>
    </row>
    <row r="20622" spans="8:10" x14ac:dyDescent="0.25">
      <c r="H20622" s="25"/>
      <c r="J20622" s="3"/>
    </row>
    <row r="20623" spans="8:10" x14ac:dyDescent="0.25">
      <c r="H20623" s="25"/>
      <c r="J20623" s="46"/>
    </row>
    <row r="20624" spans="8:10" x14ac:dyDescent="0.25">
      <c r="H20624" s="25"/>
      <c r="J20624" s="46"/>
    </row>
    <row r="20625" spans="8:10" x14ac:dyDescent="0.25">
      <c r="H20625" s="25"/>
      <c r="J20625" s="46"/>
    </row>
    <row r="20626" spans="8:10" x14ac:dyDescent="0.25">
      <c r="H20626" s="25"/>
      <c r="J20626" s="3"/>
    </row>
    <row r="20627" spans="8:10" x14ac:dyDescent="0.25">
      <c r="H20627" s="25"/>
      <c r="J20627" s="3"/>
    </row>
    <row r="20628" spans="8:10" x14ac:dyDescent="0.25">
      <c r="H20628" s="25"/>
      <c r="J20628" s="3"/>
    </row>
    <row r="20629" spans="8:10" x14ac:dyDescent="0.25">
      <c r="H20629" s="25"/>
      <c r="J20629" s="3"/>
    </row>
    <row r="20630" spans="8:10" x14ac:dyDescent="0.25">
      <c r="H20630" s="25"/>
      <c r="J20630" s="3"/>
    </row>
    <row r="20631" spans="8:10" x14ac:dyDescent="0.25">
      <c r="H20631" s="25"/>
      <c r="J20631" s="3"/>
    </row>
    <row r="20632" spans="8:10" x14ac:dyDescent="0.25">
      <c r="H20632" s="25"/>
      <c r="J20632" s="3"/>
    </row>
    <row r="20633" spans="8:10" x14ac:dyDescent="0.25">
      <c r="H20633" s="25"/>
      <c r="J20633" s="3"/>
    </row>
    <row r="20634" spans="8:10" x14ac:dyDescent="0.25">
      <c r="H20634" s="25"/>
      <c r="J20634" s="3"/>
    </row>
    <row r="20635" spans="8:10" x14ac:dyDescent="0.25">
      <c r="H20635" s="25"/>
      <c r="J20635" s="3"/>
    </row>
    <row r="20636" spans="8:10" x14ac:dyDescent="0.25">
      <c r="H20636" s="25"/>
      <c r="J20636" s="3"/>
    </row>
    <row r="20637" spans="8:10" x14ac:dyDescent="0.25">
      <c r="H20637" s="25"/>
      <c r="J20637" s="3"/>
    </row>
    <row r="20638" spans="8:10" x14ac:dyDescent="0.25">
      <c r="H20638" s="25"/>
      <c r="J20638" s="3"/>
    </row>
    <row r="20639" spans="8:10" x14ac:dyDescent="0.25">
      <c r="H20639" s="25"/>
      <c r="J20639" s="46"/>
    </row>
    <row r="20640" spans="8:10" x14ac:dyDescent="0.25">
      <c r="H20640" s="25"/>
      <c r="J20640" s="46"/>
    </row>
    <row r="20641" spans="8:10" x14ac:dyDescent="0.25">
      <c r="H20641" s="25"/>
      <c r="J20641" s="3"/>
    </row>
    <row r="20642" spans="8:10" x14ac:dyDescent="0.25">
      <c r="H20642" s="25"/>
      <c r="J20642" s="3"/>
    </row>
    <row r="20643" spans="8:10" x14ac:dyDescent="0.25">
      <c r="H20643" s="25"/>
      <c r="J20643" s="3"/>
    </row>
    <row r="20644" spans="8:10" x14ac:dyDescent="0.25">
      <c r="H20644" s="25"/>
      <c r="J20644" s="3"/>
    </row>
    <row r="20645" spans="8:10" x14ac:dyDescent="0.25">
      <c r="H20645" s="25"/>
      <c r="J20645" s="3"/>
    </row>
    <row r="20646" spans="8:10" x14ac:dyDescent="0.25">
      <c r="H20646" s="25"/>
      <c r="J20646" s="3"/>
    </row>
    <row r="20647" spans="8:10" x14ac:dyDescent="0.25">
      <c r="H20647" s="25"/>
      <c r="J20647" s="3"/>
    </row>
    <row r="20648" spans="8:10" x14ac:dyDescent="0.25">
      <c r="H20648" s="25"/>
      <c r="J20648" s="3"/>
    </row>
    <row r="20649" spans="8:10" x14ac:dyDescent="0.25">
      <c r="H20649" s="25"/>
      <c r="J20649" s="3"/>
    </row>
    <row r="20650" spans="8:10" x14ac:dyDescent="0.25">
      <c r="H20650" s="25"/>
      <c r="J20650" s="3"/>
    </row>
    <row r="20651" spans="8:10" x14ac:dyDescent="0.25">
      <c r="H20651" s="25"/>
      <c r="J20651" s="3"/>
    </row>
    <row r="20652" spans="8:10" x14ac:dyDescent="0.25">
      <c r="H20652" s="25"/>
      <c r="J20652" s="3"/>
    </row>
    <row r="20653" spans="8:10" x14ac:dyDescent="0.25">
      <c r="H20653" s="25"/>
      <c r="J20653" s="46"/>
    </row>
    <row r="20654" spans="8:10" x14ac:dyDescent="0.25">
      <c r="H20654" s="25"/>
      <c r="J20654" s="46"/>
    </row>
    <row r="20655" spans="8:10" x14ac:dyDescent="0.25">
      <c r="H20655" s="25"/>
      <c r="J20655" s="46"/>
    </row>
    <row r="20656" spans="8:10" x14ac:dyDescent="0.25">
      <c r="H20656" s="25"/>
      <c r="J20656" s="3"/>
    </row>
    <row r="20657" spans="8:10" x14ac:dyDescent="0.25">
      <c r="H20657" s="25"/>
      <c r="J20657" s="3"/>
    </row>
    <row r="20658" spans="8:10" x14ac:dyDescent="0.25">
      <c r="H20658" s="25"/>
      <c r="J20658" s="3"/>
    </row>
    <row r="20659" spans="8:10" x14ac:dyDescent="0.25">
      <c r="H20659" s="25"/>
      <c r="J20659" s="3"/>
    </row>
    <row r="20660" spans="8:10" x14ac:dyDescent="0.25">
      <c r="H20660" s="25"/>
      <c r="J20660" s="3"/>
    </row>
    <row r="20661" spans="8:10" x14ac:dyDescent="0.25">
      <c r="H20661" s="25"/>
      <c r="J20661" s="3"/>
    </row>
    <row r="20662" spans="8:10" x14ac:dyDescent="0.25">
      <c r="H20662" s="25"/>
      <c r="J20662" s="3"/>
    </row>
    <row r="20663" spans="8:10" x14ac:dyDescent="0.25">
      <c r="H20663" s="25"/>
      <c r="J20663" s="3"/>
    </row>
    <row r="20664" spans="8:10" x14ac:dyDescent="0.25">
      <c r="H20664" s="25"/>
      <c r="J20664" s="3"/>
    </row>
    <row r="20665" spans="8:10" x14ac:dyDescent="0.25">
      <c r="H20665" s="25"/>
      <c r="J20665" s="3"/>
    </row>
    <row r="20666" spans="8:10" x14ac:dyDescent="0.25">
      <c r="H20666" s="25"/>
      <c r="J20666" s="3"/>
    </row>
    <row r="20667" spans="8:10" x14ac:dyDescent="0.25">
      <c r="H20667" s="25"/>
      <c r="J20667" s="3"/>
    </row>
    <row r="20668" spans="8:10" x14ac:dyDescent="0.25">
      <c r="H20668" s="25"/>
      <c r="J20668" s="46"/>
    </row>
    <row r="20669" spans="8:10" x14ac:dyDescent="0.25">
      <c r="H20669" s="25"/>
      <c r="J20669" s="46"/>
    </row>
    <row r="20670" spans="8:10" x14ac:dyDescent="0.25">
      <c r="H20670" s="25"/>
      <c r="J20670" s="46"/>
    </row>
    <row r="20671" spans="8:10" x14ac:dyDescent="0.25">
      <c r="H20671" s="25"/>
      <c r="J20671" s="3"/>
    </row>
    <row r="20672" spans="8:10" x14ac:dyDescent="0.25">
      <c r="H20672" s="25"/>
      <c r="J20672" s="3"/>
    </row>
    <row r="20673" spans="8:10" x14ac:dyDescent="0.25">
      <c r="H20673" s="25"/>
      <c r="J20673" s="3"/>
    </row>
    <row r="20674" spans="8:10" x14ac:dyDescent="0.25">
      <c r="H20674" s="25"/>
      <c r="J20674" s="3"/>
    </row>
    <row r="20675" spans="8:10" x14ac:dyDescent="0.25">
      <c r="H20675" s="25"/>
      <c r="J20675" s="3"/>
    </row>
    <row r="20676" spans="8:10" x14ac:dyDescent="0.25">
      <c r="H20676" s="25"/>
      <c r="J20676" s="3"/>
    </row>
    <row r="20677" spans="8:10" x14ac:dyDescent="0.25">
      <c r="H20677" s="25"/>
      <c r="J20677" s="3"/>
    </row>
    <row r="20678" spans="8:10" x14ac:dyDescent="0.25">
      <c r="H20678" s="25"/>
      <c r="J20678" s="3"/>
    </row>
    <row r="20679" spans="8:10" x14ac:dyDescent="0.25">
      <c r="H20679" s="25"/>
      <c r="J20679" s="3"/>
    </row>
    <row r="20680" spans="8:10" x14ac:dyDescent="0.25">
      <c r="H20680" s="25"/>
      <c r="J20680" s="3"/>
    </row>
    <row r="20681" spans="8:10" x14ac:dyDescent="0.25">
      <c r="H20681" s="25"/>
      <c r="J20681" s="3"/>
    </row>
    <row r="20682" spans="8:10" x14ac:dyDescent="0.25">
      <c r="H20682" s="25"/>
      <c r="J20682" s="3"/>
    </row>
    <row r="20683" spans="8:10" x14ac:dyDescent="0.25">
      <c r="H20683" s="25"/>
      <c r="J20683" s="46"/>
    </row>
    <row r="20684" spans="8:10" x14ac:dyDescent="0.25">
      <c r="H20684" s="25"/>
      <c r="J20684" s="46"/>
    </row>
    <row r="20685" spans="8:10" x14ac:dyDescent="0.25">
      <c r="H20685" s="25"/>
      <c r="J20685" s="46"/>
    </row>
    <row r="20686" spans="8:10" x14ac:dyDescent="0.25">
      <c r="H20686" s="25"/>
      <c r="J20686" s="3"/>
    </row>
    <row r="20687" spans="8:10" x14ac:dyDescent="0.25">
      <c r="H20687" s="25"/>
      <c r="J20687" s="3"/>
    </row>
    <row r="20688" spans="8:10" x14ac:dyDescent="0.25">
      <c r="H20688" s="25"/>
      <c r="J20688" s="3"/>
    </row>
    <row r="20689" spans="8:10" x14ac:dyDescent="0.25">
      <c r="H20689" s="25"/>
      <c r="J20689" s="3"/>
    </row>
    <row r="20690" spans="8:10" x14ac:dyDescent="0.25">
      <c r="H20690" s="25"/>
      <c r="J20690" s="3"/>
    </row>
    <row r="20691" spans="8:10" x14ac:dyDescent="0.25">
      <c r="H20691" s="25"/>
      <c r="J20691" s="3"/>
    </row>
    <row r="20692" spans="8:10" x14ac:dyDescent="0.25">
      <c r="H20692" s="25"/>
      <c r="J20692" s="3"/>
    </row>
    <row r="20693" spans="8:10" x14ac:dyDescent="0.25">
      <c r="H20693" s="25"/>
      <c r="J20693" s="3"/>
    </row>
    <row r="20694" spans="8:10" x14ac:dyDescent="0.25">
      <c r="H20694" s="25"/>
      <c r="J20694" s="3"/>
    </row>
    <row r="20695" spans="8:10" x14ac:dyDescent="0.25">
      <c r="H20695" s="25"/>
      <c r="J20695" s="3"/>
    </row>
    <row r="20696" spans="8:10" x14ac:dyDescent="0.25">
      <c r="H20696" s="25"/>
      <c r="J20696" s="3"/>
    </row>
    <row r="20697" spans="8:10" x14ac:dyDescent="0.25">
      <c r="H20697" s="25"/>
      <c r="J20697" s="3"/>
    </row>
    <row r="20698" spans="8:10" x14ac:dyDescent="0.25">
      <c r="H20698" s="25"/>
      <c r="J20698" s="3"/>
    </row>
    <row r="20699" spans="8:10" x14ac:dyDescent="0.25">
      <c r="H20699" s="25"/>
      <c r="J20699" s="3"/>
    </row>
    <row r="20700" spans="8:10" x14ac:dyDescent="0.25">
      <c r="H20700" s="25"/>
      <c r="J20700" s="3"/>
    </row>
    <row r="20701" spans="8:10" x14ac:dyDescent="0.25">
      <c r="H20701" s="25"/>
      <c r="J20701" s="3"/>
    </row>
    <row r="20702" spans="8:10" x14ac:dyDescent="0.25">
      <c r="H20702" s="25"/>
      <c r="J20702" s="3"/>
    </row>
    <row r="20703" spans="8:10" x14ac:dyDescent="0.25">
      <c r="H20703" s="25"/>
      <c r="J20703" s="3"/>
    </row>
    <row r="20704" spans="8:10" x14ac:dyDescent="0.25">
      <c r="H20704" s="25"/>
      <c r="J20704" s="3"/>
    </row>
    <row r="20705" spans="8:10" x14ac:dyDescent="0.25">
      <c r="H20705" s="25"/>
      <c r="J20705" s="3"/>
    </row>
    <row r="20706" spans="8:10" x14ac:dyDescent="0.25">
      <c r="H20706" s="25"/>
      <c r="J20706" s="3"/>
    </row>
    <row r="20707" spans="8:10" x14ac:dyDescent="0.25">
      <c r="H20707" s="25"/>
      <c r="J20707" s="3"/>
    </row>
    <row r="20708" spans="8:10" x14ac:dyDescent="0.25">
      <c r="H20708" s="25"/>
      <c r="J20708" s="3"/>
    </row>
    <row r="20709" spans="8:10" x14ac:dyDescent="0.25">
      <c r="H20709" s="25"/>
      <c r="J20709" s="3"/>
    </row>
    <row r="20710" spans="8:10" x14ac:dyDescent="0.25">
      <c r="H20710" s="25"/>
      <c r="J20710" s="3"/>
    </row>
    <row r="20711" spans="8:10" x14ac:dyDescent="0.25">
      <c r="H20711" s="25"/>
      <c r="J20711" s="3"/>
    </row>
    <row r="20712" spans="8:10" x14ac:dyDescent="0.25">
      <c r="H20712" s="25"/>
      <c r="J20712" s="46"/>
    </row>
    <row r="20713" spans="8:10" x14ac:dyDescent="0.25">
      <c r="H20713" s="25"/>
      <c r="J20713" s="46"/>
    </row>
    <row r="20714" spans="8:10" x14ac:dyDescent="0.25">
      <c r="H20714" s="25"/>
      <c r="J20714" s="46"/>
    </row>
    <row r="20715" spans="8:10" x14ac:dyDescent="0.25">
      <c r="H20715" s="25"/>
      <c r="J20715" s="46"/>
    </row>
    <row r="20716" spans="8:10" x14ac:dyDescent="0.25">
      <c r="H20716" s="25"/>
      <c r="J20716" s="46"/>
    </row>
    <row r="20717" spans="8:10" x14ac:dyDescent="0.25">
      <c r="H20717" s="25"/>
      <c r="J20717" s="3"/>
    </row>
    <row r="20718" spans="8:10" x14ac:dyDescent="0.25">
      <c r="H20718" s="25"/>
      <c r="J20718" s="3"/>
    </row>
    <row r="20719" spans="8:10" x14ac:dyDescent="0.25">
      <c r="H20719" s="25"/>
      <c r="J20719" s="3"/>
    </row>
    <row r="20720" spans="8:10" x14ac:dyDescent="0.25">
      <c r="H20720" s="25"/>
      <c r="J20720" s="3"/>
    </row>
    <row r="20721" spans="8:10" x14ac:dyDescent="0.25">
      <c r="H20721" s="25"/>
      <c r="J20721" s="3"/>
    </row>
    <row r="20722" spans="8:10" x14ac:dyDescent="0.25">
      <c r="H20722" s="25"/>
      <c r="J20722" s="3"/>
    </row>
    <row r="20723" spans="8:10" x14ac:dyDescent="0.25">
      <c r="H20723" s="25"/>
      <c r="J20723" s="3"/>
    </row>
    <row r="20724" spans="8:10" x14ac:dyDescent="0.25">
      <c r="H20724" s="25"/>
      <c r="J20724" s="3"/>
    </row>
    <row r="20725" spans="8:10" x14ac:dyDescent="0.25">
      <c r="H20725" s="25"/>
      <c r="J20725" s="3"/>
    </row>
    <row r="20726" spans="8:10" x14ac:dyDescent="0.25">
      <c r="H20726" s="25"/>
      <c r="J20726" s="3"/>
    </row>
    <row r="20727" spans="8:10" x14ac:dyDescent="0.25">
      <c r="H20727" s="25"/>
      <c r="J20727" s="3"/>
    </row>
    <row r="20728" spans="8:10" x14ac:dyDescent="0.25">
      <c r="H20728" s="25"/>
      <c r="J20728" s="3"/>
    </row>
    <row r="20729" spans="8:10" x14ac:dyDescent="0.25">
      <c r="H20729" s="25"/>
      <c r="J20729" s="3"/>
    </row>
    <row r="20730" spans="8:10" x14ac:dyDescent="0.25">
      <c r="H20730" s="25"/>
      <c r="J20730" s="3"/>
    </row>
    <row r="20731" spans="8:10" x14ac:dyDescent="0.25">
      <c r="H20731" s="25"/>
      <c r="J20731" s="3"/>
    </row>
    <row r="20732" spans="8:10" x14ac:dyDescent="0.25">
      <c r="H20732" s="25"/>
      <c r="J20732" s="3"/>
    </row>
    <row r="20733" spans="8:10" x14ac:dyDescent="0.25">
      <c r="H20733" s="25"/>
      <c r="J20733" s="3"/>
    </row>
    <row r="20734" spans="8:10" x14ac:dyDescent="0.25">
      <c r="H20734" s="25"/>
      <c r="J20734" s="3"/>
    </row>
    <row r="20735" spans="8:10" x14ac:dyDescent="0.25">
      <c r="H20735" s="25"/>
      <c r="J20735" s="3"/>
    </row>
    <row r="20736" spans="8:10" x14ac:dyDescent="0.25">
      <c r="H20736" s="25"/>
      <c r="J20736" s="3"/>
    </row>
    <row r="20737" spans="8:10" x14ac:dyDescent="0.25">
      <c r="H20737" s="25"/>
      <c r="J20737" s="3"/>
    </row>
    <row r="20738" spans="8:10" x14ac:dyDescent="0.25">
      <c r="H20738" s="25"/>
      <c r="J20738" s="3"/>
    </row>
    <row r="20739" spans="8:10" x14ac:dyDescent="0.25">
      <c r="H20739" s="25"/>
      <c r="J20739" s="3"/>
    </row>
    <row r="20740" spans="8:10" x14ac:dyDescent="0.25">
      <c r="H20740" s="25"/>
      <c r="J20740" s="3"/>
    </row>
    <row r="20741" spans="8:10" x14ac:dyDescent="0.25">
      <c r="H20741" s="25"/>
      <c r="J20741" s="3"/>
    </row>
    <row r="20742" spans="8:10" x14ac:dyDescent="0.25">
      <c r="H20742" s="25"/>
      <c r="J20742" s="46"/>
    </row>
    <row r="20743" spans="8:10" x14ac:dyDescent="0.25">
      <c r="H20743" s="25"/>
      <c r="J20743" s="46"/>
    </row>
    <row r="20744" spans="8:10" x14ac:dyDescent="0.25">
      <c r="H20744" s="25"/>
      <c r="J20744" s="46"/>
    </row>
    <row r="20745" spans="8:10" x14ac:dyDescent="0.25">
      <c r="H20745" s="25"/>
      <c r="J20745" s="46"/>
    </row>
    <row r="20746" spans="8:10" x14ac:dyDescent="0.25">
      <c r="H20746" s="25"/>
      <c r="J20746" s="3"/>
    </row>
    <row r="20747" spans="8:10" x14ac:dyDescent="0.25">
      <c r="H20747" s="25"/>
      <c r="J20747" s="3"/>
    </row>
    <row r="20748" spans="8:10" x14ac:dyDescent="0.25">
      <c r="H20748" s="25"/>
      <c r="J20748" s="3"/>
    </row>
    <row r="20749" spans="8:10" x14ac:dyDescent="0.25">
      <c r="H20749" s="25"/>
      <c r="J20749" s="3"/>
    </row>
    <row r="20750" spans="8:10" x14ac:dyDescent="0.25">
      <c r="H20750" s="25"/>
      <c r="J20750" s="3"/>
    </row>
    <row r="20751" spans="8:10" x14ac:dyDescent="0.25">
      <c r="H20751" s="25"/>
      <c r="J20751" s="3"/>
    </row>
    <row r="20752" spans="8:10" x14ac:dyDescent="0.25">
      <c r="H20752" s="25"/>
      <c r="J20752" s="3"/>
    </row>
    <row r="20753" spans="8:10" x14ac:dyDescent="0.25">
      <c r="H20753" s="25"/>
      <c r="J20753" s="3"/>
    </row>
    <row r="20754" spans="8:10" x14ac:dyDescent="0.25">
      <c r="H20754" s="25"/>
      <c r="J20754" s="3"/>
    </row>
    <row r="20755" spans="8:10" x14ac:dyDescent="0.25">
      <c r="H20755" s="25"/>
      <c r="J20755" s="3"/>
    </row>
    <row r="20756" spans="8:10" x14ac:dyDescent="0.25">
      <c r="H20756" s="25"/>
      <c r="J20756" s="3"/>
    </row>
    <row r="20757" spans="8:10" x14ac:dyDescent="0.25">
      <c r="H20757" s="25"/>
      <c r="J20757" s="3"/>
    </row>
    <row r="20758" spans="8:10" x14ac:dyDescent="0.25">
      <c r="H20758" s="25"/>
      <c r="J20758" s="46"/>
    </row>
    <row r="20759" spans="8:10" x14ac:dyDescent="0.25">
      <c r="H20759" s="25"/>
      <c r="J20759" s="46"/>
    </row>
    <row r="20760" spans="8:10" x14ac:dyDescent="0.25">
      <c r="H20760" s="25"/>
      <c r="J20760" s="46"/>
    </row>
    <row r="20761" spans="8:10" x14ac:dyDescent="0.25">
      <c r="H20761" s="25"/>
      <c r="J20761" s="3"/>
    </row>
    <row r="20762" spans="8:10" x14ac:dyDescent="0.25">
      <c r="H20762" s="25"/>
      <c r="J20762" s="3"/>
    </row>
    <row r="20763" spans="8:10" x14ac:dyDescent="0.25">
      <c r="H20763" s="25"/>
      <c r="J20763" s="3"/>
    </row>
    <row r="20764" spans="8:10" x14ac:dyDescent="0.25">
      <c r="H20764" s="25"/>
      <c r="J20764" s="3"/>
    </row>
    <row r="20765" spans="8:10" x14ac:dyDescent="0.25">
      <c r="H20765" s="25"/>
      <c r="J20765" s="3"/>
    </row>
    <row r="20766" spans="8:10" x14ac:dyDescent="0.25">
      <c r="H20766" s="25"/>
      <c r="J20766" s="3"/>
    </row>
    <row r="20767" spans="8:10" x14ac:dyDescent="0.25">
      <c r="H20767" s="25"/>
      <c r="J20767" s="3"/>
    </row>
    <row r="20768" spans="8:10" x14ac:dyDescent="0.25">
      <c r="H20768" s="25"/>
      <c r="J20768" s="3"/>
    </row>
    <row r="20769" spans="8:10" x14ac:dyDescent="0.25">
      <c r="H20769" s="25"/>
      <c r="J20769" s="3"/>
    </row>
    <row r="20770" spans="8:10" x14ac:dyDescent="0.25">
      <c r="H20770" s="25"/>
      <c r="J20770" s="3"/>
    </row>
    <row r="20771" spans="8:10" x14ac:dyDescent="0.25">
      <c r="H20771" s="25"/>
      <c r="J20771" s="3"/>
    </row>
    <row r="20772" spans="8:10" x14ac:dyDescent="0.25">
      <c r="H20772" s="25"/>
      <c r="J20772" s="3"/>
    </row>
    <row r="20773" spans="8:10" x14ac:dyDescent="0.25">
      <c r="H20773" s="25"/>
      <c r="J20773" s="3"/>
    </row>
    <row r="20774" spans="8:10" x14ac:dyDescent="0.25">
      <c r="H20774" s="25"/>
      <c r="J20774" s="3"/>
    </row>
    <row r="20775" spans="8:10" x14ac:dyDescent="0.25">
      <c r="H20775" s="25"/>
      <c r="J20775" s="3"/>
    </row>
    <row r="20776" spans="8:10" x14ac:dyDescent="0.25">
      <c r="H20776" s="25"/>
      <c r="J20776" s="3"/>
    </row>
    <row r="20777" spans="8:10" x14ac:dyDescent="0.25">
      <c r="H20777" s="25"/>
      <c r="J20777" s="3"/>
    </row>
    <row r="20778" spans="8:10" x14ac:dyDescent="0.25">
      <c r="H20778" s="25"/>
      <c r="J20778" s="3"/>
    </row>
    <row r="20779" spans="8:10" x14ac:dyDescent="0.25">
      <c r="H20779" s="25"/>
      <c r="J20779" s="3"/>
    </row>
    <row r="20780" spans="8:10" x14ac:dyDescent="0.25">
      <c r="H20780" s="25"/>
      <c r="J20780" s="3"/>
    </row>
    <row r="20781" spans="8:10" x14ac:dyDescent="0.25">
      <c r="H20781" s="25"/>
      <c r="J20781" s="3"/>
    </row>
    <row r="20782" spans="8:10" x14ac:dyDescent="0.25">
      <c r="H20782" s="25"/>
      <c r="J20782" s="3"/>
    </row>
    <row r="20783" spans="8:10" x14ac:dyDescent="0.25">
      <c r="H20783" s="25"/>
      <c r="J20783" s="3"/>
    </row>
    <row r="20784" spans="8:10" x14ac:dyDescent="0.25">
      <c r="H20784" s="25"/>
      <c r="J20784" s="3"/>
    </row>
    <row r="20785" spans="8:10" x14ac:dyDescent="0.25">
      <c r="H20785" s="25"/>
      <c r="J20785" s="3"/>
    </row>
    <row r="20786" spans="8:10" x14ac:dyDescent="0.25">
      <c r="H20786" s="25"/>
      <c r="J20786" s="3"/>
    </row>
    <row r="20787" spans="8:10" x14ac:dyDescent="0.25">
      <c r="H20787" s="25"/>
      <c r="J20787" s="3"/>
    </row>
    <row r="20788" spans="8:10" x14ac:dyDescent="0.25">
      <c r="H20788" s="25"/>
      <c r="J20788" s="46"/>
    </row>
    <row r="20789" spans="8:10" x14ac:dyDescent="0.25">
      <c r="H20789" s="25"/>
      <c r="J20789" s="46"/>
    </row>
    <row r="20790" spans="8:10" x14ac:dyDescent="0.25">
      <c r="H20790" s="25"/>
      <c r="J20790" s="46"/>
    </row>
    <row r="20791" spans="8:10" x14ac:dyDescent="0.25">
      <c r="H20791" s="25"/>
      <c r="J20791" s="3"/>
    </row>
    <row r="20792" spans="8:10" x14ac:dyDescent="0.25">
      <c r="H20792" s="25"/>
      <c r="J20792" s="3"/>
    </row>
    <row r="20793" spans="8:10" x14ac:dyDescent="0.25">
      <c r="H20793" s="25"/>
      <c r="J20793" s="3"/>
    </row>
    <row r="20794" spans="8:10" x14ac:dyDescent="0.25">
      <c r="H20794" s="25"/>
      <c r="J20794" s="3"/>
    </row>
    <row r="20795" spans="8:10" x14ac:dyDescent="0.25">
      <c r="H20795" s="25"/>
      <c r="J20795" s="3"/>
    </row>
    <row r="20796" spans="8:10" x14ac:dyDescent="0.25">
      <c r="H20796" s="25"/>
      <c r="J20796" s="3"/>
    </row>
    <row r="20797" spans="8:10" x14ac:dyDescent="0.25">
      <c r="H20797" s="25"/>
      <c r="J20797" s="3"/>
    </row>
    <row r="20798" spans="8:10" x14ac:dyDescent="0.25">
      <c r="H20798" s="25"/>
      <c r="J20798" s="3"/>
    </row>
    <row r="20799" spans="8:10" x14ac:dyDescent="0.25">
      <c r="H20799" s="25"/>
      <c r="J20799" s="3"/>
    </row>
    <row r="20800" spans="8:10" x14ac:dyDescent="0.25">
      <c r="H20800" s="25"/>
      <c r="J20800" s="3"/>
    </row>
    <row r="20801" spans="8:10" x14ac:dyDescent="0.25">
      <c r="H20801" s="25"/>
      <c r="J20801" s="3"/>
    </row>
    <row r="20802" spans="8:10" x14ac:dyDescent="0.25">
      <c r="H20802" s="25"/>
      <c r="J20802" s="3"/>
    </row>
    <row r="20803" spans="8:10" x14ac:dyDescent="0.25">
      <c r="H20803" s="25"/>
      <c r="J20803" s="46"/>
    </row>
    <row r="20804" spans="8:10" x14ac:dyDescent="0.25">
      <c r="H20804" s="25"/>
      <c r="J20804" s="46"/>
    </row>
    <row r="20805" spans="8:10" x14ac:dyDescent="0.25">
      <c r="H20805" s="25"/>
      <c r="J20805" s="46"/>
    </row>
    <row r="20806" spans="8:10" x14ac:dyDescent="0.25">
      <c r="H20806" s="25"/>
      <c r="J20806" s="46"/>
    </row>
    <row r="20807" spans="8:10" x14ac:dyDescent="0.25">
      <c r="H20807" s="25"/>
      <c r="J20807" s="3"/>
    </row>
    <row r="20808" spans="8:10" x14ac:dyDescent="0.25">
      <c r="H20808" s="25"/>
      <c r="J20808" s="3"/>
    </row>
    <row r="20809" spans="8:10" x14ac:dyDescent="0.25">
      <c r="H20809" s="25"/>
      <c r="J20809" s="3"/>
    </row>
    <row r="20810" spans="8:10" x14ac:dyDescent="0.25">
      <c r="H20810" s="25"/>
      <c r="J20810" s="3"/>
    </row>
    <row r="20811" spans="8:10" x14ac:dyDescent="0.25">
      <c r="H20811" s="25"/>
      <c r="J20811" s="3"/>
    </row>
    <row r="20812" spans="8:10" x14ac:dyDescent="0.25">
      <c r="H20812" s="25"/>
      <c r="J20812" s="3"/>
    </row>
    <row r="20813" spans="8:10" x14ac:dyDescent="0.25">
      <c r="H20813" s="25"/>
      <c r="J20813" s="3"/>
    </row>
    <row r="20814" spans="8:10" x14ac:dyDescent="0.25">
      <c r="H20814" s="25"/>
      <c r="J20814" s="3"/>
    </row>
    <row r="20815" spans="8:10" x14ac:dyDescent="0.25">
      <c r="H20815" s="25"/>
      <c r="J20815" s="3"/>
    </row>
    <row r="20816" spans="8:10" x14ac:dyDescent="0.25">
      <c r="H20816" s="25"/>
      <c r="J20816" s="3"/>
    </row>
    <row r="20817" spans="8:10" x14ac:dyDescent="0.25">
      <c r="H20817" s="25"/>
      <c r="J20817" s="3"/>
    </row>
    <row r="20818" spans="8:10" x14ac:dyDescent="0.25">
      <c r="H20818" s="25"/>
      <c r="J20818" s="46"/>
    </row>
    <row r="20819" spans="8:10" x14ac:dyDescent="0.25">
      <c r="H20819" s="25"/>
      <c r="J20819" s="3"/>
    </row>
    <row r="20820" spans="8:10" x14ac:dyDescent="0.25">
      <c r="H20820" s="25"/>
      <c r="J20820" s="46"/>
    </row>
    <row r="20821" spans="8:10" x14ac:dyDescent="0.25">
      <c r="H20821" s="25"/>
      <c r="J20821" s="3"/>
    </row>
    <row r="20822" spans="8:10" x14ac:dyDescent="0.25">
      <c r="H20822" s="25"/>
      <c r="J20822" s="3"/>
    </row>
    <row r="20823" spans="8:10" x14ac:dyDescent="0.25">
      <c r="H20823" s="25"/>
      <c r="J20823" s="3"/>
    </row>
    <row r="20824" spans="8:10" x14ac:dyDescent="0.25">
      <c r="H20824" s="25"/>
      <c r="J20824" s="3"/>
    </row>
    <row r="20825" spans="8:10" x14ac:dyDescent="0.25">
      <c r="H20825" s="25"/>
      <c r="J20825" s="3"/>
    </row>
    <row r="20826" spans="8:10" x14ac:dyDescent="0.25">
      <c r="H20826" s="25"/>
      <c r="J20826" s="3"/>
    </row>
    <row r="20827" spans="8:10" x14ac:dyDescent="0.25">
      <c r="H20827" s="25"/>
      <c r="J20827" s="3"/>
    </row>
    <row r="20828" spans="8:10" x14ac:dyDescent="0.25">
      <c r="H20828" s="25"/>
      <c r="J20828" s="3"/>
    </row>
    <row r="20829" spans="8:10" x14ac:dyDescent="0.25">
      <c r="H20829" s="25"/>
      <c r="J20829" s="3"/>
    </row>
    <row r="20830" spans="8:10" x14ac:dyDescent="0.25">
      <c r="H20830" s="25"/>
      <c r="J20830" s="3"/>
    </row>
    <row r="20831" spans="8:10" x14ac:dyDescent="0.25">
      <c r="H20831" s="25"/>
      <c r="J20831" s="3"/>
    </row>
    <row r="20832" spans="8:10" x14ac:dyDescent="0.25">
      <c r="H20832" s="25"/>
      <c r="J20832" s="3"/>
    </row>
    <row r="20833" spans="8:10" x14ac:dyDescent="0.25">
      <c r="H20833" s="25"/>
      <c r="J20833" s="46"/>
    </row>
    <row r="20834" spans="8:10" x14ac:dyDescent="0.25">
      <c r="H20834" s="25"/>
      <c r="J20834" s="3"/>
    </row>
    <row r="20835" spans="8:10" x14ac:dyDescent="0.25">
      <c r="H20835" s="25"/>
      <c r="J20835" s="3"/>
    </row>
    <row r="20836" spans="8:10" x14ac:dyDescent="0.25">
      <c r="H20836" s="25"/>
      <c r="J20836" s="3"/>
    </row>
    <row r="20837" spans="8:10" x14ac:dyDescent="0.25">
      <c r="H20837" s="25"/>
      <c r="J20837" s="3"/>
    </row>
    <row r="20838" spans="8:10" x14ac:dyDescent="0.25">
      <c r="H20838" s="25"/>
      <c r="J20838" s="3"/>
    </row>
    <row r="20839" spans="8:10" x14ac:dyDescent="0.25">
      <c r="H20839" s="25"/>
      <c r="J20839" s="3"/>
    </row>
    <row r="20840" spans="8:10" x14ac:dyDescent="0.25">
      <c r="H20840" s="25"/>
      <c r="J20840" s="3"/>
    </row>
    <row r="20841" spans="8:10" x14ac:dyDescent="0.25">
      <c r="H20841" s="25"/>
      <c r="J20841" s="3"/>
    </row>
    <row r="20842" spans="8:10" x14ac:dyDescent="0.25">
      <c r="H20842" s="25"/>
      <c r="J20842" s="3"/>
    </row>
    <row r="20843" spans="8:10" x14ac:dyDescent="0.25">
      <c r="H20843" s="25"/>
      <c r="J20843" s="3"/>
    </row>
    <row r="20844" spans="8:10" x14ac:dyDescent="0.25">
      <c r="H20844" s="25"/>
      <c r="J20844" s="3"/>
    </row>
    <row r="20845" spans="8:10" x14ac:dyDescent="0.25">
      <c r="H20845" s="25"/>
      <c r="J20845" s="3"/>
    </row>
    <row r="20846" spans="8:10" x14ac:dyDescent="0.25">
      <c r="H20846" s="25"/>
      <c r="J20846" s="3"/>
    </row>
    <row r="20847" spans="8:10" x14ac:dyDescent="0.25">
      <c r="H20847" s="25"/>
      <c r="J20847" s="3"/>
    </row>
    <row r="20848" spans="8:10" x14ac:dyDescent="0.25">
      <c r="H20848" s="25"/>
      <c r="J20848" s="3"/>
    </row>
    <row r="20849" spans="8:10" x14ac:dyDescent="0.25">
      <c r="H20849" s="25"/>
      <c r="J20849" s="3"/>
    </row>
    <row r="20850" spans="8:10" x14ac:dyDescent="0.25">
      <c r="H20850" s="25"/>
      <c r="J20850" s="3"/>
    </row>
    <row r="20851" spans="8:10" x14ac:dyDescent="0.25">
      <c r="H20851" s="25"/>
      <c r="J20851" s="3"/>
    </row>
    <row r="20852" spans="8:10" x14ac:dyDescent="0.25">
      <c r="H20852" s="25"/>
      <c r="J20852" s="3"/>
    </row>
    <row r="20853" spans="8:10" x14ac:dyDescent="0.25">
      <c r="H20853" s="25"/>
      <c r="J20853" s="3"/>
    </row>
    <row r="20854" spans="8:10" x14ac:dyDescent="0.25">
      <c r="H20854" s="25"/>
      <c r="J20854" s="3"/>
    </row>
    <row r="20855" spans="8:10" x14ac:dyDescent="0.25">
      <c r="H20855" s="25"/>
      <c r="J20855" s="3"/>
    </row>
    <row r="20856" spans="8:10" x14ac:dyDescent="0.25">
      <c r="H20856" s="25"/>
      <c r="J20856" s="3"/>
    </row>
    <row r="20857" spans="8:10" x14ac:dyDescent="0.25">
      <c r="H20857" s="25"/>
      <c r="J20857" s="3"/>
    </row>
    <row r="20858" spans="8:10" x14ac:dyDescent="0.25">
      <c r="H20858" s="25"/>
      <c r="J20858" s="3"/>
    </row>
    <row r="20859" spans="8:10" x14ac:dyDescent="0.25">
      <c r="H20859" s="25"/>
      <c r="J20859" s="3"/>
    </row>
    <row r="20860" spans="8:10" x14ac:dyDescent="0.25">
      <c r="H20860" s="25"/>
      <c r="J20860" s="3"/>
    </row>
    <row r="20861" spans="8:10" x14ac:dyDescent="0.25">
      <c r="H20861" s="25"/>
      <c r="J20861" s="3"/>
    </row>
    <row r="20862" spans="8:10" x14ac:dyDescent="0.25">
      <c r="H20862" s="25"/>
      <c r="J20862" s="3"/>
    </row>
    <row r="20863" spans="8:10" x14ac:dyDescent="0.25">
      <c r="H20863" s="25"/>
      <c r="J20863" s="3"/>
    </row>
    <row r="20864" spans="8:10" x14ac:dyDescent="0.25">
      <c r="H20864" s="25"/>
      <c r="J20864" s="3"/>
    </row>
    <row r="20865" spans="8:10" x14ac:dyDescent="0.25">
      <c r="H20865" s="25"/>
      <c r="J20865" s="46"/>
    </row>
    <row r="20866" spans="8:10" x14ac:dyDescent="0.25">
      <c r="H20866" s="25"/>
      <c r="J20866" s="3"/>
    </row>
    <row r="20867" spans="8:10" x14ac:dyDescent="0.25">
      <c r="H20867" s="25"/>
      <c r="J20867" s="3"/>
    </row>
    <row r="20868" spans="8:10" x14ac:dyDescent="0.25">
      <c r="H20868" s="25"/>
      <c r="J20868" s="3"/>
    </row>
    <row r="20869" spans="8:10" x14ac:dyDescent="0.25">
      <c r="H20869" s="25"/>
      <c r="J20869" s="3"/>
    </row>
    <row r="20870" spans="8:10" x14ac:dyDescent="0.25">
      <c r="H20870" s="25"/>
      <c r="J20870" s="3"/>
    </row>
    <row r="20871" spans="8:10" x14ac:dyDescent="0.25">
      <c r="H20871" s="25"/>
      <c r="J20871" s="3"/>
    </row>
    <row r="20872" spans="8:10" x14ac:dyDescent="0.25">
      <c r="H20872" s="25"/>
      <c r="J20872" s="3"/>
    </row>
    <row r="20873" spans="8:10" x14ac:dyDescent="0.25">
      <c r="H20873" s="25"/>
      <c r="J20873" s="3"/>
    </row>
    <row r="20874" spans="8:10" x14ac:dyDescent="0.25">
      <c r="H20874" s="25"/>
      <c r="J20874" s="3"/>
    </row>
    <row r="20875" spans="8:10" x14ac:dyDescent="0.25">
      <c r="H20875" s="25"/>
      <c r="J20875" s="3"/>
    </row>
    <row r="20876" spans="8:10" x14ac:dyDescent="0.25">
      <c r="H20876" s="25"/>
      <c r="J20876" s="3"/>
    </row>
    <row r="20877" spans="8:10" x14ac:dyDescent="0.25">
      <c r="H20877" s="25"/>
      <c r="J20877" s="3"/>
    </row>
    <row r="20878" spans="8:10" x14ac:dyDescent="0.25">
      <c r="H20878" s="25"/>
      <c r="J20878" s="3"/>
    </row>
    <row r="20879" spans="8:10" x14ac:dyDescent="0.25">
      <c r="H20879" s="25"/>
      <c r="J20879" s="3"/>
    </row>
    <row r="20880" spans="8:10" x14ac:dyDescent="0.25">
      <c r="H20880" s="25"/>
      <c r="J20880" s="46"/>
    </row>
    <row r="20881" spans="8:10" x14ac:dyDescent="0.25">
      <c r="H20881" s="25"/>
      <c r="J20881" s="3"/>
    </row>
    <row r="20882" spans="8:10" x14ac:dyDescent="0.25">
      <c r="H20882" s="25"/>
      <c r="J20882" s="46"/>
    </row>
    <row r="20883" spans="8:10" x14ac:dyDescent="0.25">
      <c r="H20883" s="25"/>
      <c r="J20883" s="3"/>
    </row>
    <row r="20884" spans="8:10" x14ac:dyDescent="0.25">
      <c r="H20884" s="25"/>
      <c r="J20884" s="46"/>
    </row>
    <row r="20885" spans="8:10" x14ac:dyDescent="0.25">
      <c r="H20885" s="25"/>
      <c r="J20885" s="46"/>
    </row>
    <row r="20886" spans="8:10" x14ac:dyDescent="0.25">
      <c r="H20886" s="25"/>
      <c r="J20886" s="46"/>
    </row>
    <row r="20887" spans="8:10" x14ac:dyDescent="0.25">
      <c r="H20887" s="25"/>
      <c r="J20887" s="46"/>
    </row>
    <row r="20888" spans="8:10" x14ac:dyDescent="0.25">
      <c r="H20888" s="25"/>
      <c r="J20888" s="46"/>
    </row>
    <row r="20889" spans="8:10" x14ac:dyDescent="0.25">
      <c r="H20889" s="25"/>
      <c r="J20889" s="46"/>
    </row>
    <row r="20890" spans="8:10" x14ac:dyDescent="0.25">
      <c r="H20890" s="25"/>
      <c r="J20890" s="3"/>
    </row>
    <row r="20891" spans="8:10" x14ac:dyDescent="0.25">
      <c r="H20891" s="25"/>
      <c r="J20891" s="46"/>
    </row>
    <row r="20892" spans="8:10" x14ac:dyDescent="0.25">
      <c r="H20892" s="25"/>
      <c r="J20892" s="3"/>
    </row>
    <row r="20893" spans="8:10" x14ac:dyDescent="0.25">
      <c r="H20893" s="25"/>
      <c r="J20893" s="46"/>
    </row>
    <row r="20894" spans="8:10" x14ac:dyDescent="0.25">
      <c r="H20894" s="25"/>
      <c r="J20894" s="3"/>
    </row>
    <row r="20895" spans="8:10" x14ac:dyDescent="0.25">
      <c r="H20895" s="25"/>
      <c r="J20895" s="46"/>
    </row>
    <row r="20896" spans="8:10" x14ac:dyDescent="0.25">
      <c r="H20896" s="25"/>
      <c r="J20896" s="3"/>
    </row>
    <row r="20897" spans="8:10" x14ac:dyDescent="0.25">
      <c r="H20897" s="25"/>
      <c r="J20897" s="46"/>
    </row>
    <row r="20898" spans="8:10" x14ac:dyDescent="0.25">
      <c r="H20898" s="25"/>
      <c r="J20898" s="3"/>
    </row>
    <row r="20899" spans="8:10" x14ac:dyDescent="0.25">
      <c r="H20899" s="25"/>
      <c r="J20899" s="46"/>
    </row>
    <row r="20900" spans="8:10" x14ac:dyDescent="0.25">
      <c r="H20900" s="25"/>
      <c r="J20900" s="3"/>
    </row>
    <row r="20901" spans="8:10" x14ac:dyDescent="0.25">
      <c r="H20901" s="25"/>
      <c r="J20901" s="46"/>
    </row>
    <row r="20902" spans="8:10" x14ac:dyDescent="0.25">
      <c r="H20902" s="25"/>
      <c r="J20902" s="3"/>
    </row>
    <row r="20903" spans="8:10" x14ac:dyDescent="0.25">
      <c r="H20903" s="25"/>
      <c r="J20903" s="46"/>
    </row>
    <row r="20904" spans="8:10" x14ac:dyDescent="0.25">
      <c r="H20904" s="25"/>
      <c r="J20904" s="3"/>
    </row>
    <row r="20905" spans="8:10" x14ac:dyDescent="0.25">
      <c r="H20905" s="25"/>
      <c r="J20905" s="46"/>
    </row>
    <row r="20906" spans="8:10" x14ac:dyDescent="0.25">
      <c r="H20906" s="25"/>
      <c r="J20906" s="3"/>
    </row>
    <row r="20907" spans="8:10" x14ac:dyDescent="0.25">
      <c r="H20907" s="25"/>
      <c r="J20907" s="3"/>
    </row>
    <row r="20908" spans="8:10" x14ac:dyDescent="0.25">
      <c r="H20908" s="25"/>
      <c r="J20908" s="3"/>
    </row>
    <row r="20909" spans="8:10" x14ac:dyDescent="0.25">
      <c r="H20909" s="25"/>
      <c r="J20909" s="3"/>
    </row>
    <row r="20910" spans="8:10" x14ac:dyDescent="0.25">
      <c r="H20910" s="25"/>
      <c r="J20910" s="46"/>
    </row>
    <row r="20911" spans="8:10" x14ac:dyDescent="0.25">
      <c r="H20911" s="25"/>
      <c r="J20911" s="3"/>
    </row>
    <row r="20912" spans="8:10" x14ac:dyDescent="0.25">
      <c r="H20912" s="25"/>
      <c r="J20912" s="46"/>
    </row>
    <row r="20913" spans="8:10" x14ac:dyDescent="0.25">
      <c r="H20913" s="25"/>
      <c r="J20913" s="3"/>
    </row>
    <row r="20914" spans="8:10" x14ac:dyDescent="0.25">
      <c r="H20914" s="25"/>
      <c r="J20914" s="46"/>
    </row>
    <row r="20915" spans="8:10" x14ac:dyDescent="0.25">
      <c r="H20915" s="25"/>
      <c r="J20915" s="46"/>
    </row>
    <row r="20916" spans="8:10" x14ac:dyDescent="0.25">
      <c r="H20916" s="25"/>
      <c r="J20916" s="46"/>
    </row>
    <row r="20917" spans="8:10" x14ac:dyDescent="0.25">
      <c r="H20917" s="25"/>
      <c r="J20917" s="46"/>
    </row>
    <row r="20918" spans="8:10" x14ac:dyDescent="0.25">
      <c r="H20918" s="25"/>
      <c r="J20918" s="46"/>
    </row>
    <row r="20919" spans="8:10" x14ac:dyDescent="0.25">
      <c r="H20919" s="25"/>
      <c r="J20919" s="46"/>
    </row>
    <row r="20920" spans="8:10" x14ac:dyDescent="0.25">
      <c r="H20920" s="25"/>
      <c r="J20920" s="3"/>
    </row>
    <row r="20921" spans="8:10" x14ac:dyDescent="0.25">
      <c r="H20921" s="25"/>
      <c r="J20921" s="46"/>
    </row>
    <row r="20922" spans="8:10" x14ac:dyDescent="0.25">
      <c r="H20922" s="25"/>
      <c r="J20922" s="3"/>
    </row>
    <row r="20923" spans="8:10" x14ac:dyDescent="0.25">
      <c r="H20923" s="25"/>
      <c r="J20923" s="46"/>
    </row>
    <row r="20924" spans="8:10" x14ac:dyDescent="0.25">
      <c r="H20924" s="25"/>
      <c r="J20924" s="3"/>
    </row>
    <row r="20925" spans="8:10" x14ac:dyDescent="0.25">
      <c r="H20925" s="25"/>
      <c r="J20925" s="46"/>
    </row>
    <row r="20926" spans="8:10" x14ac:dyDescent="0.25">
      <c r="H20926" s="25"/>
      <c r="J20926" s="3"/>
    </row>
    <row r="20927" spans="8:10" x14ac:dyDescent="0.25">
      <c r="H20927" s="25"/>
      <c r="J20927" s="46"/>
    </row>
    <row r="20928" spans="8:10" x14ac:dyDescent="0.25">
      <c r="H20928" s="25"/>
      <c r="J20928" s="3"/>
    </row>
    <row r="20929" spans="8:10" x14ac:dyDescent="0.25">
      <c r="H20929" s="25"/>
      <c r="J20929" s="46"/>
    </row>
    <row r="20930" spans="8:10" x14ac:dyDescent="0.25">
      <c r="H20930" s="25"/>
      <c r="J20930" s="3"/>
    </row>
    <row r="20931" spans="8:10" x14ac:dyDescent="0.25">
      <c r="H20931" s="25"/>
      <c r="J20931" s="46"/>
    </row>
    <row r="20932" spans="8:10" x14ac:dyDescent="0.25">
      <c r="H20932" s="25"/>
      <c r="J20932" s="3"/>
    </row>
    <row r="20933" spans="8:10" x14ac:dyDescent="0.25">
      <c r="H20933" s="25"/>
      <c r="J20933" s="46"/>
    </row>
    <row r="20934" spans="8:10" x14ac:dyDescent="0.25">
      <c r="H20934" s="25"/>
      <c r="J20934" s="3"/>
    </row>
    <row r="20935" spans="8:10" x14ac:dyDescent="0.25">
      <c r="H20935" s="25"/>
      <c r="J20935" s="46"/>
    </row>
    <row r="20936" spans="8:10" x14ac:dyDescent="0.25">
      <c r="H20936" s="25"/>
      <c r="J20936" s="3"/>
    </row>
    <row r="20937" spans="8:10" x14ac:dyDescent="0.25">
      <c r="H20937" s="25"/>
      <c r="J20937" s="3"/>
    </row>
    <row r="20938" spans="8:10" x14ac:dyDescent="0.25">
      <c r="H20938" s="25"/>
      <c r="J20938" s="3"/>
    </row>
    <row r="20939" spans="8:10" x14ac:dyDescent="0.25">
      <c r="H20939" s="25"/>
      <c r="J20939" s="3"/>
    </row>
    <row r="20940" spans="8:10" x14ac:dyDescent="0.25">
      <c r="H20940" s="25"/>
      <c r="J20940" s="46"/>
    </row>
    <row r="20941" spans="8:10" x14ac:dyDescent="0.25">
      <c r="H20941" s="25"/>
      <c r="J20941" s="3"/>
    </row>
    <row r="20942" spans="8:10" x14ac:dyDescent="0.25">
      <c r="H20942" s="25"/>
      <c r="J20942" s="46"/>
    </row>
    <row r="20943" spans="8:10" x14ac:dyDescent="0.25">
      <c r="H20943" s="25"/>
      <c r="J20943" s="3"/>
    </row>
    <row r="20944" spans="8:10" x14ac:dyDescent="0.25">
      <c r="H20944" s="25"/>
      <c r="J20944" s="46"/>
    </row>
    <row r="20945" spans="8:10" x14ac:dyDescent="0.25">
      <c r="H20945" s="25"/>
      <c r="J20945" s="46"/>
    </row>
    <row r="20946" spans="8:10" x14ac:dyDescent="0.25">
      <c r="H20946" s="25"/>
      <c r="J20946" s="46"/>
    </row>
    <row r="20947" spans="8:10" x14ac:dyDescent="0.25">
      <c r="H20947" s="25"/>
      <c r="J20947" s="46"/>
    </row>
    <row r="20948" spans="8:10" x14ac:dyDescent="0.25">
      <c r="H20948" s="25"/>
      <c r="J20948" s="46"/>
    </row>
    <row r="20949" spans="8:10" x14ac:dyDescent="0.25">
      <c r="H20949" s="25"/>
      <c r="J20949" s="46"/>
    </row>
    <row r="20950" spans="8:10" x14ac:dyDescent="0.25">
      <c r="H20950" s="25"/>
      <c r="J20950" s="3"/>
    </row>
    <row r="20951" spans="8:10" x14ac:dyDescent="0.25">
      <c r="H20951" s="25"/>
      <c r="J20951" s="46"/>
    </row>
    <row r="20952" spans="8:10" x14ac:dyDescent="0.25">
      <c r="H20952" s="25"/>
      <c r="J20952" s="3"/>
    </row>
    <row r="20953" spans="8:10" x14ac:dyDescent="0.25">
      <c r="H20953" s="25"/>
      <c r="J20953" s="46"/>
    </row>
    <row r="20954" spans="8:10" x14ac:dyDescent="0.25">
      <c r="H20954" s="25"/>
      <c r="J20954" s="3"/>
    </row>
    <row r="20955" spans="8:10" x14ac:dyDescent="0.25">
      <c r="H20955" s="25"/>
      <c r="J20955" s="46"/>
    </row>
    <row r="20956" spans="8:10" x14ac:dyDescent="0.25">
      <c r="H20956" s="25"/>
      <c r="J20956" s="3"/>
    </row>
    <row r="20957" spans="8:10" x14ac:dyDescent="0.25">
      <c r="H20957" s="25"/>
      <c r="J20957" s="46"/>
    </row>
    <row r="20958" spans="8:10" x14ac:dyDescent="0.25">
      <c r="H20958" s="25"/>
      <c r="J20958" s="3"/>
    </row>
    <row r="20959" spans="8:10" x14ac:dyDescent="0.25">
      <c r="H20959" s="25"/>
      <c r="J20959" s="46"/>
    </row>
    <row r="20960" spans="8:10" x14ac:dyDescent="0.25">
      <c r="H20960" s="25"/>
      <c r="J20960" s="3"/>
    </row>
    <row r="20961" spans="8:10" x14ac:dyDescent="0.25">
      <c r="H20961" s="25"/>
      <c r="J20961" s="46"/>
    </row>
    <row r="20962" spans="8:10" x14ac:dyDescent="0.25">
      <c r="H20962" s="25"/>
      <c r="J20962" s="3"/>
    </row>
    <row r="20963" spans="8:10" x14ac:dyDescent="0.25">
      <c r="H20963" s="25"/>
      <c r="J20963" s="46"/>
    </row>
    <row r="20964" spans="8:10" x14ac:dyDescent="0.25">
      <c r="H20964" s="25"/>
      <c r="J20964" s="3"/>
    </row>
    <row r="20965" spans="8:10" x14ac:dyDescent="0.25">
      <c r="H20965" s="25"/>
      <c r="J20965" s="46"/>
    </row>
    <row r="20966" spans="8:10" x14ac:dyDescent="0.25">
      <c r="H20966" s="25"/>
      <c r="J20966" s="3"/>
    </row>
    <row r="20967" spans="8:10" x14ac:dyDescent="0.25">
      <c r="H20967" s="25"/>
      <c r="J20967" s="3"/>
    </row>
    <row r="20968" spans="8:10" x14ac:dyDescent="0.25">
      <c r="H20968" s="25"/>
      <c r="J20968" s="3"/>
    </row>
    <row r="20969" spans="8:10" x14ac:dyDescent="0.25">
      <c r="H20969" s="25"/>
      <c r="J20969" s="3"/>
    </row>
    <row r="20970" spans="8:10" x14ac:dyDescent="0.25">
      <c r="H20970" s="25"/>
      <c r="J20970" s="46"/>
    </row>
    <row r="20971" spans="8:10" x14ac:dyDescent="0.25">
      <c r="H20971" s="25"/>
      <c r="J20971" s="3"/>
    </row>
    <row r="20972" spans="8:10" x14ac:dyDescent="0.25">
      <c r="H20972" s="25"/>
      <c r="J20972" s="46"/>
    </row>
    <row r="20973" spans="8:10" x14ac:dyDescent="0.25">
      <c r="H20973" s="25"/>
      <c r="J20973" s="3"/>
    </row>
    <row r="20974" spans="8:10" x14ac:dyDescent="0.25">
      <c r="H20974" s="25"/>
      <c r="J20974" s="46"/>
    </row>
    <row r="20975" spans="8:10" x14ac:dyDescent="0.25">
      <c r="H20975" s="25"/>
      <c r="J20975" s="46"/>
    </row>
    <row r="20976" spans="8:10" x14ac:dyDescent="0.25">
      <c r="H20976" s="25"/>
      <c r="J20976" s="46"/>
    </row>
    <row r="20977" spans="8:10" x14ac:dyDescent="0.25">
      <c r="H20977" s="25"/>
      <c r="J20977" s="46"/>
    </row>
    <row r="20978" spans="8:10" x14ac:dyDescent="0.25">
      <c r="H20978" s="25"/>
      <c r="J20978" s="46"/>
    </row>
    <row r="20979" spans="8:10" x14ac:dyDescent="0.25">
      <c r="H20979" s="25"/>
      <c r="J20979" s="46"/>
    </row>
    <row r="20980" spans="8:10" x14ac:dyDescent="0.25">
      <c r="H20980" s="25"/>
      <c r="J20980" s="3"/>
    </row>
    <row r="20981" spans="8:10" x14ac:dyDescent="0.25">
      <c r="H20981" s="25"/>
      <c r="J20981" s="46"/>
    </row>
    <row r="20982" spans="8:10" x14ac:dyDescent="0.25">
      <c r="H20982" s="25"/>
      <c r="J20982" s="3"/>
    </row>
    <row r="20983" spans="8:10" x14ac:dyDescent="0.25">
      <c r="H20983" s="25"/>
      <c r="J20983" s="46"/>
    </row>
    <row r="20984" spans="8:10" x14ac:dyDescent="0.25">
      <c r="H20984" s="25"/>
      <c r="J20984" s="3"/>
    </row>
    <row r="20985" spans="8:10" x14ac:dyDescent="0.25">
      <c r="H20985" s="25"/>
      <c r="J20985" s="46"/>
    </row>
    <row r="20986" spans="8:10" x14ac:dyDescent="0.25">
      <c r="H20986" s="25"/>
      <c r="J20986" s="3"/>
    </row>
    <row r="20987" spans="8:10" x14ac:dyDescent="0.25">
      <c r="H20987" s="25"/>
      <c r="J20987" s="46"/>
    </row>
    <row r="20988" spans="8:10" x14ac:dyDescent="0.25">
      <c r="H20988" s="25"/>
      <c r="J20988" s="3"/>
    </row>
    <row r="20989" spans="8:10" x14ac:dyDescent="0.25">
      <c r="H20989" s="25"/>
      <c r="J20989" s="46"/>
    </row>
    <row r="20990" spans="8:10" x14ac:dyDescent="0.25">
      <c r="H20990" s="25"/>
      <c r="J20990" s="3"/>
    </row>
    <row r="20991" spans="8:10" x14ac:dyDescent="0.25">
      <c r="H20991" s="25"/>
      <c r="J20991" s="46"/>
    </row>
    <row r="20992" spans="8:10" x14ac:dyDescent="0.25">
      <c r="H20992" s="25"/>
      <c r="J20992" s="3"/>
    </row>
    <row r="20993" spans="8:10" x14ac:dyDescent="0.25">
      <c r="H20993" s="25"/>
      <c r="J20993" s="46"/>
    </row>
    <row r="20994" spans="8:10" x14ac:dyDescent="0.25">
      <c r="H20994" s="25"/>
      <c r="J20994" s="3"/>
    </row>
    <row r="20995" spans="8:10" x14ac:dyDescent="0.25">
      <c r="H20995" s="25"/>
      <c r="J20995" s="46"/>
    </row>
    <row r="20996" spans="8:10" x14ac:dyDescent="0.25">
      <c r="H20996" s="25"/>
      <c r="J20996" s="3"/>
    </row>
    <row r="20997" spans="8:10" x14ac:dyDescent="0.25">
      <c r="H20997" s="25"/>
      <c r="J20997" s="3"/>
    </row>
    <row r="20998" spans="8:10" x14ac:dyDescent="0.25">
      <c r="H20998" s="25"/>
      <c r="J20998" s="3"/>
    </row>
    <row r="20999" spans="8:10" x14ac:dyDescent="0.25">
      <c r="H20999" s="25"/>
      <c r="J20999" s="3"/>
    </row>
    <row r="21000" spans="8:10" x14ac:dyDescent="0.25">
      <c r="H21000" s="25"/>
      <c r="J21000" s="46"/>
    </row>
    <row r="21001" spans="8:10" x14ac:dyDescent="0.25">
      <c r="H21001" s="25"/>
      <c r="J21001" s="3"/>
    </row>
    <row r="21002" spans="8:10" x14ac:dyDescent="0.25">
      <c r="H21002" s="25"/>
      <c r="J21002" s="46"/>
    </row>
    <row r="21003" spans="8:10" x14ac:dyDescent="0.25">
      <c r="H21003" s="25"/>
      <c r="J21003" s="3"/>
    </row>
    <row r="21004" spans="8:10" x14ac:dyDescent="0.25">
      <c r="H21004" s="25"/>
      <c r="J21004" s="46"/>
    </row>
    <row r="21005" spans="8:10" x14ac:dyDescent="0.25">
      <c r="H21005" s="25"/>
      <c r="J21005" s="46"/>
    </row>
    <row r="21006" spans="8:10" x14ac:dyDescent="0.25">
      <c r="H21006" s="25"/>
      <c r="J21006" s="46"/>
    </row>
    <row r="21007" spans="8:10" x14ac:dyDescent="0.25">
      <c r="H21007" s="25"/>
      <c r="J21007" s="46"/>
    </row>
    <row r="21008" spans="8:10" x14ac:dyDescent="0.25">
      <c r="H21008" s="25"/>
      <c r="J21008" s="46"/>
    </row>
    <row r="21009" spans="8:10" x14ac:dyDescent="0.25">
      <c r="H21009" s="25"/>
      <c r="J21009" s="46"/>
    </row>
    <row r="21010" spans="8:10" x14ac:dyDescent="0.25">
      <c r="H21010" s="25"/>
      <c r="J21010" s="3"/>
    </row>
    <row r="21011" spans="8:10" x14ac:dyDescent="0.25">
      <c r="H21011" s="25"/>
      <c r="J21011" s="46"/>
    </row>
    <row r="21012" spans="8:10" x14ac:dyDescent="0.25">
      <c r="H21012" s="25"/>
      <c r="J21012" s="3"/>
    </row>
    <row r="21013" spans="8:10" x14ac:dyDescent="0.25">
      <c r="H21013" s="25"/>
      <c r="J21013" s="46"/>
    </row>
    <row r="21014" spans="8:10" x14ac:dyDescent="0.25">
      <c r="H21014" s="25"/>
      <c r="J21014" s="3"/>
    </row>
    <row r="21015" spans="8:10" x14ac:dyDescent="0.25">
      <c r="H21015" s="25"/>
      <c r="J21015" s="46"/>
    </row>
    <row r="21016" spans="8:10" x14ac:dyDescent="0.25">
      <c r="H21016" s="25"/>
      <c r="J21016" s="3"/>
    </row>
    <row r="21017" spans="8:10" x14ac:dyDescent="0.25">
      <c r="H21017" s="25"/>
      <c r="J21017" s="46"/>
    </row>
    <row r="21018" spans="8:10" x14ac:dyDescent="0.25">
      <c r="H21018" s="25"/>
      <c r="J21018" s="3"/>
    </row>
    <row r="21019" spans="8:10" x14ac:dyDescent="0.25">
      <c r="H21019" s="25"/>
      <c r="J21019" s="46"/>
    </row>
    <row r="21020" spans="8:10" x14ac:dyDescent="0.25">
      <c r="H21020" s="25"/>
      <c r="J21020" s="3"/>
    </row>
    <row r="21021" spans="8:10" x14ac:dyDescent="0.25">
      <c r="H21021" s="25"/>
      <c r="J21021" s="46"/>
    </row>
    <row r="21022" spans="8:10" x14ac:dyDescent="0.25">
      <c r="H21022" s="25"/>
      <c r="J21022" s="3"/>
    </row>
    <row r="21023" spans="8:10" x14ac:dyDescent="0.25">
      <c r="H21023" s="25"/>
      <c r="J21023" s="46"/>
    </row>
    <row r="21024" spans="8:10" x14ac:dyDescent="0.25">
      <c r="H21024" s="25"/>
      <c r="J21024" s="3"/>
    </row>
    <row r="21025" spans="8:10" x14ac:dyDescent="0.25">
      <c r="H21025" s="25"/>
      <c r="J21025" s="46"/>
    </row>
    <row r="21026" spans="8:10" x14ac:dyDescent="0.25">
      <c r="H21026" s="25"/>
      <c r="J21026" s="3"/>
    </row>
    <row r="21027" spans="8:10" x14ac:dyDescent="0.25">
      <c r="H21027" s="25"/>
      <c r="J21027" s="3"/>
    </row>
    <row r="21028" spans="8:10" x14ac:dyDescent="0.25">
      <c r="H21028" s="25"/>
      <c r="J21028" s="3"/>
    </row>
    <row r="21029" spans="8:10" x14ac:dyDescent="0.25">
      <c r="H21029" s="25"/>
      <c r="J21029" s="3"/>
    </row>
    <row r="21030" spans="8:10" x14ac:dyDescent="0.25">
      <c r="H21030" s="25"/>
      <c r="J21030" s="46"/>
    </row>
    <row r="21031" spans="8:10" x14ac:dyDescent="0.25">
      <c r="H21031" s="25"/>
      <c r="J21031" s="3"/>
    </row>
    <row r="21032" spans="8:10" x14ac:dyDescent="0.25">
      <c r="H21032" s="25"/>
      <c r="J21032" s="46"/>
    </row>
    <row r="21033" spans="8:10" x14ac:dyDescent="0.25">
      <c r="H21033" s="25"/>
      <c r="J21033" s="3"/>
    </row>
    <row r="21034" spans="8:10" x14ac:dyDescent="0.25">
      <c r="H21034" s="25"/>
      <c r="J21034" s="46"/>
    </row>
    <row r="21035" spans="8:10" x14ac:dyDescent="0.25">
      <c r="H21035" s="25"/>
      <c r="J21035" s="46"/>
    </row>
    <row r="21036" spans="8:10" x14ac:dyDescent="0.25">
      <c r="H21036" s="25"/>
      <c r="J21036" s="46"/>
    </row>
    <row r="21037" spans="8:10" x14ac:dyDescent="0.25">
      <c r="H21037" s="25"/>
      <c r="J21037" s="46"/>
    </row>
    <row r="21038" spans="8:10" x14ac:dyDescent="0.25">
      <c r="H21038" s="25"/>
      <c r="J21038" s="46"/>
    </row>
    <row r="21039" spans="8:10" x14ac:dyDescent="0.25">
      <c r="H21039" s="25"/>
      <c r="J21039" s="46"/>
    </row>
    <row r="21040" spans="8:10" x14ac:dyDescent="0.25">
      <c r="H21040" s="25"/>
      <c r="J21040" s="3"/>
    </row>
    <row r="21041" spans="8:10" x14ac:dyDescent="0.25">
      <c r="H21041" s="25"/>
      <c r="J21041" s="46"/>
    </row>
    <row r="21042" spans="8:10" x14ac:dyDescent="0.25">
      <c r="H21042" s="25"/>
      <c r="J21042" s="3"/>
    </row>
    <row r="21043" spans="8:10" x14ac:dyDescent="0.25">
      <c r="H21043" s="25"/>
      <c r="J21043" s="46"/>
    </row>
    <row r="21044" spans="8:10" x14ac:dyDescent="0.25">
      <c r="H21044" s="25"/>
      <c r="J21044" s="3"/>
    </row>
    <row r="21045" spans="8:10" x14ac:dyDescent="0.25">
      <c r="H21045" s="25"/>
      <c r="J21045" s="46"/>
    </row>
    <row r="21046" spans="8:10" x14ac:dyDescent="0.25">
      <c r="H21046" s="25"/>
      <c r="J21046" s="3"/>
    </row>
    <row r="21047" spans="8:10" x14ac:dyDescent="0.25">
      <c r="H21047" s="25"/>
      <c r="J21047" s="46"/>
    </row>
    <row r="21048" spans="8:10" x14ac:dyDescent="0.25">
      <c r="H21048" s="25"/>
      <c r="J21048" s="3"/>
    </row>
    <row r="21049" spans="8:10" x14ac:dyDescent="0.25">
      <c r="H21049" s="25"/>
      <c r="J21049" s="46"/>
    </row>
    <row r="21050" spans="8:10" x14ac:dyDescent="0.25">
      <c r="H21050" s="25"/>
      <c r="J21050" s="3"/>
    </row>
    <row r="21051" spans="8:10" x14ac:dyDescent="0.25">
      <c r="H21051" s="25"/>
      <c r="J21051" s="46"/>
    </row>
    <row r="21052" spans="8:10" x14ac:dyDescent="0.25">
      <c r="H21052" s="25"/>
      <c r="J21052" s="3"/>
    </row>
    <row r="21053" spans="8:10" x14ac:dyDescent="0.25">
      <c r="H21053" s="25"/>
      <c r="J21053" s="46"/>
    </row>
    <row r="21054" spans="8:10" x14ac:dyDescent="0.25">
      <c r="H21054" s="25"/>
      <c r="J21054" s="3"/>
    </row>
    <row r="21055" spans="8:10" x14ac:dyDescent="0.25">
      <c r="H21055" s="25"/>
      <c r="J21055" s="46"/>
    </row>
    <row r="21056" spans="8:10" x14ac:dyDescent="0.25">
      <c r="H21056" s="25"/>
      <c r="J21056" s="3"/>
    </row>
    <row r="21057" spans="8:10" x14ac:dyDescent="0.25">
      <c r="H21057" s="25"/>
      <c r="J21057" s="3"/>
    </row>
    <row r="21058" spans="8:10" x14ac:dyDescent="0.25">
      <c r="H21058" s="25"/>
      <c r="J21058" s="3"/>
    </row>
    <row r="21059" spans="8:10" x14ac:dyDescent="0.25">
      <c r="H21059" s="25"/>
      <c r="J21059" s="3"/>
    </row>
    <row r="21060" spans="8:10" x14ac:dyDescent="0.25">
      <c r="H21060" s="25"/>
      <c r="J21060" s="46"/>
    </row>
    <row r="21061" spans="8:10" x14ac:dyDescent="0.25">
      <c r="H21061" s="25"/>
      <c r="J21061" s="3"/>
    </row>
    <row r="21062" spans="8:10" x14ac:dyDescent="0.25">
      <c r="H21062" s="25"/>
      <c r="J21062" s="46"/>
    </row>
    <row r="21063" spans="8:10" x14ac:dyDescent="0.25">
      <c r="H21063" s="25"/>
      <c r="J21063" s="3"/>
    </row>
    <row r="21064" spans="8:10" x14ac:dyDescent="0.25">
      <c r="H21064" s="25"/>
      <c r="J21064" s="46"/>
    </row>
    <row r="21065" spans="8:10" x14ac:dyDescent="0.25">
      <c r="H21065" s="25"/>
      <c r="J21065" s="46"/>
    </row>
    <row r="21066" spans="8:10" x14ac:dyDescent="0.25">
      <c r="H21066" s="25"/>
      <c r="J21066" s="46"/>
    </row>
    <row r="21067" spans="8:10" x14ac:dyDescent="0.25">
      <c r="H21067" s="25"/>
      <c r="J21067" s="46"/>
    </row>
    <row r="21068" spans="8:10" x14ac:dyDescent="0.25">
      <c r="H21068" s="25"/>
      <c r="J21068" s="46"/>
    </row>
    <row r="21069" spans="8:10" x14ac:dyDescent="0.25">
      <c r="H21069" s="25"/>
      <c r="J21069" s="46"/>
    </row>
    <row r="21070" spans="8:10" x14ac:dyDescent="0.25">
      <c r="H21070" s="25"/>
      <c r="J21070" s="3"/>
    </row>
    <row r="21071" spans="8:10" x14ac:dyDescent="0.25">
      <c r="H21071" s="25"/>
      <c r="J21071" s="46"/>
    </row>
    <row r="21072" spans="8:10" x14ac:dyDescent="0.25">
      <c r="H21072" s="25"/>
      <c r="J21072" s="3"/>
    </row>
    <row r="21073" spans="8:10" x14ac:dyDescent="0.25">
      <c r="H21073" s="25"/>
      <c r="J21073" s="46"/>
    </row>
    <row r="21074" spans="8:10" x14ac:dyDescent="0.25">
      <c r="H21074" s="25"/>
      <c r="J21074" s="3"/>
    </row>
    <row r="21075" spans="8:10" x14ac:dyDescent="0.25">
      <c r="H21075" s="25"/>
      <c r="J21075" s="46"/>
    </row>
    <row r="21076" spans="8:10" x14ac:dyDescent="0.25">
      <c r="H21076" s="25"/>
      <c r="J21076" s="3"/>
    </row>
    <row r="21077" spans="8:10" x14ac:dyDescent="0.25">
      <c r="H21077" s="25"/>
      <c r="J21077" s="46"/>
    </row>
    <row r="21078" spans="8:10" x14ac:dyDescent="0.25">
      <c r="H21078" s="25"/>
      <c r="J21078" s="3"/>
    </row>
    <row r="21079" spans="8:10" x14ac:dyDescent="0.25">
      <c r="H21079" s="25"/>
      <c r="J21079" s="46"/>
    </row>
    <row r="21080" spans="8:10" x14ac:dyDescent="0.25">
      <c r="H21080" s="25"/>
      <c r="J21080" s="3"/>
    </row>
    <row r="21081" spans="8:10" x14ac:dyDescent="0.25">
      <c r="H21081" s="25"/>
      <c r="J21081" s="46"/>
    </row>
    <row r="21082" spans="8:10" x14ac:dyDescent="0.25">
      <c r="H21082" s="25"/>
      <c r="J21082" s="3"/>
    </row>
    <row r="21083" spans="8:10" x14ac:dyDescent="0.25">
      <c r="H21083" s="25"/>
      <c r="J21083" s="46"/>
    </row>
    <row r="21084" spans="8:10" x14ac:dyDescent="0.25">
      <c r="H21084" s="25"/>
      <c r="J21084" s="3"/>
    </row>
    <row r="21085" spans="8:10" x14ac:dyDescent="0.25">
      <c r="H21085" s="25"/>
      <c r="J21085" s="46"/>
    </row>
    <row r="21086" spans="8:10" x14ac:dyDescent="0.25">
      <c r="H21086" s="25"/>
      <c r="J21086" s="3"/>
    </row>
    <row r="21087" spans="8:10" x14ac:dyDescent="0.25">
      <c r="H21087" s="25"/>
      <c r="J21087" s="3"/>
    </row>
    <row r="21088" spans="8:10" x14ac:dyDescent="0.25">
      <c r="H21088" s="25"/>
      <c r="J21088" s="3"/>
    </row>
    <row r="21089" spans="8:10" x14ac:dyDescent="0.25">
      <c r="H21089" s="25"/>
      <c r="J21089" s="3"/>
    </row>
    <row r="21090" spans="8:10" x14ac:dyDescent="0.25">
      <c r="H21090" s="25"/>
      <c r="J21090" s="46"/>
    </row>
    <row r="21091" spans="8:10" x14ac:dyDescent="0.25">
      <c r="H21091" s="25"/>
      <c r="J21091" s="3"/>
    </row>
    <row r="21092" spans="8:10" x14ac:dyDescent="0.25">
      <c r="H21092" s="25"/>
      <c r="J21092" s="46"/>
    </row>
    <row r="21093" spans="8:10" x14ac:dyDescent="0.25">
      <c r="H21093" s="25"/>
      <c r="J21093" s="3"/>
    </row>
    <row r="21094" spans="8:10" x14ac:dyDescent="0.25">
      <c r="H21094" s="25"/>
      <c r="J21094" s="46"/>
    </row>
    <row r="21095" spans="8:10" x14ac:dyDescent="0.25">
      <c r="H21095" s="25"/>
      <c r="J21095" s="46"/>
    </row>
    <row r="21096" spans="8:10" x14ac:dyDescent="0.25">
      <c r="H21096" s="25"/>
      <c r="J21096" s="46"/>
    </row>
    <row r="21097" spans="8:10" x14ac:dyDescent="0.25">
      <c r="H21097" s="25"/>
      <c r="J21097" s="46"/>
    </row>
    <row r="21098" spans="8:10" x14ac:dyDescent="0.25">
      <c r="H21098" s="25"/>
      <c r="J21098" s="46"/>
    </row>
    <row r="21099" spans="8:10" x14ac:dyDescent="0.25">
      <c r="H21099" s="25"/>
      <c r="J21099" s="46"/>
    </row>
    <row r="21100" spans="8:10" x14ac:dyDescent="0.25">
      <c r="H21100" s="25"/>
      <c r="J21100" s="3"/>
    </row>
    <row r="21101" spans="8:10" x14ac:dyDescent="0.25">
      <c r="H21101" s="25"/>
      <c r="J21101" s="46"/>
    </row>
    <row r="21102" spans="8:10" x14ac:dyDescent="0.25">
      <c r="H21102" s="25"/>
      <c r="J21102" s="3"/>
    </row>
    <row r="21103" spans="8:10" x14ac:dyDescent="0.25">
      <c r="H21103" s="25"/>
      <c r="J21103" s="46"/>
    </row>
    <row r="21104" spans="8:10" x14ac:dyDescent="0.25">
      <c r="H21104" s="25"/>
      <c r="J21104" s="3"/>
    </row>
    <row r="21105" spans="8:10" x14ac:dyDescent="0.25">
      <c r="H21105" s="25"/>
      <c r="J21105" s="46"/>
    </row>
    <row r="21106" spans="8:10" x14ac:dyDescent="0.25">
      <c r="H21106" s="25"/>
      <c r="J21106" s="3"/>
    </row>
    <row r="21107" spans="8:10" x14ac:dyDescent="0.25">
      <c r="H21107" s="25"/>
      <c r="J21107" s="46"/>
    </row>
    <row r="21108" spans="8:10" x14ac:dyDescent="0.25">
      <c r="H21108" s="25"/>
      <c r="J21108" s="3"/>
    </row>
    <row r="21109" spans="8:10" x14ac:dyDescent="0.25">
      <c r="H21109" s="25"/>
      <c r="J21109" s="46"/>
    </row>
    <row r="21110" spans="8:10" x14ac:dyDescent="0.25">
      <c r="H21110" s="25"/>
      <c r="J21110" s="3"/>
    </row>
    <row r="21111" spans="8:10" x14ac:dyDescent="0.25">
      <c r="H21111" s="25"/>
      <c r="J21111" s="46"/>
    </row>
    <row r="21112" spans="8:10" x14ac:dyDescent="0.25">
      <c r="H21112" s="25"/>
      <c r="J21112" s="3"/>
    </row>
    <row r="21113" spans="8:10" x14ac:dyDescent="0.25">
      <c r="H21113" s="25"/>
      <c r="J21113" s="46"/>
    </row>
    <row r="21114" spans="8:10" x14ac:dyDescent="0.25">
      <c r="H21114" s="25"/>
      <c r="J21114" s="3"/>
    </row>
    <row r="21115" spans="8:10" x14ac:dyDescent="0.25">
      <c r="H21115" s="25"/>
      <c r="J21115" s="46"/>
    </row>
    <row r="21116" spans="8:10" x14ac:dyDescent="0.25">
      <c r="H21116" s="25"/>
      <c r="J21116" s="3"/>
    </row>
    <row r="21117" spans="8:10" x14ac:dyDescent="0.25">
      <c r="H21117" s="25"/>
      <c r="J21117" s="3"/>
    </row>
    <row r="21118" spans="8:10" x14ac:dyDescent="0.25">
      <c r="H21118" s="25"/>
      <c r="J21118" s="46"/>
    </row>
    <row r="21119" spans="8:10" x14ac:dyDescent="0.25">
      <c r="H21119" s="25"/>
      <c r="J21119" s="46"/>
    </row>
    <row r="21120" spans="8:10" x14ac:dyDescent="0.25">
      <c r="H21120" s="25"/>
      <c r="J21120" s="46"/>
    </row>
    <row r="21121" spans="8:10" x14ac:dyDescent="0.25">
      <c r="H21121" s="25"/>
      <c r="J21121" s="46"/>
    </row>
    <row r="21122" spans="8:10" x14ac:dyDescent="0.25">
      <c r="H21122" s="25"/>
      <c r="J21122" s="46"/>
    </row>
    <row r="21123" spans="8:10" x14ac:dyDescent="0.25">
      <c r="H21123" s="25"/>
      <c r="J21123" s="3"/>
    </row>
    <row r="21124" spans="8:10" x14ac:dyDescent="0.25">
      <c r="H21124" s="25"/>
      <c r="J21124" s="3"/>
    </row>
    <row r="21125" spans="8:10" x14ac:dyDescent="0.25">
      <c r="H21125" s="25"/>
      <c r="J21125" s="3"/>
    </row>
    <row r="21126" spans="8:10" x14ac:dyDescent="0.25">
      <c r="H21126" s="25"/>
      <c r="J21126" s="3"/>
    </row>
    <row r="21127" spans="8:10" x14ac:dyDescent="0.25">
      <c r="H21127" s="25"/>
      <c r="J21127" s="3"/>
    </row>
    <row r="21128" spans="8:10" x14ac:dyDescent="0.25">
      <c r="H21128" s="25"/>
      <c r="J21128" s="3"/>
    </row>
    <row r="21129" spans="8:10" x14ac:dyDescent="0.25">
      <c r="H21129" s="25"/>
      <c r="J21129" s="3"/>
    </row>
    <row r="21130" spans="8:10" x14ac:dyDescent="0.25">
      <c r="H21130" s="25"/>
      <c r="J21130" s="3"/>
    </row>
    <row r="21131" spans="8:10" x14ac:dyDescent="0.25">
      <c r="H21131" s="25"/>
      <c r="J21131" s="3"/>
    </row>
    <row r="21132" spans="8:10" x14ac:dyDescent="0.25">
      <c r="H21132" s="25"/>
      <c r="J21132" s="3"/>
    </row>
    <row r="21133" spans="8:10" x14ac:dyDescent="0.25">
      <c r="H21133" s="25"/>
      <c r="J21133" s="46"/>
    </row>
    <row r="21134" spans="8:10" x14ac:dyDescent="0.25">
      <c r="H21134" s="25"/>
      <c r="J21134" s="46"/>
    </row>
    <row r="21135" spans="8:10" x14ac:dyDescent="0.25">
      <c r="H21135" s="25"/>
      <c r="J21135" s="46"/>
    </row>
    <row r="21136" spans="8:10" x14ac:dyDescent="0.25">
      <c r="H21136" s="25"/>
      <c r="J21136" s="46"/>
    </row>
    <row r="21137" spans="8:10" x14ac:dyDescent="0.25">
      <c r="H21137" s="25"/>
      <c r="J21137" s="46"/>
    </row>
    <row r="21138" spans="8:10" x14ac:dyDescent="0.25">
      <c r="H21138" s="25"/>
      <c r="J21138" s="3"/>
    </row>
    <row r="21139" spans="8:10" x14ac:dyDescent="0.25">
      <c r="H21139" s="25"/>
      <c r="J21139" s="3"/>
    </row>
    <row r="21140" spans="8:10" x14ac:dyDescent="0.25">
      <c r="H21140" s="25"/>
      <c r="J21140" s="3"/>
    </row>
    <row r="21141" spans="8:10" x14ac:dyDescent="0.25">
      <c r="H21141" s="25"/>
      <c r="J21141" s="3"/>
    </row>
    <row r="21142" spans="8:10" x14ac:dyDescent="0.25">
      <c r="H21142" s="25"/>
      <c r="J21142" s="3"/>
    </row>
    <row r="21143" spans="8:10" x14ac:dyDescent="0.25">
      <c r="H21143" s="25"/>
      <c r="J21143" s="3"/>
    </row>
    <row r="21144" spans="8:10" x14ac:dyDescent="0.25">
      <c r="H21144" s="25"/>
      <c r="J21144" s="3"/>
    </row>
    <row r="21145" spans="8:10" x14ac:dyDescent="0.25">
      <c r="H21145" s="25"/>
      <c r="J21145" s="3"/>
    </row>
    <row r="21146" spans="8:10" x14ac:dyDescent="0.25">
      <c r="H21146" s="25"/>
      <c r="J21146" s="3"/>
    </row>
    <row r="21147" spans="8:10" x14ac:dyDescent="0.25">
      <c r="H21147" s="25"/>
      <c r="J21147" s="3"/>
    </row>
    <row r="21148" spans="8:10" x14ac:dyDescent="0.25">
      <c r="H21148" s="25"/>
      <c r="J21148" s="46"/>
    </row>
    <row r="21149" spans="8:10" x14ac:dyDescent="0.25">
      <c r="H21149" s="25"/>
      <c r="J21149" s="46"/>
    </row>
    <row r="21150" spans="8:10" x14ac:dyDescent="0.25">
      <c r="H21150" s="25"/>
      <c r="J21150" s="46"/>
    </row>
    <row r="21151" spans="8:10" x14ac:dyDescent="0.25">
      <c r="H21151" s="25"/>
      <c r="J21151" s="46"/>
    </row>
    <row r="21152" spans="8:10" x14ac:dyDescent="0.25">
      <c r="H21152" s="25"/>
      <c r="J21152" s="46"/>
    </row>
    <row r="21153" spans="8:10" x14ac:dyDescent="0.25">
      <c r="H21153" s="25"/>
      <c r="J21153" s="3"/>
    </row>
    <row r="21154" spans="8:10" x14ac:dyDescent="0.25">
      <c r="H21154" s="25"/>
      <c r="J21154" s="3"/>
    </row>
    <row r="21155" spans="8:10" x14ac:dyDescent="0.25">
      <c r="H21155" s="25"/>
      <c r="J21155" s="3"/>
    </row>
    <row r="21156" spans="8:10" x14ac:dyDescent="0.25">
      <c r="H21156" s="25"/>
      <c r="J21156" s="3"/>
    </row>
    <row r="21157" spans="8:10" x14ac:dyDescent="0.25">
      <c r="H21157" s="25"/>
      <c r="J21157" s="3"/>
    </row>
    <row r="21158" spans="8:10" x14ac:dyDescent="0.25">
      <c r="H21158" s="25"/>
      <c r="J21158" s="3"/>
    </row>
    <row r="21159" spans="8:10" x14ac:dyDescent="0.25">
      <c r="H21159" s="25"/>
      <c r="J21159" s="3"/>
    </row>
    <row r="21160" spans="8:10" x14ac:dyDescent="0.25">
      <c r="H21160" s="25"/>
      <c r="J21160" s="3"/>
    </row>
    <row r="21161" spans="8:10" x14ac:dyDescent="0.25">
      <c r="H21161" s="25"/>
      <c r="J21161" s="3"/>
    </row>
    <row r="21162" spans="8:10" x14ac:dyDescent="0.25">
      <c r="H21162" s="25"/>
      <c r="J21162" s="3"/>
    </row>
    <row r="21163" spans="8:10" x14ac:dyDescent="0.25">
      <c r="H21163" s="25"/>
      <c r="J21163" s="46"/>
    </row>
    <row r="21164" spans="8:10" x14ac:dyDescent="0.25">
      <c r="H21164" s="25"/>
      <c r="J21164" s="46"/>
    </row>
    <row r="21165" spans="8:10" x14ac:dyDescent="0.25">
      <c r="H21165" s="25"/>
      <c r="J21165" s="46"/>
    </row>
    <row r="21166" spans="8:10" x14ac:dyDescent="0.25">
      <c r="H21166" s="25"/>
      <c r="J21166" s="46"/>
    </row>
    <row r="21167" spans="8:10" x14ac:dyDescent="0.25">
      <c r="H21167" s="25"/>
      <c r="J21167" s="46"/>
    </row>
    <row r="21168" spans="8:10" x14ac:dyDescent="0.25">
      <c r="H21168" s="25"/>
      <c r="J21168" s="3"/>
    </row>
    <row r="21169" spans="8:10" x14ac:dyDescent="0.25">
      <c r="H21169" s="25"/>
      <c r="J21169" s="3"/>
    </row>
    <row r="21170" spans="8:10" x14ac:dyDescent="0.25">
      <c r="H21170" s="25"/>
      <c r="J21170" s="3"/>
    </row>
    <row r="21171" spans="8:10" x14ac:dyDescent="0.25">
      <c r="H21171" s="25"/>
      <c r="J21171" s="3"/>
    </row>
    <row r="21172" spans="8:10" x14ac:dyDescent="0.25">
      <c r="H21172" s="25"/>
      <c r="J21172" s="3"/>
    </row>
    <row r="21173" spans="8:10" x14ac:dyDescent="0.25">
      <c r="H21173" s="25"/>
      <c r="J21173" s="3"/>
    </row>
    <row r="21174" spans="8:10" x14ac:dyDescent="0.25">
      <c r="H21174" s="25"/>
      <c r="J21174" s="3"/>
    </row>
    <row r="21175" spans="8:10" x14ac:dyDescent="0.25">
      <c r="H21175" s="25"/>
      <c r="J21175" s="3"/>
    </row>
    <row r="21176" spans="8:10" x14ac:dyDescent="0.25">
      <c r="H21176" s="25"/>
      <c r="J21176" s="3"/>
    </row>
    <row r="21177" spans="8:10" x14ac:dyDescent="0.25">
      <c r="H21177" s="25"/>
      <c r="J21177" s="3"/>
    </row>
    <row r="21178" spans="8:10" x14ac:dyDescent="0.25">
      <c r="H21178" s="25"/>
      <c r="J21178" s="3"/>
    </row>
    <row r="21179" spans="8:10" x14ac:dyDescent="0.25">
      <c r="H21179" s="25"/>
      <c r="J21179" s="3"/>
    </row>
    <row r="21180" spans="8:10" x14ac:dyDescent="0.25">
      <c r="H21180" s="25"/>
      <c r="J21180" s="3"/>
    </row>
    <row r="21181" spans="8:10" x14ac:dyDescent="0.25">
      <c r="H21181" s="25"/>
      <c r="J21181" s="3"/>
    </row>
    <row r="21182" spans="8:10" x14ac:dyDescent="0.25">
      <c r="H21182" s="25"/>
      <c r="J21182" s="3"/>
    </row>
    <row r="21183" spans="8:10" x14ac:dyDescent="0.25">
      <c r="H21183" s="25"/>
      <c r="J21183" s="3"/>
    </row>
    <row r="21184" spans="8:10" x14ac:dyDescent="0.25">
      <c r="H21184" s="25"/>
      <c r="J21184" s="3"/>
    </row>
    <row r="21185" spans="8:10" x14ac:dyDescent="0.25">
      <c r="H21185" s="25"/>
      <c r="J21185" s="3"/>
    </row>
    <row r="21186" spans="8:10" x14ac:dyDescent="0.25">
      <c r="H21186" s="25"/>
      <c r="J21186" s="3"/>
    </row>
    <row r="21187" spans="8:10" x14ac:dyDescent="0.25">
      <c r="H21187" s="25"/>
      <c r="J21187" s="3"/>
    </row>
    <row r="21188" spans="8:10" x14ac:dyDescent="0.25">
      <c r="H21188" s="25"/>
      <c r="J21188" s="46"/>
    </row>
    <row r="21189" spans="8:10" x14ac:dyDescent="0.25">
      <c r="H21189" s="25"/>
      <c r="J21189" s="3"/>
    </row>
    <row r="21190" spans="8:10" x14ac:dyDescent="0.25">
      <c r="H21190" s="25"/>
      <c r="J21190" s="46"/>
    </row>
    <row r="21191" spans="8:10" x14ac:dyDescent="0.25">
      <c r="H21191" s="25"/>
      <c r="J21191" s="3"/>
    </row>
    <row r="21192" spans="8:10" x14ac:dyDescent="0.25">
      <c r="H21192" s="25"/>
      <c r="J21192" s="3"/>
    </row>
    <row r="21193" spans="8:10" x14ac:dyDescent="0.25">
      <c r="H21193" s="25"/>
      <c r="J21193" s="3"/>
    </row>
    <row r="21194" spans="8:10" x14ac:dyDescent="0.25">
      <c r="H21194" s="25"/>
      <c r="J21194" s="3"/>
    </row>
    <row r="21195" spans="8:10" x14ac:dyDescent="0.25">
      <c r="H21195" s="25"/>
      <c r="J21195" s="3"/>
    </row>
    <row r="21196" spans="8:10" x14ac:dyDescent="0.25">
      <c r="H21196" s="25"/>
      <c r="J21196" s="3"/>
    </row>
    <row r="21197" spans="8:10" x14ac:dyDescent="0.25">
      <c r="H21197" s="25"/>
      <c r="J21197" s="3"/>
    </row>
    <row r="21198" spans="8:10" x14ac:dyDescent="0.25">
      <c r="H21198" s="25"/>
      <c r="J21198" s="3"/>
    </row>
    <row r="21199" spans="8:10" x14ac:dyDescent="0.25">
      <c r="H21199" s="25"/>
      <c r="J21199" s="3"/>
    </row>
    <row r="21200" spans="8:10" x14ac:dyDescent="0.25">
      <c r="H21200" s="25"/>
      <c r="J21200" s="3"/>
    </row>
    <row r="21201" spans="8:10" x14ac:dyDescent="0.25">
      <c r="H21201" s="25"/>
      <c r="J21201" s="3"/>
    </row>
    <row r="21202" spans="8:10" x14ac:dyDescent="0.25">
      <c r="H21202" s="25"/>
      <c r="J21202" s="3"/>
    </row>
    <row r="21203" spans="8:10" x14ac:dyDescent="0.25">
      <c r="H21203" s="25"/>
      <c r="J21203" s="3"/>
    </row>
    <row r="21204" spans="8:10" x14ac:dyDescent="0.25">
      <c r="H21204" s="25"/>
      <c r="J21204" s="3"/>
    </row>
    <row r="21205" spans="8:10" x14ac:dyDescent="0.25">
      <c r="H21205" s="25"/>
      <c r="J21205" s="46"/>
    </row>
    <row r="21206" spans="8:10" x14ac:dyDescent="0.25">
      <c r="H21206" s="25"/>
      <c r="J21206" s="3"/>
    </row>
    <row r="21207" spans="8:10" x14ac:dyDescent="0.25">
      <c r="H21207" s="25"/>
      <c r="J21207" s="3"/>
    </row>
    <row r="21208" spans="8:10" x14ac:dyDescent="0.25">
      <c r="H21208" s="25"/>
      <c r="J21208" s="3"/>
    </row>
    <row r="21209" spans="8:10" x14ac:dyDescent="0.25">
      <c r="H21209" s="25"/>
      <c r="J21209" s="3"/>
    </row>
    <row r="21210" spans="8:10" x14ac:dyDescent="0.25">
      <c r="H21210" s="25"/>
      <c r="J21210" s="3"/>
    </row>
    <row r="21211" spans="8:10" x14ac:dyDescent="0.25">
      <c r="H21211" s="25"/>
      <c r="J21211" s="3"/>
    </row>
    <row r="21212" spans="8:10" x14ac:dyDescent="0.25">
      <c r="H21212" s="25"/>
      <c r="J21212" s="3"/>
    </row>
    <row r="21213" spans="8:10" x14ac:dyDescent="0.25">
      <c r="H21213" s="25"/>
      <c r="J21213" s="3"/>
    </row>
    <row r="21214" spans="8:10" x14ac:dyDescent="0.25">
      <c r="H21214" s="25"/>
      <c r="J21214" s="3"/>
    </row>
    <row r="21215" spans="8:10" x14ac:dyDescent="0.25">
      <c r="H21215" s="25"/>
      <c r="J21215" s="3"/>
    </row>
    <row r="21216" spans="8:10" x14ac:dyDescent="0.25">
      <c r="H21216" s="25"/>
      <c r="J21216" s="3"/>
    </row>
    <row r="21217" spans="8:10" x14ac:dyDescent="0.25">
      <c r="H21217" s="25"/>
      <c r="J21217" s="3"/>
    </row>
    <row r="21218" spans="8:10" x14ac:dyDescent="0.25">
      <c r="H21218" s="25"/>
      <c r="J21218" s="46"/>
    </row>
    <row r="21219" spans="8:10" x14ac:dyDescent="0.25">
      <c r="H21219" s="25"/>
      <c r="J21219" s="3"/>
    </row>
    <row r="21220" spans="8:10" x14ac:dyDescent="0.25">
      <c r="H21220" s="25"/>
      <c r="J21220" s="46"/>
    </row>
    <row r="21221" spans="8:10" x14ac:dyDescent="0.25">
      <c r="H21221" s="25"/>
      <c r="J21221" s="3"/>
    </row>
    <row r="21222" spans="8:10" x14ac:dyDescent="0.25">
      <c r="H21222" s="25"/>
      <c r="J21222" s="3"/>
    </row>
    <row r="21223" spans="8:10" x14ac:dyDescent="0.25">
      <c r="H21223" s="25"/>
      <c r="J21223" s="3"/>
    </row>
    <row r="21224" spans="8:10" x14ac:dyDescent="0.25">
      <c r="H21224" s="25"/>
      <c r="J21224" s="3"/>
    </row>
    <row r="21225" spans="8:10" x14ac:dyDescent="0.25">
      <c r="H21225" s="25"/>
      <c r="J21225" s="3"/>
    </row>
    <row r="21226" spans="8:10" x14ac:dyDescent="0.25">
      <c r="H21226" s="25"/>
      <c r="J21226" s="3"/>
    </row>
    <row r="21227" spans="8:10" x14ac:dyDescent="0.25">
      <c r="H21227" s="25"/>
      <c r="J21227" s="3"/>
    </row>
    <row r="21228" spans="8:10" x14ac:dyDescent="0.25">
      <c r="H21228" s="25"/>
      <c r="J21228" s="3"/>
    </row>
    <row r="21229" spans="8:10" x14ac:dyDescent="0.25">
      <c r="H21229" s="25"/>
      <c r="J21229" s="3"/>
    </row>
    <row r="21230" spans="8:10" x14ac:dyDescent="0.25">
      <c r="H21230" s="25"/>
      <c r="J21230" s="3"/>
    </row>
    <row r="21231" spans="8:10" x14ac:dyDescent="0.25">
      <c r="H21231" s="25"/>
      <c r="J21231" s="3"/>
    </row>
    <row r="21232" spans="8:10" x14ac:dyDescent="0.25">
      <c r="H21232" s="25"/>
      <c r="J21232" s="3"/>
    </row>
    <row r="21233" spans="8:10" x14ac:dyDescent="0.25">
      <c r="H21233" s="25"/>
      <c r="J21233" s="3"/>
    </row>
    <row r="21234" spans="8:10" x14ac:dyDescent="0.25">
      <c r="H21234" s="25"/>
      <c r="J21234" s="3"/>
    </row>
    <row r="21235" spans="8:10" x14ac:dyDescent="0.25">
      <c r="H21235" s="25"/>
      <c r="J21235" s="46"/>
    </row>
    <row r="21236" spans="8:10" x14ac:dyDescent="0.25">
      <c r="H21236" s="25"/>
      <c r="J21236" s="3"/>
    </row>
    <row r="21237" spans="8:10" x14ac:dyDescent="0.25">
      <c r="H21237" s="25"/>
      <c r="J21237" s="3"/>
    </row>
    <row r="21238" spans="8:10" x14ac:dyDescent="0.25">
      <c r="H21238" s="25"/>
      <c r="J21238" s="3"/>
    </row>
    <row r="21239" spans="8:10" x14ac:dyDescent="0.25">
      <c r="H21239" s="25"/>
      <c r="J21239" s="3"/>
    </row>
    <row r="21240" spans="8:10" x14ac:dyDescent="0.25">
      <c r="H21240" s="25"/>
      <c r="J21240" s="3"/>
    </row>
    <row r="21241" spans="8:10" x14ac:dyDescent="0.25">
      <c r="H21241" s="25"/>
      <c r="J21241" s="3"/>
    </row>
    <row r="21242" spans="8:10" x14ac:dyDescent="0.25">
      <c r="H21242" s="25"/>
      <c r="J21242" s="3"/>
    </row>
    <row r="21243" spans="8:10" x14ac:dyDescent="0.25">
      <c r="H21243" s="25"/>
      <c r="J21243" s="3"/>
    </row>
    <row r="21244" spans="8:10" x14ac:dyDescent="0.25">
      <c r="H21244" s="25"/>
      <c r="J21244" s="3"/>
    </row>
    <row r="21245" spans="8:10" x14ac:dyDescent="0.25">
      <c r="H21245" s="25"/>
      <c r="J21245" s="3"/>
    </row>
    <row r="21246" spans="8:10" x14ac:dyDescent="0.25">
      <c r="H21246" s="25"/>
      <c r="J21246" s="3"/>
    </row>
    <row r="21247" spans="8:10" x14ac:dyDescent="0.25">
      <c r="H21247" s="25"/>
      <c r="J21247" s="3"/>
    </row>
    <row r="21248" spans="8:10" x14ac:dyDescent="0.25">
      <c r="H21248" s="25"/>
      <c r="J21248" s="46"/>
    </row>
    <row r="21249" spans="8:10" x14ac:dyDescent="0.25">
      <c r="H21249" s="25"/>
      <c r="J21249" s="3"/>
    </row>
    <row r="21250" spans="8:10" x14ac:dyDescent="0.25">
      <c r="H21250" s="25"/>
      <c r="J21250" s="46"/>
    </row>
    <row r="21251" spans="8:10" x14ac:dyDescent="0.25">
      <c r="H21251" s="25"/>
      <c r="J21251" s="3"/>
    </row>
    <row r="21252" spans="8:10" x14ac:dyDescent="0.25">
      <c r="H21252" s="25"/>
      <c r="J21252" s="3"/>
    </row>
    <row r="21253" spans="8:10" x14ac:dyDescent="0.25">
      <c r="H21253" s="25"/>
      <c r="J21253" s="3"/>
    </row>
    <row r="21254" spans="8:10" x14ac:dyDescent="0.25">
      <c r="H21254" s="25"/>
      <c r="J21254" s="3"/>
    </row>
    <row r="21255" spans="8:10" x14ac:dyDescent="0.25">
      <c r="H21255" s="25"/>
      <c r="J21255" s="3"/>
    </row>
    <row r="21256" spans="8:10" x14ac:dyDescent="0.25">
      <c r="H21256" s="25"/>
      <c r="J21256" s="3"/>
    </row>
    <row r="21257" spans="8:10" x14ac:dyDescent="0.25">
      <c r="H21257" s="25"/>
      <c r="J21257" s="3"/>
    </row>
    <row r="21258" spans="8:10" x14ac:dyDescent="0.25">
      <c r="H21258" s="25"/>
      <c r="J21258" s="3"/>
    </row>
    <row r="21259" spans="8:10" x14ac:dyDescent="0.25">
      <c r="H21259" s="25"/>
      <c r="J21259" s="3"/>
    </row>
    <row r="21260" spans="8:10" x14ac:dyDescent="0.25">
      <c r="H21260" s="25"/>
      <c r="J21260" s="3"/>
    </row>
    <row r="21261" spans="8:10" x14ac:dyDescent="0.25">
      <c r="H21261" s="25"/>
      <c r="J21261" s="3"/>
    </row>
    <row r="21262" spans="8:10" x14ac:dyDescent="0.25">
      <c r="H21262" s="25"/>
      <c r="J21262" s="3"/>
    </row>
    <row r="21263" spans="8:10" x14ac:dyDescent="0.25">
      <c r="H21263" s="25"/>
      <c r="J21263" s="3"/>
    </row>
    <row r="21264" spans="8:10" x14ac:dyDescent="0.25">
      <c r="H21264" s="25"/>
      <c r="J21264" s="3"/>
    </row>
    <row r="21265" spans="8:10" x14ac:dyDescent="0.25">
      <c r="H21265" s="25"/>
      <c r="J21265" s="46"/>
    </row>
    <row r="21266" spans="8:10" x14ac:dyDescent="0.25">
      <c r="H21266" s="25"/>
      <c r="J21266" s="3"/>
    </row>
    <row r="21267" spans="8:10" x14ac:dyDescent="0.25">
      <c r="H21267" s="25"/>
      <c r="J21267" s="3"/>
    </row>
    <row r="21268" spans="8:10" x14ac:dyDescent="0.25">
      <c r="H21268" s="25"/>
      <c r="J21268" s="3"/>
    </row>
    <row r="21269" spans="8:10" x14ac:dyDescent="0.25">
      <c r="H21269" s="25"/>
      <c r="J21269" s="3"/>
    </row>
    <row r="21270" spans="8:10" x14ac:dyDescent="0.25">
      <c r="H21270" s="25"/>
      <c r="J21270" s="3"/>
    </row>
    <row r="21271" spans="8:10" x14ac:dyDescent="0.25">
      <c r="H21271" s="25"/>
      <c r="J21271" s="3"/>
    </row>
    <row r="21272" spans="8:10" x14ac:dyDescent="0.25">
      <c r="H21272" s="25"/>
      <c r="J21272" s="3"/>
    </row>
    <row r="21273" spans="8:10" x14ac:dyDescent="0.25">
      <c r="H21273" s="25"/>
      <c r="J21273" s="3"/>
    </row>
    <row r="21274" spans="8:10" x14ac:dyDescent="0.25">
      <c r="H21274" s="25"/>
      <c r="J21274" s="3"/>
    </row>
    <row r="21275" spans="8:10" x14ac:dyDescent="0.25">
      <c r="H21275" s="25"/>
      <c r="J21275" s="3"/>
    </row>
    <row r="21276" spans="8:10" x14ac:dyDescent="0.25">
      <c r="H21276" s="25"/>
      <c r="J21276" s="3"/>
    </row>
    <row r="21277" spans="8:10" x14ac:dyDescent="0.25">
      <c r="H21277" s="25"/>
      <c r="J21277" s="3"/>
    </row>
    <row r="21278" spans="8:10" x14ac:dyDescent="0.25">
      <c r="H21278" s="25"/>
      <c r="J21278" s="46"/>
    </row>
    <row r="21279" spans="8:10" x14ac:dyDescent="0.25">
      <c r="H21279" s="25"/>
      <c r="J21279" s="3"/>
    </row>
    <row r="21280" spans="8:10" x14ac:dyDescent="0.25">
      <c r="H21280" s="25"/>
      <c r="J21280" s="46"/>
    </row>
    <row r="21281" spans="8:10" x14ac:dyDescent="0.25">
      <c r="H21281" s="25"/>
      <c r="J21281" s="3"/>
    </row>
    <row r="21282" spans="8:10" x14ac:dyDescent="0.25">
      <c r="H21282" s="25"/>
      <c r="J21282" s="3"/>
    </row>
    <row r="21283" spans="8:10" x14ac:dyDescent="0.25">
      <c r="H21283" s="25"/>
      <c r="J21283" s="3"/>
    </row>
    <row r="21284" spans="8:10" x14ac:dyDescent="0.25">
      <c r="H21284" s="25"/>
      <c r="J21284" s="3"/>
    </row>
    <row r="21285" spans="8:10" x14ac:dyDescent="0.25">
      <c r="H21285" s="25"/>
      <c r="J21285" s="3"/>
    </row>
    <row r="21286" spans="8:10" x14ac:dyDescent="0.25">
      <c r="H21286" s="25"/>
      <c r="J21286" s="3"/>
    </row>
    <row r="21287" spans="8:10" x14ac:dyDescent="0.25">
      <c r="H21287" s="25"/>
      <c r="J21287" s="3"/>
    </row>
    <row r="21288" spans="8:10" x14ac:dyDescent="0.25">
      <c r="H21288" s="25"/>
      <c r="J21288" s="3"/>
    </row>
    <row r="21289" spans="8:10" x14ac:dyDescent="0.25">
      <c r="H21289" s="25"/>
      <c r="J21289" s="3"/>
    </row>
    <row r="21290" spans="8:10" x14ac:dyDescent="0.25">
      <c r="H21290" s="25"/>
      <c r="J21290" s="3"/>
    </row>
    <row r="21291" spans="8:10" x14ac:dyDescent="0.25">
      <c r="H21291" s="25"/>
      <c r="J21291" s="3"/>
    </row>
    <row r="21292" spans="8:10" x14ac:dyDescent="0.25">
      <c r="H21292" s="25"/>
      <c r="J21292" s="3"/>
    </row>
    <row r="21293" spans="8:10" x14ac:dyDescent="0.25">
      <c r="H21293" s="25"/>
      <c r="J21293" s="3"/>
    </row>
    <row r="21294" spans="8:10" x14ac:dyDescent="0.25">
      <c r="H21294" s="25"/>
      <c r="J21294" s="3"/>
    </row>
    <row r="21295" spans="8:10" x14ac:dyDescent="0.25">
      <c r="H21295" s="25"/>
      <c r="J21295" s="46"/>
    </row>
    <row r="21296" spans="8:10" x14ac:dyDescent="0.25">
      <c r="H21296" s="25"/>
      <c r="J21296" s="3"/>
    </row>
    <row r="21297" spans="8:10" x14ac:dyDescent="0.25">
      <c r="H21297" s="25"/>
      <c r="J21297" s="3"/>
    </row>
    <row r="21298" spans="8:10" x14ac:dyDescent="0.25">
      <c r="H21298" s="25"/>
      <c r="J21298" s="3"/>
    </row>
    <row r="21299" spans="8:10" x14ac:dyDescent="0.25">
      <c r="H21299" s="25"/>
      <c r="J21299" s="3"/>
    </row>
    <row r="21300" spans="8:10" x14ac:dyDescent="0.25">
      <c r="H21300" s="25"/>
      <c r="J21300" s="3"/>
    </row>
    <row r="21301" spans="8:10" x14ac:dyDescent="0.25">
      <c r="H21301" s="25"/>
      <c r="J21301" s="3"/>
    </row>
    <row r="21302" spans="8:10" x14ac:dyDescent="0.25">
      <c r="H21302" s="25"/>
      <c r="J21302" s="3"/>
    </row>
    <row r="21303" spans="8:10" x14ac:dyDescent="0.25">
      <c r="H21303" s="25"/>
      <c r="J21303" s="3"/>
    </row>
    <row r="21304" spans="8:10" x14ac:dyDescent="0.25">
      <c r="H21304" s="25"/>
      <c r="J21304" s="3"/>
    </row>
    <row r="21305" spans="8:10" x14ac:dyDescent="0.25">
      <c r="H21305" s="25"/>
      <c r="J21305" s="3"/>
    </row>
    <row r="21306" spans="8:10" x14ac:dyDescent="0.25">
      <c r="H21306" s="25"/>
      <c r="J21306" s="3"/>
    </row>
    <row r="21307" spans="8:10" x14ac:dyDescent="0.25">
      <c r="H21307" s="25"/>
      <c r="J21307" s="3"/>
    </row>
    <row r="21308" spans="8:10" x14ac:dyDescent="0.25">
      <c r="H21308" s="25"/>
      <c r="J21308" s="46"/>
    </row>
    <row r="21309" spans="8:10" x14ac:dyDescent="0.25">
      <c r="H21309" s="25"/>
      <c r="J21309" s="3"/>
    </row>
    <row r="21310" spans="8:10" x14ac:dyDescent="0.25">
      <c r="H21310" s="25"/>
      <c r="J21310" s="46"/>
    </row>
    <row r="21311" spans="8:10" x14ac:dyDescent="0.25">
      <c r="H21311" s="25"/>
      <c r="J21311" s="3"/>
    </row>
    <row r="21312" spans="8:10" x14ac:dyDescent="0.25">
      <c r="H21312" s="25"/>
      <c r="J21312" s="3"/>
    </row>
    <row r="21313" spans="8:10" x14ac:dyDescent="0.25">
      <c r="H21313" s="25"/>
      <c r="J21313" s="3"/>
    </row>
    <row r="21314" spans="8:10" x14ac:dyDescent="0.25">
      <c r="H21314" s="25"/>
      <c r="J21314" s="3"/>
    </row>
    <row r="21315" spans="8:10" x14ac:dyDescent="0.25">
      <c r="H21315" s="25"/>
      <c r="J21315" s="3"/>
    </row>
    <row r="21316" spans="8:10" x14ac:dyDescent="0.25">
      <c r="H21316" s="25"/>
      <c r="J21316" s="3"/>
    </row>
    <row r="21317" spans="8:10" x14ac:dyDescent="0.25">
      <c r="H21317" s="25"/>
      <c r="J21317" s="3"/>
    </row>
    <row r="21318" spans="8:10" x14ac:dyDescent="0.25">
      <c r="H21318" s="25"/>
      <c r="J21318" s="3"/>
    </row>
    <row r="21319" spans="8:10" x14ac:dyDescent="0.25">
      <c r="H21319" s="25"/>
      <c r="J21319" s="3"/>
    </row>
    <row r="21320" spans="8:10" x14ac:dyDescent="0.25">
      <c r="H21320" s="25"/>
      <c r="J21320" s="3"/>
    </row>
    <row r="21321" spans="8:10" x14ac:dyDescent="0.25">
      <c r="H21321" s="25"/>
      <c r="J21321" s="3"/>
    </row>
    <row r="21322" spans="8:10" x14ac:dyDescent="0.25">
      <c r="H21322" s="25"/>
      <c r="J21322" s="3"/>
    </row>
    <row r="21323" spans="8:10" x14ac:dyDescent="0.25">
      <c r="H21323" s="25"/>
      <c r="J21323" s="3"/>
    </row>
    <row r="21324" spans="8:10" x14ac:dyDescent="0.25">
      <c r="H21324" s="25"/>
      <c r="J21324" s="3"/>
    </row>
    <row r="21325" spans="8:10" x14ac:dyDescent="0.25">
      <c r="H21325" s="25"/>
      <c r="J21325" s="46"/>
    </row>
    <row r="21326" spans="8:10" x14ac:dyDescent="0.25">
      <c r="H21326" s="25"/>
      <c r="J21326" s="3"/>
    </row>
    <row r="21327" spans="8:10" x14ac:dyDescent="0.25">
      <c r="H21327" s="25"/>
      <c r="J21327" s="3"/>
    </row>
    <row r="21328" spans="8:10" x14ac:dyDescent="0.25">
      <c r="H21328" s="25"/>
      <c r="J21328" s="3"/>
    </row>
    <row r="21329" spans="8:10" x14ac:dyDescent="0.25">
      <c r="H21329" s="25"/>
      <c r="J21329" s="3"/>
    </row>
    <row r="21330" spans="8:10" x14ac:dyDescent="0.25">
      <c r="H21330" s="25"/>
      <c r="J21330" s="3"/>
    </row>
    <row r="21331" spans="8:10" x14ac:dyDescent="0.25">
      <c r="H21331" s="25"/>
      <c r="J21331" s="3"/>
    </row>
    <row r="21332" spans="8:10" x14ac:dyDescent="0.25">
      <c r="H21332" s="25"/>
      <c r="J21332" s="3"/>
    </row>
    <row r="21333" spans="8:10" x14ac:dyDescent="0.25">
      <c r="H21333" s="25"/>
      <c r="J21333" s="3"/>
    </row>
    <row r="21334" spans="8:10" x14ac:dyDescent="0.25">
      <c r="H21334" s="25"/>
      <c r="J21334" s="3"/>
    </row>
    <row r="21335" spans="8:10" x14ac:dyDescent="0.25">
      <c r="H21335" s="25"/>
      <c r="J21335" s="3"/>
    </row>
    <row r="21336" spans="8:10" x14ac:dyDescent="0.25">
      <c r="H21336" s="25"/>
      <c r="J21336" s="3"/>
    </row>
    <row r="21337" spans="8:10" x14ac:dyDescent="0.25">
      <c r="H21337" s="25"/>
      <c r="J21337" s="3"/>
    </row>
    <row r="21338" spans="8:10" x14ac:dyDescent="0.25">
      <c r="H21338" s="25"/>
      <c r="J21338" s="46"/>
    </row>
    <row r="21339" spans="8:10" x14ac:dyDescent="0.25">
      <c r="H21339" s="25"/>
      <c r="J21339" s="3"/>
    </row>
    <row r="21340" spans="8:10" x14ac:dyDescent="0.25">
      <c r="H21340" s="25"/>
      <c r="J21340" s="46"/>
    </row>
    <row r="21341" spans="8:10" x14ac:dyDescent="0.25">
      <c r="H21341" s="25"/>
      <c r="J21341" s="3"/>
    </row>
    <row r="21342" spans="8:10" x14ac:dyDescent="0.25">
      <c r="H21342" s="25"/>
      <c r="J21342" s="3"/>
    </row>
    <row r="21343" spans="8:10" x14ac:dyDescent="0.25">
      <c r="H21343" s="25"/>
      <c r="J21343" s="3"/>
    </row>
    <row r="21344" spans="8:10" x14ac:dyDescent="0.25">
      <c r="H21344" s="25"/>
      <c r="J21344" s="3"/>
    </row>
    <row r="21345" spans="8:10" x14ac:dyDescent="0.25">
      <c r="H21345" s="25"/>
      <c r="J21345" s="3"/>
    </row>
    <row r="21346" spans="8:10" x14ac:dyDescent="0.25">
      <c r="H21346" s="25"/>
      <c r="J21346" s="3"/>
    </row>
    <row r="21347" spans="8:10" x14ac:dyDescent="0.25">
      <c r="H21347" s="25"/>
      <c r="J21347" s="3"/>
    </row>
    <row r="21348" spans="8:10" x14ac:dyDescent="0.25">
      <c r="H21348" s="25"/>
      <c r="J21348" s="3"/>
    </row>
    <row r="21349" spans="8:10" x14ac:dyDescent="0.25">
      <c r="H21349" s="25"/>
      <c r="J21349" s="3"/>
    </row>
    <row r="21350" spans="8:10" x14ac:dyDescent="0.25">
      <c r="H21350" s="25"/>
      <c r="J21350" s="3"/>
    </row>
    <row r="21351" spans="8:10" x14ac:dyDescent="0.25">
      <c r="H21351" s="25"/>
      <c r="J21351" s="3"/>
    </row>
    <row r="21352" spans="8:10" x14ac:dyDescent="0.25">
      <c r="H21352" s="25"/>
      <c r="J21352" s="3"/>
    </row>
    <row r="21353" spans="8:10" x14ac:dyDescent="0.25">
      <c r="H21353" s="25"/>
      <c r="J21353" s="3"/>
    </row>
    <row r="21354" spans="8:10" x14ac:dyDescent="0.25">
      <c r="H21354" s="25"/>
      <c r="J21354" s="3"/>
    </row>
    <row r="21355" spans="8:10" x14ac:dyDescent="0.25">
      <c r="H21355" s="25"/>
      <c r="J21355" s="46"/>
    </row>
    <row r="21356" spans="8:10" x14ac:dyDescent="0.25">
      <c r="H21356" s="25"/>
      <c r="J21356" s="3"/>
    </row>
    <row r="21357" spans="8:10" x14ac:dyDescent="0.25">
      <c r="H21357" s="25"/>
      <c r="J21357" s="3"/>
    </row>
    <row r="21358" spans="8:10" x14ac:dyDescent="0.25">
      <c r="H21358" s="25"/>
      <c r="J21358" s="3"/>
    </row>
    <row r="21359" spans="8:10" x14ac:dyDescent="0.25">
      <c r="H21359" s="25"/>
      <c r="J21359" s="3"/>
    </row>
    <row r="21360" spans="8:10" x14ac:dyDescent="0.25">
      <c r="H21360" s="25"/>
      <c r="J21360" s="3"/>
    </row>
    <row r="21361" spans="8:10" x14ac:dyDescent="0.25">
      <c r="H21361" s="25"/>
      <c r="J21361" s="3"/>
    </row>
    <row r="21362" spans="8:10" x14ac:dyDescent="0.25">
      <c r="H21362" s="25"/>
      <c r="J21362" s="3"/>
    </row>
    <row r="21363" spans="8:10" x14ac:dyDescent="0.25">
      <c r="H21363" s="25"/>
      <c r="J21363" s="3"/>
    </row>
    <row r="21364" spans="8:10" x14ac:dyDescent="0.25">
      <c r="H21364" s="25"/>
      <c r="J21364" s="3"/>
    </row>
    <row r="21365" spans="8:10" x14ac:dyDescent="0.25">
      <c r="H21365" s="25"/>
      <c r="J21365" s="3"/>
    </row>
    <row r="21366" spans="8:10" x14ac:dyDescent="0.25">
      <c r="H21366" s="25"/>
      <c r="J21366" s="3"/>
    </row>
    <row r="21367" spans="8:10" x14ac:dyDescent="0.25">
      <c r="H21367" s="25"/>
      <c r="J21367" s="3"/>
    </row>
    <row r="21368" spans="8:10" x14ac:dyDescent="0.25">
      <c r="H21368" s="25"/>
      <c r="J21368" s="46"/>
    </row>
    <row r="21369" spans="8:10" x14ac:dyDescent="0.25">
      <c r="H21369" s="25"/>
      <c r="J21369" s="3"/>
    </row>
    <row r="21370" spans="8:10" x14ac:dyDescent="0.25">
      <c r="H21370" s="25"/>
      <c r="J21370" s="46"/>
    </row>
    <row r="21371" spans="8:10" x14ac:dyDescent="0.25">
      <c r="H21371" s="25"/>
      <c r="J21371" s="3"/>
    </row>
    <row r="21372" spans="8:10" x14ac:dyDescent="0.25">
      <c r="H21372" s="25"/>
      <c r="J21372" s="3"/>
    </row>
    <row r="21373" spans="8:10" x14ac:dyDescent="0.25">
      <c r="H21373" s="25"/>
      <c r="J21373" s="3"/>
    </row>
    <row r="21374" spans="8:10" x14ac:dyDescent="0.25">
      <c r="H21374" s="25"/>
      <c r="J21374" s="3"/>
    </row>
    <row r="21375" spans="8:10" x14ac:dyDescent="0.25">
      <c r="H21375" s="25"/>
      <c r="J21375" s="3"/>
    </row>
    <row r="21376" spans="8:10" x14ac:dyDescent="0.25">
      <c r="H21376" s="25"/>
      <c r="J21376" s="3"/>
    </row>
    <row r="21377" spans="8:10" x14ac:dyDescent="0.25">
      <c r="H21377" s="25"/>
      <c r="J21377" s="3"/>
    </row>
    <row r="21378" spans="8:10" x14ac:dyDescent="0.25">
      <c r="H21378" s="25"/>
      <c r="J21378" s="3"/>
    </row>
    <row r="21379" spans="8:10" x14ac:dyDescent="0.25">
      <c r="H21379" s="25"/>
      <c r="J21379" s="3"/>
    </row>
    <row r="21380" spans="8:10" x14ac:dyDescent="0.25">
      <c r="H21380" s="25"/>
      <c r="J21380" s="3"/>
    </row>
    <row r="21381" spans="8:10" x14ac:dyDescent="0.25">
      <c r="H21381" s="25"/>
      <c r="J21381" s="3"/>
    </row>
    <row r="21382" spans="8:10" x14ac:dyDescent="0.25">
      <c r="H21382" s="25"/>
      <c r="J21382" s="3"/>
    </row>
    <row r="21383" spans="8:10" x14ac:dyDescent="0.25">
      <c r="H21383" s="25"/>
      <c r="J21383" s="3"/>
    </row>
    <row r="21384" spans="8:10" x14ac:dyDescent="0.25">
      <c r="H21384" s="25"/>
      <c r="J21384" s="3"/>
    </row>
    <row r="21385" spans="8:10" x14ac:dyDescent="0.25">
      <c r="H21385" s="25"/>
      <c r="J21385" s="46"/>
    </row>
    <row r="21386" spans="8:10" x14ac:dyDescent="0.25">
      <c r="H21386" s="25"/>
      <c r="J21386" s="3"/>
    </row>
    <row r="21387" spans="8:10" x14ac:dyDescent="0.25">
      <c r="H21387" s="25"/>
      <c r="J21387" s="3"/>
    </row>
    <row r="21388" spans="8:10" x14ac:dyDescent="0.25">
      <c r="H21388" s="25"/>
      <c r="J21388" s="3"/>
    </row>
    <row r="21389" spans="8:10" x14ac:dyDescent="0.25">
      <c r="H21389" s="25"/>
      <c r="J21389" s="3"/>
    </row>
    <row r="21390" spans="8:10" x14ac:dyDescent="0.25">
      <c r="H21390" s="25"/>
      <c r="J21390" s="3"/>
    </row>
    <row r="21391" spans="8:10" x14ac:dyDescent="0.25">
      <c r="H21391" s="25"/>
      <c r="J21391" s="3"/>
    </row>
    <row r="21392" spans="8:10" x14ac:dyDescent="0.25">
      <c r="H21392" s="25"/>
      <c r="J21392" s="3"/>
    </row>
    <row r="21393" spans="8:10" x14ac:dyDescent="0.25">
      <c r="H21393" s="25"/>
      <c r="J21393" s="3"/>
    </row>
    <row r="21394" spans="8:10" x14ac:dyDescent="0.25">
      <c r="H21394" s="25"/>
      <c r="J21394" s="3"/>
    </row>
    <row r="21395" spans="8:10" x14ac:dyDescent="0.25">
      <c r="H21395" s="25"/>
      <c r="J21395" s="3"/>
    </row>
    <row r="21396" spans="8:10" x14ac:dyDescent="0.25">
      <c r="H21396" s="25"/>
      <c r="J21396" s="3"/>
    </row>
    <row r="21397" spans="8:10" x14ac:dyDescent="0.25">
      <c r="H21397" s="25"/>
      <c r="J21397" s="3"/>
    </row>
    <row r="21398" spans="8:10" x14ac:dyDescent="0.25">
      <c r="H21398" s="25"/>
      <c r="J21398" s="46"/>
    </row>
    <row r="21399" spans="8:10" x14ac:dyDescent="0.25">
      <c r="H21399" s="25"/>
      <c r="J21399" s="3"/>
    </row>
    <row r="21400" spans="8:10" x14ac:dyDescent="0.25">
      <c r="H21400" s="25"/>
      <c r="J21400" s="46"/>
    </row>
    <row r="21401" spans="8:10" x14ac:dyDescent="0.25">
      <c r="H21401" s="25"/>
      <c r="J21401" s="3"/>
    </row>
    <row r="21402" spans="8:10" x14ac:dyDescent="0.25">
      <c r="H21402" s="25"/>
      <c r="J21402" s="3"/>
    </row>
    <row r="21403" spans="8:10" x14ac:dyDescent="0.25">
      <c r="H21403" s="25"/>
      <c r="J21403" s="3"/>
    </row>
    <row r="21404" spans="8:10" x14ac:dyDescent="0.25">
      <c r="H21404" s="25"/>
      <c r="J21404" s="3"/>
    </row>
    <row r="21405" spans="8:10" x14ac:dyDescent="0.25">
      <c r="H21405" s="25"/>
      <c r="J21405" s="3"/>
    </row>
    <row r="21406" spans="8:10" x14ac:dyDescent="0.25">
      <c r="H21406" s="25"/>
      <c r="J21406" s="3"/>
    </row>
    <row r="21407" spans="8:10" x14ac:dyDescent="0.25">
      <c r="H21407" s="25"/>
      <c r="J21407" s="3"/>
    </row>
    <row r="21408" spans="8:10" x14ac:dyDescent="0.25">
      <c r="H21408" s="25"/>
      <c r="J21408" s="3"/>
    </row>
    <row r="21409" spans="8:10" x14ac:dyDescent="0.25">
      <c r="H21409" s="25"/>
      <c r="J21409" s="3"/>
    </row>
    <row r="21410" spans="8:10" x14ac:dyDescent="0.25">
      <c r="H21410" s="25"/>
      <c r="J21410" s="3"/>
    </row>
    <row r="21411" spans="8:10" x14ac:dyDescent="0.25">
      <c r="H21411" s="25"/>
      <c r="J21411" s="3"/>
    </row>
    <row r="21412" spans="8:10" x14ac:dyDescent="0.25">
      <c r="H21412" s="25"/>
      <c r="J21412" s="3"/>
    </row>
    <row r="21413" spans="8:10" x14ac:dyDescent="0.25">
      <c r="H21413" s="25"/>
      <c r="J21413" s="3"/>
    </row>
    <row r="21414" spans="8:10" x14ac:dyDescent="0.25">
      <c r="H21414" s="25"/>
      <c r="J21414" s="3"/>
    </row>
    <row r="21415" spans="8:10" x14ac:dyDescent="0.25">
      <c r="H21415" s="25"/>
      <c r="J21415" s="46"/>
    </row>
    <row r="21416" spans="8:10" x14ac:dyDescent="0.25">
      <c r="H21416" s="25"/>
      <c r="J21416" s="3"/>
    </row>
    <row r="21417" spans="8:10" x14ac:dyDescent="0.25">
      <c r="H21417" s="25"/>
      <c r="J21417" s="3"/>
    </row>
    <row r="21418" spans="8:10" x14ac:dyDescent="0.25">
      <c r="H21418" s="25"/>
      <c r="J21418" s="3"/>
    </row>
    <row r="21419" spans="8:10" x14ac:dyDescent="0.25">
      <c r="H21419" s="25"/>
      <c r="J21419" s="3"/>
    </row>
    <row r="21420" spans="8:10" x14ac:dyDescent="0.25">
      <c r="H21420" s="25"/>
      <c r="J21420" s="3"/>
    </row>
    <row r="21421" spans="8:10" x14ac:dyDescent="0.25">
      <c r="H21421" s="25"/>
      <c r="J21421" s="46"/>
    </row>
    <row r="21422" spans="8:10" x14ac:dyDescent="0.25">
      <c r="H21422" s="25"/>
      <c r="J21422" s="46"/>
    </row>
    <row r="21423" spans="8:10" x14ac:dyDescent="0.25">
      <c r="H21423" s="25"/>
      <c r="J21423" s="46"/>
    </row>
    <row r="21424" spans="8:10" x14ac:dyDescent="0.25">
      <c r="H21424" s="25"/>
      <c r="J21424" s="46"/>
    </row>
    <row r="21425" spans="8:10" x14ac:dyDescent="0.25">
      <c r="H21425" s="25"/>
      <c r="J21425" s="46"/>
    </row>
    <row r="21426" spans="8:10" x14ac:dyDescent="0.25">
      <c r="H21426" s="25"/>
      <c r="J21426" s="46"/>
    </row>
    <row r="21427" spans="8:10" x14ac:dyDescent="0.25">
      <c r="H21427" s="25"/>
      <c r="J21427" s="3"/>
    </row>
    <row r="21428" spans="8:10" x14ac:dyDescent="0.25">
      <c r="H21428" s="25"/>
      <c r="J21428" s="3"/>
    </row>
    <row r="21429" spans="8:10" x14ac:dyDescent="0.25">
      <c r="H21429" s="25"/>
      <c r="J21429" s="3"/>
    </row>
    <row r="21430" spans="8:10" x14ac:dyDescent="0.25">
      <c r="H21430" s="25"/>
      <c r="J21430" s="3"/>
    </row>
    <row r="21431" spans="8:10" x14ac:dyDescent="0.25">
      <c r="H21431" s="25"/>
      <c r="J21431" s="3"/>
    </row>
    <row r="21432" spans="8:10" x14ac:dyDescent="0.25">
      <c r="H21432" s="25"/>
      <c r="J21432" s="3"/>
    </row>
    <row r="21433" spans="8:10" x14ac:dyDescent="0.25">
      <c r="H21433" s="25"/>
      <c r="J21433" s="3"/>
    </row>
    <row r="21434" spans="8:10" x14ac:dyDescent="0.25">
      <c r="H21434" s="25"/>
      <c r="J21434" s="3"/>
    </row>
    <row r="21435" spans="8:10" x14ac:dyDescent="0.25">
      <c r="H21435" s="25"/>
      <c r="J21435" s="3"/>
    </row>
    <row r="21436" spans="8:10" x14ac:dyDescent="0.25">
      <c r="H21436" s="25"/>
      <c r="J21436" s="46"/>
    </row>
    <row r="21437" spans="8:10" x14ac:dyDescent="0.25">
      <c r="H21437" s="25"/>
      <c r="J21437" s="46"/>
    </row>
    <row r="21438" spans="8:10" x14ac:dyDescent="0.25">
      <c r="H21438" s="25"/>
      <c r="J21438" s="3"/>
    </row>
    <row r="21439" spans="8:10" x14ac:dyDescent="0.25">
      <c r="H21439" s="25"/>
      <c r="J21439" s="3"/>
    </row>
    <row r="21440" spans="8:10" x14ac:dyDescent="0.25">
      <c r="H21440" s="25"/>
      <c r="J21440" s="3"/>
    </row>
    <row r="21441" spans="8:10" x14ac:dyDescent="0.25">
      <c r="H21441" s="25"/>
      <c r="J21441" s="3"/>
    </row>
    <row r="21442" spans="8:10" x14ac:dyDescent="0.25">
      <c r="H21442" s="25"/>
      <c r="J21442" s="3"/>
    </row>
    <row r="21443" spans="8:10" x14ac:dyDescent="0.25">
      <c r="H21443" s="25"/>
      <c r="J21443" s="3"/>
    </row>
    <row r="21444" spans="8:10" x14ac:dyDescent="0.25">
      <c r="H21444" s="25"/>
      <c r="J21444" s="3"/>
    </row>
    <row r="21445" spans="8:10" x14ac:dyDescent="0.25">
      <c r="H21445" s="25"/>
      <c r="J21445" s="3"/>
    </row>
    <row r="21446" spans="8:10" x14ac:dyDescent="0.25">
      <c r="H21446" s="25"/>
      <c r="J21446" s="3"/>
    </row>
    <row r="21447" spans="8:10" x14ac:dyDescent="0.25">
      <c r="H21447" s="25"/>
      <c r="J21447" s="3"/>
    </row>
    <row r="21448" spans="8:10" x14ac:dyDescent="0.25">
      <c r="H21448" s="25"/>
      <c r="J21448" s="3"/>
    </row>
    <row r="21449" spans="8:10" x14ac:dyDescent="0.25">
      <c r="H21449" s="25"/>
      <c r="J21449" s="3"/>
    </row>
    <row r="21450" spans="8:10" x14ac:dyDescent="0.25">
      <c r="H21450" s="25"/>
      <c r="J21450" s="3"/>
    </row>
    <row r="21451" spans="8:10" x14ac:dyDescent="0.25">
      <c r="H21451" s="25"/>
      <c r="J21451" s="3"/>
    </row>
    <row r="21452" spans="8:10" x14ac:dyDescent="0.25">
      <c r="H21452" s="25"/>
      <c r="J21452" s="46"/>
    </row>
    <row r="21453" spans="8:10" x14ac:dyDescent="0.25">
      <c r="H21453" s="25"/>
      <c r="J21453" s="46"/>
    </row>
    <row r="21454" spans="8:10" x14ac:dyDescent="0.25">
      <c r="H21454" s="25"/>
      <c r="J21454" s="3"/>
    </row>
    <row r="21455" spans="8:10" x14ac:dyDescent="0.25">
      <c r="H21455" s="25"/>
      <c r="J21455" s="3"/>
    </row>
    <row r="21456" spans="8:10" x14ac:dyDescent="0.25">
      <c r="H21456" s="25"/>
      <c r="J21456" s="3"/>
    </row>
    <row r="21457" spans="8:10" x14ac:dyDescent="0.25">
      <c r="H21457" s="25"/>
      <c r="J21457" s="3"/>
    </row>
    <row r="21458" spans="8:10" x14ac:dyDescent="0.25">
      <c r="H21458" s="25"/>
      <c r="J21458" s="3"/>
    </row>
    <row r="21459" spans="8:10" x14ac:dyDescent="0.25">
      <c r="H21459" s="25"/>
      <c r="J21459" s="3"/>
    </row>
    <row r="21460" spans="8:10" x14ac:dyDescent="0.25">
      <c r="H21460" s="25"/>
      <c r="J21460" s="3"/>
    </row>
    <row r="21461" spans="8:10" x14ac:dyDescent="0.25">
      <c r="H21461" s="25"/>
      <c r="J21461" s="3"/>
    </row>
    <row r="21462" spans="8:10" x14ac:dyDescent="0.25">
      <c r="H21462" s="25"/>
      <c r="J21462" s="3"/>
    </row>
    <row r="21463" spans="8:10" x14ac:dyDescent="0.25">
      <c r="H21463" s="25"/>
      <c r="J21463" s="3"/>
    </row>
    <row r="21464" spans="8:10" x14ac:dyDescent="0.25">
      <c r="H21464" s="25"/>
      <c r="J21464" s="3"/>
    </row>
    <row r="21465" spans="8:10" x14ac:dyDescent="0.25">
      <c r="H21465" s="25"/>
      <c r="J21465" s="3"/>
    </row>
    <row r="21466" spans="8:10" x14ac:dyDescent="0.25">
      <c r="H21466" s="25"/>
      <c r="J21466" s="3"/>
    </row>
    <row r="21467" spans="8:10" x14ac:dyDescent="0.25">
      <c r="H21467" s="25"/>
      <c r="J21467" s="3"/>
    </row>
    <row r="21468" spans="8:10" x14ac:dyDescent="0.25">
      <c r="H21468" s="25"/>
      <c r="J21468" s="3"/>
    </row>
    <row r="21469" spans="8:10" x14ac:dyDescent="0.25">
      <c r="H21469" s="25"/>
      <c r="J21469" s="3"/>
    </row>
    <row r="21470" spans="8:10" x14ac:dyDescent="0.25">
      <c r="H21470" s="25"/>
      <c r="J21470" s="3"/>
    </row>
    <row r="21471" spans="8:10" x14ac:dyDescent="0.25">
      <c r="H21471" s="25"/>
      <c r="J21471" s="3"/>
    </row>
    <row r="21472" spans="8:10" x14ac:dyDescent="0.25">
      <c r="H21472" s="25"/>
      <c r="J21472" s="3"/>
    </row>
    <row r="21473" spans="8:10" x14ac:dyDescent="0.25">
      <c r="H21473" s="25"/>
      <c r="J21473" s="3"/>
    </row>
    <row r="21474" spans="8:10" x14ac:dyDescent="0.25">
      <c r="H21474" s="25"/>
      <c r="J21474" s="3"/>
    </row>
    <row r="21475" spans="8:10" x14ac:dyDescent="0.25">
      <c r="H21475" s="25"/>
      <c r="J21475" s="3"/>
    </row>
    <row r="21476" spans="8:10" x14ac:dyDescent="0.25">
      <c r="H21476" s="25"/>
      <c r="J21476" s="3"/>
    </row>
    <row r="21477" spans="8:10" x14ac:dyDescent="0.25">
      <c r="H21477" s="25"/>
      <c r="J21477" s="3"/>
    </row>
    <row r="21478" spans="8:10" x14ac:dyDescent="0.25">
      <c r="H21478" s="25"/>
      <c r="J21478" s="3"/>
    </row>
    <row r="21479" spans="8:10" x14ac:dyDescent="0.25">
      <c r="H21479" s="25"/>
      <c r="J21479" s="3"/>
    </row>
    <row r="21480" spans="8:10" x14ac:dyDescent="0.25">
      <c r="H21480" s="25"/>
      <c r="J21480" s="3"/>
    </row>
    <row r="21481" spans="8:10" x14ac:dyDescent="0.25">
      <c r="H21481" s="25"/>
      <c r="J21481" s="46"/>
    </row>
    <row r="21482" spans="8:10" x14ac:dyDescent="0.25">
      <c r="H21482" s="25"/>
      <c r="J21482" s="46"/>
    </row>
    <row r="21483" spans="8:10" x14ac:dyDescent="0.25">
      <c r="H21483" s="25"/>
      <c r="J21483" s="46"/>
    </row>
    <row r="21484" spans="8:10" x14ac:dyDescent="0.25">
      <c r="H21484" s="25"/>
      <c r="J21484" s="46"/>
    </row>
    <row r="21485" spans="8:10" x14ac:dyDescent="0.25">
      <c r="H21485" s="25"/>
      <c r="J21485" s="46"/>
    </row>
    <row r="21486" spans="8:10" x14ac:dyDescent="0.25">
      <c r="H21486" s="25"/>
      <c r="J21486" s="46"/>
    </row>
    <row r="21487" spans="8:10" x14ac:dyDescent="0.25">
      <c r="H21487" s="25"/>
      <c r="J21487" s="3"/>
    </row>
    <row r="21488" spans="8:10" x14ac:dyDescent="0.25">
      <c r="H21488" s="25"/>
      <c r="J21488" s="3"/>
    </row>
    <row r="21489" spans="8:10" x14ac:dyDescent="0.25">
      <c r="H21489" s="25"/>
      <c r="J21489" s="3"/>
    </row>
    <row r="21490" spans="8:10" x14ac:dyDescent="0.25">
      <c r="H21490" s="25"/>
      <c r="J21490" s="3"/>
    </row>
    <row r="21491" spans="8:10" x14ac:dyDescent="0.25">
      <c r="H21491" s="25"/>
      <c r="J21491" s="3"/>
    </row>
    <row r="21492" spans="8:10" x14ac:dyDescent="0.25">
      <c r="H21492" s="25"/>
      <c r="J21492" s="3"/>
    </row>
    <row r="21493" spans="8:10" x14ac:dyDescent="0.25">
      <c r="H21493" s="25"/>
      <c r="J21493" s="3"/>
    </row>
    <row r="21494" spans="8:10" x14ac:dyDescent="0.25">
      <c r="H21494" s="25"/>
      <c r="J21494" s="3"/>
    </row>
    <row r="21495" spans="8:10" x14ac:dyDescent="0.25">
      <c r="H21495" s="25"/>
      <c r="J21495" s="46"/>
    </row>
    <row r="21496" spans="8:10" x14ac:dyDescent="0.25">
      <c r="H21496" s="25"/>
      <c r="J21496" s="3"/>
    </row>
    <row r="21497" spans="8:10" x14ac:dyDescent="0.25">
      <c r="H21497" s="25"/>
      <c r="J21497" s="46"/>
    </row>
    <row r="21498" spans="8:10" x14ac:dyDescent="0.25">
      <c r="H21498" s="25"/>
      <c r="J21498" s="3"/>
    </row>
    <row r="21499" spans="8:10" x14ac:dyDescent="0.25">
      <c r="H21499" s="25"/>
      <c r="J21499" s="46"/>
    </row>
    <row r="21500" spans="8:10" x14ac:dyDescent="0.25">
      <c r="H21500" s="25"/>
      <c r="J21500" s="46"/>
    </row>
    <row r="21501" spans="8:10" x14ac:dyDescent="0.25">
      <c r="H21501" s="25"/>
      <c r="J21501" s="46"/>
    </row>
    <row r="21502" spans="8:10" x14ac:dyDescent="0.25">
      <c r="H21502" s="25"/>
      <c r="J21502" s="3"/>
    </row>
    <row r="21503" spans="8:10" x14ac:dyDescent="0.25">
      <c r="H21503" s="25"/>
      <c r="J21503" s="46"/>
    </row>
    <row r="21504" spans="8:10" x14ac:dyDescent="0.25">
      <c r="H21504" s="25"/>
      <c r="J21504" s="3"/>
    </row>
    <row r="21505" spans="8:10" x14ac:dyDescent="0.25">
      <c r="H21505" s="25"/>
      <c r="J21505" s="46"/>
    </row>
    <row r="21506" spans="8:10" x14ac:dyDescent="0.25">
      <c r="H21506" s="25"/>
      <c r="J21506" s="3"/>
    </row>
    <row r="21507" spans="8:10" x14ac:dyDescent="0.25">
      <c r="H21507" s="25"/>
      <c r="J21507" s="46"/>
    </row>
    <row r="21508" spans="8:10" x14ac:dyDescent="0.25">
      <c r="H21508" s="25"/>
      <c r="J21508" s="3"/>
    </row>
    <row r="21509" spans="8:10" x14ac:dyDescent="0.25">
      <c r="H21509" s="25"/>
      <c r="J21509" s="46"/>
    </row>
    <row r="21510" spans="8:10" x14ac:dyDescent="0.25">
      <c r="H21510" s="25"/>
      <c r="J21510" s="46"/>
    </row>
    <row r="21511" spans="8:10" x14ac:dyDescent="0.25">
      <c r="H21511" s="25"/>
      <c r="J21511" s="46"/>
    </row>
    <row r="21512" spans="8:10" x14ac:dyDescent="0.25">
      <c r="H21512" s="25"/>
      <c r="J21512" s="3"/>
    </row>
    <row r="21513" spans="8:10" x14ac:dyDescent="0.25">
      <c r="H21513" s="25"/>
      <c r="J21513" s="3"/>
    </row>
    <row r="21514" spans="8:10" x14ac:dyDescent="0.25">
      <c r="H21514" s="25"/>
      <c r="J21514" s="3"/>
    </row>
    <row r="21515" spans="8:10" x14ac:dyDescent="0.25">
      <c r="H21515" s="25"/>
      <c r="J21515" s="3"/>
    </row>
    <row r="21516" spans="8:10" x14ac:dyDescent="0.25">
      <c r="H21516" s="25"/>
      <c r="J21516" s="3"/>
    </row>
    <row r="21517" spans="8:10" x14ac:dyDescent="0.25">
      <c r="H21517" s="25"/>
      <c r="J21517" s="3"/>
    </row>
    <row r="21518" spans="8:10" x14ac:dyDescent="0.25">
      <c r="H21518" s="25"/>
      <c r="J21518" s="3"/>
    </row>
    <row r="21519" spans="8:10" x14ac:dyDescent="0.25">
      <c r="H21519" s="25"/>
      <c r="J21519" s="3"/>
    </row>
    <row r="21520" spans="8:10" x14ac:dyDescent="0.25">
      <c r="H21520" s="25"/>
      <c r="J21520" s="46"/>
    </row>
    <row r="21521" spans="8:10" x14ac:dyDescent="0.25">
      <c r="H21521" s="25"/>
      <c r="J21521" s="3"/>
    </row>
    <row r="21522" spans="8:10" x14ac:dyDescent="0.25">
      <c r="H21522" s="25"/>
      <c r="J21522" s="3"/>
    </row>
    <row r="21523" spans="8:10" x14ac:dyDescent="0.25">
      <c r="H21523" s="25"/>
      <c r="J21523" s="3"/>
    </row>
    <row r="21524" spans="8:10" x14ac:dyDescent="0.25">
      <c r="H21524" s="25"/>
      <c r="J21524" s="3"/>
    </row>
    <row r="21525" spans="8:10" x14ac:dyDescent="0.25">
      <c r="H21525" s="25"/>
      <c r="J21525" s="46"/>
    </row>
    <row r="21526" spans="8:10" x14ac:dyDescent="0.25">
      <c r="H21526" s="25"/>
      <c r="J21526" s="3"/>
    </row>
    <row r="21527" spans="8:10" x14ac:dyDescent="0.25">
      <c r="H21527" s="25"/>
      <c r="J21527" s="46"/>
    </row>
    <row r="21528" spans="8:10" x14ac:dyDescent="0.25">
      <c r="H21528" s="25"/>
      <c r="J21528" s="3"/>
    </row>
    <row r="21529" spans="8:10" x14ac:dyDescent="0.25">
      <c r="H21529" s="25"/>
      <c r="J21529" s="46"/>
    </row>
    <row r="21530" spans="8:10" x14ac:dyDescent="0.25">
      <c r="H21530" s="25"/>
      <c r="J21530" s="46"/>
    </row>
    <row r="21531" spans="8:10" x14ac:dyDescent="0.25">
      <c r="H21531" s="25"/>
      <c r="J21531" s="46"/>
    </row>
    <row r="21532" spans="8:10" x14ac:dyDescent="0.25">
      <c r="H21532" s="25"/>
      <c r="J21532" s="3"/>
    </row>
    <row r="21533" spans="8:10" x14ac:dyDescent="0.25">
      <c r="H21533" s="25"/>
      <c r="J21533" s="46"/>
    </row>
    <row r="21534" spans="8:10" x14ac:dyDescent="0.25">
      <c r="H21534" s="25"/>
      <c r="J21534" s="3"/>
    </row>
    <row r="21535" spans="8:10" x14ac:dyDescent="0.25">
      <c r="H21535" s="25"/>
      <c r="J21535" s="46"/>
    </row>
    <row r="21536" spans="8:10" x14ac:dyDescent="0.25">
      <c r="H21536" s="25"/>
      <c r="J21536" s="3"/>
    </row>
    <row r="21537" spans="8:10" x14ac:dyDescent="0.25">
      <c r="H21537" s="25"/>
      <c r="J21537" s="46"/>
    </row>
    <row r="21538" spans="8:10" x14ac:dyDescent="0.25">
      <c r="H21538" s="25"/>
      <c r="J21538" s="3"/>
    </row>
    <row r="21539" spans="8:10" x14ac:dyDescent="0.25">
      <c r="H21539" s="25"/>
      <c r="J21539" s="46"/>
    </row>
    <row r="21540" spans="8:10" x14ac:dyDescent="0.25">
      <c r="H21540" s="25"/>
      <c r="J21540" s="46"/>
    </row>
    <row r="21541" spans="8:10" x14ac:dyDescent="0.25">
      <c r="H21541" s="25"/>
      <c r="J21541" s="46"/>
    </row>
    <row r="21542" spans="8:10" x14ac:dyDescent="0.25">
      <c r="H21542" s="25"/>
      <c r="J21542" s="3"/>
    </row>
    <row r="21543" spans="8:10" x14ac:dyDescent="0.25">
      <c r="H21543" s="25"/>
      <c r="J21543" s="3"/>
    </row>
    <row r="21544" spans="8:10" x14ac:dyDescent="0.25">
      <c r="H21544" s="25"/>
      <c r="J21544" s="3"/>
    </row>
    <row r="21545" spans="8:10" x14ac:dyDescent="0.25">
      <c r="H21545" s="25"/>
      <c r="J21545" s="3"/>
    </row>
    <row r="21546" spans="8:10" x14ac:dyDescent="0.25">
      <c r="H21546" s="25"/>
      <c r="J21546" s="3"/>
    </row>
    <row r="21547" spans="8:10" x14ac:dyDescent="0.25">
      <c r="H21547" s="25"/>
      <c r="J21547" s="3"/>
    </row>
    <row r="21548" spans="8:10" x14ac:dyDescent="0.25">
      <c r="H21548" s="25"/>
      <c r="J21548" s="3"/>
    </row>
    <row r="21549" spans="8:10" x14ac:dyDescent="0.25">
      <c r="H21549" s="25"/>
      <c r="J21549" s="3"/>
    </row>
    <row r="21550" spans="8:10" x14ac:dyDescent="0.25">
      <c r="H21550" s="25"/>
      <c r="J21550" s="46"/>
    </row>
    <row r="21551" spans="8:10" x14ac:dyDescent="0.25">
      <c r="H21551" s="25"/>
      <c r="J21551" s="3"/>
    </row>
    <row r="21552" spans="8:10" x14ac:dyDescent="0.25">
      <c r="H21552" s="25"/>
      <c r="J21552" s="3"/>
    </row>
    <row r="21553" spans="8:10" x14ac:dyDescent="0.25">
      <c r="H21553" s="25"/>
      <c r="J21553" s="3"/>
    </row>
    <row r="21554" spans="8:10" x14ac:dyDescent="0.25">
      <c r="H21554" s="25"/>
      <c r="J21554" s="3"/>
    </row>
    <row r="21555" spans="8:10" x14ac:dyDescent="0.25">
      <c r="H21555" s="25"/>
      <c r="J21555" s="46"/>
    </row>
    <row r="21556" spans="8:10" x14ac:dyDescent="0.25">
      <c r="H21556" s="25"/>
      <c r="J21556" s="3"/>
    </row>
    <row r="21557" spans="8:10" x14ac:dyDescent="0.25">
      <c r="H21557" s="25"/>
      <c r="J21557" s="46"/>
    </row>
    <row r="21558" spans="8:10" x14ac:dyDescent="0.25">
      <c r="H21558" s="25"/>
      <c r="J21558" s="3"/>
    </row>
    <row r="21559" spans="8:10" x14ac:dyDescent="0.25">
      <c r="H21559" s="25"/>
      <c r="J21559" s="46"/>
    </row>
    <row r="21560" spans="8:10" x14ac:dyDescent="0.25">
      <c r="H21560" s="25"/>
      <c r="J21560" s="46"/>
    </row>
    <row r="21561" spans="8:10" x14ac:dyDescent="0.25">
      <c r="H21561" s="25"/>
      <c r="J21561" s="46"/>
    </row>
    <row r="21562" spans="8:10" x14ac:dyDescent="0.25">
      <c r="H21562" s="25"/>
      <c r="J21562" s="3"/>
    </row>
    <row r="21563" spans="8:10" x14ac:dyDescent="0.25">
      <c r="H21563" s="25"/>
      <c r="J21563" s="46"/>
    </row>
    <row r="21564" spans="8:10" x14ac:dyDescent="0.25">
      <c r="H21564" s="25"/>
      <c r="J21564" s="3"/>
    </row>
    <row r="21565" spans="8:10" x14ac:dyDescent="0.25">
      <c r="H21565" s="25"/>
      <c r="J21565" s="46"/>
    </row>
    <row r="21566" spans="8:10" x14ac:dyDescent="0.25">
      <c r="H21566" s="25"/>
      <c r="J21566" s="3"/>
    </row>
    <row r="21567" spans="8:10" x14ac:dyDescent="0.25">
      <c r="H21567" s="25"/>
      <c r="J21567" s="46"/>
    </row>
    <row r="21568" spans="8:10" x14ac:dyDescent="0.25">
      <c r="H21568" s="25"/>
      <c r="J21568" s="3"/>
    </row>
    <row r="21569" spans="8:10" x14ac:dyDescent="0.25">
      <c r="H21569" s="25"/>
      <c r="J21569" s="46"/>
    </row>
    <row r="21570" spans="8:10" x14ac:dyDescent="0.25">
      <c r="H21570" s="25"/>
      <c r="J21570" s="46"/>
    </row>
    <row r="21571" spans="8:10" x14ac:dyDescent="0.25">
      <c r="H21571" s="25"/>
      <c r="J21571" s="46"/>
    </row>
    <row r="21572" spans="8:10" x14ac:dyDescent="0.25">
      <c r="H21572" s="25"/>
      <c r="J21572" s="3"/>
    </row>
    <row r="21573" spans="8:10" x14ac:dyDescent="0.25">
      <c r="H21573" s="25"/>
      <c r="J21573" s="3"/>
    </row>
    <row r="21574" spans="8:10" x14ac:dyDescent="0.25">
      <c r="H21574" s="25"/>
      <c r="J21574" s="3"/>
    </row>
    <row r="21575" spans="8:10" x14ac:dyDescent="0.25">
      <c r="H21575" s="25"/>
      <c r="J21575" s="3"/>
    </row>
    <row r="21576" spans="8:10" x14ac:dyDescent="0.25">
      <c r="H21576" s="25"/>
      <c r="J21576" s="3"/>
    </row>
    <row r="21577" spans="8:10" x14ac:dyDescent="0.25">
      <c r="H21577" s="25"/>
      <c r="J21577" s="3"/>
    </row>
    <row r="21578" spans="8:10" x14ac:dyDescent="0.25">
      <c r="H21578" s="25"/>
      <c r="J21578" s="3"/>
    </row>
    <row r="21579" spans="8:10" x14ac:dyDescent="0.25">
      <c r="H21579" s="25"/>
      <c r="J21579" s="3"/>
    </row>
    <row r="21580" spans="8:10" x14ac:dyDescent="0.25">
      <c r="H21580" s="25"/>
      <c r="J21580" s="46"/>
    </row>
    <row r="21581" spans="8:10" x14ac:dyDescent="0.25">
      <c r="H21581" s="25"/>
      <c r="J21581" s="3"/>
    </row>
    <row r="21582" spans="8:10" x14ac:dyDescent="0.25">
      <c r="H21582" s="25"/>
      <c r="J21582" s="3"/>
    </row>
    <row r="21583" spans="8:10" x14ac:dyDescent="0.25">
      <c r="H21583" s="25"/>
      <c r="J21583" s="3"/>
    </row>
    <row r="21584" spans="8:10" x14ac:dyDescent="0.25">
      <c r="H21584" s="25"/>
      <c r="J21584" s="3"/>
    </row>
    <row r="21585" spans="8:10" x14ac:dyDescent="0.25">
      <c r="H21585" s="25"/>
      <c r="J21585" s="46"/>
    </row>
    <row r="21586" spans="8:10" x14ac:dyDescent="0.25">
      <c r="H21586" s="25"/>
      <c r="J21586" s="3"/>
    </row>
    <row r="21587" spans="8:10" x14ac:dyDescent="0.25">
      <c r="H21587" s="25"/>
      <c r="J21587" s="46"/>
    </row>
    <row r="21588" spans="8:10" x14ac:dyDescent="0.25">
      <c r="H21588" s="25"/>
      <c r="J21588" s="3"/>
    </row>
    <row r="21589" spans="8:10" x14ac:dyDescent="0.25">
      <c r="H21589" s="25"/>
      <c r="J21589" s="46"/>
    </row>
    <row r="21590" spans="8:10" x14ac:dyDescent="0.25">
      <c r="H21590" s="25"/>
      <c r="J21590" s="46"/>
    </row>
    <row r="21591" spans="8:10" x14ac:dyDescent="0.25">
      <c r="H21591" s="25"/>
      <c r="J21591" s="46"/>
    </row>
    <row r="21592" spans="8:10" x14ac:dyDescent="0.25">
      <c r="H21592" s="25"/>
      <c r="J21592" s="3"/>
    </row>
    <row r="21593" spans="8:10" x14ac:dyDescent="0.25">
      <c r="H21593" s="25"/>
      <c r="J21593" s="46"/>
    </row>
    <row r="21594" spans="8:10" x14ac:dyDescent="0.25">
      <c r="H21594" s="25"/>
      <c r="J21594" s="3"/>
    </row>
    <row r="21595" spans="8:10" x14ac:dyDescent="0.25">
      <c r="H21595" s="25"/>
      <c r="J21595" s="46"/>
    </row>
    <row r="21596" spans="8:10" x14ac:dyDescent="0.25">
      <c r="H21596" s="25"/>
      <c r="J21596" s="3"/>
    </row>
    <row r="21597" spans="8:10" x14ac:dyDescent="0.25">
      <c r="H21597" s="25"/>
      <c r="J21597" s="46"/>
    </row>
    <row r="21598" spans="8:10" x14ac:dyDescent="0.25">
      <c r="H21598" s="25"/>
      <c r="J21598" s="3"/>
    </row>
    <row r="21599" spans="8:10" x14ac:dyDescent="0.25">
      <c r="H21599" s="25"/>
      <c r="J21599" s="46"/>
    </row>
    <row r="21600" spans="8:10" x14ac:dyDescent="0.25">
      <c r="H21600" s="25"/>
      <c r="J21600" s="46"/>
    </row>
    <row r="21601" spans="8:10" x14ac:dyDescent="0.25">
      <c r="H21601" s="25"/>
      <c r="J21601" s="46"/>
    </row>
    <row r="21602" spans="8:10" x14ac:dyDescent="0.25">
      <c r="H21602" s="25"/>
      <c r="J21602" s="3"/>
    </row>
    <row r="21603" spans="8:10" x14ac:dyDescent="0.25">
      <c r="H21603" s="25"/>
      <c r="J21603" s="3"/>
    </row>
    <row r="21604" spans="8:10" x14ac:dyDescent="0.25">
      <c r="H21604" s="25"/>
      <c r="J21604" s="3"/>
    </row>
    <row r="21605" spans="8:10" x14ac:dyDescent="0.25">
      <c r="H21605" s="25"/>
      <c r="J21605" s="3"/>
    </row>
    <row r="21606" spans="8:10" x14ac:dyDescent="0.25">
      <c r="H21606" s="25"/>
      <c r="J21606" s="3"/>
    </row>
    <row r="21607" spans="8:10" x14ac:dyDescent="0.25">
      <c r="H21607" s="25"/>
      <c r="J21607" s="3"/>
    </row>
    <row r="21608" spans="8:10" x14ac:dyDescent="0.25">
      <c r="H21608" s="25"/>
      <c r="J21608" s="3"/>
    </row>
    <row r="21609" spans="8:10" x14ac:dyDescent="0.25">
      <c r="H21609" s="25"/>
      <c r="J21609" s="3"/>
    </row>
    <row r="21610" spans="8:10" x14ac:dyDescent="0.25">
      <c r="H21610" s="25"/>
      <c r="J21610" s="46"/>
    </row>
    <row r="21611" spans="8:10" x14ac:dyDescent="0.25">
      <c r="H21611" s="25"/>
      <c r="J21611" s="3"/>
    </row>
    <row r="21612" spans="8:10" x14ac:dyDescent="0.25">
      <c r="H21612" s="25"/>
      <c r="J21612" s="3"/>
    </row>
    <row r="21613" spans="8:10" x14ac:dyDescent="0.25">
      <c r="H21613" s="25"/>
      <c r="J21613" s="3"/>
    </row>
    <row r="21614" spans="8:10" x14ac:dyDescent="0.25">
      <c r="H21614" s="25"/>
      <c r="J21614" s="3"/>
    </row>
    <row r="21615" spans="8:10" x14ac:dyDescent="0.25">
      <c r="H21615" s="25"/>
      <c r="J21615" s="46"/>
    </row>
    <row r="21616" spans="8:10" x14ac:dyDescent="0.25">
      <c r="H21616" s="25"/>
      <c r="J21616" s="3"/>
    </row>
    <row r="21617" spans="8:10" x14ac:dyDescent="0.25">
      <c r="H21617" s="25"/>
      <c r="J21617" s="46"/>
    </row>
    <row r="21618" spans="8:10" x14ac:dyDescent="0.25">
      <c r="H21618" s="25"/>
      <c r="J21618" s="3"/>
    </row>
    <row r="21619" spans="8:10" x14ac:dyDescent="0.25">
      <c r="H21619" s="25"/>
      <c r="J21619" s="46"/>
    </row>
    <row r="21620" spans="8:10" x14ac:dyDescent="0.25">
      <c r="H21620" s="25"/>
      <c r="J21620" s="46"/>
    </row>
    <row r="21621" spans="8:10" x14ac:dyDescent="0.25">
      <c r="H21621" s="25"/>
      <c r="J21621" s="46"/>
    </row>
    <row r="21622" spans="8:10" x14ac:dyDescent="0.25">
      <c r="H21622" s="25"/>
      <c r="J21622" s="3"/>
    </row>
    <row r="21623" spans="8:10" x14ac:dyDescent="0.25">
      <c r="H21623" s="25"/>
      <c r="J21623" s="46"/>
    </row>
    <row r="21624" spans="8:10" x14ac:dyDescent="0.25">
      <c r="H21624" s="25"/>
      <c r="J21624" s="3"/>
    </row>
    <row r="21625" spans="8:10" x14ac:dyDescent="0.25">
      <c r="H21625" s="25"/>
      <c r="J21625" s="46"/>
    </row>
    <row r="21626" spans="8:10" x14ac:dyDescent="0.25">
      <c r="H21626" s="25"/>
      <c r="J21626" s="3"/>
    </row>
    <row r="21627" spans="8:10" x14ac:dyDescent="0.25">
      <c r="H21627" s="25"/>
      <c r="J21627" s="46"/>
    </row>
    <row r="21628" spans="8:10" x14ac:dyDescent="0.25">
      <c r="H21628" s="25"/>
      <c r="J21628" s="3"/>
    </row>
    <row r="21629" spans="8:10" x14ac:dyDescent="0.25">
      <c r="H21629" s="25"/>
      <c r="J21629" s="46"/>
    </row>
    <row r="21630" spans="8:10" x14ac:dyDescent="0.25">
      <c r="H21630" s="25"/>
      <c r="J21630" s="46"/>
    </row>
    <row r="21631" spans="8:10" x14ac:dyDescent="0.25">
      <c r="H21631" s="25"/>
      <c r="J21631" s="46"/>
    </row>
    <row r="21632" spans="8:10" x14ac:dyDescent="0.25">
      <c r="H21632" s="25"/>
      <c r="J21632" s="3"/>
    </row>
    <row r="21633" spans="8:10" x14ac:dyDescent="0.25">
      <c r="H21633" s="25"/>
      <c r="J21633" s="3"/>
    </row>
    <row r="21634" spans="8:10" x14ac:dyDescent="0.25">
      <c r="H21634" s="25"/>
      <c r="J21634" s="3"/>
    </row>
    <row r="21635" spans="8:10" x14ac:dyDescent="0.25">
      <c r="H21635" s="25"/>
      <c r="J21635" s="3"/>
    </row>
    <row r="21636" spans="8:10" x14ac:dyDescent="0.25">
      <c r="H21636" s="25"/>
      <c r="J21636" s="3"/>
    </row>
    <row r="21637" spans="8:10" x14ac:dyDescent="0.25">
      <c r="H21637" s="25"/>
      <c r="J21637" s="3"/>
    </row>
    <row r="21638" spans="8:10" x14ac:dyDescent="0.25">
      <c r="H21638" s="25"/>
      <c r="J21638" s="3"/>
    </row>
    <row r="21639" spans="8:10" x14ac:dyDescent="0.25">
      <c r="H21639" s="25"/>
      <c r="J21639" s="3"/>
    </row>
    <row r="21640" spans="8:10" x14ac:dyDescent="0.25">
      <c r="H21640" s="25"/>
      <c r="J21640" s="46"/>
    </row>
    <row r="21641" spans="8:10" x14ac:dyDescent="0.25">
      <c r="H21641" s="25"/>
      <c r="J21641" s="3"/>
    </row>
    <row r="21642" spans="8:10" x14ac:dyDescent="0.25">
      <c r="H21642" s="25"/>
      <c r="J21642" s="3"/>
    </row>
    <row r="21643" spans="8:10" x14ac:dyDescent="0.25">
      <c r="H21643" s="25"/>
      <c r="J21643" s="3"/>
    </row>
    <row r="21644" spans="8:10" x14ac:dyDescent="0.25">
      <c r="H21644" s="25"/>
      <c r="J21644" s="3"/>
    </row>
    <row r="21645" spans="8:10" x14ac:dyDescent="0.25">
      <c r="H21645" s="25"/>
      <c r="J21645" s="46"/>
    </row>
    <row r="21646" spans="8:10" x14ac:dyDescent="0.25">
      <c r="H21646" s="25"/>
      <c r="J21646" s="3"/>
    </row>
    <row r="21647" spans="8:10" x14ac:dyDescent="0.25">
      <c r="H21647" s="25"/>
      <c r="J21647" s="46"/>
    </row>
    <row r="21648" spans="8:10" x14ac:dyDescent="0.25">
      <c r="H21648" s="25"/>
      <c r="J21648" s="3"/>
    </row>
    <row r="21649" spans="8:10" x14ac:dyDescent="0.25">
      <c r="H21649" s="25"/>
      <c r="J21649" s="46"/>
    </row>
    <row r="21650" spans="8:10" x14ac:dyDescent="0.25">
      <c r="H21650" s="25"/>
      <c r="J21650" s="46"/>
    </row>
    <row r="21651" spans="8:10" x14ac:dyDescent="0.25">
      <c r="H21651" s="25"/>
      <c r="J21651" s="46"/>
    </row>
    <row r="21652" spans="8:10" x14ac:dyDescent="0.25">
      <c r="H21652" s="25"/>
      <c r="J21652" s="3"/>
    </row>
    <row r="21653" spans="8:10" x14ac:dyDescent="0.25">
      <c r="H21653" s="25"/>
      <c r="J21653" s="46"/>
    </row>
    <row r="21654" spans="8:10" x14ac:dyDescent="0.25">
      <c r="H21654" s="25"/>
      <c r="J21654" s="3"/>
    </row>
    <row r="21655" spans="8:10" x14ac:dyDescent="0.25">
      <c r="H21655" s="25"/>
      <c r="J21655" s="46"/>
    </row>
    <row r="21656" spans="8:10" x14ac:dyDescent="0.25">
      <c r="H21656" s="25"/>
      <c r="J21656" s="3"/>
    </row>
    <row r="21657" spans="8:10" x14ac:dyDescent="0.25">
      <c r="H21657" s="25"/>
      <c r="J21657" s="46"/>
    </row>
    <row r="21658" spans="8:10" x14ac:dyDescent="0.25">
      <c r="H21658" s="25"/>
      <c r="J21658" s="3"/>
    </row>
    <row r="21659" spans="8:10" x14ac:dyDescent="0.25">
      <c r="H21659" s="25"/>
      <c r="J21659" s="46"/>
    </row>
    <row r="21660" spans="8:10" x14ac:dyDescent="0.25">
      <c r="H21660" s="25"/>
      <c r="J21660" s="46"/>
    </row>
    <row r="21661" spans="8:10" x14ac:dyDescent="0.25">
      <c r="H21661" s="25"/>
      <c r="J21661" s="46"/>
    </row>
    <row r="21662" spans="8:10" x14ac:dyDescent="0.25">
      <c r="H21662" s="25"/>
      <c r="J21662" s="3"/>
    </row>
    <row r="21663" spans="8:10" x14ac:dyDescent="0.25">
      <c r="H21663" s="25"/>
      <c r="J21663" s="3"/>
    </row>
    <row r="21664" spans="8:10" x14ac:dyDescent="0.25">
      <c r="H21664" s="25"/>
      <c r="J21664" s="3"/>
    </row>
    <row r="21665" spans="8:10" x14ac:dyDescent="0.25">
      <c r="H21665" s="25"/>
      <c r="J21665" s="3"/>
    </row>
    <row r="21666" spans="8:10" x14ac:dyDescent="0.25">
      <c r="H21666" s="25"/>
      <c r="J21666" s="3"/>
    </row>
    <row r="21667" spans="8:10" x14ac:dyDescent="0.25">
      <c r="H21667" s="25"/>
      <c r="J21667" s="3"/>
    </row>
    <row r="21668" spans="8:10" x14ac:dyDescent="0.25">
      <c r="H21668" s="25"/>
      <c r="J21668" s="3"/>
    </row>
    <row r="21669" spans="8:10" x14ac:dyDescent="0.25">
      <c r="H21669" s="25"/>
      <c r="J21669" s="3"/>
    </row>
    <row r="21670" spans="8:10" x14ac:dyDescent="0.25">
      <c r="H21670" s="25"/>
      <c r="J21670" s="46"/>
    </row>
    <row r="21671" spans="8:10" x14ac:dyDescent="0.25">
      <c r="H21671" s="25"/>
      <c r="J21671" s="3"/>
    </row>
    <row r="21672" spans="8:10" x14ac:dyDescent="0.25">
      <c r="H21672" s="25"/>
      <c r="J21672" s="3"/>
    </row>
    <row r="21673" spans="8:10" x14ac:dyDescent="0.25">
      <c r="H21673" s="25"/>
      <c r="J21673" s="3"/>
    </row>
    <row r="21674" spans="8:10" x14ac:dyDescent="0.25">
      <c r="H21674" s="25"/>
      <c r="J21674" s="3"/>
    </row>
    <row r="21675" spans="8:10" x14ac:dyDescent="0.25">
      <c r="H21675" s="25"/>
      <c r="J21675" s="46"/>
    </row>
    <row r="21676" spans="8:10" x14ac:dyDescent="0.25">
      <c r="H21676" s="25"/>
      <c r="J21676" s="3"/>
    </row>
    <row r="21677" spans="8:10" x14ac:dyDescent="0.25">
      <c r="H21677" s="25"/>
      <c r="J21677" s="46"/>
    </row>
    <row r="21678" spans="8:10" x14ac:dyDescent="0.25">
      <c r="H21678" s="25"/>
      <c r="J21678" s="3"/>
    </row>
    <row r="21679" spans="8:10" x14ac:dyDescent="0.25">
      <c r="H21679" s="25"/>
      <c r="J21679" s="46"/>
    </row>
    <row r="21680" spans="8:10" x14ac:dyDescent="0.25">
      <c r="H21680" s="25"/>
      <c r="J21680" s="46"/>
    </row>
    <row r="21681" spans="8:10" x14ac:dyDescent="0.25">
      <c r="H21681" s="25"/>
      <c r="J21681" s="46"/>
    </row>
    <row r="21682" spans="8:10" x14ac:dyDescent="0.25">
      <c r="H21682" s="25"/>
      <c r="J21682" s="3"/>
    </row>
    <row r="21683" spans="8:10" x14ac:dyDescent="0.25">
      <c r="H21683" s="25"/>
      <c r="J21683" s="46"/>
    </row>
    <row r="21684" spans="8:10" x14ac:dyDescent="0.25">
      <c r="H21684" s="25"/>
      <c r="J21684" s="3"/>
    </row>
    <row r="21685" spans="8:10" x14ac:dyDescent="0.25">
      <c r="H21685" s="25"/>
      <c r="J21685" s="46"/>
    </row>
    <row r="21686" spans="8:10" x14ac:dyDescent="0.25">
      <c r="H21686" s="25"/>
      <c r="J21686" s="3"/>
    </row>
    <row r="21687" spans="8:10" x14ac:dyDescent="0.25">
      <c r="H21687" s="25"/>
      <c r="J21687" s="46"/>
    </row>
    <row r="21688" spans="8:10" x14ac:dyDescent="0.25">
      <c r="H21688" s="25"/>
      <c r="J21688" s="3"/>
    </row>
    <row r="21689" spans="8:10" x14ac:dyDescent="0.25">
      <c r="H21689" s="25"/>
      <c r="J21689" s="46"/>
    </row>
    <row r="21690" spans="8:10" x14ac:dyDescent="0.25">
      <c r="H21690" s="25"/>
      <c r="J21690" s="46"/>
    </row>
    <row r="21691" spans="8:10" x14ac:dyDescent="0.25">
      <c r="H21691" s="25"/>
      <c r="J21691" s="46"/>
    </row>
    <row r="21692" spans="8:10" x14ac:dyDescent="0.25">
      <c r="H21692" s="25"/>
      <c r="J21692" s="3"/>
    </row>
    <row r="21693" spans="8:10" x14ac:dyDescent="0.25">
      <c r="H21693" s="25"/>
      <c r="J21693" s="3"/>
    </row>
    <row r="21694" spans="8:10" x14ac:dyDescent="0.25">
      <c r="H21694" s="25"/>
      <c r="J21694" s="3"/>
    </row>
    <row r="21695" spans="8:10" x14ac:dyDescent="0.25">
      <c r="H21695" s="25"/>
      <c r="J21695" s="3"/>
    </row>
    <row r="21696" spans="8:10" x14ac:dyDescent="0.25">
      <c r="H21696" s="25"/>
      <c r="J21696" s="3"/>
    </row>
    <row r="21697" spans="8:10" x14ac:dyDescent="0.25">
      <c r="H21697" s="25"/>
      <c r="J21697" s="3"/>
    </row>
    <row r="21698" spans="8:10" x14ac:dyDescent="0.25">
      <c r="H21698" s="25"/>
      <c r="J21698" s="3"/>
    </row>
    <row r="21699" spans="8:10" x14ac:dyDescent="0.25">
      <c r="H21699" s="25"/>
      <c r="J21699" s="3"/>
    </row>
    <row r="21700" spans="8:10" x14ac:dyDescent="0.25">
      <c r="H21700" s="25"/>
      <c r="J21700" s="46"/>
    </row>
    <row r="21701" spans="8:10" x14ac:dyDescent="0.25">
      <c r="H21701" s="25"/>
      <c r="J21701" s="3"/>
    </row>
    <row r="21702" spans="8:10" x14ac:dyDescent="0.25">
      <c r="H21702" s="25"/>
      <c r="J21702" s="3"/>
    </row>
    <row r="21703" spans="8:10" x14ac:dyDescent="0.25">
      <c r="H21703" s="25"/>
      <c r="J21703" s="3"/>
    </row>
    <row r="21704" spans="8:10" x14ac:dyDescent="0.25">
      <c r="H21704" s="25"/>
      <c r="J21704" s="3"/>
    </row>
    <row r="21705" spans="8:10" x14ac:dyDescent="0.25">
      <c r="H21705" s="25"/>
      <c r="J21705" s="46"/>
    </row>
    <row r="21706" spans="8:10" x14ac:dyDescent="0.25">
      <c r="H21706" s="25"/>
      <c r="J21706" s="3"/>
    </row>
    <row r="21707" spans="8:10" x14ac:dyDescent="0.25">
      <c r="H21707" s="25"/>
      <c r="J21707" s="46"/>
    </row>
    <row r="21708" spans="8:10" x14ac:dyDescent="0.25">
      <c r="H21708" s="25"/>
      <c r="J21708" s="3"/>
    </row>
    <row r="21709" spans="8:10" x14ac:dyDescent="0.25">
      <c r="H21709" s="25"/>
      <c r="J21709" s="46"/>
    </row>
    <row r="21710" spans="8:10" x14ac:dyDescent="0.25">
      <c r="H21710" s="25"/>
      <c r="J21710" s="46"/>
    </row>
    <row r="21711" spans="8:10" x14ac:dyDescent="0.25">
      <c r="H21711" s="25"/>
      <c r="J21711" s="46"/>
    </row>
    <row r="21712" spans="8:10" x14ac:dyDescent="0.25">
      <c r="H21712" s="25"/>
      <c r="J21712" s="3"/>
    </row>
    <row r="21713" spans="8:10" x14ac:dyDescent="0.25">
      <c r="H21713" s="25"/>
      <c r="J21713" s="46"/>
    </row>
    <row r="21714" spans="8:10" x14ac:dyDescent="0.25">
      <c r="H21714" s="25"/>
      <c r="J21714" s="3"/>
    </row>
    <row r="21715" spans="8:10" x14ac:dyDescent="0.25">
      <c r="H21715" s="25"/>
      <c r="J21715" s="46"/>
    </row>
    <row r="21716" spans="8:10" x14ac:dyDescent="0.25">
      <c r="H21716" s="25"/>
      <c r="J21716" s="3"/>
    </row>
    <row r="21717" spans="8:10" x14ac:dyDescent="0.25">
      <c r="H21717" s="25"/>
      <c r="J21717" s="46"/>
    </row>
    <row r="21718" spans="8:10" x14ac:dyDescent="0.25">
      <c r="H21718" s="25"/>
      <c r="J21718" s="3"/>
    </row>
    <row r="21719" spans="8:10" x14ac:dyDescent="0.25">
      <c r="H21719" s="25"/>
      <c r="J21719" s="46"/>
    </row>
    <row r="21720" spans="8:10" x14ac:dyDescent="0.25">
      <c r="H21720" s="25"/>
      <c r="J21720" s="46"/>
    </row>
    <row r="21721" spans="8:10" x14ac:dyDescent="0.25">
      <c r="H21721" s="25"/>
      <c r="J21721" s="46"/>
    </row>
    <row r="21722" spans="8:10" x14ac:dyDescent="0.25">
      <c r="H21722" s="25"/>
      <c r="J21722" s="3"/>
    </row>
    <row r="21723" spans="8:10" x14ac:dyDescent="0.25">
      <c r="H21723" s="25"/>
      <c r="J21723" s="3"/>
    </row>
    <row r="21724" spans="8:10" x14ac:dyDescent="0.25">
      <c r="H21724" s="25"/>
      <c r="J21724" s="3"/>
    </row>
    <row r="21725" spans="8:10" x14ac:dyDescent="0.25">
      <c r="H21725" s="25"/>
      <c r="J21725" s="3"/>
    </row>
    <row r="21726" spans="8:10" x14ac:dyDescent="0.25">
      <c r="H21726" s="25"/>
      <c r="J21726" s="3"/>
    </row>
    <row r="21727" spans="8:10" x14ac:dyDescent="0.25">
      <c r="H21727" s="25"/>
      <c r="J21727" s="3"/>
    </row>
    <row r="21728" spans="8:10" x14ac:dyDescent="0.25">
      <c r="H21728" s="25"/>
      <c r="J21728" s="3"/>
    </row>
    <row r="21729" spans="8:10" x14ac:dyDescent="0.25">
      <c r="H21729" s="25"/>
      <c r="J21729" s="3"/>
    </row>
    <row r="21730" spans="8:10" x14ac:dyDescent="0.25">
      <c r="H21730" s="25"/>
      <c r="J21730" s="46"/>
    </row>
    <row r="21731" spans="8:10" x14ac:dyDescent="0.25">
      <c r="H21731" s="25"/>
      <c r="J21731" s="3"/>
    </row>
    <row r="21732" spans="8:10" x14ac:dyDescent="0.25">
      <c r="H21732" s="25"/>
      <c r="J21732" s="3"/>
    </row>
    <row r="21733" spans="8:10" x14ac:dyDescent="0.25">
      <c r="H21733" s="25"/>
      <c r="J21733" s="46"/>
    </row>
    <row r="21734" spans="8:10" x14ac:dyDescent="0.25">
      <c r="H21734" s="25"/>
      <c r="J21734" s="46"/>
    </row>
    <row r="21735" spans="8:10" x14ac:dyDescent="0.25">
      <c r="H21735" s="25"/>
      <c r="J21735" s="46"/>
    </row>
    <row r="21736" spans="8:10" x14ac:dyDescent="0.25">
      <c r="H21736" s="25"/>
      <c r="J21736" s="46"/>
    </row>
    <row r="21737" spans="8:10" x14ac:dyDescent="0.25">
      <c r="H21737" s="25"/>
      <c r="J21737" s="46"/>
    </row>
    <row r="21738" spans="8:10" x14ac:dyDescent="0.25">
      <c r="H21738" s="25"/>
      <c r="J21738" s="46"/>
    </row>
    <row r="21739" spans="8:10" x14ac:dyDescent="0.25">
      <c r="H21739" s="25"/>
      <c r="J21739" s="46"/>
    </row>
    <row r="21740" spans="8:10" x14ac:dyDescent="0.25">
      <c r="H21740" s="25"/>
      <c r="J21740" s="46"/>
    </row>
    <row r="21741" spans="8:10" x14ac:dyDescent="0.25">
      <c r="H21741" s="25"/>
      <c r="J21741" s="46"/>
    </row>
    <row r="21742" spans="8:10" x14ac:dyDescent="0.25">
      <c r="H21742" s="25"/>
      <c r="J21742" s="3"/>
    </row>
    <row r="21743" spans="8:10" x14ac:dyDescent="0.25">
      <c r="H21743" s="25"/>
      <c r="J21743" s="3"/>
    </row>
    <row r="21744" spans="8:10" x14ac:dyDescent="0.25">
      <c r="H21744" s="25"/>
      <c r="J21744" s="3"/>
    </row>
    <row r="21745" spans="8:10" x14ac:dyDescent="0.25">
      <c r="H21745" s="25"/>
      <c r="J21745" s="3"/>
    </row>
    <row r="21746" spans="8:10" x14ac:dyDescent="0.25">
      <c r="H21746" s="25"/>
      <c r="J21746" s="3"/>
    </row>
    <row r="21747" spans="8:10" x14ac:dyDescent="0.25">
      <c r="H21747" s="25"/>
      <c r="J21747" s="3"/>
    </row>
    <row r="21748" spans="8:10" x14ac:dyDescent="0.25">
      <c r="H21748" s="25"/>
      <c r="J21748" s="46"/>
    </row>
    <row r="21749" spans="8:10" x14ac:dyDescent="0.25">
      <c r="H21749" s="25"/>
      <c r="J21749" s="46"/>
    </row>
    <row r="21750" spans="8:10" x14ac:dyDescent="0.25">
      <c r="H21750" s="25"/>
      <c r="J21750" s="46"/>
    </row>
    <row r="21751" spans="8:10" x14ac:dyDescent="0.25">
      <c r="H21751" s="25"/>
      <c r="J21751" s="46"/>
    </row>
    <row r="21752" spans="8:10" x14ac:dyDescent="0.25">
      <c r="H21752" s="25"/>
      <c r="J21752" s="46"/>
    </row>
    <row r="21753" spans="8:10" x14ac:dyDescent="0.25">
      <c r="H21753" s="25"/>
      <c r="J21753" s="46"/>
    </row>
    <row r="21754" spans="8:10" x14ac:dyDescent="0.25">
      <c r="H21754" s="25"/>
      <c r="J21754" s="46"/>
    </row>
    <row r="21755" spans="8:10" x14ac:dyDescent="0.25">
      <c r="H21755" s="25"/>
      <c r="J21755" s="46"/>
    </row>
    <row r="21756" spans="8:10" x14ac:dyDescent="0.25">
      <c r="H21756" s="25"/>
      <c r="J21756" s="46"/>
    </row>
    <row r="21757" spans="8:10" x14ac:dyDescent="0.25">
      <c r="H21757" s="25"/>
      <c r="J21757" s="3"/>
    </row>
    <row r="21758" spans="8:10" x14ac:dyDescent="0.25">
      <c r="H21758" s="25"/>
      <c r="J21758" s="3"/>
    </row>
    <row r="21759" spans="8:10" x14ac:dyDescent="0.25">
      <c r="H21759" s="25"/>
      <c r="J21759" s="3"/>
    </row>
    <row r="21760" spans="8:10" x14ac:dyDescent="0.25">
      <c r="H21760" s="25"/>
      <c r="J21760" s="3"/>
    </row>
    <row r="21761" spans="8:10" x14ac:dyDescent="0.25">
      <c r="H21761" s="25"/>
      <c r="J21761" s="3"/>
    </row>
    <row r="21762" spans="8:10" x14ac:dyDescent="0.25">
      <c r="H21762" s="25"/>
      <c r="J21762" s="3"/>
    </row>
    <row r="21763" spans="8:10" x14ac:dyDescent="0.25">
      <c r="H21763" s="25"/>
      <c r="J21763" s="46"/>
    </row>
    <row r="21764" spans="8:10" x14ac:dyDescent="0.25">
      <c r="H21764" s="25"/>
      <c r="J21764" s="46"/>
    </row>
    <row r="21765" spans="8:10" x14ac:dyDescent="0.25">
      <c r="H21765" s="25"/>
      <c r="J21765" s="46"/>
    </row>
    <row r="21766" spans="8:10" x14ac:dyDescent="0.25">
      <c r="H21766" s="25"/>
      <c r="J21766" s="46"/>
    </row>
    <row r="21767" spans="8:10" x14ac:dyDescent="0.25">
      <c r="H21767" s="25"/>
      <c r="J21767" s="46"/>
    </row>
    <row r="21768" spans="8:10" x14ac:dyDescent="0.25">
      <c r="H21768" s="25"/>
      <c r="J21768" s="46"/>
    </row>
    <row r="21769" spans="8:10" x14ac:dyDescent="0.25">
      <c r="H21769" s="25"/>
      <c r="J21769" s="46"/>
    </row>
    <row r="21770" spans="8:10" x14ac:dyDescent="0.25">
      <c r="H21770" s="25"/>
      <c r="J21770" s="46"/>
    </row>
    <row r="21771" spans="8:10" x14ac:dyDescent="0.25">
      <c r="H21771" s="25"/>
      <c r="J21771" s="46"/>
    </row>
    <row r="21772" spans="8:10" x14ac:dyDescent="0.25">
      <c r="H21772" s="25"/>
      <c r="J21772" s="3"/>
    </row>
    <row r="21773" spans="8:10" x14ac:dyDescent="0.25">
      <c r="H21773" s="25"/>
      <c r="J21773" s="3"/>
    </row>
    <row r="21774" spans="8:10" x14ac:dyDescent="0.25">
      <c r="H21774" s="25"/>
      <c r="J21774" s="3"/>
    </row>
    <row r="21775" spans="8:10" x14ac:dyDescent="0.25">
      <c r="H21775" s="25"/>
      <c r="J21775" s="3"/>
    </row>
    <row r="21776" spans="8:10" x14ac:dyDescent="0.25">
      <c r="H21776" s="25"/>
      <c r="J21776" s="3"/>
    </row>
    <row r="21777" spans="8:10" x14ac:dyDescent="0.25">
      <c r="H21777" s="25"/>
      <c r="J21777" s="3"/>
    </row>
    <row r="21778" spans="8:10" x14ac:dyDescent="0.25">
      <c r="H21778" s="25"/>
      <c r="J21778" s="3"/>
    </row>
    <row r="21779" spans="8:10" x14ac:dyDescent="0.25">
      <c r="H21779" s="25"/>
      <c r="J21779" s="3"/>
    </row>
    <row r="21780" spans="8:10" x14ac:dyDescent="0.25">
      <c r="H21780" s="25"/>
      <c r="J21780" s="3"/>
    </row>
    <row r="21781" spans="8:10" x14ac:dyDescent="0.25">
      <c r="H21781" s="25"/>
      <c r="J21781" s="3"/>
    </row>
    <row r="21782" spans="8:10" x14ac:dyDescent="0.25">
      <c r="H21782" s="25"/>
      <c r="J21782" s="3"/>
    </row>
    <row r="21783" spans="8:10" x14ac:dyDescent="0.25">
      <c r="H21783" s="25"/>
      <c r="J21783" s="3"/>
    </row>
    <row r="21784" spans="8:10" x14ac:dyDescent="0.25">
      <c r="H21784" s="25"/>
      <c r="J21784" s="3"/>
    </row>
    <row r="21785" spans="8:10" x14ac:dyDescent="0.25">
      <c r="H21785" s="25"/>
      <c r="J21785" s="3"/>
    </row>
    <row r="21786" spans="8:10" x14ac:dyDescent="0.25">
      <c r="H21786" s="25"/>
      <c r="J21786" s="3"/>
    </row>
    <row r="21787" spans="8:10" x14ac:dyDescent="0.25">
      <c r="H21787" s="25"/>
      <c r="J21787" s="3"/>
    </row>
    <row r="21788" spans="8:10" x14ac:dyDescent="0.25">
      <c r="H21788" s="25"/>
      <c r="J21788" s="3"/>
    </row>
    <row r="21789" spans="8:10" x14ac:dyDescent="0.25">
      <c r="H21789" s="25"/>
      <c r="J21789" s="3"/>
    </row>
    <row r="21790" spans="8:10" x14ac:dyDescent="0.25">
      <c r="H21790" s="25"/>
      <c r="J21790" s="3"/>
    </row>
    <row r="21791" spans="8:10" x14ac:dyDescent="0.25">
      <c r="H21791" s="25"/>
      <c r="J21791" s="3"/>
    </row>
    <row r="21792" spans="8:10" x14ac:dyDescent="0.25">
      <c r="H21792" s="25"/>
      <c r="J21792" s="3"/>
    </row>
    <row r="21793" spans="8:10" x14ac:dyDescent="0.25">
      <c r="H21793" s="25"/>
      <c r="J21793" s="46"/>
    </row>
    <row r="21794" spans="8:10" x14ac:dyDescent="0.25">
      <c r="H21794" s="25"/>
      <c r="J21794" s="46"/>
    </row>
    <row r="21795" spans="8:10" x14ac:dyDescent="0.25">
      <c r="H21795" s="25"/>
      <c r="J21795" s="46"/>
    </row>
    <row r="21796" spans="8:10" x14ac:dyDescent="0.25">
      <c r="H21796" s="25"/>
      <c r="J21796" s="46"/>
    </row>
    <row r="21797" spans="8:10" x14ac:dyDescent="0.25">
      <c r="H21797" s="25"/>
      <c r="J21797" s="46"/>
    </row>
    <row r="21798" spans="8:10" x14ac:dyDescent="0.25">
      <c r="H21798" s="25"/>
      <c r="J21798" s="46"/>
    </row>
    <row r="21799" spans="8:10" x14ac:dyDescent="0.25">
      <c r="H21799" s="25"/>
      <c r="J21799" s="3"/>
    </row>
    <row r="21800" spans="8:10" x14ac:dyDescent="0.25">
      <c r="H21800" s="25"/>
      <c r="J21800" s="3"/>
    </row>
    <row r="21801" spans="8:10" x14ac:dyDescent="0.25">
      <c r="H21801" s="25"/>
      <c r="J21801" s="3"/>
    </row>
    <row r="21802" spans="8:10" x14ac:dyDescent="0.25">
      <c r="H21802" s="25"/>
      <c r="J21802" s="3"/>
    </row>
    <row r="21803" spans="8:10" x14ac:dyDescent="0.25">
      <c r="H21803" s="25"/>
      <c r="J21803" s="3"/>
    </row>
    <row r="21804" spans="8:10" x14ac:dyDescent="0.25">
      <c r="H21804" s="25"/>
      <c r="J21804" s="3"/>
    </row>
    <row r="21805" spans="8:10" x14ac:dyDescent="0.25">
      <c r="H21805" s="25"/>
      <c r="J21805" s="3"/>
    </row>
    <row r="21806" spans="8:10" x14ac:dyDescent="0.25">
      <c r="H21806" s="25"/>
      <c r="J21806" s="3"/>
    </row>
    <row r="21807" spans="8:10" x14ac:dyDescent="0.25">
      <c r="H21807" s="25"/>
      <c r="J21807" s="3"/>
    </row>
    <row r="21808" spans="8:10" x14ac:dyDescent="0.25">
      <c r="H21808" s="25"/>
      <c r="J21808" s="3"/>
    </row>
    <row r="21809" spans="8:10" x14ac:dyDescent="0.25">
      <c r="H21809" s="25"/>
      <c r="J21809" s="3"/>
    </row>
    <row r="21810" spans="8:10" x14ac:dyDescent="0.25">
      <c r="H21810" s="25"/>
      <c r="J21810" s="3"/>
    </row>
    <row r="21811" spans="8:10" x14ac:dyDescent="0.25">
      <c r="H21811" s="25"/>
      <c r="J21811" s="3"/>
    </row>
    <row r="21812" spans="8:10" x14ac:dyDescent="0.25">
      <c r="H21812" s="25"/>
      <c r="J21812" s="3"/>
    </row>
    <row r="21813" spans="8:10" x14ac:dyDescent="0.25">
      <c r="H21813" s="25"/>
      <c r="J21813" s="3"/>
    </row>
    <row r="21814" spans="8:10" x14ac:dyDescent="0.25">
      <c r="H21814" s="25"/>
      <c r="J21814" s="3"/>
    </row>
    <row r="21815" spans="8:10" x14ac:dyDescent="0.25">
      <c r="H21815" s="25"/>
      <c r="J21815" s="3"/>
    </row>
    <row r="21816" spans="8:10" x14ac:dyDescent="0.25">
      <c r="H21816" s="25"/>
      <c r="J21816" s="3"/>
    </row>
    <row r="21817" spans="8:10" x14ac:dyDescent="0.25">
      <c r="H21817" s="25"/>
      <c r="J21817" s="3"/>
    </row>
    <row r="21818" spans="8:10" x14ac:dyDescent="0.25">
      <c r="H21818" s="25"/>
      <c r="J21818" s="3"/>
    </row>
    <row r="21819" spans="8:10" x14ac:dyDescent="0.25">
      <c r="H21819" s="25"/>
      <c r="J21819" s="3"/>
    </row>
    <row r="21820" spans="8:10" x14ac:dyDescent="0.25">
      <c r="H21820" s="25"/>
      <c r="J21820" s="3"/>
    </row>
    <row r="21821" spans="8:10" x14ac:dyDescent="0.25">
      <c r="H21821" s="25"/>
      <c r="J21821" s="3"/>
    </row>
    <row r="21822" spans="8:10" x14ac:dyDescent="0.25">
      <c r="H21822" s="25"/>
      <c r="J21822" s="3"/>
    </row>
    <row r="21823" spans="8:10" x14ac:dyDescent="0.25">
      <c r="H21823" s="25"/>
      <c r="J21823" s="46"/>
    </row>
    <row r="21824" spans="8:10" x14ac:dyDescent="0.25">
      <c r="H21824" s="25"/>
      <c r="J21824" s="3"/>
    </row>
    <row r="21825" spans="8:10" x14ac:dyDescent="0.25">
      <c r="H21825" s="25"/>
      <c r="J21825" s="46"/>
    </row>
    <row r="21826" spans="8:10" x14ac:dyDescent="0.25">
      <c r="H21826" s="25"/>
      <c r="J21826" s="3"/>
    </row>
    <row r="21827" spans="8:10" x14ac:dyDescent="0.25">
      <c r="H21827" s="25"/>
      <c r="J21827" s="46"/>
    </row>
    <row r="21828" spans="8:10" x14ac:dyDescent="0.25">
      <c r="H21828" s="25"/>
      <c r="J21828" s="3"/>
    </row>
    <row r="21829" spans="8:10" x14ac:dyDescent="0.25">
      <c r="H21829" s="25"/>
      <c r="J21829" s="46"/>
    </row>
    <row r="21830" spans="8:10" x14ac:dyDescent="0.25">
      <c r="H21830" s="25"/>
      <c r="J21830" s="46"/>
    </row>
    <row r="21831" spans="8:10" x14ac:dyDescent="0.25">
      <c r="H21831" s="25"/>
      <c r="J21831" s="46"/>
    </row>
    <row r="21832" spans="8:10" x14ac:dyDescent="0.25">
      <c r="H21832" s="25"/>
      <c r="J21832" s="46"/>
    </row>
    <row r="21833" spans="8:10" x14ac:dyDescent="0.25">
      <c r="H21833" s="25"/>
      <c r="J21833" s="3"/>
    </row>
    <row r="21834" spans="8:10" x14ac:dyDescent="0.25">
      <c r="H21834" s="25"/>
      <c r="J21834" s="46"/>
    </row>
    <row r="21835" spans="8:10" x14ac:dyDescent="0.25">
      <c r="H21835" s="25"/>
      <c r="J21835" s="3"/>
    </row>
    <row r="21836" spans="8:10" x14ac:dyDescent="0.25">
      <c r="H21836" s="25"/>
      <c r="J21836" s="46"/>
    </row>
    <row r="21837" spans="8:10" x14ac:dyDescent="0.25">
      <c r="H21837" s="25"/>
      <c r="J21837" s="3"/>
    </row>
    <row r="21838" spans="8:10" x14ac:dyDescent="0.25">
      <c r="H21838" s="25"/>
      <c r="J21838" s="46"/>
    </row>
    <row r="21839" spans="8:10" x14ac:dyDescent="0.25">
      <c r="H21839" s="25"/>
      <c r="J21839" s="3"/>
    </row>
    <row r="21840" spans="8:10" x14ac:dyDescent="0.25">
      <c r="H21840" s="25"/>
      <c r="J21840" s="46"/>
    </row>
    <row r="21841" spans="8:10" x14ac:dyDescent="0.25">
      <c r="H21841" s="25"/>
      <c r="J21841" s="3"/>
    </row>
    <row r="21842" spans="8:10" x14ac:dyDescent="0.25">
      <c r="H21842" s="25"/>
      <c r="J21842" s="46"/>
    </row>
    <row r="21843" spans="8:10" x14ac:dyDescent="0.25">
      <c r="H21843" s="25"/>
      <c r="J21843" s="3"/>
    </row>
    <row r="21844" spans="8:10" x14ac:dyDescent="0.25">
      <c r="H21844" s="25"/>
      <c r="J21844" s="46"/>
    </row>
    <row r="21845" spans="8:10" x14ac:dyDescent="0.25">
      <c r="H21845" s="25"/>
      <c r="J21845" s="3"/>
    </row>
    <row r="21846" spans="8:10" x14ac:dyDescent="0.25">
      <c r="H21846" s="25"/>
      <c r="J21846" s="46"/>
    </row>
    <row r="21847" spans="8:10" x14ac:dyDescent="0.25">
      <c r="H21847" s="25"/>
      <c r="J21847" s="3"/>
    </row>
    <row r="21848" spans="8:10" x14ac:dyDescent="0.25">
      <c r="H21848" s="25"/>
      <c r="J21848" s="46"/>
    </row>
    <row r="21849" spans="8:10" x14ac:dyDescent="0.25">
      <c r="H21849" s="25"/>
      <c r="J21849" s="3"/>
    </row>
    <row r="21850" spans="8:10" x14ac:dyDescent="0.25">
      <c r="H21850" s="25"/>
      <c r="J21850" s="46"/>
    </row>
    <row r="21851" spans="8:10" x14ac:dyDescent="0.25">
      <c r="H21851" s="25"/>
      <c r="J21851" s="3"/>
    </row>
    <row r="21852" spans="8:10" x14ac:dyDescent="0.25">
      <c r="H21852" s="25"/>
      <c r="J21852" s="3"/>
    </row>
    <row r="21853" spans="8:10" x14ac:dyDescent="0.25">
      <c r="H21853" s="25"/>
      <c r="J21853" s="46"/>
    </row>
    <row r="21854" spans="8:10" x14ac:dyDescent="0.25">
      <c r="H21854" s="25"/>
      <c r="J21854" s="3"/>
    </row>
    <row r="21855" spans="8:10" x14ac:dyDescent="0.25">
      <c r="H21855" s="25"/>
      <c r="J21855" s="46"/>
    </row>
    <row r="21856" spans="8:10" x14ac:dyDescent="0.25">
      <c r="H21856" s="25"/>
      <c r="J21856" s="3"/>
    </row>
    <row r="21857" spans="8:10" x14ac:dyDescent="0.25">
      <c r="H21857" s="25"/>
      <c r="J21857" s="46"/>
    </row>
    <row r="21858" spans="8:10" x14ac:dyDescent="0.25">
      <c r="H21858" s="25"/>
      <c r="J21858" s="3"/>
    </row>
    <row r="21859" spans="8:10" x14ac:dyDescent="0.25">
      <c r="H21859" s="25"/>
      <c r="J21859" s="46"/>
    </row>
    <row r="21860" spans="8:10" x14ac:dyDescent="0.25">
      <c r="H21860" s="25"/>
      <c r="J21860" s="46"/>
    </row>
    <row r="21861" spans="8:10" x14ac:dyDescent="0.25">
      <c r="H21861" s="25"/>
      <c r="J21861" s="46"/>
    </row>
    <row r="21862" spans="8:10" x14ac:dyDescent="0.25">
      <c r="H21862" s="25"/>
      <c r="J21862" s="46"/>
    </row>
    <row r="21863" spans="8:10" x14ac:dyDescent="0.25">
      <c r="H21863" s="25"/>
      <c r="J21863" s="3"/>
    </row>
    <row r="21864" spans="8:10" x14ac:dyDescent="0.25">
      <c r="H21864" s="25"/>
      <c r="J21864" s="46"/>
    </row>
    <row r="21865" spans="8:10" x14ac:dyDescent="0.25">
      <c r="H21865" s="25"/>
      <c r="J21865" s="3"/>
    </row>
    <row r="21866" spans="8:10" x14ac:dyDescent="0.25">
      <c r="H21866" s="25"/>
      <c r="J21866" s="46"/>
    </row>
    <row r="21867" spans="8:10" x14ac:dyDescent="0.25">
      <c r="H21867" s="25"/>
      <c r="J21867" s="3"/>
    </row>
    <row r="21868" spans="8:10" x14ac:dyDescent="0.25">
      <c r="H21868" s="25"/>
      <c r="J21868" s="46"/>
    </row>
    <row r="21869" spans="8:10" x14ac:dyDescent="0.25">
      <c r="H21869" s="25"/>
      <c r="J21869" s="3"/>
    </row>
    <row r="21870" spans="8:10" x14ac:dyDescent="0.25">
      <c r="H21870" s="25"/>
      <c r="J21870" s="46"/>
    </row>
    <row r="21871" spans="8:10" x14ac:dyDescent="0.25">
      <c r="H21871" s="25"/>
      <c r="J21871" s="3"/>
    </row>
    <row r="21872" spans="8:10" x14ac:dyDescent="0.25">
      <c r="H21872" s="25"/>
      <c r="J21872" s="46"/>
    </row>
    <row r="21873" spans="8:10" x14ac:dyDescent="0.25">
      <c r="H21873" s="25"/>
      <c r="J21873" s="3"/>
    </row>
    <row r="21874" spans="8:10" x14ac:dyDescent="0.25">
      <c r="H21874" s="25"/>
      <c r="J21874" s="46"/>
    </row>
    <row r="21875" spans="8:10" x14ac:dyDescent="0.25">
      <c r="H21875" s="25"/>
      <c r="J21875" s="3"/>
    </row>
    <row r="21876" spans="8:10" x14ac:dyDescent="0.25">
      <c r="H21876" s="25"/>
      <c r="J21876" s="46"/>
    </row>
    <row r="21877" spans="8:10" x14ac:dyDescent="0.25">
      <c r="H21877" s="25"/>
      <c r="J21877" s="3"/>
    </row>
    <row r="21878" spans="8:10" x14ac:dyDescent="0.25">
      <c r="H21878" s="25"/>
      <c r="J21878" s="46"/>
    </row>
    <row r="21879" spans="8:10" x14ac:dyDescent="0.25">
      <c r="H21879" s="25"/>
      <c r="J21879" s="3"/>
    </row>
    <row r="21880" spans="8:10" x14ac:dyDescent="0.25">
      <c r="H21880" s="25"/>
      <c r="J21880" s="46"/>
    </row>
    <row r="21881" spans="8:10" x14ac:dyDescent="0.25">
      <c r="H21881" s="25"/>
      <c r="J21881" s="3"/>
    </row>
    <row r="21882" spans="8:10" x14ac:dyDescent="0.25">
      <c r="H21882" s="25"/>
      <c r="J21882" s="3"/>
    </row>
    <row r="21883" spans="8:10" x14ac:dyDescent="0.25">
      <c r="H21883" s="25"/>
      <c r="J21883" s="46"/>
    </row>
    <row r="21884" spans="8:10" x14ac:dyDescent="0.25">
      <c r="H21884" s="25"/>
      <c r="J21884" s="3"/>
    </row>
    <row r="21885" spans="8:10" x14ac:dyDescent="0.25">
      <c r="H21885" s="25"/>
      <c r="J21885" s="46"/>
    </row>
    <row r="21886" spans="8:10" x14ac:dyDescent="0.25">
      <c r="H21886" s="25"/>
      <c r="J21886" s="3"/>
    </row>
    <row r="21887" spans="8:10" x14ac:dyDescent="0.25">
      <c r="H21887" s="25"/>
      <c r="J21887" s="46"/>
    </row>
    <row r="21888" spans="8:10" x14ac:dyDescent="0.25">
      <c r="H21888" s="25"/>
      <c r="J21888" s="3"/>
    </row>
    <row r="21889" spans="8:10" x14ac:dyDescent="0.25">
      <c r="H21889" s="25"/>
      <c r="J21889" s="46"/>
    </row>
    <row r="21890" spans="8:10" x14ac:dyDescent="0.25">
      <c r="H21890" s="25"/>
      <c r="J21890" s="46"/>
    </row>
    <row r="21891" spans="8:10" x14ac:dyDescent="0.25">
      <c r="H21891" s="25"/>
      <c r="J21891" s="46"/>
    </row>
    <row r="21892" spans="8:10" x14ac:dyDescent="0.25">
      <c r="H21892" s="25"/>
      <c r="J21892" s="46"/>
    </row>
    <row r="21893" spans="8:10" x14ac:dyDescent="0.25">
      <c r="H21893" s="25"/>
      <c r="J21893" s="3"/>
    </row>
    <row r="21894" spans="8:10" x14ac:dyDescent="0.25">
      <c r="H21894" s="25"/>
      <c r="J21894" s="46"/>
    </row>
    <row r="21895" spans="8:10" x14ac:dyDescent="0.25">
      <c r="H21895" s="25"/>
      <c r="J21895" s="3"/>
    </row>
    <row r="21896" spans="8:10" x14ac:dyDescent="0.25">
      <c r="H21896" s="25"/>
      <c r="J21896" s="46"/>
    </row>
    <row r="21897" spans="8:10" x14ac:dyDescent="0.25">
      <c r="H21897" s="25"/>
      <c r="J21897" s="3"/>
    </row>
    <row r="21898" spans="8:10" x14ac:dyDescent="0.25">
      <c r="H21898" s="25"/>
      <c r="J21898" s="46"/>
    </row>
    <row r="21899" spans="8:10" x14ac:dyDescent="0.25">
      <c r="H21899" s="25"/>
      <c r="J21899" s="3"/>
    </row>
    <row r="21900" spans="8:10" x14ac:dyDescent="0.25">
      <c r="H21900" s="25"/>
      <c r="J21900" s="46"/>
    </row>
    <row r="21901" spans="8:10" x14ac:dyDescent="0.25">
      <c r="H21901" s="25"/>
      <c r="J21901" s="3"/>
    </row>
    <row r="21902" spans="8:10" x14ac:dyDescent="0.25">
      <c r="H21902" s="25"/>
      <c r="J21902" s="46"/>
    </row>
    <row r="21903" spans="8:10" x14ac:dyDescent="0.25">
      <c r="H21903" s="25"/>
      <c r="J21903" s="3"/>
    </row>
    <row r="21904" spans="8:10" x14ac:dyDescent="0.25">
      <c r="H21904" s="25"/>
      <c r="J21904" s="46"/>
    </row>
    <row r="21905" spans="8:10" x14ac:dyDescent="0.25">
      <c r="H21905" s="25"/>
      <c r="J21905" s="3"/>
    </row>
    <row r="21906" spans="8:10" x14ac:dyDescent="0.25">
      <c r="H21906" s="25"/>
      <c r="J21906" s="46"/>
    </row>
    <row r="21907" spans="8:10" x14ac:dyDescent="0.25">
      <c r="H21907" s="25"/>
      <c r="J21907" s="3"/>
    </row>
    <row r="21908" spans="8:10" x14ac:dyDescent="0.25">
      <c r="H21908" s="25"/>
      <c r="J21908" s="46"/>
    </row>
    <row r="21909" spans="8:10" x14ac:dyDescent="0.25">
      <c r="H21909" s="25"/>
      <c r="J21909" s="3"/>
    </row>
    <row r="21910" spans="8:10" x14ac:dyDescent="0.25">
      <c r="H21910" s="25"/>
      <c r="J21910" s="46"/>
    </row>
    <row r="21911" spans="8:10" x14ac:dyDescent="0.25">
      <c r="H21911" s="25"/>
      <c r="J21911" s="3"/>
    </row>
    <row r="21912" spans="8:10" x14ac:dyDescent="0.25">
      <c r="H21912" s="25"/>
      <c r="J21912" s="3"/>
    </row>
    <row r="21913" spans="8:10" x14ac:dyDescent="0.25">
      <c r="H21913" s="25"/>
      <c r="J21913" s="46"/>
    </row>
    <row r="21914" spans="8:10" x14ac:dyDescent="0.25">
      <c r="H21914" s="25"/>
      <c r="J21914" s="3"/>
    </row>
    <row r="21915" spans="8:10" x14ac:dyDescent="0.25">
      <c r="H21915" s="25"/>
      <c r="J21915" s="46"/>
    </row>
    <row r="21916" spans="8:10" x14ac:dyDescent="0.25">
      <c r="H21916" s="25"/>
      <c r="J21916" s="3"/>
    </row>
    <row r="21917" spans="8:10" x14ac:dyDescent="0.25">
      <c r="H21917" s="25"/>
      <c r="J21917" s="46"/>
    </row>
    <row r="21918" spans="8:10" x14ac:dyDescent="0.25">
      <c r="H21918" s="25"/>
      <c r="J21918" s="3"/>
    </row>
    <row r="21919" spans="8:10" x14ac:dyDescent="0.25">
      <c r="H21919" s="25"/>
      <c r="J21919" s="46"/>
    </row>
    <row r="21920" spans="8:10" x14ac:dyDescent="0.25">
      <c r="H21920" s="25"/>
      <c r="J21920" s="46"/>
    </row>
    <row r="21921" spans="8:10" x14ac:dyDescent="0.25">
      <c r="H21921" s="25"/>
      <c r="J21921" s="46"/>
    </row>
    <row r="21922" spans="8:10" x14ac:dyDescent="0.25">
      <c r="H21922" s="25"/>
      <c r="J21922" s="46"/>
    </row>
    <row r="21923" spans="8:10" x14ac:dyDescent="0.25">
      <c r="H21923" s="25"/>
      <c r="J21923" s="3"/>
    </row>
    <row r="21924" spans="8:10" x14ac:dyDescent="0.25">
      <c r="H21924" s="25"/>
      <c r="J21924" s="46"/>
    </row>
    <row r="21925" spans="8:10" x14ac:dyDescent="0.25">
      <c r="H21925" s="25"/>
      <c r="J21925" s="3"/>
    </row>
    <row r="21926" spans="8:10" x14ac:dyDescent="0.25">
      <c r="H21926" s="25"/>
      <c r="J21926" s="46"/>
    </row>
    <row r="21927" spans="8:10" x14ac:dyDescent="0.25">
      <c r="H21927" s="25"/>
      <c r="J21927" s="3"/>
    </row>
    <row r="21928" spans="8:10" x14ac:dyDescent="0.25">
      <c r="H21928" s="25"/>
      <c r="J21928" s="46"/>
    </row>
    <row r="21929" spans="8:10" x14ac:dyDescent="0.25">
      <c r="H21929" s="25"/>
      <c r="J21929" s="3"/>
    </row>
    <row r="21930" spans="8:10" x14ac:dyDescent="0.25">
      <c r="H21930" s="25"/>
      <c r="J21930" s="46"/>
    </row>
    <row r="21931" spans="8:10" x14ac:dyDescent="0.25">
      <c r="H21931" s="25"/>
      <c r="J21931" s="3"/>
    </row>
    <row r="21932" spans="8:10" x14ac:dyDescent="0.25">
      <c r="H21932" s="25"/>
      <c r="J21932" s="46"/>
    </row>
    <row r="21933" spans="8:10" x14ac:dyDescent="0.25">
      <c r="H21933" s="25"/>
      <c r="J21933" s="3"/>
    </row>
    <row r="21934" spans="8:10" x14ac:dyDescent="0.25">
      <c r="H21934" s="25"/>
      <c r="J21934" s="46"/>
    </row>
    <row r="21935" spans="8:10" x14ac:dyDescent="0.25">
      <c r="H21935" s="25"/>
      <c r="J21935" s="3"/>
    </row>
    <row r="21936" spans="8:10" x14ac:dyDescent="0.25">
      <c r="H21936" s="25"/>
      <c r="J21936" s="46"/>
    </row>
    <row r="21937" spans="8:10" x14ac:dyDescent="0.25">
      <c r="H21937" s="25"/>
      <c r="J21937" s="3"/>
    </row>
    <row r="21938" spans="8:10" x14ac:dyDescent="0.25">
      <c r="H21938" s="25"/>
      <c r="J21938" s="46"/>
    </row>
    <row r="21939" spans="8:10" x14ac:dyDescent="0.25">
      <c r="H21939" s="25"/>
      <c r="J21939" s="3"/>
    </row>
    <row r="21940" spans="8:10" x14ac:dyDescent="0.25">
      <c r="H21940" s="25"/>
      <c r="J21940" s="46"/>
    </row>
    <row r="21941" spans="8:10" x14ac:dyDescent="0.25">
      <c r="H21941" s="25"/>
      <c r="J21941" s="3"/>
    </row>
    <row r="21942" spans="8:10" x14ac:dyDescent="0.25">
      <c r="H21942" s="25"/>
      <c r="J21942" s="3"/>
    </row>
    <row r="21943" spans="8:10" x14ac:dyDescent="0.25">
      <c r="H21943" s="25"/>
      <c r="J21943" s="46"/>
    </row>
    <row r="21944" spans="8:10" x14ac:dyDescent="0.25">
      <c r="H21944" s="25"/>
      <c r="J21944" s="3"/>
    </row>
    <row r="21945" spans="8:10" x14ac:dyDescent="0.25">
      <c r="H21945" s="25"/>
      <c r="J21945" s="46"/>
    </row>
    <row r="21946" spans="8:10" x14ac:dyDescent="0.25">
      <c r="H21946" s="25"/>
      <c r="J21946" s="3"/>
    </row>
    <row r="21947" spans="8:10" x14ac:dyDescent="0.25">
      <c r="H21947" s="25"/>
      <c r="J21947" s="46"/>
    </row>
    <row r="21948" spans="8:10" x14ac:dyDescent="0.25">
      <c r="H21948" s="25"/>
      <c r="J21948" s="3"/>
    </row>
    <row r="21949" spans="8:10" x14ac:dyDescent="0.25">
      <c r="H21949" s="25"/>
      <c r="J21949" s="46"/>
    </row>
    <row r="21950" spans="8:10" x14ac:dyDescent="0.25">
      <c r="H21950" s="25"/>
      <c r="J21950" s="46"/>
    </row>
    <row r="21951" spans="8:10" x14ac:dyDescent="0.25">
      <c r="H21951" s="25"/>
      <c r="J21951" s="46"/>
    </row>
    <row r="21952" spans="8:10" x14ac:dyDescent="0.25">
      <c r="H21952" s="25"/>
      <c r="J21952" s="46"/>
    </row>
    <row r="21953" spans="8:10" x14ac:dyDescent="0.25">
      <c r="H21953" s="25"/>
      <c r="J21953" s="3"/>
    </row>
    <row r="21954" spans="8:10" x14ac:dyDescent="0.25">
      <c r="H21954" s="25"/>
      <c r="J21954" s="46"/>
    </row>
    <row r="21955" spans="8:10" x14ac:dyDescent="0.25">
      <c r="H21955" s="25"/>
      <c r="J21955" s="3"/>
    </row>
    <row r="21956" spans="8:10" x14ac:dyDescent="0.25">
      <c r="H21956" s="25"/>
      <c r="J21956" s="46"/>
    </row>
    <row r="21957" spans="8:10" x14ac:dyDescent="0.25">
      <c r="H21957" s="25"/>
      <c r="J21957" s="3"/>
    </row>
    <row r="21958" spans="8:10" x14ac:dyDescent="0.25">
      <c r="H21958" s="25"/>
      <c r="J21958" s="46"/>
    </row>
    <row r="21959" spans="8:10" x14ac:dyDescent="0.25">
      <c r="H21959" s="25"/>
      <c r="J21959" s="3"/>
    </row>
    <row r="21960" spans="8:10" x14ac:dyDescent="0.25">
      <c r="H21960" s="25"/>
      <c r="J21960" s="46"/>
    </row>
    <row r="21961" spans="8:10" x14ac:dyDescent="0.25">
      <c r="H21961" s="25"/>
      <c r="J21961" s="3"/>
    </row>
    <row r="21962" spans="8:10" x14ac:dyDescent="0.25">
      <c r="H21962" s="25"/>
      <c r="J21962" s="46"/>
    </row>
    <row r="21963" spans="8:10" x14ac:dyDescent="0.25">
      <c r="H21963" s="25"/>
      <c r="J21963" s="3"/>
    </row>
    <row r="21964" spans="8:10" x14ac:dyDescent="0.25">
      <c r="H21964" s="25"/>
      <c r="J21964" s="46"/>
    </row>
    <row r="21965" spans="8:10" x14ac:dyDescent="0.25">
      <c r="H21965" s="25"/>
      <c r="J21965" s="3"/>
    </row>
    <row r="21966" spans="8:10" x14ac:dyDescent="0.25">
      <c r="H21966" s="25"/>
      <c r="J21966" s="46"/>
    </row>
    <row r="21967" spans="8:10" x14ac:dyDescent="0.25">
      <c r="H21967" s="25"/>
      <c r="J21967" s="3"/>
    </row>
    <row r="21968" spans="8:10" x14ac:dyDescent="0.25">
      <c r="H21968" s="25"/>
      <c r="J21968" s="46"/>
    </row>
    <row r="21969" spans="8:10" x14ac:dyDescent="0.25">
      <c r="H21969" s="25"/>
      <c r="J21969" s="3"/>
    </row>
    <row r="21970" spans="8:10" x14ac:dyDescent="0.25">
      <c r="H21970" s="25"/>
      <c r="J21970" s="46"/>
    </row>
    <row r="21971" spans="8:10" x14ac:dyDescent="0.25">
      <c r="H21971" s="25"/>
      <c r="J21971" s="3"/>
    </row>
    <row r="21972" spans="8:10" x14ac:dyDescent="0.25">
      <c r="H21972" s="25"/>
      <c r="J21972" s="3"/>
    </row>
    <row r="21973" spans="8:10" x14ac:dyDescent="0.25">
      <c r="H21973" s="25"/>
      <c r="J21973" s="46"/>
    </row>
    <row r="21974" spans="8:10" x14ac:dyDescent="0.25">
      <c r="H21974" s="25"/>
      <c r="J21974" s="3"/>
    </row>
    <row r="21975" spans="8:10" x14ac:dyDescent="0.25">
      <c r="H21975" s="25"/>
      <c r="J21975" s="46"/>
    </row>
    <row r="21976" spans="8:10" x14ac:dyDescent="0.25">
      <c r="H21976" s="25"/>
      <c r="J21976" s="3"/>
    </row>
    <row r="21977" spans="8:10" x14ac:dyDescent="0.25">
      <c r="H21977" s="25"/>
      <c r="J21977" s="46"/>
    </row>
    <row r="21978" spans="8:10" x14ac:dyDescent="0.25">
      <c r="H21978" s="25"/>
      <c r="J21978" s="3"/>
    </row>
    <row r="21979" spans="8:10" x14ac:dyDescent="0.25">
      <c r="H21979" s="25"/>
      <c r="J21979" s="46"/>
    </row>
    <row r="21980" spans="8:10" x14ac:dyDescent="0.25">
      <c r="H21980" s="25"/>
      <c r="J21980" s="46"/>
    </row>
    <row r="21981" spans="8:10" x14ac:dyDescent="0.25">
      <c r="H21981" s="25"/>
      <c r="J21981" s="46"/>
    </row>
    <row r="21982" spans="8:10" x14ac:dyDescent="0.25">
      <c r="H21982" s="25"/>
      <c r="J21982" s="46"/>
    </row>
    <row r="21983" spans="8:10" x14ac:dyDescent="0.25">
      <c r="H21983" s="25"/>
      <c r="J21983" s="3"/>
    </row>
    <row r="21984" spans="8:10" x14ac:dyDescent="0.25">
      <c r="H21984" s="25"/>
      <c r="J21984" s="46"/>
    </row>
    <row r="21985" spans="8:10" x14ac:dyDescent="0.25">
      <c r="H21985" s="25"/>
      <c r="J21985" s="3"/>
    </row>
    <row r="21986" spans="8:10" x14ac:dyDescent="0.25">
      <c r="H21986" s="25"/>
      <c r="J21986" s="46"/>
    </row>
    <row r="21987" spans="8:10" x14ac:dyDescent="0.25">
      <c r="H21987" s="25"/>
      <c r="J21987" s="3"/>
    </row>
    <row r="21988" spans="8:10" x14ac:dyDescent="0.25">
      <c r="H21988" s="25"/>
      <c r="J21988" s="46"/>
    </row>
    <row r="21989" spans="8:10" x14ac:dyDescent="0.25">
      <c r="H21989" s="25"/>
      <c r="J21989" s="3"/>
    </row>
    <row r="21990" spans="8:10" x14ac:dyDescent="0.25">
      <c r="H21990" s="25"/>
      <c r="J21990" s="46"/>
    </row>
    <row r="21991" spans="8:10" x14ac:dyDescent="0.25">
      <c r="H21991" s="25"/>
      <c r="J21991" s="3"/>
    </row>
    <row r="21992" spans="8:10" x14ac:dyDescent="0.25">
      <c r="H21992" s="25"/>
      <c r="J21992" s="46"/>
    </row>
    <row r="21993" spans="8:10" x14ac:dyDescent="0.25">
      <c r="H21993" s="25"/>
      <c r="J21993" s="3"/>
    </row>
    <row r="21994" spans="8:10" x14ac:dyDescent="0.25">
      <c r="H21994" s="25"/>
      <c r="J21994" s="46"/>
    </row>
    <row r="21995" spans="8:10" x14ac:dyDescent="0.25">
      <c r="H21995" s="25"/>
      <c r="J21995" s="3"/>
    </row>
    <row r="21996" spans="8:10" x14ac:dyDescent="0.25">
      <c r="H21996" s="25"/>
      <c r="J21996" s="46"/>
    </row>
    <row r="21997" spans="8:10" x14ac:dyDescent="0.25">
      <c r="H21997" s="25"/>
      <c r="J21997" s="3"/>
    </row>
    <row r="21998" spans="8:10" x14ac:dyDescent="0.25">
      <c r="H21998" s="25"/>
      <c r="J21998" s="46"/>
    </row>
    <row r="21999" spans="8:10" x14ac:dyDescent="0.25">
      <c r="H21999" s="25"/>
      <c r="J21999" s="3"/>
    </row>
    <row r="22000" spans="8:10" x14ac:dyDescent="0.25">
      <c r="H22000" s="25"/>
      <c r="J22000" s="46"/>
    </row>
    <row r="22001" spans="8:10" x14ac:dyDescent="0.25">
      <c r="H22001" s="25"/>
      <c r="J22001" s="3"/>
    </row>
    <row r="22002" spans="8:10" x14ac:dyDescent="0.25">
      <c r="H22002" s="25"/>
      <c r="J22002" s="3"/>
    </row>
    <row r="22003" spans="8:10" x14ac:dyDescent="0.25">
      <c r="H22003" s="25"/>
      <c r="J22003" s="46"/>
    </row>
    <row r="22004" spans="8:10" x14ac:dyDescent="0.25">
      <c r="H22004" s="25"/>
      <c r="J22004" s="3"/>
    </row>
    <row r="22005" spans="8:10" x14ac:dyDescent="0.25">
      <c r="H22005" s="25"/>
      <c r="J22005" s="46"/>
    </row>
    <row r="22006" spans="8:10" x14ac:dyDescent="0.25">
      <c r="H22006" s="25"/>
      <c r="J22006" s="3"/>
    </row>
    <row r="22007" spans="8:10" x14ac:dyDescent="0.25">
      <c r="H22007" s="25"/>
      <c r="J22007" s="46"/>
    </row>
    <row r="22008" spans="8:10" x14ac:dyDescent="0.25">
      <c r="H22008" s="25"/>
      <c r="J22008" s="3"/>
    </row>
    <row r="22009" spans="8:10" x14ac:dyDescent="0.25">
      <c r="H22009" s="25"/>
      <c r="J22009" s="46"/>
    </row>
    <row r="22010" spans="8:10" x14ac:dyDescent="0.25">
      <c r="H22010" s="25"/>
      <c r="J22010" s="46"/>
    </row>
    <row r="22011" spans="8:10" x14ac:dyDescent="0.25">
      <c r="H22011" s="25"/>
      <c r="J22011" s="46"/>
    </row>
    <row r="22012" spans="8:10" x14ac:dyDescent="0.25">
      <c r="H22012" s="25"/>
      <c r="J22012" s="46"/>
    </row>
    <row r="22013" spans="8:10" x14ac:dyDescent="0.25">
      <c r="H22013" s="25"/>
      <c r="J22013" s="3"/>
    </row>
    <row r="22014" spans="8:10" x14ac:dyDescent="0.25">
      <c r="H22014" s="25"/>
      <c r="J22014" s="46"/>
    </row>
    <row r="22015" spans="8:10" x14ac:dyDescent="0.25">
      <c r="H22015" s="25"/>
      <c r="J22015" s="3"/>
    </row>
    <row r="22016" spans="8:10" x14ac:dyDescent="0.25">
      <c r="H22016" s="25"/>
      <c r="J22016" s="46"/>
    </row>
    <row r="22017" spans="8:10" x14ac:dyDescent="0.25">
      <c r="H22017" s="25"/>
      <c r="J22017" s="3"/>
    </row>
    <row r="22018" spans="8:10" x14ac:dyDescent="0.25">
      <c r="H22018" s="25"/>
      <c r="J22018" s="46"/>
    </row>
    <row r="22019" spans="8:10" x14ac:dyDescent="0.25">
      <c r="H22019" s="25"/>
      <c r="J22019" s="3"/>
    </row>
    <row r="22020" spans="8:10" x14ac:dyDescent="0.25">
      <c r="H22020" s="25"/>
      <c r="J22020" s="46"/>
    </row>
    <row r="22021" spans="8:10" x14ac:dyDescent="0.25">
      <c r="H22021" s="25"/>
      <c r="J22021" s="3"/>
    </row>
    <row r="22022" spans="8:10" x14ac:dyDescent="0.25">
      <c r="H22022" s="25"/>
      <c r="J22022" s="46"/>
    </row>
    <row r="22023" spans="8:10" x14ac:dyDescent="0.25">
      <c r="H22023" s="25"/>
      <c r="J22023" s="3"/>
    </row>
    <row r="22024" spans="8:10" x14ac:dyDescent="0.25">
      <c r="H22024" s="25"/>
      <c r="J22024" s="46"/>
    </row>
    <row r="22025" spans="8:10" x14ac:dyDescent="0.25">
      <c r="H22025" s="25"/>
      <c r="J22025" s="3"/>
    </row>
    <row r="22026" spans="8:10" x14ac:dyDescent="0.25">
      <c r="H22026" s="25"/>
      <c r="J22026" s="46"/>
    </row>
    <row r="22027" spans="8:10" x14ac:dyDescent="0.25">
      <c r="H22027" s="25"/>
      <c r="J22027" s="3"/>
    </row>
    <row r="22028" spans="8:10" x14ac:dyDescent="0.25">
      <c r="H22028" s="25"/>
      <c r="J22028" s="46"/>
    </row>
    <row r="22029" spans="8:10" x14ac:dyDescent="0.25">
      <c r="H22029" s="25"/>
      <c r="J22029" s="3"/>
    </row>
    <row r="22030" spans="8:10" x14ac:dyDescent="0.25">
      <c r="H22030" s="25"/>
      <c r="J22030" s="46"/>
    </row>
    <row r="22031" spans="8:10" x14ac:dyDescent="0.25">
      <c r="H22031" s="25"/>
      <c r="J22031" s="3"/>
    </row>
    <row r="22032" spans="8:10" x14ac:dyDescent="0.25">
      <c r="H22032" s="25"/>
      <c r="J22032" s="3"/>
    </row>
    <row r="22033" spans="8:10" x14ac:dyDescent="0.25">
      <c r="H22033" s="25"/>
      <c r="J22033" s="46"/>
    </row>
    <row r="22034" spans="8:10" x14ac:dyDescent="0.25">
      <c r="H22034" s="25"/>
      <c r="J22034" s="3"/>
    </row>
    <row r="22035" spans="8:10" x14ac:dyDescent="0.25">
      <c r="H22035" s="25"/>
      <c r="J22035" s="46"/>
    </row>
    <row r="22036" spans="8:10" x14ac:dyDescent="0.25">
      <c r="H22036" s="25"/>
      <c r="J22036" s="3"/>
    </row>
    <row r="22037" spans="8:10" x14ac:dyDescent="0.25">
      <c r="H22037" s="25"/>
      <c r="J22037" s="46"/>
    </row>
    <row r="22038" spans="8:10" x14ac:dyDescent="0.25">
      <c r="H22038" s="25"/>
      <c r="J22038" s="3"/>
    </row>
    <row r="22039" spans="8:10" x14ac:dyDescent="0.25">
      <c r="H22039" s="25"/>
      <c r="J22039" s="46"/>
    </row>
    <row r="22040" spans="8:10" x14ac:dyDescent="0.25">
      <c r="H22040" s="25"/>
      <c r="J22040" s="46"/>
    </row>
    <row r="22041" spans="8:10" x14ac:dyDescent="0.25">
      <c r="H22041" s="25"/>
      <c r="J22041" s="46"/>
    </row>
    <row r="22042" spans="8:10" x14ac:dyDescent="0.25">
      <c r="H22042" s="25"/>
      <c r="J22042" s="46"/>
    </row>
    <row r="22043" spans="8:10" x14ac:dyDescent="0.25">
      <c r="H22043" s="25"/>
      <c r="J22043" s="3"/>
    </row>
    <row r="22044" spans="8:10" x14ac:dyDescent="0.25">
      <c r="H22044" s="25"/>
      <c r="J22044" s="46"/>
    </row>
    <row r="22045" spans="8:10" x14ac:dyDescent="0.25">
      <c r="H22045" s="25"/>
      <c r="J22045" s="3"/>
    </row>
    <row r="22046" spans="8:10" x14ac:dyDescent="0.25">
      <c r="H22046" s="25"/>
      <c r="J22046" s="46"/>
    </row>
    <row r="22047" spans="8:10" x14ac:dyDescent="0.25">
      <c r="H22047" s="25"/>
      <c r="J22047" s="3"/>
    </row>
    <row r="22048" spans="8:10" x14ac:dyDescent="0.25">
      <c r="H22048" s="25"/>
      <c r="J22048" s="46"/>
    </row>
    <row r="22049" spans="8:10" x14ac:dyDescent="0.25">
      <c r="H22049" s="25"/>
      <c r="J22049" s="3"/>
    </row>
    <row r="22050" spans="8:10" x14ac:dyDescent="0.25">
      <c r="H22050" s="25"/>
      <c r="J22050" s="46"/>
    </row>
    <row r="22051" spans="8:10" x14ac:dyDescent="0.25">
      <c r="H22051" s="25"/>
      <c r="J22051" s="3"/>
    </row>
    <row r="22052" spans="8:10" x14ac:dyDescent="0.25">
      <c r="H22052" s="25"/>
      <c r="J22052" s="46"/>
    </row>
    <row r="22053" spans="8:10" x14ac:dyDescent="0.25">
      <c r="H22053" s="25"/>
      <c r="J22053" s="3"/>
    </row>
    <row r="22054" spans="8:10" x14ac:dyDescent="0.25">
      <c r="H22054" s="25"/>
      <c r="J22054" s="46"/>
    </row>
    <row r="22055" spans="8:10" x14ac:dyDescent="0.25">
      <c r="H22055" s="25"/>
      <c r="J22055" s="3"/>
    </row>
    <row r="22056" spans="8:10" x14ac:dyDescent="0.25">
      <c r="H22056" s="25"/>
      <c r="J22056" s="46"/>
    </row>
    <row r="22057" spans="8:10" x14ac:dyDescent="0.25">
      <c r="H22057" s="25"/>
      <c r="J22057" s="3"/>
    </row>
    <row r="22058" spans="8:10" x14ac:dyDescent="0.25">
      <c r="H22058" s="25"/>
      <c r="J22058" s="46"/>
    </row>
    <row r="22059" spans="8:10" x14ac:dyDescent="0.25">
      <c r="H22059" s="25"/>
      <c r="J22059" s="3"/>
    </row>
    <row r="22060" spans="8:10" x14ac:dyDescent="0.25">
      <c r="H22060" s="25"/>
      <c r="J22060" s="46"/>
    </row>
    <row r="22061" spans="8:10" x14ac:dyDescent="0.25">
      <c r="H22061" s="25"/>
      <c r="J22061" s="3"/>
    </row>
    <row r="22062" spans="8:10" x14ac:dyDescent="0.25">
      <c r="H22062" s="25"/>
      <c r="J22062" s="46"/>
    </row>
    <row r="22063" spans="8:10" x14ac:dyDescent="0.25">
      <c r="H22063" s="25"/>
      <c r="J22063" s="46"/>
    </row>
    <row r="22064" spans="8:10" x14ac:dyDescent="0.25">
      <c r="H22064" s="25"/>
      <c r="J22064" s="46"/>
    </row>
    <row r="22065" spans="8:10" x14ac:dyDescent="0.25">
      <c r="H22065" s="25"/>
      <c r="J22065" s="46"/>
    </row>
    <row r="22066" spans="8:10" x14ac:dyDescent="0.25">
      <c r="H22066" s="25"/>
      <c r="J22066" s="46"/>
    </row>
    <row r="22067" spans="8:10" x14ac:dyDescent="0.25">
      <c r="H22067" s="25"/>
      <c r="J22067" s="46"/>
    </row>
    <row r="22068" spans="8:10" x14ac:dyDescent="0.25">
      <c r="H22068" s="25"/>
      <c r="J22068" s="3"/>
    </row>
    <row r="22069" spans="8:10" x14ac:dyDescent="0.25">
      <c r="H22069" s="25"/>
      <c r="J22069" s="3"/>
    </row>
    <row r="22070" spans="8:10" x14ac:dyDescent="0.25">
      <c r="H22070" s="25"/>
      <c r="J22070" s="3"/>
    </row>
    <row r="22071" spans="8:10" x14ac:dyDescent="0.25">
      <c r="H22071" s="25"/>
      <c r="J22071" s="3"/>
    </row>
    <row r="22072" spans="8:10" x14ac:dyDescent="0.25">
      <c r="H22072" s="25"/>
      <c r="J22072" s="3"/>
    </row>
    <row r="22073" spans="8:10" x14ac:dyDescent="0.25">
      <c r="H22073" s="25"/>
      <c r="J22073" s="3"/>
    </row>
    <row r="22074" spans="8:10" x14ac:dyDescent="0.25">
      <c r="H22074" s="25"/>
      <c r="J22074" s="3"/>
    </row>
    <row r="22075" spans="8:10" x14ac:dyDescent="0.25">
      <c r="H22075" s="25"/>
      <c r="J22075" s="3"/>
    </row>
    <row r="22076" spans="8:10" x14ac:dyDescent="0.25">
      <c r="H22076" s="25"/>
      <c r="J22076" s="3"/>
    </row>
    <row r="22077" spans="8:10" x14ac:dyDescent="0.25">
      <c r="H22077" s="25"/>
      <c r="J22077" s="46"/>
    </row>
    <row r="22078" spans="8:10" x14ac:dyDescent="0.25">
      <c r="H22078" s="25"/>
      <c r="J22078" s="46"/>
    </row>
    <row r="22079" spans="8:10" x14ac:dyDescent="0.25">
      <c r="H22079" s="25"/>
      <c r="J22079" s="46"/>
    </row>
    <row r="22080" spans="8:10" x14ac:dyDescent="0.25">
      <c r="H22080" s="25"/>
      <c r="J22080" s="46"/>
    </row>
    <row r="22081" spans="8:10" x14ac:dyDescent="0.25">
      <c r="H22081" s="25"/>
      <c r="J22081" s="46"/>
    </row>
    <row r="22082" spans="8:10" x14ac:dyDescent="0.25">
      <c r="H22082" s="25"/>
      <c r="J22082" s="3"/>
    </row>
    <row r="22083" spans="8:10" x14ac:dyDescent="0.25">
      <c r="H22083" s="25"/>
      <c r="J22083" s="3"/>
    </row>
    <row r="22084" spans="8:10" x14ac:dyDescent="0.25">
      <c r="H22084" s="25"/>
      <c r="J22084" s="3"/>
    </row>
    <row r="22085" spans="8:10" x14ac:dyDescent="0.25">
      <c r="H22085" s="25"/>
      <c r="J22085" s="3"/>
    </row>
    <row r="22086" spans="8:10" x14ac:dyDescent="0.25">
      <c r="H22086" s="25"/>
      <c r="J22086" s="3"/>
    </row>
    <row r="22087" spans="8:10" x14ac:dyDescent="0.25">
      <c r="H22087" s="25"/>
      <c r="J22087" s="3"/>
    </row>
    <row r="22088" spans="8:10" x14ac:dyDescent="0.25">
      <c r="H22088" s="25"/>
      <c r="J22088" s="3"/>
    </row>
    <row r="22089" spans="8:10" x14ac:dyDescent="0.25">
      <c r="H22089" s="25"/>
      <c r="J22089" s="3"/>
    </row>
    <row r="22090" spans="8:10" x14ac:dyDescent="0.25">
      <c r="H22090" s="25"/>
      <c r="J22090" s="3"/>
    </row>
    <row r="22091" spans="8:10" x14ac:dyDescent="0.25">
      <c r="H22091" s="25"/>
      <c r="J22091" s="3"/>
    </row>
    <row r="22092" spans="8:10" x14ac:dyDescent="0.25">
      <c r="H22092" s="25"/>
      <c r="J22092" s="46"/>
    </row>
    <row r="22093" spans="8:10" x14ac:dyDescent="0.25">
      <c r="H22093" s="25"/>
      <c r="J22093" s="46"/>
    </row>
    <row r="22094" spans="8:10" x14ac:dyDescent="0.25">
      <c r="H22094" s="25"/>
      <c r="J22094" s="46"/>
    </row>
    <row r="22095" spans="8:10" x14ac:dyDescent="0.25">
      <c r="H22095" s="25"/>
      <c r="J22095" s="46"/>
    </row>
    <row r="22096" spans="8:10" x14ac:dyDescent="0.25">
      <c r="H22096" s="25"/>
      <c r="J22096" s="46"/>
    </row>
    <row r="22097" spans="8:10" x14ac:dyDescent="0.25">
      <c r="H22097" s="25"/>
      <c r="J22097" s="3"/>
    </row>
    <row r="22098" spans="8:10" x14ac:dyDescent="0.25">
      <c r="H22098" s="25"/>
      <c r="J22098" s="3"/>
    </row>
    <row r="22099" spans="8:10" x14ac:dyDescent="0.25">
      <c r="H22099" s="25"/>
      <c r="J22099" s="3"/>
    </row>
    <row r="22100" spans="8:10" x14ac:dyDescent="0.25">
      <c r="H22100" s="25"/>
      <c r="J22100" s="3"/>
    </row>
    <row r="22101" spans="8:10" x14ac:dyDescent="0.25">
      <c r="H22101" s="25"/>
      <c r="J22101" s="3"/>
    </row>
    <row r="22102" spans="8:10" x14ac:dyDescent="0.25">
      <c r="H22102" s="25"/>
      <c r="J22102" s="3"/>
    </row>
    <row r="22103" spans="8:10" x14ac:dyDescent="0.25">
      <c r="H22103" s="25"/>
      <c r="J22103" s="3"/>
    </row>
    <row r="22104" spans="8:10" x14ac:dyDescent="0.25">
      <c r="H22104" s="25"/>
      <c r="J22104" s="3"/>
    </row>
    <row r="22105" spans="8:10" x14ac:dyDescent="0.25">
      <c r="H22105" s="25"/>
      <c r="J22105" s="3"/>
    </row>
    <row r="22106" spans="8:10" x14ac:dyDescent="0.25">
      <c r="H22106" s="25"/>
      <c r="J22106" s="3"/>
    </row>
    <row r="22107" spans="8:10" x14ac:dyDescent="0.25">
      <c r="H22107" s="25"/>
      <c r="J22107" s="3"/>
    </row>
    <row r="22108" spans="8:10" x14ac:dyDescent="0.25">
      <c r="H22108" s="25"/>
      <c r="J22108" s="3"/>
    </row>
    <row r="22109" spans="8:10" x14ac:dyDescent="0.25">
      <c r="H22109" s="25"/>
      <c r="J22109" s="3"/>
    </row>
    <row r="22110" spans="8:10" x14ac:dyDescent="0.25">
      <c r="H22110" s="25"/>
      <c r="J22110" s="3"/>
    </row>
    <row r="22111" spans="8:10" x14ac:dyDescent="0.25">
      <c r="H22111" s="25"/>
      <c r="J22111" s="3"/>
    </row>
    <row r="22112" spans="8:10" x14ac:dyDescent="0.25">
      <c r="H22112" s="25"/>
      <c r="J22112" s="3"/>
    </row>
    <row r="22113" spans="8:10" x14ac:dyDescent="0.25">
      <c r="H22113" s="25"/>
      <c r="J22113" s="3"/>
    </row>
    <row r="22114" spans="8:10" x14ac:dyDescent="0.25">
      <c r="H22114" s="25"/>
      <c r="J22114" s="3"/>
    </row>
    <row r="22115" spans="8:10" x14ac:dyDescent="0.25">
      <c r="H22115" s="25"/>
      <c r="J22115" s="3"/>
    </row>
    <row r="22116" spans="8:10" x14ac:dyDescent="0.25">
      <c r="H22116" s="25"/>
      <c r="J22116" s="3"/>
    </row>
    <row r="22117" spans="8:10" x14ac:dyDescent="0.25">
      <c r="H22117" s="25"/>
      <c r="J22117" s="3"/>
    </row>
    <row r="22118" spans="8:10" x14ac:dyDescent="0.25">
      <c r="H22118" s="25"/>
      <c r="J22118" s="3"/>
    </row>
    <row r="22119" spans="8:10" x14ac:dyDescent="0.25">
      <c r="H22119" s="25"/>
      <c r="J22119" s="3"/>
    </row>
    <row r="22120" spans="8:10" x14ac:dyDescent="0.25">
      <c r="H22120" s="25"/>
      <c r="J22120" s="3"/>
    </row>
    <row r="22121" spans="8:10" x14ac:dyDescent="0.25">
      <c r="H22121" s="25"/>
      <c r="J22121" s="3"/>
    </row>
    <row r="22122" spans="8:10" x14ac:dyDescent="0.25">
      <c r="H22122" s="25"/>
      <c r="J22122" s="3"/>
    </row>
    <row r="22123" spans="8:10" x14ac:dyDescent="0.25">
      <c r="H22123" s="25"/>
      <c r="J22123" s="3"/>
    </row>
    <row r="22124" spans="8:10" x14ac:dyDescent="0.25">
      <c r="H22124" s="25"/>
      <c r="J22124" s="3"/>
    </row>
    <row r="22125" spans="8:10" x14ac:dyDescent="0.25">
      <c r="H22125" s="25"/>
      <c r="J22125" s="3"/>
    </row>
    <row r="22126" spans="8:10" x14ac:dyDescent="0.25">
      <c r="H22126" s="25"/>
      <c r="J22126" s="3"/>
    </row>
    <row r="22127" spans="8:10" x14ac:dyDescent="0.25">
      <c r="H22127" s="25"/>
      <c r="J22127" s="3"/>
    </row>
    <row r="22128" spans="8:10" x14ac:dyDescent="0.25">
      <c r="H22128" s="25"/>
      <c r="J22128" s="3"/>
    </row>
    <row r="22129" spans="8:10" x14ac:dyDescent="0.25">
      <c r="H22129" s="25"/>
      <c r="J22129" s="3"/>
    </row>
    <row r="22130" spans="8:10" x14ac:dyDescent="0.25">
      <c r="H22130" s="25"/>
      <c r="J22130" s="3"/>
    </row>
    <row r="22131" spans="8:10" x14ac:dyDescent="0.25">
      <c r="H22131" s="25"/>
      <c r="J22131" s="3"/>
    </row>
    <row r="22132" spans="8:10" x14ac:dyDescent="0.25">
      <c r="H22132" s="25"/>
      <c r="J22132" s="3"/>
    </row>
    <row r="22133" spans="8:10" x14ac:dyDescent="0.25">
      <c r="H22133" s="25"/>
      <c r="J22133" s="3"/>
    </row>
    <row r="22134" spans="8:10" x14ac:dyDescent="0.25">
      <c r="H22134" s="25"/>
      <c r="J22134" s="3"/>
    </row>
    <row r="22135" spans="8:10" x14ac:dyDescent="0.25">
      <c r="H22135" s="25"/>
      <c r="J22135" s="3"/>
    </row>
    <row r="22136" spans="8:10" x14ac:dyDescent="0.25">
      <c r="H22136" s="25"/>
      <c r="J22136" s="3"/>
    </row>
    <row r="22137" spans="8:10" x14ac:dyDescent="0.25">
      <c r="H22137" s="25"/>
      <c r="J22137" s="46"/>
    </row>
    <row r="22138" spans="8:10" x14ac:dyDescent="0.25">
      <c r="H22138" s="25"/>
      <c r="J22138" s="46"/>
    </row>
    <row r="22139" spans="8:10" x14ac:dyDescent="0.25">
      <c r="H22139" s="25"/>
      <c r="J22139" s="46"/>
    </row>
    <row r="22140" spans="8:10" x14ac:dyDescent="0.25">
      <c r="H22140" s="25"/>
      <c r="J22140" s="46"/>
    </row>
    <row r="22141" spans="8:10" x14ac:dyDescent="0.25">
      <c r="H22141" s="25"/>
      <c r="J22141" s="46"/>
    </row>
    <row r="22142" spans="8:10" x14ac:dyDescent="0.25">
      <c r="H22142" s="25"/>
      <c r="J22142" s="46"/>
    </row>
    <row r="22143" spans="8:10" x14ac:dyDescent="0.25">
      <c r="H22143" s="25"/>
      <c r="J22143" s="46"/>
    </row>
    <row r="22144" spans="8:10" x14ac:dyDescent="0.25">
      <c r="H22144" s="25"/>
      <c r="J22144" s="3"/>
    </row>
    <row r="22145" spans="8:10" x14ac:dyDescent="0.25">
      <c r="H22145" s="25"/>
      <c r="J22145" s="3"/>
    </row>
    <row r="22146" spans="8:10" x14ac:dyDescent="0.25">
      <c r="H22146" s="25"/>
      <c r="J22146" s="3"/>
    </row>
    <row r="22147" spans="8:10" x14ac:dyDescent="0.25">
      <c r="H22147" s="25"/>
      <c r="J22147" s="3"/>
    </row>
    <row r="22148" spans="8:10" x14ac:dyDescent="0.25">
      <c r="H22148" s="25"/>
      <c r="J22148" s="3"/>
    </row>
    <row r="22149" spans="8:10" x14ac:dyDescent="0.25">
      <c r="H22149" s="25"/>
      <c r="J22149" s="3"/>
    </row>
    <row r="22150" spans="8:10" x14ac:dyDescent="0.25">
      <c r="H22150" s="25"/>
      <c r="J22150" s="3"/>
    </row>
    <row r="22151" spans="8:10" x14ac:dyDescent="0.25">
      <c r="H22151" s="25"/>
      <c r="J22151" s="3"/>
    </row>
    <row r="22152" spans="8:10" x14ac:dyDescent="0.25">
      <c r="H22152" s="25"/>
      <c r="J22152" s="3"/>
    </row>
    <row r="22153" spans="8:10" x14ac:dyDescent="0.25">
      <c r="H22153" s="25"/>
      <c r="J22153" s="3"/>
    </row>
    <row r="22154" spans="8:10" x14ac:dyDescent="0.25">
      <c r="H22154" s="25"/>
      <c r="J22154" s="3"/>
    </row>
    <row r="22155" spans="8:10" x14ac:dyDescent="0.25">
      <c r="H22155" s="25"/>
      <c r="J22155" s="3"/>
    </row>
    <row r="22156" spans="8:10" x14ac:dyDescent="0.25">
      <c r="H22156" s="25"/>
      <c r="J22156" s="3"/>
    </row>
    <row r="22157" spans="8:10" x14ac:dyDescent="0.25">
      <c r="H22157" s="25"/>
      <c r="J22157" s="3"/>
    </row>
    <row r="22158" spans="8:10" x14ac:dyDescent="0.25">
      <c r="H22158" s="25"/>
      <c r="J22158" s="3"/>
    </row>
    <row r="22159" spans="8:10" x14ac:dyDescent="0.25">
      <c r="H22159" s="25"/>
      <c r="J22159" s="46"/>
    </row>
    <row r="22160" spans="8:10" x14ac:dyDescent="0.25">
      <c r="H22160" s="25"/>
      <c r="J22160" s="46"/>
    </row>
    <row r="22161" spans="8:10" x14ac:dyDescent="0.25">
      <c r="H22161" s="25"/>
      <c r="J22161" s="46"/>
    </row>
    <row r="22162" spans="8:10" x14ac:dyDescent="0.25">
      <c r="H22162" s="25"/>
      <c r="J22162" s="46"/>
    </row>
    <row r="22163" spans="8:10" x14ac:dyDescent="0.25">
      <c r="H22163" s="25"/>
      <c r="J22163" s="3"/>
    </row>
    <row r="22164" spans="8:10" x14ac:dyDescent="0.25">
      <c r="H22164" s="25"/>
      <c r="J22164" s="46"/>
    </row>
    <row r="22165" spans="8:10" x14ac:dyDescent="0.25">
      <c r="H22165" s="25"/>
      <c r="J22165" s="3"/>
    </row>
    <row r="22166" spans="8:10" x14ac:dyDescent="0.25">
      <c r="H22166" s="25"/>
      <c r="J22166" s="46"/>
    </row>
    <row r="22167" spans="8:10" x14ac:dyDescent="0.25">
      <c r="H22167" s="25"/>
      <c r="J22167" s="3"/>
    </row>
    <row r="22168" spans="8:10" x14ac:dyDescent="0.25">
      <c r="H22168" s="25"/>
      <c r="J22168" s="46"/>
    </row>
    <row r="22169" spans="8:10" x14ac:dyDescent="0.25">
      <c r="H22169" s="25"/>
      <c r="J22169" s="3"/>
    </row>
    <row r="22170" spans="8:10" x14ac:dyDescent="0.25">
      <c r="H22170" s="25"/>
      <c r="J22170" s="46"/>
    </row>
    <row r="22171" spans="8:10" x14ac:dyDescent="0.25">
      <c r="H22171" s="25"/>
      <c r="J22171" s="3"/>
    </row>
    <row r="22172" spans="8:10" x14ac:dyDescent="0.25">
      <c r="H22172" s="25"/>
      <c r="J22172" s="46"/>
    </row>
    <row r="22173" spans="8:10" x14ac:dyDescent="0.25">
      <c r="H22173" s="25"/>
      <c r="J22173" s="3"/>
    </row>
    <row r="22174" spans="8:10" x14ac:dyDescent="0.25">
      <c r="H22174" s="25"/>
      <c r="J22174" s="46"/>
    </row>
    <row r="22175" spans="8:10" x14ac:dyDescent="0.25">
      <c r="H22175" s="25"/>
      <c r="J22175" s="3"/>
    </row>
    <row r="22176" spans="8:10" x14ac:dyDescent="0.25">
      <c r="H22176" s="25"/>
      <c r="J22176" s="46"/>
    </row>
    <row r="22177" spans="8:10" x14ac:dyDescent="0.25">
      <c r="H22177" s="25"/>
      <c r="J22177" s="3"/>
    </row>
    <row r="22178" spans="8:10" x14ac:dyDescent="0.25">
      <c r="H22178" s="25"/>
      <c r="J22178" s="46"/>
    </row>
    <row r="22179" spans="8:10" x14ac:dyDescent="0.25">
      <c r="H22179" s="25"/>
      <c r="J22179" s="3"/>
    </row>
    <row r="22180" spans="8:10" x14ac:dyDescent="0.25">
      <c r="H22180" s="25"/>
      <c r="J22180" s="46"/>
    </row>
    <row r="22181" spans="8:10" x14ac:dyDescent="0.25">
      <c r="H22181" s="25"/>
      <c r="J22181" s="3"/>
    </row>
    <row r="22182" spans="8:10" x14ac:dyDescent="0.25">
      <c r="H22182" s="25"/>
      <c r="J22182" s="3"/>
    </row>
    <row r="22183" spans="8:10" x14ac:dyDescent="0.25">
      <c r="H22183" s="25"/>
      <c r="J22183" s="3"/>
    </row>
    <row r="22184" spans="8:10" x14ac:dyDescent="0.25">
      <c r="H22184" s="25"/>
      <c r="J22184" s="3"/>
    </row>
    <row r="22185" spans="8:10" x14ac:dyDescent="0.25">
      <c r="H22185" s="25"/>
      <c r="J22185" s="3"/>
    </row>
    <row r="22186" spans="8:10" x14ac:dyDescent="0.25">
      <c r="H22186" s="25"/>
      <c r="J22186" s="3"/>
    </row>
    <row r="22187" spans="8:10" x14ac:dyDescent="0.25">
      <c r="H22187" s="25"/>
      <c r="J22187" s="3"/>
    </row>
    <row r="22188" spans="8:10" x14ac:dyDescent="0.25">
      <c r="H22188" s="25"/>
      <c r="J22188" s="3"/>
    </row>
    <row r="22189" spans="8:10" x14ac:dyDescent="0.25">
      <c r="H22189" s="25"/>
      <c r="J22189" s="46"/>
    </row>
    <row r="22190" spans="8:10" x14ac:dyDescent="0.25">
      <c r="H22190" s="25"/>
      <c r="J22190" s="46"/>
    </row>
    <row r="22191" spans="8:10" x14ac:dyDescent="0.25">
      <c r="H22191" s="25"/>
      <c r="J22191" s="46"/>
    </row>
    <row r="22192" spans="8:10" x14ac:dyDescent="0.25">
      <c r="H22192" s="25"/>
      <c r="J22192" s="46"/>
    </row>
    <row r="22193" spans="8:10" x14ac:dyDescent="0.25">
      <c r="H22193" s="25"/>
      <c r="J22193" s="3"/>
    </row>
    <row r="22194" spans="8:10" x14ac:dyDescent="0.25">
      <c r="H22194" s="25"/>
      <c r="J22194" s="46"/>
    </row>
    <row r="22195" spans="8:10" x14ac:dyDescent="0.25">
      <c r="H22195" s="25"/>
      <c r="J22195" s="3"/>
    </row>
    <row r="22196" spans="8:10" x14ac:dyDescent="0.25">
      <c r="H22196" s="25"/>
      <c r="J22196" s="46"/>
    </row>
    <row r="22197" spans="8:10" x14ac:dyDescent="0.25">
      <c r="H22197" s="25"/>
      <c r="J22197" s="3"/>
    </row>
    <row r="22198" spans="8:10" x14ac:dyDescent="0.25">
      <c r="H22198" s="25"/>
      <c r="J22198" s="46"/>
    </row>
    <row r="22199" spans="8:10" x14ac:dyDescent="0.25">
      <c r="H22199" s="25"/>
      <c r="J22199" s="3"/>
    </row>
    <row r="22200" spans="8:10" x14ac:dyDescent="0.25">
      <c r="H22200" s="25"/>
      <c r="J22200" s="46"/>
    </row>
    <row r="22201" spans="8:10" x14ac:dyDescent="0.25">
      <c r="H22201" s="25"/>
      <c r="J22201" s="3"/>
    </row>
    <row r="22202" spans="8:10" x14ac:dyDescent="0.25">
      <c r="H22202" s="25"/>
      <c r="J22202" s="46"/>
    </row>
    <row r="22203" spans="8:10" x14ac:dyDescent="0.25">
      <c r="H22203" s="25"/>
      <c r="J22203" s="3"/>
    </row>
    <row r="22204" spans="8:10" x14ac:dyDescent="0.25">
      <c r="H22204" s="25"/>
      <c r="J22204" s="46"/>
    </row>
    <row r="22205" spans="8:10" x14ac:dyDescent="0.25">
      <c r="H22205" s="25"/>
      <c r="J22205" s="3"/>
    </row>
    <row r="22206" spans="8:10" x14ac:dyDescent="0.25">
      <c r="H22206" s="25"/>
      <c r="J22206" s="46"/>
    </row>
    <row r="22207" spans="8:10" x14ac:dyDescent="0.25">
      <c r="H22207" s="25"/>
      <c r="J22207" s="3"/>
    </row>
    <row r="22208" spans="8:10" x14ac:dyDescent="0.25">
      <c r="H22208" s="25"/>
      <c r="J22208" s="46"/>
    </row>
    <row r="22209" spans="8:10" x14ac:dyDescent="0.25">
      <c r="H22209" s="25"/>
      <c r="J22209" s="3"/>
    </row>
    <row r="22210" spans="8:10" x14ac:dyDescent="0.25">
      <c r="H22210" s="25"/>
      <c r="J22210" s="46"/>
    </row>
    <row r="22211" spans="8:10" x14ac:dyDescent="0.25">
      <c r="H22211" s="25"/>
      <c r="J22211" s="3"/>
    </row>
    <row r="22212" spans="8:10" x14ac:dyDescent="0.25">
      <c r="H22212" s="25"/>
      <c r="J22212" s="3"/>
    </row>
    <row r="22213" spans="8:10" x14ac:dyDescent="0.25">
      <c r="H22213" s="25"/>
      <c r="J22213" s="3"/>
    </row>
    <row r="22214" spans="8:10" x14ac:dyDescent="0.25">
      <c r="H22214" s="25"/>
      <c r="J22214" s="3"/>
    </row>
    <row r="22215" spans="8:10" x14ac:dyDescent="0.25">
      <c r="H22215" s="25"/>
      <c r="J22215" s="3"/>
    </row>
    <row r="22216" spans="8:10" x14ac:dyDescent="0.25">
      <c r="H22216" s="25"/>
      <c r="J22216" s="3"/>
    </row>
    <row r="22217" spans="8:10" x14ac:dyDescent="0.25">
      <c r="H22217" s="25"/>
      <c r="J22217" s="3"/>
    </row>
    <row r="22218" spans="8:10" x14ac:dyDescent="0.25">
      <c r="H22218" s="25"/>
      <c r="J22218" s="3"/>
    </row>
    <row r="22219" spans="8:10" x14ac:dyDescent="0.25">
      <c r="H22219" s="25"/>
      <c r="J22219" s="46"/>
    </row>
    <row r="22220" spans="8:10" x14ac:dyDescent="0.25">
      <c r="H22220" s="25"/>
      <c r="J22220" s="46"/>
    </row>
    <row r="22221" spans="8:10" x14ac:dyDescent="0.25">
      <c r="H22221" s="25"/>
      <c r="J22221" s="46"/>
    </row>
    <row r="22222" spans="8:10" x14ac:dyDescent="0.25">
      <c r="H22222" s="25"/>
      <c r="J22222" s="46"/>
    </row>
    <row r="22223" spans="8:10" x14ac:dyDescent="0.25">
      <c r="H22223" s="25"/>
      <c r="J22223" s="3"/>
    </row>
    <row r="22224" spans="8:10" x14ac:dyDescent="0.25">
      <c r="H22224" s="25"/>
      <c r="J22224" s="46"/>
    </row>
    <row r="22225" spans="8:10" x14ac:dyDescent="0.25">
      <c r="H22225" s="25"/>
      <c r="J22225" s="3"/>
    </row>
    <row r="22226" spans="8:10" x14ac:dyDescent="0.25">
      <c r="H22226" s="25"/>
      <c r="J22226" s="46"/>
    </row>
    <row r="22227" spans="8:10" x14ac:dyDescent="0.25">
      <c r="H22227" s="25"/>
      <c r="J22227" s="3"/>
    </row>
    <row r="22228" spans="8:10" x14ac:dyDescent="0.25">
      <c r="H22228" s="25"/>
      <c r="J22228" s="46"/>
    </row>
    <row r="22229" spans="8:10" x14ac:dyDescent="0.25">
      <c r="H22229" s="25"/>
      <c r="J22229" s="3"/>
    </row>
    <row r="22230" spans="8:10" x14ac:dyDescent="0.25">
      <c r="H22230" s="25"/>
      <c r="J22230" s="46"/>
    </row>
    <row r="22231" spans="8:10" x14ac:dyDescent="0.25">
      <c r="H22231" s="25"/>
      <c r="J22231" s="3"/>
    </row>
    <row r="22232" spans="8:10" x14ac:dyDescent="0.25">
      <c r="H22232" s="25"/>
      <c r="J22232" s="46"/>
    </row>
    <row r="22233" spans="8:10" x14ac:dyDescent="0.25">
      <c r="H22233" s="25"/>
      <c r="J22233" s="3"/>
    </row>
    <row r="22234" spans="8:10" x14ac:dyDescent="0.25">
      <c r="H22234" s="25"/>
      <c r="J22234" s="46"/>
    </row>
    <row r="22235" spans="8:10" x14ac:dyDescent="0.25">
      <c r="H22235" s="25"/>
      <c r="J22235" s="3"/>
    </row>
    <row r="22236" spans="8:10" x14ac:dyDescent="0.25">
      <c r="H22236" s="25"/>
      <c r="J22236" s="46"/>
    </row>
    <row r="22237" spans="8:10" x14ac:dyDescent="0.25">
      <c r="H22237" s="25"/>
      <c r="J22237" s="3"/>
    </row>
    <row r="22238" spans="8:10" x14ac:dyDescent="0.25">
      <c r="H22238" s="25"/>
      <c r="J22238" s="46"/>
    </row>
    <row r="22239" spans="8:10" x14ac:dyDescent="0.25">
      <c r="H22239" s="25"/>
      <c r="J22239" s="3"/>
    </row>
    <row r="22240" spans="8:10" x14ac:dyDescent="0.25">
      <c r="H22240" s="25"/>
      <c r="J22240" s="46"/>
    </row>
    <row r="22241" spans="8:10" x14ac:dyDescent="0.25">
      <c r="H22241" s="25"/>
      <c r="J22241" s="3"/>
    </row>
    <row r="22242" spans="8:10" x14ac:dyDescent="0.25">
      <c r="H22242" s="25"/>
      <c r="J22242" s="3"/>
    </row>
    <row r="22243" spans="8:10" x14ac:dyDescent="0.25">
      <c r="H22243" s="25"/>
      <c r="J22243" s="3"/>
    </row>
    <row r="22244" spans="8:10" x14ac:dyDescent="0.25">
      <c r="H22244" s="25"/>
      <c r="J22244" s="3"/>
    </row>
    <row r="22245" spans="8:10" x14ac:dyDescent="0.25">
      <c r="H22245" s="25"/>
      <c r="J22245" s="3"/>
    </row>
    <row r="22246" spans="8:10" x14ac:dyDescent="0.25">
      <c r="H22246" s="25"/>
      <c r="J22246" s="3"/>
    </row>
    <row r="22247" spans="8:10" x14ac:dyDescent="0.25">
      <c r="H22247" s="25"/>
      <c r="J22247" s="3"/>
    </row>
    <row r="22248" spans="8:10" x14ac:dyDescent="0.25">
      <c r="H22248" s="25"/>
      <c r="J22248" s="3"/>
    </row>
    <row r="22249" spans="8:10" x14ac:dyDescent="0.25">
      <c r="H22249" s="25"/>
      <c r="J22249" s="46"/>
    </row>
    <row r="22250" spans="8:10" x14ac:dyDescent="0.25">
      <c r="H22250" s="25"/>
      <c r="J22250" s="46"/>
    </row>
    <row r="22251" spans="8:10" x14ac:dyDescent="0.25">
      <c r="H22251" s="25"/>
      <c r="J22251" s="46"/>
    </row>
    <row r="22252" spans="8:10" x14ac:dyDescent="0.25">
      <c r="H22252" s="25"/>
      <c r="J22252" s="46"/>
    </row>
    <row r="22253" spans="8:10" x14ac:dyDescent="0.25">
      <c r="H22253" s="25"/>
      <c r="J22253" s="3"/>
    </row>
    <row r="22254" spans="8:10" x14ac:dyDescent="0.25">
      <c r="H22254" s="25"/>
      <c r="J22254" s="46"/>
    </row>
    <row r="22255" spans="8:10" x14ac:dyDescent="0.25">
      <c r="H22255" s="25"/>
      <c r="J22255" s="3"/>
    </row>
    <row r="22256" spans="8:10" x14ac:dyDescent="0.25">
      <c r="H22256" s="25"/>
      <c r="J22256" s="46"/>
    </row>
    <row r="22257" spans="8:10" x14ac:dyDescent="0.25">
      <c r="H22257" s="25"/>
      <c r="J22257" s="3"/>
    </row>
    <row r="22258" spans="8:10" x14ac:dyDescent="0.25">
      <c r="H22258" s="25"/>
      <c r="J22258" s="46"/>
    </row>
    <row r="22259" spans="8:10" x14ac:dyDescent="0.25">
      <c r="H22259" s="25"/>
      <c r="J22259" s="3"/>
    </row>
    <row r="22260" spans="8:10" x14ac:dyDescent="0.25">
      <c r="H22260" s="25"/>
      <c r="J22260" s="46"/>
    </row>
    <row r="22261" spans="8:10" x14ac:dyDescent="0.25">
      <c r="H22261" s="25"/>
      <c r="J22261" s="3"/>
    </row>
    <row r="22262" spans="8:10" x14ac:dyDescent="0.25">
      <c r="H22262" s="25"/>
      <c r="J22262" s="46"/>
    </row>
    <row r="22263" spans="8:10" x14ac:dyDescent="0.25">
      <c r="H22263" s="25"/>
      <c r="J22263" s="3"/>
    </row>
    <row r="22264" spans="8:10" x14ac:dyDescent="0.25">
      <c r="H22264" s="25"/>
      <c r="J22264" s="46"/>
    </row>
    <row r="22265" spans="8:10" x14ac:dyDescent="0.25">
      <c r="H22265" s="25"/>
      <c r="J22265" s="3"/>
    </row>
    <row r="22266" spans="8:10" x14ac:dyDescent="0.25">
      <c r="H22266" s="25"/>
      <c r="J22266" s="46"/>
    </row>
    <row r="22267" spans="8:10" x14ac:dyDescent="0.25">
      <c r="H22267" s="25"/>
      <c r="J22267" s="3"/>
    </row>
    <row r="22268" spans="8:10" x14ac:dyDescent="0.25">
      <c r="H22268" s="25"/>
      <c r="J22268" s="46"/>
    </row>
    <row r="22269" spans="8:10" x14ac:dyDescent="0.25">
      <c r="H22269" s="25"/>
      <c r="J22269" s="3"/>
    </row>
    <row r="22270" spans="8:10" x14ac:dyDescent="0.25">
      <c r="H22270" s="25"/>
      <c r="J22270" s="46"/>
    </row>
    <row r="22271" spans="8:10" x14ac:dyDescent="0.25">
      <c r="H22271" s="25"/>
      <c r="J22271" s="3"/>
    </row>
    <row r="22272" spans="8:10" x14ac:dyDescent="0.25">
      <c r="H22272" s="25"/>
      <c r="J22272" s="3"/>
    </row>
    <row r="22273" spans="8:10" x14ac:dyDescent="0.25">
      <c r="H22273" s="25"/>
      <c r="J22273" s="3"/>
    </row>
    <row r="22274" spans="8:10" x14ac:dyDescent="0.25">
      <c r="H22274" s="25"/>
      <c r="J22274" s="3"/>
    </row>
    <row r="22275" spans="8:10" x14ac:dyDescent="0.25">
      <c r="H22275" s="25"/>
      <c r="J22275" s="3"/>
    </row>
    <row r="22276" spans="8:10" x14ac:dyDescent="0.25">
      <c r="H22276" s="25"/>
      <c r="J22276" s="3"/>
    </row>
    <row r="22277" spans="8:10" x14ac:dyDescent="0.25">
      <c r="H22277" s="25"/>
      <c r="J22277" s="3"/>
    </row>
    <row r="22278" spans="8:10" x14ac:dyDescent="0.25">
      <c r="H22278" s="25"/>
      <c r="J22278" s="3"/>
    </row>
    <row r="22279" spans="8:10" x14ac:dyDescent="0.25">
      <c r="H22279" s="25"/>
      <c r="J22279" s="46"/>
    </row>
    <row r="22280" spans="8:10" x14ac:dyDescent="0.25">
      <c r="H22280" s="25"/>
      <c r="J22280" s="46"/>
    </row>
    <row r="22281" spans="8:10" x14ac:dyDescent="0.25">
      <c r="H22281" s="25"/>
      <c r="J22281" s="46"/>
    </row>
    <row r="22282" spans="8:10" x14ac:dyDescent="0.25">
      <c r="H22282" s="25"/>
      <c r="J22282" s="46"/>
    </row>
    <row r="22283" spans="8:10" x14ac:dyDescent="0.25">
      <c r="H22283" s="25"/>
      <c r="J22283" s="3"/>
    </row>
    <row r="22284" spans="8:10" x14ac:dyDescent="0.25">
      <c r="H22284" s="25"/>
      <c r="J22284" s="46"/>
    </row>
    <row r="22285" spans="8:10" x14ac:dyDescent="0.25">
      <c r="H22285" s="25"/>
      <c r="J22285" s="3"/>
    </row>
    <row r="22286" spans="8:10" x14ac:dyDescent="0.25">
      <c r="H22286" s="25"/>
      <c r="J22286" s="46"/>
    </row>
    <row r="22287" spans="8:10" x14ac:dyDescent="0.25">
      <c r="H22287" s="25"/>
      <c r="J22287" s="3"/>
    </row>
    <row r="22288" spans="8:10" x14ac:dyDescent="0.25">
      <c r="H22288" s="25"/>
      <c r="J22288" s="46"/>
    </row>
    <row r="22289" spans="8:10" x14ac:dyDescent="0.25">
      <c r="H22289" s="25"/>
      <c r="J22289" s="3"/>
    </row>
    <row r="22290" spans="8:10" x14ac:dyDescent="0.25">
      <c r="H22290" s="25"/>
      <c r="J22290" s="46"/>
    </row>
    <row r="22291" spans="8:10" x14ac:dyDescent="0.25">
      <c r="H22291" s="25"/>
      <c r="J22291" s="3"/>
    </row>
    <row r="22292" spans="8:10" x14ac:dyDescent="0.25">
      <c r="H22292" s="25"/>
      <c r="J22292" s="46"/>
    </row>
    <row r="22293" spans="8:10" x14ac:dyDescent="0.25">
      <c r="H22293" s="25"/>
      <c r="J22293" s="3"/>
    </row>
    <row r="22294" spans="8:10" x14ac:dyDescent="0.25">
      <c r="H22294" s="25"/>
      <c r="J22294" s="46"/>
    </row>
    <row r="22295" spans="8:10" x14ac:dyDescent="0.25">
      <c r="H22295" s="25"/>
      <c r="J22295" s="3"/>
    </row>
    <row r="22296" spans="8:10" x14ac:dyDescent="0.25">
      <c r="H22296" s="25"/>
      <c r="J22296" s="46"/>
    </row>
    <row r="22297" spans="8:10" x14ac:dyDescent="0.25">
      <c r="H22297" s="25"/>
      <c r="J22297" s="3"/>
    </row>
    <row r="22298" spans="8:10" x14ac:dyDescent="0.25">
      <c r="H22298" s="25"/>
      <c r="J22298" s="46"/>
    </row>
    <row r="22299" spans="8:10" x14ac:dyDescent="0.25">
      <c r="H22299" s="25"/>
      <c r="J22299" s="3"/>
    </row>
    <row r="22300" spans="8:10" x14ac:dyDescent="0.25">
      <c r="H22300" s="25"/>
      <c r="J22300" s="46"/>
    </row>
    <row r="22301" spans="8:10" x14ac:dyDescent="0.25">
      <c r="H22301" s="25"/>
      <c r="J22301" s="3"/>
    </row>
    <row r="22302" spans="8:10" x14ac:dyDescent="0.25">
      <c r="H22302" s="25"/>
      <c r="J22302" s="3"/>
    </row>
    <row r="22303" spans="8:10" x14ac:dyDescent="0.25">
      <c r="H22303" s="25"/>
      <c r="J22303" s="3"/>
    </row>
    <row r="22304" spans="8:10" x14ac:dyDescent="0.25">
      <c r="H22304" s="25"/>
      <c r="J22304" s="3"/>
    </row>
    <row r="22305" spans="8:10" x14ac:dyDescent="0.25">
      <c r="H22305" s="25"/>
      <c r="J22305" s="3"/>
    </row>
    <row r="22306" spans="8:10" x14ac:dyDescent="0.25">
      <c r="H22306" s="25"/>
      <c r="J22306" s="3"/>
    </row>
    <row r="22307" spans="8:10" x14ac:dyDescent="0.25">
      <c r="H22307" s="25"/>
      <c r="J22307" s="3"/>
    </row>
    <row r="22308" spans="8:10" x14ac:dyDescent="0.25">
      <c r="H22308" s="25"/>
      <c r="J22308" s="3"/>
    </row>
    <row r="22309" spans="8:10" x14ac:dyDescent="0.25">
      <c r="H22309" s="25"/>
      <c r="J22309" s="46"/>
    </row>
    <row r="22310" spans="8:10" x14ac:dyDescent="0.25">
      <c r="H22310" s="25"/>
      <c r="J22310" s="46"/>
    </row>
    <row r="22311" spans="8:10" x14ac:dyDescent="0.25">
      <c r="H22311" s="25"/>
      <c r="J22311" s="46"/>
    </row>
    <row r="22312" spans="8:10" x14ac:dyDescent="0.25">
      <c r="H22312" s="25"/>
      <c r="J22312" s="46"/>
    </row>
    <row r="22313" spans="8:10" x14ac:dyDescent="0.25">
      <c r="H22313" s="25"/>
      <c r="J22313" s="3"/>
    </row>
    <row r="22314" spans="8:10" x14ac:dyDescent="0.25">
      <c r="H22314" s="25"/>
      <c r="J22314" s="46"/>
    </row>
    <row r="22315" spans="8:10" x14ac:dyDescent="0.25">
      <c r="H22315" s="25"/>
      <c r="J22315" s="3"/>
    </row>
    <row r="22316" spans="8:10" x14ac:dyDescent="0.25">
      <c r="H22316" s="25"/>
      <c r="J22316" s="46"/>
    </row>
    <row r="22317" spans="8:10" x14ac:dyDescent="0.25">
      <c r="H22317" s="25"/>
      <c r="J22317" s="3"/>
    </row>
    <row r="22318" spans="8:10" x14ac:dyDescent="0.25">
      <c r="H22318" s="25"/>
      <c r="J22318" s="46"/>
    </row>
    <row r="22319" spans="8:10" x14ac:dyDescent="0.25">
      <c r="H22319" s="25"/>
      <c r="J22319" s="3"/>
    </row>
    <row r="22320" spans="8:10" x14ac:dyDescent="0.25">
      <c r="H22320" s="25"/>
      <c r="J22320" s="46"/>
    </row>
    <row r="22321" spans="8:10" x14ac:dyDescent="0.25">
      <c r="H22321" s="25"/>
      <c r="J22321" s="3"/>
    </row>
    <row r="22322" spans="8:10" x14ac:dyDescent="0.25">
      <c r="H22322" s="25"/>
      <c r="J22322" s="46"/>
    </row>
    <row r="22323" spans="8:10" x14ac:dyDescent="0.25">
      <c r="H22323" s="25"/>
      <c r="J22323" s="3"/>
    </row>
    <row r="22324" spans="8:10" x14ac:dyDescent="0.25">
      <c r="H22324" s="25"/>
      <c r="J22324" s="46"/>
    </row>
    <row r="22325" spans="8:10" x14ac:dyDescent="0.25">
      <c r="H22325" s="25"/>
      <c r="J22325" s="3"/>
    </row>
    <row r="22326" spans="8:10" x14ac:dyDescent="0.25">
      <c r="H22326" s="25"/>
      <c r="J22326" s="46"/>
    </row>
    <row r="22327" spans="8:10" x14ac:dyDescent="0.25">
      <c r="H22327" s="25"/>
      <c r="J22327" s="3"/>
    </row>
    <row r="22328" spans="8:10" x14ac:dyDescent="0.25">
      <c r="H22328" s="25"/>
      <c r="J22328" s="46"/>
    </row>
    <row r="22329" spans="8:10" x14ac:dyDescent="0.25">
      <c r="H22329" s="25"/>
      <c r="J22329" s="3"/>
    </row>
    <row r="22330" spans="8:10" x14ac:dyDescent="0.25">
      <c r="H22330" s="25"/>
      <c r="J22330" s="46"/>
    </row>
    <row r="22331" spans="8:10" x14ac:dyDescent="0.25">
      <c r="H22331" s="25"/>
      <c r="J22331" s="3"/>
    </row>
    <row r="22332" spans="8:10" x14ac:dyDescent="0.25">
      <c r="H22332" s="25"/>
      <c r="J22332" s="3"/>
    </row>
    <row r="22333" spans="8:10" x14ac:dyDescent="0.25">
      <c r="H22333" s="25"/>
      <c r="J22333" s="3"/>
    </row>
    <row r="22334" spans="8:10" x14ac:dyDescent="0.25">
      <c r="H22334" s="25"/>
      <c r="J22334" s="3"/>
    </row>
    <row r="22335" spans="8:10" x14ac:dyDescent="0.25">
      <c r="H22335" s="25"/>
      <c r="J22335" s="3"/>
    </row>
    <row r="22336" spans="8:10" x14ac:dyDescent="0.25">
      <c r="H22336" s="25"/>
      <c r="J22336" s="3"/>
    </row>
    <row r="22337" spans="8:10" x14ac:dyDescent="0.25">
      <c r="H22337" s="25"/>
      <c r="J22337" s="3"/>
    </row>
    <row r="22338" spans="8:10" x14ac:dyDescent="0.25">
      <c r="H22338" s="25"/>
      <c r="J22338" s="3"/>
    </row>
    <row r="22339" spans="8:10" x14ac:dyDescent="0.25">
      <c r="H22339" s="25"/>
      <c r="J22339" s="46"/>
    </row>
    <row r="22340" spans="8:10" x14ac:dyDescent="0.25">
      <c r="H22340" s="25"/>
      <c r="J22340" s="46"/>
    </row>
    <row r="22341" spans="8:10" x14ac:dyDescent="0.25">
      <c r="H22341" s="25"/>
      <c r="J22341" s="46"/>
    </row>
    <row r="22342" spans="8:10" x14ac:dyDescent="0.25">
      <c r="H22342" s="25"/>
      <c r="J22342" s="46"/>
    </row>
    <row r="22343" spans="8:10" x14ac:dyDescent="0.25">
      <c r="H22343" s="25"/>
      <c r="J22343" s="3"/>
    </row>
    <row r="22344" spans="8:10" x14ac:dyDescent="0.25">
      <c r="H22344" s="25"/>
      <c r="J22344" s="46"/>
    </row>
    <row r="22345" spans="8:10" x14ac:dyDescent="0.25">
      <c r="H22345" s="25"/>
      <c r="J22345" s="3"/>
    </row>
    <row r="22346" spans="8:10" x14ac:dyDescent="0.25">
      <c r="H22346" s="25"/>
      <c r="J22346" s="46"/>
    </row>
    <row r="22347" spans="8:10" x14ac:dyDescent="0.25">
      <c r="H22347" s="25"/>
      <c r="J22347" s="3"/>
    </row>
    <row r="22348" spans="8:10" x14ac:dyDescent="0.25">
      <c r="H22348" s="25"/>
      <c r="J22348" s="46"/>
    </row>
    <row r="22349" spans="8:10" x14ac:dyDescent="0.25">
      <c r="H22349" s="25"/>
      <c r="J22349" s="3"/>
    </row>
    <row r="22350" spans="8:10" x14ac:dyDescent="0.25">
      <c r="H22350" s="25"/>
      <c r="J22350" s="46"/>
    </row>
    <row r="22351" spans="8:10" x14ac:dyDescent="0.25">
      <c r="H22351" s="25"/>
      <c r="J22351" s="3"/>
    </row>
    <row r="22352" spans="8:10" x14ac:dyDescent="0.25">
      <c r="H22352" s="25"/>
      <c r="J22352" s="46"/>
    </row>
    <row r="22353" spans="8:10" x14ac:dyDescent="0.25">
      <c r="H22353" s="25"/>
      <c r="J22353" s="3"/>
    </row>
    <row r="22354" spans="8:10" x14ac:dyDescent="0.25">
      <c r="H22354" s="25"/>
      <c r="J22354" s="46"/>
    </row>
    <row r="22355" spans="8:10" x14ac:dyDescent="0.25">
      <c r="H22355" s="25"/>
      <c r="J22355" s="3"/>
    </row>
    <row r="22356" spans="8:10" x14ac:dyDescent="0.25">
      <c r="H22356" s="25"/>
      <c r="J22356" s="46"/>
    </row>
    <row r="22357" spans="8:10" x14ac:dyDescent="0.25">
      <c r="H22357" s="25"/>
      <c r="J22357" s="3"/>
    </row>
    <row r="22358" spans="8:10" x14ac:dyDescent="0.25">
      <c r="H22358" s="25"/>
      <c r="J22358" s="46"/>
    </row>
    <row r="22359" spans="8:10" x14ac:dyDescent="0.25">
      <c r="H22359" s="25"/>
      <c r="J22359" s="3"/>
    </row>
    <row r="22360" spans="8:10" x14ac:dyDescent="0.25">
      <c r="H22360" s="25"/>
      <c r="J22360" s="46"/>
    </row>
    <row r="22361" spans="8:10" x14ac:dyDescent="0.25">
      <c r="H22361" s="25"/>
      <c r="J22361" s="3"/>
    </row>
    <row r="22362" spans="8:10" x14ac:dyDescent="0.25">
      <c r="H22362" s="25"/>
      <c r="J22362" s="3"/>
    </row>
    <row r="22363" spans="8:10" x14ac:dyDescent="0.25">
      <c r="H22363" s="25"/>
      <c r="J22363" s="3"/>
    </row>
    <row r="22364" spans="8:10" x14ac:dyDescent="0.25">
      <c r="H22364" s="25"/>
      <c r="J22364" s="3"/>
    </row>
    <row r="22365" spans="8:10" x14ac:dyDescent="0.25">
      <c r="H22365" s="25"/>
      <c r="J22365" s="3"/>
    </row>
    <row r="22366" spans="8:10" x14ac:dyDescent="0.25">
      <c r="H22366" s="25"/>
      <c r="J22366" s="3"/>
    </row>
    <row r="22367" spans="8:10" x14ac:dyDescent="0.25">
      <c r="H22367" s="25"/>
      <c r="J22367" s="3"/>
    </row>
    <row r="22368" spans="8:10" x14ac:dyDescent="0.25">
      <c r="H22368" s="25"/>
      <c r="J22368" s="3"/>
    </row>
    <row r="22369" spans="8:10" x14ac:dyDescent="0.25">
      <c r="H22369" s="25"/>
      <c r="J22369" s="46"/>
    </row>
    <row r="22370" spans="8:10" x14ac:dyDescent="0.25">
      <c r="H22370" s="25"/>
      <c r="J22370" s="46"/>
    </row>
    <row r="22371" spans="8:10" x14ac:dyDescent="0.25">
      <c r="H22371" s="25"/>
      <c r="J22371" s="46"/>
    </row>
    <row r="22372" spans="8:10" x14ac:dyDescent="0.25">
      <c r="H22372" s="25"/>
      <c r="J22372" s="46"/>
    </row>
    <row r="22373" spans="8:10" x14ac:dyDescent="0.25">
      <c r="H22373" s="25"/>
      <c r="J22373" s="3"/>
    </row>
    <row r="22374" spans="8:10" x14ac:dyDescent="0.25">
      <c r="H22374" s="25"/>
      <c r="J22374" s="46"/>
    </row>
    <row r="22375" spans="8:10" x14ac:dyDescent="0.25">
      <c r="H22375" s="25"/>
      <c r="J22375" s="3"/>
    </row>
    <row r="22376" spans="8:10" x14ac:dyDescent="0.25">
      <c r="H22376" s="25"/>
      <c r="J22376" s="46"/>
    </row>
    <row r="22377" spans="8:10" x14ac:dyDescent="0.25">
      <c r="H22377" s="25"/>
      <c r="J22377" s="3"/>
    </row>
    <row r="22378" spans="8:10" x14ac:dyDescent="0.25">
      <c r="H22378" s="25"/>
      <c r="J22378" s="46"/>
    </row>
    <row r="22379" spans="8:10" x14ac:dyDescent="0.25">
      <c r="H22379" s="25"/>
      <c r="J22379" s="3"/>
    </row>
    <row r="22380" spans="8:10" x14ac:dyDescent="0.25">
      <c r="H22380" s="25"/>
      <c r="J22380" s="46"/>
    </row>
    <row r="22381" spans="8:10" x14ac:dyDescent="0.25">
      <c r="H22381" s="25"/>
      <c r="J22381" s="3"/>
    </row>
    <row r="22382" spans="8:10" x14ac:dyDescent="0.25">
      <c r="H22382" s="25"/>
      <c r="J22382" s="46"/>
    </row>
    <row r="22383" spans="8:10" x14ac:dyDescent="0.25">
      <c r="H22383" s="25"/>
      <c r="J22383" s="3"/>
    </row>
    <row r="22384" spans="8:10" x14ac:dyDescent="0.25">
      <c r="H22384" s="25"/>
      <c r="J22384" s="46"/>
    </row>
    <row r="22385" spans="8:10" x14ac:dyDescent="0.25">
      <c r="H22385" s="25"/>
      <c r="J22385" s="3"/>
    </row>
    <row r="22386" spans="8:10" x14ac:dyDescent="0.25">
      <c r="H22386" s="25"/>
      <c r="J22386" s="46"/>
    </row>
    <row r="22387" spans="8:10" x14ac:dyDescent="0.25">
      <c r="H22387" s="25"/>
      <c r="J22387" s="3"/>
    </row>
    <row r="22388" spans="8:10" x14ac:dyDescent="0.25">
      <c r="H22388" s="25"/>
      <c r="J22388" s="46"/>
    </row>
    <row r="22389" spans="8:10" x14ac:dyDescent="0.25">
      <c r="H22389" s="25"/>
      <c r="J22389" s="3"/>
    </row>
    <row r="22390" spans="8:10" x14ac:dyDescent="0.25">
      <c r="H22390" s="25"/>
      <c r="J22390" s="46"/>
    </row>
    <row r="22391" spans="8:10" x14ac:dyDescent="0.25">
      <c r="H22391" s="25"/>
      <c r="J22391" s="3"/>
    </row>
    <row r="22392" spans="8:10" x14ac:dyDescent="0.25">
      <c r="H22392" s="25"/>
      <c r="J22392" s="3"/>
    </row>
    <row r="22393" spans="8:10" x14ac:dyDescent="0.25">
      <c r="H22393" s="25"/>
      <c r="J22393" s="3"/>
    </row>
    <row r="22394" spans="8:10" x14ac:dyDescent="0.25">
      <c r="H22394" s="25"/>
      <c r="J22394" s="46"/>
    </row>
    <row r="22395" spans="8:10" x14ac:dyDescent="0.25">
      <c r="H22395" s="25"/>
      <c r="J22395" s="46"/>
    </row>
    <row r="22396" spans="8:10" x14ac:dyDescent="0.25">
      <c r="H22396" s="25"/>
      <c r="J22396" s="46"/>
    </row>
    <row r="22397" spans="8:10" x14ac:dyDescent="0.25">
      <c r="H22397" s="25"/>
      <c r="J22397" s="46"/>
    </row>
    <row r="22398" spans="8:10" x14ac:dyDescent="0.25">
      <c r="H22398" s="25"/>
      <c r="J22398" s="46"/>
    </row>
    <row r="22399" spans="8:10" x14ac:dyDescent="0.25">
      <c r="H22399" s="25"/>
      <c r="J22399" s="3"/>
    </row>
    <row r="22400" spans="8:10" x14ac:dyDescent="0.25">
      <c r="H22400" s="25"/>
      <c r="J22400" s="3"/>
    </row>
    <row r="22401" spans="8:10" x14ac:dyDescent="0.25">
      <c r="H22401" s="25"/>
      <c r="J22401" s="3"/>
    </row>
    <row r="22402" spans="8:10" x14ac:dyDescent="0.25">
      <c r="H22402" s="25"/>
      <c r="J22402" s="3"/>
    </row>
    <row r="22403" spans="8:10" x14ac:dyDescent="0.25">
      <c r="H22403" s="25"/>
      <c r="J22403" s="3"/>
    </row>
    <row r="22404" spans="8:10" x14ac:dyDescent="0.25">
      <c r="H22404" s="25"/>
      <c r="J22404" s="3"/>
    </row>
    <row r="22405" spans="8:10" x14ac:dyDescent="0.25">
      <c r="H22405" s="25"/>
      <c r="J22405" s="3"/>
    </row>
    <row r="22406" spans="8:10" x14ac:dyDescent="0.25">
      <c r="H22406" s="25"/>
      <c r="J22406" s="3"/>
    </row>
    <row r="22407" spans="8:10" x14ac:dyDescent="0.25">
      <c r="H22407" s="25"/>
      <c r="J22407" s="3"/>
    </row>
    <row r="22408" spans="8:10" x14ac:dyDescent="0.25">
      <c r="H22408" s="25"/>
      <c r="J22408" s="3"/>
    </row>
    <row r="22409" spans="8:10" x14ac:dyDescent="0.25">
      <c r="H22409" s="25"/>
      <c r="J22409" s="3"/>
    </row>
    <row r="22410" spans="8:10" x14ac:dyDescent="0.25">
      <c r="H22410" s="25"/>
      <c r="J22410" s="46"/>
    </row>
    <row r="22411" spans="8:10" x14ac:dyDescent="0.25">
      <c r="H22411" s="25"/>
      <c r="J22411" s="46"/>
    </row>
    <row r="22412" spans="8:10" x14ac:dyDescent="0.25">
      <c r="H22412" s="25"/>
      <c r="J22412" s="3"/>
    </row>
    <row r="22413" spans="8:10" x14ac:dyDescent="0.25">
      <c r="H22413" s="25"/>
      <c r="J22413" s="3"/>
    </row>
    <row r="22414" spans="8:10" x14ac:dyDescent="0.25">
      <c r="H22414" s="25"/>
      <c r="J22414" s="3"/>
    </row>
    <row r="22415" spans="8:10" x14ac:dyDescent="0.25">
      <c r="H22415" s="25"/>
      <c r="J22415" s="3"/>
    </row>
    <row r="22416" spans="8:10" x14ac:dyDescent="0.25">
      <c r="H22416" s="25"/>
      <c r="J22416" s="3"/>
    </row>
    <row r="22417" spans="8:10" x14ac:dyDescent="0.25">
      <c r="H22417" s="25"/>
      <c r="J22417" s="3"/>
    </row>
    <row r="22418" spans="8:10" x14ac:dyDescent="0.25">
      <c r="H22418" s="25"/>
      <c r="J22418" s="3"/>
    </row>
    <row r="22419" spans="8:10" x14ac:dyDescent="0.25">
      <c r="H22419" s="25"/>
      <c r="J22419" s="3"/>
    </row>
    <row r="22420" spans="8:10" x14ac:dyDescent="0.25">
      <c r="H22420" s="25"/>
      <c r="J22420" s="3"/>
    </row>
    <row r="22421" spans="8:10" x14ac:dyDescent="0.25">
      <c r="H22421" s="25"/>
      <c r="J22421" s="3"/>
    </row>
    <row r="22422" spans="8:10" x14ac:dyDescent="0.25">
      <c r="H22422" s="25"/>
      <c r="J22422" s="3"/>
    </row>
    <row r="22423" spans="8:10" x14ac:dyDescent="0.25">
      <c r="H22423" s="25"/>
      <c r="J22423" s="3"/>
    </row>
    <row r="22424" spans="8:10" x14ac:dyDescent="0.25">
      <c r="H22424" s="25"/>
      <c r="J22424" s="3"/>
    </row>
    <row r="22425" spans="8:10" x14ac:dyDescent="0.25">
      <c r="H22425" s="25"/>
      <c r="J22425" s="46"/>
    </row>
    <row r="22426" spans="8:10" x14ac:dyDescent="0.25">
      <c r="H22426" s="25"/>
      <c r="J22426" s="46"/>
    </row>
    <row r="22427" spans="8:10" x14ac:dyDescent="0.25">
      <c r="H22427" s="25"/>
      <c r="J22427" s="3"/>
    </row>
    <row r="22428" spans="8:10" x14ac:dyDescent="0.25">
      <c r="H22428" s="25"/>
      <c r="J22428" s="3"/>
    </row>
    <row r="22429" spans="8:10" x14ac:dyDescent="0.25">
      <c r="H22429" s="25"/>
      <c r="J22429" s="3"/>
    </row>
    <row r="22430" spans="8:10" x14ac:dyDescent="0.25">
      <c r="H22430" s="25"/>
      <c r="J22430" s="3"/>
    </row>
    <row r="22431" spans="8:10" x14ac:dyDescent="0.25">
      <c r="H22431" s="25"/>
      <c r="J22431" s="3"/>
    </row>
    <row r="22432" spans="8:10" x14ac:dyDescent="0.25">
      <c r="H22432" s="25"/>
      <c r="J22432" s="3"/>
    </row>
    <row r="22433" spans="8:10" x14ac:dyDescent="0.25">
      <c r="H22433" s="25"/>
      <c r="J22433" s="3"/>
    </row>
    <row r="22434" spans="8:10" x14ac:dyDescent="0.25">
      <c r="H22434" s="25"/>
      <c r="J22434" s="3"/>
    </row>
    <row r="22435" spans="8:10" x14ac:dyDescent="0.25">
      <c r="H22435" s="25"/>
      <c r="J22435" s="3"/>
    </row>
    <row r="22436" spans="8:10" x14ac:dyDescent="0.25">
      <c r="H22436" s="25"/>
      <c r="J22436" s="3"/>
    </row>
    <row r="22437" spans="8:10" x14ac:dyDescent="0.25">
      <c r="H22437" s="25"/>
      <c r="J22437" s="3"/>
    </row>
    <row r="22438" spans="8:10" x14ac:dyDescent="0.25">
      <c r="H22438" s="25"/>
      <c r="J22438" s="3"/>
    </row>
    <row r="22439" spans="8:10" x14ac:dyDescent="0.25">
      <c r="H22439" s="25"/>
      <c r="J22439" s="3"/>
    </row>
    <row r="22440" spans="8:10" x14ac:dyDescent="0.25">
      <c r="H22440" s="25"/>
      <c r="J22440" s="3"/>
    </row>
    <row r="22441" spans="8:10" x14ac:dyDescent="0.25">
      <c r="H22441" s="25"/>
      <c r="J22441" s="3"/>
    </row>
    <row r="22442" spans="8:10" x14ac:dyDescent="0.25">
      <c r="H22442" s="25"/>
      <c r="J22442" s="3"/>
    </row>
    <row r="22443" spans="8:10" x14ac:dyDescent="0.25">
      <c r="H22443" s="25"/>
      <c r="J22443" s="3"/>
    </row>
    <row r="22444" spans="8:10" x14ac:dyDescent="0.25">
      <c r="H22444" s="25"/>
      <c r="J22444" s="3"/>
    </row>
    <row r="22445" spans="8:10" x14ac:dyDescent="0.25">
      <c r="H22445" s="25"/>
      <c r="J22445" s="3"/>
    </row>
    <row r="22446" spans="8:10" x14ac:dyDescent="0.25">
      <c r="H22446" s="25"/>
      <c r="J22446" s="3"/>
    </row>
    <row r="22447" spans="8:10" x14ac:dyDescent="0.25">
      <c r="H22447" s="25"/>
      <c r="J22447" s="3"/>
    </row>
    <row r="22448" spans="8:10" x14ac:dyDescent="0.25">
      <c r="H22448" s="25"/>
      <c r="J22448" s="3"/>
    </row>
    <row r="22449" spans="8:10" x14ac:dyDescent="0.25">
      <c r="H22449" s="25"/>
      <c r="J22449" s="3"/>
    </row>
    <row r="22450" spans="8:10" x14ac:dyDescent="0.25">
      <c r="H22450" s="25"/>
      <c r="J22450" s="3"/>
    </row>
    <row r="22451" spans="8:10" x14ac:dyDescent="0.25">
      <c r="H22451" s="25"/>
      <c r="J22451" s="3"/>
    </row>
    <row r="22452" spans="8:10" x14ac:dyDescent="0.25">
      <c r="H22452" s="25"/>
      <c r="J22452" s="3"/>
    </row>
    <row r="22453" spans="8:10" x14ac:dyDescent="0.25">
      <c r="H22453" s="25"/>
      <c r="J22453" s="3"/>
    </row>
    <row r="22454" spans="8:10" x14ac:dyDescent="0.25">
      <c r="H22454" s="25"/>
      <c r="J22454" s="46"/>
    </row>
    <row r="22455" spans="8:10" x14ac:dyDescent="0.25">
      <c r="H22455" s="25"/>
      <c r="J22455" s="46"/>
    </row>
    <row r="22456" spans="8:10" x14ac:dyDescent="0.25">
      <c r="H22456" s="25"/>
      <c r="J22456" s="46"/>
    </row>
    <row r="22457" spans="8:10" x14ac:dyDescent="0.25">
      <c r="H22457" s="25"/>
      <c r="J22457" s="46"/>
    </row>
    <row r="22458" spans="8:10" x14ac:dyDescent="0.25">
      <c r="H22458" s="25"/>
      <c r="J22458" s="3"/>
    </row>
    <row r="22459" spans="8:10" x14ac:dyDescent="0.25">
      <c r="H22459" s="25"/>
      <c r="J22459" s="3"/>
    </row>
    <row r="22460" spans="8:10" x14ac:dyDescent="0.25">
      <c r="H22460" s="25"/>
      <c r="J22460" s="3"/>
    </row>
    <row r="22461" spans="8:10" x14ac:dyDescent="0.25">
      <c r="H22461" s="25"/>
      <c r="J22461" s="3"/>
    </row>
    <row r="22462" spans="8:10" x14ac:dyDescent="0.25">
      <c r="H22462" s="25"/>
      <c r="J22462" s="3"/>
    </row>
    <row r="22463" spans="8:10" x14ac:dyDescent="0.25">
      <c r="H22463" s="25"/>
      <c r="J22463" s="3"/>
    </row>
    <row r="22464" spans="8:10" x14ac:dyDescent="0.25">
      <c r="H22464" s="25"/>
      <c r="J22464" s="3"/>
    </row>
    <row r="22465" spans="8:10" x14ac:dyDescent="0.25">
      <c r="H22465" s="25"/>
      <c r="J22465" s="3"/>
    </row>
    <row r="22466" spans="8:10" x14ac:dyDescent="0.25">
      <c r="H22466" s="25"/>
      <c r="J22466" s="3"/>
    </row>
    <row r="22467" spans="8:10" x14ac:dyDescent="0.25">
      <c r="H22467" s="25"/>
      <c r="J22467" s="3"/>
    </row>
    <row r="22468" spans="8:10" x14ac:dyDescent="0.25">
      <c r="H22468" s="25"/>
      <c r="J22468" s="3"/>
    </row>
    <row r="22469" spans="8:10" x14ac:dyDescent="0.25">
      <c r="H22469" s="25"/>
      <c r="J22469" s="3"/>
    </row>
    <row r="22470" spans="8:10" x14ac:dyDescent="0.25">
      <c r="H22470" s="25"/>
      <c r="J22470" s="3"/>
    </row>
    <row r="22471" spans="8:10" x14ac:dyDescent="0.25">
      <c r="H22471" s="25"/>
      <c r="J22471" s="3"/>
    </row>
    <row r="22472" spans="8:10" x14ac:dyDescent="0.25">
      <c r="H22472" s="25"/>
      <c r="J22472" s="46"/>
    </row>
    <row r="22473" spans="8:10" x14ac:dyDescent="0.25">
      <c r="H22473" s="25"/>
      <c r="J22473" s="3"/>
    </row>
    <row r="22474" spans="8:10" x14ac:dyDescent="0.25">
      <c r="H22474" s="25"/>
      <c r="J22474" s="46"/>
    </row>
    <row r="22475" spans="8:10" x14ac:dyDescent="0.25">
      <c r="H22475" s="25"/>
      <c r="J22475" s="3"/>
    </row>
    <row r="22476" spans="8:10" x14ac:dyDescent="0.25">
      <c r="H22476" s="25"/>
      <c r="J22476" s="46"/>
    </row>
    <row r="22477" spans="8:10" x14ac:dyDescent="0.25">
      <c r="H22477" s="25"/>
      <c r="J22477" s="3"/>
    </row>
    <row r="22478" spans="8:10" x14ac:dyDescent="0.25">
      <c r="H22478" s="25"/>
      <c r="J22478" s="3"/>
    </row>
    <row r="22479" spans="8:10" x14ac:dyDescent="0.25">
      <c r="H22479" s="25"/>
      <c r="J22479" s="3"/>
    </row>
    <row r="22480" spans="8:10" x14ac:dyDescent="0.25">
      <c r="H22480" s="25"/>
      <c r="J22480" s="3"/>
    </row>
    <row r="22481" spans="8:10" x14ac:dyDescent="0.25">
      <c r="H22481" s="25"/>
      <c r="J22481" s="3"/>
    </row>
    <row r="22482" spans="8:10" x14ac:dyDescent="0.25">
      <c r="H22482" s="25"/>
      <c r="J22482" s="3"/>
    </row>
    <row r="22483" spans="8:10" x14ac:dyDescent="0.25">
      <c r="H22483" s="25"/>
      <c r="J22483" s="46"/>
    </row>
    <row r="22484" spans="8:10" x14ac:dyDescent="0.25">
      <c r="H22484" s="25"/>
      <c r="J22484" s="3"/>
    </row>
    <row r="22485" spans="8:10" x14ac:dyDescent="0.25">
      <c r="H22485" s="25"/>
      <c r="J22485" s="46"/>
    </row>
    <row r="22486" spans="8:10" x14ac:dyDescent="0.25">
      <c r="H22486" s="25"/>
      <c r="J22486" s="3"/>
    </row>
    <row r="22487" spans="8:10" x14ac:dyDescent="0.25">
      <c r="H22487" s="25"/>
      <c r="J22487" s="46"/>
    </row>
    <row r="22488" spans="8:10" x14ac:dyDescent="0.25">
      <c r="H22488" s="25"/>
      <c r="J22488" s="3"/>
    </row>
    <row r="22489" spans="8:10" x14ac:dyDescent="0.25">
      <c r="H22489" s="25"/>
      <c r="J22489" s="46"/>
    </row>
    <row r="22490" spans="8:10" x14ac:dyDescent="0.25">
      <c r="H22490" s="25"/>
      <c r="J22490" s="3"/>
    </row>
    <row r="22491" spans="8:10" x14ac:dyDescent="0.25">
      <c r="H22491" s="25"/>
      <c r="J22491" s="46"/>
    </row>
    <row r="22492" spans="8:10" x14ac:dyDescent="0.25">
      <c r="H22492" s="25"/>
      <c r="J22492" s="3"/>
    </row>
    <row r="22493" spans="8:10" x14ac:dyDescent="0.25">
      <c r="H22493" s="25"/>
      <c r="J22493" s="46"/>
    </row>
    <row r="22494" spans="8:10" x14ac:dyDescent="0.25">
      <c r="H22494" s="25"/>
      <c r="J22494" s="3"/>
    </row>
    <row r="22495" spans="8:10" x14ac:dyDescent="0.25">
      <c r="H22495" s="25"/>
      <c r="J22495" s="46"/>
    </row>
    <row r="22496" spans="8:10" x14ac:dyDescent="0.25">
      <c r="H22496" s="25"/>
      <c r="J22496" s="3"/>
    </row>
    <row r="22497" spans="8:10" x14ac:dyDescent="0.25">
      <c r="H22497" s="25"/>
      <c r="J22497" s="3"/>
    </row>
    <row r="22498" spans="8:10" x14ac:dyDescent="0.25">
      <c r="H22498" s="25"/>
      <c r="J22498" s="3"/>
    </row>
    <row r="22499" spans="8:10" x14ac:dyDescent="0.25">
      <c r="H22499" s="25"/>
      <c r="J22499" s="3"/>
    </row>
    <row r="22500" spans="8:10" x14ac:dyDescent="0.25">
      <c r="H22500" s="25"/>
      <c r="J22500" s="46"/>
    </row>
    <row r="22501" spans="8:10" x14ac:dyDescent="0.25">
      <c r="H22501" s="25"/>
      <c r="J22501" s="3"/>
    </row>
    <row r="22502" spans="8:10" x14ac:dyDescent="0.25">
      <c r="H22502" s="25"/>
      <c r="J22502" s="46"/>
    </row>
    <row r="22503" spans="8:10" x14ac:dyDescent="0.25">
      <c r="H22503" s="25"/>
      <c r="J22503" s="3"/>
    </row>
    <row r="22504" spans="8:10" x14ac:dyDescent="0.25">
      <c r="H22504" s="25"/>
      <c r="J22504" s="46"/>
    </row>
    <row r="22505" spans="8:10" x14ac:dyDescent="0.25">
      <c r="H22505" s="25"/>
      <c r="J22505" s="46"/>
    </row>
    <row r="22506" spans="8:10" x14ac:dyDescent="0.25">
      <c r="H22506" s="25"/>
      <c r="J22506" s="46"/>
    </row>
    <row r="22507" spans="8:10" x14ac:dyDescent="0.25">
      <c r="H22507" s="25"/>
      <c r="J22507" s="46"/>
    </row>
    <row r="22508" spans="8:10" x14ac:dyDescent="0.25">
      <c r="H22508" s="25"/>
      <c r="J22508" s="3"/>
    </row>
    <row r="22509" spans="8:10" x14ac:dyDescent="0.25">
      <c r="H22509" s="25"/>
      <c r="J22509" s="46"/>
    </row>
    <row r="22510" spans="8:10" x14ac:dyDescent="0.25">
      <c r="H22510" s="25"/>
      <c r="J22510" s="3"/>
    </row>
    <row r="22511" spans="8:10" x14ac:dyDescent="0.25">
      <c r="H22511" s="25"/>
      <c r="J22511" s="46"/>
    </row>
    <row r="22512" spans="8:10" x14ac:dyDescent="0.25">
      <c r="H22512" s="25"/>
      <c r="J22512" s="3"/>
    </row>
    <row r="22513" spans="8:10" x14ac:dyDescent="0.25">
      <c r="H22513" s="25"/>
      <c r="J22513" s="46"/>
    </row>
    <row r="22514" spans="8:10" x14ac:dyDescent="0.25">
      <c r="H22514" s="25"/>
      <c r="J22514" s="3"/>
    </row>
    <row r="22515" spans="8:10" x14ac:dyDescent="0.25">
      <c r="H22515" s="25"/>
      <c r="J22515" s="46"/>
    </row>
    <row r="22516" spans="8:10" x14ac:dyDescent="0.25">
      <c r="H22516" s="25"/>
      <c r="J22516" s="3"/>
    </row>
    <row r="22517" spans="8:10" x14ac:dyDescent="0.25">
      <c r="H22517" s="25"/>
      <c r="J22517" s="46"/>
    </row>
    <row r="22518" spans="8:10" x14ac:dyDescent="0.25">
      <c r="H22518" s="25"/>
      <c r="J22518" s="3"/>
    </row>
    <row r="22519" spans="8:10" x14ac:dyDescent="0.25">
      <c r="H22519" s="25"/>
      <c r="J22519" s="46"/>
    </row>
    <row r="22520" spans="8:10" x14ac:dyDescent="0.25">
      <c r="H22520" s="25"/>
      <c r="J22520" s="3"/>
    </row>
    <row r="22521" spans="8:10" x14ac:dyDescent="0.25">
      <c r="H22521" s="25"/>
      <c r="J22521" s="46"/>
    </row>
    <row r="22522" spans="8:10" x14ac:dyDescent="0.25">
      <c r="H22522" s="25"/>
      <c r="J22522" s="3"/>
    </row>
    <row r="22523" spans="8:10" x14ac:dyDescent="0.25">
      <c r="H22523" s="25"/>
      <c r="J22523" s="46"/>
    </row>
    <row r="22524" spans="8:10" x14ac:dyDescent="0.25">
      <c r="H22524" s="25"/>
      <c r="J22524" s="3"/>
    </row>
    <row r="22525" spans="8:10" x14ac:dyDescent="0.25">
      <c r="H22525" s="25"/>
      <c r="J22525" s="46"/>
    </row>
    <row r="22526" spans="8:10" x14ac:dyDescent="0.25">
      <c r="H22526" s="25"/>
      <c r="J22526" s="3"/>
    </row>
    <row r="22527" spans="8:10" x14ac:dyDescent="0.25">
      <c r="H22527" s="25"/>
      <c r="J22527" s="3"/>
    </row>
    <row r="22528" spans="8:10" x14ac:dyDescent="0.25">
      <c r="H22528" s="25"/>
      <c r="J22528" s="3"/>
    </row>
    <row r="22529" spans="8:10" x14ac:dyDescent="0.25">
      <c r="H22529" s="25"/>
      <c r="J22529" s="3"/>
    </row>
    <row r="22530" spans="8:10" x14ac:dyDescent="0.25">
      <c r="H22530" s="25"/>
      <c r="J22530" s="46"/>
    </row>
    <row r="22531" spans="8:10" x14ac:dyDescent="0.25">
      <c r="H22531" s="25"/>
      <c r="J22531" s="3"/>
    </row>
    <row r="22532" spans="8:10" x14ac:dyDescent="0.25">
      <c r="H22532" s="25"/>
      <c r="J22532" s="46"/>
    </row>
    <row r="22533" spans="8:10" x14ac:dyDescent="0.25">
      <c r="H22533" s="25"/>
      <c r="J22533" s="3"/>
    </row>
    <row r="22534" spans="8:10" x14ac:dyDescent="0.25">
      <c r="H22534" s="25"/>
      <c r="J22534" s="46"/>
    </row>
    <row r="22535" spans="8:10" x14ac:dyDescent="0.25">
      <c r="H22535" s="25"/>
      <c r="J22535" s="46"/>
    </row>
    <row r="22536" spans="8:10" x14ac:dyDescent="0.25">
      <c r="H22536" s="25"/>
      <c r="J22536" s="46"/>
    </row>
    <row r="22537" spans="8:10" x14ac:dyDescent="0.25">
      <c r="H22537" s="25"/>
      <c r="J22537" s="46"/>
    </row>
    <row r="22538" spans="8:10" x14ac:dyDescent="0.25">
      <c r="H22538" s="25"/>
      <c r="J22538" s="3"/>
    </row>
    <row r="22539" spans="8:10" x14ac:dyDescent="0.25">
      <c r="H22539" s="25"/>
      <c r="J22539" s="46"/>
    </row>
    <row r="22540" spans="8:10" x14ac:dyDescent="0.25">
      <c r="H22540" s="25"/>
      <c r="J22540" s="3"/>
    </row>
    <row r="22541" spans="8:10" x14ac:dyDescent="0.25">
      <c r="H22541" s="25"/>
      <c r="J22541" s="46"/>
    </row>
    <row r="22542" spans="8:10" x14ac:dyDescent="0.25">
      <c r="H22542" s="25"/>
      <c r="J22542" s="3"/>
    </row>
    <row r="22543" spans="8:10" x14ac:dyDescent="0.25">
      <c r="H22543" s="25"/>
      <c r="J22543" s="46"/>
    </row>
    <row r="22544" spans="8:10" x14ac:dyDescent="0.25">
      <c r="H22544" s="25"/>
      <c r="J22544" s="3"/>
    </row>
    <row r="22545" spans="8:10" x14ac:dyDescent="0.25">
      <c r="H22545" s="25"/>
      <c r="J22545" s="46"/>
    </row>
    <row r="22546" spans="8:10" x14ac:dyDescent="0.25">
      <c r="H22546" s="25"/>
      <c r="J22546" s="3"/>
    </row>
    <row r="22547" spans="8:10" x14ac:dyDescent="0.25">
      <c r="H22547" s="25"/>
      <c r="J22547" s="46"/>
    </row>
    <row r="22548" spans="8:10" x14ac:dyDescent="0.25">
      <c r="H22548" s="25"/>
      <c r="J22548" s="3"/>
    </row>
    <row r="22549" spans="8:10" x14ac:dyDescent="0.25">
      <c r="H22549" s="25"/>
      <c r="J22549" s="46"/>
    </row>
    <row r="22550" spans="8:10" x14ac:dyDescent="0.25">
      <c r="H22550" s="25"/>
      <c r="J22550" s="3"/>
    </row>
    <row r="22551" spans="8:10" x14ac:dyDescent="0.25">
      <c r="H22551" s="25"/>
      <c r="J22551" s="46"/>
    </row>
    <row r="22552" spans="8:10" x14ac:dyDescent="0.25">
      <c r="H22552" s="25"/>
      <c r="J22552" s="3"/>
    </row>
    <row r="22553" spans="8:10" x14ac:dyDescent="0.25">
      <c r="H22553" s="25"/>
      <c r="J22553" s="46"/>
    </row>
    <row r="22554" spans="8:10" x14ac:dyDescent="0.25">
      <c r="H22554" s="25"/>
      <c r="J22554" s="3"/>
    </row>
    <row r="22555" spans="8:10" x14ac:dyDescent="0.25">
      <c r="H22555" s="25"/>
      <c r="J22555" s="46"/>
    </row>
    <row r="22556" spans="8:10" x14ac:dyDescent="0.25">
      <c r="H22556" s="25"/>
      <c r="J22556" s="3"/>
    </row>
    <row r="22557" spans="8:10" x14ac:dyDescent="0.25">
      <c r="H22557" s="25"/>
      <c r="J22557" s="3"/>
    </row>
    <row r="22558" spans="8:10" x14ac:dyDescent="0.25">
      <c r="H22558" s="25"/>
      <c r="J22558" s="3"/>
    </row>
    <row r="22559" spans="8:10" x14ac:dyDescent="0.25">
      <c r="H22559" s="25"/>
      <c r="J22559" s="3"/>
    </row>
    <row r="22560" spans="8:10" x14ac:dyDescent="0.25">
      <c r="H22560" s="25"/>
      <c r="J22560" s="46"/>
    </row>
    <row r="22561" spans="8:10" x14ac:dyDescent="0.25">
      <c r="H22561" s="25"/>
      <c r="J22561" s="3"/>
    </row>
    <row r="22562" spans="8:10" x14ac:dyDescent="0.25">
      <c r="H22562" s="25"/>
      <c r="J22562" s="46"/>
    </row>
    <row r="22563" spans="8:10" x14ac:dyDescent="0.25">
      <c r="H22563" s="25"/>
      <c r="J22563" s="3"/>
    </row>
    <row r="22564" spans="8:10" x14ac:dyDescent="0.25">
      <c r="H22564" s="25"/>
      <c r="J22564" s="46"/>
    </row>
    <row r="22565" spans="8:10" x14ac:dyDescent="0.25">
      <c r="H22565" s="25"/>
      <c r="J22565" s="46"/>
    </row>
    <row r="22566" spans="8:10" x14ac:dyDescent="0.25">
      <c r="H22566" s="25"/>
      <c r="J22566" s="46"/>
    </row>
    <row r="22567" spans="8:10" x14ac:dyDescent="0.25">
      <c r="H22567" s="25"/>
      <c r="J22567" s="46"/>
    </row>
    <row r="22568" spans="8:10" x14ac:dyDescent="0.25">
      <c r="H22568" s="25"/>
      <c r="J22568" s="3"/>
    </row>
    <row r="22569" spans="8:10" x14ac:dyDescent="0.25">
      <c r="H22569" s="25"/>
      <c r="J22569" s="46"/>
    </row>
    <row r="22570" spans="8:10" x14ac:dyDescent="0.25">
      <c r="H22570" s="25"/>
      <c r="J22570" s="3"/>
    </row>
    <row r="22571" spans="8:10" x14ac:dyDescent="0.25">
      <c r="H22571" s="25"/>
      <c r="J22571" s="46"/>
    </row>
    <row r="22572" spans="8:10" x14ac:dyDescent="0.25">
      <c r="H22572" s="25"/>
      <c r="J22572" s="3"/>
    </row>
    <row r="22573" spans="8:10" x14ac:dyDescent="0.25">
      <c r="H22573" s="25"/>
      <c r="J22573" s="46"/>
    </row>
    <row r="22574" spans="8:10" x14ac:dyDescent="0.25">
      <c r="H22574" s="25"/>
      <c r="J22574" s="3"/>
    </row>
    <row r="22575" spans="8:10" x14ac:dyDescent="0.25">
      <c r="H22575" s="25"/>
      <c r="J22575" s="46"/>
    </row>
    <row r="22576" spans="8:10" x14ac:dyDescent="0.25">
      <c r="H22576" s="25"/>
      <c r="J22576" s="3"/>
    </row>
    <row r="22577" spans="8:10" x14ac:dyDescent="0.25">
      <c r="H22577" s="25"/>
      <c r="J22577" s="46"/>
    </row>
    <row r="22578" spans="8:10" x14ac:dyDescent="0.25">
      <c r="H22578" s="25"/>
      <c r="J22578" s="3"/>
    </row>
    <row r="22579" spans="8:10" x14ac:dyDescent="0.25">
      <c r="H22579" s="25"/>
      <c r="J22579" s="46"/>
    </row>
    <row r="22580" spans="8:10" x14ac:dyDescent="0.25">
      <c r="H22580" s="25"/>
      <c r="J22580" s="3"/>
    </row>
    <row r="22581" spans="8:10" x14ac:dyDescent="0.25">
      <c r="H22581" s="25"/>
      <c r="J22581" s="46"/>
    </row>
    <row r="22582" spans="8:10" x14ac:dyDescent="0.25">
      <c r="H22582" s="25"/>
      <c r="J22582" s="3"/>
    </row>
    <row r="22583" spans="8:10" x14ac:dyDescent="0.25">
      <c r="H22583" s="25"/>
      <c r="J22583" s="46"/>
    </row>
    <row r="22584" spans="8:10" x14ac:dyDescent="0.25">
      <c r="H22584" s="25"/>
      <c r="J22584" s="3"/>
    </row>
    <row r="22585" spans="8:10" x14ac:dyDescent="0.25">
      <c r="H22585" s="25"/>
      <c r="J22585" s="46"/>
    </row>
    <row r="22586" spans="8:10" x14ac:dyDescent="0.25">
      <c r="H22586" s="25"/>
      <c r="J22586" s="3"/>
    </row>
    <row r="22587" spans="8:10" x14ac:dyDescent="0.25">
      <c r="H22587" s="25"/>
      <c r="J22587" s="3"/>
    </row>
    <row r="22588" spans="8:10" x14ac:dyDescent="0.25">
      <c r="H22588" s="25"/>
      <c r="J22588" s="3"/>
    </row>
    <row r="22589" spans="8:10" x14ac:dyDescent="0.25">
      <c r="H22589" s="25"/>
      <c r="J22589" s="3"/>
    </row>
    <row r="22590" spans="8:10" x14ac:dyDescent="0.25">
      <c r="H22590" s="25"/>
      <c r="J22590" s="46"/>
    </row>
    <row r="22591" spans="8:10" x14ac:dyDescent="0.25">
      <c r="H22591" s="25"/>
      <c r="J22591" s="3"/>
    </row>
    <row r="22592" spans="8:10" x14ac:dyDescent="0.25">
      <c r="H22592" s="25"/>
      <c r="J22592" s="46"/>
    </row>
    <row r="22593" spans="8:10" x14ac:dyDescent="0.25">
      <c r="H22593" s="25"/>
      <c r="J22593" s="3"/>
    </row>
    <row r="22594" spans="8:10" x14ac:dyDescent="0.25">
      <c r="H22594" s="25"/>
      <c r="J22594" s="46"/>
    </row>
    <row r="22595" spans="8:10" x14ac:dyDescent="0.25">
      <c r="H22595" s="25"/>
      <c r="J22595" s="46"/>
    </row>
    <row r="22596" spans="8:10" x14ac:dyDescent="0.25">
      <c r="H22596" s="25"/>
      <c r="J22596" s="46"/>
    </row>
    <row r="22597" spans="8:10" x14ac:dyDescent="0.25">
      <c r="H22597" s="25"/>
      <c r="J22597" s="46"/>
    </row>
    <row r="22598" spans="8:10" x14ac:dyDescent="0.25">
      <c r="H22598" s="25"/>
      <c r="J22598" s="3"/>
    </row>
    <row r="22599" spans="8:10" x14ac:dyDescent="0.25">
      <c r="H22599" s="25"/>
      <c r="J22599" s="46"/>
    </row>
    <row r="22600" spans="8:10" x14ac:dyDescent="0.25">
      <c r="H22600" s="25"/>
      <c r="J22600" s="3"/>
    </row>
    <row r="22601" spans="8:10" x14ac:dyDescent="0.25">
      <c r="H22601" s="25"/>
      <c r="J22601" s="46"/>
    </row>
    <row r="22602" spans="8:10" x14ac:dyDescent="0.25">
      <c r="H22602" s="25"/>
      <c r="J22602" s="3"/>
    </row>
    <row r="22603" spans="8:10" x14ac:dyDescent="0.25">
      <c r="H22603" s="25"/>
      <c r="J22603" s="46"/>
    </row>
    <row r="22604" spans="8:10" x14ac:dyDescent="0.25">
      <c r="H22604" s="25"/>
      <c r="J22604" s="3"/>
    </row>
    <row r="22605" spans="8:10" x14ac:dyDescent="0.25">
      <c r="H22605" s="25"/>
      <c r="J22605" s="46"/>
    </row>
    <row r="22606" spans="8:10" x14ac:dyDescent="0.25">
      <c r="H22606" s="25"/>
      <c r="J22606" s="3"/>
    </row>
    <row r="22607" spans="8:10" x14ac:dyDescent="0.25">
      <c r="H22607" s="25"/>
      <c r="J22607" s="46"/>
    </row>
    <row r="22608" spans="8:10" x14ac:dyDescent="0.25">
      <c r="H22608" s="25"/>
      <c r="J22608" s="3"/>
    </row>
    <row r="22609" spans="8:10" x14ac:dyDescent="0.25">
      <c r="H22609" s="25"/>
      <c r="J22609" s="46"/>
    </row>
    <row r="22610" spans="8:10" x14ac:dyDescent="0.25">
      <c r="H22610" s="25"/>
      <c r="J22610" s="3"/>
    </row>
    <row r="22611" spans="8:10" x14ac:dyDescent="0.25">
      <c r="H22611" s="25"/>
      <c r="J22611" s="46"/>
    </row>
    <row r="22612" spans="8:10" x14ac:dyDescent="0.25">
      <c r="H22612" s="25"/>
      <c r="J22612" s="3"/>
    </row>
    <row r="22613" spans="8:10" x14ac:dyDescent="0.25">
      <c r="H22613" s="25"/>
      <c r="J22613" s="46"/>
    </row>
    <row r="22614" spans="8:10" x14ac:dyDescent="0.25">
      <c r="H22614" s="25"/>
      <c r="J22614" s="3"/>
    </row>
    <row r="22615" spans="8:10" x14ac:dyDescent="0.25">
      <c r="H22615" s="25"/>
      <c r="J22615" s="46"/>
    </row>
    <row r="22616" spans="8:10" x14ac:dyDescent="0.25">
      <c r="H22616" s="25"/>
      <c r="J22616" s="3"/>
    </row>
    <row r="22617" spans="8:10" x14ac:dyDescent="0.25">
      <c r="H22617" s="25"/>
      <c r="J22617" s="3"/>
    </row>
    <row r="22618" spans="8:10" x14ac:dyDescent="0.25">
      <c r="H22618" s="25"/>
      <c r="J22618" s="3"/>
    </row>
    <row r="22619" spans="8:10" x14ac:dyDescent="0.25">
      <c r="H22619" s="25"/>
      <c r="J22619" s="3"/>
    </row>
    <row r="22620" spans="8:10" x14ac:dyDescent="0.25">
      <c r="H22620" s="25"/>
      <c r="J22620" s="3"/>
    </row>
    <row r="22621" spans="8:10" x14ac:dyDescent="0.25">
      <c r="H22621" s="25"/>
      <c r="J22621" s="3"/>
    </row>
    <row r="22622" spans="8:10" x14ac:dyDescent="0.25">
      <c r="H22622" s="25"/>
      <c r="J22622" s="46"/>
    </row>
    <row r="22623" spans="8:10" x14ac:dyDescent="0.25">
      <c r="H22623" s="25"/>
      <c r="J22623" s="3"/>
    </row>
    <row r="22624" spans="8:10" x14ac:dyDescent="0.25">
      <c r="H22624" s="25"/>
      <c r="J22624" s="46"/>
    </row>
    <row r="22625" spans="8:10" x14ac:dyDescent="0.25">
      <c r="H22625" s="25"/>
      <c r="J22625" s="3"/>
    </row>
    <row r="22626" spans="8:10" x14ac:dyDescent="0.25">
      <c r="H22626" s="25"/>
      <c r="J22626" s="46"/>
    </row>
    <row r="22627" spans="8:10" x14ac:dyDescent="0.25">
      <c r="H22627" s="25"/>
      <c r="J22627" s="3"/>
    </row>
    <row r="22628" spans="8:10" x14ac:dyDescent="0.25">
      <c r="H22628" s="25"/>
      <c r="J22628" s="3"/>
    </row>
    <row r="22629" spans="8:10" x14ac:dyDescent="0.25">
      <c r="H22629" s="25"/>
      <c r="J22629" s="3"/>
    </row>
    <row r="22630" spans="8:10" x14ac:dyDescent="0.25">
      <c r="H22630" s="25"/>
      <c r="J22630" s="3"/>
    </row>
    <row r="22631" spans="8:10" x14ac:dyDescent="0.25">
      <c r="H22631" s="25"/>
      <c r="J22631" s="3"/>
    </row>
    <row r="22632" spans="8:10" x14ac:dyDescent="0.25">
      <c r="H22632" s="25"/>
      <c r="J22632" s="3"/>
    </row>
    <row r="22633" spans="8:10" x14ac:dyDescent="0.25">
      <c r="H22633" s="25"/>
      <c r="J22633" s="3"/>
    </row>
    <row r="22634" spans="8:10" x14ac:dyDescent="0.25">
      <c r="H22634" s="25"/>
      <c r="J22634" s="3"/>
    </row>
    <row r="22635" spans="8:10" x14ac:dyDescent="0.25">
      <c r="H22635" s="25"/>
      <c r="J22635" s="46"/>
    </row>
    <row r="22636" spans="8:10" x14ac:dyDescent="0.25">
      <c r="H22636" s="25"/>
      <c r="J22636" s="3"/>
    </row>
    <row r="22637" spans="8:10" x14ac:dyDescent="0.25">
      <c r="H22637" s="25"/>
      <c r="J22637" s="46"/>
    </row>
    <row r="22638" spans="8:10" x14ac:dyDescent="0.25">
      <c r="H22638" s="25"/>
      <c r="J22638" s="3"/>
    </row>
    <row r="22639" spans="8:10" x14ac:dyDescent="0.25">
      <c r="H22639" s="25"/>
      <c r="J22639" s="46"/>
    </row>
    <row r="22640" spans="8:10" x14ac:dyDescent="0.25">
      <c r="H22640" s="25"/>
      <c r="J22640" s="3"/>
    </row>
    <row r="22641" spans="8:10" x14ac:dyDescent="0.25">
      <c r="H22641" s="25"/>
      <c r="J22641" s="46"/>
    </row>
    <row r="22642" spans="8:10" x14ac:dyDescent="0.25">
      <c r="H22642" s="25"/>
      <c r="J22642" s="3"/>
    </row>
    <row r="22643" spans="8:10" x14ac:dyDescent="0.25">
      <c r="H22643" s="25"/>
      <c r="J22643" s="46"/>
    </row>
    <row r="22644" spans="8:10" x14ac:dyDescent="0.25">
      <c r="H22644" s="25"/>
      <c r="J22644" s="3"/>
    </row>
    <row r="22645" spans="8:10" x14ac:dyDescent="0.25">
      <c r="H22645" s="25"/>
      <c r="J22645" s="46"/>
    </row>
    <row r="22646" spans="8:10" x14ac:dyDescent="0.25">
      <c r="H22646" s="25"/>
      <c r="J22646" s="3"/>
    </row>
    <row r="22647" spans="8:10" x14ac:dyDescent="0.25">
      <c r="H22647" s="25"/>
      <c r="J22647" s="3"/>
    </row>
    <row r="22648" spans="8:10" x14ac:dyDescent="0.25">
      <c r="H22648" s="25"/>
      <c r="J22648" s="3"/>
    </row>
    <row r="22649" spans="8:10" x14ac:dyDescent="0.25">
      <c r="H22649" s="25"/>
      <c r="J22649" s="3"/>
    </row>
    <row r="22650" spans="8:10" x14ac:dyDescent="0.25">
      <c r="H22650" s="25"/>
      <c r="J22650" s="46"/>
    </row>
    <row r="22651" spans="8:10" x14ac:dyDescent="0.25">
      <c r="H22651" s="25"/>
      <c r="J22651" s="3"/>
    </row>
    <row r="22652" spans="8:10" x14ac:dyDescent="0.25">
      <c r="H22652" s="25"/>
      <c r="J22652" s="46"/>
    </row>
    <row r="22653" spans="8:10" x14ac:dyDescent="0.25">
      <c r="H22653" s="25"/>
      <c r="J22653" s="3"/>
    </row>
    <row r="22654" spans="8:10" x14ac:dyDescent="0.25">
      <c r="H22654" s="25"/>
      <c r="J22654" s="46"/>
    </row>
    <row r="22655" spans="8:10" x14ac:dyDescent="0.25">
      <c r="H22655" s="25"/>
      <c r="J22655" s="46"/>
    </row>
    <row r="22656" spans="8:10" x14ac:dyDescent="0.25">
      <c r="H22656" s="25"/>
      <c r="J22656" s="46"/>
    </row>
    <row r="22657" spans="8:10" x14ac:dyDescent="0.25">
      <c r="H22657" s="25"/>
      <c r="J22657" s="46"/>
    </row>
    <row r="22658" spans="8:10" x14ac:dyDescent="0.25">
      <c r="H22658" s="25"/>
      <c r="J22658" s="3"/>
    </row>
    <row r="22659" spans="8:10" x14ac:dyDescent="0.25">
      <c r="H22659" s="25"/>
      <c r="J22659" s="46"/>
    </row>
    <row r="22660" spans="8:10" x14ac:dyDescent="0.25">
      <c r="H22660" s="25"/>
      <c r="J22660" s="3"/>
    </row>
    <row r="22661" spans="8:10" x14ac:dyDescent="0.25">
      <c r="H22661" s="25"/>
      <c r="J22661" s="46"/>
    </row>
    <row r="22662" spans="8:10" x14ac:dyDescent="0.25">
      <c r="H22662" s="25"/>
      <c r="J22662" s="3"/>
    </row>
    <row r="22663" spans="8:10" x14ac:dyDescent="0.25">
      <c r="H22663" s="25"/>
      <c r="J22663" s="46"/>
    </row>
    <row r="22664" spans="8:10" x14ac:dyDescent="0.25">
      <c r="H22664" s="25"/>
      <c r="J22664" s="3"/>
    </row>
    <row r="22665" spans="8:10" x14ac:dyDescent="0.25">
      <c r="H22665" s="25"/>
      <c r="J22665" s="46"/>
    </row>
    <row r="22666" spans="8:10" x14ac:dyDescent="0.25">
      <c r="H22666" s="25"/>
      <c r="J22666" s="3"/>
    </row>
    <row r="22667" spans="8:10" x14ac:dyDescent="0.25">
      <c r="H22667" s="25"/>
      <c r="J22667" s="46"/>
    </row>
    <row r="22668" spans="8:10" x14ac:dyDescent="0.25">
      <c r="H22668" s="25"/>
      <c r="J22668" s="3"/>
    </row>
    <row r="22669" spans="8:10" x14ac:dyDescent="0.25">
      <c r="H22669" s="25"/>
      <c r="J22669" s="46"/>
    </row>
    <row r="22670" spans="8:10" x14ac:dyDescent="0.25">
      <c r="H22670" s="25"/>
      <c r="J22670" s="3"/>
    </row>
    <row r="22671" spans="8:10" x14ac:dyDescent="0.25">
      <c r="H22671" s="25"/>
      <c r="J22671" s="46"/>
    </row>
    <row r="22672" spans="8:10" x14ac:dyDescent="0.25">
      <c r="H22672" s="25"/>
      <c r="J22672" s="3"/>
    </row>
    <row r="22673" spans="8:10" x14ac:dyDescent="0.25">
      <c r="H22673" s="25"/>
      <c r="J22673" s="46"/>
    </row>
    <row r="22674" spans="8:10" x14ac:dyDescent="0.25">
      <c r="H22674" s="25"/>
      <c r="J22674" s="3"/>
    </row>
    <row r="22675" spans="8:10" x14ac:dyDescent="0.25">
      <c r="H22675" s="25"/>
      <c r="J22675" s="46"/>
    </row>
    <row r="22676" spans="8:10" x14ac:dyDescent="0.25">
      <c r="H22676" s="25"/>
      <c r="J22676" s="3"/>
    </row>
    <row r="22677" spans="8:10" x14ac:dyDescent="0.25">
      <c r="H22677" s="25"/>
      <c r="J22677" s="3"/>
    </row>
    <row r="22678" spans="8:10" x14ac:dyDescent="0.25">
      <c r="H22678" s="25"/>
      <c r="J22678" s="3"/>
    </row>
    <row r="22679" spans="8:10" x14ac:dyDescent="0.25">
      <c r="H22679" s="25"/>
      <c r="J22679" s="3"/>
    </row>
    <row r="22680" spans="8:10" x14ac:dyDescent="0.25">
      <c r="H22680" s="25"/>
      <c r="J22680" s="46"/>
    </row>
    <row r="22681" spans="8:10" x14ac:dyDescent="0.25">
      <c r="H22681" s="25"/>
      <c r="J22681" s="3"/>
    </row>
    <row r="22682" spans="8:10" x14ac:dyDescent="0.25">
      <c r="H22682" s="25"/>
      <c r="J22682" s="46"/>
    </row>
    <row r="22683" spans="8:10" x14ac:dyDescent="0.25">
      <c r="H22683" s="25"/>
      <c r="J22683" s="3"/>
    </row>
    <row r="22684" spans="8:10" x14ac:dyDescent="0.25">
      <c r="H22684" s="25"/>
      <c r="J22684" s="46"/>
    </row>
    <row r="22685" spans="8:10" x14ac:dyDescent="0.25">
      <c r="H22685" s="25"/>
      <c r="J22685" s="46"/>
    </row>
    <row r="22686" spans="8:10" x14ac:dyDescent="0.25">
      <c r="H22686" s="25"/>
      <c r="J22686" s="46"/>
    </row>
    <row r="22687" spans="8:10" x14ac:dyDescent="0.25">
      <c r="H22687" s="25"/>
      <c r="J22687" s="46"/>
    </row>
    <row r="22688" spans="8:10" x14ac:dyDescent="0.25">
      <c r="H22688" s="25"/>
      <c r="J22688" s="3"/>
    </row>
    <row r="22689" spans="8:10" x14ac:dyDescent="0.25">
      <c r="H22689" s="25"/>
      <c r="J22689" s="46"/>
    </row>
    <row r="22690" spans="8:10" x14ac:dyDescent="0.25">
      <c r="H22690" s="25"/>
      <c r="J22690" s="3"/>
    </row>
    <row r="22691" spans="8:10" x14ac:dyDescent="0.25">
      <c r="H22691" s="25"/>
      <c r="J22691" s="46"/>
    </row>
    <row r="22692" spans="8:10" x14ac:dyDescent="0.25">
      <c r="H22692" s="25"/>
      <c r="J22692" s="3"/>
    </row>
    <row r="22693" spans="8:10" x14ac:dyDescent="0.25">
      <c r="H22693" s="25"/>
      <c r="J22693" s="46"/>
    </row>
    <row r="22694" spans="8:10" x14ac:dyDescent="0.25">
      <c r="H22694" s="25"/>
      <c r="J22694" s="3"/>
    </row>
    <row r="22695" spans="8:10" x14ac:dyDescent="0.25">
      <c r="H22695" s="25"/>
      <c r="J22695" s="46"/>
    </row>
    <row r="22696" spans="8:10" x14ac:dyDescent="0.25">
      <c r="H22696" s="25"/>
      <c r="J22696" s="3"/>
    </row>
    <row r="22697" spans="8:10" x14ac:dyDescent="0.25">
      <c r="H22697" s="25"/>
      <c r="J22697" s="46"/>
    </row>
    <row r="22698" spans="8:10" x14ac:dyDescent="0.25">
      <c r="H22698" s="25"/>
      <c r="J22698" s="3"/>
    </row>
    <row r="22699" spans="8:10" x14ac:dyDescent="0.25">
      <c r="H22699" s="25"/>
      <c r="J22699" s="46"/>
    </row>
    <row r="22700" spans="8:10" x14ac:dyDescent="0.25">
      <c r="H22700" s="25"/>
      <c r="J22700" s="3"/>
    </row>
    <row r="22701" spans="8:10" x14ac:dyDescent="0.25">
      <c r="H22701" s="25"/>
      <c r="J22701" s="46"/>
    </row>
    <row r="22702" spans="8:10" x14ac:dyDescent="0.25">
      <c r="H22702" s="25"/>
      <c r="J22702" s="3"/>
    </row>
    <row r="22703" spans="8:10" x14ac:dyDescent="0.25">
      <c r="H22703" s="25"/>
      <c r="J22703" s="46"/>
    </row>
    <row r="22704" spans="8:10" x14ac:dyDescent="0.25">
      <c r="H22704" s="25"/>
      <c r="J22704" s="3"/>
    </row>
    <row r="22705" spans="8:10" x14ac:dyDescent="0.25">
      <c r="H22705" s="25"/>
      <c r="J22705" s="46"/>
    </row>
    <row r="22706" spans="8:10" x14ac:dyDescent="0.25">
      <c r="H22706" s="25"/>
      <c r="J22706" s="3"/>
    </row>
    <row r="22707" spans="8:10" x14ac:dyDescent="0.25">
      <c r="H22707" s="25"/>
      <c r="J22707" s="3"/>
    </row>
    <row r="22708" spans="8:10" x14ac:dyDescent="0.25">
      <c r="H22708" s="25"/>
      <c r="J22708" s="46"/>
    </row>
    <row r="22709" spans="8:10" x14ac:dyDescent="0.25">
      <c r="H22709" s="25"/>
      <c r="J22709" s="46"/>
    </row>
    <row r="22710" spans="8:10" x14ac:dyDescent="0.25">
      <c r="H22710" s="25"/>
      <c r="J22710" s="46"/>
    </row>
    <row r="22711" spans="8:10" x14ac:dyDescent="0.25">
      <c r="H22711" s="25"/>
      <c r="J22711" s="46"/>
    </row>
    <row r="22712" spans="8:10" x14ac:dyDescent="0.25">
      <c r="H22712" s="25"/>
      <c r="J22712" s="46"/>
    </row>
    <row r="22713" spans="8:10" x14ac:dyDescent="0.25">
      <c r="H22713" s="25"/>
      <c r="J22713" s="46"/>
    </row>
    <row r="22714" spans="8:10" x14ac:dyDescent="0.25">
      <c r="H22714" s="25"/>
      <c r="J22714" s="3"/>
    </row>
    <row r="22715" spans="8:10" x14ac:dyDescent="0.25">
      <c r="H22715" s="25"/>
      <c r="J22715" s="3"/>
    </row>
    <row r="22716" spans="8:10" x14ac:dyDescent="0.25">
      <c r="H22716" s="25"/>
      <c r="J22716" s="3"/>
    </row>
    <row r="22717" spans="8:10" x14ac:dyDescent="0.25">
      <c r="H22717" s="25"/>
      <c r="J22717" s="3"/>
    </row>
    <row r="22718" spans="8:10" x14ac:dyDescent="0.25">
      <c r="H22718" s="25"/>
      <c r="J22718" s="3"/>
    </row>
    <row r="22719" spans="8:10" x14ac:dyDescent="0.25">
      <c r="H22719" s="25"/>
      <c r="J22719" s="3"/>
    </row>
    <row r="22720" spans="8:10" x14ac:dyDescent="0.25">
      <c r="H22720" s="25"/>
      <c r="J22720" s="3"/>
    </row>
    <row r="22721" spans="8:10" x14ac:dyDescent="0.25">
      <c r="H22721" s="25"/>
      <c r="J22721" s="3"/>
    </row>
    <row r="22722" spans="8:10" x14ac:dyDescent="0.25">
      <c r="H22722" s="25"/>
      <c r="J22722" s="3"/>
    </row>
    <row r="22723" spans="8:10" x14ac:dyDescent="0.25">
      <c r="H22723" s="25"/>
      <c r="J22723" s="46"/>
    </row>
    <row r="22724" spans="8:10" x14ac:dyDescent="0.25">
      <c r="H22724" s="25"/>
      <c r="J22724" s="46"/>
    </row>
    <row r="22725" spans="8:10" x14ac:dyDescent="0.25">
      <c r="H22725" s="25"/>
      <c r="J22725" s="46"/>
    </row>
    <row r="22726" spans="8:10" x14ac:dyDescent="0.25">
      <c r="H22726" s="25"/>
      <c r="J22726" s="46"/>
    </row>
    <row r="22727" spans="8:10" x14ac:dyDescent="0.25">
      <c r="H22727" s="25"/>
      <c r="J22727" s="3"/>
    </row>
    <row r="22728" spans="8:10" x14ac:dyDescent="0.25">
      <c r="H22728" s="25"/>
      <c r="J22728" s="3"/>
    </row>
    <row r="22729" spans="8:10" x14ac:dyDescent="0.25">
      <c r="H22729" s="25"/>
      <c r="J22729" s="3"/>
    </row>
    <row r="22730" spans="8:10" x14ac:dyDescent="0.25">
      <c r="H22730" s="25"/>
      <c r="J22730" s="3"/>
    </row>
    <row r="22731" spans="8:10" x14ac:dyDescent="0.25">
      <c r="H22731" s="25"/>
      <c r="J22731" s="3"/>
    </row>
    <row r="22732" spans="8:10" x14ac:dyDescent="0.25">
      <c r="H22732" s="25"/>
      <c r="J22732" s="3"/>
    </row>
    <row r="22733" spans="8:10" x14ac:dyDescent="0.25">
      <c r="H22733" s="25"/>
      <c r="J22733" s="3"/>
    </row>
    <row r="22734" spans="8:10" x14ac:dyDescent="0.25">
      <c r="H22734" s="25"/>
      <c r="J22734" s="3"/>
    </row>
    <row r="22735" spans="8:10" x14ac:dyDescent="0.25">
      <c r="H22735" s="25"/>
      <c r="J22735" s="3"/>
    </row>
    <row r="22736" spans="8:10" x14ac:dyDescent="0.25">
      <c r="H22736" s="25"/>
      <c r="J22736" s="3"/>
    </row>
    <row r="22737" spans="8:10" x14ac:dyDescent="0.25">
      <c r="H22737" s="25"/>
      <c r="J22737" s="3"/>
    </row>
    <row r="22738" spans="8:10" x14ac:dyDescent="0.25">
      <c r="H22738" s="25"/>
      <c r="J22738" s="46"/>
    </row>
    <row r="22739" spans="8:10" x14ac:dyDescent="0.25">
      <c r="H22739" s="25"/>
      <c r="J22739" s="46"/>
    </row>
    <row r="22740" spans="8:10" x14ac:dyDescent="0.25">
      <c r="H22740" s="25"/>
      <c r="J22740" s="46"/>
    </row>
    <row r="22741" spans="8:10" x14ac:dyDescent="0.25">
      <c r="H22741" s="25"/>
      <c r="J22741" s="46"/>
    </row>
    <row r="22742" spans="8:10" x14ac:dyDescent="0.25">
      <c r="H22742" s="25"/>
      <c r="J22742" s="3"/>
    </row>
    <row r="22743" spans="8:10" x14ac:dyDescent="0.25">
      <c r="H22743" s="25"/>
      <c r="J22743" s="3"/>
    </row>
    <row r="22744" spans="8:10" x14ac:dyDescent="0.25">
      <c r="H22744" s="25"/>
      <c r="J22744" s="3"/>
    </row>
    <row r="22745" spans="8:10" x14ac:dyDescent="0.25">
      <c r="H22745" s="25"/>
      <c r="J22745" s="3"/>
    </row>
    <row r="22746" spans="8:10" x14ac:dyDescent="0.25">
      <c r="H22746" s="25"/>
      <c r="J22746" s="3"/>
    </row>
    <row r="22747" spans="8:10" x14ac:dyDescent="0.25">
      <c r="H22747" s="25"/>
      <c r="J22747" s="3"/>
    </row>
    <row r="22748" spans="8:10" x14ac:dyDescent="0.25">
      <c r="H22748" s="25"/>
      <c r="J22748" s="3"/>
    </row>
    <row r="22749" spans="8:10" x14ac:dyDescent="0.25">
      <c r="H22749" s="25"/>
      <c r="J22749" s="3"/>
    </row>
    <row r="22750" spans="8:10" x14ac:dyDescent="0.25">
      <c r="H22750" s="25"/>
      <c r="J22750" s="3"/>
    </row>
    <row r="22751" spans="8:10" x14ac:dyDescent="0.25">
      <c r="H22751" s="25"/>
      <c r="J22751" s="3"/>
    </row>
    <row r="22752" spans="8:10" x14ac:dyDescent="0.25">
      <c r="H22752" s="25"/>
      <c r="J22752" s="3"/>
    </row>
    <row r="22753" spans="8:10" x14ac:dyDescent="0.25">
      <c r="H22753" s="25"/>
      <c r="J22753" s="3"/>
    </row>
    <row r="22754" spans="8:10" x14ac:dyDescent="0.25">
      <c r="H22754" s="25"/>
      <c r="J22754" s="3"/>
    </row>
    <row r="22755" spans="8:10" x14ac:dyDescent="0.25">
      <c r="H22755" s="25"/>
      <c r="J22755" s="3"/>
    </row>
    <row r="22756" spans="8:10" x14ac:dyDescent="0.25">
      <c r="H22756" s="25"/>
      <c r="J22756" s="3"/>
    </row>
    <row r="22757" spans="8:10" x14ac:dyDescent="0.25">
      <c r="H22757" s="25"/>
      <c r="J22757" s="3"/>
    </row>
    <row r="22758" spans="8:10" x14ac:dyDescent="0.25">
      <c r="H22758" s="25"/>
      <c r="J22758" s="3"/>
    </row>
    <row r="22759" spans="8:10" x14ac:dyDescent="0.25">
      <c r="H22759" s="25"/>
      <c r="J22759" s="3"/>
    </row>
    <row r="22760" spans="8:10" x14ac:dyDescent="0.25">
      <c r="H22760" s="25"/>
      <c r="J22760" s="3"/>
    </row>
    <row r="22761" spans="8:10" x14ac:dyDescent="0.25">
      <c r="H22761" s="25"/>
      <c r="J22761" s="3"/>
    </row>
    <row r="22762" spans="8:10" x14ac:dyDescent="0.25">
      <c r="H22762" s="25"/>
      <c r="J22762" s="3"/>
    </row>
    <row r="22763" spans="8:10" x14ac:dyDescent="0.25">
      <c r="H22763" s="25"/>
      <c r="J22763" s="3"/>
    </row>
    <row r="22764" spans="8:10" x14ac:dyDescent="0.25">
      <c r="H22764" s="25"/>
      <c r="J22764" s="3"/>
    </row>
    <row r="22765" spans="8:10" x14ac:dyDescent="0.25">
      <c r="H22765" s="25"/>
      <c r="J22765" s="3"/>
    </row>
    <row r="22766" spans="8:10" x14ac:dyDescent="0.25">
      <c r="H22766" s="25"/>
      <c r="J22766" s="3"/>
    </row>
    <row r="22767" spans="8:10" x14ac:dyDescent="0.25">
      <c r="H22767" s="25"/>
      <c r="J22767" s="3"/>
    </row>
    <row r="22768" spans="8:10" x14ac:dyDescent="0.25">
      <c r="H22768" s="25"/>
      <c r="J22768" s="3"/>
    </row>
    <row r="22769" spans="8:10" x14ac:dyDescent="0.25">
      <c r="H22769" s="25"/>
      <c r="J22769" s="3"/>
    </row>
    <row r="22770" spans="8:10" x14ac:dyDescent="0.25">
      <c r="H22770" s="25"/>
      <c r="J22770" s="46"/>
    </row>
    <row r="22771" spans="8:10" x14ac:dyDescent="0.25">
      <c r="H22771" s="25"/>
      <c r="J22771" s="46"/>
    </row>
    <row r="22772" spans="8:10" x14ac:dyDescent="0.25">
      <c r="H22772" s="25"/>
      <c r="J22772" s="3"/>
    </row>
    <row r="22773" spans="8:10" x14ac:dyDescent="0.25">
      <c r="H22773" s="25"/>
      <c r="J22773" s="3"/>
    </row>
    <row r="22774" spans="8:10" x14ac:dyDescent="0.25">
      <c r="H22774" s="25"/>
      <c r="J22774" s="3"/>
    </row>
    <row r="22775" spans="8:10" x14ac:dyDescent="0.25">
      <c r="H22775" s="25"/>
      <c r="J22775" s="3"/>
    </row>
    <row r="22776" spans="8:10" x14ac:dyDescent="0.25">
      <c r="H22776" s="25"/>
      <c r="J22776" s="3"/>
    </row>
    <row r="22777" spans="8:10" x14ac:dyDescent="0.25">
      <c r="H22777" s="25"/>
      <c r="J22777" s="3"/>
    </row>
    <row r="22778" spans="8:10" x14ac:dyDescent="0.25">
      <c r="H22778" s="25"/>
      <c r="J22778" s="3"/>
    </row>
    <row r="22779" spans="8:10" x14ac:dyDescent="0.25">
      <c r="H22779" s="25"/>
      <c r="J22779" s="3"/>
    </row>
    <row r="22780" spans="8:10" x14ac:dyDescent="0.25">
      <c r="H22780" s="25"/>
      <c r="J22780" s="3"/>
    </row>
    <row r="22781" spans="8:10" x14ac:dyDescent="0.25">
      <c r="H22781" s="25"/>
      <c r="J22781" s="3"/>
    </row>
    <row r="22782" spans="8:10" x14ac:dyDescent="0.25">
      <c r="H22782" s="25"/>
      <c r="J22782" s="3"/>
    </row>
    <row r="22783" spans="8:10" x14ac:dyDescent="0.25">
      <c r="H22783" s="25"/>
      <c r="J22783" s="3"/>
    </row>
    <row r="22784" spans="8:10" x14ac:dyDescent="0.25">
      <c r="H22784" s="25"/>
      <c r="J22784" s="3"/>
    </row>
    <row r="22785" spans="8:10" x14ac:dyDescent="0.25">
      <c r="H22785" s="25"/>
      <c r="J22785" s="46"/>
    </row>
    <row r="22786" spans="8:10" x14ac:dyDescent="0.25">
      <c r="H22786" s="25"/>
      <c r="J22786" s="3"/>
    </row>
    <row r="22787" spans="8:10" x14ac:dyDescent="0.25">
      <c r="H22787" s="25"/>
      <c r="J22787" s="3"/>
    </row>
    <row r="22788" spans="8:10" x14ac:dyDescent="0.25">
      <c r="H22788" s="25"/>
      <c r="J22788" s="3"/>
    </row>
    <row r="22789" spans="8:10" x14ac:dyDescent="0.25">
      <c r="H22789" s="25"/>
      <c r="J22789" s="3"/>
    </row>
    <row r="22790" spans="8:10" x14ac:dyDescent="0.25">
      <c r="H22790" s="25"/>
      <c r="J22790" s="3"/>
    </row>
    <row r="22791" spans="8:10" x14ac:dyDescent="0.25">
      <c r="H22791" s="25"/>
      <c r="J22791" s="3"/>
    </row>
    <row r="22792" spans="8:10" x14ac:dyDescent="0.25">
      <c r="H22792" s="25"/>
      <c r="J22792" s="3"/>
    </row>
    <row r="22793" spans="8:10" x14ac:dyDescent="0.25">
      <c r="H22793" s="25"/>
      <c r="J22793" s="3"/>
    </row>
    <row r="22794" spans="8:10" x14ac:dyDescent="0.25">
      <c r="H22794" s="25"/>
      <c r="J22794" s="3"/>
    </row>
    <row r="22795" spans="8:10" x14ac:dyDescent="0.25">
      <c r="H22795" s="25"/>
      <c r="J22795" s="3"/>
    </row>
    <row r="22796" spans="8:10" x14ac:dyDescent="0.25">
      <c r="H22796" s="25"/>
      <c r="J22796" s="3"/>
    </row>
    <row r="22797" spans="8:10" x14ac:dyDescent="0.25">
      <c r="H22797" s="25"/>
      <c r="J22797" s="3"/>
    </row>
    <row r="22798" spans="8:10" x14ac:dyDescent="0.25">
      <c r="H22798" s="25"/>
      <c r="J22798" s="3"/>
    </row>
    <row r="22799" spans="8:10" x14ac:dyDescent="0.25">
      <c r="H22799" s="25"/>
      <c r="J22799" s="3"/>
    </row>
    <row r="22800" spans="8:10" x14ac:dyDescent="0.25">
      <c r="H22800" s="25"/>
      <c r="J22800" s="46"/>
    </row>
    <row r="22801" spans="8:10" x14ac:dyDescent="0.25">
      <c r="H22801" s="25"/>
      <c r="J22801" s="3"/>
    </row>
    <row r="22802" spans="8:10" x14ac:dyDescent="0.25">
      <c r="H22802" s="25"/>
      <c r="J22802" s="3"/>
    </row>
    <row r="22803" spans="8:10" x14ac:dyDescent="0.25">
      <c r="H22803" s="25"/>
      <c r="J22803" s="3"/>
    </row>
    <row r="22804" spans="8:10" x14ac:dyDescent="0.25">
      <c r="H22804" s="25"/>
      <c r="J22804" s="3"/>
    </row>
    <row r="22805" spans="8:10" x14ac:dyDescent="0.25">
      <c r="H22805" s="25"/>
      <c r="J22805" s="3"/>
    </row>
    <row r="22806" spans="8:10" x14ac:dyDescent="0.25">
      <c r="H22806" s="25"/>
      <c r="J22806" s="3"/>
    </row>
    <row r="22807" spans="8:10" x14ac:dyDescent="0.25">
      <c r="H22807" s="25"/>
      <c r="J22807" s="3"/>
    </row>
    <row r="22808" spans="8:10" x14ac:dyDescent="0.25">
      <c r="H22808" s="25"/>
      <c r="J22808" s="3"/>
    </row>
    <row r="22809" spans="8:10" x14ac:dyDescent="0.25">
      <c r="H22809" s="25"/>
      <c r="J22809" s="3"/>
    </row>
    <row r="22810" spans="8:10" x14ac:dyDescent="0.25">
      <c r="H22810" s="25"/>
      <c r="J22810" s="3"/>
    </row>
    <row r="22811" spans="8:10" x14ac:dyDescent="0.25">
      <c r="H22811" s="25"/>
      <c r="J22811" s="3"/>
    </row>
    <row r="22812" spans="8:10" x14ac:dyDescent="0.25">
      <c r="H22812" s="25"/>
      <c r="J22812" s="3"/>
    </row>
    <row r="22813" spans="8:10" x14ac:dyDescent="0.25">
      <c r="H22813" s="25"/>
      <c r="J22813" s="3"/>
    </row>
    <row r="22814" spans="8:10" x14ac:dyDescent="0.25">
      <c r="H22814" s="25"/>
      <c r="J22814" s="3"/>
    </row>
    <row r="22815" spans="8:10" x14ac:dyDescent="0.25">
      <c r="H22815" s="25"/>
      <c r="J22815" s="46"/>
    </row>
    <row r="22816" spans="8:10" x14ac:dyDescent="0.25">
      <c r="H22816" s="25"/>
      <c r="J22816" s="3"/>
    </row>
    <row r="22817" spans="8:10" x14ac:dyDescent="0.25">
      <c r="H22817" s="25"/>
      <c r="J22817" s="3"/>
    </row>
    <row r="22818" spans="8:10" x14ac:dyDescent="0.25">
      <c r="H22818" s="25"/>
      <c r="J22818" s="3"/>
    </row>
    <row r="22819" spans="8:10" x14ac:dyDescent="0.25">
      <c r="H22819" s="25"/>
      <c r="J22819" s="3"/>
    </row>
    <row r="22820" spans="8:10" x14ac:dyDescent="0.25">
      <c r="H22820" s="25"/>
      <c r="J22820" s="3"/>
    </row>
    <row r="22821" spans="8:10" x14ac:dyDescent="0.25">
      <c r="H22821" s="25"/>
      <c r="J22821" s="3"/>
    </row>
    <row r="22822" spans="8:10" x14ac:dyDescent="0.25">
      <c r="H22822" s="25"/>
      <c r="J22822" s="3"/>
    </row>
    <row r="22823" spans="8:10" x14ac:dyDescent="0.25">
      <c r="H22823" s="25"/>
      <c r="J22823" s="3"/>
    </row>
    <row r="22824" spans="8:10" x14ac:dyDescent="0.25">
      <c r="H22824" s="25"/>
      <c r="J22824" s="3"/>
    </row>
    <row r="22825" spans="8:10" x14ac:dyDescent="0.25">
      <c r="H22825" s="25"/>
      <c r="J22825" s="3"/>
    </row>
    <row r="22826" spans="8:10" x14ac:dyDescent="0.25">
      <c r="H22826" s="25"/>
      <c r="J22826" s="3"/>
    </row>
    <row r="22827" spans="8:10" x14ac:dyDescent="0.25">
      <c r="H22827" s="25"/>
      <c r="J22827" s="3"/>
    </row>
    <row r="22828" spans="8:10" x14ac:dyDescent="0.25">
      <c r="H22828" s="25"/>
      <c r="J22828" s="3"/>
    </row>
    <row r="22829" spans="8:10" x14ac:dyDescent="0.25">
      <c r="H22829" s="25"/>
      <c r="J22829" s="3"/>
    </row>
    <row r="22830" spans="8:10" x14ac:dyDescent="0.25">
      <c r="H22830" s="25"/>
      <c r="J22830" s="46"/>
    </row>
    <row r="22831" spans="8:10" x14ac:dyDescent="0.25">
      <c r="H22831" s="25"/>
      <c r="J22831" s="3"/>
    </row>
    <row r="22832" spans="8:10" x14ac:dyDescent="0.25">
      <c r="H22832" s="25"/>
      <c r="J22832" s="3"/>
    </row>
    <row r="22833" spans="8:10" x14ac:dyDescent="0.25">
      <c r="H22833" s="25"/>
      <c r="J22833" s="3"/>
    </row>
    <row r="22834" spans="8:10" x14ac:dyDescent="0.25">
      <c r="H22834" s="25"/>
      <c r="J22834" s="3"/>
    </row>
    <row r="22835" spans="8:10" x14ac:dyDescent="0.25">
      <c r="H22835" s="25"/>
      <c r="J22835" s="3"/>
    </row>
    <row r="22836" spans="8:10" x14ac:dyDescent="0.25">
      <c r="H22836" s="25"/>
      <c r="J22836" s="3"/>
    </row>
    <row r="22837" spans="8:10" x14ac:dyDescent="0.25">
      <c r="H22837" s="25"/>
      <c r="J22837" s="3"/>
    </row>
    <row r="22838" spans="8:10" x14ac:dyDescent="0.25">
      <c r="H22838" s="25"/>
      <c r="J22838" s="3"/>
    </row>
    <row r="22839" spans="8:10" x14ac:dyDescent="0.25">
      <c r="H22839" s="25"/>
      <c r="J22839" s="3"/>
    </row>
    <row r="22840" spans="8:10" x14ac:dyDescent="0.25">
      <c r="H22840" s="25"/>
      <c r="J22840" s="3"/>
    </row>
    <row r="22841" spans="8:10" x14ac:dyDescent="0.25">
      <c r="H22841" s="25"/>
      <c r="J22841" s="3"/>
    </row>
    <row r="22842" spans="8:10" x14ac:dyDescent="0.25">
      <c r="H22842" s="25"/>
      <c r="J22842" s="3"/>
    </row>
    <row r="22843" spans="8:10" x14ac:dyDescent="0.25">
      <c r="H22843" s="25"/>
      <c r="J22843" s="3"/>
    </row>
    <row r="22844" spans="8:10" x14ac:dyDescent="0.25">
      <c r="H22844" s="25"/>
      <c r="J22844" s="3"/>
    </row>
    <row r="22845" spans="8:10" x14ac:dyDescent="0.25">
      <c r="H22845" s="25"/>
      <c r="J22845" s="46"/>
    </row>
    <row r="22846" spans="8:10" x14ac:dyDescent="0.25">
      <c r="H22846" s="25"/>
      <c r="J22846" s="3"/>
    </row>
    <row r="22847" spans="8:10" x14ac:dyDescent="0.25">
      <c r="H22847" s="25"/>
      <c r="J22847" s="3"/>
    </row>
    <row r="22848" spans="8:10" x14ac:dyDescent="0.25">
      <c r="H22848" s="25"/>
      <c r="J22848" s="3"/>
    </row>
    <row r="22849" spans="8:10" x14ac:dyDescent="0.25">
      <c r="H22849" s="25"/>
      <c r="J22849" s="3"/>
    </row>
    <row r="22850" spans="8:10" x14ac:dyDescent="0.25">
      <c r="H22850" s="25"/>
      <c r="J22850" s="3"/>
    </row>
    <row r="22851" spans="8:10" x14ac:dyDescent="0.25">
      <c r="H22851" s="25"/>
      <c r="J22851" s="3"/>
    </row>
    <row r="22852" spans="8:10" x14ac:dyDescent="0.25">
      <c r="H22852" s="25"/>
      <c r="J22852" s="3"/>
    </row>
    <row r="22853" spans="8:10" x14ac:dyDescent="0.25">
      <c r="H22853" s="25"/>
      <c r="J22853" s="3"/>
    </row>
    <row r="22854" spans="8:10" x14ac:dyDescent="0.25">
      <c r="H22854" s="25"/>
      <c r="J22854" s="3"/>
    </row>
    <row r="22855" spans="8:10" x14ac:dyDescent="0.25">
      <c r="H22855" s="25"/>
      <c r="J22855" s="3"/>
    </row>
    <row r="22856" spans="8:10" x14ac:dyDescent="0.25">
      <c r="H22856" s="25"/>
      <c r="J22856" s="3"/>
    </row>
    <row r="22857" spans="8:10" x14ac:dyDescent="0.25">
      <c r="H22857" s="25"/>
      <c r="J22857" s="3"/>
    </row>
    <row r="22858" spans="8:10" x14ac:dyDescent="0.25">
      <c r="H22858" s="25"/>
      <c r="J22858" s="3"/>
    </row>
    <row r="22859" spans="8:10" x14ac:dyDescent="0.25">
      <c r="H22859" s="25"/>
      <c r="J22859" s="3"/>
    </row>
    <row r="22860" spans="8:10" x14ac:dyDescent="0.25">
      <c r="H22860" s="25"/>
      <c r="J22860" s="46"/>
    </row>
    <row r="22861" spans="8:10" x14ac:dyDescent="0.25">
      <c r="H22861" s="25"/>
      <c r="J22861" s="3"/>
    </row>
    <row r="22862" spans="8:10" x14ac:dyDescent="0.25">
      <c r="H22862" s="25"/>
      <c r="J22862" s="3"/>
    </row>
    <row r="22863" spans="8:10" x14ac:dyDescent="0.25">
      <c r="H22863" s="25"/>
      <c r="J22863" s="3"/>
    </row>
    <row r="22864" spans="8:10" x14ac:dyDescent="0.25">
      <c r="H22864" s="25"/>
      <c r="J22864" s="3"/>
    </row>
    <row r="22865" spans="8:10" x14ac:dyDescent="0.25">
      <c r="H22865" s="25"/>
      <c r="J22865" s="3"/>
    </row>
    <row r="22866" spans="8:10" x14ac:dyDescent="0.25">
      <c r="H22866" s="25"/>
      <c r="J22866" s="3"/>
    </row>
    <row r="22867" spans="8:10" x14ac:dyDescent="0.25">
      <c r="H22867" s="25"/>
      <c r="J22867" s="3"/>
    </row>
    <row r="22868" spans="8:10" x14ac:dyDescent="0.25">
      <c r="H22868" s="25"/>
      <c r="J22868" s="3"/>
    </row>
    <row r="22869" spans="8:10" x14ac:dyDescent="0.25">
      <c r="H22869" s="25"/>
      <c r="J22869" s="3"/>
    </row>
    <row r="22870" spans="8:10" x14ac:dyDescent="0.25">
      <c r="H22870" s="25"/>
      <c r="J22870" s="3"/>
    </row>
    <row r="22871" spans="8:10" x14ac:dyDescent="0.25">
      <c r="H22871" s="25"/>
      <c r="J22871" s="3"/>
    </row>
    <row r="22872" spans="8:10" x14ac:dyDescent="0.25">
      <c r="H22872" s="25"/>
      <c r="J22872" s="3"/>
    </row>
    <row r="22873" spans="8:10" x14ac:dyDescent="0.25">
      <c r="H22873" s="25"/>
      <c r="J22873" s="3"/>
    </row>
    <row r="22874" spans="8:10" x14ac:dyDescent="0.25">
      <c r="H22874" s="25"/>
      <c r="J22874" s="3"/>
    </row>
    <row r="22875" spans="8:10" x14ac:dyDescent="0.25">
      <c r="H22875" s="25"/>
      <c r="J22875" s="3"/>
    </row>
    <row r="22876" spans="8:10" x14ac:dyDescent="0.25">
      <c r="H22876" s="25"/>
      <c r="J22876" s="3"/>
    </row>
    <row r="22877" spans="8:10" x14ac:dyDescent="0.25">
      <c r="H22877" s="25"/>
      <c r="J22877" s="3"/>
    </row>
    <row r="22878" spans="8:10" x14ac:dyDescent="0.25">
      <c r="H22878" s="25"/>
      <c r="J22878" s="3"/>
    </row>
    <row r="22879" spans="8:10" x14ac:dyDescent="0.25">
      <c r="H22879" s="25"/>
      <c r="J22879" s="3"/>
    </row>
    <row r="22880" spans="8:10" x14ac:dyDescent="0.25">
      <c r="H22880" s="25"/>
      <c r="J22880" s="3"/>
    </row>
    <row r="22881" spans="8:10" x14ac:dyDescent="0.25">
      <c r="H22881" s="25"/>
      <c r="J22881" s="3"/>
    </row>
    <row r="22882" spans="8:10" x14ac:dyDescent="0.25">
      <c r="H22882" s="25"/>
      <c r="J22882" s="3"/>
    </row>
    <row r="22883" spans="8:10" x14ac:dyDescent="0.25">
      <c r="H22883" s="25"/>
      <c r="J22883" s="3"/>
    </row>
    <row r="22884" spans="8:10" x14ac:dyDescent="0.25">
      <c r="H22884" s="25"/>
      <c r="J22884" s="3"/>
    </row>
    <row r="22885" spans="8:10" x14ac:dyDescent="0.25">
      <c r="H22885" s="25"/>
      <c r="J22885" s="3"/>
    </row>
    <row r="22886" spans="8:10" x14ac:dyDescent="0.25">
      <c r="H22886" s="25"/>
      <c r="J22886" s="3"/>
    </row>
    <row r="22887" spans="8:10" x14ac:dyDescent="0.25">
      <c r="H22887" s="25"/>
      <c r="J22887" s="3"/>
    </row>
    <row r="22888" spans="8:10" x14ac:dyDescent="0.25">
      <c r="H22888" s="25"/>
      <c r="J22888" s="3"/>
    </row>
    <row r="22889" spans="8:10" x14ac:dyDescent="0.25">
      <c r="H22889" s="25"/>
      <c r="J22889" s="3"/>
    </row>
    <row r="22890" spans="8:10" x14ac:dyDescent="0.25">
      <c r="H22890" s="25"/>
      <c r="J22890" s="46"/>
    </row>
    <row r="22891" spans="8:10" x14ac:dyDescent="0.25">
      <c r="H22891" s="25"/>
      <c r="J22891" s="3"/>
    </row>
    <row r="22892" spans="8:10" x14ac:dyDescent="0.25">
      <c r="H22892" s="25"/>
      <c r="J22892" s="3"/>
    </row>
    <row r="22893" spans="8:10" x14ac:dyDescent="0.25">
      <c r="H22893" s="25"/>
      <c r="J22893" s="3"/>
    </row>
    <row r="22894" spans="8:10" x14ac:dyDescent="0.25">
      <c r="H22894" s="25"/>
      <c r="J22894" s="3"/>
    </row>
    <row r="22895" spans="8:10" x14ac:dyDescent="0.25">
      <c r="H22895" s="25"/>
      <c r="J22895" s="3"/>
    </row>
    <row r="22896" spans="8:10" x14ac:dyDescent="0.25">
      <c r="H22896" s="25"/>
      <c r="J22896" s="3"/>
    </row>
    <row r="22897" spans="8:10" x14ac:dyDescent="0.25">
      <c r="H22897" s="25"/>
      <c r="J22897" s="3"/>
    </row>
    <row r="22898" spans="8:10" x14ac:dyDescent="0.25">
      <c r="H22898" s="25"/>
      <c r="J22898" s="3"/>
    </row>
    <row r="22899" spans="8:10" x14ac:dyDescent="0.25">
      <c r="H22899" s="25"/>
      <c r="J22899" s="3"/>
    </row>
    <row r="22900" spans="8:10" x14ac:dyDescent="0.25">
      <c r="H22900" s="25"/>
      <c r="J22900" s="3"/>
    </row>
    <row r="22901" spans="8:10" x14ac:dyDescent="0.25">
      <c r="H22901" s="25"/>
      <c r="J22901" s="3"/>
    </row>
    <row r="22902" spans="8:10" x14ac:dyDescent="0.25">
      <c r="H22902" s="25"/>
      <c r="J22902" s="3"/>
    </row>
    <row r="22903" spans="8:10" x14ac:dyDescent="0.25">
      <c r="H22903" s="25"/>
      <c r="J22903" s="3"/>
    </row>
    <row r="22904" spans="8:10" x14ac:dyDescent="0.25">
      <c r="H22904" s="25"/>
      <c r="J22904" s="3"/>
    </row>
    <row r="22905" spans="8:10" x14ac:dyDescent="0.25">
      <c r="H22905" s="25"/>
      <c r="J22905" s="46"/>
    </row>
    <row r="22906" spans="8:10" x14ac:dyDescent="0.25">
      <c r="H22906" s="25"/>
      <c r="J22906" s="3"/>
    </row>
    <row r="22907" spans="8:10" x14ac:dyDescent="0.25">
      <c r="H22907" s="25"/>
      <c r="J22907" s="3"/>
    </row>
    <row r="22908" spans="8:10" x14ac:dyDescent="0.25">
      <c r="H22908" s="25"/>
      <c r="J22908" s="3"/>
    </row>
    <row r="22909" spans="8:10" x14ac:dyDescent="0.25">
      <c r="H22909" s="25"/>
      <c r="J22909" s="3"/>
    </row>
    <row r="22910" spans="8:10" x14ac:dyDescent="0.25">
      <c r="H22910" s="25"/>
      <c r="J22910" s="3"/>
    </row>
    <row r="22911" spans="8:10" x14ac:dyDescent="0.25">
      <c r="H22911" s="25"/>
      <c r="J22911" s="3"/>
    </row>
    <row r="22912" spans="8:10" x14ac:dyDescent="0.25">
      <c r="H22912" s="25"/>
      <c r="J22912" s="3"/>
    </row>
    <row r="22913" spans="8:10" x14ac:dyDescent="0.25">
      <c r="H22913" s="25"/>
      <c r="J22913" s="3"/>
    </row>
    <row r="22914" spans="8:10" x14ac:dyDescent="0.25">
      <c r="H22914" s="25"/>
      <c r="J22914" s="3"/>
    </row>
    <row r="22915" spans="8:10" x14ac:dyDescent="0.25">
      <c r="H22915" s="25"/>
      <c r="J22915" s="3"/>
    </row>
    <row r="22916" spans="8:10" x14ac:dyDescent="0.25">
      <c r="H22916" s="25"/>
      <c r="J22916" s="3"/>
    </row>
    <row r="22917" spans="8:10" x14ac:dyDescent="0.25">
      <c r="H22917" s="25"/>
      <c r="J22917" s="3"/>
    </row>
    <row r="22918" spans="8:10" x14ac:dyDescent="0.25">
      <c r="H22918" s="25"/>
      <c r="J22918" s="3"/>
    </row>
    <row r="22919" spans="8:10" x14ac:dyDescent="0.25">
      <c r="H22919" s="25"/>
      <c r="J22919" s="46"/>
    </row>
    <row r="22920" spans="8:10" x14ac:dyDescent="0.25">
      <c r="H22920" s="25"/>
      <c r="J22920" s="46"/>
    </row>
    <row r="22921" spans="8:10" x14ac:dyDescent="0.25">
      <c r="H22921" s="25"/>
      <c r="J22921" s="3"/>
    </row>
    <row r="22922" spans="8:10" x14ac:dyDescent="0.25">
      <c r="H22922" s="25"/>
      <c r="J22922" s="3"/>
    </row>
    <row r="22923" spans="8:10" x14ac:dyDescent="0.25">
      <c r="H22923" s="25"/>
      <c r="J22923" s="3"/>
    </row>
    <row r="22924" spans="8:10" x14ac:dyDescent="0.25">
      <c r="H22924" s="25"/>
      <c r="J22924" s="3"/>
    </row>
    <row r="22925" spans="8:10" x14ac:dyDescent="0.25">
      <c r="H22925" s="25"/>
      <c r="J22925" s="3"/>
    </row>
    <row r="22926" spans="8:10" x14ac:dyDescent="0.25">
      <c r="H22926" s="25"/>
      <c r="J22926" s="3"/>
    </row>
    <row r="22927" spans="8:10" x14ac:dyDescent="0.25">
      <c r="H22927" s="25"/>
      <c r="J22927" s="3"/>
    </row>
    <row r="22928" spans="8:10" x14ac:dyDescent="0.25">
      <c r="H22928" s="25"/>
      <c r="J22928" s="3"/>
    </row>
    <row r="22929" spans="8:10" x14ac:dyDescent="0.25">
      <c r="H22929" s="25"/>
      <c r="J22929" s="3"/>
    </row>
    <row r="22930" spans="8:10" x14ac:dyDescent="0.25">
      <c r="H22930" s="25"/>
      <c r="J22930" s="3"/>
    </row>
    <row r="22931" spans="8:10" x14ac:dyDescent="0.25">
      <c r="H22931" s="25"/>
      <c r="J22931" s="3"/>
    </row>
    <row r="22932" spans="8:10" x14ac:dyDescent="0.25">
      <c r="H22932" s="25"/>
      <c r="J22932" s="3"/>
    </row>
    <row r="22933" spans="8:10" x14ac:dyDescent="0.25">
      <c r="H22933" s="25"/>
      <c r="J22933" s="3"/>
    </row>
    <row r="22934" spans="8:10" x14ac:dyDescent="0.25">
      <c r="H22934" s="25"/>
      <c r="J22934" s="3"/>
    </row>
    <row r="22935" spans="8:10" x14ac:dyDescent="0.25">
      <c r="H22935" s="25"/>
      <c r="J22935" s="46"/>
    </row>
    <row r="22936" spans="8:10" x14ac:dyDescent="0.25">
      <c r="H22936" s="25"/>
      <c r="J22936" s="3"/>
    </row>
    <row r="22937" spans="8:10" x14ac:dyDescent="0.25">
      <c r="H22937" s="25"/>
      <c r="J22937" s="3"/>
    </row>
    <row r="22938" spans="8:10" x14ac:dyDescent="0.25">
      <c r="H22938" s="25"/>
      <c r="J22938" s="3"/>
    </row>
    <row r="22939" spans="8:10" x14ac:dyDescent="0.25">
      <c r="H22939" s="25"/>
      <c r="J22939" s="3"/>
    </row>
    <row r="22940" spans="8:10" x14ac:dyDescent="0.25">
      <c r="H22940" s="25"/>
      <c r="J22940" s="3"/>
    </row>
    <row r="22941" spans="8:10" x14ac:dyDescent="0.25">
      <c r="H22941" s="25"/>
      <c r="J22941" s="3"/>
    </row>
    <row r="22942" spans="8:10" x14ac:dyDescent="0.25">
      <c r="H22942" s="25"/>
      <c r="J22942" s="3"/>
    </row>
    <row r="22943" spans="8:10" x14ac:dyDescent="0.25">
      <c r="H22943" s="25"/>
      <c r="J22943" s="3"/>
    </row>
    <row r="22944" spans="8:10" x14ac:dyDescent="0.25">
      <c r="H22944" s="25"/>
      <c r="J22944" s="3"/>
    </row>
    <row r="22945" spans="8:10" x14ac:dyDescent="0.25">
      <c r="H22945" s="25"/>
      <c r="J22945" s="3"/>
    </row>
    <row r="22946" spans="8:10" x14ac:dyDescent="0.25">
      <c r="H22946" s="25"/>
      <c r="J22946" s="3"/>
    </row>
    <row r="22947" spans="8:10" x14ac:dyDescent="0.25">
      <c r="H22947" s="25"/>
      <c r="J22947" s="3"/>
    </row>
    <row r="22948" spans="8:10" x14ac:dyDescent="0.25">
      <c r="H22948" s="25"/>
      <c r="J22948" s="3"/>
    </row>
    <row r="22949" spans="8:10" x14ac:dyDescent="0.25">
      <c r="H22949" s="25"/>
      <c r="J22949" s="3"/>
    </row>
    <row r="22950" spans="8:10" x14ac:dyDescent="0.25">
      <c r="H22950" s="25"/>
      <c r="J22950" s="46"/>
    </row>
    <row r="22951" spans="8:10" x14ac:dyDescent="0.25">
      <c r="H22951" s="25"/>
      <c r="J22951" s="3"/>
    </row>
    <row r="22952" spans="8:10" x14ac:dyDescent="0.25">
      <c r="H22952" s="25"/>
      <c r="J22952" s="3"/>
    </row>
    <row r="22953" spans="8:10" x14ac:dyDescent="0.25">
      <c r="H22953" s="25"/>
      <c r="J22953" s="3"/>
    </row>
    <row r="22954" spans="8:10" x14ac:dyDescent="0.25">
      <c r="H22954" s="25"/>
      <c r="J22954" s="3"/>
    </row>
    <row r="22955" spans="8:10" x14ac:dyDescent="0.25">
      <c r="H22955" s="25"/>
      <c r="J22955" s="3"/>
    </row>
    <row r="22956" spans="8:10" x14ac:dyDescent="0.25">
      <c r="H22956" s="25"/>
      <c r="J22956" s="3"/>
    </row>
    <row r="22957" spans="8:10" x14ac:dyDescent="0.25">
      <c r="H22957" s="25"/>
      <c r="J22957" s="3"/>
    </row>
    <row r="22958" spans="8:10" x14ac:dyDescent="0.25">
      <c r="H22958" s="25"/>
      <c r="J22958" s="3"/>
    </row>
    <row r="22959" spans="8:10" x14ac:dyDescent="0.25">
      <c r="H22959" s="25"/>
      <c r="J22959" s="3"/>
    </row>
    <row r="22960" spans="8:10" x14ac:dyDescent="0.25">
      <c r="H22960" s="25"/>
      <c r="J22960" s="3"/>
    </row>
    <row r="22961" spans="8:10" x14ac:dyDescent="0.25">
      <c r="H22961" s="25"/>
      <c r="J22961" s="3"/>
    </row>
    <row r="22962" spans="8:10" x14ac:dyDescent="0.25">
      <c r="H22962" s="25"/>
      <c r="J22962" s="3"/>
    </row>
    <row r="22963" spans="8:10" x14ac:dyDescent="0.25">
      <c r="H22963" s="25"/>
      <c r="J22963" s="3"/>
    </row>
    <row r="22964" spans="8:10" x14ac:dyDescent="0.25">
      <c r="H22964" s="25"/>
      <c r="J22964" s="3"/>
    </row>
    <row r="22965" spans="8:10" x14ac:dyDescent="0.25">
      <c r="H22965" s="25"/>
      <c r="J22965" s="3"/>
    </row>
    <row r="22966" spans="8:10" x14ac:dyDescent="0.25">
      <c r="H22966" s="25"/>
      <c r="J22966" s="3"/>
    </row>
    <row r="22967" spans="8:10" x14ac:dyDescent="0.25">
      <c r="H22967" s="25"/>
      <c r="J22967" s="3"/>
    </row>
    <row r="22968" spans="8:10" x14ac:dyDescent="0.25">
      <c r="H22968" s="25"/>
      <c r="J22968" s="3"/>
    </row>
    <row r="22969" spans="8:10" x14ac:dyDescent="0.25">
      <c r="H22969" s="25"/>
      <c r="J22969" s="3"/>
    </row>
    <row r="22970" spans="8:10" x14ac:dyDescent="0.25">
      <c r="H22970" s="25"/>
      <c r="J22970" s="3"/>
    </row>
    <row r="22971" spans="8:10" x14ac:dyDescent="0.25">
      <c r="H22971" s="25"/>
      <c r="J22971" s="3"/>
    </row>
    <row r="22972" spans="8:10" x14ac:dyDescent="0.25">
      <c r="H22972" s="25"/>
      <c r="J22972" s="3"/>
    </row>
    <row r="22973" spans="8:10" x14ac:dyDescent="0.25">
      <c r="H22973" s="25"/>
      <c r="J22973" s="3"/>
    </row>
    <row r="22974" spans="8:10" x14ac:dyDescent="0.25">
      <c r="H22974" s="25"/>
      <c r="J22974" s="3"/>
    </row>
    <row r="22975" spans="8:10" x14ac:dyDescent="0.25">
      <c r="H22975" s="25"/>
      <c r="J22975" s="3"/>
    </row>
    <row r="22976" spans="8:10" x14ac:dyDescent="0.25">
      <c r="H22976" s="25"/>
      <c r="J22976" s="3"/>
    </row>
    <row r="22977" spans="8:10" x14ac:dyDescent="0.25">
      <c r="H22977" s="25"/>
      <c r="J22977" s="46"/>
    </row>
    <row r="22978" spans="8:10" x14ac:dyDescent="0.25">
      <c r="H22978" s="25"/>
      <c r="J22978" s="3"/>
    </row>
    <row r="22979" spans="8:10" x14ac:dyDescent="0.25">
      <c r="H22979" s="25"/>
      <c r="J22979" s="3"/>
    </row>
    <row r="22980" spans="8:10" x14ac:dyDescent="0.25">
      <c r="H22980" s="25"/>
      <c r="J22980" s="3"/>
    </row>
    <row r="22981" spans="8:10" x14ac:dyDescent="0.25">
      <c r="H22981" s="25"/>
      <c r="J22981" s="3"/>
    </row>
    <row r="22982" spans="8:10" x14ac:dyDescent="0.25">
      <c r="H22982" s="25"/>
      <c r="J22982" s="3"/>
    </row>
    <row r="22983" spans="8:10" x14ac:dyDescent="0.25">
      <c r="H22983" s="25"/>
      <c r="J22983" s="3"/>
    </row>
    <row r="22984" spans="8:10" x14ac:dyDescent="0.25">
      <c r="H22984" s="25"/>
      <c r="J22984" s="3"/>
    </row>
    <row r="22985" spans="8:10" x14ac:dyDescent="0.25">
      <c r="H22985" s="25"/>
      <c r="J22985" s="3"/>
    </row>
    <row r="22986" spans="8:10" x14ac:dyDescent="0.25">
      <c r="H22986" s="25"/>
      <c r="J22986" s="3"/>
    </row>
    <row r="22987" spans="8:10" x14ac:dyDescent="0.25">
      <c r="H22987" s="25"/>
      <c r="J22987" s="3"/>
    </row>
    <row r="22988" spans="8:10" x14ac:dyDescent="0.25">
      <c r="H22988" s="25"/>
      <c r="J22988" s="3"/>
    </row>
    <row r="22989" spans="8:10" x14ac:dyDescent="0.25">
      <c r="H22989" s="25"/>
      <c r="J22989" s="3"/>
    </row>
    <row r="22990" spans="8:10" x14ac:dyDescent="0.25">
      <c r="H22990" s="25"/>
      <c r="J22990" s="3"/>
    </row>
    <row r="22991" spans="8:10" x14ac:dyDescent="0.25">
      <c r="H22991" s="25"/>
      <c r="J22991" s="3"/>
    </row>
    <row r="22992" spans="8:10" x14ac:dyDescent="0.25">
      <c r="H22992" s="25"/>
      <c r="J22992" s="3"/>
    </row>
    <row r="22993" spans="8:10" x14ac:dyDescent="0.25">
      <c r="H22993" s="25"/>
      <c r="J22993" s="46"/>
    </row>
    <row r="22994" spans="8:10" x14ac:dyDescent="0.25">
      <c r="H22994" s="25"/>
      <c r="J22994" s="46"/>
    </row>
    <row r="22995" spans="8:10" x14ac:dyDescent="0.25">
      <c r="H22995" s="25"/>
      <c r="J22995" s="46"/>
    </row>
    <row r="22996" spans="8:10" x14ac:dyDescent="0.25">
      <c r="H22996" s="25"/>
      <c r="J22996" s="46"/>
    </row>
    <row r="22997" spans="8:10" x14ac:dyDescent="0.25">
      <c r="H22997" s="25"/>
      <c r="J22997" s="3"/>
    </row>
    <row r="22998" spans="8:10" x14ac:dyDescent="0.25">
      <c r="H22998" s="25"/>
      <c r="J22998" s="3"/>
    </row>
    <row r="22999" spans="8:10" x14ac:dyDescent="0.25">
      <c r="H22999" s="25"/>
      <c r="J22999" s="3"/>
    </row>
    <row r="23000" spans="8:10" x14ac:dyDescent="0.25">
      <c r="H23000" s="25"/>
      <c r="J23000" s="3"/>
    </row>
    <row r="23001" spans="8:10" x14ac:dyDescent="0.25">
      <c r="H23001" s="25"/>
      <c r="J23001" s="3"/>
    </row>
    <row r="23002" spans="8:10" x14ac:dyDescent="0.25">
      <c r="H23002" s="25"/>
      <c r="J23002" s="3"/>
    </row>
    <row r="23003" spans="8:10" x14ac:dyDescent="0.25">
      <c r="H23003" s="25"/>
      <c r="J23003" s="3"/>
    </row>
    <row r="23004" spans="8:10" x14ac:dyDescent="0.25">
      <c r="H23004" s="25"/>
      <c r="J23004" s="3"/>
    </row>
    <row r="23005" spans="8:10" x14ac:dyDescent="0.25">
      <c r="H23005" s="25"/>
      <c r="J23005" s="3"/>
    </row>
    <row r="23006" spans="8:10" x14ac:dyDescent="0.25">
      <c r="H23006" s="25"/>
      <c r="J23006" s="3"/>
    </row>
    <row r="23007" spans="8:10" x14ac:dyDescent="0.25">
      <c r="H23007" s="25"/>
      <c r="J23007" s="3"/>
    </row>
    <row r="23008" spans="8:10" x14ac:dyDescent="0.25">
      <c r="H23008" s="25"/>
      <c r="J23008" s="3"/>
    </row>
    <row r="23009" spans="8:10" x14ac:dyDescent="0.25">
      <c r="H23009" s="25"/>
      <c r="J23009" s="3"/>
    </row>
    <row r="23010" spans="8:10" x14ac:dyDescent="0.25">
      <c r="H23010" s="25"/>
      <c r="J23010" s="46"/>
    </row>
    <row r="23011" spans="8:10" x14ac:dyDescent="0.25">
      <c r="H23011" s="25"/>
      <c r="J23011" s="3"/>
    </row>
    <row r="23012" spans="8:10" x14ac:dyDescent="0.25">
      <c r="H23012" s="25"/>
      <c r="J23012" s="46"/>
    </row>
    <row r="23013" spans="8:10" x14ac:dyDescent="0.25">
      <c r="H23013" s="25"/>
      <c r="J23013" s="3"/>
    </row>
    <row r="23014" spans="8:10" x14ac:dyDescent="0.25">
      <c r="H23014" s="25"/>
      <c r="J23014" s="46"/>
    </row>
    <row r="23015" spans="8:10" x14ac:dyDescent="0.25">
      <c r="H23015" s="25"/>
      <c r="J23015" s="46"/>
    </row>
    <row r="23016" spans="8:10" x14ac:dyDescent="0.25">
      <c r="H23016" s="25"/>
      <c r="J23016" s="46"/>
    </row>
    <row r="23017" spans="8:10" x14ac:dyDescent="0.25">
      <c r="H23017" s="25"/>
      <c r="J23017" s="3"/>
    </row>
    <row r="23018" spans="8:10" x14ac:dyDescent="0.25">
      <c r="H23018" s="25"/>
      <c r="J23018" s="46"/>
    </row>
    <row r="23019" spans="8:10" x14ac:dyDescent="0.25">
      <c r="H23019" s="25"/>
      <c r="J23019" s="3"/>
    </row>
    <row r="23020" spans="8:10" x14ac:dyDescent="0.25">
      <c r="H23020" s="25"/>
      <c r="J23020" s="3"/>
    </row>
    <row r="23021" spans="8:10" x14ac:dyDescent="0.25">
      <c r="H23021" s="25"/>
      <c r="J23021" s="3"/>
    </row>
    <row r="23022" spans="8:10" x14ac:dyDescent="0.25">
      <c r="H23022" s="25"/>
      <c r="J23022" s="3"/>
    </row>
    <row r="23023" spans="8:10" x14ac:dyDescent="0.25">
      <c r="H23023" s="25"/>
      <c r="J23023" s="3"/>
    </row>
    <row r="23024" spans="8:10" x14ac:dyDescent="0.25">
      <c r="H23024" s="25"/>
      <c r="J23024" s="3"/>
    </row>
    <row r="23025" spans="8:10" x14ac:dyDescent="0.25">
      <c r="H23025" s="25"/>
      <c r="J23025" s="46"/>
    </row>
    <row r="23026" spans="8:10" x14ac:dyDescent="0.25">
      <c r="H23026" s="25"/>
      <c r="J23026" s="3"/>
    </row>
    <row r="23027" spans="8:10" x14ac:dyDescent="0.25">
      <c r="H23027" s="25"/>
      <c r="J23027" s="3"/>
    </row>
    <row r="23028" spans="8:10" x14ac:dyDescent="0.25">
      <c r="H23028" s="25"/>
      <c r="J23028" s="3"/>
    </row>
    <row r="23029" spans="8:10" x14ac:dyDescent="0.25">
      <c r="H23029" s="25"/>
      <c r="J23029" s="3"/>
    </row>
    <row r="23030" spans="8:10" x14ac:dyDescent="0.25">
      <c r="H23030" s="25"/>
      <c r="J23030" s="3"/>
    </row>
    <row r="23031" spans="8:10" x14ac:dyDescent="0.25">
      <c r="H23031" s="25"/>
      <c r="J23031" s="3"/>
    </row>
    <row r="23032" spans="8:10" x14ac:dyDescent="0.25">
      <c r="H23032" s="25"/>
      <c r="J23032" s="3"/>
    </row>
    <row r="23033" spans="8:10" x14ac:dyDescent="0.25">
      <c r="H23033" s="25"/>
      <c r="J23033" s="3"/>
    </row>
    <row r="23034" spans="8:10" x14ac:dyDescent="0.25">
      <c r="H23034" s="25"/>
      <c r="J23034" s="3"/>
    </row>
    <row r="23035" spans="8:10" x14ac:dyDescent="0.25">
      <c r="H23035" s="25"/>
      <c r="J23035" s="3"/>
    </row>
    <row r="23036" spans="8:10" x14ac:dyDescent="0.25">
      <c r="H23036" s="25"/>
      <c r="J23036" s="3"/>
    </row>
    <row r="23037" spans="8:10" x14ac:dyDescent="0.25">
      <c r="H23037" s="25"/>
      <c r="J23037" s="3"/>
    </row>
    <row r="23038" spans="8:10" x14ac:dyDescent="0.25">
      <c r="H23038" s="25"/>
      <c r="J23038" s="3"/>
    </row>
    <row r="23039" spans="8:10" x14ac:dyDescent="0.25">
      <c r="H23039" s="25"/>
      <c r="J23039" s="3"/>
    </row>
    <row r="23040" spans="8:10" x14ac:dyDescent="0.25">
      <c r="H23040" s="25"/>
      <c r="J23040" s="46"/>
    </row>
    <row r="23041" spans="8:10" x14ac:dyDescent="0.25">
      <c r="H23041" s="25"/>
      <c r="J23041" s="3"/>
    </row>
    <row r="23042" spans="8:10" x14ac:dyDescent="0.25">
      <c r="H23042" s="25"/>
      <c r="J23042" s="46"/>
    </row>
    <row r="23043" spans="8:10" x14ac:dyDescent="0.25">
      <c r="H23043" s="25"/>
      <c r="J23043" s="3"/>
    </row>
    <row r="23044" spans="8:10" x14ac:dyDescent="0.25">
      <c r="H23044" s="25"/>
      <c r="J23044" s="46"/>
    </row>
    <row r="23045" spans="8:10" x14ac:dyDescent="0.25">
      <c r="H23045" s="25"/>
      <c r="J23045" s="46"/>
    </row>
    <row r="23046" spans="8:10" x14ac:dyDescent="0.25">
      <c r="H23046" s="25"/>
      <c r="J23046" s="46"/>
    </row>
    <row r="23047" spans="8:10" x14ac:dyDescent="0.25">
      <c r="H23047" s="25"/>
      <c r="J23047" s="3"/>
    </row>
    <row r="23048" spans="8:10" x14ac:dyDescent="0.25">
      <c r="H23048" s="25"/>
      <c r="J23048" s="46"/>
    </row>
    <row r="23049" spans="8:10" x14ac:dyDescent="0.25">
      <c r="H23049" s="25"/>
      <c r="J23049" s="3"/>
    </row>
    <row r="23050" spans="8:10" x14ac:dyDescent="0.25">
      <c r="H23050" s="25"/>
      <c r="J23050" s="3"/>
    </row>
    <row r="23051" spans="8:10" x14ac:dyDescent="0.25">
      <c r="H23051" s="25"/>
      <c r="J23051" s="3"/>
    </row>
    <row r="23052" spans="8:10" x14ac:dyDescent="0.25">
      <c r="H23052" s="25"/>
      <c r="J23052" s="3"/>
    </row>
    <row r="23053" spans="8:10" x14ac:dyDescent="0.25">
      <c r="H23053" s="25"/>
      <c r="J23053" s="3"/>
    </row>
    <row r="23054" spans="8:10" x14ac:dyDescent="0.25">
      <c r="H23054" s="25"/>
      <c r="J23054" s="3"/>
    </row>
    <row r="23055" spans="8:10" x14ac:dyDescent="0.25">
      <c r="H23055" s="25"/>
      <c r="J23055" s="46"/>
    </row>
    <row r="23056" spans="8:10" x14ac:dyDescent="0.25">
      <c r="H23056" s="25"/>
      <c r="J23056" s="3"/>
    </row>
    <row r="23057" spans="8:10" x14ac:dyDescent="0.25">
      <c r="H23057" s="25"/>
      <c r="J23057" s="3"/>
    </row>
    <row r="23058" spans="8:10" x14ac:dyDescent="0.25">
      <c r="H23058" s="25"/>
      <c r="J23058" s="3"/>
    </row>
    <row r="23059" spans="8:10" x14ac:dyDescent="0.25">
      <c r="H23059" s="25"/>
      <c r="J23059" s="3"/>
    </row>
    <row r="23060" spans="8:10" x14ac:dyDescent="0.25">
      <c r="H23060" s="25"/>
      <c r="J23060" s="3"/>
    </row>
    <row r="23061" spans="8:10" x14ac:dyDescent="0.25">
      <c r="H23061" s="25"/>
      <c r="J23061" s="3"/>
    </row>
    <row r="23062" spans="8:10" x14ac:dyDescent="0.25">
      <c r="H23062" s="25"/>
      <c r="J23062" s="3"/>
    </row>
    <row r="23063" spans="8:10" x14ac:dyDescent="0.25">
      <c r="H23063" s="25"/>
      <c r="J23063" s="3"/>
    </row>
    <row r="23064" spans="8:10" x14ac:dyDescent="0.25">
      <c r="H23064" s="25"/>
      <c r="J23064" s="3"/>
    </row>
    <row r="23065" spans="8:10" x14ac:dyDescent="0.25">
      <c r="H23065" s="25"/>
      <c r="J23065" s="46"/>
    </row>
    <row r="23066" spans="8:10" x14ac:dyDescent="0.25">
      <c r="H23066" s="25"/>
      <c r="J23066" s="3"/>
    </row>
    <row r="23067" spans="8:10" x14ac:dyDescent="0.25">
      <c r="H23067" s="25"/>
      <c r="J23067" s="3"/>
    </row>
    <row r="23068" spans="8:10" x14ac:dyDescent="0.25">
      <c r="H23068" s="25"/>
      <c r="J23068" s="3"/>
    </row>
    <row r="23069" spans="8:10" x14ac:dyDescent="0.25">
      <c r="H23069" s="25"/>
      <c r="J23069" s="3"/>
    </row>
    <row r="23070" spans="8:10" x14ac:dyDescent="0.25">
      <c r="H23070" s="25"/>
      <c r="J23070" s="46"/>
    </row>
    <row r="23071" spans="8:10" x14ac:dyDescent="0.25">
      <c r="H23071" s="25"/>
      <c r="J23071" s="3"/>
    </row>
    <row r="23072" spans="8:10" x14ac:dyDescent="0.25">
      <c r="H23072" s="25"/>
      <c r="J23072" s="46"/>
    </row>
    <row r="23073" spans="8:10" x14ac:dyDescent="0.25">
      <c r="H23073" s="25"/>
      <c r="J23073" s="3"/>
    </row>
    <row r="23074" spans="8:10" x14ac:dyDescent="0.25">
      <c r="H23074" s="25"/>
      <c r="J23074" s="46"/>
    </row>
    <row r="23075" spans="8:10" x14ac:dyDescent="0.25">
      <c r="H23075" s="25"/>
      <c r="J23075" s="46"/>
    </row>
    <row r="23076" spans="8:10" x14ac:dyDescent="0.25">
      <c r="H23076" s="25"/>
      <c r="J23076" s="46"/>
    </row>
    <row r="23077" spans="8:10" x14ac:dyDescent="0.25">
      <c r="H23077" s="25"/>
      <c r="J23077" s="3"/>
    </row>
    <row r="23078" spans="8:10" x14ac:dyDescent="0.25">
      <c r="H23078" s="25"/>
      <c r="J23078" s="46"/>
    </row>
    <row r="23079" spans="8:10" x14ac:dyDescent="0.25">
      <c r="H23079" s="25"/>
      <c r="J23079" s="3"/>
    </row>
    <row r="23080" spans="8:10" x14ac:dyDescent="0.25">
      <c r="H23080" s="25"/>
      <c r="J23080" s="3"/>
    </row>
    <row r="23081" spans="8:10" x14ac:dyDescent="0.25">
      <c r="H23081" s="25"/>
      <c r="J23081" s="3"/>
    </row>
    <row r="23082" spans="8:10" x14ac:dyDescent="0.25">
      <c r="H23082" s="25"/>
      <c r="J23082" s="3"/>
    </row>
    <row r="23083" spans="8:10" x14ac:dyDescent="0.25">
      <c r="H23083" s="25"/>
      <c r="J23083" s="3"/>
    </row>
    <row r="23084" spans="8:10" x14ac:dyDescent="0.25">
      <c r="H23084" s="25"/>
      <c r="J23084" s="3"/>
    </row>
    <row r="23085" spans="8:10" x14ac:dyDescent="0.25">
      <c r="H23085" s="25"/>
      <c r="J23085" s="46"/>
    </row>
    <row r="23086" spans="8:10" x14ac:dyDescent="0.25">
      <c r="H23086" s="25"/>
      <c r="J23086" s="3"/>
    </row>
    <row r="23087" spans="8:10" x14ac:dyDescent="0.25">
      <c r="H23087" s="25"/>
      <c r="J23087" s="3"/>
    </row>
    <row r="23088" spans="8:10" x14ac:dyDescent="0.25">
      <c r="H23088" s="25"/>
      <c r="J23088" s="3"/>
    </row>
    <row r="23089" spans="8:10" x14ac:dyDescent="0.25">
      <c r="H23089" s="25"/>
      <c r="J23089" s="3"/>
    </row>
    <row r="23090" spans="8:10" x14ac:dyDescent="0.25">
      <c r="H23090" s="25"/>
      <c r="J23090" s="3"/>
    </row>
    <row r="23091" spans="8:10" x14ac:dyDescent="0.25">
      <c r="H23091" s="25"/>
      <c r="J23091" s="3"/>
    </row>
    <row r="23092" spans="8:10" x14ac:dyDescent="0.25">
      <c r="H23092" s="25"/>
      <c r="J23092" s="3"/>
    </row>
    <row r="23093" spans="8:10" x14ac:dyDescent="0.25">
      <c r="H23093" s="25"/>
      <c r="J23093" s="3"/>
    </row>
    <row r="23094" spans="8:10" x14ac:dyDescent="0.25">
      <c r="H23094" s="25"/>
      <c r="J23094" s="3"/>
    </row>
    <row r="23095" spans="8:10" x14ac:dyDescent="0.25">
      <c r="H23095" s="25"/>
      <c r="J23095" s="46"/>
    </row>
    <row r="23096" spans="8:10" x14ac:dyDescent="0.25">
      <c r="H23096" s="25"/>
      <c r="J23096" s="3"/>
    </row>
    <row r="23097" spans="8:10" x14ac:dyDescent="0.25">
      <c r="H23097" s="25"/>
      <c r="J23097" s="3"/>
    </row>
    <row r="23098" spans="8:10" x14ac:dyDescent="0.25">
      <c r="H23098" s="25"/>
      <c r="J23098" s="3"/>
    </row>
    <row r="23099" spans="8:10" x14ac:dyDescent="0.25">
      <c r="H23099" s="25"/>
      <c r="J23099" s="3"/>
    </row>
    <row r="23100" spans="8:10" x14ac:dyDescent="0.25">
      <c r="H23100" s="25"/>
      <c r="J23100" s="46"/>
    </row>
    <row r="23101" spans="8:10" x14ac:dyDescent="0.25">
      <c r="H23101" s="25"/>
      <c r="J23101" s="3"/>
    </row>
    <row r="23102" spans="8:10" x14ac:dyDescent="0.25">
      <c r="H23102" s="25"/>
      <c r="J23102" s="46"/>
    </row>
    <row r="23103" spans="8:10" x14ac:dyDescent="0.25">
      <c r="H23103" s="25"/>
      <c r="J23103" s="3"/>
    </row>
    <row r="23104" spans="8:10" x14ac:dyDescent="0.25">
      <c r="H23104" s="25"/>
      <c r="J23104" s="46"/>
    </row>
    <row r="23105" spans="8:10" x14ac:dyDescent="0.25">
      <c r="H23105" s="25"/>
      <c r="J23105" s="46"/>
    </row>
    <row r="23106" spans="8:10" x14ac:dyDescent="0.25">
      <c r="H23106" s="25"/>
      <c r="J23106" s="46"/>
    </row>
    <row r="23107" spans="8:10" x14ac:dyDescent="0.25">
      <c r="H23107" s="25"/>
      <c r="J23107" s="3"/>
    </row>
    <row r="23108" spans="8:10" x14ac:dyDescent="0.25">
      <c r="H23108" s="25"/>
      <c r="J23108" s="46"/>
    </row>
    <row r="23109" spans="8:10" x14ac:dyDescent="0.25">
      <c r="H23109" s="25"/>
      <c r="J23109" s="3"/>
    </row>
    <row r="23110" spans="8:10" x14ac:dyDescent="0.25">
      <c r="H23110" s="25"/>
      <c r="J23110" s="3"/>
    </row>
    <row r="23111" spans="8:10" x14ac:dyDescent="0.25">
      <c r="H23111" s="25"/>
      <c r="J23111" s="3"/>
    </row>
    <row r="23112" spans="8:10" x14ac:dyDescent="0.25">
      <c r="H23112" s="25"/>
      <c r="J23112" s="3"/>
    </row>
    <row r="23113" spans="8:10" x14ac:dyDescent="0.25">
      <c r="H23113" s="25"/>
      <c r="J23113" s="3"/>
    </row>
    <row r="23114" spans="8:10" x14ac:dyDescent="0.25">
      <c r="H23114" s="25"/>
      <c r="J23114" s="3"/>
    </row>
    <row r="23115" spans="8:10" x14ac:dyDescent="0.25">
      <c r="H23115" s="25"/>
      <c r="J23115" s="46"/>
    </row>
    <row r="23116" spans="8:10" x14ac:dyDescent="0.25">
      <c r="H23116" s="25"/>
      <c r="J23116" s="3"/>
    </row>
    <row r="23117" spans="8:10" x14ac:dyDescent="0.25">
      <c r="H23117" s="25"/>
      <c r="J23117" s="3"/>
    </row>
    <row r="23118" spans="8:10" x14ac:dyDescent="0.25">
      <c r="H23118" s="25"/>
      <c r="J23118" s="3"/>
    </row>
    <row r="23119" spans="8:10" x14ac:dyDescent="0.25">
      <c r="H23119" s="25"/>
      <c r="J23119" s="3"/>
    </row>
    <row r="23120" spans="8:10" x14ac:dyDescent="0.25">
      <c r="H23120" s="25"/>
      <c r="J23120" s="3"/>
    </row>
    <row r="23121" spans="8:10" x14ac:dyDescent="0.25">
      <c r="H23121" s="25"/>
      <c r="J23121" s="3"/>
    </row>
    <row r="23122" spans="8:10" x14ac:dyDescent="0.25">
      <c r="H23122" s="25"/>
      <c r="J23122" s="3"/>
    </row>
    <row r="23123" spans="8:10" x14ac:dyDescent="0.25">
      <c r="H23123" s="25"/>
      <c r="J23123" s="3"/>
    </row>
    <row r="23124" spans="8:10" x14ac:dyDescent="0.25">
      <c r="H23124" s="25"/>
      <c r="J23124" s="3"/>
    </row>
    <row r="23125" spans="8:10" x14ac:dyDescent="0.25">
      <c r="H23125" s="25"/>
      <c r="J23125" s="46"/>
    </row>
    <row r="23126" spans="8:10" x14ac:dyDescent="0.25">
      <c r="H23126" s="25"/>
      <c r="J23126" s="3"/>
    </row>
    <row r="23127" spans="8:10" x14ac:dyDescent="0.25">
      <c r="H23127" s="25"/>
      <c r="J23127" s="3"/>
    </row>
    <row r="23128" spans="8:10" x14ac:dyDescent="0.25">
      <c r="H23128" s="25"/>
      <c r="J23128" s="3"/>
    </row>
    <row r="23129" spans="8:10" x14ac:dyDescent="0.25">
      <c r="H23129" s="25"/>
      <c r="J23129" s="3"/>
    </row>
    <row r="23130" spans="8:10" x14ac:dyDescent="0.25">
      <c r="H23130" s="25"/>
      <c r="J23130" s="46"/>
    </row>
    <row r="23131" spans="8:10" x14ac:dyDescent="0.25">
      <c r="H23131" s="25"/>
      <c r="J23131" s="3"/>
    </row>
    <row r="23132" spans="8:10" x14ac:dyDescent="0.25">
      <c r="H23132" s="25"/>
      <c r="J23132" s="46"/>
    </row>
    <row r="23133" spans="8:10" x14ac:dyDescent="0.25">
      <c r="H23133" s="25"/>
      <c r="J23133" s="3"/>
    </row>
    <row r="23134" spans="8:10" x14ac:dyDescent="0.25">
      <c r="H23134" s="25"/>
      <c r="J23134" s="46"/>
    </row>
    <row r="23135" spans="8:10" x14ac:dyDescent="0.25">
      <c r="H23135" s="25"/>
      <c r="J23135" s="46"/>
    </row>
    <row r="23136" spans="8:10" x14ac:dyDescent="0.25">
      <c r="H23136" s="25"/>
      <c r="J23136" s="46"/>
    </row>
    <row r="23137" spans="8:10" x14ac:dyDescent="0.25">
      <c r="H23137" s="25"/>
      <c r="J23137" s="3"/>
    </row>
    <row r="23138" spans="8:10" x14ac:dyDescent="0.25">
      <c r="H23138" s="25"/>
      <c r="J23138" s="46"/>
    </row>
    <row r="23139" spans="8:10" x14ac:dyDescent="0.25">
      <c r="H23139" s="25"/>
      <c r="J23139" s="3"/>
    </row>
    <row r="23140" spans="8:10" x14ac:dyDescent="0.25">
      <c r="H23140" s="25"/>
      <c r="J23140" s="3"/>
    </row>
    <row r="23141" spans="8:10" x14ac:dyDescent="0.25">
      <c r="H23141" s="25"/>
      <c r="J23141" s="3"/>
    </row>
    <row r="23142" spans="8:10" x14ac:dyDescent="0.25">
      <c r="H23142" s="25"/>
      <c r="J23142" s="3"/>
    </row>
    <row r="23143" spans="8:10" x14ac:dyDescent="0.25">
      <c r="H23143" s="25"/>
      <c r="J23143" s="3"/>
    </row>
    <row r="23144" spans="8:10" x14ac:dyDescent="0.25">
      <c r="H23144" s="25"/>
      <c r="J23144" s="3"/>
    </row>
    <row r="23145" spans="8:10" x14ac:dyDescent="0.25">
      <c r="H23145" s="25"/>
      <c r="J23145" s="46"/>
    </row>
    <row r="23146" spans="8:10" x14ac:dyDescent="0.25">
      <c r="H23146" s="25"/>
      <c r="J23146" s="3"/>
    </row>
    <row r="23147" spans="8:10" x14ac:dyDescent="0.25">
      <c r="H23147" s="25"/>
      <c r="J23147" s="3"/>
    </row>
    <row r="23148" spans="8:10" x14ac:dyDescent="0.25">
      <c r="H23148" s="25"/>
      <c r="J23148" s="3"/>
    </row>
    <row r="23149" spans="8:10" x14ac:dyDescent="0.25">
      <c r="H23149" s="25"/>
      <c r="J23149" s="3"/>
    </row>
    <row r="23150" spans="8:10" x14ac:dyDescent="0.25">
      <c r="H23150" s="25"/>
      <c r="J23150" s="3"/>
    </row>
    <row r="23151" spans="8:10" x14ac:dyDescent="0.25">
      <c r="H23151" s="25"/>
      <c r="J23151" s="3"/>
    </row>
    <row r="23152" spans="8:10" x14ac:dyDescent="0.25">
      <c r="H23152" s="25"/>
      <c r="J23152" s="3"/>
    </row>
    <row r="23153" spans="8:10" x14ac:dyDescent="0.25">
      <c r="H23153" s="25"/>
      <c r="J23153" s="3"/>
    </row>
    <row r="23154" spans="8:10" x14ac:dyDescent="0.25">
      <c r="H23154" s="25"/>
      <c r="J23154" s="3"/>
    </row>
    <row r="23155" spans="8:10" x14ac:dyDescent="0.25">
      <c r="H23155" s="25"/>
      <c r="J23155" s="46"/>
    </row>
    <row r="23156" spans="8:10" x14ac:dyDescent="0.25">
      <c r="H23156" s="25"/>
      <c r="J23156" s="3"/>
    </row>
    <row r="23157" spans="8:10" x14ac:dyDescent="0.25">
      <c r="H23157" s="25"/>
      <c r="J23157" s="3"/>
    </row>
    <row r="23158" spans="8:10" x14ac:dyDescent="0.25">
      <c r="H23158" s="25"/>
      <c r="J23158" s="3"/>
    </row>
    <row r="23159" spans="8:10" x14ac:dyDescent="0.25">
      <c r="H23159" s="25"/>
      <c r="J23159" s="46"/>
    </row>
    <row r="23160" spans="8:10" x14ac:dyDescent="0.25">
      <c r="H23160" s="25"/>
      <c r="J23160" s="46"/>
    </row>
    <row r="23161" spans="8:10" x14ac:dyDescent="0.25">
      <c r="H23161" s="25"/>
      <c r="J23161" s="3"/>
    </row>
    <row r="23162" spans="8:10" x14ac:dyDescent="0.25">
      <c r="H23162" s="25"/>
      <c r="J23162" s="3"/>
    </row>
    <row r="23163" spans="8:10" x14ac:dyDescent="0.25">
      <c r="H23163" s="25"/>
      <c r="J23163" s="3"/>
    </row>
    <row r="23164" spans="8:10" x14ac:dyDescent="0.25">
      <c r="H23164" s="25"/>
      <c r="J23164" s="3"/>
    </row>
    <row r="23165" spans="8:10" x14ac:dyDescent="0.25">
      <c r="H23165" s="25"/>
      <c r="J23165" s="3"/>
    </row>
    <row r="23166" spans="8:10" x14ac:dyDescent="0.25">
      <c r="H23166" s="25"/>
      <c r="J23166" s="3"/>
    </row>
    <row r="23167" spans="8:10" x14ac:dyDescent="0.25">
      <c r="H23167" s="25"/>
      <c r="J23167" s="3"/>
    </row>
    <row r="23168" spans="8:10" x14ac:dyDescent="0.25">
      <c r="H23168" s="25"/>
      <c r="J23168" s="3"/>
    </row>
    <row r="23169" spans="8:10" x14ac:dyDescent="0.25">
      <c r="H23169" s="25"/>
      <c r="J23169" s="3"/>
    </row>
    <row r="23170" spans="8:10" x14ac:dyDescent="0.25">
      <c r="H23170" s="25"/>
      <c r="J23170" s="3"/>
    </row>
    <row r="23171" spans="8:10" x14ac:dyDescent="0.25">
      <c r="H23171" s="25"/>
      <c r="J23171" s="3"/>
    </row>
    <row r="23172" spans="8:10" x14ac:dyDescent="0.25">
      <c r="H23172" s="25"/>
      <c r="J23172" s="3"/>
    </row>
    <row r="23173" spans="8:10" x14ac:dyDescent="0.25">
      <c r="H23173" s="25"/>
      <c r="J23173" s="3"/>
    </row>
    <row r="23174" spans="8:10" x14ac:dyDescent="0.25">
      <c r="H23174" s="25"/>
      <c r="J23174" s="3"/>
    </row>
    <row r="23175" spans="8:10" x14ac:dyDescent="0.25">
      <c r="H23175" s="25"/>
      <c r="J23175" s="46"/>
    </row>
    <row r="23176" spans="8:10" x14ac:dyDescent="0.25">
      <c r="H23176" s="25"/>
      <c r="J23176" s="3"/>
    </row>
    <row r="23177" spans="8:10" x14ac:dyDescent="0.25">
      <c r="H23177" s="25"/>
      <c r="J23177" s="46"/>
    </row>
    <row r="23178" spans="8:10" x14ac:dyDescent="0.25">
      <c r="H23178" s="25"/>
      <c r="J23178" s="3"/>
    </row>
    <row r="23179" spans="8:10" x14ac:dyDescent="0.25">
      <c r="H23179" s="25"/>
      <c r="J23179" s="46"/>
    </row>
    <row r="23180" spans="8:10" x14ac:dyDescent="0.25">
      <c r="H23180" s="25"/>
      <c r="J23180" s="46"/>
    </row>
    <row r="23181" spans="8:10" x14ac:dyDescent="0.25">
      <c r="H23181" s="25"/>
      <c r="J23181" s="46"/>
    </row>
    <row r="23182" spans="8:10" x14ac:dyDescent="0.25">
      <c r="H23182" s="25"/>
      <c r="J23182" s="3"/>
    </row>
    <row r="23183" spans="8:10" x14ac:dyDescent="0.25">
      <c r="H23183" s="25"/>
      <c r="J23183" s="46"/>
    </row>
    <row r="23184" spans="8:10" x14ac:dyDescent="0.25">
      <c r="H23184" s="25"/>
      <c r="J23184" s="3"/>
    </row>
    <row r="23185" spans="8:10" x14ac:dyDescent="0.25">
      <c r="H23185" s="25"/>
      <c r="J23185" s="3"/>
    </row>
    <row r="23186" spans="8:10" x14ac:dyDescent="0.25">
      <c r="H23186" s="25"/>
      <c r="J23186" s="3"/>
    </row>
    <row r="23187" spans="8:10" x14ac:dyDescent="0.25">
      <c r="H23187" s="25"/>
      <c r="J23187" s="3"/>
    </row>
    <row r="23188" spans="8:10" x14ac:dyDescent="0.25">
      <c r="H23188" s="25"/>
      <c r="J23188" s="3"/>
    </row>
    <row r="23189" spans="8:10" x14ac:dyDescent="0.25">
      <c r="H23189" s="25"/>
      <c r="J23189" s="3"/>
    </row>
    <row r="23190" spans="8:10" x14ac:dyDescent="0.25">
      <c r="H23190" s="25"/>
      <c r="J23190" s="46"/>
    </row>
    <row r="23191" spans="8:10" x14ac:dyDescent="0.25">
      <c r="H23191" s="25"/>
      <c r="J23191" s="3"/>
    </row>
    <row r="23192" spans="8:10" x14ac:dyDescent="0.25">
      <c r="H23192" s="25"/>
      <c r="J23192" s="3"/>
    </row>
    <row r="23193" spans="8:10" x14ac:dyDescent="0.25">
      <c r="H23193" s="25"/>
      <c r="J23193" s="3"/>
    </row>
    <row r="23194" spans="8:10" x14ac:dyDescent="0.25">
      <c r="H23194" s="25"/>
      <c r="J23194" s="3"/>
    </row>
    <row r="23195" spans="8:10" x14ac:dyDescent="0.25">
      <c r="H23195" s="25"/>
      <c r="J23195" s="3"/>
    </row>
    <row r="23196" spans="8:10" x14ac:dyDescent="0.25">
      <c r="H23196" s="25"/>
      <c r="J23196" s="3"/>
    </row>
    <row r="23197" spans="8:10" x14ac:dyDescent="0.25">
      <c r="H23197" s="25"/>
      <c r="J23197" s="3"/>
    </row>
    <row r="23198" spans="8:10" x14ac:dyDescent="0.25">
      <c r="H23198" s="25"/>
      <c r="J23198" s="3"/>
    </row>
    <row r="23199" spans="8:10" x14ac:dyDescent="0.25">
      <c r="H23199" s="25"/>
      <c r="J23199" s="3"/>
    </row>
    <row r="23200" spans="8:10" x14ac:dyDescent="0.25">
      <c r="H23200" s="25"/>
      <c r="J23200" s="46"/>
    </row>
    <row r="23201" spans="8:10" x14ac:dyDescent="0.25">
      <c r="H23201" s="25"/>
      <c r="J23201" s="3"/>
    </row>
    <row r="23202" spans="8:10" x14ac:dyDescent="0.25">
      <c r="H23202" s="25"/>
      <c r="J23202" s="3"/>
    </row>
    <row r="23203" spans="8:10" x14ac:dyDescent="0.25">
      <c r="H23203" s="25"/>
      <c r="J23203" s="46"/>
    </row>
    <row r="23204" spans="8:10" x14ac:dyDescent="0.25">
      <c r="H23204" s="25"/>
      <c r="J23204" s="46"/>
    </row>
    <row r="23205" spans="8:10" x14ac:dyDescent="0.25">
      <c r="H23205" s="25"/>
      <c r="J23205" s="46"/>
    </row>
    <row r="23206" spans="8:10" x14ac:dyDescent="0.25">
      <c r="H23206" s="25"/>
      <c r="J23206" s="46"/>
    </row>
    <row r="23207" spans="8:10" x14ac:dyDescent="0.25">
      <c r="H23207" s="25"/>
      <c r="J23207" s="3"/>
    </row>
    <row r="23208" spans="8:10" x14ac:dyDescent="0.25">
      <c r="H23208" s="25"/>
      <c r="J23208" s="3"/>
    </row>
    <row r="23209" spans="8:10" x14ac:dyDescent="0.25">
      <c r="H23209" s="25"/>
      <c r="J23209" s="3"/>
    </row>
    <row r="23210" spans="8:10" x14ac:dyDescent="0.25">
      <c r="H23210" s="25"/>
      <c r="J23210" s="3"/>
    </row>
    <row r="23211" spans="8:10" x14ac:dyDescent="0.25">
      <c r="H23211" s="25"/>
      <c r="J23211" s="3"/>
    </row>
    <row r="23212" spans="8:10" x14ac:dyDescent="0.25">
      <c r="H23212" s="25"/>
      <c r="J23212" s="3"/>
    </row>
    <row r="23213" spans="8:10" x14ac:dyDescent="0.25">
      <c r="H23213" s="25"/>
      <c r="J23213" s="3"/>
    </row>
    <row r="23214" spans="8:10" x14ac:dyDescent="0.25">
      <c r="H23214" s="25"/>
      <c r="J23214" s="3"/>
    </row>
    <row r="23215" spans="8:10" x14ac:dyDescent="0.25">
      <c r="H23215" s="25"/>
      <c r="J23215" s="3"/>
    </row>
    <row r="23216" spans="8:10" x14ac:dyDescent="0.25">
      <c r="H23216" s="25"/>
      <c r="J23216" s="3"/>
    </row>
    <row r="23217" spans="8:10" x14ac:dyDescent="0.25">
      <c r="H23217" s="25"/>
      <c r="J23217" s="3"/>
    </row>
    <row r="23218" spans="8:10" x14ac:dyDescent="0.25">
      <c r="H23218" s="25"/>
      <c r="J23218" s="3"/>
    </row>
    <row r="23219" spans="8:10" x14ac:dyDescent="0.25">
      <c r="H23219" s="25"/>
      <c r="J23219" s="3"/>
    </row>
    <row r="23220" spans="8:10" x14ac:dyDescent="0.25">
      <c r="H23220" s="25"/>
      <c r="J23220" s="46"/>
    </row>
    <row r="23221" spans="8:10" x14ac:dyDescent="0.25">
      <c r="H23221" s="25"/>
      <c r="J23221" s="3"/>
    </row>
    <row r="23222" spans="8:10" x14ac:dyDescent="0.25">
      <c r="H23222" s="25"/>
      <c r="J23222" s="46"/>
    </row>
    <row r="23223" spans="8:10" x14ac:dyDescent="0.25">
      <c r="H23223" s="25"/>
      <c r="J23223" s="3"/>
    </row>
    <row r="23224" spans="8:10" x14ac:dyDescent="0.25">
      <c r="H23224" s="25"/>
      <c r="J23224" s="46"/>
    </row>
    <row r="23225" spans="8:10" x14ac:dyDescent="0.25">
      <c r="H23225" s="25"/>
      <c r="J23225" s="46"/>
    </row>
    <row r="23226" spans="8:10" x14ac:dyDescent="0.25">
      <c r="H23226" s="25"/>
      <c r="J23226" s="46"/>
    </row>
    <row r="23227" spans="8:10" x14ac:dyDescent="0.25">
      <c r="H23227" s="25"/>
      <c r="J23227" s="3"/>
    </row>
    <row r="23228" spans="8:10" x14ac:dyDescent="0.25">
      <c r="H23228" s="25"/>
      <c r="J23228" s="46"/>
    </row>
    <row r="23229" spans="8:10" x14ac:dyDescent="0.25">
      <c r="H23229" s="25"/>
      <c r="J23229" s="3"/>
    </row>
    <row r="23230" spans="8:10" x14ac:dyDescent="0.25">
      <c r="H23230" s="25"/>
      <c r="J23230" s="3"/>
    </row>
    <row r="23231" spans="8:10" x14ac:dyDescent="0.25">
      <c r="H23231" s="25"/>
      <c r="J23231" s="3"/>
    </row>
    <row r="23232" spans="8:10" x14ac:dyDescent="0.25">
      <c r="H23232" s="25"/>
      <c r="J23232" s="3"/>
    </row>
    <row r="23233" spans="8:10" x14ac:dyDescent="0.25">
      <c r="H23233" s="25"/>
      <c r="J23233" s="3"/>
    </row>
    <row r="23234" spans="8:10" x14ac:dyDescent="0.25">
      <c r="H23234" s="25"/>
      <c r="J23234" s="3"/>
    </row>
    <row r="23235" spans="8:10" x14ac:dyDescent="0.25">
      <c r="H23235" s="25"/>
      <c r="J23235" s="46"/>
    </row>
    <row r="23236" spans="8:10" x14ac:dyDescent="0.25">
      <c r="H23236" s="25"/>
      <c r="J23236" s="3"/>
    </row>
    <row r="23237" spans="8:10" x14ac:dyDescent="0.25">
      <c r="H23237" s="25"/>
      <c r="J23237" s="3"/>
    </row>
    <row r="23238" spans="8:10" x14ac:dyDescent="0.25">
      <c r="H23238" s="25"/>
      <c r="J23238" s="3"/>
    </row>
    <row r="23239" spans="8:10" x14ac:dyDescent="0.25">
      <c r="H23239" s="25"/>
      <c r="J23239" s="3"/>
    </row>
    <row r="23240" spans="8:10" x14ac:dyDescent="0.25">
      <c r="H23240" s="25"/>
      <c r="J23240" s="3"/>
    </row>
    <row r="23241" spans="8:10" x14ac:dyDescent="0.25">
      <c r="H23241" s="25"/>
      <c r="J23241" s="3"/>
    </row>
    <row r="23242" spans="8:10" x14ac:dyDescent="0.25">
      <c r="H23242" s="25"/>
      <c r="J23242" s="3"/>
    </row>
    <row r="23243" spans="8:10" x14ac:dyDescent="0.25">
      <c r="H23243" s="25"/>
      <c r="J23243" s="3"/>
    </row>
    <row r="23244" spans="8:10" x14ac:dyDescent="0.25">
      <c r="H23244" s="25"/>
      <c r="J23244" s="3"/>
    </row>
    <row r="23245" spans="8:10" x14ac:dyDescent="0.25">
      <c r="H23245" s="25"/>
      <c r="J23245" s="46"/>
    </row>
    <row r="23246" spans="8:10" x14ac:dyDescent="0.25">
      <c r="H23246" s="25"/>
      <c r="J23246" s="3"/>
    </row>
    <row r="23247" spans="8:10" x14ac:dyDescent="0.25">
      <c r="H23247" s="25"/>
      <c r="J23247" s="3"/>
    </row>
    <row r="23248" spans="8:10" x14ac:dyDescent="0.25">
      <c r="H23248" s="25"/>
      <c r="J23248" s="3"/>
    </row>
    <row r="23249" spans="8:10" x14ac:dyDescent="0.25">
      <c r="H23249" s="25"/>
      <c r="J23249" s="3"/>
    </row>
    <row r="23250" spans="8:10" x14ac:dyDescent="0.25">
      <c r="H23250" s="25"/>
      <c r="J23250" s="46"/>
    </row>
    <row r="23251" spans="8:10" x14ac:dyDescent="0.25">
      <c r="H23251" s="25"/>
      <c r="J23251" s="3"/>
    </row>
    <row r="23252" spans="8:10" x14ac:dyDescent="0.25">
      <c r="H23252" s="25"/>
      <c r="J23252" s="46"/>
    </row>
    <row r="23253" spans="8:10" x14ac:dyDescent="0.25">
      <c r="H23253" s="25"/>
      <c r="J23253" s="3"/>
    </row>
    <row r="23254" spans="8:10" x14ac:dyDescent="0.25">
      <c r="H23254" s="25"/>
      <c r="J23254" s="46"/>
    </row>
    <row r="23255" spans="8:10" x14ac:dyDescent="0.25">
      <c r="H23255" s="25"/>
      <c r="J23255" s="46"/>
    </row>
    <row r="23256" spans="8:10" x14ac:dyDescent="0.25">
      <c r="H23256" s="25"/>
      <c r="J23256" s="46"/>
    </row>
    <row r="23257" spans="8:10" x14ac:dyDescent="0.25">
      <c r="H23257" s="25"/>
      <c r="J23257" s="3"/>
    </row>
    <row r="23258" spans="8:10" x14ac:dyDescent="0.25">
      <c r="H23258" s="25"/>
      <c r="J23258" s="46"/>
    </row>
    <row r="23259" spans="8:10" x14ac:dyDescent="0.25">
      <c r="H23259" s="25"/>
      <c r="J23259" s="3"/>
    </row>
    <row r="23260" spans="8:10" x14ac:dyDescent="0.25">
      <c r="H23260" s="25"/>
      <c r="J23260" s="3"/>
    </row>
    <row r="23261" spans="8:10" x14ac:dyDescent="0.25">
      <c r="H23261" s="25"/>
      <c r="J23261" s="3"/>
    </row>
    <row r="23262" spans="8:10" x14ac:dyDescent="0.25">
      <c r="H23262" s="25"/>
      <c r="J23262" s="3"/>
    </row>
    <row r="23263" spans="8:10" x14ac:dyDescent="0.25">
      <c r="H23263" s="25"/>
      <c r="J23263" s="3"/>
    </row>
    <row r="23264" spans="8:10" x14ac:dyDescent="0.25">
      <c r="H23264" s="25"/>
      <c r="J23264" s="3"/>
    </row>
    <row r="23265" spans="8:10" x14ac:dyDescent="0.25">
      <c r="H23265" s="25"/>
      <c r="J23265" s="46"/>
    </row>
    <row r="23266" spans="8:10" x14ac:dyDescent="0.25">
      <c r="H23266" s="25"/>
      <c r="J23266" s="3"/>
    </row>
    <row r="23267" spans="8:10" x14ac:dyDescent="0.25">
      <c r="H23267" s="25"/>
      <c r="J23267" s="3"/>
    </row>
    <row r="23268" spans="8:10" x14ac:dyDescent="0.25">
      <c r="H23268" s="25"/>
      <c r="J23268" s="3"/>
    </row>
    <row r="23269" spans="8:10" x14ac:dyDescent="0.25">
      <c r="H23269" s="25"/>
      <c r="J23269" s="3"/>
    </row>
    <row r="23270" spans="8:10" x14ac:dyDescent="0.25">
      <c r="H23270" s="25"/>
      <c r="J23270" s="3"/>
    </row>
    <row r="23271" spans="8:10" x14ac:dyDescent="0.25">
      <c r="H23271" s="25"/>
      <c r="J23271" s="3"/>
    </row>
    <row r="23272" spans="8:10" x14ac:dyDescent="0.25">
      <c r="H23272" s="25"/>
      <c r="J23272" s="3"/>
    </row>
    <row r="23273" spans="8:10" x14ac:dyDescent="0.25">
      <c r="H23273" s="25"/>
      <c r="J23273" s="3"/>
    </row>
    <row r="23274" spans="8:10" x14ac:dyDescent="0.25">
      <c r="H23274" s="25"/>
      <c r="J23274" s="3"/>
    </row>
    <row r="23275" spans="8:10" x14ac:dyDescent="0.25">
      <c r="H23275" s="25"/>
      <c r="J23275" s="46"/>
    </row>
    <row r="23276" spans="8:10" x14ac:dyDescent="0.25">
      <c r="H23276" s="25"/>
      <c r="J23276" s="3"/>
    </row>
    <row r="23277" spans="8:10" x14ac:dyDescent="0.25">
      <c r="H23277" s="25"/>
      <c r="J23277" s="3"/>
    </row>
    <row r="23278" spans="8:10" x14ac:dyDescent="0.25">
      <c r="H23278" s="25"/>
      <c r="J23278" s="46"/>
    </row>
    <row r="23279" spans="8:10" x14ac:dyDescent="0.25">
      <c r="H23279" s="25"/>
      <c r="J23279" s="46"/>
    </row>
    <row r="23280" spans="8:10" x14ac:dyDescent="0.25">
      <c r="H23280" s="25"/>
      <c r="J23280" s="46"/>
    </row>
    <row r="23281" spans="8:10" x14ac:dyDescent="0.25">
      <c r="H23281" s="25"/>
      <c r="J23281" s="46"/>
    </row>
    <row r="23282" spans="8:10" x14ac:dyDescent="0.25">
      <c r="H23282" s="25"/>
      <c r="J23282" s="46"/>
    </row>
    <row r="23283" spans="8:10" x14ac:dyDescent="0.25">
      <c r="H23283" s="25"/>
      <c r="J23283" s="3"/>
    </row>
    <row r="23284" spans="8:10" x14ac:dyDescent="0.25">
      <c r="H23284" s="25"/>
      <c r="J23284" s="3"/>
    </row>
    <row r="23285" spans="8:10" x14ac:dyDescent="0.25">
      <c r="H23285" s="25"/>
      <c r="J23285" s="3"/>
    </row>
    <row r="23286" spans="8:10" x14ac:dyDescent="0.25">
      <c r="H23286" s="25"/>
      <c r="J23286" s="3"/>
    </row>
    <row r="23287" spans="8:10" x14ac:dyDescent="0.25">
      <c r="H23287" s="25"/>
      <c r="J23287" s="3"/>
    </row>
    <row r="23288" spans="8:10" x14ac:dyDescent="0.25">
      <c r="H23288" s="25"/>
      <c r="J23288" s="3"/>
    </row>
    <row r="23289" spans="8:10" x14ac:dyDescent="0.25">
      <c r="H23289" s="25"/>
      <c r="J23289" s="3"/>
    </row>
    <row r="23290" spans="8:10" x14ac:dyDescent="0.25">
      <c r="H23290" s="25"/>
      <c r="J23290" s="3"/>
    </row>
    <row r="23291" spans="8:10" x14ac:dyDescent="0.25">
      <c r="H23291" s="25"/>
      <c r="J23291" s="3"/>
    </row>
    <row r="23292" spans="8:10" x14ac:dyDescent="0.25">
      <c r="H23292" s="25"/>
      <c r="J23292" s="3"/>
    </row>
    <row r="23293" spans="8:10" x14ac:dyDescent="0.25">
      <c r="H23293" s="25"/>
      <c r="J23293" s="46"/>
    </row>
    <row r="23294" spans="8:10" x14ac:dyDescent="0.25">
      <c r="H23294" s="25"/>
      <c r="J23294" s="46"/>
    </row>
    <row r="23295" spans="8:10" x14ac:dyDescent="0.25">
      <c r="H23295" s="25"/>
      <c r="J23295" s="46"/>
    </row>
    <row r="23296" spans="8:10" x14ac:dyDescent="0.25">
      <c r="H23296" s="25"/>
      <c r="J23296" s="46"/>
    </row>
    <row r="23297" spans="8:10" x14ac:dyDescent="0.25">
      <c r="H23297" s="25"/>
      <c r="J23297" s="46"/>
    </row>
    <row r="23298" spans="8:10" x14ac:dyDescent="0.25">
      <c r="H23298" s="25"/>
      <c r="J23298" s="3"/>
    </row>
    <row r="23299" spans="8:10" x14ac:dyDescent="0.25">
      <c r="H23299" s="25"/>
      <c r="J23299" s="3"/>
    </row>
    <row r="23300" spans="8:10" x14ac:dyDescent="0.25">
      <c r="H23300" s="25"/>
      <c r="J23300" s="3"/>
    </row>
    <row r="23301" spans="8:10" x14ac:dyDescent="0.25">
      <c r="H23301" s="25"/>
      <c r="J23301" s="3"/>
    </row>
    <row r="23302" spans="8:10" x14ac:dyDescent="0.25">
      <c r="H23302" s="25"/>
      <c r="J23302" s="3"/>
    </row>
    <row r="23303" spans="8:10" x14ac:dyDescent="0.25">
      <c r="H23303" s="25"/>
      <c r="J23303" s="3"/>
    </row>
    <row r="23304" spans="8:10" x14ac:dyDescent="0.25">
      <c r="H23304" s="25"/>
      <c r="J23304" s="3"/>
    </row>
    <row r="23305" spans="8:10" x14ac:dyDescent="0.25">
      <c r="H23305" s="25"/>
      <c r="J23305" s="3"/>
    </row>
    <row r="23306" spans="8:10" x14ac:dyDescent="0.25">
      <c r="H23306" s="25"/>
      <c r="J23306" s="3"/>
    </row>
    <row r="23307" spans="8:10" x14ac:dyDescent="0.25">
      <c r="H23307" s="25"/>
      <c r="J23307" s="3"/>
    </row>
    <row r="23308" spans="8:10" x14ac:dyDescent="0.25">
      <c r="H23308" s="25"/>
      <c r="J23308" s="46"/>
    </row>
    <row r="23309" spans="8:10" x14ac:dyDescent="0.25">
      <c r="H23309" s="25"/>
      <c r="J23309" s="46"/>
    </row>
    <row r="23310" spans="8:10" x14ac:dyDescent="0.25">
      <c r="H23310" s="25"/>
      <c r="J23310" s="46"/>
    </row>
    <row r="23311" spans="8:10" x14ac:dyDescent="0.25">
      <c r="H23311" s="25"/>
      <c r="J23311" s="46"/>
    </row>
    <row r="23312" spans="8:10" x14ac:dyDescent="0.25">
      <c r="H23312" s="25"/>
      <c r="J23312" s="46"/>
    </row>
    <row r="23313" spans="8:10" x14ac:dyDescent="0.25">
      <c r="H23313" s="25"/>
      <c r="J23313" s="3"/>
    </row>
    <row r="23314" spans="8:10" x14ac:dyDescent="0.25">
      <c r="H23314" s="25"/>
      <c r="J23314" s="3"/>
    </row>
    <row r="23315" spans="8:10" x14ac:dyDescent="0.25">
      <c r="H23315" s="25"/>
      <c r="J23315" s="3"/>
    </row>
    <row r="23316" spans="8:10" x14ac:dyDescent="0.25">
      <c r="H23316" s="25"/>
      <c r="J23316" s="3"/>
    </row>
    <row r="23317" spans="8:10" x14ac:dyDescent="0.25">
      <c r="H23317" s="25"/>
      <c r="J23317" s="3"/>
    </row>
    <row r="23318" spans="8:10" x14ac:dyDescent="0.25">
      <c r="H23318" s="25"/>
      <c r="J23318" s="3"/>
    </row>
    <row r="23319" spans="8:10" x14ac:dyDescent="0.25">
      <c r="H23319" s="25"/>
      <c r="J23319" s="3"/>
    </row>
    <row r="23320" spans="8:10" x14ac:dyDescent="0.25">
      <c r="H23320" s="25"/>
      <c r="J23320" s="3"/>
    </row>
    <row r="23321" spans="8:10" x14ac:dyDescent="0.25">
      <c r="H23321" s="25"/>
      <c r="J23321" s="3"/>
    </row>
    <row r="23322" spans="8:10" x14ac:dyDescent="0.25">
      <c r="H23322" s="25"/>
      <c r="J23322" s="3"/>
    </row>
    <row r="23323" spans="8:10" x14ac:dyDescent="0.25">
      <c r="H23323" s="25"/>
      <c r="J23323" s="3"/>
    </row>
    <row r="23324" spans="8:10" x14ac:dyDescent="0.25">
      <c r="H23324" s="25"/>
      <c r="J23324" s="3"/>
    </row>
    <row r="23325" spans="8:10" x14ac:dyDescent="0.25">
      <c r="H23325" s="25"/>
      <c r="J23325" s="3"/>
    </row>
    <row r="23326" spans="8:10" x14ac:dyDescent="0.25">
      <c r="H23326" s="25"/>
      <c r="J23326" s="3"/>
    </row>
    <row r="23327" spans="8:10" x14ac:dyDescent="0.25">
      <c r="H23327" s="25"/>
      <c r="J23327" s="3"/>
    </row>
    <row r="23328" spans="8:10" x14ac:dyDescent="0.25">
      <c r="H23328" s="25"/>
      <c r="J23328" s="3"/>
    </row>
    <row r="23329" spans="8:10" x14ac:dyDescent="0.25">
      <c r="H23329" s="25"/>
      <c r="J23329" s="3"/>
    </row>
    <row r="23330" spans="8:10" x14ac:dyDescent="0.25">
      <c r="H23330" s="25"/>
      <c r="J23330" s="3"/>
    </row>
    <row r="23331" spans="8:10" x14ac:dyDescent="0.25">
      <c r="H23331" s="25"/>
      <c r="J23331" s="3"/>
    </row>
    <row r="23332" spans="8:10" x14ac:dyDescent="0.25">
      <c r="H23332" s="25"/>
      <c r="J23332" s="3"/>
    </row>
    <row r="23333" spans="8:10" x14ac:dyDescent="0.25">
      <c r="H23333" s="25"/>
      <c r="J23333" s="3"/>
    </row>
    <row r="23334" spans="8:10" x14ac:dyDescent="0.25">
      <c r="H23334" s="25"/>
      <c r="J23334" s="3"/>
    </row>
    <row r="23335" spans="8:10" x14ac:dyDescent="0.25">
      <c r="H23335" s="25"/>
      <c r="J23335" s="3"/>
    </row>
    <row r="23336" spans="8:10" x14ac:dyDescent="0.25">
      <c r="H23336" s="25"/>
      <c r="J23336" s="3"/>
    </row>
    <row r="23337" spans="8:10" x14ac:dyDescent="0.25">
      <c r="H23337" s="25"/>
      <c r="J23337" s="3"/>
    </row>
    <row r="23338" spans="8:10" x14ac:dyDescent="0.25">
      <c r="H23338" s="25"/>
      <c r="J23338" s="46"/>
    </row>
    <row r="23339" spans="8:10" x14ac:dyDescent="0.25">
      <c r="H23339" s="25"/>
      <c r="J23339" s="46"/>
    </row>
    <row r="23340" spans="8:10" x14ac:dyDescent="0.25">
      <c r="H23340" s="25"/>
      <c r="J23340" s="46"/>
    </row>
    <row r="23341" spans="8:10" x14ac:dyDescent="0.25">
      <c r="H23341" s="25"/>
      <c r="J23341" s="46"/>
    </row>
    <row r="23342" spans="8:10" x14ac:dyDescent="0.25">
      <c r="H23342" s="25"/>
      <c r="J23342" s="46"/>
    </row>
    <row r="23343" spans="8:10" x14ac:dyDescent="0.25">
      <c r="H23343" s="25"/>
      <c r="J23343" s="3"/>
    </row>
    <row r="23344" spans="8:10" x14ac:dyDescent="0.25">
      <c r="H23344" s="25"/>
      <c r="J23344" s="3"/>
    </row>
    <row r="23345" spans="8:10" x14ac:dyDescent="0.25">
      <c r="H23345" s="25"/>
      <c r="J23345" s="3"/>
    </row>
    <row r="23346" spans="8:10" x14ac:dyDescent="0.25">
      <c r="H23346" s="25"/>
      <c r="J23346" s="3"/>
    </row>
    <row r="23347" spans="8:10" x14ac:dyDescent="0.25">
      <c r="H23347" s="25"/>
      <c r="J23347" s="3"/>
    </row>
    <row r="23348" spans="8:10" x14ac:dyDescent="0.25">
      <c r="H23348" s="25"/>
      <c r="J23348" s="3"/>
    </row>
    <row r="23349" spans="8:10" x14ac:dyDescent="0.25">
      <c r="H23349" s="25"/>
      <c r="J23349" s="3"/>
    </row>
    <row r="23350" spans="8:10" x14ac:dyDescent="0.25">
      <c r="H23350" s="25"/>
      <c r="J23350" s="3"/>
    </row>
    <row r="23351" spans="8:10" x14ac:dyDescent="0.25">
      <c r="H23351" s="25"/>
      <c r="J23351" s="3"/>
    </row>
    <row r="23352" spans="8:10" x14ac:dyDescent="0.25">
      <c r="H23352" s="25"/>
      <c r="J23352" s="3"/>
    </row>
    <row r="23353" spans="8:10" x14ac:dyDescent="0.25">
      <c r="H23353" s="25"/>
      <c r="J23353" s="46"/>
    </row>
    <row r="23354" spans="8:10" x14ac:dyDescent="0.25">
      <c r="H23354" s="25"/>
      <c r="J23354" s="46"/>
    </row>
    <row r="23355" spans="8:10" x14ac:dyDescent="0.25">
      <c r="H23355" s="25"/>
      <c r="J23355" s="46"/>
    </row>
    <row r="23356" spans="8:10" x14ac:dyDescent="0.25">
      <c r="H23356" s="25"/>
      <c r="J23356" s="3"/>
    </row>
    <row r="23357" spans="8:10" x14ac:dyDescent="0.25">
      <c r="H23357" s="25"/>
      <c r="J23357" s="3"/>
    </row>
    <row r="23358" spans="8:10" x14ac:dyDescent="0.25">
      <c r="H23358" s="25"/>
      <c r="J23358" s="3"/>
    </row>
    <row r="23359" spans="8:10" x14ac:dyDescent="0.25">
      <c r="H23359" s="25"/>
      <c r="J23359" s="3"/>
    </row>
    <row r="23360" spans="8:10" x14ac:dyDescent="0.25">
      <c r="H23360" s="25"/>
      <c r="J23360" s="3"/>
    </row>
    <row r="23361" spans="8:10" x14ac:dyDescent="0.25">
      <c r="H23361" s="25"/>
      <c r="J23361" s="3"/>
    </row>
    <row r="23362" spans="8:10" x14ac:dyDescent="0.25">
      <c r="H23362" s="25"/>
      <c r="J23362" s="3"/>
    </row>
    <row r="23363" spans="8:10" x14ac:dyDescent="0.25">
      <c r="H23363" s="25"/>
      <c r="J23363" s="3"/>
    </row>
    <row r="23364" spans="8:10" x14ac:dyDescent="0.25">
      <c r="H23364" s="25"/>
      <c r="J23364" s="3"/>
    </row>
    <row r="23365" spans="8:10" x14ac:dyDescent="0.25">
      <c r="H23365" s="25"/>
      <c r="J23365" s="3"/>
    </row>
    <row r="23366" spans="8:10" x14ac:dyDescent="0.25">
      <c r="H23366" s="25"/>
      <c r="J23366" s="3"/>
    </row>
    <row r="23367" spans="8:10" x14ac:dyDescent="0.25">
      <c r="H23367" s="25"/>
      <c r="J23367" s="3"/>
    </row>
    <row r="23368" spans="8:10" x14ac:dyDescent="0.25">
      <c r="H23368" s="25"/>
      <c r="J23368" s="46"/>
    </row>
    <row r="23369" spans="8:10" x14ac:dyDescent="0.25">
      <c r="H23369" s="25"/>
      <c r="J23369" s="46"/>
    </row>
    <row r="23370" spans="8:10" x14ac:dyDescent="0.25">
      <c r="H23370" s="25"/>
      <c r="J23370" s="46"/>
    </row>
    <row r="23371" spans="8:10" x14ac:dyDescent="0.25">
      <c r="H23371" s="25"/>
      <c r="J23371" s="46"/>
    </row>
    <row r="23372" spans="8:10" x14ac:dyDescent="0.25">
      <c r="H23372" s="25"/>
      <c r="J23372" s="3"/>
    </row>
    <row r="23373" spans="8:10" x14ac:dyDescent="0.25">
      <c r="H23373" s="25"/>
      <c r="J23373" s="3"/>
    </row>
    <row r="23374" spans="8:10" x14ac:dyDescent="0.25">
      <c r="H23374" s="25"/>
      <c r="J23374" s="3"/>
    </row>
    <row r="23375" spans="8:10" x14ac:dyDescent="0.25">
      <c r="H23375" s="25"/>
      <c r="J23375" s="3"/>
    </row>
    <row r="23376" spans="8:10" x14ac:dyDescent="0.25">
      <c r="H23376" s="25"/>
      <c r="J23376" s="3"/>
    </row>
    <row r="23377" spans="8:10" x14ac:dyDescent="0.25">
      <c r="H23377" s="25"/>
      <c r="J23377" s="3"/>
    </row>
    <row r="23378" spans="8:10" x14ac:dyDescent="0.25">
      <c r="H23378" s="25"/>
      <c r="J23378" s="3"/>
    </row>
    <row r="23379" spans="8:10" x14ac:dyDescent="0.25">
      <c r="H23379" s="25"/>
      <c r="J23379" s="3"/>
    </row>
    <row r="23380" spans="8:10" x14ac:dyDescent="0.25">
      <c r="H23380" s="25"/>
      <c r="J23380" s="3"/>
    </row>
    <row r="23381" spans="8:10" x14ac:dyDescent="0.25">
      <c r="H23381" s="25"/>
      <c r="J23381" s="3"/>
    </row>
    <row r="23382" spans="8:10" x14ac:dyDescent="0.25">
      <c r="H23382" s="25"/>
      <c r="J23382" s="3"/>
    </row>
    <row r="23383" spans="8:10" x14ac:dyDescent="0.25">
      <c r="H23383" s="25"/>
      <c r="J23383" s="46"/>
    </row>
    <row r="23384" spans="8:10" x14ac:dyDescent="0.25">
      <c r="H23384" s="25"/>
      <c r="J23384" s="46"/>
    </row>
    <row r="23385" spans="8:10" x14ac:dyDescent="0.25">
      <c r="H23385" s="25"/>
      <c r="J23385" s="46"/>
    </row>
    <row r="23386" spans="8:10" x14ac:dyDescent="0.25">
      <c r="H23386" s="25"/>
      <c r="J23386" s="46"/>
    </row>
    <row r="23387" spans="8:10" x14ac:dyDescent="0.25">
      <c r="H23387" s="25"/>
      <c r="J23387" s="3"/>
    </row>
    <row r="23388" spans="8:10" x14ac:dyDescent="0.25">
      <c r="H23388" s="25"/>
      <c r="J23388" s="3"/>
    </row>
    <row r="23389" spans="8:10" x14ac:dyDescent="0.25">
      <c r="H23389" s="25"/>
      <c r="J23389" s="3"/>
    </row>
    <row r="23390" spans="8:10" x14ac:dyDescent="0.25">
      <c r="H23390" s="25"/>
      <c r="J23390" s="3"/>
    </row>
    <row r="23391" spans="8:10" x14ac:dyDescent="0.25">
      <c r="H23391" s="25"/>
      <c r="J23391" s="3"/>
    </row>
    <row r="23392" spans="8:10" x14ac:dyDescent="0.25">
      <c r="H23392" s="25"/>
      <c r="J23392" s="3"/>
    </row>
    <row r="23393" spans="8:10" x14ac:dyDescent="0.25">
      <c r="H23393" s="25"/>
      <c r="J23393" s="3"/>
    </row>
    <row r="23394" spans="8:10" x14ac:dyDescent="0.25">
      <c r="H23394" s="25"/>
      <c r="J23394" s="3"/>
    </row>
    <row r="23395" spans="8:10" x14ac:dyDescent="0.25">
      <c r="H23395" s="25"/>
      <c r="J23395" s="3"/>
    </row>
    <row r="23396" spans="8:10" x14ac:dyDescent="0.25">
      <c r="H23396" s="25"/>
      <c r="J23396" s="3"/>
    </row>
    <row r="23397" spans="8:10" x14ac:dyDescent="0.25">
      <c r="H23397" s="25"/>
      <c r="J23397" s="3"/>
    </row>
    <row r="23398" spans="8:10" x14ac:dyDescent="0.25">
      <c r="H23398" s="25"/>
      <c r="J23398" s="46"/>
    </row>
    <row r="23399" spans="8:10" x14ac:dyDescent="0.25">
      <c r="H23399" s="25"/>
      <c r="J23399" s="46"/>
    </row>
    <row r="23400" spans="8:10" x14ac:dyDescent="0.25">
      <c r="H23400" s="25"/>
      <c r="J23400" s="46"/>
    </row>
    <row r="23401" spans="8:10" x14ac:dyDescent="0.25">
      <c r="H23401" s="25"/>
      <c r="J23401" s="46"/>
    </row>
    <row r="23402" spans="8:10" x14ac:dyDescent="0.25">
      <c r="H23402" s="25"/>
      <c r="J23402" s="3"/>
    </row>
    <row r="23403" spans="8:10" x14ac:dyDescent="0.25">
      <c r="H23403" s="25"/>
      <c r="J23403" s="3"/>
    </row>
    <row r="23404" spans="8:10" x14ac:dyDescent="0.25">
      <c r="H23404" s="25"/>
      <c r="J23404" s="3"/>
    </row>
    <row r="23405" spans="8:10" x14ac:dyDescent="0.25">
      <c r="H23405" s="25"/>
      <c r="J23405" s="3"/>
    </row>
    <row r="23406" spans="8:10" x14ac:dyDescent="0.25">
      <c r="H23406" s="25"/>
      <c r="J23406" s="3"/>
    </row>
    <row r="23407" spans="8:10" x14ac:dyDescent="0.25">
      <c r="H23407" s="25"/>
      <c r="J23407" s="3"/>
    </row>
    <row r="23408" spans="8:10" x14ac:dyDescent="0.25">
      <c r="H23408" s="25"/>
      <c r="J23408" s="3"/>
    </row>
    <row r="23409" spans="8:10" x14ac:dyDescent="0.25">
      <c r="H23409" s="25"/>
      <c r="J23409" s="3"/>
    </row>
    <row r="23410" spans="8:10" x14ac:dyDescent="0.25">
      <c r="H23410" s="25"/>
      <c r="J23410" s="3"/>
    </row>
    <row r="23411" spans="8:10" x14ac:dyDescent="0.25">
      <c r="H23411" s="25"/>
      <c r="J23411" s="3"/>
    </row>
    <row r="23412" spans="8:10" x14ac:dyDescent="0.25">
      <c r="H23412" s="25"/>
      <c r="J23412" s="3"/>
    </row>
    <row r="23413" spans="8:10" x14ac:dyDescent="0.25">
      <c r="H23413" s="25"/>
      <c r="J23413" s="46"/>
    </row>
    <row r="23414" spans="8:10" x14ac:dyDescent="0.25">
      <c r="H23414" s="25"/>
      <c r="J23414" s="46"/>
    </row>
    <row r="23415" spans="8:10" x14ac:dyDescent="0.25">
      <c r="H23415" s="25"/>
      <c r="J23415" s="46"/>
    </row>
    <row r="23416" spans="8:10" x14ac:dyDescent="0.25">
      <c r="H23416" s="25"/>
      <c r="J23416" s="46"/>
    </row>
    <row r="23417" spans="8:10" x14ac:dyDescent="0.25">
      <c r="H23417" s="25"/>
      <c r="J23417" s="3"/>
    </row>
    <row r="23418" spans="8:10" x14ac:dyDescent="0.25">
      <c r="H23418" s="25"/>
      <c r="J23418" s="3"/>
    </row>
    <row r="23419" spans="8:10" x14ac:dyDescent="0.25">
      <c r="H23419" s="25"/>
      <c r="J23419" s="3"/>
    </row>
    <row r="23420" spans="8:10" x14ac:dyDescent="0.25">
      <c r="H23420" s="25"/>
      <c r="J23420" s="3"/>
    </row>
    <row r="23421" spans="8:10" x14ac:dyDescent="0.25">
      <c r="H23421" s="25"/>
      <c r="J23421" s="3"/>
    </row>
    <row r="23422" spans="8:10" x14ac:dyDescent="0.25">
      <c r="H23422" s="25"/>
      <c r="J23422" s="3"/>
    </row>
    <row r="23423" spans="8:10" x14ac:dyDescent="0.25">
      <c r="H23423" s="25"/>
      <c r="J23423" s="3"/>
    </row>
    <row r="23424" spans="8:10" x14ac:dyDescent="0.25">
      <c r="H23424" s="25"/>
      <c r="J23424" s="3"/>
    </row>
    <row r="23425" spans="8:10" x14ac:dyDescent="0.25">
      <c r="H23425" s="25"/>
      <c r="J23425" s="3"/>
    </row>
    <row r="23426" spans="8:10" x14ac:dyDescent="0.25">
      <c r="H23426" s="25"/>
      <c r="J23426" s="3"/>
    </row>
    <row r="23427" spans="8:10" x14ac:dyDescent="0.25">
      <c r="H23427" s="25"/>
      <c r="J23427" s="3"/>
    </row>
    <row r="23428" spans="8:10" x14ac:dyDescent="0.25">
      <c r="H23428" s="25"/>
      <c r="J23428" s="46"/>
    </row>
    <row r="23429" spans="8:10" x14ac:dyDescent="0.25">
      <c r="H23429" s="25"/>
      <c r="J23429" s="46"/>
    </row>
    <row r="23430" spans="8:10" x14ac:dyDescent="0.25">
      <c r="H23430" s="25"/>
      <c r="J23430" s="46"/>
    </row>
    <row r="23431" spans="8:10" x14ac:dyDescent="0.25">
      <c r="H23431" s="25"/>
      <c r="J23431" s="46"/>
    </row>
    <row r="23432" spans="8:10" x14ac:dyDescent="0.25">
      <c r="H23432" s="25"/>
      <c r="J23432" s="3"/>
    </row>
    <row r="23433" spans="8:10" x14ac:dyDescent="0.25">
      <c r="H23433" s="25"/>
      <c r="J23433" s="3"/>
    </row>
    <row r="23434" spans="8:10" x14ac:dyDescent="0.25">
      <c r="H23434" s="25"/>
      <c r="J23434" s="3"/>
    </row>
    <row r="23435" spans="8:10" x14ac:dyDescent="0.25">
      <c r="H23435" s="25"/>
      <c r="J23435" s="3"/>
    </row>
    <row r="23436" spans="8:10" x14ac:dyDescent="0.25">
      <c r="H23436" s="25"/>
      <c r="J23436" s="3"/>
    </row>
    <row r="23437" spans="8:10" x14ac:dyDescent="0.25">
      <c r="H23437" s="25"/>
      <c r="J23437" s="3"/>
    </row>
    <row r="23438" spans="8:10" x14ac:dyDescent="0.25">
      <c r="H23438" s="25"/>
      <c r="J23438" s="3"/>
    </row>
    <row r="23439" spans="8:10" x14ac:dyDescent="0.25">
      <c r="H23439" s="25"/>
      <c r="J23439" s="3"/>
    </row>
    <row r="23440" spans="8:10" x14ac:dyDescent="0.25">
      <c r="H23440" s="25"/>
      <c r="J23440" s="3"/>
    </row>
    <row r="23441" spans="8:10" x14ac:dyDescent="0.25">
      <c r="H23441" s="25"/>
      <c r="J23441" s="3"/>
    </row>
    <row r="23442" spans="8:10" x14ac:dyDescent="0.25">
      <c r="H23442" s="25"/>
      <c r="J23442" s="3"/>
    </row>
    <row r="23443" spans="8:10" x14ac:dyDescent="0.25">
      <c r="H23443" s="25"/>
      <c r="J23443" s="46"/>
    </row>
    <row r="23444" spans="8:10" x14ac:dyDescent="0.25">
      <c r="H23444" s="25"/>
      <c r="J23444" s="46"/>
    </row>
    <row r="23445" spans="8:10" x14ac:dyDescent="0.25">
      <c r="H23445" s="25"/>
      <c r="J23445" s="46"/>
    </row>
    <row r="23446" spans="8:10" x14ac:dyDescent="0.25">
      <c r="H23446" s="25"/>
      <c r="J23446" s="46"/>
    </row>
    <row r="23447" spans="8:10" x14ac:dyDescent="0.25">
      <c r="H23447" s="25"/>
      <c r="J23447" s="3"/>
    </row>
    <row r="23448" spans="8:10" x14ac:dyDescent="0.25">
      <c r="H23448" s="25"/>
      <c r="J23448" s="3"/>
    </row>
    <row r="23449" spans="8:10" x14ac:dyDescent="0.25">
      <c r="H23449" s="25"/>
      <c r="J23449" s="3"/>
    </row>
    <row r="23450" spans="8:10" x14ac:dyDescent="0.25">
      <c r="H23450" s="25"/>
      <c r="J23450" s="3"/>
    </row>
    <row r="23451" spans="8:10" x14ac:dyDescent="0.25">
      <c r="H23451" s="25"/>
      <c r="J23451" s="3"/>
    </row>
    <row r="23452" spans="8:10" x14ac:dyDescent="0.25">
      <c r="H23452" s="25"/>
      <c r="J23452" s="3"/>
    </row>
    <row r="23453" spans="8:10" x14ac:dyDescent="0.25">
      <c r="H23453" s="25"/>
      <c r="J23453" s="3"/>
    </row>
    <row r="23454" spans="8:10" x14ac:dyDescent="0.25">
      <c r="H23454" s="25"/>
      <c r="J23454" s="3"/>
    </row>
    <row r="23455" spans="8:10" x14ac:dyDescent="0.25">
      <c r="H23455" s="25"/>
      <c r="J23455" s="3"/>
    </row>
    <row r="23456" spans="8:10" x14ac:dyDescent="0.25">
      <c r="H23456" s="25"/>
      <c r="J23456" s="3"/>
    </row>
    <row r="23457" spans="8:10" x14ac:dyDescent="0.25">
      <c r="H23457" s="25"/>
      <c r="J23457" s="3"/>
    </row>
    <row r="23458" spans="8:10" x14ac:dyDescent="0.25">
      <c r="H23458" s="25"/>
      <c r="J23458" s="46"/>
    </row>
    <row r="23459" spans="8:10" x14ac:dyDescent="0.25">
      <c r="H23459" s="25"/>
      <c r="J23459" s="46"/>
    </row>
    <row r="23460" spans="8:10" x14ac:dyDescent="0.25">
      <c r="H23460" s="25"/>
      <c r="J23460" s="46"/>
    </row>
    <row r="23461" spans="8:10" x14ac:dyDescent="0.25">
      <c r="H23461" s="25"/>
      <c r="J23461" s="46"/>
    </row>
    <row r="23462" spans="8:10" x14ac:dyDescent="0.25">
      <c r="H23462" s="25"/>
      <c r="J23462" s="3"/>
    </row>
    <row r="23463" spans="8:10" x14ac:dyDescent="0.25">
      <c r="H23463" s="25"/>
      <c r="J23463" s="3"/>
    </row>
    <row r="23464" spans="8:10" x14ac:dyDescent="0.25">
      <c r="H23464" s="25"/>
      <c r="J23464" s="3"/>
    </row>
    <row r="23465" spans="8:10" x14ac:dyDescent="0.25">
      <c r="H23465" s="25"/>
      <c r="J23465" s="3"/>
    </row>
    <row r="23466" spans="8:10" x14ac:dyDescent="0.25">
      <c r="H23466" s="25"/>
      <c r="J23466" s="3"/>
    </row>
    <row r="23467" spans="8:10" x14ac:dyDescent="0.25">
      <c r="H23467" s="25"/>
      <c r="J23467" s="3"/>
    </row>
    <row r="23468" spans="8:10" x14ac:dyDescent="0.25">
      <c r="H23468" s="25"/>
      <c r="J23468" s="3"/>
    </row>
    <row r="23469" spans="8:10" x14ac:dyDescent="0.25">
      <c r="H23469" s="25"/>
      <c r="J23469" s="3"/>
    </row>
    <row r="23470" spans="8:10" x14ac:dyDescent="0.25">
      <c r="H23470" s="25"/>
      <c r="J23470" s="3"/>
    </row>
    <row r="23471" spans="8:10" x14ac:dyDescent="0.25">
      <c r="H23471" s="25"/>
      <c r="J23471" s="3"/>
    </row>
    <row r="23472" spans="8:10" x14ac:dyDescent="0.25">
      <c r="H23472" s="25"/>
      <c r="J23472" s="3"/>
    </row>
    <row r="23473" spans="8:10" x14ac:dyDescent="0.25">
      <c r="H23473" s="25"/>
      <c r="J23473" s="46"/>
    </row>
    <row r="23474" spans="8:10" x14ac:dyDescent="0.25">
      <c r="H23474" s="25"/>
      <c r="J23474" s="46"/>
    </row>
    <row r="23475" spans="8:10" x14ac:dyDescent="0.25">
      <c r="H23475" s="25"/>
      <c r="J23475" s="46"/>
    </row>
    <row r="23476" spans="8:10" x14ac:dyDescent="0.25">
      <c r="H23476" s="25"/>
      <c r="J23476" s="46"/>
    </row>
    <row r="23477" spans="8:10" x14ac:dyDescent="0.25">
      <c r="H23477" s="25"/>
      <c r="J23477" s="46"/>
    </row>
    <row r="23478" spans="8:10" x14ac:dyDescent="0.25">
      <c r="H23478" s="25"/>
      <c r="J23478" s="3"/>
    </row>
    <row r="23479" spans="8:10" x14ac:dyDescent="0.25">
      <c r="H23479" s="25"/>
      <c r="J23479" s="3"/>
    </row>
    <row r="23480" spans="8:10" x14ac:dyDescent="0.25">
      <c r="H23480" s="25"/>
      <c r="J23480" s="3"/>
    </row>
    <row r="23481" spans="8:10" x14ac:dyDescent="0.25">
      <c r="H23481" s="25"/>
      <c r="J23481" s="3"/>
    </row>
    <row r="23482" spans="8:10" x14ac:dyDescent="0.25">
      <c r="H23482" s="25"/>
      <c r="J23482" s="3"/>
    </row>
    <row r="23483" spans="8:10" x14ac:dyDescent="0.25">
      <c r="H23483" s="25"/>
      <c r="J23483" s="3"/>
    </row>
    <row r="23484" spans="8:10" x14ac:dyDescent="0.25">
      <c r="H23484" s="25"/>
      <c r="J23484" s="3"/>
    </row>
    <row r="23485" spans="8:10" x14ac:dyDescent="0.25">
      <c r="H23485" s="25"/>
      <c r="J23485" s="3"/>
    </row>
    <row r="23486" spans="8:10" x14ac:dyDescent="0.25">
      <c r="H23486" s="25"/>
      <c r="J23486" s="3"/>
    </row>
    <row r="23487" spans="8:10" x14ac:dyDescent="0.25">
      <c r="H23487" s="25"/>
      <c r="J23487" s="3"/>
    </row>
    <row r="23488" spans="8:10" x14ac:dyDescent="0.25">
      <c r="H23488" s="25"/>
      <c r="J23488" s="46"/>
    </row>
    <row r="23489" spans="8:10" x14ac:dyDescent="0.25">
      <c r="H23489" s="25"/>
      <c r="J23489" s="46"/>
    </row>
    <row r="23490" spans="8:10" x14ac:dyDescent="0.25">
      <c r="H23490" s="25"/>
      <c r="J23490" s="46"/>
    </row>
    <row r="23491" spans="8:10" x14ac:dyDescent="0.25">
      <c r="H23491" s="25"/>
      <c r="J23491" s="46"/>
    </row>
    <row r="23492" spans="8:10" x14ac:dyDescent="0.25">
      <c r="H23492" s="25"/>
      <c r="J23492" s="3"/>
    </row>
    <row r="23493" spans="8:10" x14ac:dyDescent="0.25">
      <c r="H23493" s="25"/>
      <c r="J23493" s="3"/>
    </row>
    <row r="23494" spans="8:10" x14ac:dyDescent="0.25">
      <c r="H23494" s="25"/>
      <c r="J23494" s="3"/>
    </row>
    <row r="23495" spans="8:10" x14ac:dyDescent="0.25">
      <c r="H23495" s="25"/>
      <c r="J23495" s="3"/>
    </row>
    <row r="23496" spans="8:10" x14ac:dyDescent="0.25">
      <c r="H23496" s="25"/>
      <c r="J23496" s="3"/>
    </row>
    <row r="23497" spans="8:10" x14ac:dyDescent="0.25">
      <c r="H23497" s="25"/>
      <c r="J23497" s="3"/>
    </row>
    <row r="23498" spans="8:10" x14ac:dyDescent="0.25">
      <c r="H23498" s="25"/>
      <c r="J23498" s="3"/>
    </row>
    <row r="23499" spans="8:10" x14ac:dyDescent="0.25">
      <c r="H23499" s="25"/>
      <c r="J23499" s="3"/>
    </row>
    <row r="23500" spans="8:10" x14ac:dyDescent="0.25">
      <c r="H23500" s="25"/>
      <c r="J23500" s="3"/>
    </row>
    <row r="23501" spans="8:10" x14ac:dyDescent="0.25">
      <c r="H23501" s="25"/>
      <c r="J23501" s="3"/>
    </row>
    <row r="23502" spans="8:10" x14ac:dyDescent="0.25">
      <c r="H23502" s="25"/>
      <c r="J23502" s="3"/>
    </row>
    <row r="23503" spans="8:10" x14ac:dyDescent="0.25">
      <c r="H23503" s="25"/>
      <c r="J23503" s="46"/>
    </row>
    <row r="23504" spans="8:10" x14ac:dyDescent="0.25">
      <c r="H23504" s="25"/>
      <c r="J23504" s="46"/>
    </row>
    <row r="23505" spans="8:10" x14ac:dyDescent="0.25">
      <c r="H23505" s="25"/>
      <c r="J23505" s="46"/>
    </row>
    <row r="23506" spans="8:10" x14ac:dyDescent="0.25">
      <c r="H23506" s="25"/>
      <c r="J23506" s="46"/>
    </row>
    <row r="23507" spans="8:10" x14ac:dyDescent="0.25">
      <c r="H23507" s="25"/>
      <c r="J23507" s="3"/>
    </row>
    <row r="23508" spans="8:10" x14ac:dyDescent="0.25">
      <c r="H23508" s="25"/>
      <c r="J23508" s="3"/>
    </row>
    <row r="23509" spans="8:10" x14ac:dyDescent="0.25">
      <c r="H23509" s="25"/>
      <c r="J23509" s="3"/>
    </row>
    <row r="23510" spans="8:10" x14ac:dyDescent="0.25">
      <c r="H23510" s="25"/>
      <c r="J23510" s="3"/>
    </row>
    <row r="23511" spans="8:10" x14ac:dyDescent="0.25">
      <c r="H23511" s="25"/>
      <c r="J23511" s="3"/>
    </row>
    <row r="23512" spans="8:10" x14ac:dyDescent="0.25">
      <c r="H23512" s="25"/>
      <c r="J23512" s="3"/>
    </row>
    <row r="23513" spans="8:10" x14ac:dyDescent="0.25">
      <c r="H23513" s="25"/>
      <c r="J23513" s="3"/>
    </row>
    <row r="23514" spans="8:10" x14ac:dyDescent="0.25">
      <c r="H23514" s="25"/>
      <c r="J23514" s="3"/>
    </row>
    <row r="23515" spans="8:10" x14ac:dyDescent="0.25">
      <c r="H23515" s="25"/>
      <c r="J23515" s="3"/>
    </row>
    <row r="23516" spans="8:10" x14ac:dyDescent="0.25">
      <c r="H23516" s="25"/>
      <c r="J23516" s="3"/>
    </row>
    <row r="23517" spans="8:10" x14ac:dyDescent="0.25">
      <c r="H23517" s="25"/>
      <c r="J23517" s="3"/>
    </row>
    <row r="23518" spans="8:10" x14ac:dyDescent="0.25">
      <c r="H23518" s="25"/>
      <c r="J23518" s="46"/>
    </row>
    <row r="23519" spans="8:10" x14ac:dyDescent="0.25">
      <c r="H23519" s="25"/>
      <c r="J23519" s="46"/>
    </row>
    <row r="23520" spans="8:10" x14ac:dyDescent="0.25">
      <c r="H23520" s="25"/>
      <c r="J23520" s="46"/>
    </row>
    <row r="23521" spans="8:10" x14ac:dyDescent="0.25">
      <c r="H23521" s="25"/>
      <c r="J23521" s="3"/>
    </row>
    <row r="23522" spans="8:10" x14ac:dyDescent="0.25">
      <c r="H23522" s="25"/>
      <c r="J23522" s="3"/>
    </row>
    <row r="23523" spans="8:10" x14ac:dyDescent="0.25">
      <c r="H23523" s="25"/>
      <c r="J23523" s="3"/>
    </row>
    <row r="23524" spans="8:10" x14ac:dyDescent="0.25">
      <c r="H23524" s="25"/>
      <c r="J23524" s="3"/>
    </row>
    <row r="23525" spans="8:10" x14ac:dyDescent="0.25">
      <c r="H23525" s="25"/>
      <c r="J23525" s="3"/>
    </row>
    <row r="23526" spans="8:10" x14ac:dyDescent="0.25">
      <c r="H23526" s="25"/>
      <c r="J23526" s="3"/>
    </row>
    <row r="23527" spans="8:10" x14ac:dyDescent="0.25">
      <c r="H23527" s="25"/>
      <c r="J23527" s="3"/>
    </row>
    <row r="23528" spans="8:10" x14ac:dyDescent="0.25">
      <c r="H23528" s="25"/>
      <c r="J23528" s="3"/>
    </row>
    <row r="23529" spans="8:10" x14ac:dyDescent="0.25">
      <c r="H23529" s="25"/>
      <c r="J23529" s="3"/>
    </row>
    <row r="23530" spans="8:10" x14ac:dyDescent="0.25">
      <c r="H23530" s="25"/>
      <c r="J23530" s="3"/>
    </row>
    <row r="23531" spans="8:10" x14ac:dyDescent="0.25">
      <c r="H23531" s="25"/>
      <c r="J23531" s="3"/>
    </row>
    <row r="23532" spans="8:10" x14ac:dyDescent="0.25">
      <c r="H23532" s="25"/>
      <c r="J23532" s="3"/>
    </row>
    <row r="23533" spans="8:10" x14ac:dyDescent="0.25">
      <c r="H23533" s="25"/>
      <c r="J23533" s="3"/>
    </row>
    <row r="23534" spans="8:10" x14ac:dyDescent="0.25">
      <c r="H23534" s="25"/>
      <c r="J23534" s="46"/>
    </row>
    <row r="23535" spans="8:10" x14ac:dyDescent="0.25">
      <c r="H23535" s="25"/>
      <c r="J23535" s="46"/>
    </row>
    <row r="23536" spans="8:10" x14ac:dyDescent="0.25">
      <c r="H23536" s="25"/>
      <c r="J23536" s="46"/>
    </row>
    <row r="23537" spans="8:10" x14ac:dyDescent="0.25">
      <c r="H23537" s="25"/>
      <c r="J23537" s="46"/>
    </row>
    <row r="23538" spans="8:10" x14ac:dyDescent="0.25">
      <c r="H23538" s="25"/>
      <c r="J23538" s="3"/>
    </row>
    <row r="23539" spans="8:10" x14ac:dyDescent="0.25">
      <c r="H23539" s="25"/>
      <c r="J23539" s="3"/>
    </row>
    <row r="23540" spans="8:10" x14ac:dyDescent="0.25">
      <c r="H23540" s="25"/>
      <c r="J23540" s="3"/>
    </row>
    <row r="23541" spans="8:10" x14ac:dyDescent="0.25">
      <c r="H23541" s="25"/>
      <c r="J23541" s="3"/>
    </row>
    <row r="23542" spans="8:10" x14ac:dyDescent="0.25">
      <c r="H23542" s="25"/>
      <c r="J23542" s="3"/>
    </row>
    <row r="23543" spans="8:10" x14ac:dyDescent="0.25">
      <c r="H23543" s="25"/>
      <c r="J23543" s="3"/>
    </row>
    <row r="23544" spans="8:10" x14ac:dyDescent="0.25">
      <c r="H23544" s="25"/>
      <c r="J23544" s="3"/>
    </row>
    <row r="23545" spans="8:10" x14ac:dyDescent="0.25">
      <c r="H23545" s="25"/>
      <c r="J23545" s="3"/>
    </row>
    <row r="23546" spans="8:10" x14ac:dyDescent="0.25">
      <c r="H23546" s="25"/>
      <c r="J23546" s="3"/>
    </row>
    <row r="23547" spans="8:10" x14ac:dyDescent="0.25">
      <c r="H23547" s="25"/>
      <c r="J23547" s="3"/>
    </row>
    <row r="23548" spans="8:10" x14ac:dyDescent="0.25">
      <c r="H23548" s="25"/>
      <c r="J23548" s="3"/>
    </row>
    <row r="23549" spans="8:10" x14ac:dyDescent="0.25">
      <c r="H23549" s="25"/>
      <c r="J23549" s="3"/>
    </row>
    <row r="23550" spans="8:10" x14ac:dyDescent="0.25">
      <c r="H23550" s="25"/>
      <c r="J23550" s="3"/>
    </row>
    <row r="23551" spans="8:10" x14ac:dyDescent="0.25">
      <c r="H23551" s="25"/>
      <c r="J23551" s="46"/>
    </row>
    <row r="23552" spans="8:10" x14ac:dyDescent="0.25">
      <c r="H23552" s="25"/>
      <c r="J23552" s="46"/>
    </row>
    <row r="23553" spans="8:10" x14ac:dyDescent="0.25">
      <c r="H23553" s="25"/>
      <c r="J23553" s="46"/>
    </row>
    <row r="23554" spans="8:10" x14ac:dyDescent="0.25">
      <c r="H23554" s="25"/>
      <c r="J23554" s="46"/>
    </row>
    <row r="23555" spans="8:10" x14ac:dyDescent="0.25">
      <c r="H23555" s="25"/>
      <c r="J23555" s="46"/>
    </row>
    <row r="23556" spans="8:10" x14ac:dyDescent="0.25">
      <c r="H23556" s="25"/>
      <c r="J23556" s="3"/>
    </row>
    <row r="23557" spans="8:10" x14ac:dyDescent="0.25">
      <c r="H23557" s="25"/>
      <c r="J23557" s="3"/>
    </row>
    <row r="23558" spans="8:10" x14ac:dyDescent="0.25">
      <c r="H23558" s="25"/>
      <c r="J23558" s="3"/>
    </row>
    <row r="23559" spans="8:10" x14ac:dyDescent="0.25">
      <c r="H23559" s="25"/>
      <c r="J23559" s="3"/>
    </row>
    <row r="23560" spans="8:10" x14ac:dyDescent="0.25">
      <c r="H23560" s="25"/>
      <c r="J23560" s="3"/>
    </row>
    <row r="23561" spans="8:10" x14ac:dyDescent="0.25">
      <c r="H23561" s="25"/>
      <c r="J23561" s="3"/>
    </row>
    <row r="23562" spans="8:10" x14ac:dyDescent="0.25">
      <c r="H23562" s="25"/>
      <c r="J23562" s="3"/>
    </row>
    <row r="23563" spans="8:10" x14ac:dyDescent="0.25">
      <c r="H23563" s="25"/>
      <c r="J23563" s="3"/>
    </row>
    <row r="23564" spans="8:10" x14ac:dyDescent="0.25">
      <c r="H23564" s="25"/>
      <c r="J23564" s="3"/>
    </row>
    <row r="23565" spans="8:10" x14ac:dyDescent="0.25">
      <c r="H23565" s="25"/>
      <c r="J23565" s="3"/>
    </row>
    <row r="23566" spans="8:10" x14ac:dyDescent="0.25">
      <c r="H23566" s="25"/>
      <c r="J23566" s="3"/>
    </row>
    <row r="23567" spans="8:10" x14ac:dyDescent="0.25">
      <c r="H23567" s="25"/>
      <c r="J23567" s="46"/>
    </row>
    <row r="23568" spans="8:10" x14ac:dyDescent="0.25">
      <c r="H23568" s="25"/>
      <c r="J23568" s="46"/>
    </row>
    <row r="23569" spans="8:10" x14ac:dyDescent="0.25">
      <c r="H23569" s="25"/>
      <c r="J23569" s="46"/>
    </row>
    <row r="23570" spans="8:10" x14ac:dyDescent="0.25">
      <c r="H23570" s="25"/>
      <c r="J23570" s="46"/>
    </row>
    <row r="23571" spans="8:10" x14ac:dyDescent="0.25">
      <c r="H23571" s="25"/>
      <c r="J23571" s="46"/>
    </row>
    <row r="23572" spans="8:10" x14ac:dyDescent="0.25">
      <c r="H23572" s="25"/>
      <c r="J23572" s="3"/>
    </row>
    <row r="23573" spans="8:10" x14ac:dyDescent="0.25">
      <c r="H23573" s="25"/>
      <c r="J23573" s="3"/>
    </row>
    <row r="23574" spans="8:10" x14ac:dyDescent="0.25">
      <c r="H23574" s="25"/>
      <c r="J23574" s="3"/>
    </row>
    <row r="23575" spans="8:10" x14ac:dyDescent="0.25">
      <c r="H23575" s="25"/>
      <c r="J23575" s="3"/>
    </row>
    <row r="23576" spans="8:10" x14ac:dyDescent="0.25">
      <c r="H23576" s="25"/>
      <c r="J23576" s="3"/>
    </row>
    <row r="23577" spans="8:10" x14ac:dyDescent="0.25">
      <c r="H23577" s="25"/>
      <c r="J23577" s="3"/>
    </row>
    <row r="23578" spans="8:10" x14ac:dyDescent="0.25">
      <c r="H23578" s="25"/>
      <c r="J23578" s="3"/>
    </row>
    <row r="23579" spans="8:10" x14ac:dyDescent="0.25">
      <c r="H23579" s="25"/>
      <c r="J23579" s="3"/>
    </row>
    <row r="23580" spans="8:10" x14ac:dyDescent="0.25">
      <c r="H23580" s="25"/>
      <c r="J23580" s="3"/>
    </row>
    <row r="23581" spans="8:10" x14ac:dyDescent="0.25">
      <c r="H23581" s="25"/>
      <c r="J23581" s="3"/>
    </row>
    <row r="23582" spans="8:10" x14ac:dyDescent="0.25">
      <c r="H23582" s="25"/>
      <c r="J23582" s="46"/>
    </row>
    <row r="23583" spans="8:10" x14ac:dyDescent="0.25">
      <c r="H23583" s="25"/>
      <c r="J23583" s="46"/>
    </row>
    <row r="23584" spans="8:10" x14ac:dyDescent="0.25">
      <c r="H23584" s="25"/>
      <c r="J23584" s="46"/>
    </row>
    <row r="23585" spans="8:10" x14ac:dyDescent="0.25">
      <c r="H23585" s="25"/>
      <c r="J23585" s="46"/>
    </row>
    <row r="23586" spans="8:10" x14ac:dyDescent="0.25">
      <c r="H23586" s="25"/>
      <c r="J23586" s="46"/>
    </row>
    <row r="23587" spans="8:10" x14ac:dyDescent="0.25">
      <c r="H23587" s="25"/>
      <c r="J23587" s="3"/>
    </row>
    <row r="23588" spans="8:10" x14ac:dyDescent="0.25">
      <c r="H23588" s="25"/>
      <c r="J23588" s="3"/>
    </row>
    <row r="23589" spans="8:10" x14ac:dyDescent="0.25">
      <c r="H23589" s="25"/>
      <c r="J23589" s="3"/>
    </row>
    <row r="23590" spans="8:10" x14ac:dyDescent="0.25">
      <c r="H23590" s="25"/>
      <c r="J23590" s="3"/>
    </row>
    <row r="23591" spans="8:10" x14ac:dyDescent="0.25">
      <c r="H23591" s="25"/>
      <c r="J23591" s="3"/>
    </row>
    <row r="23592" spans="8:10" x14ac:dyDescent="0.25">
      <c r="H23592" s="25"/>
      <c r="J23592" s="3"/>
    </row>
    <row r="23593" spans="8:10" x14ac:dyDescent="0.25">
      <c r="H23593" s="25"/>
      <c r="J23593" s="3"/>
    </row>
    <row r="23594" spans="8:10" x14ac:dyDescent="0.25">
      <c r="H23594" s="25"/>
      <c r="J23594" s="3"/>
    </row>
    <row r="23595" spans="8:10" x14ac:dyDescent="0.25">
      <c r="H23595" s="25"/>
      <c r="J23595" s="3"/>
    </row>
    <row r="23596" spans="8:10" x14ac:dyDescent="0.25">
      <c r="H23596" s="25"/>
      <c r="J23596" s="3"/>
    </row>
    <row r="23597" spans="8:10" x14ac:dyDescent="0.25">
      <c r="H23597" s="25"/>
      <c r="J23597" s="46"/>
    </row>
    <row r="23598" spans="8:10" x14ac:dyDescent="0.25">
      <c r="H23598" s="25"/>
      <c r="J23598" s="46"/>
    </row>
    <row r="23599" spans="8:10" x14ac:dyDescent="0.25">
      <c r="H23599" s="25"/>
      <c r="J23599" s="46"/>
    </row>
    <row r="23600" spans="8:10" x14ac:dyDescent="0.25">
      <c r="H23600" s="25"/>
      <c r="J23600" s="46"/>
    </row>
    <row r="23601" spans="8:10" x14ac:dyDescent="0.25">
      <c r="H23601" s="25"/>
      <c r="J23601" s="46"/>
    </row>
    <row r="23602" spans="8:10" x14ac:dyDescent="0.25">
      <c r="H23602" s="25"/>
      <c r="J23602" s="3"/>
    </row>
    <row r="23603" spans="8:10" x14ac:dyDescent="0.25">
      <c r="H23603" s="25"/>
      <c r="J23603" s="3"/>
    </row>
    <row r="23604" spans="8:10" x14ac:dyDescent="0.25">
      <c r="H23604" s="25"/>
      <c r="J23604" s="3"/>
    </row>
    <row r="23605" spans="8:10" x14ac:dyDescent="0.25">
      <c r="H23605" s="25"/>
      <c r="J23605" s="3"/>
    </row>
    <row r="23606" spans="8:10" x14ac:dyDescent="0.25">
      <c r="H23606" s="25"/>
      <c r="J23606" s="3"/>
    </row>
    <row r="23607" spans="8:10" x14ac:dyDescent="0.25">
      <c r="H23607" s="25"/>
      <c r="J23607" s="3"/>
    </row>
    <row r="23608" spans="8:10" x14ac:dyDescent="0.25">
      <c r="H23608" s="25"/>
      <c r="J23608" s="3"/>
    </row>
    <row r="23609" spans="8:10" x14ac:dyDescent="0.25">
      <c r="H23609" s="25"/>
      <c r="J23609" s="3"/>
    </row>
    <row r="23610" spans="8:10" x14ac:dyDescent="0.25">
      <c r="H23610" s="25"/>
      <c r="J23610" s="3"/>
    </row>
    <row r="23611" spans="8:10" x14ac:dyDescent="0.25">
      <c r="H23611" s="25"/>
      <c r="J23611" s="3"/>
    </row>
    <row r="23612" spans="8:10" x14ac:dyDescent="0.25">
      <c r="H23612" s="25"/>
      <c r="J23612" s="46"/>
    </row>
    <row r="23613" spans="8:10" x14ac:dyDescent="0.25">
      <c r="H23613" s="25"/>
      <c r="J23613" s="46"/>
    </row>
    <row r="23614" spans="8:10" x14ac:dyDescent="0.25">
      <c r="H23614" s="25"/>
      <c r="J23614" s="46"/>
    </row>
    <row r="23615" spans="8:10" x14ac:dyDescent="0.25">
      <c r="H23615" s="25"/>
      <c r="J23615" s="46"/>
    </row>
    <row r="23616" spans="8:10" x14ac:dyDescent="0.25">
      <c r="H23616" s="25"/>
      <c r="J23616" s="46"/>
    </row>
    <row r="23617" spans="8:10" x14ac:dyDescent="0.25">
      <c r="H23617" s="25"/>
      <c r="J23617" s="3"/>
    </row>
    <row r="23618" spans="8:10" x14ac:dyDescent="0.25">
      <c r="H23618" s="25"/>
      <c r="J23618" s="3"/>
    </row>
    <row r="23619" spans="8:10" x14ac:dyDescent="0.25">
      <c r="H23619" s="25"/>
      <c r="J23619" s="3"/>
    </row>
    <row r="23620" spans="8:10" x14ac:dyDescent="0.25">
      <c r="H23620" s="25"/>
      <c r="J23620" s="3"/>
    </row>
    <row r="23621" spans="8:10" x14ac:dyDescent="0.25">
      <c r="H23621" s="25"/>
      <c r="J23621" s="3"/>
    </row>
    <row r="23622" spans="8:10" x14ac:dyDescent="0.25">
      <c r="H23622" s="25"/>
      <c r="J23622" s="3"/>
    </row>
    <row r="23623" spans="8:10" x14ac:dyDescent="0.25">
      <c r="H23623" s="25"/>
      <c r="J23623" s="3"/>
    </row>
    <row r="23624" spans="8:10" x14ac:dyDescent="0.25">
      <c r="H23624" s="25"/>
      <c r="J23624" s="3"/>
    </row>
    <row r="23625" spans="8:10" x14ac:dyDescent="0.25">
      <c r="H23625" s="25"/>
      <c r="J23625" s="3"/>
    </row>
    <row r="23626" spans="8:10" x14ac:dyDescent="0.25">
      <c r="H23626" s="25"/>
      <c r="J23626" s="3"/>
    </row>
    <row r="23627" spans="8:10" x14ac:dyDescent="0.25">
      <c r="H23627" s="25"/>
      <c r="J23627" s="46"/>
    </row>
    <row r="23628" spans="8:10" x14ac:dyDescent="0.25">
      <c r="H23628" s="25"/>
      <c r="J23628" s="46"/>
    </row>
    <row r="23629" spans="8:10" x14ac:dyDescent="0.25">
      <c r="H23629" s="25"/>
      <c r="J23629" s="46"/>
    </row>
    <row r="23630" spans="8:10" x14ac:dyDescent="0.25">
      <c r="H23630" s="25"/>
      <c r="J23630" s="46"/>
    </row>
    <row r="23631" spans="8:10" x14ac:dyDescent="0.25">
      <c r="H23631" s="25"/>
      <c r="J23631" s="46"/>
    </row>
    <row r="23632" spans="8:10" x14ac:dyDescent="0.25">
      <c r="H23632" s="25"/>
      <c r="J23632" s="3"/>
    </row>
    <row r="23633" spans="8:10" x14ac:dyDescent="0.25">
      <c r="H23633" s="25"/>
      <c r="J23633" s="3"/>
    </row>
    <row r="23634" spans="8:10" x14ac:dyDescent="0.25">
      <c r="H23634" s="25"/>
      <c r="J23634" s="3"/>
    </row>
    <row r="23635" spans="8:10" x14ac:dyDescent="0.25">
      <c r="H23635" s="25"/>
      <c r="J23635" s="3"/>
    </row>
    <row r="23636" spans="8:10" x14ac:dyDescent="0.25">
      <c r="H23636" s="25"/>
      <c r="J23636" s="3"/>
    </row>
    <row r="23637" spans="8:10" x14ac:dyDescent="0.25">
      <c r="H23637" s="25"/>
      <c r="J23637" s="3"/>
    </row>
    <row r="23638" spans="8:10" x14ac:dyDescent="0.25">
      <c r="H23638" s="25"/>
      <c r="J23638" s="3"/>
    </row>
    <row r="23639" spans="8:10" x14ac:dyDescent="0.25">
      <c r="H23639" s="25"/>
      <c r="J23639" s="3"/>
    </row>
    <row r="23640" spans="8:10" x14ac:dyDescent="0.25">
      <c r="H23640" s="25"/>
      <c r="J23640" s="3"/>
    </row>
    <row r="23641" spans="8:10" x14ac:dyDescent="0.25">
      <c r="H23641" s="25"/>
      <c r="J23641" s="3"/>
    </row>
    <row r="23642" spans="8:10" x14ac:dyDescent="0.25">
      <c r="H23642" s="25"/>
      <c r="J23642" s="46"/>
    </row>
    <row r="23643" spans="8:10" x14ac:dyDescent="0.25">
      <c r="H23643" s="25"/>
      <c r="J23643" s="46"/>
    </row>
    <row r="23644" spans="8:10" x14ac:dyDescent="0.25">
      <c r="H23644" s="25"/>
      <c r="J23644" s="46"/>
    </row>
    <row r="23645" spans="8:10" x14ac:dyDescent="0.25">
      <c r="H23645" s="25"/>
      <c r="J23645" s="46"/>
    </row>
    <row r="23646" spans="8:10" x14ac:dyDescent="0.25">
      <c r="H23646" s="25"/>
      <c r="J23646" s="46"/>
    </row>
    <row r="23647" spans="8:10" x14ac:dyDescent="0.25">
      <c r="H23647" s="25"/>
      <c r="J23647" s="3"/>
    </row>
    <row r="23648" spans="8:10" x14ac:dyDescent="0.25">
      <c r="H23648" s="25"/>
      <c r="J23648" s="3"/>
    </row>
    <row r="23649" spans="8:10" x14ac:dyDescent="0.25">
      <c r="H23649" s="25"/>
      <c r="J23649" s="3"/>
    </row>
    <row r="23650" spans="8:10" x14ac:dyDescent="0.25">
      <c r="H23650" s="25"/>
      <c r="J23650" s="3"/>
    </row>
    <row r="23651" spans="8:10" x14ac:dyDescent="0.25">
      <c r="H23651" s="25"/>
      <c r="J23651" s="3"/>
    </row>
    <row r="23652" spans="8:10" x14ac:dyDescent="0.25">
      <c r="H23652" s="25"/>
      <c r="J23652" s="3"/>
    </row>
    <row r="23653" spans="8:10" x14ac:dyDescent="0.25">
      <c r="H23653" s="25"/>
      <c r="J23653" s="3"/>
    </row>
    <row r="23654" spans="8:10" x14ac:dyDescent="0.25">
      <c r="H23654" s="25"/>
      <c r="J23654" s="3"/>
    </row>
    <row r="23655" spans="8:10" x14ac:dyDescent="0.25">
      <c r="H23655" s="25"/>
      <c r="J23655" s="3"/>
    </row>
    <row r="23656" spans="8:10" x14ac:dyDescent="0.25">
      <c r="H23656" s="25"/>
      <c r="J23656" s="3"/>
    </row>
    <row r="23657" spans="8:10" x14ac:dyDescent="0.25">
      <c r="H23657" s="25"/>
      <c r="J23657" s="46"/>
    </row>
    <row r="23658" spans="8:10" x14ac:dyDescent="0.25">
      <c r="H23658" s="25"/>
      <c r="J23658" s="46"/>
    </row>
    <row r="23659" spans="8:10" x14ac:dyDescent="0.25">
      <c r="H23659" s="25"/>
      <c r="J23659" s="46"/>
    </row>
    <row r="23660" spans="8:10" x14ac:dyDescent="0.25">
      <c r="H23660" s="25"/>
      <c r="J23660" s="46"/>
    </row>
    <row r="23661" spans="8:10" x14ac:dyDescent="0.25">
      <c r="H23661" s="25"/>
      <c r="J23661" s="46"/>
    </row>
    <row r="23662" spans="8:10" x14ac:dyDescent="0.25">
      <c r="H23662" s="25"/>
      <c r="J23662" s="3"/>
    </row>
    <row r="23663" spans="8:10" x14ac:dyDescent="0.25">
      <c r="H23663" s="25"/>
      <c r="J23663" s="3"/>
    </row>
    <row r="23664" spans="8:10" x14ac:dyDescent="0.25">
      <c r="H23664" s="25"/>
      <c r="J23664" s="3"/>
    </row>
    <row r="23665" spans="8:10" x14ac:dyDescent="0.25">
      <c r="H23665" s="25"/>
      <c r="J23665" s="3"/>
    </row>
    <row r="23666" spans="8:10" x14ac:dyDescent="0.25">
      <c r="H23666" s="25"/>
      <c r="J23666" s="3"/>
    </row>
    <row r="23667" spans="8:10" x14ac:dyDescent="0.25">
      <c r="H23667" s="25"/>
      <c r="J23667" s="3"/>
    </row>
    <row r="23668" spans="8:10" x14ac:dyDescent="0.25">
      <c r="H23668" s="25"/>
      <c r="J23668" s="3"/>
    </row>
    <row r="23669" spans="8:10" x14ac:dyDescent="0.25">
      <c r="H23669" s="25"/>
      <c r="J23669" s="3"/>
    </row>
    <row r="23670" spans="8:10" x14ac:dyDescent="0.25">
      <c r="H23670" s="25"/>
      <c r="J23670" s="3"/>
    </row>
    <row r="23671" spans="8:10" x14ac:dyDescent="0.25">
      <c r="H23671" s="25"/>
      <c r="J23671" s="3"/>
    </row>
    <row r="23672" spans="8:10" x14ac:dyDescent="0.25">
      <c r="H23672" s="25"/>
      <c r="J23672" s="46"/>
    </row>
    <row r="23673" spans="8:10" x14ac:dyDescent="0.25">
      <c r="H23673" s="25"/>
      <c r="J23673" s="46"/>
    </row>
    <row r="23674" spans="8:10" x14ac:dyDescent="0.25">
      <c r="H23674" s="25"/>
      <c r="J23674" s="46"/>
    </row>
    <row r="23675" spans="8:10" x14ac:dyDescent="0.25">
      <c r="H23675" s="25"/>
      <c r="J23675" s="46"/>
    </row>
    <row r="23676" spans="8:10" x14ac:dyDescent="0.25">
      <c r="H23676" s="25"/>
      <c r="J23676" s="46"/>
    </row>
    <row r="23677" spans="8:10" x14ac:dyDescent="0.25">
      <c r="H23677" s="25"/>
      <c r="J23677" s="3"/>
    </row>
    <row r="23678" spans="8:10" x14ac:dyDescent="0.25">
      <c r="H23678" s="25"/>
      <c r="J23678" s="3"/>
    </row>
    <row r="23679" spans="8:10" x14ac:dyDescent="0.25">
      <c r="H23679" s="25"/>
      <c r="J23679" s="3"/>
    </row>
    <row r="23680" spans="8:10" x14ac:dyDescent="0.25">
      <c r="H23680" s="25"/>
      <c r="J23680" s="3"/>
    </row>
    <row r="23681" spans="8:10" x14ac:dyDescent="0.25">
      <c r="H23681" s="25"/>
      <c r="J23681" s="3"/>
    </row>
    <row r="23682" spans="8:10" x14ac:dyDescent="0.25">
      <c r="H23682" s="25"/>
      <c r="J23682" s="3"/>
    </row>
    <row r="23683" spans="8:10" x14ac:dyDescent="0.25">
      <c r="H23683" s="25"/>
      <c r="J23683" s="3"/>
    </row>
    <row r="23684" spans="8:10" x14ac:dyDescent="0.25">
      <c r="H23684" s="25"/>
      <c r="J23684" s="46"/>
    </row>
    <row r="23685" spans="8:10" x14ac:dyDescent="0.25">
      <c r="H23685" s="25"/>
      <c r="J23685" s="46"/>
    </row>
    <row r="23686" spans="8:10" x14ac:dyDescent="0.25">
      <c r="H23686" s="25"/>
      <c r="J23686" s="46"/>
    </row>
    <row r="23687" spans="8:10" x14ac:dyDescent="0.25">
      <c r="H23687" s="25"/>
      <c r="J23687" s="46"/>
    </row>
    <row r="23688" spans="8:10" x14ac:dyDescent="0.25">
      <c r="H23688" s="25"/>
      <c r="J23688" s="46"/>
    </row>
    <row r="23689" spans="8:10" x14ac:dyDescent="0.25">
      <c r="H23689" s="25"/>
      <c r="J23689" s="46"/>
    </row>
    <row r="23690" spans="8:10" x14ac:dyDescent="0.25">
      <c r="H23690" s="25"/>
      <c r="J23690" s="46"/>
    </row>
    <row r="23691" spans="8:10" x14ac:dyDescent="0.25">
      <c r="H23691" s="25"/>
      <c r="J23691" s="46"/>
    </row>
    <row r="23692" spans="8:10" x14ac:dyDescent="0.25">
      <c r="H23692" s="25"/>
      <c r="J23692" s="3"/>
    </row>
    <row r="23693" spans="8:10" x14ac:dyDescent="0.25">
      <c r="H23693" s="25"/>
      <c r="J23693" s="3"/>
    </row>
    <row r="23694" spans="8:10" x14ac:dyDescent="0.25">
      <c r="H23694" s="25"/>
      <c r="J23694" s="3"/>
    </row>
    <row r="23695" spans="8:10" x14ac:dyDescent="0.25">
      <c r="H23695" s="25"/>
      <c r="J23695" s="3"/>
    </row>
    <row r="23696" spans="8:10" x14ac:dyDescent="0.25">
      <c r="H23696" s="25"/>
      <c r="J23696" s="3"/>
    </row>
    <row r="23697" spans="8:10" x14ac:dyDescent="0.25">
      <c r="H23697" s="25"/>
      <c r="J23697" s="3"/>
    </row>
    <row r="23698" spans="8:10" x14ac:dyDescent="0.25">
      <c r="H23698" s="25"/>
      <c r="J23698" s="3"/>
    </row>
    <row r="23699" spans="8:10" x14ac:dyDescent="0.25">
      <c r="H23699" s="25"/>
      <c r="J23699" s="3"/>
    </row>
    <row r="23700" spans="8:10" x14ac:dyDescent="0.25">
      <c r="H23700" s="25"/>
      <c r="J23700" s="3"/>
    </row>
    <row r="23701" spans="8:10" x14ac:dyDescent="0.25">
      <c r="H23701" s="25"/>
      <c r="J23701" s="46"/>
    </row>
    <row r="23702" spans="8:10" x14ac:dyDescent="0.25">
      <c r="H23702" s="25"/>
      <c r="J23702" s="46"/>
    </row>
    <row r="23703" spans="8:10" x14ac:dyDescent="0.25">
      <c r="H23703" s="25"/>
      <c r="J23703" s="46"/>
    </row>
    <row r="23704" spans="8:10" x14ac:dyDescent="0.25">
      <c r="H23704" s="25"/>
      <c r="J23704" s="46"/>
    </row>
    <row r="23705" spans="8:10" x14ac:dyDescent="0.25">
      <c r="H23705" s="25"/>
      <c r="J23705" s="46"/>
    </row>
    <row r="23706" spans="8:10" x14ac:dyDescent="0.25">
      <c r="H23706" s="25"/>
      <c r="J23706" s="46"/>
    </row>
    <row r="23707" spans="8:10" x14ac:dyDescent="0.25">
      <c r="H23707" s="25"/>
      <c r="J23707" s="3"/>
    </row>
    <row r="23708" spans="8:10" x14ac:dyDescent="0.25">
      <c r="H23708" s="25"/>
      <c r="J23708" s="3"/>
    </row>
    <row r="23709" spans="8:10" x14ac:dyDescent="0.25">
      <c r="H23709" s="25"/>
      <c r="J23709" s="3"/>
    </row>
    <row r="23710" spans="8:10" x14ac:dyDescent="0.25">
      <c r="H23710" s="25"/>
      <c r="J23710" s="3"/>
    </row>
    <row r="23711" spans="8:10" x14ac:dyDescent="0.25">
      <c r="H23711" s="25"/>
      <c r="J23711" s="3"/>
    </row>
    <row r="23712" spans="8:10" x14ac:dyDescent="0.25">
      <c r="H23712" s="25"/>
      <c r="J23712" s="3"/>
    </row>
    <row r="23713" spans="8:10" x14ac:dyDescent="0.25">
      <c r="H23713" s="25"/>
      <c r="J23713" s="3"/>
    </row>
    <row r="23714" spans="8:10" x14ac:dyDescent="0.25">
      <c r="H23714" s="25"/>
      <c r="J23714" s="3"/>
    </row>
    <row r="23715" spans="8:10" x14ac:dyDescent="0.25">
      <c r="H23715" s="25"/>
      <c r="J23715" s="3"/>
    </row>
    <row r="23716" spans="8:10" x14ac:dyDescent="0.25">
      <c r="H23716" s="25"/>
      <c r="J23716" s="46"/>
    </row>
    <row r="23717" spans="8:10" x14ac:dyDescent="0.25">
      <c r="H23717" s="25"/>
      <c r="J23717" s="46"/>
    </row>
    <row r="23718" spans="8:10" x14ac:dyDescent="0.25">
      <c r="H23718" s="25"/>
      <c r="J23718" s="46"/>
    </row>
    <row r="23719" spans="8:10" x14ac:dyDescent="0.25">
      <c r="H23719" s="25"/>
      <c r="J23719" s="46"/>
    </row>
    <row r="23720" spans="8:10" x14ac:dyDescent="0.25">
      <c r="H23720" s="25"/>
      <c r="J23720" s="46"/>
    </row>
    <row r="23721" spans="8:10" x14ac:dyDescent="0.25">
      <c r="H23721" s="25"/>
      <c r="J23721" s="46"/>
    </row>
    <row r="23722" spans="8:10" x14ac:dyDescent="0.25">
      <c r="H23722" s="25"/>
      <c r="J23722" s="3"/>
    </row>
    <row r="23723" spans="8:10" x14ac:dyDescent="0.25">
      <c r="H23723" s="25"/>
      <c r="J23723" s="3"/>
    </row>
    <row r="23724" spans="8:10" x14ac:dyDescent="0.25">
      <c r="H23724" s="25"/>
      <c r="J23724" s="3"/>
    </row>
    <row r="23725" spans="8:10" x14ac:dyDescent="0.25">
      <c r="H23725" s="25"/>
      <c r="J23725" s="3"/>
    </row>
    <row r="23726" spans="8:10" x14ac:dyDescent="0.25">
      <c r="H23726" s="25"/>
      <c r="J23726" s="3"/>
    </row>
    <row r="23727" spans="8:10" x14ac:dyDescent="0.25">
      <c r="H23727" s="25"/>
      <c r="J23727" s="3"/>
    </row>
    <row r="23728" spans="8:10" x14ac:dyDescent="0.25">
      <c r="H23728" s="25"/>
      <c r="J23728" s="3"/>
    </row>
    <row r="23729" spans="8:10" x14ac:dyDescent="0.25">
      <c r="H23729" s="25"/>
      <c r="J23729" s="3"/>
    </row>
    <row r="23730" spans="8:10" x14ac:dyDescent="0.25">
      <c r="H23730" s="25"/>
      <c r="J23730" s="3"/>
    </row>
    <row r="23731" spans="8:10" x14ac:dyDescent="0.25">
      <c r="H23731" s="25"/>
      <c r="J23731" s="46"/>
    </row>
    <row r="23732" spans="8:10" x14ac:dyDescent="0.25">
      <c r="H23732" s="25"/>
      <c r="J23732" s="46"/>
    </row>
    <row r="23733" spans="8:10" x14ac:dyDescent="0.25">
      <c r="H23733" s="25"/>
      <c r="J23733" s="46"/>
    </row>
    <row r="23734" spans="8:10" x14ac:dyDescent="0.25">
      <c r="H23734" s="25"/>
      <c r="J23734" s="46"/>
    </row>
    <row r="23735" spans="8:10" x14ac:dyDescent="0.25">
      <c r="H23735" s="25"/>
      <c r="J23735" s="46"/>
    </row>
    <row r="23736" spans="8:10" x14ac:dyDescent="0.25">
      <c r="H23736" s="25"/>
      <c r="J23736" s="46"/>
    </row>
    <row r="23737" spans="8:10" x14ac:dyDescent="0.25">
      <c r="H23737" s="25"/>
      <c r="J23737" s="3"/>
    </row>
    <row r="23738" spans="8:10" x14ac:dyDescent="0.25">
      <c r="H23738" s="25"/>
      <c r="J23738" s="3"/>
    </row>
    <row r="23739" spans="8:10" x14ac:dyDescent="0.25">
      <c r="H23739" s="25"/>
      <c r="J23739" s="3"/>
    </row>
    <row r="23740" spans="8:10" x14ac:dyDescent="0.25">
      <c r="H23740" s="25"/>
      <c r="J23740" s="3"/>
    </row>
    <row r="23741" spans="8:10" x14ac:dyDescent="0.25">
      <c r="H23741" s="25"/>
      <c r="J23741" s="3"/>
    </row>
    <row r="23742" spans="8:10" x14ac:dyDescent="0.25">
      <c r="H23742" s="25"/>
      <c r="J23742" s="46"/>
    </row>
    <row r="23743" spans="8:10" x14ac:dyDescent="0.25">
      <c r="H23743" s="25"/>
      <c r="J23743" s="46"/>
    </row>
    <row r="23744" spans="8:10" x14ac:dyDescent="0.25">
      <c r="H23744" s="25"/>
      <c r="J23744" s="46"/>
    </row>
    <row r="23745" spans="8:10" x14ac:dyDescent="0.25">
      <c r="H23745" s="25"/>
      <c r="J23745" s="46"/>
    </row>
    <row r="23746" spans="8:10" x14ac:dyDescent="0.25">
      <c r="H23746" s="25"/>
      <c r="J23746" s="3"/>
    </row>
    <row r="23747" spans="8:10" x14ac:dyDescent="0.25">
      <c r="H23747" s="25"/>
      <c r="J23747" s="3"/>
    </row>
    <row r="23748" spans="8:10" x14ac:dyDescent="0.25">
      <c r="H23748" s="25"/>
      <c r="J23748" s="3"/>
    </row>
    <row r="23749" spans="8:10" x14ac:dyDescent="0.25">
      <c r="H23749" s="25"/>
      <c r="J23749" s="3"/>
    </row>
    <row r="23750" spans="8:10" x14ac:dyDescent="0.25">
      <c r="H23750" s="25"/>
      <c r="J23750" s="3"/>
    </row>
    <row r="23751" spans="8:10" x14ac:dyDescent="0.25">
      <c r="H23751" s="25"/>
      <c r="J23751" s="3"/>
    </row>
    <row r="23752" spans="8:10" x14ac:dyDescent="0.25">
      <c r="H23752" s="25"/>
      <c r="J23752" s="3"/>
    </row>
    <row r="23753" spans="8:10" x14ac:dyDescent="0.25">
      <c r="H23753" s="25"/>
      <c r="J23753" s="3"/>
    </row>
    <row r="23754" spans="8:10" x14ac:dyDescent="0.25">
      <c r="H23754" s="25"/>
      <c r="J23754" s="3"/>
    </row>
    <row r="23755" spans="8:10" x14ac:dyDescent="0.25">
      <c r="H23755" s="25"/>
      <c r="J23755" s="3"/>
    </row>
    <row r="23756" spans="8:10" x14ac:dyDescent="0.25">
      <c r="H23756" s="25"/>
      <c r="J23756" s="3"/>
    </row>
    <row r="23757" spans="8:10" x14ac:dyDescent="0.25">
      <c r="H23757" s="25"/>
      <c r="J23757" s="46"/>
    </row>
    <row r="23758" spans="8:10" x14ac:dyDescent="0.25">
      <c r="H23758" s="25"/>
      <c r="J23758" s="46"/>
    </row>
    <row r="23759" spans="8:10" x14ac:dyDescent="0.25">
      <c r="H23759" s="25"/>
      <c r="J23759" s="46"/>
    </row>
    <row r="23760" spans="8:10" x14ac:dyDescent="0.25">
      <c r="H23760" s="25"/>
      <c r="J23760" s="46"/>
    </row>
    <row r="23761" spans="8:10" x14ac:dyDescent="0.25">
      <c r="H23761" s="25"/>
      <c r="J23761" s="3"/>
    </row>
    <row r="23762" spans="8:10" x14ac:dyDescent="0.25">
      <c r="H23762" s="25"/>
      <c r="J23762" s="3"/>
    </row>
    <row r="23763" spans="8:10" x14ac:dyDescent="0.25">
      <c r="H23763" s="25"/>
      <c r="J23763" s="3"/>
    </row>
    <row r="23764" spans="8:10" x14ac:dyDescent="0.25">
      <c r="H23764" s="25"/>
      <c r="J23764" s="3"/>
    </row>
    <row r="23765" spans="8:10" x14ac:dyDescent="0.25">
      <c r="H23765" s="25"/>
      <c r="J23765" s="3"/>
    </row>
    <row r="23766" spans="8:10" x14ac:dyDescent="0.25">
      <c r="H23766" s="25"/>
      <c r="J23766" s="3"/>
    </row>
    <row r="23767" spans="8:10" x14ac:dyDescent="0.25">
      <c r="H23767" s="25"/>
      <c r="J23767" s="3"/>
    </row>
    <row r="23768" spans="8:10" x14ac:dyDescent="0.25">
      <c r="H23768" s="25"/>
      <c r="J23768" s="3"/>
    </row>
    <row r="23769" spans="8:10" x14ac:dyDescent="0.25">
      <c r="H23769" s="25"/>
      <c r="J23769" s="3"/>
    </row>
    <row r="23770" spans="8:10" x14ac:dyDescent="0.25">
      <c r="H23770" s="25"/>
      <c r="J23770" s="3"/>
    </row>
    <row r="23771" spans="8:10" x14ac:dyDescent="0.25">
      <c r="H23771" s="25"/>
      <c r="J23771" s="3"/>
    </row>
    <row r="23772" spans="8:10" x14ac:dyDescent="0.25">
      <c r="H23772" s="25"/>
      <c r="J23772" s="46"/>
    </row>
    <row r="23773" spans="8:10" x14ac:dyDescent="0.25">
      <c r="H23773" s="25"/>
      <c r="J23773" s="46"/>
    </row>
    <row r="23774" spans="8:10" x14ac:dyDescent="0.25">
      <c r="H23774" s="25"/>
      <c r="J23774" s="46"/>
    </row>
    <row r="23775" spans="8:10" x14ac:dyDescent="0.25">
      <c r="H23775" s="25"/>
      <c r="J23775" s="46"/>
    </row>
    <row r="23776" spans="8:10" x14ac:dyDescent="0.25">
      <c r="H23776" s="25"/>
      <c r="J23776" s="3"/>
    </row>
    <row r="23777" spans="8:10" x14ac:dyDescent="0.25">
      <c r="H23777" s="25"/>
      <c r="J23777" s="3"/>
    </row>
    <row r="23778" spans="8:10" x14ac:dyDescent="0.25">
      <c r="H23778" s="25"/>
      <c r="J23778" s="3"/>
    </row>
    <row r="23779" spans="8:10" x14ac:dyDescent="0.25">
      <c r="H23779" s="25"/>
      <c r="J23779" s="3"/>
    </row>
    <row r="23780" spans="8:10" x14ac:dyDescent="0.25">
      <c r="H23780" s="25"/>
      <c r="J23780" s="3"/>
    </row>
    <row r="23781" spans="8:10" x14ac:dyDescent="0.25">
      <c r="H23781" s="25"/>
      <c r="J23781" s="3"/>
    </row>
    <row r="23782" spans="8:10" x14ac:dyDescent="0.25">
      <c r="H23782" s="25"/>
      <c r="J23782" s="3"/>
    </row>
    <row r="23783" spans="8:10" x14ac:dyDescent="0.25">
      <c r="H23783" s="25"/>
      <c r="J23783" s="3"/>
    </row>
    <row r="23784" spans="8:10" x14ac:dyDescent="0.25">
      <c r="H23784" s="25"/>
      <c r="J23784" s="3"/>
    </row>
    <row r="23785" spans="8:10" x14ac:dyDescent="0.25">
      <c r="H23785" s="25"/>
      <c r="J23785" s="3"/>
    </row>
    <row r="23786" spans="8:10" x14ac:dyDescent="0.25">
      <c r="H23786" s="25"/>
      <c r="J23786" s="3"/>
    </row>
    <row r="23787" spans="8:10" x14ac:dyDescent="0.25">
      <c r="H23787" s="25"/>
      <c r="J23787" s="46"/>
    </row>
    <row r="23788" spans="8:10" x14ac:dyDescent="0.25">
      <c r="H23788" s="25"/>
      <c r="J23788" s="46"/>
    </row>
    <row r="23789" spans="8:10" x14ac:dyDescent="0.25">
      <c r="H23789" s="25"/>
      <c r="J23789" s="46"/>
    </row>
    <row r="23790" spans="8:10" x14ac:dyDescent="0.25">
      <c r="H23790" s="25"/>
      <c r="J23790" s="46"/>
    </row>
    <row r="23791" spans="8:10" x14ac:dyDescent="0.25">
      <c r="H23791" s="25"/>
      <c r="J23791" s="3"/>
    </row>
    <row r="23792" spans="8:10" x14ac:dyDescent="0.25">
      <c r="H23792" s="25"/>
      <c r="J23792" s="3"/>
    </row>
    <row r="23793" spans="8:10" x14ac:dyDescent="0.25">
      <c r="H23793" s="25"/>
      <c r="J23793" s="3"/>
    </row>
    <row r="23794" spans="8:10" x14ac:dyDescent="0.25">
      <c r="H23794" s="25"/>
      <c r="J23794" s="3"/>
    </row>
    <row r="23795" spans="8:10" x14ac:dyDescent="0.25">
      <c r="H23795" s="25"/>
      <c r="J23795" s="3"/>
    </row>
    <row r="23796" spans="8:10" x14ac:dyDescent="0.25">
      <c r="H23796" s="25"/>
      <c r="J23796" s="3"/>
    </row>
    <row r="23797" spans="8:10" x14ac:dyDescent="0.25">
      <c r="H23797" s="25"/>
      <c r="J23797" s="3"/>
    </row>
    <row r="23798" spans="8:10" x14ac:dyDescent="0.25">
      <c r="H23798" s="25"/>
      <c r="J23798" s="3"/>
    </row>
    <row r="23799" spans="8:10" x14ac:dyDescent="0.25">
      <c r="H23799" s="25"/>
      <c r="J23799" s="3"/>
    </row>
    <row r="23800" spans="8:10" x14ac:dyDescent="0.25">
      <c r="H23800" s="25"/>
      <c r="J23800" s="3"/>
    </row>
    <row r="23801" spans="8:10" x14ac:dyDescent="0.25">
      <c r="H23801" s="25"/>
      <c r="J23801" s="3"/>
    </row>
    <row r="23802" spans="8:10" x14ac:dyDescent="0.25">
      <c r="H23802" s="25"/>
      <c r="J23802" s="46"/>
    </row>
    <row r="23803" spans="8:10" x14ac:dyDescent="0.25">
      <c r="H23803" s="25"/>
      <c r="J23803" s="46"/>
    </row>
    <row r="23804" spans="8:10" x14ac:dyDescent="0.25">
      <c r="H23804" s="25"/>
      <c r="J23804" s="46"/>
    </row>
    <row r="23805" spans="8:10" x14ac:dyDescent="0.25">
      <c r="H23805" s="25"/>
      <c r="J23805" s="46"/>
    </row>
    <row r="23806" spans="8:10" x14ac:dyDescent="0.25">
      <c r="H23806" s="25"/>
      <c r="J23806" s="3"/>
    </row>
    <row r="23807" spans="8:10" x14ac:dyDescent="0.25">
      <c r="H23807" s="25"/>
      <c r="J23807" s="3"/>
    </row>
    <row r="23808" spans="8:10" x14ac:dyDescent="0.25">
      <c r="H23808" s="25"/>
      <c r="J23808" s="3"/>
    </row>
    <row r="23809" spans="8:10" x14ac:dyDescent="0.25">
      <c r="H23809" s="25"/>
      <c r="J23809" s="3"/>
    </row>
    <row r="23810" spans="8:10" x14ac:dyDescent="0.25">
      <c r="H23810" s="25"/>
      <c r="J23810" s="3"/>
    </row>
    <row r="23811" spans="8:10" x14ac:dyDescent="0.25">
      <c r="H23811" s="25"/>
      <c r="J23811" s="3"/>
    </row>
    <row r="23812" spans="8:10" x14ac:dyDescent="0.25">
      <c r="H23812" s="25"/>
      <c r="J23812" s="3"/>
    </row>
    <row r="23813" spans="8:10" x14ac:dyDescent="0.25">
      <c r="H23813" s="25"/>
      <c r="J23813" s="3"/>
    </row>
    <row r="23814" spans="8:10" x14ac:dyDescent="0.25">
      <c r="H23814" s="25"/>
      <c r="J23814" s="3"/>
    </row>
    <row r="23815" spans="8:10" x14ac:dyDescent="0.25">
      <c r="H23815" s="25"/>
      <c r="J23815" s="3"/>
    </row>
    <row r="23816" spans="8:10" x14ac:dyDescent="0.25">
      <c r="H23816" s="25"/>
      <c r="J23816" s="3"/>
    </row>
    <row r="23817" spans="8:10" x14ac:dyDescent="0.25">
      <c r="H23817" s="25"/>
      <c r="J23817" s="46"/>
    </row>
    <row r="23818" spans="8:10" x14ac:dyDescent="0.25">
      <c r="H23818" s="25"/>
      <c r="J23818" s="46"/>
    </row>
    <row r="23819" spans="8:10" x14ac:dyDescent="0.25">
      <c r="H23819" s="25"/>
      <c r="J23819" s="46"/>
    </row>
    <row r="23820" spans="8:10" x14ac:dyDescent="0.25">
      <c r="H23820" s="25"/>
      <c r="J23820" s="46"/>
    </row>
    <row r="23821" spans="8:10" x14ac:dyDescent="0.25">
      <c r="H23821" s="25"/>
      <c r="J23821" s="3"/>
    </row>
    <row r="23822" spans="8:10" x14ac:dyDescent="0.25">
      <c r="H23822" s="25"/>
      <c r="J23822" s="3"/>
    </row>
    <row r="23823" spans="8:10" x14ac:dyDescent="0.25">
      <c r="H23823" s="25"/>
      <c r="J23823" s="3"/>
    </row>
    <row r="23824" spans="8:10" x14ac:dyDescent="0.25">
      <c r="H23824" s="25"/>
      <c r="J23824" s="3"/>
    </row>
    <row r="23825" spans="8:10" x14ac:dyDescent="0.25">
      <c r="H23825" s="25"/>
      <c r="J23825" s="3"/>
    </row>
    <row r="23826" spans="8:10" x14ac:dyDescent="0.25">
      <c r="H23826" s="25"/>
      <c r="J23826" s="3"/>
    </row>
    <row r="23827" spans="8:10" x14ac:dyDescent="0.25">
      <c r="H23827" s="25"/>
      <c r="J23827" s="3"/>
    </row>
    <row r="23828" spans="8:10" x14ac:dyDescent="0.25">
      <c r="H23828" s="25"/>
      <c r="J23828" s="3"/>
    </row>
    <row r="23829" spans="8:10" x14ac:dyDescent="0.25">
      <c r="H23829" s="25"/>
      <c r="J23829" s="3"/>
    </row>
    <row r="23830" spans="8:10" x14ac:dyDescent="0.25">
      <c r="H23830" s="25"/>
      <c r="J23830" s="3"/>
    </row>
    <row r="23831" spans="8:10" x14ac:dyDescent="0.25">
      <c r="H23831" s="25"/>
      <c r="J23831" s="3"/>
    </row>
    <row r="23832" spans="8:10" x14ac:dyDescent="0.25">
      <c r="H23832" s="25"/>
      <c r="J23832" s="46"/>
    </row>
    <row r="23833" spans="8:10" x14ac:dyDescent="0.25">
      <c r="H23833" s="25"/>
      <c r="J23833" s="46"/>
    </row>
    <row r="23834" spans="8:10" x14ac:dyDescent="0.25">
      <c r="H23834" s="25"/>
      <c r="J23834" s="46"/>
    </row>
    <row r="23835" spans="8:10" x14ac:dyDescent="0.25">
      <c r="H23835" s="25"/>
      <c r="J23835" s="46"/>
    </row>
    <row r="23836" spans="8:10" x14ac:dyDescent="0.25">
      <c r="H23836" s="25"/>
      <c r="J23836" s="3"/>
    </row>
    <row r="23837" spans="8:10" x14ac:dyDescent="0.25">
      <c r="H23837" s="25"/>
      <c r="J23837" s="3"/>
    </row>
    <row r="23838" spans="8:10" x14ac:dyDescent="0.25">
      <c r="H23838" s="25"/>
      <c r="J23838" s="3"/>
    </row>
    <row r="23839" spans="8:10" x14ac:dyDescent="0.25">
      <c r="H23839" s="25"/>
      <c r="J23839" s="3"/>
    </row>
    <row r="23840" spans="8:10" x14ac:dyDescent="0.25">
      <c r="H23840" s="25"/>
      <c r="J23840" s="3"/>
    </row>
    <row r="23841" spans="8:10" x14ac:dyDescent="0.25">
      <c r="H23841" s="25"/>
      <c r="J23841" s="3"/>
    </row>
    <row r="23842" spans="8:10" x14ac:dyDescent="0.25">
      <c r="H23842" s="25"/>
      <c r="J23842" s="3"/>
    </row>
    <row r="23843" spans="8:10" x14ac:dyDescent="0.25">
      <c r="H23843" s="25"/>
      <c r="J23843" s="3"/>
    </row>
    <row r="23844" spans="8:10" x14ac:dyDescent="0.25">
      <c r="H23844" s="25"/>
      <c r="J23844" s="3"/>
    </row>
    <row r="23845" spans="8:10" x14ac:dyDescent="0.25">
      <c r="H23845" s="25"/>
      <c r="J23845" s="3"/>
    </row>
    <row r="23846" spans="8:10" x14ac:dyDescent="0.25">
      <c r="H23846" s="25"/>
      <c r="J23846" s="3"/>
    </row>
    <row r="23847" spans="8:10" x14ac:dyDescent="0.25">
      <c r="H23847" s="25"/>
      <c r="J23847" s="46"/>
    </row>
    <row r="23848" spans="8:10" x14ac:dyDescent="0.25">
      <c r="H23848" s="25"/>
      <c r="J23848" s="46"/>
    </row>
    <row r="23849" spans="8:10" x14ac:dyDescent="0.25">
      <c r="H23849" s="25"/>
      <c r="J23849" s="46"/>
    </row>
    <row r="23850" spans="8:10" x14ac:dyDescent="0.25">
      <c r="H23850" s="25"/>
      <c r="J23850" s="46"/>
    </row>
    <row r="23851" spans="8:10" x14ac:dyDescent="0.25">
      <c r="H23851" s="25"/>
      <c r="J23851" s="3"/>
    </row>
    <row r="23852" spans="8:10" x14ac:dyDescent="0.25">
      <c r="H23852" s="25"/>
      <c r="J23852" s="3"/>
    </row>
    <row r="23853" spans="8:10" x14ac:dyDescent="0.25">
      <c r="H23853" s="25"/>
      <c r="J23853" s="3"/>
    </row>
    <row r="23854" spans="8:10" x14ac:dyDescent="0.25">
      <c r="H23854" s="25"/>
      <c r="J23854" s="3"/>
    </row>
    <row r="23855" spans="8:10" x14ac:dyDescent="0.25">
      <c r="H23855" s="25"/>
      <c r="J23855" s="3"/>
    </row>
    <row r="23856" spans="8:10" x14ac:dyDescent="0.25">
      <c r="H23856" s="25"/>
      <c r="J23856" s="3"/>
    </row>
    <row r="23857" spans="8:10" x14ac:dyDescent="0.25">
      <c r="H23857" s="25"/>
      <c r="J23857" s="3"/>
    </row>
    <row r="23858" spans="8:10" x14ac:dyDescent="0.25">
      <c r="H23858" s="25"/>
      <c r="J23858" s="3"/>
    </row>
    <row r="23859" spans="8:10" x14ac:dyDescent="0.25">
      <c r="H23859" s="25"/>
      <c r="J23859" s="3"/>
    </row>
    <row r="23860" spans="8:10" x14ac:dyDescent="0.25">
      <c r="H23860" s="25"/>
      <c r="J23860" s="3"/>
    </row>
    <row r="23861" spans="8:10" x14ac:dyDescent="0.25">
      <c r="H23861" s="25"/>
      <c r="J23861" s="3"/>
    </row>
    <row r="23862" spans="8:10" x14ac:dyDescent="0.25">
      <c r="H23862" s="25"/>
      <c r="J23862" s="46"/>
    </row>
    <row r="23863" spans="8:10" x14ac:dyDescent="0.25">
      <c r="H23863" s="25"/>
      <c r="J23863" s="46"/>
    </row>
    <row r="23864" spans="8:10" x14ac:dyDescent="0.25">
      <c r="H23864" s="25"/>
      <c r="J23864" s="46"/>
    </row>
    <row r="23865" spans="8:10" x14ac:dyDescent="0.25">
      <c r="H23865" s="25"/>
      <c r="J23865" s="46"/>
    </row>
    <row r="23866" spans="8:10" x14ac:dyDescent="0.25">
      <c r="H23866" s="25"/>
      <c r="J23866" s="46"/>
    </row>
    <row r="23867" spans="8:10" x14ac:dyDescent="0.25">
      <c r="H23867" s="25"/>
      <c r="J23867" s="3"/>
    </row>
    <row r="23868" spans="8:10" x14ac:dyDescent="0.25">
      <c r="H23868" s="25"/>
      <c r="J23868" s="3"/>
    </row>
    <row r="23869" spans="8:10" x14ac:dyDescent="0.25">
      <c r="H23869" s="25"/>
      <c r="J23869" s="3"/>
    </row>
    <row r="23870" spans="8:10" x14ac:dyDescent="0.25">
      <c r="H23870" s="25"/>
      <c r="J23870" s="3"/>
    </row>
    <row r="23871" spans="8:10" x14ac:dyDescent="0.25">
      <c r="H23871" s="25"/>
      <c r="J23871" s="3"/>
    </row>
    <row r="23872" spans="8:10" x14ac:dyDescent="0.25">
      <c r="H23872" s="25"/>
      <c r="J23872" s="3"/>
    </row>
    <row r="23873" spans="8:10" x14ac:dyDescent="0.25">
      <c r="H23873" s="25"/>
      <c r="J23873" s="3"/>
    </row>
    <row r="23874" spans="8:10" x14ac:dyDescent="0.25">
      <c r="H23874" s="25"/>
      <c r="J23874" s="3"/>
    </row>
    <row r="23875" spans="8:10" x14ac:dyDescent="0.25">
      <c r="H23875" s="25"/>
      <c r="J23875" s="3"/>
    </row>
    <row r="23876" spans="8:10" x14ac:dyDescent="0.25">
      <c r="H23876" s="25"/>
      <c r="J23876" s="3"/>
    </row>
    <row r="23877" spans="8:10" x14ac:dyDescent="0.25">
      <c r="H23877" s="25"/>
      <c r="J23877" s="46"/>
    </row>
    <row r="23878" spans="8:10" x14ac:dyDescent="0.25">
      <c r="H23878" s="25"/>
      <c r="J23878" s="46"/>
    </row>
    <row r="23879" spans="8:10" x14ac:dyDescent="0.25">
      <c r="H23879" s="25"/>
      <c r="J23879" s="46"/>
    </row>
    <row r="23880" spans="8:10" x14ac:dyDescent="0.25">
      <c r="H23880" s="25"/>
      <c r="J23880" s="46"/>
    </row>
    <row r="23881" spans="8:10" x14ac:dyDescent="0.25">
      <c r="H23881" s="25"/>
      <c r="J23881" s="46"/>
    </row>
    <row r="23882" spans="8:10" x14ac:dyDescent="0.25">
      <c r="H23882" s="25"/>
      <c r="J23882" s="3"/>
    </row>
    <row r="23883" spans="8:10" x14ac:dyDescent="0.25">
      <c r="H23883" s="25"/>
      <c r="J23883" s="3"/>
    </row>
    <row r="23884" spans="8:10" x14ac:dyDescent="0.25">
      <c r="H23884" s="25"/>
      <c r="J23884" s="3"/>
    </row>
    <row r="23885" spans="8:10" x14ac:dyDescent="0.25">
      <c r="H23885" s="25"/>
      <c r="J23885" s="3"/>
    </row>
    <row r="23886" spans="8:10" x14ac:dyDescent="0.25">
      <c r="H23886" s="25"/>
      <c r="J23886" s="3"/>
    </row>
    <row r="23887" spans="8:10" x14ac:dyDescent="0.25">
      <c r="H23887" s="25"/>
      <c r="J23887" s="3"/>
    </row>
    <row r="23888" spans="8:10" x14ac:dyDescent="0.25">
      <c r="H23888" s="25"/>
      <c r="J23888" s="3"/>
    </row>
    <row r="23889" spans="8:10" x14ac:dyDescent="0.25">
      <c r="H23889" s="25"/>
      <c r="J23889" s="3"/>
    </row>
    <row r="23890" spans="8:10" x14ac:dyDescent="0.25">
      <c r="H23890" s="25"/>
      <c r="J23890" s="3"/>
    </row>
    <row r="23891" spans="8:10" x14ac:dyDescent="0.25">
      <c r="H23891" s="25"/>
      <c r="J23891" s="3"/>
    </row>
    <row r="23892" spans="8:10" x14ac:dyDescent="0.25">
      <c r="H23892" s="25"/>
      <c r="J23892" s="3"/>
    </row>
    <row r="23893" spans="8:10" x14ac:dyDescent="0.25">
      <c r="H23893" s="25"/>
      <c r="J23893" s="3"/>
    </row>
    <row r="23894" spans="8:10" x14ac:dyDescent="0.25">
      <c r="H23894" s="25"/>
      <c r="J23894" s="3"/>
    </row>
    <row r="23895" spans="8:10" x14ac:dyDescent="0.25">
      <c r="H23895" s="25"/>
      <c r="J23895" s="3"/>
    </row>
    <row r="23896" spans="8:10" x14ac:dyDescent="0.25">
      <c r="H23896" s="25"/>
      <c r="J23896" s="3"/>
    </row>
    <row r="23897" spans="8:10" x14ac:dyDescent="0.25">
      <c r="H23897" s="25"/>
      <c r="J23897" s="3"/>
    </row>
    <row r="23898" spans="8:10" x14ac:dyDescent="0.25">
      <c r="H23898" s="25"/>
      <c r="J23898" s="3"/>
    </row>
    <row r="23899" spans="8:10" x14ac:dyDescent="0.25">
      <c r="H23899" s="25"/>
      <c r="J23899" s="3"/>
    </row>
    <row r="23900" spans="8:10" x14ac:dyDescent="0.25">
      <c r="H23900" s="25"/>
      <c r="J23900" s="3"/>
    </row>
    <row r="23901" spans="8:10" x14ac:dyDescent="0.25">
      <c r="H23901" s="25"/>
      <c r="J23901" s="3"/>
    </row>
    <row r="23902" spans="8:10" x14ac:dyDescent="0.25">
      <c r="H23902" s="25"/>
      <c r="J23902" s="3"/>
    </row>
    <row r="23903" spans="8:10" x14ac:dyDescent="0.25">
      <c r="H23903" s="25"/>
      <c r="J23903" s="3"/>
    </row>
    <row r="23904" spans="8:10" x14ac:dyDescent="0.25">
      <c r="H23904" s="25"/>
      <c r="J23904" s="3"/>
    </row>
    <row r="23905" spans="8:10" x14ac:dyDescent="0.25">
      <c r="H23905" s="25"/>
      <c r="J23905" s="3"/>
    </row>
    <row r="23906" spans="8:10" x14ac:dyDescent="0.25">
      <c r="H23906" s="25"/>
      <c r="J23906" s="3"/>
    </row>
    <row r="23907" spans="8:10" x14ac:dyDescent="0.25">
      <c r="H23907" s="25"/>
      <c r="J23907" s="46"/>
    </row>
    <row r="23908" spans="8:10" x14ac:dyDescent="0.25">
      <c r="H23908" s="25"/>
      <c r="J23908" s="46"/>
    </row>
    <row r="23909" spans="8:10" x14ac:dyDescent="0.25">
      <c r="H23909" s="25"/>
      <c r="J23909" s="46"/>
    </row>
    <row r="23910" spans="8:10" x14ac:dyDescent="0.25">
      <c r="H23910" s="25"/>
      <c r="J23910" s="46"/>
    </row>
    <row r="23911" spans="8:10" x14ac:dyDescent="0.25">
      <c r="H23911" s="25"/>
      <c r="J23911" s="3"/>
    </row>
    <row r="23912" spans="8:10" x14ac:dyDescent="0.25">
      <c r="H23912" s="25"/>
      <c r="J23912" s="3"/>
    </row>
    <row r="23913" spans="8:10" x14ac:dyDescent="0.25">
      <c r="H23913" s="25"/>
      <c r="J23913" s="3"/>
    </row>
    <row r="23914" spans="8:10" x14ac:dyDescent="0.25">
      <c r="H23914" s="25"/>
      <c r="J23914" s="3"/>
    </row>
    <row r="23915" spans="8:10" x14ac:dyDescent="0.25">
      <c r="H23915" s="25"/>
      <c r="J23915" s="3"/>
    </row>
    <row r="23916" spans="8:10" x14ac:dyDescent="0.25">
      <c r="H23916" s="25"/>
      <c r="J23916" s="3"/>
    </row>
    <row r="23917" spans="8:10" x14ac:dyDescent="0.25">
      <c r="H23917" s="25"/>
      <c r="J23917" s="3"/>
    </row>
    <row r="23918" spans="8:10" x14ac:dyDescent="0.25">
      <c r="H23918" s="25"/>
      <c r="J23918" s="3"/>
    </row>
    <row r="23919" spans="8:10" x14ac:dyDescent="0.25">
      <c r="H23919" s="25"/>
      <c r="J23919" s="3"/>
    </row>
    <row r="23920" spans="8:10" x14ac:dyDescent="0.25">
      <c r="H23920" s="25"/>
      <c r="J23920" s="3"/>
    </row>
    <row r="23921" spans="8:10" x14ac:dyDescent="0.25">
      <c r="H23921" s="25"/>
      <c r="J23921" s="3"/>
    </row>
    <row r="23922" spans="8:10" x14ac:dyDescent="0.25">
      <c r="H23922" s="25"/>
      <c r="J23922" s="3"/>
    </row>
    <row r="23923" spans="8:10" x14ac:dyDescent="0.25">
      <c r="H23923" s="25"/>
      <c r="J23923" s="3"/>
    </row>
    <row r="23924" spans="8:10" x14ac:dyDescent="0.25">
      <c r="H23924" s="25"/>
      <c r="J23924" s="3"/>
    </row>
    <row r="23925" spans="8:10" x14ac:dyDescent="0.25">
      <c r="H23925" s="25"/>
      <c r="J23925" s="3"/>
    </row>
    <row r="23926" spans="8:10" x14ac:dyDescent="0.25">
      <c r="H23926" s="25"/>
      <c r="J23926" s="3"/>
    </row>
    <row r="23927" spans="8:10" x14ac:dyDescent="0.25">
      <c r="H23927" s="25"/>
      <c r="J23927" s="3"/>
    </row>
    <row r="23928" spans="8:10" x14ac:dyDescent="0.25">
      <c r="H23928" s="25"/>
      <c r="J23928" s="3"/>
    </row>
    <row r="23929" spans="8:10" x14ac:dyDescent="0.25">
      <c r="H23929" s="25"/>
      <c r="J23929" s="3"/>
    </row>
    <row r="23930" spans="8:10" x14ac:dyDescent="0.25">
      <c r="H23930" s="25"/>
      <c r="J23930" s="3"/>
    </row>
    <row r="23931" spans="8:10" x14ac:dyDescent="0.25">
      <c r="H23931" s="25"/>
      <c r="J23931" s="3"/>
    </row>
    <row r="23932" spans="8:10" x14ac:dyDescent="0.25">
      <c r="H23932" s="25"/>
      <c r="J23932" s="3"/>
    </row>
    <row r="23933" spans="8:10" x14ac:dyDescent="0.25">
      <c r="H23933" s="25"/>
      <c r="J23933" s="3"/>
    </row>
    <row r="23934" spans="8:10" x14ac:dyDescent="0.25">
      <c r="H23934" s="25"/>
      <c r="J23934" s="3"/>
    </row>
    <row r="23935" spans="8:10" x14ac:dyDescent="0.25">
      <c r="H23935" s="25"/>
      <c r="J23935" s="3"/>
    </row>
    <row r="23936" spans="8:10" x14ac:dyDescent="0.25">
      <c r="H23936" s="25"/>
      <c r="J23936" s="3"/>
    </row>
    <row r="23937" spans="8:10" x14ac:dyDescent="0.25">
      <c r="H23937" s="25"/>
      <c r="J23937" s="3"/>
    </row>
    <row r="23938" spans="8:10" x14ac:dyDescent="0.25">
      <c r="H23938" s="25"/>
      <c r="J23938" s="3"/>
    </row>
    <row r="23939" spans="8:10" x14ac:dyDescent="0.25">
      <c r="H23939" s="25"/>
      <c r="J23939" s="3"/>
    </row>
    <row r="23940" spans="8:10" x14ac:dyDescent="0.25">
      <c r="H23940" s="25"/>
      <c r="J23940" s="3"/>
    </row>
    <row r="23941" spans="8:10" x14ac:dyDescent="0.25">
      <c r="H23941" s="25"/>
      <c r="J23941" s="3"/>
    </row>
    <row r="23942" spans="8:10" x14ac:dyDescent="0.25">
      <c r="H23942" s="25"/>
      <c r="J23942" s="46"/>
    </row>
    <row r="23943" spans="8:10" x14ac:dyDescent="0.25">
      <c r="H23943" s="25"/>
      <c r="J23943" s="46"/>
    </row>
    <row r="23944" spans="8:10" x14ac:dyDescent="0.25">
      <c r="H23944" s="25"/>
      <c r="J23944" s="3"/>
    </row>
    <row r="23945" spans="8:10" x14ac:dyDescent="0.25">
      <c r="H23945" s="25"/>
      <c r="J23945" s="3"/>
    </row>
    <row r="23946" spans="8:10" x14ac:dyDescent="0.25">
      <c r="H23946" s="25"/>
      <c r="J23946" s="3"/>
    </row>
    <row r="23947" spans="8:10" x14ac:dyDescent="0.25">
      <c r="H23947" s="25"/>
      <c r="J23947" s="3"/>
    </row>
    <row r="23948" spans="8:10" x14ac:dyDescent="0.25">
      <c r="H23948" s="25"/>
      <c r="J23948" s="3"/>
    </row>
    <row r="23949" spans="8:10" x14ac:dyDescent="0.25">
      <c r="H23949" s="25"/>
      <c r="J23949" s="3"/>
    </row>
    <row r="23950" spans="8:10" x14ac:dyDescent="0.25">
      <c r="H23950" s="25"/>
      <c r="J23950" s="3"/>
    </row>
    <row r="23951" spans="8:10" x14ac:dyDescent="0.25">
      <c r="H23951" s="25"/>
      <c r="J23951" s="3"/>
    </row>
    <row r="23952" spans="8:10" x14ac:dyDescent="0.25">
      <c r="H23952" s="25"/>
      <c r="J23952" s="3"/>
    </row>
    <row r="23953" spans="8:10" x14ac:dyDescent="0.25">
      <c r="H23953" s="25"/>
      <c r="J23953" s="3"/>
    </row>
    <row r="23954" spans="8:10" x14ac:dyDescent="0.25">
      <c r="H23954" s="25"/>
      <c r="J23954" s="3"/>
    </row>
    <row r="23955" spans="8:10" x14ac:dyDescent="0.25">
      <c r="H23955" s="25"/>
      <c r="J23955" s="3"/>
    </row>
    <row r="23956" spans="8:10" x14ac:dyDescent="0.25">
      <c r="H23956" s="25"/>
      <c r="J23956" s="3"/>
    </row>
    <row r="23957" spans="8:10" x14ac:dyDescent="0.25">
      <c r="H23957" s="25"/>
      <c r="J23957" s="3"/>
    </row>
    <row r="23958" spans="8:10" x14ac:dyDescent="0.25">
      <c r="H23958" s="25"/>
      <c r="J23958" s="3"/>
    </row>
    <row r="23959" spans="8:10" x14ac:dyDescent="0.25">
      <c r="H23959" s="25"/>
      <c r="J23959" s="3"/>
    </row>
    <row r="23960" spans="8:10" x14ac:dyDescent="0.25">
      <c r="H23960" s="25"/>
      <c r="J23960" s="3"/>
    </row>
    <row r="23961" spans="8:10" x14ac:dyDescent="0.25">
      <c r="H23961" s="25"/>
      <c r="J23961" s="46"/>
    </row>
    <row r="23962" spans="8:10" x14ac:dyDescent="0.25">
      <c r="H23962" s="25"/>
      <c r="J23962" s="3"/>
    </row>
    <row r="23963" spans="8:10" x14ac:dyDescent="0.25">
      <c r="H23963" s="25"/>
      <c r="J23963" s="3"/>
    </row>
    <row r="23964" spans="8:10" x14ac:dyDescent="0.25">
      <c r="H23964" s="25"/>
      <c r="J23964" s="3"/>
    </row>
    <row r="23965" spans="8:10" x14ac:dyDescent="0.25">
      <c r="H23965" s="25"/>
      <c r="J23965" s="3"/>
    </row>
    <row r="23966" spans="8:10" x14ac:dyDescent="0.25">
      <c r="H23966" s="25"/>
      <c r="J23966" s="46"/>
    </row>
    <row r="23967" spans="8:10" x14ac:dyDescent="0.25">
      <c r="H23967" s="25"/>
      <c r="J23967" s="3"/>
    </row>
    <row r="23968" spans="8:10" x14ac:dyDescent="0.25">
      <c r="H23968" s="25"/>
      <c r="J23968" s="3"/>
    </row>
    <row r="23969" spans="8:10" x14ac:dyDescent="0.25">
      <c r="H23969" s="25"/>
      <c r="J23969" s="3"/>
    </row>
    <row r="23970" spans="8:10" x14ac:dyDescent="0.25">
      <c r="H23970" s="25"/>
      <c r="J23970" s="3"/>
    </row>
    <row r="23971" spans="8:10" x14ac:dyDescent="0.25">
      <c r="H23971" s="25"/>
      <c r="J23971" s="3"/>
    </row>
    <row r="23972" spans="8:10" x14ac:dyDescent="0.25">
      <c r="H23972" s="25"/>
      <c r="J23972" s="3"/>
    </row>
    <row r="23973" spans="8:10" x14ac:dyDescent="0.25">
      <c r="H23973" s="25"/>
      <c r="J23973" s="3"/>
    </row>
    <row r="23974" spans="8:10" x14ac:dyDescent="0.25">
      <c r="H23974" s="25"/>
      <c r="J23974" s="3"/>
    </row>
    <row r="23975" spans="8:10" x14ac:dyDescent="0.25">
      <c r="H23975" s="25"/>
      <c r="J23975" s="3"/>
    </row>
    <row r="23976" spans="8:10" x14ac:dyDescent="0.25">
      <c r="H23976" s="25"/>
      <c r="J23976" s="46"/>
    </row>
    <row r="23977" spans="8:10" x14ac:dyDescent="0.25">
      <c r="H23977" s="25"/>
      <c r="J23977" s="3"/>
    </row>
    <row r="23978" spans="8:10" x14ac:dyDescent="0.25">
      <c r="H23978" s="25"/>
      <c r="J23978" s="3"/>
    </row>
    <row r="23979" spans="8:10" x14ac:dyDescent="0.25">
      <c r="H23979" s="25"/>
      <c r="J23979" s="3"/>
    </row>
    <row r="23980" spans="8:10" x14ac:dyDescent="0.25">
      <c r="H23980" s="25"/>
      <c r="J23980" s="3"/>
    </row>
    <row r="23981" spans="8:10" x14ac:dyDescent="0.25">
      <c r="H23981" s="25"/>
      <c r="J23981" s="46"/>
    </row>
    <row r="23982" spans="8:10" x14ac:dyDescent="0.25">
      <c r="H23982" s="25"/>
      <c r="J23982" s="3"/>
    </row>
    <row r="23983" spans="8:10" x14ac:dyDescent="0.25">
      <c r="H23983" s="25"/>
      <c r="J23983" s="3"/>
    </row>
    <row r="23984" spans="8:10" x14ac:dyDescent="0.25">
      <c r="H23984" s="25"/>
      <c r="J23984" s="3"/>
    </row>
    <row r="23985" spans="8:10" x14ac:dyDescent="0.25">
      <c r="H23985" s="25"/>
      <c r="J23985" s="3"/>
    </row>
    <row r="23986" spans="8:10" x14ac:dyDescent="0.25">
      <c r="H23986" s="25"/>
      <c r="J23986" s="3"/>
    </row>
    <row r="23987" spans="8:10" x14ac:dyDescent="0.25">
      <c r="H23987" s="25"/>
      <c r="J23987" s="3"/>
    </row>
    <row r="23988" spans="8:10" x14ac:dyDescent="0.25">
      <c r="H23988" s="25"/>
      <c r="J23988" s="3"/>
    </row>
    <row r="23989" spans="8:10" x14ac:dyDescent="0.25">
      <c r="H23989" s="25"/>
      <c r="J23989" s="3"/>
    </row>
    <row r="23990" spans="8:10" x14ac:dyDescent="0.25">
      <c r="H23990" s="25"/>
      <c r="J23990" s="3"/>
    </row>
    <row r="23991" spans="8:10" x14ac:dyDescent="0.25">
      <c r="H23991" s="25"/>
      <c r="J23991" s="46"/>
    </row>
    <row r="23992" spans="8:10" x14ac:dyDescent="0.25">
      <c r="H23992" s="25"/>
      <c r="J23992" s="3"/>
    </row>
    <row r="23993" spans="8:10" x14ac:dyDescent="0.25">
      <c r="H23993" s="25"/>
      <c r="J23993" s="3"/>
    </row>
    <row r="23994" spans="8:10" x14ac:dyDescent="0.25">
      <c r="H23994" s="25"/>
      <c r="J23994" s="3"/>
    </row>
    <row r="23995" spans="8:10" x14ac:dyDescent="0.25">
      <c r="H23995" s="25"/>
      <c r="J23995" s="3"/>
    </row>
    <row r="23996" spans="8:10" x14ac:dyDescent="0.25">
      <c r="H23996" s="25"/>
      <c r="J23996" s="46"/>
    </row>
    <row r="23997" spans="8:10" x14ac:dyDescent="0.25">
      <c r="H23997" s="25"/>
      <c r="J23997" s="3"/>
    </row>
    <row r="23998" spans="8:10" x14ac:dyDescent="0.25">
      <c r="H23998" s="25"/>
      <c r="J23998" s="3"/>
    </row>
    <row r="23999" spans="8:10" x14ac:dyDescent="0.25">
      <c r="H23999" s="25"/>
      <c r="J23999" s="3"/>
    </row>
    <row r="24000" spans="8:10" x14ac:dyDescent="0.25">
      <c r="H24000" s="25"/>
      <c r="J24000" s="3"/>
    </row>
    <row r="24001" spans="8:10" x14ac:dyDescent="0.25">
      <c r="H24001" s="25"/>
      <c r="J24001" s="3"/>
    </row>
    <row r="24002" spans="8:10" x14ac:dyDescent="0.25">
      <c r="H24002" s="25"/>
      <c r="J24002" s="3"/>
    </row>
    <row r="24003" spans="8:10" x14ac:dyDescent="0.25">
      <c r="H24003" s="25"/>
      <c r="J24003" s="3"/>
    </row>
    <row r="24004" spans="8:10" x14ac:dyDescent="0.25">
      <c r="H24004" s="25"/>
      <c r="J24004" s="3"/>
    </row>
    <row r="24005" spans="8:10" x14ac:dyDescent="0.25">
      <c r="H24005" s="25"/>
      <c r="J24005" s="3"/>
    </row>
    <row r="24006" spans="8:10" x14ac:dyDescent="0.25">
      <c r="H24006" s="25"/>
      <c r="J24006" s="46"/>
    </row>
    <row r="24007" spans="8:10" x14ac:dyDescent="0.25">
      <c r="H24007" s="25"/>
      <c r="J24007" s="3"/>
    </row>
    <row r="24008" spans="8:10" x14ac:dyDescent="0.25">
      <c r="H24008" s="25"/>
      <c r="J24008" s="3"/>
    </row>
    <row r="24009" spans="8:10" x14ac:dyDescent="0.25">
      <c r="H24009" s="25"/>
      <c r="J24009" s="3"/>
    </row>
    <row r="24010" spans="8:10" x14ac:dyDescent="0.25">
      <c r="H24010" s="25"/>
      <c r="J24010" s="3"/>
    </row>
    <row r="24011" spans="8:10" x14ac:dyDescent="0.25">
      <c r="H24011" s="25"/>
      <c r="J24011" s="46"/>
    </row>
    <row r="24012" spans="8:10" x14ac:dyDescent="0.25">
      <c r="H24012" s="25"/>
      <c r="J24012" s="3"/>
    </row>
    <row r="24013" spans="8:10" x14ac:dyDescent="0.25">
      <c r="H24013" s="25"/>
      <c r="J24013" s="3"/>
    </row>
    <row r="24014" spans="8:10" x14ac:dyDescent="0.25">
      <c r="H24014" s="25"/>
      <c r="J24014" s="3"/>
    </row>
    <row r="24015" spans="8:10" x14ac:dyDescent="0.25">
      <c r="H24015" s="25"/>
      <c r="J24015" s="3"/>
    </row>
    <row r="24016" spans="8:10" x14ac:dyDescent="0.25">
      <c r="H24016" s="25"/>
      <c r="J24016" s="3"/>
    </row>
    <row r="24017" spans="8:10" x14ac:dyDescent="0.25">
      <c r="H24017" s="25"/>
      <c r="J24017" s="3"/>
    </row>
    <row r="24018" spans="8:10" x14ac:dyDescent="0.25">
      <c r="H24018" s="25"/>
      <c r="J24018" s="3"/>
    </row>
    <row r="24019" spans="8:10" x14ac:dyDescent="0.25">
      <c r="H24019" s="25"/>
      <c r="J24019" s="3"/>
    </row>
    <row r="24020" spans="8:10" x14ac:dyDescent="0.25">
      <c r="H24020" s="25"/>
      <c r="J24020" s="3"/>
    </row>
    <row r="24021" spans="8:10" x14ac:dyDescent="0.25">
      <c r="H24021" s="25"/>
      <c r="J24021" s="46"/>
    </row>
    <row r="24022" spans="8:10" x14ac:dyDescent="0.25">
      <c r="H24022" s="25"/>
      <c r="J24022" s="3"/>
    </row>
    <row r="24023" spans="8:10" x14ac:dyDescent="0.25">
      <c r="H24023" s="25"/>
      <c r="J24023" s="3"/>
    </row>
    <row r="24024" spans="8:10" x14ac:dyDescent="0.25">
      <c r="H24024" s="25"/>
      <c r="J24024" s="3"/>
    </row>
    <row r="24025" spans="8:10" x14ac:dyDescent="0.25">
      <c r="H24025" s="25"/>
      <c r="J24025" s="3"/>
    </row>
    <row r="24026" spans="8:10" x14ac:dyDescent="0.25">
      <c r="H24026" s="25"/>
      <c r="J24026" s="46"/>
    </row>
    <row r="24027" spans="8:10" x14ac:dyDescent="0.25">
      <c r="H24027" s="25"/>
      <c r="J24027" s="3"/>
    </row>
    <row r="24028" spans="8:10" x14ac:dyDescent="0.25">
      <c r="H24028" s="25"/>
      <c r="J24028" s="3"/>
    </row>
    <row r="24029" spans="8:10" x14ac:dyDescent="0.25">
      <c r="H24029" s="25"/>
      <c r="J24029" s="3"/>
    </row>
    <row r="24030" spans="8:10" x14ac:dyDescent="0.25">
      <c r="H24030" s="25"/>
      <c r="J24030" s="3"/>
    </row>
    <row r="24031" spans="8:10" x14ac:dyDescent="0.25">
      <c r="H24031" s="25"/>
      <c r="J24031" s="3"/>
    </row>
    <row r="24032" spans="8:10" x14ac:dyDescent="0.25">
      <c r="H24032" s="25"/>
      <c r="J24032" s="3"/>
    </row>
    <row r="24033" spans="8:10" x14ac:dyDescent="0.25">
      <c r="H24033" s="25"/>
      <c r="J24033" s="3"/>
    </row>
    <row r="24034" spans="8:10" x14ac:dyDescent="0.25">
      <c r="H24034" s="25"/>
      <c r="J24034" s="3"/>
    </row>
    <row r="24035" spans="8:10" x14ac:dyDescent="0.25">
      <c r="H24035" s="25"/>
      <c r="J24035" s="3"/>
    </row>
    <row r="24036" spans="8:10" x14ac:dyDescent="0.25">
      <c r="H24036" s="25"/>
      <c r="J24036" s="46"/>
    </row>
    <row r="24037" spans="8:10" x14ac:dyDescent="0.25">
      <c r="H24037" s="25"/>
      <c r="J24037" s="3"/>
    </row>
    <row r="24038" spans="8:10" x14ac:dyDescent="0.25">
      <c r="H24038" s="25"/>
      <c r="J24038" s="3"/>
    </row>
    <row r="24039" spans="8:10" x14ac:dyDescent="0.25">
      <c r="H24039" s="25"/>
      <c r="J24039" s="3"/>
    </row>
    <row r="24040" spans="8:10" x14ac:dyDescent="0.25">
      <c r="H24040" s="25"/>
      <c r="J24040" s="3"/>
    </row>
    <row r="24041" spans="8:10" x14ac:dyDescent="0.25">
      <c r="H24041" s="25"/>
      <c r="J24041" s="46"/>
    </row>
    <row r="24042" spans="8:10" x14ac:dyDescent="0.25">
      <c r="H24042" s="25"/>
      <c r="J24042" s="3"/>
    </row>
    <row r="24043" spans="8:10" x14ac:dyDescent="0.25">
      <c r="H24043" s="25"/>
      <c r="J24043" s="3"/>
    </row>
    <row r="24044" spans="8:10" x14ac:dyDescent="0.25">
      <c r="H24044" s="25"/>
      <c r="J24044" s="3"/>
    </row>
    <row r="24045" spans="8:10" x14ac:dyDescent="0.25">
      <c r="H24045" s="25"/>
      <c r="J24045" s="3"/>
    </row>
    <row r="24046" spans="8:10" x14ac:dyDescent="0.25">
      <c r="H24046" s="25"/>
      <c r="J24046" s="3"/>
    </row>
    <row r="24047" spans="8:10" x14ac:dyDescent="0.25">
      <c r="H24047" s="25"/>
      <c r="J24047" s="3"/>
    </row>
    <row r="24048" spans="8:10" x14ac:dyDescent="0.25">
      <c r="H24048" s="25"/>
      <c r="J24048" s="3"/>
    </row>
    <row r="24049" spans="8:10" x14ac:dyDescent="0.25">
      <c r="H24049" s="25"/>
      <c r="J24049" s="3"/>
    </row>
    <row r="24050" spans="8:10" x14ac:dyDescent="0.25">
      <c r="H24050" s="25"/>
      <c r="J24050" s="3"/>
    </row>
    <row r="24051" spans="8:10" x14ac:dyDescent="0.25">
      <c r="H24051" s="25"/>
      <c r="J24051" s="46"/>
    </row>
    <row r="24052" spans="8:10" x14ac:dyDescent="0.25">
      <c r="H24052" s="25"/>
      <c r="J24052" s="3"/>
    </row>
    <row r="24053" spans="8:10" x14ac:dyDescent="0.25">
      <c r="H24053" s="25"/>
      <c r="J24053" s="3"/>
    </row>
    <row r="24054" spans="8:10" x14ac:dyDescent="0.25">
      <c r="H24054" s="25"/>
      <c r="J24054" s="3"/>
    </row>
    <row r="24055" spans="8:10" x14ac:dyDescent="0.25">
      <c r="H24055" s="25"/>
      <c r="J24055" s="3"/>
    </row>
    <row r="24056" spans="8:10" x14ac:dyDescent="0.25">
      <c r="H24056" s="25"/>
      <c r="J24056" s="46"/>
    </row>
    <row r="24057" spans="8:10" x14ac:dyDescent="0.25">
      <c r="H24057" s="25"/>
      <c r="J24057" s="3"/>
    </row>
    <row r="24058" spans="8:10" x14ac:dyDescent="0.25">
      <c r="H24058" s="25"/>
      <c r="J24058" s="3"/>
    </row>
    <row r="24059" spans="8:10" x14ac:dyDescent="0.25">
      <c r="H24059" s="25"/>
      <c r="J24059" s="3"/>
    </row>
    <row r="24060" spans="8:10" x14ac:dyDescent="0.25">
      <c r="H24060" s="25"/>
      <c r="J24060" s="3"/>
    </row>
    <row r="24061" spans="8:10" x14ac:dyDescent="0.25">
      <c r="H24061" s="25"/>
      <c r="J24061" s="3"/>
    </row>
    <row r="24062" spans="8:10" x14ac:dyDescent="0.25">
      <c r="H24062" s="25"/>
      <c r="J24062" s="3"/>
    </row>
    <row r="24063" spans="8:10" x14ac:dyDescent="0.25">
      <c r="H24063" s="25"/>
      <c r="J24063" s="3"/>
    </row>
    <row r="24064" spans="8:10" x14ac:dyDescent="0.25">
      <c r="H24064" s="25"/>
      <c r="J24064" s="3"/>
    </row>
    <row r="24065" spans="8:10" x14ac:dyDescent="0.25">
      <c r="H24065" s="25"/>
      <c r="J24065" s="3"/>
    </row>
    <row r="24066" spans="8:10" x14ac:dyDescent="0.25">
      <c r="H24066" s="25"/>
      <c r="J24066" s="46"/>
    </row>
    <row r="24067" spans="8:10" x14ac:dyDescent="0.25">
      <c r="H24067" s="25"/>
      <c r="J24067" s="3"/>
    </row>
    <row r="24068" spans="8:10" x14ac:dyDescent="0.25">
      <c r="H24068" s="25"/>
      <c r="J24068" s="3"/>
    </row>
    <row r="24069" spans="8:10" x14ac:dyDescent="0.25">
      <c r="H24069" s="25"/>
      <c r="J24069" s="3"/>
    </row>
    <row r="24070" spans="8:10" x14ac:dyDescent="0.25">
      <c r="H24070" s="25"/>
      <c r="J24070" s="3"/>
    </row>
    <row r="24071" spans="8:10" x14ac:dyDescent="0.25">
      <c r="H24071" s="25"/>
      <c r="J24071" s="46"/>
    </row>
    <row r="24072" spans="8:10" x14ac:dyDescent="0.25">
      <c r="H24072" s="25"/>
      <c r="J24072" s="3"/>
    </row>
    <row r="24073" spans="8:10" x14ac:dyDescent="0.25">
      <c r="H24073" s="25"/>
      <c r="J24073" s="3"/>
    </row>
    <row r="24074" spans="8:10" x14ac:dyDescent="0.25">
      <c r="H24074" s="25"/>
      <c r="J24074" s="3"/>
    </row>
    <row r="24075" spans="8:10" x14ac:dyDescent="0.25">
      <c r="H24075" s="25"/>
      <c r="J24075" s="46"/>
    </row>
    <row r="24076" spans="8:10" x14ac:dyDescent="0.25">
      <c r="H24076" s="25"/>
      <c r="J24076" s="46"/>
    </row>
    <row r="24077" spans="8:10" x14ac:dyDescent="0.25">
      <c r="H24077" s="25"/>
      <c r="J24077" s="46"/>
    </row>
    <row r="24078" spans="8:10" x14ac:dyDescent="0.25">
      <c r="H24078" s="25"/>
      <c r="J24078" s="46"/>
    </row>
    <row r="24079" spans="8:10" x14ac:dyDescent="0.25">
      <c r="H24079" s="25"/>
      <c r="J24079" s="3"/>
    </row>
    <row r="24080" spans="8:10" x14ac:dyDescent="0.25">
      <c r="H24080" s="25"/>
      <c r="J24080" s="3"/>
    </row>
    <row r="24081" spans="8:10" x14ac:dyDescent="0.25">
      <c r="H24081" s="25"/>
      <c r="J24081" s="3"/>
    </row>
    <row r="24082" spans="8:10" x14ac:dyDescent="0.25">
      <c r="H24082" s="25"/>
      <c r="J24082" s="3"/>
    </row>
    <row r="24083" spans="8:10" x14ac:dyDescent="0.25">
      <c r="H24083" s="25"/>
      <c r="J24083" s="3"/>
    </row>
    <row r="24084" spans="8:10" x14ac:dyDescent="0.25">
      <c r="H24084" s="25"/>
      <c r="J24084" s="3"/>
    </row>
    <row r="24085" spans="8:10" x14ac:dyDescent="0.25">
      <c r="H24085" s="25"/>
      <c r="J24085" s="3"/>
    </row>
    <row r="24086" spans="8:10" x14ac:dyDescent="0.25">
      <c r="H24086" s="25"/>
      <c r="J24086" s="3"/>
    </row>
    <row r="24087" spans="8:10" x14ac:dyDescent="0.25">
      <c r="H24087" s="25"/>
      <c r="J24087" s="3"/>
    </row>
    <row r="24088" spans="8:10" x14ac:dyDescent="0.25">
      <c r="H24088" s="25"/>
      <c r="J24088" s="3"/>
    </row>
    <row r="24089" spans="8:10" x14ac:dyDescent="0.25">
      <c r="H24089" s="25"/>
      <c r="J24089" s="3"/>
    </row>
    <row r="24090" spans="8:10" x14ac:dyDescent="0.25">
      <c r="H24090" s="25"/>
      <c r="J24090" s="46"/>
    </row>
    <row r="24091" spans="8:10" x14ac:dyDescent="0.25">
      <c r="H24091" s="25"/>
      <c r="J24091" s="46"/>
    </row>
    <row r="24092" spans="8:10" x14ac:dyDescent="0.25">
      <c r="H24092" s="25"/>
      <c r="J24092" s="46"/>
    </row>
    <row r="24093" spans="8:10" x14ac:dyDescent="0.25">
      <c r="H24093" s="25"/>
      <c r="J24093" s="3"/>
    </row>
    <row r="24094" spans="8:10" x14ac:dyDescent="0.25">
      <c r="H24094" s="25"/>
      <c r="J24094" s="3"/>
    </row>
    <row r="24095" spans="8:10" x14ac:dyDescent="0.25">
      <c r="H24095" s="25"/>
      <c r="J24095" s="3"/>
    </row>
    <row r="24096" spans="8:10" x14ac:dyDescent="0.25">
      <c r="H24096" s="25"/>
      <c r="J24096" s="3"/>
    </row>
    <row r="24097" spans="8:10" x14ac:dyDescent="0.25">
      <c r="H24097" s="25"/>
      <c r="J24097" s="3"/>
    </row>
    <row r="24098" spans="8:10" x14ac:dyDescent="0.25">
      <c r="H24098" s="25"/>
      <c r="J24098" s="3"/>
    </row>
    <row r="24099" spans="8:10" x14ac:dyDescent="0.25">
      <c r="H24099" s="25"/>
      <c r="J24099" s="3"/>
    </row>
    <row r="24100" spans="8:10" x14ac:dyDescent="0.25">
      <c r="H24100" s="25"/>
      <c r="J24100" s="3"/>
    </row>
    <row r="24101" spans="8:10" x14ac:dyDescent="0.25">
      <c r="H24101" s="25"/>
      <c r="J24101" s="3"/>
    </row>
    <row r="24102" spans="8:10" x14ac:dyDescent="0.25">
      <c r="H24102" s="25"/>
      <c r="J24102" s="3"/>
    </row>
    <row r="24103" spans="8:10" x14ac:dyDescent="0.25">
      <c r="H24103" s="25"/>
      <c r="J24103" s="3"/>
    </row>
    <row r="24104" spans="8:10" x14ac:dyDescent="0.25">
      <c r="H24104" s="25"/>
      <c r="J24104" s="3"/>
    </row>
    <row r="24105" spans="8:10" x14ac:dyDescent="0.25">
      <c r="H24105" s="25"/>
      <c r="J24105" s="3"/>
    </row>
    <row r="24106" spans="8:10" x14ac:dyDescent="0.25">
      <c r="H24106" s="25"/>
      <c r="J24106" s="3"/>
    </row>
    <row r="24107" spans="8:10" x14ac:dyDescent="0.25">
      <c r="H24107" s="25"/>
      <c r="J24107" s="3"/>
    </row>
    <row r="24108" spans="8:10" x14ac:dyDescent="0.25">
      <c r="H24108" s="25"/>
      <c r="J24108" s="3"/>
    </row>
    <row r="24109" spans="8:10" x14ac:dyDescent="0.25">
      <c r="H24109" s="25"/>
      <c r="J24109" s="3"/>
    </row>
    <row r="24110" spans="8:10" x14ac:dyDescent="0.25">
      <c r="H24110" s="25"/>
      <c r="J24110" s="3"/>
    </row>
    <row r="24111" spans="8:10" x14ac:dyDescent="0.25">
      <c r="H24111" s="25"/>
      <c r="J24111" s="3"/>
    </row>
    <row r="24112" spans="8:10" x14ac:dyDescent="0.25">
      <c r="H24112" s="25"/>
      <c r="J24112" s="3"/>
    </row>
    <row r="24113" spans="8:10" x14ac:dyDescent="0.25">
      <c r="H24113" s="25"/>
      <c r="J24113" s="3"/>
    </row>
    <row r="24114" spans="8:10" x14ac:dyDescent="0.25">
      <c r="H24114" s="25"/>
      <c r="J24114" s="3"/>
    </row>
    <row r="24115" spans="8:10" x14ac:dyDescent="0.25">
      <c r="H24115" s="25"/>
      <c r="J24115" s="3"/>
    </row>
    <row r="24116" spans="8:10" x14ac:dyDescent="0.25">
      <c r="H24116" s="25"/>
      <c r="J24116" s="3"/>
    </row>
    <row r="24117" spans="8:10" x14ac:dyDescent="0.25">
      <c r="H24117" s="25"/>
      <c r="J24117" s="3"/>
    </row>
    <row r="24118" spans="8:10" x14ac:dyDescent="0.25">
      <c r="H24118" s="25"/>
      <c r="J24118" s="3"/>
    </row>
    <row r="24119" spans="8:10" x14ac:dyDescent="0.25">
      <c r="H24119" s="25"/>
      <c r="J24119" s="3"/>
    </row>
    <row r="24120" spans="8:10" x14ac:dyDescent="0.25">
      <c r="H24120" s="25"/>
      <c r="J24120" s="46"/>
    </row>
    <row r="24121" spans="8:10" x14ac:dyDescent="0.25">
      <c r="H24121" s="25"/>
      <c r="J24121" s="46"/>
    </row>
    <row r="24122" spans="8:10" x14ac:dyDescent="0.25">
      <c r="H24122" s="25"/>
      <c r="J24122" s="46"/>
    </row>
    <row r="24123" spans="8:10" x14ac:dyDescent="0.25">
      <c r="H24123" s="25"/>
      <c r="J24123" s="46"/>
    </row>
    <row r="24124" spans="8:10" x14ac:dyDescent="0.25">
      <c r="H24124" s="25"/>
      <c r="J24124" s="3"/>
    </row>
    <row r="24125" spans="8:10" x14ac:dyDescent="0.25">
      <c r="H24125" s="25"/>
      <c r="J24125" s="3"/>
    </row>
    <row r="24126" spans="8:10" x14ac:dyDescent="0.25">
      <c r="H24126" s="25"/>
      <c r="J24126" s="3"/>
    </row>
    <row r="24127" spans="8:10" x14ac:dyDescent="0.25">
      <c r="H24127" s="25"/>
      <c r="J24127" s="3"/>
    </row>
    <row r="24128" spans="8:10" x14ac:dyDescent="0.25">
      <c r="H24128" s="25"/>
      <c r="J24128" s="3"/>
    </row>
    <row r="24129" spans="8:10" x14ac:dyDescent="0.25">
      <c r="H24129" s="25"/>
      <c r="J24129" s="3"/>
    </row>
    <row r="24130" spans="8:10" x14ac:dyDescent="0.25">
      <c r="H24130" s="25"/>
      <c r="J24130" s="3"/>
    </row>
    <row r="24131" spans="8:10" x14ac:dyDescent="0.25">
      <c r="H24131" s="25"/>
      <c r="J24131" s="3"/>
    </row>
    <row r="24132" spans="8:10" x14ac:dyDescent="0.25">
      <c r="H24132" s="25"/>
      <c r="J24132" s="3"/>
    </row>
    <row r="24133" spans="8:10" x14ac:dyDescent="0.25">
      <c r="H24133" s="25"/>
      <c r="J24133" s="3"/>
    </row>
    <row r="24134" spans="8:10" x14ac:dyDescent="0.25">
      <c r="H24134" s="25"/>
      <c r="J24134" s="3"/>
    </row>
    <row r="24135" spans="8:10" x14ac:dyDescent="0.25">
      <c r="H24135" s="25"/>
      <c r="J24135" s="3"/>
    </row>
    <row r="24136" spans="8:10" x14ac:dyDescent="0.25">
      <c r="H24136" s="25"/>
      <c r="J24136" s="3"/>
    </row>
    <row r="24137" spans="8:10" x14ac:dyDescent="0.25">
      <c r="H24137" s="25"/>
      <c r="J24137" s="3"/>
    </row>
    <row r="24138" spans="8:10" x14ac:dyDescent="0.25">
      <c r="H24138" s="25"/>
      <c r="J24138" s="3"/>
    </row>
    <row r="24139" spans="8:10" x14ac:dyDescent="0.25">
      <c r="H24139" s="25"/>
      <c r="J24139" s="3"/>
    </row>
    <row r="24140" spans="8:10" x14ac:dyDescent="0.25">
      <c r="H24140" s="25"/>
      <c r="J24140" s="3"/>
    </row>
    <row r="24141" spans="8:10" x14ac:dyDescent="0.25">
      <c r="H24141" s="25"/>
      <c r="J24141" s="3"/>
    </row>
    <row r="24142" spans="8:10" x14ac:dyDescent="0.25">
      <c r="H24142" s="25"/>
      <c r="J24142" s="3"/>
    </row>
    <row r="24143" spans="8:10" x14ac:dyDescent="0.25">
      <c r="H24143" s="25"/>
      <c r="J24143" s="3"/>
    </row>
    <row r="24144" spans="8:10" x14ac:dyDescent="0.25">
      <c r="H24144" s="25"/>
      <c r="J24144" s="3"/>
    </row>
    <row r="24145" spans="8:10" x14ac:dyDescent="0.25">
      <c r="H24145" s="25"/>
      <c r="J24145" s="3"/>
    </row>
    <row r="24146" spans="8:10" x14ac:dyDescent="0.25">
      <c r="H24146" s="25"/>
      <c r="J24146" s="3"/>
    </row>
    <row r="24147" spans="8:10" x14ac:dyDescent="0.25">
      <c r="H24147" s="25"/>
      <c r="J24147" s="3"/>
    </row>
    <row r="24148" spans="8:10" x14ac:dyDescent="0.25">
      <c r="H24148" s="25"/>
      <c r="J24148" s="3"/>
    </row>
    <row r="24149" spans="8:10" x14ac:dyDescent="0.25">
      <c r="H24149" s="25"/>
      <c r="J24149" s="3"/>
    </row>
    <row r="24150" spans="8:10" x14ac:dyDescent="0.25">
      <c r="H24150" s="25"/>
      <c r="J24150" s="46"/>
    </row>
    <row r="24151" spans="8:10" x14ac:dyDescent="0.25">
      <c r="H24151" s="25"/>
      <c r="J24151" s="3"/>
    </row>
    <row r="24152" spans="8:10" x14ac:dyDescent="0.25">
      <c r="H24152" s="25"/>
      <c r="J24152" s="46"/>
    </row>
    <row r="24153" spans="8:10" x14ac:dyDescent="0.25">
      <c r="H24153" s="25"/>
      <c r="J24153" s="3"/>
    </row>
    <row r="24154" spans="8:10" x14ac:dyDescent="0.25">
      <c r="H24154" s="25"/>
      <c r="J24154" s="46"/>
    </row>
    <row r="24155" spans="8:10" x14ac:dyDescent="0.25">
      <c r="H24155" s="25"/>
      <c r="J24155" s="3"/>
    </row>
    <row r="24156" spans="8:10" x14ac:dyDescent="0.25">
      <c r="H24156" s="25"/>
      <c r="J24156" s="46"/>
    </row>
    <row r="24157" spans="8:10" x14ac:dyDescent="0.25">
      <c r="H24157" s="25"/>
      <c r="J24157" s="3"/>
    </row>
    <row r="24158" spans="8:10" x14ac:dyDescent="0.25">
      <c r="H24158" s="25"/>
      <c r="J24158" s="46"/>
    </row>
    <row r="24159" spans="8:10" x14ac:dyDescent="0.25">
      <c r="H24159" s="25"/>
      <c r="J24159" s="3"/>
    </row>
    <row r="24160" spans="8:10" x14ac:dyDescent="0.25">
      <c r="H24160" s="25"/>
      <c r="J24160" s="46"/>
    </row>
    <row r="24161" spans="8:10" x14ac:dyDescent="0.25">
      <c r="H24161" s="25"/>
      <c r="J24161" s="3"/>
    </row>
    <row r="24162" spans="8:10" x14ac:dyDescent="0.25">
      <c r="H24162" s="25"/>
      <c r="J24162" s="3"/>
    </row>
    <row r="24163" spans="8:10" x14ac:dyDescent="0.25">
      <c r="H24163" s="25"/>
      <c r="J24163" s="3"/>
    </row>
    <row r="24164" spans="8:10" x14ac:dyDescent="0.25">
      <c r="H24164" s="25"/>
      <c r="J24164" s="3"/>
    </row>
    <row r="24165" spans="8:10" x14ac:dyDescent="0.25">
      <c r="H24165" s="25"/>
      <c r="J24165" s="46"/>
    </row>
    <row r="24166" spans="8:10" x14ac:dyDescent="0.25">
      <c r="H24166" s="25"/>
      <c r="J24166" s="3"/>
    </row>
    <row r="24167" spans="8:10" x14ac:dyDescent="0.25">
      <c r="H24167" s="25"/>
      <c r="J24167" s="3"/>
    </row>
    <row r="24168" spans="8:10" x14ac:dyDescent="0.25">
      <c r="H24168" s="25"/>
      <c r="J24168" s="3"/>
    </row>
    <row r="24169" spans="8:10" x14ac:dyDescent="0.25">
      <c r="H24169" s="25"/>
      <c r="J24169" s="3"/>
    </row>
    <row r="24170" spans="8:10" x14ac:dyDescent="0.25">
      <c r="H24170" s="25"/>
      <c r="J24170" s="3"/>
    </row>
    <row r="24171" spans="8:10" x14ac:dyDescent="0.25">
      <c r="H24171" s="25"/>
      <c r="J24171" s="3"/>
    </row>
    <row r="24172" spans="8:10" x14ac:dyDescent="0.25">
      <c r="H24172" s="25"/>
      <c r="J24172" s="3"/>
    </row>
    <row r="24173" spans="8:10" x14ac:dyDescent="0.25">
      <c r="H24173" s="25"/>
      <c r="J24173" s="3"/>
    </row>
    <row r="24174" spans="8:10" x14ac:dyDescent="0.25">
      <c r="H24174" s="25"/>
      <c r="J24174" s="3"/>
    </row>
    <row r="24175" spans="8:10" x14ac:dyDescent="0.25">
      <c r="H24175" s="25"/>
      <c r="J24175" s="46"/>
    </row>
    <row r="24176" spans="8:10" x14ac:dyDescent="0.25">
      <c r="H24176" s="25"/>
      <c r="J24176" s="3"/>
    </row>
    <row r="24177" spans="8:10" x14ac:dyDescent="0.25">
      <c r="H24177" s="25"/>
      <c r="J24177" s="3"/>
    </row>
    <row r="24178" spans="8:10" x14ac:dyDescent="0.25">
      <c r="H24178" s="25"/>
      <c r="J24178" s="46"/>
    </row>
    <row r="24179" spans="8:10" x14ac:dyDescent="0.25">
      <c r="H24179" s="25"/>
      <c r="J24179" s="3"/>
    </row>
    <row r="24180" spans="8:10" x14ac:dyDescent="0.25">
      <c r="H24180" s="25"/>
      <c r="J24180" s="46"/>
    </row>
    <row r="24181" spans="8:10" x14ac:dyDescent="0.25">
      <c r="H24181" s="25"/>
      <c r="J24181" s="3"/>
    </row>
    <row r="24182" spans="8:10" x14ac:dyDescent="0.25">
      <c r="H24182" s="25"/>
      <c r="J24182" s="46"/>
    </row>
    <row r="24183" spans="8:10" x14ac:dyDescent="0.25">
      <c r="H24183" s="25"/>
      <c r="J24183" s="3"/>
    </row>
    <row r="24184" spans="8:10" x14ac:dyDescent="0.25">
      <c r="H24184" s="25"/>
      <c r="J24184" s="46"/>
    </row>
    <row r="24185" spans="8:10" x14ac:dyDescent="0.25">
      <c r="H24185" s="25"/>
      <c r="J24185" s="46"/>
    </row>
    <row r="24186" spans="8:10" x14ac:dyDescent="0.25">
      <c r="H24186" s="25"/>
      <c r="J24186" s="46"/>
    </row>
    <row r="24187" spans="8:10" x14ac:dyDescent="0.25">
      <c r="H24187" s="25"/>
      <c r="J24187" s="3"/>
    </row>
    <row r="24188" spans="8:10" x14ac:dyDescent="0.25">
      <c r="H24188" s="25"/>
      <c r="J24188" s="46"/>
    </row>
    <row r="24189" spans="8:10" x14ac:dyDescent="0.25">
      <c r="H24189" s="25"/>
      <c r="J24189" s="3"/>
    </row>
    <row r="24190" spans="8:10" x14ac:dyDescent="0.25">
      <c r="H24190" s="25"/>
      <c r="J24190" s="46"/>
    </row>
    <row r="24191" spans="8:10" x14ac:dyDescent="0.25">
      <c r="H24191" s="25"/>
      <c r="J24191" s="3"/>
    </row>
    <row r="24192" spans="8:10" x14ac:dyDescent="0.25">
      <c r="H24192" s="25"/>
      <c r="J24192" s="3"/>
    </row>
    <row r="24193" spans="8:10" x14ac:dyDescent="0.25">
      <c r="H24193" s="25"/>
      <c r="J24193" s="3"/>
    </row>
    <row r="24194" spans="8:10" x14ac:dyDescent="0.25">
      <c r="H24194" s="25"/>
      <c r="J24194" s="3"/>
    </row>
    <row r="24195" spans="8:10" x14ac:dyDescent="0.25">
      <c r="H24195" s="25"/>
      <c r="J24195" s="46"/>
    </row>
    <row r="24196" spans="8:10" x14ac:dyDescent="0.25">
      <c r="H24196" s="25"/>
      <c r="J24196" s="3"/>
    </row>
    <row r="24197" spans="8:10" x14ac:dyDescent="0.25">
      <c r="H24197" s="25"/>
      <c r="J24197" s="3"/>
    </row>
    <row r="24198" spans="8:10" x14ac:dyDescent="0.25">
      <c r="H24198" s="25"/>
      <c r="J24198" s="3"/>
    </row>
    <row r="24199" spans="8:10" x14ac:dyDescent="0.25">
      <c r="H24199" s="25"/>
      <c r="J24199" s="3"/>
    </row>
    <row r="24200" spans="8:10" x14ac:dyDescent="0.25">
      <c r="H24200" s="25"/>
      <c r="J24200" s="3"/>
    </row>
    <row r="24201" spans="8:10" x14ac:dyDescent="0.25">
      <c r="H24201" s="25"/>
      <c r="J24201" s="3"/>
    </row>
    <row r="24202" spans="8:10" x14ac:dyDescent="0.25">
      <c r="H24202" s="25"/>
      <c r="J24202" s="3"/>
    </row>
    <row r="24203" spans="8:10" x14ac:dyDescent="0.25">
      <c r="H24203" s="25"/>
      <c r="J24203" s="3"/>
    </row>
    <row r="24204" spans="8:10" x14ac:dyDescent="0.25">
      <c r="H24204" s="25"/>
      <c r="J24204" s="3"/>
    </row>
    <row r="24205" spans="8:10" x14ac:dyDescent="0.25">
      <c r="H24205" s="25"/>
      <c r="J24205" s="46"/>
    </row>
    <row r="24206" spans="8:10" x14ac:dyDescent="0.25">
      <c r="H24206" s="25"/>
      <c r="J24206" s="3"/>
    </row>
    <row r="24207" spans="8:10" x14ac:dyDescent="0.25">
      <c r="H24207" s="25"/>
      <c r="J24207" s="3"/>
    </row>
    <row r="24208" spans="8:10" x14ac:dyDescent="0.25">
      <c r="H24208" s="25"/>
      <c r="J24208" s="46"/>
    </row>
    <row r="24209" spans="8:10" x14ac:dyDescent="0.25">
      <c r="H24209" s="25"/>
      <c r="J24209" s="3"/>
    </row>
    <row r="24210" spans="8:10" x14ac:dyDescent="0.25">
      <c r="H24210" s="25"/>
      <c r="J24210" s="46"/>
    </row>
    <row r="24211" spans="8:10" x14ac:dyDescent="0.25">
      <c r="H24211" s="25"/>
      <c r="J24211" s="3"/>
    </row>
    <row r="24212" spans="8:10" x14ac:dyDescent="0.25">
      <c r="H24212" s="25"/>
      <c r="J24212" s="46"/>
    </row>
    <row r="24213" spans="8:10" x14ac:dyDescent="0.25">
      <c r="H24213" s="25"/>
      <c r="J24213" s="3"/>
    </row>
    <row r="24214" spans="8:10" x14ac:dyDescent="0.25">
      <c r="H24214" s="25"/>
      <c r="J24214" s="46"/>
    </row>
    <row r="24215" spans="8:10" x14ac:dyDescent="0.25">
      <c r="H24215" s="25"/>
      <c r="J24215" s="46"/>
    </row>
    <row r="24216" spans="8:10" x14ac:dyDescent="0.25">
      <c r="H24216" s="25"/>
      <c r="J24216" s="46"/>
    </row>
    <row r="24217" spans="8:10" x14ac:dyDescent="0.25">
      <c r="H24217" s="25"/>
      <c r="J24217" s="3"/>
    </row>
    <row r="24218" spans="8:10" x14ac:dyDescent="0.25">
      <c r="H24218" s="25"/>
      <c r="J24218" s="46"/>
    </row>
    <row r="24219" spans="8:10" x14ac:dyDescent="0.25">
      <c r="H24219" s="25"/>
      <c r="J24219" s="3"/>
    </row>
    <row r="24220" spans="8:10" x14ac:dyDescent="0.25">
      <c r="H24220" s="25"/>
      <c r="J24220" s="46"/>
    </row>
    <row r="24221" spans="8:10" x14ac:dyDescent="0.25">
      <c r="H24221" s="25"/>
      <c r="J24221" s="3"/>
    </row>
    <row r="24222" spans="8:10" x14ac:dyDescent="0.25">
      <c r="H24222" s="25"/>
      <c r="J24222" s="3"/>
    </row>
    <row r="24223" spans="8:10" x14ac:dyDescent="0.25">
      <c r="H24223" s="25"/>
      <c r="J24223" s="3"/>
    </row>
    <row r="24224" spans="8:10" x14ac:dyDescent="0.25">
      <c r="H24224" s="25"/>
      <c r="J24224" s="3"/>
    </row>
    <row r="24225" spans="8:10" x14ac:dyDescent="0.25">
      <c r="H24225" s="25"/>
      <c r="J24225" s="46"/>
    </row>
    <row r="24226" spans="8:10" x14ac:dyDescent="0.25">
      <c r="H24226" s="25"/>
      <c r="J24226" s="3"/>
    </row>
    <row r="24227" spans="8:10" x14ac:dyDescent="0.25">
      <c r="H24227" s="25"/>
      <c r="J24227" s="3"/>
    </row>
    <row r="24228" spans="8:10" x14ac:dyDescent="0.25">
      <c r="H24228" s="25"/>
      <c r="J24228" s="3"/>
    </row>
    <row r="24229" spans="8:10" x14ac:dyDescent="0.25">
      <c r="H24229" s="25"/>
      <c r="J24229" s="3"/>
    </row>
    <row r="24230" spans="8:10" x14ac:dyDescent="0.25">
      <c r="H24230" s="25"/>
      <c r="J24230" s="3"/>
    </row>
    <row r="24231" spans="8:10" x14ac:dyDescent="0.25">
      <c r="H24231" s="25"/>
      <c r="J24231" s="3"/>
    </row>
    <row r="24232" spans="8:10" x14ac:dyDescent="0.25">
      <c r="H24232" s="25"/>
      <c r="J24232" s="3"/>
    </row>
    <row r="24233" spans="8:10" x14ac:dyDescent="0.25">
      <c r="H24233" s="25"/>
      <c r="J24233" s="3"/>
    </row>
    <row r="24234" spans="8:10" x14ac:dyDescent="0.25">
      <c r="H24234" s="25"/>
      <c r="J24234" s="3"/>
    </row>
    <row r="24235" spans="8:10" x14ac:dyDescent="0.25">
      <c r="H24235" s="25"/>
      <c r="J24235" s="46"/>
    </row>
    <row r="24236" spans="8:10" x14ac:dyDescent="0.25">
      <c r="H24236" s="25"/>
      <c r="J24236" s="3"/>
    </row>
    <row r="24237" spans="8:10" x14ac:dyDescent="0.25">
      <c r="H24237" s="25"/>
      <c r="J24237" s="3"/>
    </row>
    <row r="24238" spans="8:10" x14ac:dyDescent="0.25">
      <c r="H24238" s="25"/>
      <c r="J24238" s="46"/>
    </row>
    <row r="24239" spans="8:10" x14ac:dyDescent="0.25">
      <c r="H24239" s="25"/>
      <c r="J24239" s="3"/>
    </row>
    <row r="24240" spans="8:10" x14ac:dyDescent="0.25">
      <c r="H24240" s="25"/>
      <c r="J24240" s="46"/>
    </row>
    <row r="24241" spans="8:10" x14ac:dyDescent="0.25">
      <c r="H24241" s="25"/>
      <c r="J24241" s="3"/>
    </row>
    <row r="24242" spans="8:10" x14ac:dyDescent="0.25">
      <c r="H24242" s="25"/>
      <c r="J24242" s="46"/>
    </row>
    <row r="24243" spans="8:10" x14ac:dyDescent="0.25">
      <c r="H24243" s="25"/>
      <c r="J24243" s="3"/>
    </row>
    <row r="24244" spans="8:10" x14ac:dyDescent="0.25">
      <c r="H24244" s="25"/>
      <c r="J24244" s="46"/>
    </row>
    <row r="24245" spans="8:10" x14ac:dyDescent="0.25">
      <c r="H24245" s="25"/>
      <c r="J24245" s="46"/>
    </row>
    <row r="24246" spans="8:10" x14ac:dyDescent="0.25">
      <c r="H24246" s="25"/>
      <c r="J24246" s="46"/>
    </row>
    <row r="24247" spans="8:10" x14ac:dyDescent="0.25">
      <c r="H24247" s="25"/>
      <c r="J24247" s="3"/>
    </row>
    <row r="24248" spans="8:10" x14ac:dyDescent="0.25">
      <c r="H24248" s="25"/>
      <c r="J24248" s="46"/>
    </row>
    <row r="24249" spans="8:10" x14ac:dyDescent="0.25">
      <c r="H24249" s="25"/>
      <c r="J24249" s="3"/>
    </row>
    <row r="24250" spans="8:10" x14ac:dyDescent="0.25">
      <c r="H24250" s="25"/>
      <c r="J24250" s="46"/>
    </row>
    <row r="24251" spans="8:10" x14ac:dyDescent="0.25">
      <c r="H24251" s="25"/>
      <c r="J24251" s="3"/>
    </row>
    <row r="24252" spans="8:10" x14ac:dyDescent="0.25">
      <c r="H24252" s="25"/>
      <c r="J24252" s="3"/>
    </row>
    <row r="24253" spans="8:10" x14ac:dyDescent="0.25">
      <c r="H24253" s="25"/>
      <c r="J24253" s="3"/>
    </row>
    <row r="24254" spans="8:10" x14ac:dyDescent="0.25">
      <c r="H24254" s="25"/>
      <c r="J24254" s="3"/>
    </row>
    <row r="24255" spans="8:10" x14ac:dyDescent="0.25">
      <c r="H24255" s="25"/>
      <c r="J24255" s="46"/>
    </row>
    <row r="24256" spans="8:10" x14ac:dyDescent="0.25">
      <c r="H24256" s="25"/>
      <c r="J24256" s="3"/>
    </row>
    <row r="24257" spans="8:10" x14ac:dyDescent="0.25">
      <c r="H24257" s="25"/>
      <c r="J24257" s="3"/>
    </row>
    <row r="24258" spans="8:10" x14ac:dyDescent="0.25">
      <c r="H24258" s="25"/>
      <c r="J24258" s="3"/>
    </row>
    <row r="24259" spans="8:10" x14ac:dyDescent="0.25">
      <c r="H24259" s="25"/>
      <c r="J24259" s="3"/>
    </row>
    <row r="24260" spans="8:10" x14ac:dyDescent="0.25">
      <c r="H24260" s="25"/>
      <c r="J24260" s="3"/>
    </row>
    <row r="24261" spans="8:10" x14ac:dyDescent="0.25">
      <c r="H24261" s="25"/>
      <c r="J24261" s="3"/>
    </row>
    <row r="24262" spans="8:10" x14ac:dyDescent="0.25">
      <c r="H24262" s="25"/>
      <c r="J24262" s="3"/>
    </row>
    <row r="24263" spans="8:10" x14ac:dyDescent="0.25">
      <c r="H24263" s="25"/>
      <c r="J24263" s="3"/>
    </row>
    <row r="24264" spans="8:10" x14ac:dyDescent="0.25">
      <c r="H24264" s="25"/>
      <c r="J24264" s="3"/>
    </row>
    <row r="24265" spans="8:10" x14ac:dyDescent="0.25">
      <c r="H24265" s="25"/>
      <c r="J24265" s="46"/>
    </row>
    <row r="24266" spans="8:10" x14ac:dyDescent="0.25">
      <c r="H24266" s="25"/>
      <c r="J24266" s="3"/>
    </row>
    <row r="24267" spans="8:10" x14ac:dyDescent="0.25">
      <c r="H24267" s="25"/>
      <c r="J24267" s="3"/>
    </row>
    <row r="24268" spans="8:10" x14ac:dyDescent="0.25">
      <c r="H24268" s="25"/>
      <c r="J24268" s="46"/>
    </row>
    <row r="24269" spans="8:10" x14ac:dyDescent="0.25">
      <c r="H24269" s="25"/>
      <c r="J24269" s="3"/>
    </row>
    <row r="24270" spans="8:10" x14ac:dyDescent="0.25">
      <c r="H24270" s="25"/>
      <c r="J24270" s="46"/>
    </row>
    <row r="24271" spans="8:10" x14ac:dyDescent="0.25">
      <c r="H24271" s="25"/>
      <c r="J24271" s="3"/>
    </row>
    <row r="24272" spans="8:10" x14ac:dyDescent="0.25">
      <c r="H24272" s="25"/>
      <c r="J24272" s="46"/>
    </row>
    <row r="24273" spans="8:10" x14ac:dyDescent="0.25">
      <c r="H24273" s="25"/>
      <c r="J24273" s="3"/>
    </row>
    <row r="24274" spans="8:10" x14ac:dyDescent="0.25">
      <c r="H24274" s="25"/>
      <c r="J24274" s="46"/>
    </row>
    <row r="24275" spans="8:10" x14ac:dyDescent="0.25">
      <c r="H24275" s="25"/>
      <c r="J24275" s="46"/>
    </row>
    <row r="24276" spans="8:10" x14ac:dyDescent="0.25">
      <c r="H24276" s="25"/>
      <c r="J24276" s="46"/>
    </row>
    <row r="24277" spans="8:10" x14ac:dyDescent="0.25">
      <c r="H24277" s="25"/>
      <c r="J24277" s="3"/>
    </row>
    <row r="24278" spans="8:10" x14ac:dyDescent="0.25">
      <c r="H24278" s="25"/>
      <c r="J24278" s="46"/>
    </row>
    <row r="24279" spans="8:10" x14ac:dyDescent="0.25">
      <c r="H24279" s="25"/>
      <c r="J24279" s="3"/>
    </row>
    <row r="24280" spans="8:10" x14ac:dyDescent="0.25">
      <c r="H24280" s="25"/>
      <c r="J24280" s="46"/>
    </row>
    <row r="24281" spans="8:10" x14ac:dyDescent="0.25">
      <c r="H24281" s="25"/>
      <c r="J24281" s="3"/>
    </row>
    <row r="24282" spans="8:10" x14ac:dyDescent="0.25">
      <c r="H24282" s="25"/>
      <c r="J24282" s="3"/>
    </row>
    <row r="24283" spans="8:10" x14ac:dyDescent="0.25">
      <c r="H24283" s="25"/>
      <c r="J24283" s="3"/>
    </row>
    <row r="24284" spans="8:10" x14ac:dyDescent="0.25">
      <c r="H24284" s="25"/>
      <c r="J24284" s="3"/>
    </row>
    <row r="24285" spans="8:10" x14ac:dyDescent="0.25">
      <c r="H24285" s="25"/>
      <c r="J24285" s="46"/>
    </row>
    <row r="24286" spans="8:10" x14ac:dyDescent="0.25">
      <c r="H24286" s="25"/>
      <c r="J24286" s="3"/>
    </row>
    <row r="24287" spans="8:10" x14ac:dyDescent="0.25">
      <c r="H24287" s="25"/>
      <c r="J24287" s="3"/>
    </row>
    <row r="24288" spans="8:10" x14ac:dyDescent="0.25">
      <c r="H24288" s="25"/>
      <c r="J24288" s="3"/>
    </row>
    <row r="24289" spans="8:10" x14ac:dyDescent="0.25">
      <c r="H24289" s="25"/>
      <c r="J24289" s="3"/>
    </row>
    <row r="24290" spans="8:10" x14ac:dyDescent="0.25">
      <c r="H24290" s="25"/>
      <c r="J24290" s="3"/>
    </row>
    <row r="24291" spans="8:10" x14ac:dyDescent="0.25">
      <c r="H24291" s="25"/>
      <c r="J24291" s="3"/>
    </row>
    <row r="24292" spans="8:10" x14ac:dyDescent="0.25">
      <c r="H24292" s="25"/>
      <c r="J24292" s="3"/>
    </row>
    <row r="24293" spans="8:10" x14ac:dyDescent="0.25">
      <c r="H24293" s="25"/>
      <c r="J24293" s="3"/>
    </row>
    <row r="24294" spans="8:10" x14ac:dyDescent="0.25">
      <c r="H24294" s="25"/>
      <c r="J24294" s="3"/>
    </row>
    <row r="24295" spans="8:10" x14ac:dyDescent="0.25">
      <c r="H24295" s="25"/>
      <c r="J24295" s="46"/>
    </row>
    <row r="24296" spans="8:10" x14ac:dyDescent="0.25">
      <c r="H24296" s="25"/>
      <c r="J24296" s="3"/>
    </row>
    <row r="24297" spans="8:10" x14ac:dyDescent="0.25">
      <c r="H24297" s="25"/>
      <c r="J24297" s="3"/>
    </row>
    <row r="24298" spans="8:10" x14ac:dyDescent="0.25">
      <c r="H24298" s="25"/>
      <c r="J24298" s="3"/>
    </row>
    <row r="24299" spans="8:10" x14ac:dyDescent="0.25">
      <c r="H24299" s="25"/>
      <c r="J24299" s="3"/>
    </row>
    <row r="24300" spans="8:10" x14ac:dyDescent="0.25">
      <c r="H24300" s="25"/>
      <c r="J24300" s="46"/>
    </row>
    <row r="24301" spans="8:10" x14ac:dyDescent="0.25">
      <c r="H24301" s="25"/>
      <c r="J24301" s="3"/>
    </row>
    <row r="24302" spans="8:10" x14ac:dyDescent="0.25">
      <c r="H24302" s="25"/>
      <c r="J24302" s="46"/>
    </row>
    <row r="24303" spans="8:10" x14ac:dyDescent="0.25">
      <c r="H24303" s="25"/>
      <c r="J24303" s="3"/>
    </row>
    <row r="24304" spans="8:10" x14ac:dyDescent="0.25">
      <c r="H24304" s="25"/>
      <c r="J24304" s="46"/>
    </row>
    <row r="24305" spans="8:10" x14ac:dyDescent="0.25">
      <c r="H24305" s="25"/>
      <c r="J24305" s="3"/>
    </row>
    <row r="24306" spans="8:10" x14ac:dyDescent="0.25">
      <c r="H24306" s="25"/>
      <c r="J24306" s="46"/>
    </row>
    <row r="24307" spans="8:10" x14ac:dyDescent="0.25">
      <c r="H24307" s="25"/>
      <c r="J24307" s="3"/>
    </row>
    <row r="24308" spans="8:10" x14ac:dyDescent="0.25">
      <c r="H24308" s="25"/>
      <c r="J24308" s="46"/>
    </row>
    <row r="24309" spans="8:10" x14ac:dyDescent="0.25">
      <c r="H24309" s="25"/>
      <c r="J24309" s="3"/>
    </row>
    <row r="24310" spans="8:10" x14ac:dyDescent="0.25">
      <c r="H24310" s="25"/>
      <c r="J24310" s="46"/>
    </row>
    <row r="24311" spans="8:10" x14ac:dyDescent="0.25">
      <c r="H24311" s="25"/>
      <c r="J24311" s="3"/>
    </row>
    <row r="24312" spans="8:10" x14ac:dyDescent="0.25">
      <c r="H24312" s="25"/>
      <c r="J24312" s="3"/>
    </row>
    <row r="24313" spans="8:10" x14ac:dyDescent="0.25">
      <c r="H24313" s="25"/>
      <c r="J24313" s="3"/>
    </row>
    <row r="24314" spans="8:10" x14ac:dyDescent="0.25">
      <c r="H24314" s="25"/>
      <c r="J24314" s="3"/>
    </row>
    <row r="24315" spans="8:10" x14ac:dyDescent="0.25">
      <c r="H24315" s="25"/>
      <c r="J24315" s="46"/>
    </row>
    <row r="24316" spans="8:10" x14ac:dyDescent="0.25">
      <c r="H24316" s="25"/>
      <c r="J24316" s="3"/>
    </row>
    <row r="24317" spans="8:10" x14ac:dyDescent="0.25">
      <c r="H24317" s="25"/>
      <c r="J24317" s="3"/>
    </row>
    <row r="24318" spans="8:10" x14ac:dyDescent="0.25">
      <c r="H24318" s="25"/>
      <c r="J24318" s="3"/>
    </row>
    <row r="24319" spans="8:10" x14ac:dyDescent="0.25">
      <c r="H24319" s="25"/>
      <c r="J24319" s="3"/>
    </row>
    <row r="24320" spans="8:10" x14ac:dyDescent="0.25">
      <c r="H24320" s="25"/>
      <c r="J24320" s="3"/>
    </row>
    <row r="24321" spans="8:10" x14ac:dyDescent="0.25">
      <c r="H24321" s="25"/>
      <c r="J24321" s="3"/>
    </row>
    <row r="24322" spans="8:10" x14ac:dyDescent="0.25">
      <c r="H24322" s="25"/>
      <c r="J24322" s="3"/>
    </row>
    <row r="24323" spans="8:10" x14ac:dyDescent="0.25">
      <c r="H24323" s="25"/>
      <c r="J24323" s="3"/>
    </row>
    <row r="24324" spans="8:10" x14ac:dyDescent="0.25">
      <c r="H24324" s="25"/>
      <c r="J24324" s="3"/>
    </row>
    <row r="24325" spans="8:10" x14ac:dyDescent="0.25">
      <c r="H24325" s="25"/>
      <c r="J24325" s="46"/>
    </row>
    <row r="24326" spans="8:10" x14ac:dyDescent="0.25">
      <c r="H24326" s="25"/>
      <c r="J24326" s="3"/>
    </row>
    <row r="24327" spans="8:10" x14ac:dyDescent="0.25">
      <c r="H24327" s="25"/>
      <c r="J24327" s="3"/>
    </row>
    <row r="24328" spans="8:10" x14ac:dyDescent="0.25">
      <c r="H24328" s="25"/>
      <c r="J24328" s="46"/>
    </row>
    <row r="24329" spans="8:10" x14ac:dyDescent="0.25">
      <c r="H24329" s="25"/>
      <c r="J24329" s="3"/>
    </row>
    <row r="24330" spans="8:10" x14ac:dyDescent="0.25">
      <c r="H24330" s="25"/>
      <c r="J24330" s="46"/>
    </row>
    <row r="24331" spans="8:10" x14ac:dyDescent="0.25">
      <c r="H24331" s="25"/>
      <c r="J24331" s="3"/>
    </row>
    <row r="24332" spans="8:10" x14ac:dyDescent="0.25">
      <c r="H24332" s="25"/>
      <c r="J24332" s="46"/>
    </row>
    <row r="24333" spans="8:10" x14ac:dyDescent="0.25">
      <c r="H24333" s="25"/>
      <c r="J24333" s="3"/>
    </row>
    <row r="24334" spans="8:10" x14ac:dyDescent="0.25">
      <c r="H24334" s="25"/>
      <c r="J24334" s="46"/>
    </row>
    <row r="24335" spans="8:10" x14ac:dyDescent="0.25">
      <c r="H24335" s="25"/>
      <c r="J24335" s="46"/>
    </row>
    <row r="24336" spans="8:10" x14ac:dyDescent="0.25">
      <c r="H24336" s="25"/>
      <c r="J24336" s="46"/>
    </row>
    <row r="24337" spans="8:10" x14ac:dyDescent="0.25">
      <c r="H24337" s="25"/>
      <c r="J24337" s="3"/>
    </row>
    <row r="24338" spans="8:10" x14ac:dyDescent="0.25">
      <c r="H24338" s="25"/>
      <c r="J24338" s="46"/>
    </row>
    <row r="24339" spans="8:10" x14ac:dyDescent="0.25">
      <c r="H24339" s="25"/>
      <c r="J24339" s="3"/>
    </row>
    <row r="24340" spans="8:10" x14ac:dyDescent="0.25">
      <c r="H24340" s="25"/>
      <c r="J24340" s="46"/>
    </row>
    <row r="24341" spans="8:10" x14ac:dyDescent="0.25">
      <c r="H24341" s="25"/>
      <c r="J24341" s="3"/>
    </row>
    <row r="24342" spans="8:10" x14ac:dyDescent="0.25">
      <c r="H24342" s="25"/>
      <c r="J24342" s="3"/>
    </row>
    <row r="24343" spans="8:10" x14ac:dyDescent="0.25">
      <c r="H24343" s="25"/>
      <c r="J24343" s="3"/>
    </row>
    <row r="24344" spans="8:10" x14ac:dyDescent="0.25">
      <c r="H24344" s="25"/>
      <c r="J24344" s="3"/>
    </row>
    <row r="24345" spans="8:10" x14ac:dyDescent="0.25">
      <c r="H24345" s="25"/>
      <c r="J24345" s="46"/>
    </row>
    <row r="24346" spans="8:10" x14ac:dyDescent="0.25">
      <c r="H24346" s="25"/>
      <c r="J24346" s="3"/>
    </row>
    <row r="24347" spans="8:10" x14ac:dyDescent="0.25">
      <c r="H24347" s="25"/>
      <c r="J24347" s="3"/>
    </row>
    <row r="24348" spans="8:10" x14ac:dyDescent="0.25">
      <c r="H24348" s="25"/>
      <c r="J24348" s="3"/>
    </row>
    <row r="24349" spans="8:10" x14ac:dyDescent="0.25">
      <c r="H24349" s="25"/>
      <c r="J24349" s="3"/>
    </row>
    <row r="24350" spans="8:10" x14ac:dyDescent="0.25">
      <c r="H24350" s="25"/>
      <c r="J24350" s="3"/>
    </row>
    <row r="24351" spans="8:10" x14ac:dyDescent="0.25">
      <c r="H24351" s="25"/>
      <c r="J24351" s="3"/>
    </row>
    <row r="24352" spans="8:10" x14ac:dyDescent="0.25">
      <c r="H24352" s="25"/>
      <c r="J24352" s="3"/>
    </row>
    <row r="24353" spans="8:10" x14ac:dyDescent="0.25">
      <c r="H24353" s="25"/>
      <c r="J24353" s="3"/>
    </row>
    <row r="24354" spans="8:10" x14ac:dyDescent="0.25">
      <c r="H24354" s="25"/>
      <c r="J24354" s="3"/>
    </row>
    <row r="24355" spans="8:10" x14ac:dyDescent="0.25">
      <c r="H24355" s="25"/>
      <c r="J24355" s="46"/>
    </row>
    <row r="24356" spans="8:10" x14ac:dyDescent="0.25">
      <c r="H24356" s="25"/>
      <c r="J24356" s="3"/>
    </row>
    <row r="24357" spans="8:10" x14ac:dyDescent="0.25">
      <c r="H24357" s="25"/>
      <c r="J24357" s="3"/>
    </row>
    <row r="24358" spans="8:10" x14ac:dyDescent="0.25">
      <c r="H24358" s="25"/>
      <c r="J24358" s="46"/>
    </row>
    <row r="24359" spans="8:10" x14ac:dyDescent="0.25">
      <c r="H24359" s="25"/>
      <c r="J24359" s="3"/>
    </row>
    <row r="24360" spans="8:10" x14ac:dyDescent="0.25">
      <c r="H24360" s="25"/>
      <c r="J24360" s="46"/>
    </row>
    <row r="24361" spans="8:10" x14ac:dyDescent="0.25">
      <c r="H24361" s="25"/>
      <c r="J24361" s="3"/>
    </row>
    <row r="24362" spans="8:10" x14ac:dyDescent="0.25">
      <c r="H24362" s="25"/>
      <c r="J24362" s="46"/>
    </row>
    <row r="24363" spans="8:10" x14ac:dyDescent="0.25">
      <c r="H24363" s="25"/>
      <c r="J24363" s="3"/>
    </row>
    <row r="24364" spans="8:10" x14ac:dyDescent="0.25">
      <c r="H24364" s="25"/>
      <c r="J24364" s="46"/>
    </row>
    <row r="24365" spans="8:10" x14ac:dyDescent="0.25">
      <c r="H24365" s="25"/>
      <c r="J24365" s="46"/>
    </row>
    <row r="24366" spans="8:10" x14ac:dyDescent="0.25">
      <c r="H24366" s="25"/>
      <c r="J24366" s="46"/>
    </row>
    <row r="24367" spans="8:10" x14ac:dyDescent="0.25">
      <c r="H24367" s="25"/>
      <c r="J24367" s="3"/>
    </row>
    <row r="24368" spans="8:10" x14ac:dyDescent="0.25">
      <c r="H24368" s="25"/>
      <c r="J24368" s="46"/>
    </row>
    <row r="24369" spans="8:10" x14ac:dyDescent="0.25">
      <c r="H24369" s="25"/>
      <c r="J24369" s="3"/>
    </row>
    <row r="24370" spans="8:10" x14ac:dyDescent="0.25">
      <c r="H24370" s="25"/>
      <c r="J24370" s="46"/>
    </row>
    <row r="24371" spans="8:10" x14ac:dyDescent="0.25">
      <c r="H24371" s="25"/>
      <c r="J24371" s="3"/>
    </row>
    <row r="24372" spans="8:10" x14ac:dyDescent="0.25">
      <c r="H24372" s="25"/>
      <c r="J24372" s="3"/>
    </row>
    <row r="24373" spans="8:10" x14ac:dyDescent="0.25">
      <c r="H24373" s="25"/>
      <c r="J24373" s="3"/>
    </row>
    <row r="24374" spans="8:10" x14ac:dyDescent="0.25">
      <c r="H24374" s="25"/>
      <c r="J24374" s="3"/>
    </row>
    <row r="24375" spans="8:10" x14ac:dyDescent="0.25">
      <c r="H24375" s="25"/>
      <c r="J24375" s="46"/>
    </row>
    <row r="24376" spans="8:10" x14ac:dyDescent="0.25">
      <c r="H24376" s="25"/>
      <c r="J24376" s="3"/>
    </row>
    <row r="24377" spans="8:10" x14ac:dyDescent="0.25">
      <c r="H24377" s="25"/>
      <c r="J24377" s="3"/>
    </row>
    <row r="24378" spans="8:10" x14ac:dyDescent="0.25">
      <c r="H24378" s="25"/>
      <c r="J24378" s="3"/>
    </row>
    <row r="24379" spans="8:10" x14ac:dyDescent="0.25">
      <c r="H24379" s="25"/>
      <c r="J24379" s="3"/>
    </row>
    <row r="24380" spans="8:10" x14ac:dyDescent="0.25">
      <c r="H24380" s="25"/>
      <c r="J24380" s="3"/>
    </row>
    <row r="24381" spans="8:10" x14ac:dyDescent="0.25">
      <c r="H24381" s="25"/>
      <c r="J24381" s="3"/>
    </row>
    <row r="24382" spans="8:10" x14ac:dyDescent="0.25">
      <c r="H24382" s="25"/>
      <c r="J24382" s="3"/>
    </row>
    <row r="24383" spans="8:10" x14ac:dyDescent="0.25">
      <c r="H24383" s="25"/>
      <c r="J24383" s="3"/>
    </row>
    <row r="24384" spans="8:10" x14ac:dyDescent="0.25">
      <c r="H24384" s="25"/>
      <c r="J24384" s="3"/>
    </row>
    <row r="24385" spans="8:10" x14ac:dyDescent="0.25">
      <c r="H24385" s="25"/>
      <c r="J24385" s="46"/>
    </row>
    <row r="24386" spans="8:10" x14ac:dyDescent="0.25">
      <c r="H24386" s="25"/>
      <c r="J24386" s="3"/>
    </row>
    <row r="24387" spans="8:10" x14ac:dyDescent="0.25">
      <c r="H24387" s="25"/>
      <c r="J24387" s="3"/>
    </row>
    <row r="24388" spans="8:10" x14ac:dyDescent="0.25">
      <c r="H24388" s="25"/>
      <c r="J24388" s="3"/>
    </row>
    <row r="24389" spans="8:10" x14ac:dyDescent="0.25">
      <c r="H24389" s="25"/>
      <c r="J24389" s="3"/>
    </row>
    <row r="24390" spans="8:10" x14ac:dyDescent="0.25">
      <c r="H24390" s="25"/>
      <c r="J24390" s="3"/>
    </row>
    <row r="24391" spans="8:10" x14ac:dyDescent="0.25">
      <c r="H24391" s="25"/>
      <c r="J24391" s="3"/>
    </row>
    <row r="24392" spans="8:10" x14ac:dyDescent="0.25">
      <c r="H24392" s="25"/>
      <c r="J24392" s="3"/>
    </row>
    <row r="24393" spans="8:10" x14ac:dyDescent="0.25">
      <c r="H24393" s="25"/>
      <c r="J24393" s="3"/>
    </row>
    <row r="24394" spans="8:10" x14ac:dyDescent="0.25">
      <c r="H24394" s="25"/>
      <c r="J24394" s="3"/>
    </row>
    <row r="24395" spans="8:10" x14ac:dyDescent="0.25">
      <c r="H24395" s="25"/>
      <c r="J24395" s="3"/>
    </row>
    <row r="24396" spans="8:10" x14ac:dyDescent="0.25">
      <c r="H24396" s="25"/>
      <c r="J24396" s="3"/>
    </row>
    <row r="24397" spans="8:10" x14ac:dyDescent="0.25">
      <c r="H24397" s="25"/>
      <c r="J24397" s="3"/>
    </row>
    <row r="24398" spans="8:10" x14ac:dyDescent="0.25">
      <c r="H24398" s="25"/>
      <c r="J24398" s="3"/>
    </row>
    <row r="24399" spans="8:10" x14ac:dyDescent="0.25">
      <c r="H24399" s="25"/>
      <c r="J24399" s="3"/>
    </row>
    <row r="24400" spans="8:10" x14ac:dyDescent="0.25">
      <c r="H24400" s="25"/>
      <c r="J24400" s="3"/>
    </row>
    <row r="24401" spans="8:10" x14ac:dyDescent="0.25">
      <c r="H24401" s="25"/>
      <c r="J24401" s="3"/>
    </row>
    <row r="24402" spans="8:10" x14ac:dyDescent="0.25">
      <c r="H24402" s="25"/>
      <c r="J24402" s="46"/>
    </row>
    <row r="24403" spans="8:10" x14ac:dyDescent="0.25">
      <c r="H24403" s="25"/>
      <c r="J24403" s="46"/>
    </row>
    <row r="24404" spans="8:10" x14ac:dyDescent="0.25">
      <c r="H24404" s="25"/>
      <c r="J24404" s="46"/>
    </row>
    <row r="24405" spans="8:10" x14ac:dyDescent="0.25">
      <c r="H24405" s="25"/>
      <c r="J24405" s="46"/>
    </row>
    <row r="24406" spans="8:10" x14ac:dyDescent="0.25">
      <c r="H24406" s="25"/>
      <c r="J24406" s="46"/>
    </row>
    <row r="24407" spans="8:10" x14ac:dyDescent="0.25">
      <c r="H24407" s="25"/>
      <c r="J24407" s="46"/>
    </row>
    <row r="24408" spans="8:10" x14ac:dyDescent="0.25">
      <c r="H24408" s="25"/>
      <c r="J24408" s="46"/>
    </row>
    <row r="24409" spans="8:10" x14ac:dyDescent="0.25">
      <c r="H24409" s="25"/>
      <c r="J24409" s="46"/>
    </row>
    <row r="24410" spans="8:10" x14ac:dyDescent="0.25">
      <c r="H24410" s="25"/>
      <c r="J24410" s="46"/>
    </row>
    <row r="24411" spans="8:10" x14ac:dyDescent="0.25">
      <c r="H24411" s="25"/>
      <c r="J24411" s="3"/>
    </row>
    <row r="24412" spans="8:10" x14ac:dyDescent="0.25">
      <c r="H24412" s="25"/>
      <c r="J24412" s="3"/>
    </row>
    <row r="24413" spans="8:10" x14ac:dyDescent="0.25">
      <c r="H24413" s="25"/>
      <c r="J24413" s="3"/>
    </row>
    <row r="24414" spans="8:10" x14ac:dyDescent="0.25">
      <c r="H24414" s="25"/>
      <c r="J24414" s="3"/>
    </row>
    <row r="24415" spans="8:10" x14ac:dyDescent="0.25">
      <c r="H24415" s="25"/>
      <c r="J24415" s="3"/>
    </row>
    <row r="24416" spans="8:10" x14ac:dyDescent="0.25">
      <c r="H24416" s="25"/>
      <c r="J24416" s="3"/>
    </row>
    <row r="24417" spans="8:10" x14ac:dyDescent="0.25">
      <c r="H24417" s="25"/>
      <c r="J24417" s="46"/>
    </row>
    <row r="24418" spans="8:10" x14ac:dyDescent="0.25">
      <c r="H24418" s="25"/>
      <c r="J24418" s="46"/>
    </row>
    <row r="24419" spans="8:10" x14ac:dyDescent="0.25">
      <c r="H24419" s="25"/>
      <c r="J24419" s="46"/>
    </row>
    <row r="24420" spans="8:10" x14ac:dyDescent="0.25">
      <c r="H24420" s="25"/>
      <c r="J24420" s="46"/>
    </row>
    <row r="24421" spans="8:10" x14ac:dyDescent="0.25">
      <c r="H24421" s="25"/>
      <c r="J24421" s="46"/>
    </row>
    <row r="24422" spans="8:10" x14ac:dyDescent="0.25">
      <c r="H24422" s="25"/>
      <c r="J24422" s="46"/>
    </row>
    <row r="24423" spans="8:10" x14ac:dyDescent="0.25">
      <c r="H24423" s="25"/>
      <c r="J24423" s="46"/>
    </row>
    <row r="24424" spans="8:10" x14ac:dyDescent="0.25">
      <c r="H24424" s="25"/>
      <c r="J24424" s="3"/>
    </row>
    <row r="24425" spans="8:10" x14ac:dyDescent="0.25">
      <c r="H24425" s="25"/>
      <c r="J24425" s="3"/>
    </row>
    <row r="24426" spans="8:10" x14ac:dyDescent="0.25">
      <c r="H24426" s="25"/>
      <c r="J24426" s="3"/>
    </row>
    <row r="24427" spans="8:10" x14ac:dyDescent="0.25">
      <c r="H24427" s="25"/>
      <c r="J24427" s="3"/>
    </row>
    <row r="24428" spans="8:10" x14ac:dyDescent="0.25">
      <c r="H24428" s="25"/>
      <c r="J24428" s="3"/>
    </row>
    <row r="24429" spans="8:10" x14ac:dyDescent="0.25">
      <c r="H24429" s="25"/>
      <c r="J24429" s="3"/>
    </row>
    <row r="24430" spans="8:10" x14ac:dyDescent="0.25">
      <c r="H24430" s="25"/>
      <c r="J24430" s="3"/>
    </row>
    <row r="24431" spans="8:10" x14ac:dyDescent="0.25">
      <c r="H24431" s="25"/>
      <c r="J24431" s="3"/>
    </row>
    <row r="24432" spans="8:10" x14ac:dyDescent="0.25">
      <c r="H24432" s="25"/>
      <c r="J24432" s="46"/>
    </row>
    <row r="24433" spans="8:10" x14ac:dyDescent="0.25">
      <c r="H24433" s="25"/>
      <c r="J24433" s="46"/>
    </row>
    <row r="24434" spans="8:10" x14ac:dyDescent="0.25">
      <c r="H24434" s="25"/>
      <c r="J24434" s="46"/>
    </row>
    <row r="24435" spans="8:10" x14ac:dyDescent="0.25">
      <c r="H24435" s="25"/>
      <c r="J24435" s="46"/>
    </row>
    <row r="24436" spans="8:10" x14ac:dyDescent="0.25">
      <c r="H24436" s="25"/>
      <c r="J24436" s="46"/>
    </row>
    <row r="24437" spans="8:10" x14ac:dyDescent="0.25">
      <c r="H24437" s="25"/>
      <c r="J24437" s="46"/>
    </row>
    <row r="24438" spans="8:10" x14ac:dyDescent="0.25">
      <c r="H24438" s="25"/>
      <c r="J24438" s="46"/>
    </row>
    <row r="24439" spans="8:10" x14ac:dyDescent="0.25">
      <c r="H24439" s="25"/>
      <c r="J24439" s="3"/>
    </row>
    <row r="24440" spans="8:10" x14ac:dyDescent="0.25">
      <c r="H24440" s="25"/>
      <c r="J24440" s="3"/>
    </row>
    <row r="24441" spans="8:10" x14ac:dyDescent="0.25">
      <c r="H24441" s="25"/>
      <c r="J24441" s="3"/>
    </row>
    <row r="24442" spans="8:10" x14ac:dyDescent="0.25">
      <c r="H24442" s="25"/>
      <c r="J24442" s="3"/>
    </row>
    <row r="24443" spans="8:10" x14ac:dyDescent="0.25">
      <c r="H24443" s="25"/>
      <c r="J24443" s="3"/>
    </row>
    <row r="24444" spans="8:10" x14ac:dyDescent="0.25">
      <c r="H24444" s="25"/>
      <c r="J24444" s="3"/>
    </row>
    <row r="24445" spans="8:10" x14ac:dyDescent="0.25">
      <c r="H24445" s="25"/>
      <c r="J24445" s="3"/>
    </row>
    <row r="24446" spans="8:10" x14ac:dyDescent="0.25">
      <c r="H24446" s="25"/>
      <c r="J24446" s="3"/>
    </row>
    <row r="24447" spans="8:10" x14ac:dyDescent="0.25">
      <c r="H24447" s="25"/>
      <c r="J24447" s="3"/>
    </row>
    <row r="24448" spans="8:10" x14ac:dyDescent="0.25">
      <c r="H24448" s="25"/>
      <c r="J24448" s="46"/>
    </row>
    <row r="24449" spans="8:10" x14ac:dyDescent="0.25">
      <c r="H24449" s="25"/>
      <c r="J24449" s="46"/>
    </row>
    <row r="24450" spans="8:10" x14ac:dyDescent="0.25">
      <c r="H24450" s="25"/>
      <c r="J24450" s="46"/>
    </row>
    <row r="24451" spans="8:10" x14ac:dyDescent="0.25">
      <c r="H24451" s="25"/>
      <c r="J24451" s="46"/>
    </row>
    <row r="24452" spans="8:10" x14ac:dyDescent="0.25">
      <c r="H24452" s="25"/>
      <c r="J24452" s="46"/>
    </row>
    <row r="24453" spans="8:10" x14ac:dyDescent="0.25">
      <c r="H24453" s="25"/>
      <c r="J24453" s="46"/>
    </row>
    <row r="24454" spans="8:10" x14ac:dyDescent="0.25">
      <c r="H24454" s="25"/>
      <c r="J24454" s="3"/>
    </row>
    <row r="24455" spans="8:10" x14ac:dyDescent="0.25">
      <c r="H24455" s="25"/>
      <c r="J24455" s="3"/>
    </row>
    <row r="24456" spans="8:10" x14ac:dyDescent="0.25">
      <c r="H24456" s="25"/>
      <c r="J24456" s="3"/>
    </row>
    <row r="24457" spans="8:10" x14ac:dyDescent="0.25">
      <c r="H24457" s="25"/>
      <c r="J24457" s="3"/>
    </row>
    <row r="24458" spans="8:10" x14ac:dyDescent="0.25">
      <c r="H24458" s="25"/>
      <c r="J24458" s="3"/>
    </row>
    <row r="24459" spans="8:10" x14ac:dyDescent="0.25">
      <c r="H24459" s="25"/>
      <c r="J24459" s="3"/>
    </row>
    <row r="24460" spans="8:10" x14ac:dyDescent="0.25">
      <c r="H24460" s="25"/>
      <c r="J24460" s="3"/>
    </row>
    <row r="24461" spans="8:10" x14ac:dyDescent="0.25">
      <c r="H24461" s="25"/>
      <c r="J24461" s="3"/>
    </row>
    <row r="24462" spans="8:10" x14ac:dyDescent="0.25">
      <c r="H24462" s="25"/>
      <c r="J24462" s="3"/>
    </row>
    <row r="24463" spans="8:10" x14ac:dyDescent="0.25">
      <c r="H24463" s="25"/>
      <c r="J24463" s="3"/>
    </row>
    <row r="24464" spans="8:10" x14ac:dyDescent="0.25">
      <c r="H24464" s="25"/>
      <c r="J24464" s="3"/>
    </row>
    <row r="24465" spans="8:10" x14ac:dyDescent="0.25">
      <c r="H24465" s="25"/>
      <c r="J24465" s="46"/>
    </row>
    <row r="24466" spans="8:10" x14ac:dyDescent="0.25">
      <c r="H24466" s="25"/>
      <c r="J24466" s="46"/>
    </row>
    <row r="24467" spans="8:10" x14ac:dyDescent="0.25">
      <c r="H24467" s="25"/>
      <c r="J24467" s="46"/>
    </row>
    <row r="24468" spans="8:10" x14ac:dyDescent="0.25">
      <c r="H24468" s="25"/>
      <c r="J24468" s="46"/>
    </row>
    <row r="24469" spans="8:10" x14ac:dyDescent="0.25">
      <c r="H24469" s="25"/>
      <c r="J24469" s="3"/>
    </row>
    <row r="24470" spans="8:10" x14ac:dyDescent="0.25">
      <c r="H24470" s="25"/>
      <c r="J24470" s="3"/>
    </row>
    <row r="24471" spans="8:10" x14ac:dyDescent="0.25">
      <c r="H24471" s="25"/>
      <c r="J24471" s="3"/>
    </row>
    <row r="24472" spans="8:10" x14ac:dyDescent="0.25">
      <c r="H24472" s="25"/>
      <c r="J24472" s="3"/>
    </row>
    <row r="24473" spans="8:10" x14ac:dyDescent="0.25">
      <c r="H24473" s="25"/>
      <c r="J24473" s="3"/>
    </row>
    <row r="24474" spans="8:10" x14ac:dyDescent="0.25">
      <c r="H24474" s="25"/>
      <c r="J24474" s="3"/>
    </row>
    <row r="24475" spans="8:10" x14ac:dyDescent="0.25">
      <c r="H24475" s="25"/>
      <c r="J24475" s="3"/>
    </row>
    <row r="24476" spans="8:10" x14ac:dyDescent="0.25">
      <c r="H24476" s="25"/>
      <c r="J24476" s="3"/>
    </row>
    <row r="24477" spans="8:10" x14ac:dyDescent="0.25">
      <c r="H24477" s="25"/>
      <c r="J24477" s="3"/>
    </row>
    <row r="24478" spans="8:10" x14ac:dyDescent="0.25">
      <c r="H24478" s="25"/>
      <c r="J24478" s="3"/>
    </row>
    <row r="24479" spans="8:10" x14ac:dyDescent="0.25">
      <c r="H24479" s="25"/>
      <c r="J24479" s="3"/>
    </row>
    <row r="24480" spans="8:10" x14ac:dyDescent="0.25">
      <c r="H24480" s="25"/>
      <c r="J24480" s="3"/>
    </row>
    <row r="24481" spans="8:10" x14ac:dyDescent="0.25">
      <c r="H24481" s="25"/>
      <c r="J24481" s="3"/>
    </row>
    <row r="24482" spans="8:10" x14ac:dyDescent="0.25">
      <c r="H24482" s="25"/>
      <c r="J24482" s="3"/>
    </row>
    <row r="24483" spans="8:10" x14ac:dyDescent="0.25">
      <c r="H24483" s="25"/>
      <c r="J24483" s="3"/>
    </row>
    <row r="24484" spans="8:10" x14ac:dyDescent="0.25">
      <c r="H24484" s="25"/>
      <c r="J24484" s="3"/>
    </row>
    <row r="24485" spans="8:10" x14ac:dyDescent="0.25">
      <c r="H24485" s="25"/>
      <c r="J24485" s="3"/>
    </row>
    <row r="24486" spans="8:10" x14ac:dyDescent="0.25">
      <c r="H24486" s="25"/>
      <c r="J24486" s="3"/>
    </row>
    <row r="24487" spans="8:10" x14ac:dyDescent="0.25">
      <c r="H24487" s="25"/>
      <c r="J24487" s="3"/>
    </row>
    <row r="24488" spans="8:10" x14ac:dyDescent="0.25">
      <c r="H24488" s="25"/>
      <c r="J24488" s="3"/>
    </row>
    <row r="24489" spans="8:10" x14ac:dyDescent="0.25">
      <c r="H24489" s="25"/>
      <c r="J24489" s="3"/>
    </row>
    <row r="24490" spans="8:10" x14ac:dyDescent="0.25">
      <c r="H24490" s="25"/>
      <c r="J24490" s="3"/>
    </row>
    <row r="24491" spans="8:10" x14ac:dyDescent="0.25">
      <c r="H24491" s="25"/>
      <c r="J24491" s="3"/>
    </row>
    <row r="24492" spans="8:10" x14ac:dyDescent="0.25">
      <c r="H24492" s="25"/>
      <c r="J24492" s="46"/>
    </row>
    <row r="24493" spans="8:10" x14ac:dyDescent="0.25">
      <c r="H24493" s="25"/>
      <c r="J24493" s="46"/>
    </row>
    <row r="24494" spans="8:10" x14ac:dyDescent="0.25">
      <c r="H24494" s="25"/>
      <c r="J24494" s="46"/>
    </row>
    <row r="24495" spans="8:10" x14ac:dyDescent="0.25">
      <c r="H24495" s="25"/>
      <c r="J24495" s="46"/>
    </row>
    <row r="24496" spans="8:10" x14ac:dyDescent="0.25">
      <c r="H24496" s="25"/>
      <c r="J24496" s="3"/>
    </row>
    <row r="24497" spans="8:10" x14ac:dyDescent="0.25">
      <c r="H24497" s="25"/>
      <c r="J24497" s="3"/>
    </row>
    <row r="24498" spans="8:10" x14ac:dyDescent="0.25">
      <c r="H24498" s="25"/>
      <c r="J24498" s="3"/>
    </row>
    <row r="24499" spans="8:10" x14ac:dyDescent="0.25">
      <c r="H24499" s="25"/>
      <c r="J24499" s="3"/>
    </row>
    <row r="24500" spans="8:10" x14ac:dyDescent="0.25">
      <c r="H24500" s="25"/>
      <c r="J24500" s="3"/>
    </row>
    <row r="24501" spans="8:10" x14ac:dyDescent="0.25">
      <c r="H24501" s="25"/>
      <c r="J24501" s="3"/>
    </row>
    <row r="24502" spans="8:10" x14ac:dyDescent="0.25">
      <c r="H24502" s="25"/>
      <c r="J24502" s="3"/>
    </row>
    <row r="24503" spans="8:10" x14ac:dyDescent="0.25">
      <c r="H24503" s="25"/>
      <c r="J24503" s="3"/>
    </row>
    <row r="24504" spans="8:10" x14ac:dyDescent="0.25">
      <c r="H24504" s="25"/>
      <c r="J24504" s="3"/>
    </row>
    <row r="24505" spans="8:10" x14ac:dyDescent="0.25">
      <c r="H24505" s="25"/>
      <c r="J24505" s="3"/>
    </row>
    <row r="24506" spans="8:10" x14ac:dyDescent="0.25">
      <c r="H24506" s="25"/>
      <c r="J24506" s="3"/>
    </row>
    <row r="24507" spans="8:10" x14ac:dyDescent="0.25">
      <c r="H24507" s="25"/>
      <c r="J24507" s="46"/>
    </row>
    <row r="24508" spans="8:10" x14ac:dyDescent="0.25">
      <c r="H24508" s="25"/>
      <c r="J24508" s="46"/>
    </row>
    <row r="24509" spans="8:10" x14ac:dyDescent="0.25">
      <c r="H24509" s="25"/>
      <c r="J24509" s="46"/>
    </row>
    <row r="24510" spans="8:10" x14ac:dyDescent="0.25">
      <c r="H24510" s="25"/>
      <c r="J24510" s="46"/>
    </row>
    <row r="24511" spans="8:10" x14ac:dyDescent="0.25">
      <c r="H24511" s="25"/>
      <c r="J24511" s="3"/>
    </row>
    <row r="24512" spans="8:10" x14ac:dyDescent="0.25">
      <c r="H24512" s="25"/>
      <c r="J24512" s="3"/>
    </row>
    <row r="24513" spans="8:10" x14ac:dyDescent="0.25">
      <c r="H24513" s="25"/>
      <c r="J24513" s="3"/>
    </row>
    <row r="24514" spans="8:10" x14ac:dyDescent="0.25">
      <c r="H24514" s="25"/>
      <c r="J24514" s="3"/>
    </row>
    <row r="24515" spans="8:10" x14ac:dyDescent="0.25">
      <c r="H24515" s="25"/>
      <c r="J24515" s="3"/>
    </row>
    <row r="24516" spans="8:10" x14ac:dyDescent="0.25">
      <c r="H24516" s="25"/>
      <c r="J24516" s="3"/>
    </row>
    <row r="24517" spans="8:10" x14ac:dyDescent="0.25">
      <c r="H24517" s="25"/>
      <c r="J24517" s="3"/>
    </row>
    <row r="24518" spans="8:10" x14ac:dyDescent="0.25">
      <c r="H24518" s="25"/>
      <c r="J24518" s="3"/>
    </row>
    <row r="24519" spans="8:10" x14ac:dyDescent="0.25">
      <c r="H24519" s="25"/>
      <c r="J24519" s="3"/>
    </row>
    <row r="24520" spans="8:10" x14ac:dyDescent="0.25">
      <c r="H24520" s="25"/>
      <c r="J24520" s="3"/>
    </row>
    <row r="24521" spans="8:10" x14ac:dyDescent="0.25">
      <c r="H24521" s="25"/>
      <c r="J24521" s="3"/>
    </row>
    <row r="24522" spans="8:10" x14ac:dyDescent="0.25">
      <c r="H24522" s="25"/>
      <c r="J24522" s="46"/>
    </row>
    <row r="24523" spans="8:10" x14ac:dyDescent="0.25">
      <c r="H24523" s="25"/>
      <c r="J24523" s="46"/>
    </row>
    <row r="24524" spans="8:10" x14ac:dyDescent="0.25">
      <c r="H24524" s="25"/>
      <c r="J24524" s="46"/>
    </row>
    <row r="24525" spans="8:10" x14ac:dyDescent="0.25">
      <c r="H24525" s="25"/>
      <c r="J24525" s="46"/>
    </row>
    <row r="24526" spans="8:10" x14ac:dyDescent="0.25">
      <c r="H24526" s="25"/>
      <c r="J24526" s="3"/>
    </row>
    <row r="24527" spans="8:10" x14ac:dyDescent="0.25">
      <c r="H24527" s="25"/>
      <c r="J24527" s="3"/>
    </row>
    <row r="24528" spans="8:10" x14ac:dyDescent="0.25">
      <c r="H24528" s="25"/>
      <c r="J24528" s="3"/>
    </row>
    <row r="24529" spans="8:10" x14ac:dyDescent="0.25">
      <c r="H24529" s="25"/>
      <c r="J24529" s="3"/>
    </row>
    <row r="24530" spans="8:10" x14ac:dyDescent="0.25">
      <c r="H24530" s="25"/>
      <c r="J24530" s="3"/>
    </row>
    <row r="24531" spans="8:10" x14ac:dyDescent="0.25">
      <c r="H24531" s="25"/>
      <c r="J24531" s="3"/>
    </row>
    <row r="24532" spans="8:10" x14ac:dyDescent="0.25">
      <c r="H24532" s="25"/>
      <c r="J24532" s="3"/>
    </row>
    <row r="24533" spans="8:10" x14ac:dyDescent="0.25">
      <c r="H24533" s="25"/>
      <c r="J24533" s="3"/>
    </row>
    <row r="24534" spans="8:10" x14ac:dyDescent="0.25">
      <c r="H24534" s="25"/>
      <c r="J24534" s="3"/>
    </row>
    <row r="24535" spans="8:10" x14ac:dyDescent="0.25">
      <c r="H24535" s="25"/>
      <c r="J24535" s="3"/>
    </row>
    <row r="24536" spans="8:10" x14ac:dyDescent="0.25">
      <c r="H24536" s="25"/>
      <c r="J24536" s="3"/>
    </row>
    <row r="24537" spans="8:10" x14ac:dyDescent="0.25">
      <c r="H24537" s="25"/>
      <c r="J24537" s="46"/>
    </row>
    <row r="24538" spans="8:10" x14ac:dyDescent="0.25">
      <c r="H24538" s="25"/>
      <c r="J24538" s="46"/>
    </row>
    <row r="24539" spans="8:10" x14ac:dyDescent="0.25">
      <c r="H24539" s="25"/>
      <c r="J24539" s="46"/>
    </row>
    <row r="24540" spans="8:10" x14ac:dyDescent="0.25">
      <c r="H24540" s="25"/>
      <c r="J24540" s="46"/>
    </row>
    <row r="24541" spans="8:10" x14ac:dyDescent="0.25">
      <c r="H24541" s="25"/>
      <c r="J24541" s="3"/>
    </row>
    <row r="24542" spans="8:10" x14ac:dyDescent="0.25">
      <c r="H24542" s="25"/>
      <c r="J24542" s="3"/>
    </row>
    <row r="24543" spans="8:10" x14ac:dyDescent="0.25">
      <c r="H24543" s="25"/>
      <c r="J24543" s="3"/>
    </row>
    <row r="24544" spans="8:10" x14ac:dyDescent="0.25">
      <c r="H24544" s="25"/>
      <c r="J24544" s="3"/>
    </row>
    <row r="24545" spans="8:10" x14ac:dyDescent="0.25">
      <c r="H24545" s="25"/>
      <c r="J24545" s="3"/>
    </row>
    <row r="24546" spans="8:10" x14ac:dyDescent="0.25">
      <c r="H24546" s="25"/>
      <c r="J24546" s="3"/>
    </row>
    <row r="24547" spans="8:10" x14ac:dyDescent="0.25">
      <c r="H24547" s="25"/>
      <c r="J24547" s="3"/>
    </row>
    <row r="24548" spans="8:10" x14ac:dyDescent="0.25">
      <c r="H24548" s="25"/>
      <c r="J24548" s="3"/>
    </row>
    <row r="24549" spans="8:10" x14ac:dyDescent="0.25">
      <c r="H24549" s="25"/>
      <c r="J24549" s="3"/>
    </row>
    <row r="24550" spans="8:10" x14ac:dyDescent="0.25">
      <c r="H24550" s="25"/>
      <c r="J24550" s="3"/>
    </row>
    <row r="24551" spans="8:10" x14ac:dyDescent="0.25">
      <c r="H24551" s="25"/>
      <c r="J24551" s="3"/>
    </row>
    <row r="24552" spans="8:10" x14ac:dyDescent="0.25">
      <c r="H24552" s="25"/>
      <c r="J24552" s="46"/>
    </row>
    <row r="24553" spans="8:10" x14ac:dyDescent="0.25">
      <c r="H24553" s="25"/>
      <c r="J24553" s="46"/>
    </row>
    <row r="24554" spans="8:10" x14ac:dyDescent="0.25">
      <c r="H24554" s="25"/>
      <c r="J24554" s="46"/>
    </row>
    <row r="24555" spans="8:10" x14ac:dyDescent="0.25">
      <c r="H24555" s="25"/>
      <c r="J24555" s="46"/>
    </row>
    <row r="24556" spans="8:10" x14ac:dyDescent="0.25">
      <c r="H24556" s="25"/>
      <c r="J24556" s="3"/>
    </row>
    <row r="24557" spans="8:10" x14ac:dyDescent="0.25">
      <c r="H24557" s="25"/>
      <c r="J24557" s="3"/>
    </row>
    <row r="24558" spans="8:10" x14ac:dyDescent="0.25">
      <c r="H24558" s="25"/>
      <c r="J24558" s="3"/>
    </row>
    <row r="24559" spans="8:10" x14ac:dyDescent="0.25">
      <c r="H24559" s="25"/>
      <c r="J24559" s="3"/>
    </row>
    <row r="24560" spans="8:10" x14ac:dyDescent="0.25">
      <c r="H24560" s="25"/>
      <c r="J24560" s="3"/>
    </row>
    <row r="24561" spans="8:10" x14ac:dyDescent="0.25">
      <c r="H24561" s="25"/>
      <c r="J24561" s="3"/>
    </row>
    <row r="24562" spans="8:10" x14ac:dyDescent="0.25">
      <c r="H24562" s="25"/>
      <c r="J24562" s="3"/>
    </row>
    <row r="24563" spans="8:10" x14ac:dyDescent="0.25">
      <c r="H24563" s="25"/>
      <c r="J24563" s="3"/>
    </row>
    <row r="24564" spans="8:10" x14ac:dyDescent="0.25">
      <c r="H24564" s="25"/>
      <c r="J24564" s="3"/>
    </row>
    <row r="24565" spans="8:10" x14ac:dyDescent="0.25">
      <c r="H24565" s="25"/>
      <c r="J24565" s="3"/>
    </row>
    <row r="24566" spans="8:10" x14ac:dyDescent="0.25">
      <c r="H24566" s="25"/>
      <c r="J24566" s="3"/>
    </row>
    <row r="24567" spans="8:10" x14ac:dyDescent="0.25">
      <c r="H24567" s="25"/>
      <c r="J24567" s="3"/>
    </row>
    <row r="24568" spans="8:10" x14ac:dyDescent="0.25">
      <c r="H24568" s="25"/>
      <c r="J24568" s="46"/>
    </row>
    <row r="24569" spans="8:10" x14ac:dyDescent="0.25">
      <c r="H24569" s="25"/>
      <c r="J24569" s="46"/>
    </row>
    <row r="24570" spans="8:10" x14ac:dyDescent="0.25">
      <c r="H24570" s="25"/>
      <c r="J24570" s="46"/>
    </row>
    <row r="24571" spans="8:10" x14ac:dyDescent="0.25">
      <c r="H24571" s="25"/>
      <c r="J24571" s="3"/>
    </row>
    <row r="24572" spans="8:10" x14ac:dyDescent="0.25">
      <c r="H24572" s="25"/>
      <c r="J24572" s="3"/>
    </row>
    <row r="24573" spans="8:10" x14ac:dyDescent="0.25">
      <c r="H24573" s="25"/>
      <c r="J24573" s="3"/>
    </row>
    <row r="24574" spans="8:10" x14ac:dyDescent="0.25">
      <c r="H24574" s="25"/>
      <c r="J24574" s="3"/>
    </row>
    <row r="24575" spans="8:10" x14ac:dyDescent="0.25">
      <c r="H24575" s="25"/>
      <c r="J24575" s="3"/>
    </row>
    <row r="24576" spans="8:10" x14ac:dyDescent="0.25">
      <c r="H24576" s="25"/>
      <c r="J24576" s="3"/>
    </row>
    <row r="24577" spans="8:10" x14ac:dyDescent="0.25">
      <c r="H24577" s="25"/>
      <c r="J24577" s="3"/>
    </row>
    <row r="24578" spans="8:10" x14ac:dyDescent="0.25">
      <c r="H24578" s="25"/>
      <c r="J24578" s="3"/>
    </row>
    <row r="24579" spans="8:10" x14ac:dyDescent="0.25">
      <c r="H24579" s="25"/>
      <c r="J24579" s="3"/>
    </row>
    <row r="24580" spans="8:10" x14ac:dyDescent="0.25">
      <c r="H24580" s="25"/>
      <c r="J24580" s="3"/>
    </row>
    <row r="24581" spans="8:10" x14ac:dyDescent="0.25">
      <c r="H24581" s="25"/>
      <c r="J24581" s="3"/>
    </row>
    <row r="24582" spans="8:10" x14ac:dyDescent="0.25">
      <c r="H24582" s="25"/>
      <c r="J24582" s="46"/>
    </row>
    <row r="24583" spans="8:10" x14ac:dyDescent="0.25">
      <c r="H24583" s="25"/>
      <c r="J24583" s="46"/>
    </row>
    <row r="24584" spans="8:10" x14ac:dyDescent="0.25">
      <c r="H24584" s="25"/>
      <c r="J24584" s="46"/>
    </row>
    <row r="24585" spans="8:10" x14ac:dyDescent="0.25">
      <c r="H24585" s="25"/>
      <c r="J24585" s="46"/>
    </row>
    <row r="24586" spans="8:10" x14ac:dyDescent="0.25">
      <c r="H24586" s="25"/>
      <c r="J24586" s="3"/>
    </row>
    <row r="24587" spans="8:10" x14ac:dyDescent="0.25">
      <c r="H24587" s="25"/>
      <c r="J24587" s="3"/>
    </row>
    <row r="24588" spans="8:10" x14ac:dyDescent="0.25">
      <c r="H24588" s="25"/>
      <c r="J24588" s="3"/>
    </row>
    <row r="24589" spans="8:10" x14ac:dyDescent="0.25">
      <c r="H24589" s="25"/>
      <c r="J24589" s="3"/>
    </row>
    <row r="24590" spans="8:10" x14ac:dyDescent="0.25">
      <c r="H24590" s="25"/>
      <c r="J24590" s="3"/>
    </row>
    <row r="24591" spans="8:10" x14ac:dyDescent="0.25">
      <c r="H24591" s="25"/>
      <c r="J24591" s="3"/>
    </row>
    <row r="24592" spans="8:10" x14ac:dyDescent="0.25">
      <c r="H24592" s="25"/>
      <c r="J24592" s="3"/>
    </row>
    <row r="24593" spans="8:10" x14ac:dyDescent="0.25">
      <c r="H24593" s="25"/>
      <c r="J24593" s="3"/>
    </row>
    <row r="24594" spans="8:10" x14ac:dyDescent="0.25">
      <c r="H24594" s="25"/>
      <c r="J24594" s="3"/>
    </row>
    <row r="24595" spans="8:10" x14ac:dyDescent="0.25">
      <c r="H24595" s="25"/>
      <c r="J24595" s="3"/>
    </row>
    <row r="24596" spans="8:10" x14ac:dyDescent="0.25">
      <c r="H24596" s="25"/>
      <c r="J24596" s="3"/>
    </row>
    <row r="24597" spans="8:10" x14ac:dyDescent="0.25">
      <c r="H24597" s="25"/>
      <c r="J24597" s="46"/>
    </row>
    <row r="24598" spans="8:10" x14ac:dyDescent="0.25">
      <c r="H24598" s="25"/>
      <c r="J24598" s="46"/>
    </row>
    <row r="24599" spans="8:10" x14ac:dyDescent="0.25">
      <c r="H24599" s="25"/>
      <c r="J24599" s="46"/>
    </row>
    <row r="24600" spans="8:10" x14ac:dyDescent="0.25">
      <c r="H24600" s="25"/>
      <c r="J24600" s="46"/>
    </row>
    <row r="24601" spans="8:10" x14ac:dyDescent="0.25">
      <c r="H24601" s="25"/>
      <c r="J24601" s="3"/>
    </row>
    <row r="24602" spans="8:10" x14ac:dyDescent="0.25">
      <c r="H24602" s="25"/>
      <c r="J24602" s="3"/>
    </row>
    <row r="24603" spans="8:10" x14ac:dyDescent="0.25">
      <c r="H24603" s="25"/>
      <c r="J24603" s="3"/>
    </row>
    <row r="24604" spans="8:10" x14ac:dyDescent="0.25">
      <c r="H24604" s="25"/>
      <c r="J24604" s="3"/>
    </row>
    <row r="24605" spans="8:10" x14ac:dyDescent="0.25">
      <c r="H24605" s="25"/>
      <c r="J24605" s="3"/>
    </row>
    <row r="24606" spans="8:10" x14ac:dyDescent="0.25">
      <c r="H24606" s="25"/>
      <c r="J24606" s="3"/>
    </row>
    <row r="24607" spans="8:10" x14ac:dyDescent="0.25">
      <c r="H24607" s="25"/>
      <c r="J24607" s="3"/>
    </row>
    <row r="24608" spans="8:10" x14ac:dyDescent="0.25">
      <c r="H24608" s="25"/>
      <c r="J24608" s="3"/>
    </row>
    <row r="24609" spans="8:10" x14ac:dyDescent="0.25">
      <c r="H24609" s="25"/>
      <c r="J24609" s="3"/>
    </row>
    <row r="24610" spans="8:10" x14ac:dyDescent="0.25">
      <c r="H24610" s="25"/>
      <c r="J24610" s="3"/>
    </row>
    <row r="24611" spans="8:10" x14ac:dyDescent="0.25">
      <c r="H24611" s="25"/>
      <c r="J24611" s="3"/>
    </row>
    <row r="24612" spans="8:10" x14ac:dyDescent="0.25">
      <c r="H24612" s="25"/>
      <c r="J24612" s="46"/>
    </row>
    <row r="24613" spans="8:10" x14ac:dyDescent="0.25">
      <c r="H24613" s="25"/>
      <c r="J24613" s="46"/>
    </row>
    <row r="24614" spans="8:10" x14ac:dyDescent="0.25">
      <c r="H24614" s="25"/>
      <c r="J24614" s="46"/>
    </row>
    <row r="24615" spans="8:10" x14ac:dyDescent="0.25">
      <c r="H24615" s="25"/>
      <c r="J24615" s="46"/>
    </row>
    <row r="24616" spans="8:10" x14ac:dyDescent="0.25">
      <c r="H24616" s="25"/>
      <c r="J24616" s="46"/>
    </row>
    <row r="24617" spans="8:10" x14ac:dyDescent="0.25">
      <c r="H24617" s="25"/>
      <c r="J24617" s="3"/>
    </row>
    <row r="24618" spans="8:10" x14ac:dyDescent="0.25">
      <c r="H24618" s="25"/>
      <c r="J24618" s="3"/>
    </row>
    <row r="24619" spans="8:10" x14ac:dyDescent="0.25">
      <c r="H24619" s="25"/>
      <c r="J24619" s="3"/>
    </row>
    <row r="24620" spans="8:10" x14ac:dyDescent="0.25">
      <c r="H24620" s="25"/>
      <c r="J24620" s="3"/>
    </row>
    <row r="24621" spans="8:10" x14ac:dyDescent="0.25">
      <c r="H24621" s="25"/>
      <c r="J24621" s="3"/>
    </row>
    <row r="24622" spans="8:10" x14ac:dyDescent="0.25">
      <c r="H24622" s="25"/>
      <c r="J24622" s="3"/>
    </row>
    <row r="24623" spans="8:10" x14ac:dyDescent="0.25">
      <c r="H24623" s="25"/>
      <c r="J24623" s="3"/>
    </row>
    <row r="24624" spans="8:10" x14ac:dyDescent="0.25">
      <c r="H24624" s="25"/>
      <c r="J24624" s="3"/>
    </row>
    <row r="24625" spans="8:10" x14ac:dyDescent="0.25">
      <c r="H24625" s="25"/>
      <c r="J24625" s="3"/>
    </row>
    <row r="24626" spans="8:10" x14ac:dyDescent="0.25">
      <c r="H24626" s="25"/>
      <c r="J24626" s="3"/>
    </row>
    <row r="24627" spans="8:10" x14ac:dyDescent="0.25">
      <c r="H24627" s="25"/>
      <c r="J24627" s="46"/>
    </row>
    <row r="24628" spans="8:10" x14ac:dyDescent="0.25">
      <c r="H24628" s="25"/>
      <c r="J24628" s="46"/>
    </row>
    <row r="24629" spans="8:10" x14ac:dyDescent="0.25">
      <c r="H24629" s="25"/>
      <c r="J24629" s="46"/>
    </row>
    <row r="24630" spans="8:10" x14ac:dyDescent="0.25">
      <c r="H24630" s="25"/>
      <c r="J24630" s="46"/>
    </row>
    <row r="24631" spans="8:10" x14ac:dyDescent="0.25">
      <c r="H24631" s="25"/>
      <c r="J24631" s="46"/>
    </row>
    <row r="24632" spans="8:10" x14ac:dyDescent="0.25">
      <c r="H24632" s="25"/>
      <c r="J24632" s="3"/>
    </row>
    <row r="24633" spans="8:10" x14ac:dyDescent="0.25">
      <c r="H24633" s="25"/>
      <c r="J24633" s="3"/>
    </row>
    <row r="24634" spans="8:10" x14ac:dyDescent="0.25">
      <c r="H24634" s="25"/>
      <c r="J24634" s="3"/>
    </row>
    <row r="24635" spans="8:10" x14ac:dyDescent="0.25">
      <c r="H24635" s="25"/>
      <c r="J24635" s="3"/>
    </row>
    <row r="24636" spans="8:10" x14ac:dyDescent="0.25">
      <c r="H24636" s="25"/>
      <c r="J24636" s="3"/>
    </row>
    <row r="24637" spans="8:10" x14ac:dyDescent="0.25">
      <c r="H24637" s="25"/>
      <c r="J24637" s="3"/>
    </row>
    <row r="24638" spans="8:10" x14ac:dyDescent="0.25">
      <c r="H24638" s="25"/>
      <c r="J24638" s="3"/>
    </row>
    <row r="24639" spans="8:10" x14ac:dyDescent="0.25">
      <c r="H24639" s="25"/>
      <c r="J24639" s="3"/>
    </row>
    <row r="24640" spans="8:10" x14ac:dyDescent="0.25">
      <c r="H24640" s="25"/>
      <c r="J24640" s="3"/>
    </row>
    <row r="24641" spans="8:10" x14ac:dyDescent="0.25">
      <c r="H24641" s="25"/>
      <c r="J24641" s="3"/>
    </row>
    <row r="24642" spans="8:10" x14ac:dyDescent="0.25">
      <c r="H24642" s="25"/>
      <c r="J24642" s="46"/>
    </row>
    <row r="24643" spans="8:10" x14ac:dyDescent="0.25">
      <c r="H24643" s="25"/>
      <c r="J24643" s="46"/>
    </row>
    <row r="24644" spans="8:10" x14ac:dyDescent="0.25">
      <c r="H24644" s="25"/>
      <c r="J24644" s="46"/>
    </row>
    <row r="24645" spans="8:10" x14ac:dyDescent="0.25">
      <c r="H24645" s="25"/>
      <c r="J24645" s="46"/>
    </row>
    <row r="24646" spans="8:10" x14ac:dyDescent="0.25">
      <c r="H24646" s="25"/>
      <c r="J24646" s="3"/>
    </row>
    <row r="24647" spans="8:10" x14ac:dyDescent="0.25">
      <c r="H24647" s="25"/>
      <c r="J24647" s="3"/>
    </row>
    <row r="24648" spans="8:10" x14ac:dyDescent="0.25">
      <c r="H24648" s="25"/>
      <c r="J24648" s="3"/>
    </row>
    <row r="24649" spans="8:10" x14ac:dyDescent="0.25">
      <c r="H24649" s="25"/>
      <c r="J24649" s="3"/>
    </row>
    <row r="24650" spans="8:10" x14ac:dyDescent="0.25">
      <c r="H24650" s="25"/>
      <c r="J24650" s="3"/>
    </row>
    <row r="24651" spans="8:10" x14ac:dyDescent="0.25">
      <c r="H24651" s="25"/>
      <c r="J24651" s="3"/>
    </row>
    <row r="24652" spans="8:10" x14ac:dyDescent="0.25">
      <c r="H24652" s="25"/>
      <c r="J24652" s="3"/>
    </row>
    <row r="24653" spans="8:10" x14ac:dyDescent="0.25">
      <c r="H24653" s="25"/>
      <c r="J24653" s="3"/>
    </row>
    <row r="24654" spans="8:10" x14ac:dyDescent="0.25">
      <c r="H24654" s="25"/>
      <c r="J24654" s="3"/>
    </row>
    <row r="24655" spans="8:10" x14ac:dyDescent="0.25">
      <c r="H24655" s="25"/>
      <c r="J24655" s="3"/>
    </row>
    <row r="24656" spans="8:10" x14ac:dyDescent="0.25">
      <c r="H24656" s="25"/>
      <c r="J24656" s="3"/>
    </row>
    <row r="24657" spans="8:10" x14ac:dyDescent="0.25">
      <c r="H24657" s="25"/>
      <c r="J24657" s="3"/>
    </row>
    <row r="24658" spans="8:10" x14ac:dyDescent="0.25">
      <c r="H24658" s="25"/>
      <c r="J24658" s="46"/>
    </row>
    <row r="24659" spans="8:10" x14ac:dyDescent="0.25">
      <c r="H24659" s="25"/>
      <c r="J24659" s="46"/>
    </row>
    <row r="24660" spans="8:10" x14ac:dyDescent="0.25">
      <c r="H24660" s="25"/>
      <c r="J24660" s="46"/>
    </row>
    <row r="24661" spans="8:10" x14ac:dyDescent="0.25">
      <c r="H24661" s="25"/>
      <c r="J24661" s="3"/>
    </row>
    <row r="24662" spans="8:10" x14ac:dyDescent="0.25">
      <c r="H24662" s="25"/>
      <c r="J24662" s="3"/>
    </row>
    <row r="24663" spans="8:10" x14ac:dyDescent="0.25">
      <c r="H24663" s="25"/>
      <c r="J24663" s="3"/>
    </row>
    <row r="24664" spans="8:10" x14ac:dyDescent="0.25">
      <c r="H24664" s="25"/>
      <c r="J24664" s="3"/>
    </row>
    <row r="24665" spans="8:10" x14ac:dyDescent="0.25">
      <c r="H24665" s="25"/>
      <c r="J24665" s="3"/>
    </row>
    <row r="24666" spans="8:10" x14ac:dyDescent="0.25">
      <c r="H24666" s="25"/>
      <c r="J24666" s="3"/>
    </row>
    <row r="24667" spans="8:10" x14ac:dyDescent="0.25">
      <c r="H24667" s="25"/>
      <c r="J24667" s="3"/>
    </row>
    <row r="24668" spans="8:10" x14ac:dyDescent="0.25">
      <c r="H24668" s="25"/>
      <c r="J24668" s="3"/>
    </row>
    <row r="24669" spans="8:10" x14ac:dyDescent="0.25">
      <c r="H24669" s="25"/>
      <c r="J24669" s="3"/>
    </row>
    <row r="24670" spans="8:10" x14ac:dyDescent="0.25">
      <c r="H24670" s="25"/>
      <c r="J24670" s="3"/>
    </row>
    <row r="24671" spans="8:10" x14ac:dyDescent="0.25">
      <c r="H24671" s="25"/>
      <c r="J24671" s="3"/>
    </row>
    <row r="24672" spans="8:10" x14ac:dyDescent="0.25">
      <c r="H24672" s="25"/>
      <c r="J24672" s="46"/>
    </row>
    <row r="24673" spans="8:10" x14ac:dyDescent="0.25">
      <c r="H24673" s="25"/>
      <c r="J24673" s="46"/>
    </row>
    <row r="24674" spans="8:10" x14ac:dyDescent="0.25">
      <c r="H24674" s="25"/>
      <c r="J24674" s="46"/>
    </row>
    <row r="24675" spans="8:10" x14ac:dyDescent="0.25">
      <c r="H24675" s="25"/>
      <c r="J24675" s="46"/>
    </row>
    <row r="24676" spans="8:10" x14ac:dyDescent="0.25">
      <c r="H24676" s="25"/>
      <c r="J24676" s="3"/>
    </row>
    <row r="24677" spans="8:10" x14ac:dyDescent="0.25">
      <c r="H24677" s="25"/>
      <c r="J24677" s="3"/>
    </row>
    <row r="24678" spans="8:10" x14ac:dyDescent="0.25">
      <c r="H24678" s="25"/>
      <c r="J24678" s="3"/>
    </row>
    <row r="24679" spans="8:10" x14ac:dyDescent="0.25">
      <c r="H24679" s="25"/>
      <c r="J24679" s="3"/>
    </row>
    <row r="24680" spans="8:10" x14ac:dyDescent="0.25">
      <c r="H24680" s="25"/>
      <c r="J24680" s="3"/>
    </row>
    <row r="24681" spans="8:10" x14ac:dyDescent="0.25">
      <c r="H24681" s="25"/>
      <c r="J24681" s="3"/>
    </row>
    <row r="24682" spans="8:10" x14ac:dyDescent="0.25">
      <c r="H24682" s="25"/>
      <c r="J24682" s="3"/>
    </row>
    <row r="24683" spans="8:10" x14ac:dyDescent="0.25">
      <c r="H24683" s="25"/>
      <c r="J24683" s="3"/>
    </row>
    <row r="24684" spans="8:10" x14ac:dyDescent="0.25">
      <c r="H24684" s="25"/>
      <c r="J24684" s="3"/>
    </row>
    <row r="24685" spans="8:10" x14ac:dyDescent="0.25">
      <c r="H24685" s="25"/>
      <c r="J24685" s="3"/>
    </row>
    <row r="24686" spans="8:10" x14ac:dyDescent="0.25">
      <c r="H24686" s="25"/>
      <c r="J24686" s="3"/>
    </row>
    <row r="24687" spans="8:10" x14ac:dyDescent="0.25">
      <c r="H24687" s="25"/>
      <c r="J24687" s="46"/>
    </row>
    <row r="24688" spans="8:10" x14ac:dyDescent="0.25">
      <c r="H24688" s="25"/>
      <c r="J24688" s="46"/>
    </row>
    <row r="24689" spans="8:10" x14ac:dyDescent="0.25">
      <c r="H24689" s="25"/>
      <c r="J24689" s="46"/>
    </row>
    <row r="24690" spans="8:10" x14ac:dyDescent="0.25">
      <c r="H24690" s="25"/>
      <c r="J24690" s="46"/>
    </row>
    <row r="24691" spans="8:10" x14ac:dyDescent="0.25">
      <c r="H24691" s="25"/>
      <c r="J24691" s="3"/>
    </row>
    <row r="24692" spans="8:10" x14ac:dyDescent="0.25">
      <c r="H24692" s="25"/>
      <c r="J24692" s="3"/>
    </row>
    <row r="24693" spans="8:10" x14ac:dyDescent="0.25">
      <c r="H24693" s="25"/>
      <c r="J24693" s="3"/>
    </row>
    <row r="24694" spans="8:10" x14ac:dyDescent="0.25">
      <c r="H24694" s="25"/>
      <c r="J24694" s="3"/>
    </row>
    <row r="24695" spans="8:10" x14ac:dyDescent="0.25">
      <c r="H24695" s="25"/>
      <c r="J24695" s="3"/>
    </row>
    <row r="24696" spans="8:10" x14ac:dyDescent="0.25">
      <c r="H24696" s="25"/>
      <c r="J24696" s="3"/>
    </row>
    <row r="24697" spans="8:10" x14ac:dyDescent="0.25">
      <c r="H24697" s="25"/>
      <c r="J24697" s="3"/>
    </row>
    <row r="24698" spans="8:10" x14ac:dyDescent="0.25">
      <c r="H24698" s="25"/>
      <c r="J24698" s="3"/>
    </row>
    <row r="24699" spans="8:10" x14ac:dyDescent="0.25">
      <c r="H24699" s="25"/>
      <c r="J24699" s="3"/>
    </row>
    <row r="24700" spans="8:10" x14ac:dyDescent="0.25">
      <c r="H24700" s="25"/>
      <c r="J24700" s="3"/>
    </row>
    <row r="24701" spans="8:10" x14ac:dyDescent="0.25">
      <c r="H24701" s="25"/>
      <c r="J24701" s="3"/>
    </row>
    <row r="24702" spans="8:10" x14ac:dyDescent="0.25">
      <c r="H24702" s="25"/>
      <c r="J24702" s="46"/>
    </row>
    <row r="24703" spans="8:10" x14ac:dyDescent="0.25">
      <c r="H24703" s="25"/>
      <c r="J24703" s="46"/>
    </row>
    <row r="24704" spans="8:10" x14ac:dyDescent="0.25">
      <c r="H24704" s="25"/>
      <c r="J24704" s="46"/>
    </row>
    <row r="24705" spans="8:10" x14ac:dyDescent="0.25">
      <c r="H24705" s="25"/>
      <c r="J24705" s="46"/>
    </row>
    <row r="24706" spans="8:10" x14ac:dyDescent="0.25">
      <c r="H24706" s="25"/>
      <c r="J24706" s="3"/>
    </row>
    <row r="24707" spans="8:10" x14ac:dyDescent="0.25">
      <c r="H24707" s="25"/>
      <c r="J24707" s="3"/>
    </row>
    <row r="24708" spans="8:10" x14ac:dyDescent="0.25">
      <c r="H24708" s="25"/>
      <c r="J24708" s="3"/>
    </row>
    <row r="24709" spans="8:10" x14ac:dyDescent="0.25">
      <c r="H24709" s="25"/>
      <c r="J24709" s="3"/>
    </row>
    <row r="24710" spans="8:10" x14ac:dyDescent="0.25">
      <c r="H24710" s="25"/>
      <c r="J24710" s="3"/>
    </row>
    <row r="24711" spans="8:10" x14ac:dyDescent="0.25">
      <c r="H24711" s="25"/>
      <c r="J24711" s="3"/>
    </row>
    <row r="24712" spans="8:10" x14ac:dyDescent="0.25">
      <c r="H24712" s="25"/>
      <c r="J24712" s="3"/>
    </row>
    <row r="24713" spans="8:10" x14ac:dyDescent="0.25">
      <c r="H24713" s="25"/>
      <c r="J24713" s="3"/>
    </row>
    <row r="24714" spans="8:10" x14ac:dyDescent="0.25">
      <c r="H24714" s="25"/>
      <c r="J24714" s="3"/>
    </row>
    <row r="24715" spans="8:10" x14ac:dyDescent="0.25">
      <c r="H24715" s="25"/>
      <c r="J24715" s="3"/>
    </row>
    <row r="24716" spans="8:10" x14ac:dyDescent="0.25">
      <c r="H24716" s="25"/>
      <c r="J24716" s="3"/>
    </row>
    <row r="24717" spans="8:10" x14ac:dyDescent="0.25">
      <c r="H24717" s="25"/>
      <c r="J24717" s="46"/>
    </row>
    <row r="24718" spans="8:10" x14ac:dyDescent="0.25">
      <c r="H24718" s="25"/>
      <c r="J24718" s="46"/>
    </row>
    <row r="24719" spans="8:10" x14ac:dyDescent="0.25">
      <c r="H24719" s="25"/>
      <c r="J24719" s="46"/>
    </row>
    <row r="24720" spans="8:10" x14ac:dyDescent="0.25">
      <c r="H24720" s="25"/>
      <c r="J24720" s="46"/>
    </row>
    <row r="24721" spans="8:10" x14ac:dyDescent="0.25">
      <c r="H24721" s="25"/>
      <c r="J24721" s="3"/>
    </row>
    <row r="24722" spans="8:10" x14ac:dyDescent="0.25">
      <c r="H24722" s="25"/>
      <c r="J24722" s="3"/>
    </row>
    <row r="24723" spans="8:10" x14ac:dyDescent="0.25">
      <c r="H24723" s="25"/>
      <c r="J24723" s="3"/>
    </row>
    <row r="24724" spans="8:10" x14ac:dyDescent="0.25">
      <c r="H24724" s="25"/>
      <c r="J24724" s="3"/>
    </row>
    <row r="24725" spans="8:10" x14ac:dyDescent="0.25">
      <c r="H24725" s="25"/>
      <c r="J24725" s="3"/>
    </row>
    <row r="24726" spans="8:10" x14ac:dyDescent="0.25">
      <c r="H24726" s="25"/>
      <c r="J24726" s="3"/>
    </row>
    <row r="24727" spans="8:10" x14ac:dyDescent="0.25">
      <c r="H24727" s="25"/>
      <c r="J24727" s="3"/>
    </row>
    <row r="24728" spans="8:10" x14ac:dyDescent="0.25">
      <c r="H24728" s="25"/>
      <c r="J24728" s="3"/>
    </row>
    <row r="24729" spans="8:10" x14ac:dyDescent="0.25">
      <c r="H24729" s="25"/>
      <c r="J24729" s="3"/>
    </row>
    <row r="24730" spans="8:10" x14ac:dyDescent="0.25">
      <c r="H24730" s="25"/>
      <c r="J24730" s="3"/>
    </row>
    <row r="24731" spans="8:10" x14ac:dyDescent="0.25">
      <c r="H24731" s="25"/>
      <c r="J24731" s="3"/>
    </row>
    <row r="24732" spans="8:10" x14ac:dyDescent="0.25">
      <c r="H24732" s="25"/>
      <c r="J24732" s="46"/>
    </row>
    <row r="24733" spans="8:10" x14ac:dyDescent="0.25">
      <c r="H24733" s="25"/>
      <c r="J24733" s="46"/>
    </row>
    <row r="24734" spans="8:10" x14ac:dyDescent="0.25">
      <c r="H24734" s="25"/>
      <c r="J24734" s="46"/>
    </row>
    <row r="24735" spans="8:10" x14ac:dyDescent="0.25">
      <c r="H24735" s="25"/>
      <c r="J24735" s="46"/>
    </row>
    <row r="24736" spans="8:10" x14ac:dyDescent="0.25">
      <c r="H24736" s="25"/>
      <c r="J24736" s="3"/>
    </row>
    <row r="24737" spans="8:10" x14ac:dyDescent="0.25">
      <c r="H24737" s="25"/>
      <c r="J24737" s="3"/>
    </row>
    <row r="24738" spans="8:10" x14ac:dyDescent="0.25">
      <c r="H24738" s="25"/>
      <c r="J24738" s="3"/>
    </row>
    <row r="24739" spans="8:10" x14ac:dyDescent="0.25">
      <c r="H24739" s="25"/>
      <c r="J24739" s="3"/>
    </row>
    <row r="24740" spans="8:10" x14ac:dyDescent="0.25">
      <c r="H24740" s="25"/>
      <c r="J24740" s="3"/>
    </row>
    <row r="24741" spans="8:10" x14ac:dyDescent="0.25">
      <c r="H24741" s="25"/>
      <c r="J24741" s="3"/>
    </row>
    <row r="24742" spans="8:10" x14ac:dyDescent="0.25">
      <c r="H24742" s="25"/>
      <c r="J24742" s="3"/>
    </row>
    <row r="24743" spans="8:10" x14ac:dyDescent="0.25">
      <c r="H24743" s="25"/>
      <c r="J24743" s="3"/>
    </row>
    <row r="24744" spans="8:10" x14ac:dyDescent="0.25">
      <c r="H24744" s="25"/>
      <c r="J24744" s="3"/>
    </row>
    <row r="24745" spans="8:10" x14ac:dyDescent="0.25">
      <c r="H24745" s="25"/>
      <c r="J24745" s="3"/>
    </row>
    <row r="24746" spans="8:10" x14ac:dyDescent="0.25">
      <c r="H24746" s="25"/>
      <c r="J24746" s="3"/>
    </row>
    <row r="24747" spans="8:10" x14ac:dyDescent="0.25">
      <c r="H24747" s="25"/>
      <c r="J24747" s="46"/>
    </row>
    <row r="24748" spans="8:10" x14ac:dyDescent="0.25">
      <c r="H24748" s="25"/>
      <c r="J24748" s="46"/>
    </row>
    <row r="24749" spans="8:10" x14ac:dyDescent="0.25">
      <c r="H24749" s="25"/>
      <c r="J24749" s="46"/>
    </row>
    <row r="24750" spans="8:10" x14ac:dyDescent="0.25">
      <c r="H24750" s="25"/>
      <c r="J24750" s="46"/>
    </row>
    <row r="24751" spans="8:10" x14ac:dyDescent="0.25">
      <c r="H24751" s="25"/>
      <c r="J24751" s="3"/>
    </row>
    <row r="24752" spans="8:10" x14ac:dyDescent="0.25">
      <c r="H24752" s="25"/>
      <c r="J24752" s="3"/>
    </row>
    <row r="24753" spans="8:10" x14ac:dyDescent="0.25">
      <c r="H24753" s="25"/>
      <c r="J24753" s="3"/>
    </row>
    <row r="24754" spans="8:10" x14ac:dyDescent="0.25">
      <c r="H24754" s="25"/>
      <c r="J24754" s="3"/>
    </row>
    <row r="24755" spans="8:10" x14ac:dyDescent="0.25">
      <c r="H24755" s="25"/>
      <c r="J24755" s="3"/>
    </row>
    <row r="24756" spans="8:10" x14ac:dyDescent="0.25">
      <c r="H24756" s="25"/>
      <c r="J24756" s="3"/>
    </row>
    <row r="24757" spans="8:10" x14ac:dyDescent="0.25">
      <c r="H24757" s="25"/>
      <c r="J24757" s="3"/>
    </row>
    <row r="24758" spans="8:10" x14ac:dyDescent="0.25">
      <c r="H24758" s="25"/>
      <c r="J24758" s="3"/>
    </row>
    <row r="24759" spans="8:10" x14ac:dyDescent="0.25">
      <c r="H24759" s="25"/>
      <c r="J24759" s="3"/>
    </row>
    <row r="24760" spans="8:10" x14ac:dyDescent="0.25">
      <c r="H24760" s="25"/>
      <c r="J24760" s="3"/>
    </row>
    <row r="24761" spans="8:10" x14ac:dyDescent="0.25">
      <c r="H24761" s="25"/>
      <c r="J24761" s="3"/>
    </row>
    <row r="24762" spans="8:10" x14ac:dyDescent="0.25">
      <c r="H24762" s="25"/>
      <c r="J24762" s="46"/>
    </row>
    <row r="24763" spans="8:10" x14ac:dyDescent="0.25">
      <c r="H24763" s="25"/>
      <c r="J24763" s="46"/>
    </row>
    <row r="24764" spans="8:10" x14ac:dyDescent="0.25">
      <c r="H24764" s="25"/>
      <c r="J24764" s="46"/>
    </row>
    <row r="24765" spans="8:10" x14ac:dyDescent="0.25">
      <c r="H24765" s="25"/>
      <c r="J24765" s="46"/>
    </row>
    <row r="24766" spans="8:10" x14ac:dyDescent="0.25">
      <c r="H24766" s="25"/>
      <c r="J24766" s="3"/>
    </row>
    <row r="24767" spans="8:10" x14ac:dyDescent="0.25">
      <c r="H24767" s="25"/>
      <c r="J24767" s="3"/>
    </row>
    <row r="24768" spans="8:10" x14ac:dyDescent="0.25">
      <c r="H24768" s="25"/>
      <c r="J24768" s="3"/>
    </row>
    <row r="24769" spans="8:10" x14ac:dyDescent="0.25">
      <c r="H24769" s="25"/>
      <c r="J24769" s="3"/>
    </row>
    <row r="24770" spans="8:10" x14ac:dyDescent="0.25">
      <c r="H24770" s="25"/>
      <c r="J24770" s="3"/>
    </row>
    <row r="24771" spans="8:10" x14ac:dyDescent="0.25">
      <c r="H24771" s="25"/>
      <c r="J24771" s="3"/>
    </row>
    <row r="24772" spans="8:10" x14ac:dyDescent="0.25">
      <c r="H24772" s="25"/>
      <c r="J24772" s="3"/>
    </row>
    <row r="24773" spans="8:10" x14ac:dyDescent="0.25">
      <c r="H24773" s="25"/>
      <c r="J24773" s="3"/>
    </row>
    <row r="24774" spans="8:10" x14ac:dyDescent="0.25">
      <c r="H24774" s="25"/>
      <c r="J24774" s="3"/>
    </row>
    <row r="24775" spans="8:10" x14ac:dyDescent="0.25">
      <c r="H24775" s="25"/>
      <c r="J24775" s="3"/>
    </row>
    <row r="24776" spans="8:10" x14ac:dyDescent="0.25">
      <c r="H24776" s="25"/>
      <c r="J24776" s="3"/>
    </row>
    <row r="24777" spans="8:10" x14ac:dyDescent="0.25">
      <c r="H24777" s="25"/>
      <c r="J24777" s="46"/>
    </row>
    <row r="24778" spans="8:10" x14ac:dyDescent="0.25">
      <c r="H24778" s="25"/>
      <c r="J24778" s="46"/>
    </row>
    <row r="24779" spans="8:10" x14ac:dyDescent="0.25">
      <c r="H24779" s="25"/>
      <c r="J24779" s="46"/>
    </row>
    <row r="24780" spans="8:10" x14ac:dyDescent="0.25">
      <c r="H24780" s="25"/>
      <c r="J24780" s="46"/>
    </row>
    <row r="24781" spans="8:10" x14ac:dyDescent="0.25">
      <c r="H24781" s="25"/>
      <c r="J24781" s="3"/>
    </row>
    <row r="24782" spans="8:10" x14ac:dyDescent="0.25">
      <c r="H24782" s="25"/>
      <c r="J24782" s="3"/>
    </row>
    <row r="24783" spans="8:10" x14ac:dyDescent="0.25">
      <c r="H24783" s="25"/>
      <c r="J24783" s="3"/>
    </row>
    <row r="24784" spans="8:10" x14ac:dyDescent="0.25">
      <c r="H24784" s="25"/>
      <c r="J24784" s="3"/>
    </row>
    <row r="24785" spans="8:10" x14ac:dyDescent="0.25">
      <c r="H24785" s="25"/>
      <c r="J24785" s="3"/>
    </row>
    <row r="24786" spans="8:10" x14ac:dyDescent="0.25">
      <c r="H24786" s="25"/>
      <c r="J24786" s="3"/>
    </row>
    <row r="24787" spans="8:10" x14ac:dyDescent="0.25">
      <c r="H24787" s="25"/>
      <c r="J24787" s="3"/>
    </row>
    <row r="24788" spans="8:10" x14ac:dyDescent="0.25">
      <c r="H24788" s="25"/>
      <c r="J24788" s="3"/>
    </row>
    <row r="24789" spans="8:10" x14ac:dyDescent="0.25">
      <c r="H24789" s="25"/>
      <c r="J24789" s="3"/>
    </row>
    <row r="24790" spans="8:10" x14ac:dyDescent="0.25">
      <c r="H24790" s="25"/>
      <c r="J24790" s="3"/>
    </row>
    <row r="24791" spans="8:10" x14ac:dyDescent="0.25">
      <c r="H24791" s="25"/>
      <c r="J24791" s="3"/>
    </row>
    <row r="24792" spans="8:10" x14ac:dyDescent="0.25">
      <c r="H24792" s="25"/>
      <c r="J24792" s="46"/>
    </row>
    <row r="24793" spans="8:10" x14ac:dyDescent="0.25">
      <c r="H24793" s="25"/>
      <c r="J24793" s="46"/>
    </row>
    <row r="24794" spans="8:10" x14ac:dyDescent="0.25">
      <c r="H24794" s="25"/>
      <c r="J24794" s="46"/>
    </row>
    <row r="24795" spans="8:10" x14ac:dyDescent="0.25">
      <c r="H24795" s="25"/>
      <c r="J24795" s="46"/>
    </row>
    <row r="24796" spans="8:10" x14ac:dyDescent="0.25">
      <c r="H24796" s="25"/>
      <c r="J24796" s="3"/>
    </row>
    <row r="24797" spans="8:10" x14ac:dyDescent="0.25">
      <c r="H24797" s="25"/>
      <c r="J24797" s="3"/>
    </row>
    <row r="24798" spans="8:10" x14ac:dyDescent="0.25">
      <c r="H24798" s="25"/>
      <c r="J24798" s="3"/>
    </row>
    <row r="24799" spans="8:10" x14ac:dyDescent="0.25">
      <c r="H24799" s="25"/>
      <c r="J24799" s="3"/>
    </row>
    <row r="24800" spans="8:10" x14ac:dyDescent="0.25">
      <c r="H24800" s="25"/>
      <c r="J24800" s="3"/>
    </row>
    <row r="24801" spans="8:10" x14ac:dyDescent="0.25">
      <c r="H24801" s="25"/>
      <c r="J24801" s="3"/>
    </row>
    <row r="24802" spans="8:10" x14ac:dyDescent="0.25">
      <c r="H24802" s="25"/>
      <c r="J24802" s="3"/>
    </row>
    <row r="24803" spans="8:10" x14ac:dyDescent="0.25">
      <c r="H24803" s="25"/>
      <c r="J24803" s="3"/>
    </row>
    <row r="24804" spans="8:10" x14ac:dyDescent="0.25">
      <c r="H24804" s="25"/>
      <c r="J24804" s="3"/>
    </row>
    <row r="24805" spans="8:10" x14ac:dyDescent="0.25">
      <c r="H24805" s="25"/>
      <c r="J24805" s="3"/>
    </row>
    <row r="24806" spans="8:10" x14ac:dyDescent="0.25">
      <c r="H24806" s="25"/>
      <c r="J24806" s="3"/>
    </row>
    <row r="24807" spans="8:10" x14ac:dyDescent="0.25">
      <c r="H24807" s="25"/>
      <c r="J24807" s="46"/>
    </row>
    <row r="24808" spans="8:10" x14ac:dyDescent="0.25">
      <c r="H24808" s="25"/>
      <c r="J24808" s="46"/>
    </row>
    <row r="24809" spans="8:10" x14ac:dyDescent="0.25">
      <c r="H24809" s="25"/>
      <c r="J24809" s="46"/>
    </row>
    <row r="24810" spans="8:10" x14ac:dyDescent="0.25">
      <c r="H24810" s="25"/>
      <c r="J24810" s="46"/>
    </row>
    <row r="24811" spans="8:10" x14ac:dyDescent="0.25">
      <c r="H24811" s="25"/>
      <c r="J24811" s="46"/>
    </row>
    <row r="24812" spans="8:10" x14ac:dyDescent="0.25">
      <c r="H24812" s="25"/>
      <c r="J24812" s="3"/>
    </row>
    <row r="24813" spans="8:10" x14ac:dyDescent="0.25">
      <c r="H24813" s="25"/>
      <c r="J24813" s="3"/>
    </row>
    <row r="24814" spans="8:10" x14ac:dyDescent="0.25">
      <c r="H24814" s="25"/>
      <c r="J24814" s="3"/>
    </row>
    <row r="24815" spans="8:10" x14ac:dyDescent="0.25">
      <c r="H24815" s="25"/>
      <c r="J24815" s="3"/>
    </row>
    <row r="24816" spans="8:10" x14ac:dyDescent="0.25">
      <c r="H24816" s="25"/>
      <c r="J24816" s="3"/>
    </row>
    <row r="24817" spans="8:10" x14ac:dyDescent="0.25">
      <c r="H24817" s="25"/>
      <c r="J24817" s="3"/>
    </row>
    <row r="24818" spans="8:10" x14ac:dyDescent="0.25">
      <c r="H24818" s="25"/>
      <c r="J24818" s="3"/>
    </row>
    <row r="24819" spans="8:10" x14ac:dyDescent="0.25">
      <c r="H24819" s="25"/>
      <c r="J24819" s="3"/>
    </row>
    <row r="24820" spans="8:10" x14ac:dyDescent="0.25">
      <c r="H24820" s="25"/>
      <c r="J24820" s="3"/>
    </row>
    <row r="24821" spans="8:10" x14ac:dyDescent="0.25">
      <c r="H24821" s="25"/>
      <c r="J24821" s="3"/>
    </row>
    <row r="24822" spans="8:10" x14ac:dyDescent="0.25">
      <c r="H24822" s="25"/>
      <c r="J24822" s="46"/>
    </row>
    <row r="24823" spans="8:10" x14ac:dyDescent="0.25">
      <c r="H24823" s="25"/>
      <c r="J24823" s="46"/>
    </row>
    <row r="24824" spans="8:10" x14ac:dyDescent="0.25">
      <c r="H24824" s="25"/>
      <c r="J24824" s="46"/>
    </row>
    <row r="24825" spans="8:10" x14ac:dyDescent="0.25">
      <c r="H24825" s="25"/>
      <c r="J24825" s="46"/>
    </row>
    <row r="24826" spans="8:10" x14ac:dyDescent="0.25">
      <c r="H24826" s="25"/>
      <c r="J24826" s="3"/>
    </row>
    <row r="24827" spans="8:10" x14ac:dyDescent="0.25">
      <c r="H24827" s="25"/>
      <c r="J24827" s="3"/>
    </row>
    <row r="24828" spans="8:10" x14ac:dyDescent="0.25">
      <c r="H24828" s="25"/>
      <c r="J24828" s="3"/>
    </row>
    <row r="24829" spans="8:10" x14ac:dyDescent="0.25">
      <c r="H24829" s="25"/>
      <c r="J24829" s="3"/>
    </row>
    <row r="24830" spans="8:10" x14ac:dyDescent="0.25">
      <c r="H24830" s="25"/>
      <c r="J24830" s="3"/>
    </row>
    <row r="24831" spans="8:10" x14ac:dyDescent="0.25">
      <c r="H24831" s="25"/>
      <c r="J24831" s="3"/>
    </row>
    <row r="24832" spans="8:10" x14ac:dyDescent="0.25">
      <c r="H24832" s="25"/>
      <c r="J24832" s="3"/>
    </row>
    <row r="24833" spans="8:10" x14ac:dyDescent="0.25">
      <c r="H24833" s="25"/>
      <c r="J24833" s="3"/>
    </row>
    <row r="24834" spans="8:10" x14ac:dyDescent="0.25">
      <c r="H24834" s="25"/>
      <c r="J24834" s="3"/>
    </row>
    <row r="24835" spans="8:10" x14ac:dyDescent="0.25">
      <c r="H24835" s="25"/>
      <c r="J24835" s="3"/>
    </row>
    <row r="24836" spans="8:10" x14ac:dyDescent="0.25">
      <c r="H24836" s="25"/>
      <c r="J24836" s="3"/>
    </row>
    <row r="24837" spans="8:10" x14ac:dyDescent="0.25">
      <c r="H24837" s="25"/>
      <c r="J24837" s="3"/>
    </row>
    <row r="24838" spans="8:10" x14ac:dyDescent="0.25">
      <c r="H24838" s="25"/>
      <c r="J24838" s="3"/>
    </row>
    <row r="24839" spans="8:10" x14ac:dyDescent="0.25">
      <c r="H24839" s="25"/>
      <c r="J24839" s="3"/>
    </row>
    <row r="24840" spans="8:10" x14ac:dyDescent="0.25">
      <c r="H24840" s="25"/>
      <c r="J24840" s="3"/>
    </row>
    <row r="24841" spans="8:10" x14ac:dyDescent="0.25">
      <c r="H24841" s="25"/>
      <c r="J24841" s="3"/>
    </row>
    <row r="24842" spans="8:10" x14ac:dyDescent="0.25">
      <c r="H24842" s="25"/>
      <c r="J24842" s="3"/>
    </row>
    <row r="24843" spans="8:10" x14ac:dyDescent="0.25">
      <c r="H24843" s="25"/>
      <c r="J24843" s="3"/>
    </row>
    <row r="24844" spans="8:10" x14ac:dyDescent="0.25">
      <c r="H24844" s="25"/>
      <c r="J24844" s="3"/>
    </row>
    <row r="24845" spans="8:10" x14ac:dyDescent="0.25">
      <c r="H24845" s="25"/>
      <c r="J24845" s="3"/>
    </row>
    <row r="24846" spans="8:10" x14ac:dyDescent="0.25">
      <c r="H24846" s="25"/>
      <c r="J24846" s="3"/>
    </row>
    <row r="24847" spans="8:10" x14ac:dyDescent="0.25">
      <c r="H24847" s="25"/>
      <c r="J24847" s="3"/>
    </row>
    <row r="24848" spans="8:10" x14ac:dyDescent="0.25">
      <c r="H24848" s="25"/>
      <c r="J24848" s="3"/>
    </row>
    <row r="24849" spans="8:10" x14ac:dyDescent="0.25">
      <c r="H24849" s="25"/>
      <c r="J24849" s="3"/>
    </row>
    <row r="24850" spans="8:10" x14ac:dyDescent="0.25">
      <c r="H24850" s="25"/>
      <c r="J24850" s="3"/>
    </row>
    <row r="24851" spans="8:10" x14ac:dyDescent="0.25">
      <c r="H24851" s="25"/>
      <c r="J24851" s="3"/>
    </row>
    <row r="24852" spans="8:10" x14ac:dyDescent="0.25">
      <c r="H24852" s="25"/>
      <c r="J24852" s="3"/>
    </row>
    <row r="24853" spans="8:10" x14ac:dyDescent="0.25">
      <c r="H24853" s="25"/>
      <c r="J24853" s="46"/>
    </row>
    <row r="24854" spans="8:10" x14ac:dyDescent="0.25">
      <c r="H24854" s="25"/>
      <c r="J24854" s="3"/>
    </row>
    <row r="24855" spans="8:10" x14ac:dyDescent="0.25">
      <c r="H24855" s="25"/>
      <c r="J24855" s="3"/>
    </row>
    <row r="24856" spans="8:10" x14ac:dyDescent="0.25">
      <c r="H24856" s="25"/>
      <c r="J24856" s="46"/>
    </row>
    <row r="24857" spans="8:10" x14ac:dyDescent="0.25">
      <c r="H24857" s="25"/>
      <c r="J24857" s="46"/>
    </row>
    <row r="24858" spans="8:10" x14ac:dyDescent="0.25">
      <c r="H24858" s="25"/>
      <c r="J24858" s="46"/>
    </row>
    <row r="24859" spans="8:10" x14ac:dyDescent="0.25">
      <c r="H24859" s="25"/>
      <c r="J24859" s="46"/>
    </row>
    <row r="24860" spans="8:10" x14ac:dyDescent="0.25">
      <c r="H24860" s="25"/>
      <c r="J24860" s="46"/>
    </row>
    <row r="24861" spans="8:10" x14ac:dyDescent="0.25">
      <c r="H24861" s="25"/>
      <c r="J24861" s="46"/>
    </row>
    <row r="24862" spans="8:10" x14ac:dyDescent="0.25">
      <c r="H24862" s="25"/>
      <c r="J24862" s="3"/>
    </row>
    <row r="24863" spans="8:10" x14ac:dyDescent="0.25">
      <c r="H24863" s="25"/>
      <c r="J24863" s="3"/>
    </row>
    <row r="24864" spans="8:10" x14ac:dyDescent="0.25">
      <c r="H24864" s="25"/>
      <c r="J24864" s="3"/>
    </row>
    <row r="24865" spans="8:10" x14ac:dyDescent="0.25">
      <c r="H24865" s="25"/>
      <c r="J24865" s="3"/>
    </row>
    <row r="24866" spans="8:10" x14ac:dyDescent="0.25">
      <c r="H24866" s="25"/>
      <c r="J24866" s="3"/>
    </row>
    <row r="24867" spans="8:10" x14ac:dyDescent="0.25">
      <c r="H24867" s="25"/>
      <c r="J24867" s="3"/>
    </row>
    <row r="24868" spans="8:10" x14ac:dyDescent="0.25">
      <c r="H24868" s="25"/>
      <c r="J24868" s="46"/>
    </row>
    <row r="24869" spans="8:10" x14ac:dyDescent="0.25">
      <c r="H24869" s="25"/>
      <c r="J24869" s="46"/>
    </row>
    <row r="24870" spans="8:10" x14ac:dyDescent="0.25">
      <c r="H24870" s="25"/>
      <c r="J24870" s="46"/>
    </row>
    <row r="24871" spans="8:10" x14ac:dyDescent="0.25">
      <c r="H24871" s="25"/>
      <c r="J24871" s="3"/>
    </row>
    <row r="24872" spans="8:10" x14ac:dyDescent="0.25">
      <c r="H24872" s="25"/>
      <c r="J24872" s="3"/>
    </row>
    <row r="24873" spans="8:10" x14ac:dyDescent="0.25">
      <c r="H24873" s="25"/>
      <c r="J24873" s="3"/>
    </row>
    <row r="24874" spans="8:10" x14ac:dyDescent="0.25">
      <c r="H24874" s="25"/>
      <c r="J24874" s="3"/>
    </row>
    <row r="24875" spans="8:10" x14ac:dyDescent="0.25">
      <c r="H24875" s="25"/>
      <c r="J24875" s="3"/>
    </row>
    <row r="24876" spans="8:10" x14ac:dyDescent="0.25">
      <c r="H24876" s="25"/>
      <c r="J24876" s="3"/>
    </row>
    <row r="24877" spans="8:10" x14ac:dyDescent="0.25">
      <c r="H24877" s="25"/>
      <c r="J24877" s="3"/>
    </row>
    <row r="24878" spans="8:10" x14ac:dyDescent="0.25">
      <c r="H24878" s="25"/>
      <c r="J24878" s="3"/>
    </row>
    <row r="24879" spans="8:10" x14ac:dyDescent="0.25">
      <c r="H24879" s="25"/>
      <c r="J24879" s="3"/>
    </row>
    <row r="24880" spans="8:10" x14ac:dyDescent="0.25">
      <c r="H24880" s="25"/>
      <c r="J24880" s="3"/>
    </row>
    <row r="24881" spans="8:10" x14ac:dyDescent="0.25">
      <c r="H24881" s="25"/>
      <c r="J24881" s="3"/>
    </row>
    <row r="24882" spans="8:10" x14ac:dyDescent="0.25">
      <c r="H24882" s="25"/>
      <c r="J24882" s="3"/>
    </row>
    <row r="24883" spans="8:10" x14ac:dyDescent="0.25">
      <c r="H24883" s="25"/>
      <c r="J24883" s="46"/>
    </row>
    <row r="24884" spans="8:10" x14ac:dyDescent="0.25">
      <c r="H24884" s="25"/>
      <c r="J24884" s="3"/>
    </row>
    <row r="24885" spans="8:10" x14ac:dyDescent="0.25">
      <c r="H24885" s="25"/>
      <c r="J24885" s="46"/>
    </row>
    <row r="24886" spans="8:10" x14ac:dyDescent="0.25">
      <c r="H24886" s="25"/>
      <c r="J24886" s="3"/>
    </row>
    <row r="24887" spans="8:10" x14ac:dyDescent="0.25">
      <c r="H24887" s="25"/>
      <c r="J24887" s="3"/>
    </row>
    <row r="24888" spans="8:10" x14ac:dyDescent="0.25">
      <c r="H24888" s="25"/>
      <c r="J24888" s="3"/>
    </row>
    <row r="24889" spans="8:10" x14ac:dyDescent="0.25">
      <c r="H24889" s="25"/>
      <c r="J24889" s="3"/>
    </row>
    <row r="24890" spans="8:10" x14ac:dyDescent="0.25">
      <c r="H24890" s="25"/>
      <c r="J24890" s="3"/>
    </row>
    <row r="24891" spans="8:10" x14ac:dyDescent="0.25">
      <c r="H24891" s="25"/>
      <c r="J24891" s="3"/>
    </row>
    <row r="24892" spans="8:10" x14ac:dyDescent="0.25">
      <c r="H24892" s="25"/>
      <c r="J24892" s="3"/>
    </row>
    <row r="24893" spans="8:10" x14ac:dyDescent="0.25">
      <c r="H24893" s="25"/>
      <c r="J24893" s="3"/>
    </row>
    <row r="24894" spans="8:10" x14ac:dyDescent="0.25">
      <c r="H24894" s="25"/>
      <c r="J24894" s="3"/>
    </row>
    <row r="24895" spans="8:10" x14ac:dyDescent="0.25">
      <c r="H24895" s="25"/>
      <c r="J24895" s="3"/>
    </row>
    <row r="24896" spans="8:10" x14ac:dyDescent="0.25">
      <c r="H24896" s="25"/>
      <c r="J24896" s="3"/>
    </row>
    <row r="24897" spans="8:10" x14ac:dyDescent="0.25">
      <c r="H24897" s="25"/>
      <c r="J24897" s="3"/>
    </row>
    <row r="24898" spans="8:10" x14ac:dyDescent="0.25">
      <c r="H24898" s="25"/>
      <c r="J24898" s="46"/>
    </row>
    <row r="24899" spans="8:10" x14ac:dyDescent="0.25">
      <c r="H24899" s="25"/>
      <c r="J24899" s="46"/>
    </row>
    <row r="24900" spans="8:10" x14ac:dyDescent="0.25">
      <c r="H24900" s="25"/>
      <c r="J24900" s="46"/>
    </row>
    <row r="24901" spans="8:10" x14ac:dyDescent="0.25">
      <c r="H24901" s="25"/>
      <c r="J24901" s="46"/>
    </row>
    <row r="24902" spans="8:10" x14ac:dyDescent="0.25">
      <c r="H24902" s="25"/>
      <c r="J24902" s="46"/>
    </row>
    <row r="24903" spans="8:10" x14ac:dyDescent="0.25">
      <c r="H24903" s="25"/>
      <c r="J24903" s="3"/>
    </row>
    <row r="24904" spans="8:10" x14ac:dyDescent="0.25">
      <c r="H24904" s="25"/>
      <c r="J24904" s="3"/>
    </row>
    <row r="24905" spans="8:10" x14ac:dyDescent="0.25">
      <c r="H24905" s="25"/>
      <c r="J24905" s="3"/>
    </row>
    <row r="24906" spans="8:10" x14ac:dyDescent="0.25">
      <c r="H24906" s="25"/>
      <c r="J24906" s="3"/>
    </row>
    <row r="24907" spans="8:10" x14ac:dyDescent="0.25">
      <c r="H24907" s="25"/>
      <c r="J24907" s="3"/>
    </row>
    <row r="24908" spans="8:10" x14ac:dyDescent="0.25">
      <c r="H24908" s="25"/>
      <c r="J24908" s="3"/>
    </row>
    <row r="24909" spans="8:10" x14ac:dyDescent="0.25">
      <c r="H24909" s="25"/>
      <c r="J24909" s="3"/>
    </row>
    <row r="24910" spans="8:10" x14ac:dyDescent="0.25">
      <c r="H24910" s="25"/>
      <c r="J24910" s="3"/>
    </row>
    <row r="24911" spans="8:10" x14ac:dyDescent="0.25">
      <c r="H24911" s="25"/>
      <c r="J24911" s="3"/>
    </row>
    <row r="24912" spans="8:10" x14ac:dyDescent="0.25">
      <c r="H24912" s="25"/>
      <c r="J24912" s="3"/>
    </row>
    <row r="24913" spans="8:10" x14ac:dyDescent="0.25">
      <c r="H24913" s="25"/>
      <c r="J24913" s="3"/>
    </row>
    <row r="24914" spans="8:10" x14ac:dyDescent="0.25">
      <c r="H24914" s="25"/>
      <c r="J24914" s="3"/>
    </row>
    <row r="24915" spans="8:10" x14ac:dyDescent="0.25">
      <c r="H24915" s="25"/>
      <c r="J24915" s="3"/>
    </row>
    <row r="24916" spans="8:10" x14ac:dyDescent="0.25">
      <c r="H24916" s="25"/>
      <c r="J24916" s="3"/>
    </row>
    <row r="24917" spans="8:10" x14ac:dyDescent="0.25">
      <c r="H24917" s="25"/>
      <c r="J24917" s="3"/>
    </row>
    <row r="24918" spans="8:10" x14ac:dyDescent="0.25">
      <c r="H24918" s="25"/>
      <c r="J24918" s="3"/>
    </row>
    <row r="24919" spans="8:10" x14ac:dyDescent="0.25">
      <c r="H24919" s="25"/>
      <c r="J24919" s="46"/>
    </row>
    <row r="24920" spans="8:10" x14ac:dyDescent="0.25">
      <c r="H24920" s="25"/>
      <c r="J24920" s="3"/>
    </row>
    <row r="24921" spans="8:10" x14ac:dyDescent="0.25">
      <c r="H24921" s="25"/>
      <c r="J24921" s="46"/>
    </row>
    <row r="24922" spans="8:10" x14ac:dyDescent="0.25">
      <c r="H24922" s="25"/>
      <c r="J24922" s="3"/>
    </row>
    <row r="24923" spans="8:10" x14ac:dyDescent="0.25">
      <c r="H24923" s="25"/>
      <c r="J24923" s="46"/>
    </row>
    <row r="24924" spans="8:10" x14ac:dyDescent="0.25">
      <c r="H24924" s="25"/>
      <c r="J24924" s="3"/>
    </row>
    <row r="24925" spans="8:10" x14ac:dyDescent="0.25">
      <c r="H24925" s="25"/>
      <c r="J24925" s="46"/>
    </row>
    <row r="24926" spans="8:10" x14ac:dyDescent="0.25">
      <c r="H24926" s="25"/>
      <c r="J24926" s="3"/>
    </row>
    <row r="24927" spans="8:10" x14ac:dyDescent="0.25">
      <c r="H24927" s="25"/>
      <c r="J24927" s="3"/>
    </row>
    <row r="24928" spans="8:10" x14ac:dyDescent="0.25">
      <c r="H24928" s="25"/>
      <c r="J24928" s="3"/>
    </row>
    <row r="24929" spans="8:10" x14ac:dyDescent="0.25">
      <c r="H24929" s="25"/>
      <c r="J24929" s="3"/>
    </row>
    <row r="24930" spans="8:10" x14ac:dyDescent="0.25">
      <c r="H24930" s="25"/>
      <c r="J24930" s="46"/>
    </row>
    <row r="24931" spans="8:10" x14ac:dyDescent="0.25">
      <c r="H24931" s="25"/>
      <c r="J24931" s="3"/>
    </row>
    <row r="24932" spans="8:10" x14ac:dyDescent="0.25">
      <c r="H24932" s="25"/>
      <c r="J24932" s="3"/>
    </row>
    <row r="24933" spans="8:10" x14ac:dyDescent="0.25">
      <c r="H24933" s="25"/>
      <c r="J24933" s="3"/>
    </row>
    <row r="24934" spans="8:10" x14ac:dyDescent="0.25">
      <c r="H24934" s="25"/>
      <c r="J24934" s="3"/>
    </row>
    <row r="24935" spans="8:10" x14ac:dyDescent="0.25">
      <c r="H24935" s="25"/>
      <c r="J24935" s="3"/>
    </row>
    <row r="24936" spans="8:10" x14ac:dyDescent="0.25">
      <c r="H24936" s="25"/>
      <c r="J24936" s="3"/>
    </row>
    <row r="24937" spans="8:10" x14ac:dyDescent="0.25">
      <c r="H24937" s="25"/>
      <c r="J24937" s="3"/>
    </row>
    <row r="24938" spans="8:10" x14ac:dyDescent="0.25">
      <c r="H24938" s="25"/>
      <c r="J24938" s="3"/>
    </row>
    <row r="24939" spans="8:10" x14ac:dyDescent="0.25">
      <c r="H24939" s="25"/>
      <c r="J24939" s="3"/>
    </row>
    <row r="24940" spans="8:10" x14ac:dyDescent="0.25">
      <c r="H24940" s="25"/>
      <c r="J24940" s="46"/>
    </row>
    <row r="24941" spans="8:10" x14ac:dyDescent="0.25">
      <c r="H24941" s="25"/>
      <c r="J24941" s="3"/>
    </row>
    <row r="24942" spans="8:10" x14ac:dyDescent="0.25">
      <c r="H24942" s="25"/>
      <c r="J24942" s="3"/>
    </row>
    <row r="24943" spans="8:10" x14ac:dyDescent="0.25">
      <c r="H24943" s="25"/>
      <c r="J24943" s="3"/>
    </row>
    <row r="24944" spans="8:10" x14ac:dyDescent="0.25">
      <c r="H24944" s="25"/>
      <c r="J24944" s="3"/>
    </row>
    <row r="24945" spans="8:10" x14ac:dyDescent="0.25">
      <c r="H24945" s="25"/>
      <c r="J24945" s="3"/>
    </row>
    <row r="24946" spans="8:10" x14ac:dyDescent="0.25">
      <c r="H24946" s="25"/>
      <c r="J24946" s="3"/>
    </row>
    <row r="24947" spans="8:10" x14ac:dyDescent="0.25">
      <c r="H24947" s="25"/>
      <c r="J24947" s="3"/>
    </row>
    <row r="24948" spans="8:10" x14ac:dyDescent="0.25">
      <c r="H24948" s="25"/>
      <c r="J24948" s="3"/>
    </row>
    <row r="24949" spans="8:10" x14ac:dyDescent="0.25">
      <c r="H24949" s="25"/>
      <c r="J24949" s="46"/>
    </row>
    <row r="24950" spans="8:10" x14ac:dyDescent="0.25">
      <c r="H24950" s="25"/>
      <c r="J24950" s="3"/>
    </row>
    <row r="24951" spans="8:10" x14ac:dyDescent="0.25">
      <c r="H24951" s="25"/>
      <c r="J24951" s="46"/>
    </row>
    <row r="24952" spans="8:10" x14ac:dyDescent="0.25">
      <c r="H24952" s="25"/>
      <c r="J24952" s="3"/>
    </row>
    <row r="24953" spans="8:10" x14ac:dyDescent="0.25">
      <c r="H24953" s="25"/>
      <c r="J24953" s="46"/>
    </row>
    <row r="24954" spans="8:10" x14ac:dyDescent="0.25">
      <c r="H24954" s="25"/>
      <c r="J24954" s="3"/>
    </row>
    <row r="24955" spans="8:10" x14ac:dyDescent="0.25">
      <c r="H24955" s="25"/>
      <c r="J24955" s="46"/>
    </row>
    <row r="24956" spans="8:10" x14ac:dyDescent="0.25">
      <c r="H24956" s="25"/>
      <c r="J24956" s="3"/>
    </row>
    <row r="24957" spans="8:10" x14ac:dyDescent="0.25">
      <c r="H24957" s="25"/>
      <c r="J24957" s="3"/>
    </row>
    <row r="24958" spans="8:10" x14ac:dyDescent="0.25">
      <c r="H24958" s="25"/>
      <c r="J24958" s="3"/>
    </row>
    <row r="24959" spans="8:10" x14ac:dyDescent="0.25">
      <c r="H24959" s="25"/>
      <c r="J24959" s="3"/>
    </row>
    <row r="24960" spans="8:10" x14ac:dyDescent="0.25">
      <c r="H24960" s="25"/>
      <c r="J24960" s="46"/>
    </row>
    <row r="24961" spans="8:10" x14ac:dyDescent="0.25">
      <c r="H24961" s="25"/>
      <c r="J24961" s="3"/>
    </row>
    <row r="24962" spans="8:10" x14ac:dyDescent="0.25">
      <c r="H24962" s="25"/>
      <c r="J24962" s="3"/>
    </row>
    <row r="24963" spans="8:10" x14ac:dyDescent="0.25">
      <c r="H24963" s="25"/>
      <c r="J24963" s="3"/>
    </row>
    <row r="24964" spans="8:10" x14ac:dyDescent="0.25">
      <c r="H24964" s="25"/>
      <c r="J24964" s="3"/>
    </row>
    <row r="24965" spans="8:10" x14ac:dyDescent="0.25">
      <c r="H24965" s="25"/>
      <c r="J24965" s="3"/>
    </row>
    <row r="24966" spans="8:10" x14ac:dyDescent="0.25">
      <c r="H24966" s="25"/>
      <c r="J24966" s="3"/>
    </row>
    <row r="24967" spans="8:10" x14ac:dyDescent="0.25">
      <c r="H24967" s="25"/>
      <c r="J24967" s="3"/>
    </row>
    <row r="24968" spans="8:10" x14ac:dyDescent="0.25">
      <c r="H24968" s="25"/>
      <c r="J24968" s="3"/>
    </row>
    <row r="24969" spans="8:10" x14ac:dyDescent="0.25">
      <c r="H24969" s="25"/>
      <c r="J24969" s="3"/>
    </row>
    <row r="24970" spans="8:10" x14ac:dyDescent="0.25">
      <c r="H24970" s="25"/>
      <c r="J24970" s="46"/>
    </row>
    <row r="24971" spans="8:10" x14ac:dyDescent="0.25">
      <c r="H24971" s="25"/>
      <c r="J24971" s="3"/>
    </row>
    <row r="24972" spans="8:10" x14ac:dyDescent="0.25">
      <c r="H24972" s="25"/>
      <c r="J24972" s="3"/>
    </row>
    <row r="24973" spans="8:10" x14ac:dyDescent="0.25">
      <c r="H24973" s="25"/>
      <c r="J24973" s="3"/>
    </row>
    <row r="24974" spans="8:10" x14ac:dyDescent="0.25">
      <c r="H24974" s="25"/>
      <c r="J24974" s="3"/>
    </row>
    <row r="24975" spans="8:10" x14ac:dyDescent="0.25">
      <c r="H24975" s="25"/>
      <c r="J24975" s="3"/>
    </row>
    <row r="24976" spans="8:10" x14ac:dyDescent="0.25">
      <c r="H24976" s="25"/>
      <c r="J24976" s="3"/>
    </row>
    <row r="24977" spans="8:10" x14ac:dyDescent="0.25">
      <c r="H24977" s="25"/>
      <c r="J24977" s="3"/>
    </row>
    <row r="24978" spans="8:10" x14ac:dyDescent="0.25">
      <c r="H24978" s="25"/>
      <c r="J24978" s="3"/>
    </row>
    <row r="24979" spans="8:10" x14ac:dyDescent="0.25">
      <c r="H24979" s="25"/>
      <c r="J24979" s="46"/>
    </row>
    <row r="24980" spans="8:10" x14ac:dyDescent="0.25">
      <c r="H24980" s="25"/>
      <c r="J24980" s="3"/>
    </row>
    <row r="24981" spans="8:10" x14ac:dyDescent="0.25">
      <c r="H24981" s="25"/>
      <c r="J24981" s="46"/>
    </row>
    <row r="24982" spans="8:10" x14ac:dyDescent="0.25">
      <c r="H24982" s="25"/>
      <c r="J24982" s="3"/>
    </row>
    <row r="24983" spans="8:10" x14ac:dyDescent="0.25">
      <c r="H24983" s="25"/>
      <c r="J24983" s="46"/>
    </row>
    <row r="24984" spans="8:10" x14ac:dyDescent="0.25">
      <c r="H24984" s="25"/>
      <c r="J24984" s="3"/>
    </row>
    <row r="24985" spans="8:10" x14ac:dyDescent="0.25">
      <c r="H24985" s="25"/>
      <c r="J24985" s="46"/>
    </row>
    <row r="24986" spans="8:10" x14ac:dyDescent="0.25">
      <c r="H24986" s="25"/>
      <c r="J24986" s="3"/>
    </row>
    <row r="24987" spans="8:10" x14ac:dyDescent="0.25">
      <c r="H24987" s="25"/>
      <c r="J24987" s="3"/>
    </row>
    <row r="24988" spans="8:10" x14ac:dyDescent="0.25">
      <c r="H24988" s="25"/>
      <c r="J24988" s="3"/>
    </row>
    <row r="24989" spans="8:10" x14ac:dyDescent="0.25">
      <c r="H24989" s="25"/>
      <c r="J24989" s="3"/>
    </row>
    <row r="24990" spans="8:10" x14ac:dyDescent="0.25">
      <c r="H24990" s="25"/>
      <c r="J24990" s="46"/>
    </row>
    <row r="24991" spans="8:10" x14ac:dyDescent="0.25">
      <c r="H24991" s="25"/>
      <c r="J24991" s="3"/>
    </row>
    <row r="24992" spans="8:10" x14ac:dyDescent="0.25">
      <c r="H24992" s="25"/>
      <c r="J24992" s="3"/>
    </row>
    <row r="24993" spans="8:10" x14ac:dyDescent="0.25">
      <c r="H24993" s="25"/>
      <c r="J24993" s="3"/>
    </row>
    <row r="24994" spans="8:10" x14ac:dyDescent="0.25">
      <c r="H24994" s="25"/>
      <c r="J24994" s="3"/>
    </row>
    <row r="24995" spans="8:10" x14ac:dyDescent="0.25">
      <c r="H24995" s="25"/>
      <c r="J24995" s="3"/>
    </row>
    <row r="24996" spans="8:10" x14ac:dyDescent="0.25">
      <c r="H24996" s="25"/>
      <c r="J24996" s="3"/>
    </row>
    <row r="24997" spans="8:10" x14ac:dyDescent="0.25">
      <c r="H24997" s="25"/>
      <c r="J24997" s="3"/>
    </row>
    <row r="24998" spans="8:10" x14ac:dyDescent="0.25">
      <c r="H24998" s="25"/>
      <c r="J24998" s="3"/>
    </row>
    <row r="24999" spans="8:10" x14ac:dyDescent="0.25">
      <c r="H24999" s="25"/>
      <c r="J24999" s="3"/>
    </row>
    <row r="25000" spans="8:10" x14ac:dyDescent="0.25">
      <c r="H25000" s="25"/>
      <c r="J25000" s="46"/>
    </row>
    <row r="25001" spans="8:10" x14ac:dyDescent="0.25">
      <c r="H25001" s="25"/>
      <c r="J25001" s="3"/>
    </row>
    <row r="25002" spans="8:10" x14ac:dyDescent="0.25">
      <c r="H25002" s="25"/>
      <c r="J25002" s="3"/>
    </row>
    <row r="25003" spans="8:10" x14ac:dyDescent="0.25">
      <c r="H25003" s="25"/>
      <c r="J25003" s="3"/>
    </row>
    <row r="25004" spans="8:10" x14ac:dyDescent="0.25">
      <c r="H25004" s="25"/>
      <c r="J25004" s="3"/>
    </row>
    <row r="25005" spans="8:10" x14ac:dyDescent="0.25">
      <c r="H25005" s="25"/>
      <c r="J25005" s="3"/>
    </row>
    <row r="25006" spans="8:10" x14ac:dyDescent="0.25">
      <c r="H25006" s="25"/>
      <c r="J25006" s="3"/>
    </row>
    <row r="25007" spans="8:10" x14ac:dyDescent="0.25">
      <c r="H25007" s="25"/>
      <c r="J25007" s="3"/>
    </row>
    <row r="25008" spans="8:10" x14ac:dyDescent="0.25">
      <c r="H25008" s="25"/>
      <c r="J25008" s="3"/>
    </row>
    <row r="25009" spans="8:10" x14ac:dyDescent="0.25">
      <c r="H25009" s="25"/>
      <c r="J25009" s="46"/>
    </row>
    <row r="25010" spans="8:10" x14ac:dyDescent="0.25">
      <c r="H25010" s="25"/>
      <c r="J25010" s="3"/>
    </row>
    <row r="25011" spans="8:10" x14ac:dyDescent="0.25">
      <c r="H25011" s="25"/>
      <c r="J25011" s="46"/>
    </row>
    <row r="25012" spans="8:10" x14ac:dyDescent="0.25">
      <c r="H25012" s="25"/>
      <c r="J25012" s="3"/>
    </row>
    <row r="25013" spans="8:10" x14ac:dyDescent="0.25">
      <c r="H25013" s="25"/>
      <c r="J25013" s="46"/>
    </row>
    <row r="25014" spans="8:10" x14ac:dyDescent="0.25">
      <c r="H25014" s="25"/>
      <c r="J25014" s="3"/>
    </row>
    <row r="25015" spans="8:10" x14ac:dyDescent="0.25">
      <c r="H25015" s="25"/>
      <c r="J25015" s="46"/>
    </row>
    <row r="25016" spans="8:10" x14ac:dyDescent="0.25">
      <c r="H25016" s="25"/>
      <c r="J25016" s="3"/>
    </row>
    <row r="25017" spans="8:10" x14ac:dyDescent="0.25">
      <c r="H25017" s="25"/>
      <c r="J25017" s="3"/>
    </row>
    <row r="25018" spans="8:10" x14ac:dyDescent="0.25">
      <c r="H25018" s="25"/>
      <c r="J25018" s="3"/>
    </row>
    <row r="25019" spans="8:10" x14ac:dyDescent="0.25">
      <c r="H25019" s="25"/>
      <c r="J25019" s="3"/>
    </row>
    <row r="25020" spans="8:10" x14ac:dyDescent="0.25">
      <c r="H25020" s="25"/>
      <c r="J25020" s="46"/>
    </row>
    <row r="25021" spans="8:10" x14ac:dyDescent="0.25">
      <c r="H25021" s="25"/>
      <c r="J25021" s="3"/>
    </row>
    <row r="25022" spans="8:10" x14ac:dyDescent="0.25">
      <c r="H25022" s="25"/>
      <c r="J25022" s="3"/>
    </row>
    <row r="25023" spans="8:10" x14ac:dyDescent="0.25">
      <c r="H25023" s="25"/>
      <c r="J25023" s="3"/>
    </row>
    <row r="25024" spans="8:10" x14ac:dyDescent="0.25">
      <c r="H25024" s="25"/>
      <c r="J25024" s="3"/>
    </row>
    <row r="25025" spans="8:10" x14ac:dyDescent="0.25">
      <c r="H25025" s="25"/>
      <c r="J25025" s="3"/>
    </row>
    <row r="25026" spans="8:10" x14ac:dyDescent="0.25">
      <c r="H25026" s="25"/>
      <c r="J25026" s="3"/>
    </row>
    <row r="25027" spans="8:10" x14ac:dyDescent="0.25">
      <c r="H25027" s="25"/>
      <c r="J25027" s="3"/>
    </row>
    <row r="25028" spans="8:10" x14ac:dyDescent="0.25">
      <c r="H25028" s="25"/>
      <c r="J25028" s="3"/>
    </row>
    <row r="25029" spans="8:10" x14ac:dyDescent="0.25">
      <c r="H25029" s="25"/>
      <c r="J25029" s="3"/>
    </row>
    <row r="25030" spans="8:10" x14ac:dyDescent="0.25">
      <c r="H25030" s="25"/>
      <c r="J25030" s="46"/>
    </row>
    <row r="25031" spans="8:10" x14ac:dyDescent="0.25">
      <c r="H25031" s="25"/>
      <c r="J25031" s="3"/>
    </row>
    <row r="25032" spans="8:10" x14ac:dyDescent="0.25">
      <c r="H25032" s="25"/>
      <c r="J25032" s="3"/>
    </row>
    <row r="25033" spans="8:10" x14ac:dyDescent="0.25">
      <c r="H25033" s="25"/>
      <c r="J25033" s="3"/>
    </row>
    <row r="25034" spans="8:10" x14ac:dyDescent="0.25">
      <c r="H25034" s="25"/>
      <c r="J25034" s="3"/>
    </row>
    <row r="25035" spans="8:10" x14ac:dyDescent="0.25">
      <c r="H25035" s="25"/>
      <c r="J25035" s="3"/>
    </row>
    <row r="25036" spans="8:10" x14ac:dyDescent="0.25">
      <c r="H25036" s="25"/>
      <c r="J25036" s="3"/>
    </row>
    <row r="25037" spans="8:10" x14ac:dyDescent="0.25">
      <c r="H25037" s="25"/>
      <c r="J25037" s="3"/>
    </row>
    <row r="25038" spans="8:10" x14ac:dyDescent="0.25">
      <c r="H25038" s="25"/>
      <c r="J25038" s="3"/>
    </row>
    <row r="25039" spans="8:10" x14ac:dyDescent="0.25">
      <c r="H25039" s="25"/>
      <c r="J25039" s="46"/>
    </row>
    <row r="25040" spans="8:10" x14ac:dyDescent="0.25">
      <c r="H25040" s="25"/>
      <c r="J25040" s="3"/>
    </row>
    <row r="25041" spans="8:10" x14ac:dyDescent="0.25">
      <c r="H25041" s="25"/>
      <c r="J25041" s="46"/>
    </row>
    <row r="25042" spans="8:10" x14ac:dyDescent="0.25">
      <c r="H25042" s="25"/>
      <c r="J25042" s="3"/>
    </row>
    <row r="25043" spans="8:10" x14ac:dyDescent="0.25">
      <c r="H25043" s="25"/>
      <c r="J25043" s="46"/>
    </row>
    <row r="25044" spans="8:10" x14ac:dyDescent="0.25">
      <c r="H25044" s="25"/>
      <c r="J25044" s="3"/>
    </row>
    <row r="25045" spans="8:10" x14ac:dyDescent="0.25">
      <c r="H25045" s="25"/>
      <c r="J25045" s="46"/>
    </row>
    <row r="25046" spans="8:10" x14ac:dyDescent="0.25">
      <c r="H25046" s="25"/>
      <c r="J25046" s="3"/>
    </row>
    <row r="25047" spans="8:10" x14ac:dyDescent="0.25">
      <c r="H25047" s="25"/>
      <c r="J25047" s="3"/>
    </row>
    <row r="25048" spans="8:10" x14ac:dyDescent="0.25">
      <c r="H25048" s="25"/>
      <c r="J25048" s="3"/>
    </row>
    <row r="25049" spans="8:10" x14ac:dyDescent="0.25">
      <c r="H25049" s="25"/>
      <c r="J25049" s="3"/>
    </row>
    <row r="25050" spans="8:10" x14ac:dyDescent="0.25">
      <c r="H25050" s="25"/>
      <c r="J25050" s="46"/>
    </row>
    <row r="25051" spans="8:10" x14ac:dyDescent="0.25">
      <c r="H25051" s="25"/>
      <c r="J25051" s="3"/>
    </row>
    <row r="25052" spans="8:10" x14ac:dyDescent="0.25">
      <c r="H25052" s="25"/>
      <c r="J25052" s="3"/>
    </row>
    <row r="25053" spans="8:10" x14ac:dyDescent="0.25">
      <c r="H25053" s="25"/>
      <c r="J25053" s="3"/>
    </row>
    <row r="25054" spans="8:10" x14ac:dyDescent="0.25">
      <c r="H25054" s="25"/>
      <c r="J25054" s="3"/>
    </row>
    <row r="25055" spans="8:10" x14ac:dyDescent="0.25">
      <c r="H25055" s="25"/>
      <c r="J25055" s="3"/>
    </row>
    <row r="25056" spans="8:10" x14ac:dyDescent="0.25">
      <c r="H25056" s="25"/>
      <c r="J25056" s="3"/>
    </row>
    <row r="25057" spans="8:10" x14ac:dyDescent="0.25">
      <c r="H25057" s="25"/>
      <c r="J25057" s="3"/>
    </row>
    <row r="25058" spans="8:10" x14ac:dyDescent="0.25">
      <c r="H25058" s="25"/>
      <c r="J25058" s="3"/>
    </row>
    <row r="25059" spans="8:10" x14ac:dyDescent="0.25">
      <c r="H25059" s="25"/>
      <c r="J25059" s="3"/>
    </row>
    <row r="25060" spans="8:10" x14ac:dyDescent="0.25">
      <c r="H25060" s="25"/>
      <c r="J25060" s="46"/>
    </row>
    <row r="25061" spans="8:10" x14ac:dyDescent="0.25">
      <c r="H25061" s="25"/>
      <c r="J25061" s="3"/>
    </row>
    <row r="25062" spans="8:10" x14ac:dyDescent="0.25">
      <c r="H25062" s="25"/>
      <c r="J25062" s="3"/>
    </row>
    <row r="25063" spans="8:10" x14ac:dyDescent="0.25">
      <c r="H25063" s="25"/>
      <c r="J25063" s="3"/>
    </row>
    <row r="25064" spans="8:10" x14ac:dyDescent="0.25">
      <c r="H25064" s="25"/>
      <c r="J25064" s="3"/>
    </row>
    <row r="25065" spans="8:10" x14ac:dyDescent="0.25">
      <c r="H25065" s="25"/>
      <c r="J25065" s="3"/>
    </row>
    <row r="25066" spans="8:10" x14ac:dyDescent="0.25">
      <c r="H25066" s="25"/>
      <c r="J25066" s="3"/>
    </row>
    <row r="25067" spans="8:10" x14ac:dyDescent="0.25">
      <c r="H25067" s="25"/>
      <c r="J25067" s="3"/>
    </row>
    <row r="25068" spans="8:10" x14ac:dyDescent="0.25">
      <c r="H25068" s="25"/>
      <c r="J25068" s="3"/>
    </row>
    <row r="25069" spans="8:10" x14ac:dyDescent="0.25">
      <c r="H25069" s="25"/>
      <c r="J25069" s="46"/>
    </row>
    <row r="25070" spans="8:10" x14ac:dyDescent="0.25">
      <c r="H25070" s="25"/>
      <c r="J25070" s="3"/>
    </row>
    <row r="25071" spans="8:10" x14ac:dyDescent="0.25">
      <c r="H25071" s="25"/>
      <c r="J25071" s="46"/>
    </row>
    <row r="25072" spans="8:10" x14ac:dyDescent="0.25">
      <c r="H25072" s="25"/>
      <c r="J25072" s="3"/>
    </row>
    <row r="25073" spans="8:10" x14ac:dyDescent="0.25">
      <c r="H25073" s="25"/>
      <c r="J25073" s="46"/>
    </row>
    <row r="25074" spans="8:10" x14ac:dyDescent="0.25">
      <c r="H25074" s="25"/>
      <c r="J25074" s="3"/>
    </row>
    <row r="25075" spans="8:10" x14ac:dyDescent="0.25">
      <c r="H25075" s="25"/>
      <c r="J25075" s="46"/>
    </row>
    <row r="25076" spans="8:10" x14ac:dyDescent="0.25">
      <c r="H25076" s="25"/>
      <c r="J25076" s="3"/>
    </row>
    <row r="25077" spans="8:10" x14ac:dyDescent="0.25">
      <c r="H25077" s="25"/>
      <c r="J25077" s="3"/>
    </row>
    <row r="25078" spans="8:10" x14ac:dyDescent="0.25">
      <c r="H25078" s="25"/>
      <c r="J25078" s="3"/>
    </row>
    <row r="25079" spans="8:10" x14ac:dyDescent="0.25">
      <c r="H25079" s="25"/>
      <c r="J25079" s="3"/>
    </row>
    <row r="25080" spans="8:10" x14ac:dyDescent="0.25">
      <c r="H25080" s="25"/>
      <c r="J25080" s="46"/>
    </row>
    <row r="25081" spans="8:10" x14ac:dyDescent="0.25">
      <c r="H25081" s="25"/>
      <c r="J25081" s="3"/>
    </row>
    <row r="25082" spans="8:10" x14ac:dyDescent="0.25">
      <c r="H25082" s="25"/>
      <c r="J25082" s="3"/>
    </row>
    <row r="25083" spans="8:10" x14ac:dyDescent="0.25">
      <c r="H25083" s="25"/>
      <c r="J25083" s="3"/>
    </row>
    <row r="25084" spans="8:10" x14ac:dyDescent="0.25">
      <c r="H25084" s="25"/>
      <c r="J25084" s="3"/>
    </row>
    <row r="25085" spans="8:10" x14ac:dyDescent="0.25">
      <c r="H25085" s="25"/>
      <c r="J25085" s="3"/>
    </row>
    <row r="25086" spans="8:10" x14ac:dyDescent="0.25">
      <c r="H25086" s="25"/>
      <c r="J25086" s="3"/>
    </row>
    <row r="25087" spans="8:10" x14ac:dyDescent="0.25">
      <c r="H25087" s="25"/>
      <c r="J25087" s="3"/>
    </row>
    <row r="25088" spans="8:10" x14ac:dyDescent="0.25">
      <c r="H25088" s="25"/>
      <c r="J25088" s="3"/>
    </row>
    <row r="25089" spans="8:10" x14ac:dyDescent="0.25">
      <c r="H25089" s="25"/>
      <c r="J25089" s="3"/>
    </row>
    <row r="25090" spans="8:10" x14ac:dyDescent="0.25">
      <c r="H25090" s="25"/>
      <c r="J25090" s="46"/>
    </row>
    <row r="25091" spans="8:10" x14ac:dyDescent="0.25">
      <c r="H25091" s="25"/>
      <c r="J25091" s="3"/>
    </row>
    <row r="25092" spans="8:10" x14ac:dyDescent="0.25">
      <c r="H25092" s="25"/>
      <c r="J25092" s="3"/>
    </row>
    <row r="25093" spans="8:10" x14ac:dyDescent="0.25">
      <c r="H25093" s="25"/>
      <c r="J25093" s="3"/>
    </row>
    <row r="25094" spans="8:10" x14ac:dyDescent="0.25">
      <c r="H25094" s="25"/>
      <c r="J25094" s="3"/>
    </row>
    <row r="25095" spans="8:10" x14ac:dyDescent="0.25">
      <c r="H25095" s="25"/>
      <c r="J25095" s="3"/>
    </row>
    <row r="25096" spans="8:10" x14ac:dyDescent="0.25">
      <c r="H25096" s="25"/>
      <c r="J25096" s="3"/>
    </row>
    <row r="25097" spans="8:10" x14ac:dyDescent="0.25">
      <c r="H25097" s="25"/>
      <c r="J25097" s="3"/>
    </row>
    <row r="25098" spans="8:10" x14ac:dyDescent="0.25">
      <c r="H25098" s="25"/>
      <c r="J25098" s="3"/>
    </row>
    <row r="25099" spans="8:10" x14ac:dyDescent="0.25">
      <c r="H25099" s="25"/>
      <c r="J25099" s="46"/>
    </row>
    <row r="25100" spans="8:10" x14ac:dyDescent="0.25">
      <c r="H25100" s="25"/>
      <c r="J25100" s="3"/>
    </row>
    <row r="25101" spans="8:10" x14ac:dyDescent="0.25">
      <c r="H25101" s="25"/>
      <c r="J25101" s="46"/>
    </row>
    <row r="25102" spans="8:10" x14ac:dyDescent="0.25">
      <c r="H25102" s="25"/>
      <c r="J25102" s="3"/>
    </row>
    <row r="25103" spans="8:10" x14ac:dyDescent="0.25">
      <c r="H25103" s="25"/>
      <c r="J25103" s="46"/>
    </row>
    <row r="25104" spans="8:10" x14ac:dyDescent="0.25">
      <c r="H25104" s="25"/>
      <c r="J25104" s="3"/>
    </row>
    <row r="25105" spans="8:10" x14ac:dyDescent="0.25">
      <c r="H25105" s="25"/>
      <c r="J25105" s="46"/>
    </row>
    <row r="25106" spans="8:10" x14ac:dyDescent="0.25">
      <c r="H25106" s="25"/>
      <c r="J25106" s="3"/>
    </row>
    <row r="25107" spans="8:10" x14ac:dyDescent="0.25">
      <c r="H25107" s="25"/>
      <c r="J25107" s="3"/>
    </row>
    <row r="25108" spans="8:10" x14ac:dyDescent="0.25">
      <c r="H25108" s="25"/>
      <c r="J25108" s="3"/>
    </row>
    <row r="25109" spans="8:10" x14ac:dyDescent="0.25">
      <c r="H25109" s="25"/>
      <c r="J25109" s="3"/>
    </row>
    <row r="25110" spans="8:10" x14ac:dyDescent="0.25">
      <c r="H25110" s="25"/>
      <c r="J25110" s="46"/>
    </row>
    <row r="25111" spans="8:10" x14ac:dyDescent="0.25">
      <c r="H25111" s="25"/>
      <c r="J25111" s="3"/>
    </row>
    <row r="25112" spans="8:10" x14ac:dyDescent="0.25">
      <c r="H25112" s="25"/>
      <c r="J25112" s="3"/>
    </row>
    <row r="25113" spans="8:10" x14ac:dyDescent="0.25">
      <c r="H25113" s="25"/>
      <c r="J25113" s="3"/>
    </row>
    <row r="25114" spans="8:10" x14ac:dyDescent="0.25">
      <c r="H25114" s="25"/>
      <c r="J25114" s="3"/>
    </row>
    <row r="25115" spans="8:10" x14ac:dyDescent="0.25">
      <c r="H25115" s="25"/>
      <c r="J25115" s="3"/>
    </row>
    <row r="25116" spans="8:10" x14ac:dyDescent="0.25">
      <c r="H25116" s="25"/>
      <c r="J25116" s="3"/>
    </row>
    <row r="25117" spans="8:10" x14ac:dyDescent="0.25">
      <c r="H25117" s="25"/>
      <c r="J25117" s="3"/>
    </row>
    <row r="25118" spans="8:10" x14ac:dyDescent="0.25">
      <c r="H25118" s="25"/>
      <c r="J25118" s="3"/>
    </row>
    <row r="25119" spans="8:10" x14ac:dyDescent="0.25">
      <c r="H25119" s="25"/>
      <c r="J25119" s="3"/>
    </row>
    <row r="25120" spans="8:10" x14ac:dyDescent="0.25">
      <c r="H25120" s="25"/>
      <c r="J25120" s="46"/>
    </row>
    <row r="25121" spans="8:10" x14ac:dyDescent="0.25">
      <c r="H25121" s="25"/>
      <c r="J25121" s="3"/>
    </row>
    <row r="25122" spans="8:10" x14ac:dyDescent="0.25">
      <c r="H25122" s="25"/>
      <c r="J25122" s="3"/>
    </row>
    <row r="25123" spans="8:10" x14ac:dyDescent="0.25">
      <c r="H25123" s="25"/>
      <c r="J25123" s="3"/>
    </row>
    <row r="25124" spans="8:10" x14ac:dyDescent="0.25">
      <c r="H25124" s="25"/>
      <c r="J25124" s="3"/>
    </row>
    <row r="25125" spans="8:10" x14ac:dyDescent="0.25">
      <c r="H25125" s="25"/>
      <c r="J25125" s="3"/>
    </row>
    <row r="25126" spans="8:10" x14ac:dyDescent="0.25">
      <c r="H25126" s="25"/>
      <c r="J25126" s="3"/>
    </row>
    <row r="25127" spans="8:10" x14ac:dyDescent="0.25">
      <c r="H25127" s="25"/>
      <c r="J25127" s="3"/>
    </row>
    <row r="25128" spans="8:10" x14ac:dyDescent="0.25">
      <c r="H25128" s="25"/>
      <c r="J25128" s="3"/>
    </row>
    <row r="25129" spans="8:10" x14ac:dyDescent="0.25">
      <c r="H25129" s="25"/>
      <c r="J25129" s="46"/>
    </row>
    <row r="25130" spans="8:10" x14ac:dyDescent="0.25">
      <c r="H25130" s="25"/>
      <c r="J25130" s="3"/>
    </row>
    <row r="25131" spans="8:10" x14ac:dyDescent="0.25">
      <c r="H25131" s="25"/>
      <c r="J25131" s="46"/>
    </row>
    <row r="25132" spans="8:10" x14ac:dyDescent="0.25">
      <c r="H25132" s="25"/>
      <c r="J25132" s="3"/>
    </row>
    <row r="25133" spans="8:10" x14ac:dyDescent="0.25">
      <c r="H25133" s="25"/>
      <c r="J25133" s="46"/>
    </row>
    <row r="25134" spans="8:10" x14ac:dyDescent="0.25">
      <c r="H25134" s="25"/>
      <c r="J25134" s="3"/>
    </row>
    <row r="25135" spans="8:10" x14ac:dyDescent="0.25">
      <c r="H25135" s="25"/>
      <c r="J25135" s="46"/>
    </row>
    <row r="25136" spans="8:10" x14ac:dyDescent="0.25">
      <c r="H25136" s="25"/>
      <c r="J25136" s="3"/>
    </row>
    <row r="25137" spans="8:10" x14ac:dyDescent="0.25">
      <c r="H25137" s="25"/>
      <c r="J25137" s="3"/>
    </row>
    <row r="25138" spans="8:10" x14ac:dyDescent="0.25">
      <c r="H25138" s="25"/>
      <c r="J25138" s="3"/>
    </row>
    <row r="25139" spans="8:10" x14ac:dyDescent="0.25">
      <c r="H25139" s="25"/>
      <c r="J25139" s="3"/>
    </row>
    <row r="25140" spans="8:10" x14ac:dyDescent="0.25">
      <c r="H25140" s="25"/>
      <c r="J25140" s="46"/>
    </row>
    <row r="25141" spans="8:10" x14ac:dyDescent="0.25">
      <c r="H25141" s="25"/>
      <c r="J25141" s="3"/>
    </row>
    <row r="25142" spans="8:10" x14ac:dyDescent="0.25">
      <c r="H25142" s="25"/>
      <c r="J25142" s="3"/>
    </row>
    <row r="25143" spans="8:10" x14ac:dyDescent="0.25">
      <c r="H25143" s="25"/>
      <c r="J25143" s="3"/>
    </row>
    <row r="25144" spans="8:10" x14ac:dyDescent="0.25">
      <c r="H25144" s="25"/>
      <c r="J25144" s="3"/>
    </row>
    <row r="25145" spans="8:10" x14ac:dyDescent="0.25">
      <c r="H25145" s="25"/>
      <c r="J25145" s="3"/>
    </row>
    <row r="25146" spans="8:10" x14ac:dyDescent="0.25">
      <c r="H25146" s="25"/>
      <c r="J25146" s="3"/>
    </row>
    <row r="25147" spans="8:10" x14ac:dyDescent="0.25">
      <c r="H25147" s="25"/>
      <c r="J25147" s="3"/>
    </row>
    <row r="25148" spans="8:10" x14ac:dyDescent="0.25">
      <c r="H25148" s="25"/>
      <c r="J25148" s="3"/>
    </row>
    <row r="25149" spans="8:10" x14ac:dyDescent="0.25">
      <c r="H25149" s="25"/>
      <c r="J25149" s="3"/>
    </row>
    <row r="25150" spans="8:10" x14ac:dyDescent="0.25">
      <c r="H25150" s="25"/>
      <c r="J25150" s="46"/>
    </row>
    <row r="25151" spans="8:10" x14ac:dyDescent="0.25">
      <c r="H25151" s="25"/>
      <c r="J25151" s="3"/>
    </row>
    <row r="25152" spans="8:10" x14ac:dyDescent="0.25">
      <c r="H25152" s="25"/>
      <c r="J25152" s="3"/>
    </row>
    <row r="25153" spans="8:10" x14ac:dyDescent="0.25">
      <c r="H25153" s="25"/>
      <c r="J25153" s="3"/>
    </row>
    <row r="25154" spans="8:10" x14ac:dyDescent="0.25">
      <c r="H25154" s="25"/>
      <c r="J25154" s="3"/>
    </row>
    <row r="25155" spans="8:10" x14ac:dyDescent="0.25">
      <c r="H25155" s="25"/>
      <c r="J25155" s="46"/>
    </row>
    <row r="25156" spans="8:10" x14ac:dyDescent="0.25">
      <c r="H25156" s="25"/>
      <c r="J25156" s="46"/>
    </row>
    <row r="25157" spans="8:10" x14ac:dyDescent="0.25">
      <c r="H25157" s="25"/>
      <c r="J25157" s="46"/>
    </row>
    <row r="25158" spans="8:10" x14ac:dyDescent="0.25">
      <c r="H25158" s="25"/>
      <c r="J25158" s="46"/>
    </row>
    <row r="25159" spans="8:10" x14ac:dyDescent="0.25">
      <c r="H25159" s="25"/>
      <c r="J25159" s="3"/>
    </row>
    <row r="25160" spans="8:10" x14ac:dyDescent="0.25">
      <c r="H25160" s="25"/>
      <c r="J25160" s="3"/>
    </row>
    <row r="25161" spans="8:10" x14ac:dyDescent="0.25">
      <c r="H25161" s="25"/>
      <c r="J25161" s="3"/>
    </row>
    <row r="25162" spans="8:10" x14ac:dyDescent="0.25">
      <c r="H25162" s="25"/>
      <c r="J25162" s="3"/>
    </row>
    <row r="25163" spans="8:10" x14ac:dyDescent="0.25">
      <c r="H25163" s="25"/>
      <c r="J25163" s="3"/>
    </row>
    <row r="25164" spans="8:10" x14ac:dyDescent="0.25">
      <c r="H25164" s="25"/>
      <c r="J25164" s="3"/>
    </row>
    <row r="25165" spans="8:10" x14ac:dyDescent="0.25">
      <c r="H25165" s="25"/>
      <c r="J25165" s="3"/>
    </row>
    <row r="25166" spans="8:10" x14ac:dyDescent="0.25">
      <c r="H25166" s="25"/>
      <c r="J25166" s="3"/>
    </row>
    <row r="25167" spans="8:10" x14ac:dyDescent="0.25">
      <c r="H25167" s="25"/>
      <c r="J25167" s="3"/>
    </row>
    <row r="25168" spans="8:10" x14ac:dyDescent="0.25">
      <c r="H25168" s="25"/>
      <c r="J25168" s="3"/>
    </row>
    <row r="25169" spans="8:10" x14ac:dyDescent="0.25">
      <c r="H25169" s="25"/>
      <c r="J25169" s="3"/>
    </row>
    <row r="25170" spans="8:10" x14ac:dyDescent="0.25">
      <c r="H25170" s="25"/>
      <c r="J25170" s="46"/>
    </row>
    <row r="25171" spans="8:10" x14ac:dyDescent="0.25">
      <c r="H25171" s="25"/>
      <c r="J25171" s="46"/>
    </row>
    <row r="25172" spans="8:10" x14ac:dyDescent="0.25">
      <c r="H25172" s="25"/>
      <c r="J25172" s="46"/>
    </row>
    <row r="25173" spans="8:10" x14ac:dyDescent="0.25">
      <c r="H25173" s="25"/>
      <c r="J25173" s="46"/>
    </row>
    <row r="25174" spans="8:10" x14ac:dyDescent="0.25">
      <c r="H25174" s="25"/>
      <c r="J25174" s="3"/>
    </row>
    <row r="25175" spans="8:10" x14ac:dyDescent="0.25">
      <c r="H25175" s="25"/>
      <c r="J25175" s="3"/>
    </row>
    <row r="25176" spans="8:10" x14ac:dyDescent="0.25">
      <c r="H25176" s="25"/>
      <c r="J25176" s="3"/>
    </row>
    <row r="25177" spans="8:10" x14ac:dyDescent="0.25">
      <c r="H25177" s="25"/>
      <c r="J25177" s="3"/>
    </row>
    <row r="25178" spans="8:10" x14ac:dyDescent="0.25">
      <c r="H25178" s="25"/>
      <c r="J25178" s="3"/>
    </row>
    <row r="25179" spans="8:10" x14ac:dyDescent="0.25">
      <c r="H25179" s="25"/>
      <c r="J25179" s="3"/>
    </row>
    <row r="25180" spans="8:10" x14ac:dyDescent="0.25">
      <c r="H25180" s="25"/>
      <c r="J25180" s="3"/>
    </row>
    <row r="25181" spans="8:10" x14ac:dyDescent="0.25">
      <c r="H25181" s="25"/>
      <c r="J25181" s="3"/>
    </row>
    <row r="25182" spans="8:10" x14ac:dyDescent="0.25">
      <c r="H25182" s="25"/>
      <c r="J25182" s="3"/>
    </row>
    <row r="25183" spans="8:10" x14ac:dyDescent="0.25">
      <c r="H25183" s="25"/>
      <c r="J25183" s="3"/>
    </row>
    <row r="25184" spans="8:10" x14ac:dyDescent="0.25">
      <c r="H25184" s="25"/>
      <c r="J25184" s="46"/>
    </row>
    <row r="25185" spans="8:10" x14ac:dyDescent="0.25">
      <c r="H25185" s="25"/>
      <c r="J25185" s="46"/>
    </row>
    <row r="25186" spans="8:10" x14ac:dyDescent="0.25">
      <c r="H25186" s="25"/>
      <c r="J25186" s="46"/>
    </row>
    <row r="25187" spans="8:10" x14ac:dyDescent="0.25">
      <c r="H25187" s="25"/>
      <c r="J25187" s="46"/>
    </row>
    <row r="25188" spans="8:10" x14ac:dyDescent="0.25">
      <c r="H25188" s="25"/>
      <c r="J25188" s="46"/>
    </row>
    <row r="25189" spans="8:10" x14ac:dyDescent="0.25">
      <c r="H25189" s="25"/>
      <c r="J25189" s="46"/>
    </row>
    <row r="25190" spans="8:10" x14ac:dyDescent="0.25">
      <c r="H25190" s="25"/>
      <c r="J25190" s="3"/>
    </row>
    <row r="25191" spans="8:10" x14ac:dyDescent="0.25">
      <c r="H25191" s="25"/>
      <c r="J25191" s="3"/>
    </row>
    <row r="25192" spans="8:10" x14ac:dyDescent="0.25">
      <c r="H25192" s="25"/>
      <c r="J25192" s="3"/>
    </row>
    <row r="25193" spans="8:10" x14ac:dyDescent="0.25">
      <c r="H25193" s="25"/>
      <c r="J25193" s="3"/>
    </row>
    <row r="25194" spans="8:10" x14ac:dyDescent="0.25">
      <c r="H25194" s="25"/>
      <c r="J25194" s="3"/>
    </row>
    <row r="25195" spans="8:10" x14ac:dyDescent="0.25">
      <c r="H25195" s="25"/>
      <c r="J25195" s="3"/>
    </row>
    <row r="25196" spans="8:10" x14ac:dyDescent="0.25">
      <c r="H25196" s="25"/>
      <c r="J25196" s="3"/>
    </row>
    <row r="25197" spans="8:10" x14ac:dyDescent="0.25">
      <c r="H25197" s="25"/>
      <c r="J25197" s="3"/>
    </row>
    <row r="25198" spans="8:10" x14ac:dyDescent="0.25">
      <c r="H25198" s="25"/>
      <c r="J25198" s="3"/>
    </row>
    <row r="25199" spans="8:10" x14ac:dyDescent="0.25">
      <c r="H25199" s="25"/>
      <c r="J25199" s="46"/>
    </row>
    <row r="25200" spans="8:10" x14ac:dyDescent="0.25">
      <c r="H25200" s="25"/>
      <c r="J25200" s="46"/>
    </row>
    <row r="25201" spans="8:10" x14ac:dyDescent="0.25">
      <c r="H25201" s="25"/>
      <c r="J25201" s="46"/>
    </row>
    <row r="25202" spans="8:10" x14ac:dyDescent="0.25">
      <c r="H25202" s="25"/>
      <c r="J25202" s="46"/>
    </row>
    <row r="25203" spans="8:10" x14ac:dyDescent="0.25">
      <c r="H25203" s="25"/>
      <c r="J25203" s="46"/>
    </row>
    <row r="25204" spans="8:10" x14ac:dyDescent="0.25">
      <c r="H25204" s="25"/>
      <c r="J25204" s="3"/>
    </row>
    <row r="25205" spans="8:10" x14ac:dyDescent="0.25">
      <c r="H25205" s="25"/>
      <c r="J25205" s="3"/>
    </row>
    <row r="25206" spans="8:10" x14ac:dyDescent="0.25">
      <c r="H25206" s="25"/>
      <c r="J25206" s="3"/>
    </row>
    <row r="25207" spans="8:10" x14ac:dyDescent="0.25">
      <c r="H25207" s="25"/>
      <c r="J25207" s="3"/>
    </row>
    <row r="25208" spans="8:10" x14ac:dyDescent="0.25">
      <c r="H25208" s="25"/>
      <c r="J25208" s="3"/>
    </row>
    <row r="25209" spans="8:10" x14ac:dyDescent="0.25">
      <c r="H25209" s="25"/>
      <c r="J25209" s="3"/>
    </row>
    <row r="25210" spans="8:10" x14ac:dyDescent="0.25">
      <c r="H25210" s="25"/>
      <c r="J25210" s="3"/>
    </row>
    <row r="25211" spans="8:10" x14ac:dyDescent="0.25">
      <c r="H25211" s="25"/>
      <c r="J25211" s="3"/>
    </row>
    <row r="25212" spans="8:10" x14ac:dyDescent="0.25">
      <c r="H25212" s="25"/>
      <c r="J25212" s="3"/>
    </row>
    <row r="25213" spans="8:10" x14ac:dyDescent="0.25">
      <c r="H25213" s="25"/>
      <c r="J25213" s="3"/>
    </row>
    <row r="25214" spans="8:10" x14ac:dyDescent="0.25">
      <c r="H25214" s="25"/>
      <c r="J25214" s="3"/>
    </row>
    <row r="25215" spans="8:10" x14ac:dyDescent="0.25">
      <c r="H25215" s="25"/>
      <c r="J25215" s="46"/>
    </row>
    <row r="25216" spans="8:10" x14ac:dyDescent="0.25">
      <c r="H25216" s="25"/>
      <c r="J25216" s="46"/>
    </row>
    <row r="25217" spans="8:10" x14ac:dyDescent="0.25">
      <c r="H25217" s="25"/>
      <c r="J25217" s="46"/>
    </row>
    <row r="25218" spans="8:10" x14ac:dyDescent="0.25">
      <c r="H25218" s="25"/>
      <c r="J25218" s="46"/>
    </row>
    <row r="25219" spans="8:10" x14ac:dyDescent="0.25">
      <c r="H25219" s="25"/>
      <c r="J25219" s="3"/>
    </row>
    <row r="25220" spans="8:10" x14ac:dyDescent="0.25">
      <c r="H25220" s="25"/>
      <c r="J25220" s="3"/>
    </row>
    <row r="25221" spans="8:10" x14ac:dyDescent="0.25">
      <c r="H25221" s="25"/>
      <c r="J25221" s="3"/>
    </row>
    <row r="25222" spans="8:10" x14ac:dyDescent="0.25">
      <c r="H25222" s="25"/>
      <c r="J25222" s="3"/>
    </row>
    <row r="25223" spans="8:10" x14ac:dyDescent="0.25">
      <c r="H25223" s="25"/>
      <c r="J25223" s="3"/>
    </row>
    <row r="25224" spans="8:10" x14ac:dyDescent="0.25">
      <c r="H25224" s="25"/>
      <c r="J25224" s="3"/>
    </row>
    <row r="25225" spans="8:10" x14ac:dyDescent="0.25">
      <c r="H25225" s="25"/>
      <c r="J25225" s="3"/>
    </row>
    <row r="25226" spans="8:10" x14ac:dyDescent="0.25">
      <c r="H25226" s="25"/>
      <c r="J25226" s="3"/>
    </row>
    <row r="25227" spans="8:10" x14ac:dyDescent="0.25">
      <c r="H25227" s="25"/>
      <c r="J25227" s="3"/>
    </row>
    <row r="25228" spans="8:10" x14ac:dyDescent="0.25">
      <c r="H25228" s="25"/>
      <c r="J25228" s="3"/>
    </row>
    <row r="25229" spans="8:10" x14ac:dyDescent="0.25">
      <c r="H25229" s="25"/>
      <c r="J25229" s="3"/>
    </row>
    <row r="25230" spans="8:10" x14ac:dyDescent="0.25">
      <c r="H25230" s="25"/>
      <c r="J25230" s="3"/>
    </row>
    <row r="25231" spans="8:10" x14ac:dyDescent="0.25">
      <c r="H25231" s="25"/>
      <c r="J25231" s="3"/>
    </row>
    <row r="25232" spans="8:10" x14ac:dyDescent="0.25">
      <c r="H25232" s="25"/>
      <c r="J25232" s="3"/>
    </row>
    <row r="25233" spans="8:10" x14ac:dyDescent="0.25">
      <c r="H25233" s="25"/>
      <c r="J25233" s="3"/>
    </row>
    <row r="25234" spans="8:10" x14ac:dyDescent="0.25">
      <c r="H25234" s="25"/>
      <c r="J25234" s="3"/>
    </row>
    <row r="25235" spans="8:10" x14ac:dyDescent="0.25">
      <c r="H25235" s="25"/>
      <c r="J25235" s="3"/>
    </row>
    <row r="25236" spans="8:10" x14ac:dyDescent="0.25">
      <c r="H25236" s="25"/>
      <c r="J25236" s="3"/>
    </row>
    <row r="25237" spans="8:10" x14ac:dyDescent="0.25">
      <c r="H25237" s="25"/>
      <c r="J25237" s="3"/>
    </row>
    <row r="25238" spans="8:10" x14ac:dyDescent="0.25">
      <c r="H25238" s="25"/>
      <c r="J25238" s="3"/>
    </row>
    <row r="25239" spans="8:10" x14ac:dyDescent="0.25">
      <c r="H25239" s="25"/>
      <c r="J25239" s="3"/>
    </row>
    <row r="25240" spans="8:10" x14ac:dyDescent="0.25">
      <c r="H25240" s="25"/>
      <c r="J25240" s="3"/>
    </row>
    <row r="25241" spans="8:10" x14ac:dyDescent="0.25">
      <c r="H25241" s="25"/>
      <c r="J25241" s="3"/>
    </row>
    <row r="25242" spans="8:10" x14ac:dyDescent="0.25">
      <c r="H25242" s="25"/>
      <c r="J25242" s="3"/>
    </row>
    <row r="25243" spans="8:10" x14ac:dyDescent="0.25">
      <c r="H25243" s="25"/>
      <c r="J25243" s="3"/>
    </row>
    <row r="25244" spans="8:10" x14ac:dyDescent="0.25">
      <c r="H25244" s="25"/>
      <c r="J25244" s="3"/>
    </row>
    <row r="25245" spans="8:10" x14ac:dyDescent="0.25">
      <c r="H25245" s="25"/>
      <c r="J25245" s="3"/>
    </row>
    <row r="25246" spans="8:10" x14ac:dyDescent="0.25">
      <c r="H25246" s="25"/>
      <c r="J25246" s="3"/>
    </row>
    <row r="25247" spans="8:10" x14ac:dyDescent="0.25">
      <c r="H25247" s="25"/>
      <c r="J25247" s="3"/>
    </row>
    <row r="25248" spans="8:10" x14ac:dyDescent="0.25">
      <c r="H25248" s="25"/>
      <c r="J25248" s="3"/>
    </row>
    <row r="25249" spans="8:10" x14ac:dyDescent="0.25">
      <c r="H25249" s="25"/>
      <c r="J25249" s="3"/>
    </row>
    <row r="25250" spans="8:10" x14ac:dyDescent="0.25">
      <c r="H25250" s="25"/>
      <c r="J25250" s="3"/>
    </row>
    <row r="25251" spans="8:10" x14ac:dyDescent="0.25">
      <c r="H25251" s="25"/>
      <c r="J25251" s="3"/>
    </row>
    <row r="25252" spans="8:10" x14ac:dyDescent="0.25">
      <c r="H25252" s="25"/>
      <c r="J25252" s="3"/>
    </row>
    <row r="25253" spans="8:10" x14ac:dyDescent="0.25">
      <c r="H25253" s="25"/>
      <c r="J25253" s="3"/>
    </row>
    <row r="25254" spans="8:10" x14ac:dyDescent="0.25">
      <c r="H25254" s="25"/>
      <c r="J25254" s="3"/>
    </row>
    <row r="25255" spans="8:10" x14ac:dyDescent="0.25">
      <c r="H25255" s="25"/>
      <c r="J25255" s="3"/>
    </row>
    <row r="25256" spans="8:10" x14ac:dyDescent="0.25">
      <c r="H25256" s="25"/>
      <c r="J25256" s="3"/>
    </row>
    <row r="25257" spans="8:10" x14ac:dyDescent="0.25">
      <c r="H25257" s="25"/>
      <c r="J25257" s="3"/>
    </row>
    <row r="25258" spans="8:10" x14ac:dyDescent="0.25">
      <c r="H25258" s="25"/>
      <c r="J25258" s="3"/>
    </row>
    <row r="25259" spans="8:10" x14ac:dyDescent="0.25">
      <c r="H25259" s="25"/>
      <c r="J25259" s="3"/>
    </row>
    <row r="25260" spans="8:10" x14ac:dyDescent="0.25">
      <c r="H25260" s="25"/>
      <c r="J25260" s="3"/>
    </row>
    <row r="25261" spans="8:10" x14ac:dyDescent="0.25">
      <c r="H25261" s="25"/>
      <c r="J25261" s="3"/>
    </row>
    <row r="25262" spans="8:10" x14ac:dyDescent="0.25">
      <c r="H25262" s="25"/>
      <c r="J25262" s="3"/>
    </row>
    <row r="25263" spans="8:10" x14ac:dyDescent="0.25">
      <c r="H25263" s="25"/>
      <c r="J25263" s="3"/>
    </row>
    <row r="25264" spans="8:10" x14ac:dyDescent="0.25">
      <c r="H25264" s="25"/>
      <c r="J25264" s="3"/>
    </row>
    <row r="25265" spans="8:10" x14ac:dyDescent="0.25">
      <c r="H25265" s="25"/>
      <c r="J25265" s="3"/>
    </row>
    <row r="25266" spans="8:10" x14ac:dyDescent="0.25">
      <c r="H25266" s="25"/>
      <c r="J25266" s="3"/>
    </row>
    <row r="25267" spans="8:10" x14ac:dyDescent="0.25">
      <c r="H25267" s="25"/>
      <c r="J25267" s="3"/>
    </row>
    <row r="25268" spans="8:10" x14ac:dyDescent="0.25">
      <c r="H25268" s="25"/>
      <c r="J25268" s="3"/>
    </row>
    <row r="25269" spans="8:10" x14ac:dyDescent="0.25">
      <c r="H25269" s="25"/>
      <c r="J25269" s="3"/>
    </row>
    <row r="25270" spans="8:10" x14ac:dyDescent="0.25">
      <c r="H25270" s="25"/>
      <c r="J25270" s="3"/>
    </row>
    <row r="25271" spans="8:10" x14ac:dyDescent="0.25">
      <c r="H25271" s="25"/>
      <c r="J25271" s="3"/>
    </row>
    <row r="25272" spans="8:10" x14ac:dyDescent="0.25">
      <c r="H25272" s="25"/>
      <c r="J25272" s="3"/>
    </row>
    <row r="25273" spans="8:10" x14ac:dyDescent="0.25">
      <c r="H25273" s="25"/>
      <c r="J25273" s="3"/>
    </row>
    <row r="25274" spans="8:10" x14ac:dyDescent="0.25">
      <c r="H25274" s="25"/>
      <c r="J25274" s="3"/>
    </row>
    <row r="25275" spans="8:10" x14ac:dyDescent="0.25">
      <c r="H25275" s="25"/>
      <c r="J25275" s="3"/>
    </row>
    <row r="25276" spans="8:10" x14ac:dyDescent="0.25">
      <c r="H25276" s="25"/>
      <c r="J25276" s="46"/>
    </row>
    <row r="25277" spans="8:10" x14ac:dyDescent="0.25">
      <c r="H25277" s="25"/>
      <c r="J25277" s="46"/>
    </row>
    <row r="25278" spans="8:10" x14ac:dyDescent="0.25">
      <c r="H25278" s="25"/>
      <c r="J25278" s="46"/>
    </row>
    <row r="25279" spans="8:10" x14ac:dyDescent="0.25">
      <c r="H25279" s="25"/>
      <c r="J25279" s="3"/>
    </row>
    <row r="25280" spans="8:10" x14ac:dyDescent="0.25">
      <c r="H25280" s="25"/>
      <c r="J25280" s="3"/>
    </row>
    <row r="25281" spans="8:10" x14ac:dyDescent="0.25">
      <c r="H25281" s="25"/>
      <c r="J25281" s="3"/>
    </row>
    <row r="25282" spans="8:10" x14ac:dyDescent="0.25">
      <c r="H25282" s="25"/>
      <c r="J25282" s="3"/>
    </row>
    <row r="25283" spans="8:10" x14ac:dyDescent="0.25">
      <c r="H25283" s="25"/>
      <c r="J25283" s="3"/>
    </row>
    <row r="25284" spans="8:10" x14ac:dyDescent="0.25">
      <c r="H25284" s="25"/>
      <c r="J25284" s="3"/>
    </row>
    <row r="25285" spans="8:10" x14ac:dyDescent="0.25">
      <c r="H25285" s="25"/>
      <c r="J25285" s="3"/>
    </row>
    <row r="25286" spans="8:10" x14ac:dyDescent="0.25">
      <c r="H25286" s="25"/>
      <c r="J25286" s="3"/>
    </row>
    <row r="25287" spans="8:10" x14ac:dyDescent="0.25">
      <c r="H25287" s="25"/>
      <c r="J25287" s="3"/>
    </row>
    <row r="25288" spans="8:10" x14ac:dyDescent="0.25">
      <c r="H25288" s="25"/>
      <c r="J25288" s="3"/>
    </row>
    <row r="25289" spans="8:10" x14ac:dyDescent="0.25">
      <c r="H25289" s="25"/>
      <c r="J25289" s="3"/>
    </row>
    <row r="25290" spans="8:10" x14ac:dyDescent="0.25">
      <c r="H25290" s="25"/>
      <c r="J25290" s="3"/>
    </row>
    <row r="25291" spans="8:10" x14ac:dyDescent="0.25">
      <c r="H25291" s="25"/>
      <c r="J25291" s="3"/>
    </row>
    <row r="25292" spans="8:10" x14ac:dyDescent="0.25">
      <c r="H25292" s="25"/>
      <c r="J25292" s="3"/>
    </row>
    <row r="25293" spans="8:10" x14ac:dyDescent="0.25">
      <c r="H25293" s="25"/>
      <c r="J25293" s="3"/>
    </row>
    <row r="25294" spans="8:10" x14ac:dyDescent="0.25">
      <c r="H25294" s="25"/>
      <c r="J25294" s="3"/>
    </row>
    <row r="25295" spans="8:10" x14ac:dyDescent="0.25">
      <c r="H25295" s="25"/>
      <c r="J25295" s="3"/>
    </row>
    <row r="25296" spans="8:10" x14ac:dyDescent="0.25">
      <c r="H25296" s="25"/>
      <c r="J25296" s="3"/>
    </row>
    <row r="25297" spans="8:10" x14ac:dyDescent="0.25">
      <c r="H25297" s="25"/>
      <c r="J25297" s="3"/>
    </row>
    <row r="25298" spans="8:10" x14ac:dyDescent="0.25">
      <c r="H25298" s="25"/>
      <c r="J25298" s="3"/>
    </row>
    <row r="25299" spans="8:10" x14ac:dyDescent="0.25">
      <c r="H25299" s="25"/>
      <c r="J25299" s="3"/>
    </row>
    <row r="25300" spans="8:10" x14ac:dyDescent="0.25">
      <c r="H25300" s="25"/>
      <c r="J25300" s="3"/>
    </row>
    <row r="25301" spans="8:10" x14ac:dyDescent="0.25">
      <c r="H25301" s="25"/>
      <c r="J25301" s="3"/>
    </row>
    <row r="25302" spans="8:10" x14ac:dyDescent="0.25">
      <c r="H25302" s="25"/>
      <c r="J25302" s="3"/>
    </row>
    <row r="25303" spans="8:10" x14ac:dyDescent="0.25">
      <c r="H25303" s="25"/>
      <c r="J25303" s="3"/>
    </row>
    <row r="25304" spans="8:10" x14ac:dyDescent="0.25">
      <c r="H25304" s="25"/>
      <c r="J25304" s="3"/>
    </row>
    <row r="25305" spans="8:10" x14ac:dyDescent="0.25">
      <c r="H25305" s="25"/>
      <c r="J25305" s="3"/>
    </row>
    <row r="25306" spans="8:10" x14ac:dyDescent="0.25">
      <c r="H25306" s="25"/>
      <c r="J25306" s="46"/>
    </row>
    <row r="25307" spans="8:10" x14ac:dyDescent="0.25">
      <c r="H25307" s="25"/>
      <c r="J25307" s="46"/>
    </row>
    <row r="25308" spans="8:10" x14ac:dyDescent="0.25">
      <c r="H25308" s="25"/>
      <c r="J25308" s="46"/>
    </row>
    <row r="25309" spans="8:10" x14ac:dyDescent="0.25">
      <c r="H25309" s="25"/>
      <c r="J25309" s="3"/>
    </row>
    <row r="25310" spans="8:10" x14ac:dyDescent="0.25">
      <c r="H25310" s="25"/>
      <c r="J25310" s="3"/>
    </row>
    <row r="25311" spans="8:10" x14ac:dyDescent="0.25">
      <c r="H25311" s="25"/>
      <c r="J25311" s="3"/>
    </row>
    <row r="25312" spans="8:10" x14ac:dyDescent="0.25">
      <c r="H25312" s="25"/>
      <c r="J25312" s="3"/>
    </row>
    <row r="25313" spans="8:10" x14ac:dyDescent="0.25">
      <c r="H25313" s="25"/>
      <c r="J25313" s="3"/>
    </row>
    <row r="25314" spans="8:10" x14ac:dyDescent="0.25">
      <c r="H25314" s="25"/>
      <c r="J25314" s="3"/>
    </row>
    <row r="25315" spans="8:10" x14ac:dyDescent="0.25">
      <c r="H25315" s="25"/>
      <c r="J25315" s="3"/>
    </row>
    <row r="25316" spans="8:10" x14ac:dyDescent="0.25">
      <c r="H25316" s="25"/>
      <c r="J25316" s="3"/>
    </row>
    <row r="25317" spans="8:10" x14ac:dyDescent="0.25">
      <c r="H25317" s="25"/>
      <c r="J25317" s="3"/>
    </row>
    <row r="25318" spans="8:10" x14ac:dyDescent="0.25">
      <c r="H25318" s="25"/>
      <c r="J25318" s="3"/>
    </row>
    <row r="25319" spans="8:10" x14ac:dyDescent="0.25">
      <c r="H25319" s="25"/>
      <c r="J25319" s="46"/>
    </row>
    <row r="25320" spans="8:10" x14ac:dyDescent="0.25">
      <c r="H25320" s="25"/>
      <c r="J25320" s="46"/>
    </row>
    <row r="25321" spans="8:10" x14ac:dyDescent="0.25">
      <c r="H25321" s="25"/>
      <c r="J25321" s="46"/>
    </row>
    <row r="25322" spans="8:10" x14ac:dyDescent="0.25">
      <c r="H25322" s="25"/>
      <c r="J25322" s="46"/>
    </row>
    <row r="25323" spans="8:10" x14ac:dyDescent="0.25">
      <c r="H25323" s="25"/>
      <c r="J25323" s="46"/>
    </row>
    <row r="25324" spans="8:10" x14ac:dyDescent="0.25">
      <c r="H25324" s="25"/>
      <c r="J25324" s="3"/>
    </row>
    <row r="25325" spans="8:10" x14ac:dyDescent="0.25">
      <c r="H25325" s="25"/>
      <c r="J25325" s="3"/>
    </row>
    <row r="25326" spans="8:10" x14ac:dyDescent="0.25">
      <c r="H25326" s="25"/>
      <c r="J25326" s="3"/>
    </row>
    <row r="25327" spans="8:10" x14ac:dyDescent="0.25">
      <c r="H25327" s="25"/>
      <c r="J25327" s="3"/>
    </row>
    <row r="25328" spans="8:10" x14ac:dyDescent="0.25">
      <c r="H25328" s="25"/>
      <c r="J25328" s="3"/>
    </row>
    <row r="25329" spans="8:10" x14ac:dyDescent="0.25">
      <c r="H25329" s="25"/>
      <c r="J25329" s="3"/>
    </row>
    <row r="25330" spans="8:10" x14ac:dyDescent="0.25">
      <c r="H25330" s="25"/>
      <c r="J25330" s="3"/>
    </row>
    <row r="25331" spans="8:10" x14ac:dyDescent="0.25">
      <c r="H25331" s="25"/>
      <c r="J25331" s="3"/>
    </row>
    <row r="25332" spans="8:10" x14ac:dyDescent="0.25">
      <c r="H25332" s="25"/>
      <c r="J25332" s="3"/>
    </row>
    <row r="25333" spans="8:10" x14ac:dyDescent="0.25">
      <c r="H25333" s="25"/>
      <c r="J25333" s="3"/>
    </row>
    <row r="25334" spans="8:10" x14ac:dyDescent="0.25">
      <c r="H25334" s="25"/>
      <c r="J25334" s="46"/>
    </row>
    <row r="25335" spans="8:10" x14ac:dyDescent="0.25">
      <c r="H25335" s="25"/>
      <c r="J25335" s="46"/>
    </row>
    <row r="25336" spans="8:10" x14ac:dyDescent="0.25">
      <c r="H25336" s="25"/>
      <c r="J25336" s="46"/>
    </row>
    <row r="25337" spans="8:10" x14ac:dyDescent="0.25">
      <c r="H25337" s="25"/>
      <c r="J25337" s="46"/>
    </row>
    <row r="25338" spans="8:10" x14ac:dyDescent="0.25">
      <c r="H25338" s="25"/>
      <c r="J25338" s="46"/>
    </row>
    <row r="25339" spans="8:10" x14ac:dyDescent="0.25">
      <c r="H25339" s="25"/>
      <c r="J25339" s="3"/>
    </row>
    <row r="25340" spans="8:10" x14ac:dyDescent="0.25">
      <c r="H25340" s="25"/>
      <c r="J25340" s="3"/>
    </row>
    <row r="25341" spans="8:10" x14ac:dyDescent="0.25">
      <c r="H25341" s="25"/>
      <c r="J25341" s="3"/>
    </row>
    <row r="25342" spans="8:10" x14ac:dyDescent="0.25">
      <c r="H25342" s="25"/>
      <c r="J25342" s="3"/>
    </row>
    <row r="25343" spans="8:10" x14ac:dyDescent="0.25">
      <c r="H25343" s="25"/>
      <c r="J25343" s="3"/>
    </row>
    <row r="25344" spans="8:10" x14ac:dyDescent="0.25">
      <c r="H25344" s="25"/>
      <c r="J25344" s="3"/>
    </row>
    <row r="25345" spans="8:10" x14ac:dyDescent="0.25">
      <c r="H25345" s="25"/>
      <c r="J25345" s="3"/>
    </row>
    <row r="25346" spans="8:10" x14ac:dyDescent="0.25">
      <c r="H25346" s="25"/>
      <c r="J25346" s="3"/>
    </row>
    <row r="25347" spans="8:10" x14ac:dyDescent="0.25">
      <c r="H25347" s="25"/>
      <c r="J25347" s="3"/>
    </row>
    <row r="25348" spans="8:10" x14ac:dyDescent="0.25">
      <c r="H25348" s="25"/>
      <c r="J25348" s="3"/>
    </row>
    <row r="25349" spans="8:10" x14ac:dyDescent="0.25">
      <c r="H25349" s="25"/>
      <c r="J25349" s="46"/>
    </row>
    <row r="25350" spans="8:10" x14ac:dyDescent="0.25">
      <c r="H25350" s="25"/>
      <c r="J25350" s="46"/>
    </row>
    <row r="25351" spans="8:10" x14ac:dyDescent="0.25">
      <c r="H25351" s="25"/>
      <c r="J25351" s="46"/>
    </row>
    <row r="25352" spans="8:10" x14ac:dyDescent="0.25">
      <c r="H25352" s="25"/>
      <c r="J25352" s="46"/>
    </row>
    <row r="25353" spans="8:10" x14ac:dyDescent="0.25">
      <c r="H25353" s="25"/>
      <c r="J25353" s="46"/>
    </row>
    <row r="25354" spans="8:10" x14ac:dyDescent="0.25">
      <c r="H25354" s="25"/>
      <c r="J25354" s="3"/>
    </row>
    <row r="25355" spans="8:10" x14ac:dyDescent="0.25">
      <c r="H25355" s="25"/>
      <c r="J25355" s="3"/>
    </row>
    <row r="25356" spans="8:10" x14ac:dyDescent="0.25">
      <c r="H25356" s="25"/>
      <c r="J25356" s="3"/>
    </row>
    <row r="25357" spans="8:10" x14ac:dyDescent="0.25">
      <c r="H25357" s="25"/>
      <c r="J25357" s="3"/>
    </row>
    <row r="25358" spans="8:10" x14ac:dyDescent="0.25">
      <c r="H25358" s="25"/>
      <c r="J25358" s="3"/>
    </row>
    <row r="25359" spans="8:10" x14ac:dyDescent="0.25">
      <c r="H25359" s="25"/>
      <c r="J25359" s="3"/>
    </row>
    <row r="25360" spans="8:10" x14ac:dyDescent="0.25">
      <c r="H25360" s="25"/>
      <c r="J25360" s="3"/>
    </row>
    <row r="25361" spans="8:10" x14ac:dyDescent="0.25">
      <c r="H25361" s="25"/>
      <c r="J25361" s="3"/>
    </row>
    <row r="25362" spans="8:10" x14ac:dyDescent="0.25">
      <c r="H25362" s="25"/>
      <c r="J25362" s="3"/>
    </row>
    <row r="25363" spans="8:10" x14ac:dyDescent="0.25">
      <c r="H25363" s="25"/>
      <c r="J25363" s="3"/>
    </row>
    <row r="25364" spans="8:10" x14ac:dyDescent="0.25">
      <c r="H25364" s="25"/>
      <c r="J25364" s="46"/>
    </row>
    <row r="25365" spans="8:10" x14ac:dyDescent="0.25">
      <c r="H25365" s="25"/>
      <c r="J25365" s="46"/>
    </row>
    <row r="25366" spans="8:10" x14ac:dyDescent="0.25">
      <c r="H25366" s="25"/>
      <c r="J25366" s="46"/>
    </row>
    <row r="25367" spans="8:10" x14ac:dyDescent="0.25">
      <c r="H25367" s="25"/>
      <c r="J25367" s="46"/>
    </row>
    <row r="25368" spans="8:10" x14ac:dyDescent="0.25">
      <c r="H25368" s="25"/>
      <c r="J25368" s="46"/>
    </row>
    <row r="25369" spans="8:10" x14ac:dyDescent="0.25">
      <c r="H25369" s="25"/>
      <c r="J25369" s="3"/>
    </row>
    <row r="25370" spans="8:10" x14ac:dyDescent="0.25">
      <c r="H25370" s="25"/>
      <c r="J25370" s="3"/>
    </row>
    <row r="25371" spans="8:10" x14ac:dyDescent="0.25">
      <c r="H25371" s="25"/>
      <c r="J25371" s="3"/>
    </row>
    <row r="25372" spans="8:10" x14ac:dyDescent="0.25">
      <c r="H25372" s="25"/>
      <c r="J25372" s="3"/>
    </row>
    <row r="25373" spans="8:10" x14ac:dyDescent="0.25">
      <c r="H25373" s="25"/>
      <c r="J25373" s="3"/>
    </row>
    <row r="25374" spans="8:10" x14ac:dyDescent="0.25">
      <c r="H25374" s="25"/>
      <c r="J25374" s="3"/>
    </row>
    <row r="25375" spans="8:10" x14ac:dyDescent="0.25">
      <c r="H25375" s="25"/>
      <c r="J25375" s="3"/>
    </row>
    <row r="25376" spans="8:10" x14ac:dyDescent="0.25">
      <c r="H25376" s="25"/>
      <c r="J25376" s="3"/>
    </row>
    <row r="25377" spans="8:10" x14ac:dyDescent="0.25">
      <c r="H25377" s="25"/>
      <c r="J25377" s="3"/>
    </row>
    <row r="25378" spans="8:10" x14ac:dyDescent="0.25">
      <c r="H25378" s="25"/>
      <c r="J25378" s="3"/>
    </row>
    <row r="25379" spans="8:10" x14ac:dyDescent="0.25">
      <c r="H25379" s="25"/>
      <c r="J25379" s="46"/>
    </row>
    <row r="25380" spans="8:10" x14ac:dyDescent="0.25">
      <c r="H25380" s="25"/>
      <c r="J25380" s="46"/>
    </row>
    <row r="25381" spans="8:10" x14ac:dyDescent="0.25">
      <c r="H25381" s="25"/>
      <c r="J25381" s="46"/>
    </row>
    <row r="25382" spans="8:10" x14ac:dyDescent="0.25">
      <c r="H25382" s="25"/>
      <c r="J25382" s="46"/>
    </row>
    <row r="25383" spans="8:10" x14ac:dyDescent="0.25">
      <c r="H25383" s="25"/>
      <c r="J25383" s="46"/>
    </row>
    <row r="25384" spans="8:10" x14ac:dyDescent="0.25">
      <c r="H25384" s="25"/>
      <c r="J25384" s="3"/>
    </row>
    <row r="25385" spans="8:10" x14ac:dyDescent="0.25">
      <c r="H25385" s="25"/>
      <c r="J25385" s="3"/>
    </row>
    <row r="25386" spans="8:10" x14ac:dyDescent="0.25">
      <c r="H25386" s="25"/>
      <c r="J25386" s="3"/>
    </row>
    <row r="25387" spans="8:10" x14ac:dyDescent="0.25">
      <c r="H25387" s="25"/>
      <c r="J25387" s="3"/>
    </row>
    <row r="25388" spans="8:10" x14ac:dyDescent="0.25">
      <c r="H25388" s="25"/>
      <c r="J25388" s="3"/>
    </row>
    <row r="25389" spans="8:10" x14ac:dyDescent="0.25">
      <c r="H25389" s="25"/>
      <c r="J25389" s="3"/>
    </row>
    <row r="25390" spans="8:10" x14ac:dyDescent="0.25">
      <c r="H25390" s="25"/>
      <c r="J25390" s="3"/>
    </row>
    <row r="25391" spans="8:10" x14ac:dyDescent="0.25">
      <c r="H25391" s="25"/>
      <c r="J25391" s="3"/>
    </row>
    <row r="25392" spans="8:10" x14ac:dyDescent="0.25">
      <c r="H25392" s="25"/>
      <c r="J25392" s="3"/>
    </row>
    <row r="25393" spans="8:10" x14ac:dyDescent="0.25">
      <c r="H25393" s="25"/>
      <c r="J25393" s="3"/>
    </row>
    <row r="25394" spans="8:10" x14ac:dyDescent="0.25">
      <c r="H25394" s="25"/>
      <c r="J25394" s="46"/>
    </row>
    <row r="25395" spans="8:10" x14ac:dyDescent="0.25">
      <c r="H25395" s="25"/>
      <c r="J25395" s="46"/>
    </row>
    <row r="25396" spans="8:10" x14ac:dyDescent="0.25">
      <c r="H25396" s="25"/>
      <c r="J25396" s="46"/>
    </row>
    <row r="25397" spans="8:10" x14ac:dyDescent="0.25">
      <c r="H25397" s="25"/>
      <c r="J25397" s="46"/>
    </row>
    <row r="25398" spans="8:10" x14ac:dyDescent="0.25">
      <c r="H25398" s="25"/>
      <c r="J25398" s="46"/>
    </row>
    <row r="25399" spans="8:10" x14ac:dyDescent="0.25">
      <c r="H25399" s="25"/>
      <c r="J25399" s="3"/>
    </row>
    <row r="25400" spans="8:10" x14ac:dyDescent="0.25">
      <c r="H25400" s="25"/>
      <c r="J25400" s="3"/>
    </row>
    <row r="25401" spans="8:10" x14ac:dyDescent="0.25">
      <c r="H25401" s="25"/>
      <c r="J25401" s="3"/>
    </row>
    <row r="25402" spans="8:10" x14ac:dyDescent="0.25">
      <c r="H25402" s="25"/>
      <c r="J25402" s="3"/>
    </row>
    <row r="25403" spans="8:10" x14ac:dyDescent="0.25">
      <c r="H25403" s="25"/>
      <c r="J25403" s="3"/>
    </row>
    <row r="25404" spans="8:10" x14ac:dyDescent="0.25">
      <c r="H25404" s="25"/>
      <c r="J25404" s="3"/>
    </row>
    <row r="25405" spans="8:10" x14ac:dyDescent="0.25">
      <c r="H25405" s="25"/>
      <c r="J25405" s="3"/>
    </row>
    <row r="25406" spans="8:10" x14ac:dyDescent="0.25">
      <c r="H25406" s="25"/>
      <c r="J25406" s="3"/>
    </row>
    <row r="25407" spans="8:10" x14ac:dyDescent="0.25">
      <c r="H25407" s="25"/>
      <c r="J25407" s="3"/>
    </row>
    <row r="25408" spans="8:10" x14ac:dyDescent="0.25">
      <c r="H25408" s="25"/>
      <c r="J25408" s="3"/>
    </row>
    <row r="25409" spans="8:10" x14ac:dyDescent="0.25">
      <c r="H25409" s="25"/>
      <c r="J25409" s="46"/>
    </row>
    <row r="25410" spans="8:10" x14ac:dyDescent="0.25">
      <c r="H25410" s="25"/>
      <c r="J25410" s="46"/>
    </row>
    <row r="25411" spans="8:10" x14ac:dyDescent="0.25">
      <c r="H25411" s="25"/>
      <c r="J25411" s="46"/>
    </row>
    <row r="25412" spans="8:10" x14ac:dyDescent="0.25">
      <c r="H25412" s="25"/>
      <c r="J25412" s="46"/>
    </row>
    <row r="25413" spans="8:10" x14ac:dyDescent="0.25">
      <c r="H25413" s="25"/>
      <c r="J25413" s="46"/>
    </row>
    <row r="25414" spans="8:10" x14ac:dyDescent="0.25">
      <c r="H25414" s="25"/>
      <c r="J25414" s="3"/>
    </row>
    <row r="25415" spans="8:10" x14ac:dyDescent="0.25">
      <c r="H25415" s="25"/>
      <c r="J25415" s="3"/>
    </row>
    <row r="25416" spans="8:10" x14ac:dyDescent="0.25">
      <c r="H25416" s="25"/>
      <c r="J25416" s="3"/>
    </row>
    <row r="25417" spans="8:10" x14ac:dyDescent="0.25">
      <c r="H25417" s="25"/>
      <c r="J25417" s="3"/>
    </row>
    <row r="25418" spans="8:10" x14ac:dyDescent="0.25">
      <c r="H25418" s="25"/>
      <c r="J25418" s="3"/>
    </row>
    <row r="25419" spans="8:10" x14ac:dyDescent="0.25">
      <c r="H25419" s="25"/>
      <c r="J25419" s="3"/>
    </row>
    <row r="25420" spans="8:10" x14ac:dyDescent="0.25">
      <c r="H25420" s="25"/>
      <c r="J25420" s="3"/>
    </row>
    <row r="25421" spans="8:10" x14ac:dyDescent="0.25">
      <c r="H25421" s="25"/>
      <c r="J25421" s="3"/>
    </row>
    <row r="25422" spans="8:10" x14ac:dyDescent="0.25">
      <c r="H25422" s="25"/>
      <c r="J25422" s="3"/>
    </row>
    <row r="25423" spans="8:10" x14ac:dyDescent="0.25">
      <c r="H25423" s="25"/>
      <c r="J25423" s="3"/>
    </row>
    <row r="25424" spans="8:10" x14ac:dyDescent="0.25">
      <c r="H25424" s="25"/>
      <c r="J25424" s="46"/>
    </row>
    <row r="25425" spans="8:10" x14ac:dyDescent="0.25">
      <c r="H25425" s="25"/>
      <c r="J25425" s="46"/>
    </row>
    <row r="25426" spans="8:10" x14ac:dyDescent="0.25">
      <c r="H25426" s="25"/>
      <c r="J25426" s="46"/>
    </row>
    <row r="25427" spans="8:10" x14ac:dyDescent="0.25">
      <c r="H25427" s="25"/>
      <c r="J25427" s="46"/>
    </row>
    <row r="25428" spans="8:10" x14ac:dyDescent="0.25">
      <c r="H25428" s="25"/>
      <c r="J25428" s="46"/>
    </row>
    <row r="25429" spans="8:10" x14ac:dyDescent="0.25">
      <c r="H25429" s="25"/>
      <c r="J25429" s="3"/>
    </row>
    <row r="25430" spans="8:10" x14ac:dyDescent="0.25">
      <c r="H25430" s="25"/>
      <c r="J25430" s="3"/>
    </row>
    <row r="25431" spans="8:10" x14ac:dyDescent="0.25">
      <c r="H25431" s="25"/>
      <c r="J25431" s="3"/>
    </row>
    <row r="25432" spans="8:10" x14ac:dyDescent="0.25">
      <c r="H25432" s="25"/>
      <c r="J25432" s="3"/>
    </row>
    <row r="25433" spans="8:10" x14ac:dyDescent="0.25">
      <c r="H25433" s="25"/>
      <c r="J25433" s="3"/>
    </row>
    <row r="25434" spans="8:10" x14ac:dyDescent="0.25">
      <c r="H25434" s="25"/>
      <c r="J25434" s="3"/>
    </row>
    <row r="25435" spans="8:10" x14ac:dyDescent="0.25">
      <c r="H25435" s="25"/>
      <c r="J25435" s="3"/>
    </row>
    <row r="25436" spans="8:10" x14ac:dyDescent="0.25">
      <c r="H25436" s="25"/>
      <c r="J25436" s="3"/>
    </row>
    <row r="25437" spans="8:10" x14ac:dyDescent="0.25">
      <c r="H25437" s="25"/>
      <c r="J25437" s="3"/>
    </row>
    <row r="25438" spans="8:10" x14ac:dyDescent="0.25">
      <c r="H25438" s="25"/>
      <c r="J25438" s="3"/>
    </row>
    <row r="25439" spans="8:10" x14ac:dyDescent="0.25">
      <c r="H25439" s="25"/>
      <c r="J25439" s="3"/>
    </row>
    <row r="25440" spans="8:10" x14ac:dyDescent="0.25">
      <c r="H25440" s="25"/>
      <c r="J25440" s="3"/>
    </row>
    <row r="25441" spans="8:10" x14ac:dyDescent="0.25">
      <c r="H25441" s="25"/>
      <c r="J25441" s="3"/>
    </row>
    <row r="25442" spans="8:10" x14ac:dyDescent="0.25">
      <c r="H25442" s="25"/>
      <c r="J25442" s="3"/>
    </row>
    <row r="25443" spans="8:10" x14ac:dyDescent="0.25">
      <c r="H25443" s="25"/>
      <c r="J25443" s="3"/>
    </row>
    <row r="25444" spans="8:10" x14ac:dyDescent="0.25">
      <c r="H25444" s="25"/>
      <c r="J25444" s="3"/>
    </row>
    <row r="25445" spans="8:10" x14ac:dyDescent="0.25">
      <c r="H25445" s="25"/>
      <c r="J25445" s="3"/>
    </row>
    <row r="25446" spans="8:10" x14ac:dyDescent="0.25">
      <c r="H25446" s="25"/>
      <c r="J25446" s="3"/>
    </row>
    <row r="25447" spans="8:10" x14ac:dyDescent="0.25">
      <c r="H25447" s="25"/>
      <c r="J25447" s="3"/>
    </row>
    <row r="25448" spans="8:10" x14ac:dyDescent="0.25">
      <c r="H25448" s="25"/>
      <c r="J25448" s="3"/>
    </row>
    <row r="25449" spans="8:10" x14ac:dyDescent="0.25">
      <c r="H25449" s="25"/>
      <c r="J25449" s="3"/>
    </row>
    <row r="25450" spans="8:10" x14ac:dyDescent="0.25">
      <c r="H25450" s="25"/>
      <c r="J25450" s="3"/>
    </row>
    <row r="25451" spans="8:10" x14ac:dyDescent="0.25">
      <c r="H25451" s="25"/>
      <c r="J25451" s="3"/>
    </row>
    <row r="25452" spans="8:10" x14ac:dyDescent="0.25">
      <c r="H25452" s="25"/>
      <c r="J25452" s="3"/>
    </row>
    <row r="25453" spans="8:10" x14ac:dyDescent="0.25">
      <c r="H25453" s="25"/>
      <c r="J25453" s="3"/>
    </row>
    <row r="25454" spans="8:10" x14ac:dyDescent="0.25">
      <c r="H25454" s="25"/>
      <c r="J25454" s="3"/>
    </row>
    <row r="25455" spans="8:10" x14ac:dyDescent="0.25">
      <c r="H25455" s="25"/>
      <c r="J25455" s="3"/>
    </row>
    <row r="25456" spans="8:10" x14ac:dyDescent="0.25">
      <c r="H25456" s="25"/>
      <c r="J25456" s="46"/>
    </row>
    <row r="25457" spans="8:10" x14ac:dyDescent="0.25">
      <c r="H25457" s="25"/>
      <c r="J25457" s="46"/>
    </row>
    <row r="25458" spans="8:10" x14ac:dyDescent="0.25">
      <c r="H25458" s="25"/>
      <c r="J25458" s="46"/>
    </row>
    <row r="25459" spans="8:10" x14ac:dyDescent="0.25">
      <c r="H25459" s="25"/>
      <c r="J25459" s="3"/>
    </row>
    <row r="25460" spans="8:10" x14ac:dyDescent="0.25">
      <c r="H25460" s="25"/>
      <c r="J25460" s="3"/>
    </row>
    <row r="25461" spans="8:10" x14ac:dyDescent="0.25">
      <c r="H25461" s="25"/>
      <c r="J25461" s="3"/>
    </row>
    <row r="25462" spans="8:10" x14ac:dyDescent="0.25">
      <c r="H25462" s="25"/>
      <c r="J25462" s="3"/>
    </row>
    <row r="25463" spans="8:10" x14ac:dyDescent="0.25">
      <c r="H25463" s="25"/>
      <c r="J25463" s="3"/>
    </row>
    <row r="25464" spans="8:10" x14ac:dyDescent="0.25">
      <c r="H25464" s="25"/>
      <c r="J25464" s="3"/>
    </row>
    <row r="25465" spans="8:10" x14ac:dyDescent="0.25">
      <c r="H25465" s="25"/>
      <c r="J25465" s="3"/>
    </row>
    <row r="25466" spans="8:10" x14ac:dyDescent="0.25">
      <c r="H25466" s="25"/>
      <c r="J25466" s="3"/>
    </row>
    <row r="25467" spans="8:10" x14ac:dyDescent="0.25">
      <c r="H25467" s="25"/>
      <c r="J25467" s="3"/>
    </row>
    <row r="25468" spans="8:10" x14ac:dyDescent="0.25">
      <c r="H25468" s="25"/>
      <c r="J25468" s="3"/>
    </row>
    <row r="25469" spans="8:10" x14ac:dyDescent="0.25">
      <c r="H25469" s="25"/>
      <c r="J25469" s="46"/>
    </row>
    <row r="25470" spans="8:10" x14ac:dyDescent="0.25">
      <c r="H25470" s="25"/>
      <c r="J25470" s="46"/>
    </row>
    <row r="25471" spans="8:10" x14ac:dyDescent="0.25">
      <c r="H25471" s="25"/>
      <c r="J25471" s="46"/>
    </row>
    <row r="25472" spans="8:10" x14ac:dyDescent="0.25">
      <c r="H25472" s="25"/>
      <c r="J25472" s="46"/>
    </row>
    <row r="25473" spans="8:10" x14ac:dyDescent="0.25">
      <c r="H25473" s="25"/>
      <c r="J25473" s="46"/>
    </row>
    <row r="25474" spans="8:10" x14ac:dyDescent="0.25">
      <c r="H25474" s="25"/>
      <c r="J25474" s="46"/>
    </row>
    <row r="25475" spans="8:10" x14ac:dyDescent="0.25">
      <c r="H25475" s="25"/>
      <c r="J25475" s="3"/>
    </row>
    <row r="25476" spans="8:10" x14ac:dyDescent="0.25">
      <c r="H25476" s="25"/>
      <c r="J25476" s="3"/>
    </row>
    <row r="25477" spans="8:10" x14ac:dyDescent="0.25">
      <c r="H25477" s="25"/>
      <c r="J25477" s="3"/>
    </row>
    <row r="25478" spans="8:10" x14ac:dyDescent="0.25">
      <c r="H25478" s="25"/>
      <c r="J25478" s="3"/>
    </row>
    <row r="25479" spans="8:10" x14ac:dyDescent="0.25">
      <c r="H25479" s="25"/>
      <c r="J25479" s="3"/>
    </row>
    <row r="25480" spans="8:10" x14ac:dyDescent="0.25">
      <c r="H25480" s="25"/>
      <c r="J25480" s="3"/>
    </row>
    <row r="25481" spans="8:10" x14ac:dyDescent="0.25">
      <c r="H25481" s="25"/>
      <c r="J25481" s="3"/>
    </row>
    <row r="25482" spans="8:10" x14ac:dyDescent="0.25">
      <c r="H25482" s="25"/>
      <c r="J25482" s="3"/>
    </row>
    <row r="25483" spans="8:10" x14ac:dyDescent="0.25">
      <c r="H25483" s="25"/>
      <c r="J25483" s="3"/>
    </row>
    <row r="25484" spans="8:10" x14ac:dyDescent="0.25">
      <c r="H25484" s="25"/>
      <c r="J25484" s="46"/>
    </row>
    <row r="25485" spans="8:10" x14ac:dyDescent="0.25">
      <c r="H25485" s="25"/>
      <c r="J25485" s="46"/>
    </row>
    <row r="25486" spans="8:10" x14ac:dyDescent="0.25">
      <c r="H25486" s="25"/>
      <c r="J25486" s="46"/>
    </row>
    <row r="25487" spans="8:10" x14ac:dyDescent="0.25">
      <c r="H25487" s="25"/>
      <c r="J25487" s="46"/>
    </row>
    <row r="25488" spans="8:10" x14ac:dyDescent="0.25">
      <c r="H25488" s="25"/>
      <c r="J25488" s="46"/>
    </row>
    <row r="25489" spans="8:10" x14ac:dyDescent="0.25">
      <c r="H25489" s="25"/>
      <c r="J25489" s="3"/>
    </row>
    <row r="25490" spans="8:10" x14ac:dyDescent="0.25">
      <c r="H25490" s="25"/>
      <c r="J25490" s="3"/>
    </row>
    <row r="25491" spans="8:10" x14ac:dyDescent="0.25">
      <c r="H25491" s="25"/>
      <c r="J25491" s="3"/>
    </row>
    <row r="25492" spans="8:10" x14ac:dyDescent="0.25">
      <c r="H25492" s="25"/>
      <c r="J25492" s="3"/>
    </row>
    <row r="25493" spans="8:10" x14ac:dyDescent="0.25">
      <c r="H25493" s="25"/>
      <c r="J25493" s="3"/>
    </row>
    <row r="25494" spans="8:10" x14ac:dyDescent="0.25">
      <c r="H25494" s="25"/>
      <c r="J25494" s="3"/>
    </row>
    <row r="25495" spans="8:10" x14ac:dyDescent="0.25">
      <c r="H25495" s="25"/>
      <c r="J25495" s="3"/>
    </row>
    <row r="25496" spans="8:10" x14ac:dyDescent="0.25">
      <c r="H25496" s="25"/>
      <c r="J25496" s="3"/>
    </row>
    <row r="25497" spans="8:10" x14ac:dyDescent="0.25">
      <c r="H25497" s="25"/>
      <c r="J25497" s="3"/>
    </row>
    <row r="25498" spans="8:10" x14ac:dyDescent="0.25">
      <c r="H25498" s="25"/>
      <c r="J25498" s="3"/>
    </row>
    <row r="25499" spans="8:10" x14ac:dyDescent="0.25">
      <c r="H25499" s="25"/>
      <c r="J25499" s="46"/>
    </row>
    <row r="25500" spans="8:10" x14ac:dyDescent="0.25">
      <c r="H25500" s="25"/>
      <c r="J25500" s="46"/>
    </row>
    <row r="25501" spans="8:10" x14ac:dyDescent="0.25">
      <c r="H25501" s="25"/>
      <c r="J25501" s="46"/>
    </row>
    <row r="25502" spans="8:10" x14ac:dyDescent="0.25">
      <c r="H25502" s="25"/>
      <c r="J25502" s="46"/>
    </row>
    <row r="25503" spans="8:10" x14ac:dyDescent="0.25">
      <c r="H25503" s="25"/>
      <c r="J25503" s="46"/>
    </row>
    <row r="25504" spans="8:10" x14ac:dyDescent="0.25">
      <c r="H25504" s="25"/>
      <c r="J25504" s="3"/>
    </row>
    <row r="25505" spans="8:10" x14ac:dyDescent="0.25">
      <c r="H25505" s="25"/>
      <c r="J25505" s="3"/>
    </row>
    <row r="25506" spans="8:10" x14ac:dyDescent="0.25">
      <c r="H25506" s="25"/>
      <c r="J25506" s="3"/>
    </row>
    <row r="25507" spans="8:10" x14ac:dyDescent="0.25">
      <c r="H25507" s="25"/>
      <c r="J25507" s="3"/>
    </row>
    <row r="25508" spans="8:10" x14ac:dyDescent="0.25">
      <c r="H25508" s="25"/>
      <c r="J25508" s="3"/>
    </row>
    <row r="25509" spans="8:10" x14ac:dyDescent="0.25">
      <c r="H25509" s="25"/>
      <c r="J25509" s="3"/>
    </row>
    <row r="25510" spans="8:10" x14ac:dyDescent="0.25">
      <c r="H25510" s="25"/>
      <c r="J25510" s="3"/>
    </row>
    <row r="25511" spans="8:10" x14ac:dyDescent="0.25">
      <c r="H25511" s="25"/>
      <c r="J25511" s="3"/>
    </row>
    <row r="25512" spans="8:10" x14ac:dyDescent="0.25">
      <c r="H25512" s="25"/>
      <c r="J25512" s="3"/>
    </row>
    <row r="25513" spans="8:10" x14ac:dyDescent="0.25">
      <c r="H25513" s="25"/>
      <c r="J25513" s="3"/>
    </row>
    <row r="25514" spans="8:10" x14ac:dyDescent="0.25">
      <c r="H25514" s="25"/>
      <c r="J25514" s="3"/>
    </row>
    <row r="25515" spans="8:10" x14ac:dyDescent="0.25">
      <c r="H25515" s="25"/>
      <c r="J25515" s="3"/>
    </row>
    <row r="25516" spans="8:10" x14ac:dyDescent="0.25">
      <c r="H25516" s="25"/>
      <c r="J25516" s="3"/>
    </row>
    <row r="25517" spans="8:10" x14ac:dyDescent="0.25">
      <c r="H25517" s="25"/>
      <c r="J25517" s="3"/>
    </row>
    <row r="25518" spans="8:10" x14ac:dyDescent="0.25">
      <c r="H25518" s="25"/>
      <c r="J25518" s="3"/>
    </row>
    <row r="25519" spans="8:10" x14ac:dyDescent="0.25">
      <c r="H25519" s="25"/>
      <c r="J25519" s="3"/>
    </row>
    <row r="25520" spans="8:10" x14ac:dyDescent="0.25">
      <c r="H25520" s="25"/>
      <c r="J25520" s="3"/>
    </row>
    <row r="25521" spans="8:10" x14ac:dyDescent="0.25">
      <c r="H25521" s="25"/>
      <c r="J25521" s="3"/>
    </row>
    <row r="25522" spans="8:10" x14ac:dyDescent="0.25">
      <c r="H25522" s="25"/>
      <c r="J25522" s="3"/>
    </row>
    <row r="25523" spans="8:10" x14ac:dyDescent="0.25">
      <c r="H25523" s="25"/>
      <c r="J25523" s="3"/>
    </row>
    <row r="25524" spans="8:10" x14ac:dyDescent="0.25">
      <c r="H25524" s="25"/>
      <c r="J25524" s="3"/>
    </row>
    <row r="25525" spans="8:10" x14ac:dyDescent="0.25">
      <c r="H25525" s="25"/>
      <c r="J25525" s="3"/>
    </row>
    <row r="25526" spans="8:10" x14ac:dyDescent="0.25">
      <c r="H25526" s="25"/>
      <c r="J25526" s="3"/>
    </row>
    <row r="25527" spans="8:10" x14ac:dyDescent="0.25">
      <c r="H25527" s="25"/>
      <c r="J25527" s="3"/>
    </row>
    <row r="25528" spans="8:10" x14ac:dyDescent="0.25">
      <c r="H25528" s="25"/>
      <c r="J25528" s="3"/>
    </row>
    <row r="25529" spans="8:10" x14ac:dyDescent="0.25">
      <c r="H25529" s="25"/>
      <c r="J25529" s="3"/>
    </row>
    <row r="25530" spans="8:10" x14ac:dyDescent="0.25">
      <c r="H25530" s="25"/>
      <c r="J25530" s="3"/>
    </row>
    <row r="25531" spans="8:10" x14ac:dyDescent="0.25">
      <c r="H25531" s="25"/>
      <c r="J25531" s="46"/>
    </row>
    <row r="25532" spans="8:10" x14ac:dyDescent="0.25">
      <c r="H25532" s="25"/>
      <c r="J25532" s="46"/>
    </row>
    <row r="25533" spans="8:10" x14ac:dyDescent="0.25">
      <c r="H25533" s="25"/>
      <c r="J25533" s="46"/>
    </row>
    <row r="25534" spans="8:10" x14ac:dyDescent="0.25">
      <c r="H25534" s="25"/>
      <c r="J25534" s="3"/>
    </row>
    <row r="25535" spans="8:10" x14ac:dyDescent="0.25">
      <c r="H25535" s="25"/>
      <c r="J25535" s="3"/>
    </row>
    <row r="25536" spans="8:10" x14ac:dyDescent="0.25">
      <c r="H25536" s="25"/>
      <c r="J25536" s="3"/>
    </row>
    <row r="25537" spans="8:10" x14ac:dyDescent="0.25">
      <c r="H25537" s="25"/>
      <c r="J25537" s="3"/>
    </row>
    <row r="25538" spans="8:10" x14ac:dyDescent="0.25">
      <c r="H25538" s="25"/>
      <c r="J25538" s="3"/>
    </row>
    <row r="25539" spans="8:10" x14ac:dyDescent="0.25">
      <c r="H25539" s="25"/>
      <c r="J25539" s="3"/>
    </row>
    <row r="25540" spans="8:10" x14ac:dyDescent="0.25">
      <c r="H25540" s="25"/>
      <c r="J25540" s="3"/>
    </row>
    <row r="25541" spans="8:10" x14ac:dyDescent="0.25">
      <c r="H25541" s="25"/>
      <c r="J25541" s="3"/>
    </row>
    <row r="25542" spans="8:10" x14ac:dyDescent="0.25">
      <c r="H25542" s="25"/>
      <c r="J25542" s="3"/>
    </row>
    <row r="25543" spans="8:10" x14ac:dyDescent="0.25">
      <c r="H25543" s="25"/>
      <c r="J25543" s="3"/>
    </row>
    <row r="25544" spans="8:10" x14ac:dyDescent="0.25">
      <c r="H25544" s="25"/>
      <c r="J25544" s="46"/>
    </row>
    <row r="25545" spans="8:10" x14ac:dyDescent="0.25">
      <c r="H25545" s="25"/>
      <c r="J25545" s="3"/>
    </row>
    <row r="25546" spans="8:10" x14ac:dyDescent="0.25">
      <c r="H25546" s="25"/>
      <c r="J25546" s="46"/>
    </row>
    <row r="25547" spans="8:10" x14ac:dyDescent="0.25">
      <c r="H25547" s="25"/>
      <c r="J25547" s="46"/>
    </row>
    <row r="25548" spans="8:10" x14ac:dyDescent="0.25">
      <c r="H25548" s="25"/>
      <c r="J25548" s="46"/>
    </row>
    <row r="25549" spans="8:10" x14ac:dyDescent="0.25">
      <c r="H25549" s="25"/>
      <c r="J25549" s="3"/>
    </row>
    <row r="25550" spans="8:10" x14ac:dyDescent="0.25">
      <c r="H25550" s="25"/>
      <c r="J25550" s="3"/>
    </row>
    <row r="25551" spans="8:10" x14ac:dyDescent="0.25">
      <c r="H25551" s="25"/>
      <c r="J25551" s="3"/>
    </row>
    <row r="25552" spans="8:10" x14ac:dyDescent="0.25">
      <c r="H25552" s="25"/>
      <c r="J25552" s="3"/>
    </row>
    <row r="25553" spans="8:10" x14ac:dyDescent="0.25">
      <c r="H25553" s="25"/>
      <c r="J25553" s="3"/>
    </row>
    <row r="25554" spans="8:10" x14ac:dyDescent="0.25">
      <c r="H25554" s="25"/>
      <c r="J25554" s="3"/>
    </row>
    <row r="25555" spans="8:10" x14ac:dyDescent="0.25">
      <c r="H25555" s="25"/>
      <c r="J25555" s="3"/>
    </row>
    <row r="25556" spans="8:10" x14ac:dyDescent="0.25">
      <c r="H25556" s="25"/>
      <c r="J25556" s="3"/>
    </row>
    <row r="25557" spans="8:10" x14ac:dyDescent="0.25">
      <c r="H25557" s="25"/>
      <c r="J25557" s="3"/>
    </row>
    <row r="25558" spans="8:10" x14ac:dyDescent="0.25">
      <c r="H25558" s="25"/>
      <c r="J25558" s="3"/>
    </row>
    <row r="25559" spans="8:10" x14ac:dyDescent="0.25">
      <c r="H25559" s="25"/>
      <c r="J25559" s="3"/>
    </row>
    <row r="25560" spans="8:10" x14ac:dyDescent="0.25">
      <c r="H25560" s="25"/>
      <c r="J25560" s="3"/>
    </row>
    <row r="25561" spans="8:10" x14ac:dyDescent="0.25">
      <c r="H25561" s="25"/>
      <c r="J25561" s="3"/>
    </row>
    <row r="25562" spans="8:10" x14ac:dyDescent="0.25">
      <c r="H25562" s="25"/>
      <c r="J25562" s="3"/>
    </row>
    <row r="25563" spans="8:10" x14ac:dyDescent="0.25">
      <c r="H25563" s="25"/>
      <c r="J25563" s="3"/>
    </row>
    <row r="25564" spans="8:10" x14ac:dyDescent="0.25">
      <c r="H25564" s="25"/>
      <c r="J25564" s="3"/>
    </row>
    <row r="25565" spans="8:10" x14ac:dyDescent="0.25">
      <c r="H25565" s="25"/>
      <c r="J25565" s="3"/>
    </row>
    <row r="25566" spans="8:10" x14ac:dyDescent="0.25">
      <c r="H25566" s="25"/>
      <c r="J25566" s="3"/>
    </row>
    <row r="25567" spans="8:10" x14ac:dyDescent="0.25">
      <c r="H25567" s="25"/>
      <c r="J25567" s="3"/>
    </row>
    <row r="25568" spans="8:10" x14ac:dyDescent="0.25">
      <c r="H25568" s="25"/>
      <c r="J25568" s="3"/>
    </row>
    <row r="25569" spans="8:10" x14ac:dyDescent="0.25">
      <c r="H25569" s="25"/>
      <c r="J25569" s="3"/>
    </row>
    <row r="25570" spans="8:10" x14ac:dyDescent="0.25">
      <c r="H25570" s="25"/>
      <c r="J25570" s="3"/>
    </row>
    <row r="25571" spans="8:10" x14ac:dyDescent="0.25">
      <c r="H25571" s="25"/>
      <c r="J25571" s="3"/>
    </row>
    <row r="25572" spans="8:10" x14ac:dyDescent="0.25">
      <c r="H25572" s="25"/>
      <c r="J25572" s="3"/>
    </row>
    <row r="25573" spans="8:10" x14ac:dyDescent="0.25">
      <c r="H25573" s="25"/>
      <c r="J25573" s="3"/>
    </row>
    <row r="25574" spans="8:10" x14ac:dyDescent="0.25">
      <c r="H25574" s="25"/>
      <c r="J25574" s="3"/>
    </row>
    <row r="25575" spans="8:10" x14ac:dyDescent="0.25">
      <c r="H25575" s="25"/>
      <c r="J25575" s="3"/>
    </row>
    <row r="25576" spans="8:10" x14ac:dyDescent="0.25">
      <c r="H25576" s="25"/>
      <c r="J25576" s="3"/>
    </row>
    <row r="25577" spans="8:10" x14ac:dyDescent="0.25">
      <c r="H25577" s="25"/>
      <c r="J25577" s="3"/>
    </row>
    <row r="25578" spans="8:10" x14ac:dyDescent="0.25">
      <c r="H25578" s="25"/>
      <c r="J25578" s="3"/>
    </row>
    <row r="25579" spans="8:10" x14ac:dyDescent="0.25">
      <c r="H25579" s="25"/>
      <c r="J25579" s="3"/>
    </row>
    <row r="25580" spans="8:10" x14ac:dyDescent="0.25">
      <c r="H25580" s="25"/>
      <c r="J25580" s="3"/>
    </row>
    <row r="25581" spans="8:10" x14ac:dyDescent="0.25">
      <c r="H25581" s="25"/>
      <c r="J25581" s="3"/>
    </row>
    <row r="25582" spans="8:10" x14ac:dyDescent="0.25">
      <c r="H25582" s="25"/>
      <c r="J25582" s="3"/>
    </row>
    <row r="25583" spans="8:10" x14ac:dyDescent="0.25">
      <c r="H25583" s="25"/>
      <c r="J25583" s="46"/>
    </row>
    <row r="25584" spans="8:10" x14ac:dyDescent="0.25">
      <c r="H25584" s="25"/>
      <c r="J25584" s="3"/>
    </row>
    <row r="25585" spans="8:10" x14ac:dyDescent="0.25">
      <c r="H25585" s="25"/>
      <c r="J25585" s="46"/>
    </row>
    <row r="25586" spans="8:10" x14ac:dyDescent="0.25">
      <c r="H25586" s="25"/>
      <c r="J25586" s="3"/>
    </row>
    <row r="25587" spans="8:10" x14ac:dyDescent="0.25">
      <c r="H25587" s="25"/>
      <c r="J25587" s="3"/>
    </row>
    <row r="25588" spans="8:10" x14ac:dyDescent="0.25">
      <c r="H25588" s="25"/>
      <c r="J25588" s="3"/>
    </row>
    <row r="25589" spans="8:10" x14ac:dyDescent="0.25">
      <c r="H25589" s="25"/>
      <c r="J25589" s="3"/>
    </row>
    <row r="25590" spans="8:10" x14ac:dyDescent="0.25">
      <c r="H25590" s="25"/>
      <c r="J25590" s="46"/>
    </row>
    <row r="25591" spans="8:10" x14ac:dyDescent="0.25">
      <c r="H25591" s="25"/>
      <c r="J25591" s="3"/>
    </row>
    <row r="25592" spans="8:10" x14ac:dyDescent="0.25">
      <c r="H25592" s="25"/>
      <c r="J25592" s="3"/>
    </row>
    <row r="25593" spans="8:10" x14ac:dyDescent="0.25">
      <c r="H25593" s="25"/>
      <c r="J25593" s="3"/>
    </row>
    <row r="25594" spans="8:10" x14ac:dyDescent="0.25">
      <c r="H25594" s="25"/>
      <c r="J25594" s="3"/>
    </row>
    <row r="25595" spans="8:10" x14ac:dyDescent="0.25">
      <c r="H25595" s="25"/>
      <c r="J25595" s="3"/>
    </row>
    <row r="25596" spans="8:10" x14ac:dyDescent="0.25">
      <c r="H25596" s="25"/>
      <c r="J25596" s="3"/>
    </row>
    <row r="25597" spans="8:10" x14ac:dyDescent="0.25">
      <c r="H25597" s="25"/>
      <c r="J25597" s="3"/>
    </row>
    <row r="25598" spans="8:10" x14ac:dyDescent="0.25">
      <c r="H25598" s="25"/>
      <c r="J25598" s="3"/>
    </row>
    <row r="25599" spans="8:10" x14ac:dyDescent="0.25">
      <c r="H25599" s="25"/>
      <c r="J25599" s="3"/>
    </row>
    <row r="25600" spans="8:10" x14ac:dyDescent="0.25">
      <c r="H25600" s="25"/>
      <c r="J25600" s="46"/>
    </row>
    <row r="25601" spans="8:10" x14ac:dyDescent="0.25">
      <c r="H25601" s="25"/>
      <c r="J25601" s="3"/>
    </row>
    <row r="25602" spans="8:10" x14ac:dyDescent="0.25">
      <c r="H25602" s="25"/>
      <c r="J25602" s="3"/>
    </row>
    <row r="25603" spans="8:10" x14ac:dyDescent="0.25">
      <c r="H25603" s="25"/>
      <c r="J25603" s="3"/>
    </row>
    <row r="25604" spans="8:10" x14ac:dyDescent="0.25">
      <c r="H25604" s="25"/>
      <c r="J25604" s="3"/>
    </row>
    <row r="25605" spans="8:10" x14ac:dyDescent="0.25">
      <c r="H25605" s="25"/>
      <c r="J25605" s="3"/>
    </row>
    <row r="25606" spans="8:10" x14ac:dyDescent="0.25">
      <c r="H25606" s="25"/>
      <c r="J25606" s="3"/>
    </row>
    <row r="25607" spans="8:10" x14ac:dyDescent="0.25">
      <c r="H25607" s="25"/>
      <c r="J25607" s="3"/>
    </row>
    <row r="25608" spans="8:10" x14ac:dyDescent="0.25">
      <c r="H25608" s="25"/>
      <c r="J25608" s="3"/>
    </row>
    <row r="25609" spans="8:10" x14ac:dyDescent="0.25">
      <c r="H25609" s="25"/>
      <c r="J25609" s="3"/>
    </row>
    <row r="25610" spans="8:10" x14ac:dyDescent="0.25">
      <c r="H25610" s="25"/>
      <c r="J25610" s="3"/>
    </row>
    <row r="25611" spans="8:10" x14ac:dyDescent="0.25">
      <c r="H25611" s="25"/>
      <c r="J25611" s="3"/>
    </row>
    <row r="25612" spans="8:10" x14ac:dyDescent="0.25">
      <c r="H25612" s="25"/>
      <c r="J25612" s="3"/>
    </row>
    <row r="25613" spans="8:10" x14ac:dyDescent="0.25">
      <c r="H25613" s="25"/>
      <c r="J25613" s="46"/>
    </row>
    <row r="25614" spans="8:10" x14ac:dyDescent="0.25">
      <c r="H25614" s="25"/>
      <c r="J25614" s="3"/>
    </row>
    <row r="25615" spans="8:10" x14ac:dyDescent="0.25">
      <c r="H25615" s="25"/>
      <c r="J25615" s="46"/>
    </row>
    <row r="25616" spans="8:10" x14ac:dyDescent="0.25">
      <c r="H25616" s="25"/>
      <c r="J25616" s="3"/>
    </row>
    <row r="25617" spans="8:10" x14ac:dyDescent="0.25">
      <c r="H25617" s="25"/>
      <c r="J25617" s="3"/>
    </row>
    <row r="25618" spans="8:10" x14ac:dyDescent="0.25">
      <c r="H25618" s="25"/>
      <c r="J25618" s="3"/>
    </row>
    <row r="25619" spans="8:10" x14ac:dyDescent="0.25">
      <c r="H25619" s="25"/>
      <c r="J25619" s="3"/>
    </row>
    <row r="25620" spans="8:10" x14ac:dyDescent="0.25">
      <c r="H25620" s="25"/>
      <c r="J25620" s="46"/>
    </row>
    <row r="25621" spans="8:10" x14ac:dyDescent="0.25">
      <c r="H25621" s="25"/>
      <c r="J25621" s="3"/>
    </row>
    <row r="25622" spans="8:10" x14ac:dyDescent="0.25">
      <c r="H25622" s="25"/>
      <c r="J25622" s="3"/>
    </row>
    <row r="25623" spans="8:10" x14ac:dyDescent="0.25">
      <c r="H25623" s="25"/>
      <c r="J25623" s="3"/>
    </row>
    <row r="25624" spans="8:10" x14ac:dyDescent="0.25">
      <c r="H25624" s="25"/>
      <c r="J25624" s="3"/>
    </row>
    <row r="25625" spans="8:10" x14ac:dyDescent="0.25">
      <c r="H25625" s="25"/>
      <c r="J25625" s="3"/>
    </row>
    <row r="25626" spans="8:10" x14ac:dyDescent="0.25">
      <c r="H25626" s="25"/>
      <c r="J25626" s="3"/>
    </row>
    <row r="25627" spans="8:10" x14ac:dyDescent="0.25">
      <c r="H25627" s="25"/>
      <c r="J25627" s="3"/>
    </row>
    <row r="25628" spans="8:10" x14ac:dyDescent="0.25">
      <c r="H25628" s="25"/>
      <c r="J25628" s="3"/>
    </row>
    <row r="25629" spans="8:10" x14ac:dyDescent="0.25">
      <c r="H25629" s="25"/>
      <c r="J25629" s="3"/>
    </row>
    <row r="25630" spans="8:10" x14ac:dyDescent="0.25">
      <c r="H25630" s="25"/>
      <c r="J25630" s="46"/>
    </row>
    <row r="25631" spans="8:10" x14ac:dyDescent="0.25">
      <c r="H25631" s="25"/>
      <c r="J25631" s="3"/>
    </row>
    <row r="25632" spans="8:10" x14ac:dyDescent="0.25">
      <c r="H25632" s="25"/>
      <c r="J25632" s="3"/>
    </row>
    <row r="25633" spans="8:10" x14ac:dyDescent="0.25">
      <c r="H25633" s="25"/>
      <c r="J25633" s="3"/>
    </row>
    <row r="25634" spans="8:10" x14ac:dyDescent="0.25">
      <c r="H25634" s="25"/>
      <c r="J25634" s="3"/>
    </row>
    <row r="25635" spans="8:10" x14ac:dyDescent="0.25">
      <c r="H25635" s="25"/>
      <c r="J25635" s="3"/>
    </row>
    <row r="25636" spans="8:10" x14ac:dyDescent="0.25">
      <c r="H25636" s="25"/>
      <c r="J25636" s="3"/>
    </row>
    <row r="25637" spans="8:10" x14ac:dyDescent="0.25">
      <c r="H25637" s="25"/>
      <c r="J25637" s="3"/>
    </row>
    <row r="25638" spans="8:10" x14ac:dyDescent="0.25">
      <c r="H25638" s="25"/>
      <c r="J25638" s="3"/>
    </row>
    <row r="25639" spans="8:10" x14ac:dyDescent="0.25">
      <c r="H25639" s="25"/>
      <c r="J25639" s="3"/>
    </row>
    <row r="25640" spans="8:10" x14ac:dyDescent="0.25">
      <c r="H25640" s="25"/>
      <c r="J25640" s="3"/>
    </row>
    <row r="25641" spans="8:10" x14ac:dyDescent="0.25">
      <c r="H25641" s="25"/>
      <c r="J25641" s="3"/>
    </row>
    <row r="25642" spans="8:10" x14ac:dyDescent="0.25">
      <c r="H25642" s="25"/>
      <c r="J25642" s="3"/>
    </row>
    <row r="25643" spans="8:10" x14ac:dyDescent="0.25">
      <c r="H25643" s="25"/>
      <c r="J25643" s="46"/>
    </row>
    <row r="25644" spans="8:10" x14ac:dyDescent="0.25">
      <c r="H25644" s="25"/>
      <c r="J25644" s="3"/>
    </row>
    <row r="25645" spans="8:10" x14ac:dyDescent="0.25">
      <c r="H25645" s="25"/>
      <c r="J25645" s="46"/>
    </row>
    <row r="25646" spans="8:10" x14ac:dyDescent="0.25">
      <c r="H25646" s="25"/>
      <c r="J25646" s="3"/>
    </row>
    <row r="25647" spans="8:10" x14ac:dyDescent="0.25">
      <c r="H25647" s="25"/>
      <c r="J25647" s="3"/>
    </row>
    <row r="25648" spans="8:10" x14ac:dyDescent="0.25">
      <c r="H25648" s="25"/>
      <c r="J25648" s="3"/>
    </row>
    <row r="25649" spans="8:10" x14ac:dyDescent="0.25">
      <c r="H25649" s="25"/>
      <c r="J25649" s="3"/>
    </row>
    <row r="25650" spans="8:10" x14ac:dyDescent="0.25">
      <c r="H25650" s="25"/>
      <c r="J25650" s="46"/>
    </row>
    <row r="25651" spans="8:10" x14ac:dyDescent="0.25">
      <c r="H25651" s="25"/>
      <c r="J25651" s="3"/>
    </row>
    <row r="25652" spans="8:10" x14ac:dyDescent="0.25">
      <c r="H25652" s="25"/>
      <c r="J25652" s="3"/>
    </row>
    <row r="25653" spans="8:10" x14ac:dyDescent="0.25">
      <c r="H25653" s="25"/>
      <c r="J25653" s="3"/>
    </row>
    <row r="25654" spans="8:10" x14ac:dyDescent="0.25">
      <c r="H25654" s="25"/>
      <c r="J25654" s="3"/>
    </row>
    <row r="25655" spans="8:10" x14ac:dyDescent="0.25">
      <c r="H25655" s="25"/>
      <c r="J25655" s="3"/>
    </row>
    <row r="25656" spans="8:10" x14ac:dyDescent="0.25">
      <c r="H25656" s="25"/>
      <c r="J25656" s="3"/>
    </row>
    <row r="25657" spans="8:10" x14ac:dyDescent="0.25">
      <c r="H25657" s="25"/>
      <c r="J25657" s="3"/>
    </row>
    <row r="25658" spans="8:10" x14ac:dyDescent="0.25">
      <c r="H25658" s="25"/>
      <c r="J25658" s="3"/>
    </row>
    <row r="25659" spans="8:10" x14ac:dyDescent="0.25">
      <c r="H25659" s="25"/>
      <c r="J25659" s="3"/>
    </row>
    <row r="25660" spans="8:10" x14ac:dyDescent="0.25">
      <c r="H25660" s="25"/>
      <c r="J25660" s="46"/>
    </row>
    <row r="25661" spans="8:10" x14ac:dyDescent="0.25">
      <c r="H25661" s="25"/>
      <c r="J25661" s="3"/>
    </row>
    <row r="25662" spans="8:10" x14ac:dyDescent="0.25">
      <c r="H25662" s="25"/>
      <c r="J25662" s="3"/>
    </row>
    <row r="25663" spans="8:10" x14ac:dyDescent="0.25">
      <c r="H25663" s="25"/>
      <c r="J25663" s="3"/>
    </row>
    <row r="25664" spans="8:10" x14ac:dyDescent="0.25">
      <c r="H25664" s="25"/>
      <c r="J25664" s="3"/>
    </row>
    <row r="25665" spans="8:10" x14ac:dyDescent="0.25">
      <c r="H25665" s="25"/>
      <c r="J25665" s="3"/>
    </row>
    <row r="25666" spans="8:10" x14ac:dyDescent="0.25">
      <c r="H25666" s="25"/>
      <c r="J25666" s="3"/>
    </row>
    <row r="25667" spans="8:10" x14ac:dyDescent="0.25">
      <c r="H25667" s="25"/>
      <c r="J25667" s="3"/>
    </row>
    <row r="25668" spans="8:10" x14ac:dyDescent="0.25">
      <c r="H25668" s="25"/>
      <c r="J25668" s="3"/>
    </row>
    <row r="25669" spans="8:10" x14ac:dyDescent="0.25">
      <c r="H25669" s="25"/>
      <c r="J25669" s="3"/>
    </row>
    <row r="25670" spans="8:10" x14ac:dyDescent="0.25">
      <c r="H25670" s="25"/>
      <c r="J25670" s="3"/>
    </row>
    <row r="25671" spans="8:10" x14ac:dyDescent="0.25">
      <c r="H25671" s="25"/>
      <c r="J25671" s="3"/>
    </row>
    <row r="25672" spans="8:10" x14ac:dyDescent="0.25">
      <c r="H25672" s="25"/>
      <c r="J25672" s="3"/>
    </row>
    <row r="25673" spans="8:10" x14ac:dyDescent="0.25">
      <c r="H25673" s="25"/>
      <c r="J25673" s="46"/>
    </row>
    <row r="25674" spans="8:10" x14ac:dyDescent="0.25">
      <c r="H25674" s="25"/>
      <c r="J25674" s="3"/>
    </row>
    <row r="25675" spans="8:10" x14ac:dyDescent="0.25">
      <c r="H25675" s="25"/>
      <c r="J25675" s="46"/>
    </row>
    <row r="25676" spans="8:10" x14ac:dyDescent="0.25">
      <c r="H25676" s="25"/>
      <c r="J25676" s="3"/>
    </row>
    <row r="25677" spans="8:10" x14ac:dyDescent="0.25">
      <c r="H25677" s="25"/>
      <c r="J25677" s="3"/>
    </row>
    <row r="25678" spans="8:10" x14ac:dyDescent="0.25">
      <c r="H25678" s="25"/>
      <c r="J25678" s="3"/>
    </row>
    <row r="25679" spans="8:10" x14ac:dyDescent="0.25">
      <c r="H25679" s="25"/>
      <c r="J25679" s="3"/>
    </row>
    <row r="25680" spans="8:10" x14ac:dyDescent="0.25">
      <c r="H25680" s="25"/>
      <c r="J25680" s="46"/>
    </row>
    <row r="25681" spans="8:10" x14ac:dyDescent="0.25">
      <c r="H25681" s="25"/>
      <c r="J25681" s="3"/>
    </row>
    <row r="25682" spans="8:10" x14ac:dyDescent="0.25">
      <c r="H25682" s="25"/>
      <c r="J25682" s="3"/>
    </row>
    <row r="25683" spans="8:10" x14ac:dyDescent="0.25">
      <c r="H25683" s="25"/>
      <c r="J25683" s="3"/>
    </row>
    <row r="25684" spans="8:10" x14ac:dyDescent="0.25">
      <c r="H25684" s="25"/>
      <c r="J25684" s="3"/>
    </row>
    <row r="25685" spans="8:10" x14ac:dyDescent="0.25">
      <c r="H25685" s="25"/>
      <c r="J25685" s="3"/>
    </row>
    <row r="25686" spans="8:10" x14ac:dyDescent="0.25">
      <c r="H25686" s="25"/>
      <c r="J25686" s="3"/>
    </row>
    <row r="25687" spans="8:10" x14ac:dyDescent="0.25">
      <c r="H25687" s="25"/>
      <c r="J25687" s="3"/>
    </row>
    <row r="25688" spans="8:10" x14ac:dyDescent="0.25">
      <c r="H25688" s="25"/>
      <c r="J25688" s="3"/>
    </row>
    <row r="25689" spans="8:10" x14ac:dyDescent="0.25">
      <c r="H25689" s="25"/>
      <c r="J25689" s="3"/>
    </row>
    <row r="25690" spans="8:10" x14ac:dyDescent="0.25">
      <c r="H25690" s="25"/>
      <c r="J25690" s="46"/>
    </row>
    <row r="25691" spans="8:10" x14ac:dyDescent="0.25">
      <c r="H25691" s="25"/>
      <c r="J25691" s="3"/>
    </row>
    <row r="25692" spans="8:10" x14ac:dyDescent="0.25">
      <c r="H25692" s="25"/>
      <c r="J25692" s="3"/>
    </row>
    <row r="25693" spans="8:10" x14ac:dyDescent="0.25">
      <c r="H25693" s="25"/>
      <c r="J25693" s="3"/>
    </row>
    <row r="25694" spans="8:10" x14ac:dyDescent="0.25">
      <c r="H25694" s="25"/>
      <c r="J25694" s="3"/>
    </row>
    <row r="25695" spans="8:10" x14ac:dyDescent="0.25">
      <c r="H25695" s="25"/>
      <c r="J25695" s="3"/>
    </row>
    <row r="25696" spans="8:10" x14ac:dyDescent="0.25">
      <c r="H25696" s="25"/>
      <c r="J25696" s="3"/>
    </row>
    <row r="25697" spans="8:10" x14ac:dyDescent="0.25">
      <c r="H25697" s="25"/>
      <c r="J25697" s="3"/>
    </row>
    <row r="25698" spans="8:10" x14ac:dyDescent="0.25">
      <c r="H25698" s="25"/>
      <c r="J25698" s="3"/>
    </row>
    <row r="25699" spans="8:10" x14ac:dyDescent="0.25">
      <c r="H25699" s="25"/>
      <c r="J25699" s="3"/>
    </row>
    <row r="25700" spans="8:10" x14ac:dyDescent="0.25">
      <c r="H25700" s="25"/>
      <c r="J25700" s="3"/>
    </row>
    <row r="25701" spans="8:10" x14ac:dyDescent="0.25">
      <c r="H25701" s="25"/>
      <c r="J25701" s="3"/>
    </row>
    <row r="25702" spans="8:10" x14ac:dyDescent="0.25">
      <c r="H25702" s="25"/>
      <c r="J25702" s="3"/>
    </row>
    <row r="25703" spans="8:10" x14ac:dyDescent="0.25">
      <c r="H25703" s="25"/>
      <c r="J25703" s="46"/>
    </row>
    <row r="25704" spans="8:10" x14ac:dyDescent="0.25">
      <c r="H25704" s="25"/>
      <c r="J25704" s="3"/>
    </row>
    <row r="25705" spans="8:10" x14ac:dyDescent="0.25">
      <c r="H25705" s="25"/>
      <c r="J25705" s="46"/>
    </row>
    <row r="25706" spans="8:10" x14ac:dyDescent="0.25">
      <c r="H25706" s="25"/>
      <c r="J25706" s="3"/>
    </row>
    <row r="25707" spans="8:10" x14ac:dyDescent="0.25">
      <c r="H25707" s="25"/>
      <c r="J25707" s="3"/>
    </row>
    <row r="25708" spans="8:10" x14ac:dyDescent="0.25">
      <c r="H25708" s="25"/>
      <c r="J25708" s="3"/>
    </row>
    <row r="25709" spans="8:10" x14ac:dyDescent="0.25">
      <c r="H25709" s="25"/>
      <c r="J25709" s="3"/>
    </row>
    <row r="25710" spans="8:10" x14ac:dyDescent="0.25">
      <c r="H25710" s="25"/>
      <c r="J25710" s="46"/>
    </row>
    <row r="25711" spans="8:10" x14ac:dyDescent="0.25">
      <c r="H25711" s="25"/>
      <c r="J25711" s="3"/>
    </row>
    <row r="25712" spans="8:10" x14ac:dyDescent="0.25">
      <c r="H25712" s="25"/>
      <c r="J25712" s="3"/>
    </row>
    <row r="25713" spans="8:10" x14ac:dyDescent="0.25">
      <c r="H25713" s="25"/>
      <c r="J25713" s="3"/>
    </row>
    <row r="25714" spans="8:10" x14ac:dyDescent="0.25">
      <c r="H25714" s="25"/>
      <c r="J25714" s="3"/>
    </row>
    <row r="25715" spans="8:10" x14ac:dyDescent="0.25">
      <c r="H25715" s="25"/>
      <c r="J25715" s="3"/>
    </row>
    <row r="25716" spans="8:10" x14ac:dyDescent="0.25">
      <c r="H25716" s="25"/>
      <c r="J25716" s="3"/>
    </row>
    <row r="25717" spans="8:10" x14ac:dyDescent="0.25">
      <c r="H25717" s="25"/>
      <c r="J25717" s="3"/>
    </row>
    <row r="25718" spans="8:10" x14ac:dyDescent="0.25">
      <c r="H25718" s="25"/>
      <c r="J25718" s="3"/>
    </row>
    <row r="25719" spans="8:10" x14ac:dyDescent="0.25">
      <c r="H25719" s="25"/>
      <c r="J25719" s="3"/>
    </row>
    <row r="25720" spans="8:10" x14ac:dyDescent="0.25">
      <c r="H25720" s="25"/>
      <c r="J25720" s="46"/>
    </row>
    <row r="25721" spans="8:10" x14ac:dyDescent="0.25">
      <c r="H25721" s="25"/>
      <c r="J25721" s="3"/>
    </row>
    <row r="25722" spans="8:10" x14ac:dyDescent="0.25">
      <c r="H25722" s="25"/>
      <c r="J25722" s="3"/>
    </row>
    <row r="25723" spans="8:10" x14ac:dyDescent="0.25">
      <c r="H25723" s="25"/>
      <c r="J25723" s="3"/>
    </row>
    <row r="25724" spans="8:10" x14ac:dyDescent="0.25">
      <c r="H25724" s="25"/>
      <c r="J25724" s="3"/>
    </row>
    <row r="25725" spans="8:10" x14ac:dyDescent="0.25">
      <c r="H25725" s="25"/>
      <c r="J25725" s="3"/>
    </row>
    <row r="25726" spans="8:10" x14ac:dyDescent="0.25">
      <c r="H25726" s="25"/>
      <c r="J25726" s="3"/>
    </row>
    <row r="25727" spans="8:10" x14ac:dyDescent="0.25">
      <c r="H25727" s="25"/>
      <c r="J25727" s="3"/>
    </row>
    <row r="25728" spans="8:10" x14ac:dyDescent="0.25">
      <c r="H25728" s="25"/>
      <c r="J25728" s="3"/>
    </row>
    <row r="25729" spans="8:10" x14ac:dyDescent="0.25">
      <c r="H25729" s="25"/>
      <c r="J25729" s="3"/>
    </row>
    <row r="25730" spans="8:10" x14ac:dyDescent="0.25">
      <c r="H25730" s="25"/>
      <c r="J25730" s="3"/>
    </row>
    <row r="25731" spans="8:10" x14ac:dyDescent="0.25">
      <c r="H25731" s="25"/>
      <c r="J25731" s="3"/>
    </row>
    <row r="25732" spans="8:10" x14ac:dyDescent="0.25">
      <c r="H25732" s="25"/>
      <c r="J25732" s="3"/>
    </row>
    <row r="25733" spans="8:10" x14ac:dyDescent="0.25">
      <c r="H25733" s="25"/>
      <c r="J25733" s="46"/>
    </row>
    <row r="25734" spans="8:10" x14ac:dyDescent="0.25">
      <c r="H25734" s="25"/>
      <c r="J25734" s="3"/>
    </row>
    <row r="25735" spans="8:10" x14ac:dyDescent="0.25">
      <c r="H25735" s="25"/>
      <c r="J25735" s="46"/>
    </row>
    <row r="25736" spans="8:10" x14ac:dyDescent="0.25">
      <c r="H25736" s="25"/>
      <c r="J25736" s="3"/>
    </row>
    <row r="25737" spans="8:10" x14ac:dyDescent="0.25">
      <c r="H25737" s="25"/>
      <c r="J25737" s="3"/>
    </row>
    <row r="25738" spans="8:10" x14ac:dyDescent="0.25">
      <c r="H25738" s="25"/>
      <c r="J25738" s="3"/>
    </row>
    <row r="25739" spans="8:10" x14ac:dyDescent="0.25">
      <c r="H25739" s="25"/>
      <c r="J25739" s="3"/>
    </row>
    <row r="25740" spans="8:10" x14ac:dyDescent="0.25">
      <c r="H25740" s="25"/>
      <c r="J25740" s="46"/>
    </row>
    <row r="25741" spans="8:10" x14ac:dyDescent="0.25">
      <c r="H25741" s="25"/>
      <c r="J25741" s="3"/>
    </row>
    <row r="25742" spans="8:10" x14ac:dyDescent="0.25">
      <c r="H25742" s="25"/>
      <c r="J25742" s="3"/>
    </row>
    <row r="25743" spans="8:10" x14ac:dyDescent="0.25">
      <c r="H25743" s="25"/>
      <c r="J25743" s="3"/>
    </row>
    <row r="25744" spans="8:10" x14ac:dyDescent="0.25">
      <c r="H25744" s="25"/>
      <c r="J25744" s="3"/>
    </row>
    <row r="25745" spans="8:10" x14ac:dyDescent="0.25">
      <c r="H25745" s="25"/>
      <c r="J25745" s="3"/>
    </row>
    <row r="25746" spans="8:10" x14ac:dyDescent="0.25">
      <c r="H25746" s="25"/>
      <c r="J25746" s="3"/>
    </row>
    <row r="25747" spans="8:10" x14ac:dyDescent="0.25">
      <c r="H25747" s="25"/>
      <c r="J25747" s="3"/>
    </row>
    <row r="25748" spans="8:10" x14ac:dyDescent="0.25">
      <c r="H25748" s="25"/>
      <c r="J25748" s="3"/>
    </row>
    <row r="25749" spans="8:10" x14ac:dyDescent="0.25">
      <c r="H25749" s="25"/>
      <c r="J25749" s="3"/>
    </row>
    <row r="25750" spans="8:10" x14ac:dyDescent="0.25">
      <c r="H25750" s="25"/>
      <c r="J25750" s="46"/>
    </row>
    <row r="25751" spans="8:10" x14ac:dyDescent="0.25">
      <c r="H25751" s="25"/>
      <c r="J25751" s="3"/>
    </row>
    <row r="25752" spans="8:10" x14ac:dyDescent="0.25">
      <c r="H25752" s="25"/>
      <c r="J25752" s="3"/>
    </row>
    <row r="25753" spans="8:10" x14ac:dyDescent="0.25">
      <c r="H25753" s="25"/>
      <c r="J25753" s="3"/>
    </row>
    <row r="25754" spans="8:10" x14ac:dyDescent="0.25">
      <c r="H25754" s="25"/>
      <c r="J25754" s="3"/>
    </row>
    <row r="25755" spans="8:10" x14ac:dyDescent="0.25">
      <c r="H25755" s="25"/>
      <c r="J25755" s="3"/>
    </row>
    <row r="25756" spans="8:10" x14ac:dyDescent="0.25">
      <c r="H25756" s="25"/>
      <c r="J25756" s="3"/>
    </row>
    <row r="25757" spans="8:10" x14ac:dyDescent="0.25">
      <c r="H25757" s="25"/>
      <c r="J25757" s="3"/>
    </row>
    <row r="25758" spans="8:10" x14ac:dyDescent="0.25">
      <c r="H25758" s="25"/>
      <c r="J25758" s="3"/>
    </row>
    <row r="25759" spans="8:10" x14ac:dyDescent="0.25">
      <c r="H25759" s="25"/>
      <c r="J25759" s="3"/>
    </row>
    <row r="25760" spans="8:10" x14ac:dyDescent="0.25">
      <c r="H25760" s="25"/>
      <c r="J25760" s="3"/>
    </row>
    <row r="25761" spans="8:10" x14ac:dyDescent="0.25">
      <c r="H25761" s="25"/>
      <c r="J25761" s="3"/>
    </row>
    <row r="25762" spans="8:10" x14ac:dyDescent="0.25">
      <c r="H25762" s="25"/>
      <c r="J25762" s="3"/>
    </row>
    <row r="25763" spans="8:10" x14ac:dyDescent="0.25">
      <c r="H25763" s="25"/>
      <c r="J25763" s="46"/>
    </row>
    <row r="25764" spans="8:10" x14ac:dyDescent="0.25">
      <c r="H25764" s="25"/>
      <c r="J25764" s="3"/>
    </row>
    <row r="25765" spans="8:10" x14ac:dyDescent="0.25">
      <c r="H25765" s="25"/>
      <c r="J25765" s="46"/>
    </row>
    <row r="25766" spans="8:10" x14ac:dyDescent="0.25">
      <c r="H25766" s="25"/>
      <c r="J25766" s="3"/>
    </row>
    <row r="25767" spans="8:10" x14ac:dyDescent="0.25">
      <c r="H25767" s="25"/>
      <c r="J25767" s="3"/>
    </row>
    <row r="25768" spans="8:10" x14ac:dyDescent="0.25">
      <c r="H25768" s="25"/>
      <c r="J25768" s="3"/>
    </row>
    <row r="25769" spans="8:10" x14ac:dyDescent="0.25">
      <c r="H25769" s="25"/>
      <c r="J25769" s="3"/>
    </row>
    <row r="25770" spans="8:10" x14ac:dyDescent="0.25">
      <c r="H25770" s="25"/>
      <c r="J25770" s="46"/>
    </row>
    <row r="25771" spans="8:10" x14ac:dyDescent="0.25">
      <c r="H25771" s="25"/>
      <c r="J25771" s="3"/>
    </row>
    <row r="25772" spans="8:10" x14ac:dyDescent="0.25">
      <c r="H25772" s="25"/>
      <c r="J25772" s="3"/>
    </row>
    <row r="25773" spans="8:10" x14ac:dyDescent="0.25">
      <c r="H25773" s="25"/>
      <c r="J25773" s="3"/>
    </row>
    <row r="25774" spans="8:10" x14ac:dyDescent="0.25">
      <c r="H25774" s="25"/>
      <c r="J25774" s="3"/>
    </row>
    <row r="25775" spans="8:10" x14ac:dyDescent="0.25">
      <c r="H25775" s="25"/>
      <c r="J25775" s="3"/>
    </row>
    <row r="25776" spans="8:10" x14ac:dyDescent="0.25">
      <c r="H25776" s="25"/>
      <c r="J25776" s="3"/>
    </row>
    <row r="25777" spans="8:10" x14ac:dyDescent="0.25">
      <c r="H25777" s="25"/>
      <c r="J25777" s="3"/>
    </row>
    <row r="25778" spans="8:10" x14ac:dyDescent="0.25">
      <c r="H25778" s="25"/>
      <c r="J25778" s="3"/>
    </row>
    <row r="25779" spans="8:10" x14ac:dyDescent="0.25">
      <c r="H25779" s="25"/>
      <c r="J25779" s="3"/>
    </row>
    <row r="25780" spans="8:10" x14ac:dyDescent="0.25">
      <c r="H25780" s="25"/>
      <c r="J25780" s="46"/>
    </row>
    <row r="25781" spans="8:10" x14ac:dyDescent="0.25">
      <c r="H25781" s="25"/>
      <c r="J25781" s="3"/>
    </row>
    <row r="25782" spans="8:10" x14ac:dyDescent="0.25">
      <c r="H25782" s="25"/>
      <c r="J25782" s="3"/>
    </row>
    <row r="25783" spans="8:10" x14ac:dyDescent="0.25">
      <c r="H25783" s="25"/>
      <c r="J25783" s="3"/>
    </row>
    <row r="25784" spans="8:10" x14ac:dyDescent="0.25">
      <c r="H25784" s="25"/>
      <c r="J25784" s="3"/>
    </row>
    <row r="25785" spans="8:10" x14ac:dyDescent="0.25">
      <c r="H25785" s="25"/>
      <c r="J25785" s="3"/>
    </row>
    <row r="25786" spans="8:10" x14ac:dyDescent="0.25">
      <c r="H25786" s="25"/>
      <c r="J25786" s="3"/>
    </row>
    <row r="25787" spans="8:10" x14ac:dyDescent="0.25">
      <c r="H25787" s="25"/>
      <c r="J25787" s="3"/>
    </row>
    <row r="25788" spans="8:10" x14ac:dyDescent="0.25">
      <c r="H25788" s="25"/>
      <c r="J25788" s="3"/>
    </row>
    <row r="25789" spans="8:10" x14ac:dyDescent="0.25">
      <c r="H25789" s="25"/>
      <c r="J25789" s="3"/>
    </row>
    <row r="25790" spans="8:10" x14ac:dyDescent="0.25">
      <c r="H25790" s="25"/>
      <c r="J25790" s="3"/>
    </row>
    <row r="25791" spans="8:10" x14ac:dyDescent="0.25">
      <c r="H25791" s="25"/>
      <c r="J25791" s="3"/>
    </row>
    <row r="25792" spans="8:10" x14ac:dyDescent="0.25">
      <c r="H25792" s="25"/>
      <c r="J25792" s="3"/>
    </row>
    <row r="25793" spans="8:10" x14ac:dyDescent="0.25">
      <c r="H25793" s="25"/>
      <c r="J25793" s="46"/>
    </row>
    <row r="25794" spans="8:10" x14ac:dyDescent="0.25">
      <c r="H25794" s="25"/>
      <c r="J25794" s="3"/>
    </row>
    <row r="25795" spans="8:10" x14ac:dyDescent="0.25">
      <c r="H25795" s="25"/>
      <c r="J25795" s="46"/>
    </row>
    <row r="25796" spans="8:10" x14ac:dyDescent="0.25">
      <c r="H25796" s="25"/>
      <c r="J25796" s="3"/>
    </row>
    <row r="25797" spans="8:10" x14ac:dyDescent="0.25">
      <c r="H25797" s="25"/>
      <c r="J25797" s="3"/>
    </row>
    <row r="25798" spans="8:10" x14ac:dyDescent="0.25">
      <c r="H25798" s="25"/>
      <c r="J25798" s="3"/>
    </row>
    <row r="25799" spans="8:10" x14ac:dyDescent="0.25">
      <c r="H25799" s="25"/>
      <c r="J25799" s="3"/>
    </row>
    <row r="25800" spans="8:10" x14ac:dyDescent="0.25">
      <c r="H25800" s="25"/>
      <c r="J25800" s="46"/>
    </row>
    <row r="25801" spans="8:10" x14ac:dyDescent="0.25">
      <c r="H25801" s="25"/>
      <c r="J25801" s="3"/>
    </row>
    <row r="25802" spans="8:10" x14ac:dyDescent="0.25">
      <c r="H25802" s="25"/>
      <c r="J25802" s="3"/>
    </row>
    <row r="25803" spans="8:10" x14ac:dyDescent="0.25">
      <c r="H25803" s="25"/>
      <c r="J25803" s="3"/>
    </row>
    <row r="25804" spans="8:10" x14ac:dyDescent="0.25">
      <c r="H25804" s="25"/>
      <c r="J25804" s="3"/>
    </row>
    <row r="25805" spans="8:10" x14ac:dyDescent="0.25">
      <c r="H25805" s="25"/>
      <c r="J25805" s="3"/>
    </row>
    <row r="25806" spans="8:10" x14ac:dyDescent="0.25">
      <c r="H25806" s="25"/>
      <c r="J25806" s="3"/>
    </row>
    <row r="25807" spans="8:10" x14ac:dyDescent="0.25">
      <c r="H25807" s="25"/>
      <c r="J25807" s="3"/>
    </row>
    <row r="25808" spans="8:10" x14ac:dyDescent="0.25">
      <c r="H25808" s="25"/>
      <c r="J25808" s="3"/>
    </row>
    <row r="25809" spans="8:10" x14ac:dyDescent="0.25">
      <c r="H25809" s="25"/>
      <c r="J25809" s="3"/>
    </row>
    <row r="25810" spans="8:10" x14ac:dyDescent="0.25">
      <c r="H25810" s="25"/>
      <c r="J25810" s="46"/>
    </row>
    <row r="25811" spans="8:10" x14ac:dyDescent="0.25">
      <c r="H25811" s="25"/>
      <c r="J25811" s="3"/>
    </row>
    <row r="25812" spans="8:10" x14ac:dyDescent="0.25">
      <c r="H25812" s="25"/>
      <c r="J25812" s="3"/>
    </row>
    <row r="25813" spans="8:10" x14ac:dyDescent="0.25">
      <c r="H25813" s="25"/>
      <c r="J25813" s="3"/>
    </row>
    <row r="25814" spans="8:10" x14ac:dyDescent="0.25">
      <c r="H25814" s="25"/>
      <c r="J25814" s="3"/>
    </row>
    <row r="25815" spans="8:10" x14ac:dyDescent="0.25">
      <c r="H25815" s="25"/>
      <c r="J25815" s="3"/>
    </row>
    <row r="25816" spans="8:10" x14ac:dyDescent="0.25">
      <c r="H25816" s="25"/>
      <c r="J25816" s="3"/>
    </row>
    <row r="25817" spans="8:10" x14ac:dyDescent="0.25">
      <c r="H25817" s="25"/>
      <c r="J25817" s="46"/>
    </row>
    <row r="25818" spans="8:10" x14ac:dyDescent="0.25">
      <c r="H25818" s="25"/>
      <c r="J25818" s="3"/>
    </row>
    <row r="25819" spans="8:10" x14ac:dyDescent="0.25">
      <c r="H25819" s="25"/>
      <c r="J25819" s="3"/>
    </row>
    <row r="25820" spans="8:10" x14ac:dyDescent="0.25">
      <c r="H25820" s="25"/>
      <c r="J25820" s="3"/>
    </row>
    <row r="25821" spans="8:10" x14ac:dyDescent="0.25">
      <c r="H25821" s="25"/>
      <c r="J25821" s="3"/>
    </row>
    <row r="25822" spans="8:10" x14ac:dyDescent="0.25">
      <c r="H25822" s="25"/>
      <c r="J25822" s="3"/>
    </row>
    <row r="25823" spans="8:10" x14ac:dyDescent="0.25">
      <c r="H25823" s="25"/>
      <c r="J25823" s="3"/>
    </row>
    <row r="25824" spans="8:10" x14ac:dyDescent="0.25">
      <c r="H25824" s="25"/>
      <c r="J25824" s="3"/>
    </row>
    <row r="25825" spans="8:10" x14ac:dyDescent="0.25">
      <c r="H25825" s="25"/>
      <c r="J25825" s="3"/>
    </row>
    <row r="25826" spans="8:10" x14ac:dyDescent="0.25">
      <c r="H25826" s="25"/>
      <c r="J25826" s="3"/>
    </row>
    <row r="25827" spans="8:10" x14ac:dyDescent="0.25">
      <c r="H25827" s="25"/>
      <c r="J25827" s="3"/>
    </row>
    <row r="25828" spans="8:10" x14ac:dyDescent="0.25">
      <c r="H25828" s="25"/>
      <c r="J25828" s="3"/>
    </row>
    <row r="25829" spans="8:10" x14ac:dyDescent="0.25">
      <c r="H25829" s="25"/>
      <c r="J25829" s="3"/>
    </row>
    <row r="25830" spans="8:10" x14ac:dyDescent="0.25">
      <c r="H25830" s="25"/>
      <c r="J25830" s="3"/>
    </row>
    <row r="25831" spans="8:10" x14ac:dyDescent="0.25">
      <c r="H25831" s="25"/>
      <c r="J25831" s="3"/>
    </row>
    <row r="25832" spans="8:10" x14ac:dyDescent="0.25">
      <c r="H25832" s="25"/>
      <c r="J25832" s="46"/>
    </row>
    <row r="25833" spans="8:10" x14ac:dyDescent="0.25">
      <c r="H25833" s="25"/>
      <c r="J25833" s="46"/>
    </row>
    <row r="25834" spans="8:10" x14ac:dyDescent="0.25">
      <c r="H25834" s="25"/>
      <c r="J25834" s="3"/>
    </row>
    <row r="25835" spans="8:10" x14ac:dyDescent="0.25">
      <c r="H25835" s="25"/>
      <c r="J25835" s="3"/>
    </row>
    <row r="25836" spans="8:10" x14ac:dyDescent="0.25">
      <c r="H25836" s="25"/>
      <c r="J25836" s="3"/>
    </row>
    <row r="25837" spans="8:10" x14ac:dyDescent="0.25">
      <c r="H25837" s="25"/>
      <c r="J25837" s="3"/>
    </row>
    <row r="25838" spans="8:10" x14ac:dyDescent="0.25">
      <c r="H25838" s="25"/>
      <c r="J25838" s="3"/>
    </row>
    <row r="25839" spans="8:10" x14ac:dyDescent="0.25">
      <c r="H25839" s="25"/>
      <c r="J25839" s="3"/>
    </row>
    <row r="25840" spans="8:10" x14ac:dyDescent="0.25">
      <c r="H25840" s="25"/>
      <c r="J25840" s="3"/>
    </row>
    <row r="25841" spans="8:10" x14ac:dyDescent="0.25">
      <c r="H25841" s="25"/>
      <c r="J25841" s="3"/>
    </row>
    <row r="25842" spans="8:10" x14ac:dyDescent="0.25">
      <c r="H25842" s="25"/>
      <c r="J25842" s="3"/>
    </row>
    <row r="25843" spans="8:10" x14ac:dyDescent="0.25">
      <c r="H25843" s="25"/>
      <c r="J25843" s="3"/>
    </row>
    <row r="25844" spans="8:10" x14ac:dyDescent="0.25">
      <c r="H25844" s="25"/>
      <c r="J25844" s="3"/>
    </row>
    <row r="25845" spans="8:10" x14ac:dyDescent="0.25">
      <c r="H25845" s="25"/>
      <c r="J25845" s="3"/>
    </row>
    <row r="25846" spans="8:10" x14ac:dyDescent="0.25">
      <c r="H25846" s="25"/>
      <c r="J25846" s="3"/>
    </row>
    <row r="25847" spans="8:10" x14ac:dyDescent="0.25">
      <c r="H25847" s="25"/>
      <c r="J25847" s="46"/>
    </row>
    <row r="25848" spans="8:10" x14ac:dyDescent="0.25">
      <c r="H25848" s="25"/>
      <c r="J25848" s="46"/>
    </row>
    <row r="25849" spans="8:10" x14ac:dyDescent="0.25">
      <c r="H25849" s="25"/>
      <c r="J25849" s="3"/>
    </row>
    <row r="25850" spans="8:10" x14ac:dyDescent="0.25">
      <c r="H25850" s="25"/>
      <c r="J25850" s="3"/>
    </row>
    <row r="25851" spans="8:10" x14ac:dyDescent="0.25">
      <c r="H25851" s="25"/>
      <c r="J25851" s="3"/>
    </row>
    <row r="25852" spans="8:10" x14ac:dyDescent="0.25">
      <c r="H25852" s="25"/>
      <c r="J25852" s="3"/>
    </row>
    <row r="25853" spans="8:10" x14ac:dyDescent="0.25">
      <c r="H25853" s="25"/>
      <c r="J25853" s="3"/>
    </row>
    <row r="25854" spans="8:10" x14ac:dyDescent="0.25">
      <c r="H25854" s="25"/>
      <c r="J25854" s="3"/>
    </row>
    <row r="25855" spans="8:10" x14ac:dyDescent="0.25">
      <c r="H25855" s="25"/>
      <c r="J25855" s="3"/>
    </row>
    <row r="25856" spans="8:10" x14ac:dyDescent="0.25">
      <c r="H25856" s="25"/>
      <c r="J25856" s="3"/>
    </row>
    <row r="25857" spans="8:10" x14ac:dyDescent="0.25">
      <c r="H25857" s="25"/>
      <c r="J25857" s="3"/>
    </row>
    <row r="25858" spans="8:10" x14ac:dyDescent="0.25">
      <c r="H25858" s="25"/>
      <c r="J25858" s="3"/>
    </row>
    <row r="25859" spans="8:10" x14ac:dyDescent="0.25">
      <c r="H25859" s="25"/>
      <c r="J25859" s="3"/>
    </row>
    <row r="25860" spans="8:10" x14ac:dyDescent="0.25">
      <c r="H25860" s="25"/>
      <c r="J25860" s="3"/>
    </row>
    <row r="25861" spans="8:10" x14ac:dyDescent="0.25">
      <c r="H25861" s="25"/>
      <c r="J25861" s="3"/>
    </row>
    <row r="25862" spans="8:10" x14ac:dyDescent="0.25">
      <c r="H25862" s="25"/>
      <c r="J25862" s="3"/>
    </row>
    <row r="25863" spans="8:10" x14ac:dyDescent="0.25">
      <c r="H25863" s="25"/>
      <c r="J25863" s="3"/>
    </row>
    <row r="25864" spans="8:10" x14ac:dyDescent="0.25">
      <c r="H25864" s="25"/>
      <c r="J25864" s="3"/>
    </row>
    <row r="25865" spans="8:10" x14ac:dyDescent="0.25">
      <c r="H25865" s="25"/>
      <c r="J25865" s="3"/>
    </row>
    <row r="25866" spans="8:10" x14ac:dyDescent="0.25">
      <c r="H25866" s="25"/>
      <c r="J25866" s="3"/>
    </row>
    <row r="25867" spans="8:10" x14ac:dyDescent="0.25">
      <c r="H25867" s="25"/>
      <c r="J25867" s="3"/>
    </row>
    <row r="25868" spans="8:10" x14ac:dyDescent="0.25">
      <c r="H25868" s="25"/>
      <c r="J25868" s="3"/>
    </row>
    <row r="25869" spans="8:10" x14ac:dyDescent="0.25">
      <c r="H25869" s="25"/>
      <c r="J25869" s="3"/>
    </row>
    <row r="25870" spans="8:10" x14ac:dyDescent="0.25">
      <c r="H25870" s="25"/>
      <c r="J25870" s="3"/>
    </row>
    <row r="25871" spans="8:10" x14ac:dyDescent="0.25">
      <c r="H25871" s="25"/>
      <c r="J25871" s="3"/>
    </row>
    <row r="25872" spans="8:10" x14ac:dyDescent="0.25">
      <c r="H25872" s="25"/>
      <c r="J25872" s="3"/>
    </row>
    <row r="25873" spans="8:10" x14ac:dyDescent="0.25">
      <c r="H25873" s="25"/>
      <c r="J25873" s="3"/>
    </row>
    <row r="25874" spans="8:10" x14ac:dyDescent="0.25">
      <c r="H25874" s="25"/>
      <c r="J25874" s="3"/>
    </row>
    <row r="25875" spans="8:10" x14ac:dyDescent="0.25">
      <c r="H25875" s="25"/>
      <c r="J25875" s="3"/>
    </row>
    <row r="25876" spans="8:10" x14ac:dyDescent="0.25">
      <c r="H25876" s="25"/>
      <c r="J25876" s="3"/>
    </row>
    <row r="25877" spans="8:10" x14ac:dyDescent="0.25">
      <c r="H25877" s="25"/>
      <c r="J25877" s="46"/>
    </row>
    <row r="25878" spans="8:10" x14ac:dyDescent="0.25">
      <c r="H25878" s="25"/>
      <c r="J25878" s="46"/>
    </row>
    <row r="25879" spans="8:10" x14ac:dyDescent="0.25">
      <c r="H25879" s="25"/>
      <c r="J25879" s="3"/>
    </row>
    <row r="25880" spans="8:10" x14ac:dyDescent="0.25">
      <c r="H25880" s="25"/>
      <c r="J25880" s="3"/>
    </row>
    <row r="25881" spans="8:10" x14ac:dyDescent="0.25">
      <c r="H25881" s="25"/>
      <c r="J25881" s="3"/>
    </row>
    <row r="25882" spans="8:10" x14ac:dyDescent="0.25">
      <c r="H25882" s="25"/>
      <c r="J25882" s="3"/>
    </row>
    <row r="25883" spans="8:10" x14ac:dyDescent="0.25">
      <c r="H25883" s="25"/>
      <c r="J25883" s="3"/>
    </row>
    <row r="25884" spans="8:10" x14ac:dyDescent="0.25">
      <c r="H25884" s="25"/>
      <c r="J25884" s="3"/>
    </row>
    <row r="25885" spans="8:10" x14ac:dyDescent="0.25">
      <c r="H25885" s="25"/>
      <c r="J25885" s="3"/>
    </row>
    <row r="25886" spans="8:10" x14ac:dyDescent="0.25">
      <c r="H25886" s="25"/>
      <c r="J25886" s="3"/>
    </row>
    <row r="25887" spans="8:10" x14ac:dyDescent="0.25">
      <c r="H25887" s="25"/>
      <c r="J25887" s="46"/>
    </row>
    <row r="25888" spans="8:10" x14ac:dyDescent="0.25">
      <c r="H25888" s="25"/>
      <c r="J25888" s="46"/>
    </row>
    <row r="25889" spans="8:10" x14ac:dyDescent="0.25">
      <c r="H25889" s="25"/>
      <c r="J25889" s="46"/>
    </row>
    <row r="25890" spans="8:10" x14ac:dyDescent="0.25">
      <c r="H25890" s="25"/>
      <c r="J25890" s="46"/>
    </row>
    <row r="25891" spans="8:10" x14ac:dyDescent="0.25">
      <c r="H25891" s="25"/>
      <c r="J25891" s="46"/>
    </row>
    <row r="25892" spans="8:10" x14ac:dyDescent="0.25">
      <c r="H25892" s="25"/>
      <c r="J25892" s="46"/>
    </row>
    <row r="25893" spans="8:10" x14ac:dyDescent="0.25">
      <c r="H25893" s="25"/>
      <c r="J25893" s="46"/>
    </row>
    <row r="25894" spans="8:10" x14ac:dyDescent="0.25">
      <c r="H25894" s="25"/>
      <c r="J25894" s="46"/>
    </row>
    <row r="25895" spans="8:10" x14ac:dyDescent="0.25">
      <c r="H25895" s="25"/>
      <c r="J25895" s="46"/>
    </row>
    <row r="25896" spans="8:10" x14ac:dyDescent="0.25">
      <c r="H25896" s="25"/>
      <c r="J25896" s="46"/>
    </row>
    <row r="25897" spans="8:10" x14ac:dyDescent="0.25">
      <c r="H25897" s="25"/>
      <c r="J25897" s="3"/>
    </row>
    <row r="25898" spans="8:10" x14ac:dyDescent="0.25">
      <c r="H25898" s="25"/>
      <c r="J25898" s="3"/>
    </row>
    <row r="25899" spans="8:10" x14ac:dyDescent="0.25">
      <c r="H25899" s="25"/>
      <c r="J25899" s="3"/>
    </row>
    <row r="25900" spans="8:10" x14ac:dyDescent="0.25">
      <c r="H25900" s="25"/>
      <c r="J25900" s="3"/>
    </row>
    <row r="25901" spans="8:10" x14ac:dyDescent="0.25">
      <c r="H25901" s="25"/>
      <c r="J25901" s="3"/>
    </row>
    <row r="25902" spans="8:10" x14ac:dyDescent="0.25">
      <c r="H25902" s="25"/>
      <c r="J25902" s="46"/>
    </row>
    <row r="25903" spans="8:10" x14ac:dyDescent="0.25">
      <c r="H25903" s="25"/>
      <c r="J25903" s="46"/>
    </row>
    <row r="25904" spans="8:10" x14ac:dyDescent="0.25">
      <c r="H25904" s="25"/>
      <c r="J25904" s="46"/>
    </row>
    <row r="25905" spans="8:10" x14ac:dyDescent="0.25">
      <c r="H25905" s="25"/>
      <c r="J25905" s="46"/>
    </row>
    <row r="25906" spans="8:10" x14ac:dyDescent="0.25">
      <c r="H25906" s="25"/>
      <c r="J25906" s="46"/>
    </row>
    <row r="25907" spans="8:10" x14ac:dyDescent="0.25">
      <c r="H25907" s="25"/>
      <c r="J25907" s="46"/>
    </row>
    <row r="25908" spans="8:10" x14ac:dyDescent="0.25">
      <c r="H25908" s="25"/>
      <c r="J25908" s="46"/>
    </row>
    <row r="25909" spans="8:10" x14ac:dyDescent="0.25">
      <c r="H25909" s="25"/>
      <c r="J25909" s="46"/>
    </row>
    <row r="25910" spans="8:10" x14ac:dyDescent="0.25">
      <c r="H25910" s="25"/>
      <c r="J25910" s="46"/>
    </row>
    <row r="25911" spans="8:10" x14ac:dyDescent="0.25">
      <c r="H25911" s="25"/>
      <c r="J25911" s="46"/>
    </row>
    <row r="25912" spans="8:10" x14ac:dyDescent="0.25">
      <c r="H25912" s="25"/>
      <c r="J25912" s="3"/>
    </row>
    <row r="25913" spans="8:10" x14ac:dyDescent="0.25">
      <c r="H25913" s="25"/>
      <c r="J25913" s="3"/>
    </row>
    <row r="25914" spans="8:10" x14ac:dyDescent="0.25">
      <c r="H25914" s="25"/>
      <c r="J25914" s="3"/>
    </row>
    <row r="25915" spans="8:10" x14ac:dyDescent="0.25">
      <c r="H25915" s="25"/>
      <c r="J25915" s="3"/>
    </row>
    <row r="25916" spans="8:10" x14ac:dyDescent="0.25">
      <c r="H25916" s="25"/>
      <c r="J25916" s="3"/>
    </row>
    <row r="25917" spans="8:10" x14ac:dyDescent="0.25">
      <c r="H25917" s="25"/>
      <c r="J25917" s="46"/>
    </row>
    <row r="25918" spans="8:10" x14ac:dyDescent="0.25">
      <c r="H25918" s="25"/>
      <c r="J25918" s="46"/>
    </row>
    <row r="25919" spans="8:10" x14ac:dyDescent="0.25">
      <c r="H25919" s="25"/>
      <c r="J25919" s="46"/>
    </row>
    <row r="25920" spans="8:10" x14ac:dyDescent="0.25">
      <c r="H25920" s="25"/>
      <c r="J25920" s="46"/>
    </row>
    <row r="25921" spans="8:10" x14ac:dyDescent="0.25">
      <c r="H25921" s="25"/>
      <c r="J25921" s="46"/>
    </row>
    <row r="25922" spans="8:10" x14ac:dyDescent="0.25">
      <c r="H25922" s="25"/>
      <c r="J25922" s="46"/>
    </row>
    <row r="25923" spans="8:10" x14ac:dyDescent="0.25">
      <c r="H25923" s="25"/>
      <c r="J25923" s="46"/>
    </row>
    <row r="25924" spans="8:10" x14ac:dyDescent="0.25">
      <c r="H25924" s="25"/>
      <c r="J25924" s="46"/>
    </row>
    <row r="25925" spans="8:10" x14ac:dyDescent="0.25">
      <c r="H25925" s="25"/>
      <c r="J25925" s="46"/>
    </row>
    <row r="25926" spans="8:10" x14ac:dyDescent="0.25">
      <c r="H25926" s="25"/>
      <c r="J25926" s="46"/>
    </row>
    <row r="25927" spans="8:10" x14ac:dyDescent="0.25">
      <c r="H25927" s="25"/>
      <c r="J25927" s="3"/>
    </row>
    <row r="25928" spans="8:10" x14ac:dyDescent="0.25">
      <c r="H25928" s="25"/>
      <c r="J25928" s="3"/>
    </row>
    <row r="25929" spans="8:10" x14ac:dyDescent="0.25">
      <c r="H25929" s="25"/>
      <c r="J25929" s="3"/>
    </row>
    <row r="25930" spans="8:10" x14ac:dyDescent="0.25">
      <c r="H25930" s="25"/>
      <c r="J25930" s="3"/>
    </row>
    <row r="25931" spans="8:10" x14ac:dyDescent="0.25">
      <c r="H25931" s="25"/>
      <c r="J25931" s="3"/>
    </row>
    <row r="25932" spans="8:10" x14ac:dyDescent="0.25">
      <c r="H25932" s="25"/>
      <c r="J25932" s="3"/>
    </row>
    <row r="25933" spans="8:10" x14ac:dyDescent="0.25">
      <c r="H25933" s="25"/>
      <c r="J25933" s="3"/>
    </row>
    <row r="25934" spans="8:10" x14ac:dyDescent="0.25">
      <c r="H25934" s="25"/>
      <c r="J25934" s="3"/>
    </row>
    <row r="25935" spans="8:10" x14ac:dyDescent="0.25">
      <c r="H25935" s="25"/>
      <c r="J25935" s="3"/>
    </row>
    <row r="25936" spans="8:10" x14ac:dyDescent="0.25">
      <c r="H25936" s="25"/>
      <c r="J25936" s="3"/>
    </row>
    <row r="25937" spans="8:10" x14ac:dyDescent="0.25">
      <c r="H25937" s="25"/>
      <c r="J25937" s="3"/>
    </row>
    <row r="25938" spans="8:10" x14ac:dyDescent="0.25">
      <c r="H25938" s="25"/>
      <c r="J25938" s="3"/>
    </row>
    <row r="25939" spans="8:10" x14ac:dyDescent="0.25">
      <c r="H25939" s="25"/>
      <c r="J25939" s="3"/>
    </row>
    <row r="25940" spans="8:10" x14ac:dyDescent="0.25">
      <c r="H25940" s="25"/>
      <c r="J25940" s="3"/>
    </row>
    <row r="25941" spans="8:10" x14ac:dyDescent="0.25">
      <c r="H25941" s="25"/>
      <c r="J25941" s="3"/>
    </row>
    <row r="25942" spans="8:10" x14ac:dyDescent="0.25">
      <c r="H25942" s="25"/>
      <c r="J25942" s="3"/>
    </row>
    <row r="25943" spans="8:10" x14ac:dyDescent="0.25">
      <c r="H25943" s="25"/>
      <c r="J25943" s="3"/>
    </row>
    <row r="25944" spans="8:10" x14ac:dyDescent="0.25">
      <c r="H25944" s="25"/>
      <c r="J25944" s="3"/>
    </row>
    <row r="25945" spans="8:10" x14ac:dyDescent="0.25">
      <c r="H25945" s="25"/>
      <c r="J25945" s="3"/>
    </row>
    <row r="25946" spans="8:10" x14ac:dyDescent="0.25">
      <c r="H25946" s="25"/>
      <c r="J25946" s="3"/>
    </row>
    <row r="25947" spans="8:10" x14ac:dyDescent="0.25">
      <c r="H25947" s="25"/>
      <c r="J25947" s="3"/>
    </row>
    <row r="25948" spans="8:10" x14ac:dyDescent="0.25">
      <c r="H25948" s="25"/>
      <c r="J25948" s="3"/>
    </row>
    <row r="25949" spans="8:10" x14ac:dyDescent="0.25">
      <c r="H25949" s="25"/>
      <c r="J25949" s="3"/>
    </row>
    <row r="25950" spans="8:10" x14ac:dyDescent="0.25">
      <c r="H25950" s="25"/>
      <c r="J25950" s="3"/>
    </row>
    <row r="25951" spans="8:10" x14ac:dyDescent="0.25">
      <c r="H25951" s="25"/>
      <c r="J25951" s="3"/>
    </row>
    <row r="25952" spans="8:10" x14ac:dyDescent="0.25">
      <c r="H25952" s="25"/>
      <c r="J25952" s="3"/>
    </row>
    <row r="25953" spans="8:10" x14ac:dyDescent="0.25">
      <c r="H25953" s="25"/>
      <c r="J25953" s="3"/>
    </row>
    <row r="25954" spans="8:10" x14ac:dyDescent="0.25">
      <c r="H25954" s="25"/>
      <c r="J25954" s="3"/>
    </row>
    <row r="25955" spans="8:10" x14ac:dyDescent="0.25">
      <c r="H25955" s="25"/>
      <c r="J25955" s="3"/>
    </row>
    <row r="25956" spans="8:10" x14ac:dyDescent="0.25">
      <c r="H25956" s="25"/>
      <c r="J25956" s="3"/>
    </row>
    <row r="25957" spans="8:10" x14ac:dyDescent="0.25">
      <c r="H25957" s="25"/>
      <c r="J25957" s="3"/>
    </row>
    <row r="25958" spans="8:10" x14ac:dyDescent="0.25">
      <c r="H25958" s="25"/>
      <c r="J25958" s="3"/>
    </row>
    <row r="25959" spans="8:10" x14ac:dyDescent="0.25">
      <c r="H25959" s="25"/>
      <c r="J25959" s="3"/>
    </row>
    <row r="25960" spans="8:10" x14ac:dyDescent="0.25">
      <c r="H25960" s="25"/>
      <c r="J25960" s="3"/>
    </row>
    <row r="25961" spans="8:10" x14ac:dyDescent="0.25">
      <c r="H25961" s="25"/>
      <c r="J25961" s="3"/>
    </row>
    <row r="25962" spans="8:10" x14ac:dyDescent="0.25">
      <c r="H25962" s="25"/>
      <c r="J25962" s="3"/>
    </row>
    <row r="25963" spans="8:10" x14ac:dyDescent="0.25">
      <c r="H25963" s="25"/>
      <c r="J25963" s="3"/>
    </row>
    <row r="25964" spans="8:10" x14ac:dyDescent="0.25">
      <c r="H25964" s="25"/>
      <c r="J25964" s="3"/>
    </row>
    <row r="25965" spans="8:10" x14ac:dyDescent="0.25">
      <c r="H25965" s="25"/>
      <c r="J25965" s="3"/>
    </row>
    <row r="25966" spans="8:10" x14ac:dyDescent="0.25">
      <c r="H25966" s="25"/>
      <c r="J25966" s="3"/>
    </row>
    <row r="25967" spans="8:10" x14ac:dyDescent="0.25">
      <c r="H25967" s="25"/>
      <c r="J25967" s="3"/>
    </row>
    <row r="25968" spans="8:10" x14ac:dyDescent="0.25">
      <c r="H25968" s="25"/>
      <c r="J25968" s="3"/>
    </row>
    <row r="25969" spans="8:10" x14ac:dyDescent="0.25">
      <c r="H25969" s="25"/>
      <c r="J25969" s="3"/>
    </row>
    <row r="25970" spans="8:10" x14ac:dyDescent="0.25">
      <c r="H25970" s="25"/>
      <c r="J25970" s="3"/>
    </row>
    <row r="25971" spans="8:10" x14ac:dyDescent="0.25">
      <c r="H25971" s="25"/>
      <c r="J25971" s="3"/>
    </row>
    <row r="25972" spans="8:10" x14ac:dyDescent="0.25">
      <c r="H25972" s="25"/>
      <c r="J25972" s="3"/>
    </row>
    <row r="25973" spans="8:10" x14ac:dyDescent="0.25">
      <c r="H25973" s="25"/>
      <c r="J25973" s="3"/>
    </row>
    <row r="25974" spans="8:10" x14ac:dyDescent="0.25">
      <c r="H25974" s="25"/>
      <c r="J25974" s="3"/>
    </row>
    <row r="25975" spans="8:10" x14ac:dyDescent="0.25">
      <c r="H25975" s="25"/>
      <c r="J25975" s="3"/>
    </row>
    <row r="25976" spans="8:10" x14ac:dyDescent="0.25">
      <c r="H25976" s="25"/>
      <c r="J25976" s="3"/>
    </row>
    <row r="25977" spans="8:10" x14ac:dyDescent="0.25">
      <c r="H25977" s="25"/>
      <c r="J25977" s="3"/>
    </row>
    <row r="25978" spans="8:10" x14ac:dyDescent="0.25">
      <c r="H25978" s="25"/>
      <c r="J25978" s="3"/>
    </row>
    <row r="25979" spans="8:10" x14ac:dyDescent="0.25">
      <c r="H25979" s="25"/>
      <c r="J25979" s="3"/>
    </row>
    <row r="25980" spans="8:10" x14ac:dyDescent="0.25">
      <c r="H25980" s="25"/>
      <c r="J25980" s="3"/>
    </row>
    <row r="25981" spans="8:10" x14ac:dyDescent="0.25">
      <c r="H25981" s="25"/>
      <c r="J25981" s="3"/>
    </row>
    <row r="25982" spans="8:10" x14ac:dyDescent="0.25">
      <c r="H25982" s="25"/>
      <c r="J25982" s="3"/>
    </row>
    <row r="25983" spans="8:10" x14ac:dyDescent="0.25">
      <c r="H25983" s="25"/>
      <c r="J25983" s="3"/>
    </row>
    <row r="25984" spans="8:10" x14ac:dyDescent="0.25">
      <c r="H25984" s="25"/>
      <c r="J25984" s="3"/>
    </row>
    <row r="25985" spans="8:10" x14ac:dyDescent="0.25">
      <c r="H25985" s="25"/>
      <c r="J25985" s="3"/>
    </row>
    <row r="25986" spans="8:10" x14ac:dyDescent="0.25">
      <c r="H25986" s="25"/>
      <c r="J25986" s="3"/>
    </row>
    <row r="25987" spans="8:10" x14ac:dyDescent="0.25">
      <c r="H25987" s="25"/>
      <c r="J25987" s="3"/>
    </row>
    <row r="25988" spans="8:10" x14ac:dyDescent="0.25">
      <c r="H25988" s="25"/>
      <c r="J25988" s="46"/>
    </row>
    <row r="25989" spans="8:10" x14ac:dyDescent="0.25">
      <c r="H25989" s="25"/>
      <c r="J25989" s="3"/>
    </row>
    <row r="25990" spans="8:10" x14ac:dyDescent="0.25">
      <c r="H25990" s="25"/>
      <c r="J25990" s="46"/>
    </row>
    <row r="25991" spans="8:10" x14ac:dyDescent="0.25">
      <c r="H25991" s="25"/>
      <c r="J25991" s="3"/>
    </row>
    <row r="25992" spans="8:10" x14ac:dyDescent="0.25">
      <c r="H25992" s="25"/>
      <c r="J25992" s="3"/>
    </row>
    <row r="25993" spans="8:10" x14ac:dyDescent="0.25">
      <c r="H25993" s="25"/>
      <c r="J25993" s="3"/>
    </row>
    <row r="25994" spans="8:10" x14ac:dyDescent="0.25">
      <c r="H25994" s="25"/>
      <c r="J25994" s="46"/>
    </row>
    <row r="25995" spans="8:10" x14ac:dyDescent="0.25">
      <c r="H25995" s="25"/>
      <c r="J25995" s="46"/>
    </row>
    <row r="25996" spans="8:10" x14ac:dyDescent="0.25">
      <c r="H25996" s="25"/>
      <c r="J25996" s="46"/>
    </row>
    <row r="25997" spans="8:10" x14ac:dyDescent="0.25">
      <c r="H25997" s="25"/>
      <c r="J25997" s="3"/>
    </row>
    <row r="25998" spans="8:10" x14ac:dyDescent="0.25">
      <c r="H25998" s="25"/>
      <c r="J25998" s="3"/>
    </row>
    <row r="25999" spans="8:10" x14ac:dyDescent="0.25">
      <c r="H25999" s="25"/>
      <c r="J25999" s="3"/>
    </row>
    <row r="26000" spans="8:10" x14ac:dyDescent="0.25">
      <c r="H26000" s="25"/>
      <c r="J26000" s="3"/>
    </row>
    <row r="26001" spans="8:10" x14ac:dyDescent="0.25">
      <c r="H26001" s="25"/>
      <c r="J26001" s="3"/>
    </row>
    <row r="26002" spans="8:10" x14ac:dyDescent="0.25">
      <c r="H26002" s="25"/>
      <c r="J26002" s="3"/>
    </row>
    <row r="26003" spans="8:10" x14ac:dyDescent="0.25">
      <c r="H26003" s="25"/>
      <c r="J26003" s="3"/>
    </row>
    <row r="26004" spans="8:10" x14ac:dyDescent="0.25">
      <c r="H26004" s="25"/>
      <c r="J26004" s="3"/>
    </row>
    <row r="26005" spans="8:10" x14ac:dyDescent="0.25">
      <c r="H26005" s="25"/>
      <c r="J26005" s="46"/>
    </row>
    <row r="26006" spans="8:10" x14ac:dyDescent="0.25">
      <c r="H26006" s="25"/>
      <c r="J26006" s="3"/>
    </row>
    <row r="26007" spans="8:10" x14ac:dyDescent="0.25">
      <c r="H26007" s="25"/>
      <c r="J26007" s="3"/>
    </row>
    <row r="26008" spans="8:10" x14ac:dyDescent="0.25">
      <c r="H26008" s="25"/>
      <c r="J26008" s="3"/>
    </row>
    <row r="26009" spans="8:10" x14ac:dyDescent="0.25">
      <c r="H26009" s="25"/>
      <c r="J26009" s="3"/>
    </row>
    <row r="26010" spans="8:10" x14ac:dyDescent="0.25">
      <c r="H26010" s="25"/>
      <c r="J26010" s="3"/>
    </row>
    <row r="26011" spans="8:10" x14ac:dyDescent="0.25">
      <c r="H26011" s="25"/>
      <c r="J26011" s="3"/>
    </row>
    <row r="26012" spans="8:10" x14ac:dyDescent="0.25">
      <c r="H26012" s="25"/>
      <c r="J26012" s="3"/>
    </row>
    <row r="26013" spans="8:10" x14ac:dyDescent="0.25">
      <c r="H26013" s="25"/>
      <c r="J26013" s="3"/>
    </row>
    <row r="26014" spans="8:10" x14ac:dyDescent="0.25">
      <c r="H26014" s="25"/>
      <c r="J26014" s="3"/>
    </row>
    <row r="26015" spans="8:10" x14ac:dyDescent="0.25">
      <c r="H26015" s="25"/>
      <c r="J26015" s="3"/>
    </row>
    <row r="26016" spans="8:10" x14ac:dyDescent="0.25">
      <c r="H26016" s="25"/>
      <c r="J26016" s="46"/>
    </row>
    <row r="26017" spans="8:10" x14ac:dyDescent="0.25">
      <c r="H26017" s="25"/>
      <c r="J26017" s="3"/>
    </row>
    <row r="26018" spans="8:10" x14ac:dyDescent="0.25">
      <c r="H26018" s="25"/>
      <c r="J26018" s="46"/>
    </row>
    <row r="26019" spans="8:10" x14ac:dyDescent="0.25">
      <c r="H26019" s="25"/>
      <c r="J26019" s="3"/>
    </row>
    <row r="26020" spans="8:10" x14ac:dyDescent="0.25">
      <c r="H26020" s="25"/>
      <c r="J26020" s="46"/>
    </row>
    <row r="26021" spans="8:10" x14ac:dyDescent="0.25">
      <c r="H26021" s="25"/>
      <c r="J26021" s="3"/>
    </row>
    <row r="26022" spans="8:10" x14ac:dyDescent="0.25">
      <c r="H26022" s="25"/>
      <c r="J26022" s="46"/>
    </row>
    <row r="26023" spans="8:10" x14ac:dyDescent="0.25">
      <c r="H26023" s="25"/>
      <c r="J26023" s="3"/>
    </row>
    <row r="26024" spans="8:10" x14ac:dyDescent="0.25">
      <c r="H26024" s="25"/>
      <c r="J26024" s="46"/>
    </row>
    <row r="26025" spans="8:10" x14ac:dyDescent="0.25">
      <c r="H26025" s="25"/>
      <c r="J26025" s="46"/>
    </row>
    <row r="26026" spans="8:10" x14ac:dyDescent="0.25">
      <c r="H26026" s="25"/>
      <c r="J26026" s="46"/>
    </row>
    <row r="26027" spans="8:10" x14ac:dyDescent="0.25">
      <c r="H26027" s="25"/>
      <c r="J26027" s="3"/>
    </row>
    <row r="26028" spans="8:10" x14ac:dyDescent="0.25">
      <c r="H26028" s="25"/>
      <c r="J26028" s="3"/>
    </row>
    <row r="26029" spans="8:10" x14ac:dyDescent="0.25">
      <c r="H26029" s="25"/>
      <c r="J26029" s="3"/>
    </row>
    <row r="26030" spans="8:10" x14ac:dyDescent="0.25">
      <c r="H26030" s="25"/>
      <c r="J26030" s="3"/>
    </row>
    <row r="26031" spans="8:10" x14ac:dyDescent="0.25">
      <c r="H26031" s="25"/>
      <c r="J26031" s="3"/>
    </row>
    <row r="26032" spans="8:10" x14ac:dyDescent="0.25">
      <c r="H26032" s="25"/>
      <c r="J26032" s="3"/>
    </row>
    <row r="26033" spans="8:10" x14ac:dyDescent="0.25">
      <c r="H26033" s="25"/>
      <c r="J26033" s="3"/>
    </row>
    <row r="26034" spans="8:10" x14ac:dyDescent="0.25">
      <c r="H26034" s="25"/>
      <c r="J26034" s="3"/>
    </row>
    <row r="26035" spans="8:10" x14ac:dyDescent="0.25">
      <c r="H26035" s="25"/>
      <c r="J26035" s="46"/>
    </row>
    <row r="26036" spans="8:10" x14ac:dyDescent="0.25">
      <c r="H26036" s="25"/>
      <c r="J26036" s="3"/>
    </row>
    <row r="26037" spans="8:10" x14ac:dyDescent="0.25">
      <c r="H26037" s="25"/>
      <c r="J26037" s="3"/>
    </row>
    <row r="26038" spans="8:10" x14ac:dyDescent="0.25">
      <c r="H26038" s="25"/>
      <c r="J26038" s="3"/>
    </row>
    <row r="26039" spans="8:10" x14ac:dyDescent="0.25">
      <c r="H26039" s="25"/>
      <c r="J26039" s="3"/>
    </row>
    <row r="26040" spans="8:10" x14ac:dyDescent="0.25">
      <c r="H26040" s="25"/>
      <c r="J26040" s="3"/>
    </row>
    <row r="26041" spans="8:10" x14ac:dyDescent="0.25">
      <c r="H26041" s="25"/>
      <c r="J26041" s="3"/>
    </row>
    <row r="26042" spans="8:10" x14ac:dyDescent="0.25">
      <c r="H26042" s="25"/>
      <c r="J26042" s="3"/>
    </row>
    <row r="26043" spans="8:10" x14ac:dyDescent="0.25">
      <c r="H26043" s="25"/>
      <c r="J26043" s="3"/>
    </row>
    <row r="26044" spans="8:10" x14ac:dyDescent="0.25">
      <c r="H26044" s="25"/>
      <c r="J26044" s="3"/>
    </row>
    <row r="26045" spans="8:10" x14ac:dyDescent="0.25">
      <c r="H26045" s="25"/>
      <c r="J26045" s="3"/>
    </row>
    <row r="26046" spans="8:10" x14ac:dyDescent="0.25">
      <c r="H26046" s="25"/>
      <c r="J26046" s="46"/>
    </row>
    <row r="26047" spans="8:10" x14ac:dyDescent="0.25">
      <c r="H26047" s="25"/>
      <c r="J26047" s="3"/>
    </row>
    <row r="26048" spans="8:10" x14ac:dyDescent="0.25">
      <c r="H26048" s="25"/>
      <c r="J26048" s="46"/>
    </row>
    <row r="26049" spans="8:10" x14ac:dyDescent="0.25">
      <c r="H26049" s="25"/>
      <c r="J26049" s="3"/>
    </row>
    <row r="26050" spans="8:10" x14ac:dyDescent="0.25">
      <c r="H26050" s="25"/>
      <c r="J26050" s="46"/>
    </row>
    <row r="26051" spans="8:10" x14ac:dyDescent="0.25">
      <c r="H26051" s="25"/>
      <c r="J26051" s="3"/>
    </row>
    <row r="26052" spans="8:10" x14ac:dyDescent="0.25">
      <c r="H26052" s="25"/>
      <c r="J26052" s="46"/>
    </row>
    <row r="26053" spans="8:10" x14ac:dyDescent="0.25">
      <c r="H26053" s="25"/>
      <c r="J26053" s="3"/>
    </row>
    <row r="26054" spans="8:10" x14ac:dyDescent="0.25">
      <c r="H26054" s="25"/>
      <c r="J26054" s="46"/>
    </row>
    <row r="26055" spans="8:10" x14ac:dyDescent="0.25">
      <c r="H26055" s="25"/>
      <c r="J26055" s="46"/>
    </row>
    <row r="26056" spans="8:10" x14ac:dyDescent="0.25">
      <c r="H26056" s="25"/>
      <c r="J26056" s="46"/>
    </row>
    <row r="26057" spans="8:10" x14ac:dyDescent="0.25">
      <c r="H26057" s="25"/>
      <c r="J26057" s="3"/>
    </row>
    <row r="26058" spans="8:10" x14ac:dyDescent="0.25">
      <c r="H26058" s="25"/>
      <c r="J26058" s="3"/>
    </row>
    <row r="26059" spans="8:10" x14ac:dyDescent="0.25">
      <c r="H26059" s="25"/>
      <c r="J26059" s="3"/>
    </row>
    <row r="26060" spans="8:10" x14ac:dyDescent="0.25">
      <c r="H26060" s="25"/>
      <c r="J26060" s="3"/>
    </row>
    <row r="26061" spans="8:10" x14ac:dyDescent="0.25">
      <c r="H26061" s="25"/>
      <c r="J26061" s="3"/>
    </row>
    <row r="26062" spans="8:10" x14ac:dyDescent="0.25">
      <c r="H26062" s="25"/>
      <c r="J26062" s="3"/>
    </row>
    <row r="26063" spans="8:10" x14ac:dyDescent="0.25">
      <c r="H26063" s="25"/>
      <c r="J26063" s="3"/>
    </row>
    <row r="26064" spans="8:10" x14ac:dyDescent="0.25">
      <c r="H26064" s="25"/>
      <c r="J26064" s="3"/>
    </row>
    <row r="26065" spans="8:10" x14ac:dyDescent="0.25">
      <c r="H26065" s="25"/>
      <c r="J26065" s="46"/>
    </row>
    <row r="26066" spans="8:10" x14ac:dyDescent="0.25">
      <c r="H26066" s="25"/>
      <c r="J26066" s="3"/>
    </row>
    <row r="26067" spans="8:10" x14ac:dyDescent="0.25">
      <c r="H26067" s="25"/>
      <c r="J26067" s="3"/>
    </row>
    <row r="26068" spans="8:10" x14ac:dyDescent="0.25">
      <c r="H26068" s="25"/>
      <c r="J26068" s="3"/>
    </row>
    <row r="26069" spans="8:10" x14ac:dyDescent="0.25">
      <c r="H26069" s="25"/>
      <c r="J26069" s="3"/>
    </row>
    <row r="26070" spans="8:10" x14ac:dyDescent="0.25">
      <c r="H26070" s="25"/>
      <c r="J26070" s="3"/>
    </row>
    <row r="26071" spans="8:10" x14ac:dyDescent="0.25">
      <c r="H26071" s="25"/>
      <c r="J26071" s="3"/>
    </row>
    <row r="26072" spans="8:10" x14ac:dyDescent="0.25">
      <c r="H26072" s="25"/>
      <c r="J26072" s="3"/>
    </row>
    <row r="26073" spans="8:10" x14ac:dyDescent="0.25">
      <c r="H26073" s="25"/>
      <c r="J26073" s="3"/>
    </row>
    <row r="26074" spans="8:10" x14ac:dyDescent="0.25">
      <c r="H26074" s="25"/>
      <c r="J26074" s="3"/>
    </row>
    <row r="26075" spans="8:10" x14ac:dyDescent="0.25">
      <c r="H26075" s="25"/>
      <c r="J26075" s="3"/>
    </row>
    <row r="26076" spans="8:10" x14ac:dyDescent="0.25">
      <c r="H26076" s="25"/>
      <c r="J26076" s="46"/>
    </row>
    <row r="26077" spans="8:10" x14ac:dyDescent="0.25">
      <c r="H26077" s="25"/>
      <c r="J26077" s="3"/>
    </row>
    <row r="26078" spans="8:10" x14ac:dyDescent="0.25">
      <c r="H26078" s="25"/>
      <c r="J26078" s="46"/>
    </row>
    <row r="26079" spans="8:10" x14ac:dyDescent="0.25">
      <c r="H26079" s="25"/>
      <c r="J26079" s="3"/>
    </row>
    <row r="26080" spans="8:10" x14ac:dyDescent="0.25">
      <c r="H26080" s="25"/>
      <c r="J26080" s="46"/>
    </row>
    <row r="26081" spans="8:10" x14ac:dyDescent="0.25">
      <c r="H26081" s="25"/>
      <c r="J26081" s="3"/>
    </row>
    <row r="26082" spans="8:10" x14ac:dyDescent="0.25">
      <c r="H26082" s="25"/>
      <c r="J26082" s="46"/>
    </row>
    <row r="26083" spans="8:10" x14ac:dyDescent="0.25">
      <c r="H26083" s="25"/>
      <c r="J26083" s="3"/>
    </row>
    <row r="26084" spans="8:10" x14ac:dyDescent="0.25">
      <c r="H26084" s="25"/>
      <c r="J26084" s="46"/>
    </row>
    <row r="26085" spans="8:10" x14ac:dyDescent="0.25">
      <c r="H26085" s="25"/>
      <c r="J26085" s="46"/>
    </row>
    <row r="26086" spans="8:10" x14ac:dyDescent="0.25">
      <c r="H26086" s="25"/>
      <c r="J26086" s="46"/>
    </row>
    <row r="26087" spans="8:10" x14ac:dyDescent="0.25">
      <c r="H26087" s="25"/>
      <c r="J26087" s="3"/>
    </row>
    <row r="26088" spans="8:10" x14ac:dyDescent="0.25">
      <c r="H26088" s="25"/>
      <c r="J26088" s="3"/>
    </row>
    <row r="26089" spans="8:10" x14ac:dyDescent="0.25">
      <c r="H26089" s="25"/>
      <c r="J26089" s="3"/>
    </row>
    <row r="26090" spans="8:10" x14ac:dyDescent="0.25">
      <c r="H26090" s="25"/>
      <c r="J26090" s="3"/>
    </row>
    <row r="26091" spans="8:10" x14ac:dyDescent="0.25">
      <c r="H26091" s="25"/>
      <c r="J26091" s="3"/>
    </row>
    <row r="26092" spans="8:10" x14ac:dyDescent="0.25">
      <c r="H26092" s="25"/>
      <c r="J26092" s="3"/>
    </row>
    <row r="26093" spans="8:10" x14ac:dyDescent="0.25">
      <c r="H26093" s="25"/>
      <c r="J26093" s="3"/>
    </row>
    <row r="26094" spans="8:10" x14ac:dyDescent="0.25">
      <c r="H26094" s="25"/>
      <c r="J26094" s="3"/>
    </row>
    <row r="26095" spans="8:10" x14ac:dyDescent="0.25">
      <c r="H26095" s="25"/>
      <c r="J26095" s="46"/>
    </row>
    <row r="26096" spans="8:10" x14ac:dyDescent="0.25">
      <c r="H26096" s="25"/>
      <c r="J26096" s="3"/>
    </row>
    <row r="26097" spans="8:10" x14ac:dyDescent="0.25">
      <c r="H26097" s="25"/>
      <c r="J26097" s="3"/>
    </row>
    <row r="26098" spans="8:10" x14ac:dyDescent="0.25">
      <c r="H26098" s="25"/>
      <c r="J26098" s="3"/>
    </row>
    <row r="26099" spans="8:10" x14ac:dyDescent="0.25">
      <c r="H26099" s="25"/>
      <c r="J26099" s="3"/>
    </row>
    <row r="26100" spans="8:10" x14ac:dyDescent="0.25">
      <c r="H26100" s="25"/>
      <c r="J26100" s="3"/>
    </row>
    <row r="26101" spans="8:10" x14ac:dyDescent="0.25">
      <c r="H26101" s="25"/>
      <c r="J26101" s="3"/>
    </row>
    <row r="26102" spans="8:10" x14ac:dyDescent="0.25">
      <c r="H26102" s="25"/>
      <c r="J26102" s="3"/>
    </row>
    <row r="26103" spans="8:10" x14ac:dyDescent="0.25">
      <c r="H26103" s="25"/>
      <c r="J26103" s="3"/>
    </row>
    <row r="26104" spans="8:10" x14ac:dyDescent="0.25">
      <c r="H26104" s="25"/>
      <c r="J26104" s="3"/>
    </row>
    <row r="26105" spans="8:10" x14ac:dyDescent="0.25">
      <c r="H26105" s="25"/>
      <c r="J26105" s="3"/>
    </row>
    <row r="26106" spans="8:10" x14ac:dyDescent="0.25">
      <c r="H26106" s="25"/>
      <c r="J26106" s="46"/>
    </row>
    <row r="26107" spans="8:10" x14ac:dyDescent="0.25">
      <c r="H26107" s="25"/>
      <c r="J26107" s="3"/>
    </row>
    <row r="26108" spans="8:10" x14ac:dyDescent="0.25">
      <c r="H26108" s="25"/>
      <c r="J26108" s="46"/>
    </row>
    <row r="26109" spans="8:10" x14ac:dyDescent="0.25">
      <c r="H26109" s="25"/>
      <c r="J26109" s="3"/>
    </row>
    <row r="26110" spans="8:10" x14ac:dyDescent="0.25">
      <c r="H26110" s="25"/>
      <c r="J26110" s="46"/>
    </row>
    <row r="26111" spans="8:10" x14ac:dyDescent="0.25">
      <c r="H26111" s="25"/>
      <c r="J26111" s="3"/>
    </row>
    <row r="26112" spans="8:10" x14ac:dyDescent="0.25">
      <c r="H26112" s="25"/>
      <c r="J26112" s="46"/>
    </row>
    <row r="26113" spans="8:10" x14ac:dyDescent="0.25">
      <c r="H26113" s="25"/>
      <c r="J26113" s="3"/>
    </row>
    <row r="26114" spans="8:10" x14ac:dyDescent="0.25">
      <c r="H26114" s="25"/>
      <c r="J26114" s="46"/>
    </row>
    <row r="26115" spans="8:10" x14ac:dyDescent="0.25">
      <c r="H26115" s="25"/>
      <c r="J26115" s="46"/>
    </row>
    <row r="26116" spans="8:10" x14ac:dyDescent="0.25">
      <c r="H26116" s="25"/>
      <c r="J26116" s="46"/>
    </row>
    <row r="26117" spans="8:10" x14ac:dyDescent="0.25">
      <c r="H26117" s="25"/>
      <c r="J26117" s="3"/>
    </row>
    <row r="26118" spans="8:10" x14ac:dyDescent="0.25">
      <c r="H26118" s="25"/>
      <c r="J26118" s="3"/>
    </row>
    <row r="26119" spans="8:10" x14ac:dyDescent="0.25">
      <c r="H26119" s="25"/>
      <c r="J26119" s="3"/>
    </row>
    <row r="26120" spans="8:10" x14ac:dyDescent="0.25">
      <c r="H26120" s="25"/>
      <c r="J26120" s="3"/>
    </row>
    <row r="26121" spans="8:10" x14ac:dyDescent="0.25">
      <c r="H26121" s="25"/>
      <c r="J26121" s="3"/>
    </row>
    <row r="26122" spans="8:10" x14ac:dyDescent="0.25">
      <c r="H26122" s="25"/>
      <c r="J26122" s="3"/>
    </row>
    <row r="26123" spans="8:10" x14ac:dyDescent="0.25">
      <c r="H26123" s="25"/>
      <c r="J26123" s="3"/>
    </row>
    <row r="26124" spans="8:10" x14ac:dyDescent="0.25">
      <c r="H26124" s="25"/>
      <c r="J26124" s="3"/>
    </row>
    <row r="26125" spans="8:10" x14ac:dyDescent="0.25">
      <c r="H26125" s="25"/>
      <c r="J26125" s="46"/>
    </row>
    <row r="26126" spans="8:10" x14ac:dyDescent="0.25">
      <c r="H26126" s="25"/>
      <c r="J26126" s="3"/>
    </row>
    <row r="26127" spans="8:10" x14ac:dyDescent="0.25">
      <c r="H26127" s="25"/>
      <c r="J26127" s="3"/>
    </row>
    <row r="26128" spans="8:10" x14ac:dyDescent="0.25">
      <c r="H26128" s="25"/>
      <c r="J26128" s="3"/>
    </row>
    <row r="26129" spans="8:10" x14ac:dyDescent="0.25">
      <c r="H26129" s="25"/>
      <c r="J26129" s="3"/>
    </row>
    <row r="26130" spans="8:10" x14ac:dyDescent="0.25">
      <c r="H26130" s="25"/>
      <c r="J26130" s="3"/>
    </row>
    <row r="26131" spans="8:10" x14ac:dyDescent="0.25">
      <c r="H26131" s="25"/>
      <c r="J26131" s="3"/>
    </row>
    <row r="26132" spans="8:10" x14ac:dyDescent="0.25">
      <c r="H26132" s="25"/>
      <c r="J26132" s="3"/>
    </row>
    <row r="26133" spans="8:10" x14ac:dyDescent="0.25">
      <c r="H26133" s="25"/>
      <c r="J26133" s="3"/>
    </row>
    <row r="26134" spans="8:10" x14ac:dyDescent="0.25">
      <c r="H26134" s="25"/>
      <c r="J26134" s="3"/>
    </row>
    <row r="26135" spans="8:10" x14ac:dyDescent="0.25">
      <c r="H26135" s="25"/>
      <c r="J26135" s="3"/>
    </row>
    <row r="26136" spans="8:10" x14ac:dyDescent="0.25">
      <c r="H26136" s="25"/>
      <c r="J26136" s="46"/>
    </row>
    <row r="26137" spans="8:10" x14ac:dyDescent="0.25">
      <c r="H26137" s="25"/>
      <c r="J26137" s="3"/>
    </row>
    <row r="26138" spans="8:10" x14ac:dyDescent="0.25">
      <c r="H26138" s="25"/>
      <c r="J26138" s="3"/>
    </row>
    <row r="26139" spans="8:10" x14ac:dyDescent="0.25">
      <c r="H26139" s="25"/>
      <c r="J26139" s="3"/>
    </row>
    <row r="26140" spans="8:10" x14ac:dyDescent="0.25">
      <c r="H26140" s="25"/>
      <c r="J26140" s="3"/>
    </row>
    <row r="26141" spans="8:10" x14ac:dyDescent="0.25">
      <c r="H26141" s="25"/>
      <c r="J26141" s="46"/>
    </row>
    <row r="26142" spans="8:10" x14ac:dyDescent="0.25">
      <c r="H26142" s="25"/>
      <c r="J26142" s="3"/>
    </row>
    <row r="26143" spans="8:10" x14ac:dyDescent="0.25">
      <c r="H26143" s="25"/>
      <c r="J26143" s="3"/>
    </row>
    <row r="26144" spans="8:10" x14ac:dyDescent="0.25">
      <c r="H26144" s="25"/>
      <c r="J26144" s="3"/>
    </row>
    <row r="26145" spans="8:10" x14ac:dyDescent="0.25">
      <c r="H26145" s="25"/>
      <c r="J26145" s="3"/>
    </row>
    <row r="26146" spans="8:10" x14ac:dyDescent="0.25">
      <c r="H26146" s="25"/>
      <c r="J26146" s="3"/>
    </row>
    <row r="26147" spans="8:10" x14ac:dyDescent="0.25">
      <c r="H26147" s="25"/>
      <c r="J26147" s="3"/>
    </row>
    <row r="26148" spans="8:10" x14ac:dyDescent="0.25">
      <c r="H26148" s="25"/>
      <c r="J26148" s="3"/>
    </row>
    <row r="26149" spans="8:10" x14ac:dyDescent="0.25">
      <c r="H26149" s="25"/>
      <c r="J26149" s="3"/>
    </row>
    <row r="26150" spans="8:10" x14ac:dyDescent="0.25">
      <c r="H26150" s="25"/>
      <c r="J26150" s="3"/>
    </row>
    <row r="26151" spans="8:10" x14ac:dyDescent="0.25">
      <c r="H26151" s="25"/>
      <c r="J26151" s="46"/>
    </row>
    <row r="26152" spans="8:10" x14ac:dyDescent="0.25">
      <c r="H26152" s="25"/>
      <c r="J26152" s="3"/>
    </row>
    <row r="26153" spans="8:10" x14ac:dyDescent="0.25">
      <c r="H26153" s="25"/>
      <c r="J26153" s="46"/>
    </row>
    <row r="26154" spans="8:10" x14ac:dyDescent="0.25">
      <c r="H26154" s="25"/>
      <c r="J26154" s="3"/>
    </row>
    <row r="26155" spans="8:10" x14ac:dyDescent="0.25">
      <c r="H26155" s="25"/>
      <c r="J26155" s="46"/>
    </row>
    <row r="26156" spans="8:10" x14ac:dyDescent="0.25">
      <c r="H26156" s="25"/>
      <c r="J26156" s="3"/>
    </row>
    <row r="26157" spans="8:10" x14ac:dyDescent="0.25">
      <c r="H26157" s="25"/>
      <c r="J26157" s="46"/>
    </row>
    <row r="26158" spans="8:10" x14ac:dyDescent="0.25">
      <c r="H26158" s="25"/>
      <c r="J26158" s="3"/>
    </row>
    <row r="26159" spans="8:10" x14ac:dyDescent="0.25">
      <c r="H26159" s="25"/>
      <c r="J26159" s="46"/>
    </row>
    <row r="26160" spans="8:10" x14ac:dyDescent="0.25">
      <c r="H26160" s="25"/>
      <c r="J26160" s="46"/>
    </row>
    <row r="26161" spans="8:10" x14ac:dyDescent="0.25">
      <c r="H26161" s="25"/>
      <c r="J26161" s="46"/>
    </row>
    <row r="26162" spans="8:10" x14ac:dyDescent="0.25">
      <c r="H26162" s="25"/>
      <c r="J26162" s="3"/>
    </row>
    <row r="26163" spans="8:10" x14ac:dyDescent="0.25">
      <c r="H26163" s="25"/>
      <c r="J26163" s="3"/>
    </row>
    <row r="26164" spans="8:10" x14ac:dyDescent="0.25">
      <c r="H26164" s="25"/>
      <c r="J26164" s="3"/>
    </row>
    <row r="26165" spans="8:10" x14ac:dyDescent="0.25">
      <c r="H26165" s="25"/>
      <c r="J26165" s="3"/>
    </row>
    <row r="26166" spans="8:10" x14ac:dyDescent="0.25">
      <c r="H26166" s="25"/>
      <c r="J26166" s="3"/>
    </row>
    <row r="26167" spans="8:10" x14ac:dyDescent="0.25">
      <c r="H26167" s="25"/>
      <c r="J26167" s="3"/>
    </row>
    <row r="26168" spans="8:10" x14ac:dyDescent="0.25">
      <c r="H26168" s="25"/>
      <c r="J26168" s="3"/>
    </row>
    <row r="26169" spans="8:10" x14ac:dyDescent="0.25">
      <c r="H26169" s="25"/>
      <c r="J26169" s="3"/>
    </row>
    <row r="26170" spans="8:10" x14ac:dyDescent="0.25">
      <c r="H26170" s="25"/>
      <c r="J26170" s="46"/>
    </row>
    <row r="26171" spans="8:10" x14ac:dyDescent="0.25">
      <c r="H26171" s="25"/>
      <c r="J26171" s="3"/>
    </row>
    <row r="26172" spans="8:10" x14ac:dyDescent="0.25">
      <c r="H26172" s="25"/>
      <c r="J26172" s="3"/>
    </row>
    <row r="26173" spans="8:10" x14ac:dyDescent="0.25">
      <c r="H26173" s="25"/>
      <c r="J26173" s="3"/>
    </row>
    <row r="26174" spans="8:10" x14ac:dyDescent="0.25">
      <c r="H26174" s="25"/>
      <c r="J26174" s="3"/>
    </row>
    <row r="26175" spans="8:10" x14ac:dyDescent="0.25">
      <c r="H26175" s="25"/>
      <c r="J26175" s="3"/>
    </row>
    <row r="26176" spans="8:10" x14ac:dyDescent="0.25">
      <c r="H26176" s="25"/>
      <c r="J26176" s="3"/>
    </row>
    <row r="26177" spans="8:10" x14ac:dyDescent="0.25">
      <c r="H26177" s="25"/>
      <c r="J26177" s="3"/>
    </row>
    <row r="26178" spans="8:10" x14ac:dyDescent="0.25">
      <c r="H26178" s="25"/>
      <c r="J26178" s="3"/>
    </row>
    <row r="26179" spans="8:10" x14ac:dyDescent="0.25">
      <c r="H26179" s="25"/>
      <c r="J26179" s="3"/>
    </row>
    <row r="26180" spans="8:10" x14ac:dyDescent="0.25">
      <c r="H26180" s="25"/>
      <c r="J26180" s="3"/>
    </row>
    <row r="26181" spans="8:10" x14ac:dyDescent="0.25">
      <c r="H26181" s="25"/>
      <c r="J26181" s="46"/>
    </row>
    <row r="26182" spans="8:10" x14ac:dyDescent="0.25">
      <c r="H26182" s="25"/>
      <c r="J26182" s="3"/>
    </row>
    <row r="26183" spans="8:10" x14ac:dyDescent="0.25">
      <c r="H26183" s="25"/>
      <c r="J26183" s="3"/>
    </row>
    <row r="26184" spans="8:10" x14ac:dyDescent="0.25">
      <c r="H26184" s="25"/>
      <c r="J26184" s="3"/>
    </row>
    <row r="26185" spans="8:10" x14ac:dyDescent="0.25">
      <c r="H26185" s="25"/>
      <c r="J26185" s="3"/>
    </row>
    <row r="26186" spans="8:10" x14ac:dyDescent="0.25">
      <c r="H26186" s="25"/>
      <c r="J26186" s="46"/>
    </row>
    <row r="26187" spans="8:10" x14ac:dyDescent="0.25">
      <c r="H26187" s="25"/>
      <c r="J26187" s="3"/>
    </row>
    <row r="26188" spans="8:10" x14ac:dyDescent="0.25">
      <c r="H26188" s="25"/>
      <c r="J26188" s="3"/>
    </row>
    <row r="26189" spans="8:10" x14ac:dyDescent="0.25">
      <c r="H26189" s="25"/>
      <c r="J26189" s="3"/>
    </row>
    <row r="26190" spans="8:10" x14ac:dyDescent="0.25">
      <c r="H26190" s="25"/>
      <c r="J26190" s="3"/>
    </row>
    <row r="26191" spans="8:10" x14ac:dyDescent="0.25">
      <c r="H26191" s="25"/>
      <c r="J26191" s="3"/>
    </row>
    <row r="26192" spans="8:10" x14ac:dyDescent="0.25">
      <c r="H26192" s="25"/>
      <c r="J26192" s="3"/>
    </row>
    <row r="26193" spans="8:10" x14ac:dyDescent="0.25">
      <c r="H26193" s="25"/>
      <c r="J26193" s="3"/>
    </row>
    <row r="26194" spans="8:10" x14ac:dyDescent="0.25">
      <c r="H26194" s="25"/>
      <c r="J26194" s="46"/>
    </row>
    <row r="26195" spans="8:10" x14ac:dyDescent="0.25">
      <c r="H26195" s="25"/>
      <c r="J26195" s="46"/>
    </row>
    <row r="26196" spans="8:10" x14ac:dyDescent="0.25">
      <c r="H26196" s="25"/>
      <c r="J26196" s="46"/>
    </row>
    <row r="26197" spans="8:10" x14ac:dyDescent="0.25">
      <c r="H26197" s="25"/>
      <c r="J26197" s="3"/>
    </row>
    <row r="26198" spans="8:10" x14ac:dyDescent="0.25">
      <c r="H26198" s="25"/>
      <c r="J26198" s="3"/>
    </row>
    <row r="26199" spans="8:10" x14ac:dyDescent="0.25">
      <c r="H26199" s="25"/>
      <c r="J26199" s="3"/>
    </row>
    <row r="26200" spans="8:10" x14ac:dyDescent="0.25">
      <c r="H26200" s="25"/>
      <c r="J26200" s="3"/>
    </row>
    <row r="26201" spans="8:10" x14ac:dyDescent="0.25">
      <c r="H26201" s="25"/>
      <c r="J26201" s="3"/>
    </row>
    <row r="26202" spans="8:10" x14ac:dyDescent="0.25">
      <c r="H26202" s="25"/>
      <c r="J26202" s="3"/>
    </row>
    <row r="26203" spans="8:10" x14ac:dyDescent="0.25">
      <c r="H26203" s="25"/>
      <c r="J26203" s="3"/>
    </row>
    <row r="26204" spans="8:10" x14ac:dyDescent="0.25">
      <c r="H26204" s="25"/>
      <c r="J26204" s="3"/>
    </row>
    <row r="26205" spans="8:10" x14ac:dyDescent="0.25">
      <c r="H26205" s="25"/>
      <c r="J26205" s="3"/>
    </row>
    <row r="26206" spans="8:10" x14ac:dyDescent="0.25">
      <c r="H26206" s="25"/>
      <c r="J26206" s="3"/>
    </row>
    <row r="26207" spans="8:10" x14ac:dyDescent="0.25">
      <c r="H26207" s="25"/>
      <c r="J26207" s="46"/>
    </row>
    <row r="26208" spans="8:10" x14ac:dyDescent="0.25">
      <c r="H26208" s="25"/>
      <c r="J26208" s="46"/>
    </row>
    <row r="26209" spans="8:10" x14ac:dyDescent="0.25">
      <c r="H26209" s="25"/>
      <c r="J26209" s="46"/>
    </row>
    <row r="26210" spans="8:10" x14ac:dyDescent="0.25">
      <c r="H26210" s="25"/>
      <c r="J26210" s="46"/>
    </row>
    <row r="26211" spans="8:10" x14ac:dyDescent="0.25">
      <c r="H26211" s="25"/>
      <c r="J26211" s="46"/>
    </row>
    <row r="26212" spans="8:10" x14ac:dyDescent="0.25">
      <c r="H26212" s="25"/>
      <c r="J26212" s="3"/>
    </row>
    <row r="26213" spans="8:10" x14ac:dyDescent="0.25">
      <c r="H26213" s="25"/>
      <c r="J26213" s="3"/>
    </row>
    <row r="26214" spans="8:10" x14ac:dyDescent="0.25">
      <c r="H26214" s="25"/>
      <c r="J26214" s="3"/>
    </row>
    <row r="26215" spans="8:10" x14ac:dyDescent="0.25">
      <c r="H26215" s="25"/>
      <c r="J26215" s="3"/>
    </row>
    <row r="26216" spans="8:10" x14ac:dyDescent="0.25">
      <c r="H26216" s="25"/>
      <c r="J26216" s="3"/>
    </row>
    <row r="26217" spans="8:10" x14ac:dyDescent="0.25">
      <c r="H26217" s="25"/>
      <c r="J26217" s="3"/>
    </row>
    <row r="26218" spans="8:10" x14ac:dyDescent="0.25">
      <c r="H26218" s="25"/>
      <c r="J26218" s="3"/>
    </row>
    <row r="26219" spans="8:10" x14ac:dyDescent="0.25">
      <c r="H26219" s="25"/>
      <c r="J26219" s="3"/>
    </row>
    <row r="26220" spans="8:10" x14ac:dyDescent="0.25">
      <c r="H26220" s="25"/>
      <c r="J26220" s="3"/>
    </row>
    <row r="26221" spans="8:10" x14ac:dyDescent="0.25">
      <c r="H26221" s="25"/>
      <c r="J26221" s="46"/>
    </row>
    <row r="26222" spans="8:10" x14ac:dyDescent="0.25">
      <c r="H26222" s="25"/>
      <c r="J26222" s="46"/>
    </row>
    <row r="26223" spans="8:10" x14ac:dyDescent="0.25">
      <c r="H26223" s="25"/>
      <c r="J26223" s="46"/>
    </row>
    <row r="26224" spans="8:10" x14ac:dyDescent="0.25">
      <c r="H26224" s="25"/>
      <c r="J26224" s="46"/>
    </row>
    <row r="26225" spans="8:10" x14ac:dyDescent="0.25">
      <c r="H26225" s="25"/>
      <c r="J26225" s="46"/>
    </row>
    <row r="26226" spans="8:10" x14ac:dyDescent="0.25">
      <c r="H26226" s="25"/>
      <c r="J26226" s="46"/>
    </row>
    <row r="26227" spans="8:10" x14ac:dyDescent="0.25">
      <c r="H26227" s="25"/>
      <c r="J26227" s="3"/>
    </row>
    <row r="26228" spans="8:10" x14ac:dyDescent="0.25">
      <c r="H26228" s="25"/>
      <c r="J26228" s="3"/>
    </row>
    <row r="26229" spans="8:10" x14ac:dyDescent="0.25">
      <c r="H26229" s="25"/>
      <c r="J26229" s="3"/>
    </row>
    <row r="26230" spans="8:10" x14ac:dyDescent="0.25">
      <c r="H26230" s="25"/>
      <c r="J26230" s="3"/>
    </row>
    <row r="26231" spans="8:10" x14ac:dyDescent="0.25">
      <c r="H26231" s="25"/>
      <c r="J26231" s="3"/>
    </row>
    <row r="26232" spans="8:10" x14ac:dyDescent="0.25">
      <c r="H26232" s="25"/>
      <c r="J26232" s="3"/>
    </row>
    <row r="26233" spans="8:10" x14ac:dyDescent="0.25">
      <c r="H26233" s="25"/>
      <c r="J26233" s="3"/>
    </row>
    <row r="26234" spans="8:10" x14ac:dyDescent="0.25">
      <c r="H26234" s="25"/>
      <c r="J26234" s="3"/>
    </row>
    <row r="26235" spans="8:10" x14ac:dyDescent="0.25">
      <c r="H26235" s="25"/>
      <c r="J26235" s="3"/>
    </row>
    <row r="26236" spans="8:10" x14ac:dyDescent="0.25">
      <c r="H26236" s="25"/>
      <c r="J26236" s="46"/>
    </row>
    <row r="26237" spans="8:10" x14ac:dyDescent="0.25">
      <c r="H26237" s="25"/>
      <c r="J26237" s="46"/>
    </row>
    <row r="26238" spans="8:10" x14ac:dyDescent="0.25">
      <c r="H26238" s="25"/>
      <c r="J26238" s="46"/>
    </row>
    <row r="26239" spans="8:10" x14ac:dyDescent="0.25">
      <c r="H26239" s="25"/>
      <c r="J26239" s="46"/>
    </row>
    <row r="26240" spans="8:10" x14ac:dyDescent="0.25">
      <c r="H26240" s="25"/>
      <c r="J26240" s="46"/>
    </row>
    <row r="26241" spans="8:10" x14ac:dyDescent="0.25">
      <c r="H26241" s="25"/>
      <c r="J26241" s="46"/>
    </row>
    <row r="26242" spans="8:10" x14ac:dyDescent="0.25">
      <c r="H26242" s="25"/>
      <c r="J26242" s="3"/>
    </row>
    <row r="26243" spans="8:10" x14ac:dyDescent="0.25">
      <c r="H26243" s="25"/>
      <c r="J26243" s="3"/>
    </row>
    <row r="26244" spans="8:10" x14ac:dyDescent="0.25">
      <c r="H26244" s="25"/>
      <c r="J26244" s="3"/>
    </row>
    <row r="26245" spans="8:10" x14ac:dyDescent="0.25">
      <c r="H26245" s="25"/>
      <c r="J26245" s="3"/>
    </row>
    <row r="26246" spans="8:10" x14ac:dyDescent="0.25">
      <c r="H26246" s="25"/>
      <c r="J26246" s="3"/>
    </row>
    <row r="26247" spans="8:10" x14ac:dyDescent="0.25">
      <c r="H26247" s="25"/>
      <c r="J26247" s="3"/>
    </row>
    <row r="26248" spans="8:10" x14ac:dyDescent="0.25">
      <c r="H26248" s="25"/>
      <c r="J26248" s="3"/>
    </row>
    <row r="26249" spans="8:10" x14ac:dyDescent="0.25">
      <c r="H26249" s="25"/>
      <c r="J26249" s="3"/>
    </row>
    <row r="26250" spans="8:10" x14ac:dyDescent="0.25">
      <c r="H26250" s="25"/>
      <c r="J26250" s="3"/>
    </row>
    <row r="26251" spans="8:10" x14ac:dyDescent="0.25">
      <c r="H26251" s="25"/>
      <c r="J26251" s="46"/>
    </row>
    <row r="26252" spans="8:10" x14ac:dyDescent="0.25">
      <c r="H26252" s="25"/>
      <c r="J26252" s="46"/>
    </row>
    <row r="26253" spans="8:10" x14ac:dyDescent="0.25">
      <c r="H26253" s="25"/>
      <c r="J26253" s="46"/>
    </row>
    <row r="26254" spans="8:10" x14ac:dyDescent="0.25">
      <c r="H26254" s="25"/>
      <c r="J26254" s="46"/>
    </row>
    <row r="26255" spans="8:10" x14ac:dyDescent="0.25">
      <c r="H26255" s="25"/>
      <c r="J26255" s="46"/>
    </row>
    <row r="26256" spans="8:10" x14ac:dyDescent="0.25">
      <c r="H26256" s="25"/>
      <c r="J26256" s="46"/>
    </row>
    <row r="26257" spans="8:10" x14ac:dyDescent="0.25">
      <c r="H26257" s="25"/>
      <c r="J26257" s="3"/>
    </row>
    <row r="26258" spans="8:10" x14ac:dyDescent="0.25">
      <c r="H26258" s="25"/>
      <c r="J26258" s="3"/>
    </row>
    <row r="26259" spans="8:10" x14ac:dyDescent="0.25">
      <c r="H26259" s="25"/>
      <c r="J26259" s="3"/>
    </row>
    <row r="26260" spans="8:10" x14ac:dyDescent="0.25">
      <c r="H26260" s="25"/>
      <c r="J26260" s="3"/>
    </row>
    <row r="26261" spans="8:10" x14ac:dyDescent="0.25">
      <c r="H26261" s="25"/>
      <c r="J26261" s="3"/>
    </row>
    <row r="26262" spans="8:10" x14ac:dyDescent="0.25">
      <c r="H26262" s="25"/>
      <c r="J26262" s="3"/>
    </row>
    <row r="26263" spans="8:10" x14ac:dyDescent="0.25">
      <c r="H26263" s="25"/>
      <c r="J26263" s="3"/>
    </row>
    <row r="26264" spans="8:10" x14ac:dyDescent="0.25">
      <c r="H26264" s="25"/>
      <c r="J26264" s="3"/>
    </row>
    <row r="26265" spans="8:10" x14ac:dyDescent="0.25">
      <c r="H26265" s="25"/>
      <c r="J26265" s="3"/>
    </row>
    <row r="26266" spans="8:10" x14ac:dyDescent="0.25">
      <c r="H26266" s="25"/>
      <c r="J26266" s="46"/>
    </row>
    <row r="26267" spans="8:10" x14ac:dyDescent="0.25">
      <c r="H26267" s="25"/>
      <c r="J26267" s="46"/>
    </row>
    <row r="26268" spans="8:10" x14ac:dyDescent="0.25">
      <c r="H26268" s="25"/>
      <c r="J26268" s="46"/>
    </row>
    <row r="26269" spans="8:10" x14ac:dyDescent="0.25">
      <c r="H26269" s="25"/>
      <c r="J26269" s="46"/>
    </row>
    <row r="26270" spans="8:10" x14ac:dyDescent="0.25">
      <c r="H26270" s="25"/>
      <c r="J26270" s="46"/>
    </row>
    <row r="26271" spans="8:10" x14ac:dyDescent="0.25">
      <c r="H26271" s="25"/>
      <c r="J26271" s="46"/>
    </row>
    <row r="26272" spans="8:10" x14ac:dyDescent="0.25">
      <c r="H26272" s="25"/>
      <c r="J26272" s="3"/>
    </row>
    <row r="26273" spans="8:10" x14ac:dyDescent="0.25">
      <c r="H26273" s="25"/>
      <c r="J26273" s="3"/>
    </row>
    <row r="26274" spans="8:10" x14ac:dyDescent="0.25">
      <c r="H26274" s="25"/>
      <c r="J26274" s="3"/>
    </row>
    <row r="26275" spans="8:10" x14ac:dyDescent="0.25">
      <c r="H26275" s="25"/>
      <c r="J26275" s="3"/>
    </row>
    <row r="26276" spans="8:10" x14ac:dyDescent="0.25">
      <c r="H26276" s="25"/>
      <c r="J26276" s="3"/>
    </row>
    <row r="26277" spans="8:10" x14ac:dyDescent="0.25">
      <c r="H26277" s="25"/>
      <c r="J26277" s="3"/>
    </row>
    <row r="26278" spans="8:10" x14ac:dyDescent="0.25">
      <c r="H26278" s="25"/>
      <c r="J26278" s="3"/>
    </row>
    <row r="26279" spans="8:10" x14ac:dyDescent="0.25">
      <c r="H26279" s="25"/>
      <c r="J26279" s="3"/>
    </row>
    <row r="26280" spans="8:10" x14ac:dyDescent="0.25">
      <c r="H26280" s="25"/>
      <c r="J26280" s="3"/>
    </row>
    <row r="26281" spans="8:10" x14ac:dyDescent="0.25">
      <c r="H26281" s="25"/>
      <c r="J26281" s="46"/>
    </row>
    <row r="26282" spans="8:10" x14ac:dyDescent="0.25">
      <c r="H26282" s="25"/>
      <c r="J26282" s="46"/>
    </row>
    <row r="26283" spans="8:10" x14ac:dyDescent="0.25">
      <c r="H26283" s="25"/>
      <c r="J26283" s="46"/>
    </row>
    <row r="26284" spans="8:10" x14ac:dyDescent="0.25">
      <c r="H26284" s="25"/>
      <c r="J26284" s="46"/>
    </row>
    <row r="26285" spans="8:10" x14ac:dyDescent="0.25">
      <c r="H26285" s="25"/>
      <c r="J26285" s="46"/>
    </row>
    <row r="26286" spans="8:10" x14ac:dyDescent="0.25">
      <c r="H26286" s="25"/>
      <c r="J26286" s="46"/>
    </row>
    <row r="26287" spans="8:10" x14ac:dyDescent="0.25">
      <c r="H26287" s="25"/>
      <c r="J26287" s="3"/>
    </row>
    <row r="26288" spans="8:10" x14ac:dyDescent="0.25">
      <c r="H26288" s="25"/>
      <c r="J26288" s="3"/>
    </row>
    <row r="26289" spans="8:10" x14ac:dyDescent="0.25">
      <c r="H26289" s="25"/>
      <c r="J26289" s="3"/>
    </row>
    <row r="26290" spans="8:10" x14ac:dyDescent="0.25">
      <c r="H26290" s="25"/>
      <c r="J26290" s="3"/>
    </row>
    <row r="26291" spans="8:10" x14ac:dyDescent="0.25">
      <c r="H26291" s="25"/>
      <c r="J26291" s="3"/>
    </row>
    <row r="26292" spans="8:10" x14ac:dyDescent="0.25">
      <c r="H26292" s="25"/>
      <c r="J26292" s="3"/>
    </row>
    <row r="26293" spans="8:10" x14ac:dyDescent="0.25">
      <c r="H26293" s="25"/>
      <c r="J26293" s="3"/>
    </row>
    <row r="26294" spans="8:10" x14ac:dyDescent="0.25">
      <c r="H26294" s="25"/>
      <c r="J26294" s="3"/>
    </row>
    <row r="26295" spans="8:10" x14ac:dyDescent="0.25">
      <c r="H26295" s="25"/>
      <c r="J26295" s="3"/>
    </row>
    <row r="26296" spans="8:10" x14ac:dyDescent="0.25">
      <c r="H26296" s="25"/>
      <c r="J26296" s="46"/>
    </row>
    <row r="26297" spans="8:10" x14ac:dyDescent="0.25">
      <c r="H26297" s="25"/>
      <c r="J26297" s="46"/>
    </row>
    <row r="26298" spans="8:10" x14ac:dyDescent="0.25">
      <c r="H26298" s="25"/>
      <c r="J26298" s="46"/>
    </row>
    <row r="26299" spans="8:10" x14ac:dyDescent="0.25">
      <c r="H26299" s="25"/>
      <c r="J26299" s="46"/>
    </row>
    <row r="26300" spans="8:10" x14ac:dyDescent="0.25">
      <c r="H26300" s="25"/>
      <c r="J26300" s="46"/>
    </row>
    <row r="26301" spans="8:10" x14ac:dyDescent="0.25">
      <c r="H26301" s="25"/>
      <c r="J26301" s="46"/>
    </row>
    <row r="26302" spans="8:10" x14ac:dyDescent="0.25">
      <c r="H26302" s="25"/>
      <c r="J26302" s="3"/>
    </row>
    <row r="26303" spans="8:10" x14ac:dyDescent="0.25">
      <c r="H26303" s="25"/>
      <c r="J26303" s="3"/>
    </row>
    <row r="26304" spans="8:10" x14ac:dyDescent="0.25">
      <c r="H26304" s="25"/>
      <c r="J26304" s="3"/>
    </row>
    <row r="26305" spans="8:10" x14ac:dyDescent="0.25">
      <c r="H26305" s="25"/>
      <c r="J26305" s="3"/>
    </row>
    <row r="26306" spans="8:10" x14ac:dyDescent="0.25">
      <c r="H26306" s="25"/>
      <c r="J26306" s="3"/>
    </row>
    <row r="26307" spans="8:10" x14ac:dyDescent="0.25">
      <c r="H26307" s="25"/>
      <c r="J26307" s="3"/>
    </row>
    <row r="26308" spans="8:10" x14ac:dyDescent="0.25">
      <c r="H26308" s="25"/>
      <c r="J26308" s="3"/>
    </row>
    <row r="26309" spans="8:10" x14ac:dyDescent="0.25">
      <c r="H26309" s="25"/>
      <c r="J26309" s="3"/>
    </row>
    <row r="26310" spans="8:10" x14ac:dyDescent="0.25">
      <c r="H26310" s="25"/>
      <c r="J26310" s="3"/>
    </row>
    <row r="26311" spans="8:10" x14ac:dyDescent="0.25">
      <c r="H26311" s="25"/>
      <c r="J26311" s="3"/>
    </row>
    <row r="26312" spans="8:10" x14ac:dyDescent="0.25">
      <c r="H26312" s="25"/>
      <c r="J26312" s="3"/>
    </row>
    <row r="26313" spans="8:10" x14ac:dyDescent="0.25">
      <c r="H26313" s="25"/>
      <c r="J26313" s="3"/>
    </row>
    <row r="26314" spans="8:10" x14ac:dyDescent="0.25">
      <c r="H26314" s="25"/>
      <c r="J26314" s="3"/>
    </row>
    <row r="26315" spans="8:10" x14ac:dyDescent="0.25">
      <c r="H26315" s="25"/>
      <c r="J26315" s="3"/>
    </row>
    <row r="26316" spans="8:10" x14ac:dyDescent="0.25">
      <c r="H26316" s="25"/>
      <c r="J26316" s="3"/>
    </row>
    <row r="26317" spans="8:10" x14ac:dyDescent="0.25">
      <c r="H26317" s="25"/>
      <c r="J26317" s="3"/>
    </row>
    <row r="26318" spans="8:10" x14ac:dyDescent="0.25">
      <c r="H26318" s="25"/>
      <c r="J26318" s="3"/>
    </row>
    <row r="26319" spans="8:10" x14ac:dyDescent="0.25">
      <c r="H26319" s="25"/>
      <c r="J26319" s="3"/>
    </row>
    <row r="26320" spans="8:10" x14ac:dyDescent="0.25">
      <c r="H26320" s="25"/>
      <c r="J26320" s="3"/>
    </row>
    <row r="26321" spans="8:10" x14ac:dyDescent="0.25">
      <c r="H26321" s="25"/>
      <c r="J26321" s="3"/>
    </row>
    <row r="26322" spans="8:10" x14ac:dyDescent="0.25">
      <c r="H26322" s="25"/>
      <c r="J26322" s="3"/>
    </row>
    <row r="26323" spans="8:10" x14ac:dyDescent="0.25">
      <c r="H26323" s="25"/>
      <c r="J26323" s="3"/>
    </row>
    <row r="26324" spans="8:10" x14ac:dyDescent="0.25">
      <c r="H26324" s="25"/>
      <c r="J26324" s="3"/>
    </row>
    <row r="26325" spans="8:10" x14ac:dyDescent="0.25">
      <c r="H26325" s="25"/>
      <c r="J26325" s="3"/>
    </row>
    <row r="26326" spans="8:10" x14ac:dyDescent="0.25">
      <c r="H26326" s="25"/>
      <c r="J26326" s="3"/>
    </row>
    <row r="26327" spans="8:10" x14ac:dyDescent="0.25">
      <c r="H26327" s="25"/>
      <c r="J26327" s="3"/>
    </row>
    <row r="26328" spans="8:10" x14ac:dyDescent="0.25">
      <c r="H26328" s="25"/>
      <c r="J26328" s="3"/>
    </row>
    <row r="26329" spans="8:10" x14ac:dyDescent="0.25">
      <c r="H26329" s="25"/>
      <c r="J26329" s="3"/>
    </row>
    <row r="26330" spans="8:10" x14ac:dyDescent="0.25">
      <c r="H26330" s="25"/>
      <c r="J26330" s="3"/>
    </row>
    <row r="26331" spans="8:10" x14ac:dyDescent="0.25">
      <c r="H26331" s="25"/>
      <c r="J26331" s="3"/>
    </row>
    <row r="26332" spans="8:10" x14ac:dyDescent="0.25">
      <c r="H26332" s="25"/>
      <c r="J26332" s="3"/>
    </row>
    <row r="26333" spans="8:10" x14ac:dyDescent="0.25">
      <c r="H26333" s="25"/>
      <c r="J26333" s="3"/>
    </row>
    <row r="26334" spans="8:10" x14ac:dyDescent="0.25">
      <c r="H26334" s="25"/>
      <c r="J26334" s="3"/>
    </row>
    <row r="26335" spans="8:10" x14ac:dyDescent="0.25">
      <c r="H26335" s="25"/>
      <c r="J26335" s="3"/>
    </row>
    <row r="26336" spans="8:10" x14ac:dyDescent="0.25">
      <c r="H26336" s="25"/>
      <c r="J26336" s="3"/>
    </row>
    <row r="26337" spans="8:10" x14ac:dyDescent="0.25">
      <c r="H26337" s="25"/>
      <c r="J26337" s="3"/>
    </row>
    <row r="26338" spans="8:10" x14ac:dyDescent="0.25">
      <c r="H26338" s="25"/>
      <c r="J26338" s="46"/>
    </row>
    <row r="26339" spans="8:10" x14ac:dyDescent="0.25">
      <c r="H26339" s="25"/>
      <c r="J26339" s="3"/>
    </row>
    <row r="26340" spans="8:10" x14ac:dyDescent="0.25">
      <c r="H26340" s="25"/>
      <c r="J26340" s="3"/>
    </row>
    <row r="26341" spans="8:10" x14ac:dyDescent="0.25">
      <c r="H26341" s="25"/>
      <c r="J26341" s="3"/>
    </row>
    <row r="26342" spans="8:10" x14ac:dyDescent="0.25">
      <c r="H26342" s="25"/>
      <c r="J26342" s="3"/>
    </row>
    <row r="26343" spans="8:10" x14ac:dyDescent="0.25">
      <c r="H26343" s="25"/>
      <c r="J26343" s="3"/>
    </row>
    <row r="26344" spans="8:10" x14ac:dyDescent="0.25">
      <c r="H26344" s="25"/>
      <c r="J26344" s="3"/>
    </row>
    <row r="26345" spans="8:10" x14ac:dyDescent="0.25">
      <c r="H26345" s="25"/>
      <c r="J26345" s="3"/>
    </row>
    <row r="26346" spans="8:10" x14ac:dyDescent="0.25">
      <c r="H26346" s="25"/>
      <c r="J26346" s="3"/>
    </row>
    <row r="26347" spans="8:10" x14ac:dyDescent="0.25">
      <c r="H26347" s="25"/>
      <c r="J26347" s="3"/>
    </row>
    <row r="26348" spans="8:10" x14ac:dyDescent="0.25">
      <c r="H26348" s="25"/>
      <c r="J26348" s="3"/>
    </row>
    <row r="26349" spans="8:10" x14ac:dyDescent="0.25">
      <c r="H26349" s="25"/>
      <c r="J26349" s="3"/>
    </row>
    <row r="26350" spans="8:10" x14ac:dyDescent="0.25">
      <c r="H26350" s="25"/>
      <c r="J26350" s="3"/>
    </row>
    <row r="26351" spans="8:10" x14ac:dyDescent="0.25">
      <c r="H26351" s="25"/>
      <c r="J26351" s="3"/>
    </row>
    <row r="26352" spans="8:10" x14ac:dyDescent="0.25">
      <c r="H26352" s="25"/>
      <c r="J26352" s="3"/>
    </row>
    <row r="26353" spans="8:10" x14ac:dyDescent="0.25">
      <c r="H26353" s="25"/>
      <c r="J26353" s="46"/>
    </row>
    <row r="26354" spans="8:10" x14ac:dyDescent="0.25">
      <c r="H26354" s="25"/>
      <c r="J26354" s="3"/>
    </row>
    <row r="26355" spans="8:10" x14ac:dyDescent="0.25">
      <c r="H26355" s="25"/>
      <c r="J26355" s="3"/>
    </row>
    <row r="26356" spans="8:10" x14ac:dyDescent="0.25">
      <c r="H26356" s="25"/>
      <c r="J26356" s="3"/>
    </row>
    <row r="26357" spans="8:10" x14ac:dyDescent="0.25">
      <c r="H26357" s="25"/>
      <c r="J26357" s="3"/>
    </row>
    <row r="26358" spans="8:10" x14ac:dyDescent="0.25">
      <c r="H26358" s="25"/>
      <c r="J26358" s="3"/>
    </row>
    <row r="26359" spans="8:10" x14ac:dyDescent="0.25">
      <c r="H26359" s="25"/>
      <c r="J26359" s="3"/>
    </row>
    <row r="26360" spans="8:10" x14ac:dyDescent="0.25">
      <c r="H26360" s="25"/>
      <c r="J26360" s="3"/>
    </row>
    <row r="26361" spans="8:10" x14ac:dyDescent="0.25">
      <c r="H26361" s="25"/>
      <c r="J26361" s="3"/>
    </row>
    <row r="26362" spans="8:10" x14ac:dyDescent="0.25">
      <c r="H26362" s="25"/>
      <c r="J26362" s="3"/>
    </row>
    <row r="26363" spans="8:10" x14ac:dyDescent="0.25">
      <c r="H26363" s="25"/>
      <c r="J26363" s="3"/>
    </row>
    <row r="26364" spans="8:10" x14ac:dyDescent="0.25">
      <c r="H26364" s="25"/>
      <c r="J26364" s="3"/>
    </row>
    <row r="26365" spans="8:10" x14ac:dyDescent="0.25">
      <c r="H26365" s="25"/>
      <c r="J26365" s="3"/>
    </row>
    <row r="26366" spans="8:10" x14ac:dyDescent="0.25">
      <c r="H26366" s="25"/>
      <c r="J26366" s="3"/>
    </row>
    <row r="26367" spans="8:10" x14ac:dyDescent="0.25">
      <c r="H26367" s="25"/>
      <c r="J26367" s="3"/>
    </row>
    <row r="26368" spans="8:10" x14ac:dyDescent="0.25">
      <c r="H26368" s="25"/>
      <c r="J26368" s="3"/>
    </row>
    <row r="26369" spans="8:10" x14ac:dyDescent="0.25">
      <c r="H26369" s="25"/>
      <c r="J26369" s="3"/>
    </row>
    <row r="26370" spans="8:10" x14ac:dyDescent="0.25">
      <c r="H26370" s="25"/>
      <c r="J26370" s="3"/>
    </row>
    <row r="26371" spans="8:10" x14ac:dyDescent="0.25">
      <c r="H26371" s="25"/>
      <c r="J26371" s="3"/>
    </row>
    <row r="26372" spans="8:10" x14ac:dyDescent="0.25">
      <c r="H26372" s="25"/>
      <c r="J26372" s="3"/>
    </row>
    <row r="26373" spans="8:10" x14ac:dyDescent="0.25">
      <c r="H26373" s="25"/>
      <c r="J26373" s="3"/>
    </row>
    <row r="26374" spans="8:10" x14ac:dyDescent="0.25">
      <c r="H26374" s="25"/>
      <c r="J26374" s="3"/>
    </row>
    <row r="26375" spans="8:10" x14ac:dyDescent="0.25">
      <c r="H26375" s="25"/>
      <c r="J26375" s="3"/>
    </row>
    <row r="26376" spans="8:10" x14ac:dyDescent="0.25">
      <c r="H26376" s="25"/>
      <c r="J26376" s="3"/>
    </row>
    <row r="26377" spans="8:10" x14ac:dyDescent="0.25">
      <c r="H26377" s="25"/>
      <c r="J26377" s="3"/>
    </row>
    <row r="26378" spans="8:10" x14ac:dyDescent="0.25">
      <c r="H26378" s="25"/>
      <c r="J26378" s="3"/>
    </row>
    <row r="26379" spans="8:10" x14ac:dyDescent="0.25">
      <c r="H26379" s="25"/>
      <c r="J26379" s="3"/>
    </row>
    <row r="26380" spans="8:10" x14ac:dyDescent="0.25">
      <c r="H26380" s="25"/>
      <c r="J26380" s="3"/>
    </row>
    <row r="26381" spans="8:10" x14ac:dyDescent="0.25">
      <c r="H26381" s="25"/>
      <c r="J26381" s="3"/>
    </row>
    <row r="26382" spans="8:10" x14ac:dyDescent="0.25">
      <c r="H26382" s="25"/>
      <c r="J26382" s="3"/>
    </row>
    <row r="26383" spans="8:10" x14ac:dyDescent="0.25">
      <c r="H26383" s="25"/>
      <c r="J26383" s="46"/>
    </row>
    <row r="26384" spans="8:10" x14ac:dyDescent="0.25">
      <c r="H26384" s="25"/>
      <c r="J26384" s="3"/>
    </row>
    <row r="26385" spans="8:10" x14ac:dyDescent="0.25">
      <c r="H26385" s="25"/>
      <c r="J26385" s="3"/>
    </row>
    <row r="26386" spans="8:10" x14ac:dyDescent="0.25">
      <c r="H26386" s="25"/>
      <c r="J26386" s="3"/>
    </row>
    <row r="26387" spans="8:10" x14ac:dyDescent="0.25">
      <c r="H26387" s="25"/>
      <c r="J26387" s="3"/>
    </row>
    <row r="26388" spans="8:10" x14ac:dyDescent="0.25">
      <c r="H26388" s="25"/>
      <c r="J26388" s="3"/>
    </row>
    <row r="26389" spans="8:10" x14ac:dyDescent="0.25">
      <c r="H26389" s="25"/>
      <c r="J26389" s="3"/>
    </row>
    <row r="26390" spans="8:10" x14ac:dyDescent="0.25">
      <c r="H26390" s="25"/>
      <c r="J26390" s="3"/>
    </row>
    <row r="26391" spans="8:10" x14ac:dyDescent="0.25">
      <c r="H26391" s="25"/>
      <c r="J26391" s="3"/>
    </row>
    <row r="26392" spans="8:10" x14ac:dyDescent="0.25">
      <c r="H26392" s="25"/>
      <c r="J26392" s="3"/>
    </row>
    <row r="26393" spans="8:10" x14ac:dyDescent="0.25">
      <c r="H26393" s="25"/>
      <c r="J26393" s="3"/>
    </row>
    <row r="26394" spans="8:10" x14ac:dyDescent="0.25">
      <c r="H26394" s="25"/>
      <c r="J26394" s="3"/>
    </row>
    <row r="26395" spans="8:10" x14ac:dyDescent="0.25">
      <c r="H26395" s="25"/>
      <c r="J26395" s="3"/>
    </row>
    <row r="26396" spans="8:10" x14ac:dyDescent="0.25">
      <c r="H26396" s="25"/>
      <c r="J26396" s="3"/>
    </row>
    <row r="26397" spans="8:10" x14ac:dyDescent="0.25">
      <c r="H26397" s="25"/>
      <c r="J26397" s="46"/>
    </row>
    <row r="26398" spans="8:10" x14ac:dyDescent="0.25">
      <c r="H26398" s="25"/>
      <c r="J26398" s="46"/>
    </row>
    <row r="26399" spans="8:10" x14ac:dyDescent="0.25">
      <c r="H26399" s="25"/>
      <c r="J26399" s="3"/>
    </row>
    <row r="26400" spans="8:10" x14ac:dyDescent="0.25">
      <c r="H26400" s="25"/>
      <c r="J26400" s="3"/>
    </row>
    <row r="26401" spans="8:10" x14ac:dyDescent="0.25">
      <c r="H26401" s="25"/>
      <c r="J26401" s="3"/>
    </row>
    <row r="26402" spans="8:10" x14ac:dyDescent="0.25">
      <c r="H26402" s="25"/>
      <c r="J26402" s="3"/>
    </row>
    <row r="26403" spans="8:10" x14ac:dyDescent="0.25">
      <c r="H26403" s="25"/>
      <c r="J26403" s="3"/>
    </row>
    <row r="26404" spans="8:10" x14ac:dyDescent="0.25">
      <c r="H26404" s="25"/>
      <c r="J26404" s="3"/>
    </row>
    <row r="26405" spans="8:10" x14ac:dyDescent="0.25">
      <c r="H26405" s="25"/>
      <c r="J26405" s="3"/>
    </row>
    <row r="26406" spans="8:10" x14ac:dyDescent="0.25">
      <c r="H26406" s="25"/>
      <c r="J26406" s="3"/>
    </row>
    <row r="26407" spans="8:10" x14ac:dyDescent="0.25">
      <c r="H26407" s="25"/>
      <c r="J26407" s="3"/>
    </row>
    <row r="26408" spans="8:10" x14ac:dyDescent="0.25">
      <c r="H26408" s="25"/>
      <c r="J26408" s="3"/>
    </row>
    <row r="26409" spans="8:10" x14ac:dyDescent="0.25">
      <c r="H26409" s="25"/>
      <c r="J26409" s="3"/>
    </row>
    <row r="26410" spans="8:10" x14ac:dyDescent="0.25">
      <c r="H26410" s="25"/>
      <c r="J26410" s="3"/>
    </row>
    <row r="26411" spans="8:10" x14ac:dyDescent="0.25">
      <c r="H26411" s="25"/>
      <c r="J26411" s="3"/>
    </row>
    <row r="26412" spans="8:10" x14ac:dyDescent="0.25">
      <c r="H26412" s="25"/>
      <c r="J26412" s="3"/>
    </row>
    <row r="26413" spans="8:10" x14ac:dyDescent="0.25">
      <c r="H26413" s="25"/>
      <c r="J26413" s="46"/>
    </row>
    <row r="26414" spans="8:10" x14ac:dyDescent="0.25">
      <c r="H26414" s="25"/>
      <c r="J26414" s="3"/>
    </row>
    <row r="26415" spans="8:10" x14ac:dyDescent="0.25">
      <c r="H26415" s="25"/>
      <c r="J26415" s="3"/>
    </row>
    <row r="26416" spans="8:10" x14ac:dyDescent="0.25">
      <c r="H26416" s="25"/>
      <c r="J26416" s="3"/>
    </row>
    <row r="26417" spans="8:10" x14ac:dyDescent="0.25">
      <c r="H26417" s="25"/>
      <c r="J26417" s="3"/>
    </row>
    <row r="26418" spans="8:10" x14ac:dyDescent="0.25">
      <c r="H26418" s="25"/>
      <c r="J26418" s="3"/>
    </row>
    <row r="26419" spans="8:10" x14ac:dyDescent="0.25">
      <c r="H26419" s="25"/>
      <c r="J26419" s="3"/>
    </row>
    <row r="26420" spans="8:10" x14ac:dyDescent="0.25">
      <c r="H26420" s="25"/>
      <c r="J26420" s="3"/>
    </row>
    <row r="26421" spans="8:10" x14ac:dyDescent="0.25">
      <c r="H26421" s="25"/>
      <c r="J26421" s="3"/>
    </row>
    <row r="26422" spans="8:10" x14ac:dyDescent="0.25">
      <c r="H26422" s="25"/>
      <c r="J26422" s="3"/>
    </row>
    <row r="26423" spans="8:10" x14ac:dyDescent="0.25">
      <c r="H26423" s="25"/>
      <c r="J26423" s="3"/>
    </row>
    <row r="26424" spans="8:10" x14ac:dyDescent="0.25">
      <c r="H26424" s="25"/>
      <c r="J26424" s="3"/>
    </row>
    <row r="26425" spans="8:10" x14ac:dyDescent="0.25">
      <c r="H26425" s="25"/>
      <c r="J26425" s="3"/>
    </row>
    <row r="26426" spans="8:10" x14ac:dyDescent="0.25">
      <c r="H26426" s="25"/>
      <c r="J26426" s="3"/>
    </row>
    <row r="26427" spans="8:10" x14ac:dyDescent="0.25">
      <c r="H26427" s="25"/>
      <c r="J26427" s="3"/>
    </row>
    <row r="26428" spans="8:10" x14ac:dyDescent="0.25">
      <c r="H26428" s="25"/>
      <c r="J26428" s="46"/>
    </row>
    <row r="26429" spans="8:10" x14ac:dyDescent="0.25">
      <c r="H26429" s="25"/>
      <c r="J26429" s="3"/>
    </row>
    <row r="26430" spans="8:10" x14ac:dyDescent="0.25">
      <c r="H26430" s="25"/>
      <c r="J26430" s="3"/>
    </row>
    <row r="26431" spans="8:10" x14ac:dyDescent="0.25">
      <c r="H26431" s="25"/>
      <c r="J26431" s="3"/>
    </row>
    <row r="26432" spans="8:10" x14ac:dyDescent="0.25">
      <c r="H26432" s="25"/>
      <c r="J26432" s="3"/>
    </row>
    <row r="26433" spans="8:10" x14ac:dyDescent="0.25">
      <c r="H26433" s="25"/>
      <c r="J26433" s="3"/>
    </row>
    <row r="26434" spans="8:10" x14ac:dyDescent="0.25">
      <c r="H26434" s="25"/>
      <c r="J26434" s="3"/>
    </row>
    <row r="26435" spans="8:10" x14ac:dyDescent="0.25">
      <c r="H26435" s="25"/>
      <c r="J26435" s="3"/>
    </row>
    <row r="26436" spans="8:10" x14ac:dyDescent="0.25">
      <c r="H26436" s="25"/>
      <c r="J26436" s="3"/>
    </row>
    <row r="26437" spans="8:10" x14ac:dyDescent="0.25">
      <c r="H26437" s="25"/>
      <c r="J26437" s="3"/>
    </row>
    <row r="26438" spans="8:10" x14ac:dyDescent="0.25">
      <c r="H26438" s="25"/>
      <c r="J26438" s="3"/>
    </row>
    <row r="26439" spans="8:10" x14ac:dyDescent="0.25">
      <c r="H26439" s="25"/>
      <c r="J26439" s="3"/>
    </row>
    <row r="26440" spans="8:10" x14ac:dyDescent="0.25">
      <c r="H26440" s="25"/>
      <c r="J26440" s="3"/>
    </row>
    <row r="26441" spans="8:10" x14ac:dyDescent="0.25">
      <c r="H26441" s="25"/>
      <c r="J26441" s="3"/>
    </row>
    <row r="26442" spans="8:10" x14ac:dyDescent="0.25">
      <c r="H26442" s="25"/>
      <c r="J26442" s="3"/>
    </row>
    <row r="26443" spans="8:10" x14ac:dyDescent="0.25">
      <c r="H26443" s="25"/>
      <c r="J26443" s="3"/>
    </row>
    <row r="26444" spans="8:10" x14ac:dyDescent="0.25">
      <c r="H26444" s="25"/>
      <c r="J26444" s="3"/>
    </row>
    <row r="26445" spans="8:10" x14ac:dyDescent="0.25">
      <c r="H26445" s="25"/>
      <c r="J26445" s="3"/>
    </row>
    <row r="26446" spans="8:10" x14ac:dyDescent="0.25">
      <c r="H26446" s="25"/>
      <c r="J26446" s="3"/>
    </row>
    <row r="26447" spans="8:10" x14ac:dyDescent="0.25">
      <c r="H26447" s="25"/>
      <c r="J26447" s="3"/>
    </row>
    <row r="26448" spans="8:10" x14ac:dyDescent="0.25">
      <c r="H26448" s="25"/>
      <c r="J26448" s="3"/>
    </row>
    <row r="26449" spans="8:10" x14ac:dyDescent="0.25">
      <c r="H26449" s="25"/>
      <c r="J26449" s="3"/>
    </row>
    <row r="26450" spans="8:10" x14ac:dyDescent="0.25">
      <c r="H26450" s="25"/>
      <c r="J26450" s="3"/>
    </row>
    <row r="26451" spans="8:10" x14ac:dyDescent="0.25">
      <c r="H26451" s="25"/>
      <c r="J26451" s="3"/>
    </row>
    <row r="26452" spans="8:10" x14ac:dyDescent="0.25">
      <c r="H26452" s="25"/>
      <c r="J26452" s="3"/>
    </row>
    <row r="26453" spans="8:10" x14ac:dyDescent="0.25">
      <c r="H26453" s="25"/>
      <c r="J26453" s="3"/>
    </row>
    <row r="26454" spans="8:10" x14ac:dyDescent="0.25">
      <c r="H26454" s="25"/>
      <c r="J26454" s="3"/>
    </row>
    <row r="26455" spans="8:10" x14ac:dyDescent="0.25">
      <c r="H26455" s="25"/>
      <c r="J26455" s="3"/>
    </row>
    <row r="26456" spans="8:10" x14ac:dyDescent="0.25">
      <c r="H26456" s="25"/>
      <c r="J26456" s="3"/>
    </row>
    <row r="26457" spans="8:10" x14ac:dyDescent="0.25">
      <c r="H26457" s="25"/>
      <c r="J26457" s="46"/>
    </row>
    <row r="26458" spans="8:10" x14ac:dyDescent="0.25">
      <c r="H26458" s="25"/>
      <c r="J26458" s="46"/>
    </row>
    <row r="26459" spans="8:10" x14ac:dyDescent="0.25">
      <c r="H26459" s="25"/>
      <c r="J26459" s="46"/>
    </row>
    <row r="26460" spans="8:10" x14ac:dyDescent="0.25">
      <c r="H26460" s="25"/>
      <c r="J26460" s="3"/>
    </row>
    <row r="26461" spans="8:10" x14ac:dyDescent="0.25">
      <c r="H26461" s="25"/>
      <c r="J26461" s="3"/>
    </row>
    <row r="26462" spans="8:10" x14ac:dyDescent="0.25">
      <c r="H26462" s="25"/>
      <c r="J26462" s="3"/>
    </row>
    <row r="26463" spans="8:10" x14ac:dyDescent="0.25">
      <c r="H26463" s="25"/>
      <c r="J26463" s="3"/>
    </row>
    <row r="26464" spans="8:10" x14ac:dyDescent="0.25">
      <c r="H26464" s="25"/>
      <c r="J26464" s="3"/>
    </row>
    <row r="26465" spans="8:10" x14ac:dyDescent="0.25">
      <c r="H26465" s="25"/>
      <c r="J26465" s="3"/>
    </row>
    <row r="26466" spans="8:10" x14ac:dyDescent="0.25">
      <c r="H26466" s="25"/>
      <c r="J26466" s="3"/>
    </row>
    <row r="26467" spans="8:10" x14ac:dyDescent="0.25">
      <c r="H26467" s="25"/>
      <c r="J26467" s="3"/>
    </row>
    <row r="26468" spans="8:10" x14ac:dyDescent="0.25">
      <c r="H26468" s="25"/>
      <c r="J26468" s="3"/>
    </row>
    <row r="26469" spans="8:10" x14ac:dyDescent="0.25">
      <c r="H26469" s="25"/>
      <c r="J26469" s="3"/>
    </row>
    <row r="26470" spans="8:10" x14ac:dyDescent="0.25">
      <c r="H26470" s="25"/>
      <c r="J26470" s="3"/>
    </row>
    <row r="26471" spans="8:10" x14ac:dyDescent="0.25">
      <c r="H26471" s="25"/>
      <c r="J26471" s="3"/>
    </row>
    <row r="26472" spans="8:10" x14ac:dyDescent="0.25">
      <c r="H26472" s="25"/>
      <c r="J26472" s="46"/>
    </row>
    <row r="26473" spans="8:10" x14ac:dyDescent="0.25">
      <c r="H26473" s="25"/>
      <c r="J26473" s="46"/>
    </row>
    <row r="26474" spans="8:10" x14ac:dyDescent="0.25">
      <c r="H26474" s="25"/>
      <c r="J26474" s="46"/>
    </row>
    <row r="26475" spans="8:10" x14ac:dyDescent="0.25">
      <c r="H26475" s="25"/>
      <c r="J26475" s="46"/>
    </row>
    <row r="26476" spans="8:10" x14ac:dyDescent="0.25">
      <c r="H26476" s="25"/>
      <c r="J26476" s="3"/>
    </row>
    <row r="26477" spans="8:10" x14ac:dyDescent="0.25">
      <c r="H26477" s="25"/>
      <c r="J26477" s="3"/>
    </row>
    <row r="26478" spans="8:10" x14ac:dyDescent="0.25">
      <c r="H26478" s="25"/>
      <c r="J26478" s="3"/>
    </row>
    <row r="26479" spans="8:10" x14ac:dyDescent="0.25">
      <c r="H26479" s="25"/>
      <c r="J26479" s="3"/>
    </row>
    <row r="26480" spans="8:10" x14ac:dyDescent="0.25">
      <c r="H26480" s="25"/>
      <c r="J26480" s="3"/>
    </row>
    <row r="26481" spans="8:10" x14ac:dyDescent="0.25">
      <c r="H26481" s="25"/>
      <c r="J26481" s="3"/>
    </row>
    <row r="26482" spans="8:10" x14ac:dyDescent="0.25">
      <c r="H26482" s="25"/>
      <c r="J26482" s="3"/>
    </row>
    <row r="26483" spans="8:10" x14ac:dyDescent="0.25">
      <c r="H26483" s="25"/>
      <c r="J26483" s="3"/>
    </row>
    <row r="26484" spans="8:10" x14ac:dyDescent="0.25">
      <c r="H26484" s="25"/>
      <c r="J26484" s="3"/>
    </row>
    <row r="26485" spans="8:10" x14ac:dyDescent="0.25">
      <c r="H26485" s="25"/>
      <c r="J26485" s="3"/>
    </row>
    <row r="26486" spans="8:10" x14ac:dyDescent="0.25">
      <c r="H26486" s="25"/>
      <c r="J26486" s="3"/>
    </row>
    <row r="26487" spans="8:10" x14ac:dyDescent="0.25">
      <c r="H26487" s="25"/>
      <c r="J26487" s="46"/>
    </row>
    <row r="26488" spans="8:10" x14ac:dyDescent="0.25">
      <c r="H26488" s="25"/>
      <c r="J26488" s="46"/>
    </row>
    <row r="26489" spans="8:10" x14ac:dyDescent="0.25">
      <c r="H26489" s="25"/>
      <c r="J26489" s="46"/>
    </row>
    <row r="26490" spans="8:10" x14ac:dyDescent="0.25">
      <c r="H26490" s="25"/>
      <c r="J26490" s="46"/>
    </row>
    <row r="26491" spans="8:10" x14ac:dyDescent="0.25">
      <c r="H26491" s="25"/>
      <c r="J26491" s="3"/>
    </row>
    <row r="26492" spans="8:10" x14ac:dyDescent="0.25">
      <c r="H26492" s="25"/>
      <c r="J26492" s="3"/>
    </row>
    <row r="26493" spans="8:10" x14ac:dyDescent="0.25">
      <c r="H26493" s="25"/>
      <c r="J26493" s="3"/>
    </row>
    <row r="26494" spans="8:10" x14ac:dyDescent="0.25">
      <c r="H26494" s="25"/>
      <c r="J26494" s="3"/>
    </row>
    <row r="26495" spans="8:10" x14ac:dyDescent="0.25">
      <c r="H26495" s="25"/>
      <c r="J26495" s="3"/>
    </row>
    <row r="26496" spans="8:10" x14ac:dyDescent="0.25">
      <c r="H26496" s="25"/>
      <c r="J26496" s="3"/>
    </row>
    <row r="26497" spans="8:10" x14ac:dyDescent="0.25">
      <c r="H26497" s="25"/>
      <c r="J26497" s="3"/>
    </row>
    <row r="26498" spans="8:10" x14ac:dyDescent="0.25">
      <c r="H26498" s="25"/>
      <c r="J26498" s="3"/>
    </row>
    <row r="26499" spans="8:10" x14ac:dyDescent="0.25">
      <c r="H26499" s="25"/>
      <c r="J26499" s="3"/>
    </row>
    <row r="26500" spans="8:10" x14ac:dyDescent="0.25">
      <c r="H26500" s="25"/>
      <c r="J26500" s="3"/>
    </row>
    <row r="26501" spans="8:10" x14ac:dyDescent="0.25">
      <c r="H26501" s="25"/>
      <c r="J26501" s="3"/>
    </row>
    <row r="26502" spans="8:10" x14ac:dyDescent="0.25">
      <c r="H26502" s="25"/>
      <c r="J26502" s="46"/>
    </row>
    <row r="26503" spans="8:10" x14ac:dyDescent="0.25">
      <c r="H26503" s="25"/>
      <c r="J26503" s="46"/>
    </row>
    <row r="26504" spans="8:10" x14ac:dyDescent="0.25">
      <c r="H26504" s="25"/>
      <c r="J26504" s="46"/>
    </row>
    <row r="26505" spans="8:10" x14ac:dyDescent="0.25">
      <c r="H26505" s="25"/>
      <c r="J26505" s="46"/>
    </row>
    <row r="26506" spans="8:10" x14ac:dyDescent="0.25">
      <c r="H26506" s="25"/>
      <c r="J26506" s="3"/>
    </row>
    <row r="26507" spans="8:10" x14ac:dyDescent="0.25">
      <c r="H26507" s="25"/>
      <c r="J26507" s="3"/>
    </row>
    <row r="26508" spans="8:10" x14ac:dyDescent="0.25">
      <c r="H26508" s="25"/>
      <c r="J26508" s="3"/>
    </row>
    <row r="26509" spans="8:10" x14ac:dyDescent="0.25">
      <c r="H26509" s="25"/>
      <c r="J26509" s="3"/>
    </row>
    <row r="26510" spans="8:10" x14ac:dyDescent="0.25">
      <c r="H26510" s="25"/>
      <c r="J26510" s="3"/>
    </row>
    <row r="26511" spans="8:10" x14ac:dyDescent="0.25">
      <c r="H26511" s="25"/>
      <c r="J26511" s="3"/>
    </row>
    <row r="26512" spans="8:10" x14ac:dyDescent="0.25">
      <c r="H26512" s="25"/>
      <c r="J26512" s="3"/>
    </row>
    <row r="26513" spans="8:10" x14ac:dyDescent="0.25">
      <c r="H26513" s="25"/>
      <c r="J26513" s="3"/>
    </row>
    <row r="26514" spans="8:10" x14ac:dyDescent="0.25">
      <c r="H26514" s="25"/>
      <c r="J26514" s="3"/>
    </row>
    <row r="26515" spans="8:10" x14ac:dyDescent="0.25">
      <c r="H26515" s="25"/>
      <c r="J26515" s="3"/>
    </row>
    <row r="26516" spans="8:10" x14ac:dyDescent="0.25">
      <c r="H26516" s="25"/>
      <c r="J26516" s="3"/>
    </row>
    <row r="26517" spans="8:10" x14ac:dyDescent="0.25">
      <c r="H26517" s="25"/>
      <c r="J26517" s="46"/>
    </row>
    <row r="26518" spans="8:10" x14ac:dyDescent="0.25">
      <c r="H26518" s="25"/>
      <c r="J26518" s="46"/>
    </row>
    <row r="26519" spans="8:10" x14ac:dyDescent="0.25">
      <c r="H26519" s="25"/>
      <c r="J26519" s="46"/>
    </row>
    <row r="26520" spans="8:10" x14ac:dyDescent="0.25">
      <c r="H26520" s="25"/>
      <c r="J26520" s="46"/>
    </row>
    <row r="26521" spans="8:10" x14ac:dyDescent="0.25">
      <c r="H26521" s="25"/>
      <c r="J26521" s="3"/>
    </row>
    <row r="26522" spans="8:10" x14ac:dyDescent="0.25">
      <c r="H26522" s="25"/>
      <c r="J26522" s="3"/>
    </row>
    <row r="26523" spans="8:10" x14ac:dyDescent="0.25">
      <c r="H26523" s="25"/>
      <c r="J26523" s="3"/>
    </row>
    <row r="26524" spans="8:10" x14ac:dyDescent="0.25">
      <c r="H26524" s="25"/>
      <c r="J26524" s="3"/>
    </row>
    <row r="26525" spans="8:10" x14ac:dyDescent="0.25">
      <c r="H26525" s="25"/>
      <c r="J26525" s="3"/>
    </row>
    <row r="26526" spans="8:10" x14ac:dyDescent="0.25">
      <c r="H26526" s="25"/>
      <c r="J26526" s="3"/>
    </row>
    <row r="26527" spans="8:10" x14ac:dyDescent="0.25">
      <c r="H26527" s="25"/>
      <c r="J26527" s="3"/>
    </row>
    <row r="26528" spans="8:10" x14ac:dyDescent="0.25">
      <c r="H26528" s="25"/>
      <c r="J26528" s="3"/>
    </row>
    <row r="26529" spans="8:10" x14ac:dyDescent="0.25">
      <c r="H26529" s="25"/>
      <c r="J26529" s="3"/>
    </row>
    <row r="26530" spans="8:10" x14ac:dyDescent="0.25">
      <c r="H26530" s="25"/>
      <c r="J26530" s="3"/>
    </row>
    <row r="26531" spans="8:10" x14ac:dyDescent="0.25">
      <c r="H26531" s="25"/>
      <c r="J26531" s="3"/>
    </row>
    <row r="26532" spans="8:10" x14ac:dyDescent="0.25">
      <c r="H26532" s="25"/>
      <c r="J26532" s="46"/>
    </row>
    <row r="26533" spans="8:10" x14ac:dyDescent="0.25">
      <c r="H26533" s="25"/>
      <c r="J26533" s="46"/>
    </row>
    <row r="26534" spans="8:10" x14ac:dyDescent="0.25">
      <c r="H26534" s="25"/>
      <c r="J26534" s="46"/>
    </row>
    <row r="26535" spans="8:10" x14ac:dyDescent="0.25">
      <c r="H26535" s="25"/>
      <c r="J26535" s="3"/>
    </row>
    <row r="26536" spans="8:10" x14ac:dyDescent="0.25">
      <c r="H26536" s="25"/>
      <c r="J26536" s="3"/>
    </row>
    <row r="26537" spans="8:10" x14ac:dyDescent="0.25">
      <c r="H26537" s="25"/>
      <c r="J26537" s="3"/>
    </row>
    <row r="26538" spans="8:10" x14ac:dyDescent="0.25">
      <c r="H26538" s="25"/>
      <c r="J26538" s="3"/>
    </row>
    <row r="26539" spans="8:10" x14ac:dyDescent="0.25">
      <c r="H26539" s="25"/>
      <c r="J26539" s="3"/>
    </row>
    <row r="26540" spans="8:10" x14ac:dyDescent="0.25">
      <c r="H26540" s="25"/>
      <c r="J26540" s="3"/>
    </row>
    <row r="26541" spans="8:10" x14ac:dyDescent="0.25">
      <c r="H26541" s="25"/>
      <c r="J26541" s="3"/>
    </row>
    <row r="26542" spans="8:10" x14ac:dyDescent="0.25">
      <c r="H26542" s="25"/>
      <c r="J26542" s="3"/>
    </row>
    <row r="26543" spans="8:10" x14ac:dyDescent="0.25">
      <c r="H26543" s="25"/>
      <c r="J26543" s="3"/>
    </row>
    <row r="26544" spans="8:10" x14ac:dyDescent="0.25">
      <c r="H26544" s="25"/>
      <c r="J26544" s="3"/>
    </row>
    <row r="26545" spans="8:10" x14ac:dyDescent="0.25">
      <c r="H26545" s="25"/>
      <c r="J26545" s="3"/>
    </row>
    <row r="26546" spans="8:10" x14ac:dyDescent="0.25">
      <c r="H26546" s="25"/>
      <c r="J26546" s="3"/>
    </row>
    <row r="26547" spans="8:10" x14ac:dyDescent="0.25">
      <c r="H26547" s="25"/>
      <c r="J26547" s="46"/>
    </row>
    <row r="26548" spans="8:10" x14ac:dyDescent="0.25">
      <c r="H26548" s="25"/>
      <c r="J26548" s="46"/>
    </row>
    <row r="26549" spans="8:10" x14ac:dyDescent="0.25">
      <c r="H26549" s="25"/>
      <c r="J26549" s="46"/>
    </row>
    <row r="26550" spans="8:10" x14ac:dyDescent="0.25">
      <c r="H26550" s="25"/>
      <c r="J26550" s="46"/>
    </row>
    <row r="26551" spans="8:10" x14ac:dyDescent="0.25">
      <c r="H26551" s="25"/>
      <c r="J26551" s="3"/>
    </row>
    <row r="26552" spans="8:10" x14ac:dyDescent="0.25">
      <c r="H26552" s="25"/>
      <c r="J26552" s="3"/>
    </row>
    <row r="26553" spans="8:10" x14ac:dyDescent="0.25">
      <c r="H26553" s="25"/>
      <c r="J26553" s="3"/>
    </row>
    <row r="26554" spans="8:10" x14ac:dyDescent="0.25">
      <c r="H26554" s="25"/>
      <c r="J26554" s="3"/>
    </row>
    <row r="26555" spans="8:10" x14ac:dyDescent="0.25">
      <c r="H26555" s="25"/>
      <c r="J26555" s="3"/>
    </row>
    <row r="26556" spans="8:10" x14ac:dyDescent="0.25">
      <c r="H26556" s="25"/>
      <c r="J26556" s="3"/>
    </row>
    <row r="26557" spans="8:10" x14ac:dyDescent="0.25">
      <c r="H26557" s="25"/>
      <c r="J26557" s="3"/>
    </row>
    <row r="26558" spans="8:10" x14ac:dyDescent="0.25">
      <c r="H26558" s="25"/>
      <c r="J26558" s="3"/>
    </row>
    <row r="26559" spans="8:10" x14ac:dyDescent="0.25">
      <c r="H26559" s="25"/>
      <c r="J26559" s="3"/>
    </row>
    <row r="26560" spans="8:10" x14ac:dyDescent="0.25">
      <c r="H26560" s="25"/>
      <c r="J26560" s="3"/>
    </row>
    <row r="26561" spans="8:10" x14ac:dyDescent="0.25">
      <c r="H26561" s="25"/>
      <c r="J26561" s="3"/>
    </row>
    <row r="26562" spans="8:10" x14ac:dyDescent="0.25">
      <c r="H26562" s="25"/>
      <c r="J26562" s="46"/>
    </row>
    <row r="26563" spans="8:10" x14ac:dyDescent="0.25">
      <c r="H26563" s="25"/>
      <c r="J26563" s="46"/>
    </row>
    <row r="26564" spans="8:10" x14ac:dyDescent="0.25">
      <c r="H26564" s="25"/>
      <c r="J26564" s="46"/>
    </row>
    <row r="26565" spans="8:10" x14ac:dyDescent="0.25">
      <c r="H26565" s="25"/>
      <c r="J26565" s="46"/>
    </row>
    <row r="26566" spans="8:10" x14ac:dyDescent="0.25">
      <c r="H26566" s="25"/>
      <c r="J26566" s="3"/>
    </row>
    <row r="26567" spans="8:10" x14ac:dyDescent="0.25">
      <c r="H26567" s="25"/>
      <c r="J26567" s="3"/>
    </row>
    <row r="26568" spans="8:10" x14ac:dyDescent="0.25">
      <c r="H26568" s="25"/>
      <c r="J26568" s="3"/>
    </row>
    <row r="26569" spans="8:10" x14ac:dyDescent="0.25">
      <c r="H26569" s="25"/>
      <c r="J26569" s="3"/>
    </row>
    <row r="26570" spans="8:10" x14ac:dyDescent="0.25">
      <c r="H26570" s="25"/>
      <c r="J26570" s="3"/>
    </row>
    <row r="26571" spans="8:10" x14ac:dyDescent="0.25">
      <c r="H26571" s="25"/>
      <c r="J26571" s="3"/>
    </row>
    <row r="26572" spans="8:10" x14ac:dyDescent="0.25">
      <c r="H26572" s="25"/>
      <c r="J26572" s="3"/>
    </row>
    <row r="26573" spans="8:10" x14ac:dyDescent="0.25">
      <c r="H26573" s="25"/>
      <c r="J26573" s="3"/>
    </row>
    <row r="26574" spans="8:10" x14ac:dyDescent="0.25">
      <c r="H26574" s="25"/>
      <c r="J26574" s="3"/>
    </row>
    <row r="26575" spans="8:10" x14ac:dyDescent="0.25">
      <c r="H26575" s="25"/>
      <c r="J26575" s="3"/>
    </row>
    <row r="26576" spans="8:10" x14ac:dyDescent="0.25">
      <c r="H26576" s="25"/>
      <c r="J26576" s="3"/>
    </row>
    <row r="26577" spans="8:10" x14ac:dyDescent="0.25">
      <c r="H26577" s="25"/>
      <c r="J26577" s="46"/>
    </row>
    <row r="26578" spans="8:10" x14ac:dyDescent="0.25">
      <c r="H26578" s="25"/>
      <c r="J26578" s="46"/>
    </row>
    <row r="26579" spans="8:10" x14ac:dyDescent="0.25">
      <c r="H26579" s="25"/>
      <c r="J26579" s="46"/>
    </row>
    <row r="26580" spans="8:10" x14ac:dyDescent="0.25">
      <c r="H26580" s="25"/>
      <c r="J26580" s="46"/>
    </row>
    <row r="26581" spans="8:10" x14ac:dyDescent="0.25">
      <c r="H26581" s="25"/>
      <c r="J26581" s="46"/>
    </row>
    <row r="26582" spans="8:10" x14ac:dyDescent="0.25">
      <c r="H26582" s="25"/>
      <c r="J26582" s="3"/>
    </row>
    <row r="26583" spans="8:10" x14ac:dyDescent="0.25">
      <c r="H26583" s="25"/>
      <c r="J26583" s="3"/>
    </row>
    <row r="26584" spans="8:10" x14ac:dyDescent="0.25">
      <c r="H26584" s="25"/>
      <c r="J26584" s="3"/>
    </row>
    <row r="26585" spans="8:10" x14ac:dyDescent="0.25">
      <c r="H26585" s="25"/>
      <c r="J26585" s="3"/>
    </row>
    <row r="26586" spans="8:10" x14ac:dyDescent="0.25">
      <c r="H26586" s="25"/>
      <c r="J26586" s="3"/>
    </row>
    <row r="26587" spans="8:10" x14ac:dyDescent="0.25">
      <c r="H26587" s="25"/>
      <c r="J26587" s="3"/>
    </row>
    <row r="26588" spans="8:10" x14ac:dyDescent="0.25">
      <c r="H26588" s="25"/>
      <c r="J26588" s="3"/>
    </row>
    <row r="26589" spans="8:10" x14ac:dyDescent="0.25">
      <c r="H26589" s="25"/>
      <c r="J26589" s="3"/>
    </row>
    <row r="26590" spans="8:10" x14ac:dyDescent="0.25">
      <c r="H26590" s="25"/>
      <c r="J26590" s="3"/>
    </row>
    <row r="26591" spans="8:10" x14ac:dyDescent="0.25">
      <c r="H26591" s="25"/>
      <c r="J26591" s="3"/>
    </row>
    <row r="26592" spans="8:10" x14ac:dyDescent="0.25">
      <c r="H26592" s="25"/>
      <c r="J26592" s="46"/>
    </row>
    <row r="26593" spans="8:10" x14ac:dyDescent="0.25">
      <c r="H26593" s="25"/>
      <c r="J26593" s="46"/>
    </row>
    <row r="26594" spans="8:10" x14ac:dyDescent="0.25">
      <c r="H26594" s="25"/>
      <c r="J26594" s="46"/>
    </row>
    <row r="26595" spans="8:10" x14ac:dyDescent="0.25">
      <c r="H26595" s="25"/>
      <c r="J26595" s="46"/>
    </row>
    <row r="26596" spans="8:10" x14ac:dyDescent="0.25">
      <c r="H26596" s="25"/>
      <c r="J26596" s="46"/>
    </row>
    <row r="26597" spans="8:10" x14ac:dyDescent="0.25">
      <c r="H26597" s="25"/>
      <c r="J26597" s="3"/>
    </row>
    <row r="26598" spans="8:10" x14ac:dyDescent="0.25">
      <c r="H26598" s="25"/>
      <c r="J26598" s="3"/>
    </row>
    <row r="26599" spans="8:10" x14ac:dyDescent="0.25">
      <c r="H26599" s="25"/>
      <c r="J26599" s="3"/>
    </row>
    <row r="26600" spans="8:10" x14ac:dyDescent="0.25">
      <c r="H26600" s="25"/>
      <c r="J26600" s="3"/>
    </row>
    <row r="26601" spans="8:10" x14ac:dyDescent="0.25">
      <c r="H26601" s="25"/>
      <c r="J26601" s="3"/>
    </row>
    <row r="26602" spans="8:10" x14ac:dyDescent="0.25">
      <c r="H26602" s="25"/>
      <c r="J26602" s="3"/>
    </row>
    <row r="26603" spans="8:10" x14ac:dyDescent="0.25">
      <c r="H26603" s="25"/>
      <c r="J26603" s="3"/>
    </row>
    <row r="26604" spans="8:10" x14ac:dyDescent="0.25">
      <c r="H26604" s="25"/>
      <c r="J26604" s="3"/>
    </row>
    <row r="26605" spans="8:10" x14ac:dyDescent="0.25">
      <c r="H26605" s="25"/>
      <c r="J26605" s="3"/>
    </row>
    <row r="26606" spans="8:10" x14ac:dyDescent="0.25">
      <c r="H26606" s="25"/>
      <c r="J26606" s="3"/>
    </row>
    <row r="26607" spans="8:10" x14ac:dyDescent="0.25">
      <c r="H26607" s="25"/>
      <c r="J26607" s="46"/>
    </row>
    <row r="26608" spans="8:10" x14ac:dyDescent="0.25">
      <c r="H26608" s="25"/>
      <c r="J26608" s="46"/>
    </row>
    <row r="26609" spans="8:10" x14ac:dyDescent="0.25">
      <c r="H26609" s="25"/>
      <c r="J26609" s="46"/>
    </row>
    <row r="26610" spans="8:10" x14ac:dyDescent="0.25">
      <c r="H26610" s="25"/>
      <c r="J26610" s="46"/>
    </row>
    <row r="26611" spans="8:10" x14ac:dyDescent="0.25">
      <c r="H26611" s="25"/>
      <c r="J26611" s="3"/>
    </row>
    <row r="26612" spans="8:10" x14ac:dyDescent="0.25">
      <c r="H26612" s="25"/>
      <c r="J26612" s="3"/>
    </row>
    <row r="26613" spans="8:10" x14ac:dyDescent="0.25">
      <c r="H26613" s="25"/>
      <c r="J26613" s="3"/>
    </row>
    <row r="26614" spans="8:10" x14ac:dyDescent="0.25">
      <c r="H26614" s="25"/>
      <c r="J26614" s="3"/>
    </row>
    <row r="26615" spans="8:10" x14ac:dyDescent="0.25">
      <c r="H26615" s="25"/>
      <c r="J26615" s="3"/>
    </row>
    <row r="26616" spans="8:10" x14ac:dyDescent="0.25">
      <c r="H26616" s="25"/>
      <c r="J26616" s="3"/>
    </row>
    <row r="26617" spans="8:10" x14ac:dyDescent="0.25">
      <c r="H26617" s="25"/>
      <c r="J26617" s="3"/>
    </row>
    <row r="26618" spans="8:10" x14ac:dyDescent="0.25">
      <c r="H26618" s="25"/>
      <c r="J26618" s="3"/>
    </row>
    <row r="26619" spans="8:10" x14ac:dyDescent="0.25">
      <c r="H26619" s="25"/>
      <c r="J26619" s="3"/>
    </row>
    <row r="26620" spans="8:10" x14ac:dyDescent="0.25">
      <c r="H26620" s="25"/>
      <c r="J26620" s="3"/>
    </row>
    <row r="26621" spans="8:10" x14ac:dyDescent="0.25">
      <c r="H26621" s="25"/>
      <c r="J26621" s="3"/>
    </row>
    <row r="26622" spans="8:10" x14ac:dyDescent="0.25">
      <c r="H26622" s="25"/>
      <c r="J26622" s="46"/>
    </row>
    <row r="26623" spans="8:10" x14ac:dyDescent="0.25">
      <c r="H26623" s="25"/>
      <c r="J26623" s="46"/>
    </row>
    <row r="26624" spans="8:10" x14ac:dyDescent="0.25">
      <c r="H26624" s="25"/>
      <c r="J26624" s="46"/>
    </row>
    <row r="26625" spans="8:10" x14ac:dyDescent="0.25">
      <c r="H26625" s="25"/>
      <c r="J26625" s="3"/>
    </row>
    <row r="26626" spans="8:10" x14ac:dyDescent="0.25">
      <c r="H26626" s="25"/>
      <c r="J26626" s="3"/>
    </row>
    <row r="26627" spans="8:10" x14ac:dyDescent="0.25">
      <c r="H26627" s="25"/>
      <c r="J26627" s="3"/>
    </row>
    <row r="26628" spans="8:10" x14ac:dyDescent="0.25">
      <c r="H26628" s="25"/>
      <c r="J26628" s="3"/>
    </row>
    <row r="26629" spans="8:10" x14ac:dyDescent="0.25">
      <c r="H26629" s="25"/>
      <c r="J26629" s="3"/>
    </row>
    <row r="26630" spans="8:10" x14ac:dyDescent="0.25">
      <c r="H26630" s="25"/>
      <c r="J26630" s="3"/>
    </row>
    <row r="26631" spans="8:10" x14ac:dyDescent="0.25">
      <c r="H26631" s="25"/>
      <c r="J26631" s="3"/>
    </row>
    <row r="26632" spans="8:10" x14ac:dyDescent="0.25">
      <c r="H26632" s="25"/>
      <c r="J26632" s="3"/>
    </row>
    <row r="26633" spans="8:10" x14ac:dyDescent="0.25">
      <c r="H26633" s="25"/>
      <c r="J26633" s="3"/>
    </row>
    <row r="26634" spans="8:10" x14ac:dyDescent="0.25">
      <c r="H26634" s="25"/>
      <c r="J26634" s="3"/>
    </row>
    <row r="26635" spans="8:10" x14ac:dyDescent="0.25">
      <c r="H26635" s="25"/>
      <c r="J26635" s="3"/>
    </row>
    <row r="26636" spans="8:10" x14ac:dyDescent="0.25">
      <c r="H26636" s="25"/>
      <c r="J26636" s="3"/>
    </row>
    <row r="26637" spans="8:10" x14ac:dyDescent="0.25">
      <c r="H26637" s="25"/>
      <c r="J26637" s="3"/>
    </row>
    <row r="26638" spans="8:10" x14ac:dyDescent="0.25">
      <c r="H26638" s="25"/>
      <c r="J26638" s="3"/>
    </row>
    <row r="26639" spans="8:10" x14ac:dyDescent="0.25">
      <c r="H26639" s="25"/>
      <c r="J26639" s="3"/>
    </row>
    <row r="26640" spans="8:10" x14ac:dyDescent="0.25">
      <c r="H26640" s="25"/>
      <c r="J26640" s="3"/>
    </row>
    <row r="26641" spans="8:10" x14ac:dyDescent="0.25">
      <c r="H26641" s="25"/>
      <c r="J26641" s="3"/>
    </row>
    <row r="26642" spans="8:10" x14ac:dyDescent="0.25">
      <c r="H26642" s="25"/>
      <c r="J26642" s="3"/>
    </row>
    <row r="26643" spans="8:10" x14ac:dyDescent="0.25">
      <c r="H26643" s="25"/>
      <c r="J26643" s="3"/>
    </row>
    <row r="26644" spans="8:10" x14ac:dyDescent="0.25">
      <c r="H26644" s="25"/>
      <c r="J26644" s="3"/>
    </row>
    <row r="26645" spans="8:10" x14ac:dyDescent="0.25">
      <c r="H26645" s="25"/>
      <c r="J26645" s="3"/>
    </row>
    <row r="26646" spans="8:10" x14ac:dyDescent="0.25">
      <c r="H26646" s="25"/>
      <c r="J26646" s="3"/>
    </row>
    <row r="26647" spans="8:10" x14ac:dyDescent="0.25">
      <c r="H26647" s="25"/>
      <c r="J26647" s="3"/>
    </row>
    <row r="26648" spans="8:10" x14ac:dyDescent="0.25">
      <c r="H26648" s="25"/>
      <c r="J26648" s="3"/>
    </row>
    <row r="26649" spans="8:10" x14ac:dyDescent="0.25">
      <c r="H26649" s="25"/>
      <c r="J26649" s="3"/>
    </row>
    <row r="26650" spans="8:10" x14ac:dyDescent="0.25">
      <c r="H26650" s="25"/>
      <c r="J26650" s="3"/>
    </row>
    <row r="26651" spans="8:10" x14ac:dyDescent="0.25">
      <c r="H26651" s="25"/>
      <c r="J26651" s="3"/>
    </row>
    <row r="26652" spans="8:10" x14ac:dyDescent="0.25">
      <c r="H26652" s="25"/>
      <c r="J26652" s="46"/>
    </row>
    <row r="26653" spans="8:10" x14ac:dyDescent="0.25">
      <c r="H26653" s="25"/>
      <c r="J26653" s="46"/>
    </row>
    <row r="26654" spans="8:10" x14ac:dyDescent="0.25">
      <c r="H26654" s="25"/>
      <c r="J26654" s="3"/>
    </row>
    <row r="26655" spans="8:10" x14ac:dyDescent="0.25">
      <c r="H26655" s="25"/>
      <c r="J26655" s="46"/>
    </row>
    <row r="26656" spans="8:10" x14ac:dyDescent="0.25">
      <c r="H26656" s="25"/>
      <c r="J26656" s="3"/>
    </row>
    <row r="26657" spans="8:10" x14ac:dyDescent="0.25">
      <c r="H26657" s="25"/>
      <c r="J26657" s="3"/>
    </row>
    <row r="26658" spans="8:10" x14ac:dyDescent="0.25">
      <c r="H26658" s="25"/>
      <c r="J26658" s="3"/>
    </row>
    <row r="26659" spans="8:10" x14ac:dyDescent="0.25">
      <c r="H26659" s="25"/>
      <c r="J26659" s="3"/>
    </row>
    <row r="26660" spans="8:10" x14ac:dyDescent="0.25">
      <c r="H26660" s="25"/>
      <c r="J26660" s="3"/>
    </row>
    <row r="26661" spans="8:10" x14ac:dyDescent="0.25">
      <c r="H26661" s="25"/>
      <c r="J26661" s="3"/>
    </row>
    <row r="26662" spans="8:10" x14ac:dyDescent="0.25">
      <c r="H26662" s="25"/>
      <c r="J26662" s="3"/>
    </row>
    <row r="26663" spans="8:10" x14ac:dyDescent="0.25">
      <c r="H26663" s="25"/>
      <c r="J26663" s="3"/>
    </row>
    <row r="26664" spans="8:10" x14ac:dyDescent="0.25">
      <c r="H26664" s="25"/>
      <c r="J26664" s="3"/>
    </row>
    <row r="26665" spans="8:10" x14ac:dyDescent="0.25">
      <c r="H26665" s="25"/>
      <c r="J26665" s="3"/>
    </row>
    <row r="26666" spans="8:10" x14ac:dyDescent="0.25">
      <c r="H26666" s="25"/>
      <c r="J26666" s="3"/>
    </row>
    <row r="26667" spans="8:10" x14ac:dyDescent="0.25">
      <c r="H26667" s="25"/>
      <c r="J26667" s="46"/>
    </row>
    <row r="26668" spans="8:10" x14ac:dyDescent="0.25">
      <c r="H26668" s="25"/>
      <c r="J26668" s="46"/>
    </row>
    <row r="26669" spans="8:10" x14ac:dyDescent="0.25">
      <c r="H26669" s="25"/>
      <c r="J26669" s="46"/>
    </row>
    <row r="26670" spans="8:10" x14ac:dyDescent="0.25">
      <c r="H26670" s="25"/>
      <c r="J26670" s="46"/>
    </row>
    <row r="26671" spans="8:10" x14ac:dyDescent="0.25">
      <c r="H26671" s="25"/>
      <c r="J26671" s="3"/>
    </row>
    <row r="26672" spans="8:10" x14ac:dyDescent="0.25">
      <c r="H26672" s="25"/>
      <c r="J26672" s="3"/>
    </row>
    <row r="26673" spans="8:10" x14ac:dyDescent="0.25">
      <c r="H26673" s="25"/>
      <c r="J26673" s="3"/>
    </row>
    <row r="26674" spans="8:10" x14ac:dyDescent="0.25">
      <c r="H26674" s="25"/>
      <c r="J26674" s="3"/>
    </row>
    <row r="26675" spans="8:10" x14ac:dyDescent="0.25">
      <c r="H26675" s="25"/>
      <c r="J26675" s="3"/>
    </row>
    <row r="26676" spans="8:10" x14ac:dyDescent="0.25">
      <c r="H26676" s="25"/>
      <c r="J26676" s="3"/>
    </row>
    <row r="26677" spans="8:10" x14ac:dyDescent="0.25">
      <c r="H26677" s="25"/>
      <c r="J26677" s="3"/>
    </row>
    <row r="26678" spans="8:10" x14ac:dyDescent="0.25">
      <c r="H26678" s="25"/>
      <c r="J26678" s="3"/>
    </row>
    <row r="26679" spans="8:10" x14ac:dyDescent="0.25">
      <c r="H26679" s="25"/>
      <c r="J26679" s="3"/>
    </row>
    <row r="26680" spans="8:10" x14ac:dyDescent="0.25">
      <c r="H26680" s="25"/>
      <c r="J26680" s="3"/>
    </row>
    <row r="26681" spans="8:10" x14ac:dyDescent="0.25">
      <c r="H26681" s="25"/>
      <c r="J26681" s="3"/>
    </row>
    <row r="26682" spans="8:10" x14ac:dyDescent="0.25">
      <c r="H26682" s="25"/>
      <c r="J26682" s="46"/>
    </row>
    <row r="26683" spans="8:10" x14ac:dyDescent="0.25">
      <c r="H26683" s="25"/>
      <c r="J26683" s="46"/>
    </row>
    <row r="26684" spans="8:10" x14ac:dyDescent="0.25">
      <c r="H26684" s="25"/>
      <c r="J26684" s="46"/>
    </row>
    <row r="26685" spans="8:10" x14ac:dyDescent="0.25">
      <c r="H26685" s="25"/>
      <c r="J26685" s="46"/>
    </row>
    <row r="26686" spans="8:10" x14ac:dyDescent="0.25">
      <c r="H26686" s="25"/>
      <c r="J26686" s="3"/>
    </row>
    <row r="26687" spans="8:10" x14ac:dyDescent="0.25">
      <c r="H26687" s="25"/>
      <c r="J26687" s="3"/>
    </row>
    <row r="26688" spans="8:10" x14ac:dyDescent="0.25">
      <c r="H26688" s="25"/>
      <c r="J26688" s="3"/>
    </row>
    <row r="26689" spans="8:10" x14ac:dyDescent="0.25">
      <c r="H26689" s="25"/>
      <c r="J26689" s="3"/>
    </row>
    <row r="26690" spans="8:10" x14ac:dyDescent="0.25">
      <c r="H26690" s="25"/>
      <c r="J26690" s="3"/>
    </row>
    <row r="26691" spans="8:10" x14ac:dyDescent="0.25">
      <c r="H26691" s="25"/>
      <c r="J26691" s="3"/>
    </row>
    <row r="26692" spans="8:10" x14ac:dyDescent="0.25">
      <c r="H26692" s="25"/>
      <c r="J26692" s="3"/>
    </row>
    <row r="26693" spans="8:10" x14ac:dyDescent="0.25">
      <c r="H26693" s="25"/>
      <c r="J26693" s="3"/>
    </row>
    <row r="26694" spans="8:10" x14ac:dyDescent="0.25">
      <c r="H26694" s="25"/>
      <c r="J26694" s="3"/>
    </row>
    <row r="26695" spans="8:10" x14ac:dyDescent="0.25">
      <c r="H26695" s="25"/>
      <c r="J26695" s="3"/>
    </row>
    <row r="26696" spans="8:10" x14ac:dyDescent="0.25">
      <c r="H26696" s="25"/>
      <c r="J26696" s="3"/>
    </row>
    <row r="26697" spans="8:10" x14ac:dyDescent="0.25">
      <c r="H26697" s="25"/>
      <c r="J26697" s="46"/>
    </row>
    <row r="26698" spans="8:10" x14ac:dyDescent="0.25">
      <c r="H26698" s="25"/>
      <c r="J26698" s="46"/>
    </row>
    <row r="26699" spans="8:10" x14ac:dyDescent="0.25">
      <c r="H26699" s="25"/>
      <c r="J26699" s="3"/>
    </row>
    <row r="26700" spans="8:10" x14ac:dyDescent="0.25">
      <c r="H26700" s="25"/>
      <c r="J26700" s="46"/>
    </row>
    <row r="26701" spans="8:10" x14ac:dyDescent="0.25">
      <c r="H26701" s="25"/>
      <c r="J26701" s="3"/>
    </row>
    <row r="26702" spans="8:10" x14ac:dyDescent="0.25">
      <c r="H26702" s="25"/>
      <c r="J26702" s="3"/>
    </row>
    <row r="26703" spans="8:10" x14ac:dyDescent="0.25">
      <c r="H26703" s="25"/>
      <c r="J26703" s="3"/>
    </row>
    <row r="26704" spans="8:10" x14ac:dyDescent="0.25">
      <c r="H26704" s="25"/>
      <c r="J26704" s="3"/>
    </row>
    <row r="26705" spans="8:10" x14ac:dyDescent="0.25">
      <c r="H26705" s="25"/>
      <c r="J26705" s="3"/>
    </row>
    <row r="26706" spans="8:10" x14ac:dyDescent="0.25">
      <c r="H26706" s="25"/>
      <c r="J26706" s="3"/>
    </row>
    <row r="26707" spans="8:10" x14ac:dyDescent="0.25">
      <c r="H26707" s="25"/>
      <c r="J26707" s="3"/>
    </row>
    <row r="26708" spans="8:10" x14ac:dyDescent="0.25">
      <c r="H26708" s="25"/>
      <c r="J26708" s="3"/>
    </row>
    <row r="26709" spans="8:10" x14ac:dyDescent="0.25">
      <c r="H26709" s="25"/>
      <c r="J26709" s="3"/>
    </row>
    <row r="26710" spans="8:10" x14ac:dyDescent="0.25">
      <c r="H26710" s="25"/>
      <c r="J26710" s="3"/>
    </row>
    <row r="26711" spans="8:10" x14ac:dyDescent="0.25">
      <c r="H26711" s="25"/>
      <c r="J26711" s="3"/>
    </row>
    <row r="26712" spans="8:10" x14ac:dyDescent="0.25">
      <c r="H26712" s="25"/>
      <c r="J26712" s="3"/>
    </row>
    <row r="26713" spans="8:10" x14ac:dyDescent="0.25">
      <c r="H26713" s="25"/>
      <c r="J26713" s="3"/>
    </row>
    <row r="26714" spans="8:10" x14ac:dyDescent="0.25">
      <c r="H26714" s="25"/>
      <c r="J26714" s="3"/>
    </row>
    <row r="26715" spans="8:10" x14ac:dyDescent="0.25">
      <c r="H26715" s="25"/>
      <c r="J26715" s="3"/>
    </row>
    <row r="26716" spans="8:10" x14ac:dyDescent="0.25">
      <c r="H26716" s="25"/>
      <c r="J26716" s="3"/>
    </row>
    <row r="26717" spans="8:10" x14ac:dyDescent="0.25">
      <c r="H26717" s="25"/>
      <c r="J26717" s="3"/>
    </row>
    <row r="26718" spans="8:10" x14ac:dyDescent="0.25">
      <c r="H26718" s="25"/>
      <c r="J26718" s="3"/>
    </row>
    <row r="26719" spans="8:10" x14ac:dyDescent="0.25">
      <c r="H26719" s="25"/>
      <c r="J26719" s="3"/>
    </row>
    <row r="26720" spans="8:10" x14ac:dyDescent="0.25">
      <c r="H26720" s="25"/>
      <c r="J26720" s="3"/>
    </row>
    <row r="26721" spans="8:10" x14ac:dyDescent="0.25">
      <c r="H26721" s="25"/>
      <c r="J26721" s="3"/>
    </row>
    <row r="26722" spans="8:10" x14ac:dyDescent="0.25">
      <c r="H26722" s="25"/>
      <c r="J26722" s="3"/>
    </row>
    <row r="26723" spans="8:10" x14ac:dyDescent="0.25">
      <c r="H26723" s="25"/>
      <c r="J26723" s="3"/>
    </row>
    <row r="26724" spans="8:10" x14ac:dyDescent="0.25">
      <c r="H26724" s="25"/>
      <c r="J26724" s="3"/>
    </row>
    <row r="26725" spans="8:10" x14ac:dyDescent="0.25">
      <c r="H26725" s="25"/>
      <c r="J26725" s="3"/>
    </row>
    <row r="26726" spans="8:10" x14ac:dyDescent="0.25">
      <c r="H26726" s="25"/>
      <c r="J26726" s="3"/>
    </row>
    <row r="26727" spans="8:10" x14ac:dyDescent="0.25">
      <c r="H26727" s="25"/>
      <c r="J26727" s="46"/>
    </row>
    <row r="26728" spans="8:10" x14ac:dyDescent="0.25">
      <c r="H26728" s="25"/>
      <c r="J26728" s="46"/>
    </row>
    <row r="26729" spans="8:10" x14ac:dyDescent="0.25">
      <c r="H26729" s="25"/>
      <c r="J26729" s="46"/>
    </row>
    <row r="26730" spans="8:10" x14ac:dyDescent="0.25">
      <c r="H26730" s="25"/>
      <c r="J26730" s="46"/>
    </row>
    <row r="26731" spans="8:10" x14ac:dyDescent="0.25">
      <c r="H26731" s="25"/>
      <c r="J26731" s="3"/>
    </row>
    <row r="26732" spans="8:10" x14ac:dyDescent="0.25">
      <c r="H26732" s="25"/>
      <c r="J26732" s="3"/>
    </row>
    <row r="26733" spans="8:10" x14ac:dyDescent="0.25">
      <c r="H26733" s="25"/>
      <c r="J26733" s="3"/>
    </row>
    <row r="26734" spans="8:10" x14ac:dyDescent="0.25">
      <c r="H26734" s="25"/>
      <c r="J26734" s="3"/>
    </row>
    <row r="26735" spans="8:10" x14ac:dyDescent="0.25">
      <c r="H26735" s="25"/>
      <c r="J26735" s="3"/>
    </row>
    <row r="26736" spans="8:10" x14ac:dyDescent="0.25">
      <c r="H26736" s="25"/>
      <c r="J26736" s="3"/>
    </row>
    <row r="26737" spans="8:10" x14ac:dyDescent="0.25">
      <c r="H26737" s="25"/>
      <c r="J26737" s="3"/>
    </row>
    <row r="26738" spans="8:10" x14ac:dyDescent="0.25">
      <c r="H26738" s="25"/>
      <c r="J26738" s="3"/>
    </row>
    <row r="26739" spans="8:10" x14ac:dyDescent="0.25">
      <c r="H26739" s="25"/>
      <c r="J26739" s="3"/>
    </row>
    <row r="26740" spans="8:10" x14ac:dyDescent="0.25">
      <c r="H26740" s="25"/>
      <c r="J26740" s="3"/>
    </row>
    <row r="26741" spans="8:10" x14ac:dyDescent="0.25">
      <c r="H26741" s="25"/>
      <c r="J26741" s="3"/>
    </row>
    <row r="26742" spans="8:10" x14ac:dyDescent="0.25">
      <c r="H26742" s="25"/>
      <c r="J26742" s="46"/>
    </row>
    <row r="26743" spans="8:10" x14ac:dyDescent="0.25">
      <c r="H26743" s="25"/>
      <c r="J26743" s="46"/>
    </row>
    <row r="26744" spans="8:10" x14ac:dyDescent="0.25">
      <c r="H26744" s="25"/>
      <c r="J26744" s="46"/>
    </row>
    <row r="26745" spans="8:10" x14ac:dyDescent="0.25">
      <c r="H26745" s="25"/>
      <c r="J26745" s="46"/>
    </row>
    <row r="26746" spans="8:10" x14ac:dyDescent="0.25">
      <c r="H26746" s="25"/>
      <c r="J26746" s="3"/>
    </row>
    <row r="26747" spans="8:10" x14ac:dyDescent="0.25">
      <c r="H26747" s="25"/>
      <c r="J26747" s="3"/>
    </row>
    <row r="26748" spans="8:10" x14ac:dyDescent="0.25">
      <c r="H26748" s="25"/>
      <c r="J26748" s="3"/>
    </row>
    <row r="26749" spans="8:10" x14ac:dyDescent="0.25">
      <c r="H26749" s="25"/>
      <c r="J26749" s="3"/>
    </row>
    <row r="26750" spans="8:10" x14ac:dyDescent="0.25">
      <c r="H26750" s="25"/>
      <c r="J26750" s="3"/>
    </row>
    <row r="26751" spans="8:10" x14ac:dyDescent="0.25">
      <c r="H26751" s="25"/>
      <c r="J26751" s="3"/>
    </row>
    <row r="26752" spans="8:10" x14ac:dyDescent="0.25">
      <c r="H26752" s="25"/>
      <c r="J26752" s="3"/>
    </row>
    <row r="26753" spans="8:10" x14ac:dyDescent="0.25">
      <c r="H26753" s="25"/>
      <c r="J26753" s="3"/>
    </row>
    <row r="26754" spans="8:10" x14ac:dyDescent="0.25">
      <c r="H26754" s="25"/>
      <c r="J26754" s="3"/>
    </row>
    <row r="26755" spans="8:10" x14ac:dyDescent="0.25">
      <c r="H26755" s="25"/>
      <c r="J26755" s="3"/>
    </row>
    <row r="26756" spans="8:10" x14ac:dyDescent="0.25">
      <c r="H26756" s="25"/>
      <c r="J26756" s="3"/>
    </row>
    <row r="26757" spans="8:10" x14ac:dyDescent="0.25">
      <c r="H26757" s="25"/>
      <c r="J26757" s="46"/>
    </row>
    <row r="26758" spans="8:10" x14ac:dyDescent="0.25">
      <c r="H26758" s="25"/>
      <c r="J26758" s="46"/>
    </row>
    <row r="26759" spans="8:10" x14ac:dyDescent="0.25">
      <c r="H26759" s="25"/>
      <c r="J26759" s="46"/>
    </row>
    <row r="26760" spans="8:10" x14ac:dyDescent="0.25">
      <c r="H26760" s="25"/>
      <c r="J26760" s="46"/>
    </row>
    <row r="26761" spans="8:10" x14ac:dyDescent="0.25">
      <c r="H26761" s="25"/>
      <c r="J26761" s="46"/>
    </row>
    <row r="26762" spans="8:10" x14ac:dyDescent="0.25">
      <c r="H26762" s="25"/>
      <c r="J26762" s="3"/>
    </row>
    <row r="26763" spans="8:10" x14ac:dyDescent="0.25">
      <c r="H26763" s="25"/>
      <c r="J26763" s="3"/>
    </row>
    <row r="26764" spans="8:10" x14ac:dyDescent="0.25">
      <c r="H26764" s="25"/>
      <c r="J26764" s="3"/>
    </row>
    <row r="26765" spans="8:10" x14ac:dyDescent="0.25">
      <c r="H26765" s="25"/>
      <c r="J26765" s="3"/>
    </row>
    <row r="26766" spans="8:10" x14ac:dyDescent="0.25">
      <c r="H26766" s="25"/>
      <c r="J26766" s="3"/>
    </row>
    <row r="26767" spans="8:10" x14ac:dyDescent="0.25">
      <c r="H26767" s="25"/>
      <c r="J26767" s="3"/>
    </row>
    <row r="26768" spans="8:10" x14ac:dyDescent="0.25">
      <c r="H26768" s="25"/>
      <c r="J26768" s="3"/>
    </row>
    <row r="26769" spans="8:10" x14ac:dyDescent="0.25">
      <c r="H26769" s="25"/>
      <c r="J26769" s="3"/>
    </row>
    <row r="26770" spans="8:10" x14ac:dyDescent="0.25">
      <c r="H26770" s="25"/>
      <c r="J26770" s="3"/>
    </row>
    <row r="26771" spans="8:10" x14ac:dyDescent="0.25">
      <c r="H26771" s="25"/>
      <c r="J26771" s="3"/>
    </row>
    <row r="26772" spans="8:10" x14ac:dyDescent="0.25">
      <c r="H26772" s="25"/>
      <c r="J26772" s="46"/>
    </row>
    <row r="26773" spans="8:10" x14ac:dyDescent="0.25">
      <c r="H26773" s="25"/>
      <c r="J26773" s="46"/>
    </row>
    <row r="26774" spans="8:10" x14ac:dyDescent="0.25">
      <c r="H26774" s="25"/>
      <c r="J26774" s="46"/>
    </row>
    <row r="26775" spans="8:10" x14ac:dyDescent="0.25">
      <c r="H26775" s="25"/>
      <c r="J26775" s="46"/>
    </row>
    <row r="26776" spans="8:10" x14ac:dyDescent="0.25">
      <c r="H26776" s="25"/>
      <c r="J26776" s="46"/>
    </row>
    <row r="26777" spans="8:10" x14ac:dyDescent="0.25">
      <c r="H26777" s="25"/>
      <c r="J26777" s="3"/>
    </row>
    <row r="26778" spans="8:10" x14ac:dyDescent="0.25">
      <c r="H26778" s="25"/>
      <c r="J26778" s="3"/>
    </row>
    <row r="26779" spans="8:10" x14ac:dyDescent="0.25">
      <c r="H26779" s="25"/>
      <c r="J26779" s="3"/>
    </row>
    <row r="26780" spans="8:10" x14ac:dyDescent="0.25">
      <c r="H26780" s="25"/>
      <c r="J26780" s="3"/>
    </row>
    <row r="26781" spans="8:10" x14ac:dyDescent="0.25">
      <c r="H26781" s="25"/>
      <c r="J26781" s="3"/>
    </row>
    <row r="26782" spans="8:10" x14ac:dyDescent="0.25">
      <c r="H26782" s="25"/>
      <c r="J26782" s="3"/>
    </row>
    <row r="26783" spans="8:10" x14ac:dyDescent="0.25">
      <c r="H26783" s="25"/>
      <c r="J26783" s="3"/>
    </row>
    <row r="26784" spans="8:10" x14ac:dyDescent="0.25">
      <c r="H26784" s="25"/>
      <c r="J26784" s="3"/>
    </row>
    <row r="26785" spans="8:10" x14ac:dyDescent="0.25">
      <c r="H26785" s="25"/>
      <c r="J26785" s="3"/>
    </row>
    <row r="26786" spans="8:10" x14ac:dyDescent="0.25">
      <c r="H26786" s="25"/>
      <c r="J26786" s="3"/>
    </row>
    <row r="26787" spans="8:10" x14ac:dyDescent="0.25">
      <c r="H26787" s="25"/>
      <c r="J26787" s="46"/>
    </row>
    <row r="26788" spans="8:10" x14ac:dyDescent="0.25">
      <c r="H26788" s="25"/>
      <c r="J26788" s="46"/>
    </row>
    <row r="26789" spans="8:10" x14ac:dyDescent="0.25">
      <c r="H26789" s="25"/>
      <c r="J26789" s="46"/>
    </row>
    <row r="26790" spans="8:10" x14ac:dyDescent="0.25">
      <c r="H26790" s="25"/>
      <c r="J26790" s="46"/>
    </row>
    <row r="26791" spans="8:10" x14ac:dyDescent="0.25">
      <c r="H26791" s="25"/>
      <c r="J26791" s="3"/>
    </row>
    <row r="26792" spans="8:10" x14ac:dyDescent="0.25">
      <c r="H26792" s="25"/>
      <c r="J26792" s="3"/>
    </row>
    <row r="26793" spans="8:10" x14ac:dyDescent="0.25">
      <c r="H26793" s="25"/>
      <c r="J26793" s="3"/>
    </row>
    <row r="26794" spans="8:10" x14ac:dyDescent="0.25">
      <c r="H26794" s="25"/>
      <c r="J26794" s="3"/>
    </row>
    <row r="26795" spans="8:10" x14ac:dyDescent="0.25">
      <c r="H26795" s="25"/>
      <c r="J26795" s="3"/>
    </row>
    <row r="26796" spans="8:10" x14ac:dyDescent="0.25">
      <c r="H26796" s="25"/>
      <c r="J26796" s="3"/>
    </row>
    <row r="26797" spans="8:10" x14ac:dyDescent="0.25">
      <c r="H26797" s="25"/>
      <c r="J26797" s="3"/>
    </row>
    <row r="26798" spans="8:10" x14ac:dyDescent="0.25">
      <c r="H26798" s="25"/>
      <c r="J26798" s="3"/>
    </row>
    <row r="26799" spans="8:10" x14ac:dyDescent="0.25">
      <c r="H26799" s="25"/>
      <c r="J26799" s="3"/>
    </row>
    <row r="26800" spans="8:10" x14ac:dyDescent="0.25">
      <c r="H26800" s="25"/>
      <c r="J26800" s="3"/>
    </row>
    <row r="26801" spans="8:10" x14ac:dyDescent="0.25">
      <c r="H26801" s="25"/>
      <c r="J26801" s="3"/>
    </row>
    <row r="26802" spans="8:10" x14ac:dyDescent="0.25">
      <c r="H26802" s="25"/>
      <c r="J26802" s="3"/>
    </row>
    <row r="26803" spans="8:10" x14ac:dyDescent="0.25">
      <c r="H26803" s="25"/>
      <c r="J26803" s="3"/>
    </row>
    <row r="26804" spans="8:10" x14ac:dyDescent="0.25">
      <c r="H26804" s="25"/>
      <c r="J26804" s="3"/>
    </row>
    <row r="26805" spans="8:10" x14ac:dyDescent="0.25">
      <c r="H26805" s="25"/>
      <c r="J26805" s="3"/>
    </row>
    <row r="26806" spans="8:10" x14ac:dyDescent="0.25">
      <c r="H26806" s="25"/>
      <c r="J26806" s="3"/>
    </row>
    <row r="26807" spans="8:10" x14ac:dyDescent="0.25">
      <c r="H26807" s="25"/>
      <c r="J26807" s="3"/>
    </row>
    <row r="26808" spans="8:10" x14ac:dyDescent="0.25">
      <c r="H26808" s="25"/>
      <c r="J26808" s="3"/>
    </row>
    <row r="26809" spans="8:10" x14ac:dyDescent="0.25">
      <c r="H26809" s="25"/>
      <c r="J26809" s="3"/>
    </row>
    <row r="26810" spans="8:10" x14ac:dyDescent="0.25">
      <c r="H26810" s="25"/>
      <c r="J26810" s="3"/>
    </row>
    <row r="26811" spans="8:10" x14ac:dyDescent="0.25">
      <c r="H26811" s="25"/>
      <c r="J26811" s="3"/>
    </row>
    <row r="26812" spans="8:10" x14ac:dyDescent="0.25">
      <c r="H26812" s="25"/>
      <c r="J26812" s="3"/>
    </row>
    <row r="26813" spans="8:10" x14ac:dyDescent="0.25">
      <c r="H26813" s="25"/>
      <c r="J26813" s="3"/>
    </row>
    <row r="26814" spans="8:10" x14ac:dyDescent="0.25">
      <c r="H26814" s="25"/>
      <c r="J26814" s="3"/>
    </row>
    <row r="26815" spans="8:10" x14ac:dyDescent="0.25">
      <c r="H26815" s="25"/>
      <c r="J26815" s="3"/>
    </row>
    <row r="26816" spans="8:10" x14ac:dyDescent="0.25">
      <c r="H26816" s="25"/>
      <c r="J26816" s="3"/>
    </row>
    <row r="26817" spans="8:10" x14ac:dyDescent="0.25">
      <c r="H26817" s="25"/>
      <c r="J26817" s="3"/>
    </row>
    <row r="26818" spans="8:10" x14ac:dyDescent="0.25">
      <c r="H26818" s="25"/>
      <c r="J26818" s="3"/>
    </row>
    <row r="26819" spans="8:10" x14ac:dyDescent="0.25">
      <c r="H26819" s="25"/>
      <c r="J26819" s="3"/>
    </row>
    <row r="26820" spans="8:10" x14ac:dyDescent="0.25">
      <c r="H26820" s="25"/>
      <c r="J26820" s="3"/>
    </row>
    <row r="26821" spans="8:10" x14ac:dyDescent="0.25">
      <c r="H26821" s="25"/>
      <c r="J26821" s="3"/>
    </row>
    <row r="26822" spans="8:10" x14ac:dyDescent="0.25">
      <c r="H26822" s="25"/>
      <c r="J26822" s="3"/>
    </row>
    <row r="26823" spans="8:10" x14ac:dyDescent="0.25">
      <c r="H26823" s="25"/>
      <c r="J26823" s="3"/>
    </row>
    <row r="26824" spans="8:10" x14ac:dyDescent="0.25">
      <c r="H26824" s="25"/>
      <c r="J26824" s="46"/>
    </row>
    <row r="26825" spans="8:10" x14ac:dyDescent="0.25">
      <c r="H26825" s="25"/>
      <c r="J26825" s="46"/>
    </row>
    <row r="26826" spans="8:10" x14ac:dyDescent="0.25">
      <c r="H26826" s="25"/>
      <c r="J26826" s="3"/>
    </row>
    <row r="26827" spans="8:10" x14ac:dyDescent="0.25">
      <c r="H26827" s="25"/>
      <c r="J26827" s="3"/>
    </row>
    <row r="26828" spans="8:10" x14ac:dyDescent="0.25">
      <c r="H26828" s="25"/>
      <c r="J26828" s="3"/>
    </row>
    <row r="26829" spans="8:10" x14ac:dyDescent="0.25">
      <c r="H26829" s="25"/>
      <c r="J26829" s="3"/>
    </row>
    <row r="26830" spans="8:10" x14ac:dyDescent="0.25">
      <c r="H26830" s="25"/>
      <c r="J26830" s="3"/>
    </row>
    <row r="26831" spans="8:10" x14ac:dyDescent="0.25">
      <c r="H26831" s="25"/>
      <c r="J26831" s="3"/>
    </row>
    <row r="26832" spans="8:10" x14ac:dyDescent="0.25">
      <c r="H26832" s="25"/>
      <c r="J26832" s="3"/>
    </row>
    <row r="26833" spans="8:10" x14ac:dyDescent="0.25">
      <c r="H26833" s="25"/>
      <c r="J26833" s="3"/>
    </row>
    <row r="26834" spans="8:10" x14ac:dyDescent="0.25">
      <c r="H26834" s="25"/>
      <c r="J26834" s="3"/>
    </row>
    <row r="26835" spans="8:10" x14ac:dyDescent="0.25">
      <c r="H26835" s="25"/>
      <c r="J26835" s="46"/>
    </row>
    <row r="26836" spans="8:10" x14ac:dyDescent="0.25">
      <c r="H26836" s="25"/>
      <c r="J26836" s="3"/>
    </row>
    <row r="26837" spans="8:10" x14ac:dyDescent="0.25">
      <c r="H26837" s="25"/>
      <c r="J26837" s="3"/>
    </row>
    <row r="26838" spans="8:10" x14ac:dyDescent="0.25">
      <c r="H26838" s="25"/>
      <c r="J26838" s="3"/>
    </row>
    <row r="26839" spans="8:10" x14ac:dyDescent="0.25">
      <c r="H26839" s="25"/>
      <c r="J26839" s="3"/>
    </row>
    <row r="26840" spans="8:10" x14ac:dyDescent="0.25">
      <c r="H26840" s="25"/>
      <c r="J26840" s="3"/>
    </row>
    <row r="26841" spans="8:10" x14ac:dyDescent="0.25">
      <c r="H26841" s="25"/>
      <c r="J26841" s="3"/>
    </row>
    <row r="26842" spans="8:10" x14ac:dyDescent="0.25">
      <c r="H26842" s="25"/>
      <c r="J26842" s="3"/>
    </row>
    <row r="26843" spans="8:10" x14ac:dyDescent="0.25">
      <c r="H26843" s="25"/>
      <c r="J26843" s="3"/>
    </row>
    <row r="26844" spans="8:10" x14ac:dyDescent="0.25">
      <c r="H26844" s="25"/>
      <c r="J26844" s="3"/>
    </row>
    <row r="26845" spans="8:10" x14ac:dyDescent="0.25">
      <c r="H26845" s="25"/>
      <c r="J26845" s="46"/>
    </row>
    <row r="26846" spans="8:10" x14ac:dyDescent="0.25">
      <c r="H26846" s="25"/>
      <c r="J26846" s="3"/>
    </row>
    <row r="26847" spans="8:10" x14ac:dyDescent="0.25">
      <c r="H26847" s="25"/>
      <c r="J26847" s="3"/>
    </row>
    <row r="26848" spans="8:10" x14ac:dyDescent="0.25">
      <c r="H26848" s="25"/>
      <c r="J26848" s="3"/>
    </row>
    <row r="26849" spans="8:10" x14ac:dyDescent="0.25">
      <c r="H26849" s="25"/>
      <c r="J26849" s="3"/>
    </row>
    <row r="26850" spans="8:10" x14ac:dyDescent="0.25">
      <c r="H26850" s="25"/>
      <c r="J26850" s="3"/>
    </row>
    <row r="26851" spans="8:10" x14ac:dyDescent="0.25">
      <c r="H26851" s="25"/>
      <c r="J26851" s="3"/>
    </row>
    <row r="26852" spans="8:10" x14ac:dyDescent="0.25">
      <c r="H26852" s="25"/>
      <c r="J26852" s="3"/>
    </row>
    <row r="26853" spans="8:10" x14ac:dyDescent="0.25">
      <c r="H26853" s="25"/>
      <c r="J26853" s="3"/>
    </row>
    <row r="26854" spans="8:10" x14ac:dyDescent="0.25">
      <c r="H26854" s="25"/>
      <c r="J26854" s="46"/>
    </row>
    <row r="26855" spans="8:10" x14ac:dyDescent="0.25">
      <c r="H26855" s="25"/>
      <c r="J26855" s="46"/>
    </row>
    <row r="26856" spans="8:10" x14ac:dyDescent="0.25">
      <c r="H26856" s="25"/>
      <c r="J26856" s="46"/>
    </row>
    <row r="26857" spans="8:10" x14ac:dyDescent="0.25">
      <c r="H26857" s="25"/>
      <c r="J26857" s="3"/>
    </row>
    <row r="26858" spans="8:10" x14ac:dyDescent="0.25">
      <c r="H26858" s="25"/>
      <c r="J26858" s="3"/>
    </row>
    <row r="26859" spans="8:10" x14ac:dyDescent="0.25">
      <c r="H26859" s="25"/>
      <c r="J26859" s="3"/>
    </row>
    <row r="26860" spans="8:10" x14ac:dyDescent="0.25">
      <c r="H26860" s="25"/>
      <c r="J26860" s="3"/>
    </row>
    <row r="26861" spans="8:10" x14ac:dyDescent="0.25">
      <c r="H26861" s="25"/>
      <c r="J26861" s="3"/>
    </row>
    <row r="26862" spans="8:10" x14ac:dyDescent="0.25">
      <c r="H26862" s="25"/>
      <c r="J26862" s="3"/>
    </row>
    <row r="26863" spans="8:10" x14ac:dyDescent="0.25">
      <c r="H26863" s="25"/>
      <c r="J26863" s="3"/>
    </row>
    <row r="26864" spans="8:10" x14ac:dyDescent="0.25">
      <c r="H26864" s="25"/>
      <c r="J26864" s="3"/>
    </row>
    <row r="26865" spans="8:10" x14ac:dyDescent="0.25">
      <c r="H26865" s="25"/>
      <c r="J26865" s="46"/>
    </row>
    <row r="26866" spans="8:10" x14ac:dyDescent="0.25">
      <c r="H26866" s="25"/>
      <c r="J26866" s="3"/>
    </row>
    <row r="26867" spans="8:10" x14ac:dyDescent="0.25">
      <c r="H26867" s="25"/>
      <c r="J26867" s="3"/>
    </row>
    <row r="26868" spans="8:10" x14ac:dyDescent="0.25">
      <c r="H26868" s="25"/>
      <c r="J26868" s="3"/>
    </row>
    <row r="26869" spans="8:10" x14ac:dyDescent="0.25">
      <c r="H26869" s="25"/>
      <c r="J26869" s="3"/>
    </row>
    <row r="26870" spans="8:10" x14ac:dyDescent="0.25">
      <c r="H26870" s="25"/>
      <c r="J26870" s="3"/>
    </row>
    <row r="26871" spans="8:10" x14ac:dyDescent="0.25">
      <c r="H26871" s="25"/>
      <c r="J26871" s="3"/>
    </row>
    <row r="26872" spans="8:10" x14ac:dyDescent="0.25">
      <c r="H26872" s="25"/>
      <c r="J26872" s="3"/>
    </row>
    <row r="26873" spans="8:10" x14ac:dyDescent="0.25">
      <c r="H26873" s="25"/>
      <c r="J26873" s="3"/>
    </row>
    <row r="26874" spans="8:10" x14ac:dyDescent="0.25">
      <c r="H26874" s="25"/>
      <c r="J26874" s="3"/>
    </row>
    <row r="26875" spans="8:10" x14ac:dyDescent="0.25">
      <c r="H26875" s="25"/>
      <c r="J26875" s="46"/>
    </row>
    <row r="26876" spans="8:10" x14ac:dyDescent="0.25">
      <c r="H26876" s="25"/>
      <c r="J26876" s="3"/>
    </row>
    <row r="26877" spans="8:10" x14ac:dyDescent="0.25">
      <c r="H26877" s="25"/>
      <c r="J26877" s="3"/>
    </row>
    <row r="26878" spans="8:10" x14ac:dyDescent="0.25">
      <c r="H26878" s="25"/>
      <c r="J26878" s="3"/>
    </row>
    <row r="26879" spans="8:10" x14ac:dyDescent="0.25">
      <c r="H26879" s="25"/>
      <c r="J26879" s="3"/>
    </row>
    <row r="26880" spans="8:10" x14ac:dyDescent="0.25">
      <c r="H26880" s="25"/>
      <c r="J26880" s="3"/>
    </row>
    <row r="26881" spans="8:10" x14ac:dyDescent="0.25">
      <c r="H26881" s="25"/>
      <c r="J26881" s="3"/>
    </row>
    <row r="26882" spans="8:10" x14ac:dyDescent="0.25">
      <c r="H26882" s="25"/>
      <c r="J26882" s="3"/>
    </row>
    <row r="26883" spans="8:10" x14ac:dyDescent="0.25">
      <c r="H26883" s="25"/>
      <c r="J26883" s="3"/>
    </row>
    <row r="26884" spans="8:10" x14ac:dyDescent="0.25">
      <c r="H26884" s="25"/>
      <c r="J26884" s="46"/>
    </row>
    <row r="26885" spans="8:10" x14ac:dyDescent="0.25">
      <c r="H26885" s="25"/>
      <c r="J26885" s="46"/>
    </row>
    <row r="26886" spans="8:10" x14ac:dyDescent="0.25">
      <c r="H26886" s="25"/>
      <c r="J26886" s="46"/>
    </row>
    <row r="26887" spans="8:10" x14ac:dyDescent="0.25">
      <c r="H26887" s="25"/>
      <c r="J26887" s="3"/>
    </row>
    <row r="26888" spans="8:10" x14ac:dyDescent="0.25">
      <c r="H26888" s="25"/>
      <c r="J26888" s="3"/>
    </row>
    <row r="26889" spans="8:10" x14ac:dyDescent="0.25">
      <c r="H26889" s="25"/>
      <c r="J26889" s="3"/>
    </row>
    <row r="26890" spans="8:10" x14ac:dyDescent="0.25">
      <c r="H26890" s="25"/>
      <c r="J26890" s="3"/>
    </row>
    <row r="26891" spans="8:10" x14ac:dyDescent="0.25">
      <c r="H26891" s="25"/>
      <c r="J26891" s="3"/>
    </row>
    <row r="26892" spans="8:10" x14ac:dyDescent="0.25">
      <c r="H26892" s="25"/>
      <c r="J26892" s="3"/>
    </row>
    <row r="26893" spans="8:10" x14ac:dyDescent="0.25">
      <c r="H26893" s="25"/>
      <c r="J26893" s="3"/>
    </row>
    <row r="26894" spans="8:10" x14ac:dyDescent="0.25">
      <c r="H26894" s="25"/>
      <c r="J26894" s="3"/>
    </row>
    <row r="26895" spans="8:10" x14ac:dyDescent="0.25">
      <c r="H26895" s="25"/>
      <c r="J26895" s="46"/>
    </row>
    <row r="26896" spans="8:10" x14ac:dyDescent="0.25">
      <c r="H26896" s="25"/>
      <c r="J26896" s="3"/>
    </row>
    <row r="26897" spans="8:10" x14ac:dyDescent="0.25">
      <c r="H26897" s="25"/>
      <c r="J26897" s="3"/>
    </row>
    <row r="26898" spans="8:10" x14ac:dyDescent="0.25">
      <c r="H26898" s="25"/>
      <c r="J26898" s="3"/>
    </row>
    <row r="26899" spans="8:10" x14ac:dyDescent="0.25">
      <c r="H26899" s="25"/>
      <c r="J26899" s="3"/>
    </row>
    <row r="26900" spans="8:10" x14ac:dyDescent="0.25">
      <c r="H26900" s="25"/>
      <c r="J26900" s="3"/>
    </row>
    <row r="26901" spans="8:10" x14ac:dyDescent="0.25">
      <c r="H26901" s="25"/>
      <c r="J26901" s="3"/>
    </row>
    <row r="26902" spans="8:10" x14ac:dyDescent="0.25">
      <c r="H26902" s="25"/>
      <c r="J26902" s="3"/>
    </row>
    <row r="26903" spans="8:10" x14ac:dyDescent="0.25">
      <c r="H26903" s="25"/>
      <c r="J26903" s="3"/>
    </row>
    <row r="26904" spans="8:10" x14ac:dyDescent="0.25">
      <c r="H26904" s="25"/>
      <c r="J26904" s="3"/>
    </row>
    <row r="26905" spans="8:10" x14ac:dyDescent="0.25">
      <c r="H26905" s="25"/>
      <c r="J26905" s="46"/>
    </row>
    <row r="26906" spans="8:10" x14ac:dyDescent="0.25">
      <c r="H26906" s="25"/>
      <c r="J26906" s="3"/>
    </row>
    <row r="26907" spans="8:10" x14ac:dyDescent="0.25">
      <c r="H26907" s="25"/>
      <c r="J26907" s="3"/>
    </row>
    <row r="26908" spans="8:10" x14ac:dyDescent="0.25">
      <c r="H26908" s="25"/>
      <c r="J26908" s="3"/>
    </row>
    <row r="26909" spans="8:10" x14ac:dyDescent="0.25">
      <c r="H26909" s="25"/>
      <c r="J26909" s="3"/>
    </row>
    <row r="26910" spans="8:10" x14ac:dyDescent="0.25">
      <c r="H26910" s="25"/>
      <c r="J26910" s="3"/>
    </row>
    <row r="26911" spans="8:10" x14ac:dyDescent="0.25">
      <c r="H26911" s="25"/>
      <c r="J26911" s="3"/>
    </row>
    <row r="26912" spans="8:10" x14ac:dyDescent="0.25">
      <c r="H26912" s="25"/>
      <c r="J26912" s="3"/>
    </row>
    <row r="26913" spans="8:10" x14ac:dyDescent="0.25">
      <c r="H26913" s="25"/>
      <c r="J26913" s="3"/>
    </row>
    <row r="26914" spans="8:10" x14ac:dyDescent="0.25">
      <c r="H26914" s="25"/>
      <c r="J26914" s="46"/>
    </row>
    <row r="26915" spans="8:10" x14ac:dyDescent="0.25">
      <c r="H26915" s="25"/>
      <c r="J26915" s="46"/>
    </row>
    <row r="26916" spans="8:10" x14ac:dyDescent="0.25">
      <c r="H26916" s="25"/>
      <c r="J26916" s="46"/>
    </row>
    <row r="26917" spans="8:10" x14ac:dyDescent="0.25">
      <c r="H26917" s="25"/>
      <c r="J26917" s="3"/>
    </row>
    <row r="26918" spans="8:10" x14ac:dyDescent="0.25">
      <c r="H26918" s="25"/>
      <c r="J26918" s="3"/>
    </row>
    <row r="26919" spans="8:10" x14ac:dyDescent="0.25">
      <c r="H26919" s="25"/>
      <c r="J26919" s="3"/>
    </row>
    <row r="26920" spans="8:10" x14ac:dyDescent="0.25">
      <c r="H26920" s="25"/>
      <c r="J26920" s="3"/>
    </row>
    <row r="26921" spans="8:10" x14ac:dyDescent="0.25">
      <c r="H26921" s="25"/>
      <c r="J26921" s="3"/>
    </row>
    <row r="26922" spans="8:10" x14ac:dyDescent="0.25">
      <c r="H26922" s="25"/>
      <c r="J26922" s="3"/>
    </row>
    <row r="26923" spans="8:10" x14ac:dyDescent="0.25">
      <c r="H26923" s="25"/>
      <c r="J26923" s="3"/>
    </row>
    <row r="26924" spans="8:10" x14ac:dyDescent="0.25">
      <c r="H26924" s="25"/>
      <c r="J26924" s="3"/>
    </row>
    <row r="26925" spans="8:10" x14ac:dyDescent="0.25">
      <c r="H26925" s="25"/>
      <c r="J26925" s="46"/>
    </row>
    <row r="26926" spans="8:10" x14ac:dyDescent="0.25">
      <c r="H26926" s="25"/>
      <c r="J26926" s="3"/>
    </row>
    <row r="26927" spans="8:10" x14ac:dyDescent="0.25">
      <c r="H26927" s="25"/>
      <c r="J26927" s="3"/>
    </row>
    <row r="26928" spans="8:10" x14ac:dyDescent="0.25">
      <c r="H26928" s="25"/>
      <c r="J26928" s="3"/>
    </row>
    <row r="26929" spans="8:10" x14ac:dyDescent="0.25">
      <c r="H26929" s="25"/>
      <c r="J26929" s="3"/>
    </row>
    <row r="26930" spans="8:10" x14ac:dyDescent="0.25">
      <c r="H26930" s="25"/>
      <c r="J26930" s="3"/>
    </row>
    <row r="26931" spans="8:10" x14ac:dyDescent="0.25">
      <c r="H26931" s="25"/>
      <c r="J26931" s="3"/>
    </row>
    <row r="26932" spans="8:10" x14ac:dyDescent="0.25">
      <c r="H26932" s="25"/>
      <c r="J26932" s="3"/>
    </row>
    <row r="26933" spans="8:10" x14ac:dyDescent="0.25">
      <c r="H26933" s="25"/>
      <c r="J26933" s="3"/>
    </row>
    <row r="26934" spans="8:10" x14ac:dyDescent="0.25">
      <c r="H26934" s="25"/>
      <c r="J26934" s="3"/>
    </row>
    <row r="26935" spans="8:10" x14ac:dyDescent="0.25">
      <c r="H26935" s="25"/>
      <c r="J26935" s="46"/>
    </row>
    <row r="26936" spans="8:10" x14ac:dyDescent="0.25">
      <c r="H26936" s="25"/>
      <c r="J26936" s="3"/>
    </row>
    <row r="26937" spans="8:10" x14ac:dyDescent="0.25">
      <c r="H26937" s="25"/>
      <c r="J26937" s="3"/>
    </row>
    <row r="26938" spans="8:10" x14ac:dyDescent="0.25">
      <c r="H26938" s="25"/>
      <c r="J26938" s="3"/>
    </row>
    <row r="26939" spans="8:10" x14ac:dyDescent="0.25">
      <c r="H26939" s="25"/>
      <c r="J26939" s="3"/>
    </row>
    <row r="26940" spans="8:10" x14ac:dyDescent="0.25">
      <c r="H26940" s="25"/>
      <c r="J26940" s="3"/>
    </row>
    <row r="26941" spans="8:10" x14ac:dyDescent="0.25">
      <c r="H26941" s="25"/>
      <c r="J26941" s="3"/>
    </row>
    <row r="26942" spans="8:10" x14ac:dyDescent="0.25">
      <c r="H26942" s="25"/>
      <c r="J26942" s="3"/>
    </row>
    <row r="26943" spans="8:10" x14ac:dyDescent="0.25">
      <c r="H26943" s="25"/>
      <c r="J26943" s="3"/>
    </row>
    <row r="26944" spans="8:10" x14ac:dyDescent="0.25">
      <c r="H26944" s="25"/>
      <c r="J26944" s="46"/>
    </row>
    <row r="26945" spans="8:10" x14ac:dyDescent="0.25">
      <c r="H26945" s="25"/>
      <c r="J26945" s="46"/>
    </row>
    <row r="26946" spans="8:10" x14ac:dyDescent="0.25">
      <c r="H26946" s="25"/>
      <c r="J26946" s="46"/>
    </row>
    <row r="26947" spans="8:10" x14ac:dyDescent="0.25">
      <c r="H26947" s="25"/>
      <c r="J26947" s="3"/>
    </row>
    <row r="26948" spans="8:10" x14ac:dyDescent="0.25">
      <c r="H26948" s="25"/>
      <c r="J26948" s="3"/>
    </row>
    <row r="26949" spans="8:10" x14ac:dyDescent="0.25">
      <c r="H26949" s="25"/>
      <c r="J26949" s="3"/>
    </row>
    <row r="26950" spans="8:10" x14ac:dyDescent="0.25">
      <c r="H26950" s="25"/>
      <c r="J26950" s="3"/>
    </row>
    <row r="26951" spans="8:10" x14ac:dyDescent="0.25">
      <c r="H26951" s="25"/>
      <c r="J26951" s="3"/>
    </row>
    <row r="26952" spans="8:10" x14ac:dyDescent="0.25">
      <c r="H26952" s="25"/>
      <c r="J26952" s="3"/>
    </row>
    <row r="26953" spans="8:10" x14ac:dyDescent="0.25">
      <c r="H26953" s="25"/>
      <c r="J26953" s="3"/>
    </row>
    <row r="26954" spans="8:10" x14ac:dyDescent="0.25">
      <c r="H26954" s="25"/>
      <c r="J26954" s="3"/>
    </row>
    <row r="26955" spans="8:10" x14ac:dyDescent="0.25">
      <c r="H26955" s="25"/>
      <c r="J26955" s="46"/>
    </row>
    <row r="26956" spans="8:10" x14ac:dyDescent="0.25">
      <c r="H26956" s="25"/>
      <c r="J26956" s="3"/>
    </row>
    <row r="26957" spans="8:10" x14ac:dyDescent="0.25">
      <c r="H26957" s="25"/>
      <c r="J26957" s="3"/>
    </row>
    <row r="26958" spans="8:10" x14ac:dyDescent="0.25">
      <c r="H26958" s="25"/>
      <c r="J26958" s="3"/>
    </row>
    <row r="26959" spans="8:10" x14ac:dyDescent="0.25">
      <c r="H26959" s="25"/>
      <c r="J26959" s="3"/>
    </row>
    <row r="26960" spans="8:10" x14ac:dyDescent="0.25">
      <c r="H26960" s="25"/>
      <c r="J26960" s="3"/>
    </row>
    <row r="26961" spans="8:10" x14ac:dyDescent="0.25">
      <c r="H26961" s="25"/>
      <c r="J26961" s="3"/>
    </row>
    <row r="26962" spans="8:10" x14ac:dyDescent="0.25">
      <c r="H26962" s="25"/>
      <c r="J26962" s="3"/>
    </row>
    <row r="26963" spans="8:10" x14ac:dyDescent="0.25">
      <c r="H26963" s="25"/>
      <c r="J26963" s="3"/>
    </row>
    <row r="26964" spans="8:10" x14ac:dyDescent="0.25">
      <c r="H26964" s="25"/>
      <c r="J26964" s="3"/>
    </row>
    <row r="26965" spans="8:10" x14ac:dyDescent="0.25">
      <c r="H26965" s="25"/>
      <c r="J26965" s="46"/>
    </row>
    <row r="26966" spans="8:10" x14ac:dyDescent="0.25">
      <c r="H26966" s="25"/>
      <c r="J26966" s="3"/>
    </row>
    <row r="26967" spans="8:10" x14ac:dyDescent="0.25">
      <c r="H26967" s="25"/>
      <c r="J26967" s="3"/>
    </row>
    <row r="26968" spans="8:10" x14ac:dyDescent="0.25">
      <c r="H26968" s="25"/>
      <c r="J26968" s="3"/>
    </row>
    <row r="26969" spans="8:10" x14ac:dyDescent="0.25">
      <c r="H26969" s="25"/>
      <c r="J26969" s="3"/>
    </row>
    <row r="26970" spans="8:10" x14ac:dyDescent="0.25">
      <c r="H26970" s="25"/>
      <c r="J26970" s="3"/>
    </row>
    <row r="26971" spans="8:10" x14ac:dyDescent="0.25">
      <c r="H26971" s="25"/>
      <c r="J26971" s="3"/>
    </row>
    <row r="26972" spans="8:10" x14ac:dyDescent="0.25">
      <c r="H26972" s="25"/>
      <c r="J26972" s="3"/>
    </row>
    <row r="26973" spans="8:10" x14ac:dyDescent="0.25">
      <c r="H26973" s="25"/>
      <c r="J26973" s="3"/>
    </row>
    <row r="26974" spans="8:10" x14ac:dyDescent="0.25">
      <c r="H26974" s="25"/>
      <c r="J26974" s="46"/>
    </row>
    <row r="26975" spans="8:10" x14ac:dyDescent="0.25">
      <c r="H26975" s="25"/>
      <c r="J26975" s="46"/>
    </row>
    <row r="26976" spans="8:10" x14ac:dyDescent="0.25">
      <c r="H26976" s="25"/>
      <c r="J26976" s="46"/>
    </row>
    <row r="26977" spans="8:10" x14ac:dyDescent="0.25">
      <c r="H26977" s="25"/>
      <c r="J26977" s="3"/>
    </row>
    <row r="26978" spans="8:10" x14ac:dyDescent="0.25">
      <c r="H26978" s="25"/>
      <c r="J26978" s="3"/>
    </row>
    <row r="26979" spans="8:10" x14ac:dyDescent="0.25">
      <c r="H26979" s="25"/>
      <c r="J26979" s="3"/>
    </row>
    <row r="26980" spans="8:10" x14ac:dyDescent="0.25">
      <c r="H26980" s="25"/>
      <c r="J26980" s="3"/>
    </row>
    <row r="26981" spans="8:10" x14ac:dyDescent="0.25">
      <c r="H26981" s="25"/>
      <c r="J26981" s="3"/>
    </row>
    <row r="26982" spans="8:10" x14ac:dyDescent="0.25">
      <c r="H26982" s="25"/>
      <c r="J26982" s="3"/>
    </row>
    <row r="26983" spans="8:10" x14ac:dyDescent="0.25">
      <c r="H26983" s="25"/>
      <c r="J26983" s="3"/>
    </row>
    <row r="26984" spans="8:10" x14ac:dyDescent="0.25">
      <c r="H26984" s="25"/>
      <c r="J26984" s="3"/>
    </row>
    <row r="26985" spans="8:10" x14ac:dyDescent="0.25">
      <c r="H26985" s="25"/>
      <c r="J26985" s="46"/>
    </row>
    <row r="26986" spans="8:10" x14ac:dyDescent="0.25">
      <c r="H26986" s="25"/>
      <c r="J26986" s="3"/>
    </row>
    <row r="26987" spans="8:10" x14ac:dyDescent="0.25">
      <c r="H26987" s="25"/>
      <c r="J26987" s="3"/>
    </row>
    <row r="26988" spans="8:10" x14ac:dyDescent="0.25">
      <c r="H26988" s="25"/>
      <c r="J26988" s="3"/>
    </row>
    <row r="26989" spans="8:10" x14ac:dyDescent="0.25">
      <c r="H26989" s="25"/>
      <c r="J26989" s="3"/>
    </row>
    <row r="26990" spans="8:10" x14ac:dyDescent="0.25">
      <c r="H26990" s="25"/>
      <c r="J26990" s="3"/>
    </row>
    <row r="26991" spans="8:10" x14ac:dyDescent="0.25">
      <c r="H26991" s="25"/>
      <c r="J26991" s="3"/>
    </row>
    <row r="26992" spans="8:10" x14ac:dyDescent="0.25">
      <c r="H26992" s="25"/>
      <c r="J26992" s="3"/>
    </row>
    <row r="26993" spans="8:10" x14ac:dyDescent="0.25">
      <c r="H26993" s="25"/>
      <c r="J26993" s="3"/>
    </row>
    <row r="26994" spans="8:10" x14ac:dyDescent="0.25">
      <c r="H26994" s="25"/>
      <c r="J26994" s="3"/>
    </row>
    <row r="26995" spans="8:10" x14ac:dyDescent="0.25">
      <c r="H26995" s="25"/>
      <c r="J26995" s="46"/>
    </row>
    <row r="26996" spans="8:10" x14ac:dyDescent="0.25">
      <c r="H26996" s="25"/>
      <c r="J26996" s="3"/>
    </row>
    <row r="26997" spans="8:10" x14ac:dyDescent="0.25">
      <c r="H26997" s="25"/>
      <c r="J26997" s="3"/>
    </row>
    <row r="26998" spans="8:10" x14ac:dyDescent="0.25">
      <c r="H26998" s="25"/>
      <c r="J26998" s="3"/>
    </row>
    <row r="26999" spans="8:10" x14ac:dyDescent="0.25">
      <c r="H26999" s="25"/>
      <c r="J26999" s="3"/>
    </row>
    <row r="27000" spans="8:10" x14ac:dyDescent="0.25">
      <c r="H27000" s="25"/>
      <c r="J27000" s="3"/>
    </row>
    <row r="27001" spans="8:10" x14ac:dyDescent="0.25">
      <c r="H27001" s="25"/>
      <c r="J27001" s="3"/>
    </row>
    <row r="27002" spans="8:10" x14ac:dyDescent="0.25">
      <c r="H27002" s="25"/>
      <c r="J27002" s="3"/>
    </row>
    <row r="27003" spans="8:10" x14ac:dyDescent="0.25">
      <c r="H27003" s="25"/>
      <c r="J27003" s="3"/>
    </row>
    <row r="27004" spans="8:10" x14ac:dyDescent="0.25">
      <c r="H27004" s="25"/>
      <c r="J27004" s="46"/>
    </row>
    <row r="27005" spans="8:10" x14ac:dyDescent="0.25">
      <c r="H27005" s="25"/>
      <c r="J27005" s="46"/>
    </row>
    <row r="27006" spans="8:10" x14ac:dyDescent="0.25">
      <c r="H27006" s="25"/>
      <c r="J27006" s="46"/>
    </row>
    <row r="27007" spans="8:10" x14ac:dyDescent="0.25">
      <c r="H27007" s="25"/>
      <c r="J27007" s="3"/>
    </row>
    <row r="27008" spans="8:10" x14ac:dyDescent="0.25">
      <c r="H27008" s="25"/>
      <c r="J27008" s="3"/>
    </row>
    <row r="27009" spans="8:10" x14ac:dyDescent="0.25">
      <c r="H27009" s="25"/>
      <c r="J27009" s="3"/>
    </row>
    <row r="27010" spans="8:10" x14ac:dyDescent="0.25">
      <c r="H27010" s="25"/>
      <c r="J27010" s="3"/>
    </row>
    <row r="27011" spans="8:10" x14ac:dyDescent="0.25">
      <c r="H27011" s="25"/>
      <c r="J27011" s="3"/>
    </row>
    <row r="27012" spans="8:10" x14ac:dyDescent="0.25">
      <c r="H27012" s="25"/>
      <c r="J27012" s="3"/>
    </row>
    <row r="27013" spans="8:10" x14ac:dyDescent="0.25">
      <c r="H27013" s="25"/>
      <c r="J27013" s="3"/>
    </row>
    <row r="27014" spans="8:10" x14ac:dyDescent="0.25">
      <c r="H27014" s="25"/>
      <c r="J27014" s="3"/>
    </row>
    <row r="27015" spans="8:10" x14ac:dyDescent="0.25">
      <c r="H27015" s="25"/>
      <c r="J27015" s="46"/>
    </row>
    <row r="27016" spans="8:10" x14ac:dyDescent="0.25">
      <c r="H27016" s="25"/>
      <c r="J27016" s="3"/>
    </row>
    <row r="27017" spans="8:10" x14ac:dyDescent="0.25">
      <c r="H27017" s="25"/>
      <c r="J27017" s="3"/>
    </row>
    <row r="27018" spans="8:10" x14ac:dyDescent="0.25">
      <c r="H27018" s="25"/>
      <c r="J27018" s="3"/>
    </row>
    <row r="27019" spans="8:10" x14ac:dyDescent="0.25">
      <c r="H27019" s="25"/>
      <c r="J27019" s="3"/>
    </row>
    <row r="27020" spans="8:10" x14ac:dyDescent="0.25">
      <c r="H27020" s="25"/>
      <c r="J27020" s="3"/>
    </row>
    <row r="27021" spans="8:10" x14ac:dyDescent="0.25">
      <c r="H27021" s="25"/>
      <c r="J27021" s="3"/>
    </row>
    <row r="27022" spans="8:10" x14ac:dyDescent="0.25">
      <c r="H27022" s="25"/>
      <c r="J27022" s="3"/>
    </row>
    <row r="27023" spans="8:10" x14ac:dyDescent="0.25">
      <c r="H27023" s="25"/>
      <c r="J27023" s="3"/>
    </row>
    <row r="27024" spans="8:10" x14ac:dyDescent="0.25">
      <c r="H27024" s="25"/>
      <c r="J27024" s="3"/>
    </row>
    <row r="27025" spans="8:10" x14ac:dyDescent="0.25">
      <c r="H27025" s="25"/>
      <c r="J27025" s="46"/>
    </row>
    <row r="27026" spans="8:10" x14ac:dyDescent="0.25">
      <c r="H27026" s="25"/>
      <c r="J27026" s="3"/>
    </row>
    <row r="27027" spans="8:10" x14ac:dyDescent="0.25">
      <c r="H27027" s="25"/>
      <c r="J27027" s="3"/>
    </row>
    <row r="27028" spans="8:10" x14ac:dyDescent="0.25">
      <c r="H27028" s="25"/>
      <c r="J27028" s="3"/>
    </row>
    <row r="27029" spans="8:10" x14ac:dyDescent="0.25">
      <c r="H27029" s="25"/>
      <c r="J27029" s="3"/>
    </row>
    <row r="27030" spans="8:10" x14ac:dyDescent="0.25">
      <c r="H27030" s="25"/>
      <c r="J27030" s="3"/>
    </row>
    <row r="27031" spans="8:10" x14ac:dyDescent="0.25">
      <c r="H27031" s="25"/>
      <c r="J27031" s="3"/>
    </row>
    <row r="27032" spans="8:10" x14ac:dyDescent="0.25">
      <c r="H27032" s="25"/>
      <c r="J27032" s="3"/>
    </row>
    <row r="27033" spans="8:10" x14ac:dyDescent="0.25">
      <c r="H27033" s="25"/>
      <c r="J27033" s="3"/>
    </row>
    <row r="27034" spans="8:10" x14ac:dyDescent="0.25">
      <c r="H27034" s="25"/>
      <c r="J27034" s="46"/>
    </row>
    <row r="27035" spans="8:10" x14ac:dyDescent="0.25">
      <c r="H27035" s="25"/>
      <c r="J27035" s="46"/>
    </row>
    <row r="27036" spans="8:10" x14ac:dyDescent="0.25">
      <c r="H27036" s="25"/>
      <c r="J27036" s="46"/>
    </row>
    <row r="27037" spans="8:10" x14ac:dyDescent="0.25">
      <c r="H27037" s="25"/>
      <c r="J27037" s="3"/>
    </row>
    <row r="27038" spans="8:10" x14ac:dyDescent="0.25">
      <c r="H27038" s="25"/>
      <c r="J27038" s="3"/>
    </row>
    <row r="27039" spans="8:10" x14ac:dyDescent="0.25">
      <c r="H27039" s="25"/>
      <c r="J27039" s="3"/>
    </row>
    <row r="27040" spans="8:10" x14ac:dyDescent="0.25">
      <c r="H27040" s="25"/>
      <c r="J27040" s="3"/>
    </row>
    <row r="27041" spans="8:10" x14ac:dyDescent="0.25">
      <c r="H27041" s="25"/>
      <c r="J27041" s="3"/>
    </row>
    <row r="27042" spans="8:10" x14ac:dyDescent="0.25">
      <c r="H27042" s="25"/>
      <c r="J27042" s="3"/>
    </row>
    <row r="27043" spans="8:10" x14ac:dyDescent="0.25">
      <c r="H27043" s="25"/>
      <c r="J27043" s="3"/>
    </row>
    <row r="27044" spans="8:10" x14ac:dyDescent="0.25">
      <c r="H27044" s="25"/>
      <c r="J27044" s="3"/>
    </row>
    <row r="27045" spans="8:10" x14ac:dyDescent="0.25">
      <c r="H27045" s="25"/>
      <c r="J27045" s="46"/>
    </row>
    <row r="27046" spans="8:10" x14ac:dyDescent="0.25">
      <c r="H27046" s="25"/>
      <c r="J27046" s="3"/>
    </row>
    <row r="27047" spans="8:10" x14ac:dyDescent="0.25">
      <c r="H27047" s="25"/>
      <c r="J27047" s="3"/>
    </row>
    <row r="27048" spans="8:10" x14ac:dyDescent="0.25">
      <c r="H27048" s="25"/>
      <c r="J27048" s="3"/>
    </row>
    <row r="27049" spans="8:10" x14ac:dyDescent="0.25">
      <c r="H27049" s="25"/>
      <c r="J27049" s="3"/>
    </row>
    <row r="27050" spans="8:10" x14ac:dyDescent="0.25">
      <c r="H27050" s="25"/>
      <c r="J27050" s="3"/>
    </row>
    <row r="27051" spans="8:10" x14ac:dyDescent="0.25">
      <c r="H27051" s="25"/>
      <c r="J27051" s="3"/>
    </row>
    <row r="27052" spans="8:10" x14ac:dyDescent="0.25">
      <c r="H27052" s="25"/>
      <c r="J27052" s="3"/>
    </row>
    <row r="27053" spans="8:10" x14ac:dyDescent="0.25">
      <c r="H27053" s="25"/>
      <c r="J27053" s="3"/>
    </row>
    <row r="27054" spans="8:10" x14ac:dyDescent="0.25">
      <c r="H27054" s="25"/>
      <c r="J27054" s="3"/>
    </row>
    <row r="27055" spans="8:10" x14ac:dyDescent="0.25">
      <c r="H27055" s="25"/>
      <c r="J27055" s="46"/>
    </row>
    <row r="27056" spans="8:10" x14ac:dyDescent="0.25">
      <c r="H27056" s="25"/>
      <c r="J27056" s="3"/>
    </row>
    <row r="27057" spans="8:10" x14ac:dyDescent="0.25">
      <c r="H27057" s="25"/>
      <c r="J27057" s="3"/>
    </row>
    <row r="27058" spans="8:10" x14ac:dyDescent="0.25">
      <c r="H27058" s="25"/>
      <c r="J27058" s="46"/>
    </row>
    <row r="27059" spans="8:10" x14ac:dyDescent="0.25">
      <c r="H27059" s="25"/>
      <c r="J27059" s="46"/>
    </row>
    <row r="27060" spans="8:10" x14ac:dyDescent="0.25">
      <c r="H27060" s="25"/>
      <c r="J27060" s="46"/>
    </row>
    <row r="27061" spans="8:10" x14ac:dyDescent="0.25">
      <c r="H27061" s="25"/>
      <c r="J27061" s="3"/>
    </row>
    <row r="27062" spans="8:10" x14ac:dyDescent="0.25">
      <c r="H27062" s="25"/>
      <c r="J27062" s="3"/>
    </row>
    <row r="27063" spans="8:10" x14ac:dyDescent="0.25">
      <c r="H27063" s="25"/>
      <c r="J27063" s="3"/>
    </row>
    <row r="27064" spans="8:10" x14ac:dyDescent="0.25">
      <c r="H27064" s="25"/>
      <c r="J27064" s="3"/>
    </row>
    <row r="27065" spans="8:10" x14ac:dyDescent="0.25">
      <c r="H27065" s="25"/>
      <c r="J27065" s="3"/>
    </row>
    <row r="27066" spans="8:10" x14ac:dyDescent="0.25">
      <c r="H27066" s="25"/>
      <c r="J27066" s="3"/>
    </row>
    <row r="27067" spans="8:10" x14ac:dyDescent="0.25">
      <c r="H27067" s="25"/>
      <c r="J27067" s="3"/>
    </row>
    <row r="27068" spans="8:10" x14ac:dyDescent="0.25">
      <c r="H27068" s="25"/>
      <c r="J27068" s="3"/>
    </row>
    <row r="27069" spans="8:10" x14ac:dyDescent="0.25">
      <c r="H27069" s="25"/>
      <c r="J27069" s="3"/>
    </row>
    <row r="27070" spans="8:10" x14ac:dyDescent="0.25">
      <c r="H27070" s="25"/>
      <c r="J27070" s="3"/>
    </row>
    <row r="27071" spans="8:10" x14ac:dyDescent="0.25">
      <c r="H27071" s="25"/>
      <c r="J27071" s="3"/>
    </row>
    <row r="27072" spans="8:10" x14ac:dyDescent="0.25">
      <c r="H27072" s="25"/>
      <c r="J27072" s="3"/>
    </row>
    <row r="27073" spans="8:10" x14ac:dyDescent="0.25">
      <c r="H27073" s="25"/>
      <c r="J27073" s="3"/>
    </row>
    <row r="27074" spans="8:10" x14ac:dyDescent="0.25">
      <c r="H27074" s="25"/>
      <c r="J27074" s="3"/>
    </row>
    <row r="27075" spans="8:10" x14ac:dyDescent="0.25">
      <c r="H27075" s="25"/>
      <c r="J27075" s="46"/>
    </row>
    <row r="27076" spans="8:10" x14ac:dyDescent="0.25">
      <c r="H27076" s="25"/>
      <c r="J27076" s="46"/>
    </row>
    <row r="27077" spans="8:10" x14ac:dyDescent="0.25">
      <c r="H27077" s="25"/>
      <c r="J27077" s="3"/>
    </row>
    <row r="27078" spans="8:10" x14ac:dyDescent="0.25">
      <c r="H27078" s="25"/>
      <c r="J27078" s="3"/>
    </row>
    <row r="27079" spans="8:10" x14ac:dyDescent="0.25">
      <c r="H27079" s="25"/>
      <c r="J27079" s="3"/>
    </row>
    <row r="27080" spans="8:10" x14ac:dyDescent="0.25">
      <c r="H27080" s="25"/>
      <c r="J27080" s="3"/>
    </row>
    <row r="27081" spans="8:10" x14ac:dyDescent="0.25">
      <c r="H27081" s="25"/>
      <c r="J27081" s="3"/>
    </row>
    <row r="27082" spans="8:10" x14ac:dyDescent="0.25">
      <c r="H27082" s="25"/>
      <c r="J27082" s="3"/>
    </row>
    <row r="27083" spans="8:10" x14ac:dyDescent="0.25">
      <c r="H27083" s="25"/>
      <c r="J27083" s="3"/>
    </row>
    <row r="27084" spans="8:10" x14ac:dyDescent="0.25">
      <c r="H27084" s="25"/>
      <c r="J27084" s="3"/>
    </row>
    <row r="27085" spans="8:10" x14ac:dyDescent="0.25">
      <c r="H27085" s="25"/>
      <c r="J27085" s="3"/>
    </row>
    <row r="27086" spans="8:10" x14ac:dyDescent="0.25">
      <c r="H27086" s="25"/>
      <c r="J27086" s="3"/>
    </row>
    <row r="27087" spans="8:10" x14ac:dyDescent="0.25">
      <c r="H27087" s="25"/>
      <c r="J27087" s="3"/>
    </row>
    <row r="27088" spans="8:10" x14ac:dyDescent="0.25">
      <c r="H27088" s="25"/>
      <c r="J27088" s="3"/>
    </row>
    <row r="27089" spans="8:10" x14ac:dyDescent="0.25">
      <c r="H27089" s="25"/>
      <c r="J27089" s="3"/>
    </row>
    <row r="27090" spans="8:10" x14ac:dyDescent="0.25">
      <c r="H27090" s="25"/>
      <c r="J27090" s="46"/>
    </row>
    <row r="27091" spans="8:10" x14ac:dyDescent="0.25">
      <c r="H27091" s="25"/>
      <c r="J27091" s="46"/>
    </row>
    <row r="27092" spans="8:10" x14ac:dyDescent="0.25">
      <c r="H27092" s="25"/>
      <c r="J27092" s="3"/>
    </row>
    <row r="27093" spans="8:10" x14ac:dyDescent="0.25">
      <c r="H27093" s="25"/>
      <c r="J27093" s="3"/>
    </row>
    <row r="27094" spans="8:10" x14ac:dyDescent="0.25">
      <c r="H27094" s="25"/>
      <c r="J27094" s="3"/>
    </row>
    <row r="27095" spans="8:10" x14ac:dyDescent="0.25">
      <c r="H27095" s="25"/>
      <c r="J27095" s="3"/>
    </row>
    <row r="27096" spans="8:10" x14ac:dyDescent="0.25">
      <c r="H27096" s="25"/>
      <c r="J27096" s="3"/>
    </row>
    <row r="27097" spans="8:10" x14ac:dyDescent="0.25">
      <c r="H27097" s="25"/>
      <c r="J27097" s="3"/>
    </row>
    <row r="27098" spans="8:10" x14ac:dyDescent="0.25">
      <c r="H27098" s="25"/>
      <c r="J27098" s="3"/>
    </row>
    <row r="27099" spans="8:10" x14ac:dyDescent="0.25">
      <c r="H27099" s="25"/>
      <c r="J27099" s="3"/>
    </row>
    <row r="27100" spans="8:10" x14ac:dyDescent="0.25">
      <c r="H27100" s="25"/>
      <c r="J27100" s="3"/>
    </row>
    <row r="27101" spans="8:10" x14ac:dyDescent="0.25">
      <c r="H27101" s="25"/>
      <c r="J27101" s="3"/>
    </row>
    <row r="27102" spans="8:10" x14ac:dyDescent="0.25">
      <c r="H27102" s="25"/>
      <c r="J27102" s="3"/>
    </row>
    <row r="27103" spans="8:10" x14ac:dyDescent="0.25">
      <c r="H27103" s="25"/>
      <c r="J27103" s="3"/>
    </row>
    <row r="27104" spans="8:10" x14ac:dyDescent="0.25">
      <c r="H27104" s="25"/>
      <c r="J27104" s="3"/>
    </row>
    <row r="27105" spans="8:10" x14ac:dyDescent="0.25">
      <c r="H27105" s="25"/>
      <c r="J27105" s="3"/>
    </row>
    <row r="27106" spans="8:10" x14ac:dyDescent="0.25">
      <c r="H27106" s="25"/>
      <c r="J27106" s="3"/>
    </row>
    <row r="27107" spans="8:10" x14ac:dyDescent="0.25">
      <c r="H27107" s="25"/>
      <c r="J27107" s="3"/>
    </row>
    <row r="27108" spans="8:10" x14ac:dyDescent="0.25">
      <c r="H27108" s="25"/>
      <c r="J27108" s="3"/>
    </row>
    <row r="27109" spans="8:10" x14ac:dyDescent="0.25">
      <c r="H27109" s="25"/>
      <c r="J27109" s="3"/>
    </row>
    <row r="27110" spans="8:10" x14ac:dyDescent="0.25">
      <c r="H27110" s="25"/>
      <c r="J27110" s="3"/>
    </row>
    <row r="27111" spans="8:10" x14ac:dyDescent="0.25">
      <c r="H27111" s="25"/>
      <c r="J27111" s="46"/>
    </row>
    <row r="27112" spans="8:10" x14ac:dyDescent="0.25">
      <c r="H27112" s="25"/>
      <c r="J27112" s="3"/>
    </row>
    <row r="27113" spans="8:10" x14ac:dyDescent="0.25">
      <c r="H27113" s="25"/>
      <c r="J27113" s="3"/>
    </row>
    <row r="27114" spans="8:10" x14ac:dyDescent="0.25">
      <c r="H27114" s="25"/>
      <c r="J27114" s="3"/>
    </row>
    <row r="27115" spans="8:10" x14ac:dyDescent="0.25">
      <c r="H27115" s="25"/>
      <c r="J27115" s="3"/>
    </row>
    <row r="27116" spans="8:10" x14ac:dyDescent="0.25">
      <c r="H27116" s="25"/>
      <c r="J27116" s="46"/>
    </row>
    <row r="27117" spans="8:10" x14ac:dyDescent="0.25">
      <c r="H27117" s="25"/>
      <c r="J27117" s="3"/>
    </row>
    <row r="27118" spans="8:10" x14ac:dyDescent="0.25">
      <c r="H27118" s="25"/>
      <c r="J27118" s="3"/>
    </row>
    <row r="27119" spans="8:10" x14ac:dyDescent="0.25">
      <c r="H27119" s="25"/>
      <c r="J27119" s="3"/>
    </row>
    <row r="27120" spans="8:10" x14ac:dyDescent="0.25">
      <c r="H27120" s="25"/>
      <c r="J27120" s="3"/>
    </row>
    <row r="27121" spans="8:10" x14ac:dyDescent="0.25">
      <c r="H27121" s="25"/>
      <c r="J27121" s="46"/>
    </row>
    <row r="27122" spans="8:10" x14ac:dyDescent="0.25">
      <c r="H27122" s="25"/>
      <c r="J27122" s="3"/>
    </row>
    <row r="27123" spans="8:10" x14ac:dyDescent="0.25">
      <c r="H27123" s="25"/>
      <c r="J27123" s="3"/>
    </row>
    <row r="27124" spans="8:10" x14ac:dyDescent="0.25">
      <c r="H27124" s="25"/>
      <c r="J27124" s="3"/>
    </row>
    <row r="27125" spans="8:10" x14ac:dyDescent="0.25">
      <c r="H27125" s="25"/>
      <c r="J27125" s="3"/>
    </row>
    <row r="27126" spans="8:10" x14ac:dyDescent="0.25">
      <c r="H27126" s="25"/>
      <c r="J27126" s="46"/>
    </row>
    <row r="27127" spans="8:10" x14ac:dyDescent="0.25">
      <c r="H27127" s="25"/>
      <c r="J27127" s="3"/>
    </row>
    <row r="27128" spans="8:10" x14ac:dyDescent="0.25">
      <c r="H27128" s="25"/>
      <c r="J27128" s="3"/>
    </row>
    <row r="27129" spans="8:10" x14ac:dyDescent="0.25">
      <c r="H27129" s="25"/>
      <c r="J27129" s="3"/>
    </row>
    <row r="27130" spans="8:10" x14ac:dyDescent="0.25">
      <c r="H27130" s="25"/>
      <c r="J27130" s="3"/>
    </row>
    <row r="27131" spans="8:10" x14ac:dyDescent="0.25">
      <c r="H27131" s="25"/>
      <c r="J27131" s="46"/>
    </row>
    <row r="27132" spans="8:10" x14ac:dyDescent="0.25">
      <c r="H27132" s="25"/>
      <c r="J27132" s="3"/>
    </row>
    <row r="27133" spans="8:10" x14ac:dyDescent="0.25">
      <c r="H27133" s="25"/>
      <c r="J27133" s="3"/>
    </row>
    <row r="27134" spans="8:10" x14ac:dyDescent="0.25">
      <c r="H27134" s="25"/>
      <c r="J27134" s="3"/>
    </row>
    <row r="27135" spans="8:10" x14ac:dyDescent="0.25">
      <c r="H27135" s="25"/>
      <c r="J27135" s="46"/>
    </row>
    <row r="27136" spans="8:10" x14ac:dyDescent="0.25">
      <c r="H27136" s="25"/>
      <c r="J27136" s="3"/>
    </row>
    <row r="27137" spans="8:10" x14ac:dyDescent="0.25">
      <c r="H27137" s="25"/>
      <c r="J27137" s="3"/>
    </row>
    <row r="27138" spans="8:10" x14ac:dyDescent="0.25">
      <c r="H27138" s="25"/>
      <c r="J27138" s="3"/>
    </row>
    <row r="27139" spans="8:10" x14ac:dyDescent="0.25">
      <c r="H27139" s="25"/>
      <c r="J27139" s="3"/>
    </row>
    <row r="27140" spans="8:10" x14ac:dyDescent="0.25">
      <c r="H27140" s="25"/>
      <c r="J27140" s="3"/>
    </row>
    <row r="27141" spans="8:10" x14ac:dyDescent="0.25">
      <c r="H27141" s="25"/>
      <c r="J27141" s="3"/>
    </row>
    <row r="27142" spans="8:10" x14ac:dyDescent="0.25">
      <c r="H27142" s="25"/>
      <c r="J27142" s="3"/>
    </row>
    <row r="27143" spans="8:10" x14ac:dyDescent="0.25">
      <c r="H27143" s="25"/>
      <c r="J27143" s="3"/>
    </row>
    <row r="27144" spans="8:10" x14ac:dyDescent="0.25">
      <c r="H27144" s="25"/>
      <c r="J27144" s="3"/>
    </row>
    <row r="27145" spans="8:10" x14ac:dyDescent="0.25">
      <c r="H27145" s="25"/>
      <c r="J27145" s="3"/>
    </row>
    <row r="27146" spans="8:10" x14ac:dyDescent="0.25">
      <c r="H27146" s="25"/>
      <c r="J27146" s="3"/>
    </row>
    <row r="27147" spans="8:10" x14ac:dyDescent="0.25">
      <c r="H27147" s="25"/>
      <c r="J27147" s="3"/>
    </row>
    <row r="27148" spans="8:10" x14ac:dyDescent="0.25">
      <c r="H27148" s="25"/>
      <c r="J27148" s="3"/>
    </row>
    <row r="27149" spans="8:10" x14ac:dyDescent="0.25">
      <c r="H27149" s="25"/>
      <c r="J27149" s="3"/>
    </row>
    <row r="27150" spans="8:10" x14ac:dyDescent="0.25">
      <c r="H27150" s="25"/>
      <c r="J27150" s="46"/>
    </row>
    <row r="27151" spans="8:10" x14ac:dyDescent="0.25">
      <c r="H27151" s="25"/>
      <c r="J27151" s="3"/>
    </row>
    <row r="27152" spans="8:10" x14ac:dyDescent="0.25">
      <c r="H27152" s="25"/>
      <c r="J27152" s="3"/>
    </row>
    <row r="27153" spans="8:10" x14ac:dyDescent="0.25">
      <c r="H27153" s="25"/>
      <c r="J27153" s="3"/>
    </row>
    <row r="27154" spans="8:10" x14ac:dyDescent="0.25">
      <c r="H27154" s="25"/>
      <c r="J27154" s="3"/>
    </row>
    <row r="27155" spans="8:10" x14ac:dyDescent="0.25">
      <c r="H27155" s="25"/>
      <c r="J27155" s="3"/>
    </row>
    <row r="27156" spans="8:10" x14ac:dyDescent="0.25">
      <c r="H27156" s="25"/>
      <c r="J27156" s="3"/>
    </row>
    <row r="27157" spans="8:10" x14ac:dyDescent="0.25">
      <c r="H27157" s="25"/>
      <c r="J27157" s="3"/>
    </row>
    <row r="27158" spans="8:10" x14ac:dyDescent="0.25">
      <c r="H27158" s="25"/>
      <c r="J27158" s="3"/>
    </row>
    <row r="27159" spans="8:10" x14ac:dyDescent="0.25">
      <c r="H27159" s="25"/>
      <c r="J27159" s="3"/>
    </row>
    <row r="27160" spans="8:10" x14ac:dyDescent="0.25">
      <c r="H27160" s="25"/>
      <c r="J27160" s="3"/>
    </row>
    <row r="27161" spans="8:10" x14ac:dyDescent="0.25">
      <c r="H27161" s="25"/>
      <c r="J27161" s="3"/>
    </row>
    <row r="27162" spans="8:10" x14ac:dyDescent="0.25">
      <c r="H27162" s="25"/>
      <c r="J27162" s="3"/>
    </row>
    <row r="27163" spans="8:10" x14ac:dyDescent="0.25">
      <c r="H27163" s="25"/>
      <c r="J27163" s="3"/>
    </row>
    <row r="27164" spans="8:10" x14ac:dyDescent="0.25">
      <c r="H27164" s="25"/>
      <c r="J27164" s="3"/>
    </row>
    <row r="27165" spans="8:10" x14ac:dyDescent="0.25">
      <c r="H27165" s="25"/>
      <c r="J27165" s="3"/>
    </row>
    <row r="27166" spans="8:10" x14ac:dyDescent="0.25">
      <c r="H27166" s="25"/>
      <c r="J27166" s="3"/>
    </row>
    <row r="27167" spans="8:10" x14ac:dyDescent="0.25">
      <c r="H27167" s="25"/>
      <c r="J27167" s="46"/>
    </row>
    <row r="27168" spans="8:10" x14ac:dyDescent="0.25">
      <c r="H27168" s="25"/>
      <c r="J27168" s="3"/>
    </row>
    <row r="27169" spans="8:10" x14ac:dyDescent="0.25">
      <c r="H27169" s="25"/>
      <c r="J27169" s="46"/>
    </row>
    <row r="27170" spans="8:10" x14ac:dyDescent="0.25">
      <c r="H27170" s="25"/>
      <c r="J27170" s="46"/>
    </row>
    <row r="27171" spans="8:10" x14ac:dyDescent="0.25">
      <c r="H27171" s="25"/>
      <c r="J27171" s="46"/>
    </row>
    <row r="27172" spans="8:10" x14ac:dyDescent="0.25">
      <c r="H27172" s="25"/>
      <c r="J27172" s="3"/>
    </row>
    <row r="27173" spans="8:10" x14ac:dyDescent="0.25">
      <c r="H27173" s="25"/>
      <c r="J27173" s="46"/>
    </row>
    <row r="27174" spans="8:10" x14ac:dyDescent="0.25">
      <c r="H27174" s="25"/>
      <c r="J27174" s="3"/>
    </row>
    <row r="27175" spans="8:10" x14ac:dyDescent="0.25">
      <c r="H27175" s="25"/>
      <c r="J27175" s="46"/>
    </row>
    <row r="27176" spans="8:10" x14ac:dyDescent="0.25">
      <c r="H27176" s="25"/>
      <c r="J27176" s="3"/>
    </row>
    <row r="27177" spans="8:10" x14ac:dyDescent="0.25">
      <c r="H27177" s="25"/>
      <c r="J27177" s="3"/>
    </row>
    <row r="27178" spans="8:10" x14ac:dyDescent="0.25">
      <c r="H27178" s="25"/>
      <c r="J27178" s="3"/>
    </row>
    <row r="27179" spans="8:10" x14ac:dyDescent="0.25">
      <c r="H27179" s="25"/>
      <c r="J27179" s="3"/>
    </row>
    <row r="27180" spans="8:10" x14ac:dyDescent="0.25">
      <c r="H27180" s="25"/>
      <c r="J27180" s="46"/>
    </row>
    <row r="27181" spans="8:10" x14ac:dyDescent="0.25">
      <c r="H27181" s="25"/>
      <c r="J27181" s="3"/>
    </row>
    <row r="27182" spans="8:10" x14ac:dyDescent="0.25">
      <c r="H27182" s="25"/>
      <c r="J27182" s="3"/>
    </row>
    <row r="27183" spans="8:10" x14ac:dyDescent="0.25">
      <c r="H27183" s="25"/>
      <c r="J27183" s="3"/>
    </row>
    <row r="27184" spans="8:10" x14ac:dyDescent="0.25">
      <c r="H27184" s="25"/>
      <c r="J27184" s="3"/>
    </row>
    <row r="27185" spans="8:10" x14ac:dyDescent="0.25">
      <c r="H27185" s="25"/>
      <c r="J27185" s="3"/>
    </row>
    <row r="27186" spans="8:10" x14ac:dyDescent="0.25">
      <c r="H27186" s="25"/>
      <c r="J27186" s="3"/>
    </row>
    <row r="27187" spans="8:10" x14ac:dyDescent="0.25">
      <c r="H27187" s="25"/>
      <c r="J27187" s="3"/>
    </row>
    <row r="27188" spans="8:10" x14ac:dyDescent="0.25">
      <c r="H27188" s="25"/>
      <c r="J27188" s="3"/>
    </row>
    <row r="27189" spans="8:10" x14ac:dyDescent="0.25">
      <c r="H27189" s="25"/>
      <c r="J27189" s="3"/>
    </row>
    <row r="27190" spans="8:10" x14ac:dyDescent="0.25">
      <c r="H27190" s="25"/>
      <c r="J27190" s="46"/>
    </row>
    <row r="27191" spans="8:10" x14ac:dyDescent="0.25">
      <c r="H27191" s="25"/>
      <c r="J27191" s="3"/>
    </row>
    <row r="27192" spans="8:10" x14ac:dyDescent="0.25">
      <c r="H27192" s="25"/>
      <c r="J27192" s="3"/>
    </row>
    <row r="27193" spans="8:10" x14ac:dyDescent="0.25">
      <c r="H27193" s="25"/>
      <c r="J27193" s="3"/>
    </row>
    <row r="27194" spans="8:10" x14ac:dyDescent="0.25">
      <c r="H27194" s="25"/>
      <c r="J27194" s="3"/>
    </row>
    <row r="27195" spans="8:10" x14ac:dyDescent="0.25">
      <c r="H27195" s="25"/>
      <c r="J27195" s="3"/>
    </row>
    <row r="27196" spans="8:10" x14ac:dyDescent="0.25">
      <c r="H27196" s="25"/>
      <c r="J27196" s="3"/>
    </row>
    <row r="27197" spans="8:10" x14ac:dyDescent="0.25">
      <c r="H27197" s="25"/>
      <c r="J27197" s="46"/>
    </row>
    <row r="27198" spans="8:10" x14ac:dyDescent="0.25">
      <c r="H27198" s="25"/>
      <c r="J27198" s="3"/>
    </row>
    <row r="27199" spans="8:10" x14ac:dyDescent="0.25">
      <c r="H27199" s="25"/>
      <c r="J27199" s="46"/>
    </row>
    <row r="27200" spans="8:10" x14ac:dyDescent="0.25">
      <c r="H27200" s="25"/>
      <c r="J27200" s="46"/>
    </row>
    <row r="27201" spans="8:10" x14ac:dyDescent="0.25">
      <c r="H27201" s="25"/>
      <c r="J27201" s="46"/>
    </row>
    <row r="27202" spans="8:10" x14ac:dyDescent="0.25">
      <c r="H27202" s="25"/>
      <c r="J27202" s="3"/>
    </row>
    <row r="27203" spans="8:10" x14ac:dyDescent="0.25">
      <c r="H27203" s="25"/>
      <c r="J27203" s="46"/>
    </row>
    <row r="27204" spans="8:10" x14ac:dyDescent="0.25">
      <c r="H27204" s="25"/>
      <c r="J27204" s="3"/>
    </row>
    <row r="27205" spans="8:10" x14ac:dyDescent="0.25">
      <c r="H27205" s="25"/>
      <c r="J27205" s="46"/>
    </row>
    <row r="27206" spans="8:10" x14ac:dyDescent="0.25">
      <c r="H27206" s="25"/>
      <c r="J27206" s="3"/>
    </row>
    <row r="27207" spans="8:10" x14ac:dyDescent="0.25">
      <c r="H27207" s="25"/>
      <c r="J27207" s="3"/>
    </row>
    <row r="27208" spans="8:10" x14ac:dyDescent="0.25">
      <c r="H27208" s="25"/>
      <c r="J27208" s="3"/>
    </row>
    <row r="27209" spans="8:10" x14ac:dyDescent="0.25">
      <c r="H27209" s="25"/>
      <c r="J27209" s="3"/>
    </row>
    <row r="27210" spans="8:10" x14ac:dyDescent="0.25">
      <c r="H27210" s="25"/>
      <c r="J27210" s="46"/>
    </row>
    <row r="27211" spans="8:10" x14ac:dyDescent="0.25">
      <c r="H27211" s="25"/>
      <c r="J27211" s="3"/>
    </row>
    <row r="27212" spans="8:10" x14ac:dyDescent="0.25">
      <c r="H27212" s="25"/>
      <c r="J27212" s="3"/>
    </row>
    <row r="27213" spans="8:10" x14ac:dyDescent="0.25">
      <c r="H27213" s="25"/>
      <c r="J27213" s="3"/>
    </row>
    <row r="27214" spans="8:10" x14ac:dyDescent="0.25">
      <c r="H27214" s="25"/>
      <c r="J27214" s="3"/>
    </row>
    <row r="27215" spans="8:10" x14ac:dyDescent="0.25">
      <c r="H27215" s="25"/>
      <c r="J27215" s="3"/>
    </row>
    <row r="27216" spans="8:10" x14ac:dyDescent="0.25">
      <c r="H27216" s="25"/>
      <c r="J27216" s="3"/>
    </row>
    <row r="27217" spans="8:10" x14ac:dyDescent="0.25">
      <c r="H27217" s="25"/>
      <c r="J27217" s="3"/>
    </row>
    <row r="27218" spans="8:10" x14ac:dyDescent="0.25">
      <c r="H27218" s="25"/>
      <c r="J27218" s="3"/>
    </row>
    <row r="27219" spans="8:10" x14ac:dyDescent="0.25">
      <c r="H27219" s="25"/>
      <c r="J27219" s="3"/>
    </row>
    <row r="27220" spans="8:10" x14ac:dyDescent="0.25">
      <c r="H27220" s="25"/>
      <c r="J27220" s="46"/>
    </row>
    <row r="27221" spans="8:10" x14ac:dyDescent="0.25">
      <c r="H27221" s="25"/>
      <c r="J27221" s="3"/>
    </row>
    <row r="27222" spans="8:10" x14ac:dyDescent="0.25">
      <c r="H27222" s="25"/>
      <c r="J27222" s="3"/>
    </row>
    <row r="27223" spans="8:10" x14ac:dyDescent="0.25">
      <c r="H27223" s="25"/>
      <c r="J27223" s="3"/>
    </row>
    <row r="27224" spans="8:10" x14ac:dyDescent="0.25">
      <c r="H27224" s="25"/>
      <c r="J27224" s="3"/>
    </row>
    <row r="27225" spans="8:10" x14ac:dyDescent="0.25">
      <c r="H27225" s="25"/>
      <c r="J27225" s="3"/>
    </row>
    <row r="27226" spans="8:10" x14ac:dyDescent="0.25">
      <c r="H27226" s="25"/>
      <c r="J27226" s="3"/>
    </row>
    <row r="27227" spans="8:10" x14ac:dyDescent="0.25">
      <c r="H27227" s="25"/>
      <c r="J27227" s="46"/>
    </row>
    <row r="27228" spans="8:10" x14ac:dyDescent="0.25">
      <c r="H27228" s="25"/>
      <c r="J27228" s="3"/>
    </row>
    <row r="27229" spans="8:10" x14ac:dyDescent="0.25">
      <c r="H27229" s="25"/>
      <c r="J27229" s="46"/>
    </row>
    <row r="27230" spans="8:10" x14ac:dyDescent="0.25">
      <c r="H27230" s="25"/>
      <c r="J27230" s="46"/>
    </row>
    <row r="27231" spans="8:10" x14ac:dyDescent="0.25">
      <c r="H27231" s="25"/>
      <c r="J27231" s="46"/>
    </row>
    <row r="27232" spans="8:10" x14ac:dyDescent="0.25">
      <c r="H27232" s="25"/>
      <c r="J27232" s="3"/>
    </row>
    <row r="27233" spans="8:10" x14ac:dyDescent="0.25">
      <c r="H27233" s="25"/>
      <c r="J27233" s="46"/>
    </row>
    <row r="27234" spans="8:10" x14ac:dyDescent="0.25">
      <c r="H27234" s="25"/>
      <c r="J27234" s="3"/>
    </row>
    <row r="27235" spans="8:10" x14ac:dyDescent="0.25">
      <c r="H27235" s="25"/>
      <c r="J27235" s="46"/>
    </row>
    <row r="27236" spans="8:10" x14ac:dyDescent="0.25">
      <c r="H27236" s="25"/>
      <c r="J27236" s="3"/>
    </row>
    <row r="27237" spans="8:10" x14ac:dyDescent="0.25">
      <c r="H27237" s="25"/>
      <c r="J27237" s="3"/>
    </row>
    <row r="27238" spans="8:10" x14ac:dyDescent="0.25">
      <c r="H27238" s="25"/>
      <c r="J27238" s="3"/>
    </row>
    <row r="27239" spans="8:10" x14ac:dyDescent="0.25">
      <c r="H27239" s="25"/>
      <c r="J27239" s="3"/>
    </row>
    <row r="27240" spans="8:10" x14ac:dyDescent="0.25">
      <c r="H27240" s="25"/>
      <c r="J27240" s="46"/>
    </row>
    <row r="27241" spans="8:10" x14ac:dyDescent="0.25">
      <c r="H27241" s="25"/>
      <c r="J27241" s="3"/>
    </row>
    <row r="27242" spans="8:10" x14ac:dyDescent="0.25">
      <c r="H27242" s="25"/>
      <c r="J27242" s="3"/>
    </row>
    <row r="27243" spans="8:10" x14ac:dyDescent="0.25">
      <c r="H27243" s="25"/>
      <c r="J27243" s="3"/>
    </row>
    <row r="27244" spans="8:10" x14ac:dyDescent="0.25">
      <c r="H27244" s="25"/>
      <c r="J27244" s="3"/>
    </row>
    <row r="27245" spans="8:10" x14ac:dyDescent="0.25">
      <c r="H27245" s="25"/>
      <c r="J27245" s="3"/>
    </row>
    <row r="27246" spans="8:10" x14ac:dyDescent="0.25">
      <c r="H27246" s="25"/>
      <c r="J27246" s="3"/>
    </row>
    <row r="27247" spans="8:10" x14ac:dyDescent="0.25">
      <c r="H27247" s="25"/>
      <c r="J27247" s="3"/>
    </row>
    <row r="27248" spans="8:10" x14ac:dyDescent="0.25">
      <c r="H27248" s="25"/>
      <c r="J27248" s="3"/>
    </row>
    <row r="27249" spans="8:10" x14ac:dyDescent="0.25">
      <c r="H27249" s="25"/>
      <c r="J27249" s="3"/>
    </row>
    <row r="27250" spans="8:10" x14ac:dyDescent="0.25">
      <c r="H27250" s="25"/>
      <c r="J27250" s="46"/>
    </row>
    <row r="27251" spans="8:10" x14ac:dyDescent="0.25">
      <c r="H27251" s="25"/>
      <c r="J27251" s="3"/>
    </row>
    <row r="27252" spans="8:10" x14ac:dyDescent="0.25">
      <c r="H27252" s="25"/>
      <c r="J27252" s="3"/>
    </row>
    <row r="27253" spans="8:10" x14ac:dyDescent="0.25">
      <c r="H27253" s="25"/>
      <c r="J27253" s="3"/>
    </row>
    <row r="27254" spans="8:10" x14ac:dyDescent="0.25">
      <c r="H27254" s="25"/>
      <c r="J27254" s="3"/>
    </row>
    <row r="27255" spans="8:10" x14ac:dyDescent="0.25">
      <c r="H27255" s="25"/>
      <c r="J27255" s="3"/>
    </row>
    <row r="27256" spans="8:10" x14ac:dyDescent="0.25">
      <c r="H27256" s="25"/>
      <c r="J27256" s="3"/>
    </row>
    <row r="27257" spans="8:10" x14ac:dyDescent="0.25">
      <c r="H27257" s="25"/>
      <c r="J27257" s="46"/>
    </row>
    <row r="27258" spans="8:10" x14ac:dyDescent="0.25">
      <c r="H27258" s="25"/>
      <c r="J27258" s="3"/>
    </row>
    <row r="27259" spans="8:10" x14ac:dyDescent="0.25">
      <c r="H27259" s="25"/>
      <c r="J27259" s="46"/>
    </row>
    <row r="27260" spans="8:10" x14ac:dyDescent="0.25">
      <c r="H27260" s="25"/>
      <c r="J27260" s="46"/>
    </row>
    <row r="27261" spans="8:10" x14ac:dyDescent="0.25">
      <c r="H27261" s="25"/>
      <c r="J27261" s="46"/>
    </row>
    <row r="27262" spans="8:10" x14ac:dyDescent="0.25">
      <c r="H27262" s="25"/>
      <c r="J27262" s="3"/>
    </row>
    <row r="27263" spans="8:10" x14ac:dyDescent="0.25">
      <c r="H27263" s="25"/>
      <c r="J27263" s="46"/>
    </row>
    <row r="27264" spans="8:10" x14ac:dyDescent="0.25">
      <c r="H27264" s="25"/>
      <c r="J27264" s="3"/>
    </row>
    <row r="27265" spans="8:10" x14ac:dyDescent="0.25">
      <c r="H27265" s="25"/>
      <c r="J27265" s="46"/>
    </row>
    <row r="27266" spans="8:10" x14ac:dyDescent="0.25">
      <c r="H27266" s="25"/>
      <c r="J27266" s="3"/>
    </row>
    <row r="27267" spans="8:10" x14ac:dyDescent="0.25">
      <c r="H27267" s="25"/>
      <c r="J27267" s="3"/>
    </row>
    <row r="27268" spans="8:10" x14ac:dyDescent="0.25">
      <c r="H27268" s="25"/>
      <c r="J27268" s="3"/>
    </row>
    <row r="27269" spans="8:10" x14ac:dyDescent="0.25">
      <c r="H27269" s="25"/>
      <c r="J27269" s="3"/>
    </row>
    <row r="27270" spans="8:10" x14ac:dyDescent="0.25">
      <c r="H27270" s="25"/>
      <c r="J27270" s="46"/>
    </row>
    <row r="27271" spans="8:10" x14ac:dyDescent="0.25">
      <c r="H27271" s="25"/>
      <c r="J27271" s="3"/>
    </row>
    <row r="27272" spans="8:10" x14ac:dyDescent="0.25">
      <c r="H27272" s="25"/>
      <c r="J27272" s="3"/>
    </row>
    <row r="27273" spans="8:10" x14ac:dyDescent="0.25">
      <c r="H27273" s="25"/>
      <c r="J27273" s="3"/>
    </row>
    <row r="27274" spans="8:10" x14ac:dyDescent="0.25">
      <c r="H27274" s="25"/>
      <c r="J27274" s="3"/>
    </row>
    <row r="27275" spans="8:10" x14ac:dyDescent="0.25">
      <c r="H27275" s="25"/>
      <c r="J27275" s="3"/>
    </row>
    <row r="27276" spans="8:10" x14ac:dyDescent="0.25">
      <c r="H27276" s="25"/>
      <c r="J27276" s="3"/>
    </row>
    <row r="27277" spans="8:10" x14ac:dyDescent="0.25">
      <c r="H27277" s="25"/>
      <c r="J27277" s="3"/>
    </row>
    <row r="27278" spans="8:10" x14ac:dyDescent="0.25">
      <c r="H27278" s="25"/>
      <c r="J27278" s="3"/>
    </row>
    <row r="27279" spans="8:10" x14ac:dyDescent="0.25">
      <c r="H27279" s="25"/>
      <c r="J27279" s="3"/>
    </row>
    <row r="27280" spans="8:10" x14ac:dyDescent="0.25">
      <c r="H27280" s="25"/>
      <c r="J27280" s="46"/>
    </row>
    <row r="27281" spans="8:10" x14ac:dyDescent="0.25">
      <c r="H27281" s="25"/>
      <c r="J27281" s="3"/>
    </row>
    <row r="27282" spans="8:10" x14ac:dyDescent="0.25">
      <c r="H27282" s="25"/>
      <c r="J27282" s="3"/>
    </row>
    <row r="27283" spans="8:10" x14ac:dyDescent="0.25">
      <c r="H27283" s="25"/>
      <c r="J27283" s="3"/>
    </row>
    <row r="27284" spans="8:10" x14ac:dyDescent="0.25">
      <c r="H27284" s="25"/>
      <c r="J27284" s="3"/>
    </row>
    <row r="27285" spans="8:10" x14ac:dyDescent="0.25">
      <c r="H27285" s="25"/>
      <c r="J27285" s="3"/>
    </row>
    <row r="27286" spans="8:10" x14ac:dyDescent="0.25">
      <c r="H27286" s="25"/>
      <c r="J27286" s="3"/>
    </row>
    <row r="27287" spans="8:10" x14ac:dyDescent="0.25">
      <c r="H27287" s="25"/>
      <c r="J27287" s="3"/>
    </row>
    <row r="27288" spans="8:10" x14ac:dyDescent="0.25">
      <c r="H27288" s="25"/>
      <c r="J27288" s="3"/>
    </row>
    <row r="27289" spans="8:10" x14ac:dyDescent="0.25">
      <c r="H27289" s="25"/>
      <c r="J27289" s="46"/>
    </row>
    <row r="27290" spans="8:10" x14ac:dyDescent="0.25">
      <c r="H27290" s="25"/>
      <c r="J27290" s="46"/>
    </row>
    <row r="27291" spans="8:10" x14ac:dyDescent="0.25">
      <c r="H27291" s="25"/>
      <c r="J27291" s="46"/>
    </row>
    <row r="27292" spans="8:10" x14ac:dyDescent="0.25">
      <c r="H27292" s="25"/>
      <c r="J27292" s="3"/>
    </row>
    <row r="27293" spans="8:10" x14ac:dyDescent="0.25">
      <c r="H27293" s="25"/>
      <c r="J27293" s="46"/>
    </row>
    <row r="27294" spans="8:10" x14ac:dyDescent="0.25">
      <c r="H27294" s="25"/>
      <c r="J27294" s="3"/>
    </row>
    <row r="27295" spans="8:10" x14ac:dyDescent="0.25">
      <c r="H27295" s="25"/>
      <c r="J27295" s="46"/>
    </row>
    <row r="27296" spans="8:10" x14ac:dyDescent="0.25">
      <c r="H27296" s="25"/>
      <c r="J27296" s="3"/>
    </row>
    <row r="27297" spans="8:10" x14ac:dyDescent="0.25">
      <c r="H27297" s="25"/>
      <c r="J27297" s="3"/>
    </row>
    <row r="27298" spans="8:10" x14ac:dyDescent="0.25">
      <c r="H27298" s="25"/>
      <c r="J27298" s="3"/>
    </row>
    <row r="27299" spans="8:10" x14ac:dyDescent="0.25">
      <c r="H27299" s="25"/>
      <c r="J27299" s="3"/>
    </row>
    <row r="27300" spans="8:10" x14ac:dyDescent="0.25">
      <c r="H27300" s="25"/>
      <c r="J27300" s="46"/>
    </row>
    <row r="27301" spans="8:10" x14ac:dyDescent="0.25">
      <c r="H27301" s="25"/>
      <c r="J27301" s="3"/>
    </row>
    <row r="27302" spans="8:10" x14ac:dyDescent="0.25">
      <c r="H27302" s="25"/>
      <c r="J27302" s="3"/>
    </row>
    <row r="27303" spans="8:10" x14ac:dyDescent="0.25">
      <c r="H27303" s="25"/>
      <c r="J27303" s="3"/>
    </row>
    <row r="27304" spans="8:10" x14ac:dyDescent="0.25">
      <c r="H27304" s="25"/>
      <c r="J27304" s="3"/>
    </row>
    <row r="27305" spans="8:10" x14ac:dyDescent="0.25">
      <c r="H27305" s="25"/>
      <c r="J27305" s="3"/>
    </row>
    <row r="27306" spans="8:10" x14ac:dyDescent="0.25">
      <c r="H27306" s="25"/>
      <c r="J27306" s="3"/>
    </row>
    <row r="27307" spans="8:10" x14ac:dyDescent="0.25">
      <c r="H27307" s="25"/>
      <c r="J27307" s="3"/>
    </row>
    <row r="27308" spans="8:10" x14ac:dyDescent="0.25">
      <c r="H27308" s="25"/>
      <c r="J27308" s="3"/>
    </row>
    <row r="27309" spans="8:10" x14ac:dyDescent="0.25">
      <c r="H27309" s="25"/>
      <c r="J27309" s="3"/>
    </row>
    <row r="27310" spans="8:10" x14ac:dyDescent="0.25">
      <c r="H27310" s="25"/>
      <c r="J27310" s="46"/>
    </row>
    <row r="27311" spans="8:10" x14ac:dyDescent="0.25">
      <c r="H27311" s="25"/>
      <c r="J27311" s="3"/>
    </row>
    <row r="27312" spans="8:10" x14ac:dyDescent="0.25">
      <c r="H27312" s="25"/>
      <c r="J27312" s="3"/>
    </row>
    <row r="27313" spans="8:10" x14ac:dyDescent="0.25">
      <c r="H27313" s="25"/>
      <c r="J27313" s="3"/>
    </row>
    <row r="27314" spans="8:10" x14ac:dyDescent="0.25">
      <c r="H27314" s="25"/>
      <c r="J27314" s="3"/>
    </row>
    <row r="27315" spans="8:10" x14ac:dyDescent="0.25">
      <c r="H27315" s="25"/>
      <c r="J27315" s="3"/>
    </row>
    <row r="27316" spans="8:10" x14ac:dyDescent="0.25">
      <c r="H27316" s="25"/>
      <c r="J27316" s="3"/>
    </row>
    <row r="27317" spans="8:10" x14ac:dyDescent="0.25">
      <c r="H27317" s="25"/>
      <c r="J27317" s="46"/>
    </row>
    <row r="27318" spans="8:10" x14ac:dyDescent="0.25">
      <c r="H27318" s="25"/>
      <c r="J27318" s="3"/>
    </row>
    <row r="27319" spans="8:10" x14ac:dyDescent="0.25">
      <c r="H27319" s="25"/>
      <c r="J27319" s="46"/>
    </row>
    <row r="27320" spans="8:10" x14ac:dyDescent="0.25">
      <c r="H27320" s="25"/>
      <c r="J27320" s="46"/>
    </row>
    <row r="27321" spans="8:10" x14ac:dyDescent="0.25">
      <c r="H27321" s="25"/>
      <c r="J27321" s="46"/>
    </row>
    <row r="27322" spans="8:10" x14ac:dyDescent="0.25">
      <c r="H27322" s="25"/>
      <c r="J27322" s="3"/>
    </row>
    <row r="27323" spans="8:10" x14ac:dyDescent="0.25">
      <c r="H27323" s="25"/>
      <c r="J27323" s="46"/>
    </row>
    <row r="27324" spans="8:10" x14ac:dyDescent="0.25">
      <c r="H27324" s="25"/>
      <c r="J27324" s="3"/>
    </row>
    <row r="27325" spans="8:10" x14ac:dyDescent="0.25">
      <c r="H27325" s="25"/>
      <c r="J27325" s="46"/>
    </row>
    <row r="27326" spans="8:10" x14ac:dyDescent="0.25">
      <c r="H27326" s="25"/>
      <c r="J27326" s="3"/>
    </row>
    <row r="27327" spans="8:10" x14ac:dyDescent="0.25">
      <c r="H27327" s="25"/>
      <c r="J27327" s="3"/>
    </row>
    <row r="27328" spans="8:10" x14ac:dyDescent="0.25">
      <c r="H27328" s="25"/>
      <c r="J27328" s="3"/>
    </row>
    <row r="27329" spans="8:10" x14ac:dyDescent="0.25">
      <c r="H27329" s="25"/>
      <c r="J27329" s="3"/>
    </row>
    <row r="27330" spans="8:10" x14ac:dyDescent="0.25">
      <c r="H27330" s="25"/>
      <c r="J27330" s="46"/>
    </row>
    <row r="27331" spans="8:10" x14ac:dyDescent="0.25">
      <c r="H27331" s="25"/>
      <c r="J27331" s="3"/>
    </row>
    <row r="27332" spans="8:10" x14ac:dyDescent="0.25">
      <c r="H27332" s="25"/>
      <c r="J27332" s="3"/>
    </row>
    <row r="27333" spans="8:10" x14ac:dyDescent="0.25">
      <c r="H27333" s="25"/>
      <c r="J27333" s="3"/>
    </row>
    <row r="27334" spans="8:10" x14ac:dyDescent="0.25">
      <c r="H27334" s="25"/>
      <c r="J27334" s="3"/>
    </row>
    <row r="27335" spans="8:10" x14ac:dyDescent="0.25">
      <c r="H27335" s="25"/>
      <c r="J27335" s="3"/>
    </row>
    <row r="27336" spans="8:10" x14ac:dyDescent="0.25">
      <c r="H27336" s="25"/>
      <c r="J27336" s="3"/>
    </row>
    <row r="27337" spans="8:10" x14ac:dyDescent="0.25">
      <c r="H27337" s="25"/>
      <c r="J27337" s="3"/>
    </row>
    <row r="27338" spans="8:10" x14ac:dyDescent="0.25">
      <c r="H27338" s="25"/>
      <c r="J27338" s="3"/>
    </row>
    <row r="27339" spans="8:10" x14ac:dyDescent="0.25">
      <c r="H27339" s="25"/>
      <c r="J27339" s="3"/>
    </row>
    <row r="27340" spans="8:10" x14ac:dyDescent="0.25">
      <c r="H27340" s="25"/>
      <c r="J27340" s="46"/>
    </row>
    <row r="27341" spans="8:10" x14ac:dyDescent="0.25">
      <c r="H27341" s="25"/>
      <c r="J27341" s="3"/>
    </row>
    <row r="27342" spans="8:10" x14ac:dyDescent="0.25">
      <c r="H27342" s="25"/>
      <c r="J27342" s="3"/>
    </row>
    <row r="27343" spans="8:10" x14ac:dyDescent="0.25">
      <c r="H27343" s="25"/>
      <c r="J27343" s="3"/>
    </row>
    <row r="27344" spans="8:10" x14ac:dyDescent="0.25">
      <c r="H27344" s="25"/>
      <c r="J27344" s="3"/>
    </row>
    <row r="27345" spans="8:10" x14ac:dyDescent="0.25">
      <c r="H27345" s="25"/>
      <c r="J27345" s="3"/>
    </row>
    <row r="27346" spans="8:10" x14ac:dyDescent="0.25">
      <c r="H27346" s="25"/>
      <c r="J27346" s="3"/>
    </row>
    <row r="27347" spans="8:10" x14ac:dyDescent="0.25">
      <c r="H27347" s="25"/>
      <c r="J27347" s="3"/>
    </row>
    <row r="27348" spans="8:10" x14ac:dyDescent="0.25">
      <c r="H27348" s="25"/>
      <c r="J27348" s="3"/>
    </row>
    <row r="27349" spans="8:10" x14ac:dyDescent="0.25">
      <c r="H27349" s="25"/>
      <c r="J27349" s="46"/>
    </row>
    <row r="27350" spans="8:10" x14ac:dyDescent="0.25">
      <c r="H27350" s="25"/>
      <c r="J27350" s="46"/>
    </row>
    <row r="27351" spans="8:10" x14ac:dyDescent="0.25">
      <c r="H27351" s="25"/>
      <c r="J27351" s="46"/>
    </row>
    <row r="27352" spans="8:10" x14ac:dyDescent="0.25">
      <c r="H27352" s="25"/>
      <c r="J27352" s="3"/>
    </row>
    <row r="27353" spans="8:10" x14ac:dyDescent="0.25">
      <c r="H27353" s="25"/>
      <c r="J27353" s="46"/>
    </row>
    <row r="27354" spans="8:10" x14ac:dyDescent="0.25">
      <c r="H27354" s="25"/>
      <c r="J27354" s="3"/>
    </row>
    <row r="27355" spans="8:10" x14ac:dyDescent="0.25">
      <c r="H27355" s="25"/>
      <c r="J27355" s="46"/>
    </row>
    <row r="27356" spans="8:10" x14ac:dyDescent="0.25">
      <c r="H27356" s="25"/>
      <c r="J27356" s="3"/>
    </row>
    <row r="27357" spans="8:10" x14ac:dyDescent="0.25">
      <c r="H27357" s="25"/>
      <c r="J27357" s="3"/>
    </row>
    <row r="27358" spans="8:10" x14ac:dyDescent="0.25">
      <c r="H27358" s="25"/>
      <c r="J27358" s="3"/>
    </row>
    <row r="27359" spans="8:10" x14ac:dyDescent="0.25">
      <c r="H27359" s="25"/>
      <c r="J27359" s="3"/>
    </row>
    <row r="27360" spans="8:10" x14ac:dyDescent="0.25">
      <c r="H27360" s="25"/>
      <c r="J27360" s="46"/>
    </row>
    <row r="27361" spans="8:10" x14ac:dyDescent="0.25">
      <c r="H27361" s="25"/>
      <c r="J27361" s="3"/>
    </row>
    <row r="27362" spans="8:10" x14ac:dyDescent="0.25">
      <c r="H27362" s="25"/>
      <c r="J27362" s="3"/>
    </row>
    <row r="27363" spans="8:10" x14ac:dyDescent="0.25">
      <c r="H27363" s="25"/>
      <c r="J27363" s="3"/>
    </row>
    <row r="27364" spans="8:10" x14ac:dyDescent="0.25">
      <c r="H27364" s="25"/>
      <c r="J27364" s="3"/>
    </row>
    <row r="27365" spans="8:10" x14ac:dyDescent="0.25">
      <c r="H27365" s="25"/>
      <c r="J27365" s="3"/>
    </row>
    <row r="27366" spans="8:10" x14ac:dyDescent="0.25">
      <c r="H27366" s="25"/>
      <c r="J27366" s="3"/>
    </row>
    <row r="27367" spans="8:10" x14ac:dyDescent="0.25">
      <c r="H27367" s="25"/>
      <c r="J27367" s="3"/>
    </row>
    <row r="27368" spans="8:10" x14ac:dyDescent="0.25">
      <c r="H27368" s="25"/>
      <c r="J27368" s="3"/>
    </row>
    <row r="27369" spans="8:10" x14ac:dyDescent="0.25">
      <c r="H27369" s="25"/>
      <c r="J27369" s="3"/>
    </row>
    <row r="27370" spans="8:10" x14ac:dyDescent="0.25">
      <c r="H27370" s="25"/>
      <c r="J27370" s="46"/>
    </row>
    <row r="27371" spans="8:10" x14ac:dyDescent="0.25">
      <c r="H27371" s="25"/>
      <c r="J27371" s="3"/>
    </row>
    <row r="27372" spans="8:10" x14ac:dyDescent="0.25">
      <c r="H27372" s="25"/>
      <c r="J27372" s="3"/>
    </row>
    <row r="27373" spans="8:10" x14ac:dyDescent="0.25">
      <c r="H27373" s="25"/>
      <c r="J27373" s="3"/>
    </row>
    <row r="27374" spans="8:10" x14ac:dyDescent="0.25">
      <c r="H27374" s="25"/>
      <c r="J27374" s="3"/>
    </row>
    <row r="27375" spans="8:10" x14ac:dyDescent="0.25">
      <c r="H27375" s="25"/>
      <c r="J27375" s="3"/>
    </row>
    <row r="27376" spans="8:10" x14ac:dyDescent="0.25">
      <c r="H27376" s="25"/>
      <c r="J27376" s="3"/>
    </row>
    <row r="27377" spans="8:10" x14ac:dyDescent="0.25">
      <c r="H27377" s="25"/>
      <c r="J27377" s="46"/>
    </row>
    <row r="27378" spans="8:10" x14ac:dyDescent="0.25">
      <c r="H27378" s="25"/>
      <c r="J27378" s="3"/>
    </row>
    <row r="27379" spans="8:10" x14ac:dyDescent="0.25">
      <c r="H27379" s="25"/>
      <c r="J27379" s="46"/>
    </row>
    <row r="27380" spans="8:10" x14ac:dyDescent="0.25">
      <c r="H27380" s="25"/>
      <c r="J27380" s="46"/>
    </row>
    <row r="27381" spans="8:10" x14ac:dyDescent="0.25">
      <c r="H27381" s="25"/>
      <c r="J27381" s="46"/>
    </row>
    <row r="27382" spans="8:10" x14ac:dyDescent="0.25">
      <c r="H27382" s="25"/>
      <c r="J27382" s="3"/>
    </row>
    <row r="27383" spans="8:10" x14ac:dyDescent="0.25">
      <c r="H27383" s="25"/>
      <c r="J27383" s="46"/>
    </row>
    <row r="27384" spans="8:10" x14ac:dyDescent="0.25">
      <c r="H27384" s="25"/>
      <c r="J27384" s="3"/>
    </row>
    <row r="27385" spans="8:10" x14ac:dyDescent="0.25">
      <c r="H27385" s="25"/>
      <c r="J27385" s="46"/>
    </row>
    <row r="27386" spans="8:10" x14ac:dyDescent="0.25">
      <c r="H27386" s="25"/>
      <c r="J27386" s="3"/>
    </row>
    <row r="27387" spans="8:10" x14ac:dyDescent="0.25">
      <c r="H27387" s="25"/>
      <c r="J27387" s="3"/>
    </row>
    <row r="27388" spans="8:10" x14ac:dyDescent="0.25">
      <c r="H27388" s="25"/>
      <c r="J27388" s="3"/>
    </row>
    <row r="27389" spans="8:10" x14ac:dyDescent="0.25">
      <c r="H27389" s="25"/>
      <c r="J27389" s="3"/>
    </row>
    <row r="27390" spans="8:10" x14ac:dyDescent="0.25">
      <c r="H27390" s="25"/>
      <c r="J27390" s="46"/>
    </row>
    <row r="27391" spans="8:10" x14ac:dyDescent="0.25">
      <c r="H27391" s="25"/>
      <c r="J27391" s="3"/>
    </row>
    <row r="27392" spans="8:10" x14ac:dyDescent="0.25">
      <c r="H27392" s="25"/>
      <c r="J27392" s="3"/>
    </row>
    <row r="27393" spans="8:10" x14ac:dyDescent="0.25">
      <c r="H27393" s="25"/>
      <c r="J27393" s="3"/>
    </row>
    <row r="27394" spans="8:10" x14ac:dyDescent="0.25">
      <c r="H27394" s="25"/>
      <c r="J27394" s="3"/>
    </row>
    <row r="27395" spans="8:10" x14ac:dyDescent="0.25">
      <c r="H27395" s="25"/>
      <c r="J27395" s="3"/>
    </row>
    <row r="27396" spans="8:10" x14ac:dyDescent="0.25">
      <c r="H27396" s="25"/>
      <c r="J27396" s="3"/>
    </row>
    <row r="27397" spans="8:10" x14ac:dyDescent="0.25">
      <c r="H27397" s="25"/>
      <c r="J27397" s="3"/>
    </row>
    <row r="27398" spans="8:10" x14ac:dyDescent="0.25">
      <c r="H27398" s="25"/>
      <c r="J27398" s="3"/>
    </row>
    <row r="27399" spans="8:10" x14ac:dyDescent="0.25">
      <c r="H27399" s="25"/>
      <c r="J27399" s="3"/>
    </row>
    <row r="27400" spans="8:10" x14ac:dyDescent="0.25">
      <c r="H27400" s="25"/>
      <c r="J27400" s="46"/>
    </row>
    <row r="27401" spans="8:10" x14ac:dyDescent="0.25">
      <c r="H27401" s="25"/>
      <c r="J27401" s="3"/>
    </row>
    <row r="27402" spans="8:10" x14ac:dyDescent="0.25">
      <c r="H27402" s="25"/>
      <c r="J27402" s="3"/>
    </row>
    <row r="27403" spans="8:10" x14ac:dyDescent="0.25">
      <c r="H27403" s="25"/>
      <c r="J27403" s="3"/>
    </row>
    <row r="27404" spans="8:10" x14ac:dyDescent="0.25">
      <c r="H27404" s="25"/>
      <c r="J27404" s="3"/>
    </row>
    <row r="27405" spans="8:10" x14ac:dyDescent="0.25">
      <c r="H27405" s="25"/>
      <c r="J27405" s="3"/>
    </row>
    <row r="27406" spans="8:10" x14ac:dyDescent="0.25">
      <c r="H27406" s="25"/>
      <c r="J27406" s="3"/>
    </row>
    <row r="27407" spans="8:10" x14ac:dyDescent="0.25">
      <c r="H27407" s="25"/>
      <c r="J27407" s="3"/>
    </row>
    <row r="27408" spans="8:10" x14ac:dyDescent="0.25">
      <c r="H27408" s="25"/>
      <c r="J27408" s="3"/>
    </row>
    <row r="27409" spans="8:10" x14ac:dyDescent="0.25">
      <c r="H27409" s="25"/>
      <c r="J27409" s="3"/>
    </row>
    <row r="27410" spans="8:10" x14ac:dyDescent="0.25">
      <c r="H27410" s="25"/>
      <c r="J27410" s="3"/>
    </row>
    <row r="27411" spans="8:10" x14ac:dyDescent="0.25">
      <c r="H27411" s="25"/>
      <c r="J27411" s="3"/>
    </row>
    <row r="27412" spans="8:10" x14ac:dyDescent="0.25">
      <c r="H27412" s="25"/>
      <c r="J27412" s="3"/>
    </row>
    <row r="27413" spans="8:10" x14ac:dyDescent="0.25">
      <c r="H27413" s="25"/>
      <c r="J27413" s="3"/>
    </row>
    <row r="27414" spans="8:10" x14ac:dyDescent="0.25">
      <c r="H27414" s="25"/>
      <c r="J27414" s="3"/>
    </row>
    <row r="27415" spans="8:10" x14ac:dyDescent="0.25">
      <c r="H27415" s="25"/>
      <c r="J27415" s="3"/>
    </row>
    <row r="27416" spans="8:10" x14ac:dyDescent="0.25">
      <c r="H27416" s="25"/>
      <c r="J27416" s="3"/>
    </row>
    <row r="27417" spans="8:10" x14ac:dyDescent="0.25">
      <c r="H27417" s="25"/>
      <c r="J27417" s="3"/>
    </row>
    <row r="27418" spans="8:10" x14ac:dyDescent="0.25">
      <c r="H27418" s="25"/>
      <c r="J27418" s="46"/>
    </row>
    <row r="27419" spans="8:10" x14ac:dyDescent="0.25">
      <c r="H27419" s="25"/>
      <c r="J27419" s="46"/>
    </row>
    <row r="27420" spans="8:10" x14ac:dyDescent="0.25">
      <c r="H27420" s="25"/>
      <c r="J27420" s="46"/>
    </row>
    <row r="27421" spans="8:10" x14ac:dyDescent="0.25">
      <c r="H27421" s="25"/>
      <c r="J27421" s="46"/>
    </row>
    <row r="27422" spans="8:10" x14ac:dyDescent="0.25">
      <c r="H27422" s="25"/>
      <c r="J27422" s="46"/>
    </row>
    <row r="27423" spans="8:10" x14ac:dyDescent="0.25">
      <c r="H27423" s="25"/>
      <c r="J27423" s="3"/>
    </row>
    <row r="27424" spans="8:10" x14ac:dyDescent="0.25">
      <c r="H27424" s="25"/>
      <c r="J27424" s="3"/>
    </row>
    <row r="27425" spans="8:10" x14ac:dyDescent="0.25">
      <c r="H27425" s="25"/>
      <c r="J27425" s="3"/>
    </row>
    <row r="27426" spans="8:10" x14ac:dyDescent="0.25">
      <c r="H27426" s="25"/>
      <c r="J27426" s="3"/>
    </row>
    <row r="27427" spans="8:10" x14ac:dyDescent="0.25">
      <c r="H27427" s="25"/>
      <c r="J27427" s="3"/>
    </row>
    <row r="27428" spans="8:10" x14ac:dyDescent="0.25">
      <c r="H27428" s="25"/>
      <c r="J27428" s="3"/>
    </row>
    <row r="27429" spans="8:10" x14ac:dyDescent="0.25">
      <c r="H27429" s="25"/>
      <c r="J27429" s="3"/>
    </row>
    <row r="27430" spans="8:10" x14ac:dyDescent="0.25">
      <c r="H27430" s="25"/>
      <c r="J27430" s="3"/>
    </row>
    <row r="27431" spans="8:10" x14ac:dyDescent="0.25">
      <c r="H27431" s="25"/>
      <c r="J27431" s="3"/>
    </row>
    <row r="27432" spans="8:10" x14ac:dyDescent="0.25">
      <c r="H27432" s="25"/>
      <c r="J27432" s="46"/>
    </row>
    <row r="27433" spans="8:10" x14ac:dyDescent="0.25">
      <c r="H27433" s="25"/>
      <c r="J27433" s="3"/>
    </row>
    <row r="27434" spans="8:10" x14ac:dyDescent="0.25">
      <c r="H27434" s="25"/>
      <c r="J27434" s="46"/>
    </row>
    <row r="27435" spans="8:10" x14ac:dyDescent="0.25">
      <c r="H27435" s="25"/>
      <c r="J27435" s="46"/>
    </row>
    <row r="27436" spans="8:10" x14ac:dyDescent="0.25">
      <c r="H27436" s="25"/>
      <c r="J27436" s="46"/>
    </row>
    <row r="27437" spans="8:10" x14ac:dyDescent="0.25">
      <c r="H27437" s="25"/>
      <c r="J27437" s="46"/>
    </row>
    <row r="27438" spans="8:10" x14ac:dyDescent="0.25">
      <c r="H27438" s="25"/>
      <c r="J27438" s="46"/>
    </row>
    <row r="27439" spans="8:10" x14ac:dyDescent="0.25">
      <c r="H27439" s="25"/>
      <c r="J27439" s="3"/>
    </row>
    <row r="27440" spans="8:10" x14ac:dyDescent="0.25">
      <c r="H27440" s="25"/>
      <c r="J27440" s="3"/>
    </row>
    <row r="27441" spans="8:10" x14ac:dyDescent="0.25">
      <c r="H27441" s="25"/>
      <c r="J27441" s="3"/>
    </row>
    <row r="27442" spans="8:10" x14ac:dyDescent="0.25">
      <c r="H27442" s="25"/>
      <c r="J27442" s="3"/>
    </row>
    <row r="27443" spans="8:10" x14ac:dyDescent="0.25">
      <c r="H27443" s="25"/>
      <c r="J27443" s="3"/>
    </row>
    <row r="27444" spans="8:10" x14ac:dyDescent="0.25">
      <c r="H27444" s="25"/>
      <c r="J27444" s="3"/>
    </row>
    <row r="27445" spans="8:10" x14ac:dyDescent="0.25">
      <c r="H27445" s="25"/>
      <c r="J27445" s="3"/>
    </row>
    <row r="27446" spans="8:10" x14ac:dyDescent="0.25">
      <c r="H27446" s="25"/>
      <c r="J27446" s="3"/>
    </row>
    <row r="27447" spans="8:10" x14ac:dyDescent="0.25">
      <c r="H27447" s="25"/>
      <c r="J27447" s="3"/>
    </row>
    <row r="27448" spans="8:10" x14ac:dyDescent="0.25">
      <c r="H27448" s="25"/>
      <c r="J27448" s="3"/>
    </row>
    <row r="27449" spans="8:10" x14ac:dyDescent="0.25">
      <c r="H27449" s="25"/>
      <c r="J27449" s="46"/>
    </row>
    <row r="27450" spans="8:10" x14ac:dyDescent="0.25">
      <c r="H27450" s="25"/>
      <c r="J27450" s="46"/>
    </row>
    <row r="27451" spans="8:10" x14ac:dyDescent="0.25">
      <c r="H27451" s="25"/>
      <c r="J27451" s="46"/>
    </row>
    <row r="27452" spans="8:10" x14ac:dyDescent="0.25">
      <c r="H27452" s="25"/>
      <c r="J27452" s="46"/>
    </row>
    <row r="27453" spans="8:10" x14ac:dyDescent="0.25">
      <c r="H27453" s="25"/>
      <c r="J27453" s="46"/>
    </row>
    <row r="27454" spans="8:10" x14ac:dyDescent="0.25">
      <c r="H27454" s="25"/>
      <c r="J27454" s="3"/>
    </row>
    <row r="27455" spans="8:10" x14ac:dyDescent="0.25">
      <c r="H27455" s="25"/>
      <c r="J27455" s="3"/>
    </row>
    <row r="27456" spans="8:10" x14ac:dyDescent="0.25">
      <c r="H27456" s="25"/>
      <c r="J27456" s="3"/>
    </row>
    <row r="27457" spans="8:10" x14ac:dyDescent="0.25">
      <c r="H27457" s="25"/>
      <c r="J27457" s="3"/>
    </row>
    <row r="27458" spans="8:10" x14ac:dyDescent="0.25">
      <c r="H27458" s="25"/>
      <c r="J27458" s="3"/>
    </row>
    <row r="27459" spans="8:10" x14ac:dyDescent="0.25">
      <c r="H27459" s="25"/>
      <c r="J27459" s="3"/>
    </row>
    <row r="27460" spans="8:10" x14ac:dyDescent="0.25">
      <c r="H27460" s="25"/>
      <c r="J27460" s="3"/>
    </row>
    <row r="27461" spans="8:10" x14ac:dyDescent="0.25">
      <c r="H27461" s="25"/>
      <c r="J27461" s="3"/>
    </row>
    <row r="27462" spans="8:10" x14ac:dyDescent="0.25">
      <c r="H27462" s="25"/>
      <c r="J27462" s="3"/>
    </row>
    <row r="27463" spans="8:10" x14ac:dyDescent="0.25">
      <c r="H27463" s="25"/>
      <c r="J27463" s="3"/>
    </row>
    <row r="27464" spans="8:10" x14ac:dyDescent="0.25">
      <c r="H27464" s="25"/>
      <c r="J27464" s="3"/>
    </row>
    <row r="27465" spans="8:10" x14ac:dyDescent="0.25">
      <c r="H27465" s="25"/>
      <c r="J27465" s="3"/>
    </row>
    <row r="27466" spans="8:10" x14ac:dyDescent="0.25">
      <c r="H27466" s="25"/>
      <c r="J27466" s="3"/>
    </row>
    <row r="27467" spans="8:10" x14ac:dyDescent="0.25">
      <c r="H27467" s="25"/>
      <c r="J27467" s="46"/>
    </row>
    <row r="27468" spans="8:10" x14ac:dyDescent="0.25">
      <c r="H27468" s="25"/>
      <c r="J27468" s="3"/>
    </row>
    <row r="27469" spans="8:10" x14ac:dyDescent="0.25">
      <c r="H27469" s="25"/>
      <c r="J27469" s="46"/>
    </row>
    <row r="27470" spans="8:10" x14ac:dyDescent="0.25">
      <c r="H27470" s="25"/>
      <c r="J27470" s="3"/>
    </row>
    <row r="27471" spans="8:10" x14ac:dyDescent="0.25">
      <c r="H27471" s="25"/>
      <c r="J27471" s="46"/>
    </row>
    <row r="27472" spans="8:10" x14ac:dyDescent="0.25">
      <c r="H27472" s="25"/>
      <c r="J27472" s="3"/>
    </row>
    <row r="27473" spans="8:10" x14ac:dyDescent="0.25">
      <c r="H27473" s="25"/>
      <c r="J27473" s="46"/>
    </row>
    <row r="27474" spans="8:10" x14ac:dyDescent="0.25">
      <c r="H27474" s="25"/>
      <c r="J27474" s="3"/>
    </row>
    <row r="27475" spans="8:10" x14ac:dyDescent="0.25">
      <c r="H27475" s="25"/>
      <c r="J27475" s="46"/>
    </row>
    <row r="27476" spans="8:10" x14ac:dyDescent="0.25">
      <c r="H27476" s="25"/>
      <c r="J27476" s="3"/>
    </row>
    <row r="27477" spans="8:10" x14ac:dyDescent="0.25">
      <c r="H27477" s="25"/>
      <c r="J27477" s="3"/>
    </row>
    <row r="27478" spans="8:10" x14ac:dyDescent="0.25">
      <c r="H27478" s="25"/>
      <c r="J27478" s="3"/>
    </row>
    <row r="27479" spans="8:10" x14ac:dyDescent="0.25">
      <c r="H27479" s="25"/>
      <c r="J27479" s="3"/>
    </row>
    <row r="27480" spans="8:10" x14ac:dyDescent="0.25">
      <c r="H27480" s="25"/>
      <c r="J27480" s="46"/>
    </row>
    <row r="27481" spans="8:10" x14ac:dyDescent="0.25">
      <c r="H27481" s="25"/>
      <c r="J27481" s="3"/>
    </row>
    <row r="27482" spans="8:10" x14ac:dyDescent="0.25">
      <c r="H27482" s="25"/>
      <c r="J27482" s="3"/>
    </row>
    <row r="27483" spans="8:10" x14ac:dyDescent="0.25">
      <c r="H27483" s="25"/>
      <c r="J27483" s="3"/>
    </row>
    <row r="27484" spans="8:10" x14ac:dyDescent="0.25">
      <c r="H27484" s="25"/>
      <c r="J27484" s="3"/>
    </row>
    <row r="27485" spans="8:10" x14ac:dyDescent="0.25">
      <c r="H27485" s="25"/>
      <c r="J27485" s="3"/>
    </row>
    <row r="27486" spans="8:10" x14ac:dyDescent="0.25">
      <c r="H27486" s="25"/>
      <c r="J27486" s="3"/>
    </row>
    <row r="27487" spans="8:10" x14ac:dyDescent="0.25">
      <c r="H27487" s="25"/>
      <c r="J27487" s="3"/>
    </row>
    <row r="27488" spans="8:10" x14ac:dyDescent="0.25">
      <c r="H27488" s="25"/>
      <c r="J27488" s="3"/>
    </row>
    <row r="27489" spans="8:10" x14ac:dyDescent="0.25">
      <c r="H27489" s="25"/>
      <c r="J27489" s="3"/>
    </row>
    <row r="27490" spans="8:10" x14ac:dyDescent="0.25">
      <c r="H27490" s="25"/>
      <c r="J27490" s="46"/>
    </row>
    <row r="27491" spans="8:10" x14ac:dyDescent="0.25">
      <c r="H27491" s="25"/>
      <c r="J27491" s="3"/>
    </row>
    <row r="27492" spans="8:10" x14ac:dyDescent="0.25">
      <c r="H27492" s="25"/>
      <c r="J27492" s="3"/>
    </row>
    <row r="27493" spans="8:10" x14ac:dyDescent="0.25">
      <c r="H27493" s="25"/>
      <c r="J27493" s="3"/>
    </row>
    <row r="27494" spans="8:10" x14ac:dyDescent="0.25">
      <c r="H27494" s="25"/>
      <c r="J27494" s="3"/>
    </row>
    <row r="27495" spans="8:10" x14ac:dyDescent="0.25">
      <c r="H27495" s="25"/>
      <c r="J27495" s="3"/>
    </row>
    <row r="27496" spans="8:10" x14ac:dyDescent="0.25">
      <c r="H27496" s="25"/>
      <c r="J27496" s="3"/>
    </row>
    <row r="27497" spans="8:10" x14ac:dyDescent="0.25">
      <c r="H27497" s="25"/>
      <c r="J27497" s="46"/>
    </row>
    <row r="27498" spans="8:10" x14ac:dyDescent="0.25">
      <c r="H27498" s="25"/>
      <c r="J27498" s="3"/>
    </row>
    <row r="27499" spans="8:10" x14ac:dyDescent="0.25">
      <c r="H27499" s="25"/>
      <c r="J27499" s="46"/>
    </row>
    <row r="27500" spans="8:10" x14ac:dyDescent="0.25">
      <c r="H27500" s="25"/>
      <c r="J27500" s="46"/>
    </row>
    <row r="27501" spans="8:10" x14ac:dyDescent="0.25">
      <c r="H27501" s="25"/>
      <c r="J27501" s="46"/>
    </row>
    <row r="27502" spans="8:10" x14ac:dyDescent="0.25">
      <c r="H27502" s="25"/>
      <c r="J27502" s="3"/>
    </row>
    <row r="27503" spans="8:10" x14ac:dyDescent="0.25">
      <c r="H27503" s="25"/>
      <c r="J27503" s="46"/>
    </row>
    <row r="27504" spans="8:10" x14ac:dyDescent="0.25">
      <c r="H27504" s="25"/>
      <c r="J27504" s="3"/>
    </row>
    <row r="27505" spans="8:10" x14ac:dyDescent="0.25">
      <c r="H27505" s="25"/>
      <c r="J27505" s="46"/>
    </row>
    <row r="27506" spans="8:10" x14ac:dyDescent="0.25">
      <c r="H27506" s="25"/>
      <c r="J27506" s="3"/>
    </row>
    <row r="27507" spans="8:10" x14ac:dyDescent="0.25">
      <c r="H27507" s="25"/>
      <c r="J27507" s="3"/>
    </row>
    <row r="27508" spans="8:10" x14ac:dyDescent="0.25">
      <c r="H27508" s="25"/>
      <c r="J27508" s="3"/>
    </row>
    <row r="27509" spans="8:10" x14ac:dyDescent="0.25">
      <c r="H27509" s="25"/>
      <c r="J27509" s="3"/>
    </row>
    <row r="27510" spans="8:10" x14ac:dyDescent="0.25">
      <c r="H27510" s="25"/>
      <c r="J27510" s="46"/>
    </row>
    <row r="27511" spans="8:10" x14ac:dyDescent="0.25">
      <c r="H27511" s="25"/>
      <c r="J27511" s="3"/>
    </row>
    <row r="27512" spans="8:10" x14ac:dyDescent="0.25">
      <c r="H27512" s="25"/>
      <c r="J27512" s="3"/>
    </row>
    <row r="27513" spans="8:10" x14ac:dyDescent="0.25">
      <c r="H27513" s="25"/>
      <c r="J27513" s="3"/>
    </row>
    <row r="27514" spans="8:10" x14ac:dyDescent="0.25">
      <c r="H27514" s="25"/>
      <c r="J27514" s="3"/>
    </row>
    <row r="27515" spans="8:10" x14ac:dyDescent="0.25">
      <c r="H27515" s="25"/>
      <c r="J27515" s="3"/>
    </row>
    <row r="27516" spans="8:10" x14ac:dyDescent="0.25">
      <c r="H27516" s="25"/>
      <c r="J27516" s="3"/>
    </row>
    <row r="27517" spans="8:10" x14ac:dyDescent="0.25">
      <c r="H27517" s="25"/>
      <c r="J27517" s="3"/>
    </row>
    <row r="27518" spans="8:10" x14ac:dyDescent="0.25">
      <c r="H27518" s="25"/>
      <c r="J27518" s="3"/>
    </row>
    <row r="27519" spans="8:10" x14ac:dyDescent="0.25">
      <c r="H27519" s="25"/>
      <c r="J27519" s="3"/>
    </row>
    <row r="27520" spans="8:10" x14ac:dyDescent="0.25">
      <c r="H27520" s="25"/>
      <c r="J27520" s="46"/>
    </row>
    <row r="27521" spans="8:10" x14ac:dyDescent="0.25">
      <c r="H27521" s="25"/>
      <c r="J27521" s="3"/>
    </row>
    <row r="27522" spans="8:10" x14ac:dyDescent="0.25">
      <c r="H27522" s="25"/>
      <c r="J27522" s="3"/>
    </row>
    <row r="27523" spans="8:10" x14ac:dyDescent="0.25">
      <c r="H27523" s="25"/>
      <c r="J27523" s="3"/>
    </row>
    <row r="27524" spans="8:10" x14ac:dyDescent="0.25">
      <c r="H27524" s="25"/>
      <c r="J27524" s="3"/>
    </row>
    <row r="27525" spans="8:10" x14ac:dyDescent="0.25">
      <c r="H27525" s="25"/>
      <c r="J27525" s="46"/>
    </row>
    <row r="27526" spans="8:10" x14ac:dyDescent="0.25">
      <c r="H27526" s="25"/>
      <c r="J27526" s="46"/>
    </row>
    <row r="27527" spans="8:10" x14ac:dyDescent="0.25">
      <c r="H27527" s="25"/>
      <c r="J27527" s="46"/>
    </row>
    <row r="27528" spans="8:10" x14ac:dyDescent="0.25">
      <c r="H27528" s="25"/>
      <c r="J27528" s="3"/>
    </row>
    <row r="27529" spans="8:10" x14ac:dyDescent="0.25">
      <c r="H27529" s="25"/>
      <c r="J27529" s="3"/>
    </row>
    <row r="27530" spans="8:10" x14ac:dyDescent="0.25">
      <c r="H27530" s="25"/>
      <c r="J27530" s="3"/>
    </row>
    <row r="27531" spans="8:10" x14ac:dyDescent="0.25">
      <c r="H27531" s="25"/>
      <c r="J27531" s="3"/>
    </row>
    <row r="27532" spans="8:10" x14ac:dyDescent="0.25">
      <c r="H27532" s="25"/>
      <c r="J27532" s="3"/>
    </row>
    <row r="27533" spans="8:10" x14ac:dyDescent="0.25">
      <c r="H27533" s="25"/>
      <c r="J27533" s="3"/>
    </row>
    <row r="27534" spans="8:10" x14ac:dyDescent="0.25">
      <c r="H27534" s="25"/>
      <c r="J27534" s="3"/>
    </row>
    <row r="27535" spans="8:10" x14ac:dyDescent="0.25">
      <c r="H27535" s="25"/>
      <c r="J27535" s="3"/>
    </row>
    <row r="27536" spans="8:10" x14ac:dyDescent="0.25">
      <c r="H27536" s="25"/>
      <c r="J27536" s="3"/>
    </row>
    <row r="27537" spans="8:10" x14ac:dyDescent="0.25">
      <c r="H27537" s="25"/>
      <c r="J27537" s="3"/>
    </row>
    <row r="27538" spans="8:10" x14ac:dyDescent="0.25">
      <c r="H27538" s="25"/>
      <c r="J27538" s="3"/>
    </row>
    <row r="27539" spans="8:10" x14ac:dyDescent="0.25">
      <c r="H27539" s="25"/>
      <c r="J27539" s="3"/>
    </row>
    <row r="27540" spans="8:10" x14ac:dyDescent="0.25">
      <c r="H27540" s="25"/>
      <c r="J27540" s="3"/>
    </row>
    <row r="27541" spans="8:10" x14ac:dyDescent="0.25">
      <c r="H27541" s="25"/>
      <c r="J27541" s="3"/>
    </row>
    <row r="27542" spans="8:10" x14ac:dyDescent="0.25">
      <c r="H27542" s="25"/>
      <c r="J27542" s="3"/>
    </row>
    <row r="27543" spans="8:10" x14ac:dyDescent="0.25">
      <c r="H27543" s="25"/>
      <c r="J27543" s="3"/>
    </row>
    <row r="27544" spans="8:10" x14ac:dyDescent="0.25">
      <c r="H27544" s="25"/>
      <c r="J27544" s="3"/>
    </row>
    <row r="27545" spans="8:10" x14ac:dyDescent="0.25">
      <c r="H27545" s="25"/>
      <c r="J27545" s="3"/>
    </row>
    <row r="27546" spans="8:10" x14ac:dyDescent="0.25">
      <c r="H27546" s="25"/>
      <c r="J27546" s="3"/>
    </row>
    <row r="27547" spans="8:10" x14ac:dyDescent="0.25">
      <c r="H27547" s="25"/>
      <c r="J27547" s="3"/>
    </row>
    <row r="27548" spans="8:10" x14ac:dyDescent="0.25">
      <c r="H27548" s="25"/>
      <c r="J27548" s="3"/>
    </row>
    <row r="27549" spans="8:10" x14ac:dyDescent="0.25">
      <c r="H27549" s="25"/>
      <c r="J27549" s="3"/>
    </row>
    <row r="27550" spans="8:10" x14ac:dyDescent="0.25">
      <c r="H27550" s="25"/>
      <c r="J27550" s="3"/>
    </row>
    <row r="27551" spans="8:10" x14ac:dyDescent="0.25">
      <c r="H27551" s="25"/>
      <c r="J27551" s="3"/>
    </row>
    <row r="27552" spans="8:10" x14ac:dyDescent="0.25">
      <c r="H27552" s="25"/>
      <c r="J27552" s="3"/>
    </row>
    <row r="27553" spans="8:10" x14ac:dyDescent="0.25">
      <c r="H27553" s="25"/>
      <c r="J27553" s="3"/>
    </row>
    <row r="27554" spans="8:10" x14ac:dyDescent="0.25">
      <c r="H27554" s="25"/>
      <c r="J27554" s="3"/>
    </row>
    <row r="27555" spans="8:10" x14ac:dyDescent="0.25">
      <c r="H27555" s="25"/>
      <c r="J27555" s="3"/>
    </row>
    <row r="27556" spans="8:10" x14ac:dyDescent="0.25">
      <c r="H27556" s="25"/>
      <c r="J27556" s="46"/>
    </row>
    <row r="27557" spans="8:10" x14ac:dyDescent="0.25">
      <c r="H27557" s="25"/>
      <c r="J27557" s="46"/>
    </row>
    <row r="27558" spans="8:10" x14ac:dyDescent="0.25">
      <c r="H27558" s="25"/>
      <c r="J27558" s="3"/>
    </row>
    <row r="27559" spans="8:10" x14ac:dyDescent="0.25">
      <c r="H27559" s="25"/>
      <c r="J27559" s="3"/>
    </row>
    <row r="27560" spans="8:10" x14ac:dyDescent="0.25">
      <c r="H27560" s="25"/>
      <c r="J27560" s="3"/>
    </row>
    <row r="27561" spans="8:10" x14ac:dyDescent="0.25">
      <c r="H27561" s="25"/>
      <c r="J27561" s="3"/>
    </row>
    <row r="27562" spans="8:10" x14ac:dyDescent="0.25">
      <c r="H27562" s="25"/>
      <c r="J27562" s="3"/>
    </row>
    <row r="27563" spans="8:10" x14ac:dyDescent="0.25">
      <c r="H27563" s="25"/>
      <c r="J27563" s="3"/>
    </row>
    <row r="27564" spans="8:10" x14ac:dyDescent="0.25">
      <c r="H27564" s="25"/>
      <c r="J27564" s="3"/>
    </row>
    <row r="27565" spans="8:10" x14ac:dyDescent="0.25">
      <c r="H27565" s="25"/>
      <c r="J27565" s="3"/>
    </row>
    <row r="27566" spans="8:10" x14ac:dyDescent="0.25">
      <c r="H27566" s="25"/>
      <c r="J27566" s="3"/>
    </row>
    <row r="27567" spans="8:10" x14ac:dyDescent="0.25">
      <c r="H27567" s="25"/>
      <c r="J27567" s="46"/>
    </row>
    <row r="27568" spans="8:10" x14ac:dyDescent="0.25">
      <c r="H27568" s="25"/>
      <c r="J27568" s="46"/>
    </row>
    <row r="27569" spans="8:10" x14ac:dyDescent="0.25">
      <c r="H27569" s="25"/>
      <c r="J27569" s="46"/>
    </row>
    <row r="27570" spans="8:10" x14ac:dyDescent="0.25">
      <c r="H27570" s="25"/>
      <c r="J27570" s="46"/>
    </row>
    <row r="27571" spans="8:10" x14ac:dyDescent="0.25">
      <c r="H27571" s="25"/>
      <c r="J27571" s="46"/>
    </row>
    <row r="27572" spans="8:10" x14ac:dyDescent="0.25">
      <c r="H27572" s="25"/>
      <c r="J27572" s="46"/>
    </row>
    <row r="27573" spans="8:10" x14ac:dyDescent="0.25">
      <c r="H27573" s="25"/>
      <c r="J27573" s="46"/>
    </row>
    <row r="27574" spans="8:10" x14ac:dyDescent="0.25">
      <c r="H27574" s="25"/>
      <c r="J27574" s="46"/>
    </row>
    <row r="27575" spans="8:10" x14ac:dyDescent="0.25">
      <c r="H27575" s="25"/>
      <c r="J27575" s="46"/>
    </row>
    <row r="27576" spans="8:10" x14ac:dyDescent="0.25">
      <c r="H27576" s="25"/>
      <c r="J27576" s="46"/>
    </row>
    <row r="27577" spans="8:10" x14ac:dyDescent="0.25">
      <c r="H27577" s="25"/>
      <c r="J27577" s="3"/>
    </row>
    <row r="27578" spans="8:10" x14ac:dyDescent="0.25">
      <c r="H27578" s="25"/>
      <c r="J27578" s="3"/>
    </row>
    <row r="27579" spans="8:10" x14ac:dyDescent="0.25">
      <c r="H27579" s="25"/>
      <c r="J27579" s="3"/>
    </row>
    <row r="27580" spans="8:10" x14ac:dyDescent="0.25">
      <c r="H27580" s="25"/>
      <c r="J27580" s="3"/>
    </row>
    <row r="27581" spans="8:10" x14ac:dyDescent="0.25">
      <c r="H27581" s="25"/>
      <c r="J27581" s="3"/>
    </row>
    <row r="27582" spans="8:10" x14ac:dyDescent="0.25">
      <c r="H27582" s="25"/>
      <c r="J27582" s="3"/>
    </row>
    <row r="27583" spans="8:10" x14ac:dyDescent="0.25">
      <c r="H27583" s="25"/>
      <c r="J27583" s="3"/>
    </row>
    <row r="27584" spans="8:10" x14ac:dyDescent="0.25">
      <c r="H27584" s="25"/>
      <c r="J27584" s="3"/>
    </row>
    <row r="27585" spans="8:10" x14ac:dyDescent="0.25">
      <c r="H27585" s="25"/>
      <c r="J27585" s="3"/>
    </row>
    <row r="27586" spans="8:10" x14ac:dyDescent="0.25">
      <c r="H27586" s="25"/>
      <c r="J27586" s="3"/>
    </row>
    <row r="27587" spans="8:10" x14ac:dyDescent="0.25">
      <c r="H27587" s="25"/>
      <c r="J27587" s="3"/>
    </row>
    <row r="27588" spans="8:10" x14ac:dyDescent="0.25">
      <c r="H27588" s="25"/>
      <c r="J27588" s="3"/>
    </row>
    <row r="27589" spans="8:10" x14ac:dyDescent="0.25">
      <c r="H27589" s="25"/>
      <c r="J27589" s="3"/>
    </row>
    <row r="27590" spans="8:10" x14ac:dyDescent="0.25">
      <c r="H27590" s="25"/>
      <c r="J27590" s="3"/>
    </row>
    <row r="27591" spans="8:10" x14ac:dyDescent="0.25">
      <c r="H27591" s="25"/>
      <c r="J27591" s="3"/>
    </row>
    <row r="27592" spans="8:10" x14ac:dyDescent="0.25">
      <c r="H27592" s="25"/>
      <c r="J27592" s="3"/>
    </row>
    <row r="27593" spans="8:10" x14ac:dyDescent="0.25">
      <c r="H27593" s="25"/>
      <c r="J27593" s="3"/>
    </row>
    <row r="27594" spans="8:10" x14ac:dyDescent="0.25">
      <c r="H27594" s="25"/>
      <c r="J27594" s="3"/>
    </row>
    <row r="27595" spans="8:10" x14ac:dyDescent="0.25">
      <c r="H27595" s="25"/>
      <c r="J27595" s="3"/>
    </row>
    <row r="27596" spans="8:10" x14ac:dyDescent="0.25">
      <c r="H27596" s="25"/>
      <c r="J27596" s="3"/>
    </row>
    <row r="27597" spans="8:10" x14ac:dyDescent="0.25">
      <c r="H27597" s="25"/>
      <c r="J27597" s="3"/>
    </row>
    <row r="27598" spans="8:10" x14ac:dyDescent="0.25">
      <c r="H27598" s="25"/>
      <c r="J27598" s="3"/>
    </row>
    <row r="27599" spans="8:10" x14ac:dyDescent="0.25">
      <c r="H27599" s="25"/>
      <c r="J27599" s="3"/>
    </row>
    <row r="27600" spans="8:10" x14ac:dyDescent="0.25">
      <c r="H27600" s="25"/>
      <c r="J27600" s="46"/>
    </row>
    <row r="27601" spans="8:10" x14ac:dyDescent="0.25">
      <c r="H27601" s="25"/>
      <c r="J27601" s="3"/>
    </row>
    <row r="27602" spans="8:10" x14ac:dyDescent="0.25">
      <c r="H27602" s="25"/>
      <c r="J27602" s="3"/>
    </row>
    <row r="27603" spans="8:10" x14ac:dyDescent="0.25">
      <c r="H27603" s="25"/>
      <c r="J27603" s="3"/>
    </row>
    <row r="27604" spans="8:10" x14ac:dyDescent="0.25">
      <c r="H27604" s="25"/>
      <c r="J27604" s="3"/>
    </row>
    <row r="27605" spans="8:10" x14ac:dyDescent="0.25">
      <c r="H27605" s="25"/>
      <c r="J27605" s="3"/>
    </row>
    <row r="27606" spans="8:10" x14ac:dyDescent="0.25">
      <c r="H27606" s="25"/>
      <c r="J27606" s="3"/>
    </row>
    <row r="27607" spans="8:10" x14ac:dyDescent="0.25">
      <c r="H27607" s="25"/>
      <c r="J27607" s="3"/>
    </row>
    <row r="27608" spans="8:10" x14ac:dyDescent="0.25">
      <c r="H27608" s="25"/>
      <c r="J27608" s="3"/>
    </row>
    <row r="27609" spans="8:10" x14ac:dyDescent="0.25">
      <c r="H27609" s="25"/>
      <c r="J27609" s="3"/>
    </row>
    <row r="27610" spans="8:10" x14ac:dyDescent="0.25">
      <c r="H27610" s="25"/>
      <c r="J27610" s="46"/>
    </row>
    <row r="27611" spans="8:10" x14ac:dyDescent="0.25">
      <c r="H27611" s="25"/>
      <c r="J27611" s="3"/>
    </row>
    <row r="27612" spans="8:10" x14ac:dyDescent="0.25">
      <c r="H27612" s="25"/>
      <c r="J27612" s="3"/>
    </row>
    <row r="27613" spans="8:10" x14ac:dyDescent="0.25">
      <c r="H27613" s="25"/>
      <c r="J27613" s="3"/>
    </row>
    <row r="27614" spans="8:10" x14ac:dyDescent="0.25">
      <c r="H27614" s="25"/>
      <c r="J27614" s="3"/>
    </row>
    <row r="27615" spans="8:10" x14ac:dyDescent="0.25">
      <c r="H27615" s="25"/>
      <c r="J27615" s="3"/>
    </row>
    <row r="27616" spans="8:10" x14ac:dyDescent="0.25">
      <c r="H27616" s="25"/>
      <c r="J27616" s="3"/>
    </row>
    <row r="27617" spans="8:10" x14ac:dyDescent="0.25">
      <c r="H27617" s="25"/>
      <c r="J27617" s="3"/>
    </row>
    <row r="27618" spans="8:10" x14ac:dyDescent="0.25">
      <c r="H27618" s="25"/>
      <c r="J27618" s="3"/>
    </row>
    <row r="27619" spans="8:10" x14ac:dyDescent="0.25">
      <c r="H27619" s="25"/>
      <c r="J27619" s="3"/>
    </row>
    <row r="27620" spans="8:10" x14ac:dyDescent="0.25">
      <c r="H27620" s="25"/>
      <c r="J27620" s="46"/>
    </row>
    <row r="27621" spans="8:10" x14ac:dyDescent="0.25">
      <c r="H27621" s="25"/>
      <c r="J27621" s="46"/>
    </row>
    <row r="27622" spans="8:10" x14ac:dyDescent="0.25">
      <c r="H27622" s="25"/>
      <c r="J27622" s="3"/>
    </row>
    <row r="27623" spans="8:10" x14ac:dyDescent="0.25">
      <c r="H27623" s="25"/>
      <c r="J27623" s="46"/>
    </row>
    <row r="27624" spans="8:10" x14ac:dyDescent="0.25">
      <c r="H27624" s="25"/>
      <c r="J27624" s="3"/>
    </row>
    <row r="27625" spans="8:10" x14ac:dyDescent="0.25">
      <c r="H27625" s="25"/>
      <c r="J27625" s="3"/>
    </row>
    <row r="27626" spans="8:10" x14ac:dyDescent="0.25">
      <c r="H27626" s="25"/>
      <c r="J27626" s="3"/>
    </row>
    <row r="27627" spans="8:10" x14ac:dyDescent="0.25">
      <c r="H27627" s="25"/>
      <c r="J27627" s="3"/>
    </row>
    <row r="27628" spans="8:10" x14ac:dyDescent="0.25">
      <c r="H27628" s="25"/>
      <c r="J27628" s="3"/>
    </row>
    <row r="27629" spans="8:10" x14ac:dyDescent="0.25">
      <c r="H27629" s="25"/>
      <c r="J27629" s="3"/>
    </row>
    <row r="27630" spans="8:10" x14ac:dyDescent="0.25">
      <c r="H27630" s="25"/>
      <c r="J27630" s="46"/>
    </row>
    <row r="27631" spans="8:10" x14ac:dyDescent="0.25">
      <c r="H27631" s="25"/>
      <c r="J27631" s="3"/>
    </row>
    <row r="27632" spans="8:10" x14ac:dyDescent="0.25">
      <c r="H27632" s="25"/>
      <c r="J27632" s="3"/>
    </row>
    <row r="27633" spans="8:10" x14ac:dyDescent="0.25">
      <c r="H27633" s="25"/>
      <c r="J27633" s="3"/>
    </row>
    <row r="27634" spans="8:10" x14ac:dyDescent="0.25">
      <c r="H27634" s="25"/>
      <c r="J27634" s="3"/>
    </row>
    <row r="27635" spans="8:10" x14ac:dyDescent="0.25">
      <c r="H27635" s="25"/>
      <c r="J27635" s="3"/>
    </row>
    <row r="27636" spans="8:10" x14ac:dyDescent="0.25">
      <c r="H27636" s="25"/>
      <c r="J27636" s="3"/>
    </row>
    <row r="27637" spans="8:10" x14ac:dyDescent="0.25">
      <c r="H27637" s="25"/>
      <c r="J27637" s="3"/>
    </row>
    <row r="27638" spans="8:10" x14ac:dyDescent="0.25">
      <c r="H27638" s="25"/>
      <c r="J27638" s="3"/>
    </row>
    <row r="27639" spans="8:10" x14ac:dyDescent="0.25">
      <c r="H27639" s="25"/>
      <c r="J27639" s="3"/>
    </row>
    <row r="27640" spans="8:10" x14ac:dyDescent="0.25">
      <c r="H27640" s="25"/>
      <c r="J27640" s="46"/>
    </row>
    <row r="27641" spans="8:10" x14ac:dyDescent="0.25">
      <c r="H27641" s="25"/>
      <c r="J27641" s="3"/>
    </row>
    <row r="27642" spans="8:10" x14ac:dyDescent="0.25">
      <c r="H27642" s="25"/>
      <c r="J27642" s="3"/>
    </row>
    <row r="27643" spans="8:10" x14ac:dyDescent="0.25">
      <c r="H27643" s="25"/>
      <c r="J27643" s="3"/>
    </row>
    <row r="27644" spans="8:10" x14ac:dyDescent="0.25">
      <c r="H27644" s="25"/>
      <c r="J27644" s="3"/>
    </row>
    <row r="27645" spans="8:10" x14ac:dyDescent="0.25">
      <c r="H27645" s="25"/>
      <c r="J27645" s="3"/>
    </row>
    <row r="27646" spans="8:10" x14ac:dyDescent="0.25">
      <c r="H27646" s="25"/>
      <c r="J27646" s="3"/>
    </row>
    <row r="27647" spans="8:10" x14ac:dyDescent="0.25">
      <c r="H27647" s="25"/>
      <c r="J27647" s="3"/>
    </row>
    <row r="27648" spans="8:10" x14ac:dyDescent="0.25">
      <c r="H27648" s="25"/>
      <c r="J27648" s="3"/>
    </row>
    <row r="27649" spans="8:10" x14ac:dyDescent="0.25">
      <c r="H27649" s="25"/>
      <c r="J27649" s="3"/>
    </row>
    <row r="27650" spans="8:10" x14ac:dyDescent="0.25">
      <c r="H27650" s="25"/>
      <c r="J27650" s="46"/>
    </row>
    <row r="27651" spans="8:10" x14ac:dyDescent="0.25">
      <c r="H27651" s="25"/>
      <c r="J27651" s="46"/>
    </row>
    <row r="27652" spans="8:10" x14ac:dyDescent="0.25">
      <c r="H27652" s="25"/>
      <c r="J27652" s="3"/>
    </row>
    <row r="27653" spans="8:10" x14ac:dyDescent="0.25">
      <c r="H27653" s="25"/>
      <c r="J27653" s="46"/>
    </row>
    <row r="27654" spans="8:10" x14ac:dyDescent="0.25">
      <c r="H27654" s="25"/>
      <c r="J27654" s="3"/>
    </row>
    <row r="27655" spans="8:10" x14ac:dyDescent="0.25">
      <c r="H27655" s="25"/>
      <c r="J27655" s="3"/>
    </row>
    <row r="27656" spans="8:10" x14ac:dyDescent="0.25">
      <c r="H27656" s="25"/>
      <c r="J27656" s="3"/>
    </row>
    <row r="27657" spans="8:10" x14ac:dyDescent="0.25">
      <c r="H27657" s="25"/>
      <c r="J27657" s="3"/>
    </row>
    <row r="27658" spans="8:10" x14ac:dyDescent="0.25">
      <c r="H27658" s="25"/>
      <c r="J27658" s="3"/>
    </row>
    <row r="27659" spans="8:10" x14ac:dyDescent="0.25">
      <c r="H27659" s="25"/>
      <c r="J27659" s="3"/>
    </row>
    <row r="27660" spans="8:10" x14ac:dyDescent="0.25">
      <c r="H27660" s="25"/>
      <c r="J27660" s="46"/>
    </row>
    <row r="27661" spans="8:10" x14ac:dyDescent="0.25">
      <c r="H27661" s="25"/>
      <c r="J27661" s="3"/>
    </row>
    <row r="27662" spans="8:10" x14ac:dyDescent="0.25">
      <c r="H27662" s="25"/>
      <c r="J27662" s="3"/>
    </row>
    <row r="27663" spans="8:10" x14ac:dyDescent="0.25">
      <c r="H27663" s="25"/>
      <c r="J27663" s="3"/>
    </row>
    <row r="27664" spans="8:10" x14ac:dyDescent="0.25">
      <c r="H27664" s="25"/>
      <c r="J27664" s="3"/>
    </row>
    <row r="27665" spans="8:10" x14ac:dyDescent="0.25">
      <c r="H27665" s="25"/>
      <c r="J27665" s="3"/>
    </row>
    <row r="27666" spans="8:10" x14ac:dyDescent="0.25">
      <c r="H27666" s="25"/>
      <c r="J27666" s="3"/>
    </row>
    <row r="27667" spans="8:10" x14ac:dyDescent="0.25">
      <c r="H27667" s="25"/>
      <c r="J27667" s="3"/>
    </row>
    <row r="27668" spans="8:10" x14ac:dyDescent="0.25">
      <c r="H27668" s="25"/>
      <c r="J27668" s="3"/>
    </row>
    <row r="27669" spans="8:10" x14ac:dyDescent="0.25">
      <c r="H27669" s="25"/>
      <c r="J27669" s="3"/>
    </row>
    <row r="27670" spans="8:10" x14ac:dyDescent="0.25">
      <c r="H27670" s="25"/>
      <c r="J27670" s="46"/>
    </row>
    <row r="27671" spans="8:10" x14ac:dyDescent="0.25">
      <c r="H27671" s="25"/>
      <c r="J27671" s="3"/>
    </row>
    <row r="27672" spans="8:10" x14ac:dyDescent="0.25">
      <c r="H27672" s="25"/>
      <c r="J27672" s="3"/>
    </row>
    <row r="27673" spans="8:10" x14ac:dyDescent="0.25">
      <c r="H27673" s="25"/>
      <c r="J27673" s="3"/>
    </row>
    <row r="27674" spans="8:10" x14ac:dyDescent="0.25">
      <c r="H27674" s="25"/>
      <c r="J27674" s="3"/>
    </row>
    <row r="27675" spans="8:10" x14ac:dyDescent="0.25">
      <c r="H27675" s="25"/>
      <c r="J27675" s="3"/>
    </row>
    <row r="27676" spans="8:10" x14ac:dyDescent="0.25">
      <c r="H27676" s="25"/>
      <c r="J27676" s="3"/>
    </row>
    <row r="27677" spans="8:10" x14ac:dyDescent="0.25">
      <c r="H27677" s="25"/>
      <c r="J27677" s="3"/>
    </row>
    <row r="27678" spans="8:10" x14ac:dyDescent="0.25">
      <c r="H27678" s="25"/>
      <c r="J27678" s="3"/>
    </row>
    <row r="27679" spans="8:10" x14ac:dyDescent="0.25">
      <c r="H27679" s="25"/>
      <c r="J27679" s="3"/>
    </row>
    <row r="27680" spans="8:10" x14ac:dyDescent="0.25">
      <c r="H27680" s="25"/>
      <c r="J27680" s="46"/>
    </row>
    <row r="27681" spans="8:10" x14ac:dyDescent="0.25">
      <c r="H27681" s="25"/>
      <c r="J27681" s="46"/>
    </row>
    <row r="27682" spans="8:10" x14ac:dyDescent="0.25">
      <c r="H27682" s="25"/>
      <c r="J27682" s="3"/>
    </row>
    <row r="27683" spans="8:10" x14ac:dyDescent="0.25">
      <c r="H27683" s="25"/>
      <c r="J27683" s="46"/>
    </row>
    <row r="27684" spans="8:10" x14ac:dyDescent="0.25">
      <c r="H27684" s="25"/>
      <c r="J27684" s="3"/>
    </row>
    <row r="27685" spans="8:10" x14ac:dyDescent="0.25">
      <c r="H27685" s="25"/>
      <c r="J27685" s="3"/>
    </row>
    <row r="27686" spans="8:10" x14ac:dyDescent="0.25">
      <c r="H27686" s="25"/>
      <c r="J27686" s="3"/>
    </row>
    <row r="27687" spans="8:10" x14ac:dyDescent="0.25">
      <c r="H27687" s="25"/>
      <c r="J27687" s="3"/>
    </row>
    <row r="27688" spans="8:10" x14ac:dyDescent="0.25">
      <c r="H27688" s="25"/>
      <c r="J27688" s="3"/>
    </row>
    <row r="27689" spans="8:10" x14ac:dyDescent="0.25">
      <c r="H27689" s="25"/>
      <c r="J27689" s="3"/>
    </row>
    <row r="27690" spans="8:10" x14ac:dyDescent="0.25">
      <c r="H27690" s="25"/>
      <c r="J27690" s="46"/>
    </row>
    <row r="27691" spans="8:10" x14ac:dyDescent="0.25">
      <c r="H27691" s="25"/>
      <c r="J27691" s="3"/>
    </row>
    <row r="27692" spans="8:10" x14ac:dyDescent="0.25">
      <c r="H27692" s="25"/>
      <c r="J27692" s="3"/>
    </row>
    <row r="27693" spans="8:10" x14ac:dyDescent="0.25">
      <c r="H27693" s="25"/>
      <c r="J27693" s="3"/>
    </row>
    <row r="27694" spans="8:10" x14ac:dyDescent="0.25">
      <c r="H27694" s="25"/>
      <c r="J27694" s="3"/>
    </row>
    <row r="27695" spans="8:10" x14ac:dyDescent="0.25">
      <c r="H27695" s="25"/>
      <c r="J27695" s="3"/>
    </row>
    <row r="27696" spans="8:10" x14ac:dyDescent="0.25">
      <c r="H27696" s="25"/>
      <c r="J27696" s="3"/>
    </row>
    <row r="27697" spans="8:10" x14ac:dyDescent="0.25">
      <c r="H27697" s="25"/>
      <c r="J27697" s="3"/>
    </row>
    <row r="27698" spans="8:10" x14ac:dyDescent="0.25">
      <c r="H27698" s="25"/>
      <c r="J27698" s="3"/>
    </row>
    <row r="27699" spans="8:10" x14ac:dyDescent="0.25">
      <c r="H27699" s="25"/>
      <c r="J27699" s="3"/>
    </row>
    <row r="27700" spans="8:10" x14ac:dyDescent="0.25">
      <c r="H27700" s="25"/>
      <c r="J27700" s="46"/>
    </row>
    <row r="27701" spans="8:10" x14ac:dyDescent="0.25">
      <c r="H27701" s="25"/>
      <c r="J27701" s="3"/>
    </row>
    <row r="27702" spans="8:10" x14ac:dyDescent="0.25">
      <c r="H27702" s="25"/>
      <c r="J27702" s="3"/>
    </row>
    <row r="27703" spans="8:10" x14ac:dyDescent="0.25">
      <c r="H27703" s="25"/>
      <c r="J27703" s="3"/>
    </row>
    <row r="27704" spans="8:10" x14ac:dyDescent="0.25">
      <c r="H27704" s="25"/>
      <c r="J27704" s="3"/>
    </row>
    <row r="27705" spans="8:10" x14ac:dyDescent="0.25">
      <c r="H27705" s="25"/>
      <c r="J27705" s="3"/>
    </row>
    <row r="27706" spans="8:10" x14ac:dyDescent="0.25">
      <c r="H27706" s="25"/>
      <c r="J27706" s="3"/>
    </row>
    <row r="27707" spans="8:10" x14ac:dyDescent="0.25">
      <c r="H27707" s="25"/>
      <c r="J27707" s="3"/>
    </row>
    <row r="27708" spans="8:10" x14ac:dyDescent="0.25">
      <c r="H27708" s="25"/>
      <c r="J27708" s="3"/>
    </row>
    <row r="27709" spans="8:10" x14ac:dyDescent="0.25">
      <c r="H27709" s="25"/>
      <c r="J27709" s="3"/>
    </row>
    <row r="27710" spans="8:10" x14ac:dyDescent="0.25">
      <c r="H27710" s="25"/>
      <c r="J27710" s="46"/>
    </row>
    <row r="27711" spans="8:10" x14ac:dyDescent="0.25">
      <c r="H27711" s="25"/>
      <c r="J27711" s="46"/>
    </row>
    <row r="27712" spans="8:10" x14ac:dyDescent="0.25">
      <c r="H27712" s="25"/>
      <c r="J27712" s="3"/>
    </row>
    <row r="27713" spans="8:10" x14ac:dyDescent="0.25">
      <c r="H27713" s="25"/>
      <c r="J27713" s="46"/>
    </row>
    <row r="27714" spans="8:10" x14ac:dyDescent="0.25">
      <c r="H27714" s="25"/>
      <c r="J27714" s="3"/>
    </row>
    <row r="27715" spans="8:10" x14ac:dyDescent="0.25">
      <c r="H27715" s="25"/>
      <c r="J27715" s="3"/>
    </row>
    <row r="27716" spans="8:10" x14ac:dyDescent="0.25">
      <c r="H27716" s="25"/>
      <c r="J27716" s="3"/>
    </row>
    <row r="27717" spans="8:10" x14ac:dyDescent="0.25">
      <c r="H27717" s="25"/>
      <c r="J27717" s="3"/>
    </row>
    <row r="27718" spans="8:10" x14ac:dyDescent="0.25">
      <c r="H27718" s="25"/>
      <c r="J27718" s="3"/>
    </row>
    <row r="27719" spans="8:10" x14ac:dyDescent="0.25">
      <c r="H27719" s="25"/>
      <c r="J27719" s="3"/>
    </row>
    <row r="27720" spans="8:10" x14ac:dyDescent="0.25">
      <c r="H27720" s="25"/>
      <c r="J27720" s="46"/>
    </row>
    <row r="27721" spans="8:10" x14ac:dyDescent="0.25">
      <c r="H27721" s="25"/>
      <c r="J27721" s="3"/>
    </row>
    <row r="27722" spans="8:10" x14ac:dyDescent="0.25">
      <c r="H27722" s="25"/>
      <c r="J27722" s="3"/>
    </row>
    <row r="27723" spans="8:10" x14ac:dyDescent="0.25">
      <c r="H27723" s="25"/>
      <c r="J27723" s="3"/>
    </row>
    <row r="27724" spans="8:10" x14ac:dyDescent="0.25">
      <c r="H27724" s="25"/>
      <c r="J27724" s="3"/>
    </row>
    <row r="27725" spans="8:10" x14ac:dyDescent="0.25">
      <c r="H27725" s="25"/>
      <c r="J27725" s="3"/>
    </row>
    <row r="27726" spans="8:10" x14ac:dyDescent="0.25">
      <c r="H27726" s="25"/>
      <c r="J27726" s="3"/>
    </row>
    <row r="27727" spans="8:10" x14ac:dyDescent="0.25">
      <c r="H27727" s="25"/>
      <c r="J27727" s="3"/>
    </row>
    <row r="27728" spans="8:10" x14ac:dyDescent="0.25">
      <c r="H27728" s="25"/>
      <c r="J27728" s="3"/>
    </row>
    <row r="27729" spans="8:10" x14ac:dyDescent="0.25">
      <c r="H27729" s="25"/>
      <c r="J27729" s="3"/>
    </row>
    <row r="27730" spans="8:10" x14ac:dyDescent="0.25">
      <c r="H27730" s="25"/>
      <c r="J27730" s="46"/>
    </row>
    <row r="27731" spans="8:10" x14ac:dyDescent="0.25">
      <c r="H27731" s="25"/>
      <c r="J27731" s="3"/>
    </row>
    <row r="27732" spans="8:10" x14ac:dyDescent="0.25">
      <c r="H27732" s="25"/>
      <c r="J27732" s="3"/>
    </row>
    <row r="27733" spans="8:10" x14ac:dyDescent="0.25">
      <c r="H27733" s="25"/>
      <c r="J27733" s="3"/>
    </row>
    <row r="27734" spans="8:10" x14ac:dyDescent="0.25">
      <c r="H27734" s="25"/>
      <c r="J27734" s="3"/>
    </row>
    <row r="27735" spans="8:10" x14ac:dyDescent="0.25">
      <c r="H27735" s="25"/>
      <c r="J27735" s="3"/>
    </row>
    <row r="27736" spans="8:10" x14ac:dyDescent="0.25">
      <c r="H27736" s="25"/>
      <c r="J27736" s="3"/>
    </row>
    <row r="27737" spans="8:10" x14ac:dyDescent="0.25">
      <c r="H27737" s="25"/>
      <c r="J27737" s="3"/>
    </row>
    <row r="27738" spans="8:10" x14ac:dyDescent="0.25">
      <c r="H27738" s="25"/>
      <c r="J27738" s="3"/>
    </row>
    <row r="27739" spans="8:10" x14ac:dyDescent="0.25">
      <c r="H27739" s="25"/>
      <c r="J27739" s="3"/>
    </row>
    <row r="27740" spans="8:10" x14ac:dyDescent="0.25">
      <c r="H27740" s="25"/>
      <c r="J27740" s="3"/>
    </row>
    <row r="27741" spans="8:10" x14ac:dyDescent="0.25">
      <c r="H27741" s="25"/>
      <c r="J27741" s="3"/>
    </row>
    <row r="27742" spans="8:10" x14ac:dyDescent="0.25">
      <c r="H27742" s="25"/>
      <c r="J27742" s="3"/>
    </row>
    <row r="27743" spans="8:10" x14ac:dyDescent="0.25">
      <c r="H27743" s="25"/>
      <c r="J27743" s="3"/>
    </row>
    <row r="27744" spans="8:10" x14ac:dyDescent="0.25">
      <c r="H27744" s="25"/>
      <c r="J27744" s="3"/>
    </row>
    <row r="27745" spans="8:10" x14ac:dyDescent="0.25">
      <c r="H27745" s="25"/>
      <c r="J27745" s="3"/>
    </row>
    <row r="27746" spans="8:10" x14ac:dyDescent="0.25">
      <c r="H27746" s="25"/>
      <c r="J27746" s="3"/>
    </row>
    <row r="27747" spans="8:10" x14ac:dyDescent="0.25">
      <c r="H27747" s="25"/>
      <c r="J27747" s="3"/>
    </row>
    <row r="27748" spans="8:10" x14ac:dyDescent="0.25">
      <c r="H27748" s="25"/>
      <c r="J27748" s="3"/>
    </row>
    <row r="27749" spans="8:10" x14ac:dyDescent="0.25">
      <c r="H27749" s="25"/>
      <c r="J27749" s="3"/>
    </row>
    <row r="27750" spans="8:10" x14ac:dyDescent="0.25">
      <c r="H27750" s="25"/>
      <c r="J27750" s="46"/>
    </row>
    <row r="27751" spans="8:10" x14ac:dyDescent="0.25">
      <c r="H27751" s="25"/>
      <c r="J27751" s="3"/>
    </row>
    <row r="27752" spans="8:10" x14ac:dyDescent="0.25">
      <c r="H27752" s="25"/>
      <c r="J27752" s="3"/>
    </row>
    <row r="27753" spans="8:10" x14ac:dyDescent="0.25">
      <c r="H27753" s="25"/>
      <c r="J27753" s="3"/>
    </row>
    <row r="27754" spans="8:10" x14ac:dyDescent="0.25">
      <c r="H27754" s="25"/>
      <c r="J27754" s="3"/>
    </row>
    <row r="27755" spans="8:10" x14ac:dyDescent="0.25">
      <c r="H27755" s="25"/>
      <c r="J27755" s="3"/>
    </row>
    <row r="27756" spans="8:10" x14ac:dyDescent="0.25">
      <c r="H27756" s="25"/>
      <c r="J27756" s="3"/>
    </row>
    <row r="27757" spans="8:10" x14ac:dyDescent="0.25">
      <c r="H27757" s="25"/>
      <c r="J27757" s="3"/>
    </row>
    <row r="27758" spans="8:10" x14ac:dyDescent="0.25">
      <c r="H27758" s="25"/>
      <c r="J27758" s="3"/>
    </row>
    <row r="27759" spans="8:10" x14ac:dyDescent="0.25">
      <c r="H27759" s="25"/>
      <c r="J27759" s="3"/>
    </row>
    <row r="27760" spans="8:10" x14ac:dyDescent="0.25">
      <c r="H27760" s="25"/>
      <c r="J27760" s="46"/>
    </row>
    <row r="27761" spans="8:10" x14ac:dyDescent="0.25">
      <c r="H27761" s="25"/>
      <c r="J27761" s="3"/>
    </row>
    <row r="27762" spans="8:10" x14ac:dyDescent="0.25">
      <c r="H27762" s="25"/>
      <c r="J27762" s="3"/>
    </row>
    <row r="27763" spans="8:10" x14ac:dyDescent="0.25">
      <c r="H27763" s="25"/>
      <c r="J27763" s="3"/>
    </row>
    <row r="27764" spans="8:10" x14ac:dyDescent="0.25">
      <c r="H27764" s="25"/>
      <c r="J27764" s="3"/>
    </row>
    <row r="27765" spans="8:10" x14ac:dyDescent="0.25">
      <c r="H27765" s="25"/>
      <c r="J27765" s="3"/>
    </row>
    <row r="27766" spans="8:10" x14ac:dyDescent="0.25">
      <c r="H27766" s="25"/>
      <c r="J27766" s="3"/>
    </row>
    <row r="27767" spans="8:10" x14ac:dyDescent="0.25">
      <c r="H27767" s="25"/>
      <c r="J27767" s="3"/>
    </row>
    <row r="27768" spans="8:10" x14ac:dyDescent="0.25">
      <c r="H27768" s="25"/>
      <c r="J27768" s="3"/>
    </row>
    <row r="27769" spans="8:10" x14ac:dyDescent="0.25">
      <c r="H27769" s="25"/>
      <c r="J27769" s="3"/>
    </row>
    <row r="27770" spans="8:10" x14ac:dyDescent="0.25">
      <c r="H27770" s="25"/>
      <c r="J27770" s="46"/>
    </row>
    <row r="27771" spans="8:10" x14ac:dyDescent="0.25">
      <c r="H27771" s="25"/>
      <c r="J27771" s="46"/>
    </row>
    <row r="27772" spans="8:10" x14ac:dyDescent="0.25">
      <c r="H27772" s="25"/>
      <c r="J27772" s="3"/>
    </row>
    <row r="27773" spans="8:10" x14ac:dyDescent="0.25">
      <c r="H27773" s="25"/>
      <c r="J27773" s="46"/>
    </row>
    <row r="27774" spans="8:10" x14ac:dyDescent="0.25">
      <c r="H27774" s="25"/>
      <c r="J27774" s="3"/>
    </row>
    <row r="27775" spans="8:10" x14ac:dyDescent="0.25">
      <c r="H27775" s="25"/>
      <c r="J27775" s="3"/>
    </row>
    <row r="27776" spans="8:10" x14ac:dyDescent="0.25">
      <c r="H27776" s="25"/>
      <c r="J27776" s="3"/>
    </row>
    <row r="27777" spans="8:10" x14ac:dyDescent="0.25">
      <c r="H27777" s="25"/>
      <c r="J27777" s="3"/>
    </row>
    <row r="27778" spans="8:10" x14ac:dyDescent="0.25">
      <c r="H27778" s="25"/>
      <c r="J27778" s="3"/>
    </row>
    <row r="27779" spans="8:10" x14ac:dyDescent="0.25">
      <c r="H27779" s="25"/>
      <c r="J27779" s="3"/>
    </row>
    <row r="27780" spans="8:10" x14ac:dyDescent="0.25">
      <c r="H27780" s="25"/>
      <c r="J27780" s="46"/>
    </row>
    <row r="27781" spans="8:10" x14ac:dyDescent="0.25">
      <c r="H27781" s="25"/>
      <c r="J27781" s="3"/>
    </row>
    <row r="27782" spans="8:10" x14ac:dyDescent="0.25">
      <c r="H27782" s="25"/>
      <c r="J27782" s="3"/>
    </row>
    <row r="27783" spans="8:10" x14ac:dyDescent="0.25">
      <c r="H27783" s="25"/>
      <c r="J27783" s="3"/>
    </row>
    <row r="27784" spans="8:10" x14ac:dyDescent="0.25">
      <c r="H27784" s="25"/>
      <c r="J27784" s="3"/>
    </row>
    <row r="27785" spans="8:10" x14ac:dyDescent="0.25">
      <c r="H27785" s="25"/>
      <c r="J27785" s="3"/>
    </row>
    <row r="27786" spans="8:10" x14ac:dyDescent="0.25">
      <c r="H27786" s="25"/>
      <c r="J27786" s="3"/>
    </row>
    <row r="27787" spans="8:10" x14ac:dyDescent="0.25">
      <c r="H27787" s="25"/>
      <c r="J27787" s="3"/>
    </row>
    <row r="27788" spans="8:10" x14ac:dyDescent="0.25">
      <c r="H27788" s="25"/>
      <c r="J27788" s="3"/>
    </row>
    <row r="27789" spans="8:10" x14ac:dyDescent="0.25">
      <c r="H27789" s="25"/>
      <c r="J27789" s="3"/>
    </row>
    <row r="27790" spans="8:10" x14ac:dyDescent="0.25">
      <c r="H27790" s="25"/>
      <c r="J27790" s="46"/>
    </row>
    <row r="27791" spans="8:10" x14ac:dyDescent="0.25">
      <c r="H27791" s="25"/>
      <c r="J27791" s="3"/>
    </row>
    <row r="27792" spans="8:10" x14ac:dyDescent="0.25">
      <c r="H27792" s="25"/>
      <c r="J27792" s="3"/>
    </row>
    <row r="27793" spans="8:10" x14ac:dyDescent="0.25">
      <c r="H27793" s="25"/>
      <c r="J27793" s="3"/>
    </row>
    <row r="27794" spans="8:10" x14ac:dyDescent="0.25">
      <c r="H27794" s="25"/>
      <c r="J27794" s="3"/>
    </row>
    <row r="27795" spans="8:10" x14ac:dyDescent="0.25">
      <c r="H27795" s="25"/>
      <c r="J27795" s="3"/>
    </row>
    <row r="27796" spans="8:10" x14ac:dyDescent="0.25">
      <c r="H27796" s="25"/>
      <c r="J27796" s="3"/>
    </row>
    <row r="27797" spans="8:10" x14ac:dyDescent="0.25">
      <c r="H27797" s="25"/>
      <c r="J27797" s="3"/>
    </row>
    <row r="27798" spans="8:10" x14ac:dyDescent="0.25">
      <c r="H27798" s="25"/>
      <c r="J27798" s="3"/>
    </row>
    <row r="27799" spans="8:10" x14ac:dyDescent="0.25">
      <c r="H27799" s="25"/>
      <c r="J27799" s="3"/>
    </row>
    <row r="27800" spans="8:10" x14ac:dyDescent="0.25">
      <c r="H27800" s="25"/>
      <c r="J27800" s="46"/>
    </row>
    <row r="27801" spans="8:10" x14ac:dyDescent="0.25">
      <c r="H27801" s="25"/>
      <c r="J27801" s="46"/>
    </row>
    <row r="27802" spans="8:10" x14ac:dyDescent="0.25">
      <c r="H27802" s="25"/>
      <c r="J27802" s="3"/>
    </row>
    <row r="27803" spans="8:10" x14ac:dyDescent="0.25">
      <c r="H27803" s="25"/>
      <c r="J27803" s="3"/>
    </row>
    <row r="27804" spans="8:10" x14ac:dyDescent="0.25">
      <c r="H27804" s="25"/>
      <c r="J27804" s="3"/>
    </row>
    <row r="27805" spans="8:10" x14ac:dyDescent="0.25">
      <c r="H27805" s="25"/>
      <c r="J27805" s="3"/>
    </row>
    <row r="27806" spans="8:10" x14ac:dyDescent="0.25">
      <c r="H27806" s="25"/>
      <c r="J27806" s="3"/>
    </row>
    <row r="27807" spans="8:10" x14ac:dyDescent="0.25">
      <c r="H27807" s="25"/>
      <c r="J27807" s="3"/>
    </row>
    <row r="27808" spans="8:10" x14ac:dyDescent="0.25">
      <c r="H27808" s="25"/>
      <c r="J27808" s="3"/>
    </row>
    <row r="27809" spans="8:10" x14ac:dyDescent="0.25">
      <c r="H27809" s="25"/>
      <c r="J27809" s="3"/>
    </row>
    <row r="27810" spans="8:10" x14ac:dyDescent="0.25">
      <c r="H27810" s="25"/>
      <c r="J27810" s="46"/>
    </row>
    <row r="27811" spans="8:10" x14ac:dyDescent="0.25">
      <c r="H27811" s="25"/>
      <c r="J27811" s="3"/>
    </row>
    <row r="27812" spans="8:10" x14ac:dyDescent="0.25">
      <c r="H27812" s="25"/>
      <c r="J27812" s="3"/>
    </row>
    <row r="27813" spans="8:10" x14ac:dyDescent="0.25">
      <c r="H27813" s="25"/>
      <c r="J27813" s="3"/>
    </row>
    <row r="27814" spans="8:10" x14ac:dyDescent="0.25">
      <c r="H27814" s="25"/>
      <c r="J27814" s="3"/>
    </row>
    <row r="27815" spans="8:10" x14ac:dyDescent="0.25">
      <c r="H27815" s="25"/>
      <c r="J27815" s="3"/>
    </row>
    <row r="27816" spans="8:10" x14ac:dyDescent="0.25">
      <c r="H27816" s="25"/>
      <c r="J27816" s="3"/>
    </row>
    <row r="27817" spans="8:10" x14ac:dyDescent="0.25">
      <c r="H27817" s="25"/>
      <c r="J27817" s="3"/>
    </row>
    <row r="27818" spans="8:10" x14ac:dyDescent="0.25">
      <c r="H27818" s="25"/>
      <c r="J27818" s="3"/>
    </row>
    <row r="27819" spans="8:10" x14ac:dyDescent="0.25">
      <c r="H27819" s="25"/>
      <c r="J27819" s="3"/>
    </row>
    <row r="27820" spans="8:10" x14ac:dyDescent="0.25">
      <c r="H27820" s="25"/>
      <c r="J27820" s="46"/>
    </row>
    <row r="27821" spans="8:10" x14ac:dyDescent="0.25">
      <c r="H27821" s="25"/>
      <c r="J27821" s="3"/>
    </row>
    <row r="27822" spans="8:10" x14ac:dyDescent="0.25">
      <c r="H27822" s="25"/>
      <c r="J27822" s="3"/>
    </row>
    <row r="27823" spans="8:10" x14ac:dyDescent="0.25">
      <c r="H27823" s="25"/>
      <c r="J27823" s="3"/>
    </row>
    <row r="27824" spans="8:10" x14ac:dyDescent="0.25">
      <c r="H27824" s="25"/>
      <c r="J27824" s="3"/>
    </row>
    <row r="27825" spans="8:10" x14ac:dyDescent="0.25">
      <c r="H27825" s="25"/>
      <c r="J27825" s="46"/>
    </row>
    <row r="27826" spans="8:10" x14ac:dyDescent="0.25">
      <c r="H27826" s="25"/>
      <c r="J27826" s="46"/>
    </row>
    <row r="27827" spans="8:10" x14ac:dyDescent="0.25">
      <c r="H27827" s="25"/>
      <c r="J27827" s="46"/>
    </row>
    <row r="27828" spans="8:10" x14ac:dyDescent="0.25">
      <c r="H27828" s="25"/>
      <c r="J27828" s="3"/>
    </row>
    <row r="27829" spans="8:10" x14ac:dyDescent="0.25">
      <c r="H27829" s="25"/>
      <c r="J27829" s="3"/>
    </row>
    <row r="27830" spans="8:10" x14ac:dyDescent="0.25">
      <c r="H27830" s="25"/>
      <c r="J27830" s="3"/>
    </row>
    <row r="27831" spans="8:10" x14ac:dyDescent="0.25">
      <c r="H27831" s="25"/>
      <c r="J27831" s="3"/>
    </row>
    <row r="27832" spans="8:10" x14ac:dyDescent="0.25">
      <c r="H27832" s="25"/>
      <c r="J27832" s="3"/>
    </row>
    <row r="27833" spans="8:10" x14ac:dyDescent="0.25">
      <c r="H27833" s="25"/>
      <c r="J27833" s="3"/>
    </row>
    <row r="27834" spans="8:10" x14ac:dyDescent="0.25">
      <c r="H27834" s="25"/>
      <c r="J27834" s="3"/>
    </row>
    <row r="27835" spans="8:10" x14ac:dyDescent="0.25">
      <c r="H27835" s="25"/>
      <c r="J27835" s="3"/>
    </row>
    <row r="27836" spans="8:10" x14ac:dyDescent="0.25">
      <c r="H27836" s="25"/>
      <c r="J27836" s="3"/>
    </row>
    <row r="27837" spans="8:10" x14ac:dyDescent="0.25">
      <c r="H27837" s="25"/>
      <c r="J27837" s="3"/>
    </row>
    <row r="27838" spans="8:10" x14ac:dyDescent="0.25">
      <c r="H27838" s="25"/>
      <c r="J27838" s="3"/>
    </row>
    <row r="27839" spans="8:10" x14ac:dyDescent="0.25">
      <c r="H27839" s="25"/>
      <c r="J27839" s="3"/>
    </row>
    <row r="27840" spans="8:10" x14ac:dyDescent="0.25">
      <c r="H27840" s="25"/>
      <c r="J27840" s="3"/>
    </row>
    <row r="27841" spans="8:10" x14ac:dyDescent="0.25">
      <c r="H27841" s="25"/>
      <c r="J27841" s="46"/>
    </row>
    <row r="27842" spans="8:10" x14ac:dyDescent="0.25">
      <c r="H27842" s="25"/>
      <c r="J27842" s="46"/>
    </row>
    <row r="27843" spans="8:10" x14ac:dyDescent="0.25">
      <c r="H27843" s="25"/>
      <c r="J27843" s="46"/>
    </row>
    <row r="27844" spans="8:10" x14ac:dyDescent="0.25">
      <c r="H27844" s="25"/>
      <c r="J27844" s="3"/>
    </row>
    <row r="27845" spans="8:10" x14ac:dyDescent="0.25">
      <c r="H27845" s="25"/>
      <c r="J27845" s="3"/>
    </row>
    <row r="27846" spans="8:10" x14ac:dyDescent="0.25">
      <c r="H27846" s="25"/>
      <c r="J27846" s="3"/>
    </row>
    <row r="27847" spans="8:10" x14ac:dyDescent="0.25">
      <c r="H27847" s="25"/>
      <c r="J27847" s="3"/>
    </row>
    <row r="27848" spans="8:10" x14ac:dyDescent="0.25">
      <c r="H27848" s="25"/>
      <c r="J27848" s="3"/>
    </row>
    <row r="27849" spans="8:10" x14ac:dyDescent="0.25">
      <c r="H27849" s="25"/>
      <c r="J27849" s="3"/>
    </row>
    <row r="27850" spans="8:10" x14ac:dyDescent="0.25">
      <c r="H27850" s="25"/>
      <c r="J27850" s="3"/>
    </row>
    <row r="27851" spans="8:10" x14ac:dyDescent="0.25">
      <c r="H27851" s="25"/>
      <c r="J27851" s="3"/>
    </row>
    <row r="27852" spans="8:10" x14ac:dyDescent="0.25">
      <c r="H27852" s="25"/>
      <c r="J27852" s="3"/>
    </row>
    <row r="27853" spans="8:10" x14ac:dyDescent="0.25">
      <c r="H27853" s="25"/>
      <c r="J27853" s="3"/>
    </row>
    <row r="27854" spans="8:10" x14ac:dyDescent="0.25">
      <c r="H27854" s="25"/>
      <c r="J27854" s="3"/>
    </row>
    <row r="27855" spans="8:10" x14ac:dyDescent="0.25">
      <c r="H27855" s="25"/>
      <c r="J27855" s="3"/>
    </row>
    <row r="27856" spans="8:10" x14ac:dyDescent="0.25">
      <c r="H27856" s="25"/>
      <c r="J27856" s="3"/>
    </row>
    <row r="27857" spans="8:10" x14ac:dyDescent="0.25">
      <c r="H27857" s="25"/>
      <c r="J27857" s="3"/>
    </row>
    <row r="27858" spans="8:10" x14ac:dyDescent="0.25">
      <c r="H27858" s="25"/>
      <c r="J27858" s="3"/>
    </row>
    <row r="27859" spans="8:10" x14ac:dyDescent="0.25">
      <c r="H27859" s="25"/>
      <c r="J27859" s="3"/>
    </row>
    <row r="27860" spans="8:10" x14ac:dyDescent="0.25">
      <c r="H27860" s="25"/>
      <c r="J27860" s="3"/>
    </row>
    <row r="27861" spans="8:10" x14ac:dyDescent="0.25">
      <c r="H27861" s="25"/>
      <c r="J27861" s="3"/>
    </row>
    <row r="27862" spans="8:10" x14ac:dyDescent="0.25">
      <c r="H27862" s="25"/>
      <c r="J27862" s="3"/>
    </row>
    <row r="27863" spans="8:10" x14ac:dyDescent="0.25">
      <c r="H27863" s="25"/>
      <c r="J27863" s="3"/>
    </row>
    <row r="27864" spans="8:10" x14ac:dyDescent="0.25">
      <c r="H27864" s="25"/>
      <c r="J27864" s="3"/>
    </row>
    <row r="27865" spans="8:10" x14ac:dyDescent="0.25">
      <c r="H27865" s="25"/>
      <c r="J27865" s="3"/>
    </row>
    <row r="27866" spans="8:10" x14ac:dyDescent="0.25">
      <c r="H27866" s="25"/>
      <c r="J27866" s="3"/>
    </row>
    <row r="27867" spans="8:10" x14ac:dyDescent="0.25">
      <c r="H27867" s="25"/>
      <c r="J27867" s="3"/>
    </row>
    <row r="27868" spans="8:10" x14ac:dyDescent="0.25">
      <c r="H27868" s="25"/>
      <c r="J27868" s="3"/>
    </row>
    <row r="27869" spans="8:10" x14ac:dyDescent="0.25">
      <c r="H27869" s="25"/>
      <c r="J27869" s="3"/>
    </row>
    <row r="27870" spans="8:10" x14ac:dyDescent="0.25">
      <c r="H27870" s="25"/>
      <c r="J27870" s="46"/>
    </row>
    <row r="27871" spans="8:10" x14ac:dyDescent="0.25">
      <c r="H27871" s="25"/>
      <c r="J27871" s="3"/>
    </row>
    <row r="27872" spans="8:10" x14ac:dyDescent="0.25">
      <c r="H27872" s="25"/>
      <c r="J27872" s="3"/>
    </row>
    <row r="27873" spans="8:10" x14ac:dyDescent="0.25">
      <c r="H27873" s="25"/>
      <c r="J27873" s="3"/>
    </row>
    <row r="27874" spans="8:10" x14ac:dyDescent="0.25">
      <c r="H27874" s="25"/>
      <c r="J27874" s="3"/>
    </row>
    <row r="27875" spans="8:10" x14ac:dyDescent="0.25">
      <c r="H27875" s="25"/>
      <c r="J27875" s="3"/>
    </row>
    <row r="27876" spans="8:10" x14ac:dyDescent="0.25">
      <c r="H27876" s="25"/>
      <c r="J27876" s="3"/>
    </row>
    <row r="27877" spans="8:10" x14ac:dyDescent="0.25">
      <c r="H27877" s="25"/>
      <c r="J27877" s="3"/>
    </row>
    <row r="27878" spans="8:10" x14ac:dyDescent="0.25">
      <c r="H27878" s="25"/>
      <c r="J27878" s="3"/>
    </row>
    <row r="27879" spans="8:10" x14ac:dyDescent="0.25">
      <c r="H27879" s="25"/>
      <c r="J27879" s="3"/>
    </row>
    <row r="27880" spans="8:10" x14ac:dyDescent="0.25">
      <c r="H27880" s="25"/>
      <c r="J27880" s="3"/>
    </row>
    <row r="27881" spans="8:10" x14ac:dyDescent="0.25">
      <c r="H27881" s="25"/>
      <c r="J27881" s="3"/>
    </row>
    <row r="27882" spans="8:10" x14ac:dyDescent="0.25">
      <c r="H27882" s="25"/>
      <c r="J27882" s="3"/>
    </row>
    <row r="27883" spans="8:10" x14ac:dyDescent="0.25">
      <c r="H27883" s="25"/>
      <c r="J27883" s="3"/>
    </row>
    <row r="27884" spans="8:10" x14ac:dyDescent="0.25">
      <c r="H27884" s="25"/>
      <c r="J27884" s="3"/>
    </row>
    <row r="27885" spans="8:10" x14ac:dyDescent="0.25">
      <c r="H27885" s="25"/>
      <c r="J27885" s="3"/>
    </row>
    <row r="27886" spans="8:10" x14ac:dyDescent="0.25">
      <c r="H27886" s="25"/>
      <c r="J27886" s="46"/>
    </row>
    <row r="27887" spans="8:10" x14ac:dyDescent="0.25">
      <c r="H27887" s="25"/>
      <c r="J27887" s="46"/>
    </row>
    <row r="27888" spans="8:10" x14ac:dyDescent="0.25">
      <c r="H27888" s="25"/>
      <c r="J27888" s="3"/>
    </row>
    <row r="27889" spans="8:10" x14ac:dyDescent="0.25">
      <c r="H27889" s="25"/>
      <c r="J27889" s="3"/>
    </row>
    <row r="27890" spans="8:10" x14ac:dyDescent="0.25">
      <c r="H27890" s="25"/>
      <c r="J27890" s="3"/>
    </row>
    <row r="27891" spans="8:10" x14ac:dyDescent="0.25">
      <c r="H27891" s="25"/>
      <c r="J27891" s="3"/>
    </row>
    <row r="27892" spans="8:10" x14ac:dyDescent="0.25">
      <c r="H27892" s="25"/>
      <c r="J27892" s="3"/>
    </row>
    <row r="27893" spans="8:10" x14ac:dyDescent="0.25">
      <c r="H27893" s="25"/>
      <c r="J27893" s="3"/>
    </row>
    <row r="27894" spans="8:10" x14ac:dyDescent="0.25">
      <c r="H27894" s="25"/>
      <c r="J27894" s="3"/>
    </row>
    <row r="27895" spans="8:10" x14ac:dyDescent="0.25">
      <c r="H27895" s="25"/>
      <c r="J27895" s="3"/>
    </row>
    <row r="27896" spans="8:10" x14ac:dyDescent="0.25">
      <c r="H27896" s="25"/>
      <c r="J27896" s="3"/>
    </row>
    <row r="27897" spans="8:10" x14ac:dyDescent="0.25">
      <c r="H27897" s="25"/>
      <c r="J27897" s="3"/>
    </row>
    <row r="27898" spans="8:10" x14ac:dyDescent="0.25">
      <c r="H27898" s="25"/>
      <c r="J27898" s="3"/>
    </row>
    <row r="27899" spans="8:10" x14ac:dyDescent="0.25">
      <c r="H27899" s="25"/>
      <c r="J27899" s="3"/>
    </row>
    <row r="27900" spans="8:10" x14ac:dyDescent="0.25">
      <c r="H27900" s="25"/>
      <c r="J27900" s="3"/>
    </row>
    <row r="27901" spans="8:10" x14ac:dyDescent="0.25">
      <c r="H27901" s="25"/>
      <c r="J27901" s="3"/>
    </row>
    <row r="27902" spans="8:10" x14ac:dyDescent="0.25">
      <c r="H27902" s="25"/>
      <c r="J27902" s="3"/>
    </row>
    <row r="27903" spans="8:10" x14ac:dyDescent="0.25">
      <c r="H27903" s="25"/>
      <c r="J27903" s="3"/>
    </row>
    <row r="27904" spans="8:10" x14ac:dyDescent="0.25">
      <c r="H27904" s="25"/>
      <c r="J27904" s="3"/>
    </row>
    <row r="27905" spans="8:10" x14ac:dyDescent="0.25">
      <c r="H27905" s="25"/>
      <c r="J27905" s="3"/>
    </row>
    <row r="27906" spans="8:10" x14ac:dyDescent="0.25">
      <c r="H27906" s="25"/>
      <c r="J27906" s="3"/>
    </row>
    <row r="27907" spans="8:10" x14ac:dyDescent="0.25">
      <c r="H27907" s="25"/>
      <c r="J27907" s="3"/>
    </row>
    <row r="27908" spans="8:10" x14ac:dyDescent="0.25">
      <c r="H27908" s="25"/>
      <c r="J27908" s="3"/>
    </row>
    <row r="27909" spans="8:10" x14ac:dyDescent="0.25">
      <c r="H27909" s="25"/>
      <c r="J27909" s="3"/>
    </row>
    <row r="27910" spans="8:10" x14ac:dyDescent="0.25">
      <c r="H27910" s="25"/>
      <c r="J27910" s="3"/>
    </row>
    <row r="27911" spans="8:10" x14ac:dyDescent="0.25">
      <c r="H27911" s="25"/>
      <c r="J27911" s="3"/>
    </row>
    <row r="27912" spans="8:10" x14ac:dyDescent="0.25">
      <c r="H27912" s="25"/>
      <c r="J27912" s="46"/>
    </row>
    <row r="27913" spans="8:10" x14ac:dyDescent="0.25">
      <c r="H27913" s="25"/>
      <c r="J27913" s="46"/>
    </row>
    <row r="27914" spans="8:10" x14ac:dyDescent="0.25">
      <c r="H27914" s="25"/>
      <c r="J27914" s="46"/>
    </row>
    <row r="27915" spans="8:10" x14ac:dyDescent="0.25">
      <c r="H27915" s="25"/>
      <c r="J27915" s="46"/>
    </row>
    <row r="27916" spans="8:10" x14ac:dyDescent="0.25">
      <c r="H27916" s="25"/>
      <c r="J27916" s="46"/>
    </row>
    <row r="27917" spans="8:10" x14ac:dyDescent="0.25">
      <c r="H27917" s="25"/>
      <c r="J27917" s="3"/>
    </row>
    <row r="27918" spans="8:10" x14ac:dyDescent="0.25">
      <c r="H27918" s="25"/>
      <c r="J27918" s="3"/>
    </row>
    <row r="27919" spans="8:10" x14ac:dyDescent="0.25">
      <c r="H27919" s="25"/>
      <c r="J27919" s="3"/>
    </row>
    <row r="27920" spans="8:10" x14ac:dyDescent="0.25">
      <c r="H27920" s="25"/>
      <c r="J27920" s="3"/>
    </row>
    <row r="27921" spans="8:10" x14ac:dyDescent="0.25">
      <c r="H27921" s="25"/>
      <c r="J27921" s="3"/>
    </row>
    <row r="27922" spans="8:10" x14ac:dyDescent="0.25">
      <c r="H27922" s="25"/>
      <c r="J27922" s="3"/>
    </row>
    <row r="27923" spans="8:10" x14ac:dyDescent="0.25">
      <c r="H27923" s="25"/>
      <c r="J27923" s="3"/>
    </row>
    <row r="27924" spans="8:10" x14ac:dyDescent="0.25">
      <c r="H27924" s="25"/>
      <c r="J27924" s="3"/>
    </row>
    <row r="27925" spans="8:10" x14ac:dyDescent="0.25">
      <c r="H27925" s="25"/>
      <c r="J27925" s="3"/>
    </row>
    <row r="27926" spans="8:10" x14ac:dyDescent="0.25">
      <c r="H27926" s="25"/>
      <c r="J27926" s="3"/>
    </row>
    <row r="27927" spans="8:10" x14ac:dyDescent="0.25">
      <c r="H27927" s="25"/>
      <c r="J27927" s="3"/>
    </row>
    <row r="27928" spans="8:10" x14ac:dyDescent="0.25">
      <c r="H27928" s="25"/>
      <c r="J27928" s="46"/>
    </row>
    <row r="27929" spans="8:10" x14ac:dyDescent="0.25">
      <c r="H27929" s="25"/>
      <c r="J27929" s="46"/>
    </row>
    <row r="27930" spans="8:10" x14ac:dyDescent="0.25">
      <c r="H27930" s="25"/>
      <c r="J27930" s="46"/>
    </row>
    <row r="27931" spans="8:10" x14ac:dyDescent="0.25">
      <c r="H27931" s="25"/>
      <c r="J27931" s="46"/>
    </row>
    <row r="27932" spans="8:10" x14ac:dyDescent="0.25">
      <c r="H27932" s="25"/>
      <c r="J27932" s="3"/>
    </row>
    <row r="27933" spans="8:10" x14ac:dyDescent="0.25">
      <c r="H27933" s="25"/>
      <c r="J27933" s="3"/>
    </row>
    <row r="27934" spans="8:10" x14ac:dyDescent="0.25">
      <c r="H27934" s="25"/>
      <c r="J27934" s="3"/>
    </row>
    <row r="27935" spans="8:10" x14ac:dyDescent="0.25">
      <c r="H27935" s="25"/>
      <c r="J27935" s="3"/>
    </row>
    <row r="27936" spans="8:10" x14ac:dyDescent="0.25">
      <c r="H27936" s="25"/>
      <c r="J27936" s="3"/>
    </row>
    <row r="27937" spans="8:10" x14ac:dyDescent="0.25">
      <c r="H27937" s="25"/>
      <c r="J27937" s="3"/>
    </row>
    <row r="27938" spans="8:10" x14ac:dyDescent="0.25">
      <c r="H27938" s="25"/>
      <c r="J27938" s="3"/>
    </row>
    <row r="27939" spans="8:10" x14ac:dyDescent="0.25">
      <c r="H27939" s="25"/>
      <c r="J27939" s="3"/>
    </row>
    <row r="27940" spans="8:10" x14ac:dyDescent="0.25">
      <c r="H27940" s="25"/>
      <c r="J27940" s="3"/>
    </row>
    <row r="27941" spans="8:10" x14ac:dyDescent="0.25">
      <c r="H27941" s="25"/>
      <c r="J27941" s="3"/>
    </row>
    <row r="27942" spans="8:10" x14ac:dyDescent="0.25">
      <c r="H27942" s="25"/>
      <c r="J27942" s="3"/>
    </row>
    <row r="27943" spans="8:10" x14ac:dyDescent="0.25">
      <c r="H27943" s="25"/>
      <c r="J27943" s="46"/>
    </row>
    <row r="27944" spans="8:10" x14ac:dyDescent="0.25">
      <c r="H27944" s="25"/>
      <c r="J27944" s="46"/>
    </row>
    <row r="27945" spans="8:10" x14ac:dyDescent="0.25">
      <c r="H27945" s="25"/>
      <c r="J27945" s="46"/>
    </row>
    <row r="27946" spans="8:10" x14ac:dyDescent="0.25">
      <c r="H27946" s="25"/>
      <c r="J27946" s="3"/>
    </row>
    <row r="27947" spans="8:10" x14ac:dyDescent="0.25">
      <c r="H27947" s="25"/>
      <c r="J27947" s="3"/>
    </row>
    <row r="27948" spans="8:10" x14ac:dyDescent="0.25">
      <c r="H27948" s="25"/>
      <c r="J27948" s="3"/>
    </row>
    <row r="27949" spans="8:10" x14ac:dyDescent="0.25">
      <c r="H27949" s="25"/>
      <c r="J27949" s="3"/>
    </row>
    <row r="27950" spans="8:10" x14ac:dyDescent="0.25">
      <c r="H27950" s="25"/>
      <c r="J27950" s="3"/>
    </row>
    <row r="27951" spans="8:10" x14ac:dyDescent="0.25">
      <c r="H27951" s="25"/>
      <c r="J27951" s="3"/>
    </row>
    <row r="27952" spans="8:10" x14ac:dyDescent="0.25">
      <c r="H27952" s="25"/>
      <c r="J27952" s="3"/>
    </row>
    <row r="27953" spans="8:10" x14ac:dyDescent="0.25">
      <c r="H27953" s="25"/>
      <c r="J27953" s="3"/>
    </row>
    <row r="27954" spans="8:10" x14ac:dyDescent="0.25">
      <c r="H27954" s="25"/>
      <c r="J27954" s="3"/>
    </row>
    <row r="27955" spans="8:10" x14ac:dyDescent="0.25">
      <c r="H27955" s="25"/>
      <c r="J27955" s="3"/>
    </row>
    <row r="27956" spans="8:10" x14ac:dyDescent="0.25">
      <c r="H27956" s="25"/>
      <c r="J27956" s="3"/>
    </row>
    <row r="27957" spans="8:10" x14ac:dyDescent="0.25">
      <c r="H27957" s="25"/>
      <c r="J27957" s="3"/>
    </row>
    <row r="27958" spans="8:10" x14ac:dyDescent="0.25">
      <c r="H27958" s="25"/>
      <c r="J27958" s="3"/>
    </row>
    <row r="27959" spans="8:10" x14ac:dyDescent="0.25">
      <c r="H27959" s="25"/>
      <c r="J27959" s="3"/>
    </row>
    <row r="27960" spans="8:10" x14ac:dyDescent="0.25">
      <c r="H27960" s="25"/>
      <c r="J27960" s="3"/>
    </row>
    <row r="27961" spans="8:10" x14ac:dyDescent="0.25">
      <c r="H27961" s="25"/>
      <c r="J27961" s="3"/>
    </row>
    <row r="27962" spans="8:10" x14ac:dyDescent="0.25">
      <c r="H27962" s="25"/>
      <c r="J27962" s="3"/>
    </row>
    <row r="27963" spans="8:10" x14ac:dyDescent="0.25">
      <c r="H27963" s="25"/>
      <c r="J27963" s="3"/>
    </row>
    <row r="27964" spans="8:10" x14ac:dyDescent="0.25">
      <c r="H27964" s="25"/>
      <c r="J27964" s="3"/>
    </row>
    <row r="27965" spans="8:10" x14ac:dyDescent="0.25">
      <c r="H27965" s="25"/>
      <c r="J27965" s="3"/>
    </row>
    <row r="27966" spans="8:10" x14ac:dyDescent="0.25">
      <c r="H27966" s="25"/>
      <c r="J27966" s="3"/>
    </row>
    <row r="27967" spans="8:10" x14ac:dyDescent="0.25">
      <c r="H27967" s="25"/>
      <c r="J27967" s="3"/>
    </row>
    <row r="27968" spans="8:10" x14ac:dyDescent="0.25">
      <c r="H27968" s="25"/>
      <c r="J27968" s="3"/>
    </row>
    <row r="27969" spans="8:10" x14ac:dyDescent="0.25">
      <c r="H27969" s="25"/>
      <c r="J27969" s="3"/>
    </row>
    <row r="27970" spans="8:10" x14ac:dyDescent="0.25">
      <c r="H27970" s="25"/>
      <c r="J27970" s="3"/>
    </row>
    <row r="27971" spans="8:10" x14ac:dyDescent="0.25">
      <c r="H27971" s="25"/>
      <c r="J27971" s="3"/>
    </row>
    <row r="27972" spans="8:10" x14ac:dyDescent="0.25">
      <c r="H27972" s="25"/>
      <c r="J27972" s="3"/>
    </row>
    <row r="27973" spans="8:10" x14ac:dyDescent="0.25">
      <c r="H27973" s="25"/>
      <c r="J27973" s="3"/>
    </row>
    <row r="27974" spans="8:10" x14ac:dyDescent="0.25">
      <c r="H27974" s="25"/>
      <c r="J27974" s="3"/>
    </row>
    <row r="27975" spans="8:10" x14ac:dyDescent="0.25">
      <c r="H27975" s="25"/>
      <c r="J27975" s="3"/>
    </row>
    <row r="27976" spans="8:10" x14ac:dyDescent="0.25">
      <c r="H27976" s="25"/>
      <c r="J27976" s="3"/>
    </row>
    <row r="27977" spans="8:10" x14ac:dyDescent="0.25">
      <c r="H27977" s="25"/>
      <c r="J27977" s="46"/>
    </row>
    <row r="27978" spans="8:10" x14ac:dyDescent="0.25">
      <c r="H27978" s="25"/>
      <c r="J27978" s="3"/>
    </row>
    <row r="27979" spans="8:10" x14ac:dyDescent="0.25">
      <c r="H27979" s="25"/>
      <c r="J27979" s="46"/>
    </row>
    <row r="27980" spans="8:10" x14ac:dyDescent="0.25">
      <c r="H27980" s="25"/>
      <c r="J27980" s="46"/>
    </row>
    <row r="27981" spans="8:10" x14ac:dyDescent="0.25">
      <c r="H27981" s="25"/>
      <c r="J27981" s="46"/>
    </row>
    <row r="27982" spans="8:10" x14ac:dyDescent="0.25">
      <c r="H27982" s="25"/>
      <c r="J27982" s="3"/>
    </row>
    <row r="27983" spans="8:10" x14ac:dyDescent="0.25">
      <c r="H27983" s="25"/>
      <c r="J27983" s="46"/>
    </row>
    <row r="27984" spans="8:10" x14ac:dyDescent="0.25">
      <c r="H27984" s="25"/>
      <c r="J27984" s="3"/>
    </row>
    <row r="27985" spans="8:10" x14ac:dyDescent="0.25">
      <c r="H27985" s="25"/>
      <c r="J27985" s="46"/>
    </row>
    <row r="27986" spans="8:10" x14ac:dyDescent="0.25">
      <c r="H27986" s="25"/>
      <c r="J27986" s="3"/>
    </row>
    <row r="27987" spans="8:10" x14ac:dyDescent="0.25">
      <c r="H27987" s="25"/>
      <c r="J27987" s="46"/>
    </row>
    <row r="27988" spans="8:10" x14ac:dyDescent="0.25">
      <c r="H27988" s="25"/>
      <c r="J27988" s="3"/>
    </row>
    <row r="27989" spans="8:10" x14ac:dyDescent="0.25">
      <c r="H27989" s="25"/>
      <c r="J27989" s="46"/>
    </row>
    <row r="27990" spans="8:10" x14ac:dyDescent="0.25">
      <c r="H27990" s="25"/>
      <c r="J27990" s="46"/>
    </row>
    <row r="27991" spans="8:10" x14ac:dyDescent="0.25">
      <c r="H27991" s="25"/>
      <c r="J27991" s="46"/>
    </row>
    <row r="27992" spans="8:10" x14ac:dyDescent="0.25">
      <c r="H27992" s="25"/>
      <c r="J27992" s="3"/>
    </row>
    <row r="27993" spans="8:10" x14ac:dyDescent="0.25">
      <c r="H27993" s="25"/>
      <c r="J27993" s="3"/>
    </row>
    <row r="27994" spans="8:10" x14ac:dyDescent="0.25">
      <c r="H27994" s="25"/>
      <c r="J27994" s="3"/>
    </row>
    <row r="27995" spans="8:10" x14ac:dyDescent="0.25">
      <c r="H27995" s="25"/>
      <c r="J27995" s="3"/>
    </row>
    <row r="27996" spans="8:10" x14ac:dyDescent="0.25">
      <c r="H27996" s="25"/>
      <c r="J27996" s="3"/>
    </row>
    <row r="27997" spans="8:10" x14ac:dyDescent="0.25">
      <c r="H27997" s="25"/>
      <c r="J27997" s="3"/>
    </row>
    <row r="27998" spans="8:10" x14ac:dyDescent="0.25">
      <c r="H27998" s="25"/>
      <c r="J27998" s="3"/>
    </row>
    <row r="27999" spans="8:10" x14ac:dyDescent="0.25">
      <c r="H27999" s="25"/>
      <c r="J27999" s="3"/>
    </row>
    <row r="28000" spans="8:10" x14ac:dyDescent="0.25">
      <c r="H28000" s="25"/>
      <c r="J28000" s="46"/>
    </row>
    <row r="28001" spans="8:10" x14ac:dyDescent="0.25">
      <c r="H28001" s="25"/>
      <c r="J28001" s="3"/>
    </row>
    <row r="28002" spans="8:10" x14ac:dyDescent="0.25">
      <c r="H28002" s="25"/>
      <c r="J28002" s="3"/>
    </row>
    <row r="28003" spans="8:10" x14ac:dyDescent="0.25">
      <c r="H28003" s="25"/>
      <c r="J28003" s="3"/>
    </row>
    <row r="28004" spans="8:10" x14ac:dyDescent="0.25">
      <c r="H28004" s="25"/>
      <c r="J28004" s="3"/>
    </row>
    <row r="28005" spans="8:10" x14ac:dyDescent="0.25">
      <c r="H28005" s="25"/>
      <c r="J28005" s="3"/>
    </row>
    <row r="28006" spans="8:10" x14ac:dyDescent="0.25">
      <c r="H28006" s="25"/>
      <c r="J28006" s="3"/>
    </row>
    <row r="28007" spans="8:10" x14ac:dyDescent="0.25">
      <c r="H28007" s="25"/>
      <c r="J28007" s="46"/>
    </row>
    <row r="28008" spans="8:10" x14ac:dyDescent="0.25">
      <c r="H28008" s="25"/>
      <c r="J28008" s="3"/>
    </row>
    <row r="28009" spans="8:10" x14ac:dyDescent="0.25">
      <c r="H28009" s="25"/>
      <c r="J28009" s="46"/>
    </row>
    <row r="28010" spans="8:10" x14ac:dyDescent="0.25">
      <c r="H28010" s="25"/>
      <c r="J28010" s="46"/>
    </row>
    <row r="28011" spans="8:10" x14ac:dyDescent="0.25">
      <c r="H28011" s="25"/>
      <c r="J28011" s="46"/>
    </row>
    <row r="28012" spans="8:10" x14ac:dyDescent="0.25">
      <c r="H28012" s="25"/>
      <c r="J28012" s="3"/>
    </row>
    <row r="28013" spans="8:10" x14ac:dyDescent="0.25">
      <c r="H28013" s="25"/>
      <c r="J28013" s="46"/>
    </row>
    <row r="28014" spans="8:10" x14ac:dyDescent="0.25">
      <c r="H28014" s="25"/>
      <c r="J28014" s="3"/>
    </row>
    <row r="28015" spans="8:10" x14ac:dyDescent="0.25">
      <c r="H28015" s="25"/>
      <c r="J28015" s="46"/>
    </row>
    <row r="28016" spans="8:10" x14ac:dyDescent="0.25">
      <c r="H28016" s="25"/>
      <c r="J28016" s="3"/>
    </row>
    <row r="28017" spans="8:10" x14ac:dyDescent="0.25">
      <c r="H28017" s="25"/>
      <c r="J28017" s="46"/>
    </row>
    <row r="28018" spans="8:10" x14ac:dyDescent="0.25">
      <c r="H28018" s="25"/>
      <c r="J28018" s="3"/>
    </row>
    <row r="28019" spans="8:10" x14ac:dyDescent="0.25">
      <c r="H28019" s="25"/>
      <c r="J28019" s="46"/>
    </row>
    <row r="28020" spans="8:10" x14ac:dyDescent="0.25">
      <c r="H28020" s="25"/>
      <c r="J28020" s="46"/>
    </row>
    <row r="28021" spans="8:10" x14ac:dyDescent="0.25">
      <c r="H28021" s="25"/>
      <c r="J28021" s="46"/>
    </row>
    <row r="28022" spans="8:10" x14ac:dyDescent="0.25">
      <c r="H28022" s="25"/>
      <c r="J28022" s="3"/>
    </row>
    <row r="28023" spans="8:10" x14ac:dyDescent="0.25">
      <c r="H28023" s="25"/>
      <c r="J28023" s="3"/>
    </row>
    <row r="28024" spans="8:10" x14ac:dyDescent="0.25">
      <c r="H28024" s="25"/>
      <c r="J28024" s="3"/>
    </row>
    <row r="28025" spans="8:10" x14ac:dyDescent="0.25">
      <c r="H28025" s="25"/>
      <c r="J28025" s="3"/>
    </row>
    <row r="28026" spans="8:10" x14ac:dyDescent="0.25">
      <c r="H28026" s="25"/>
      <c r="J28026" s="3"/>
    </row>
    <row r="28027" spans="8:10" x14ac:dyDescent="0.25">
      <c r="H28027" s="25"/>
      <c r="J28027" s="3"/>
    </row>
    <row r="28028" spans="8:10" x14ac:dyDescent="0.25">
      <c r="H28028" s="25"/>
      <c r="J28028" s="3"/>
    </row>
    <row r="28029" spans="8:10" x14ac:dyDescent="0.25">
      <c r="H28029" s="25"/>
      <c r="J28029" s="3"/>
    </row>
    <row r="28030" spans="8:10" x14ac:dyDescent="0.25">
      <c r="H28030" s="25"/>
      <c r="J28030" s="46"/>
    </row>
    <row r="28031" spans="8:10" x14ac:dyDescent="0.25">
      <c r="H28031" s="25"/>
      <c r="J28031" s="3"/>
    </row>
    <row r="28032" spans="8:10" x14ac:dyDescent="0.25">
      <c r="H28032" s="25"/>
      <c r="J28032" s="3"/>
    </row>
    <row r="28033" spans="8:10" x14ac:dyDescent="0.25">
      <c r="H28033" s="25"/>
      <c r="J28033" s="3"/>
    </row>
    <row r="28034" spans="8:10" x14ac:dyDescent="0.25">
      <c r="H28034" s="25"/>
      <c r="J28034" s="3"/>
    </row>
    <row r="28035" spans="8:10" x14ac:dyDescent="0.25">
      <c r="H28035" s="25"/>
      <c r="J28035" s="3"/>
    </row>
    <row r="28036" spans="8:10" x14ac:dyDescent="0.25">
      <c r="H28036" s="25"/>
      <c r="J28036" s="3"/>
    </row>
    <row r="28037" spans="8:10" x14ac:dyDescent="0.25">
      <c r="H28037" s="25"/>
      <c r="J28037" s="46"/>
    </row>
    <row r="28038" spans="8:10" x14ac:dyDescent="0.25">
      <c r="H28038" s="25"/>
      <c r="J28038" s="3"/>
    </row>
    <row r="28039" spans="8:10" x14ac:dyDescent="0.25">
      <c r="H28039" s="25"/>
      <c r="J28039" s="46"/>
    </row>
    <row r="28040" spans="8:10" x14ac:dyDescent="0.25">
      <c r="H28040" s="25"/>
      <c r="J28040" s="46"/>
    </row>
    <row r="28041" spans="8:10" x14ac:dyDescent="0.25">
      <c r="H28041" s="25"/>
      <c r="J28041" s="46"/>
    </row>
    <row r="28042" spans="8:10" x14ac:dyDescent="0.25">
      <c r="H28042" s="25"/>
      <c r="J28042" s="3"/>
    </row>
    <row r="28043" spans="8:10" x14ac:dyDescent="0.25">
      <c r="H28043" s="25"/>
      <c r="J28043" s="46"/>
    </row>
    <row r="28044" spans="8:10" x14ac:dyDescent="0.25">
      <c r="H28044" s="25"/>
      <c r="J28044" s="3"/>
    </row>
    <row r="28045" spans="8:10" x14ac:dyDescent="0.25">
      <c r="H28045" s="25"/>
      <c r="J28045" s="46"/>
    </row>
    <row r="28046" spans="8:10" x14ac:dyDescent="0.25">
      <c r="H28046" s="25"/>
      <c r="J28046" s="3"/>
    </row>
    <row r="28047" spans="8:10" x14ac:dyDescent="0.25">
      <c r="H28047" s="25"/>
      <c r="J28047" s="46"/>
    </row>
    <row r="28048" spans="8:10" x14ac:dyDescent="0.25">
      <c r="H28048" s="25"/>
      <c r="J28048" s="3"/>
    </row>
    <row r="28049" spans="8:10" x14ac:dyDescent="0.25">
      <c r="H28049" s="25"/>
      <c r="J28049" s="46"/>
    </row>
    <row r="28050" spans="8:10" x14ac:dyDescent="0.25">
      <c r="H28050" s="25"/>
      <c r="J28050" s="46"/>
    </row>
    <row r="28051" spans="8:10" x14ac:dyDescent="0.25">
      <c r="H28051" s="25"/>
      <c r="J28051" s="46"/>
    </row>
    <row r="28052" spans="8:10" x14ac:dyDescent="0.25">
      <c r="H28052" s="25"/>
      <c r="J28052" s="3"/>
    </row>
    <row r="28053" spans="8:10" x14ac:dyDescent="0.25">
      <c r="H28053" s="25"/>
      <c r="J28053" s="3"/>
    </row>
    <row r="28054" spans="8:10" x14ac:dyDescent="0.25">
      <c r="H28054" s="25"/>
      <c r="J28054" s="3"/>
    </row>
    <row r="28055" spans="8:10" x14ac:dyDescent="0.25">
      <c r="H28055" s="25"/>
      <c r="J28055" s="3"/>
    </row>
    <row r="28056" spans="8:10" x14ac:dyDescent="0.25">
      <c r="H28056" s="25"/>
      <c r="J28056" s="3"/>
    </row>
    <row r="28057" spans="8:10" x14ac:dyDescent="0.25">
      <c r="H28057" s="25"/>
      <c r="J28057" s="3"/>
    </row>
    <row r="28058" spans="8:10" x14ac:dyDescent="0.25">
      <c r="H28058" s="25"/>
      <c r="J28058" s="3"/>
    </row>
    <row r="28059" spans="8:10" x14ac:dyDescent="0.25">
      <c r="H28059" s="25"/>
      <c r="J28059" s="3"/>
    </row>
    <row r="28060" spans="8:10" x14ac:dyDescent="0.25">
      <c r="H28060" s="25"/>
      <c r="J28060" s="46"/>
    </row>
    <row r="28061" spans="8:10" x14ac:dyDescent="0.25">
      <c r="H28061" s="25"/>
      <c r="J28061" s="3"/>
    </row>
    <row r="28062" spans="8:10" x14ac:dyDescent="0.25">
      <c r="H28062" s="25"/>
      <c r="J28062" s="3"/>
    </row>
    <row r="28063" spans="8:10" x14ac:dyDescent="0.25">
      <c r="H28063" s="25"/>
      <c r="J28063" s="3"/>
    </row>
    <row r="28064" spans="8:10" x14ac:dyDescent="0.25">
      <c r="H28064" s="25"/>
      <c r="J28064" s="3"/>
    </row>
    <row r="28065" spans="8:10" x14ac:dyDescent="0.25">
      <c r="H28065" s="25"/>
      <c r="J28065" s="3"/>
    </row>
    <row r="28066" spans="8:10" x14ac:dyDescent="0.25">
      <c r="H28066" s="25"/>
      <c r="J28066" s="3"/>
    </row>
    <row r="28067" spans="8:10" x14ac:dyDescent="0.25">
      <c r="H28067" s="25"/>
      <c r="J28067" s="46"/>
    </row>
    <row r="28068" spans="8:10" x14ac:dyDescent="0.25">
      <c r="H28068" s="25"/>
      <c r="J28068" s="3"/>
    </row>
    <row r="28069" spans="8:10" x14ac:dyDescent="0.25">
      <c r="H28069" s="25"/>
      <c r="J28069" s="46"/>
    </row>
    <row r="28070" spans="8:10" x14ac:dyDescent="0.25">
      <c r="H28070" s="25"/>
      <c r="J28070" s="46"/>
    </row>
    <row r="28071" spans="8:10" x14ac:dyDescent="0.25">
      <c r="H28071" s="25"/>
      <c r="J28071" s="46"/>
    </row>
    <row r="28072" spans="8:10" x14ac:dyDescent="0.25">
      <c r="H28072" s="25"/>
      <c r="J28072" s="3"/>
    </row>
    <row r="28073" spans="8:10" x14ac:dyDescent="0.25">
      <c r="H28073" s="25"/>
      <c r="J28073" s="46"/>
    </row>
    <row r="28074" spans="8:10" x14ac:dyDescent="0.25">
      <c r="H28074" s="25"/>
      <c r="J28074" s="3"/>
    </row>
    <row r="28075" spans="8:10" x14ac:dyDescent="0.25">
      <c r="H28075" s="25"/>
      <c r="J28075" s="46"/>
    </row>
    <row r="28076" spans="8:10" x14ac:dyDescent="0.25">
      <c r="H28076" s="25"/>
      <c r="J28076" s="3"/>
    </row>
    <row r="28077" spans="8:10" x14ac:dyDescent="0.25">
      <c r="H28077" s="25"/>
      <c r="J28077" s="46"/>
    </row>
    <row r="28078" spans="8:10" x14ac:dyDescent="0.25">
      <c r="H28078" s="25"/>
      <c r="J28078" s="3"/>
    </row>
    <row r="28079" spans="8:10" x14ac:dyDescent="0.25">
      <c r="H28079" s="25"/>
      <c r="J28079" s="46"/>
    </row>
    <row r="28080" spans="8:10" x14ac:dyDescent="0.25">
      <c r="H28080" s="25"/>
      <c r="J28080" s="46"/>
    </row>
    <row r="28081" spans="8:10" x14ac:dyDescent="0.25">
      <c r="H28081" s="25"/>
      <c r="J28081" s="46"/>
    </row>
    <row r="28082" spans="8:10" x14ac:dyDescent="0.25">
      <c r="H28082" s="25"/>
      <c r="J28082" s="3"/>
    </row>
    <row r="28083" spans="8:10" x14ac:dyDescent="0.25">
      <c r="H28083" s="25"/>
      <c r="J28083" s="3"/>
    </row>
    <row r="28084" spans="8:10" x14ac:dyDescent="0.25">
      <c r="H28084" s="25"/>
      <c r="J28084" s="3"/>
    </row>
    <row r="28085" spans="8:10" x14ac:dyDescent="0.25">
      <c r="H28085" s="25"/>
      <c r="J28085" s="3"/>
    </row>
    <row r="28086" spans="8:10" x14ac:dyDescent="0.25">
      <c r="H28086" s="25"/>
      <c r="J28086" s="3"/>
    </row>
    <row r="28087" spans="8:10" x14ac:dyDescent="0.25">
      <c r="H28087" s="25"/>
      <c r="J28087" s="3"/>
    </row>
    <row r="28088" spans="8:10" x14ac:dyDescent="0.25">
      <c r="H28088" s="25"/>
      <c r="J28088" s="3"/>
    </row>
    <row r="28089" spans="8:10" x14ac:dyDescent="0.25">
      <c r="H28089" s="25"/>
      <c r="J28089" s="3"/>
    </row>
    <row r="28090" spans="8:10" x14ac:dyDescent="0.25">
      <c r="H28090" s="25"/>
      <c r="J28090" s="46"/>
    </row>
    <row r="28091" spans="8:10" x14ac:dyDescent="0.25">
      <c r="H28091" s="25"/>
      <c r="J28091" s="3"/>
    </row>
    <row r="28092" spans="8:10" x14ac:dyDescent="0.25">
      <c r="H28092" s="25"/>
      <c r="J28092" s="3"/>
    </row>
    <row r="28093" spans="8:10" x14ac:dyDescent="0.25">
      <c r="H28093" s="25"/>
      <c r="J28093" s="3"/>
    </row>
    <row r="28094" spans="8:10" x14ac:dyDescent="0.25">
      <c r="H28094" s="25"/>
      <c r="J28094" s="3"/>
    </row>
    <row r="28095" spans="8:10" x14ac:dyDescent="0.25">
      <c r="H28095" s="25"/>
      <c r="J28095" s="3"/>
    </row>
    <row r="28096" spans="8:10" x14ac:dyDescent="0.25">
      <c r="H28096" s="25"/>
      <c r="J28096" s="3"/>
    </row>
    <row r="28097" spans="8:10" x14ac:dyDescent="0.25">
      <c r="H28097" s="25"/>
      <c r="J28097" s="46"/>
    </row>
    <row r="28098" spans="8:10" x14ac:dyDescent="0.25">
      <c r="H28098" s="25"/>
      <c r="J28098" s="3"/>
    </row>
    <row r="28099" spans="8:10" x14ac:dyDescent="0.25">
      <c r="H28099" s="25"/>
      <c r="J28099" s="46"/>
    </row>
    <row r="28100" spans="8:10" x14ac:dyDescent="0.25">
      <c r="H28100" s="25"/>
      <c r="J28100" s="46"/>
    </row>
    <row r="28101" spans="8:10" x14ac:dyDescent="0.25">
      <c r="H28101" s="25"/>
      <c r="J28101" s="46"/>
    </row>
    <row r="28102" spans="8:10" x14ac:dyDescent="0.25">
      <c r="H28102" s="25"/>
      <c r="J28102" s="3"/>
    </row>
    <row r="28103" spans="8:10" x14ac:dyDescent="0.25">
      <c r="H28103" s="25"/>
      <c r="J28103" s="46"/>
    </row>
    <row r="28104" spans="8:10" x14ac:dyDescent="0.25">
      <c r="H28104" s="25"/>
      <c r="J28104" s="3"/>
    </row>
    <row r="28105" spans="8:10" x14ac:dyDescent="0.25">
      <c r="H28105" s="25"/>
      <c r="J28105" s="46"/>
    </row>
    <row r="28106" spans="8:10" x14ac:dyDescent="0.25">
      <c r="H28106" s="25"/>
      <c r="J28106" s="3"/>
    </row>
    <row r="28107" spans="8:10" x14ac:dyDescent="0.25">
      <c r="H28107" s="25"/>
      <c r="J28107" s="46"/>
    </row>
    <row r="28108" spans="8:10" x14ac:dyDescent="0.25">
      <c r="H28108" s="25"/>
      <c r="J28108" s="3"/>
    </row>
    <row r="28109" spans="8:10" x14ac:dyDescent="0.25">
      <c r="H28109" s="25"/>
      <c r="J28109" s="46"/>
    </row>
    <row r="28110" spans="8:10" x14ac:dyDescent="0.25">
      <c r="H28110" s="25"/>
      <c r="J28110" s="46"/>
    </row>
    <row r="28111" spans="8:10" x14ac:dyDescent="0.25">
      <c r="H28111" s="25"/>
      <c r="J28111" s="46"/>
    </row>
    <row r="28112" spans="8:10" x14ac:dyDescent="0.25">
      <c r="H28112" s="25"/>
      <c r="J28112" s="3"/>
    </row>
    <row r="28113" spans="8:10" x14ac:dyDescent="0.25">
      <c r="H28113" s="25"/>
      <c r="J28113" s="3"/>
    </row>
    <row r="28114" spans="8:10" x14ac:dyDescent="0.25">
      <c r="H28114" s="25"/>
      <c r="J28114" s="3"/>
    </row>
    <row r="28115" spans="8:10" x14ac:dyDescent="0.25">
      <c r="H28115" s="25"/>
      <c r="J28115" s="3"/>
    </row>
    <row r="28116" spans="8:10" x14ac:dyDescent="0.25">
      <c r="H28116" s="25"/>
      <c r="J28116" s="3"/>
    </row>
    <row r="28117" spans="8:10" x14ac:dyDescent="0.25">
      <c r="H28117" s="25"/>
      <c r="J28117" s="3"/>
    </row>
    <row r="28118" spans="8:10" x14ac:dyDescent="0.25">
      <c r="H28118" s="25"/>
      <c r="J28118" s="3"/>
    </row>
    <row r="28119" spans="8:10" x14ac:dyDescent="0.25">
      <c r="H28119" s="25"/>
      <c r="J28119" s="3"/>
    </row>
    <row r="28120" spans="8:10" x14ac:dyDescent="0.25">
      <c r="H28120" s="25"/>
      <c r="J28120" s="46"/>
    </row>
    <row r="28121" spans="8:10" x14ac:dyDescent="0.25">
      <c r="H28121" s="25"/>
      <c r="J28121" s="3"/>
    </row>
    <row r="28122" spans="8:10" x14ac:dyDescent="0.25">
      <c r="H28122" s="25"/>
      <c r="J28122" s="3"/>
    </row>
    <row r="28123" spans="8:10" x14ac:dyDescent="0.25">
      <c r="H28123" s="25"/>
      <c r="J28123" s="3"/>
    </row>
    <row r="28124" spans="8:10" x14ac:dyDescent="0.25">
      <c r="H28124" s="25"/>
      <c r="J28124" s="3"/>
    </row>
    <row r="28125" spans="8:10" x14ac:dyDescent="0.25">
      <c r="H28125" s="25"/>
      <c r="J28125" s="3"/>
    </row>
    <row r="28126" spans="8:10" x14ac:dyDescent="0.25">
      <c r="H28126" s="25"/>
      <c r="J28126" s="3"/>
    </row>
    <row r="28127" spans="8:10" x14ac:dyDescent="0.25">
      <c r="H28127" s="25"/>
      <c r="J28127" s="46"/>
    </row>
    <row r="28128" spans="8:10" x14ac:dyDescent="0.25">
      <c r="H28128" s="25"/>
      <c r="J28128" s="3"/>
    </row>
    <row r="28129" spans="8:10" x14ac:dyDescent="0.25">
      <c r="H28129" s="25"/>
      <c r="J28129" s="46"/>
    </row>
    <row r="28130" spans="8:10" x14ac:dyDescent="0.25">
      <c r="H28130" s="25"/>
      <c r="J28130" s="46"/>
    </row>
    <row r="28131" spans="8:10" x14ac:dyDescent="0.25">
      <c r="H28131" s="25"/>
      <c r="J28131" s="46"/>
    </row>
    <row r="28132" spans="8:10" x14ac:dyDescent="0.25">
      <c r="H28132" s="25"/>
      <c r="J28132" s="3"/>
    </row>
    <row r="28133" spans="8:10" x14ac:dyDescent="0.25">
      <c r="H28133" s="25"/>
      <c r="J28133" s="46"/>
    </row>
    <row r="28134" spans="8:10" x14ac:dyDescent="0.25">
      <c r="H28134" s="25"/>
      <c r="J28134" s="3"/>
    </row>
    <row r="28135" spans="8:10" x14ac:dyDescent="0.25">
      <c r="H28135" s="25"/>
      <c r="J28135" s="46"/>
    </row>
    <row r="28136" spans="8:10" x14ac:dyDescent="0.25">
      <c r="H28136" s="25"/>
      <c r="J28136" s="3"/>
    </row>
    <row r="28137" spans="8:10" x14ac:dyDescent="0.25">
      <c r="H28137" s="25"/>
      <c r="J28137" s="46"/>
    </row>
    <row r="28138" spans="8:10" x14ac:dyDescent="0.25">
      <c r="H28138" s="25"/>
      <c r="J28138" s="3"/>
    </row>
    <row r="28139" spans="8:10" x14ac:dyDescent="0.25">
      <c r="H28139" s="25"/>
      <c r="J28139" s="46"/>
    </row>
    <row r="28140" spans="8:10" x14ac:dyDescent="0.25">
      <c r="H28140" s="25"/>
      <c r="J28140" s="46"/>
    </row>
    <row r="28141" spans="8:10" x14ac:dyDescent="0.25">
      <c r="H28141" s="25"/>
      <c r="J28141" s="46"/>
    </row>
    <row r="28142" spans="8:10" x14ac:dyDescent="0.25">
      <c r="H28142" s="25"/>
      <c r="J28142" s="3"/>
    </row>
    <row r="28143" spans="8:10" x14ac:dyDescent="0.25">
      <c r="H28143" s="25"/>
      <c r="J28143" s="3"/>
    </row>
    <row r="28144" spans="8:10" x14ac:dyDescent="0.25">
      <c r="H28144" s="25"/>
      <c r="J28144" s="3"/>
    </row>
    <row r="28145" spans="8:10" x14ac:dyDescent="0.25">
      <c r="H28145" s="25"/>
      <c r="J28145" s="3"/>
    </row>
    <row r="28146" spans="8:10" x14ac:dyDescent="0.25">
      <c r="H28146" s="25"/>
      <c r="J28146" s="3"/>
    </row>
    <row r="28147" spans="8:10" x14ac:dyDescent="0.25">
      <c r="H28147" s="25"/>
      <c r="J28147" s="3"/>
    </row>
    <row r="28148" spans="8:10" x14ac:dyDescent="0.25">
      <c r="H28148" s="25"/>
      <c r="J28148" s="3"/>
    </row>
    <row r="28149" spans="8:10" x14ac:dyDescent="0.25">
      <c r="H28149" s="25"/>
      <c r="J28149" s="3"/>
    </row>
    <row r="28150" spans="8:10" x14ac:dyDescent="0.25">
      <c r="H28150" s="25"/>
      <c r="J28150" s="46"/>
    </row>
    <row r="28151" spans="8:10" x14ac:dyDescent="0.25">
      <c r="H28151" s="25"/>
      <c r="J28151" s="3"/>
    </row>
    <row r="28152" spans="8:10" x14ac:dyDescent="0.25">
      <c r="H28152" s="25"/>
      <c r="J28152" s="3"/>
    </row>
    <row r="28153" spans="8:10" x14ac:dyDescent="0.25">
      <c r="H28153" s="25"/>
      <c r="J28153" s="3"/>
    </row>
    <row r="28154" spans="8:10" x14ac:dyDescent="0.25">
      <c r="H28154" s="25"/>
      <c r="J28154" s="3"/>
    </row>
    <row r="28155" spans="8:10" x14ac:dyDescent="0.25">
      <c r="H28155" s="25"/>
      <c r="J28155" s="3"/>
    </row>
    <row r="28156" spans="8:10" x14ac:dyDescent="0.25">
      <c r="H28156" s="25"/>
      <c r="J28156" s="3"/>
    </row>
    <row r="28157" spans="8:10" x14ac:dyDescent="0.25">
      <c r="H28157" s="25"/>
      <c r="J28157" s="46"/>
    </row>
    <row r="28158" spans="8:10" x14ac:dyDescent="0.25">
      <c r="H28158" s="25"/>
      <c r="J28158" s="3"/>
    </row>
    <row r="28159" spans="8:10" x14ac:dyDescent="0.25">
      <c r="H28159" s="25"/>
      <c r="J28159" s="46"/>
    </row>
    <row r="28160" spans="8:10" x14ac:dyDescent="0.25">
      <c r="H28160" s="25"/>
      <c r="J28160" s="46"/>
    </row>
    <row r="28161" spans="8:10" x14ac:dyDescent="0.25">
      <c r="H28161" s="25"/>
      <c r="J28161" s="46"/>
    </row>
    <row r="28162" spans="8:10" x14ac:dyDescent="0.25">
      <c r="H28162" s="25"/>
      <c r="J28162" s="3"/>
    </row>
    <row r="28163" spans="8:10" x14ac:dyDescent="0.25">
      <c r="H28163" s="25"/>
      <c r="J28163" s="46"/>
    </row>
    <row r="28164" spans="8:10" x14ac:dyDescent="0.25">
      <c r="H28164" s="25"/>
      <c r="J28164" s="3"/>
    </row>
    <row r="28165" spans="8:10" x14ac:dyDescent="0.25">
      <c r="H28165" s="25"/>
      <c r="J28165" s="46"/>
    </row>
    <row r="28166" spans="8:10" x14ac:dyDescent="0.25">
      <c r="H28166" s="25"/>
      <c r="J28166" s="3"/>
    </row>
    <row r="28167" spans="8:10" x14ac:dyDescent="0.25">
      <c r="H28167" s="25"/>
      <c r="J28167" s="46"/>
    </row>
    <row r="28168" spans="8:10" x14ac:dyDescent="0.25">
      <c r="H28168" s="25"/>
      <c r="J28168" s="3"/>
    </row>
    <row r="28169" spans="8:10" x14ac:dyDescent="0.25">
      <c r="H28169" s="25"/>
      <c r="J28169" s="46"/>
    </row>
    <row r="28170" spans="8:10" x14ac:dyDescent="0.25">
      <c r="H28170" s="25"/>
      <c r="J28170" s="46"/>
    </row>
    <row r="28171" spans="8:10" x14ac:dyDescent="0.25">
      <c r="H28171" s="25"/>
      <c r="J28171" s="46"/>
    </row>
    <row r="28172" spans="8:10" x14ac:dyDescent="0.25">
      <c r="H28172" s="25"/>
      <c r="J28172" s="3"/>
    </row>
    <row r="28173" spans="8:10" x14ac:dyDescent="0.25">
      <c r="H28173" s="25"/>
      <c r="J28173" s="3"/>
    </row>
    <row r="28174" spans="8:10" x14ac:dyDescent="0.25">
      <c r="H28174" s="25"/>
      <c r="J28174" s="3"/>
    </row>
    <row r="28175" spans="8:10" x14ac:dyDescent="0.25">
      <c r="H28175" s="25"/>
      <c r="J28175" s="3"/>
    </row>
    <row r="28176" spans="8:10" x14ac:dyDescent="0.25">
      <c r="H28176" s="25"/>
      <c r="J28176" s="3"/>
    </row>
    <row r="28177" spans="8:10" x14ac:dyDescent="0.25">
      <c r="H28177" s="25"/>
      <c r="J28177" s="3"/>
    </row>
    <row r="28178" spans="8:10" x14ac:dyDescent="0.25">
      <c r="H28178" s="25"/>
      <c r="J28178" s="3"/>
    </row>
    <row r="28179" spans="8:10" x14ac:dyDescent="0.25">
      <c r="H28179" s="25"/>
      <c r="J28179" s="3"/>
    </row>
    <row r="28180" spans="8:10" x14ac:dyDescent="0.25">
      <c r="H28180" s="25"/>
      <c r="J28180" s="46"/>
    </row>
    <row r="28181" spans="8:10" x14ac:dyDescent="0.25">
      <c r="H28181" s="25"/>
      <c r="J28181" s="3"/>
    </row>
    <row r="28182" spans="8:10" x14ac:dyDescent="0.25">
      <c r="H28182" s="25"/>
      <c r="J28182" s="3"/>
    </row>
    <row r="28183" spans="8:10" x14ac:dyDescent="0.25">
      <c r="H28183" s="25"/>
      <c r="J28183" s="3"/>
    </row>
    <row r="28184" spans="8:10" x14ac:dyDescent="0.25">
      <c r="H28184" s="25"/>
      <c r="J28184" s="3"/>
    </row>
    <row r="28185" spans="8:10" x14ac:dyDescent="0.25">
      <c r="H28185" s="25"/>
      <c r="J28185" s="3"/>
    </row>
    <row r="28186" spans="8:10" x14ac:dyDescent="0.25">
      <c r="H28186" s="25"/>
      <c r="J28186" s="3"/>
    </row>
    <row r="28187" spans="8:10" x14ac:dyDescent="0.25">
      <c r="H28187" s="25"/>
      <c r="J28187" s="46"/>
    </row>
    <row r="28188" spans="8:10" x14ac:dyDescent="0.25">
      <c r="H28188" s="25"/>
      <c r="J28188" s="3"/>
    </row>
    <row r="28189" spans="8:10" x14ac:dyDescent="0.25">
      <c r="H28189" s="25"/>
      <c r="J28189" s="46"/>
    </row>
    <row r="28190" spans="8:10" x14ac:dyDescent="0.25">
      <c r="H28190" s="25"/>
      <c r="J28190" s="46"/>
    </row>
    <row r="28191" spans="8:10" x14ac:dyDescent="0.25">
      <c r="H28191" s="25"/>
      <c r="J28191" s="46"/>
    </row>
    <row r="28192" spans="8:10" x14ac:dyDescent="0.25">
      <c r="H28192" s="25"/>
      <c r="J28192" s="3"/>
    </row>
    <row r="28193" spans="8:10" x14ac:dyDescent="0.25">
      <c r="H28193" s="25"/>
      <c r="J28193" s="46"/>
    </row>
    <row r="28194" spans="8:10" x14ac:dyDescent="0.25">
      <c r="H28194" s="25"/>
      <c r="J28194" s="3"/>
    </row>
    <row r="28195" spans="8:10" x14ac:dyDescent="0.25">
      <c r="H28195" s="25"/>
      <c r="J28195" s="46"/>
    </row>
    <row r="28196" spans="8:10" x14ac:dyDescent="0.25">
      <c r="H28196" s="25"/>
      <c r="J28196" s="3"/>
    </row>
    <row r="28197" spans="8:10" x14ac:dyDescent="0.25">
      <c r="H28197" s="25"/>
      <c r="J28197" s="46"/>
    </row>
    <row r="28198" spans="8:10" x14ac:dyDescent="0.25">
      <c r="H28198" s="25"/>
      <c r="J28198" s="3"/>
    </row>
    <row r="28199" spans="8:10" x14ac:dyDescent="0.25">
      <c r="H28199" s="25"/>
      <c r="J28199" s="46"/>
    </row>
    <row r="28200" spans="8:10" x14ac:dyDescent="0.25">
      <c r="H28200" s="25"/>
      <c r="J28200" s="46"/>
    </row>
    <row r="28201" spans="8:10" x14ac:dyDescent="0.25">
      <c r="H28201" s="25"/>
      <c r="J28201" s="46"/>
    </row>
    <row r="28202" spans="8:10" x14ac:dyDescent="0.25">
      <c r="H28202" s="25"/>
      <c r="J28202" s="3"/>
    </row>
    <row r="28203" spans="8:10" x14ac:dyDescent="0.25">
      <c r="H28203" s="25"/>
      <c r="J28203" s="3"/>
    </row>
    <row r="28204" spans="8:10" x14ac:dyDescent="0.25">
      <c r="H28204" s="25"/>
      <c r="J28204" s="3"/>
    </row>
    <row r="28205" spans="8:10" x14ac:dyDescent="0.25">
      <c r="H28205" s="25"/>
      <c r="J28205" s="3"/>
    </row>
    <row r="28206" spans="8:10" x14ac:dyDescent="0.25">
      <c r="H28206" s="25"/>
      <c r="J28206" s="3"/>
    </row>
    <row r="28207" spans="8:10" x14ac:dyDescent="0.25">
      <c r="H28207" s="25"/>
      <c r="J28207" s="3"/>
    </row>
    <row r="28208" spans="8:10" x14ac:dyDescent="0.25">
      <c r="H28208" s="25"/>
      <c r="J28208" s="3"/>
    </row>
    <row r="28209" spans="8:10" x14ac:dyDescent="0.25">
      <c r="H28209" s="25"/>
      <c r="J28209" s="3"/>
    </row>
    <row r="28210" spans="8:10" x14ac:dyDescent="0.25">
      <c r="H28210" s="25"/>
      <c r="J28210" s="46"/>
    </row>
    <row r="28211" spans="8:10" x14ac:dyDescent="0.25">
      <c r="H28211" s="25"/>
      <c r="J28211" s="3"/>
    </row>
    <row r="28212" spans="8:10" x14ac:dyDescent="0.25">
      <c r="H28212" s="25"/>
      <c r="J28212" s="3"/>
    </row>
    <row r="28213" spans="8:10" x14ac:dyDescent="0.25">
      <c r="H28213" s="25"/>
      <c r="J28213" s="3"/>
    </row>
    <row r="28214" spans="8:10" x14ac:dyDescent="0.25">
      <c r="H28214" s="25"/>
      <c r="J28214" s="46"/>
    </row>
    <row r="28215" spans="8:10" x14ac:dyDescent="0.25">
      <c r="H28215" s="25"/>
      <c r="J28215" s="46"/>
    </row>
    <row r="28216" spans="8:10" x14ac:dyDescent="0.25">
      <c r="H28216" s="25"/>
      <c r="J28216" s="46"/>
    </row>
    <row r="28217" spans="8:10" x14ac:dyDescent="0.25">
      <c r="H28217" s="25"/>
      <c r="J28217" s="46"/>
    </row>
    <row r="28218" spans="8:10" x14ac:dyDescent="0.25">
      <c r="H28218" s="25"/>
      <c r="J28218" s="46"/>
    </row>
    <row r="28219" spans="8:10" x14ac:dyDescent="0.25">
      <c r="H28219" s="25"/>
      <c r="J28219" s="46"/>
    </row>
    <row r="28220" spans="8:10" x14ac:dyDescent="0.25">
      <c r="H28220" s="25"/>
      <c r="J28220" s="46"/>
    </row>
    <row r="28221" spans="8:10" x14ac:dyDescent="0.25">
      <c r="H28221" s="25"/>
      <c r="J28221" s="46"/>
    </row>
    <row r="28222" spans="8:10" x14ac:dyDescent="0.25">
      <c r="H28222" s="25"/>
      <c r="J28222" s="3"/>
    </row>
    <row r="28223" spans="8:10" x14ac:dyDescent="0.25">
      <c r="H28223" s="25"/>
      <c r="J28223" s="3"/>
    </row>
    <row r="28224" spans="8:10" x14ac:dyDescent="0.25">
      <c r="H28224" s="25"/>
      <c r="J28224" s="3"/>
    </row>
    <row r="28225" spans="8:10" x14ac:dyDescent="0.25">
      <c r="H28225" s="25"/>
      <c r="J28225" s="3"/>
    </row>
    <row r="28226" spans="8:10" x14ac:dyDescent="0.25">
      <c r="H28226" s="25"/>
      <c r="J28226" s="3"/>
    </row>
    <row r="28227" spans="8:10" x14ac:dyDescent="0.25">
      <c r="H28227" s="25"/>
      <c r="J28227" s="3"/>
    </row>
    <row r="28228" spans="8:10" x14ac:dyDescent="0.25">
      <c r="H28228" s="25"/>
      <c r="J28228" s="3"/>
    </row>
    <row r="28229" spans="8:10" x14ac:dyDescent="0.25">
      <c r="H28229" s="25"/>
      <c r="J28229" s="46"/>
    </row>
    <row r="28230" spans="8:10" x14ac:dyDescent="0.25">
      <c r="H28230" s="25"/>
      <c r="J28230" s="46"/>
    </row>
    <row r="28231" spans="8:10" x14ac:dyDescent="0.25">
      <c r="H28231" s="25"/>
      <c r="J28231" s="46"/>
    </row>
    <row r="28232" spans="8:10" x14ac:dyDescent="0.25">
      <c r="H28232" s="25"/>
      <c r="J28232" s="46"/>
    </row>
    <row r="28233" spans="8:10" x14ac:dyDescent="0.25">
      <c r="H28233" s="25"/>
      <c r="J28233" s="46"/>
    </row>
    <row r="28234" spans="8:10" x14ac:dyDescent="0.25">
      <c r="H28234" s="25"/>
      <c r="J28234" s="46"/>
    </row>
    <row r="28235" spans="8:10" x14ac:dyDescent="0.25">
      <c r="H28235" s="25"/>
      <c r="J28235" s="46"/>
    </row>
    <row r="28236" spans="8:10" x14ac:dyDescent="0.25">
      <c r="H28236" s="25"/>
      <c r="J28236" s="46"/>
    </row>
    <row r="28237" spans="8:10" x14ac:dyDescent="0.25">
      <c r="H28237" s="25"/>
      <c r="J28237" s="3"/>
    </row>
    <row r="28238" spans="8:10" x14ac:dyDescent="0.25">
      <c r="H28238" s="25"/>
      <c r="J28238" s="3"/>
    </row>
    <row r="28239" spans="8:10" x14ac:dyDescent="0.25">
      <c r="H28239" s="25"/>
      <c r="J28239" s="3"/>
    </row>
    <row r="28240" spans="8:10" x14ac:dyDescent="0.25">
      <c r="H28240" s="25"/>
      <c r="J28240" s="3"/>
    </row>
    <row r="28241" spans="8:10" x14ac:dyDescent="0.25">
      <c r="H28241" s="25"/>
      <c r="J28241" s="3"/>
    </row>
    <row r="28242" spans="8:10" x14ac:dyDescent="0.25">
      <c r="H28242" s="25"/>
      <c r="J28242" s="3"/>
    </row>
    <row r="28243" spans="8:10" x14ac:dyDescent="0.25">
      <c r="H28243" s="25"/>
      <c r="J28243" s="3"/>
    </row>
    <row r="28244" spans="8:10" x14ac:dyDescent="0.25">
      <c r="H28244" s="25"/>
      <c r="J28244" s="46"/>
    </row>
    <row r="28245" spans="8:10" x14ac:dyDescent="0.25">
      <c r="H28245" s="25"/>
      <c r="J28245" s="46"/>
    </row>
    <row r="28246" spans="8:10" x14ac:dyDescent="0.25">
      <c r="H28246" s="25"/>
      <c r="J28246" s="46"/>
    </row>
    <row r="28247" spans="8:10" x14ac:dyDescent="0.25">
      <c r="H28247" s="25"/>
      <c r="J28247" s="46"/>
    </row>
    <row r="28248" spans="8:10" x14ac:dyDescent="0.25">
      <c r="H28248" s="25"/>
      <c r="J28248" s="46"/>
    </row>
    <row r="28249" spans="8:10" x14ac:dyDescent="0.25">
      <c r="H28249" s="25"/>
      <c r="J28249" s="46"/>
    </row>
    <row r="28250" spans="8:10" x14ac:dyDescent="0.25">
      <c r="H28250" s="25"/>
      <c r="J28250" s="46"/>
    </row>
    <row r="28251" spans="8:10" x14ac:dyDescent="0.25">
      <c r="H28251" s="25"/>
      <c r="J28251" s="46"/>
    </row>
    <row r="28252" spans="8:10" x14ac:dyDescent="0.25">
      <c r="H28252" s="25"/>
      <c r="J28252" s="3"/>
    </row>
    <row r="28253" spans="8:10" x14ac:dyDescent="0.25">
      <c r="H28253" s="25"/>
      <c r="J28253" s="3"/>
    </row>
    <row r="28254" spans="8:10" x14ac:dyDescent="0.25">
      <c r="H28254" s="25"/>
      <c r="J28254" s="3"/>
    </row>
    <row r="28255" spans="8:10" x14ac:dyDescent="0.25">
      <c r="H28255" s="25"/>
      <c r="J28255" s="3"/>
    </row>
    <row r="28256" spans="8:10" x14ac:dyDescent="0.25">
      <c r="H28256" s="25"/>
      <c r="J28256" s="3"/>
    </row>
    <row r="28257" spans="8:10" x14ac:dyDescent="0.25">
      <c r="H28257" s="25"/>
      <c r="J28257" s="3"/>
    </row>
    <row r="28258" spans="8:10" x14ac:dyDescent="0.25">
      <c r="H28258" s="25"/>
      <c r="J28258" s="3"/>
    </row>
    <row r="28259" spans="8:10" x14ac:dyDescent="0.25">
      <c r="H28259" s="25"/>
      <c r="J28259" s="3"/>
    </row>
    <row r="28260" spans="8:10" x14ac:dyDescent="0.25">
      <c r="H28260" s="25"/>
      <c r="J28260" s="3"/>
    </row>
    <row r="28261" spans="8:10" x14ac:dyDescent="0.25">
      <c r="H28261" s="25"/>
      <c r="J28261" s="3"/>
    </row>
    <row r="28262" spans="8:10" x14ac:dyDescent="0.25">
      <c r="H28262" s="25"/>
      <c r="J28262" s="3"/>
    </row>
    <row r="28263" spans="8:10" x14ac:dyDescent="0.25">
      <c r="H28263" s="25"/>
      <c r="J28263" s="3"/>
    </row>
    <row r="28264" spans="8:10" x14ac:dyDescent="0.25">
      <c r="H28264" s="25"/>
      <c r="J28264" s="3"/>
    </row>
    <row r="28265" spans="8:10" x14ac:dyDescent="0.25">
      <c r="H28265" s="25"/>
      <c r="J28265" s="3"/>
    </row>
    <row r="28266" spans="8:10" x14ac:dyDescent="0.25">
      <c r="H28266" s="25"/>
      <c r="J28266" s="3"/>
    </row>
    <row r="28267" spans="8:10" x14ac:dyDescent="0.25">
      <c r="H28267" s="25"/>
      <c r="J28267" s="3"/>
    </row>
    <row r="28268" spans="8:10" x14ac:dyDescent="0.25">
      <c r="H28268" s="25"/>
      <c r="J28268" s="3"/>
    </row>
    <row r="28269" spans="8:10" x14ac:dyDescent="0.25">
      <c r="H28269" s="25"/>
      <c r="J28269" s="3"/>
    </row>
    <row r="28270" spans="8:10" x14ac:dyDescent="0.25">
      <c r="H28270" s="25"/>
      <c r="J28270" s="3"/>
    </row>
    <row r="28271" spans="8:10" x14ac:dyDescent="0.25">
      <c r="H28271" s="25"/>
      <c r="J28271" s="3"/>
    </row>
    <row r="28272" spans="8:10" x14ac:dyDescent="0.25">
      <c r="H28272" s="25"/>
      <c r="J28272" s="3"/>
    </row>
    <row r="28273" spans="8:10" x14ac:dyDescent="0.25">
      <c r="H28273" s="25"/>
      <c r="J28273" s="3"/>
    </row>
    <row r="28274" spans="8:10" x14ac:dyDescent="0.25">
      <c r="H28274" s="25"/>
      <c r="J28274" s="3"/>
    </row>
    <row r="28275" spans="8:10" x14ac:dyDescent="0.25">
      <c r="H28275" s="25"/>
      <c r="J28275" s="3"/>
    </row>
    <row r="28276" spans="8:10" x14ac:dyDescent="0.25">
      <c r="H28276" s="25"/>
      <c r="J28276" s="3"/>
    </row>
    <row r="28277" spans="8:10" x14ac:dyDescent="0.25">
      <c r="H28277" s="25"/>
      <c r="J28277" s="3"/>
    </row>
    <row r="28278" spans="8:10" x14ac:dyDescent="0.25">
      <c r="H28278" s="25"/>
      <c r="J28278" s="3"/>
    </row>
    <row r="28279" spans="8:10" x14ac:dyDescent="0.25">
      <c r="H28279" s="25"/>
      <c r="J28279" s="3"/>
    </row>
    <row r="28280" spans="8:10" x14ac:dyDescent="0.25">
      <c r="H28280" s="25"/>
      <c r="J28280" s="3"/>
    </row>
    <row r="28281" spans="8:10" x14ac:dyDescent="0.25">
      <c r="H28281" s="25"/>
      <c r="J28281" s="46"/>
    </row>
    <row r="28282" spans="8:10" x14ac:dyDescent="0.25">
      <c r="H28282" s="25"/>
      <c r="J28282" s="3"/>
    </row>
    <row r="28283" spans="8:10" x14ac:dyDescent="0.25">
      <c r="H28283" s="25"/>
      <c r="J28283" s="3"/>
    </row>
    <row r="28284" spans="8:10" x14ac:dyDescent="0.25">
      <c r="H28284" s="25"/>
      <c r="J28284" s="3"/>
    </row>
    <row r="28285" spans="8:10" x14ac:dyDescent="0.25">
      <c r="H28285" s="25"/>
      <c r="J28285" s="3"/>
    </row>
    <row r="28286" spans="8:10" x14ac:dyDescent="0.25">
      <c r="H28286" s="25"/>
      <c r="J28286" s="46"/>
    </row>
    <row r="28287" spans="8:10" x14ac:dyDescent="0.25">
      <c r="H28287" s="25"/>
      <c r="J28287" s="3"/>
    </row>
    <row r="28288" spans="8:10" x14ac:dyDescent="0.25">
      <c r="H28288" s="25"/>
      <c r="J28288" s="3"/>
    </row>
    <row r="28289" spans="8:10" x14ac:dyDescent="0.25">
      <c r="H28289" s="25"/>
      <c r="J28289" s="3"/>
    </row>
    <row r="28290" spans="8:10" x14ac:dyDescent="0.25">
      <c r="H28290" s="25"/>
      <c r="J28290" s="3"/>
    </row>
    <row r="28291" spans="8:10" x14ac:dyDescent="0.25">
      <c r="H28291" s="25"/>
      <c r="J28291" s="46"/>
    </row>
    <row r="28292" spans="8:10" x14ac:dyDescent="0.25">
      <c r="H28292" s="25"/>
      <c r="J28292" s="3"/>
    </row>
    <row r="28293" spans="8:10" x14ac:dyDescent="0.25">
      <c r="H28293" s="25"/>
      <c r="J28293" s="3"/>
    </row>
    <row r="28294" spans="8:10" x14ac:dyDescent="0.25">
      <c r="H28294" s="25"/>
      <c r="J28294" s="3"/>
    </row>
    <row r="28295" spans="8:10" x14ac:dyDescent="0.25">
      <c r="H28295" s="25"/>
      <c r="J28295" s="3"/>
    </row>
    <row r="28296" spans="8:10" x14ac:dyDescent="0.25">
      <c r="H28296" s="25"/>
      <c r="J28296" s="46"/>
    </row>
    <row r="28297" spans="8:10" x14ac:dyDescent="0.25">
      <c r="H28297" s="25"/>
      <c r="J28297" s="3"/>
    </row>
    <row r="28298" spans="8:10" x14ac:dyDescent="0.25">
      <c r="H28298" s="25"/>
      <c r="J28298" s="3"/>
    </row>
    <row r="28299" spans="8:10" x14ac:dyDescent="0.25">
      <c r="H28299" s="25"/>
      <c r="J28299" s="3"/>
    </row>
    <row r="28300" spans="8:10" x14ac:dyDescent="0.25">
      <c r="H28300" s="25"/>
      <c r="J28300" s="3"/>
    </row>
    <row r="28301" spans="8:10" x14ac:dyDescent="0.25">
      <c r="H28301" s="25"/>
      <c r="J28301" s="46"/>
    </row>
    <row r="28302" spans="8:10" x14ac:dyDescent="0.25">
      <c r="H28302" s="25"/>
      <c r="J28302" s="3"/>
    </row>
    <row r="28303" spans="8:10" x14ac:dyDescent="0.25">
      <c r="H28303" s="25"/>
      <c r="J28303" s="3"/>
    </row>
    <row r="28304" spans="8:10" x14ac:dyDescent="0.25">
      <c r="H28304" s="25"/>
      <c r="J28304" s="46"/>
    </row>
    <row r="28305" spans="8:10" x14ac:dyDescent="0.25">
      <c r="H28305" s="25"/>
      <c r="J28305" s="46"/>
    </row>
    <row r="28306" spans="8:10" x14ac:dyDescent="0.25">
      <c r="H28306" s="25"/>
      <c r="J28306" s="46"/>
    </row>
    <row r="28307" spans="8:10" x14ac:dyDescent="0.25">
      <c r="H28307" s="25"/>
      <c r="J28307" s="46"/>
    </row>
    <row r="28308" spans="8:10" x14ac:dyDescent="0.25">
      <c r="H28308" s="25"/>
      <c r="J28308" s="46"/>
    </row>
    <row r="28309" spans="8:10" x14ac:dyDescent="0.25">
      <c r="H28309" s="25"/>
      <c r="J28309" s="46"/>
    </row>
    <row r="28310" spans="8:10" x14ac:dyDescent="0.25">
      <c r="H28310" s="25"/>
      <c r="J28310" s="46"/>
    </row>
    <row r="28311" spans="8:10" x14ac:dyDescent="0.25">
      <c r="H28311" s="25"/>
      <c r="J28311" s="46"/>
    </row>
    <row r="28312" spans="8:10" x14ac:dyDescent="0.25">
      <c r="H28312" s="25"/>
      <c r="J28312" s="3"/>
    </row>
    <row r="28313" spans="8:10" x14ac:dyDescent="0.25">
      <c r="H28313" s="25"/>
      <c r="J28313" s="3"/>
    </row>
    <row r="28314" spans="8:10" x14ac:dyDescent="0.25">
      <c r="H28314" s="25"/>
      <c r="J28314" s="3"/>
    </row>
    <row r="28315" spans="8:10" x14ac:dyDescent="0.25">
      <c r="H28315" s="25"/>
      <c r="J28315" s="3"/>
    </row>
    <row r="28316" spans="8:10" x14ac:dyDescent="0.25">
      <c r="H28316" s="25"/>
      <c r="J28316" s="3"/>
    </row>
    <row r="28317" spans="8:10" x14ac:dyDescent="0.25">
      <c r="H28317" s="25"/>
      <c r="J28317" s="3"/>
    </row>
    <row r="28318" spans="8:10" x14ac:dyDescent="0.25">
      <c r="H28318" s="25"/>
      <c r="J28318" s="3"/>
    </row>
    <row r="28319" spans="8:10" x14ac:dyDescent="0.25">
      <c r="H28319" s="25"/>
      <c r="J28319" s="3"/>
    </row>
    <row r="28320" spans="8:10" x14ac:dyDescent="0.25">
      <c r="H28320" s="25"/>
      <c r="J28320" s="3"/>
    </row>
    <row r="28321" spans="8:10" x14ac:dyDescent="0.25">
      <c r="H28321" s="25"/>
      <c r="J28321" s="3"/>
    </row>
    <row r="28322" spans="8:10" x14ac:dyDescent="0.25">
      <c r="H28322" s="25"/>
      <c r="J28322" s="3"/>
    </row>
    <row r="28323" spans="8:10" x14ac:dyDescent="0.25">
      <c r="H28323" s="25"/>
      <c r="J28323" s="3"/>
    </row>
    <row r="28324" spans="8:10" x14ac:dyDescent="0.25">
      <c r="H28324" s="25"/>
      <c r="J28324" s="3"/>
    </row>
    <row r="28325" spans="8:10" x14ac:dyDescent="0.25">
      <c r="H28325" s="25"/>
      <c r="J28325" s="3"/>
    </row>
    <row r="28326" spans="8:10" x14ac:dyDescent="0.25">
      <c r="H28326" s="25"/>
      <c r="J28326" s="46"/>
    </row>
    <row r="28327" spans="8:10" x14ac:dyDescent="0.25">
      <c r="H28327" s="25"/>
      <c r="J28327" s="3"/>
    </row>
    <row r="28328" spans="8:10" x14ac:dyDescent="0.25">
      <c r="H28328" s="25"/>
      <c r="J28328" s="46"/>
    </row>
    <row r="28329" spans="8:10" x14ac:dyDescent="0.25">
      <c r="H28329" s="25"/>
      <c r="J28329" s="3"/>
    </row>
    <row r="28330" spans="8:10" x14ac:dyDescent="0.25">
      <c r="H28330" s="25"/>
      <c r="J28330" s="46"/>
    </row>
    <row r="28331" spans="8:10" x14ac:dyDescent="0.25">
      <c r="H28331" s="25"/>
      <c r="J28331" s="3"/>
    </row>
    <row r="28332" spans="8:10" x14ac:dyDescent="0.25">
      <c r="H28332" s="25"/>
      <c r="J28332" s="3"/>
    </row>
    <row r="28333" spans="8:10" x14ac:dyDescent="0.25">
      <c r="H28333" s="25"/>
      <c r="J28333" s="3"/>
    </row>
    <row r="28334" spans="8:10" x14ac:dyDescent="0.25">
      <c r="H28334" s="25"/>
      <c r="J28334" s="3"/>
    </row>
    <row r="28335" spans="8:10" x14ac:dyDescent="0.25">
      <c r="H28335" s="25"/>
      <c r="J28335" s="46"/>
    </row>
    <row r="28336" spans="8:10" x14ac:dyDescent="0.25">
      <c r="H28336" s="25"/>
      <c r="J28336" s="3"/>
    </row>
    <row r="28337" spans="8:10" x14ac:dyDescent="0.25">
      <c r="H28337" s="25"/>
      <c r="J28337" s="3"/>
    </row>
    <row r="28338" spans="8:10" x14ac:dyDescent="0.25">
      <c r="H28338" s="25"/>
      <c r="J28338" s="3"/>
    </row>
    <row r="28339" spans="8:10" x14ac:dyDescent="0.25">
      <c r="H28339" s="25"/>
      <c r="J28339" s="3"/>
    </row>
    <row r="28340" spans="8:10" x14ac:dyDescent="0.25">
      <c r="H28340" s="25"/>
      <c r="J28340" s="3"/>
    </row>
    <row r="28341" spans="8:10" x14ac:dyDescent="0.25">
      <c r="H28341" s="25"/>
      <c r="J28341" s="3"/>
    </row>
    <row r="28342" spans="8:10" x14ac:dyDescent="0.25">
      <c r="H28342" s="25"/>
      <c r="J28342" s="3"/>
    </row>
    <row r="28343" spans="8:10" x14ac:dyDescent="0.25">
      <c r="H28343" s="25"/>
      <c r="J28343" s="3"/>
    </row>
    <row r="28344" spans="8:10" x14ac:dyDescent="0.25">
      <c r="H28344" s="25"/>
      <c r="J28344" s="3"/>
    </row>
    <row r="28345" spans="8:10" x14ac:dyDescent="0.25">
      <c r="H28345" s="25"/>
      <c r="J28345" s="3"/>
    </row>
    <row r="28346" spans="8:10" x14ac:dyDescent="0.25">
      <c r="H28346" s="25"/>
      <c r="J28346" s="3"/>
    </row>
    <row r="28347" spans="8:10" x14ac:dyDescent="0.25">
      <c r="H28347" s="25"/>
      <c r="J28347" s="3"/>
    </row>
    <row r="28348" spans="8:10" x14ac:dyDescent="0.25">
      <c r="H28348" s="25"/>
      <c r="J28348" s="3"/>
    </row>
    <row r="28349" spans="8:10" x14ac:dyDescent="0.25">
      <c r="H28349" s="25"/>
      <c r="J28349" s="3"/>
    </row>
    <row r="28350" spans="8:10" x14ac:dyDescent="0.25">
      <c r="H28350" s="25"/>
      <c r="J28350" s="3"/>
    </row>
    <row r="28351" spans="8:10" x14ac:dyDescent="0.25">
      <c r="H28351" s="25"/>
      <c r="J28351" s="3"/>
    </row>
    <row r="28352" spans="8:10" x14ac:dyDescent="0.25">
      <c r="H28352" s="25"/>
      <c r="J28352" s="3"/>
    </row>
    <row r="28353" spans="8:10" x14ac:dyDescent="0.25">
      <c r="H28353" s="25"/>
      <c r="J28353" s="3"/>
    </row>
    <row r="28354" spans="8:10" x14ac:dyDescent="0.25">
      <c r="H28354" s="25"/>
      <c r="J28354" s="3"/>
    </row>
    <row r="28355" spans="8:10" x14ac:dyDescent="0.25">
      <c r="H28355" s="25"/>
      <c r="J28355" s="46"/>
    </row>
    <row r="28356" spans="8:10" x14ac:dyDescent="0.25">
      <c r="H28356" s="25"/>
      <c r="J28356" s="46"/>
    </row>
    <row r="28357" spans="8:10" x14ac:dyDescent="0.25">
      <c r="H28357" s="25"/>
      <c r="J28357" s="3"/>
    </row>
    <row r="28358" spans="8:10" x14ac:dyDescent="0.25">
      <c r="H28358" s="25"/>
      <c r="J28358" s="46"/>
    </row>
    <row r="28359" spans="8:10" x14ac:dyDescent="0.25">
      <c r="H28359" s="25"/>
      <c r="J28359" s="3"/>
    </row>
    <row r="28360" spans="8:10" x14ac:dyDescent="0.25">
      <c r="H28360" s="25"/>
      <c r="J28360" s="46"/>
    </row>
    <row r="28361" spans="8:10" x14ac:dyDescent="0.25">
      <c r="H28361" s="25"/>
      <c r="J28361" s="3"/>
    </row>
    <row r="28362" spans="8:10" x14ac:dyDescent="0.25">
      <c r="H28362" s="25"/>
      <c r="J28362" s="3"/>
    </row>
    <row r="28363" spans="8:10" x14ac:dyDescent="0.25">
      <c r="H28363" s="25"/>
      <c r="J28363" s="3"/>
    </row>
    <row r="28364" spans="8:10" x14ac:dyDescent="0.25">
      <c r="H28364" s="25"/>
      <c r="J28364" s="3"/>
    </row>
    <row r="28365" spans="8:10" x14ac:dyDescent="0.25">
      <c r="H28365" s="25"/>
      <c r="J28365" s="46"/>
    </row>
    <row r="28366" spans="8:10" x14ac:dyDescent="0.25">
      <c r="H28366" s="25"/>
      <c r="J28366" s="3"/>
    </row>
    <row r="28367" spans="8:10" x14ac:dyDescent="0.25">
      <c r="H28367" s="25"/>
      <c r="J28367" s="3"/>
    </row>
    <row r="28368" spans="8:10" x14ac:dyDescent="0.25">
      <c r="H28368" s="25"/>
      <c r="J28368" s="3"/>
    </row>
    <row r="28369" spans="8:10" x14ac:dyDescent="0.25">
      <c r="H28369" s="25"/>
      <c r="J28369" s="3"/>
    </row>
    <row r="28370" spans="8:10" x14ac:dyDescent="0.25">
      <c r="H28370" s="25"/>
      <c r="J28370" s="3"/>
    </row>
    <row r="28371" spans="8:10" x14ac:dyDescent="0.25">
      <c r="H28371" s="25"/>
      <c r="J28371" s="3"/>
    </row>
    <row r="28372" spans="8:10" x14ac:dyDescent="0.25">
      <c r="H28372" s="25"/>
      <c r="J28372" s="3"/>
    </row>
    <row r="28373" spans="8:10" x14ac:dyDescent="0.25">
      <c r="H28373" s="25"/>
      <c r="J28373" s="3"/>
    </row>
    <row r="28374" spans="8:10" x14ac:dyDescent="0.25">
      <c r="H28374" s="25"/>
      <c r="J28374" s="3"/>
    </row>
    <row r="28375" spans="8:10" x14ac:dyDescent="0.25">
      <c r="H28375" s="25"/>
      <c r="J28375" s="3"/>
    </row>
    <row r="28376" spans="8:10" x14ac:dyDescent="0.25">
      <c r="H28376" s="25"/>
      <c r="J28376" s="3"/>
    </row>
    <row r="28377" spans="8:10" x14ac:dyDescent="0.25">
      <c r="H28377" s="25"/>
      <c r="J28377" s="3"/>
    </row>
    <row r="28378" spans="8:10" x14ac:dyDescent="0.25">
      <c r="H28378" s="25"/>
      <c r="J28378" s="3"/>
    </row>
    <row r="28379" spans="8:10" x14ac:dyDescent="0.25">
      <c r="H28379" s="25"/>
      <c r="J28379" s="3"/>
    </row>
    <row r="28380" spans="8:10" x14ac:dyDescent="0.25">
      <c r="H28380" s="25"/>
      <c r="J28380" s="3"/>
    </row>
    <row r="28381" spans="8:10" x14ac:dyDescent="0.25">
      <c r="H28381" s="25"/>
      <c r="J28381" s="3"/>
    </row>
    <row r="28382" spans="8:10" x14ac:dyDescent="0.25">
      <c r="H28382" s="25"/>
      <c r="J28382" s="3"/>
    </row>
    <row r="28383" spans="8:10" x14ac:dyDescent="0.25">
      <c r="H28383" s="25"/>
      <c r="J28383" s="3"/>
    </row>
    <row r="28384" spans="8:10" x14ac:dyDescent="0.25">
      <c r="H28384" s="25"/>
      <c r="J28384" s="3"/>
    </row>
    <row r="28385" spans="8:10" x14ac:dyDescent="0.25">
      <c r="H28385" s="25"/>
      <c r="J28385" s="46"/>
    </row>
    <row r="28386" spans="8:10" x14ac:dyDescent="0.25">
      <c r="H28386" s="25"/>
      <c r="J28386" s="46"/>
    </row>
    <row r="28387" spans="8:10" x14ac:dyDescent="0.25">
      <c r="H28387" s="25"/>
      <c r="J28387" s="3"/>
    </row>
    <row r="28388" spans="8:10" x14ac:dyDescent="0.25">
      <c r="H28388" s="25"/>
      <c r="J28388" s="46"/>
    </row>
    <row r="28389" spans="8:10" x14ac:dyDescent="0.25">
      <c r="H28389" s="25"/>
      <c r="J28389" s="3"/>
    </row>
    <row r="28390" spans="8:10" x14ac:dyDescent="0.25">
      <c r="H28390" s="25"/>
      <c r="J28390" s="46"/>
    </row>
    <row r="28391" spans="8:10" x14ac:dyDescent="0.25">
      <c r="H28391" s="25"/>
      <c r="J28391" s="3"/>
    </row>
    <row r="28392" spans="8:10" x14ac:dyDescent="0.25">
      <c r="H28392" s="25"/>
      <c r="J28392" s="3"/>
    </row>
    <row r="28393" spans="8:10" x14ac:dyDescent="0.25">
      <c r="H28393" s="25"/>
      <c r="J28393" s="3"/>
    </row>
    <row r="28394" spans="8:10" x14ac:dyDescent="0.25">
      <c r="H28394" s="25"/>
      <c r="J28394" s="3"/>
    </row>
    <row r="28395" spans="8:10" x14ac:dyDescent="0.25">
      <c r="H28395" s="25"/>
      <c r="J28395" s="46"/>
    </row>
    <row r="28396" spans="8:10" x14ac:dyDescent="0.25">
      <c r="H28396" s="25"/>
      <c r="J28396" s="3"/>
    </row>
    <row r="28397" spans="8:10" x14ac:dyDescent="0.25">
      <c r="H28397" s="25"/>
      <c r="J28397" s="3"/>
    </row>
    <row r="28398" spans="8:10" x14ac:dyDescent="0.25">
      <c r="H28398" s="25"/>
      <c r="J28398" s="3"/>
    </row>
    <row r="28399" spans="8:10" x14ac:dyDescent="0.25">
      <c r="H28399" s="25"/>
      <c r="J28399" s="3"/>
    </row>
    <row r="28400" spans="8:10" x14ac:dyDescent="0.25">
      <c r="H28400" s="25"/>
      <c r="J28400" s="3"/>
    </row>
    <row r="28401" spans="8:10" x14ac:dyDescent="0.25">
      <c r="H28401" s="25"/>
      <c r="J28401" s="3"/>
    </row>
    <row r="28402" spans="8:10" x14ac:dyDescent="0.25">
      <c r="H28402" s="25"/>
      <c r="J28402" s="3"/>
    </row>
    <row r="28403" spans="8:10" x14ac:dyDescent="0.25">
      <c r="H28403" s="25"/>
      <c r="J28403" s="3"/>
    </row>
    <row r="28404" spans="8:10" x14ac:dyDescent="0.25">
      <c r="H28404" s="25"/>
      <c r="J28404" s="3"/>
    </row>
    <row r="28405" spans="8:10" x14ac:dyDescent="0.25">
      <c r="H28405" s="25"/>
      <c r="J28405" s="3"/>
    </row>
    <row r="28406" spans="8:10" x14ac:dyDescent="0.25">
      <c r="H28406" s="25"/>
      <c r="J28406" s="3"/>
    </row>
    <row r="28407" spans="8:10" x14ac:dyDescent="0.25">
      <c r="H28407" s="25"/>
      <c r="J28407" s="3"/>
    </row>
    <row r="28408" spans="8:10" x14ac:dyDescent="0.25">
      <c r="H28408" s="25"/>
      <c r="J28408" s="3"/>
    </row>
    <row r="28409" spans="8:10" x14ac:dyDescent="0.25">
      <c r="H28409" s="25"/>
      <c r="J28409" s="3"/>
    </row>
    <row r="28410" spans="8:10" x14ac:dyDescent="0.25">
      <c r="H28410" s="25"/>
      <c r="J28410" s="3"/>
    </row>
    <row r="28411" spans="8:10" x14ac:dyDescent="0.25">
      <c r="H28411" s="25"/>
      <c r="J28411" s="3"/>
    </row>
    <row r="28412" spans="8:10" x14ac:dyDescent="0.25">
      <c r="H28412" s="25"/>
      <c r="J28412" s="3"/>
    </row>
    <row r="28413" spans="8:10" x14ac:dyDescent="0.25">
      <c r="H28413" s="25"/>
      <c r="J28413" s="3"/>
    </row>
    <row r="28414" spans="8:10" x14ac:dyDescent="0.25">
      <c r="H28414" s="25"/>
      <c r="J28414" s="3"/>
    </row>
    <row r="28415" spans="8:10" x14ac:dyDescent="0.25">
      <c r="H28415" s="25"/>
      <c r="J28415" s="46"/>
    </row>
    <row r="28416" spans="8:10" x14ac:dyDescent="0.25">
      <c r="H28416" s="25"/>
      <c r="J28416" s="46"/>
    </row>
    <row r="28417" spans="8:10" x14ac:dyDescent="0.25">
      <c r="H28417" s="25"/>
      <c r="J28417" s="3"/>
    </row>
    <row r="28418" spans="8:10" x14ac:dyDescent="0.25">
      <c r="H28418" s="25"/>
      <c r="J28418" s="46"/>
    </row>
    <row r="28419" spans="8:10" x14ac:dyDescent="0.25">
      <c r="H28419" s="25"/>
      <c r="J28419" s="3"/>
    </row>
    <row r="28420" spans="8:10" x14ac:dyDescent="0.25">
      <c r="H28420" s="25"/>
      <c r="J28420" s="46"/>
    </row>
    <row r="28421" spans="8:10" x14ac:dyDescent="0.25">
      <c r="H28421" s="25"/>
      <c r="J28421" s="3"/>
    </row>
    <row r="28422" spans="8:10" x14ac:dyDescent="0.25">
      <c r="H28422" s="25"/>
      <c r="J28422" s="3"/>
    </row>
    <row r="28423" spans="8:10" x14ac:dyDescent="0.25">
      <c r="H28423" s="25"/>
      <c r="J28423" s="3"/>
    </row>
    <row r="28424" spans="8:10" x14ac:dyDescent="0.25">
      <c r="H28424" s="25"/>
      <c r="J28424" s="3"/>
    </row>
    <row r="28425" spans="8:10" x14ac:dyDescent="0.25">
      <c r="H28425" s="25"/>
      <c r="J28425" s="46"/>
    </row>
    <row r="28426" spans="8:10" x14ac:dyDescent="0.25">
      <c r="H28426" s="25"/>
      <c r="J28426" s="3"/>
    </row>
    <row r="28427" spans="8:10" x14ac:dyDescent="0.25">
      <c r="H28427" s="25"/>
      <c r="J28427" s="3"/>
    </row>
    <row r="28428" spans="8:10" x14ac:dyDescent="0.25">
      <c r="H28428" s="25"/>
      <c r="J28428" s="3"/>
    </row>
    <row r="28429" spans="8:10" x14ac:dyDescent="0.25">
      <c r="H28429" s="25"/>
      <c r="J28429" s="3"/>
    </row>
    <row r="28430" spans="8:10" x14ac:dyDescent="0.25">
      <c r="H28430" s="25"/>
      <c r="J28430" s="3"/>
    </row>
    <row r="28431" spans="8:10" x14ac:dyDescent="0.25">
      <c r="H28431" s="25"/>
      <c r="J28431" s="3"/>
    </row>
    <row r="28432" spans="8:10" x14ac:dyDescent="0.25">
      <c r="H28432" s="25"/>
      <c r="J28432" s="3"/>
    </row>
    <row r="28433" spans="8:10" x14ac:dyDescent="0.25">
      <c r="H28433" s="25"/>
      <c r="J28433" s="3"/>
    </row>
    <row r="28434" spans="8:10" x14ac:dyDescent="0.25">
      <c r="H28434" s="25"/>
      <c r="J28434" s="3"/>
    </row>
    <row r="28435" spans="8:10" x14ac:dyDescent="0.25">
      <c r="H28435" s="25"/>
      <c r="J28435" s="3"/>
    </row>
    <row r="28436" spans="8:10" x14ac:dyDescent="0.25">
      <c r="H28436" s="25"/>
      <c r="J28436" s="3"/>
    </row>
    <row r="28437" spans="8:10" x14ac:dyDescent="0.25">
      <c r="H28437" s="25"/>
      <c r="J28437" s="3"/>
    </row>
    <row r="28438" spans="8:10" x14ac:dyDescent="0.25">
      <c r="H28438" s="25"/>
      <c r="J28438" s="3"/>
    </row>
    <row r="28439" spans="8:10" x14ac:dyDescent="0.25">
      <c r="H28439" s="25"/>
      <c r="J28439" s="3"/>
    </row>
    <row r="28440" spans="8:10" x14ac:dyDescent="0.25">
      <c r="H28440" s="25"/>
      <c r="J28440" s="3"/>
    </row>
    <row r="28441" spans="8:10" x14ac:dyDescent="0.25">
      <c r="H28441" s="25"/>
      <c r="J28441" s="3"/>
    </row>
    <row r="28442" spans="8:10" x14ac:dyDescent="0.25">
      <c r="H28442" s="25"/>
      <c r="J28442" s="3"/>
    </row>
    <row r="28443" spans="8:10" x14ac:dyDescent="0.25">
      <c r="H28443" s="25"/>
      <c r="J28443" s="3"/>
    </row>
    <row r="28444" spans="8:10" x14ac:dyDescent="0.25">
      <c r="H28444" s="25"/>
      <c r="J28444" s="3"/>
    </row>
    <row r="28445" spans="8:10" x14ac:dyDescent="0.25">
      <c r="H28445" s="25"/>
      <c r="J28445" s="3"/>
    </row>
    <row r="28446" spans="8:10" x14ac:dyDescent="0.25">
      <c r="H28446" s="25"/>
      <c r="J28446" s="46"/>
    </row>
    <row r="28447" spans="8:10" x14ac:dyDescent="0.25">
      <c r="H28447" s="25"/>
      <c r="J28447" s="3"/>
    </row>
    <row r="28448" spans="8:10" x14ac:dyDescent="0.25">
      <c r="H28448" s="25"/>
      <c r="J28448" s="46"/>
    </row>
    <row r="28449" spans="8:10" x14ac:dyDescent="0.25">
      <c r="H28449" s="25"/>
      <c r="J28449" s="3"/>
    </row>
    <row r="28450" spans="8:10" x14ac:dyDescent="0.25">
      <c r="H28450" s="25"/>
      <c r="J28450" s="46"/>
    </row>
    <row r="28451" spans="8:10" x14ac:dyDescent="0.25">
      <c r="H28451" s="25"/>
      <c r="J28451" s="3"/>
    </row>
    <row r="28452" spans="8:10" x14ac:dyDescent="0.25">
      <c r="H28452" s="25"/>
      <c r="J28452" s="3"/>
    </row>
    <row r="28453" spans="8:10" x14ac:dyDescent="0.25">
      <c r="H28453" s="25"/>
      <c r="J28453" s="3"/>
    </row>
    <row r="28454" spans="8:10" x14ac:dyDescent="0.25">
      <c r="H28454" s="25"/>
      <c r="J28454" s="3"/>
    </row>
    <row r="28455" spans="8:10" x14ac:dyDescent="0.25">
      <c r="H28455" s="25"/>
      <c r="J28455" s="46"/>
    </row>
    <row r="28456" spans="8:10" x14ac:dyDescent="0.25">
      <c r="H28456" s="25"/>
      <c r="J28456" s="3"/>
    </row>
    <row r="28457" spans="8:10" x14ac:dyDescent="0.25">
      <c r="H28457" s="25"/>
      <c r="J28457" s="3"/>
    </row>
    <row r="28458" spans="8:10" x14ac:dyDescent="0.25">
      <c r="H28458" s="25"/>
      <c r="J28458" s="3"/>
    </row>
    <row r="28459" spans="8:10" x14ac:dyDescent="0.25">
      <c r="H28459" s="25"/>
      <c r="J28459" s="3"/>
    </row>
    <row r="28460" spans="8:10" x14ac:dyDescent="0.25">
      <c r="H28460" s="25"/>
      <c r="J28460" s="3"/>
    </row>
    <row r="28461" spans="8:10" x14ac:dyDescent="0.25">
      <c r="H28461" s="25"/>
      <c r="J28461" s="3"/>
    </row>
    <row r="28462" spans="8:10" x14ac:dyDescent="0.25">
      <c r="H28462" s="25"/>
      <c r="J28462" s="3"/>
    </row>
    <row r="28463" spans="8:10" x14ac:dyDescent="0.25">
      <c r="H28463" s="25"/>
      <c r="J28463" s="3"/>
    </row>
    <row r="28464" spans="8:10" x14ac:dyDescent="0.25">
      <c r="H28464" s="25"/>
      <c r="J28464" s="3"/>
    </row>
    <row r="28465" spans="8:10" x14ac:dyDescent="0.25">
      <c r="H28465" s="25"/>
      <c r="J28465" s="3"/>
    </row>
    <row r="28466" spans="8:10" x14ac:dyDescent="0.25">
      <c r="H28466" s="25"/>
      <c r="J28466" s="3"/>
    </row>
    <row r="28467" spans="8:10" x14ac:dyDescent="0.25">
      <c r="H28467" s="25"/>
      <c r="J28467" s="3"/>
    </row>
    <row r="28468" spans="8:10" x14ac:dyDescent="0.25">
      <c r="H28468" s="25"/>
      <c r="J28468" s="3"/>
    </row>
    <row r="28469" spans="8:10" x14ac:dyDescent="0.25">
      <c r="H28469" s="25"/>
      <c r="J28469" s="3"/>
    </row>
    <row r="28470" spans="8:10" x14ac:dyDescent="0.25">
      <c r="H28470" s="25"/>
      <c r="J28470" s="3"/>
    </row>
    <row r="28471" spans="8:10" x14ac:dyDescent="0.25">
      <c r="H28471" s="25"/>
      <c r="J28471" s="3"/>
    </row>
    <row r="28472" spans="8:10" x14ac:dyDescent="0.25">
      <c r="H28472" s="25"/>
      <c r="J28472" s="3"/>
    </row>
    <row r="28473" spans="8:10" x14ac:dyDescent="0.25">
      <c r="H28473" s="25"/>
      <c r="J28473" s="3"/>
    </row>
    <row r="28474" spans="8:10" x14ac:dyDescent="0.25">
      <c r="H28474" s="25"/>
      <c r="J28474" s="3"/>
    </row>
    <row r="28475" spans="8:10" x14ac:dyDescent="0.25">
      <c r="H28475" s="25"/>
      <c r="J28475" s="46"/>
    </row>
    <row r="28476" spans="8:10" x14ac:dyDescent="0.25">
      <c r="H28476" s="25"/>
      <c r="J28476" s="46"/>
    </row>
    <row r="28477" spans="8:10" x14ac:dyDescent="0.25">
      <c r="H28477" s="25"/>
      <c r="J28477" s="3"/>
    </row>
    <row r="28478" spans="8:10" x14ac:dyDescent="0.25">
      <c r="H28478" s="25"/>
      <c r="J28478" s="46"/>
    </row>
    <row r="28479" spans="8:10" x14ac:dyDescent="0.25">
      <c r="H28479" s="25"/>
      <c r="J28479" s="3"/>
    </row>
    <row r="28480" spans="8:10" x14ac:dyDescent="0.25">
      <c r="H28480" s="25"/>
      <c r="J28480" s="46"/>
    </row>
    <row r="28481" spans="8:10" x14ac:dyDescent="0.25">
      <c r="H28481" s="25"/>
      <c r="J28481" s="3"/>
    </row>
    <row r="28482" spans="8:10" x14ac:dyDescent="0.25">
      <c r="H28482" s="25"/>
      <c r="J28482" s="3"/>
    </row>
    <row r="28483" spans="8:10" x14ac:dyDescent="0.25">
      <c r="H28483" s="25"/>
      <c r="J28483" s="3"/>
    </row>
    <row r="28484" spans="8:10" x14ac:dyDescent="0.25">
      <c r="H28484" s="25"/>
      <c r="J28484" s="3"/>
    </row>
    <row r="28485" spans="8:10" x14ac:dyDescent="0.25">
      <c r="H28485" s="25"/>
      <c r="J28485" s="46"/>
    </row>
    <row r="28486" spans="8:10" x14ac:dyDescent="0.25">
      <c r="H28486" s="25"/>
      <c r="J28486" s="3"/>
    </row>
    <row r="28487" spans="8:10" x14ac:dyDescent="0.25">
      <c r="H28487" s="25"/>
      <c r="J28487" s="3"/>
    </row>
    <row r="28488" spans="8:10" x14ac:dyDescent="0.25">
      <c r="H28488" s="25"/>
      <c r="J28488" s="3"/>
    </row>
    <row r="28489" spans="8:10" x14ac:dyDescent="0.25">
      <c r="H28489" s="25"/>
      <c r="J28489" s="3"/>
    </row>
    <row r="28490" spans="8:10" x14ac:dyDescent="0.25">
      <c r="H28490" s="25"/>
      <c r="J28490" s="3"/>
    </row>
    <row r="28491" spans="8:10" x14ac:dyDescent="0.25">
      <c r="H28491" s="25"/>
      <c r="J28491" s="3"/>
    </row>
    <row r="28492" spans="8:10" x14ac:dyDescent="0.25">
      <c r="H28492" s="25"/>
      <c r="J28492" s="3"/>
    </row>
    <row r="28493" spans="8:10" x14ac:dyDescent="0.25">
      <c r="H28493" s="25"/>
      <c r="J28493" s="3"/>
    </row>
    <row r="28494" spans="8:10" x14ac:dyDescent="0.25">
      <c r="H28494" s="25"/>
      <c r="J28494" s="3"/>
    </row>
    <row r="28495" spans="8:10" x14ac:dyDescent="0.25">
      <c r="H28495" s="25"/>
      <c r="J28495" s="3"/>
    </row>
    <row r="28496" spans="8:10" x14ac:dyDescent="0.25">
      <c r="H28496" s="25"/>
      <c r="J28496" s="3"/>
    </row>
    <row r="28497" spans="8:10" x14ac:dyDescent="0.25">
      <c r="H28497" s="25"/>
      <c r="J28497" s="3"/>
    </row>
    <row r="28498" spans="8:10" x14ac:dyDescent="0.25">
      <c r="H28498" s="25"/>
      <c r="J28498" s="3"/>
    </row>
    <row r="28499" spans="8:10" x14ac:dyDescent="0.25">
      <c r="H28499" s="25"/>
      <c r="J28499" s="3"/>
    </row>
    <row r="28500" spans="8:10" x14ac:dyDescent="0.25">
      <c r="H28500" s="25"/>
      <c r="J28500" s="3"/>
    </row>
    <row r="28501" spans="8:10" x14ac:dyDescent="0.25">
      <c r="H28501" s="25"/>
      <c r="J28501" s="3"/>
    </row>
    <row r="28502" spans="8:10" x14ac:dyDescent="0.25">
      <c r="H28502" s="25"/>
      <c r="J28502" s="3"/>
    </row>
    <row r="28503" spans="8:10" x14ac:dyDescent="0.25">
      <c r="H28503" s="25"/>
      <c r="J28503" s="3"/>
    </row>
    <row r="28504" spans="8:10" x14ac:dyDescent="0.25">
      <c r="H28504" s="25"/>
      <c r="J28504" s="3"/>
    </row>
    <row r="28505" spans="8:10" x14ac:dyDescent="0.25">
      <c r="H28505" s="25"/>
      <c r="J28505" s="46"/>
    </row>
    <row r="28506" spans="8:10" x14ac:dyDescent="0.25">
      <c r="H28506" s="25"/>
      <c r="J28506" s="46"/>
    </row>
    <row r="28507" spans="8:10" x14ac:dyDescent="0.25">
      <c r="H28507" s="25"/>
      <c r="J28507" s="3"/>
    </row>
    <row r="28508" spans="8:10" x14ac:dyDescent="0.25">
      <c r="H28508" s="25"/>
      <c r="J28508" s="46"/>
    </row>
    <row r="28509" spans="8:10" x14ac:dyDescent="0.25">
      <c r="H28509" s="25"/>
      <c r="J28509" s="3"/>
    </row>
    <row r="28510" spans="8:10" x14ac:dyDescent="0.25">
      <c r="H28510" s="25"/>
      <c r="J28510" s="46"/>
    </row>
    <row r="28511" spans="8:10" x14ac:dyDescent="0.25">
      <c r="H28511" s="25"/>
      <c r="J28511" s="3"/>
    </row>
    <row r="28512" spans="8:10" x14ac:dyDescent="0.25">
      <c r="H28512" s="25"/>
      <c r="J28512" s="3"/>
    </row>
    <row r="28513" spans="8:10" x14ac:dyDescent="0.25">
      <c r="H28513" s="25"/>
      <c r="J28513" s="3"/>
    </row>
    <row r="28514" spans="8:10" x14ac:dyDescent="0.25">
      <c r="H28514" s="25"/>
      <c r="J28514" s="3"/>
    </row>
    <row r="28515" spans="8:10" x14ac:dyDescent="0.25">
      <c r="H28515" s="25"/>
      <c r="J28515" s="46"/>
    </row>
    <row r="28516" spans="8:10" x14ac:dyDescent="0.25">
      <c r="H28516" s="25"/>
      <c r="J28516" s="3"/>
    </row>
    <row r="28517" spans="8:10" x14ac:dyDescent="0.25">
      <c r="H28517" s="25"/>
      <c r="J28517" s="3"/>
    </row>
    <row r="28518" spans="8:10" x14ac:dyDescent="0.25">
      <c r="H28518" s="25"/>
      <c r="J28518" s="3"/>
    </row>
    <row r="28519" spans="8:10" x14ac:dyDescent="0.25">
      <c r="H28519" s="25"/>
      <c r="J28519" s="3"/>
    </row>
    <row r="28520" spans="8:10" x14ac:dyDescent="0.25">
      <c r="H28520" s="25"/>
      <c r="J28520" s="3"/>
    </row>
    <row r="28521" spans="8:10" x14ac:dyDescent="0.25">
      <c r="H28521" s="25"/>
      <c r="J28521" s="3"/>
    </row>
    <row r="28522" spans="8:10" x14ac:dyDescent="0.25">
      <c r="H28522" s="25"/>
      <c r="J28522" s="3"/>
    </row>
    <row r="28523" spans="8:10" x14ac:dyDescent="0.25">
      <c r="H28523" s="25"/>
      <c r="J28523" s="3"/>
    </row>
    <row r="28524" spans="8:10" x14ac:dyDescent="0.25">
      <c r="H28524" s="25"/>
      <c r="J28524" s="3"/>
    </row>
    <row r="28525" spans="8:10" x14ac:dyDescent="0.25">
      <c r="H28525" s="25"/>
      <c r="J28525" s="3"/>
    </row>
    <row r="28526" spans="8:10" x14ac:dyDescent="0.25">
      <c r="H28526" s="25"/>
      <c r="J28526" s="3"/>
    </row>
    <row r="28527" spans="8:10" x14ac:dyDescent="0.25">
      <c r="H28527" s="25"/>
      <c r="J28527" s="3"/>
    </row>
    <row r="28528" spans="8:10" x14ac:dyDescent="0.25">
      <c r="H28528" s="25"/>
      <c r="J28528" s="3"/>
    </row>
    <row r="28529" spans="8:10" x14ac:dyDescent="0.25">
      <c r="H28529" s="25"/>
      <c r="J28529" s="3"/>
    </row>
    <row r="28530" spans="8:10" x14ac:dyDescent="0.25">
      <c r="H28530" s="25"/>
      <c r="J28530" s="3"/>
    </row>
    <row r="28531" spans="8:10" x14ac:dyDescent="0.25">
      <c r="H28531" s="25"/>
      <c r="J28531" s="3"/>
    </row>
    <row r="28532" spans="8:10" x14ac:dyDescent="0.25">
      <c r="H28532" s="25"/>
      <c r="J28532" s="3"/>
    </row>
    <row r="28533" spans="8:10" x14ac:dyDescent="0.25">
      <c r="H28533" s="25"/>
      <c r="J28533" s="3"/>
    </row>
    <row r="28534" spans="8:10" x14ac:dyDescent="0.25">
      <c r="H28534" s="25"/>
      <c r="J28534" s="3"/>
    </row>
    <row r="28535" spans="8:10" x14ac:dyDescent="0.25">
      <c r="H28535" s="25"/>
      <c r="J28535" s="46"/>
    </row>
    <row r="28536" spans="8:10" x14ac:dyDescent="0.25">
      <c r="H28536" s="25"/>
      <c r="J28536" s="46"/>
    </row>
    <row r="28537" spans="8:10" x14ac:dyDescent="0.25">
      <c r="H28537" s="25"/>
      <c r="J28537" s="3"/>
    </row>
    <row r="28538" spans="8:10" x14ac:dyDescent="0.25">
      <c r="H28538" s="25"/>
      <c r="J28538" s="46"/>
    </row>
    <row r="28539" spans="8:10" x14ac:dyDescent="0.25">
      <c r="H28539" s="25"/>
      <c r="J28539" s="3"/>
    </row>
    <row r="28540" spans="8:10" x14ac:dyDescent="0.25">
      <c r="H28540" s="25"/>
      <c r="J28540" s="46"/>
    </row>
    <row r="28541" spans="8:10" x14ac:dyDescent="0.25">
      <c r="H28541" s="25"/>
      <c r="J28541" s="3"/>
    </row>
    <row r="28542" spans="8:10" x14ac:dyDescent="0.25">
      <c r="H28542" s="25"/>
      <c r="J28542" s="3"/>
    </row>
    <row r="28543" spans="8:10" x14ac:dyDescent="0.25">
      <c r="H28543" s="25"/>
      <c r="J28543" s="3"/>
    </row>
    <row r="28544" spans="8:10" x14ac:dyDescent="0.25">
      <c r="H28544" s="25"/>
      <c r="J28544" s="3"/>
    </row>
    <row r="28545" spans="8:10" x14ac:dyDescent="0.25">
      <c r="H28545" s="25"/>
      <c r="J28545" s="46"/>
    </row>
    <row r="28546" spans="8:10" x14ac:dyDescent="0.25">
      <c r="H28546" s="25"/>
      <c r="J28546" s="3"/>
    </row>
    <row r="28547" spans="8:10" x14ac:dyDescent="0.25">
      <c r="H28547" s="25"/>
      <c r="J28547" s="3"/>
    </row>
    <row r="28548" spans="8:10" x14ac:dyDescent="0.25">
      <c r="H28548" s="25"/>
      <c r="J28548" s="3"/>
    </row>
    <row r="28549" spans="8:10" x14ac:dyDescent="0.25">
      <c r="H28549" s="25"/>
      <c r="J28549" s="3"/>
    </row>
    <row r="28550" spans="8:10" x14ac:dyDescent="0.25">
      <c r="H28550" s="25"/>
      <c r="J28550" s="3"/>
    </row>
    <row r="28551" spans="8:10" x14ac:dyDescent="0.25">
      <c r="H28551" s="25"/>
      <c r="J28551" s="3"/>
    </row>
    <row r="28552" spans="8:10" x14ac:dyDescent="0.25">
      <c r="H28552" s="25"/>
      <c r="J28552" s="3"/>
    </row>
    <row r="28553" spans="8:10" x14ac:dyDescent="0.25">
      <c r="H28553" s="25"/>
      <c r="J28553" s="3"/>
    </row>
    <row r="28554" spans="8:10" x14ac:dyDescent="0.25">
      <c r="H28554" s="25"/>
      <c r="J28554" s="3"/>
    </row>
    <row r="28555" spans="8:10" x14ac:dyDescent="0.25">
      <c r="H28555" s="25"/>
      <c r="J28555" s="3"/>
    </row>
    <row r="28556" spans="8:10" x14ac:dyDescent="0.25">
      <c r="H28556" s="25"/>
      <c r="J28556" s="3"/>
    </row>
    <row r="28557" spans="8:10" x14ac:dyDescent="0.25">
      <c r="H28557" s="25"/>
      <c r="J28557" s="3"/>
    </row>
    <row r="28558" spans="8:10" x14ac:dyDescent="0.25">
      <c r="H28558" s="25"/>
      <c r="J28558" s="3"/>
    </row>
    <row r="28559" spans="8:10" x14ac:dyDescent="0.25">
      <c r="H28559" s="25"/>
      <c r="J28559" s="46"/>
    </row>
    <row r="28560" spans="8:10" x14ac:dyDescent="0.25">
      <c r="H28560" s="25"/>
      <c r="J28560" s="46"/>
    </row>
    <row r="28561" spans="8:10" x14ac:dyDescent="0.25">
      <c r="H28561" s="25"/>
      <c r="J28561" s="46"/>
    </row>
    <row r="28562" spans="8:10" x14ac:dyDescent="0.25">
      <c r="H28562" s="25"/>
      <c r="J28562" s="46"/>
    </row>
    <row r="28563" spans="8:10" x14ac:dyDescent="0.25">
      <c r="H28563" s="25"/>
      <c r="J28563" s="46"/>
    </row>
    <row r="28564" spans="8:10" x14ac:dyDescent="0.25">
      <c r="H28564" s="25"/>
      <c r="J28564" s="46"/>
    </row>
    <row r="28565" spans="8:10" x14ac:dyDescent="0.25">
      <c r="H28565" s="25"/>
      <c r="J28565" s="3"/>
    </row>
    <row r="28566" spans="8:10" x14ac:dyDescent="0.25">
      <c r="H28566" s="25"/>
      <c r="J28566" s="3"/>
    </row>
    <row r="28567" spans="8:10" x14ac:dyDescent="0.25">
      <c r="H28567" s="25"/>
      <c r="J28567" s="3"/>
    </row>
    <row r="28568" spans="8:10" x14ac:dyDescent="0.25">
      <c r="H28568" s="25"/>
      <c r="J28568" s="3"/>
    </row>
    <row r="28569" spans="8:10" x14ac:dyDescent="0.25">
      <c r="H28569" s="25"/>
      <c r="J28569" s="3"/>
    </row>
    <row r="28570" spans="8:10" x14ac:dyDescent="0.25">
      <c r="H28570" s="25"/>
      <c r="J28570" s="3"/>
    </row>
    <row r="28571" spans="8:10" x14ac:dyDescent="0.25">
      <c r="H28571" s="25"/>
      <c r="J28571" s="3"/>
    </row>
    <row r="28572" spans="8:10" x14ac:dyDescent="0.25">
      <c r="H28572" s="25"/>
      <c r="J28572" s="3"/>
    </row>
    <row r="28573" spans="8:10" x14ac:dyDescent="0.25">
      <c r="H28573" s="25"/>
      <c r="J28573" s="3"/>
    </row>
    <row r="28574" spans="8:10" x14ac:dyDescent="0.25">
      <c r="H28574" s="25"/>
      <c r="J28574" s="3"/>
    </row>
    <row r="28575" spans="8:10" x14ac:dyDescent="0.25">
      <c r="H28575" s="25"/>
      <c r="J28575" s="3"/>
    </row>
    <row r="28576" spans="8:10" x14ac:dyDescent="0.25">
      <c r="H28576" s="25"/>
      <c r="J28576" s="46"/>
    </row>
    <row r="28577" spans="8:10" x14ac:dyDescent="0.25">
      <c r="H28577" s="25"/>
      <c r="J28577" s="46"/>
    </row>
    <row r="28578" spans="8:10" x14ac:dyDescent="0.25">
      <c r="H28578" s="25"/>
      <c r="J28578" s="46"/>
    </row>
    <row r="28579" spans="8:10" x14ac:dyDescent="0.25">
      <c r="H28579" s="25"/>
      <c r="J28579" s="3"/>
    </row>
    <row r="28580" spans="8:10" x14ac:dyDescent="0.25">
      <c r="H28580" s="25"/>
      <c r="J28580" s="3"/>
    </row>
    <row r="28581" spans="8:10" x14ac:dyDescent="0.25">
      <c r="H28581" s="25"/>
      <c r="J28581" s="3"/>
    </row>
    <row r="28582" spans="8:10" x14ac:dyDescent="0.25">
      <c r="H28582" s="25"/>
      <c r="J28582" s="3"/>
    </row>
    <row r="28583" spans="8:10" x14ac:dyDescent="0.25">
      <c r="H28583" s="25"/>
      <c r="J28583" s="3"/>
    </row>
    <row r="28584" spans="8:10" x14ac:dyDescent="0.25">
      <c r="H28584" s="25"/>
      <c r="J28584" s="3"/>
    </row>
    <row r="28585" spans="8:10" x14ac:dyDescent="0.25">
      <c r="H28585" s="25"/>
      <c r="J28585" s="3"/>
    </row>
    <row r="28586" spans="8:10" x14ac:dyDescent="0.25">
      <c r="H28586" s="25"/>
      <c r="J28586" s="3"/>
    </row>
    <row r="28587" spans="8:10" x14ac:dyDescent="0.25">
      <c r="H28587" s="25"/>
      <c r="J28587" s="3"/>
    </row>
    <row r="28588" spans="8:10" x14ac:dyDescent="0.25">
      <c r="H28588" s="25"/>
      <c r="J28588" s="3"/>
    </row>
    <row r="28589" spans="8:10" x14ac:dyDescent="0.25">
      <c r="H28589" s="25"/>
      <c r="J28589" s="3"/>
    </row>
    <row r="28590" spans="8:10" x14ac:dyDescent="0.25">
      <c r="H28590" s="25"/>
      <c r="J28590" s="3"/>
    </row>
    <row r="28591" spans="8:10" x14ac:dyDescent="0.25">
      <c r="H28591" s="25"/>
      <c r="J28591" s="46"/>
    </row>
    <row r="28592" spans="8:10" x14ac:dyDescent="0.25">
      <c r="H28592" s="25"/>
      <c r="J28592" s="46"/>
    </row>
    <row r="28593" spans="8:10" x14ac:dyDescent="0.25">
      <c r="H28593" s="25"/>
      <c r="J28593" s="46"/>
    </row>
    <row r="28594" spans="8:10" x14ac:dyDescent="0.25">
      <c r="H28594" s="25"/>
      <c r="J28594" s="3"/>
    </row>
    <row r="28595" spans="8:10" x14ac:dyDescent="0.25">
      <c r="H28595" s="25"/>
      <c r="J28595" s="3"/>
    </row>
    <row r="28596" spans="8:10" x14ac:dyDescent="0.25">
      <c r="H28596" s="25"/>
      <c r="J28596" s="3"/>
    </row>
    <row r="28597" spans="8:10" x14ac:dyDescent="0.25">
      <c r="H28597" s="25"/>
      <c r="J28597" s="3"/>
    </row>
    <row r="28598" spans="8:10" x14ac:dyDescent="0.25">
      <c r="H28598" s="25"/>
      <c r="J28598" s="3"/>
    </row>
    <row r="28599" spans="8:10" x14ac:dyDescent="0.25">
      <c r="H28599" s="25"/>
      <c r="J28599" s="3"/>
    </row>
    <row r="28600" spans="8:10" x14ac:dyDescent="0.25">
      <c r="H28600" s="25"/>
      <c r="J28600" s="3"/>
    </row>
    <row r="28601" spans="8:10" x14ac:dyDescent="0.25">
      <c r="H28601" s="25"/>
      <c r="J28601" s="3"/>
    </row>
    <row r="28602" spans="8:10" x14ac:dyDescent="0.25">
      <c r="H28602" s="25"/>
      <c r="J28602" s="3"/>
    </row>
    <row r="28603" spans="8:10" x14ac:dyDescent="0.25">
      <c r="H28603" s="25"/>
      <c r="J28603" s="3"/>
    </row>
    <row r="28604" spans="8:10" x14ac:dyDescent="0.25">
      <c r="H28604" s="25"/>
      <c r="J28604" s="3"/>
    </row>
    <row r="28605" spans="8:10" x14ac:dyDescent="0.25">
      <c r="H28605" s="25"/>
      <c r="J28605" s="3"/>
    </row>
    <row r="28606" spans="8:10" x14ac:dyDescent="0.25">
      <c r="H28606" s="25"/>
      <c r="J28606" s="46"/>
    </row>
    <row r="28607" spans="8:10" x14ac:dyDescent="0.25">
      <c r="H28607" s="25"/>
      <c r="J28607" s="46"/>
    </row>
    <row r="28608" spans="8:10" x14ac:dyDescent="0.25">
      <c r="H28608" s="25"/>
      <c r="J28608" s="46"/>
    </row>
    <row r="28609" spans="8:10" x14ac:dyDescent="0.25">
      <c r="H28609" s="25"/>
      <c r="J28609" s="3"/>
    </row>
    <row r="28610" spans="8:10" x14ac:dyDescent="0.25">
      <c r="H28610" s="25"/>
      <c r="J28610" s="3"/>
    </row>
    <row r="28611" spans="8:10" x14ac:dyDescent="0.25">
      <c r="H28611" s="25"/>
      <c r="J28611" s="3"/>
    </row>
    <row r="28612" spans="8:10" x14ac:dyDescent="0.25">
      <c r="H28612" s="25"/>
      <c r="J28612" s="3"/>
    </row>
    <row r="28613" spans="8:10" x14ac:dyDescent="0.25">
      <c r="H28613" s="25"/>
      <c r="J28613" s="3"/>
    </row>
    <row r="28614" spans="8:10" x14ac:dyDescent="0.25">
      <c r="H28614" s="25"/>
      <c r="J28614" s="3"/>
    </row>
    <row r="28615" spans="8:10" x14ac:dyDescent="0.25">
      <c r="H28615" s="25"/>
      <c r="J28615" s="3"/>
    </row>
    <row r="28616" spans="8:10" x14ac:dyDescent="0.25">
      <c r="H28616" s="25"/>
      <c r="J28616" s="3"/>
    </row>
    <row r="28617" spans="8:10" x14ac:dyDescent="0.25">
      <c r="H28617" s="25"/>
      <c r="J28617" s="3"/>
    </row>
    <row r="28618" spans="8:10" x14ac:dyDescent="0.25">
      <c r="H28618" s="25"/>
      <c r="J28618" s="3"/>
    </row>
    <row r="28619" spans="8:10" x14ac:dyDescent="0.25">
      <c r="H28619" s="25"/>
      <c r="J28619" s="46"/>
    </row>
    <row r="28620" spans="8:10" x14ac:dyDescent="0.25">
      <c r="H28620" s="25"/>
      <c r="J28620" s="3"/>
    </row>
    <row r="28621" spans="8:10" x14ac:dyDescent="0.25">
      <c r="H28621" s="25"/>
      <c r="J28621" s="3"/>
    </row>
    <row r="28622" spans="8:10" x14ac:dyDescent="0.25">
      <c r="H28622" s="25"/>
      <c r="J28622" s="46"/>
    </row>
    <row r="28623" spans="8:10" x14ac:dyDescent="0.25">
      <c r="H28623" s="25"/>
      <c r="J28623" s="3"/>
    </row>
    <row r="28624" spans="8:10" x14ac:dyDescent="0.25">
      <c r="H28624" s="25"/>
      <c r="J28624" s="3"/>
    </row>
    <row r="28625" spans="8:10" x14ac:dyDescent="0.25">
      <c r="H28625" s="25"/>
      <c r="J28625" s="3"/>
    </row>
    <row r="28626" spans="8:10" x14ac:dyDescent="0.25">
      <c r="H28626" s="25"/>
      <c r="J28626" s="3"/>
    </row>
    <row r="28627" spans="8:10" x14ac:dyDescent="0.25">
      <c r="H28627" s="25"/>
      <c r="J28627" s="3"/>
    </row>
    <row r="28628" spans="8:10" x14ac:dyDescent="0.25">
      <c r="H28628" s="25"/>
      <c r="J28628" s="3"/>
    </row>
    <row r="28629" spans="8:10" x14ac:dyDescent="0.25">
      <c r="H28629" s="25"/>
      <c r="J28629" s="3"/>
    </row>
    <row r="28630" spans="8:10" x14ac:dyDescent="0.25">
      <c r="H28630" s="25"/>
      <c r="J28630" s="3"/>
    </row>
    <row r="28631" spans="8:10" x14ac:dyDescent="0.25">
      <c r="H28631" s="25"/>
      <c r="J28631" s="3"/>
    </row>
    <row r="28632" spans="8:10" x14ac:dyDescent="0.25">
      <c r="H28632" s="25"/>
      <c r="J28632" s="3"/>
    </row>
    <row r="28633" spans="8:10" x14ac:dyDescent="0.25">
      <c r="H28633" s="25"/>
      <c r="J28633" s="3"/>
    </row>
    <row r="28634" spans="8:10" x14ac:dyDescent="0.25">
      <c r="H28634" s="25"/>
      <c r="J28634" s="3"/>
    </row>
    <row r="28635" spans="8:10" x14ac:dyDescent="0.25">
      <c r="H28635" s="25"/>
      <c r="J28635" s="3"/>
    </row>
    <row r="28636" spans="8:10" x14ac:dyDescent="0.25">
      <c r="H28636" s="25"/>
      <c r="J28636" s="3"/>
    </row>
    <row r="28637" spans="8:10" x14ac:dyDescent="0.25">
      <c r="H28637" s="25"/>
      <c r="J28637" s="3"/>
    </row>
    <row r="28638" spans="8:10" x14ac:dyDescent="0.25">
      <c r="H28638" s="25"/>
      <c r="J28638" s="3"/>
    </row>
    <row r="28639" spans="8:10" x14ac:dyDescent="0.25">
      <c r="H28639" s="25"/>
      <c r="J28639" s="3"/>
    </row>
    <row r="28640" spans="8:10" x14ac:dyDescent="0.25">
      <c r="H28640" s="25"/>
      <c r="J28640" s="3"/>
    </row>
    <row r="28641" spans="8:10" x14ac:dyDescent="0.25">
      <c r="H28641" s="25"/>
      <c r="J28641" s="3"/>
    </row>
    <row r="28642" spans="8:10" x14ac:dyDescent="0.25">
      <c r="H28642" s="25"/>
      <c r="J28642" s="3"/>
    </row>
    <row r="28643" spans="8:10" x14ac:dyDescent="0.25">
      <c r="H28643" s="25"/>
      <c r="J28643" s="46"/>
    </row>
    <row r="28644" spans="8:10" x14ac:dyDescent="0.25">
      <c r="H28644" s="25"/>
      <c r="J28644" s="3"/>
    </row>
    <row r="28645" spans="8:10" x14ac:dyDescent="0.25">
      <c r="H28645" s="25"/>
      <c r="J28645" s="46"/>
    </row>
    <row r="28646" spans="8:10" x14ac:dyDescent="0.25">
      <c r="H28646" s="25"/>
      <c r="J28646" s="3"/>
    </row>
    <row r="28647" spans="8:10" x14ac:dyDescent="0.25">
      <c r="H28647" s="25"/>
      <c r="J28647" s="3"/>
    </row>
    <row r="28648" spans="8:10" x14ac:dyDescent="0.25">
      <c r="H28648" s="25"/>
      <c r="J28648" s="3"/>
    </row>
    <row r="28649" spans="8:10" x14ac:dyDescent="0.25">
      <c r="H28649" s="25"/>
      <c r="J28649" s="46"/>
    </row>
    <row r="28650" spans="8:10" x14ac:dyDescent="0.25">
      <c r="H28650" s="25"/>
      <c r="J28650" s="3"/>
    </row>
    <row r="28651" spans="8:10" x14ac:dyDescent="0.25">
      <c r="H28651" s="25"/>
      <c r="J28651" s="3"/>
    </row>
    <row r="28652" spans="8:10" x14ac:dyDescent="0.25">
      <c r="H28652" s="25"/>
      <c r="J28652" s="3"/>
    </row>
    <row r="28653" spans="8:10" x14ac:dyDescent="0.25">
      <c r="H28653" s="25"/>
      <c r="J28653" s="3"/>
    </row>
    <row r="28654" spans="8:10" x14ac:dyDescent="0.25">
      <c r="H28654" s="25"/>
      <c r="J28654" s="3"/>
    </row>
    <row r="28655" spans="8:10" x14ac:dyDescent="0.25">
      <c r="H28655" s="25"/>
      <c r="J28655" s="3"/>
    </row>
    <row r="28656" spans="8:10" x14ac:dyDescent="0.25">
      <c r="H28656" s="25"/>
      <c r="J28656" s="3"/>
    </row>
    <row r="28657" spans="8:10" x14ac:dyDescent="0.25">
      <c r="H28657" s="25"/>
      <c r="J28657" s="3"/>
    </row>
    <row r="28658" spans="8:10" x14ac:dyDescent="0.25">
      <c r="H28658" s="25"/>
      <c r="J28658" s="3"/>
    </row>
    <row r="28659" spans="8:10" x14ac:dyDescent="0.25">
      <c r="H28659" s="25"/>
      <c r="J28659" s="3"/>
    </row>
    <row r="28660" spans="8:10" x14ac:dyDescent="0.25">
      <c r="H28660" s="25"/>
      <c r="J28660" s="3"/>
    </row>
    <row r="28661" spans="8:10" x14ac:dyDescent="0.25">
      <c r="H28661" s="25"/>
      <c r="J28661" s="3"/>
    </row>
    <row r="28662" spans="8:10" x14ac:dyDescent="0.25">
      <c r="H28662" s="25"/>
      <c r="J28662" s="3"/>
    </row>
    <row r="28663" spans="8:10" x14ac:dyDescent="0.25">
      <c r="H28663" s="25"/>
      <c r="J28663" s="3"/>
    </row>
    <row r="28664" spans="8:10" x14ac:dyDescent="0.25">
      <c r="H28664" s="25"/>
      <c r="J28664" s="3"/>
    </row>
    <row r="28665" spans="8:10" x14ac:dyDescent="0.25">
      <c r="H28665" s="25"/>
      <c r="J28665" s="3"/>
    </row>
    <row r="28666" spans="8:10" x14ac:dyDescent="0.25">
      <c r="H28666" s="25"/>
      <c r="J28666" s="3"/>
    </row>
    <row r="28667" spans="8:10" x14ac:dyDescent="0.25">
      <c r="H28667" s="25"/>
      <c r="J28667" s="3"/>
    </row>
    <row r="28668" spans="8:10" x14ac:dyDescent="0.25">
      <c r="H28668" s="25"/>
      <c r="J28668" s="3"/>
    </row>
    <row r="28669" spans="8:10" x14ac:dyDescent="0.25">
      <c r="H28669" s="25"/>
      <c r="J28669" s="3"/>
    </row>
    <row r="28670" spans="8:10" x14ac:dyDescent="0.25">
      <c r="H28670" s="25"/>
      <c r="J28670" s="3"/>
    </row>
    <row r="28671" spans="8:10" x14ac:dyDescent="0.25">
      <c r="H28671" s="25"/>
      <c r="J28671" s="3"/>
    </row>
    <row r="28672" spans="8:10" x14ac:dyDescent="0.25">
      <c r="H28672" s="25"/>
      <c r="J28672" s="3"/>
    </row>
    <row r="28673" spans="8:10" x14ac:dyDescent="0.25">
      <c r="H28673" s="25"/>
      <c r="J28673" s="46"/>
    </row>
    <row r="28674" spans="8:10" x14ac:dyDescent="0.25">
      <c r="H28674" s="25"/>
      <c r="J28674" s="3"/>
    </row>
    <row r="28675" spans="8:10" x14ac:dyDescent="0.25">
      <c r="H28675" s="25"/>
      <c r="J28675" s="46"/>
    </row>
    <row r="28676" spans="8:10" x14ac:dyDescent="0.25">
      <c r="H28676" s="25"/>
      <c r="J28676" s="3"/>
    </row>
    <row r="28677" spans="8:10" x14ac:dyDescent="0.25">
      <c r="H28677" s="25"/>
      <c r="J28677" s="3"/>
    </row>
    <row r="28678" spans="8:10" x14ac:dyDescent="0.25">
      <c r="H28678" s="25"/>
      <c r="J28678" s="3"/>
    </row>
    <row r="28679" spans="8:10" x14ac:dyDescent="0.25">
      <c r="H28679" s="25"/>
      <c r="J28679" s="46"/>
    </row>
    <row r="28680" spans="8:10" x14ac:dyDescent="0.25">
      <c r="H28680" s="25"/>
      <c r="J28680" s="46"/>
    </row>
    <row r="28681" spans="8:10" x14ac:dyDescent="0.25">
      <c r="H28681" s="25"/>
      <c r="J28681" s="3"/>
    </row>
    <row r="28682" spans="8:10" x14ac:dyDescent="0.25">
      <c r="H28682" s="25"/>
      <c r="J28682" s="3"/>
    </row>
    <row r="28683" spans="8:10" x14ac:dyDescent="0.25">
      <c r="H28683" s="25"/>
      <c r="J28683" s="3"/>
    </row>
    <row r="28684" spans="8:10" x14ac:dyDescent="0.25">
      <c r="H28684" s="25"/>
      <c r="J28684" s="3"/>
    </row>
    <row r="28685" spans="8:10" x14ac:dyDescent="0.25">
      <c r="H28685" s="25"/>
      <c r="J28685" s="3"/>
    </row>
    <row r="28686" spans="8:10" x14ac:dyDescent="0.25">
      <c r="H28686" s="25"/>
      <c r="J28686" s="3"/>
    </row>
    <row r="28687" spans="8:10" x14ac:dyDescent="0.25">
      <c r="H28687" s="25"/>
      <c r="J28687" s="3"/>
    </row>
    <row r="28688" spans="8:10" x14ac:dyDescent="0.25">
      <c r="H28688" s="25"/>
      <c r="J28688" s="3"/>
    </row>
    <row r="28689" spans="8:10" x14ac:dyDescent="0.25">
      <c r="H28689" s="25"/>
      <c r="J28689" s="3"/>
    </row>
    <row r="28690" spans="8:10" x14ac:dyDescent="0.25">
      <c r="H28690" s="25"/>
      <c r="J28690" s="3"/>
    </row>
    <row r="28691" spans="8:10" x14ac:dyDescent="0.25">
      <c r="H28691" s="25"/>
      <c r="J28691" s="3"/>
    </row>
    <row r="28692" spans="8:10" x14ac:dyDescent="0.25">
      <c r="H28692" s="25"/>
      <c r="J28692" s="3"/>
    </row>
    <row r="28693" spans="8:10" x14ac:dyDescent="0.25">
      <c r="H28693" s="25"/>
      <c r="J28693" s="3"/>
    </row>
    <row r="28694" spans="8:10" x14ac:dyDescent="0.25">
      <c r="H28694" s="25"/>
      <c r="J28694" s="3"/>
    </row>
    <row r="28695" spans="8:10" x14ac:dyDescent="0.25">
      <c r="H28695" s="25"/>
      <c r="J28695" s="3"/>
    </row>
    <row r="28696" spans="8:10" x14ac:dyDescent="0.25">
      <c r="H28696" s="25"/>
      <c r="J28696" s="3"/>
    </row>
    <row r="28697" spans="8:10" x14ac:dyDescent="0.25">
      <c r="H28697" s="25"/>
      <c r="J28697" s="3"/>
    </row>
    <row r="28698" spans="8:10" x14ac:dyDescent="0.25">
      <c r="H28698" s="25"/>
      <c r="J28698" s="3"/>
    </row>
    <row r="28699" spans="8:10" x14ac:dyDescent="0.25">
      <c r="H28699" s="25"/>
      <c r="J28699" s="3"/>
    </row>
    <row r="28700" spans="8:10" x14ac:dyDescent="0.25">
      <c r="H28700" s="25"/>
      <c r="J28700" s="3"/>
    </row>
    <row r="28701" spans="8:10" x14ac:dyDescent="0.25">
      <c r="H28701" s="25"/>
      <c r="J28701" s="3"/>
    </row>
    <row r="28702" spans="8:10" x14ac:dyDescent="0.25">
      <c r="H28702" s="25"/>
      <c r="J28702" s="3"/>
    </row>
    <row r="28703" spans="8:10" x14ac:dyDescent="0.25">
      <c r="H28703" s="25"/>
      <c r="J28703" s="46"/>
    </row>
    <row r="28704" spans="8:10" x14ac:dyDescent="0.25">
      <c r="H28704" s="25"/>
      <c r="J28704" s="3"/>
    </row>
    <row r="28705" spans="8:10" x14ac:dyDescent="0.25">
      <c r="H28705" s="25"/>
      <c r="J28705" s="46"/>
    </row>
    <row r="28706" spans="8:10" x14ac:dyDescent="0.25">
      <c r="H28706" s="25"/>
      <c r="J28706" s="3"/>
    </row>
    <row r="28707" spans="8:10" x14ac:dyDescent="0.25">
      <c r="H28707" s="25"/>
      <c r="J28707" s="3"/>
    </row>
    <row r="28708" spans="8:10" x14ac:dyDescent="0.25">
      <c r="H28708" s="25"/>
      <c r="J28708" s="3"/>
    </row>
    <row r="28709" spans="8:10" x14ac:dyDescent="0.25">
      <c r="H28709" s="25"/>
      <c r="J28709" s="46"/>
    </row>
    <row r="28710" spans="8:10" x14ac:dyDescent="0.25">
      <c r="H28710" s="25"/>
      <c r="J28710" s="46"/>
    </row>
    <row r="28711" spans="8:10" x14ac:dyDescent="0.25">
      <c r="H28711" s="25"/>
      <c r="J28711" s="3"/>
    </row>
    <row r="28712" spans="8:10" x14ac:dyDescent="0.25">
      <c r="H28712" s="25"/>
      <c r="J28712" s="3"/>
    </row>
    <row r="28713" spans="8:10" x14ac:dyDescent="0.25">
      <c r="H28713" s="25"/>
      <c r="J28713" s="3"/>
    </row>
    <row r="28714" spans="8:10" x14ac:dyDescent="0.25">
      <c r="H28714" s="25"/>
      <c r="J28714" s="3"/>
    </row>
    <row r="28715" spans="8:10" x14ac:dyDescent="0.25">
      <c r="H28715" s="25"/>
      <c r="J28715" s="3"/>
    </row>
    <row r="28716" spans="8:10" x14ac:dyDescent="0.25">
      <c r="H28716" s="25"/>
      <c r="J28716" s="3"/>
    </row>
    <row r="28717" spans="8:10" x14ac:dyDescent="0.25">
      <c r="H28717" s="25"/>
      <c r="J28717" s="3"/>
    </row>
    <row r="28718" spans="8:10" x14ac:dyDescent="0.25">
      <c r="H28718" s="25"/>
      <c r="J28718" s="3"/>
    </row>
    <row r="28719" spans="8:10" x14ac:dyDescent="0.25">
      <c r="H28719" s="25"/>
      <c r="J28719" s="3"/>
    </row>
    <row r="28720" spans="8:10" x14ac:dyDescent="0.25">
      <c r="H28720" s="25"/>
      <c r="J28720" s="3"/>
    </row>
    <row r="28721" spans="8:10" x14ac:dyDescent="0.25">
      <c r="H28721" s="25"/>
      <c r="J28721" s="3"/>
    </row>
    <row r="28722" spans="8:10" x14ac:dyDescent="0.25">
      <c r="H28722" s="25"/>
      <c r="J28722" s="3"/>
    </row>
    <row r="28723" spans="8:10" x14ac:dyDescent="0.25">
      <c r="H28723" s="25"/>
      <c r="J28723" s="3"/>
    </row>
    <row r="28724" spans="8:10" x14ac:dyDescent="0.25">
      <c r="H28724" s="25"/>
      <c r="J28724" s="3"/>
    </row>
    <row r="28725" spans="8:10" x14ac:dyDescent="0.25">
      <c r="H28725" s="25"/>
      <c r="J28725" s="3"/>
    </row>
    <row r="28726" spans="8:10" x14ac:dyDescent="0.25">
      <c r="H28726" s="25"/>
      <c r="J28726" s="3"/>
    </row>
    <row r="28727" spans="8:10" x14ac:dyDescent="0.25">
      <c r="H28727" s="25"/>
      <c r="J28727" s="3"/>
    </row>
    <row r="28728" spans="8:10" x14ac:dyDescent="0.25">
      <c r="H28728" s="25"/>
      <c r="J28728" s="3"/>
    </row>
    <row r="28729" spans="8:10" x14ac:dyDescent="0.25">
      <c r="H28729" s="25"/>
      <c r="J28729" s="3"/>
    </row>
    <row r="28730" spans="8:10" x14ac:dyDescent="0.25">
      <c r="H28730" s="25"/>
      <c r="J28730" s="3"/>
    </row>
    <row r="28731" spans="8:10" x14ac:dyDescent="0.25">
      <c r="H28731" s="25"/>
      <c r="J28731" s="3"/>
    </row>
    <row r="28732" spans="8:10" x14ac:dyDescent="0.25">
      <c r="H28732" s="25"/>
      <c r="J28732" s="3"/>
    </row>
    <row r="28733" spans="8:10" x14ac:dyDescent="0.25">
      <c r="H28733" s="25"/>
      <c r="J28733" s="46"/>
    </row>
    <row r="28734" spans="8:10" x14ac:dyDescent="0.25">
      <c r="H28734" s="25"/>
      <c r="J28734" s="3"/>
    </row>
    <row r="28735" spans="8:10" x14ac:dyDescent="0.25">
      <c r="H28735" s="25"/>
      <c r="J28735" s="46"/>
    </row>
    <row r="28736" spans="8:10" x14ac:dyDescent="0.25">
      <c r="H28736" s="25"/>
      <c r="J28736" s="3"/>
    </row>
    <row r="28737" spans="8:10" x14ac:dyDescent="0.25">
      <c r="H28737" s="25"/>
      <c r="J28737" s="3"/>
    </row>
    <row r="28738" spans="8:10" x14ac:dyDescent="0.25">
      <c r="H28738" s="25"/>
      <c r="J28738" s="3"/>
    </row>
    <row r="28739" spans="8:10" x14ac:dyDescent="0.25">
      <c r="H28739" s="25"/>
      <c r="J28739" s="46"/>
    </row>
    <row r="28740" spans="8:10" x14ac:dyDescent="0.25">
      <c r="H28740" s="25"/>
      <c r="J28740" s="46"/>
    </row>
    <row r="28741" spans="8:10" x14ac:dyDescent="0.25">
      <c r="H28741" s="25"/>
      <c r="J28741" s="3"/>
    </row>
    <row r="28742" spans="8:10" x14ac:dyDescent="0.25">
      <c r="H28742" s="25"/>
      <c r="J28742" s="3"/>
    </row>
    <row r="28743" spans="8:10" x14ac:dyDescent="0.25">
      <c r="H28743" s="25"/>
      <c r="J28743" s="3"/>
    </row>
    <row r="28744" spans="8:10" x14ac:dyDescent="0.25">
      <c r="H28744" s="25"/>
      <c r="J28744" s="3"/>
    </row>
    <row r="28745" spans="8:10" x14ac:dyDescent="0.25">
      <c r="H28745" s="25"/>
      <c r="J28745" s="3"/>
    </row>
    <row r="28746" spans="8:10" x14ac:dyDescent="0.25">
      <c r="H28746" s="25"/>
      <c r="J28746" s="3"/>
    </row>
    <row r="28747" spans="8:10" x14ac:dyDescent="0.25">
      <c r="H28747" s="25"/>
      <c r="J28747" s="3"/>
    </row>
    <row r="28748" spans="8:10" x14ac:dyDescent="0.25">
      <c r="H28748" s="25"/>
      <c r="J28748" s="3"/>
    </row>
    <row r="28749" spans="8:10" x14ac:dyDescent="0.25">
      <c r="H28749" s="25"/>
      <c r="J28749" s="3"/>
    </row>
    <row r="28750" spans="8:10" x14ac:dyDescent="0.25">
      <c r="H28750" s="25"/>
      <c r="J28750" s="3"/>
    </row>
    <row r="28751" spans="8:10" x14ac:dyDescent="0.25">
      <c r="H28751" s="25"/>
      <c r="J28751" s="3"/>
    </row>
    <row r="28752" spans="8:10" x14ac:dyDescent="0.25">
      <c r="H28752" s="25"/>
      <c r="J28752" s="3"/>
    </row>
    <row r="28753" spans="8:10" x14ac:dyDescent="0.25">
      <c r="H28753" s="25"/>
      <c r="J28753" s="3"/>
    </row>
    <row r="28754" spans="8:10" x14ac:dyDescent="0.25">
      <c r="H28754" s="25"/>
      <c r="J28754" s="3"/>
    </row>
    <row r="28755" spans="8:10" x14ac:dyDescent="0.25">
      <c r="H28755" s="25"/>
      <c r="J28755" s="3"/>
    </row>
    <row r="28756" spans="8:10" x14ac:dyDescent="0.25">
      <c r="H28756" s="25"/>
      <c r="J28756" s="3"/>
    </row>
    <row r="28757" spans="8:10" x14ac:dyDescent="0.25">
      <c r="H28757" s="25"/>
      <c r="J28757" s="3"/>
    </row>
    <row r="28758" spans="8:10" x14ac:dyDescent="0.25">
      <c r="H28758" s="25"/>
      <c r="J28758" s="3"/>
    </row>
    <row r="28759" spans="8:10" x14ac:dyDescent="0.25">
      <c r="H28759" s="25"/>
      <c r="J28759" s="3"/>
    </row>
    <row r="28760" spans="8:10" x14ac:dyDescent="0.25">
      <c r="H28760" s="25"/>
      <c r="J28760" s="3"/>
    </row>
    <row r="28761" spans="8:10" x14ac:dyDescent="0.25">
      <c r="H28761" s="25"/>
      <c r="J28761" s="3"/>
    </row>
    <row r="28762" spans="8:10" x14ac:dyDescent="0.25">
      <c r="H28762" s="25"/>
      <c r="J28762" s="3"/>
    </row>
    <row r="28763" spans="8:10" x14ac:dyDescent="0.25">
      <c r="H28763" s="25"/>
      <c r="J28763" s="46"/>
    </row>
    <row r="28764" spans="8:10" x14ac:dyDescent="0.25">
      <c r="H28764" s="25"/>
      <c r="J28764" s="3"/>
    </row>
    <row r="28765" spans="8:10" x14ac:dyDescent="0.25">
      <c r="H28765" s="25"/>
      <c r="J28765" s="46"/>
    </row>
    <row r="28766" spans="8:10" x14ac:dyDescent="0.25">
      <c r="H28766" s="25"/>
      <c r="J28766" s="3"/>
    </row>
    <row r="28767" spans="8:10" x14ac:dyDescent="0.25">
      <c r="H28767" s="25"/>
      <c r="J28767" s="3"/>
    </row>
    <row r="28768" spans="8:10" x14ac:dyDescent="0.25">
      <c r="H28768" s="25"/>
      <c r="J28768" s="3"/>
    </row>
    <row r="28769" spans="8:10" x14ac:dyDescent="0.25">
      <c r="H28769" s="25"/>
      <c r="J28769" s="46"/>
    </row>
    <row r="28770" spans="8:10" x14ac:dyDescent="0.25">
      <c r="H28770" s="25"/>
      <c r="J28770" s="46"/>
    </row>
    <row r="28771" spans="8:10" x14ac:dyDescent="0.25">
      <c r="H28771" s="25"/>
      <c r="J28771" s="3"/>
    </row>
    <row r="28772" spans="8:10" x14ac:dyDescent="0.25">
      <c r="H28772" s="25"/>
      <c r="J28772" s="3"/>
    </row>
    <row r="28773" spans="8:10" x14ac:dyDescent="0.25">
      <c r="H28773" s="25"/>
      <c r="J28773" s="3"/>
    </row>
    <row r="28774" spans="8:10" x14ac:dyDescent="0.25">
      <c r="H28774" s="25"/>
      <c r="J28774" s="3"/>
    </row>
    <row r="28775" spans="8:10" x14ac:dyDescent="0.25">
      <c r="H28775" s="25"/>
      <c r="J28775" s="3"/>
    </row>
    <row r="28776" spans="8:10" x14ac:dyDescent="0.25">
      <c r="H28776" s="25"/>
      <c r="J28776" s="3"/>
    </row>
    <row r="28777" spans="8:10" x14ac:dyDescent="0.25">
      <c r="H28777" s="25"/>
      <c r="J28777" s="3"/>
    </row>
    <row r="28778" spans="8:10" x14ac:dyDescent="0.25">
      <c r="H28778" s="25"/>
      <c r="J28778" s="3"/>
    </row>
    <row r="28779" spans="8:10" x14ac:dyDescent="0.25">
      <c r="H28779" s="25"/>
      <c r="J28779" s="3"/>
    </row>
    <row r="28780" spans="8:10" x14ac:dyDescent="0.25">
      <c r="H28780" s="25"/>
      <c r="J28780" s="3"/>
    </row>
    <row r="28781" spans="8:10" x14ac:dyDescent="0.25">
      <c r="H28781" s="25"/>
      <c r="J28781" s="3"/>
    </row>
    <row r="28782" spans="8:10" x14ac:dyDescent="0.25">
      <c r="H28782" s="25"/>
      <c r="J28782" s="3"/>
    </row>
    <row r="28783" spans="8:10" x14ac:dyDescent="0.25">
      <c r="H28783" s="25"/>
      <c r="J28783" s="3"/>
    </row>
    <row r="28784" spans="8:10" x14ac:dyDescent="0.25">
      <c r="H28784" s="25"/>
      <c r="J28784" s="3"/>
    </row>
    <row r="28785" spans="8:10" x14ac:dyDescent="0.25">
      <c r="H28785" s="25"/>
      <c r="J28785" s="3"/>
    </row>
    <row r="28786" spans="8:10" x14ac:dyDescent="0.25">
      <c r="H28786" s="25"/>
      <c r="J28786" s="3"/>
    </row>
    <row r="28787" spans="8:10" x14ac:dyDescent="0.25">
      <c r="H28787" s="25"/>
      <c r="J28787" s="3"/>
    </row>
    <row r="28788" spans="8:10" x14ac:dyDescent="0.25">
      <c r="H28788" s="25"/>
      <c r="J28788" s="3"/>
    </row>
    <row r="28789" spans="8:10" x14ac:dyDescent="0.25">
      <c r="H28789" s="25"/>
      <c r="J28789" s="3"/>
    </row>
    <row r="28790" spans="8:10" x14ac:dyDescent="0.25">
      <c r="H28790" s="25"/>
      <c r="J28790" s="3"/>
    </row>
    <row r="28791" spans="8:10" x14ac:dyDescent="0.25">
      <c r="H28791" s="25"/>
      <c r="J28791" s="3"/>
    </row>
    <row r="28792" spans="8:10" x14ac:dyDescent="0.25">
      <c r="H28792" s="25"/>
      <c r="J28792" s="3"/>
    </row>
    <row r="28793" spans="8:10" x14ac:dyDescent="0.25">
      <c r="H28793" s="25"/>
      <c r="J28793" s="3"/>
    </row>
    <row r="28794" spans="8:10" x14ac:dyDescent="0.25">
      <c r="H28794" s="25"/>
      <c r="J28794" s="3"/>
    </row>
    <row r="28795" spans="8:10" x14ac:dyDescent="0.25">
      <c r="H28795" s="25"/>
      <c r="J28795" s="3"/>
    </row>
    <row r="28796" spans="8:10" x14ac:dyDescent="0.25">
      <c r="H28796" s="25"/>
      <c r="J28796" s="3"/>
    </row>
    <row r="28797" spans="8:10" x14ac:dyDescent="0.25">
      <c r="H28797" s="25"/>
      <c r="J28797" s="3"/>
    </row>
    <row r="28798" spans="8:10" x14ac:dyDescent="0.25">
      <c r="H28798" s="25"/>
      <c r="J28798" s="3"/>
    </row>
    <row r="28799" spans="8:10" x14ac:dyDescent="0.25">
      <c r="H28799" s="25"/>
      <c r="J28799" s="46"/>
    </row>
    <row r="28800" spans="8:10" x14ac:dyDescent="0.25">
      <c r="H28800" s="25"/>
      <c r="J28800" s="3"/>
    </row>
    <row r="28801" spans="8:10" x14ac:dyDescent="0.25">
      <c r="H28801" s="25"/>
      <c r="J28801" s="3"/>
    </row>
    <row r="28802" spans="8:10" x14ac:dyDescent="0.25">
      <c r="H28802" s="25"/>
      <c r="J28802" s="3"/>
    </row>
    <row r="28803" spans="8:10" x14ac:dyDescent="0.25">
      <c r="H28803" s="25"/>
      <c r="J28803" s="3"/>
    </row>
    <row r="28804" spans="8:10" x14ac:dyDescent="0.25">
      <c r="H28804" s="25"/>
      <c r="J28804" s="3"/>
    </row>
    <row r="28805" spans="8:10" x14ac:dyDescent="0.25">
      <c r="H28805" s="25"/>
      <c r="J28805" s="3"/>
    </row>
    <row r="28806" spans="8:10" x14ac:dyDescent="0.25">
      <c r="H28806" s="25"/>
      <c r="J28806" s="3"/>
    </row>
    <row r="28807" spans="8:10" x14ac:dyDescent="0.25">
      <c r="H28807" s="25"/>
      <c r="J28807" s="3"/>
    </row>
    <row r="28808" spans="8:10" x14ac:dyDescent="0.25">
      <c r="H28808" s="25"/>
      <c r="J28808" s="3"/>
    </row>
    <row r="28809" spans="8:10" x14ac:dyDescent="0.25">
      <c r="H28809" s="25"/>
      <c r="J28809" s="3"/>
    </row>
    <row r="28810" spans="8:10" x14ac:dyDescent="0.25">
      <c r="H28810" s="25"/>
      <c r="J28810" s="3"/>
    </row>
    <row r="28811" spans="8:10" x14ac:dyDescent="0.25">
      <c r="H28811" s="25"/>
      <c r="J28811" s="3"/>
    </row>
    <row r="28812" spans="8:10" x14ac:dyDescent="0.25">
      <c r="H28812" s="25"/>
      <c r="J28812" s="3"/>
    </row>
    <row r="28813" spans="8:10" x14ac:dyDescent="0.25">
      <c r="H28813" s="25"/>
      <c r="J28813" s="3"/>
    </row>
    <row r="28814" spans="8:10" x14ac:dyDescent="0.25">
      <c r="H28814" s="25"/>
      <c r="J28814" s="3"/>
    </row>
    <row r="28815" spans="8:10" x14ac:dyDescent="0.25">
      <c r="H28815" s="25"/>
      <c r="J28815" s="3"/>
    </row>
    <row r="28816" spans="8:10" x14ac:dyDescent="0.25">
      <c r="H28816" s="25"/>
      <c r="J28816" s="3"/>
    </row>
    <row r="28817" spans="8:10" x14ac:dyDescent="0.25">
      <c r="H28817" s="25"/>
      <c r="J28817" s="3"/>
    </row>
    <row r="28818" spans="8:10" x14ac:dyDescent="0.25">
      <c r="H28818" s="25"/>
      <c r="J28818" s="3"/>
    </row>
    <row r="28819" spans="8:10" x14ac:dyDescent="0.25">
      <c r="H28819" s="25"/>
      <c r="J28819" s="3"/>
    </row>
    <row r="28820" spans="8:10" x14ac:dyDescent="0.25">
      <c r="H28820" s="25"/>
      <c r="J28820" s="3"/>
    </row>
    <row r="28821" spans="8:10" x14ac:dyDescent="0.25">
      <c r="H28821" s="25"/>
      <c r="J28821" s="3"/>
    </row>
    <row r="28822" spans="8:10" x14ac:dyDescent="0.25">
      <c r="H28822" s="25"/>
      <c r="J28822" s="3"/>
    </row>
    <row r="28823" spans="8:10" x14ac:dyDescent="0.25">
      <c r="H28823" s="25"/>
      <c r="J28823" s="46"/>
    </row>
    <row r="28824" spans="8:10" x14ac:dyDescent="0.25">
      <c r="H28824" s="25"/>
      <c r="J28824" s="3"/>
    </row>
    <row r="28825" spans="8:10" x14ac:dyDescent="0.25">
      <c r="H28825" s="25"/>
      <c r="J28825" s="46"/>
    </row>
    <row r="28826" spans="8:10" x14ac:dyDescent="0.25">
      <c r="H28826" s="25"/>
      <c r="J28826" s="3"/>
    </row>
    <row r="28827" spans="8:10" x14ac:dyDescent="0.25">
      <c r="H28827" s="25"/>
      <c r="J28827" s="3"/>
    </row>
    <row r="28828" spans="8:10" x14ac:dyDescent="0.25">
      <c r="H28828" s="25"/>
      <c r="J28828" s="3"/>
    </row>
    <row r="28829" spans="8:10" x14ac:dyDescent="0.25">
      <c r="H28829" s="25"/>
      <c r="J28829" s="46"/>
    </row>
    <row r="28830" spans="8:10" x14ac:dyDescent="0.25">
      <c r="H28830" s="25"/>
      <c r="J28830" s="46"/>
    </row>
    <row r="28831" spans="8:10" x14ac:dyDescent="0.25">
      <c r="H28831" s="25"/>
      <c r="J28831" s="3"/>
    </row>
    <row r="28832" spans="8:10" x14ac:dyDescent="0.25">
      <c r="H28832" s="25"/>
      <c r="J28832" s="3"/>
    </row>
    <row r="28833" spans="8:10" x14ac:dyDescent="0.25">
      <c r="H28833" s="25"/>
      <c r="J28833" s="3"/>
    </row>
    <row r="28834" spans="8:10" x14ac:dyDescent="0.25">
      <c r="H28834" s="25"/>
      <c r="J28834" s="3"/>
    </row>
    <row r="28835" spans="8:10" x14ac:dyDescent="0.25">
      <c r="H28835" s="25"/>
      <c r="J28835" s="3"/>
    </row>
    <row r="28836" spans="8:10" x14ac:dyDescent="0.25">
      <c r="H28836" s="25"/>
      <c r="J28836" s="3"/>
    </row>
    <row r="28837" spans="8:10" x14ac:dyDescent="0.25">
      <c r="H28837" s="25"/>
      <c r="J28837" s="3"/>
    </row>
    <row r="28838" spans="8:10" x14ac:dyDescent="0.25">
      <c r="H28838" s="25"/>
      <c r="J28838" s="3"/>
    </row>
    <row r="28839" spans="8:10" x14ac:dyDescent="0.25">
      <c r="H28839" s="25"/>
      <c r="J28839" s="3"/>
    </row>
    <row r="28840" spans="8:10" x14ac:dyDescent="0.25">
      <c r="H28840" s="25"/>
      <c r="J28840" s="3"/>
    </row>
    <row r="28841" spans="8:10" x14ac:dyDescent="0.25">
      <c r="H28841" s="25"/>
      <c r="J28841" s="3"/>
    </row>
    <row r="28842" spans="8:10" x14ac:dyDescent="0.25">
      <c r="H28842" s="25"/>
      <c r="J28842" s="3"/>
    </row>
    <row r="28843" spans="8:10" x14ac:dyDescent="0.25">
      <c r="H28843" s="25"/>
      <c r="J28843" s="3"/>
    </row>
    <row r="28844" spans="8:10" x14ac:dyDescent="0.25">
      <c r="H28844" s="25"/>
      <c r="J28844" s="3"/>
    </row>
    <row r="28845" spans="8:10" x14ac:dyDescent="0.25">
      <c r="H28845" s="25"/>
      <c r="J28845" s="3"/>
    </row>
    <row r="28846" spans="8:10" x14ac:dyDescent="0.25">
      <c r="H28846" s="25"/>
      <c r="J28846" s="3"/>
    </row>
    <row r="28847" spans="8:10" x14ac:dyDescent="0.25">
      <c r="H28847" s="25"/>
      <c r="J28847" s="3"/>
    </row>
    <row r="28848" spans="8:10" x14ac:dyDescent="0.25">
      <c r="H28848" s="25"/>
      <c r="J28848" s="3"/>
    </row>
    <row r="28849" spans="8:10" x14ac:dyDescent="0.25">
      <c r="H28849" s="25"/>
      <c r="J28849" s="3"/>
    </row>
    <row r="28850" spans="8:10" x14ac:dyDescent="0.25">
      <c r="H28850" s="25"/>
      <c r="J28850" s="3"/>
    </row>
    <row r="28851" spans="8:10" x14ac:dyDescent="0.25">
      <c r="H28851" s="25"/>
      <c r="J28851" s="3"/>
    </row>
    <row r="28852" spans="8:10" x14ac:dyDescent="0.25">
      <c r="H28852" s="25"/>
      <c r="J28852" s="3"/>
    </row>
    <row r="28853" spans="8:10" x14ac:dyDescent="0.25">
      <c r="H28853" s="25"/>
      <c r="J28853" s="46"/>
    </row>
    <row r="28854" spans="8:10" x14ac:dyDescent="0.25">
      <c r="H28854" s="25"/>
      <c r="J28854" s="3"/>
    </row>
    <row r="28855" spans="8:10" x14ac:dyDescent="0.25">
      <c r="H28855" s="25"/>
      <c r="J28855" s="46"/>
    </row>
    <row r="28856" spans="8:10" x14ac:dyDescent="0.25">
      <c r="H28856" s="25"/>
      <c r="J28856" s="3"/>
    </row>
    <row r="28857" spans="8:10" x14ac:dyDescent="0.25">
      <c r="H28857" s="25"/>
      <c r="J28857" s="3"/>
    </row>
    <row r="28858" spans="8:10" x14ac:dyDescent="0.25">
      <c r="H28858" s="25"/>
      <c r="J28858" s="3"/>
    </row>
    <row r="28859" spans="8:10" x14ac:dyDescent="0.25">
      <c r="H28859" s="25"/>
      <c r="J28859" s="46"/>
    </row>
    <row r="28860" spans="8:10" x14ac:dyDescent="0.25">
      <c r="H28860" s="25"/>
      <c r="J28860" s="46"/>
    </row>
    <row r="28861" spans="8:10" x14ac:dyDescent="0.25">
      <c r="H28861" s="25"/>
      <c r="J28861" s="3"/>
    </row>
    <row r="28862" spans="8:10" x14ac:dyDescent="0.25">
      <c r="H28862" s="25"/>
      <c r="J28862" s="3"/>
    </row>
    <row r="28863" spans="8:10" x14ac:dyDescent="0.25">
      <c r="H28863" s="25"/>
      <c r="J28863" s="3"/>
    </row>
    <row r="28864" spans="8:10" x14ac:dyDescent="0.25">
      <c r="H28864" s="25"/>
      <c r="J28864" s="3"/>
    </row>
    <row r="28865" spans="8:10" x14ac:dyDescent="0.25">
      <c r="H28865" s="25"/>
      <c r="J28865" s="3"/>
    </row>
    <row r="28866" spans="8:10" x14ac:dyDescent="0.25">
      <c r="H28866" s="25"/>
      <c r="J28866" s="3"/>
    </row>
    <row r="28867" spans="8:10" x14ac:dyDescent="0.25">
      <c r="H28867" s="25"/>
      <c r="J28867" s="3"/>
    </row>
    <row r="28868" spans="8:10" x14ac:dyDescent="0.25">
      <c r="H28868" s="25"/>
      <c r="J28868" s="3"/>
    </row>
    <row r="28869" spans="8:10" x14ac:dyDescent="0.25">
      <c r="H28869" s="25"/>
      <c r="J28869" s="3"/>
    </row>
    <row r="28870" spans="8:10" x14ac:dyDescent="0.25">
      <c r="H28870" s="25"/>
      <c r="J28870" s="3"/>
    </row>
    <row r="28871" spans="8:10" x14ac:dyDescent="0.25">
      <c r="H28871" s="25"/>
      <c r="J28871" s="3"/>
    </row>
    <row r="28872" spans="8:10" x14ac:dyDescent="0.25">
      <c r="H28872" s="25"/>
      <c r="J28872" s="3"/>
    </row>
    <row r="28873" spans="8:10" x14ac:dyDescent="0.25">
      <c r="H28873" s="25"/>
      <c r="J28873" s="3"/>
    </row>
    <row r="28874" spans="8:10" x14ac:dyDescent="0.25">
      <c r="H28874" s="25"/>
      <c r="J28874" s="46"/>
    </row>
    <row r="28875" spans="8:10" x14ac:dyDescent="0.25">
      <c r="H28875" s="25"/>
      <c r="J28875" s="46"/>
    </row>
    <row r="28876" spans="8:10" x14ac:dyDescent="0.25">
      <c r="H28876" s="25"/>
      <c r="J28876" s="46"/>
    </row>
    <row r="28877" spans="8:10" x14ac:dyDescent="0.25">
      <c r="H28877" s="25"/>
      <c r="J28877" s="46"/>
    </row>
    <row r="28878" spans="8:10" x14ac:dyDescent="0.25">
      <c r="H28878" s="25"/>
      <c r="J28878" s="46"/>
    </row>
    <row r="28879" spans="8:10" x14ac:dyDescent="0.25">
      <c r="H28879" s="25"/>
      <c r="J28879" s="46"/>
    </row>
    <row r="28880" spans="8:10" x14ac:dyDescent="0.25">
      <c r="H28880" s="25"/>
      <c r="J28880" s="46"/>
    </row>
    <row r="28881" spans="8:10" x14ac:dyDescent="0.25">
      <c r="H28881" s="25"/>
      <c r="J28881" s="46"/>
    </row>
    <row r="28882" spans="8:10" x14ac:dyDescent="0.25">
      <c r="H28882" s="25"/>
      <c r="J28882" s="3"/>
    </row>
    <row r="28883" spans="8:10" x14ac:dyDescent="0.25">
      <c r="H28883" s="25"/>
      <c r="J28883" s="3"/>
    </row>
    <row r="28884" spans="8:10" x14ac:dyDescent="0.25">
      <c r="H28884" s="25"/>
      <c r="J28884" s="3"/>
    </row>
    <row r="28885" spans="8:10" x14ac:dyDescent="0.25">
      <c r="H28885" s="25"/>
      <c r="J28885" s="3"/>
    </row>
    <row r="28886" spans="8:10" x14ac:dyDescent="0.25">
      <c r="H28886" s="25"/>
      <c r="J28886" s="3"/>
    </row>
    <row r="28887" spans="8:10" x14ac:dyDescent="0.25">
      <c r="H28887" s="25"/>
      <c r="J28887" s="3"/>
    </row>
    <row r="28888" spans="8:10" x14ac:dyDescent="0.25">
      <c r="H28888" s="25"/>
      <c r="J28888" s="3"/>
    </row>
    <row r="28889" spans="8:10" x14ac:dyDescent="0.25">
      <c r="H28889" s="25"/>
      <c r="J28889" s="3"/>
    </row>
    <row r="28890" spans="8:10" x14ac:dyDescent="0.25">
      <c r="H28890" s="25"/>
      <c r="J28890" s="3"/>
    </row>
    <row r="28891" spans="8:10" x14ac:dyDescent="0.25">
      <c r="H28891" s="25"/>
      <c r="J28891" s="3"/>
    </row>
    <row r="28892" spans="8:10" x14ac:dyDescent="0.25">
      <c r="H28892" s="25"/>
      <c r="J28892" s="46"/>
    </row>
    <row r="28893" spans="8:10" x14ac:dyDescent="0.25">
      <c r="H28893" s="25"/>
      <c r="J28893" s="46"/>
    </row>
    <row r="28894" spans="8:10" x14ac:dyDescent="0.25">
      <c r="H28894" s="25"/>
      <c r="J28894" s="3"/>
    </row>
    <row r="28895" spans="8:10" x14ac:dyDescent="0.25">
      <c r="H28895" s="25"/>
      <c r="J28895" s="46"/>
    </row>
    <row r="28896" spans="8:10" x14ac:dyDescent="0.25">
      <c r="H28896" s="25"/>
      <c r="J28896" s="3"/>
    </row>
    <row r="28897" spans="8:10" x14ac:dyDescent="0.25">
      <c r="H28897" s="25"/>
      <c r="J28897" s="3"/>
    </row>
    <row r="28898" spans="8:10" x14ac:dyDescent="0.25">
      <c r="H28898" s="25"/>
      <c r="J28898" s="3"/>
    </row>
    <row r="28899" spans="8:10" x14ac:dyDescent="0.25">
      <c r="H28899" s="25"/>
      <c r="J28899" s="3"/>
    </row>
    <row r="28900" spans="8:10" x14ac:dyDescent="0.25">
      <c r="H28900" s="25"/>
      <c r="J28900" s="3"/>
    </row>
    <row r="28901" spans="8:10" x14ac:dyDescent="0.25">
      <c r="H28901" s="25"/>
      <c r="J28901" s="3"/>
    </row>
    <row r="28902" spans="8:10" x14ac:dyDescent="0.25">
      <c r="H28902" s="25"/>
      <c r="J28902" s="3"/>
    </row>
    <row r="28903" spans="8:10" x14ac:dyDescent="0.25">
      <c r="H28903" s="25"/>
      <c r="J28903" s="3"/>
    </row>
    <row r="28904" spans="8:10" x14ac:dyDescent="0.25">
      <c r="H28904" s="25"/>
      <c r="J28904" s="3"/>
    </row>
    <row r="28905" spans="8:10" x14ac:dyDescent="0.25">
      <c r="H28905" s="25"/>
      <c r="J28905" s="3"/>
    </row>
    <row r="28906" spans="8:10" x14ac:dyDescent="0.25">
      <c r="H28906" s="25"/>
      <c r="J28906" s="3"/>
    </row>
    <row r="28907" spans="8:10" x14ac:dyDescent="0.25">
      <c r="H28907" s="25"/>
      <c r="J28907" s="46"/>
    </row>
    <row r="28908" spans="8:10" x14ac:dyDescent="0.25">
      <c r="H28908" s="25"/>
      <c r="J28908" s="46"/>
    </row>
    <row r="28909" spans="8:10" x14ac:dyDescent="0.25">
      <c r="H28909" s="25"/>
      <c r="J28909" s="3"/>
    </row>
    <row r="28910" spans="8:10" x14ac:dyDescent="0.25">
      <c r="H28910" s="25"/>
      <c r="J28910" s="46"/>
    </row>
    <row r="28911" spans="8:10" x14ac:dyDescent="0.25">
      <c r="H28911" s="25"/>
      <c r="J28911" s="3"/>
    </row>
    <row r="28912" spans="8:10" x14ac:dyDescent="0.25">
      <c r="H28912" s="25"/>
      <c r="J28912" s="3"/>
    </row>
    <row r="28913" spans="8:10" x14ac:dyDescent="0.25">
      <c r="H28913" s="25"/>
      <c r="J28913" s="3"/>
    </row>
    <row r="28914" spans="8:10" x14ac:dyDescent="0.25">
      <c r="H28914" s="25"/>
      <c r="J28914" s="3"/>
    </row>
    <row r="28915" spans="8:10" x14ac:dyDescent="0.25">
      <c r="H28915" s="25"/>
      <c r="J28915" s="3"/>
    </row>
    <row r="28916" spans="8:10" x14ac:dyDescent="0.25">
      <c r="H28916" s="25"/>
      <c r="J28916" s="3"/>
    </row>
    <row r="28917" spans="8:10" x14ac:dyDescent="0.25">
      <c r="H28917" s="25"/>
      <c r="J28917" s="3"/>
    </row>
    <row r="28918" spans="8:10" x14ac:dyDescent="0.25">
      <c r="H28918" s="25"/>
      <c r="J28918" s="3"/>
    </row>
    <row r="28919" spans="8:10" x14ac:dyDescent="0.25">
      <c r="H28919" s="25"/>
      <c r="J28919" s="3"/>
    </row>
    <row r="28920" spans="8:10" x14ac:dyDescent="0.25">
      <c r="H28920" s="25"/>
      <c r="J28920" s="3"/>
    </row>
    <row r="28921" spans="8:10" x14ac:dyDescent="0.25">
      <c r="H28921" s="25"/>
      <c r="J28921" s="3"/>
    </row>
    <row r="28922" spans="8:10" x14ac:dyDescent="0.25">
      <c r="H28922" s="25"/>
      <c r="J28922" s="46"/>
    </row>
    <row r="28923" spans="8:10" x14ac:dyDescent="0.25">
      <c r="H28923" s="25"/>
      <c r="J28923" s="46"/>
    </row>
    <row r="28924" spans="8:10" x14ac:dyDescent="0.25">
      <c r="H28924" s="25"/>
      <c r="J28924" s="3"/>
    </row>
    <row r="28925" spans="8:10" x14ac:dyDescent="0.25">
      <c r="H28925" s="25"/>
      <c r="J28925" s="46"/>
    </row>
    <row r="28926" spans="8:10" x14ac:dyDescent="0.25">
      <c r="H28926" s="25"/>
      <c r="J28926" s="3"/>
    </row>
    <row r="28927" spans="8:10" x14ac:dyDescent="0.25">
      <c r="H28927" s="25"/>
      <c r="J28927" s="3"/>
    </row>
    <row r="28928" spans="8:10" x14ac:dyDescent="0.25">
      <c r="H28928" s="25"/>
      <c r="J28928" s="3"/>
    </row>
    <row r="28929" spans="8:10" x14ac:dyDescent="0.25">
      <c r="H28929" s="25"/>
      <c r="J28929" s="3"/>
    </row>
    <row r="28930" spans="8:10" x14ac:dyDescent="0.25">
      <c r="H28930" s="25"/>
      <c r="J28930" s="3"/>
    </row>
    <row r="28931" spans="8:10" x14ac:dyDescent="0.25">
      <c r="H28931" s="25"/>
      <c r="J28931" s="3"/>
    </row>
    <row r="28932" spans="8:10" x14ac:dyDescent="0.25">
      <c r="H28932" s="25"/>
      <c r="J28932" s="3"/>
    </row>
    <row r="28933" spans="8:10" x14ac:dyDescent="0.25">
      <c r="H28933" s="25"/>
      <c r="J28933" s="3"/>
    </row>
    <row r="28934" spans="8:10" x14ac:dyDescent="0.25">
      <c r="H28934" s="25"/>
      <c r="J28934" s="46"/>
    </row>
    <row r="28935" spans="8:10" x14ac:dyDescent="0.25">
      <c r="H28935" s="25"/>
      <c r="J28935" s="3"/>
    </row>
    <row r="28936" spans="8:10" x14ac:dyDescent="0.25">
      <c r="H28936" s="25"/>
      <c r="J28936" s="3"/>
    </row>
    <row r="28937" spans="8:10" x14ac:dyDescent="0.25">
      <c r="H28937" s="25"/>
      <c r="J28937" s="46"/>
    </row>
    <row r="28938" spans="8:10" x14ac:dyDescent="0.25">
      <c r="H28938" s="25"/>
      <c r="J28938" s="3"/>
    </row>
    <row r="28939" spans="8:10" x14ac:dyDescent="0.25">
      <c r="H28939" s="25"/>
      <c r="J28939" s="3"/>
    </row>
    <row r="28940" spans="8:10" x14ac:dyDescent="0.25">
      <c r="H28940" s="25"/>
      <c r="J28940" s="3"/>
    </row>
    <row r="28941" spans="8:10" x14ac:dyDescent="0.25">
      <c r="H28941" s="25"/>
      <c r="J28941" s="3"/>
    </row>
    <row r="28942" spans="8:10" x14ac:dyDescent="0.25">
      <c r="H28942" s="25"/>
      <c r="J28942" s="3"/>
    </row>
    <row r="28943" spans="8:10" x14ac:dyDescent="0.25">
      <c r="H28943" s="25"/>
      <c r="J28943" s="3"/>
    </row>
    <row r="28944" spans="8:10" x14ac:dyDescent="0.25">
      <c r="H28944" s="25"/>
      <c r="J28944" s="3"/>
    </row>
    <row r="28945" spans="8:10" x14ac:dyDescent="0.25">
      <c r="H28945" s="25"/>
      <c r="J28945" s="3"/>
    </row>
    <row r="28946" spans="8:10" x14ac:dyDescent="0.25">
      <c r="H28946" s="25"/>
      <c r="J28946" s="3"/>
    </row>
    <row r="28947" spans="8:10" x14ac:dyDescent="0.25">
      <c r="H28947" s="25"/>
      <c r="J28947" s="3"/>
    </row>
    <row r="28948" spans="8:10" x14ac:dyDescent="0.25">
      <c r="H28948" s="25"/>
      <c r="J28948" s="3"/>
    </row>
    <row r="28949" spans="8:10" x14ac:dyDescent="0.25">
      <c r="H28949" s="25"/>
      <c r="J28949" s="3"/>
    </row>
    <row r="28950" spans="8:10" x14ac:dyDescent="0.25">
      <c r="H28950" s="25"/>
      <c r="J28950" s="3"/>
    </row>
    <row r="28951" spans="8:10" x14ac:dyDescent="0.25">
      <c r="H28951" s="25"/>
      <c r="J28951" s="3"/>
    </row>
    <row r="28952" spans="8:10" x14ac:dyDescent="0.25">
      <c r="H28952" s="25"/>
      <c r="J28952" s="46"/>
    </row>
    <row r="28953" spans="8:10" x14ac:dyDescent="0.25">
      <c r="H28953" s="25"/>
      <c r="J28953" s="46"/>
    </row>
    <row r="28954" spans="8:10" x14ac:dyDescent="0.25">
      <c r="H28954" s="25"/>
      <c r="J28954" s="46"/>
    </row>
    <row r="28955" spans="8:10" x14ac:dyDescent="0.25">
      <c r="H28955" s="25"/>
      <c r="J28955" s="46"/>
    </row>
    <row r="28956" spans="8:10" x14ac:dyDescent="0.25">
      <c r="H28956" s="25"/>
      <c r="J28956" s="46"/>
    </row>
    <row r="28957" spans="8:10" x14ac:dyDescent="0.25">
      <c r="H28957" s="25"/>
      <c r="J28957" s="46"/>
    </row>
    <row r="28958" spans="8:10" x14ac:dyDescent="0.25">
      <c r="H28958" s="25"/>
      <c r="J28958" s="46"/>
    </row>
    <row r="28959" spans="8:10" x14ac:dyDescent="0.25">
      <c r="H28959" s="25"/>
      <c r="J28959" s="46"/>
    </row>
    <row r="28960" spans="8:10" x14ac:dyDescent="0.25">
      <c r="H28960" s="25"/>
      <c r="J28960" s="46"/>
    </row>
    <row r="28961" spans="8:10" x14ac:dyDescent="0.25">
      <c r="H28961" s="25"/>
      <c r="J28961" s="46"/>
    </row>
    <row r="28962" spans="8:10" x14ac:dyDescent="0.25">
      <c r="H28962" s="25"/>
      <c r="J28962" s="3"/>
    </row>
    <row r="28963" spans="8:10" x14ac:dyDescent="0.25">
      <c r="H28963" s="25"/>
      <c r="J28963" s="3"/>
    </row>
    <row r="28964" spans="8:10" x14ac:dyDescent="0.25">
      <c r="H28964" s="25"/>
      <c r="J28964" s="3"/>
    </row>
    <row r="28965" spans="8:10" x14ac:dyDescent="0.25">
      <c r="H28965" s="25"/>
      <c r="J28965" s="3"/>
    </row>
    <row r="28966" spans="8:10" x14ac:dyDescent="0.25">
      <c r="H28966" s="25"/>
      <c r="J28966" s="3"/>
    </row>
    <row r="28967" spans="8:10" x14ac:dyDescent="0.25">
      <c r="H28967" s="25"/>
      <c r="J28967" s="46"/>
    </row>
    <row r="28968" spans="8:10" x14ac:dyDescent="0.25">
      <c r="H28968" s="25"/>
      <c r="J28968" s="46"/>
    </row>
    <row r="28969" spans="8:10" x14ac:dyDescent="0.25">
      <c r="H28969" s="25"/>
      <c r="J28969" s="46"/>
    </row>
    <row r="28970" spans="8:10" x14ac:dyDescent="0.25">
      <c r="H28970" s="25"/>
      <c r="J28970" s="46"/>
    </row>
    <row r="28971" spans="8:10" x14ac:dyDescent="0.25">
      <c r="H28971" s="25"/>
      <c r="J28971" s="46"/>
    </row>
    <row r="28972" spans="8:10" x14ac:dyDescent="0.25">
      <c r="H28972" s="25"/>
      <c r="J28972" s="46"/>
    </row>
    <row r="28973" spans="8:10" x14ac:dyDescent="0.25">
      <c r="H28973" s="25"/>
      <c r="J28973" s="46"/>
    </row>
    <row r="28974" spans="8:10" x14ac:dyDescent="0.25">
      <c r="H28974" s="25"/>
      <c r="J28974" s="46"/>
    </row>
    <row r="28975" spans="8:10" x14ac:dyDescent="0.25">
      <c r="H28975" s="25"/>
      <c r="J28975" s="46"/>
    </row>
    <row r="28976" spans="8:10" x14ac:dyDescent="0.25">
      <c r="H28976" s="25"/>
      <c r="J28976" s="46"/>
    </row>
    <row r="28977" spans="8:10" x14ac:dyDescent="0.25">
      <c r="H28977" s="25"/>
      <c r="J28977" s="3"/>
    </row>
    <row r="28978" spans="8:10" x14ac:dyDescent="0.25">
      <c r="H28978" s="25"/>
      <c r="J28978" s="3"/>
    </row>
    <row r="28979" spans="8:10" x14ac:dyDescent="0.25">
      <c r="H28979" s="25"/>
      <c r="J28979" s="3"/>
    </row>
    <row r="28980" spans="8:10" x14ac:dyDescent="0.25">
      <c r="H28980" s="25"/>
      <c r="J28980" s="3"/>
    </row>
    <row r="28981" spans="8:10" x14ac:dyDescent="0.25">
      <c r="H28981" s="25"/>
      <c r="J28981" s="3"/>
    </row>
    <row r="28982" spans="8:10" x14ac:dyDescent="0.25">
      <c r="H28982" s="25"/>
      <c r="J28982" s="46"/>
    </row>
    <row r="28983" spans="8:10" x14ac:dyDescent="0.25">
      <c r="H28983" s="25"/>
      <c r="J28983" s="46"/>
    </row>
    <row r="28984" spans="8:10" x14ac:dyDescent="0.25">
      <c r="H28984" s="25"/>
      <c r="J28984" s="46"/>
    </row>
    <row r="28985" spans="8:10" x14ac:dyDescent="0.25">
      <c r="H28985" s="25"/>
      <c r="J28985" s="46"/>
    </row>
    <row r="28986" spans="8:10" x14ac:dyDescent="0.25">
      <c r="H28986" s="25"/>
      <c r="J28986" s="46"/>
    </row>
    <row r="28987" spans="8:10" x14ac:dyDescent="0.25">
      <c r="H28987" s="25"/>
      <c r="J28987" s="46"/>
    </row>
    <row r="28988" spans="8:10" x14ac:dyDescent="0.25">
      <c r="H28988" s="25"/>
      <c r="J28988" s="46"/>
    </row>
    <row r="28989" spans="8:10" x14ac:dyDescent="0.25">
      <c r="H28989" s="25"/>
      <c r="J28989" s="46"/>
    </row>
    <row r="28990" spans="8:10" x14ac:dyDescent="0.25">
      <c r="H28990" s="25"/>
      <c r="J28990" s="46"/>
    </row>
    <row r="28991" spans="8:10" x14ac:dyDescent="0.25">
      <c r="H28991" s="25"/>
      <c r="J28991" s="46"/>
    </row>
    <row r="28992" spans="8:10" x14ac:dyDescent="0.25">
      <c r="H28992" s="25"/>
      <c r="J28992" s="3"/>
    </row>
    <row r="28993" spans="8:10" x14ac:dyDescent="0.25">
      <c r="H28993" s="25"/>
      <c r="J28993" s="3"/>
    </row>
    <row r="28994" spans="8:10" x14ac:dyDescent="0.25">
      <c r="H28994" s="25"/>
      <c r="J28994" s="3"/>
    </row>
    <row r="28995" spans="8:10" x14ac:dyDescent="0.25">
      <c r="H28995" s="25"/>
      <c r="J28995" s="3"/>
    </row>
    <row r="28996" spans="8:10" x14ac:dyDescent="0.25">
      <c r="H28996" s="25"/>
      <c r="J28996" s="3"/>
    </row>
    <row r="28997" spans="8:10" x14ac:dyDescent="0.25">
      <c r="H28997" s="25"/>
      <c r="J28997" s="46"/>
    </row>
    <row r="28998" spans="8:10" x14ac:dyDescent="0.25">
      <c r="H28998" s="25"/>
      <c r="J28998" s="46"/>
    </row>
    <row r="28999" spans="8:10" x14ac:dyDescent="0.25">
      <c r="H28999" s="25"/>
      <c r="J28999" s="46"/>
    </row>
    <row r="29000" spans="8:10" x14ac:dyDescent="0.25">
      <c r="H29000" s="25"/>
      <c r="J29000" s="46"/>
    </row>
    <row r="29001" spans="8:10" x14ac:dyDescent="0.25">
      <c r="H29001" s="25"/>
      <c r="J29001" s="46"/>
    </row>
    <row r="29002" spans="8:10" x14ac:dyDescent="0.25">
      <c r="H29002" s="25"/>
      <c r="J29002" s="46"/>
    </row>
    <row r="29003" spans="8:10" x14ac:dyDescent="0.25">
      <c r="H29003" s="25"/>
      <c r="J29003" s="46"/>
    </row>
    <row r="29004" spans="8:10" x14ac:dyDescent="0.25">
      <c r="H29004" s="25"/>
      <c r="J29004" s="46"/>
    </row>
    <row r="29005" spans="8:10" x14ac:dyDescent="0.25">
      <c r="H29005" s="25"/>
      <c r="J29005" s="46"/>
    </row>
    <row r="29006" spans="8:10" x14ac:dyDescent="0.25">
      <c r="H29006" s="25"/>
      <c r="J29006" s="46"/>
    </row>
    <row r="29007" spans="8:10" x14ac:dyDescent="0.25">
      <c r="H29007" s="25"/>
      <c r="J29007" s="3"/>
    </row>
    <row r="29008" spans="8:10" x14ac:dyDescent="0.25">
      <c r="H29008" s="25"/>
      <c r="J29008" s="3"/>
    </row>
    <row r="29009" spans="8:10" x14ac:dyDescent="0.25">
      <c r="H29009" s="25"/>
      <c r="J29009" s="3"/>
    </row>
    <row r="29010" spans="8:10" x14ac:dyDescent="0.25">
      <c r="H29010" s="25"/>
      <c r="J29010" s="3"/>
    </row>
    <row r="29011" spans="8:10" x14ac:dyDescent="0.25">
      <c r="H29011" s="25"/>
      <c r="J29011" s="3"/>
    </row>
    <row r="29012" spans="8:10" x14ac:dyDescent="0.25">
      <c r="H29012" s="25"/>
      <c r="J29012" s="46"/>
    </row>
    <row r="29013" spans="8:10" x14ac:dyDescent="0.25">
      <c r="H29013" s="25"/>
      <c r="J29013" s="46"/>
    </row>
    <row r="29014" spans="8:10" x14ac:dyDescent="0.25">
      <c r="H29014" s="25"/>
      <c r="J29014" s="46"/>
    </row>
    <row r="29015" spans="8:10" x14ac:dyDescent="0.25">
      <c r="H29015" s="25"/>
      <c r="J29015" s="46"/>
    </row>
    <row r="29016" spans="8:10" x14ac:dyDescent="0.25">
      <c r="H29016" s="25"/>
      <c r="J29016" s="46"/>
    </row>
    <row r="29017" spans="8:10" x14ac:dyDescent="0.25">
      <c r="H29017" s="25"/>
      <c r="J29017" s="46"/>
    </row>
    <row r="29018" spans="8:10" x14ac:dyDescent="0.25">
      <c r="H29018" s="25"/>
      <c r="J29018" s="46"/>
    </row>
    <row r="29019" spans="8:10" x14ac:dyDescent="0.25">
      <c r="H29019" s="25"/>
      <c r="J29019" s="46"/>
    </row>
    <row r="29020" spans="8:10" x14ac:dyDescent="0.25">
      <c r="H29020" s="25"/>
      <c r="J29020" s="46"/>
    </row>
    <row r="29021" spans="8:10" x14ac:dyDescent="0.25">
      <c r="H29021" s="25"/>
      <c r="J29021" s="46"/>
    </row>
    <row r="29022" spans="8:10" x14ac:dyDescent="0.25">
      <c r="H29022" s="25"/>
      <c r="J29022" s="3"/>
    </row>
    <row r="29023" spans="8:10" x14ac:dyDescent="0.25">
      <c r="H29023" s="25"/>
      <c r="J29023" s="3"/>
    </row>
    <row r="29024" spans="8:10" x14ac:dyDescent="0.25">
      <c r="H29024" s="25"/>
      <c r="J29024" s="3"/>
    </row>
    <row r="29025" spans="8:10" x14ac:dyDescent="0.25">
      <c r="H29025" s="25"/>
      <c r="J29025" s="3"/>
    </row>
    <row r="29026" spans="8:10" x14ac:dyDescent="0.25">
      <c r="H29026" s="25"/>
      <c r="J29026" s="3"/>
    </row>
    <row r="29027" spans="8:10" x14ac:dyDescent="0.25">
      <c r="H29027" s="25"/>
      <c r="J29027" s="46"/>
    </row>
    <row r="29028" spans="8:10" x14ac:dyDescent="0.25">
      <c r="H29028" s="25"/>
      <c r="J29028" s="46"/>
    </row>
    <row r="29029" spans="8:10" x14ac:dyDescent="0.25">
      <c r="H29029" s="25"/>
      <c r="J29029" s="46"/>
    </row>
    <row r="29030" spans="8:10" x14ac:dyDescent="0.25">
      <c r="H29030" s="25"/>
      <c r="J29030" s="46"/>
    </row>
    <row r="29031" spans="8:10" x14ac:dyDescent="0.25">
      <c r="H29031" s="25"/>
      <c r="J29031" s="46"/>
    </row>
    <row r="29032" spans="8:10" x14ac:dyDescent="0.25">
      <c r="H29032" s="25"/>
      <c r="J29032" s="46"/>
    </row>
    <row r="29033" spans="8:10" x14ac:dyDescent="0.25">
      <c r="H29033" s="25"/>
      <c r="J29033" s="46"/>
    </row>
    <row r="29034" spans="8:10" x14ac:dyDescent="0.25">
      <c r="H29034" s="25"/>
      <c r="J29034" s="46"/>
    </row>
    <row r="29035" spans="8:10" x14ac:dyDescent="0.25">
      <c r="H29035" s="25"/>
      <c r="J29035" s="46"/>
    </row>
    <row r="29036" spans="8:10" x14ac:dyDescent="0.25">
      <c r="H29036" s="25"/>
      <c r="J29036" s="46"/>
    </row>
    <row r="29037" spans="8:10" x14ac:dyDescent="0.25">
      <c r="H29037" s="25"/>
      <c r="J29037" s="3"/>
    </row>
    <row r="29038" spans="8:10" x14ac:dyDescent="0.25">
      <c r="H29038" s="25"/>
      <c r="J29038" s="3"/>
    </row>
    <row r="29039" spans="8:10" x14ac:dyDescent="0.25">
      <c r="H29039" s="25"/>
      <c r="J29039" s="3"/>
    </row>
    <row r="29040" spans="8:10" x14ac:dyDescent="0.25">
      <c r="H29040" s="25"/>
      <c r="J29040" s="3"/>
    </row>
    <row r="29041" spans="8:10" x14ac:dyDescent="0.25">
      <c r="H29041" s="25"/>
      <c r="J29041" s="3"/>
    </row>
    <row r="29042" spans="8:10" x14ac:dyDescent="0.25">
      <c r="H29042" s="25"/>
      <c r="J29042" s="46"/>
    </row>
    <row r="29043" spans="8:10" x14ac:dyDescent="0.25">
      <c r="H29043" s="25"/>
      <c r="J29043" s="46"/>
    </row>
    <row r="29044" spans="8:10" x14ac:dyDescent="0.25">
      <c r="H29044" s="25"/>
      <c r="J29044" s="46"/>
    </row>
    <row r="29045" spans="8:10" x14ac:dyDescent="0.25">
      <c r="H29045" s="25"/>
      <c r="J29045" s="46"/>
    </row>
    <row r="29046" spans="8:10" x14ac:dyDescent="0.25">
      <c r="H29046" s="25"/>
      <c r="J29046" s="46"/>
    </row>
    <row r="29047" spans="8:10" x14ac:dyDescent="0.25">
      <c r="H29047" s="25"/>
      <c r="J29047" s="46"/>
    </row>
    <row r="29048" spans="8:10" x14ac:dyDescent="0.25">
      <c r="H29048" s="25"/>
      <c r="J29048" s="46"/>
    </row>
    <row r="29049" spans="8:10" x14ac:dyDescent="0.25">
      <c r="H29049" s="25"/>
      <c r="J29049" s="46"/>
    </row>
    <row r="29050" spans="8:10" x14ac:dyDescent="0.25">
      <c r="H29050" s="25"/>
      <c r="J29050" s="46"/>
    </row>
    <row r="29051" spans="8:10" x14ac:dyDescent="0.25">
      <c r="H29051" s="25"/>
      <c r="J29051" s="46"/>
    </row>
    <row r="29052" spans="8:10" x14ac:dyDescent="0.25">
      <c r="H29052" s="25"/>
      <c r="J29052" s="3"/>
    </row>
    <row r="29053" spans="8:10" x14ac:dyDescent="0.25">
      <c r="H29053" s="25"/>
      <c r="J29053" s="3"/>
    </row>
    <row r="29054" spans="8:10" x14ac:dyDescent="0.25">
      <c r="H29054" s="25"/>
      <c r="J29054" s="3"/>
    </row>
    <row r="29055" spans="8:10" x14ac:dyDescent="0.25">
      <c r="H29055" s="25"/>
      <c r="J29055" s="3"/>
    </row>
    <row r="29056" spans="8:10" x14ac:dyDescent="0.25">
      <c r="H29056" s="25"/>
      <c r="J29056" s="3"/>
    </row>
    <row r="29057" spans="8:10" x14ac:dyDescent="0.25">
      <c r="H29057" s="25"/>
      <c r="J29057" s="46"/>
    </row>
    <row r="29058" spans="8:10" x14ac:dyDescent="0.25">
      <c r="H29058" s="25"/>
      <c r="J29058" s="46"/>
    </row>
    <row r="29059" spans="8:10" x14ac:dyDescent="0.25">
      <c r="H29059" s="25"/>
      <c r="J29059" s="46"/>
    </row>
    <row r="29060" spans="8:10" x14ac:dyDescent="0.25">
      <c r="H29060" s="25"/>
      <c r="J29060" s="46"/>
    </row>
    <row r="29061" spans="8:10" x14ac:dyDescent="0.25">
      <c r="H29061" s="25"/>
      <c r="J29061" s="46"/>
    </row>
    <row r="29062" spans="8:10" x14ac:dyDescent="0.25">
      <c r="H29062" s="25"/>
      <c r="J29062" s="46"/>
    </row>
    <row r="29063" spans="8:10" x14ac:dyDescent="0.25">
      <c r="H29063" s="25"/>
      <c r="J29063" s="46"/>
    </row>
    <row r="29064" spans="8:10" x14ac:dyDescent="0.25">
      <c r="H29064" s="25"/>
      <c r="J29064" s="46"/>
    </row>
    <row r="29065" spans="8:10" x14ac:dyDescent="0.25">
      <c r="H29065" s="25"/>
      <c r="J29065" s="46"/>
    </row>
    <row r="29066" spans="8:10" x14ac:dyDescent="0.25">
      <c r="H29066" s="25"/>
      <c r="J29066" s="46"/>
    </row>
    <row r="29067" spans="8:10" x14ac:dyDescent="0.25">
      <c r="H29067" s="25"/>
      <c r="J29067" s="3"/>
    </row>
    <row r="29068" spans="8:10" x14ac:dyDescent="0.25">
      <c r="H29068" s="25"/>
      <c r="J29068" s="3"/>
    </row>
    <row r="29069" spans="8:10" x14ac:dyDescent="0.25">
      <c r="H29069" s="25"/>
      <c r="J29069" s="3"/>
    </row>
    <row r="29070" spans="8:10" x14ac:dyDescent="0.25">
      <c r="H29070" s="25"/>
      <c r="J29070" s="46"/>
    </row>
    <row r="29071" spans="8:10" x14ac:dyDescent="0.25">
      <c r="H29071" s="25"/>
      <c r="J29071" s="3"/>
    </row>
    <row r="29072" spans="8:10" x14ac:dyDescent="0.25">
      <c r="H29072" s="25"/>
      <c r="J29072" s="46"/>
    </row>
    <row r="29073" spans="8:10" x14ac:dyDescent="0.25">
      <c r="H29073" s="25"/>
      <c r="J29073" s="46"/>
    </row>
    <row r="29074" spans="8:10" x14ac:dyDescent="0.25">
      <c r="H29074" s="25"/>
      <c r="J29074" s="46"/>
    </row>
    <row r="29075" spans="8:10" x14ac:dyDescent="0.25">
      <c r="H29075" s="25"/>
      <c r="J29075" s="46"/>
    </row>
    <row r="29076" spans="8:10" x14ac:dyDescent="0.25">
      <c r="H29076" s="25"/>
      <c r="J29076" s="46"/>
    </row>
    <row r="29077" spans="8:10" x14ac:dyDescent="0.25">
      <c r="H29077" s="25"/>
      <c r="J29077" s="3"/>
    </row>
    <row r="29078" spans="8:10" x14ac:dyDescent="0.25">
      <c r="H29078" s="25"/>
      <c r="J29078" s="3"/>
    </row>
    <row r="29079" spans="8:10" x14ac:dyDescent="0.25">
      <c r="H29079" s="25"/>
      <c r="J29079" s="3"/>
    </row>
    <row r="29080" spans="8:10" x14ac:dyDescent="0.25">
      <c r="H29080" s="25"/>
      <c r="J29080" s="3"/>
    </row>
    <row r="29081" spans="8:10" x14ac:dyDescent="0.25">
      <c r="H29081" s="25"/>
      <c r="J29081" s="3"/>
    </row>
    <row r="29082" spans="8:10" x14ac:dyDescent="0.25">
      <c r="H29082" s="25"/>
      <c r="J29082" s="3"/>
    </row>
    <row r="29083" spans="8:10" x14ac:dyDescent="0.25">
      <c r="H29083" s="25"/>
      <c r="J29083" s="3"/>
    </row>
    <row r="29084" spans="8:10" x14ac:dyDescent="0.25">
      <c r="H29084" s="25"/>
      <c r="J29084" s="3"/>
    </row>
    <row r="29085" spans="8:10" x14ac:dyDescent="0.25">
      <c r="H29085" s="25"/>
      <c r="J29085" s="46"/>
    </row>
    <row r="29086" spans="8:10" x14ac:dyDescent="0.25">
      <c r="H29086" s="25"/>
      <c r="J29086" s="46"/>
    </row>
    <row r="29087" spans="8:10" x14ac:dyDescent="0.25">
      <c r="H29087" s="25"/>
      <c r="J29087" s="46"/>
    </row>
    <row r="29088" spans="8:10" x14ac:dyDescent="0.25">
      <c r="H29088" s="25"/>
      <c r="J29088" s="46"/>
    </row>
    <row r="29089" spans="8:10" x14ac:dyDescent="0.25">
      <c r="H29089" s="25"/>
      <c r="J29089" s="46"/>
    </row>
    <row r="29090" spans="8:10" x14ac:dyDescent="0.25">
      <c r="H29090" s="25"/>
      <c r="J29090" s="46"/>
    </row>
    <row r="29091" spans="8:10" x14ac:dyDescent="0.25">
      <c r="H29091" s="25"/>
      <c r="J29091" s="46"/>
    </row>
    <row r="29092" spans="8:10" x14ac:dyDescent="0.25">
      <c r="H29092" s="25"/>
      <c r="J29092" s="3"/>
    </row>
    <row r="29093" spans="8:10" x14ac:dyDescent="0.25">
      <c r="H29093" s="25"/>
      <c r="J29093" s="3"/>
    </row>
    <row r="29094" spans="8:10" x14ac:dyDescent="0.25">
      <c r="H29094" s="25"/>
      <c r="J29094" s="3"/>
    </row>
    <row r="29095" spans="8:10" x14ac:dyDescent="0.25">
      <c r="H29095" s="25"/>
      <c r="J29095" s="3"/>
    </row>
    <row r="29096" spans="8:10" x14ac:dyDescent="0.25">
      <c r="H29096" s="25"/>
      <c r="J29096" s="3"/>
    </row>
    <row r="29097" spans="8:10" x14ac:dyDescent="0.25">
      <c r="H29097" s="25"/>
      <c r="J29097" s="3"/>
    </row>
    <row r="29098" spans="8:10" x14ac:dyDescent="0.25">
      <c r="H29098" s="25"/>
      <c r="J29098" s="3"/>
    </row>
    <row r="29099" spans="8:10" x14ac:dyDescent="0.25">
      <c r="H29099" s="25"/>
      <c r="J29099" s="3"/>
    </row>
    <row r="29100" spans="8:10" x14ac:dyDescent="0.25">
      <c r="H29100" s="25"/>
      <c r="J29100" s="46"/>
    </row>
    <row r="29101" spans="8:10" x14ac:dyDescent="0.25">
      <c r="H29101" s="25"/>
      <c r="J29101" s="3"/>
    </row>
    <row r="29102" spans="8:10" x14ac:dyDescent="0.25">
      <c r="H29102" s="25"/>
      <c r="J29102" s="46"/>
    </row>
    <row r="29103" spans="8:10" x14ac:dyDescent="0.25">
      <c r="H29103" s="25"/>
      <c r="J29103" s="3"/>
    </row>
    <row r="29104" spans="8:10" x14ac:dyDescent="0.25">
      <c r="H29104" s="25"/>
      <c r="J29104" s="46"/>
    </row>
    <row r="29105" spans="8:10" x14ac:dyDescent="0.25">
      <c r="H29105" s="25"/>
      <c r="J29105" s="46"/>
    </row>
    <row r="29106" spans="8:10" x14ac:dyDescent="0.25">
      <c r="H29106" s="25"/>
      <c r="J29106" s="46"/>
    </row>
    <row r="29107" spans="8:10" x14ac:dyDescent="0.25">
      <c r="H29107" s="25"/>
      <c r="J29107" s="3"/>
    </row>
    <row r="29108" spans="8:10" x14ac:dyDescent="0.25">
      <c r="H29108" s="25"/>
      <c r="J29108" s="46"/>
    </row>
    <row r="29109" spans="8:10" x14ac:dyDescent="0.25">
      <c r="H29109" s="25"/>
      <c r="J29109" s="3"/>
    </row>
    <row r="29110" spans="8:10" x14ac:dyDescent="0.25">
      <c r="H29110" s="25"/>
      <c r="J29110" s="46"/>
    </row>
    <row r="29111" spans="8:10" x14ac:dyDescent="0.25">
      <c r="H29111" s="25"/>
      <c r="J29111" s="3"/>
    </row>
    <row r="29112" spans="8:10" x14ac:dyDescent="0.25">
      <c r="H29112" s="25"/>
      <c r="J29112" s="46"/>
    </row>
    <row r="29113" spans="8:10" x14ac:dyDescent="0.25">
      <c r="H29113" s="25"/>
      <c r="J29113" s="3"/>
    </row>
    <row r="29114" spans="8:10" x14ac:dyDescent="0.25">
      <c r="H29114" s="25"/>
      <c r="J29114" s="46"/>
    </row>
    <row r="29115" spans="8:10" x14ac:dyDescent="0.25">
      <c r="H29115" s="25"/>
      <c r="J29115" s="46"/>
    </row>
    <row r="29116" spans="8:10" x14ac:dyDescent="0.25">
      <c r="H29116" s="25"/>
      <c r="J29116" s="46"/>
    </row>
    <row r="29117" spans="8:10" x14ac:dyDescent="0.25">
      <c r="H29117" s="25"/>
      <c r="J29117" s="3"/>
    </row>
    <row r="29118" spans="8:10" x14ac:dyDescent="0.25">
      <c r="H29118" s="25"/>
      <c r="J29118" s="3"/>
    </row>
    <row r="29119" spans="8:10" x14ac:dyDescent="0.25">
      <c r="H29119" s="25"/>
      <c r="J29119" s="3"/>
    </row>
    <row r="29120" spans="8:10" x14ac:dyDescent="0.25">
      <c r="H29120" s="25"/>
      <c r="J29120" s="3"/>
    </row>
    <row r="29121" spans="8:10" x14ac:dyDescent="0.25">
      <c r="H29121" s="25"/>
      <c r="J29121" s="3"/>
    </row>
    <row r="29122" spans="8:10" x14ac:dyDescent="0.25">
      <c r="H29122" s="25"/>
      <c r="J29122" s="3"/>
    </row>
    <row r="29123" spans="8:10" x14ac:dyDescent="0.25">
      <c r="H29123" s="25"/>
      <c r="J29123" s="3"/>
    </row>
    <row r="29124" spans="8:10" x14ac:dyDescent="0.25">
      <c r="H29124" s="25"/>
      <c r="J29124" s="3"/>
    </row>
    <row r="29125" spans="8:10" x14ac:dyDescent="0.25">
      <c r="H29125" s="25"/>
      <c r="J29125" s="46"/>
    </row>
    <row r="29126" spans="8:10" x14ac:dyDescent="0.25">
      <c r="H29126" s="25"/>
      <c r="J29126" s="3"/>
    </row>
    <row r="29127" spans="8:10" x14ac:dyDescent="0.25">
      <c r="H29127" s="25"/>
      <c r="J29127" s="3"/>
    </row>
    <row r="29128" spans="8:10" x14ac:dyDescent="0.25">
      <c r="H29128" s="25"/>
      <c r="J29128" s="3"/>
    </row>
    <row r="29129" spans="8:10" x14ac:dyDescent="0.25">
      <c r="H29129" s="25"/>
      <c r="J29129" s="3"/>
    </row>
    <row r="29130" spans="8:10" x14ac:dyDescent="0.25">
      <c r="H29130" s="25"/>
      <c r="J29130" s="46"/>
    </row>
    <row r="29131" spans="8:10" x14ac:dyDescent="0.25">
      <c r="H29131" s="25"/>
      <c r="J29131" s="3"/>
    </row>
    <row r="29132" spans="8:10" x14ac:dyDescent="0.25">
      <c r="H29132" s="25"/>
      <c r="J29132" s="46"/>
    </row>
    <row r="29133" spans="8:10" x14ac:dyDescent="0.25">
      <c r="H29133" s="25"/>
      <c r="J29133" s="3"/>
    </row>
    <row r="29134" spans="8:10" x14ac:dyDescent="0.25">
      <c r="H29134" s="25"/>
      <c r="J29134" s="46"/>
    </row>
    <row r="29135" spans="8:10" x14ac:dyDescent="0.25">
      <c r="H29135" s="25"/>
      <c r="J29135" s="46"/>
    </row>
    <row r="29136" spans="8:10" x14ac:dyDescent="0.25">
      <c r="H29136" s="25"/>
      <c r="J29136" s="46"/>
    </row>
    <row r="29137" spans="8:10" x14ac:dyDescent="0.25">
      <c r="H29137" s="25"/>
      <c r="J29137" s="3"/>
    </row>
    <row r="29138" spans="8:10" x14ac:dyDescent="0.25">
      <c r="H29138" s="25"/>
      <c r="J29138" s="46"/>
    </row>
    <row r="29139" spans="8:10" x14ac:dyDescent="0.25">
      <c r="H29139" s="25"/>
      <c r="J29139" s="3"/>
    </row>
    <row r="29140" spans="8:10" x14ac:dyDescent="0.25">
      <c r="H29140" s="25"/>
      <c r="J29140" s="46"/>
    </row>
    <row r="29141" spans="8:10" x14ac:dyDescent="0.25">
      <c r="H29141" s="25"/>
      <c r="J29141" s="3"/>
    </row>
    <row r="29142" spans="8:10" x14ac:dyDescent="0.25">
      <c r="H29142" s="25"/>
      <c r="J29142" s="46"/>
    </row>
    <row r="29143" spans="8:10" x14ac:dyDescent="0.25">
      <c r="H29143" s="25"/>
      <c r="J29143" s="3"/>
    </row>
    <row r="29144" spans="8:10" x14ac:dyDescent="0.25">
      <c r="H29144" s="25"/>
      <c r="J29144" s="46"/>
    </row>
    <row r="29145" spans="8:10" x14ac:dyDescent="0.25">
      <c r="H29145" s="25"/>
      <c r="J29145" s="46"/>
    </row>
    <row r="29146" spans="8:10" x14ac:dyDescent="0.25">
      <c r="H29146" s="25"/>
      <c r="J29146" s="46"/>
    </row>
    <row r="29147" spans="8:10" x14ac:dyDescent="0.25">
      <c r="H29147" s="25"/>
      <c r="J29147" s="3"/>
    </row>
    <row r="29148" spans="8:10" x14ac:dyDescent="0.25">
      <c r="H29148" s="25"/>
      <c r="J29148" s="3"/>
    </row>
    <row r="29149" spans="8:10" x14ac:dyDescent="0.25">
      <c r="H29149" s="25"/>
      <c r="J29149" s="3"/>
    </row>
    <row r="29150" spans="8:10" x14ac:dyDescent="0.25">
      <c r="H29150" s="25"/>
      <c r="J29150" s="3"/>
    </row>
    <row r="29151" spans="8:10" x14ac:dyDescent="0.25">
      <c r="H29151" s="25"/>
      <c r="J29151" s="3"/>
    </row>
    <row r="29152" spans="8:10" x14ac:dyDescent="0.25">
      <c r="H29152" s="25"/>
      <c r="J29152" s="3"/>
    </row>
    <row r="29153" spans="8:10" x14ac:dyDescent="0.25">
      <c r="H29153" s="25"/>
      <c r="J29153" s="3"/>
    </row>
    <row r="29154" spans="8:10" x14ac:dyDescent="0.25">
      <c r="H29154" s="25"/>
      <c r="J29154" s="3"/>
    </row>
    <row r="29155" spans="8:10" x14ac:dyDescent="0.25">
      <c r="H29155" s="25"/>
      <c r="J29155" s="46"/>
    </row>
    <row r="29156" spans="8:10" x14ac:dyDescent="0.25">
      <c r="H29156" s="25"/>
      <c r="J29156" s="3"/>
    </row>
    <row r="29157" spans="8:10" x14ac:dyDescent="0.25">
      <c r="H29157" s="25"/>
      <c r="J29157" s="3"/>
    </row>
    <row r="29158" spans="8:10" x14ac:dyDescent="0.25">
      <c r="H29158" s="25"/>
      <c r="J29158" s="3"/>
    </row>
    <row r="29159" spans="8:10" x14ac:dyDescent="0.25">
      <c r="H29159" s="25"/>
      <c r="J29159" s="3"/>
    </row>
    <row r="29160" spans="8:10" x14ac:dyDescent="0.25">
      <c r="H29160" s="25"/>
      <c r="J29160" s="46"/>
    </row>
    <row r="29161" spans="8:10" x14ac:dyDescent="0.25">
      <c r="H29161" s="25"/>
      <c r="J29161" s="3"/>
    </row>
    <row r="29162" spans="8:10" x14ac:dyDescent="0.25">
      <c r="H29162" s="25"/>
      <c r="J29162" s="46"/>
    </row>
    <row r="29163" spans="8:10" x14ac:dyDescent="0.25">
      <c r="H29163" s="25"/>
      <c r="J29163" s="3"/>
    </row>
    <row r="29164" spans="8:10" x14ac:dyDescent="0.25">
      <c r="H29164" s="25"/>
      <c r="J29164" s="46"/>
    </row>
    <row r="29165" spans="8:10" x14ac:dyDescent="0.25">
      <c r="H29165" s="25"/>
      <c r="J29165" s="46"/>
    </row>
    <row r="29166" spans="8:10" x14ac:dyDescent="0.25">
      <c r="H29166" s="25"/>
      <c r="J29166" s="46"/>
    </row>
    <row r="29167" spans="8:10" x14ac:dyDescent="0.25">
      <c r="H29167" s="25"/>
      <c r="J29167" s="3"/>
    </row>
    <row r="29168" spans="8:10" x14ac:dyDescent="0.25">
      <c r="H29168" s="25"/>
      <c r="J29168" s="46"/>
    </row>
    <row r="29169" spans="8:10" x14ac:dyDescent="0.25">
      <c r="H29169" s="25"/>
      <c r="J29169" s="3"/>
    </row>
    <row r="29170" spans="8:10" x14ac:dyDescent="0.25">
      <c r="H29170" s="25"/>
      <c r="J29170" s="46"/>
    </row>
    <row r="29171" spans="8:10" x14ac:dyDescent="0.25">
      <c r="H29171" s="25"/>
      <c r="J29171" s="3"/>
    </row>
    <row r="29172" spans="8:10" x14ac:dyDescent="0.25">
      <c r="H29172" s="25"/>
      <c r="J29172" s="46"/>
    </row>
    <row r="29173" spans="8:10" x14ac:dyDescent="0.25">
      <c r="H29173" s="25"/>
      <c r="J29173" s="3"/>
    </row>
    <row r="29174" spans="8:10" x14ac:dyDescent="0.25">
      <c r="H29174" s="25"/>
      <c r="J29174" s="46"/>
    </row>
    <row r="29175" spans="8:10" x14ac:dyDescent="0.25">
      <c r="H29175" s="25"/>
      <c r="J29175" s="46"/>
    </row>
    <row r="29176" spans="8:10" x14ac:dyDescent="0.25">
      <c r="H29176" s="25"/>
      <c r="J29176" s="46"/>
    </row>
    <row r="29177" spans="8:10" x14ac:dyDescent="0.25">
      <c r="H29177" s="25"/>
      <c r="J29177" s="3"/>
    </row>
    <row r="29178" spans="8:10" x14ac:dyDescent="0.25">
      <c r="H29178" s="25"/>
      <c r="J29178" s="3"/>
    </row>
    <row r="29179" spans="8:10" x14ac:dyDescent="0.25">
      <c r="H29179" s="25"/>
      <c r="J29179" s="3"/>
    </row>
    <row r="29180" spans="8:10" x14ac:dyDescent="0.25">
      <c r="H29180" s="25"/>
      <c r="J29180" s="3"/>
    </row>
    <row r="29181" spans="8:10" x14ac:dyDescent="0.25">
      <c r="H29181" s="25"/>
      <c r="J29181" s="3"/>
    </row>
    <row r="29182" spans="8:10" x14ac:dyDescent="0.25">
      <c r="H29182" s="25"/>
      <c r="J29182" s="3"/>
    </row>
    <row r="29183" spans="8:10" x14ac:dyDescent="0.25">
      <c r="H29183" s="25"/>
      <c r="J29183" s="3"/>
    </row>
    <row r="29184" spans="8:10" x14ac:dyDescent="0.25">
      <c r="H29184" s="25"/>
      <c r="J29184" s="3"/>
    </row>
    <row r="29185" spans="8:10" x14ac:dyDescent="0.25">
      <c r="H29185" s="25"/>
      <c r="J29185" s="46"/>
    </row>
    <row r="29186" spans="8:10" x14ac:dyDescent="0.25">
      <c r="H29186" s="25"/>
      <c r="J29186" s="3"/>
    </row>
    <row r="29187" spans="8:10" x14ac:dyDescent="0.25">
      <c r="H29187" s="25"/>
      <c r="J29187" s="3"/>
    </row>
    <row r="29188" spans="8:10" x14ac:dyDescent="0.25">
      <c r="H29188" s="25"/>
      <c r="J29188" s="3"/>
    </row>
    <row r="29189" spans="8:10" x14ac:dyDescent="0.25">
      <c r="H29189" s="25"/>
      <c r="J29189" s="3"/>
    </row>
    <row r="29190" spans="8:10" x14ac:dyDescent="0.25">
      <c r="H29190" s="25"/>
      <c r="J29190" s="46"/>
    </row>
    <row r="29191" spans="8:10" x14ac:dyDescent="0.25">
      <c r="H29191" s="25"/>
      <c r="J29191" s="3"/>
    </row>
    <row r="29192" spans="8:10" x14ac:dyDescent="0.25">
      <c r="H29192" s="25"/>
      <c r="J29192" s="46"/>
    </row>
    <row r="29193" spans="8:10" x14ac:dyDescent="0.25">
      <c r="H29193" s="25"/>
      <c r="J29193" s="3"/>
    </row>
    <row r="29194" spans="8:10" x14ac:dyDescent="0.25">
      <c r="H29194" s="25"/>
      <c r="J29194" s="46"/>
    </row>
    <row r="29195" spans="8:10" x14ac:dyDescent="0.25">
      <c r="H29195" s="25"/>
      <c r="J29195" s="46"/>
    </row>
    <row r="29196" spans="8:10" x14ac:dyDescent="0.25">
      <c r="H29196" s="25"/>
      <c r="J29196" s="46"/>
    </row>
    <row r="29197" spans="8:10" x14ac:dyDescent="0.25">
      <c r="H29197" s="25"/>
      <c r="J29197" s="3"/>
    </row>
    <row r="29198" spans="8:10" x14ac:dyDescent="0.25">
      <c r="H29198" s="25"/>
      <c r="J29198" s="46"/>
    </row>
    <row r="29199" spans="8:10" x14ac:dyDescent="0.25">
      <c r="H29199" s="25"/>
      <c r="J29199" s="3"/>
    </row>
    <row r="29200" spans="8:10" x14ac:dyDescent="0.25">
      <c r="H29200" s="25"/>
      <c r="J29200" s="46"/>
    </row>
    <row r="29201" spans="8:10" x14ac:dyDescent="0.25">
      <c r="H29201" s="25"/>
      <c r="J29201" s="3"/>
    </row>
    <row r="29202" spans="8:10" x14ac:dyDescent="0.25">
      <c r="H29202" s="25"/>
      <c r="J29202" s="46"/>
    </row>
    <row r="29203" spans="8:10" x14ac:dyDescent="0.25">
      <c r="H29203" s="25"/>
      <c r="J29203" s="3"/>
    </row>
    <row r="29204" spans="8:10" x14ac:dyDescent="0.25">
      <c r="H29204" s="25"/>
      <c r="J29204" s="46"/>
    </row>
    <row r="29205" spans="8:10" x14ac:dyDescent="0.25">
      <c r="H29205" s="25"/>
      <c r="J29205" s="46"/>
    </row>
    <row r="29206" spans="8:10" x14ac:dyDescent="0.25">
      <c r="H29206" s="25"/>
      <c r="J29206" s="46"/>
    </row>
    <row r="29207" spans="8:10" x14ac:dyDescent="0.25">
      <c r="H29207" s="25"/>
      <c r="J29207" s="3"/>
    </row>
    <row r="29208" spans="8:10" x14ac:dyDescent="0.25">
      <c r="H29208" s="25"/>
      <c r="J29208" s="3"/>
    </row>
    <row r="29209" spans="8:10" x14ac:dyDescent="0.25">
      <c r="H29209" s="25"/>
      <c r="J29209" s="3"/>
    </row>
    <row r="29210" spans="8:10" x14ac:dyDescent="0.25">
      <c r="H29210" s="25"/>
      <c r="J29210" s="3"/>
    </row>
    <row r="29211" spans="8:10" x14ac:dyDescent="0.25">
      <c r="H29211" s="25"/>
      <c r="J29211" s="3"/>
    </row>
    <row r="29212" spans="8:10" x14ac:dyDescent="0.25">
      <c r="H29212" s="25"/>
      <c r="J29212" s="3"/>
    </row>
    <row r="29213" spans="8:10" x14ac:dyDescent="0.25">
      <c r="H29213" s="25"/>
      <c r="J29213" s="3"/>
    </row>
    <row r="29214" spans="8:10" x14ac:dyDescent="0.25">
      <c r="H29214" s="25"/>
      <c r="J29214" s="3"/>
    </row>
    <row r="29215" spans="8:10" x14ac:dyDescent="0.25">
      <c r="H29215" s="25"/>
      <c r="J29215" s="46"/>
    </row>
    <row r="29216" spans="8:10" x14ac:dyDescent="0.25">
      <c r="H29216" s="25"/>
      <c r="J29216" s="3"/>
    </row>
    <row r="29217" spans="8:10" x14ac:dyDescent="0.25">
      <c r="H29217" s="25"/>
      <c r="J29217" s="3"/>
    </row>
    <row r="29218" spans="8:10" x14ac:dyDescent="0.25">
      <c r="H29218" s="25"/>
      <c r="J29218" s="3"/>
    </row>
    <row r="29219" spans="8:10" x14ac:dyDescent="0.25">
      <c r="H29219" s="25"/>
      <c r="J29219" s="3"/>
    </row>
    <row r="29220" spans="8:10" x14ac:dyDescent="0.25">
      <c r="H29220" s="25"/>
      <c r="J29220" s="46"/>
    </row>
    <row r="29221" spans="8:10" x14ac:dyDescent="0.25">
      <c r="H29221" s="25"/>
      <c r="J29221" s="3"/>
    </row>
    <row r="29222" spans="8:10" x14ac:dyDescent="0.25">
      <c r="H29222" s="25"/>
      <c r="J29222" s="46"/>
    </row>
    <row r="29223" spans="8:10" x14ac:dyDescent="0.25">
      <c r="H29223" s="25"/>
      <c r="J29223" s="3"/>
    </row>
    <row r="29224" spans="8:10" x14ac:dyDescent="0.25">
      <c r="H29224" s="25"/>
      <c r="J29224" s="46"/>
    </row>
    <row r="29225" spans="8:10" x14ac:dyDescent="0.25">
      <c r="H29225" s="25"/>
      <c r="J29225" s="46"/>
    </row>
    <row r="29226" spans="8:10" x14ac:dyDescent="0.25">
      <c r="H29226" s="25"/>
      <c r="J29226" s="3"/>
    </row>
    <row r="29227" spans="8:10" x14ac:dyDescent="0.25">
      <c r="H29227" s="25"/>
      <c r="J29227" s="3"/>
    </row>
    <row r="29228" spans="8:10" x14ac:dyDescent="0.25">
      <c r="H29228" s="25"/>
      <c r="J29228" s="3"/>
    </row>
    <row r="29229" spans="8:10" x14ac:dyDescent="0.25">
      <c r="H29229" s="25"/>
      <c r="J29229" s="3"/>
    </row>
    <row r="29230" spans="8:10" x14ac:dyDescent="0.25">
      <c r="H29230" s="25"/>
      <c r="J29230" s="3"/>
    </row>
    <row r="29231" spans="8:10" x14ac:dyDescent="0.25">
      <c r="H29231" s="25"/>
      <c r="J29231" s="3"/>
    </row>
    <row r="29232" spans="8:10" x14ac:dyDescent="0.25">
      <c r="H29232" s="25"/>
      <c r="J29232" s="3"/>
    </row>
    <row r="29233" spans="8:10" x14ac:dyDescent="0.25">
      <c r="H29233" s="25"/>
      <c r="J29233" s="3"/>
    </row>
    <row r="29234" spans="8:10" x14ac:dyDescent="0.25">
      <c r="H29234" s="25"/>
      <c r="J29234" s="3"/>
    </row>
    <row r="29235" spans="8:10" x14ac:dyDescent="0.25">
      <c r="H29235" s="25"/>
      <c r="J29235" s="46"/>
    </row>
    <row r="29236" spans="8:10" x14ac:dyDescent="0.25">
      <c r="H29236" s="25"/>
      <c r="J29236" s="3"/>
    </row>
    <row r="29237" spans="8:10" x14ac:dyDescent="0.25">
      <c r="H29237" s="25"/>
      <c r="J29237" s="3"/>
    </row>
    <row r="29238" spans="8:10" x14ac:dyDescent="0.25">
      <c r="H29238" s="25"/>
      <c r="J29238" s="3"/>
    </row>
    <row r="29239" spans="8:10" x14ac:dyDescent="0.25">
      <c r="H29239" s="25"/>
      <c r="J29239" s="3"/>
    </row>
    <row r="29240" spans="8:10" x14ac:dyDescent="0.25">
      <c r="H29240" s="25"/>
      <c r="J29240" s="3"/>
    </row>
    <row r="29241" spans="8:10" x14ac:dyDescent="0.25">
      <c r="H29241" s="25"/>
      <c r="J29241" s="3"/>
    </row>
    <row r="29242" spans="8:10" x14ac:dyDescent="0.25">
      <c r="H29242" s="25"/>
      <c r="J29242" s="3"/>
    </row>
    <row r="29243" spans="8:10" x14ac:dyDescent="0.25">
      <c r="H29243" s="25"/>
      <c r="J29243" s="3"/>
    </row>
    <row r="29244" spans="8:10" x14ac:dyDescent="0.25">
      <c r="H29244" s="25"/>
      <c r="J29244" s="3"/>
    </row>
    <row r="29245" spans="8:10" x14ac:dyDescent="0.25">
      <c r="H29245" s="25"/>
      <c r="J29245" s="46"/>
    </row>
    <row r="29246" spans="8:10" x14ac:dyDescent="0.25">
      <c r="H29246" s="25"/>
      <c r="J29246" s="3"/>
    </row>
    <row r="29247" spans="8:10" x14ac:dyDescent="0.25">
      <c r="H29247" s="25"/>
      <c r="J29247" s="3"/>
    </row>
    <row r="29248" spans="8:10" x14ac:dyDescent="0.25">
      <c r="H29248" s="25"/>
      <c r="J29248" s="3"/>
    </row>
    <row r="29249" spans="8:10" x14ac:dyDescent="0.25">
      <c r="H29249" s="25"/>
      <c r="J29249" s="3"/>
    </row>
    <row r="29250" spans="8:10" x14ac:dyDescent="0.25">
      <c r="H29250" s="25"/>
      <c r="J29250" s="46"/>
    </row>
    <row r="29251" spans="8:10" x14ac:dyDescent="0.25">
      <c r="H29251" s="25"/>
      <c r="J29251" s="3"/>
    </row>
    <row r="29252" spans="8:10" x14ac:dyDescent="0.25">
      <c r="H29252" s="25"/>
      <c r="J29252" s="46"/>
    </row>
    <row r="29253" spans="8:10" x14ac:dyDescent="0.25">
      <c r="H29253" s="25"/>
      <c r="J29253" s="3"/>
    </row>
    <row r="29254" spans="8:10" x14ac:dyDescent="0.25">
      <c r="H29254" s="25"/>
      <c r="J29254" s="46"/>
    </row>
    <row r="29255" spans="8:10" x14ac:dyDescent="0.25">
      <c r="H29255" s="25"/>
      <c r="J29255" s="46"/>
    </row>
    <row r="29256" spans="8:10" x14ac:dyDescent="0.25">
      <c r="H29256" s="25"/>
      <c r="J29256" s="46"/>
    </row>
    <row r="29257" spans="8:10" x14ac:dyDescent="0.25">
      <c r="H29257" s="25"/>
      <c r="J29257" s="3"/>
    </row>
    <row r="29258" spans="8:10" x14ac:dyDescent="0.25">
      <c r="H29258" s="25"/>
      <c r="J29258" s="46"/>
    </row>
    <row r="29259" spans="8:10" x14ac:dyDescent="0.25">
      <c r="H29259" s="25"/>
      <c r="J29259" s="3"/>
    </row>
    <row r="29260" spans="8:10" x14ac:dyDescent="0.25">
      <c r="H29260" s="25"/>
      <c r="J29260" s="46"/>
    </row>
    <row r="29261" spans="8:10" x14ac:dyDescent="0.25">
      <c r="H29261" s="25"/>
      <c r="J29261" s="3"/>
    </row>
    <row r="29262" spans="8:10" x14ac:dyDescent="0.25">
      <c r="H29262" s="25"/>
      <c r="J29262" s="46"/>
    </row>
    <row r="29263" spans="8:10" x14ac:dyDescent="0.25">
      <c r="H29263" s="25"/>
      <c r="J29263" s="3"/>
    </row>
    <row r="29264" spans="8:10" x14ac:dyDescent="0.25">
      <c r="H29264" s="25"/>
      <c r="J29264" s="46"/>
    </row>
    <row r="29265" spans="8:10" x14ac:dyDescent="0.25">
      <c r="H29265" s="25"/>
      <c r="J29265" s="46"/>
    </row>
    <row r="29266" spans="8:10" x14ac:dyDescent="0.25">
      <c r="H29266" s="25"/>
      <c r="J29266" s="46"/>
    </row>
    <row r="29267" spans="8:10" x14ac:dyDescent="0.25">
      <c r="H29267" s="25"/>
      <c r="J29267" s="3"/>
    </row>
    <row r="29268" spans="8:10" x14ac:dyDescent="0.25">
      <c r="H29268" s="25"/>
      <c r="J29268" s="3"/>
    </row>
    <row r="29269" spans="8:10" x14ac:dyDescent="0.25">
      <c r="H29269" s="25"/>
      <c r="J29269" s="3"/>
    </row>
    <row r="29270" spans="8:10" x14ac:dyDescent="0.25">
      <c r="H29270" s="25"/>
      <c r="J29270" s="3"/>
    </row>
    <row r="29271" spans="8:10" x14ac:dyDescent="0.25">
      <c r="H29271" s="25"/>
      <c r="J29271" s="3"/>
    </row>
    <row r="29272" spans="8:10" x14ac:dyDescent="0.25">
      <c r="H29272" s="25"/>
      <c r="J29272" s="3"/>
    </row>
    <row r="29273" spans="8:10" x14ac:dyDescent="0.25">
      <c r="H29273" s="25"/>
      <c r="J29273" s="3"/>
    </row>
    <row r="29274" spans="8:10" x14ac:dyDescent="0.25">
      <c r="H29274" s="25"/>
      <c r="J29274" s="3"/>
    </row>
    <row r="29275" spans="8:10" x14ac:dyDescent="0.25">
      <c r="H29275" s="25"/>
      <c r="J29275" s="46"/>
    </row>
    <row r="29276" spans="8:10" x14ac:dyDescent="0.25">
      <c r="H29276" s="25"/>
      <c r="J29276" s="3"/>
    </row>
    <row r="29277" spans="8:10" x14ac:dyDescent="0.25">
      <c r="H29277" s="25"/>
      <c r="J29277" s="3"/>
    </row>
    <row r="29278" spans="8:10" x14ac:dyDescent="0.25">
      <c r="H29278" s="25"/>
      <c r="J29278" s="3"/>
    </row>
    <row r="29279" spans="8:10" x14ac:dyDescent="0.25">
      <c r="H29279" s="25"/>
      <c r="J29279" s="3"/>
    </row>
    <row r="29280" spans="8:10" x14ac:dyDescent="0.25">
      <c r="H29280" s="25"/>
      <c r="J29280" s="46"/>
    </row>
    <row r="29281" spans="8:10" x14ac:dyDescent="0.25">
      <c r="H29281" s="25"/>
      <c r="J29281" s="3"/>
    </row>
    <row r="29282" spans="8:10" x14ac:dyDescent="0.25">
      <c r="H29282" s="25"/>
      <c r="J29282" s="46"/>
    </row>
    <row r="29283" spans="8:10" x14ac:dyDescent="0.25">
      <c r="H29283" s="25"/>
      <c r="J29283" s="3"/>
    </row>
    <row r="29284" spans="8:10" x14ac:dyDescent="0.25">
      <c r="H29284" s="25"/>
      <c r="J29284" s="46"/>
    </row>
    <row r="29285" spans="8:10" x14ac:dyDescent="0.25">
      <c r="H29285" s="25"/>
      <c r="J29285" s="46"/>
    </row>
    <row r="29286" spans="8:10" x14ac:dyDescent="0.25">
      <c r="H29286" s="25"/>
      <c r="J29286" s="3"/>
    </row>
    <row r="29287" spans="8:10" x14ac:dyDescent="0.25">
      <c r="H29287" s="25"/>
      <c r="J29287" s="3"/>
    </row>
    <row r="29288" spans="8:10" x14ac:dyDescent="0.25">
      <c r="H29288" s="25"/>
      <c r="J29288" s="3"/>
    </row>
    <row r="29289" spans="8:10" x14ac:dyDescent="0.25">
      <c r="H29289" s="25"/>
      <c r="J29289" s="3"/>
    </row>
    <row r="29290" spans="8:10" x14ac:dyDescent="0.25">
      <c r="H29290" s="25"/>
      <c r="J29290" s="3"/>
    </row>
    <row r="29291" spans="8:10" x14ac:dyDescent="0.25">
      <c r="H29291" s="25"/>
      <c r="J29291" s="3"/>
    </row>
    <row r="29292" spans="8:10" x14ac:dyDescent="0.25">
      <c r="H29292" s="25"/>
      <c r="J29292" s="3"/>
    </row>
    <row r="29293" spans="8:10" x14ac:dyDescent="0.25">
      <c r="H29293" s="25"/>
      <c r="J29293" s="3"/>
    </row>
    <row r="29294" spans="8:10" x14ac:dyDescent="0.25">
      <c r="H29294" s="25"/>
      <c r="J29294" s="3"/>
    </row>
    <row r="29295" spans="8:10" x14ac:dyDescent="0.25">
      <c r="H29295" s="25"/>
      <c r="J29295" s="46"/>
    </row>
    <row r="29296" spans="8:10" x14ac:dyDescent="0.25">
      <c r="H29296" s="25"/>
      <c r="J29296" s="3"/>
    </row>
    <row r="29297" spans="8:10" x14ac:dyDescent="0.25">
      <c r="H29297" s="25"/>
      <c r="J29297" s="3"/>
    </row>
    <row r="29298" spans="8:10" x14ac:dyDescent="0.25">
      <c r="H29298" s="25"/>
      <c r="J29298" s="3"/>
    </row>
    <row r="29299" spans="8:10" x14ac:dyDescent="0.25">
      <c r="H29299" s="25"/>
      <c r="J29299" s="3"/>
    </row>
    <row r="29300" spans="8:10" x14ac:dyDescent="0.25">
      <c r="H29300" s="25"/>
      <c r="J29300" s="3"/>
    </row>
    <row r="29301" spans="8:10" x14ac:dyDescent="0.25">
      <c r="H29301" s="25"/>
      <c r="J29301" s="3"/>
    </row>
    <row r="29302" spans="8:10" x14ac:dyDescent="0.25">
      <c r="H29302" s="25"/>
      <c r="J29302" s="3"/>
    </row>
    <row r="29303" spans="8:10" x14ac:dyDescent="0.25">
      <c r="H29303" s="25"/>
      <c r="J29303" s="3"/>
    </row>
    <row r="29304" spans="8:10" x14ac:dyDescent="0.25">
      <c r="H29304" s="25"/>
      <c r="J29304" s="3"/>
    </row>
    <row r="29305" spans="8:10" x14ac:dyDescent="0.25">
      <c r="H29305" s="25"/>
      <c r="J29305" s="46"/>
    </row>
    <row r="29306" spans="8:10" x14ac:dyDescent="0.25">
      <c r="H29306" s="25"/>
      <c r="J29306" s="3"/>
    </row>
    <row r="29307" spans="8:10" x14ac:dyDescent="0.25">
      <c r="H29307" s="25"/>
      <c r="J29307" s="3"/>
    </row>
    <row r="29308" spans="8:10" x14ac:dyDescent="0.25">
      <c r="H29308" s="25"/>
      <c r="J29308" s="3"/>
    </row>
    <row r="29309" spans="8:10" x14ac:dyDescent="0.25">
      <c r="H29309" s="25"/>
      <c r="J29309" s="3"/>
    </row>
    <row r="29310" spans="8:10" x14ac:dyDescent="0.25">
      <c r="H29310" s="25"/>
      <c r="J29310" s="46"/>
    </row>
    <row r="29311" spans="8:10" x14ac:dyDescent="0.25">
      <c r="H29311" s="25"/>
      <c r="J29311" s="3"/>
    </row>
    <row r="29312" spans="8:10" x14ac:dyDescent="0.25">
      <c r="H29312" s="25"/>
      <c r="J29312" s="46"/>
    </row>
    <row r="29313" spans="8:10" x14ac:dyDescent="0.25">
      <c r="H29313" s="25"/>
      <c r="J29313" s="3"/>
    </row>
    <row r="29314" spans="8:10" x14ac:dyDescent="0.25">
      <c r="H29314" s="25"/>
      <c r="J29314" s="46"/>
    </row>
    <row r="29315" spans="8:10" x14ac:dyDescent="0.25">
      <c r="H29315" s="25"/>
      <c r="J29315" s="46"/>
    </row>
    <row r="29316" spans="8:10" x14ac:dyDescent="0.25">
      <c r="H29316" s="25"/>
      <c r="J29316" s="46"/>
    </row>
    <row r="29317" spans="8:10" x14ac:dyDescent="0.25">
      <c r="H29317" s="25"/>
      <c r="J29317" s="3"/>
    </row>
    <row r="29318" spans="8:10" x14ac:dyDescent="0.25">
      <c r="H29318" s="25"/>
      <c r="J29318" s="46"/>
    </row>
    <row r="29319" spans="8:10" x14ac:dyDescent="0.25">
      <c r="H29319" s="25"/>
      <c r="J29319" s="3"/>
    </row>
    <row r="29320" spans="8:10" x14ac:dyDescent="0.25">
      <c r="H29320" s="25"/>
      <c r="J29320" s="46"/>
    </row>
    <row r="29321" spans="8:10" x14ac:dyDescent="0.25">
      <c r="H29321" s="25"/>
      <c r="J29321" s="3"/>
    </row>
    <row r="29322" spans="8:10" x14ac:dyDescent="0.25">
      <c r="H29322" s="25"/>
      <c r="J29322" s="46"/>
    </row>
    <row r="29323" spans="8:10" x14ac:dyDescent="0.25">
      <c r="H29323" s="25"/>
      <c r="J29323" s="3"/>
    </row>
    <row r="29324" spans="8:10" x14ac:dyDescent="0.25">
      <c r="H29324" s="25"/>
      <c r="J29324" s="46"/>
    </row>
    <row r="29325" spans="8:10" x14ac:dyDescent="0.25">
      <c r="H29325" s="25"/>
      <c r="J29325" s="46"/>
    </row>
    <row r="29326" spans="8:10" x14ac:dyDescent="0.25">
      <c r="H29326" s="25"/>
      <c r="J29326" s="46"/>
    </row>
    <row r="29327" spans="8:10" x14ac:dyDescent="0.25">
      <c r="H29327" s="25"/>
      <c r="J29327" s="3"/>
    </row>
    <row r="29328" spans="8:10" x14ac:dyDescent="0.25">
      <c r="H29328" s="25"/>
      <c r="J29328" s="3"/>
    </row>
    <row r="29329" spans="8:10" x14ac:dyDescent="0.25">
      <c r="H29329" s="25"/>
      <c r="J29329" s="3"/>
    </row>
    <row r="29330" spans="8:10" x14ac:dyDescent="0.25">
      <c r="H29330" s="25"/>
      <c r="J29330" s="3"/>
    </row>
    <row r="29331" spans="8:10" x14ac:dyDescent="0.25">
      <c r="H29331" s="25"/>
      <c r="J29331" s="3"/>
    </row>
    <row r="29332" spans="8:10" x14ac:dyDescent="0.25">
      <c r="H29332" s="25"/>
      <c r="J29332" s="3"/>
    </row>
    <row r="29333" spans="8:10" x14ac:dyDescent="0.25">
      <c r="H29333" s="25"/>
      <c r="J29333" s="3"/>
    </row>
    <row r="29334" spans="8:10" x14ac:dyDescent="0.25">
      <c r="H29334" s="25"/>
      <c r="J29334" s="3"/>
    </row>
    <row r="29335" spans="8:10" x14ac:dyDescent="0.25">
      <c r="H29335" s="25"/>
      <c r="J29335" s="46"/>
    </row>
    <row r="29336" spans="8:10" x14ac:dyDescent="0.25">
      <c r="H29336" s="25"/>
      <c r="J29336" s="3"/>
    </row>
    <row r="29337" spans="8:10" x14ac:dyDescent="0.25">
      <c r="H29337" s="25"/>
      <c r="J29337" s="46"/>
    </row>
    <row r="29338" spans="8:10" x14ac:dyDescent="0.25">
      <c r="H29338" s="25"/>
      <c r="J29338" s="46"/>
    </row>
    <row r="29339" spans="8:10" x14ac:dyDescent="0.25">
      <c r="H29339" s="25"/>
      <c r="J29339" s="46"/>
    </row>
    <row r="29340" spans="8:10" x14ac:dyDescent="0.25">
      <c r="H29340" s="25"/>
      <c r="J29340" s="46"/>
    </row>
    <row r="29341" spans="8:10" x14ac:dyDescent="0.25">
      <c r="H29341" s="25"/>
      <c r="J29341" s="46"/>
    </row>
    <row r="29342" spans="8:10" x14ac:dyDescent="0.25">
      <c r="H29342" s="25"/>
      <c r="J29342" s="46"/>
    </row>
    <row r="29343" spans="8:10" x14ac:dyDescent="0.25">
      <c r="H29343" s="25"/>
      <c r="J29343" s="46"/>
    </row>
    <row r="29344" spans="8:10" x14ac:dyDescent="0.25">
      <c r="H29344" s="25"/>
      <c r="J29344" s="46"/>
    </row>
    <row r="29345" spans="8:10" x14ac:dyDescent="0.25">
      <c r="H29345" s="25"/>
      <c r="J29345" s="46"/>
    </row>
    <row r="29346" spans="8:10" x14ac:dyDescent="0.25">
      <c r="H29346" s="25"/>
      <c r="J29346" s="46"/>
    </row>
    <row r="29347" spans="8:10" x14ac:dyDescent="0.25">
      <c r="H29347" s="25"/>
      <c r="J29347" s="3"/>
    </row>
    <row r="29348" spans="8:10" x14ac:dyDescent="0.25">
      <c r="H29348" s="25"/>
      <c r="J29348" s="3"/>
    </row>
    <row r="29349" spans="8:10" x14ac:dyDescent="0.25">
      <c r="H29349" s="25"/>
      <c r="J29349" s="3"/>
    </row>
    <row r="29350" spans="8:10" x14ac:dyDescent="0.25">
      <c r="H29350" s="25"/>
      <c r="J29350" s="3"/>
    </row>
    <row r="29351" spans="8:10" x14ac:dyDescent="0.25">
      <c r="H29351" s="25"/>
      <c r="J29351" s="3"/>
    </row>
    <row r="29352" spans="8:10" x14ac:dyDescent="0.25">
      <c r="H29352" s="25"/>
      <c r="J29352" s="3"/>
    </row>
    <row r="29353" spans="8:10" x14ac:dyDescent="0.25">
      <c r="H29353" s="25"/>
      <c r="J29353" s="46"/>
    </row>
    <row r="29354" spans="8:10" x14ac:dyDescent="0.25">
      <c r="H29354" s="25"/>
      <c r="J29354" s="46"/>
    </row>
    <row r="29355" spans="8:10" x14ac:dyDescent="0.25">
      <c r="H29355" s="25"/>
      <c r="J29355" s="46"/>
    </row>
    <row r="29356" spans="8:10" x14ac:dyDescent="0.25">
      <c r="H29356" s="25"/>
      <c r="J29356" s="46"/>
    </row>
    <row r="29357" spans="8:10" x14ac:dyDescent="0.25">
      <c r="H29357" s="25"/>
      <c r="J29357" s="46"/>
    </row>
    <row r="29358" spans="8:10" x14ac:dyDescent="0.25">
      <c r="H29358" s="25"/>
      <c r="J29358" s="46"/>
    </row>
    <row r="29359" spans="8:10" x14ac:dyDescent="0.25">
      <c r="H29359" s="25"/>
      <c r="J29359" s="46"/>
    </row>
    <row r="29360" spans="8:10" x14ac:dyDescent="0.25">
      <c r="H29360" s="25"/>
      <c r="J29360" s="46"/>
    </row>
    <row r="29361" spans="8:10" x14ac:dyDescent="0.25">
      <c r="H29361" s="25"/>
      <c r="J29361" s="46"/>
    </row>
    <row r="29362" spans="8:10" x14ac:dyDescent="0.25">
      <c r="H29362" s="25"/>
      <c r="J29362" s="3"/>
    </row>
    <row r="29363" spans="8:10" x14ac:dyDescent="0.25">
      <c r="H29363" s="25"/>
      <c r="J29363" s="3"/>
    </row>
    <row r="29364" spans="8:10" x14ac:dyDescent="0.25">
      <c r="H29364" s="25"/>
      <c r="J29364" s="3"/>
    </row>
    <row r="29365" spans="8:10" x14ac:dyDescent="0.25">
      <c r="H29365" s="25"/>
      <c r="J29365" s="3"/>
    </row>
    <row r="29366" spans="8:10" x14ac:dyDescent="0.25">
      <c r="H29366" s="25"/>
      <c r="J29366" s="3"/>
    </row>
    <row r="29367" spans="8:10" x14ac:dyDescent="0.25">
      <c r="H29367" s="25"/>
      <c r="J29367" s="3"/>
    </row>
    <row r="29368" spans="8:10" x14ac:dyDescent="0.25">
      <c r="H29368" s="25"/>
      <c r="J29368" s="46"/>
    </row>
    <row r="29369" spans="8:10" x14ac:dyDescent="0.25">
      <c r="H29369" s="25"/>
      <c r="J29369" s="46"/>
    </row>
    <row r="29370" spans="8:10" x14ac:dyDescent="0.25">
      <c r="H29370" s="25"/>
      <c r="J29370" s="46"/>
    </row>
    <row r="29371" spans="8:10" x14ac:dyDescent="0.25">
      <c r="H29371" s="25"/>
      <c r="J29371" s="46"/>
    </row>
    <row r="29372" spans="8:10" x14ac:dyDescent="0.25">
      <c r="H29372" s="25"/>
      <c r="J29372" s="46"/>
    </row>
    <row r="29373" spans="8:10" x14ac:dyDescent="0.25">
      <c r="H29373" s="25"/>
      <c r="J29373" s="46"/>
    </row>
    <row r="29374" spans="8:10" x14ac:dyDescent="0.25">
      <c r="H29374" s="25"/>
      <c r="J29374" s="46"/>
    </row>
    <row r="29375" spans="8:10" x14ac:dyDescent="0.25">
      <c r="H29375" s="25"/>
      <c r="J29375" s="46"/>
    </row>
    <row r="29376" spans="8:10" x14ac:dyDescent="0.25">
      <c r="H29376" s="25"/>
      <c r="J29376" s="46"/>
    </row>
    <row r="29377" spans="8:10" x14ac:dyDescent="0.25">
      <c r="H29377" s="25"/>
      <c r="J29377" s="3"/>
    </row>
    <row r="29378" spans="8:10" x14ac:dyDescent="0.25">
      <c r="H29378" s="25"/>
      <c r="J29378" s="3"/>
    </row>
    <row r="29379" spans="8:10" x14ac:dyDescent="0.25">
      <c r="H29379" s="25"/>
      <c r="J29379" s="3"/>
    </row>
    <row r="29380" spans="8:10" x14ac:dyDescent="0.25">
      <c r="H29380" s="25"/>
      <c r="J29380" s="3"/>
    </row>
    <row r="29381" spans="8:10" x14ac:dyDescent="0.25">
      <c r="H29381" s="25"/>
      <c r="J29381" s="3"/>
    </row>
    <row r="29382" spans="8:10" x14ac:dyDescent="0.25">
      <c r="H29382" s="25"/>
      <c r="J29382" s="46"/>
    </row>
    <row r="29383" spans="8:10" x14ac:dyDescent="0.25">
      <c r="H29383" s="25"/>
      <c r="J29383" s="46"/>
    </row>
    <row r="29384" spans="8:10" x14ac:dyDescent="0.25">
      <c r="H29384" s="25"/>
      <c r="J29384" s="46"/>
    </row>
    <row r="29385" spans="8:10" x14ac:dyDescent="0.25">
      <c r="H29385" s="25"/>
      <c r="J29385" s="46"/>
    </row>
    <row r="29386" spans="8:10" x14ac:dyDescent="0.25">
      <c r="H29386" s="25"/>
      <c r="J29386" s="46"/>
    </row>
    <row r="29387" spans="8:10" x14ac:dyDescent="0.25">
      <c r="H29387" s="25"/>
      <c r="J29387" s="46"/>
    </row>
    <row r="29388" spans="8:10" x14ac:dyDescent="0.25">
      <c r="H29388" s="25"/>
      <c r="J29388" s="46"/>
    </row>
    <row r="29389" spans="8:10" x14ac:dyDescent="0.25">
      <c r="H29389" s="25"/>
      <c r="J29389" s="46"/>
    </row>
    <row r="29390" spans="8:10" x14ac:dyDescent="0.25">
      <c r="H29390" s="25"/>
      <c r="J29390" s="46"/>
    </row>
    <row r="29391" spans="8:10" x14ac:dyDescent="0.25">
      <c r="H29391" s="25"/>
      <c r="J29391" s="46"/>
    </row>
    <row r="29392" spans="8:10" x14ac:dyDescent="0.25">
      <c r="H29392" s="25"/>
      <c r="J29392" s="3"/>
    </row>
    <row r="29393" spans="8:10" x14ac:dyDescent="0.25">
      <c r="H29393" s="25"/>
      <c r="J29393" s="3"/>
    </row>
    <row r="29394" spans="8:10" x14ac:dyDescent="0.25">
      <c r="H29394" s="25"/>
      <c r="J29394" s="3"/>
    </row>
    <row r="29395" spans="8:10" x14ac:dyDescent="0.25">
      <c r="H29395" s="25"/>
      <c r="J29395" s="3"/>
    </row>
    <row r="29396" spans="8:10" x14ac:dyDescent="0.25">
      <c r="H29396" s="25"/>
      <c r="J29396" s="3"/>
    </row>
    <row r="29397" spans="8:10" x14ac:dyDescent="0.25">
      <c r="H29397" s="25"/>
      <c r="J29397" s="3"/>
    </row>
    <row r="29398" spans="8:10" x14ac:dyDescent="0.25">
      <c r="H29398" s="25"/>
      <c r="J29398" s="3"/>
    </row>
    <row r="29399" spans="8:10" x14ac:dyDescent="0.25">
      <c r="H29399" s="25"/>
      <c r="J29399" s="3"/>
    </row>
    <row r="29400" spans="8:10" x14ac:dyDescent="0.25">
      <c r="H29400" s="25"/>
      <c r="J29400" s="3"/>
    </row>
    <row r="29401" spans="8:10" x14ac:dyDescent="0.25">
      <c r="H29401" s="25"/>
      <c r="J29401" s="3"/>
    </row>
    <row r="29402" spans="8:10" x14ac:dyDescent="0.25">
      <c r="H29402" s="25"/>
      <c r="J29402" s="3"/>
    </row>
    <row r="29403" spans="8:10" x14ac:dyDescent="0.25">
      <c r="H29403" s="25"/>
      <c r="J29403" s="3"/>
    </row>
    <row r="29404" spans="8:10" x14ac:dyDescent="0.25">
      <c r="H29404" s="25"/>
      <c r="J29404" s="3"/>
    </row>
    <row r="29405" spans="8:10" x14ac:dyDescent="0.25">
      <c r="H29405" s="25"/>
      <c r="J29405" s="3"/>
    </row>
    <row r="29406" spans="8:10" x14ac:dyDescent="0.25">
      <c r="H29406" s="25"/>
      <c r="J29406" s="3"/>
    </row>
    <row r="29407" spans="8:10" x14ac:dyDescent="0.25">
      <c r="H29407" s="25"/>
      <c r="J29407" s="3"/>
    </row>
    <row r="29408" spans="8:10" x14ac:dyDescent="0.25">
      <c r="H29408" s="25"/>
      <c r="J29408" s="3"/>
    </row>
    <row r="29409" spans="8:10" x14ac:dyDescent="0.25">
      <c r="H29409" s="25"/>
      <c r="J29409" s="3"/>
    </row>
    <row r="29410" spans="8:10" x14ac:dyDescent="0.25">
      <c r="H29410" s="25"/>
      <c r="J29410" s="3"/>
    </row>
    <row r="29411" spans="8:10" x14ac:dyDescent="0.25">
      <c r="H29411" s="25"/>
      <c r="J29411" s="3"/>
    </row>
    <row r="29412" spans="8:10" x14ac:dyDescent="0.25">
      <c r="H29412" s="25"/>
      <c r="J29412" s="3"/>
    </row>
    <row r="29413" spans="8:10" x14ac:dyDescent="0.25">
      <c r="H29413" s="25"/>
      <c r="J29413" s="3"/>
    </row>
    <row r="29414" spans="8:10" x14ac:dyDescent="0.25">
      <c r="H29414" s="25"/>
      <c r="J29414" s="3"/>
    </row>
    <row r="29415" spans="8:10" x14ac:dyDescent="0.25">
      <c r="H29415" s="25"/>
      <c r="J29415" s="3"/>
    </row>
    <row r="29416" spans="8:10" x14ac:dyDescent="0.25">
      <c r="H29416" s="25"/>
      <c r="J29416" s="3"/>
    </row>
    <row r="29417" spans="8:10" x14ac:dyDescent="0.25">
      <c r="H29417" s="25"/>
      <c r="J29417" s="3"/>
    </row>
    <row r="29418" spans="8:10" x14ac:dyDescent="0.25">
      <c r="H29418" s="25"/>
      <c r="J29418" s="3"/>
    </row>
    <row r="29419" spans="8:10" x14ac:dyDescent="0.25">
      <c r="H29419" s="25"/>
      <c r="J29419" s="3"/>
    </row>
    <row r="29420" spans="8:10" x14ac:dyDescent="0.25">
      <c r="H29420" s="25"/>
      <c r="J29420" s="3"/>
    </row>
    <row r="29421" spans="8:10" x14ac:dyDescent="0.25">
      <c r="H29421" s="25"/>
      <c r="J29421" s="3"/>
    </row>
    <row r="29422" spans="8:10" x14ac:dyDescent="0.25">
      <c r="H29422" s="25"/>
      <c r="J29422" s="3"/>
    </row>
    <row r="29423" spans="8:10" x14ac:dyDescent="0.25">
      <c r="H29423" s="25"/>
      <c r="J29423" s="3"/>
    </row>
    <row r="29424" spans="8:10" x14ac:dyDescent="0.25">
      <c r="H29424" s="25"/>
      <c r="J29424" s="3"/>
    </row>
    <row r="29425" spans="8:10" x14ac:dyDescent="0.25">
      <c r="H29425" s="25"/>
      <c r="J29425" s="3"/>
    </row>
    <row r="29426" spans="8:10" x14ac:dyDescent="0.25">
      <c r="H29426" s="25"/>
      <c r="J29426" s="3"/>
    </row>
    <row r="29427" spans="8:10" x14ac:dyDescent="0.25">
      <c r="H29427" s="25"/>
      <c r="J29427" s="3"/>
    </row>
    <row r="29428" spans="8:10" x14ac:dyDescent="0.25">
      <c r="H29428" s="25"/>
      <c r="J29428" s="46"/>
    </row>
    <row r="29429" spans="8:10" x14ac:dyDescent="0.25">
      <c r="H29429" s="25"/>
      <c r="J29429" s="46"/>
    </row>
    <row r="29430" spans="8:10" x14ac:dyDescent="0.25">
      <c r="H29430" s="25"/>
      <c r="J29430" s="46"/>
    </row>
    <row r="29431" spans="8:10" x14ac:dyDescent="0.25">
      <c r="H29431" s="25"/>
      <c r="J29431" s="46"/>
    </row>
    <row r="29432" spans="8:10" x14ac:dyDescent="0.25">
      <c r="H29432" s="25"/>
      <c r="J29432" s="46"/>
    </row>
    <row r="29433" spans="8:10" x14ac:dyDescent="0.25">
      <c r="H29433" s="25"/>
      <c r="J29433" s="46"/>
    </row>
    <row r="29434" spans="8:10" x14ac:dyDescent="0.25">
      <c r="H29434" s="25"/>
      <c r="J29434" s="46"/>
    </row>
    <row r="29435" spans="8:10" x14ac:dyDescent="0.25">
      <c r="H29435" s="25"/>
      <c r="J29435" s="46"/>
    </row>
    <row r="29436" spans="8:10" x14ac:dyDescent="0.25">
      <c r="H29436" s="25"/>
      <c r="J29436" s="3"/>
    </row>
    <row r="29437" spans="8:10" x14ac:dyDescent="0.25">
      <c r="H29437" s="25"/>
      <c r="J29437" s="3"/>
    </row>
    <row r="29438" spans="8:10" x14ac:dyDescent="0.25">
      <c r="H29438" s="25"/>
      <c r="J29438" s="3"/>
    </row>
    <row r="29439" spans="8:10" x14ac:dyDescent="0.25">
      <c r="H29439" s="25"/>
      <c r="J29439" s="3"/>
    </row>
    <row r="29440" spans="8:10" x14ac:dyDescent="0.25">
      <c r="H29440" s="25"/>
      <c r="J29440" s="3"/>
    </row>
    <row r="29441" spans="8:10" x14ac:dyDescent="0.25">
      <c r="H29441" s="25"/>
      <c r="J29441" s="3"/>
    </row>
    <row r="29442" spans="8:10" x14ac:dyDescent="0.25">
      <c r="H29442" s="25"/>
      <c r="J29442" s="3"/>
    </row>
    <row r="29443" spans="8:10" x14ac:dyDescent="0.25">
      <c r="H29443" s="25"/>
      <c r="J29443" s="3"/>
    </row>
    <row r="29444" spans="8:10" x14ac:dyDescent="0.25">
      <c r="H29444" s="25"/>
      <c r="J29444" s="46"/>
    </row>
    <row r="29445" spans="8:10" x14ac:dyDescent="0.25">
      <c r="H29445" s="25"/>
      <c r="J29445" s="46"/>
    </row>
    <row r="29446" spans="8:10" x14ac:dyDescent="0.25">
      <c r="H29446" s="25"/>
      <c r="J29446" s="46"/>
    </row>
    <row r="29447" spans="8:10" x14ac:dyDescent="0.25">
      <c r="H29447" s="25"/>
      <c r="J29447" s="46"/>
    </row>
    <row r="29448" spans="8:10" x14ac:dyDescent="0.25">
      <c r="H29448" s="25"/>
      <c r="J29448" s="46"/>
    </row>
    <row r="29449" spans="8:10" x14ac:dyDescent="0.25">
      <c r="H29449" s="25"/>
      <c r="J29449" s="46"/>
    </row>
    <row r="29450" spans="8:10" x14ac:dyDescent="0.25">
      <c r="H29450" s="25"/>
      <c r="J29450" s="46"/>
    </row>
    <row r="29451" spans="8:10" x14ac:dyDescent="0.25">
      <c r="H29451" s="25"/>
      <c r="J29451" s="3"/>
    </row>
    <row r="29452" spans="8:10" x14ac:dyDescent="0.25">
      <c r="H29452" s="25"/>
      <c r="J29452" s="3"/>
    </row>
    <row r="29453" spans="8:10" x14ac:dyDescent="0.25">
      <c r="H29453" s="25"/>
      <c r="J29453" s="3"/>
    </row>
    <row r="29454" spans="8:10" x14ac:dyDescent="0.25">
      <c r="H29454" s="25"/>
      <c r="J29454" s="3"/>
    </row>
    <row r="29455" spans="8:10" x14ac:dyDescent="0.25">
      <c r="H29455" s="25"/>
      <c r="J29455" s="3"/>
    </row>
    <row r="29456" spans="8:10" x14ac:dyDescent="0.25">
      <c r="H29456" s="25"/>
      <c r="J29456" s="3"/>
    </row>
    <row r="29457" spans="8:10" x14ac:dyDescent="0.25">
      <c r="H29457" s="25"/>
      <c r="J29457" s="3"/>
    </row>
    <row r="29458" spans="8:10" x14ac:dyDescent="0.25">
      <c r="H29458" s="25"/>
      <c r="J29458" s="3"/>
    </row>
    <row r="29459" spans="8:10" x14ac:dyDescent="0.25">
      <c r="H29459" s="25"/>
      <c r="J29459" s="46"/>
    </row>
    <row r="29460" spans="8:10" x14ac:dyDescent="0.25">
      <c r="H29460" s="25"/>
      <c r="J29460" s="3"/>
    </row>
    <row r="29461" spans="8:10" x14ac:dyDescent="0.25">
      <c r="H29461" s="25"/>
      <c r="J29461" s="3"/>
    </row>
    <row r="29462" spans="8:10" x14ac:dyDescent="0.25">
      <c r="H29462" s="25"/>
      <c r="J29462" s="3"/>
    </row>
    <row r="29463" spans="8:10" x14ac:dyDescent="0.25">
      <c r="H29463" s="25"/>
      <c r="J29463" s="3"/>
    </row>
    <row r="29464" spans="8:10" x14ac:dyDescent="0.25">
      <c r="H29464" s="25"/>
      <c r="J29464" s="3"/>
    </row>
    <row r="29465" spans="8:10" x14ac:dyDescent="0.25">
      <c r="H29465" s="25"/>
      <c r="J29465" s="3"/>
    </row>
    <row r="29466" spans="8:10" x14ac:dyDescent="0.25">
      <c r="H29466" s="25"/>
      <c r="J29466" s="3"/>
    </row>
    <row r="29467" spans="8:10" x14ac:dyDescent="0.25">
      <c r="H29467" s="25"/>
      <c r="J29467" s="3"/>
    </row>
    <row r="29468" spans="8:10" x14ac:dyDescent="0.25">
      <c r="H29468" s="25"/>
      <c r="J29468" s="3"/>
    </row>
    <row r="29469" spans="8:10" x14ac:dyDescent="0.25">
      <c r="H29469" s="25"/>
      <c r="J29469" s="3"/>
    </row>
    <row r="29470" spans="8:10" x14ac:dyDescent="0.25">
      <c r="H29470" s="25"/>
      <c r="J29470" s="3"/>
    </row>
    <row r="29471" spans="8:10" x14ac:dyDescent="0.25">
      <c r="H29471" s="25"/>
      <c r="J29471" s="3"/>
    </row>
    <row r="29472" spans="8:10" x14ac:dyDescent="0.25">
      <c r="H29472" s="25"/>
      <c r="J29472" s="46"/>
    </row>
    <row r="29473" spans="8:10" x14ac:dyDescent="0.25">
      <c r="H29473" s="25"/>
      <c r="J29473" s="46"/>
    </row>
    <row r="29474" spans="8:10" x14ac:dyDescent="0.25">
      <c r="H29474" s="25"/>
      <c r="J29474" s="46"/>
    </row>
    <row r="29475" spans="8:10" x14ac:dyDescent="0.25">
      <c r="H29475" s="25"/>
      <c r="J29475" s="46"/>
    </row>
    <row r="29476" spans="8:10" x14ac:dyDescent="0.25">
      <c r="H29476" s="25"/>
      <c r="J29476" s="46"/>
    </row>
    <row r="29477" spans="8:10" x14ac:dyDescent="0.25">
      <c r="H29477" s="25"/>
      <c r="J29477" s="46"/>
    </row>
    <row r="29478" spans="8:10" x14ac:dyDescent="0.25">
      <c r="H29478" s="25"/>
      <c r="J29478" s="46"/>
    </row>
    <row r="29479" spans="8:10" x14ac:dyDescent="0.25">
      <c r="H29479" s="25"/>
      <c r="J29479" s="46"/>
    </row>
    <row r="29480" spans="8:10" x14ac:dyDescent="0.25">
      <c r="H29480" s="25"/>
      <c r="J29480" s="46"/>
    </row>
    <row r="29481" spans="8:10" x14ac:dyDescent="0.25">
      <c r="H29481" s="25"/>
      <c r="J29481" s="3"/>
    </row>
    <row r="29482" spans="8:10" x14ac:dyDescent="0.25">
      <c r="H29482" s="25"/>
      <c r="J29482" s="3"/>
    </row>
    <row r="29483" spans="8:10" x14ac:dyDescent="0.25">
      <c r="H29483" s="25"/>
      <c r="J29483" s="3"/>
    </row>
    <row r="29484" spans="8:10" x14ac:dyDescent="0.25">
      <c r="H29484" s="25"/>
      <c r="J29484" s="3"/>
    </row>
    <row r="29485" spans="8:10" x14ac:dyDescent="0.25">
      <c r="H29485" s="25"/>
      <c r="J29485" s="3"/>
    </row>
    <row r="29486" spans="8:10" x14ac:dyDescent="0.25">
      <c r="H29486" s="25"/>
      <c r="J29486" s="3"/>
    </row>
    <row r="29487" spans="8:10" x14ac:dyDescent="0.25">
      <c r="H29487" s="25"/>
      <c r="J29487" s="3"/>
    </row>
    <row r="29488" spans="8:10" x14ac:dyDescent="0.25">
      <c r="H29488" s="25"/>
      <c r="J29488" s="3"/>
    </row>
    <row r="29489" spans="8:10" x14ac:dyDescent="0.25">
      <c r="H29489" s="25"/>
      <c r="J29489" s="3"/>
    </row>
    <row r="29490" spans="8:10" x14ac:dyDescent="0.25">
      <c r="H29490" s="25"/>
      <c r="J29490" s="3"/>
    </row>
    <row r="29491" spans="8:10" x14ac:dyDescent="0.25">
      <c r="H29491" s="25"/>
      <c r="J29491" s="3"/>
    </row>
    <row r="29492" spans="8:10" x14ac:dyDescent="0.25">
      <c r="H29492" s="25"/>
      <c r="J29492" s="3"/>
    </row>
    <row r="29493" spans="8:10" x14ac:dyDescent="0.25">
      <c r="H29493" s="25"/>
      <c r="J29493" s="3"/>
    </row>
    <row r="29494" spans="8:10" x14ac:dyDescent="0.25">
      <c r="H29494" s="25"/>
      <c r="J29494" s="3"/>
    </row>
    <row r="29495" spans="8:10" x14ac:dyDescent="0.25">
      <c r="H29495" s="25"/>
      <c r="J29495" s="3"/>
    </row>
    <row r="29496" spans="8:10" x14ac:dyDescent="0.25">
      <c r="H29496" s="25"/>
      <c r="J29496" s="3"/>
    </row>
    <row r="29497" spans="8:10" x14ac:dyDescent="0.25">
      <c r="H29497" s="25"/>
      <c r="J29497" s="3"/>
    </row>
    <row r="29498" spans="8:10" x14ac:dyDescent="0.25">
      <c r="H29498" s="25"/>
      <c r="J29498" s="3"/>
    </row>
    <row r="29499" spans="8:10" x14ac:dyDescent="0.25">
      <c r="H29499" s="25"/>
      <c r="J29499" s="3"/>
    </row>
    <row r="29500" spans="8:10" x14ac:dyDescent="0.25">
      <c r="H29500" s="25"/>
      <c r="J29500" s="3"/>
    </row>
    <row r="29501" spans="8:10" x14ac:dyDescent="0.25">
      <c r="H29501" s="25"/>
      <c r="J29501" s="3"/>
    </row>
    <row r="29502" spans="8:10" x14ac:dyDescent="0.25">
      <c r="H29502" s="25"/>
      <c r="J29502" s="3"/>
    </row>
    <row r="29503" spans="8:10" x14ac:dyDescent="0.25">
      <c r="H29503" s="25"/>
      <c r="J29503" s="3"/>
    </row>
    <row r="29504" spans="8:10" x14ac:dyDescent="0.25">
      <c r="H29504" s="25"/>
      <c r="J29504" s="3"/>
    </row>
    <row r="29505" spans="8:10" x14ac:dyDescent="0.25">
      <c r="H29505" s="25"/>
      <c r="J29505" s="3"/>
    </row>
    <row r="29506" spans="8:10" x14ac:dyDescent="0.25">
      <c r="H29506" s="25"/>
      <c r="J29506" s="3"/>
    </row>
    <row r="29507" spans="8:10" x14ac:dyDescent="0.25">
      <c r="H29507" s="25"/>
      <c r="J29507" s="3"/>
    </row>
    <row r="29508" spans="8:10" x14ac:dyDescent="0.25">
      <c r="H29508" s="25"/>
      <c r="J29508" s="3"/>
    </row>
    <row r="29509" spans="8:10" x14ac:dyDescent="0.25">
      <c r="H29509" s="25"/>
      <c r="J29509" s="3"/>
    </row>
    <row r="29510" spans="8:10" x14ac:dyDescent="0.25">
      <c r="H29510" s="25"/>
      <c r="J29510" s="3"/>
    </row>
    <row r="29511" spans="8:10" x14ac:dyDescent="0.25">
      <c r="H29511" s="25"/>
      <c r="J29511" s="46"/>
    </row>
    <row r="29512" spans="8:10" x14ac:dyDescent="0.25">
      <c r="H29512" s="25"/>
      <c r="J29512" s="3"/>
    </row>
    <row r="29513" spans="8:10" x14ac:dyDescent="0.25">
      <c r="H29513" s="25"/>
      <c r="J29513" s="3"/>
    </row>
    <row r="29514" spans="8:10" x14ac:dyDescent="0.25">
      <c r="H29514" s="25"/>
      <c r="J29514" s="3"/>
    </row>
    <row r="29515" spans="8:10" x14ac:dyDescent="0.25">
      <c r="H29515" s="25"/>
      <c r="J29515" s="3"/>
    </row>
    <row r="29516" spans="8:10" x14ac:dyDescent="0.25">
      <c r="H29516" s="25"/>
      <c r="J29516" s="3"/>
    </row>
    <row r="29517" spans="8:10" x14ac:dyDescent="0.25">
      <c r="H29517" s="25"/>
      <c r="J29517" s="3"/>
    </row>
    <row r="29518" spans="8:10" x14ac:dyDescent="0.25">
      <c r="H29518" s="25"/>
      <c r="J29518" s="3"/>
    </row>
    <row r="29519" spans="8:10" x14ac:dyDescent="0.25">
      <c r="H29519" s="25"/>
      <c r="J29519" s="3"/>
    </row>
    <row r="29520" spans="8:10" x14ac:dyDescent="0.25">
      <c r="H29520" s="25"/>
      <c r="J29520" s="3"/>
    </row>
    <row r="29521" spans="8:10" x14ac:dyDescent="0.25">
      <c r="H29521" s="25"/>
      <c r="J29521" s="3"/>
    </row>
    <row r="29522" spans="8:10" x14ac:dyDescent="0.25">
      <c r="H29522" s="25"/>
      <c r="J29522" s="3"/>
    </row>
    <row r="29523" spans="8:10" x14ac:dyDescent="0.25">
      <c r="H29523" s="25"/>
      <c r="J29523" s="3"/>
    </row>
    <row r="29524" spans="8:10" x14ac:dyDescent="0.25">
      <c r="H29524" s="25"/>
      <c r="J29524" s="3"/>
    </row>
    <row r="29525" spans="8:10" x14ac:dyDescent="0.25">
      <c r="H29525" s="25"/>
      <c r="J29525" s="3"/>
    </row>
    <row r="29526" spans="8:10" x14ac:dyDescent="0.25">
      <c r="H29526" s="25"/>
      <c r="J29526" s="3"/>
    </row>
    <row r="29527" spans="8:10" x14ac:dyDescent="0.25">
      <c r="H29527" s="25"/>
      <c r="J29527" s="3"/>
    </row>
    <row r="29528" spans="8:10" x14ac:dyDescent="0.25">
      <c r="H29528" s="25"/>
      <c r="J29528" s="3"/>
    </row>
    <row r="29529" spans="8:10" x14ac:dyDescent="0.25">
      <c r="H29529" s="25"/>
      <c r="J29529" s="3"/>
    </row>
    <row r="29530" spans="8:10" x14ac:dyDescent="0.25">
      <c r="H29530" s="25"/>
      <c r="J29530" s="46"/>
    </row>
    <row r="29531" spans="8:10" x14ac:dyDescent="0.25">
      <c r="H29531" s="25"/>
      <c r="J29531" s="3"/>
    </row>
    <row r="29532" spans="8:10" x14ac:dyDescent="0.25">
      <c r="H29532" s="25"/>
      <c r="J29532" s="3"/>
    </row>
    <row r="29533" spans="8:10" x14ac:dyDescent="0.25">
      <c r="H29533" s="25"/>
      <c r="J29533" s="3"/>
    </row>
    <row r="29534" spans="8:10" x14ac:dyDescent="0.25">
      <c r="H29534" s="25"/>
      <c r="J29534" s="3"/>
    </row>
    <row r="29535" spans="8:10" x14ac:dyDescent="0.25">
      <c r="H29535" s="25"/>
      <c r="J29535" s="46"/>
    </row>
    <row r="29536" spans="8:10" x14ac:dyDescent="0.25">
      <c r="H29536" s="25"/>
      <c r="J29536" s="3"/>
    </row>
    <row r="29537" spans="8:10" x14ac:dyDescent="0.25">
      <c r="H29537" s="25"/>
      <c r="J29537" s="46"/>
    </row>
    <row r="29538" spans="8:10" x14ac:dyDescent="0.25">
      <c r="H29538" s="25"/>
      <c r="J29538" s="3"/>
    </row>
    <row r="29539" spans="8:10" x14ac:dyDescent="0.25">
      <c r="H29539" s="25"/>
      <c r="J29539" s="46"/>
    </row>
    <row r="29540" spans="8:10" x14ac:dyDescent="0.25">
      <c r="H29540" s="25"/>
      <c r="J29540" s="3"/>
    </row>
    <row r="29541" spans="8:10" x14ac:dyDescent="0.25">
      <c r="H29541" s="25"/>
      <c r="J29541" s="46"/>
    </row>
    <row r="29542" spans="8:10" x14ac:dyDescent="0.25">
      <c r="H29542" s="25"/>
      <c r="J29542" s="3"/>
    </row>
    <row r="29543" spans="8:10" x14ac:dyDescent="0.25">
      <c r="H29543" s="25"/>
      <c r="J29543" s="46"/>
    </row>
    <row r="29544" spans="8:10" x14ac:dyDescent="0.25">
      <c r="H29544" s="25"/>
      <c r="J29544" s="3"/>
    </row>
    <row r="29545" spans="8:10" x14ac:dyDescent="0.25">
      <c r="H29545" s="25"/>
      <c r="J29545" s="3"/>
    </row>
    <row r="29546" spans="8:10" x14ac:dyDescent="0.25">
      <c r="H29546" s="25"/>
      <c r="J29546" s="3"/>
    </row>
    <row r="29547" spans="8:10" x14ac:dyDescent="0.25">
      <c r="H29547" s="25"/>
      <c r="J29547" s="3"/>
    </row>
    <row r="29548" spans="8:10" x14ac:dyDescent="0.25">
      <c r="H29548" s="25"/>
      <c r="J29548" s="3"/>
    </row>
    <row r="29549" spans="8:10" x14ac:dyDescent="0.25">
      <c r="H29549" s="25"/>
      <c r="J29549" s="3"/>
    </row>
    <row r="29550" spans="8:10" x14ac:dyDescent="0.25">
      <c r="H29550" s="25"/>
      <c r="J29550" s="46"/>
    </row>
    <row r="29551" spans="8:10" x14ac:dyDescent="0.25">
      <c r="H29551" s="25"/>
      <c r="J29551" s="3"/>
    </row>
    <row r="29552" spans="8:10" x14ac:dyDescent="0.25">
      <c r="H29552" s="25"/>
      <c r="J29552" s="3"/>
    </row>
    <row r="29553" spans="8:10" x14ac:dyDescent="0.25">
      <c r="H29553" s="25"/>
      <c r="J29553" s="3"/>
    </row>
    <row r="29554" spans="8:10" x14ac:dyDescent="0.25">
      <c r="H29554" s="25"/>
      <c r="J29554" s="3"/>
    </row>
    <row r="29555" spans="8:10" x14ac:dyDescent="0.25">
      <c r="H29555" s="25"/>
      <c r="J29555" s="3"/>
    </row>
    <row r="29556" spans="8:10" x14ac:dyDescent="0.25">
      <c r="H29556" s="25"/>
      <c r="J29556" s="3"/>
    </row>
    <row r="29557" spans="8:10" x14ac:dyDescent="0.25">
      <c r="H29557" s="25"/>
      <c r="J29557" s="3"/>
    </row>
    <row r="29558" spans="8:10" x14ac:dyDescent="0.25">
      <c r="H29558" s="25"/>
      <c r="J29558" s="3"/>
    </row>
    <row r="29559" spans="8:10" x14ac:dyDescent="0.25">
      <c r="H29559" s="25"/>
      <c r="J29559" s="3"/>
    </row>
    <row r="29560" spans="8:10" x14ac:dyDescent="0.25">
      <c r="H29560" s="25"/>
      <c r="J29560" s="46"/>
    </row>
    <row r="29561" spans="8:10" x14ac:dyDescent="0.25">
      <c r="H29561" s="25"/>
      <c r="J29561" s="3"/>
    </row>
    <row r="29562" spans="8:10" x14ac:dyDescent="0.25">
      <c r="H29562" s="25"/>
      <c r="J29562" s="3"/>
    </row>
    <row r="29563" spans="8:10" x14ac:dyDescent="0.25">
      <c r="H29563" s="25"/>
      <c r="J29563" s="3"/>
    </row>
    <row r="29564" spans="8:10" x14ac:dyDescent="0.25">
      <c r="H29564" s="25"/>
      <c r="J29564" s="3"/>
    </row>
    <row r="29565" spans="8:10" x14ac:dyDescent="0.25">
      <c r="H29565" s="25"/>
      <c r="J29565" s="46"/>
    </row>
    <row r="29566" spans="8:10" x14ac:dyDescent="0.25">
      <c r="H29566" s="25"/>
      <c r="J29566" s="3"/>
    </row>
    <row r="29567" spans="8:10" x14ac:dyDescent="0.25">
      <c r="H29567" s="25"/>
      <c r="J29567" s="46"/>
    </row>
    <row r="29568" spans="8:10" x14ac:dyDescent="0.25">
      <c r="H29568" s="25"/>
      <c r="J29568" s="3"/>
    </row>
    <row r="29569" spans="8:10" x14ac:dyDescent="0.25">
      <c r="H29569" s="25"/>
      <c r="J29569" s="46"/>
    </row>
    <row r="29570" spans="8:10" x14ac:dyDescent="0.25">
      <c r="H29570" s="25"/>
      <c r="J29570" s="3"/>
    </row>
    <row r="29571" spans="8:10" x14ac:dyDescent="0.25">
      <c r="H29571" s="25"/>
      <c r="J29571" s="46"/>
    </row>
    <row r="29572" spans="8:10" x14ac:dyDescent="0.25">
      <c r="H29572" s="25"/>
      <c r="J29572" s="3"/>
    </row>
    <row r="29573" spans="8:10" x14ac:dyDescent="0.25">
      <c r="H29573" s="25"/>
      <c r="J29573" s="46"/>
    </row>
    <row r="29574" spans="8:10" x14ac:dyDescent="0.25">
      <c r="H29574" s="25"/>
      <c r="J29574" s="3"/>
    </row>
    <row r="29575" spans="8:10" x14ac:dyDescent="0.25">
      <c r="H29575" s="25"/>
      <c r="J29575" s="3"/>
    </row>
    <row r="29576" spans="8:10" x14ac:dyDescent="0.25">
      <c r="H29576" s="25"/>
      <c r="J29576" s="3"/>
    </row>
    <row r="29577" spans="8:10" x14ac:dyDescent="0.25">
      <c r="H29577" s="25"/>
      <c r="J29577" s="3"/>
    </row>
    <row r="29578" spans="8:10" x14ac:dyDescent="0.25">
      <c r="H29578" s="25"/>
      <c r="J29578" s="3"/>
    </row>
    <row r="29579" spans="8:10" x14ac:dyDescent="0.25">
      <c r="H29579" s="25"/>
      <c r="J29579" s="3"/>
    </row>
    <row r="29580" spans="8:10" x14ac:dyDescent="0.25">
      <c r="H29580" s="25"/>
      <c r="J29580" s="46"/>
    </row>
    <row r="29581" spans="8:10" x14ac:dyDescent="0.25">
      <c r="H29581" s="25"/>
      <c r="J29581" s="3"/>
    </row>
    <row r="29582" spans="8:10" x14ac:dyDescent="0.25">
      <c r="H29582" s="25"/>
      <c r="J29582" s="3"/>
    </row>
    <row r="29583" spans="8:10" x14ac:dyDescent="0.25">
      <c r="H29583" s="25"/>
      <c r="J29583" s="3"/>
    </row>
    <row r="29584" spans="8:10" x14ac:dyDescent="0.25">
      <c r="H29584" s="25"/>
      <c r="J29584" s="3"/>
    </row>
    <row r="29585" spans="8:10" x14ac:dyDescent="0.25">
      <c r="H29585" s="25"/>
      <c r="J29585" s="3"/>
    </row>
    <row r="29586" spans="8:10" x14ac:dyDescent="0.25">
      <c r="H29586" s="25"/>
      <c r="J29586" s="3"/>
    </row>
    <row r="29587" spans="8:10" x14ac:dyDescent="0.25">
      <c r="H29587" s="25"/>
      <c r="J29587" s="3"/>
    </row>
    <row r="29588" spans="8:10" x14ac:dyDescent="0.25">
      <c r="H29588" s="25"/>
      <c r="J29588" s="3"/>
    </row>
    <row r="29589" spans="8:10" x14ac:dyDescent="0.25">
      <c r="H29589" s="25"/>
      <c r="J29589" s="3"/>
    </row>
    <row r="29590" spans="8:10" x14ac:dyDescent="0.25">
      <c r="H29590" s="25"/>
      <c r="J29590" s="46"/>
    </row>
    <row r="29591" spans="8:10" x14ac:dyDescent="0.25">
      <c r="H29591" s="25"/>
      <c r="J29591" s="3"/>
    </row>
    <row r="29592" spans="8:10" x14ac:dyDescent="0.25">
      <c r="H29592" s="25"/>
      <c r="J29592" s="3"/>
    </row>
    <row r="29593" spans="8:10" x14ac:dyDescent="0.25">
      <c r="H29593" s="25"/>
      <c r="J29593" s="3"/>
    </row>
    <row r="29594" spans="8:10" x14ac:dyDescent="0.25">
      <c r="H29594" s="25"/>
      <c r="J29594" s="3"/>
    </row>
    <row r="29595" spans="8:10" x14ac:dyDescent="0.25">
      <c r="H29595" s="25"/>
      <c r="J29595" s="46"/>
    </row>
    <row r="29596" spans="8:10" x14ac:dyDescent="0.25">
      <c r="H29596" s="25"/>
      <c r="J29596" s="3"/>
    </row>
    <row r="29597" spans="8:10" x14ac:dyDescent="0.25">
      <c r="H29597" s="25"/>
      <c r="J29597" s="46"/>
    </row>
    <row r="29598" spans="8:10" x14ac:dyDescent="0.25">
      <c r="H29598" s="25"/>
      <c r="J29598" s="3"/>
    </row>
    <row r="29599" spans="8:10" x14ac:dyDescent="0.25">
      <c r="H29599" s="25"/>
      <c r="J29599" s="46"/>
    </row>
    <row r="29600" spans="8:10" x14ac:dyDescent="0.25">
      <c r="H29600" s="25"/>
      <c r="J29600" s="3"/>
    </row>
    <row r="29601" spans="8:10" x14ac:dyDescent="0.25">
      <c r="H29601" s="25"/>
      <c r="J29601" s="46"/>
    </row>
    <row r="29602" spans="8:10" x14ac:dyDescent="0.25">
      <c r="H29602" s="25"/>
      <c r="J29602" s="3"/>
    </row>
    <row r="29603" spans="8:10" x14ac:dyDescent="0.25">
      <c r="H29603" s="25"/>
      <c r="J29603" s="46"/>
    </row>
    <row r="29604" spans="8:10" x14ac:dyDescent="0.25">
      <c r="H29604" s="25"/>
      <c r="J29604" s="3"/>
    </row>
    <row r="29605" spans="8:10" x14ac:dyDescent="0.25">
      <c r="H29605" s="25"/>
      <c r="J29605" s="3"/>
    </row>
    <row r="29606" spans="8:10" x14ac:dyDescent="0.25">
      <c r="H29606" s="25"/>
      <c r="J29606" s="3"/>
    </row>
    <row r="29607" spans="8:10" x14ac:dyDescent="0.25">
      <c r="H29607" s="25"/>
      <c r="J29607" s="3"/>
    </row>
    <row r="29608" spans="8:10" x14ac:dyDescent="0.25">
      <c r="H29608" s="25"/>
      <c r="J29608" s="3"/>
    </row>
    <row r="29609" spans="8:10" x14ac:dyDescent="0.25">
      <c r="H29609" s="25"/>
      <c r="J29609" s="3"/>
    </row>
    <row r="29610" spans="8:10" x14ac:dyDescent="0.25">
      <c r="H29610" s="25"/>
      <c r="J29610" s="46"/>
    </row>
    <row r="29611" spans="8:10" x14ac:dyDescent="0.25">
      <c r="H29611" s="25"/>
      <c r="J29611" s="3"/>
    </row>
    <row r="29612" spans="8:10" x14ac:dyDescent="0.25">
      <c r="H29612" s="25"/>
      <c r="J29612" s="3"/>
    </row>
    <row r="29613" spans="8:10" x14ac:dyDescent="0.25">
      <c r="H29613" s="25"/>
      <c r="J29613" s="3"/>
    </row>
    <row r="29614" spans="8:10" x14ac:dyDescent="0.25">
      <c r="H29614" s="25"/>
      <c r="J29614" s="3"/>
    </row>
    <row r="29615" spans="8:10" x14ac:dyDescent="0.25">
      <c r="H29615" s="25"/>
      <c r="J29615" s="3"/>
    </row>
    <row r="29616" spans="8:10" x14ac:dyDescent="0.25">
      <c r="H29616" s="25"/>
      <c r="J29616" s="3"/>
    </row>
    <row r="29617" spans="8:10" x14ac:dyDescent="0.25">
      <c r="H29617" s="25"/>
      <c r="J29617" s="3"/>
    </row>
    <row r="29618" spans="8:10" x14ac:dyDescent="0.25">
      <c r="H29618" s="25"/>
      <c r="J29618" s="3"/>
    </row>
    <row r="29619" spans="8:10" x14ac:dyDescent="0.25">
      <c r="H29619" s="25"/>
      <c r="J29619" s="3"/>
    </row>
    <row r="29620" spans="8:10" x14ac:dyDescent="0.25">
      <c r="H29620" s="25"/>
      <c r="J29620" s="46"/>
    </row>
    <row r="29621" spans="8:10" x14ac:dyDescent="0.25">
      <c r="H29621" s="25"/>
      <c r="J29621" s="3"/>
    </row>
    <row r="29622" spans="8:10" x14ac:dyDescent="0.25">
      <c r="H29622" s="25"/>
      <c r="J29622" s="3"/>
    </row>
    <row r="29623" spans="8:10" x14ac:dyDescent="0.25">
      <c r="H29623" s="25"/>
      <c r="J29623" s="3"/>
    </row>
    <row r="29624" spans="8:10" x14ac:dyDescent="0.25">
      <c r="H29624" s="25"/>
      <c r="J29624" s="3"/>
    </row>
    <row r="29625" spans="8:10" x14ac:dyDescent="0.25">
      <c r="H29625" s="25"/>
      <c r="J29625" s="46"/>
    </row>
    <row r="29626" spans="8:10" x14ac:dyDescent="0.25">
      <c r="H29626" s="25"/>
      <c r="J29626" s="3"/>
    </row>
    <row r="29627" spans="8:10" x14ac:dyDescent="0.25">
      <c r="H29627" s="25"/>
      <c r="J29627" s="46"/>
    </row>
    <row r="29628" spans="8:10" x14ac:dyDescent="0.25">
      <c r="H29628" s="25"/>
      <c r="J29628" s="3"/>
    </row>
    <row r="29629" spans="8:10" x14ac:dyDescent="0.25">
      <c r="H29629" s="25"/>
      <c r="J29629" s="46"/>
    </row>
    <row r="29630" spans="8:10" x14ac:dyDescent="0.25">
      <c r="H29630" s="25"/>
      <c r="J29630" s="3"/>
    </row>
    <row r="29631" spans="8:10" x14ac:dyDescent="0.25">
      <c r="H29631" s="25"/>
      <c r="J29631" s="46"/>
    </row>
    <row r="29632" spans="8:10" x14ac:dyDescent="0.25">
      <c r="H29632" s="25"/>
      <c r="J29632" s="3"/>
    </row>
    <row r="29633" spans="8:10" x14ac:dyDescent="0.25">
      <c r="H29633" s="25"/>
      <c r="J29633" s="46"/>
    </row>
    <row r="29634" spans="8:10" x14ac:dyDescent="0.25">
      <c r="H29634" s="25"/>
      <c r="J29634" s="3"/>
    </row>
    <row r="29635" spans="8:10" x14ac:dyDescent="0.25">
      <c r="H29635" s="25"/>
      <c r="J29635" s="3"/>
    </row>
    <row r="29636" spans="8:10" x14ac:dyDescent="0.25">
      <c r="H29636" s="25"/>
      <c r="J29636" s="3"/>
    </row>
    <row r="29637" spans="8:10" x14ac:dyDescent="0.25">
      <c r="H29637" s="25"/>
      <c r="J29637" s="3"/>
    </row>
    <row r="29638" spans="8:10" x14ac:dyDescent="0.25">
      <c r="H29638" s="25"/>
      <c r="J29638" s="3"/>
    </row>
    <row r="29639" spans="8:10" x14ac:dyDescent="0.25">
      <c r="H29639" s="25"/>
      <c r="J29639" s="3"/>
    </row>
    <row r="29640" spans="8:10" x14ac:dyDescent="0.25">
      <c r="H29640" s="25"/>
      <c r="J29640" s="46"/>
    </row>
    <row r="29641" spans="8:10" x14ac:dyDescent="0.25">
      <c r="H29641" s="25"/>
      <c r="J29641" s="3"/>
    </row>
    <row r="29642" spans="8:10" x14ac:dyDescent="0.25">
      <c r="H29642" s="25"/>
      <c r="J29642" s="3"/>
    </row>
    <row r="29643" spans="8:10" x14ac:dyDescent="0.25">
      <c r="H29643" s="25"/>
      <c r="J29643" s="3"/>
    </row>
    <row r="29644" spans="8:10" x14ac:dyDescent="0.25">
      <c r="H29644" s="25"/>
      <c r="J29644" s="3"/>
    </row>
    <row r="29645" spans="8:10" x14ac:dyDescent="0.25">
      <c r="H29645" s="25"/>
      <c r="J29645" s="3"/>
    </row>
    <row r="29646" spans="8:10" x14ac:dyDescent="0.25">
      <c r="H29646" s="25"/>
      <c r="J29646" s="3"/>
    </row>
    <row r="29647" spans="8:10" x14ac:dyDescent="0.25">
      <c r="H29647" s="25"/>
      <c r="J29647" s="3"/>
    </row>
    <row r="29648" spans="8:10" x14ac:dyDescent="0.25">
      <c r="H29648" s="25"/>
      <c r="J29648" s="3"/>
    </row>
    <row r="29649" spans="8:10" x14ac:dyDescent="0.25">
      <c r="H29649" s="25"/>
      <c r="J29649" s="3"/>
    </row>
    <row r="29650" spans="8:10" x14ac:dyDescent="0.25">
      <c r="H29650" s="25"/>
      <c r="J29650" s="46"/>
    </row>
    <row r="29651" spans="8:10" x14ac:dyDescent="0.25">
      <c r="H29651" s="25"/>
      <c r="J29651" s="3"/>
    </row>
    <row r="29652" spans="8:10" x14ac:dyDescent="0.25">
      <c r="H29652" s="25"/>
      <c r="J29652" s="3"/>
    </row>
    <row r="29653" spans="8:10" x14ac:dyDescent="0.25">
      <c r="H29653" s="25"/>
      <c r="J29653" s="3"/>
    </row>
    <row r="29654" spans="8:10" x14ac:dyDescent="0.25">
      <c r="H29654" s="25"/>
      <c r="J29654" s="3"/>
    </row>
    <row r="29655" spans="8:10" x14ac:dyDescent="0.25">
      <c r="H29655" s="25"/>
      <c r="J29655" s="46"/>
    </row>
    <row r="29656" spans="8:10" x14ac:dyDescent="0.25">
      <c r="H29656" s="25"/>
      <c r="J29656" s="3"/>
    </row>
    <row r="29657" spans="8:10" x14ac:dyDescent="0.25">
      <c r="H29657" s="25"/>
      <c r="J29657" s="46"/>
    </row>
    <row r="29658" spans="8:10" x14ac:dyDescent="0.25">
      <c r="H29658" s="25"/>
      <c r="J29658" s="3"/>
    </row>
    <row r="29659" spans="8:10" x14ac:dyDescent="0.25">
      <c r="H29659" s="25"/>
      <c r="J29659" s="46"/>
    </row>
    <row r="29660" spans="8:10" x14ac:dyDescent="0.25">
      <c r="H29660" s="25"/>
      <c r="J29660" s="3"/>
    </row>
    <row r="29661" spans="8:10" x14ac:dyDescent="0.25">
      <c r="H29661" s="25"/>
      <c r="J29661" s="46"/>
    </row>
    <row r="29662" spans="8:10" x14ac:dyDescent="0.25">
      <c r="H29662" s="25"/>
      <c r="J29662" s="3"/>
    </row>
    <row r="29663" spans="8:10" x14ac:dyDescent="0.25">
      <c r="H29663" s="25"/>
      <c r="J29663" s="46"/>
    </row>
    <row r="29664" spans="8:10" x14ac:dyDescent="0.25">
      <c r="H29664" s="25"/>
      <c r="J29664" s="3"/>
    </row>
    <row r="29665" spans="8:10" x14ac:dyDescent="0.25">
      <c r="H29665" s="25"/>
      <c r="J29665" s="3"/>
    </row>
    <row r="29666" spans="8:10" x14ac:dyDescent="0.25">
      <c r="H29666" s="25"/>
      <c r="J29666" s="3"/>
    </row>
    <row r="29667" spans="8:10" x14ac:dyDescent="0.25">
      <c r="H29667" s="25"/>
      <c r="J29667" s="3"/>
    </row>
    <row r="29668" spans="8:10" x14ac:dyDescent="0.25">
      <c r="H29668" s="25"/>
      <c r="J29668" s="3"/>
    </row>
    <row r="29669" spans="8:10" x14ac:dyDescent="0.25">
      <c r="H29669" s="25"/>
      <c r="J29669" s="3"/>
    </row>
    <row r="29670" spans="8:10" x14ac:dyDescent="0.25">
      <c r="H29670" s="25"/>
      <c r="J29670" s="46"/>
    </row>
    <row r="29671" spans="8:10" x14ac:dyDescent="0.25">
      <c r="H29671" s="25"/>
      <c r="J29671" s="3"/>
    </row>
    <row r="29672" spans="8:10" x14ac:dyDescent="0.25">
      <c r="H29672" s="25"/>
      <c r="J29672" s="3"/>
    </row>
    <row r="29673" spans="8:10" x14ac:dyDescent="0.25">
      <c r="H29673" s="25"/>
      <c r="J29673" s="3"/>
    </row>
    <row r="29674" spans="8:10" x14ac:dyDescent="0.25">
      <c r="H29674" s="25"/>
      <c r="J29674" s="3"/>
    </row>
    <row r="29675" spans="8:10" x14ac:dyDescent="0.25">
      <c r="H29675" s="25"/>
      <c r="J29675" s="3"/>
    </row>
    <row r="29676" spans="8:10" x14ac:dyDescent="0.25">
      <c r="H29676" s="25"/>
      <c r="J29676" s="3"/>
    </row>
    <row r="29677" spans="8:10" x14ac:dyDescent="0.25">
      <c r="H29677" s="25"/>
      <c r="J29677" s="3"/>
    </row>
    <row r="29678" spans="8:10" x14ac:dyDescent="0.25">
      <c r="H29678" s="25"/>
      <c r="J29678" s="3"/>
    </row>
    <row r="29679" spans="8:10" x14ac:dyDescent="0.25">
      <c r="H29679" s="25"/>
      <c r="J29679" s="3"/>
    </row>
    <row r="29680" spans="8:10" x14ac:dyDescent="0.25">
      <c r="H29680" s="25"/>
      <c r="J29680" s="46"/>
    </row>
    <row r="29681" spans="8:10" x14ac:dyDescent="0.25">
      <c r="H29681" s="25"/>
      <c r="J29681" s="3"/>
    </row>
    <row r="29682" spans="8:10" x14ac:dyDescent="0.25">
      <c r="H29682" s="25"/>
      <c r="J29682" s="3"/>
    </row>
    <row r="29683" spans="8:10" x14ac:dyDescent="0.25">
      <c r="H29683" s="25"/>
      <c r="J29683" s="46"/>
    </row>
    <row r="29684" spans="8:10" x14ac:dyDescent="0.25">
      <c r="H29684" s="25"/>
      <c r="J29684" s="46"/>
    </row>
    <row r="29685" spans="8:10" x14ac:dyDescent="0.25">
      <c r="H29685" s="25"/>
      <c r="J29685" s="46"/>
    </row>
    <row r="29686" spans="8:10" x14ac:dyDescent="0.25">
      <c r="H29686" s="25"/>
      <c r="J29686" s="46"/>
    </row>
    <row r="29687" spans="8:10" x14ac:dyDescent="0.25">
      <c r="H29687" s="25"/>
      <c r="J29687" s="46"/>
    </row>
    <row r="29688" spans="8:10" x14ac:dyDescent="0.25">
      <c r="H29688" s="25"/>
      <c r="J29688" s="3"/>
    </row>
    <row r="29689" spans="8:10" x14ac:dyDescent="0.25">
      <c r="H29689" s="25"/>
      <c r="J29689" s="3"/>
    </row>
    <row r="29690" spans="8:10" x14ac:dyDescent="0.25">
      <c r="H29690" s="25"/>
      <c r="J29690" s="3"/>
    </row>
    <row r="29691" spans="8:10" x14ac:dyDescent="0.25">
      <c r="H29691" s="25"/>
      <c r="J29691" s="3"/>
    </row>
    <row r="29692" spans="8:10" x14ac:dyDescent="0.25">
      <c r="H29692" s="25"/>
      <c r="J29692" s="3"/>
    </row>
    <row r="29693" spans="8:10" x14ac:dyDescent="0.25">
      <c r="H29693" s="25"/>
      <c r="J29693" s="3"/>
    </row>
    <row r="29694" spans="8:10" x14ac:dyDescent="0.25">
      <c r="H29694" s="25"/>
      <c r="J29694" s="3"/>
    </row>
    <row r="29695" spans="8:10" x14ac:dyDescent="0.25">
      <c r="H29695" s="25"/>
      <c r="J29695" s="3"/>
    </row>
    <row r="29696" spans="8:10" x14ac:dyDescent="0.25">
      <c r="H29696" s="25"/>
      <c r="J29696" s="3"/>
    </row>
    <row r="29697" spans="8:10" x14ac:dyDescent="0.25">
      <c r="H29697" s="25"/>
      <c r="J29697" s="3"/>
    </row>
    <row r="29698" spans="8:10" x14ac:dyDescent="0.25">
      <c r="H29698" s="25"/>
      <c r="J29698" s="46"/>
    </row>
    <row r="29699" spans="8:10" x14ac:dyDescent="0.25">
      <c r="H29699" s="25"/>
      <c r="J29699" s="46"/>
    </row>
    <row r="29700" spans="8:10" x14ac:dyDescent="0.25">
      <c r="H29700" s="25"/>
      <c r="J29700" s="46"/>
    </row>
    <row r="29701" spans="8:10" x14ac:dyDescent="0.25">
      <c r="H29701" s="25"/>
      <c r="J29701" s="46"/>
    </row>
    <row r="29702" spans="8:10" x14ac:dyDescent="0.25">
      <c r="H29702" s="25"/>
      <c r="J29702" s="46"/>
    </row>
    <row r="29703" spans="8:10" x14ac:dyDescent="0.25">
      <c r="H29703" s="25"/>
      <c r="J29703" s="3"/>
    </row>
    <row r="29704" spans="8:10" x14ac:dyDescent="0.25">
      <c r="H29704" s="25"/>
      <c r="J29704" s="3"/>
    </row>
    <row r="29705" spans="8:10" x14ac:dyDescent="0.25">
      <c r="H29705" s="25"/>
      <c r="J29705" s="3"/>
    </row>
    <row r="29706" spans="8:10" x14ac:dyDescent="0.25">
      <c r="H29706" s="25"/>
      <c r="J29706" s="3"/>
    </row>
    <row r="29707" spans="8:10" x14ac:dyDescent="0.25">
      <c r="H29707" s="25"/>
      <c r="J29707" s="3"/>
    </row>
    <row r="29708" spans="8:10" x14ac:dyDescent="0.25">
      <c r="H29708" s="25"/>
      <c r="J29708" s="3"/>
    </row>
    <row r="29709" spans="8:10" x14ac:dyDescent="0.25">
      <c r="H29709" s="25"/>
      <c r="J29709" s="3"/>
    </row>
    <row r="29710" spans="8:10" x14ac:dyDescent="0.25">
      <c r="H29710" s="25"/>
      <c r="J29710" s="3"/>
    </row>
    <row r="29711" spans="8:10" x14ac:dyDescent="0.25">
      <c r="H29711" s="25"/>
      <c r="J29711" s="3"/>
    </row>
    <row r="29712" spans="8:10" x14ac:dyDescent="0.25">
      <c r="H29712" s="25"/>
      <c r="J29712" s="3"/>
    </row>
    <row r="29713" spans="8:10" x14ac:dyDescent="0.25">
      <c r="H29713" s="25"/>
      <c r="J29713" s="46"/>
    </row>
    <row r="29714" spans="8:10" x14ac:dyDescent="0.25">
      <c r="H29714" s="25"/>
      <c r="J29714" s="46"/>
    </row>
    <row r="29715" spans="8:10" x14ac:dyDescent="0.25">
      <c r="H29715" s="25"/>
      <c r="J29715" s="46"/>
    </row>
    <row r="29716" spans="8:10" x14ac:dyDescent="0.25">
      <c r="H29716" s="25"/>
      <c r="J29716" s="46"/>
    </row>
    <row r="29717" spans="8:10" x14ac:dyDescent="0.25">
      <c r="H29717" s="25"/>
      <c r="J29717" s="46"/>
    </row>
    <row r="29718" spans="8:10" x14ac:dyDescent="0.25">
      <c r="H29718" s="25"/>
      <c r="J29718" s="3"/>
    </row>
    <row r="29719" spans="8:10" x14ac:dyDescent="0.25">
      <c r="H29719" s="25"/>
      <c r="J29719" s="3"/>
    </row>
    <row r="29720" spans="8:10" x14ac:dyDescent="0.25">
      <c r="H29720" s="25"/>
      <c r="J29720" s="3"/>
    </row>
    <row r="29721" spans="8:10" x14ac:dyDescent="0.25">
      <c r="H29721" s="25"/>
      <c r="J29721" s="3"/>
    </row>
    <row r="29722" spans="8:10" x14ac:dyDescent="0.25">
      <c r="H29722" s="25"/>
      <c r="J29722" s="3"/>
    </row>
    <row r="29723" spans="8:10" x14ac:dyDescent="0.25">
      <c r="H29723" s="25"/>
      <c r="J29723" s="3"/>
    </row>
    <row r="29724" spans="8:10" x14ac:dyDescent="0.25">
      <c r="H29724" s="25"/>
      <c r="J29724" s="3"/>
    </row>
    <row r="29725" spans="8:10" x14ac:dyDescent="0.25">
      <c r="H29725" s="25"/>
      <c r="J29725" s="3"/>
    </row>
    <row r="29726" spans="8:10" x14ac:dyDescent="0.25">
      <c r="H29726" s="25"/>
      <c r="J29726" s="3"/>
    </row>
    <row r="29727" spans="8:10" x14ac:dyDescent="0.25">
      <c r="H29727" s="25"/>
      <c r="J29727" s="3"/>
    </row>
    <row r="29728" spans="8:10" x14ac:dyDescent="0.25">
      <c r="H29728" s="25"/>
      <c r="J29728" s="3"/>
    </row>
    <row r="29729" spans="8:10" x14ac:dyDescent="0.25">
      <c r="H29729" s="25"/>
      <c r="J29729" s="3"/>
    </row>
    <row r="29730" spans="8:10" x14ac:dyDescent="0.25">
      <c r="H29730" s="25"/>
      <c r="J29730" s="46"/>
    </row>
    <row r="29731" spans="8:10" x14ac:dyDescent="0.25">
      <c r="H29731" s="25"/>
      <c r="J29731" s="46"/>
    </row>
    <row r="29732" spans="8:10" x14ac:dyDescent="0.25">
      <c r="H29732" s="25"/>
      <c r="J29732" s="3"/>
    </row>
    <row r="29733" spans="8:10" x14ac:dyDescent="0.25">
      <c r="H29733" s="25"/>
      <c r="J29733" s="3"/>
    </row>
    <row r="29734" spans="8:10" x14ac:dyDescent="0.25">
      <c r="H29734" s="25"/>
      <c r="J29734" s="3"/>
    </row>
    <row r="29735" spans="8:10" x14ac:dyDescent="0.25">
      <c r="H29735" s="25"/>
      <c r="J29735" s="3"/>
    </row>
    <row r="29736" spans="8:10" x14ac:dyDescent="0.25">
      <c r="H29736" s="25"/>
      <c r="J29736" s="3"/>
    </row>
    <row r="29737" spans="8:10" x14ac:dyDescent="0.25">
      <c r="H29737" s="25"/>
      <c r="J29737" s="3"/>
    </row>
    <row r="29738" spans="8:10" x14ac:dyDescent="0.25">
      <c r="H29738" s="25"/>
      <c r="J29738" s="3"/>
    </row>
    <row r="29739" spans="8:10" x14ac:dyDescent="0.25">
      <c r="H29739" s="25"/>
      <c r="J29739" s="3"/>
    </row>
    <row r="29740" spans="8:10" x14ac:dyDescent="0.25">
      <c r="H29740" s="25"/>
      <c r="J29740" s="3"/>
    </row>
    <row r="29741" spans="8:10" x14ac:dyDescent="0.25">
      <c r="H29741" s="25"/>
      <c r="J29741" s="3"/>
    </row>
    <row r="29742" spans="8:10" x14ac:dyDescent="0.25">
      <c r="H29742" s="25"/>
      <c r="J29742" s="3"/>
    </row>
    <row r="29743" spans="8:10" x14ac:dyDescent="0.25">
      <c r="H29743" s="25"/>
      <c r="J29743" s="46"/>
    </row>
    <row r="29744" spans="8:10" x14ac:dyDescent="0.25">
      <c r="H29744" s="25"/>
      <c r="J29744" s="46"/>
    </row>
    <row r="29745" spans="8:10" x14ac:dyDescent="0.25">
      <c r="H29745" s="25"/>
      <c r="J29745" s="46"/>
    </row>
    <row r="29746" spans="8:10" x14ac:dyDescent="0.25">
      <c r="H29746" s="25"/>
      <c r="J29746" s="3"/>
    </row>
    <row r="29747" spans="8:10" x14ac:dyDescent="0.25">
      <c r="H29747" s="25"/>
      <c r="J29747" s="3"/>
    </row>
    <row r="29748" spans="8:10" x14ac:dyDescent="0.25">
      <c r="H29748" s="25"/>
      <c r="J29748" s="3"/>
    </row>
    <row r="29749" spans="8:10" x14ac:dyDescent="0.25">
      <c r="H29749" s="25"/>
      <c r="J29749" s="3"/>
    </row>
    <row r="29750" spans="8:10" x14ac:dyDescent="0.25">
      <c r="H29750" s="25"/>
      <c r="J29750" s="3"/>
    </row>
    <row r="29751" spans="8:10" x14ac:dyDescent="0.25">
      <c r="H29751" s="25"/>
      <c r="J29751" s="3"/>
    </row>
    <row r="29752" spans="8:10" x14ac:dyDescent="0.25">
      <c r="H29752" s="25"/>
      <c r="J29752" s="3"/>
    </row>
    <row r="29753" spans="8:10" x14ac:dyDescent="0.25">
      <c r="H29753" s="25"/>
      <c r="J29753" s="3"/>
    </row>
    <row r="29754" spans="8:10" x14ac:dyDescent="0.25">
      <c r="H29754" s="25"/>
      <c r="J29754" s="3"/>
    </row>
    <row r="29755" spans="8:10" x14ac:dyDescent="0.25">
      <c r="H29755" s="25"/>
      <c r="J29755" s="3"/>
    </row>
    <row r="29756" spans="8:10" x14ac:dyDescent="0.25">
      <c r="H29756" s="25"/>
      <c r="J29756" s="3"/>
    </row>
    <row r="29757" spans="8:10" x14ac:dyDescent="0.25">
      <c r="H29757" s="25"/>
      <c r="J29757" s="3"/>
    </row>
    <row r="29758" spans="8:10" x14ac:dyDescent="0.25">
      <c r="H29758" s="25"/>
      <c r="J29758" s="3"/>
    </row>
    <row r="29759" spans="8:10" x14ac:dyDescent="0.25">
      <c r="H29759" s="25"/>
      <c r="J29759" s="3"/>
    </row>
    <row r="29760" spans="8:10" x14ac:dyDescent="0.25">
      <c r="H29760" s="25"/>
      <c r="J29760" s="46"/>
    </row>
    <row r="29761" spans="8:10" x14ac:dyDescent="0.25">
      <c r="H29761" s="25"/>
      <c r="J29761" s="3"/>
    </row>
    <row r="29762" spans="8:10" x14ac:dyDescent="0.25">
      <c r="H29762" s="25"/>
      <c r="J29762" s="3"/>
    </row>
    <row r="29763" spans="8:10" x14ac:dyDescent="0.25">
      <c r="H29763" s="25"/>
      <c r="J29763" s="3"/>
    </row>
    <row r="29764" spans="8:10" x14ac:dyDescent="0.25">
      <c r="H29764" s="25"/>
      <c r="J29764" s="3"/>
    </row>
    <row r="29765" spans="8:10" x14ac:dyDescent="0.25">
      <c r="H29765" s="25"/>
      <c r="J29765" s="3"/>
    </row>
    <row r="29766" spans="8:10" x14ac:dyDescent="0.25">
      <c r="H29766" s="25"/>
      <c r="J29766" s="3"/>
    </row>
    <row r="29767" spans="8:10" x14ac:dyDescent="0.25">
      <c r="H29767" s="25"/>
      <c r="J29767" s="3"/>
    </row>
    <row r="29768" spans="8:10" x14ac:dyDescent="0.25">
      <c r="H29768" s="25"/>
      <c r="J29768" s="3"/>
    </row>
    <row r="29769" spans="8:10" x14ac:dyDescent="0.25">
      <c r="H29769" s="25"/>
      <c r="J29769" s="3"/>
    </row>
    <row r="29770" spans="8:10" x14ac:dyDescent="0.25">
      <c r="H29770" s="25"/>
      <c r="J29770" s="3"/>
    </row>
    <row r="29771" spans="8:10" x14ac:dyDescent="0.25">
      <c r="H29771" s="25"/>
      <c r="J29771" s="3"/>
    </row>
    <row r="29772" spans="8:10" x14ac:dyDescent="0.25">
      <c r="H29772" s="25"/>
      <c r="J29772" s="3"/>
    </row>
    <row r="29773" spans="8:10" x14ac:dyDescent="0.25">
      <c r="H29773" s="25"/>
      <c r="J29773" s="3"/>
    </row>
    <row r="29774" spans="8:10" x14ac:dyDescent="0.25">
      <c r="H29774" s="25"/>
      <c r="J29774" s="3"/>
    </row>
    <row r="29775" spans="8:10" x14ac:dyDescent="0.25">
      <c r="H29775" s="25"/>
      <c r="J29775" s="3"/>
    </row>
    <row r="29776" spans="8:10" x14ac:dyDescent="0.25">
      <c r="H29776" s="25"/>
      <c r="J29776" s="46"/>
    </row>
    <row r="29777" spans="8:10" x14ac:dyDescent="0.25">
      <c r="H29777" s="25"/>
      <c r="J29777" s="46"/>
    </row>
    <row r="29778" spans="8:10" x14ac:dyDescent="0.25">
      <c r="H29778" s="25"/>
      <c r="J29778" s="46"/>
    </row>
    <row r="29779" spans="8:10" x14ac:dyDescent="0.25">
      <c r="H29779" s="25"/>
      <c r="J29779" s="46"/>
    </row>
    <row r="29780" spans="8:10" x14ac:dyDescent="0.25">
      <c r="H29780" s="25"/>
      <c r="J29780" s="3"/>
    </row>
    <row r="29781" spans="8:10" x14ac:dyDescent="0.25">
      <c r="H29781" s="25"/>
      <c r="J29781" s="3"/>
    </row>
    <row r="29782" spans="8:10" x14ac:dyDescent="0.25">
      <c r="H29782" s="25"/>
      <c r="J29782" s="3"/>
    </row>
    <row r="29783" spans="8:10" x14ac:dyDescent="0.25">
      <c r="H29783" s="25"/>
      <c r="J29783" s="3"/>
    </row>
    <row r="29784" spans="8:10" x14ac:dyDescent="0.25">
      <c r="H29784" s="25"/>
      <c r="J29784" s="3"/>
    </row>
    <row r="29785" spans="8:10" x14ac:dyDescent="0.25">
      <c r="H29785" s="25"/>
      <c r="J29785" s="3"/>
    </row>
    <row r="29786" spans="8:10" x14ac:dyDescent="0.25">
      <c r="H29786" s="25"/>
      <c r="J29786" s="3"/>
    </row>
    <row r="29787" spans="8:10" x14ac:dyDescent="0.25">
      <c r="H29787" s="25"/>
      <c r="J29787" s="3"/>
    </row>
    <row r="29788" spans="8:10" x14ac:dyDescent="0.25">
      <c r="H29788" s="25"/>
      <c r="J29788" s="3"/>
    </row>
    <row r="29789" spans="8:10" x14ac:dyDescent="0.25">
      <c r="H29789" s="25"/>
      <c r="J29789" s="3"/>
    </row>
    <row r="29790" spans="8:10" x14ac:dyDescent="0.25">
      <c r="H29790" s="25"/>
      <c r="J29790" s="3"/>
    </row>
    <row r="29791" spans="8:10" x14ac:dyDescent="0.25">
      <c r="H29791" s="25"/>
      <c r="J29791" s="3"/>
    </row>
    <row r="29792" spans="8:10" x14ac:dyDescent="0.25">
      <c r="H29792" s="25"/>
      <c r="J29792" s="3"/>
    </row>
    <row r="29793" spans="8:10" x14ac:dyDescent="0.25">
      <c r="H29793" s="25"/>
      <c r="J29793" s="3"/>
    </row>
    <row r="29794" spans="8:10" x14ac:dyDescent="0.25">
      <c r="H29794" s="25"/>
      <c r="J29794" s="3"/>
    </row>
    <row r="29795" spans="8:10" x14ac:dyDescent="0.25">
      <c r="H29795" s="25"/>
      <c r="J29795" s="3"/>
    </row>
    <row r="29796" spans="8:10" x14ac:dyDescent="0.25">
      <c r="H29796" s="25"/>
      <c r="J29796" s="46"/>
    </row>
    <row r="29797" spans="8:10" x14ac:dyDescent="0.25">
      <c r="H29797" s="25"/>
      <c r="J29797" s="3"/>
    </row>
    <row r="29798" spans="8:10" x14ac:dyDescent="0.25">
      <c r="H29798" s="25"/>
      <c r="J29798" s="46"/>
    </row>
    <row r="29799" spans="8:10" x14ac:dyDescent="0.25">
      <c r="H29799" s="25"/>
      <c r="J29799" s="3"/>
    </row>
    <row r="29800" spans="8:10" x14ac:dyDescent="0.25">
      <c r="H29800" s="25"/>
      <c r="J29800" s="46"/>
    </row>
    <row r="29801" spans="8:10" x14ac:dyDescent="0.25">
      <c r="H29801" s="25"/>
      <c r="J29801" s="3"/>
    </row>
    <row r="29802" spans="8:10" x14ac:dyDescent="0.25">
      <c r="H29802" s="25"/>
      <c r="J29802" s="46"/>
    </row>
    <row r="29803" spans="8:10" x14ac:dyDescent="0.25">
      <c r="H29803" s="25"/>
      <c r="J29803" s="3"/>
    </row>
    <row r="29804" spans="8:10" x14ac:dyDescent="0.25">
      <c r="H29804" s="25"/>
      <c r="J29804" s="46"/>
    </row>
    <row r="29805" spans="8:10" x14ac:dyDescent="0.25">
      <c r="H29805" s="25"/>
      <c r="J29805" s="46"/>
    </row>
    <row r="29806" spans="8:10" x14ac:dyDescent="0.25">
      <c r="H29806" s="25"/>
      <c r="J29806" s="46"/>
    </row>
    <row r="29807" spans="8:10" x14ac:dyDescent="0.25">
      <c r="H29807" s="25"/>
      <c r="J29807" s="3"/>
    </row>
    <row r="29808" spans="8:10" x14ac:dyDescent="0.25">
      <c r="H29808" s="25"/>
      <c r="J29808" s="3"/>
    </row>
    <row r="29809" spans="8:10" x14ac:dyDescent="0.25">
      <c r="H29809" s="25"/>
      <c r="J29809" s="3"/>
    </row>
    <row r="29810" spans="8:10" x14ac:dyDescent="0.25">
      <c r="H29810" s="25"/>
      <c r="J29810" s="3"/>
    </row>
    <row r="29811" spans="8:10" x14ac:dyDescent="0.25">
      <c r="H29811" s="25"/>
      <c r="J29811" s="3"/>
    </row>
    <row r="29812" spans="8:10" x14ac:dyDescent="0.25">
      <c r="H29812" s="25"/>
      <c r="J29812" s="3"/>
    </row>
    <row r="29813" spans="8:10" x14ac:dyDescent="0.25">
      <c r="H29813" s="25"/>
      <c r="J29813" s="3"/>
    </row>
    <row r="29814" spans="8:10" x14ac:dyDescent="0.25">
      <c r="H29814" s="25"/>
      <c r="J29814" s="3"/>
    </row>
    <row r="29815" spans="8:10" x14ac:dyDescent="0.25">
      <c r="H29815" s="25"/>
      <c r="J29815" s="46"/>
    </row>
    <row r="29816" spans="8:10" x14ac:dyDescent="0.25">
      <c r="H29816" s="25"/>
      <c r="J29816" s="3"/>
    </row>
    <row r="29817" spans="8:10" x14ac:dyDescent="0.25">
      <c r="H29817" s="25"/>
      <c r="J29817" s="3"/>
    </row>
    <row r="29818" spans="8:10" x14ac:dyDescent="0.25">
      <c r="H29818" s="25"/>
      <c r="J29818" s="3"/>
    </row>
    <row r="29819" spans="8:10" x14ac:dyDescent="0.25">
      <c r="H29819" s="25"/>
      <c r="J29819" s="3"/>
    </row>
    <row r="29820" spans="8:10" x14ac:dyDescent="0.25">
      <c r="H29820" s="25"/>
      <c r="J29820" s="3"/>
    </row>
    <row r="29821" spans="8:10" x14ac:dyDescent="0.25">
      <c r="H29821" s="25"/>
      <c r="J29821" s="3"/>
    </row>
    <row r="29822" spans="8:10" x14ac:dyDescent="0.25">
      <c r="H29822" s="25"/>
      <c r="J29822" s="3"/>
    </row>
    <row r="29823" spans="8:10" x14ac:dyDescent="0.25">
      <c r="H29823" s="25"/>
      <c r="J29823" s="3"/>
    </row>
    <row r="29824" spans="8:10" x14ac:dyDescent="0.25">
      <c r="H29824" s="25"/>
      <c r="J29824" s="3"/>
    </row>
    <row r="29825" spans="8:10" x14ac:dyDescent="0.25">
      <c r="H29825" s="25"/>
      <c r="J29825" s="3"/>
    </row>
    <row r="29826" spans="8:10" x14ac:dyDescent="0.25">
      <c r="H29826" s="25"/>
      <c r="J29826" s="46"/>
    </row>
    <row r="29827" spans="8:10" x14ac:dyDescent="0.25">
      <c r="H29827" s="25"/>
      <c r="J29827" s="3"/>
    </row>
    <row r="29828" spans="8:10" x14ac:dyDescent="0.25">
      <c r="H29828" s="25"/>
      <c r="J29828" s="46"/>
    </row>
    <row r="29829" spans="8:10" x14ac:dyDescent="0.25">
      <c r="H29829" s="25"/>
      <c r="J29829" s="3"/>
    </row>
    <row r="29830" spans="8:10" x14ac:dyDescent="0.25">
      <c r="H29830" s="25"/>
      <c r="J29830" s="46"/>
    </row>
    <row r="29831" spans="8:10" x14ac:dyDescent="0.25">
      <c r="H29831" s="25"/>
      <c r="J29831" s="3"/>
    </row>
    <row r="29832" spans="8:10" x14ac:dyDescent="0.25">
      <c r="H29832" s="25"/>
      <c r="J29832" s="46"/>
    </row>
    <row r="29833" spans="8:10" x14ac:dyDescent="0.25">
      <c r="H29833" s="25"/>
      <c r="J29833" s="3"/>
    </row>
    <row r="29834" spans="8:10" x14ac:dyDescent="0.25">
      <c r="H29834" s="25"/>
      <c r="J29834" s="46"/>
    </row>
    <row r="29835" spans="8:10" x14ac:dyDescent="0.25">
      <c r="H29835" s="25"/>
      <c r="J29835" s="46"/>
    </row>
    <row r="29836" spans="8:10" x14ac:dyDescent="0.25">
      <c r="H29836" s="25"/>
      <c r="J29836" s="46"/>
    </row>
    <row r="29837" spans="8:10" x14ac:dyDescent="0.25">
      <c r="H29837" s="25"/>
      <c r="J29837" s="3"/>
    </row>
    <row r="29838" spans="8:10" x14ac:dyDescent="0.25">
      <c r="H29838" s="25"/>
      <c r="J29838" s="3"/>
    </row>
    <row r="29839" spans="8:10" x14ac:dyDescent="0.25">
      <c r="H29839" s="25"/>
      <c r="J29839" s="3"/>
    </row>
    <row r="29840" spans="8:10" x14ac:dyDescent="0.25">
      <c r="H29840" s="25"/>
      <c r="J29840" s="3"/>
    </row>
    <row r="29841" spans="8:10" x14ac:dyDescent="0.25">
      <c r="H29841" s="25"/>
      <c r="J29841" s="3"/>
    </row>
    <row r="29842" spans="8:10" x14ac:dyDescent="0.25">
      <c r="H29842" s="25"/>
      <c r="J29842" s="3"/>
    </row>
    <row r="29843" spans="8:10" x14ac:dyDescent="0.25">
      <c r="H29843" s="25"/>
      <c r="J29843" s="3"/>
    </row>
    <row r="29844" spans="8:10" x14ac:dyDescent="0.25">
      <c r="H29844" s="25"/>
      <c r="J29844" s="3"/>
    </row>
    <row r="29845" spans="8:10" x14ac:dyDescent="0.25">
      <c r="H29845" s="25"/>
      <c r="J29845" s="46"/>
    </row>
    <row r="29846" spans="8:10" x14ac:dyDescent="0.25">
      <c r="H29846" s="25"/>
      <c r="J29846" s="3"/>
    </row>
    <row r="29847" spans="8:10" x14ac:dyDescent="0.25">
      <c r="H29847" s="25"/>
      <c r="J29847" s="3"/>
    </row>
    <row r="29848" spans="8:10" x14ac:dyDescent="0.25">
      <c r="H29848" s="25"/>
      <c r="J29848" s="3"/>
    </row>
    <row r="29849" spans="8:10" x14ac:dyDescent="0.25">
      <c r="H29849" s="25"/>
      <c r="J29849" s="3"/>
    </row>
    <row r="29850" spans="8:10" x14ac:dyDescent="0.25">
      <c r="H29850" s="25"/>
      <c r="J29850" s="3"/>
    </row>
    <row r="29851" spans="8:10" x14ac:dyDescent="0.25">
      <c r="H29851" s="25"/>
      <c r="J29851" s="46"/>
    </row>
    <row r="29852" spans="8:10" x14ac:dyDescent="0.25">
      <c r="H29852" s="25"/>
      <c r="J29852" s="46"/>
    </row>
    <row r="29853" spans="8:10" x14ac:dyDescent="0.25">
      <c r="H29853" s="25"/>
      <c r="J29853" s="46"/>
    </row>
    <row r="29854" spans="8:10" x14ac:dyDescent="0.25">
      <c r="H29854" s="25"/>
      <c r="J29854" s="46"/>
    </row>
    <row r="29855" spans="8:10" x14ac:dyDescent="0.25">
      <c r="H29855" s="25"/>
      <c r="J29855" s="46"/>
    </row>
    <row r="29856" spans="8:10" x14ac:dyDescent="0.25">
      <c r="H29856" s="25"/>
      <c r="J29856" s="46"/>
    </row>
    <row r="29857" spans="8:10" x14ac:dyDescent="0.25">
      <c r="H29857" s="25"/>
      <c r="J29857" s="3"/>
    </row>
    <row r="29858" spans="8:10" x14ac:dyDescent="0.25">
      <c r="H29858" s="25"/>
      <c r="J29858" s="3"/>
    </row>
    <row r="29859" spans="8:10" x14ac:dyDescent="0.25">
      <c r="H29859" s="25"/>
      <c r="J29859" s="3"/>
    </row>
    <row r="29860" spans="8:10" x14ac:dyDescent="0.25">
      <c r="H29860" s="25"/>
      <c r="J29860" s="3"/>
    </row>
    <row r="29861" spans="8:10" x14ac:dyDescent="0.25">
      <c r="H29861" s="25"/>
      <c r="J29861" s="3"/>
    </row>
    <row r="29862" spans="8:10" x14ac:dyDescent="0.25">
      <c r="H29862" s="25"/>
      <c r="J29862" s="3"/>
    </row>
    <row r="29863" spans="8:10" x14ac:dyDescent="0.25">
      <c r="H29863" s="25"/>
      <c r="J29863" s="3"/>
    </row>
    <row r="29864" spans="8:10" x14ac:dyDescent="0.25">
      <c r="H29864" s="25"/>
      <c r="J29864" s="3"/>
    </row>
    <row r="29865" spans="8:10" x14ac:dyDescent="0.25">
      <c r="H29865" s="25"/>
      <c r="J29865" s="3"/>
    </row>
    <row r="29866" spans="8:10" x14ac:dyDescent="0.25">
      <c r="H29866" s="25"/>
      <c r="J29866" s="3"/>
    </row>
    <row r="29867" spans="8:10" x14ac:dyDescent="0.25">
      <c r="H29867" s="25"/>
      <c r="J29867" s="3"/>
    </row>
    <row r="29868" spans="8:10" x14ac:dyDescent="0.25">
      <c r="H29868" s="25"/>
      <c r="J29868" s="3"/>
    </row>
    <row r="29869" spans="8:10" x14ac:dyDescent="0.25">
      <c r="H29869" s="25"/>
      <c r="J29869" s="3"/>
    </row>
    <row r="29870" spans="8:10" x14ac:dyDescent="0.25">
      <c r="H29870" s="25"/>
      <c r="J29870" s="3"/>
    </row>
    <row r="29871" spans="8:10" x14ac:dyDescent="0.25">
      <c r="H29871" s="25"/>
      <c r="J29871" s="46"/>
    </row>
    <row r="29872" spans="8:10" x14ac:dyDescent="0.25">
      <c r="H29872" s="25"/>
      <c r="J29872" s="3"/>
    </row>
    <row r="29873" spans="8:10" x14ac:dyDescent="0.25">
      <c r="H29873" s="25"/>
      <c r="J29873" s="46"/>
    </row>
    <row r="29874" spans="8:10" x14ac:dyDescent="0.25">
      <c r="H29874" s="25"/>
      <c r="J29874" s="3"/>
    </row>
    <row r="29875" spans="8:10" x14ac:dyDescent="0.25">
      <c r="H29875" s="25"/>
      <c r="J29875" s="46"/>
    </row>
    <row r="29876" spans="8:10" x14ac:dyDescent="0.25">
      <c r="H29876" s="25"/>
      <c r="J29876" s="3"/>
    </row>
    <row r="29877" spans="8:10" x14ac:dyDescent="0.25">
      <c r="H29877" s="25"/>
      <c r="J29877" s="46"/>
    </row>
    <row r="29878" spans="8:10" x14ac:dyDescent="0.25">
      <c r="H29878" s="25"/>
      <c r="J29878" s="3"/>
    </row>
    <row r="29879" spans="8:10" x14ac:dyDescent="0.25">
      <c r="H29879" s="25"/>
      <c r="J29879" s="46"/>
    </row>
    <row r="29880" spans="8:10" x14ac:dyDescent="0.25">
      <c r="H29880" s="25"/>
      <c r="J29880" s="46"/>
    </row>
    <row r="29881" spans="8:10" x14ac:dyDescent="0.25">
      <c r="H29881" s="25"/>
      <c r="J29881" s="46"/>
    </row>
    <row r="29882" spans="8:10" x14ac:dyDescent="0.25">
      <c r="H29882" s="25"/>
      <c r="J29882" s="3"/>
    </row>
    <row r="29883" spans="8:10" x14ac:dyDescent="0.25">
      <c r="H29883" s="25"/>
      <c r="J29883" s="3"/>
    </row>
    <row r="29884" spans="8:10" x14ac:dyDescent="0.25">
      <c r="H29884" s="25"/>
      <c r="J29884" s="3"/>
    </row>
    <row r="29885" spans="8:10" x14ac:dyDescent="0.25">
      <c r="H29885" s="25"/>
      <c r="J29885" s="3"/>
    </row>
    <row r="29886" spans="8:10" x14ac:dyDescent="0.25">
      <c r="H29886" s="25"/>
      <c r="J29886" s="3"/>
    </row>
    <row r="29887" spans="8:10" x14ac:dyDescent="0.25">
      <c r="H29887" s="25"/>
      <c r="J29887" s="3"/>
    </row>
    <row r="29888" spans="8:10" x14ac:dyDescent="0.25">
      <c r="H29888" s="25"/>
      <c r="J29888" s="3"/>
    </row>
    <row r="29889" spans="8:10" x14ac:dyDescent="0.25">
      <c r="H29889" s="25"/>
      <c r="J29889" s="3"/>
    </row>
    <row r="29890" spans="8:10" x14ac:dyDescent="0.25">
      <c r="H29890" s="25"/>
      <c r="J29890" s="46"/>
    </row>
    <row r="29891" spans="8:10" x14ac:dyDescent="0.25">
      <c r="H29891" s="25"/>
      <c r="J29891" s="3"/>
    </row>
    <row r="29892" spans="8:10" x14ac:dyDescent="0.25">
      <c r="H29892" s="25"/>
      <c r="J29892" s="3"/>
    </row>
    <row r="29893" spans="8:10" x14ac:dyDescent="0.25">
      <c r="H29893" s="25"/>
      <c r="J29893" s="3"/>
    </row>
    <row r="29894" spans="8:10" x14ac:dyDescent="0.25">
      <c r="H29894" s="25"/>
      <c r="J29894" s="3"/>
    </row>
    <row r="29895" spans="8:10" x14ac:dyDescent="0.25">
      <c r="H29895" s="25"/>
      <c r="J29895" s="3"/>
    </row>
    <row r="29896" spans="8:10" x14ac:dyDescent="0.25">
      <c r="H29896" s="25"/>
      <c r="J29896" s="3"/>
    </row>
    <row r="29897" spans="8:10" x14ac:dyDescent="0.25">
      <c r="H29897" s="25"/>
      <c r="J29897" s="3"/>
    </row>
    <row r="29898" spans="8:10" x14ac:dyDescent="0.25">
      <c r="H29898" s="25"/>
      <c r="J29898" s="3"/>
    </row>
    <row r="29899" spans="8:10" x14ac:dyDescent="0.25">
      <c r="H29899" s="25"/>
      <c r="J29899" s="46"/>
    </row>
    <row r="29900" spans="8:10" x14ac:dyDescent="0.25">
      <c r="H29900" s="25"/>
      <c r="J29900" s="3"/>
    </row>
    <row r="29901" spans="8:10" x14ac:dyDescent="0.25">
      <c r="H29901" s="25"/>
      <c r="J29901" s="46"/>
    </row>
    <row r="29902" spans="8:10" x14ac:dyDescent="0.25">
      <c r="H29902" s="25"/>
      <c r="J29902" s="3"/>
    </row>
    <row r="29903" spans="8:10" x14ac:dyDescent="0.25">
      <c r="H29903" s="25"/>
      <c r="J29903" s="46"/>
    </row>
    <row r="29904" spans="8:10" x14ac:dyDescent="0.25">
      <c r="H29904" s="25"/>
      <c r="J29904" s="3"/>
    </row>
    <row r="29905" spans="8:10" x14ac:dyDescent="0.25">
      <c r="H29905" s="25"/>
      <c r="J29905" s="46"/>
    </row>
    <row r="29906" spans="8:10" x14ac:dyDescent="0.25">
      <c r="H29906" s="25"/>
      <c r="J29906" s="3"/>
    </row>
    <row r="29907" spans="8:10" x14ac:dyDescent="0.25">
      <c r="H29907" s="25"/>
      <c r="J29907" s="46"/>
    </row>
    <row r="29908" spans="8:10" x14ac:dyDescent="0.25">
      <c r="H29908" s="25"/>
      <c r="J29908" s="3"/>
    </row>
    <row r="29909" spans="8:10" x14ac:dyDescent="0.25">
      <c r="H29909" s="25"/>
      <c r="J29909" s="46"/>
    </row>
    <row r="29910" spans="8:10" x14ac:dyDescent="0.25">
      <c r="H29910" s="25"/>
      <c r="J29910" s="46"/>
    </row>
    <row r="29911" spans="8:10" x14ac:dyDescent="0.25">
      <c r="H29911" s="25"/>
      <c r="J29911" s="46"/>
    </row>
    <row r="29912" spans="8:10" x14ac:dyDescent="0.25">
      <c r="H29912" s="25"/>
      <c r="J29912" s="3"/>
    </row>
    <row r="29913" spans="8:10" x14ac:dyDescent="0.25">
      <c r="H29913" s="25"/>
      <c r="J29913" s="3"/>
    </row>
    <row r="29914" spans="8:10" x14ac:dyDescent="0.25">
      <c r="H29914" s="25"/>
      <c r="J29914" s="3"/>
    </row>
    <row r="29915" spans="8:10" x14ac:dyDescent="0.25">
      <c r="H29915" s="25"/>
      <c r="J29915" s="3"/>
    </row>
    <row r="29916" spans="8:10" x14ac:dyDescent="0.25">
      <c r="H29916" s="25"/>
      <c r="J29916" s="3"/>
    </row>
    <row r="29917" spans="8:10" x14ac:dyDescent="0.25">
      <c r="H29917" s="25"/>
      <c r="J29917" s="3"/>
    </row>
    <row r="29918" spans="8:10" x14ac:dyDescent="0.25">
      <c r="H29918" s="25"/>
      <c r="J29918" s="3"/>
    </row>
    <row r="29919" spans="8:10" x14ac:dyDescent="0.25">
      <c r="H29919" s="25"/>
      <c r="J29919" s="3"/>
    </row>
    <row r="29920" spans="8:10" x14ac:dyDescent="0.25">
      <c r="H29920" s="25"/>
      <c r="J29920" s="46"/>
    </row>
    <row r="29921" spans="8:10" x14ac:dyDescent="0.25">
      <c r="H29921" s="25"/>
      <c r="J29921" s="3"/>
    </row>
    <row r="29922" spans="8:10" x14ac:dyDescent="0.25">
      <c r="H29922" s="25"/>
      <c r="J29922" s="3"/>
    </row>
    <row r="29923" spans="8:10" x14ac:dyDescent="0.25">
      <c r="H29923" s="25"/>
      <c r="J29923" s="3"/>
    </row>
    <row r="29924" spans="8:10" x14ac:dyDescent="0.25">
      <c r="H29924" s="25"/>
      <c r="J29924" s="3"/>
    </row>
    <row r="29925" spans="8:10" x14ac:dyDescent="0.25">
      <c r="H29925" s="25"/>
      <c r="J29925" s="3"/>
    </row>
    <row r="29926" spans="8:10" x14ac:dyDescent="0.25">
      <c r="H29926" s="25"/>
      <c r="J29926" s="3"/>
    </row>
    <row r="29927" spans="8:10" x14ac:dyDescent="0.25">
      <c r="H29927" s="25"/>
      <c r="J29927" s="3"/>
    </row>
    <row r="29928" spans="8:10" x14ac:dyDescent="0.25">
      <c r="H29928" s="25"/>
      <c r="J29928" s="3"/>
    </row>
    <row r="29929" spans="8:10" x14ac:dyDescent="0.25">
      <c r="H29929" s="25"/>
      <c r="J29929" s="3"/>
    </row>
    <row r="29930" spans="8:10" x14ac:dyDescent="0.25">
      <c r="H29930" s="25"/>
      <c r="J29930" s="3"/>
    </row>
    <row r="29931" spans="8:10" x14ac:dyDescent="0.25">
      <c r="H29931" s="25"/>
      <c r="J29931" s="46"/>
    </row>
    <row r="29932" spans="8:10" x14ac:dyDescent="0.25">
      <c r="H29932" s="25"/>
      <c r="J29932" s="3"/>
    </row>
    <row r="29933" spans="8:10" x14ac:dyDescent="0.25">
      <c r="H29933" s="25"/>
      <c r="J29933" s="46"/>
    </row>
    <row r="29934" spans="8:10" x14ac:dyDescent="0.25">
      <c r="H29934" s="25"/>
      <c r="J29934" s="3"/>
    </row>
    <row r="29935" spans="8:10" x14ac:dyDescent="0.25">
      <c r="H29935" s="25"/>
      <c r="J29935" s="46"/>
    </row>
    <row r="29936" spans="8:10" x14ac:dyDescent="0.25">
      <c r="H29936" s="25"/>
      <c r="J29936" s="3"/>
    </row>
    <row r="29937" spans="8:10" x14ac:dyDescent="0.25">
      <c r="H29937" s="25"/>
      <c r="J29937" s="46"/>
    </row>
    <row r="29938" spans="8:10" x14ac:dyDescent="0.25">
      <c r="H29938" s="25"/>
      <c r="J29938" s="3"/>
    </row>
    <row r="29939" spans="8:10" x14ac:dyDescent="0.25">
      <c r="H29939" s="25"/>
      <c r="J29939" s="46"/>
    </row>
    <row r="29940" spans="8:10" x14ac:dyDescent="0.25">
      <c r="H29940" s="25"/>
      <c r="J29940" s="46"/>
    </row>
    <row r="29941" spans="8:10" x14ac:dyDescent="0.25">
      <c r="H29941" s="25"/>
      <c r="J29941" s="46"/>
    </row>
    <row r="29942" spans="8:10" x14ac:dyDescent="0.25">
      <c r="H29942" s="25"/>
      <c r="J29942" s="3"/>
    </row>
    <row r="29943" spans="8:10" x14ac:dyDescent="0.25">
      <c r="H29943" s="25"/>
      <c r="J29943" s="3"/>
    </row>
    <row r="29944" spans="8:10" x14ac:dyDescent="0.25">
      <c r="H29944" s="25"/>
      <c r="J29944" s="3"/>
    </row>
    <row r="29945" spans="8:10" x14ac:dyDescent="0.25">
      <c r="H29945" s="25"/>
      <c r="J29945" s="3"/>
    </row>
    <row r="29946" spans="8:10" x14ac:dyDescent="0.25">
      <c r="H29946" s="25"/>
      <c r="J29946" s="3"/>
    </row>
    <row r="29947" spans="8:10" x14ac:dyDescent="0.25">
      <c r="H29947" s="25"/>
      <c r="J29947" s="3"/>
    </row>
    <row r="29948" spans="8:10" x14ac:dyDescent="0.25">
      <c r="H29948" s="25"/>
      <c r="J29948" s="3"/>
    </row>
    <row r="29949" spans="8:10" x14ac:dyDescent="0.25">
      <c r="H29949" s="25"/>
      <c r="J29949" s="3"/>
    </row>
    <row r="29950" spans="8:10" x14ac:dyDescent="0.25">
      <c r="H29950" s="25"/>
      <c r="J29950" s="46"/>
    </row>
    <row r="29951" spans="8:10" x14ac:dyDescent="0.25">
      <c r="H29951" s="25"/>
      <c r="J29951" s="3"/>
    </row>
    <row r="29952" spans="8:10" x14ac:dyDescent="0.25">
      <c r="H29952" s="25"/>
      <c r="J29952" s="3"/>
    </row>
    <row r="29953" spans="8:10" x14ac:dyDescent="0.25">
      <c r="H29953" s="25"/>
      <c r="J29953" s="3"/>
    </row>
    <row r="29954" spans="8:10" x14ac:dyDescent="0.25">
      <c r="H29954" s="25"/>
      <c r="J29954" s="3"/>
    </row>
    <row r="29955" spans="8:10" x14ac:dyDescent="0.25">
      <c r="H29955" s="25"/>
      <c r="J29955" s="3"/>
    </row>
    <row r="29956" spans="8:10" x14ac:dyDescent="0.25">
      <c r="H29956" s="25"/>
      <c r="J29956" s="3"/>
    </row>
    <row r="29957" spans="8:10" x14ac:dyDescent="0.25">
      <c r="H29957" s="25"/>
      <c r="J29957" s="3"/>
    </row>
    <row r="29958" spans="8:10" x14ac:dyDescent="0.25">
      <c r="H29958" s="25"/>
      <c r="J29958" s="3"/>
    </row>
    <row r="29959" spans="8:10" x14ac:dyDescent="0.25">
      <c r="H29959" s="25"/>
      <c r="J29959" s="3"/>
    </row>
    <row r="29960" spans="8:10" x14ac:dyDescent="0.25">
      <c r="H29960" s="25"/>
      <c r="J29960" s="3"/>
    </row>
    <row r="29961" spans="8:10" x14ac:dyDescent="0.25">
      <c r="H29961" s="25"/>
      <c r="J29961" s="46"/>
    </row>
    <row r="29962" spans="8:10" x14ac:dyDescent="0.25">
      <c r="H29962" s="25"/>
      <c r="J29962" s="3"/>
    </row>
    <row r="29963" spans="8:10" x14ac:dyDescent="0.25">
      <c r="H29963" s="25"/>
      <c r="J29963" s="46"/>
    </row>
    <row r="29964" spans="8:10" x14ac:dyDescent="0.25">
      <c r="H29964" s="25"/>
      <c r="J29964" s="3"/>
    </row>
    <row r="29965" spans="8:10" x14ac:dyDescent="0.25">
      <c r="H29965" s="25"/>
      <c r="J29965" s="46"/>
    </row>
    <row r="29966" spans="8:10" x14ac:dyDescent="0.25">
      <c r="H29966" s="25"/>
      <c r="J29966" s="3"/>
    </row>
    <row r="29967" spans="8:10" x14ac:dyDescent="0.25">
      <c r="H29967" s="25"/>
      <c r="J29967" s="46"/>
    </row>
    <row r="29968" spans="8:10" x14ac:dyDescent="0.25">
      <c r="H29968" s="25"/>
      <c r="J29968" s="3"/>
    </row>
    <row r="29969" spans="8:10" x14ac:dyDescent="0.25">
      <c r="H29969" s="25"/>
      <c r="J29969" s="46"/>
    </row>
    <row r="29970" spans="8:10" x14ac:dyDescent="0.25">
      <c r="H29970" s="25"/>
      <c r="J29970" s="46"/>
    </row>
    <row r="29971" spans="8:10" x14ac:dyDescent="0.25">
      <c r="H29971" s="25"/>
      <c r="J29971" s="46"/>
    </row>
    <row r="29972" spans="8:10" x14ac:dyDescent="0.25">
      <c r="H29972" s="25"/>
      <c r="J29972" s="3"/>
    </row>
    <row r="29973" spans="8:10" x14ac:dyDescent="0.25">
      <c r="H29973" s="25"/>
      <c r="J29973" s="3"/>
    </row>
    <row r="29974" spans="8:10" x14ac:dyDescent="0.25">
      <c r="H29974" s="25"/>
      <c r="J29974" s="3"/>
    </row>
    <row r="29975" spans="8:10" x14ac:dyDescent="0.25">
      <c r="H29975" s="25"/>
      <c r="J29975" s="3"/>
    </row>
    <row r="29976" spans="8:10" x14ac:dyDescent="0.25">
      <c r="H29976" s="25"/>
      <c r="J29976" s="3"/>
    </row>
    <row r="29977" spans="8:10" x14ac:dyDescent="0.25">
      <c r="H29977" s="25"/>
      <c r="J29977" s="3"/>
    </row>
    <row r="29978" spans="8:10" x14ac:dyDescent="0.25">
      <c r="H29978" s="25"/>
      <c r="J29978" s="3"/>
    </row>
    <row r="29979" spans="8:10" x14ac:dyDescent="0.25">
      <c r="H29979" s="25"/>
      <c r="J29979" s="3"/>
    </row>
    <row r="29980" spans="8:10" x14ac:dyDescent="0.25">
      <c r="H29980" s="25"/>
      <c r="J29980" s="46"/>
    </row>
    <row r="29981" spans="8:10" x14ac:dyDescent="0.25">
      <c r="H29981" s="25"/>
      <c r="J29981" s="3"/>
    </row>
    <row r="29982" spans="8:10" x14ac:dyDescent="0.25">
      <c r="H29982" s="25"/>
      <c r="J29982" s="3"/>
    </row>
    <row r="29983" spans="8:10" x14ac:dyDescent="0.25">
      <c r="H29983" s="25"/>
      <c r="J29983" s="3"/>
    </row>
    <row r="29984" spans="8:10" x14ac:dyDescent="0.25">
      <c r="H29984" s="25"/>
      <c r="J29984" s="3"/>
    </row>
    <row r="29985" spans="8:10" x14ac:dyDescent="0.25">
      <c r="H29985" s="25"/>
      <c r="J29985" s="3"/>
    </row>
    <row r="29986" spans="8:10" x14ac:dyDescent="0.25">
      <c r="H29986" s="25"/>
      <c r="J29986" s="3"/>
    </row>
    <row r="29987" spans="8:10" x14ac:dyDescent="0.25">
      <c r="H29987" s="25"/>
      <c r="J29987" s="3"/>
    </row>
    <row r="29988" spans="8:10" x14ac:dyDescent="0.25">
      <c r="H29988" s="25"/>
      <c r="J29988" s="3"/>
    </row>
    <row r="29989" spans="8:10" x14ac:dyDescent="0.25">
      <c r="H29989" s="25"/>
      <c r="J29989" s="46"/>
    </row>
    <row r="29990" spans="8:10" x14ac:dyDescent="0.25">
      <c r="H29990" s="25"/>
      <c r="J29990" s="3"/>
    </row>
    <row r="29991" spans="8:10" x14ac:dyDescent="0.25">
      <c r="H29991" s="25"/>
      <c r="J29991" s="46"/>
    </row>
    <row r="29992" spans="8:10" x14ac:dyDescent="0.25">
      <c r="H29992" s="25"/>
      <c r="J29992" s="3"/>
    </row>
    <row r="29993" spans="8:10" x14ac:dyDescent="0.25">
      <c r="H29993" s="25"/>
      <c r="J29993" s="46"/>
    </row>
    <row r="29994" spans="8:10" x14ac:dyDescent="0.25">
      <c r="H29994" s="25"/>
      <c r="J29994" s="3"/>
    </row>
    <row r="29995" spans="8:10" x14ac:dyDescent="0.25">
      <c r="H29995" s="25"/>
      <c r="J29995" s="46"/>
    </row>
    <row r="29996" spans="8:10" x14ac:dyDescent="0.25">
      <c r="H29996" s="25"/>
      <c r="J29996" s="3"/>
    </row>
    <row r="29997" spans="8:10" x14ac:dyDescent="0.25">
      <c r="H29997" s="25"/>
      <c r="J29997" s="46"/>
    </row>
    <row r="29998" spans="8:10" x14ac:dyDescent="0.25">
      <c r="H29998" s="25"/>
      <c r="J29998" s="3"/>
    </row>
    <row r="29999" spans="8:10" x14ac:dyDescent="0.25">
      <c r="H29999" s="25"/>
      <c r="J29999" s="46"/>
    </row>
    <row r="30000" spans="8:10" x14ac:dyDescent="0.25">
      <c r="H30000" s="25"/>
      <c r="J30000" s="46"/>
    </row>
    <row r="30001" spans="8:10" x14ac:dyDescent="0.25">
      <c r="H30001" s="25"/>
      <c r="J30001" s="46"/>
    </row>
    <row r="30002" spans="8:10" x14ac:dyDescent="0.25">
      <c r="H30002" s="25"/>
      <c r="J30002" s="3"/>
    </row>
    <row r="30003" spans="8:10" x14ac:dyDescent="0.25">
      <c r="H30003" s="25"/>
      <c r="J30003" s="3"/>
    </row>
    <row r="30004" spans="8:10" x14ac:dyDescent="0.25">
      <c r="H30004" s="25"/>
      <c r="J30004" s="3"/>
    </row>
    <row r="30005" spans="8:10" x14ac:dyDescent="0.25">
      <c r="H30005" s="25"/>
      <c r="J30005" s="3"/>
    </row>
    <row r="30006" spans="8:10" x14ac:dyDescent="0.25">
      <c r="H30006" s="25"/>
      <c r="J30006" s="3"/>
    </row>
    <row r="30007" spans="8:10" x14ac:dyDescent="0.25">
      <c r="H30007" s="25"/>
      <c r="J30007" s="3"/>
    </row>
    <row r="30008" spans="8:10" x14ac:dyDescent="0.25">
      <c r="H30008" s="25"/>
      <c r="J30008" s="3"/>
    </row>
    <row r="30009" spans="8:10" x14ac:dyDescent="0.25">
      <c r="H30009" s="25"/>
      <c r="J30009" s="3"/>
    </row>
    <row r="30010" spans="8:10" x14ac:dyDescent="0.25">
      <c r="H30010" s="25"/>
      <c r="J30010" s="46"/>
    </row>
    <row r="30011" spans="8:10" x14ac:dyDescent="0.25">
      <c r="H30011" s="25"/>
      <c r="J30011" s="3"/>
    </row>
    <row r="30012" spans="8:10" x14ac:dyDescent="0.25">
      <c r="H30012" s="25"/>
      <c r="J30012" s="3"/>
    </row>
    <row r="30013" spans="8:10" x14ac:dyDescent="0.25">
      <c r="H30013" s="25"/>
      <c r="J30013" s="3"/>
    </row>
    <row r="30014" spans="8:10" x14ac:dyDescent="0.25">
      <c r="H30014" s="25"/>
      <c r="J30014" s="3"/>
    </row>
    <row r="30015" spans="8:10" x14ac:dyDescent="0.25">
      <c r="H30015" s="25"/>
      <c r="J30015" s="3"/>
    </row>
    <row r="30016" spans="8:10" x14ac:dyDescent="0.25">
      <c r="H30016" s="25"/>
      <c r="J30016" s="3"/>
    </row>
    <row r="30017" spans="8:10" x14ac:dyDescent="0.25">
      <c r="H30017" s="25"/>
      <c r="J30017" s="3"/>
    </row>
    <row r="30018" spans="8:10" x14ac:dyDescent="0.25">
      <c r="H30018" s="25"/>
      <c r="J30018" s="3"/>
    </row>
    <row r="30019" spans="8:10" x14ac:dyDescent="0.25">
      <c r="H30019" s="25"/>
      <c r="J30019" s="3"/>
    </row>
    <row r="30020" spans="8:10" x14ac:dyDescent="0.25">
      <c r="H30020" s="25"/>
      <c r="J30020" s="3"/>
    </row>
    <row r="30021" spans="8:10" x14ac:dyDescent="0.25">
      <c r="H30021" s="25"/>
      <c r="J30021" s="46"/>
    </row>
    <row r="30022" spans="8:10" x14ac:dyDescent="0.25">
      <c r="H30022" s="25"/>
      <c r="J30022" s="3"/>
    </row>
    <row r="30023" spans="8:10" x14ac:dyDescent="0.25">
      <c r="H30023" s="25"/>
      <c r="J30023" s="46"/>
    </row>
    <row r="30024" spans="8:10" x14ac:dyDescent="0.25">
      <c r="H30024" s="25"/>
      <c r="J30024" s="3"/>
    </row>
    <row r="30025" spans="8:10" x14ac:dyDescent="0.25">
      <c r="H30025" s="25"/>
      <c r="J30025" s="46"/>
    </row>
    <row r="30026" spans="8:10" x14ac:dyDescent="0.25">
      <c r="H30026" s="25"/>
      <c r="J30026" s="3"/>
    </row>
    <row r="30027" spans="8:10" x14ac:dyDescent="0.25">
      <c r="H30027" s="25"/>
      <c r="J30027" s="46"/>
    </row>
    <row r="30028" spans="8:10" x14ac:dyDescent="0.25">
      <c r="H30028" s="25"/>
      <c r="J30028" s="3"/>
    </row>
    <row r="30029" spans="8:10" x14ac:dyDescent="0.25">
      <c r="H30029" s="25"/>
      <c r="J30029" s="46"/>
    </row>
    <row r="30030" spans="8:10" x14ac:dyDescent="0.25">
      <c r="H30030" s="25"/>
      <c r="J30030" s="46"/>
    </row>
    <row r="30031" spans="8:10" x14ac:dyDescent="0.25">
      <c r="H30031" s="25"/>
      <c r="J30031" s="46"/>
    </row>
    <row r="30032" spans="8:10" x14ac:dyDescent="0.25">
      <c r="H30032" s="25"/>
      <c r="J30032" s="3"/>
    </row>
    <row r="30033" spans="8:10" x14ac:dyDescent="0.25">
      <c r="H30033" s="25"/>
      <c r="J30033" s="3"/>
    </row>
    <row r="30034" spans="8:10" x14ac:dyDescent="0.25">
      <c r="H30034" s="25"/>
      <c r="J30034" s="3"/>
    </row>
    <row r="30035" spans="8:10" x14ac:dyDescent="0.25">
      <c r="H30035" s="25"/>
      <c r="J30035" s="3"/>
    </row>
    <row r="30036" spans="8:10" x14ac:dyDescent="0.25">
      <c r="H30036" s="25"/>
      <c r="J30036" s="3"/>
    </row>
    <row r="30037" spans="8:10" x14ac:dyDescent="0.25">
      <c r="H30037" s="25"/>
      <c r="J30037" s="3"/>
    </row>
    <row r="30038" spans="8:10" x14ac:dyDescent="0.25">
      <c r="H30038" s="25"/>
      <c r="J30038" s="3"/>
    </row>
    <row r="30039" spans="8:10" x14ac:dyDescent="0.25">
      <c r="H30039" s="25"/>
      <c r="J30039" s="3"/>
    </row>
    <row r="30040" spans="8:10" x14ac:dyDescent="0.25">
      <c r="H30040" s="25"/>
      <c r="J30040" s="46"/>
    </row>
    <row r="30041" spans="8:10" x14ac:dyDescent="0.25">
      <c r="H30041" s="25"/>
      <c r="J30041" s="3"/>
    </row>
    <row r="30042" spans="8:10" x14ac:dyDescent="0.25">
      <c r="H30042" s="25"/>
      <c r="J30042" s="3"/>
    </row>
    <row r="30043" spans="8:10" x14ac:dyDescent="0.25">
      <c r="H30043" s="25"/>
      <c r="J30043" s="3"/>
    </row>
    <row r="30044" spans="8:10" x14ac:dyDescent="0.25">
      <c r="H30044" s="25"/>
      <c r="J30044" s="3"/>
    </row>
    <row r="30045" spans="8:10" x14ac:dyDescent="0.25">
      <c r="H30045" s="25"/>
      <c r="J30045" s="3"/>
    </row>
    <row r="30046" spans="8:10" x14ac:dyDescent="0.25">
      <c r="H30046" s="25"/>
      <c r="J30046" s="3"/>
    </row>
    <row r="30047" spans="8:10" x14ac:dyDescent="0.25">
      <c r="H30047" s="25"/>
      <c r="J30047" s="3"/>
    </row>
    <row r="30048" spans="8:10" x14ac:dyDescent="0.25">
      <c r="H30048" s="25"/>
      <c r="J30048" s="3"/>
    </row>
    <row r="30049" spans="8:10" x14ac:dyDescent="0.25">
      <c r="H30049" s="25"/>
      <c r="J30049" s="3"/>
    </row>
    <row r="30050" spans="8:10" x14ac:dyDescent="0.25">
      <c r="H30050" s="25"/>
      <c r="J30050" s="3"/>
    </row>
    <row r="30051" spans="8:10" x14ac:dyDescent="0.25">
      <c r="H30051" s="25"/>
      <c r="J30051" s="3"/>
    </row>
    <row r="30052" spans="8:10" x14ac:dyDescent="0.25">
      <c r="H30052" s="25"/>
      <c r="J30052" s="3"/>
    </row>
    <row r="30053" spans="8:10" x14ac:dyDescent="0.25">
      <c r="H30053" s="25"/>
      <c r="J30053" s="3"/>
    </row>
    <row r="30054" spans="8:10" x14ac:dyDescent="0.25">
      <c r="H30054" s="25"/>
      <c r="J30054" s="3"/>
    </row>
    <row r="30055" spans="8:10" x14ac:dyDescent="0.25">
      <c r="H30055" s="25"/>
      <c r="J30055" s="3"/>
    </row>
    <row r="30056" spans="8:10" x14ac:dyDescent="0.25">
      <c r="H30056" s="25"/>
      <c r="J30056" s="3"/>
    </row>
    <row r="30057" spans="8:10" x14ac:dyDescent="0.25">
      <c r="H30057" s="25"/>
      <c r="J30057" s="3"/>
    </row>
    <row r="30058" spans="8:10" x14ac:dyDescent="0.25">
      <c r="H30058" s="25"/>
      <c r="J30058" s="46"/>
    </row>
    <row r="30059" spans="8:10" x14ac:dyDescent="0.25">
      <c r="H30059" s="25"/>
      <c r="J30059" s="46"/>
    </row>
    <row r="30060" spans="8:10" x14ac:dyDescent="0.25">
      <c r="H30060" s="25"/>
      <c r="J30060" s="46"/>
    </row>
    <row r="30061" spans="8:10" x14ac:dyDescent="0.25">
      <c r="H30061" s="25"/>
      <c r="J30061" s="46"/>
    </row>
    <row r="30062" spans="8:10" x14ac:dyDescent="0.25">
      <c r="H30062" s="25"/>
      <c r="J30062" s="46"/>
    </row>
    <row r="30063" spans="8:10" x14ac:dyDescent="0.25">
      <c r="H30063" s="25"/>
      <c r="J30063" s="46"/>
    </row>
    <row r="30064" spans="8:10" x14ac:dyDescent="0.25">
      <c r="H30064" s="25"/>
      <c r="J30064" s="46"/>
    </row>
    <row r="30065" spans="8:10" x14ac:dyDescent="0.25">
      <c r="H30065" s="25"/>
      <c r="J30065" s="46"/>
    </row>
    <row r="30066" spans="8:10" x14ac:dyDescent="0.25">
      <c r="H30066" s="25"/>
      <c r="J30066" s="46"/>
    </row>
    <row r="30067" spans="8:10" x14ac:dyDescent="0.25">
      <c r="H30067" s="25"/>
      <c r="J30067" s="3"/>
    </row>
    <row r="30068" spans="8:10" x14ac:dyDescent="0.25">
      <c r="H30068" s="25"/>
      <c r="J30068" s="3"/>
    </row>
    <row r="30069" spans="8:10" x14ac:dyDescent="0.25">
      <c r="H30069" s="25"/>
      <c r="J30069" s="3"/>
    </row>
    <row r="30070" spans="8:10" x14ac:dyDescent="0.25">
      <c r="H30070" s="25"/>
      <c r="J30070" s="3"/>
    </row>
    <row r="30071" spans="8:10" x14ac:dyDescent="0.25">
      <c r="H30071" s="25"/>
      <c r="J30071" s="3"/>
    </row>
    <row r="30072" spans="8:10" x14ac:dyDescent="0.25">
      <c r="H30072" s="25"/>
      <c r="J30072" s="3"/>
    </row>
    <row r="30073" spans="8:10" x14ac:dyDescent="0.25">
      <c r="H30073" s="25"/>
      <c r="J30073" s="3"/>
    </row>
    <row r="30074" spans="8:10" x14ac:dyDescent="0.25">
      <c r="H30074" s="25"/>
      <c r="J30074" s="3"/>
    </row>
    <row r="30075" spans="8:10" x14ac:dyDescent="0.25">
      <c r="H30075" s="25"/>
      <c r="J30075" s="46"/>
    </row>
    <row r="30076" spans="8:10" x14ac:dyDescent="0.25">
      <c r="H30076" s="25"/>
      <c r="J30076" s="46"/>
    </row>
    <row r="30077" spans="8:10" x14ac:dyDescent="0.25">
      <c r="H30077" s="25"/>
      <c r="J30077" s="46"/>
    </row>
    <row r="30078" spans="8:10" x14ac:dyDescent="0.25">
      <c r="H30078" s="25"/>
      <c r="J30078" s="46"/>
    </row>
    <row r="30079" spans="8:10" x14ac:dyDescent="0.25">
      <c r="H30079" s="25"/>
      <c r="J30079" s="46"/>
    </row>
    <row r="30080" spans="8:10" x14ac:dyDescent="0.25">
      <c r="H30080" s="25"/>
      <c r="J30080" s="46"/>
    </row>
    <row r="30081" spans="8:10" x14ac:dyDescent="0.25">
      <c r="H30081" s="25"/>
      <c r="J30081" s="3"/>
    </row>
    <row r="30082" spans="8:10" x14ac:dyDescent="0.25">
      <c r="H30082" s="25"/>
      <c r="J30082" s="3"/>
    </row>
    <row r="30083" spans="8:10" x14ac:dyDescent="0.25">
      <c r="H30083" s="25"/>
      <c r="J30083" s="3"/>
    </row>
    <row r="30084" spans="8:10" x14ac:dyDescent="0.25">
      <c r="H30084" s="25"/>
      <c r="J30084" s="3"/>
    </row>
    <row r="30085" spans="8:10" x14ac:dyDescent="0.25">
      <c r="H30085" s="25"/>
      <c r="J30085" s="3"/>
    </row>
    <row r="30086" spans="8:10" x14ac:dyDescent="0.25">
      <c r="H30086" s="25"/>
      <c r="J30086" s="3"/>
    </row>
    <row r="30087" spans="8:10" x14ac:dyDescent="0.25">
      <c r="H30087" s="25"/>
      <c r="J30087" s="3"/>
    </row>
    <row r="30088" spans="8:10" x14ac:dyDescent="0.25">
      <c r="H30088" s="25"/>
      <c r="J30088" s="3"/>
    </row>
    <row r="30089" spans="8:10" x14ac:dyDescent="0.25">
      <c r="H30089" s="25"/>
      <c r="J30089" s="3"/>
    </row>
    <row r="30090" spans="8:10" x14ac:dyDescent="0.25">
      <c r="H30090" s="25"/>
      <c r="J30090" s="3"/>
    </row>
    <row r="30091" spans="8:10" x14ac:dyDescent="0.25">
      <c r="H30091" s="25"/>
      <c r="J30091" s="46"/>
    </row>
    <row r="30092" spans="8:10" x14ac:dyDescent="0.25">
      <c r="H30092" s="25"/>
      <c r="J30092" s="46"/>
    </row>
    <row r="30093" spans="8:10" x14ac:dyDescent="0.25">
      <c r="H30093" s="25"/>
      <c r="J30093" s="46"/>
    </row>
    <row r="30094" spans="8:10" x14ac:dyDescent="0.25">
      <c r="H30094" s="25"/>
      <c r="J30094" s="3"/>
    </row>
    <row r="30095" spans="8:10" x14ac:dyDescent="0.25">
      <c r="H30095" s="25"/>
      <c r="J30095" s="3"/>
    </row>
    <row r="30096" spans="8:10" x14ac:dyDescent="0.25">
      <c r="H30096" s="25"/>
      <c r="J30096" s="3"/>
    </row>
    <row r="30097" spans="8:10" x14ac:dyDescent="0.25">
      <c r="H30097" s="25"/>
      <c r="J30097" s="3"/>
    </row>
    <row r="30098" spans="8:10" x14ac:dyDescent="0.25">
      <c r="H30098" s="25"/>
      <c r="J30098" s="3"/>
    </row>
    <row r="30099" spans="8:10" x14ac:dyDescent="0.25">
      <c r="H30099" s="25"/>
      <c r="J30099" s="3"/>
    </row>
    <row r="30100" spans="8:10" x14ac:dyDescent="0.25">
      <c r="H30100" s="25"/>
      <c r="J30100" s="3"/>
    </row>
    <row r="30101" spans="8:10" x14ac:dyDescent="0.25">
      <c r="H30101" s="25"/>
      <c r="J30101" s="3"/>
    </row>
    <row r="30102" spans="8:10" x14ac:dyDescent="0.25">
      <c r="H30102" s="25"/>
      <c r="J30102" s="3"/>
    </row>
    <row r="30103" spans="8:10" x14ac:dyDescent="0.25">
      <c r="H30103" s="25"/>
      <c r="J30103" s="3"/>
    </row>
    <row r="30104" spans="8:10" x14ac:dyDescent="0.25">
      <c r="H30104" s="25"/>
      <c r="J30104" s="3"/>
    </row>
    <row r="30105" spans="8:10" x14ac:dyDescent="0.25">
      <c r="H30105" s="25"/>
      <c r="J30105" s="3"/>
    </row>
    <row r="30106" spans="8:10" x14ac:dyDescent="0.25">
      <c r="H30106" s="25"/>
      <c r="J30106" s="3"/>
    </row>
    <row r="30107" spans="8:10" x14ac:dyDescent="0.25">
      <c r="H30107" s="25"/>
      <c r="J30107" s="3"/>
    </row>
    <row r="30108" spans="8:10" x14ac:dyDescent="0.25">
      <c r="H30108" s="25"/>
      <c r="J30108" s="3"/>
    </row>
    <row r="30109" spans="8:10" x14ac:dyDescent="0.25">
      <c r="H30109" s="25"/>
      <c r="J30109" s="3"/>
    </row>
    <row r="30110" spans="8:10" x14ac:dyDescent="0.25">
      <c r="H30110" s="25"/>
      <c r="J30110" s="3"/>
    </row>
    <row r="30111" spans="8:10" x14ac:dyDescent="0.25">
      <c r="H30111" s="25"/>
      <c r="J30111" s="3"/>
    </row>
    <row r="30112" spans="8:10" x14ac:dyDescent="0.25">
      <c r="H30112" s="25"/>
      <c r="J30112" s="3"/>
    </row>
    <row r="30113" spans="8:10" x14ac:dyDescent="0.25">
      <c r="H30113" s="25"/>
      <c r="J30113" s="3"/>
    </row>
    <row r="30114" spans="8:10" x14ac:dyDescent="0.25">
      <c r="H30114" s="25"/>
      <c r="J30114" s="3"/>
    </row>
    <row r="30115" spans="8:10" x14ac:dyDescent="0.25">
      <c r="H30115" s="25"/>
      <c r="J30115" s="3"/>
    </row>
    <row r="30116" spans="8:10" x14ac:dyDescent="0.25">
      <c r="H30116" s="25"/>
      <c r="J30116" s="3"/>
    </row>
    <row r="30117" spans="8:10" x14ac:dyDescent="0.25">
      <c r="H30117" s="25"/>
      <c r="J30117" s="3"/>
    </row>
    <row r="30118" spans="8:10" x14ac:dyDescent="0.25">
      <c r="H30118" s="25"/>
      <c r="J30118" s="3"/>
    </row>
    <row r="30119" spans="8:10" x14ac:dyDescent="0.25">
      <c r="H30119" s="25"/>
      <c r="J30119" s="46"/>
    </row>
    <row r="30120" spans="8:10" x14ac:dyDescent="0.25">
      <c r="H30120" s="25"/>
      <c r="J30120" s="46"/>
    </row>
    <row r="30121" spans="8:10" x14ac:dyDescent="0.25">
      <c r="H30121" s="25"/>
      <c r="J30121" s="46"/>
    </row>
    <row r="30122" spans="8:10" x14ac:dyDescent="0.25">
      <c r="H30122" s="25"/>
      <c r="J30122" s="46"/>
    </row>
    <row r="30123" spans="8:10" x14ac:dyDescent="0.25">
      <c r="H30123" s="25"/>
      <c r="J30123" s="46"/>
    </row>
    <row r="30124" spans="8:10" x14ac:dyDescent="0.25">
      <c r="H30124" s="25"/>
      <c r="J30124" s="46"/>
    </row>
    <row r="30125" spans="8:10" x14ac:dyDescent="0.25">
      <c r="H30125" s="25"/>
      <c r="J30125" s="46"/>
    </row>
    <row r="30126" spans="8:10" x14ac:dyDescent="0.25">
      <c r="H30126" s="25"/>
      <c r="J30126" s="46"/>
    </row>
    <row r="30127" spans="8:10" x14ac:dyDescent="0.25">
      <c r="H30127" s="25"/>
      <c r="J30127" s="3"/>
    </row>
    <row r="30128" spans="8:10" x14ac:dyDescent="0.25">
      <c r="H30128" s="25"/>
      <c r="J30128" s="3"/>
    </row>
    <row r="30129" spans="8:10" x14ac:dyDescent="0.25">
      <c r="H30129" s="25"/>
      <c r="J30129" s="3"/>
    </row>
    <row r="30130" spans="8:10" x14ac:dyDescent="0.25">
      <c r="H30130" s="25"/>
      <c r="J30130" s="3"/>
    </row>
    <row r="30131" spans="8:10" x14ac:dyDescent="0.25">
      <c r="H30131" s="25"/>
      <c r="J30131" s="3"/>
    </row>
    <row r="30132" spans="8:10" x14ac:dyDescent="0.25">
      <c r="H30132" s="25"/>
      <c r="J30132" s="3"/>
    </row>
    <row r="30133" spans="8:10" x14ac:dyDescent="0.25">
      <c r="H30133" s="25"/>
      <c r="J30133" s="3"/>
    </row>
    <row r="30134" spans="8:10" x14ac:dyDescent="0.25">
      <c r="H30134" s="25"/>
      <c r="J30134" s="3"/>
    </row>
    <row r="30135" spans="8:10" x14ac:dyDescent="0.25">
      <c r="H30135" s="25"/>
      <c r="J30135" s="3"/>
    </row>
    <row r="30136" spans="8:10" x14ac:dyDescent="0.25">
      <c r="H30136" s="25"/>
      <c r="J30136" s="3"/>
    </row>
    <row r="30137" spans="8:10" x14ac:dyDescent="0.25">
      <c r="H30137" s="25"/>
      <c r="J30137" s="3"/>
    </row>
    <row r="30138" spans="8:10" x14ac:dyDescent="0.25">
      <c r="H30138" s="25"/>
      <c r="J30138" s="3"/>
    </row>
    <row r="30139" spans="8:10" x14ac:dyDescent="0.25">
      <c r="H30139" s="25"/>
      <c r="J30139" s="3"/>
    </row>
    <row r="30140" spans="8:10" x14ac:dyDescent="0.25">
      <c r="H30140" s="25"/>
      <c r="J30140" s="3"/>
    </row>
    <row r="30141" spans="8:10" x14ac:dyDescent="0.25">
      <c r="H30141" s="25"/>
      <c r="J30141" s="3"/>
    </row>
    <row r="30142" spans="8:10" x14ac:dyDescent="0.25">
      <c r="H30142" s="25"/>
      <c r="J30142" s="3"/>
    </row>
    <row r="30143" spans="8:10" x14ac:dyDescent="0.25">
      <c r="H30143" s="25"/>
      <c r="J30143" s="3"/>
    </row>
    <row r="30144" spans="8:10" x14ac:dyDescent="0.25">
      <c r="H30144" s="25"/>
      <c r="J30144" s="3"/>
    </row>
    <row r="30145" spans="8:10" x14ac:dyDescent="0.25">
      <c r="H30145" s="25"/>
      <c r="J30145" s="3"/>
    </row>
    <row r="30146" spans="8:10" x14ac:dyDescent="0.25">
      <c r="H30146" s="25"/>
      <c r="J30146" s="3"/>
    </row>
    <row r="30147" spans="8:10" x14ac:dyDescent="0.25">
      <c r="H30147" s="25"/>
      <c r="J30147" s="46"/>
    </row>
    <row r="30148" spans="8:10" x14ac:dyDescent="0.25">
      <c r="H30148" s="25"/>
      <c r="J30148" s="3"/>
    </row>
    <row r="30149" spans="8:10" x14ac:dyDescent="0.25">
      <c r="H30149" s="25"/>
      <c r="J30149" s="46"/>
    </row>
    <row r="30150" spans="8:10" x14ac:dyDescent="0.25">
      <c r="H30150" s="25"/>
      <c r="J30150" s="46"/>
    </row>
    <row r="30151" spans="8:10" x14ac:dyDescent="0.25">
      <c r="H30151" s="25"/>
      <c r="J30151" s="46"/>
    </row>
    <row r="30152" spans="8:10" x14ac:dyDescent="0.25">
      <c r="H30152" s="25"/>
      <c r="J30152" s="3"/>
    </row>
    <row r="30153" spans="8:10" x14ac:dyDescent="0.25">
      <c r="H30153" s="25"/>
      <c r="J30153" s="3"/>
    </row>
    <row r="30154" spans="8:10" x14ac:dyDescent="0.25">
      <c r="H30154" s="25"/>
      <c r="J30154" s="3"/>
    </row>
    <row r="30155" spans="8:10" x14ac:dyDescent="0.25">
      <c r="H30155" s="25"/>
      <c r="J30155" s="3"/>
    </row>
    <row r="30156" spans="8:10" x14ac:dyDescent="0.25">
      <c r="H30156" s="25"/>
      <c r="J30156" s="3"/>
    </row>
    <row r="30157" spans="8:10" x14ac:dyDescent="0.25">
      <c r="H30157" s="25"/>
      <c r="J30157" s="3"/>
    </row>
    <row r="30158" spans="8:10" x14ac:dyDescent="0.25">
      <c r="H30158" s="25"/>
      <c r="J30158" s="3"/>
    </row>
    <row r="30159" spans="8:10" x14ac:dyDescent="0.25">
      <c r="H30159" s="25"/>
      <c r="J30159" s="3"/>
    </row>
    <row r="30160" spans="8:10" x14ac:dyDescent="0.25">
      <c r="H30160" s="25"/>
      <c r="J30160" s="46"/>
    </row>
    <row r="30161" spans="8:10" x14ac:dyDescent="0.25">
      <c r="H30161" s="25"/>
      <c r="J30161" s="3"/>
    </row>
    <row r="30162" spans="8:10" x14ac:dyDescent="0.25">
      <c r="H30162" s="25"/>
      <c r="J30162" s="3"/>
    </row>
    <row r="30163" spans="8:10" x14ac:dyDescent="0.25">
      <c r="H30163" s="25"/>
      <c r="J30163" s="3"/>
    </row>
    <row r="30164" spans="8:10" x14ac:dyDescent="0.25">
      <c r="H30164" s="25"/>
      <c r="J30164" s="3"/>
    </row>
    <row r="30165" spans="8:10" x14ac:dyDescent="0.25">
      <c r="H30165" s="25"/>
      <c r="J30165" s="3"/>
    </row>
    <row r="30166" spans="8:10" x14ac:dyDescent="0.25">
      <c r="H30166" s="25"/>
      <c r="J30166" s="3"/>
    </row>
    <row r="30167" spans="8:10" x14ac:dyDescent="0.25">
      <c r="H30167" s="25"/>
      <c r="J30167" s="3"/>
    </row>
    <row r="30168" spans="8:10" x14ac:dyDescent="0.25">
      <c r="H30168" s="25"/>
      <c r="J30168" s="3"/>
    </row>
    <row r="30169" spans="8:10" x14ac:dyDescent="0.25">
      <c r="H30169" s="25"/>
      <c r="J30169" s="46"/>
    </row>
    <row r="30170" spans="8:10" x14ac:dyDescent="0.25">
      <c r="H30170" s="25"/>
      <c r="J30170" s="3"/>
    </row>
    <row r="30171" spans="8:10" x14ac:dyDescent="0.25">
      <c r="H30171" s="25"/>
      <c r="J30171" s="46"/>
    </row>
    <row r="30172" spans="8:10" x14ac:dyDescent="0.25">
      <c r="H30172" s="25"/>
      <c r="J30172" s="3"/>
    </row>
    <row r="30173" spans="8:10" x14ac:dyDescent="0.25">
      <c r="H30173" s="25"/>
      <c r="J30173" s="46"/>
    </row>
    <row r="30174" spans="8:10" x14ac:dyDescent="0.25">
      <c r="H30174" s="25"/>
      <c r="J30174" s="3"/>
    </row>
    <row r="30175" spans="8:10" x14ac:dyDescent="0.25">
      <c r="H30175" s="25"/>
      <c r="J30175" s="46"/>
    </row>
    <row r="30176" spans="8:10" x14ac:dyDescent="0.25">
      <c r="H30176" s="25"/>
      <c r="J30176" s="3"/>
    </row>
    <row r="30177" spans="8:10" x14ac:dyDescent="0.25">
      <c r="H30177" s="25"/>
      <c r="J30177" s="46"/>
    </row>
    <row r="30178" spans="8:10" x14ac:dyDescent="0.25">
      <c r="H30178" s="25"/>
      <c r="J30178" s="3"/>
    </row>
    <row r="30179" spans="8:10" x14ac:dyDescent="0.25">
      <c r="H30179" s="25"/>
      <c r="J30179" s="46"/>
    </row>
    <row r="30180" spans="8:10" x14ac:dyDescent="0.25">
      <c r="H30180" s="25"/>
      <c r="J30180" s="46"/>
    </row>
    <row r="30181" spans="8:10" x14ac:dyDescent="0.25">
      <c r="H30181" s="25"/>
      <c r="J30181" s="46"/>
    </row>
    <row r="30182" spans="8:10" x14ac:dyDescent="0.25">
      <c r="H30182" s="25"/>
      <c r="J30182" s="3"/>
    </row>
    <row r="30183" spans="8:10" x14ac:dyDescent="0.25">
      <c r="H30183" s="25"/>
      <c r="J30183" s="3"/>
    </row>
    <row r="30184" spans="8:10" x14ac:dyDescent="0.25">
      <c r="H30184" s="25"/>
      <c r="J30184" s="3"/>
    </row>
    <row r="30185" spans="8:10" x14ac:dyDescent="0.25">
      <c r="H30185" s="25"/>
      <c r="J30185" s="3"/>
    </row>
    <row r="30186" spans="8:10" x14ac:dyDescent="0.25">
      <c r="H30186" s="25"/>
      <c r="J30186" s="3"/>
    </row>
    <row r="30187" spans="8:10" x14ac:dyDescent="0.25">
      <c r="H30187" s="25"/>
      <c r="J30187" s="3"/>
    </row>
    <row r="30188" spans="8:10" x14ac:dyDescent="0.25">
      <c r="H30188" s="25"/>
      <c r="J30188" s="3"/>
    </row>
    <row r="30189" spans="8:10" x14ac:dyDescent="0.25">
      <c r="H30189" s="25"/>
      <c r="J30189" s="3"/>
    </row>
    <row r="30190" spans="8:10" x14ac:dyDescent="0.25">
      <c r="H30190" s="25"/>
      <c r="J30190" s="46"/>
    </row>
    <row r="30191" spans="8:10" x14ac:dyDescent="0.25">
      <c r="H30191" s="25"/>
      <c r="J30191" s="3"/>
    </row>
    <row r="30192" spans="8:10" x14ac:dyDescent="0.25">
      <c r="H30192" s="25"/>
      <c r="J30192" s="3"/>
    </row>
    <row r="30193" spans="8:10" x14ac:dyDescent="0.25">
      <c r="H30193" s="25"/>
      <c r="J30193" s="3"/>
    </row>
    <row r="30194" spans="8:10" x14ac:dyDescent="0.25">
      <c r="H30194" s="25"/>
      <c r="J30194" s="3"/>
    </row>
    <row r="30195" spans="8:10" x14ac:dyDescent="0.25">
      <c r="H30195" s="25"/>
      <c r="J30195" s="3"/>
    </row>
    <row r="30196" spans="8:10" x14ac:dyDescent="0.25">
      <c r="H30196" s="25"/>
      <c r="J30196" s="3"/>
    </row>
    <row r="30197" spans="8:10" x14ac:dyDescent="0.25">
      <c r="H30197" s="25"/>
      <c r="J30197" s="3"/>
    </row>
    <row r="30198" spans="8:10" x14ac:dyDescent="0.25">
      <c r="H30198" s="25"/>
      <c r="J30198" s="3"/>
    </row>
    <row r="30199" spans="8:10" x14ac:dyDescent="0.25">
      <c r="H30199" s="25"/>
      <c r="J30199" s="46"/>
    </row>
    <row r="30200" spans="8:10" x14ac:dyDescent="0.25">
      <c r="H30200" s="25"/>
      <c r="J30200" s="3"/>
    </row>
    <row r="30201" spans="8:10" x14ac:dyDescent="0.25">
      <c r="H30201" s="25"/>
      <c r="J30201" s="46"/>
    </row>
    <row r="30202" spans="8:10" x14ac:dyDescent="0.25">
      <c r="H30202" s="25"/>
      <c r="J30202" s="3"/>
    </row>
    <row r="30203" spans="8:10" x14ac:dyDescent="0.25">
      <c r="H30203" s="25"/>
      <c r="J30203" s="46"/>
    </row>
    <row r="30204" spans="8:10" x14ac:dyDescent="0.25">
      <c r="H30204" s="25"/>
      <c r="J30204" s="3"/>
    </row>
    <row r="30205" spans="8:10" x14ac:dyDescent="0.25">
      <c r="H30205" s="25"/>
      <c r="J30205" s="46"/>
    </row>
    <row r="30206" spans="8:10" x14ac:dyDescent="0.25">
      <c r="H30206" s="25"/>
      <c r="J30206" s="3"/>
    </row>
    <row r="30207" spans="8:10" x14ac:dyDescent="0.25">
      <c r="H30207" s="25"/>
      <c r="J30207" s="46"/>
    </row>
    <row r="30208" spans="8:10" x14ac:dyDescent="0.25">
      <c r="H30208" s="25"/>
      <c r="J30208" s="3"/>
    </row>
    <row r="30209" spans="8:10" x14ac:dyDescent="0.25">
      <c r="H30209" s="25"/>
      <c r="J30209" s="46"/>
    </row>
    <row r="30210" spans="8:10" x14ac:dyDescent="0.25">
      <c r="H30210" s="25"/>
      <c r="J30210" s="46"/>
    </row>
    <row r="30211" spans="8:10" x14ac:dyDescent="0.25">
      <c r="H30211" s="25"/>
      <c r="J30211" s="46"/>
    </row>
    <row r="30212" spans="8:10" x14ac:dyDescent="0.25">
      <c r="H30212" s="25"/>
      <c r="J30212" s="3"/>
    </row>
    <row r="30213" spans="8:10" x14ac:dyDescent="0.25">
      <c r="H30213" s="25"/>
      <c r="J30213" s="3"/>
    </row>
    <row r="30214" spans="8:10" x14ac:dyDescent="0.25">
      <c r="H30214" s="25"/>
      <c r="J30214" s="3"/>
    </row>
    <row r="30215" spans="8:10" x14ac:dyDescent="0.25">
      <c r="H30215" s="25"/>
      <c r="J30215" s="3"/>
    </row>
    <row r="30216" spans="8:10" x14ac:dyDescent="0.25">
      <c r="H30216" s="25"/>
      <c r="J30216" s="3"/>
    </row>
    <row r="30217" spans="8:10" x14ac:dyDescent="0.25">
      <c r="H30217" s="25"/>
      <c r="J30217" s="3"/>
    </row>
    <row r="30218" spans="8:10" x14ac:dyDescent="0.25">
      <c r="H30218" s="25"/>
      <c r="J30218" s="3"/>
    </row>
    <row r="30219" spans="8:10" x14ac:dyDescent="0.25">
      <c r="H30219" s="25"/>
      <c r="J30219" s="3"/>
    </row>
    <row r="30220" spans="8:10" x14ac:dyDescent="0.25">
      <c r="H30220" s="25"/>
      <c r="J30220" s="46"/>
    </row>
    <row r="30221" spans="8:10" x14ac:dyDescent="0.25">
      <c r="H30221" s="25"/>
      <c r="J30221" s="3"/>
    </row>
    <row r="30222" spans="8:10" x14ac:dyDescent="0.25">
      <c r="H30222" s="25"/>
      <c r="J30222" s="3"/>
    </row>
    <row r="30223" spans="8:10" x14ac:dyDescent="0.25">
      <c r="H30223" s="25"/>
      <c r="J30223" s="3"/>
    </row>
    <row r="30224" spans="8:10" x14ac:dyDescent="0.25">
      <c r="H30224" s="25"/>
      <c r="J30224" s="3"/>
    </row>
    <row r="30225" spans="8:10" x14ac:dyDescent="0.25">
      <c r="H30225" s="25"/>
      <c r="J30225" s="3"/>
    </row>
    <row r="30226" spans="8:10" x14ac:dyDescent="0.25">
      <c r="H30226" s="25"/>
      <c r="J30226" s="3"/>
    </row>
    <row r="30227" spans="8:10" x14ac:dyDescent="0.25">
      <c r="H30227" s="25"/>
      <c r="J30227" s="3"/>
    </row>
    <row r="30228" spans="8:10" x14ac:dyDescent="0.25">
      <c r="H30228" s="25"/>
      <c r="J30228" s="3"/>
    </row>
    <row r="30229" spans="8:10" x14ac:dyDescent="0.25">
      <c r="H30229" s="25"/>
      <c r="J30229" s="46"/>
    </row>
    <row r="30230" spans="8:10" x14ac:dyDescent="0.25">
      <c r="H30230" s="25"/>
      <c r="J30230" s="3"/>
    </row>
    <row r="30231" spans="8:10" x14ac:dyDescent="0.25">
      <c r="H30231" s="25"/>
      <c r="J30231" s="46"/>
    </row>
    <row r="30232" spans="8:10" x14ac:dyDescent="0.25">
      <c r="H30232" s="25"/>
      <c r="J30232" s="3"/>
    </row>
    <row r="30233" spans="8:10" x14ac:dyDescent="0.25">
      <c r="H30233" s="25"/>
      <c r="J30233" s="46"/>
    </row>
    <row r="30234" spans="8:10" x14ac:dyDescent="0.25">
      <c r="H30234" s="25"/>
      <c r="J30234" s="3"/>
    </row>
    <row r="30235" spans="8:10" x14ac:dyDescent="0.25">
      <c r="H30235" s="25"/>
      <c r="J30235" s="46"/>
    </row>
    <row r="30236" spans="8:10" x14ac:dyDescent="0.25">
      <c r="H30236" s="25"/>
      <c r="J30236" s="3"/>
    </row>
    <row r="30237" spans="8:10" x14ac:dyDescent="0.25">
      <c r="H30237" s="25"/>
      <c r="J30237" s="46"/>
    </row>
    <row r="30238" spans="8:10" x14ac:dyDescent="0.25">
      <c r="H30238" s="25"/>
      <c r="J30238" s="3"/>
    </row>
    <row r="30239" spans="8:10" x14ac:dyDescent="0.25">
      <c r="H30239" s="25"/>
      <c r="J30239" s="46"/>
    </row>
    <row r="30240" spans="8:10" x14ac:dyDescent="0.25">
      <c r="H30240" s="25"/>
      <c r="J30240" s="46"/>
    </row>
    <row r="30241" spans="8:10" x14ac:dyDescent="0.25">
      <c r="H30241" s="25"/>
      <c r="J30241" s="46"/>
    </row>
    <row r="30242" spans="8:10" x14ac:dyDescent="0.25">
      <c r="H30242" s="25"/>
      <c r="J30242" s="3"/>
    </row>
    <row r="30243" spans="8:10" x14ac:dyDescent="0.25">
      <c r="H30243" s="25"/>
      <c r="J30243" s="3"/>
    </row>
    <row r="30244" spans="8:10" x14ac:dyDescent="0.25">
      <c r="H30244" s="25"/>
      <c r="J30244" s="3"/>
    </row>
    <row r="30245" spans="8:10" x14ac:dyDescent="0.25">
      <c r="H30245" s="25"/>
      <c r="J30245" s="3"/>
    </row>
    <row r="30246" spans="8:10" x14ac:dyDescent="0.25">
      <c r="H30246" s="25"/>
      <c r="J30246" s="3"/>
    </row>
    <row r="30247" spans="8:10" x14ac:dyDescent="0.25">
      <c r="H30247" s="25"/>
      <c r="J30247" s="3"/>
    </row>
    <row r="30248" spans="8:10" x14ac:dyDescent="0.25">
      <c r="H30248" s="25"/>
      <c r="J30248" s="3"/>
    </row>
    <row r="30249" spans="8:10" x14ac:dyDescent="0.25">
      <c r="H30249" s="25"/>
      <c r="J30249" s="3"/>
    </row>
    <row r="30250" spans="8:10" x14ac:dyDescent="0.25">
      <c r="H30250" s="25"/>
      <c r="J30250" s="46"/>
    </row>
    <row r="30251" spans="8:10" x14ac:dyDescent="0.25">
      <c r="H30251" s="25"/>
      <c r="J30251" s="3"/>
    </row>
    <row r="30252" spans="8:10" x14ac:dyDescent="0.25">
      <c r="H30252" s="25"/>
      <c r="J30252" s="3"/>
    </row>
    <row r="30253" spans="8:10" x14ac:dyDescent="0.25">
      <c r="H30253" s="25"/>
      <c r="J30253" s="3"/>
    </row>
    <row r="30254" spans="8:10" x14ac:dyDescent="0.25">
      <c r="H30254" s="25"/>
      <c r="J30254" s="3"/>
    </row>
    <row r="30255" spans="8:10" x14ac:dyDescent="0.25">
      <c r="H30255" s="25"/>
      <c r="J30255" s="3"/>
    </row>
    <row r="30256" spans="8:10" x14ac:dyDescent="0.25">
      <c r="H30256" s="25"/>
      <c r="J30256" s="3"/>
    </row>
    <row r="30257" spans="8:10" x14ac:dyDescent="0.25">
      <c r="H30257" s="25"/>
      <c r="J30257" s="3"/>
    </row>
    <row r="30258" spans="8:10" x14ac:dyDescent="0.25">
      <c r="H30258" s="25"/>
      <c r="J30258" s="3"/>
    </row>
    <row r="30259" spans="8:10" x14ac:dyDescent="0.25">
      <c r="H30259" s="25"/>
      <c r="J30259" s="46"/>
    </row>
    <row r="30260" spans="8:10" x14ac:dyDescent="0.25">
      <c r="H30260" s="25"/>
      <c r="J30260" s="3"/>
    </row>
    <row r="30261" spans="8:10" x14ac:dyDescent="0.25">
      <c r="H30261" s="25"/>
      <c r="J30261" s="46"/>
    </row>
    <row r="30262" spans="8:10" x14ac:dyDescent="0.25">
      <c r="H30262" s="25"/>
      <c r="J30262" s="3"/>
    </row>
    <row r="30263" spans="8:10" x14ac:dyDescent="0.25">
      <c r="H30263" s="25"/>
      <c r="J30263" s="46"/>
    </row>
    <row r="30264" spans="8:10" x14ac:dyDescent="0.25">
      <c r="H30264" s="25"/>
      <c r="J30264" s="3"/>
    </row>
    <row r="30265" spans="8:10" x14ac:dyDescent="0.25">
      <c r="H30265" s="25"/>
      <c r="J30265" s="46"/>
    </row>
    <row r="30266" spans="8:10" x14ac:dyDescent="0.25">
      <c r="H30266" s="25"/>
      <c r="J30266" s="3"/>
    </row>
    <row r="30267" spans="8:10" x14ac:dyDescent="0.25">
      <c r="H30267" s="25"/>
      <c r="J30267" s="46"/>
    </row>
    <row r="30268" spans="8:10" x14ac:dyDescent="0.25">
      <c r="H30268" s="25"/>
      <c r="J30268" s="3"/>
    </row>
    <row r="30269" spans="8:10" x14ac:dyDescent="0.25">
      <c r="H30269" s="25"/>
      <c r="J30269" s="46"/>
    </row>
    <row r="30270" spans="8:10" x14ac:dyDescent="0.25">
      <c r="H30270" s="25"/>
      <c r="J30270" s="46"/>
    </row>
    <row r="30271" spans="8:10" x14ac:dyDescent="0.25">
      <c r="H30271" s="25"/>
      <c r="J30271" s="46"/>
    </row>
    <row r="30272" spans="8:10" x14ac:dyDescent="0.25">
      <c r="H30272" s="25"/>
      <c r="J30272" s="3"/>
    </row>
    <row r="30273" spans="8:10" x14ac:dyDescent="0.25">
      <c r="H30273" s="25"/>
      <c r="J30273" s="3"/>
    </row>
    <row r="30274" spans="8:10" x14ac:dyDescent="0.25">
      <c r="H30274" s="25"/>
      <c r="J30274" s="3"/>
    </row>
    <row r="30275" spans="8:10" x14ac:dyDescent="0.25">
      <c r="H30275" s="25"/>
      <c r="J30275" s="3"/>
    </row>
    <row r="30276" spans="8:10" x14ac:dyDescent="0.25">
      <c r="H30276" s="25"/>
      <c r="J30276" s="3"/>
    </row>
    <row r="30277" spans="8:10" x14ac:dyDescent="0.25">
      <c r="H30277" s="25"/>
      <c r="J30277" s="3"/>
    </row>
    <row r="30278" spans="8:10" x14ac:dyDescent="0.25">
      <c r="H30278" s="25"/>
      <c r="J30278" s="3"/>
    </row>
    <row r="30279" spans="8:10" x14ac:dyDescent="0.25">
      <c r="H30279" s="25"/>
      <c r="J30279" s="3"/>
    </row>
    <row r="30280" spans="8:10" x14ac:dyDescent="0.25">
      <c r="H30280" s="25"/>
      <c r="J30280" s="46"/>
    </row>
    <row r="30281" spans="8:10" x14ac:dyDescent="0.25">
      <c r="H30281" s="25"/>
      <c r="J30281" s="3"/>
    </row>
    <row r="30282" spans="8:10" x14ac:dyDescent="0.25">
      <c r="H30282" s="25"/>
      <c r="J30282" s="3"/>
    </row>
    <row r="30283" spans="8:10" x14ac:dyDescent="0.25">
      <c r="H30283" s="25"/>
      <c r="J30283" s="3"/>
    </row>
    <row r="30284" spans="8:10" x14ac:dyDescent="0.25">
      <c r="H30284" s="25"/>
      <c r="J30284" s="3"/>
    </row>
    <row r="30285" spans="8:10" x14ac:dyDescent="0.25">
      <c r="H30285" s="25"/>
      <c r="J30285" s="3"/>
    </row>
    <row r="30286" spans="8:10" x14ac:dyDescent="0.25">
      <c r="H30286" s="25"/>
      <c r="J30286" s="3"/>
    </row>
    <row r="30287" spans="8:10" x14ac:dyDescent="0.25">
      <c r="H30287" s="25"/>
      <c r="J30287" s="3"/>
    </row>
    <row r="30288" spans="8:10" x14ac:dyDescent="0.25">
      <c r="H30288" s="25"/>
      <c r="J30288" s="3"/>
    </row>
    <row r="30289" spans="8:10" x14ac:dyDescent="0.25">
      <c r="H30289" s="25"/>
      <c r="J30289" s="3"/>
    </row>
    <row r="30290" spans="8:10" x14ac:dyDescent="0.25">
      <c r="H30290" s="25"/>
      <c r="J30290" s="3"/>
    </row>
    <row r="30291" spans="8:10" x14ac:dyDescent="0.25">
      <c r="H30291" s="25"/>
      <c r="J30291" s="3"/>
    </row>
    <row r="30292" spans="8:10" x14ac:dyDescent="0.25">
      <c r="H30292" s="25"/>
      <c r="J30292" s="3"/>
    </row>
    <row r="30293" spans="8:10" x14ac:dyDescent="0.25">
      <c r="H30293" s="25"/>
      <c r="J30293" s="3"/>
    </row>
    <row r="30294" spans="8:10" x14ac:dyDescent="0.25">
      <c r="H30294" s="25"/>
      <c r="J30294" s="3"/>
    </row>
    <row r="30295" spans="8:10" x14ac:dyDescent="0.25">
      <c r="H30295" s="25"/>
      <c r="J30295" s="3"/>
    </row>
    <row r="30296" spans="8:10" x14ac:dyDescent="0.25">
      <c r="H30296" s="25"/>
      <c r="J30296" s="3"/>
    </row>
    <row r="30297" spans="8:10" x14ac:dyDescent="0.25">
      <c r="H30297" s="25"/>
      <c r="J30297" s="3"/>
    </row>
    <row r="30298" spans="8:10" x14ac:dyDescent="0.25">
      <c r="H30298" s="25"/>
      <c r="J30298" s="3"/>
    </row>
    <row r="30299" spans="8:10" x14ac:dyDescent="0.25">
      <c r="H30299" s="25"/>
      <c r="J30299" s="3"/>
    </row>
    <row r="30300" spans="8:10" x14ac:dyDescent="0.25">
      <c r="H30300" s="25"/>
      <c r="J30300" s="46"/>
    </row>
    <row r="30301" spans="8:10" x14ac:dyDescent="0.25">
      <c r="H30301" s="25"/>
      <c r="J30301" s="46"/>
    </row>
    <row r="30302" spans="8:10" x14ac:dyDescent="0.25">
      <c r="H30302" s="25"/>
      <c r="J30302" s="3"/>
    </row>
    <row r="30303" spans="8:10" x14ac:dyDescent="0.25">
      <c r="H30303" s="25"/>
      <c r="J30303" s="3"/>
    </row>
    <row r="30304" spans="8:10" x14ac:dyDescent="0.25">
      <c r="H30304" s="25"/>
      <c r="J30304" s="3"/>
    </row>
    <row r="30305" spans="8:10" x14ac:dyDescent="0.25">
      <c r="H30305" s="25"/>
      <c r="J30305" s="3"/>
    </row>
    <row r="30306" spans="8:10" x14ac:dyDescent="0.25">
      <c r="H30306" s="25"/>
      <c r="J30306" s="3"/>
    </row>
    <row r="30307" spans="8:10" x14ac:dyDescent="0.25">
      <c r="H30307" s="25"/>
      <c r="J30307" s="3"/>
    </row>
    <row r="30308" spans="8:10" x14ac:dyDescent="0.25">
      <c r="H30308" s="25"/>
      <c r="J30308" s="3"/>
    </row>
    <row r="30309" spans="8:10" x14ac:dyDescent="0.25">
      <c r="H30309" s="25"/>
      <c r="J30309" s="3"/>
    </row>
    <row r="30310" spans="8:10" x14ac:dyDescent="0.25">
      <c r="H30310" s="25"/>
      <c r="J30310" s="46"/>
    </row>
    <row r="30311" spans="8:10" x14ac:dyDescent="0.25">
      <c r="H30311" s="25"/>
      <c r="J30311" s="3"/>
    </row>
    <row r="30312" spans="8:10" x14ac:dyDescent="0.25">
      <c r="H30312" s="25"/>
      <c r="J30312" s="3"/>
    </row>
    <row r="30313" spans="8:10" x14ac:dyDescent="0.25">
      <c r="H30313" s="25"/>
      <c r="J30313" s="3"/>
    </row>
    <row r="30314" spans="8:10" x14ac:dyDescent="0.25">
      <c r="H30314" s="25"/>
      <c r="J30314" s="3"/>
    </row>
    <row r="30315" spans="8:10" x14ac:dyDescent="0.25">
      <c r="H30315" s="25"/>
      <c r="J30315" s="3"/>
    </row>
    <row r="30316" spans="8:10" x14ac:dyDescent="0.25">
      <c r="H30316" s="25"/>
      <c r="J30316" s="3"/>
    </row>
    <row r="30317" spans="8:10" x14ac:dyDescent="0.25">
      <c r="H30317" s="25"/>
      <c r="J30317" s="3"/>
    </row>
    <row r="30318" spans="8:10" x14ac:dyDescent="0.25">
      <c r="H30318" s="25"/>
      <c r="J30318" s="3"/>
    </row>
    <row r="30319" spans="8:10" x14ac:dyDescent="0.25">
      <c r="H30319" s="25"/>
      <c r="J30319" s="46"/>
    </row>
    <row r="30320" spans="8:10" x14ac:dyDescent="0.25">
      <c r="H30320" s="25"/>
      <c r="J30320" s="3"/>
    </row>
    <row r="30321" spans="8:10" x14ac:dyDescent="0.25">
      <c r="H30321" s="25"/>
      <c r="J30321" s="46"/>
    </row>
    <row r="30322" spans="8:10" x14ac:dyDescent="0.25">
      <c r="H30322" s="25"/>
      <c r="J30322" s="3"/>
    </row>
    <row r="30323" spans="8:10" x14ac:dyDescent="0.25">
      <c r="H30323" s="25"/>
      <c r="J30323" s="46"/>
    </row>
    <row r="30324" spans="8:10" x14ac:dyDescent="0.25">
      <c r="H30324" s="25"/>
      <c r="J30324" s="3"/>
    </row>
    <row r="30325" spans="8:10" x14ac:dyDescent="0.25">
      <c r="H30325" s="25"/>
      <c r="J30325" s="46"/>
    </row>
    <row r="30326" spans="8:10" x14ac:dyDescent="0.25">
      <c r="H30326" s="25"/>
      <c r="J30326" s="3"/>
    </row>
    <row r="30327" spans="8:10" x14ac:dyDescent="0.25">
      <c r="H30327" s="25"/>
      <c r="J30327" s="46"/>
    </row>
    <row r="30328" spans="8:10" x14ac:dyDescent="0.25">
      <c r="H30328" s="25"/>
      <c r="J30328" s="3"/>
    </row>
    <row r="30329" spans="8:10" x14ac:dyDescent="0.25">
      <c r="H30329" s="25"/>
      <c r="J30329" s="46"/>
    </row>
    <row r="30330" spans="8:10" x14ac:dyDescent="0.25">
      <c r="H30330" s="25"/>
      <c r="J30330" s="46"/>
    </row>
    <row r="30331" spans="8:10" x14ac:dyDescent="0.25">
      <c r="H30331" s="25"/>
      <c r="J30331" s="46"/>
    </row>
    <row r="30332" spans="8:10" x14ac:dyDescent="0.25">
      <c r="H30332" s="25"/>
      <c r="J30332" s="3"/>
    </row>
    <row r="30333" spans="8:10" x14ac:dyDescent="0.25">
      <c r="H30333" s="25"/>
      <c r="J30333" s="3"/>
    </row>
    <row r="30334" spans="8:10" x14ac:dyDescent="0.25">
      <c r="H30334" s="25"/>
      <c r="J30334" s="3"/>
    </row>
    <row r="30335" spans="8:10" x14ac:dyDescent="0.25">
      <c r="H30335" s="25"/>
      <c r="J30335" s="3"/>
    </row>
    <row r="30336" spans="8:10" x14ac:dyDescent="0.25">
      <c r="H30336" s="25"/>
      <c r="J30336" s="3"/>
    </row>
    <row r="30337" spans="8:10" x14ac:dyDescent="0.25">
      <c r="H30337" s="25"/>
      <c r="J30337" s="3"/>
    </row>
    <row r="30338" spans="8:10" x14ac:dyDescent="0.25">
      <c r="H30338" s="25"/>
      <c r="J30338" s="3"/>
    </row>
    <row r="30339" spans="8:10" x14ac:dyDescent="0.25">
      <c r="H30339" s="25"/>
      <c r="J30339" s="3"/>
    </row>
    <row r="30340" spans="8:10" x14ac:dyDescent="0.25">
      <c r="H30340" s="25"/>
      <c r="J30340" s="46"/>
    </row>
    <row r="30341" spans="8:10" x14ac:dyDescent="0.25">
      <c r="H30341" s="25"/>
      <c r="J30341" s="3"/>
    </row>
    <row r="30342" spans="8:10" x14ac:dyDescent="0.25">
      <c r="H30342" s="25"/>
      <c r="J30342" s="3"/>
    </row>
    <row r="30343" spans="8:10" x14ac:dyDescent="0.25">
      <c r="H30343" s="25"/>
      <c r="J30343" s="3"/>
    </row>
    <row r="30344" spans="8:10" x14ac:dyDescent="0.25">
      <c r="H30344" s="25"/>
      <c r="J30344" s="3"/>
    </row>
    <row r="30345" spans="8:10" x14ac:dyDescent="0.25">
      <c r="H30345" s="25"/>
      <c r="J30345" s="3"/>
    </row>
    <row r="30346" spans="8:10" x14ac:dyDescent="0.25">
      <c r="H30346" s="25"/>
      <c r="J30346" s="3"/>
    </row>
    <row r="30347" spans="8:10" x14ac:dyDescent="0.25">
      <c r="H30347" s="25"/>
      <c r="J30347" s="3"/>
    </row>
    <row r="30348" spans="8:10" x14ac:dyDescent="0.25">
      <c r="H30348" s="25"/>
      <c r="J30348" s="3"/>
    </row>
    <row r="30349" spans="8:10" x14ac:dyDescent="0.25">
      <c r="H30349" s="25"/>
      <c r="J30349" s="3"/>
    </row>
    <row r="30350" spans="8:10" x14ac:dyDescent="0.25">
      <c r="H30350" s="25"/>
      <c r="J30350" s="3"/>
    </row>
    <row r="30351" spans="8:10" x14ac:dyDescent="0.25">
      <c r="H30351" s="25"/>
      <c r="J30351" s="46"/>
    </row>
    <row r="30352" spans="8:10" x14ac:dyDescent="0.25">
      <c r="H30352" s="25"/>
      <c r="J30352" s="3"/>
    </row>
    <row r="30353" spans="8:10" x14ac:dyDescent="0.25">
      <c r="H30353" s="25"/>
      <c r="J30353" s="46"/>
    </row>
    <row r="30354" spans="8:10" x14ac:dyDescent="0.25">
      <c r="H30354" s="25"/>
      <c r="J30354" s="3"/>
    </row>
    <row r="30355" spans="8:10" x14ac:dyDescent="0.25">
      <c r="H30355" s="25"/>
      <c r="J30355" s="46"/>
    </row>
    <row r="30356" spans="8:10" x14ac:dyDescent="0.25">
      <c r="H30356" s="25"/>
      <c r="J30356" s="3"/>
    </row>
    <row r="30357" spans="8:10" x14ac:dyDescent="0.25">
      <c r="H30357" s="25"/>
      <c r="J30357" s="46"/>
    </row>
    <row r="30358" spans="8:10" x14ac:dyDescent="0.25">
      <c r="H30358" s="25"/>
      <c r="J30358" s="3"/>
    </row>
    <row r="30359" spans="8:10" x14ac:dyDescent="0.25">
      <c r="H30359" s="25"/>
      <c r="J30359" s="46"/>
    </row>
    <row r="30360" spans="8:10" x14ac:dyDescent="0.25">
      <c r="H30360" s="25"/>
      <c r="J30360" s="46"/>
    </row>
    <row r="30361" spans="8:10" x14ac:dyDescent="0.25">
      <c r="H30361" s="25"/>
      <c r="J30361" s="46"/>
    </row>
    <row r="30362" spans="8:10" x14ac:dyDescent="0.25">
      <c r="H30362" s="25"/>
      <c r="J30362" s="3"/>
    </row>
    <row r="30363" spans="8:10" x14ac:dyDescent="0.25">
      <c r="H30363" s="25"/>
      <c r="J30363" s="3"/>
    </row>
    <row r="30364" spans="8:10" x14ac:dyDescent="0.25">
      <c r="H30364" s="25"/>
      <c r="J30364" s="3"/>
    </row>
    <row r="30365" spans="8:10" x14ac:dyDescent="0.25">
      <c r="H30365" s="25"/>
      <c r="J30365" s="3"/>
    </row>
    <row r="30366" spans="8:10" x14ac:dyDescent="0.25">
      <c r="H30366" s="25"/>
      <c r="J30366" s="3"/>
    </row>
    <row r="30367" spans="8:10" x14ac:dyDescent="0.25">
      <c r="H30367" s="25"/>
      <c r="J30367" s="3"/>
    </row>
    <row r="30368" spans="8:10" x14ac:dyDescent="0.25">
      <c r="H30368" s="25"/>
      <c r="J30368" s="3"/>
    </row>
    <row r="30369" spans="8:10" x14ac:dyDescent="0.25">
      <c r="H30369" s="25"/>
      <c r="J30369" s="3"/>
    </row>
    <row r="30370" spans="8:10" x14ac:dyDescent="0.25">
      <c r="H30370" s="25"/>
      <c r="J30370" s="46"/>
    </row>
    <row r="30371" spans="8:10" x14ac:dyDescent="0.25">
      <c r="H30371" s="25"/>
      <c r="J30371" s="3"/>
    </row>
    <row r="30372" spans="8:10" x14ac:dyDescent="0.25">
      <c r="H30372" s="25"/>
      <c r="J30372" s="3"/>
    </row>
    <row r="30373" spans="8:10" x14ac:dyDescent="0.25">
      <c r="H30373" s="25"/>
      <c r="J30373" s="3"/>
    </row>
    <row r="30374" spans="8:10" x14ac:dyDescent="0.25">
      <c r="H30374" s="25"/>
      <c r="J30374" s="3"/>
    </row>
    <row r="30375" spans="8:10" x14ac:dyDescent="0.25">
      <c r="H30375" s="25"/>
      <c r="J30375" s="3"/>
    </row>
    <row r="30376" spans="8:10" x14ac:dyDescent="0.25">
      <c r="H30376" s="25"/>
      <c r="J30376" s="3"/>
    </row>
    <row r="30377" spans="8:10" x14ac:dyDescent="0.25">
      <c r="H30377" s="25"/>
      <c r="J30377" s="3"/>
    </row>
    <row r="30378" spans="8:10" x14ac:dyDescent="0.25">
      <c r="H30378" s="25"/>
      <c r="J30378" s="3"/>
    </row>
    <row r="30379" spans="8:10" x14ac:dyDescent="0.25">
      <c r="H30379" s="25"/>
      <c r="J30379" s="3"/>
    </row>
    <row r="30380" spans="8:10" x14ac:dyDescent="0.25">
      <c r="H30380" s="25"/>
      <c r="J30380" s="3"/>
    </row>
    <row r="30381" spans="8:10" x14ac:dyDescent="0.25">
      <c r="H30381" s="25"/>
      <c r="J30381" s="3"/>
    </row>
    <row r="30382" spans="8:10" x14ac:dyDescent="0.25">
      <c r="H30382" s="25"/>
      <c r="J30382" s="3"/>
    </row>
    <row r="30383" spans="8:10" x14ac:dyDescent="0.25">
      <c r="H30383" s="25"/>
      <c r="J30383" s="3"/>
    </row>
    <row r="30384" spans="8:10" x14ac:dyDescent="0.25">
      <c r="H30384" s="25"/>
      <c r="J30384" s="3"/>
    </row>
    <row r="30385" spans="8:10" x14ac:dyDescent="0.25">
      <c r="H30385" s="25"/>
      <c r="J30385" s="3"/>
    </row>
    <row r="30386" spans="8:10" x14ac:dyDescent="0.25">
      <c r="H30386" s="25"/>
      <c r="J30386" s="3"/>
    </row>
    <row r="30387" spans="8:10" x14ac:dyDescent="0.25">
      <c r="H30387" s="25"/>
      <c r="J30387" s="3"/>
    </row>
    <row r="30388" spans="8:10" x14ac:dyDescent="0.25">
      <c r="H30388" s="25"/>
      <c r="J30388" s="3"/>
    </row>
    <row r="30389" spans="8:10" x14ac:dyDescent="0.25">
      <c r="H30389" s="25"/>
      <c r="J30389" s="3"/>
    </row>
    <row r="30390" spans="8:10" x14ac:dyDescent="0.25">
      <c r="H30390" s="25"/>
      <c r="J30390" s="3"/>
    </row>
    <row r="30391" spans="8:10" x14ac:dyDescent="0.25">
      <c r="H30391" s="25"/>
      <c r="J30391" s="3"/>
    </row>
    <row r="30392" spans="8:10" x14ac:dyDescent="0.25">
      <c r="H30392" s="25"/>
      <c r="J30392" s="3"/>
    </row>
    <row r="30393" spans="8:10" x14ac:dyDescent="0.25">
      <c r="H30393" s="25"/>
      <c r="J30393" s="3"/>
    </row>
    <row r="30394" spans="8:10" x14ac:dyDescent="0.25">
      <c r="H30394" s="25"/>
      <c r="J30394" s="3"/>
    </row>
    <row r="30395" spans="8:10" x14ac:dyDescent="0.25">
      <c r="H30395" s="25"/>
      <c r="J30395" s="3"/>
    </row>
    <row r="30396" spans="8:10" x14ac:dyDescent="0.25">
      <c r="H30396" s="25"/>
      <c r="J30396" s="3"/>
    </row>
    <row r="30397" spans="8:10" x14ac:dyDescent="0.25">
      <c r="H30397" s="25"/>
      <c r="J30397" s="3"/>
    </row>
    <row r="30398" spans="8:10" x14ac:dyDescent="0.25">
      <c r="H30398" s="25"/>
      <c r="J30398" s="3"/>
    </row>
    <row r="30399" spans="8:10" x14ac:dyDescent="0.25">
      <c r="H30399" s="25"/>
      <c r="J30399" s="3"/>
    </row>
    <row r="30400" spans="8:10" x14ac:dyDescent="0.25">
      <c r="H30400" s="25"/>
      <c r="J30400" s="3"/>
    </row>
    <row r="30401" spans="8:10" x14ac:dyDescent="0.25">
      <c r="H30401" s="25"/>
      <c r="J30401" s="3"/>
    </row>
    <row r="30402" spans="8:10" x14ac:dyDescent="0.25">
      <c r="H30402" s="25"/>
      <c r="J30402" s="3"/>
    </row>
    <row r="30403" spans="8:10" x14ac:dyDescent="0.25">
      <c r="H30403" s="25"/>
      <c r="J30403" s="46"/>
    </row>
    <row r="30404" spans="8:10" x14ac:dyDescent="0.25">
      <c r="H30404" s="25"/>
      <c r="J30404" s="46"/>
    </row>
    <row r="30405" spans="8:10" x14ac:dyDescent="0.25">
      <c r="H30405" s="25"/>
      <c r="J30405" s="46"/>
    </row>
    <row r="30406" spans="8:10" x14ac:dyDescent="0.25">
      <c r="H30406" s="25"/>
      <c r="J30406" s="46"/>
    </row>
    <row r="30407" spans="8:10" x14ac:dyDescent="0.25">
      <c r="H30407" s="25"/>
      <c r="J30407" s="46"/>
    </row>
    <row r="30408" spans="8:10" x14ac:dyDescent="0.25">
      <c r="H30408" s="25"/>
      <c r="J30408" s="46"/>
    </row>
    <row r="30409" spans="8:10" x14ac:dyDescent="0.25">
      <c r="H30409" s="25"/>
      <c r="J30409" s="46"/>
    </row>
    <row r="30410" spans="8:10" x14ac:dyDescent="0.25">
      <c r="H30410" s="25"/>
      <c r="J30410" s="46"/>
    </row>
    <row r="30411" spans="8:10" x14ac:dyDescent="0.25">
      <c r="H30411" s="25"/>
      <c r="J30411" s="46"/>
    </row>
    <row r="30412" spans="8:10" x14ac:dyDescent="0.25">
      <c r="H30412" s="25"/>
      <c r="J30412" s="3"/>
    </row>
    <row r="30413" spans="8:10" x14ac:dyDescent="0.25">
      <c r="H30413" s="25"/>
      <c r="J30413" s="3"/>
    </row>
    <row r="30414" spans="8:10" x14ac:dyDescent="0.25">
      <c r="H30414" s="25"/>
      <c r="J30414" s="3"/>
    </row>
    <row r="30415" spans="8:10" x14ac:dyDescent="0.25">
      <c r="H30415" s="25"/>
      <c r="J30415" s="3"/>
    </row>
    <row r="30416" spans="8:10" x14ac:dyDescent="0.25">
      <c r="H30416" s="25"/>
      <c r="J30416" s="3"/>
    </row>
    <row r="30417" spans="8:10" x14ac:dyDescent="0.25">
      <c r="H30417" s="25"/>
      <c r="J30417" s="3"/>
    </row>
    <row r="30418" spans="8:10" x14ac:dyDescent="0.25">
      <c r="H30418" s="25"/>
      <c r="J30418" s="3"/>
    </row>
    <row r="30419" spans="8:10" x14ac:dyDescent="0.25">
      <c r="H30419" s="25"/>
      <c r="J30419" s="46"/>
    </row>
    <row r="30420" spans="8:10" x14ac:dyDescent="0.25">
      <c r="H30420" s="25"/>
      <c r="J30420" s="46"/>
    </row>
    <row r="30421" spans="8:10" x14ac:dyDescent="0.25">
      <c r="H30421" s="25"/>
      <c r="J30421" s="46"/>
    </row>
    <row r="30422" spans="8:10" x14ac:dyDescent="0.25">
      <c r="H30422" s="25"/>
      <c r="J30422" s="46"/>
    </row>
    <row r="30423" spans="8:10" x14ac:dyDescent="0.25">
      <c r="H30423" s="25"/>
      <c r="J30423" s="46"/>
    </row>
    <row r="30424" spans="8:10" x14ac:dyDescent="0.25">
      <c r="H30424" s="25"/>
      <c r="J30424" s="46"/>
    </row>
    <row r="30425" spans="8:10" x14ac:dyDescent="0.25">
      <c r="H30425" s="25"/>
      <c r="J30425" s="46"/>
    </row>
    <row r="30426" spans="8:10" x14ac:dyDescent="0.25">
      <c r="H30426" s="25"/>
      <c r="J30426" s="46"/>
    </row>
    <row r="30427" spans="8:10" x14ac:dyDescent="0.25">
      <c r="H30427" s="25"/>
      <c r="J30427" s="3"/>
    </row>
    <row r="30428" spans="8:10" x14ac:dyDescent="0.25">
      <c r="H30428" s="25"/>
      <c r="J30428" s="3"/>
    </row>
    <row r="30429" spans="8:10" x14ac:dyDescent="0.25">
      <c r="H30429" s="25"/>
      <c r="J30429" s="3"/>
    </row>
    <row r="30430" spans="8:10" x14ac:dyDescent="0.25">
      <c r="H30430" s="25"/>
      <c r="J30430" s="3"/>
    </row>
    <row r="30431" spans="8:10" x14ac:dyDescent="0.25">
      <c r="H30431" s="25"/>
      <c r="J30431" s="3"/>
    </row>
    <row r="30432" spans="8:10" x14ac:dyDescent="0.25">
      <c r="H30432" s="25"/>
      <c r="J30432" s="3"/>
    </row>
    <row r="30433" spans="8:10" x14ac:dyDescent="0.25">
      <c r="H30433" s="25"/>
      <c r="J30433" s="3"/>
    </row>
    <row r="30434" spans="8:10" x14ac:dyDescent="0.25">
      <c r="H30434" s="25"/>
      <c r="J30434" s="3"/>
    </row>
    <row r="30435" spans="8:10" x14ac:dyDescent="0.25">
      <c r="H30435" s="25"/>
      <c r="J30435" s="46"/>
    </row>
    <row r="30436" spans="8:10" x14ac:dyDescent="0.25">
      <c r="H30436" s="25"/>
      <c r="J30436" s="46"/>
    </row>
    <row r="30437" spans="8:10" x14ac:dyDescent="0.25">
      <c r="H30437" s="25"/>
      <c r="J30437" s="46"/>
    </row>
    <row r="30438" spans="8:10" x14ac:dyDescent="0.25">
      <c r="H30438" s="25"/>
      <c r="J30438" s="46"/>
    </row>
    <row r="30439" spans="8:10" x14ac:dyDescent="0.25">
      <c r="H30439" s="25"/>
      <c r="J30439" s="46"/>
    </row>
    <row r="30440" spans="8:10" x14ac:dyDescent="0.25">
      <c r="H30440" s="25"/>
      <c r="J30440" s="46"/>
    </row>
    <row r="30441" spans="8:10" x14ac:dyDescent="0.25">
      <c r="H30441" s="25"/>
      <c r="J30441" s="46"/>
    </row>
    <row r="30442" spans="8:10" x14ac:dyDescent="0.25">
      <c r="H30442" s="25"/>
      <c r="J30442" s="3"/>
    </row>
    <row r="30443" spans="8:10" x14ac:dyDescent="0.25">
      <c r="H30443" s="25"/>
      <c r="J30443" s="3"/>
    </row>
    <row r="30444" spans="8:10" x14ac:dyDescent="0.25">
      <c r="H30444" s="25"/>
      <c r="J30444" s="3"/>
    </row>
    <row r="30445" spans="8:10" x14ac:dyDescent="0.25">
      <c r="H30445" s="25"/>
      <c r="J30445" s="3"/>
    </row>
    <row r="30446" spans="8:10" x14ac:dyDescent="0.25">
      <c r="H30446" s="25"/>
      <c r="J30446" s="3"/>
    </row>
    <row r="30447" spans="8:10" x14ac:dyDescent="0.25">
      <c r="H30447" s="25"/>
      <c r="J30447" s="3"/>
    </row>
    <row r="30448" spans="8:10" x14ac:dyDescent="0.25">
      <c r="H30448" s="25"/>
      <c r="J30448" s="3"/>
    </row>
    <row r="30449" spans="8:10" x14ac:dyDescent="0.25">
      <c r="H30449" s="25"/>
      <c r="J30449" s="3"/>
    </row>
    <row r="30450" spans="8:10" x14ac:dyDescent="0.25">
      <c r="H30450" s="25"/>
      <c r="J30450" s="3"/>
    </row>
    <row r="30451" spans="8:10" x14ac:dyDescent="0.25">
      <c r="H30451" s="25"/>
      <c r="J30451" s="3"/>
    </row>
    <row r="30452" spans="8:10" x14ac:dyDescent="0.25">
      <c r="H30452" s="25"/>
      <c r="J30452" s="3"/>
    </row>
    <row r="30453" spans="8:10" x14ac:dyDescent="0.25">
      <c r="H30453" s="25"/>
      <c r="J30453" s="3"/>
    </row>
    <row r="30454" spans="8:10" x14ac:dyDescent="0.25">
      <c r="H30454" s="25"/>
      <c r="J30454" s="3"/>
    </row>
    <row r="30455" spans="8:10" x14ac:dyDescent="0.25">
      <c r="H30455" s="25"/>
      <c r="J30455" s="3"/>
    </row>
    <row r="30456" spans="8:10" x14ac:dyDescent="0.25">
      <c r="H30456" s="25"/>
      <c r="J30456" s="3"/>
    </row>
    <row r="30457" spans="8:10" x14ac:dyDescent="0.25">
      <c r="H30457" s="25"/>
      <c r="J30457" s="3"/>
    </row>
    <row r="30458" spans="8:10" x14ac:dyDescent="0.25">
      <c r="H30458" s="25"/>
      <c r="J30458" s="3"/>
    </row>
    <row r="30459" spans="8:10" x14ac:dyDescent="0.25">
      <c r="H30459" s="25"/>
      <c r="J30459" s="3"/>
    </row>
    <row r="30460" spans="8:10" x14ac:dyDescent="0.25">
      <c r="H30460" s="25"/>
      <c r="J30460" s="3"/>
    </row>
    <row r="30461" spans="8:10" x14ac:dyDescent="0.25">
      <c r="H30461" s="25"/>
      <c r="J30461" s="3"/>
    </row>
    <row r="30462" spans="8:10" x14ac:dyDescent="0.25">
      <c r="H30462" s="25"/>
      <c r="J30462" s="3"/>
    </row>
    <row r="30463" spans="8:10" x14ac:dyDescent="0.25">
      <c r="H30463" s="25"/>
      <c r="J30463" s="3"/>
    </row>
    <row r="30464" spans="8:10" x14ac:dyDescent="0.25">
      <c r="H30464" s="25"/>
      <c r="J30464" s="3"/>
    </row>
    <row r="30465" spans="8:10" x14ac:dyDescent="0.25">
      <c r="H30465" s="25"/>
      <c r="J30465" s="46"/>
    </row>
    <row r="30466" spans="8:10" x14ac:dyDescent="0.25">
      <c r="H30466" s="25"/>
      <c r="J30466" s="3"/>
    </row>
    <row r="30467" spans="8:10" x14ac:dyDescent="0.25">
      <c r="H30467" s="25"/>
      <c r="J30467" s="46"/>
    </row>
    <row r="30468" spans="8:10" x14ac:dyDescent="0.25">
      <c r="H30468" s="25"/>
      <c r="J30468" s="3"/>
    </row>
    <row r="30469" spans="8:10" x14ac:dyDescent="0.25">
      <c r="H30469" s="25"/>
      <c r="J30469" s="46"/>
    </row>
    <row r="30470" spans="8:10" x14ac:dyDescent="0.25">
      <c r="H30470" s="25"/>
      <c r="J30470" s="46"/>
    </row>
    <row r="30471" spans="8:10" x14ac:dyDescent="0.25">
      <c r="H30471" s="25"/>
      <c r="J30471" s="46"/>
    </row>
    <row r="30472" spans="8:10" x14ac:dyDescent="0.25">
      <c r="H30472" s="25"/>
      <c r="J30472" s="3"/>
    </row>
    <row r="30473" spans="8:10" x14ac:dyDescent="0.25">
      <c r="H30473" s="25"/>
      <c r="J30473" s="46"/>
    </row>
    <row r="30474" spans="8:10" x14ac:dyDescent="0.25">
      <c r="H30474" s="25"/>
      <c r="J30474" s="3"/>
    </row>
    <row r="30475" spans="8:10" x14ac:dyDescent="0.25">
      <c r="H30475" s="25"/>
      <c r="J30475" s="46"/>
    </row>
    <row r="30476" spans="8:10" x14ac:dyDescent="0.25">
      <c r="H30476" s="25"/>
      <c r="J30476" s="3"/>
    </row>
    <row r="30477" spans="8:10" x14ac:dyDescent="0.25">
      <c r="H30477" s="25"/>
      <c r="J30477" s="46"/>
    </row>
    <row r="30478" spans="8:10" x14ac:dyDescent="0.25">
      <c r="H30478" s="25"/>
      <c r="J30478" s="3"/>
    </row>
    <row r="30479" spans="8:10" x14ac:dyDescent="0.25">
      <c r="H30479" s="25"/>
      <c r="J30479" s="46"/>
    </row>
    <row r="30480" spans="8:10" x14ac:dyDescent="0.25">
      <c r="H30480" s="25"/>
      <c r="J30480" s="46"/>
    </row>
    <row r="30481" spans="8:10" x14ac:dyDescent="0.25">
      <c r="H30481" s="25"/>
      <c r="J30481" s="46"/>
    </row>
    <row r="30482" spans="8:10" x14ac:dyDescent="0.25">
      <c r="H30482" s="25"/>
      <c r="J30482" s="3"/>
    </row>
    <row r="30483" spans="8:10" x14ac:dyDescent="0.25">
      <c r="H30483" s="25"/>
      <c r="J30483" s="3"/>
    </row>
    <row r="30484" spans="8:10" x14ac:dyDescent="0.25">
      <c r="H30484" s="25"/>
      <c r="J30484" s="3"/>
    </row>
    <row r="30485" spans="8:10" x14ac:dyDescent="0.25">
      <c r="H30485" s="25"/>
      <c r="J30485" s="3"/>
    </row>
    <row r="30486" spans="8:10" x14ac:dyDescent="0.25">
      <c r="H30486" s="25"/>
      <c r="J30486" s="3"/>
    </row>
    <row r="30487" spans="8:10" x14ac:dyDescent="0.25">
      <c r="H30487" s="25"/>
      <c r="J30487" s="3"/>
    </row>
    <row r="30488" spans="8:10" x14ac:dyDescent="0.25">
      <c r="H30488" s="25"/>
      <c r="J30488" s="3"/>
    </row>
    <row r="30489" spans="8:10" x14ac:dyDescent="0.25">
      <c r="H30489" s="25"/>
      <c r="J30489" s="3"/>
    </row>
    <row r="30490" spans="8:10" x14ac:dyDescent="0.25">
      <c r="H30490" s="25"/>
      <c r="J30490" s="46"/>
    </row>
    <row r="30491" spans="8:10" x14ac:dyDescent="0.25">
      <c r="H30491" s="25"/>
      <c r="J30491" s="3"/>
    </row>
    <row r="30492" spans="8:10" x14ac:dyDescent="0.25">
      <c r="H30492" s="25"/>
      <c r="J30492" s="3"/>
    </row>
    <row r="30493" spans="8:10" x14ac:dyDescent="0.25">
      <c r="H30493" s="25"/>
      <c r="J30493" s="46"/>
    </row>
    <row r="30494" spans="8:10" x14ac:dyDescent="0.25">
      <c r="H30494" s="25"/>
      <c r="J30494" s="3"/>
    </row>
    <row r="30495" spans="8:10" x14ac:dyDescent="0.25">
      <c r="H30495" s="25"/>
      <c r="J30495" s="46"/>
    </row>
    <row r="30496" spans="8:10" x14ac:dyDescent="0.25">
      <c r="H30496" s="25"/>
      <c r="J30496" s="3"/>
    </row>
    <row r="30497" spans="8:10" x14ac:dyDescent="0.25">
      <c r="H30497" s="25"/>
      <c r="J30497" s="46"/>
    </row>
    <row r="30498" spans="8:10" x14ac:dyDescent="0.25">
      <c r="H30498" s="25"/>
      <c r="J30498" s="3"/>
    </row>
    <row r="30499" spans="8:10" x14ac:dyDescent="0.25">
      <c r="H30499" s="25"/>
      <c r="J30499" s="46"/>
    </row>
    <row r="30500" spans="8:10" x14ac:dyDescent="0.25">
      <c r="H30500" s="25"/>
      <c r="J30500" s="46"/>
    </row>
    <row r="30501" spans="8:10" x14ac:dyDescent="0.25">
      <c r="H30501" s="25"/>
      <c r="J30501" s="46"/>
    </row>
    <row r="30502" spans="8:10" x14ac:dyDescent="0.25">
      <c r="H30502" s="25"/>
      <c r="J30502" s="3"/>
    </row>
    <row r="30503" spans="8:10" x14ac:dyDescent="0.25">
      <c r="H30503" s="25"/>
      <c r="J30503" s="46"/>
    </row>
    <row r="30504" spans="8:10" x14ac:dyDescent="0.25">
      <c r="H30504" s="25"/>
      <c r="J30504" s="3"/>
    </row>
    <row r="30505" spans="8:10" x14ac:dyDescent="0.25">
      <c r="H30505" s="25"/>
      <c r="J30505" s="46"/>
    </row>
    <row r="30506" spans="8:10" x14ac:dyDescent="0.25">
      <c r="H30506" s="25"/>
      <c r="J30506" s="3"/>
    </row>
    <row r="30507" spans="8:10" x14ac:dyDescent="0.25">
      <c r="H30507" s="25"/>
      <c r="J30507" s="46"/>
    </row>
    <row r="30508" spans="8:10" x14ac:dyDescent="0.25">
      <c r="H30508" s="25"/>
      <c r="J30508" s="3"/>
    </row>
    <row r="30509" spans="8:10" x14ac:dyDescent="0.25">
      <c r="H30509" s="25"/>
      <c r="J30509" s="46"/>
    </row>
    <row r="30510" spans="8:10" x14ac:dyDescent="0.25">
      <c r="H30510" s="25"/>
      <c r="J30510" s="46"/>
    </row>
    <row r="30511" spans="8:10" x14ac:dyDescent="0.25">
      <c r="H30511" s="25"/>
      <c r="J30511" s="46"/>
    </row>
    <row r="30512" spans="8:10" x14ac:dyDescent="0.25">
      <c r="H30512" s="25"/>
      <c r="J30512" s="3"/>
    </row>
    <row r="30513" spans="8:10" x14ac:dyDescent="0.25">
      <c r="H30513" s="25"/>
      <c r="J30513" s="3"/>
    </row>
    <row r="30514" spans="8:10" x14ac:dyDescent="0.25">
      <c r="H30514" s="25"/>
      <c r="J30514" s="3"/>
    </row>
    <row r="30515" spans="8:10" x14ac:dyDescent="0.25">
      <c r="H30515" s="25"/>
      <c r="J30515" s="3"/>
    </row>
    <row r="30516" spans="8:10" x14ac:dyDescent="0.25">
      <c r="H30516" s="25"/>
      <c r="J30516" s="3"/>
    </row>
    <row r="30517" spans="8:10" x14ac:dyDescent="0.25">
      <c r="H30517" s="25"/>
      <c r="J30517" s="3"/>
    </row>
    <row r="30518" spans="8:10" x14ac:dyDescent="0.25">
      <c r="H30518" s="25"/>
      <c r="J30518" s="3"/>
    </row>
    <row r="30519" spans="8:10" x14ac:dyDescent="0.25">
      <c r="H30519" s="25"/>
      <c r="J30519" s="3"/>
    </row>
    <row r="30520" spans="8:10" x14ac:dyDescent="0.25">
      <c r="H30520" s="25"/>
      <c r="J30520" s="46"/>
    </row>
    <row r="30521" spans="8:10" x14ac:dyDescent="0.25">
      <c r="H30521" s="25"/>
      <c r="J30521" s="3"/>
    </row>
    <row r="30522" spans="8:10" x14ac:dyDescent="0.25">
      <c r="H30522" s="25"/>
      <c r="J30522" s="3"/>
    </row>
    <row r="30523" spans="8:10" x14ac:dyDescent="0.25">
      <c r="H30523" s="25"/>
      <c r="J30523" s="46"/>
    </row>
    <row r="30524" spans="8:10" x14ac:dyDescent="0.25">
      <c r="H30524" s="25"/>
      <c r="J30524" s="3"/>
    </row>
    <row r="30525" spans="8:10" x14ac:dyDescent="0.25">
      <c r="H30525" s="25"/>
      <c r="J30525" s="46"/>
    </row>
    <row r="30526" spans="8:10" x14ac:dyDescent="0.25">
      <c r="H30526" s="25"/>
      <c r="J30526" s="3"/>
    </row>
    <row r="30527" spans="8:10" x14ac:dyDescent="0.25">
      <c r="H30527" s="25"/>
      <c r="J30527" s="46"/>
    </row>
    <row r="30528" spans="8:10" x14ac:dyDescent="0.25">
      <c r="H30528" s="25"/>
      <c r="J30528" s="3"/>
    </row>
    <row r="30529" spans="8:10" x14ac:dyDescent="0.25">
      <c r="H30529" s="25"/>
      <c r="J30529" s="46"/>
    </row>
    <row r="30530" spans="8:10" x14ac:dyDescent="0.25">
      <c r="H30530" s="25"/>
      <c r="J30530" s="46"/>
    </row>
    <row r="30531" spans="8:10" x14ac:dyDescent="0.25">
      <c r="H30531" s="25"/>
      <c r="J30531" s="46"/>
    </row>
    <row r="30532" spans="8:10" x14ac:dyDescent="0.25">
      <c r="H30532" s="25"/>
      <c r="J30532" s="3"/>
    </row>
    <row r="30533" spans="8:10" x14ac:dyDescent="0.25">
      <c r="H30533" s="25"/>
      <c r="J30533" s="46"/>
    </row>
    <row r="30534" spans="8:10" x14ac:dyDescent="0.25">
      <c r="H30534" s="25"/>
      <c r="J30534" s="3"/>
    </row>
    <row r="30535" spans="8:10" x14ac:dyDescent="0.25">
      <c r="H30535" s="25"/>
      <c r="J30535" s="46"/>
    </row>
    <row r="30536" spans="8:10" x14ac:dyDescent="0.25">
      <c r="H30536" s="25"/>
      <c r="J30536" s="3"/>
    </row>
    <row r="30537" spans="8:10" x14ac:dyDescent="0.25">
      <c r="H30537" s="25"/>
      <c r="J30537" s="46"/>
    </row>
    <row r="30538" spans="8:10" x14ac:dyDescent="0.25">
      <c r="H30538" s="25"/>
      <c r="J30538" s="3"/>
    </row>
    <row r="30539" spans="8:10" x14ac:dyDescent="0.25">
      <c r="H30539" s="25"/>
      <c r="J30539" s="46"/>
    </row>
    <row r="30540" spans="8:10" x14ac:dyDescent="0.25">
      <c r="H30540" s="25"/>
      <c r="J30540" s="46"/>
    </row>
    <row r="30541" spans="8:10" x14ac:dyDescent="0.25">
      <c r="H30541" s="25"/>
      <c r="J30541" s="46"/>
    </row>
    <row r="30542" spans="8:10" x14ac:dyDescent="0.25">
      <c r="H30542" s="25"/>
      <c r="J30542" s="3"/>
    </row>
    <row r="30543" spans="8:10" x14ac:dyDescent="0.25">
      <c r="H30543" s="25"/>
      <c r="J30543" s="3"/>
    </row>
    <row r="30544" spans="8:10" x14ac:dyDescent="0.25">
      <c r="H30544" s="25"/>
      <c r="J30544" s="3"/>
    </row>
    <row r="30545" spans="8:10" x14ac:dyDescent="0.25">
      <c r="H30545" s="25"/>
      <c r="J30545" s="3"/>
    </row>
    <row r="30546" spans="8:10" x14ac:dyDescent="0.25">
      <c r="H30546" s="25"/>
      <c r="J30546" s="3"/>
    </row>
    <row r="30547" spans="8:10" x14ac:dyDescent="0.25">
      <c r="H30547" s="25"/>
      <c r="J30547" s="3"/>
    </row>
    <row r="30548" spans="8:10" x14ac:dyDescent="0.25">
      <c r="H30548" s="25"/>
      <c r="J30548" s="3"/>
    </row>
    <row r="30549" spans="8:10" x14ac:dyDescent="0.25">
      <c r="H30549" s="25"/>
      <c r="J30549" s="3"/>
    </row>
    <row r="30550" spans="8:10" x14ac:dyDescent="0.25">
      <c r="H30550" s="25"/>
      <c r="J30550" s="46"/>
    </row>
    <row r="30551" spans="8:10" x14ac:dyDescent="0.25">
      <c r="H30551" s="25"/>
      <c r="J30551" s="3"/>
    </row>
    <row r="30552" spans="8:10" x14ac:dyDescent="0.25">
      <c r="H30552" s="25"/>
      <c r="J30552" s="3"/>
    </row>
    <row r="30553" spans="8:10" x14ac:dyDescent="0.25">
      <c r="H30553" s="25"/>
      <c r="J30553" s="46"/>
    </row>
    <row r="30554" spans="8:10" x14ac:dyDescent="0.25">
      <c r="H30554" s="25"/>
      <c r="J30554" s="3"/>
    </row>
    <row r="30555" spans="8:10" x14ac:dyDescent="0.25">
      <c r="H30555" s="25"/>
      <c r="J30555" s="46"/>
    </row>
    <row r="30556" spans="8:10" x14ac:dyDescent="0.25">
      <c r="H30556" s="25"/>
      <c r="J30556" s="3"/>
    </row>
    <row r="30557" spans="8:10" x14ac:dyDescent="0.25">
      <c r="H30557" s="25"/>
      <c r="J30557" s="46"/>
    </row>
    <row r="30558" spans="8:10" x14ac:dyDescent="0.25">
      <c r="H30558" s="25"/>
      <c r="J30558" s="3"/>
    </row>
    <row r="30559" spans="8:10" x14ac:dyDescent="0.25">
      <c r="H30559" s="25"/>
      <c r="J30559" s="46"/>
    </row>
    <row r="30560" spans="8:10" x14ac:dyDescent="0.25">
      <c r="H30560" s="25"/>
      <c r="J30560" s="46"/>
    </row>
    <row r="30561" spans="8:10" x14ac:dyDescent="0.25">
      <c r="H30561" s="25"/>
      <c r="J30561" s="46"/>
    </row>
    <row r="30562" spans="8:10" x14ac:dyDescent="0.25">
      <c r="H30562" s="25"/>
      <c r="J30562" s="3"/>
    </row>
    <row r="30563" spans="8:10" x14ac:dyDescent="0.25">
      <c r="H30563" s="25"/>
      <c r="J30563" s="46"/>
    </row>
    <row r="30564" spans="8:10" x14ac:dyDescent="0.25">
      <c r="H30564" s="25"/>
      <c r="J30564" s="3"/>
    </row>
    <row r="30565" spans="8:10" x14ac:dyDescent="0.25">
      <c r="H30565" s="25"/>
      <c r="J30565" s="46"/>
    </row>
    <row r="30566" spans="8:10" x14ac:dyDescent="0.25">
      <c r="H30566" s="25"/>
      <c r="J30566" s="3"/>
    </row>
    <row r="30567" spans="8:10" x14ac:dyDescent="0.25">
      <c r="H30567" s="25"/>
      <c r="J30567" s="46"/>
    </row>
    <row r="30568" spans="8:10" x14ac:dyDescent="0.25">
      <c r="H30568" s="25"/>
      <c r="J30568" s="3"/>
    </row>
    <row r="30569" spans="8:10" x14ac:dyDescent="0.25">
      <c r="H30569" s="25"/>
      <c r="J30569" s="46"/>
    </row>
    <row r="30570" spans="8:10" x14ac:dyDescent="0.25">
      <c r="H30570" s="25"/>
      <c r="J30570" s="46"/>
    </row>
    <row r="30571" spans="8:10" x14ac:dyDescent="0.25">
      <c r="H30571" s="25"/>
      <c r="J30571" s="46"/>
    </row>
    <row r="30572" spans="8:10" x14ac:dyDescent="0.25">
      <c r="H30572" s="25"/>
      <c r="J30572" s="3"/>
    </row>
    <row r="30573" spans="8:10" x14ac:dyDescent="0.25">
      <c r="H30573" s="25"/>
      <c r="J30573" s="3"/>
    </row>
    <row r="30574" spans="8:10" x14ac:dyDescent="0.25">
      <c r="H30574" s="25"/>
      <c r="J30574" s="3"/>
    </row>
    <row r="30575" spans="8:10" x14ac:dyDescent="0.25">
      <c r="H30575" s="25"/>
      <c r="J30575" s="3"/>
    </row>
    <row r="30576" spans="8:10" x14ac:dyDescent="0.25">
      <c r="H30576" s="25"/>
      <c r="J30576" s="3"/>
    </row>
    <row r="30577" spans="8:10" x14ac:dyDescent="0.25">
      <c r="H30577" s="25"/>
      <c r="J30577" s="3"/>
    </row>
    <row r="30578" spans="8:10" x14ac:dyDescent="0.25">
      <c r="H30578" s="25"/>
      <c r="J30578" s="3"/>
    </row>
    <row r="30579" spans="8:10" x14ac:dyDescent="0.25">
      <c r="H30579" s="25"/>
      <c r="J30579" s="3"/>
    </row>
    <row r="30580" spans="8:10" x14ac:dyDescent="0.25">
      <c r="H30580" s="25"/>
      <c r="J30580" s="46"/>
    </row>
    <row r="30581" spans="8:10" x14ac:dyDescent="0.25">
      <c r="H30581" s="25"/>
      <c r="J30581" s="3"/>
    </row>
    <row r="30582" spans="8:10" x14ac:dyDescent="0.25">
      <c r="H30582" s="25"/>
      <c r="J30582" s="3"/>
    </row>
    <row r="30583" spans="8:10" x14ac:dyDescent="0.25">
      <c r="H30583" s="25"/>
      <c r="J30583" s="3"/>
    </row>
    <row r="30584" spans="8:10" x14ac:dyDescent="0.25">
      <c r="H30584" s="25"/>
      <c r="J30584" s="3"/>
    </row>
    <row r="30585" spans="8:10" x14ac:dyDescent="0.25">
      <c r="H30585" s="25"/>
      <c r="J30585" s="46"/>
    </row>
    <row r="30586" spans="8:10" x14ac:dyDescent="0.25">
      <c r="H30586" s="25"/>
      <c r="J30586" s="3"/>
    </row>
    <row r="30587" spans="8:10" x14ac:dyDescent="0.25">
      <c r="H30587" s="25"/>
      <c r="J30587" s="46"/>
    </row>
    <row r="30588" spans="8:10" x14ac:dyDescent="0.25">
      <c r="H30588" s="25"/>
      <c r="J30588" s="3"/>
    </row>
    <row r="30589" spans="8:10" x14ac:dyDescent="0.25">
      <c r="H30589" s="25"/>
      <c r="J30589" s="46"/>
    </row>
    <row r="30590" spans="8:10" x14ac:dyDescent="0.25">
      <c r="H30590" s="25"/>
      <c r="J30590" s="46"/>
    </row>
    <row r="30591" spans="8:10" x14ac:dyDescent="0.25">
      <c r="H30591" s="25"/>
      <c r="J30591" s="46"/>
    </row>
    <row r="30592" spans="8:10" x14ac:dyDescent="0.25">
      <c r="H30592" s="25"/>
      <c r="J30592" s="3"/>
    </row>
    <row r="30593" spans="8:10" x14ac:dyDescent="0.25">
      <c r="H30593" s="25"/>
      <c r="J30593" s="46"/>
    </row>
    <row r="30594" spans="8:10" x14ac:dyDescent="0.25">
      <c r="H30594" s="25"/>
      <c r="J30594" s="3"/>
    </row>
    <row r="30595" spans="8:10" x14ac:dyDescent="0.25">
      <c r="H30595" s="25"/>
      <c r="J30595" s="46"/>
    </row>
    <row r="30596" spans="8:10" x14ac:dyDescent="0.25">
      <c r="H30596" s="25"/>
      <c r="J30596" s="3"/>
    </row>
    <row r="30597" spans="8:10" x14ac:dyDescent="0.25">
      <c r="H30597" s="25"/>
      <c r="J30597" s="46"/>
    </row>
    <row r="30598" spans="8:10" x14ac:dyDescent="0.25">
      <c r="H30598" s="25"/>
      <c r="J30598" s="3"/>
    </row>
    <row r="30599" spans="8:10" x14ac:dyDescent="0.25">
      <c r="H30599" s="25"/>
      <c r="J30599" s="46"/>
    </row>
    <row r="30600" spans="8:10" x14ac:dyDescent="0.25">
      <c r="H30600" s="25"/>
      <c r="J30600" s="46"/>
    </row>
    <row r="30601" spans="8:10" x14ac:dyDescent="0.25">
      <c r="H30601" s="25"/>
      <c r="J30601" s="46"/>
    </row>
    <row r="30602" spans="8:10" x14ac:dyDescent="0.25">
      <c r="H30602" s="25"/>
      <c r="J30602" s="3"/>
    </row>
    <row r="30603" spans="8:10" x14ac:dyDescent="0.25">
      <c r="H30603" s="25"/>
      <c r="J30603" s="3"/>
    </row>
    <row r="30604" spans="8:10" x14ac:dyDescent="0.25">
      <c r="H30604" s="25"/>
      <c r="J30604" s="3"/>
    </row>
    <row r="30605" spans="8:10" x14ac:dyDescent="0.25">
      <c r="H30605" s="25"/>
      <c r="J30605" s="3"/>
    </row>
    <row r="30606" spans="8:10" x14ac:dyDescent="0.25">
      <c r="H30606" s="25"/>
      <c r="J30606" s="3"/>
    </row>
    <row r="30607" spans="8:10" x14ac:dyDescent="0.25">
      <c r="H30607" s="25"/>
      <c r="J30607" s="3"/>
    </row>
    <row r="30608" spans="8:10" x14ac:dyDescent="0.25">
      <c r="H30608" s="25"/>
      <c r="J30608" s="3"/>
    </row>
    <row r="30609" spans="8:10" x14ac:dyDescent="0.25">
      <c r="H30609" s="25"/>
      <c r="J30609" s="3"/>
    </row>
    <row r="30610" spans="8:10" x14ac:dyDescent="0.25">
      <c r="H30610" s="25"/>
      <c r="J30610" s="46"/>
    </row>
    <row r="30611" spans="8:10" x14ac:dyDescent="0.25">
      <c r="H30611" s="25"/>
      <c r="J30611" s="3"/>
    </row>
    <row r="30612" spans="8:10" x14ac:dyDescent="0.25">
      <c r="H30612" s="25"/>
      <c r="J30612" s="3"/>
    </row>
    <row r="30613" spans="8:10" x14ac:dyDescent="0.25">
      <c r="H30613" s="25"/>
      <c r="J30613" s="3"/>
    </row>
    <row r="30614" spans="8:10" x14ac:dyDescent="0.25">
      <c r="H30614" s="25"/>
      <c r="J30614" s="3"/>
    </row>
    <row r="30615" spans="8:10" x14ac:dyDescent="0.25">
      <c r="H30615" s="25"/>
      <c r="J30615" s="46"/>
    </row>
    <row r="30616" spans="8:10" x14ac:dyDescent="0.25">
      <c r="H30616" s="25"/>
      <c r="J30616" s="3"/>
    </row>
    <row r="30617" spans="8:10" x14ac:dyDescent="0.25">
      <c r="H30617" s="25"/>
      <c r="J30617" s="46"/>
    </row>
    <row r="30618" spans="8:10" x14ac:dyDescent="0.25">
      <c r="H30618" s="25"/>
      <c r="J30618" s="3"/>
    </row>
    <row r="30619" spans="8:10" x14ac:dyDescent="0.25">
      <c r="H30619" s="25"/>
      <c r="J30619" s="46"/>
    </row>
    <row r="30620" spans="8:10" x14ac:dyDescent="0.25">
      <c r="H30620" s="25"/>
      <c r="J30620" s="46"/>
    </row>
    <row r="30621" spans="8:10" x14ac:dyDescent="0.25">
      <c r="H30621" s="25"/>
      <c r="J30621" s="46"/>
    </row>
    <row r="30622" spans="8:10" x14ac:dyDescent="0.25">
      <c r="H30622" s="25"/>
      <c r="J30622" s="3"/>
    </row>
    <row r="30623" spans="8:10" x14ac:dyDescent="0.25">
      <c r="H30623" s="25"/>
      <c r="J30623" s="46"/>
    </row>
    <row r="30624" spans="8:10" x14ac:dyDescent="0.25">
      <c r="H30624" s="25"/>
      <c r="J30624" s="3"/>
    </row>
    <row r="30625" spans="8:10" x14ac:dyDescent="0.25">
      <c r="H30625" s="25"/>
      <c r="J30625" s="46"/>
    </row>
    <row r="30626" spans="8:10" x14ac:dyDescent="0.25">
      <c r="H30626" s="25"/>
      <c r="J30626" s="3"/>
    </row>
    <row r="30627" spans="8:10" x14ac:dyDescent="0.25">
      <c r="H30627" s="25"/>
      <c r="J30627" s="46"/>
    </row>
    <row r="30628" spans="8:10" x14ac:dyDescent="0.25">
      <c r="H30628" s="25"/>
      <c r="J30628" s="3"/>
    </row>
    <row r="30629" spans="8:10" x14ac:dyDescent="0.25">
      <c r="H30629" s="25"/>
      <c r="J30629" s="46"/>
    </row>
    <row r="30630" spans="8:10" x14ac:dyDescent="0.25">
      <c r="H30630" s="25"/>
      <c r="J30630" s="46"/>
    </row>
    <row r="30631" spans="8:10" x14ac:dyDescent="0.25">
      <c r="H30631" s="25"/>
      <c r="J30631" s="46"/>
    </row>
    <row r="30632" spans="8:10" x14ac:dyDescent="0.25">
      <c r="H30632" s="25"/>
      <c r="J30632" s="3"/>
    </row>
    <row r="30633" spans="8:10" x14ac:dyDescent="0.25">
      <c r="H30633" s="25"/>
      <c r="J30633" s="3"/>
    </row>
    <row r="30634" spans="8:10" x14ac:dyDescent="0.25">
      <c r="H30634" s="25"/>
      <c r="J30634" s="3"/>
    </row>
    <row r="30635" spans="8:10" x14ac:dyDescent="0.25">
      <c r="H30635" s="25"/>
      <c r="J30635" s="3"/>
    </row>
    <row r="30636" spans="8:10" x14ac:dyDescent="0.25">
      <c r="H30636" s="25"/>
      <c r="J30636" s="3"/>
    </row>
    <row r="30637" spans="8:10" x14ac:dyDescent="0.25">
      <c r="H30637" s="25"/>
      <c r="J30637" s="3"/>
    </row>
    <row r="30638" spans="8:10" x14ac:dyDescent="0.25">
      <c r="H30638" s="25"/>
      <c r="J30638" s="3"/>
    </row>
    <row r="30639" spans="8:10" x14ac:dyDescent="0.25">
      <c r="H30639" s="25"/>
      <c r="J30639" s="3"/>
    </row>
    <row r="30640" spans="8:10" x14ac:dyDescent="0.25">
      <c r="H30640" s="25"/>
      <c r="J30640" s="46"/>
    </row>
    <row r="30641" spans="8:10" x14ac:dyDescent="0.25">
      <c r="H30641" s="25"/>
      <c r="J30641" s="3"/>
    </row>
    <row r="30642" spans="8:10" x14ac:dyDescent="0.25">
      <c r="H30642" s="25"/>
      <c r="J30642" s="3"/>
    </row>
    <row r="30643" spans="8:10" x14ac:dyDescent="0.25">
      <c r="H30643" s="25"/>
      <c r="J30643" s="3"/>
    </row>
    <row r="30644" spans="8:10" x14ac:dyDescent="0.25">
      <c r="H30644" s="25"/>
      <c r="J30644" s="3"/>
    </row>
    <row r="30645" spans="8:10" x14ac:dyDescent="0.25">
      <c r="H30645" s="25"/>
      <c r="J30645" s="46"/>
    </row>
    <row r="30646" spans="8:10" x14ac:dyDescent="0.25">
      <c r="H30646" s="25"/>
      <c r="J30646" s="3"/>
    </row>
    <row r="30647" spans="8:10" x14ac:dyDescent="0.25">
      <c r="H30647" s="25"/>
      <c r="J30647" s="46"/>
    </row>
    <row r="30648" spans="8:10" x14ac:dyDescent="0.25">
      <c r="H30648" s="25"/>
      <c r="J30648" s="3"/>
    </row>
    <row r="30649" spans="8:10" x14ac:dyDescent="0.25">
      <c r="H30649" s="25"/>
      <c r="J30649" s="46"/>
    </row>
    <row r="30650" spans="8:10" x14ac:dyDescent="0.25">
      <c r="H30650" s="25"/>
      <c r="J30650" s="46"/>
    </row>
    <row r="30651" spans="8:10" x14ac:dyDescent="0.25">
      <c r="H30651" s="25"/>
      <c r="J30651" s="46"/>
    </row>
    <row r="30652" spans="8:10" x14ac:dyDescent="0.25">
      <c r="H30652" s="25"/>
      <c r="J30652" s="3"/>
    </row>
    <row r="30653" spans="8:10" x14ac:dyDescent="0.25">
      <c r="H30653" s="25"/>
      <c r="J30653" s="46"/>
    </row>
    <row r="30654" spans="8:10" x14ac:dyDescent="0.25">
      <c r="H30654" s="25"/>
      <c r="J30654" s="3"/>
    </row>
    <row r="30655" spans="8:10" x14ac:dyDescent="0.25">
      <c r="H30655" s="25"/>
      <c r="J30655" s="46"/>
    </row>
    <row r="30656" spans="8:10" x14ac:dyDescent="0.25">
      <c r="H30656" s="25"/>
      <c r="J30656" s="3"/>
    </row>
    <row r="30657" spans="8:10" x14ac:dyDescent="0.25">
      <c r="H30657" s="25"/>
      <c r="J30657" s="46"/>
    </row>
    <row r="30658" spans="8:10" x14ac:dyDescent="0.25">
      <c r="H30658" s="25"/>
      <c r="J30658" s="3"/>
    </row>
    <row r="30659" spans="8:10" x14ac:dyDescent="0.25">
      <c r="H30659" s="25"/>
      <c r="J30659" s="46"/>
    </row>
    <row r="30660" spans="8:10" x14ac:dyDescent="0.25">
      <c r="H30660" s="25"/>
      <c r="J30660" s="46"/>
    </row>
    <row r="30661" spans="8:10" x14ac:dyDescent="0.25">
      <c r="H30661" s="25"/>
      <c r="J30661" s="46"/>
    </row>
    <row r="30662" spans="8:10" x14ac:dyDescent="0.25">
      <c r="H30662" s="25"/>
      <c r="J30662" s="3"/>
    </row>
    <row r="30663" spans="8:10" x14ac:dyDescent="0.25">
      <c r="H30663" s="25"/>
      <c r="J30663" s="3"/>
    </row>
    <row r="30664" spans="8:10" x14ac:dyDescent="0.25">
      <c r="H30664" s="25"/>
      <c r="J30664" s="3"/>
    </row>
    <row r="30665" spans="8:10" x14ac:dyDescent="0.25">
      <c r="H30665" s="25"/>
      <c r="J30665" s="3"/>
    </row>
    <row r="30666" spans="8:10" x14ac:dyDescent="0.25">
      <c r="H30666" s="25"/>
      <c r="J30666" s="3"/>
    </row>
    <row r="30667" spans="8:10" x14ac:dyDescent="0.25">
      <c r="H30667" s="25"/>
      <c r="J30667" s="3"/>
    </row>
    <row r="30668" spans="8:10" x14ac:dyDescent="0.25">
      <c r="H30668" s="25"/>
      <c r="J30668" s="3"/>
    </row>
    <row r="30669" spans="8:10" x14ac:dyDescent="0.25">
      <c r="H30669" s="25"/>
      <c r="J30669" s="3"/>
    </row>
    <row r="30670" spans="8:10" x14ac:dyDescent="0.25">
      <c r="H30670" s="25"/>
      <c r="J30670" s="46"/>
    </row>
    <row r="30671" spans="8:10" x14ac:dyDescent="0.25">
      <c r="H30671" s="25"/>
      <c r="J30671" s="3"/>
    </row>
    <row r="30672" spans="8:10" x14ac:dyDescent="0.25">
      <c r="H30672" s="25"/>
      <c r="J30672" s="3"/>
    </row>
    <row r="30673" spans="8:10" x14ac:dyDescent="0.25">
      <c r="H30673" s="25"/>
      <c r="J30673" s="3"/>
    </row>
    <row r="30674" spans="8:10" x14ac:dyDescent="0.25">
      <c r="H30674" s="25"/>
      <c r="J30674" s="3"/>
    </row>
    <row r="30675" spans="8:10" x14ac:dyDescent="0.25">
      <c r="H30675" s="25"/>
      <c r="J30675" s="46"/>
    </row>
    <row r="30676" spans="8:10" x14ac:dyDescent="0.25">
      <c r="H30676" s="25"/>
      <c r="J30676" s="3"/>
    </row>
    <row r="30677" spans="8:10" x14ac:dyDescent="0.25">
      <c r="H30677" s="25"/>
      <c r="J30677" s="46"/>
    </row>
    <row r="30678" spans="8:10" x14ac:dyDescent="0.25">
      <c r="H30678" s="25"/>
      <c r="J30678" s="3"/>
    </row>
    <row r="30679" spans="8:10" x14ac:dyDescent="0.25">
      <c r="H30679" s="25"/>
      <c r="J30679" s="46"/>
    </row>
    <row r="30680" spans="8:10" x14ac:dyDescent="0.25">
      <c r="H30680" s="25"/>
      <c r="J30680" s="46"/>
    </row>
    <row r="30681" spans="8:10" x14ac:dyDescent="0.25">
      <c r="H30681" s="25"/>
      <c r="J30681" s="46"/>
    </row>
    <row r="30682" spans="8:10" x14ac:dyDescent="0.25">
      <c r="H30682" s="25"/>
      <c r="J30682" s="3"/>
    </row>
    <row r="30683" spans="8:10" x14ac:dyDescent="0.25">
      <c r="H30683" s="25"/>
      <c r="J30683" s="46"/>
    </row>
    <row r="30684" spans="8:10" x14ac:dyDescent="0.25">
      <c r="H30684" s="25"/>
      <c r="J30684" s="3"/>
    </row>
    <row r="30685" spans="8:10" x14ac:dyDescent="0.25">
      <c r="H30685" s="25"/>
      <c r="J30685" s="46"/>
    </row>
    <row r="30686" spans="8:10" x14ac:dyDescent="0.25">
      <c r="H30686" s="25"/>
      <c r="J30686" s="3"/>
    </row>
    <row r="30687" spans="8:10" x14ac:dyDescent="0.25">
      <c r="H30687" s="25"/>
      <c r="J30687" s="46"/>
    </row>
    <row r="30688" spans="8:10" x14ac:dyDescent="0.25">
      <c r="H30688" s="25"/>
      <c r="J30688" s="3"/>
    </row>
    <row r="30689" spans="8:10" x14ac:dyDescent="0.25">
      <c r="H30689" s="25"/>
      <c r="J30689" s="46"/>
    </row>
    <row r="30690" spans="8:10" x14ac:dyDescent="0.25">
      <c r="H30690" s="25"/>
      <c r="J30690" s="46"/>
    </row>
    <row r="30691" spans="8:10" x14ac:dyDescent="0.25">
      <c r="H30691" s="25"/>
      <c r="J30691" s="46"/>
    </row>
    <row r="30692" spans="8:10" x14ac:dyDescent="0.25">
      <c r="H30692" s="25"/>
      <c r="J30692" s="3"/>
    </row>
    <row r="30693" spans="8:10" x14ac:dyDescent="0.25">
      <c r="H30693" s="25"/>
      <c r="J30693" s="3"/>
    </row>
    <row r="30694" spans="8:10" x14ac:dyDescent="0.25">
      <c r="H30694" s="25"/>
      <c r="J30694" s="3"/>
    </row>
    <row r="30695" spans="8:10" x14ac:dyDescent="0.25">
      <c r="H30695" s="25"/>
      <c r="J30695" s="3"/>
    </row>
    <row r="30696" spans="8:10" x14ac:dyDescent="0.25">
      <c r="H30696" s="25"/>
      <c r="J30696" s="3"/>
    </row>
    <row r="30697" spans="8:10" x14ac:dyDescent="0.25">
      <c r="H30697" s="25"/>
      <c r="J30697" s="3"/>
    </row>
    <row r="30698" spans="8:10" x14ac:dyDescent="0.25">
      <c r="H30698" s="25"/>
      <c r="J30698" s="3"/>
    </row>
    <row r="30699" spans="8:10" x14ac:dyDescent="0.25">
      <c r="H30699" s="25"/>
      <c r="J30699" s="3"/>
    </row>
    <row r="30700" spans="8:10" x14ac:dyDescent="0.25">
      <c r="H30700" s="25"/>
      <c r="J30700" s="46"/>
    </row>
    <row r="30701" spans="8:10" x14ac:dyDescent="0.25">
      <c r="H30701" s="25"/>
      <c r="J30701" s="3"/>
    </row>
    <row r="30702" spans="8:10" x14ac:dyDescent="0.25">
      <c r="H30702" s="25"/>
      <c r="J30702" s="46"/>
    </row>
    <row r="30703" spans="8:10" x14ac:dyDescent="0.25">
      <c r="H30703" s="25"/>
      <c r="J30703" s="46"/>
    </row>
    <row r="30704" spans="8:10" x14ac:dyDescent="0.25">
      <c r="H30704" s="25"/>
      <c r="J30704" s="46"/>
    </row>
    <row r="30705" spans="8:10" x14ac:dyDescent="0.25">
      <c r="H30705" s="25"/>
      <c r="J30705" s="46"/>
    </row>
    <row r="30706" spans="8:10" x14ac:dyDescent="0.25">
      <c r="H30706" s="25"/>
      <c r="J30706" s="46"/>
    </row>
    <row r="30707" spans="8:10" x14ac:dyDescent="0.25">
      <c r="H30707" s="25"/>
      <c r="J30707" s="46"/>
    </row>
    <row r="30708" spans="8:10" x14ac:dyDescent="0.25">
      <c r="H30708" s="25"/>
      <c r="J30708" s="46"/>
    </row>
    <row r="30709" spans="8:10" x14ac:dyDescent="0.25">
      <c r="H30709" s="25"/>
      <c r="J30709" s="46"/>
    </row>
    <row r="30710" spans="8:10" x14ac:dyDescent="0.25">
      <c r="H30710" s="25"/>
      <c r="J30710" s="46"/>
    </row>
    <row r="30711" spans="8:10" x14ac:dyDescent="0.25">
      <c r="H30711" s="25"/>
      <c r="J30711" s="46"/>
    </row>
    <row r="30712" spans="8:10" x14ac:dyDescent="0.25">
      <c r="H30712" s="25"/>
      <c r="J30712" s="3"/>
    </row>
    <row r="30713" spans="8:10" x14ac:dyDescent="0.25">
      <c r="H30713" s="25"/>
      <c r="J30713" s="3"/>
    </row>
    <row r="30714" spans="8:10" x14ac:dyDescent="0.25">
      <c r="H30714" s="25"/>
      <c r="J30714" s="3"/>
    </row>
    <row r="30715" spans="8:10" x14ac:dyDescent="0.25">
      <c r="H30715" s="25"/>
      <c r="J30715" s="3"/>
    </row>
    <row r="30716" spans="8:10" x14ac:dyDescent="0.25">
      <c r="H30716" s="25"/>
      <c r="J30716" s="3"/>
    </row>
    <row r="30717" spans="8:10" x14ac:dyDescent="0.25">
      <c r="H30717" s="25"/>
      <c r="J30717" s="46"/>
    </row>
    <row r="30718" spans="8:10" x14ac:dyDescent="0.25">
      <c r="H30718" s="25"/>
      <c r="J30718" s="46"/>
    </row>
    <row r="30719" spans="8:10" x14ac:dyDescent="0.25">
      <c r="H30719" s="25"/>
      <c r="J30719" s="46"/>
    </row>
    <row r="30720" spans="8:10" x14ac:dyDescent="0.25">
      <c r="H30720" s="25"/>
      <c r="J30720" s="46"/>
    </row>
    <row r="30721" spans="8:10" x14ac:dyDescent="0.25">
      <c r="H30721" s="25"/>
      <c r="J30721" s="46"/>
    </row>
    <row r="30722" spans="8:10" x14ac:dyDescent="0.25">
      <c r="H30722" s="25"/>
      <c r="J30722" s="46"/>
    </row>
    <row r="30723" spans="8:10" x14ac:dyDescent="0.25">
      <c r="H30723" s="25"/>
      <c r="J30723" s="46"/>
    </row>
    <row r="30724" spans="8:10" x14ac:dyDescent="0.25">
      <c r="H30724" s="25"/>
      <c r="J30724" s="46"/>
    </row>
    <row r="30725" spans="8:10" x14ac:dyDescent="0.25">
      <c r="H30725" s="25"/>
      <c r="J30725" s="46"/>
    </row>
    <row r="30726" spans="8:10" x14ac:dyDescent="0.25">
      <c r="H30726" s="25"/>
      <c r="J30726" s="46"/>
    </row>
    <row r="30727" spans="8:10" x14ac:dyDescent="0.25">
      <c r="H30727" s="25"/>
      <c r="J30727" s="3"/>
    </row>
    <row r="30728" spans="8:10" x14ac:dyDescent="0.25">
      <c r="H30728" s="25"/>
      <c r="J30728" s="3"/>
    </row>
    <row r="30729" spans="8:10" x14ac:dyDescent="0.25">
      <c r="H30729" s="25"/>
      <c r="J30729" s="3"/>
    </row>
    <row r="30730" spans="8:10" x14ac:dyDescent="0.25">
      <c r="H30730" s="25"/>
      <c r="J30730" s="3"/>
    </row>
    <row r="30731" spans="8:10" x14ac:dyDescent="0.25">
      <c r="H30731" s="25"/>
      <c r="J30731" s="3"/>
    </row>
    <row r="30732" spans="8:10" x14ac:dyDescent="0.25">
      <c r="H30732" s="25"/>
      <c r="J30732" s="46"/>
    </row>
    <row r="30733" spans="8:10" x14ac:dyDescent="0.25">
      <c r="H30733" s="25"/>
      <c r="J30733" s="46"/>
    </row>
    <row r="30734" spans="8:10" x14ac:dyDescent="0.25">
      <c r="H30734" s="25"/>
      <c r="J30734" s="46"/>
    </row>
    <row r="30735" spans="8:10" x14ac:dyDescent="0.25">
      <c r="H30735" s="25"/>
      <c r="J30735" s="46"/>
    </row>
    <row r="30736" spans="8:10" x14ac:dyDescent="0.25">
      <c r="H30736" s="25"/>
      <c r="J30736" s="46"/>
    </row>
    <row r="30737" spans="8:10" x14ac:dyDescent="0.25">
      <c r="H30737" s="25"/>
      <c r="J30737" s="46"/>
    </row>
    <row r="30738" spans="8:10" x14ac:dyDescent="0.25">
      <c r="H30738" s="25"/>
      <c r="J30738" s="46"/>
    </row>
    <row r="30739" spans="8:10" x14ac:dyDescent="0.25">
      <c r="H30739" s="25"/>
      <c r="J30739" s="46"/>
    </row>
    <row r="30740" spans="8:10" x14ac:dyDescent="0.25">
      <c r="H30740" s="25"/>
      <c r="J30740" s="46"/>
    </row>
    <row r="30741" spans="8:10" x14ac:dyDescent="0.25">
      <c r="H30741" s="25"/>
      <c r="J30741" s="46"/>
    </row>
    <row r="30742" spans="8:10" x14ac:dyDescent="0.25">
      <c r="H30742" s="25"/>
      <c r="J30742" s="3"/>
    </row>
    <row r="30743" spans="8:10" x14ac:dyDescent="0.25">
      <c r="H30743" s="25"/>
      <c r="J30743" s="3"/>
    </row>
    <row r="30744" spans="8:10" x14ac:dyDescent="0.25">
      <c r="H30744" s="25"/>
      <c r="J30744" s="3"/>
    </row>
    <row r="30745" spans="8:10" x14ac:dyDescent="0.25">
      <c r="H30745" s="25"/>
      <c r="J30745" s="3"/>
    </row>
    <row r="30746" spans="8:10" x14ac:dyDescent="0.25">
      <c r="H30746" s="25"/>
      <c r="J30746" s="3"/>
    </row>
    <row r="30747" spans="8:10" x14ac:dyDescent="0.25">
      <c r="H30747" s="25"/>
      <c r="J30747" s="3"/>
    </row>
    <row r="30748" spans="8:10" x14ac:dyDescent="0.25">
      <c r="H30748" s="25"/>
      <c r="J30748" s="3"/>
    </row>
    <row r="30749" spans="8:10" x14ac:dyDescent="0.25">
      <c r="H30749" s="25"/>
      <c r="J30749" s="3"/>
    </row>
    <row r="30750" spans="8:10" x14ac:dyDescent="0.25">
      <c r="H30750" s="25"/>
      <c r="J30750" s="3"/>
    </row>
    <row r="30751" spans="8:10" x14ac:dyDescent="0.25">
      <c r="H30751" s="25"/>
      <c r="J30751" s="3"/>
    </row>
    <row r="30752" spans="8:10" x14ac:dyDescent="0.25">
      <c r="H30752" s="25"/>
      <c r="J30752" s="3"/>
    </row>
    <row r="30753" spans="8:10" x14ac:dyDescent="0.25">
      <c r="H30753" s="25"/>
      <c r="J30753" s="3"/>
    </row>
    <row r="30754" spans="8:10" x14ac:dyDescent="0.25">
      <c r="H30754" s="25"/>
      <c r="J30754" s="3"/>
    </row>
    <row r="30755" spans="8:10" x14ac:dyDescent="0.25">
      <c r="H30755" s="25"/>
      <c r="J30755" s="3"/>
    </row>
    <row r="30756" spans="8:10" x14ac:dyDescent="0.25">
      <c r="H30756" s="25"/>
      <c r="J30756" s="3"/>
    </row>
    <row r="30757" spans="8:10" x14ac:dyDescent="0.25">
      <c r="H30757" s="25"/>
      <c r="J30757" s="3"/>
    </row>
    <row r="30758" spans="8:10" x14ac:dyDescent="0.25">
      <c r="H30758" s="25"/>
      <c r="J30758" s="3"/>
    </row>
    <row r="30759" spans="8:10" x14ac:dyDescent="0.25">
      <c r="H30759" s="25"/>
      <c r="J30759" s="3"/>
    </row>
    <row r="30760" spans="8:10" x14ac:dyDescent="0.25">
      <c r="H30760" s="25"/>
      <c r="J30760" s="3"/>
    </row>
    <row r="30761" spans="8:10" x14ac:dyDescent="0.25">
      <c r="H30761" s="25"/>
      <c r="J30761" s="3"/>
    </row>
    <row r="30762" spans="8:10" x14ac:dyDescent="0.25">
      <c r="H30762" s="25"/>
      <c r="J30762" s="3"/>
    </row>
    <row r="30763" spans="8:10" x14ac:dyDescent="0.25">
      <c r="H30763" s="25"/>
      <c r="J30763" s="3"/>
    </row>
    <row r="30764" spans="8:10" x14ac:dyDescent="0.25">
      <c r="H30764" s="25"/>
      <c r="J30764" s="3"/>
    </row>
    <row r="30765" spans="8:10" x14ac:dyDescent="0.25">
      <c r="H30765" s="25"/>
      <c r="J30765" s="3"/>
    </row>
    <row r="30766" spans="8:10" x14ac:dyDescent="0.25">
      <c r="H30766" s="25"/>
      <c r="J30766" s="3"/>
    </row>
    <row r="30767" spans="8:10" x14ac:dyDescent="0.25">
      <c r="H30767" s="25"/>
      <c r="J30767" s="3"/>
    </row>
    <row r="30768" spans="8:10" x14ac:dyDescent="0.25">
      <c r="H30768" s="25"/>
      <c r="J30768" s="3"/>
    </row>
    <row r="30769" spans="8:10" x14ac:dyDescent="0.25">
      <c r="H30769" s="25"/>
      <c r="J30769" s="3"/>
    </row>
    <row r="30770" spans="8:10" x14ac:dyDescent="0.25">
      <c r="H30770" s="25"/>
      <c r="J30770" s="46"/>
    </row>
    <row r="30771" spans="8:10" x14ac:dyDescent="0.25">
      <c r="H30771" s="25"/>
      <c r="J30771" s="46"/>
    </row>
    <row r="30772" spans="8:10" x14ac:dyDescent="0.25">
      <c r="H30772" s="25"/>
      <c r="J30772" s="3"/>
    </row>
    <row r="30773" spans="8:10" x14ac:dyDescent="0.25">
      <c r="H30773" s="25"/>
      <c r="J30773" s="46"/>
    </row>
    <row r="30774" spans="8:10" x14ac:dyDescent="0.25">
      <c r="H30774" s="25"/>
      <c r="J30774" s="3"/>
    </row>
    <row r="30775" spans="8:10" x14ac:dyDescent="0.25">
      <c r="H30775" s="25"/>
      <c r="J30775" s="46"/>
    </row>
    <row r="30776" spans="8:10" x14ac:dyDescent="0.25">
      <c r="H30776" s="25"/>
      <c r="J30776" s="3"/>
    </row>
    <row r="30777" spans="8:10" x14ac:dyDescent="0.25">
      <c r="H30777" s="25"/>
      <c r="J30777" s="46"/>
    </row>
    <row r="30778" spans="8:10" x14ac:dyDescent="0.25">
      <c r="H30778" s="25"/>
      <c r="J30778" s="3"/>
    </row>
    <row r="30779" spans="8:10" x14ac:dyDescent="0.25">
      <c r="H30779" s="25"/>
      <c r="J30779" s="46"/>
    </row>
    <row r="30780" spans="8:10" x14ac:dyDescent="0.25">
      <c r="H30780" s="25"/>
      <c r="J30780" s="46"/>
    </row>
    <row r="30781" spans="8:10" x14ac:dyDescent="0.25">
      <c r="H30781" s="25"/>
      <c r="J30781" s="46"/>
    </row>
    <row r="30782" spans="8:10" x14ac:dyDescent="0.25">
      <c r="H30782" s="25"/>
      <c r="J30782" s="3"/>
    </row>
    <row r="30783" spans="8:10" x14ac:dyDescent="0.25">
      <c r="H30783" s="25"/>
      <c r="J30783" s="3"/>
    </row>
    <row r="30784" spans="8:10" x14ac:dyDescent="0.25">
      <c r="H30784" s="25"/>
      <c r="J30784" s="3"/>
    </row>
    <row r="30785" spans="8:10" x14ac:dyDescent="0.25">
      <c r="H30785" s="25"/>
      <c r="J30785" s="3"/>
    </row>
    <row r="30786" spans="8:10" x14ac:dyDescent="0.25">
      <c r="H30786" s="25"/>
      <c r="J30786" s="3"/>
    </row>
    <row r="30787" spans="8:10" x14ac:dyDescent="0.25">
      <c r="H30787" s="25"/>
      <c r="J30787" s="3"/>
    </row>
    <row r="30788" spans="8:10" x14ac:dyDescent="0.25">
      <c r="H30788" s="25"/>
      <c r="J30788" s="3"/>
    </row>
    <row r="30789" spans="8:10" x14ac:dyDescent="0.25">
      <c r="H30789" s="25"/>
      <c r="J30789" s="3"/>
    </row>
    <row r="30790" spans="8:10" x14ac:dyDescent="0.25">
      <c r="H30790" s="25"/>
      <c r="J30790" s="3"/>
    </row>
    <row r="30791" spans="8:10" x14ac:dyDescent="0.25">
      <c r="H30791" s="25"/>
      <c r="J30791" s="3"/>
    </row>
    <row r="30792" spans="8:10" x14ac:dyDescent="0.25">
      <c r="H30792" s="25"/>
      <c r="J30792" s="3"/>
    </row>
    <row r="30793" spans="8:10" x14ac:dyDescent="0.25">
      <c r="H30793" s="25"/>
      <c r="J30793" s="46"/>
    </row>
    <row r="30794" spans="8:10" x14ac:dyDescent="0.25">
      <c r="H30794" s="25"/>
      <c r="J30794" s="3"/>
    </row>
    <row r="30795" spans="8:10" x14ac:dyDescent="0.25">
      <c r="H30795" s="25"/>
      <c r="J30795" s="3"/>
    </row>
    <row r="30796" spans="8:10" x14ac:dyDescent="0.25">
      <c r="H30796" s="25"/>
      <c r="J30796" s="3"/>
    </row>
    <row r="30797" spans="8:10" x14ac:dyDescent="0.25">
      <c r="H30797" s="25"/>
      <c r="J30797" s="3"/>
    </row>
    <row r="30798" spans="8:10" x14ac:dyDescent="0.25">
      <c r="H30798" s="25"/>
      <c r="J30798" s="3"/>
    </row>
    <row r="30799" spans="8:10" x14ac:dyDescent="0.25">
      <c r="H30799" s="25"/>
      <c r="J30799" s="46"/>
    </row>
    <row r="30800" spans="8:10" x14ac:dyDescent="0.25">
      <c r="H30800" s="25"/>
      <c r="J30800" s="46"/>
    </row>
    <row r="30801" spans="8:10" x14ac:dyDescent="0.25">
      <c r="H30801" s="25"/>
      <c r="J30801" s="46"/>
    </row>
    <row r="30802" spans="8:10" x14ac:dyDescent="0.25">
      <c r="H30802" s="25"/>
      <c r="J30802" s="3"/>
    </row>
    <row r="30803" spans="8:10" x14ac:dyDescent="0.25">
      <c r="H30803" s="25"/>
      <c r="J30803" s="46"/>
    </row>
    <row r="30804" spans="8:10" x14ac:dyDescent="0.25">
      <c r="H30804" s="25"/>
      <c r="J30804" s="3"/>
    </row>
    <row r="30805" spans="8:10" x14ac:dyDescent="0.25">
      <c r="H30805" s="25"/>
      <c r="J30805" s="46"/>
    </row>
    <row r="30806" spans="8:10" x14ac:dyDescent="0.25">
      <c r="H30806" s="25"/>
      <c r="J30806" s="3"/>
    </row>
    <row r="30807" spans="8:10" x14ac:dyDescent="0.25">
      <c r="H30807" s="25"/>
      <c r="J30807" s="46"/>
    </row>
    <row r="30808" spans="8:10" x14ac:dyDescent="0.25">
      <c r="H30808" s="25"/>
      <c r="J30808" s="3"/>
    </row>
    <row r="30809" spans="8:10" x14ac:dyDescent="0.25">
      <c r="H30809" s="25"/>
      <c r="J30809" s="46"/>
    </row>
    <row r="30810" spans="8:10" x14ac:dyDescent="0.25">
      <c r="H30810" s="25"/>
      <c r="J30810" s="46"/>
    </row>
    <row r="30811" spans="8:10" x14ac:dyDescent="0.25">
      <c r="H30811" s="25"/>
      <c r="J30811" s="46"/>
    </row>
    <row r="30812" spans="8:10" x14ac:dyDescent="0.25">
      <c r="H30812" s="25"/>
      <c r="J30812" s="3"/>
    </row>
    <row r="30813" spans="8:10" x14ac:dyDescent="0.25">
      <c r="H30813" s="25"/>
      <c r="J30813" s="3"/>
    </row>
    <row r="30814" spans="8:10" x14ac:dyDescent="0.25">
      <c r="H30814" s="25"/>
      <c r="J30814" s="3"/>
    </row>
    <row r="30815" spans="8:10" x14ac:dyDescent="0.25">
      <c r="H30815" s="25"/>
      <c r="J30815" s="3"/>
    </row>
    <row r="30816" spans="8:10" x14ac:dyDescent="0.25">
      <c r="H30816" s="25"/>
      <c r="J30816" s="3"/>
    </row>
    <row r="30817" spans="8:10" x14ac:dyDescent="0.25">
      <c r="H30817" s="25"/>
      <c r="J30817" s="3"/>
    </row>
    <row r="30818" spans="8:10" x14ac:dyDescent="0.25">
      <c r="H30818" s="25"/>
      <c r="J30818" s="3"/>
    </row>
    <row r="30819" spans="8:10" x14ac:dyDescent="0.25">
      <c r="H30819" s="25"/>
      <c r="J30819" s="3"/>
    </row>
    <row r="30820" spans="8:10" x14ac:dyDescent="0.25">
      <c r="H30820" s="25"/>
      <c r="J30820" s="3"/>
    </row>
    <row r="30821" spans="8:10" x14ac:dyDescent="0.25">
      <c r="H30821" s="25"/>
      <c r="J30821" s="3"/>
    </row>
    <row r="30822" spans="8:10" x14ac:dyDescent="0.25">
      <c r="H30822" s="25"/>
      <c r="J30822" s="3"/>
    </row>
    <row r="30823" spans="8:10" x14ac:dyDescent="0.25">
      <c r="H30823" s="25"/>
      <c r="J30823" s="3"/>
    </row>
    <row r="30824" spans="8:10" x14ac:dyDescent="0.25">
      <c r="H30824" s="25"/>
      <c r="J30824" s="3"/>
    </row>
    <row r="30825" spans="8:10" x14ac:dyDescent="0.25">
      <c r="H30825" s="25"/>
      <c r="J30825" s="3"/>
    </row>
    <row r="30826" spans="8:10" x14ac:dyDescent="0.25">
      <c r="H30826" s="25"/>
      <c r="J30826" s="3"/>
    </row>
    <row r="30827" spans="8:10" x14ac:dyDescent="0.25">
      <c r="H30827" s="25"/>
      <c r="J30827" s="3"/>
    </row>
    <row r="30828" spans="8:10" x14ac:dyDescent="0.25">
      <c r="H30828" s="25"/>
      <c r="J30828" s="3"/>
    </row>
    <row r="30829" spans="8:10" x14ac:dyDescent="0.25">
      <c r="H30829" s="25"/>
      <c r="J30829" s="3"/>
    </row>
    <row r="30830" spans="8:10" x14ac:dyDescent="0.25">
      <c r="H30830" s="25"/>
      <c r="J30830" s="3"/>
    </row>
    <row r="30831" spans="8:10" x14ac:dyDescent="0.25">
      <c r="H30831" s="25"/>
      <c r="J30831" s="3"/>
    </row>
    <row r="30832" spans="8:10" x14ac:dyDescent="0.25">
      <c r="H30832" s="25"/>
      <c r="J30832" s="3"/>
    </row>
    <row r="30833" spans="8:10" x14ac:dyDescent="0.25">
      <c r="H30833" s="25"/>
      <c r="J30833" s="3"/>
    </row>
    <row r="30834" spans="8:10" x14ac:dyDescent="0.25">
      <c r="H30834" s="25"/>
      <c r="J30834" s="3"/>
    </row>
    <row r="30835" spans="8:10" x14ac:dyDescent="0.25">
      <c r="H30835" s="25"/>
      <c r="J30835" s="3"/>
    </row>
    <row r="30836" spans="8:10" x14ac:dyDescent="0.25">
      <c r="H30836" s="25"/>
      <c r="J30836" s="3"/>
    </row>
    <row r="30837" spans="8:10" x14ac:dyDescent="0.25">
      <c r="H30837" s="25"/>
      <c r="J30837" s="3"/>
    </row>
    <row r="30838" spans="8:10" x14ac:dyDescent="0.25">
      <c r="H30838" s="25"/>
      <c r="J30838" s="3"/>
    </row>
    <row r="30839" spans="8:10" x14ac:dyDescent="0.25">
      <c r="H30839" s="25"/>
      <c r="J30839" s="3"/>
    </row>
    <row r="30840" spans="8:10" x14ac:dyDescent="0.25">
      <c r="H30840" s="25"/>
      <c r="J30840" s="3"/>
    </row>
    <row r="30841" spans="8:10" x14ac:dyDescent="0.25">
      <c r="H30841" s="25"/>
      <c r="J30841" s="3"/>
    </row>
    <row r="30842" spans="8:10" x14ac:dyDescent="0.25">
      <c r="H30842" s="25"/>
      <c r="J30842" s="3"/>
    </row>
    <row r="30843" spans="8:10" x14ac:dyDescent="0.25">
      <c r="H30843" s="25"/>
      <c r="J30843" s="3"/>
    </row>
    <row r="30844" spans="8:10" x14ac:dyDescent="0.25">
      <c r="H30844" s="25"/>
      <c r="J30844" s="3"/>
    </row>
    <row r="30845" spans="8:10" x14ac:dyDescent="0.25">
      <c r="H30845" s="25"/>
      <c r="J30845" s="3"/>
    </row>
    <row r="30846" spans="8:10" x14ac:dyDescent="0.25">
      <c r="H30846" s="25"/>
      <c r="J30846" s="3"/>
    </row>
    <row r="30847" spans="8:10" x14ac:dyDescent="0.25">
      <c r="H30847" s="25"/>
      <c r="J30847" s="3"/>
    </row>
    <row r="30848" spans="8:10" x14ac:dyDescent="0.25">
      <c r="H30848" s="25"/>
      <c r="J30848" s="3"/>
    </row>
    <row r="30849" spans="8:10" x14ac:dyDescent="0.25">
      <c r="H30849" s="25"/>
      <c r="J30849" s="3"/>
    </row>
    <row r="30850" spans="8:10" x14ac:dyDescent="0.25">
      <c r="H30850" s="25"/>
      <c r="J30850" s="3"/>
    </row>
    <row r="30851" spans="8:10" x14ac:dyDescent="0.25">
      <c r="H30851" s="25"/>
      <c r="J30851" s="3"/>
    </row>
    <row r="30852" spans="8:10" x14ac:dyDescent="0.25">
      <c r="H30852" s="25"/>
      <c r="J30852" s="3"/>
    </row>
    <row r="30853" spans="8:10" x14ac:dyDescent="0.25">
      <c r="H30853" s="25"/>
      <c r="J30853" s="46"/>
    </row>
    <row r="30854" spans="8:10" x14ac:dyDescent="0.25">
      <c r="H30854" s="25"/>
      <c r="J30854" s="46"/>
    </row>
    <row r="30855" spans="8:10" x14ac:dyDescent="0.25">
      <c r="H30855" s="25"/>
      <c r="J30855" s="46"/>
    </row>
    <row r="30856" spans="8:10" x14ac:dyDescent="0.25">
      <c r="H30856" s="25"/>
      <c r="J30856" s="46"/>
    </row>
    <row r="30857" spans="8:10" x14ac:dyDescent="0.25">
      <c r="H30857" s="25"/>
      <c r="J30857" s="46"/>
    </row>
    <row r="30858" spans="8:10" x14ac:dyDescent="0.25">
      <c r="H30858" s="25"/>
      <c r="J30858" s="46"/>
    </row>
    <row r="30859" spans="8:10" x14ac:dyDescent="0.25">
      <c r="H30859" s="25"/>
      <c r="J30859" s="46"/>
    </row>
    <row r="30860" spans="8:10" x14ac:dyDescent="0.25">
      <c r="H30860" s="25"/>
      <c r="J30860" s="46"/>
    </row>
    <row r="30861" spans="8:10" x14ac:dyDescent="0.25">
      <c r="H30861" s="25"/>
      <c r="J30861" s="46"/>
    </row>
    <row r="30862" spans="8:10" x14ac:dyDescent="0.25">
      <c r="H30862" s="25"/>
      <c r="J30862" s="3"/>
    </row>
    <row r="30863" spans="8:10" x14ac:dyDescent="0.25">
      <c r="H30863" s="25"/>
      <c r="J30863" s="3"/>
    </row>
    <row r="30864" spans="8:10" x14ac:dyDescent="0.25">
      <c r="H30864" s="25"/>
      <c r="J30864" s="3"/>
    </row>
    <row r="30865" spans="8:10" x14ac:dyDescent="0.25">
      <c r="H30865" s="25"/>
      <c r="J30865" s="3"/>
    </row>
    <row r="30866" spans="8:10" x14ac:dyDescent="0.25">
      <c r="H30866" s="25"/>
      <c r="J30866" s="3"/>
    </row>
    <row r="30867" spans="8:10" x14ac:dyDescent="0.25">
      <c r="H30867" s="25"/>
      <c r="J30867" s="3"/>
    </row>
    <row r="30868" spans="8:10" x14ac:dyDescent="0.25">
      <c r="H30868" s="25"/>
      <c r="J30868" s="3"/>
    </row>
    <row r="30869" spans="8:10" x14ac:dyDescent="0.25">
      <c r="H30869" s="25"/>
      <c r="J30869" s="3"/>
    </row>
    <row r="30870" spans="8:10" x14ac:dyDescent="0.25">
      <c r="H30870" s="25"/>
      <c r="J30870" s="46"/>
    </row>
    <row r="30871" spans="8:10" x14ac:dyDescent="0.25">
      <c r="H30871" s="25"/>
      <c r="J30871" s="46"/>
    </row>
    <row r="30872" spans="8:10" x14ac:dyDescent="0.25">
      <c r="H30872" s="25"/>
      <c r="J30872" s="3"/>
    </row>
    <row r="30873" spans="8:10" x14ac:dyDescent="0.25">
      <c r="H30873" s="25"/>
      <c r="J30873" s="3"/>
    </row>
    <row r="30874" spans="8:10" x14ac:dyDescent="0.25">
      <c r="H30874" s="25"/>
      <c r="J30874" s="3"/>
    </row>
    <row r="30875" spans="8:10" x14ac:dyDescent="0.25">
      <c r="H30875" s="25"/>
      <c r="J30875" s="3"/>
    </row>
    <row r="30876" spans="8:10" x14ac:dyDescent="0.25">
      <c r="H30876" s="25"/>
      <c r="J30876" s="3"/>
    </row>
    <row r="30877" spans="8:10" x14ac:dyDescent="0.25">
      <c r="H30877" s="25"/>
      <c r="J30877" s="3"/>
    </row>
    <row r="30878" spans="8:10" x14ac:dyDescent="0.25">
      <c r="H30878" s="25"/>
      <c r="J30878" s="3"/>
    </row>
    <row r="30879" spans="8:10" x14ac:dyDescent="0.25">
      <c r="H30879" s="25"/>
      <c r="J30879" s="3"/>
    </row>
    <row r="30880" spans="8:10" x14ac:dyDescent="0.25">
      <c r="H30880" s="25"/>
      <c r="J30880" s="3"/>
    </row>
    <row r="30881" spans="8:10" x14ac:dyDescent="0.25">
      <c r="H30881" s="25"/>
      <c r="J30881" s="3"/>
    </row>
    <row r="30882" spans="8:10" x14ac:dyDescent="0.25">
      <c r="H30882" s="25"/>
      <c r="J30882" s="46"/>
    </row>
    <row r="30883" spans="8:10" x14ac:dyDescent="0.25">
      <c r="H30883" s="25"/>
      <c r="J30883" s="46"/>
    </row>
    <row r="30884" spans="8:10" x14ac:dyDescent="0.25">
      <c r="H30884" s="25"/>
      <c r="J30884" s="3"/>
    </row>
    <row r="30885" spans="8:10" x14ac:dyDescent="0.25">
      <c r="H30885" s="25"/>
      <c r="J30885" s="46"/>
    </row>
    <row r="30886" spans="8:10" x14ac:dyDescent="0.25">
      <c r="H30886" s="25"/>
      <c r="J30886" s="46"/>
    </row>
    <row r="30887" spans="8:10" x14ac:dyDescent="0.25">
      <c r="H30887" s="25"/>
      <c r="J30887" s="46"/>
    </row>
    <row r="30888" spans="8:10" x14ac:dyDescent="0.25">
      <c r="H30888" s="25"/>
      <c r="J30888" s="46"/>
    </row>
    <row r="30889" spans="8:10" x14ac:dyDescent="0.25">
      <c r="H30889" s="25"/>
      <c r="J30889" s="46"/>
    </row>
    <row r="30890" spans="8:10" x14ac:dyDescent="0.25">
      <c r="H30890" s="25"/>
      <c r="J30890" s="3"/>
    </row>
    <row r="30891" spans="8:10" x14ac:dyDescent="0.25">
      <c r="H30891" s="25"/>
      <c r="J30891" s="3"/>
    </row>
    <row r="30892" spans="8:10" x14ac:dyDescent="0.25">
      <c r="H30892" s="25"/>
      <c r="J30892" s="3"/>
    </row>
    <row r="30893" spans="8:10" x14ac:dyDescent="0.25">
      <c r="H30893" s="25"/>
      <c r="J30893" s="3"/>
    </row>
    <row r="30894" spans="8:10" x14ac:dyDescent="0.25">
      <c r="H30894" s="25"/>
      <c r="J30894" s="3"/>
    </row>
    <row r="30895" spans="8:10" x14ac:dyDescent="0.25">
      <c r="H30895" s="25"/>
      <c r="J30895" s="3"/>
    </row>
    <row r="30896" spans="8:10" x14ac:dyDescent="0.25">
      <c r="H30896" s="25"/>
      <c r="J30896" s="3"/>
    </row>
    <row r="30897" spans="8:10" x14ac:dyDescent="0.25">
      <c r="H30897" s="25"/>
      <c r="J30897" s="3"/>
    </row>
    <row r="30898" spans="8:10" x14ac:dyDescent="0.25">
      <c r="H30898" s="25"/>
      <c r="J30898" s="46"/>
    </row>
    <row r="30899" spans="8:10" x14ac:dyDescent="0.25">
      <c r="H30899" s="25"/>
      <c r="J30899" s="3"/>
    </row>
    <row r="30900" spans="8:10" x14ac:dyDescent="0.25">
      <c r="H30900" s="25"/>
      <c r="J30900" s="3"/>
    </row>
    <row r="30901" spans="8:10" x14ac:dyDescent="0.25">
      <c r="H30901" s="25"/>
      <c r="J30901" s="46"/>
    </row>
    <row r="30902" spans="8:10" x14ac:dyDescent="0.25">
      <c r="H30902" s="25"/>
      <c r="J30902" s="46"/>
    </row>
    <row r="30903" spans="8:10" x14ac:dyDescent="0.25">
      <c r="H30903" s="25"/>
      <c r="J30903" s="46"/>
    </row>
    <row r="30904" spans="8:10" x14ac:dyDescent="0.25">
      <c r="H30904" s="25"/>
      <c r="J30904" s="46"/>
    </row>
    <row r="30905" spans="8:10" x14ac:dyDescent="0.25">
      <c r="H30905" s="25"/>
      <c r="J30905" s="3"/>
    </row>
    <row r="30906" spans="8:10" x14ac:dyDescent="0.25">
      <c r="H30906" s="25"/>
      <c r="J30906" s="3"/>
    </row>
    <row r="30907" spans="8:10" x14ac:dyDescent="0.25">
      <c r="H30907" s="25"/>
      <c r="J30907" s="3"/>
    </row>
    <row r="30908" spans="8:10" x14ac:dyDescent="0.25">
      <c r="H30908" s="25"/>
      <c r="J30908" s="3"/>
    </row>
    <row r="30909" spans="8:10" x14ac:dyDescent="0.25">
      <c r="H30909" s="25"/>
      <c r="J30909" s="3"/>
    </row>
    <row r="30910" spans="8:10" x14ac:dyDescent="0.25">
      <c r="H30910" s="25"/>
      <c r="J30910" s="3"/>
    </row>
    <row r="30911" spans="8:10" x14ac:dyDescent="0.25">
      <c r="H30911" s="25"/>
      <c r="J30911" s="3"/>
    </row>
    <row r="30912" spans="8:10" x14ac:dyDescent="0.25">
      <c r="H30912" s="25"/>
      <c r="J30912" s="3"/>
    </row>
    <row r="30913" spans="8:10" x14ac:dyDescent="0.25">
      <c r="H30913" s="25"/>
      <c r="J30913" s="3"/>
    </row>
    <row r="30914" spans="8:10" x14ac:dyDescent="0.25">
      <c r="H30914" s="25"/>
      <c r="J30914" s="3"/>
    </row>
    <row r="30915" spans="8:10" x14ac:dyDescent="0.25">
      <c r="H30915" s="25"/>
      <c r="J30915" s="3"/>
    </row>
    <row r="30916" spans="8:10" x14ac:dyDescent="0.25">
      <c r="H30916" s="25"/>
      <c r="J30916" s="3"/>
    </row>
    <row r="30917" spans="8:10" x14ac:dyDescent="0.25">
      <c r="H30917" s="25"/>
      <c r="J30917" s="3"/>
    </row>
    <row r="30918" spans="8:10" x14ac:dyDescent="0.25">
      <c r="H30918" s="25"/>
      <c r="J30918" s="3"/>
    </row>
    <row r="30919" spans="8:10" x14ac:dyDescent="0.25">
      <c r="H30919" s="25"/>
      <c r="J30919" s="3"/>
    </row>
    <row r="30920" spans="8:10" x14ac:dyDescent="0.25">
      <c r="H30920" s="25"/>
      <c r="J30920" s="3"/>
    </row>
    <row r="30921" spans="8:10" x14ac:dyDescent="0.25">
      <c r="H30921" s="25"/>
      <c r="J30921" s="3"/>
    </row>
    <row r="30922" spans="8:10" x14ac:dyDescent="0.25">
      <c r="H30922" s="25"/>
      <c r="J30922" s="3"/>
    </row>
    <row r="30923" spans="8:10" x14ac:dyDescent="0.25">
      <c r="H30923" s="25"/>
      <c r="J30923" s="3"/>
    </row>
    <row r="30924" spans="8:10" x14ac:dyDescent="0.25">
      <c r="H30924" s="25"/>
      <c r="J30924" s="3"/>
    </row>
    <row r="30925" spans="8:10" x14ac:dyDescent="0.25">
      <c r="H30925" s="25"/>
      <c r="J30925" s="3"/>
    </row>
    <row r="30926" spans="8:10" x14ac:dyDescent="0.25">
      <c r="H30926" s="25"/>
      <c r="J30926" s="3"/>
    </row>
    <row r="30927" spans="8:10" x14ac:dyDescent="0.25">
      <c r="H30927" s="25"/>
      <c r="J30927" s="3"/>
    </row>
    <row r="30928" spans="8:10" x14ac:dyDescent="0.25">
      <c r="H30928" s="25"/>
      <c r="J30928" s="3"/>
    </row>
    <row r="30929" spans="8:10" x14ac:dyDescent="0.25">
      <c r="H30929" s="25"/>
      <c r="J30929" s="3"/>
    </row>
    <row r="30930" spans="8:10" x14ac:dyDescent="0.25">
      <c r="H30930" s="25"/>
      <c r="J30930" s="46"/>
    </row>
    <row r="30931" spans="8:10" x14ac:dyDescent="0.25">
      <c r="H30931" s="25"/>
      <c r="J30931" s="3"/>
    </row>
    <row r="30932" spans="8:10" x14ac:dyDescent="0.25">
      <c r="H30932" s="25"/>
      <c r="J30932" s="3"/>
    </row>
    <row r="30933" spans="8:10" x14ac:dyDescent="0.25">
      <c r="H30933" s="25"/>
      <c r="J30933" s="3"/>
    </row>
    <row r="30934" spans="8:10" x14ac:dyDescent="0.25">
      <c r="H30934" s="25"/>
      <c r="J30934" s="3"/>
    </row>
    <row r="30935" spans="8:10" x14ac:dyDescent="0.25">
      <c r="H30935" s="25"/>
      <c r="J30935" s="46"/>
    </row>
    <row r="30936" spans="8:10" x14ac:dyDescent="0.25">
      <c r="H30936" s="25"/>
      <c r="J30936" s="3"/>
    </row>
    <row r="30937" spans="8:10" x14ac:dyDescent="0.25">
      <c r="H30937" s="25"/>
      <c r="J30937" s="3"/>
    </row>
    <row r="30938" spans="8:10" x14ac:dyDescent="0.25">
      <c r="H30938" s="25"/>
      <c r="J30938" s="3"/>
    </row>
    <row r="30939" spans="8:10" x14ac:dyDescent="0.25">
      <c r="H30939" s="25"/>
      <c r="J30939" s="3"/>
    </row>
    <row r="30940" spans="8:10" x14ac:dyDescent="0.25">
      <c r="H30940" s="25"/>
      <c r="J30940" s="3"/>
    </row>
    <row r="30941" spans="8:10" x14ac:dyDescent="0.25">
      <c r="H30941" s="25"/>
      <c r="J30941" s="3"/>
    </row>
    <row r="30942" spans="8:10" x14ac:dyDescent="0.25">
      <c r="H30942" s="25"/>
      <c r="J30942" s="3"/>
    </row>
    <row r="30943" spans="8:10" x14ac:dyDescent="0.25">
      <c r="H30943" s="25"/>
      <c r="J30943" s="3"/>
    </row>
    <row r="30944" spans="8:10" x14ac:dyDescent="0.25">
      <c r="H30944" s="25"/>
      <c r="J30944" s="3"/>
    </row>
    <row r="30945" spans="8:10" x14ac:dyDescent="0.25">
      <c r="H30945" s="25"/>
      <c r="J30945" s="46"/>
    </row>
    <row r="30946" spans="8:10" x14ac:dyDescent="0.25">
      <c r="H30946" s="25"/>
      <c r="J30946" s="3"/>
    </row>
    <row r="30947" spans="8:10" x14ac:dyDescent="0.25">
      <c r="H30947" s="25"/>
      <c r="J30947" s="3"/>
    </row>
    <row r="30948" spans="8:10" x14ac:dyDescent="0.25">
      <c r="H30948" s="25"/>
      <c r="J30948" s="3"/>
    </row>
    <row r="30949" spans="8:10" x14ac:dyDescent="0.25">
      <c r="H30949" s="25"/>
      <c r="J30949" s="3"/>
    </row>
    <row r="30950" spans="8:10" x14ac:dyDescent="0.25">
      <c r="H30950" s="25"/>
      <c r="J30950" s="3"/>
    </row>
    <row r="30951" spans="8:10" x14ac:dyDescent="0.25">
      <c r="H30951" s="25"/>
      <c r="J30951" s="3"/>
    </row>
    <row r="30952" spans="8:10" x14ac:dyDescent="0.25">
      <c r="H30952" s="25"/>
      <c r="J30952" s="3"/>
    </row>
    <row r="30953" spans="8:10" x14ac:dyDescent="0.25">
      <c r="H30953" s="25"/>
      <c r="J30953" s="3"/>
    </row>
    <row r="30954" spans="8:10" x14ac:dyDescent="0.25">
      <c r="H30954" s="25"/>
      <c r="J30954" s="3"/>
    </row>
    <row r="30955" spans="8:10" x14ac:dyDescent="0.25">
      <c r="H30955" s="25"/>
      <c r="J30955" s="3"/>
    </row>
    <row r="30956" spans="8:10" x14ac:dyDescent="0.25">
      <c r="H30956" s="25"/>
      <c r="J30956" s="3"/>
    </row>
    <row r="30957" spans="8:10" x14ac:dyDescent="0.25">
      <c r="H30957" s="25"/>
      <c r="J30957" s="3"/>
    </row>
    <row r="30958" spans="8:10" x14ac:dyDescent="0.25">
      <c r="H30958" s="25"/>
      <c r="J30958" s="3"/>
    </row>
    <row r="30959" spans="8:10" x14ac:dyDescent="0.25">
      <c r="H30959" s="25"/>
      <c r="J30959" s="3"/>
    </row>
    <row r="30960" spans="8:10" x14ac:dyDescent="0.25">
      <c r="H30960" s="25"/>
      <c r="J30960" s="46"/>
    </row>
    <row r="30961" spans="8:10" x14ac:dyDescent="0.25">
      <c r="H30961" s="25"/>
      <c r="J30961" s="3"/>
    </row>
    <row r="30962" spans="8:10" x14ac:dyDescent="0.25">
      <c r="H30962" s="25"/>
      <c r="J30962" s="3"/>
    </row>
    <row r="30963" spans="8:10" x14ac:dyDescent="0.25">
      <c r="H30963" s="25"/>
      <c r="J30963" s="3"/>
    </row>
    <row r="30964" spans="8:10" x14ac:dyDescent="0.25">
      <c r="H30964" s="25"/>
      <c r="J30964" s="3"/>
    </row>
    <row r="30965" spans="8:10" x14ac:dyDescent="0.25">
      <c r="H30965" s="25"/>
      <c r="J30965" s="46"/>
    </row>
    <row r="30966" spans="8:10" x14ac:dyDescent="0.25">
      <c r="H30966" s="25"/>
      <c r="J30966" s="46"/>
    </row>
    <row r="30967" spans="8:10" x14ac:dyDescent="0.25">
      <c r="H30967" s="25"/>
      <c r="J30967" s="3"/>
    </row>
    <row r="30968" spans="8:10" x14ac:dyDescent="0.25">
      <c r="H30968" s="25"/>
      <c r="J30968" s="46"/>
    </row>
    <row r="30969" spans="8:10" x14ac:dyDescent="0.25">
      <c r="H30969" s="25"/>
      <c r="J30969" s="3"/>
    </row>
    <row r="30970" spans="8:10" x14ac:dyDescent="0.25">
      <c r="H30970" s="25"/>
      <c r="J30970" s="3"/>
    </row>
    <row r="30971" spans="8:10" x14ac:dyDescent="0.25">
      <c r="H30971" s="25"/>
      <c r="J30971" s="3"/>
    </row>
    <row r="30972" spans="8:10" x14ac:dyDescent="0.25">
      <c r="H30972" s="25"/>
      <c r="J30972" s="3"/>
    </row>
    <row r="30973" spans="8:10" x14ac:dyDescent="0.25">
      <c r="H30973" s="25"/>
      <c r="J30973" s="3"/>
    </row>
    <row r="30974" spans="8:10" x14ac:dyDescent="0.25">
      <c r="H30974" s="25"/>
      <c r="J30974" s="3"/>
    </row>
    <row r="30975" spans="8:10" x14ac:dyDescent="0.25">
      <c r="H30975" s="25"/>
      <c r="J30975" s="46"/>
    </row>
    <row r="30976" spans="8:10" x14ac:dyDescent="0.25">
      <c r="H30976" s="25"/>
      <c r="J30976" s="3"/>
    </row>
    <row r="30977" spans="8:10" x14ac:dyDescent="0.25">
      <c r="H30977" s="25"/>
      <c r="J30977" s="3"/>
    </row>
    <row r="30978" spans="8:10" x14ac:dyDescent="0.25">
      <c r="H30978" s="25"/>
      <c r="J30978" s="3"/>
    </row>
    <row r="30979" spans="8:10" x14ac:dyDescent="0.25">
      <c r="H30979" s="25"/>
      <c r="J30979" s="3"/>
    </row>
    <row r="30980" spans="8:10" x14ac:dyDescent="0.25">
      <c r="H30980" s="25"/>
      <c r="J30980" s="3"/>
    </row>
    <row r="30981" spans="8:10" x14ac:dyDescent="0.25">
      <c r="H30981" s="25"/>
      <c r="J30981" s="3"/>
    </row>
    <row r="30982" spans="8:10" x14ac:dyDescent="0.25">
      <c r="H30982" s="25"/>
      <c r="J30982" s="3"/>
    </row>
    <row r="30983" spans="8:10" x14ac:dyDescent="0.25">
      <c r="H30983" s="25"/>
      <c r="J30983" s="3"/>
    </row>
    <row r="30984" spans="8:10" x14ac:dyDescent="0.25">
      <c r="H30984" s="25"/>
      <c r="J30984" s="3"/>
    </row>
    <row r="30985" spans="8:10" x14ac:dyDescent="0.25">
      <c r="H30985" s="25"/>
      <c r="J30985" s="3"/>
    </row>
    <row r="30986" spans="8:10" x14ac:dyDescent="0.25">
      <c r="H30986" s="25"/>
      <c r="J30986" s="3"/>
    </row>
    <row r="30987" spans="8:10" x14ac:dyDescent="0.25">
      <c r="H30987" s="25"/>
      <c r="J30987" s="3"/>
    </row>
    <row r="30988" spans="8:10" x14ac:dyDescent="0.25">
      <c r="H30988" s="25"/>
      <c r="J30988" s="3"/>
    </row>
    <row r="30989" spans="8:10" x14ac:dyDescent="0.25">
      <c r="H30989" s="25"/>
      <c r="J30989" s="3"/>
    </row>
    <row r="30990" spans="8:10" x14ac:dyDescent="0.25">
      <c r="H30990" s="25"/>
      <c r="J30990" s="46"/>
    </row>
    <row r="30991" spans="8:10" x14ac:dyDescent="0.25">
      <c r="H30991" s="25"/>
      <c r="J30991" s="3"/>
    </row>
    <row r="30992" spans="8:10" x14ac:dyDescent="0.25">
      <c r="H30992" s="25"/>
      <c r="J30992" s="3"/>
    </row>
    <row r="30993" spans="8:10" x14ac:dyDescent="0.25">
      <c r="H30993" s="25"/>
      <c r="J30993" s="3"/>
    </row>
    <row r="30994" spans="8:10" x14ac:dyDescent="0.25">
      <c r="H30994" s="25"/>
      <c r="J30994" s="3"/>
    </row>
    <row r="30995" spans="8:10" x14ac:dyDescent="0.25">
      <c r="H30995" s="25"/>
      <c r="J30995" s="46"/>
    </row>
    <row r="30996" spans="8:10" x14ac:dyDescent="0.25">
      <c r="H30996" s="25"/>
      <c r="J30996" s="46"/>
    </row>
    <row r="30997" spans="8:10" x14ac:dyDescent="0.25">
      <c r="H30997" s="25"/>
      <c r="J30997" s="3"/>
    </row>
    <row r="30998" spans="8:10" x14ac:dyDescent="0.25">
      <c r="H30998" s="25"/>
      <c r="J30998" s="46"/>
    </row>
    <row r="30999" spans="8:10" x14ac:dyDescent="0.25">
      <c r="H30999" s="25"/>
      <c r="J30999" s="3"/>
    </row>
    <row r="31000" spans="8:10" x14ac:dyDescent="0.25">
      <c r="H31000" s="25"/>
      <c r="J31000" s="3"/>
    </row>
    <row r="31001" spans="8:10" x14ac:dyDescent="0.25">
      <c r="H31001" s="25"/>
      <c r="J31001" s="3"/>
    </row>
    <row r="31002" spans="8:10" x14ac:dyDescent="0.25">
      <c r="H31002" s="25"/>
      <c r="J31002" s="3"/>
    </row>
    <row r="31003" spans="8:10" x14ac:dyDescent="0.25">
      <c r="H31003" s="25"/>
      <c r="J31003" s="3"/>
    </row>
    <row r="31004" spans="8:10" x14ac:dyDescent="0.25">
      <c r="H31004" s="25"/>
      <c r="J31004" s="3"/>
    </row>
    <row r="31005" spans="8:10" x14ac:dyDescent="0.25">
      <c r="H31005" s="25"/>
      <c r="J31005" s="46"/>
    </row>
    <row r="31006" spans="8:10" x14ac:dyDescent="0.25">
      <c r="H31006" s="25"/>
      <c r="J31006" s="3"/>
    </row>
    <row r="31007" spans="8:10" x14ac:dyDescent="0.25">
      <c r="H31007" s="25"/>
      <c r="J31007" s="3"/>
    </row>
    <row r="31008" spans="8:10" x14ac:dyDescent="0.25">
      <c r="H31008" s="25"/>
      <c r="J31008" s="3"/>
    </row>
    <row r="31009" spans="8:10" x14ac:dyDescent="0.25">
      <c r="H31009" s="25"/>
      <c r="J31009" s="3"/>
    </row>
    <row r="31010" spans="8:10" x14ac:dyDescent="0.25">
      <c r="H31010" s="25"/>
      <c r="J31010" s="3"/>
    </row>
    <row r="31011" spans="8:10" x14ac:dyDescent="0.25">
      <c r="H31011" s="25"/>
      <c r="J31011" s="3"/>
    </row>
    <row r="31012" spans="8:10" x14ac:dyDescent="0.25">
      <c r="H31012" s="25"/>
      <c r="J31012" s="3"/>
    </row>
    <row r="31013" spans="8:10" x14ac:dyDescent="0.25">
      <c r="H31013" s="25"/>
      <c r="J31013" s="3"/>
    </row>
    <row r="31014" spans="8:10" x14ac:dyDescent="0.25">
      <c r="H31014" s="25"/>
      <c r="J31014" s="3"/>
    </row>
    <row r="31015" spans="8:10" x14ac:dyDescent="0.25">
      <c r="H31015" s="25"/>
      <c r="J31015" s="3"/>
    </row>
    <row r="31016" spans="8:10" x14ac:dyDescent="0.25">
      <c r="H31016" s="25"/>
      <c r="J31016" s="3"/>
    </row>
    <row r="31017" spans="8:10" x14ac:dyDescent="0.25">
      <c r="H31017" s="25"/>
      <c r="J31017" s="3"/>
    </row>
    <row r="31018" spans="8:10" x14ac:dyDescent="0.25">
      <c r="H31018" s="25"/>
      <c r="J31018" s="3"/>
    </row>
    <row r="31019" spans="8:10" x14ac:dyDescent="0.25">
      <c r="H31019" s="25"/>
      <c r="J31019" s="3"/>
    </row>
    <row r="31020" spans="8:10" x14ac:dyDescent="0.25">
      <c r="H31020" s="25"/>
      <c r="J31020" s="46"/>
    </row>
    <row r="31021" spans="8:10" x14ac:dyDescent="0.25">
      <c r="H31021" s="25"/>
      <c r="J31021" s="3"/>
    </row>
    <row r="31022" spans="8:10" x14ac:dyDescent="0.25">
      <c r="H31022" s="25"/>
      <c r="J31022" s="3"/>
    </row>
    <row r="31023" spans="8:10" x14ac:dyDescent="0.25">
      <c r="H31023" s="25"/>
      <c r="J31023" s="3"/>
    </row>
    <row r="31024" spans="8:10" x14ac:dyDescent="0.25">
      <c r="H31024" s="25"/>
      <c r="J31024" s="3"/>
    </row>
    <row r="31025" spans="8:10" x14ac:dyDescent="0.25">
      <c r="H31025" s="25"/>
      <c r="J31025" s="46"/>
    </row>
    <row r="31026" spans="8:10" x14ac:dyDescent="0.25">
      <c r="H31026" s="25"/>
      <c r="J31026" s="46"/>
    </row>
    <row r="31027" spans="8:10" x14ac:dyDescent="0.25">
      <c r="H31027" s="25"/>
      <c r="J31027" s="3"/>
    </row>
    <row r="31028" spans="8:10" x14ac:dyDescent="0.25">
      <c r="H31028" s="25"/>
      <c r="J31028" s="46"/>
    </row>
    <row r="31029" spans="8:10" x14ac:dyDescent="0.25">
      <c r="H31029" s="25"/>
      <c r="J31029" s="3"/>
    </row>
    <row r="31030" spans="8:10" x14ac:dyDescent="0.25">
      <c r="H31030" s="25"/>
      <c r="J31030" s="3"/>
    </row>
    <row r="31031" spans="8:10" x14ac:dyDescent="0.25">
      <c r="H31031" s="25"/>
      <c r="J31031" s="3"/>
    </row>
    <row r="31032" spans="8:10" x14ac:dyDescent="0.25">
      <c r="H31032" s="25"/>
      <c r="J31032" s="3"/>
    </row>
    <row r="31033" spans="8:10" x14ac:dyDescent="0.25">
      <c r="H31033" s="25"/>
      <c r="J31033" s="3"/>
    </row>
    <row r="31034" spans="8:10" x14ac:dyDescent="0.25">
      <c r="H31034" s="25"/>
      <c r="J31034" s="3"/>
    </row>
    <row r="31035" spans="8:10" x14ac:dyDescent="0.25">
      <c r="H31035" s="25"/>
      <c r="J31035" s="46"/>
    </row>
    <row r="31036" spans="8:10" x14ac:dyDescent="0.25">
      <c r="H31036" s="25"/>
      <c r="J31036" s="3"/>
    </row>
    <row r="31037" spans="8:10" x14ac:dyDescent="0.25">
      <c r="H31037" s="25"/>
      <c r="J31037" s="3"/>
    </row>
    <row r="31038" spans="8:10" x14ac:dyDescent="0.25">
      <c r="H31038" s="25"/>
      <c r="J31038" s="3"/>
    </row>
    <row r="31039" spans="8:10" x14ac:dyDescent="0.25">
      <c r="H31039" s="25"/>
      <c r="J31039" s="3"/>
    </row>
    <row r="31040" spans="8:10" x14ac:dyDescent="0.25">
      <c r="H31040" s="25"/>
      <c r="J31040" s="3"/>
    </row>
    <row r="31041" spans="8:10" x14ac:dyDescent="0.25">
      <c r="H31041" s="25"/>
      <c r="J31041" s="3"/>
    </row>
    <row r="31042" spans="8:10" x14ac:dyDescent="0.25">
      <c r="H31042" s="25"/>
      <c r="J31042" s="3"/>
    </row>
    <row r="31043" spans="8:10" x14ac:dyDescent="0.25">
      <c r="H31043" s="25"/>
      <c r="J31043" s="3"/>
    </row>
    <row r="31044" spans="8:10" x14ac:dyDescent="0.25">
      <c r="H31044" s="25"/>
      <c r="J31044" s="3"/>
    </row>
    <row r="31045" spans="8:10" x14ac:dyDescent="0.25">
      <c r="H31045" s="25"/>
      <c r="J31045" s="3"/>
    </row>
    <row r="31046" spans="8:10" x14ac:dyDescent="0.25">
      <c r="H31046" s="25"/>
      <c r="J31046" s="3"/>
    </row>
    <row r="31047" spans="8:10" x14ac:dyDescent="0.25">
      <c r="H31047" s="25"/>
      <c r="J31047" s="3"/>
    </row>
    <row r="31048" spans="8:10" x14ac:dyDescent="0.25">
      <c r="H31048" s="25"/>
      <c r="J31048" s="46"/>
    </row>
    <row r="31049" spans="8:10" x14ac:dyDescent="0.25">
      <c r="H31049" s="25"/>
      <c r="J31049" s="3"/>
    </row>
    <row r="31050" spans="8:10" x14ac:dyDescent="0.25">
      <c r="H31050" s="25"/>
      <c r="J31050" s="3"/>
    </row>
    <row r="31051" spans="8:10" x14ac:dyDescent="0.25">
      <c r="H31051" s="25"/>
      <c r="J31051" s="3"/>
    </row>
    <row r="31052" spans="8:10" x14ac:dyDescent="0.25">
      <c r="H31052" s="25"/>
      <c r="J31052" s="3"/>
    </row>
    <row r="31053" spans="8:10" x14ac:dyDescent="0.25">
      <c r="H31053" s="25"/>
      <c r="J31053" s="3"/>
    </row>
    <row r="31054" spans="8:10" x14ac:dyDescent="0.25">
      <c r="H31054" s="25"/>
      <c r="J31054" s="3"/>
    </row>
    <row r="31055" spans="8:10" x14ac:dyDescent="0.25">
      <c r="H31055" s="25"/>
      <c r="J31055" s="3"/>
    </row>
    <row r="31056" spans="8:10" x14ac:dyDescent="0.25">
      <c r="H31056" s="25"/>
      <c r="J31056" s="3"/>
    </row>
    <row r="31057" spans="8:10" x14ac:dyDescent="0.25">
      <c r="H31057" s="25"/>
      <c r="J31057" s="3"/>
    </row>
    <row r="31058" spans="8:10" x14ac:dyDescent="0.25">
      <c r="H31058" s="25"/>
      <c r="J31058" s="3"/>
    </row>
    <row r="31059" spans="8:10" x14ac:dyDescent="0.25">
      <c r="H31059" s="25"/>
      <c r="J31059" s="3"/>
    </row>
    <row r="31060" spans="8:10" x14ac:dyDescent="0.25">
      <c r="H31060" s="25"/>
      <c r="J31060" s="3"/>
    </row>
    <row r="31061" spans="8:10" x14ac:dyDescent="0.25">
      <c r="H31061" s="25"/>
      <c r="J31061" s="3"/>
    </row>
    <row r="31062" spans="8:10" x14ac:dyDescent="0.25">
      <c r="H31062" s="25"/>
      <c r="J31062" s="3"/>
    </row>
    <row r="31063" spans="8:10" x14ac:dyDescent="0.25">
      <c r="H31063" s="25"/>
      <c r="J31063" s="46"/>
    </row>
    <row r="31064" spans="8:10" x14ac:dyDescent="0.25">
      <c r="H31064" s="25"/>
      <c r="J31064" s="3"/>
    </row>
    <row r="31065" spans="8:10" x14ac:dyDescent="0.25">
      <c r="H31065" s="25"/>
      <c r="J31065" s="3"/>
    </row>
    <row r="31066" spans="8:10" x14ac:dyDescent="0.25">
      <c r="H31066" s="25"/>
      <c r="J31066" s="3"/>
    </row>
    <row r="31067" spans="8:10" x14ac:dyDescent="0.25">
      <c r="H31067" s="25"/>
      <c r="J31067" s="3"/>
    </row>
    <row r="31068" spans="8:10" x14ac:dyDescent="0.25">
      <c r="H31068" s="25"/>
      <c r="J31068" s="3"/>
    </row>
    <row r="31069" spans="8:10" x14ac:dyDescent="0.25">
      <c r="H31069" s="25"/>
      <c r="J31069" s="3"/>
    </row>
    <row r="31070" spans="8:10" x14ac:dyDescent="0.25">
      <c r="H31070" s="25"/>
      <c r="J31070" s="3"/>
    </row>
    <row r="31071" spans="8:10" x14ac:dyDescent="0.25">
      <c r="H31071" s="25"/>
      <c r="J31071" s="3"/>
    </row>
    <row r="31072" spans="8:10" x14ac:dyDescent="0.25">
      <c r="H31072" s="25"/>
      <c r="J31072" s="3"/>
    </row>
    <row r="31073" spans="8:10" x14ac:dyDescent="0.25">
      <c r="H31073" s="25"/>
      <c r="J31073" s="3"/>
    </row>
    <row r="31074" spans="8:10" x14ac:dyDescent="0.25">
      <c r="H31074" s="25"/>
      <c r="J31074" s="3"/>
    </row>
    <row r="31075" spans="8:10" x14ac:dyDescent="0.25">
      <c r="H31075" s="25"/>
      <c r="J31075" s="3"/>
    </row>
    <row r="31076" spans="8:10" x14ac:dyDescent="0.25">
      <c r="H31076" s="25"/>
      <c r="J31076" s="3"/>
    </row>
    <row r="31077" spans="8:10" x14ac:dyDescent="0.25">
      <c r="H31077" s="25"/>
      <c r="J31077" s="3"/>
    </row>
    <row r="31078" spans="8:10" x14ac:dyDescent="0.25">
      <c r="H31078" s="25"/>
      <c r="J31078" s="46"/>
    </row>
    <row r="31079" spans="8:10" x14ac:dyDescent="0.25">
      <c r="H31079" s="25"/>
      <c r="J31079" s="3"/>
    </row>
    <row r="31080" spans="8:10" x14ac:dyDescent="0.25">
      <c r="H31080" s="25"/>
      <c r="J31080" s="3"/>
    </row>
    <row r="31081" spans="8:10" x14ac:dyDescent="0.25">
      <c r="H31081" s="25"/>
      <c r="J31081" s="46"/>
    </row>
    <row r="31082" spans="8:10" x14ac:dyDescent="0.25">
      <c r="H31082" s="25"/>
      <c r="J31082" s="46"/>
    </row>
    <row r="31083" spans="8:10" x14ac:dyDescent="0.25">
      <c r="H31083" s="25"/>
      <c r="J31083" s="3"/>
    </row>
    <row r="31084" spans="8:10" x14ac:dyDescent="0.25">
      <c r="H31084" s="25"/>
      <c r="J31084" s="3"/>
    </row>
    <row r="31085" spans="8:10" x14ac:dyDescent="0.25">
      <c r="H31085" s="25"/>
      <c r="J31085" s="3"/>
    </row>
    <row r="31086" spans="8:10" x14ac:dyDescent="0.25">
      <c r="H31086" s="25"/>
      <c r="J31086" s="3"/>
    </row>
    <row r="31087" spans="8:10" x14ac:dyDescent="0.25">
      <c r="H31087" s="25"/>
      <c r="J31087" s="3"/>
    </row>
    <row r="31088" spans="8:10" x14ac:dyDescent="0.25">
      <c r="H31088" s="25"/>
      <c r="J31088" s="3"/>
    </row>
    <row r="31089" spans="8:10" x14ac:dyDescent="0.25">
      <c r="H31089" s="25"/>
      <c r="J31089" s="3"/>
    </row>
    <row r="31090" spans="8:10" x14ac:dyDescent="0.25">
      <c r="H31090" s="25"/>
      <c r="J31090" s="3"/>
    </row>
    <row r="31091" spans="8:10" x14ac:dyDescent="0.25">
      <c r="H31091" s="25"/>
      <c r="J31091" s="3"/>
    </row>
    <row r="31092" spans="8:10" x14ac:dyDescent="0.25">
      <c r="H31092" s="25"/>
      <c r="J31092" s="3"/>
    </row>
    <row r="31093" spans="8:10" x14ac:dyDescent="0.25">
      <c r="H31093" s="25"/>
      <c r="J31093" s="46"/>
    </row>
    <row r="31094" spans="8:10" x14ac:dyDescent="0.25">
      <c r="H31094" s="25"/>
      <c r="J31094" s="3"/>
    </row>
    <row r="31095" spans="8:10" x14ac:dyDescent="0.25">
      <c r="H31095" s="25"/>
      <c r="J31095" s="3"/>
    </row>
    <row r="31096" spans="8:10" x14ac:dyDescent="0.25">
      <c r="H31096" s="25"/>
      <c r="J31096" s="3"/>
    </row>
    <row r="31097" spans="8:10" x14ac:dyDescent="0.25">
      <c r="H31097" s="25"/>
      <c r="J31097" s="3"/>
    </row>
    <row r="31098" spans="8:10" x14ac:dyDescent="0.25">
      <c r="H31098" s="25"/>
      <c r="J31098" s="3"/>
    </row>
    <row r="31099" spans="8:10" x14ac:dyDescent="0.25">
      <c r="H31099" s="25"/>
      <c r="J31099" s="3"/>
    </row>
    <row r="31100" spans="8:10" x14ac:dyDescent="0.25">
      <c r="H31100" s="25"/>
      <c r="J31100" s="3"/>
    </row>
    <row r="31101" spans="8:10" x14ac:dyDescent="0.25">
      <c r="H31101" s="25"/>
      <c r="J31101" s="3"/>
    </row>
    <row r="31102" spans="8:10" x14ac:dyDescent="0.25">
      <c r="H31102" s="25"/>
      <c r="J31102" s="3"/>
    </row>
    <row r="31103" spans="8:10" x14ac:dyDescent="0.25">
      <c r="H31103" s="25"/>
      <c r="J31103" s="3"/>
    </row>
    <row r="31104" spans="8:10" x14ac:dyDescent="0.25">
      <c r="H31104" s="25"/>
      <c r="J31104" s="3"/>
    </row>
    <row r="31105" spans="8:10" x14ac:dyDescent="0.25">
      <c r="H31105" s="25"/>
      <c r="J31105" s="3"/>
    </row>
    <row r="31106" spans="8:10" x14ac:dyDescent="0.25">
      <c r="H31106" s="25"/>
      <c r="J31106" s="3"/>
    </row>
    <row r="31107" spans="8:10" x14ac:dyDescent="0.25">
      <c r="H31107" s="25"/>
      <c r="J31107" s="3"/>
    </row>
    <row r="31108" spans="8:10" x14ac:dyDescent="0.25">
      <c r="H31108" s="25"/>
      <c r="J31108" s="46"/>
    </row>
    <row r="31109" spans="8:10" x14ac:dyDescent="0.25">
      <c r="H31109" s="25"/>
      <c r="J31109" s="3"/>
    </row>
    <row r="31110" spans="8:10" x14ac:dyDescent="0.25">
      <c r="H31110" s="25"/>
      <c r="J31110" s="3"/>
    </row>
    <row r="31111" spans="8:10" x14ac:dyDescent="0.25">
      <c r="H31111" s="25"/>
      <c r="J31111" s="46"/>
    </row>
    <row r="31112" spans="8:10" x14ac:dyDescent="0.25">
      <c r="H31112" s="25"/>
      <c r="J31112" s="46"/>
    </row>
    <row r="31113" spans="8:10" x14ac:dyDescent="0.25">
      <c r="H31113" s="25"/>
      <c r="J31113" s="46"/>
    </row>
    <row r="31114" spans="8:10" x14ac:dyDescent="0.25">
      <c r="H31114" s="25"/>
      <c r="J31114" s="46"/>
    </row>
    <row r="31115" spans="8:10" x14ac:dyDescent="0.25">
      <c r="H31115" s="25"/>
      <c r="J31115" s="3"/>
    </row>
    <row r="31116" spans="8:10" x14ac:dyDescent="0.25">
      <c r="H31116" s="25"/>
      <c r="J31116" s="3"/>
    </row>
    <row r="31117" spans="8:10" x14ac:dyDescent="0.25">
      <c r="H31117" s="25"/>
      <c r="J31117" s="3"/>
    </row>
    <row r="31118" spans="8:10" x14ac:dyDescent="0.25">
      <c r="H31118" s="25"/>
      <c r="J31118" s="3"/>
    </row>
    <row r="31119" spans="8:10" x14ac:dyDescent="0.25">
      <c r="H31119" s="25"/>
      <c r="J31119" s="3"/>
    </row>
    <row r="31120" spans="8:10" x14ac:dyDescent="0.25">
      <c r="H31120" s="25"/>
      <c r="J31120" s="3"/>
    </row>
    <row r="31121" spans="8:10" x14ac:dyDescent="0.25">
      <c r="H31121" s="25"/>
      <c r="J31121" s="3"/>
    </row>
    <row r="31122" spans="8:10" x14ac:dyDescent="0.25">
      <c r="H31122" s="25"/>
      <c r="J31122" s="3"/>
    </row>
    <row r="31123" spans="8:10" x14ac:dyDescent="0.25">
      <c r="H31123" s="25"/>
      <c r="J31123" s="3"/>
    </row>
    <row r="31124" spans="8:10" x14ac:dyDescent="0.25">
      <c r="H31124" s="25"/>
      <c r="J31124" s="3"/>
    </row>
    <row r="31125" spans="8:10" x14ac:dyDescent="0.25">
      <c r="H31125" s="25"/>
      <c r="J31125" s="3"/>
    </row>
    <row r="31126" spans="8:10" x14ac:dyDescent="0.25">
      <c r="H31126" s="25"/>
      <c r="J31126" s="3"/>
    </row>
    <row r="31127" spans="8:10" x14ac:dyDescent="0.25">
      <c r="H31127" s="25"/>
      <c r="J31127" s="3"/>
    </row>
    <row r="31128" spans="8:10" x14ac:dyDescent="0.25">
      <c r="H31128" s="25"/>
      <c r="J31128" s="3"/>
    </row>
    <row r="31129" spans="8:10" x14ac:dyDescent="0.25">
      <c r="H31129" s="25"/>
      <c r="J31129" s="3"/>
    </row>
    <row r="31130" spans="8:10" x14ac:dyDescent="0.25">
      <c r="H31130" s="25"/>
      <c r="J31130" s="3"/>
    </row>
    <row r="31131" spans="8:10" x14ac:dyDescent="0.25">
      <c r="H31131" s="25"/>
      <c r="J31131" s="3"/>
    </row>
    <row r="31132" spans="8:10" x14ac:dyDescent="0.25">
      <c r="H31132" s="25"/>
      <c r="J31132" s="3"/>
    </row>
    <row r="31133" spans="8:10" x14ac:dyDescent="0.25">
      <c r="H31133" s="25"/>
      <c r="J31133" s="3"/>
    </row>
    <row r="31134" spans="8:10" x14ac:dyDescent="0.25">
      <c r="H31134" s="25"/>
      <c r="J31134" s="3"/>
    </row>
    <row r="31135" spans="8:10" x14ac:dyDescent="0.25">
      <c r="H31135" s="25"/>
      <c r="J31135" s="3"/>
    </row>
    <row r="31136" spans="8:10" x14ac:dyDescent="0.25">
      <c r="H31136" s="25"/>
      <c r="J31136" s="3"/>
    </row>
    <row r="31137" spans="8:10" x14ac:dyDescent="0.25">
      <c r="H31137" s="25"/>
      <c r="J31137" s="3"/>
    </row>
    <row r="31138" spans="8:10" x14ac:dyDescent="0.25">
      <c r="H31138" s="25"/>
      <c r="J31138" s="3"/>
    </row>
    <row r="31139" spans="8:10" x14ac:dyDescent="0.25">
      <c r="H31139" s="25"/>
      <c r="J31139" s="3"/>
    </row>
    <row r="31140" spans="8:10" x14ac:dyDescent="0.25">
      <c r="H31140" s="25"/>
      <c r="J31140" s="46"/>
    </row>
    <row r="31141" spans="8:10" x14ac:dyDescent="0.25">
      <c r="H31141" s="25"/>
      <c r="J31141" s="3"/>
    </row>
    <row r="31142" spans="8:10" x14ac:dyDescent="0.25">
      <c r="H31142" s="25"/>
      <c r="J31142" s="3"/>
    </row>
    <row r="31143" spans="8:10" x14ac:dyDescent="0.25">
      <c r="H31143" s="25"/>
      <c r="J31143" s="3"/>
    </row>
    <row r="31144" spans="8:10" x14ac:dyDescent="0.25">
      <c r="H31144" s="25"/>
      <c r="J31144" s="3"/>
    </row>
    <row r="31145" spans="8:10" x14ac:dyDescent="0.25">
      <c r="H31145" s="25"/>
      <c r="J31145" s="46"/>
    </row>
    <row r="31146" spans="8:10" x14ac:dyDescent="0.25">
      <c r="H31146" s="25"/>
      <c r="J31146" s="3"/>
    </row>
    <row r="31147" spans="8:10" x14ac:dyDescent="0.25">
      <c r="H31147" s="25"/>
      <c r="J31147" s="3"/>
    </row>
    <row r="31148" spans="8:10" x14ac:dyDescent="0.25">
      <c r="H31148" s="25"/>
      <c r="J31148" s="3"/>
    </row>
    <row r="31149" spans="8:10" x14ac:dyDescent="0.25">
      <c r="H31149" s="25"/>
      <c r="J31149" s="3"/>
    </row>
    <row r="31150" spans="8:10" x14ac:dyDescent="0.25">
      <c r="H31150" s="25"/>
      <c r="J31150" s="3"/>
    </row>
    <row r="31151" spans="8:10" x14ac:dyDescent="0.25">
      <c r="H31151" s="25"/>
      <c r="J31151" s="3"/>
    </row>
    <row r="31152" spans="8:10" x14ac:dyDescent="0.25">
      <c r="H31152" s="25"/>
      <c r="J31152" s="3"/>
    </row>
    <row r="31153" spans="8:10" x14ac:dyDescent="0.25">
      <c r="H31153" s="25"/>
      <c r="J31153" s="3"/>
    </row>
    <row r="31154" spans="8:10" x14ac:dyDescent="0.25">
      <c r="H31154" s="25"/>
      <c r="J31154" s="3"/>
    </row>
    <row r="31155" spans="8:10" x14ac:dyDescent="0.25">
      <c r="H31155" s="25"/>
      <c r="J31155" s="46"/>
    </row>
    <row r="31156" spans="8:10" x14ac:dyDescent="0.25">
      <c r="H31156" s="25"/>
      <c r="J31156" s="3"/>
    </row>
    <row r="31157" spans="8:10" x14ac:dyDescent="0.25">
      <c r="H31157" s="25"/>
      <c r="J31157" s="3"/>
    </row>
    <row r="31158" spans="8:10" x14ac:dyDescent="0.25">
      <c r="H31158" s="25"/>
      <c r="J31158" s="3"/>
    </row>
    <row r="31159" spans="8:10" x14ac:dyDescent="0.25">
      <c r="H31159" s="25"/>
      <c r="J31159" s="3"/>
    </row>
    <row r="31160" spans="8:10" x14ac:dyDescent="0.25">
      <c r="H31160" s="25"/>
      <c r="J31160" s="3"/>
    </row>
    <row r="31161" spans="8:10" x14ac:dyDescent="0.25">
      <c r="H31161" s="25"/>
      <c r="J31161" s="3"/>
    </row>
    <row r="31162" spans="8:10" x14ac:dyDescent="0.25">
      <c r="H31162" s="25"/>
      <c r="J31162" s="3"/>
    </row>
    <row r="31163" spans="8:10" x14ac:dyDescent="0.25">
      <c r="H31163" s="25"/>
      <c r="J31163" s="3"/>
    </row>
    <row r="31164" spans="8:10" x14ac:dyDescent="0.25">
      <c r="H31164" s="25"/>
      <c r="J31164" s="3"/>
    </row>
    <row r="31165" spans="8:10" x14ac:dyDescent="0.25">
      <c r="H31165" s="25"/>
      <c r="J31165" s="3"/>
    </row>
    <row r="31166" spans="8:10" x14ac:dyDescent="0.25">
      <c r="H31166" s="25"/>
      <c r="J31166" s="3"/>
    </row>
    <row r="31167" spans="8:10" x14ac:dyDescent="0.25">
      <c r="H31167" s="25"/>
      <c r="J31167" s="3"/>
    </row>
    <row r="31168" spans="8:10" x14ac:dyDescent="0.25">
      <c r="H31168" s="25"/>
      <c r="J31168" s="3"/>
    </row>
    <row r="31169" spans="8:10" x14ac:dyDescent="0.25">
      <c r="H31169" s="25"/>
      <c r="J31169" s="3"/>
    </row>
    <row r="31170" spans="8:10" x14ac:dyDescent="0.25">
      <c r="H31170" s="25"/>
      <c r="J31170" s="46"/>
    </row>
    <row r="31171" spans="8:10" x14ac:dyDescent="0.25">
      <c r="H31171" s="25"/>
      <c r="J31171" s="3"/>
    </row>
    <row r="31172" spans="8:10" x14ac:dyDescent="0.25">
      <c r="H31172" s="25"/>
      <c r="J31172" s="3"/>
    </row>
    <row r="31173" spans="8:10" x14ac:dyDescent="0.25">
      <c r="H31173" s="25"/>
      <c r="J31173" s="3"/>
    </row>
    <row r="31174" spans="8:10" x14ac:dyDescent="0.25">
      <c r="H31174" s="25"/>
      <c r="J31174" s="3"/>
    </row>
    <row r="31175" spans="8:10" x14ac:dyDescent="0.25">
      <c r="H31175" s="25"/>
      <c r="J31175" s="46"/>
    </row>
    <row r="31176" spans="8:10" x14ac:dyDescent="0.25">
      <c r="H31176" s="25"/>
      <c r="J31176" s="46"/>
    </row>
    <row r="31177" spans="8:10" x14ac:dyDescent="0.25">
      <c r="H31177" s="25"/>
      <c r="J31177" s="3"/>
    </row>
    <row r="31178" spans="8:10" x14ac:dyDescent="0.25">
      <c r="H31178" s="25"/>
      <c r="J31178" s="46"/>
    </row>
    <row r="31179" spans="8:10" x14ac:dyDescent="0.25">
      <c r="H31179" s="25"/>
      <c r="J31179" s="3"/>
    </row>
    <row r="31180" spans="8:10" x14ac:dyDescent="0.25">
      <c r="H31180" s="25"/>
      <c r="J31180" s="3"/>
    </row>
    <row r="31181" spans="8:10" x14ac:dyDescent="0.25">
      <c r="H31181" s="25"/>
      <c r="J31181" s="3"/>
    </row>
    <row r="31182" spans="8:10" x14ac:dyDescent="0.25">
      <c r="H31182" s="25"/>
      <c r="J31182" s="3"/>
    </row>
    <row r="31183" spans="8:10" x14ac:dyDescent="0.25">
      <c r="H31183" s="25"/>
      <c r="J31183" s="3"/>
    </row>
    <row r="31184" spans="8:10" x14ac:dyDescent="0.25">
      <c r="H31184" s="25"/>
      <c r="J31184" s="3"/>
    </row>
    <row r="31185" spans="8:10" x14ac:dyDescent="0.25">
      <c r="H31185" s="25"/>
      <c r="J31185" s="46"/>
    </row>
    <row r="31186" spans="8:10" x14ac:dyDescent="0.25">
      <c r="H31186" s="25"/>
      <c r="J31186" s="3"/>
    </row>
    <row r="31187" spans="8:10" x14ac:dyDescent="0.25">
      <c r="H31187" s="25"/>
      <c r="J31187" s="3"/>
    </row>
    <row r="31188" spans="8:10" x14ac:dyDescent="0.25">
      <c r="H31188" s="25"/>
      <c r="J31188" s="3"/>
    </row>
    <row r="31189" spans="8:10" x14ac:dyDescent="0.25">
      <c r="H31189" s="25"/>
      <c r="J31189" s="3"/>
    </row>
    <row r="31190" spans="8:10" x14ac:dyDescent="0.25">
      <c r="H31190" s="25"/>
      <c r="J31190" s="3"/>
    </row>
    <row r="31191" spans="8:10" x14ac:dyDescent="0.25">
      <c r="H31191" s="25"/>
      <c r="J31191" s="3"/>
    </row>
    <row r="31192" spans="8:10" x14ac:dyDescent="0.25">
      <c r="H31192" s="25"/>
      <c r="J31192" s="3"/>
    </row>
    <row r="31193" spans="8:10" x14ac:dyDescent="0.25">
      <c r="H31193" s="25"/>
      <c r="J31193" s="3"/>
    </row>
    <row r="31194" spans="8:10" x14ac:dyDescent="0.25">
      <c r="H31194" s="25"/>
      <c r="J31194" s="3"/>
    </row>
    <row r="31195" spans="8:10" x14ac:dyDescent="0.25">
      <c r="H31195" s="25"/>
      <c r="J31195" s="3"/>
    </row>
    <row r="31196" spans="8:10" x14ac:dyDescent="0.25">
      <c r="H31196" s="25"/>
      <c r="J31196" s="3"/>
    </row>
    <row r="31197" spans="8:10" x14ac:dyDescent="0.25">
      <c r="H31197" s="25"/>
      <c r="J31197" s="3"/>
    </row>
    <row r="31198" spans="8:10" x14ac:dyDescent="0.25">
      <c r="H31198" s="25"/>
      <c r="J31198" s="3"/>
    </row>
    <row r="31199" spans="8:10" x14ac:dyDescent="0.25">
      <c r="H31199" s="25"/>
      <c r="J31199" s="3"/>
    </row>
    <row r="31200" spans="8:10" x14ac:dyDescent="0.25">
      <c r="H31200" s="25"/>
      <c r="J31200" s="3"/>
    </row>
    <row r="31201" spans="8:10" x14ac:dyDescent="0.25">
      <c r="H31201" s="25"/>
      <c r="J31201" s="3"/>
    </row>
    <row r="31202" spans="8:10" x14ac:dyDescent="0.25">
      <c r="H31202" s="25"/>
      <c r="J31202" s="3"/>
    </row>
    <row r="31203" spans="8:10" x14ac:dyDescent="0.25">
      <c r="H31203" s="25"/>
      <c r="J31203" s="3"/>
    </row>
    <row r="31204" spans="8:10" x14ac:dyDescent="0.25">
      <c r="H31204" s="25"/>
      <c r="J31204" s="3"/>
    </row>
    <row r="31205" spans="8:10" x14ac:dyDescent="0.25">
      <c r="H31205" s="25"/>
      <c r="J31205" s="3"/>
    </row>
    <row r="31206" spans="8:10" x14ac:dyDescent="0.25">
      <c r="H31206" s="25"/>
      <c r="J31206" s="3"/>
    </row>
    <row r="31207" spans="8:10" x14ac:dyDescent="0.25">
      <c r="H31207" s="25"/>
      <c r="J31207" s="3"/>
    </row>
    <row r="31208" spans="8:10" x14ac:dyDescent="0.25">
      <c r="H31208" s="25"/>
      <c r="J31208" s="3"/>
    </row>
    <row r="31209" spans="8:10" x14ac:dyDescent="0.25">
      <c r="H31209" s="25"/>
      <c r="J31209" s="3"/>
    </row>
    <row r="31210" spans="8:10" x14ac:dyDescent="0.25">
      <c r="H31210" s="25"/>
      <c r="J31210" s="3"/>
    </row>
    <row r="31211" spans="8:10" x14ac:dyDescent="0.25">
      <c r="H31211" s="25"/>
      <c r="J31211" s="3"/>
    </row>
    <row r="31212" spans="8:10" x14ac:dyDescent="0.25">
      <c r="H31212" s="25"/>
      <c r="J31212" s="3"/>
    </row>
    <row r="31213" spans="8:10" x14ac:dyDescent="0.25">
      <c r="H31213" s="25"/>
      <c r="J31213" s="3"/>
    </row>
    <row r="31214" spans="8:10" x14ac:dyDescent="0.25">
      <c r="H31214" s="25"/>
      <c r="J31214" s="3"/>
    </row>
    <row r="31215" spans="8:10" x14ac:dyDescent="0.25">
      <c r="H31215" s="25"/>
      <c r="J31215" s="3"/>
    </row>
    <row r="31216" spans="8:10" x14ac:dyDescent="0.25">
      <c r="H31216" s="25"/>
      <c r="J31216" s="3"/>
    </row>
    <row r="31217" spans="8:10" x14ac:dyDescent="0.25">
      <c r="H31217" s="25"/>
      <c r="J31217" s="3"/>
    </row>
    <row r="31218" spans="8:10" x14ac:dyDescent="0.25">
      <c r="H31218" s="25"/>
      <c r="J31218" s="3"/>
    </row>
    <row r="31219" spans="8:10" x14ac:dyDescent="0.25">
      <c r="H31219" s="25"/>
      <c r="J31219" s="3"/>
    </row>
    <row r="31220" spans="8:10" x14ac:dyDescent="0.25">
      <c r="H31220" s="25"/>
      <c r="J31220" s="3"/>
    </row>
    <row r="31221" spans="8:10" x14ac:dyDescent="0.25">
      <c r="H31221" s="25"/>
      <c r="J31221" s="3"/>
    </row>
    <row r="31222" spans="8:10" x14ac:dyDescent="0.25">
      <c r="H31222" s="25"/>
      <c r="J31222" s="3"/>
    </row>
    <row r="31223" spans="8:10" x14ac:dyDescent="0.25">
      <c r="H31223" s="25"/>
      <c r="J31223" s="3"/>
    </row>
    <row r="31224" spans="8:10" x14ac:dyDescent="0.25">
      <c r="H31224" s="25"/>
      <c r="J31224" s="3"/>
    </row>
    <row r="31225" spans="8:10" x14ac:dyDescent="0.25">
      <c r="H31225" s="25"/>
      <c r="J31225" s="3"/>
    </row>
    <row r="31226" spans="8:10" x14ac:dyDescent="0.25">
      <c r="H31226" s="25"/>
      <c r="J31226" s="3"/>
    </row>
    <row r="31227" spans="8:10" x14ac:dyDescent="0.25">
      <c r="H31227" s="25"/>
      <c r="J31227" s="3"/>
    </row>
    <row r="31228" spans="8:10" x14ac:dyDescent="0.25">
      <c r="H31228" s="25"/>
      <c r="J31228" s="46"/>
    </row>
    <row r="31229" spans="8:10" x14ac:dyDescent="0.25">
      <c r="H31229" s="25"/>
      <c r="J31229" s="3"/>
    </row>
    <row r="31230" spans="8:10" x14ac:dyDescent="0.25">
      <c r="H31230" s="25"/>
      <c r="J31230" s="3"/>
    </row>
    <row r="31231" spans="8:10" x14ac:dyDescent="0.25">
      <c r="H31231" s="25"/>
      <c r="J31231" s="46"/>
    </row>
    <row r="31232" spans="8:10" x14ac:dyDescent="0.25">
      <c r="H31232" s="25"/>
      <c r="J31232" s="46"/>
    </row>
    <row r="31233" spans="8:10" x14ac:dyDescent="0.25">
      <c r="H31233" s="25"/>
      <c r="J31233" s="46"/>
    </row>
    <row r="31234" spans="8:10" x14ac:dyDescent="0.25">
      <c r="H31234" s="25"/>
      <c r="J31234" s="3"/>
    </row>
    <row r="31235" spans="8:10" x14ac:dyDescent="0.25">
      <c r="H31235" s="25"/>
      <c r="J31235" s="3"/>
    </row>
    <row r="31236" spans="8:10" x14ac:dyDescent="0.25">
      <c r="H31236" s="25"/>
      <c r="J31236" s="3"/>
    </row>
    <row r="31237" spans="8:10" x14ac:dyDescent="0.25">
      <c r="H31237" s="25"/>
      <c r="J31237" s="3"/>
    </row>
    <row r="31238" spans="8:10" x14ac:dyDescent="0.25">
      <c r="H31238" s="25"/>
      <c r="J31238" s="3"/>
    </row>
    <row r="31239" spans="8:10" x14ac:dyDescent="0.25">
      <c r="H31239" s="25"/>
      <c r="J31239" s="3"/>
    </row>
    <row r="31240" spans="8:10" x14ac:dyDescent="0.25">
      <c r="H31240" s="25"/>
      <c r="J31240" s="3"/>
    </row>
    <row r="31241" spans="8:10" x14ac:dyDescent="0.25">
      <c r="H31241" s="25"/>
      <c r="J31241" s="3"/>
    </row>
    <row r="31242" spans="8:10" x14ac:dyDescent="0.25">
      <c r="H31242" s="25"/>
      <c r="J31242" s="46"/>
    </row>
    <row r="31243" spans="8:10" x14ac:dyDescent="0.25">
      <c r="H31243" s="25"/>
      <c r="J31243" s="46"/>
    </row>
    <row r="31244" spans="8:10" x14ac:dyDescent="0.25">
      <c r="H31244" s="25"/>
      <c r="J31244" s="46"/>
    </row>
    <row r="31245" spans="8:10" x14ac:dyDescent="0.25">
      <c r="H31245" s="25"/>
      <c r="J31245" s="46"/>
    </row>
    <row r="31246" spans="8:10" x14ac:dyDescent="0.25">
      <c r="H31246" s="25"/>
      <c r="J31246" s="46"/>
    </row>
    <row r="31247" spans="8:10" x14ac:dyDescent="0.25">
      <c r="H31247" s="25"/>
      <c r="J31247" s="46"/>
    </row>
    <row r="31248" spans="8:10" x14ac:dyDescent="0.25">
      <c r="H31248" s="25"/>
      <c r="J31248" s="46"/>
    </row>
    <row r="31249" spans="8:10" x14ac:dyDescent="0.25">
      <c r="H31249" s="25"/>
      <c r="J31249" s="3"/>
    </row>
    <row r="31250" spans="8:10" x14ac:dyDescent="0.25">
      <c r="H31250" s="25"/>
      <c r="J31250" s="3"/>
    </row>
    <row r="31251" spans="8:10" x14ac:dyDescent="0.25">
      <c r="H31251" s="25"/>
      <c r="J31251" s="3"/>
    </row>
    <row r="31252" spans="8:10" x14ac:dyDescent="0.25">
      <c r="H31252" s="25"/>
      <c r="J31252" s="3"/>
    </row>
    <row r="31253" spans="8:10" x14ac:dyDescent="0.25">
      <c r="H31253" s="25"/>
      <c r="J31253" s="3"/>
    </row>
    <row r="31254" spans="8:10" x14ac:dyDescent="0.25">
      <c r="H31254" s="25"/>
      <c r="J31254" s="3"/>
    </row>
    <row r="31255" spans="8:10" x14ac:dyDescent="0.25">
      <c r="H31255" s="25"/>
      <c r="J31255" s="3"/>
    </row>
    <row r="31256" spans="8:10" x14ac:dyDescent="0.25">
      <c r="H31256" s="25"/>
      <c r="J31256" s="3"/>
    </row>
    <row r="31257" spans="8:10" x14ac:dyDescent="0.25">
      <c r="H31257" s="25"/>
      <c r="J31257" s="46"/>
    </row>
    <row r="31258" spans="8:10" x14ac:dyDescent="0.25">
      <c r="H31258" s="25"/>
      <c r="J31258" s="46"/>
    </row>
    <row r="31259" spans="8:10" x14ac:dyDescent="0.25">
      <c r="H31259" s="25"/>
      <c r="J31259" s="46"/>
    </row>
    <row r="31260" spans="8:10" x14ac:dyDescent="0.25">
      <c r="H31260" s="25"/>
      <c r="J31260" s="46"/>
    </row>
    <row r="31261" spans="8:10" x14ac:dyDescent="0.25">
      <c r="H31261" s="25"/>
      <c r="J31261" s="46"/>
    </row>
    <row r="31262" spans="8:10" x14ac:dyDescent="0.25">
      <c r="H31262" s="25"/>
      <c r="J31262" s="46"/>
    </row>
    <row r="31263" spans="8:10" x14ac:dyDescent="0.25">
      <c r="H31263" s="25"/>
      <c r="J31263" s="46"/>
    </row>
    <row r="31264" spans="8:10" x14ac:dyDescent="0.25">
      <c r="H31264" s="25"/>
      <c r="J31264" s="3"/>
    </row>
    <row r="31265" spans="8:10" x14ac:dyDescent="0.25">
      <c r="H31265" s="25"/>
      <c r="J31265" s="3"/>
    </row>
    <row r="31266" spans="8:10" x14ac:dyDescent="0.25">
      <c r="H31266" s="25"/>
      <c r="J31266" s="3"/>
    </row>
    <row r="31267" spans="8:10" x14ac:dyDescent="0.25">
      <c r="H31267" s="25"/>
      <c r="J31267" s="3"/>
    </row>
    <row r="31268" spans="8:10" x14ac:dyDescent="0.25">
      <c r="H31268" s="25"/>
      <c r="J31268" s="3"/>
    </row>
    <row r="31269" spans="8:10" x14ac:dyDescent="0.25">
      <c r="H31269" s="25"/>
      <c r="J31269" s="3"/>
    </row>
    <row r="31270" spans="8:10" x14ac:dyDescent="0.25">
      <c r="H31270" s="25"/>
      <c r="J31270" s="3"/>
    </row>
    <row r="31271" spans="8:10" x14ac:dyDescent="0.25">
      <c r="H31271" s="25"/>
      <c r="J31271" s="3"/>
    </row>
    <row r="31272" spans="8:10" x14ac:dyDescent="0.25">
      <c r="H31272" s="25"/>
      <c r="J31272" s="46"/>
    </row>
    <row r="31273" spans="8:10" x14ac:dyDescent="0.25">
      <c r="H31273" s="25"/>
      <c r="J31273" s="46"/>
    </row>
    <row r="31274" spans="8:10" x14ac:dyDescent="0.25">
      <c r="H31274" s="25"/>
      <c r="J31274" s="46"/>
    </row>
    <row r="31275" spans="8:10" x14ac:dyDescent="0.25">
      <c r="H31275" s="25"/>
      <c r="J31275" s="46"/>
    </row>
    <row r="31276" spans="8:10" x14ac:dyDescent="0.25">
      <c r="H31276" s="25"/>
      <c r="J31276" s="46"/>
    </row>
    <row r="31277" spans="8:10" x14ac:dyDescent="0.25">
      <c r="H31277" s="25"/>
      <c r="J31277" s="46"/>
    </row>
    <row r="31278" spans="8:10" x14ac:dyDescent="0.25">
      <c r="H31278" s="25"/>
      <c r="J31278" s="46"/>
    </row>
    <row r="31279" spans="8:10" x14ac:dyDescent="0.25">
      <c r="H31279" s="25"/>
      <c r="J31279" s="3"/>
    </row>
    <row r="31280" spans="8:10" x14ac:dyDescent="0.25">
      <c r="H31280" s="25"/>
      <c r="J31280" s="3"/>
    </row>
    <row r="31281" spans="8:10" x14ac:dyDescent="0.25">
      <c r="H31281" s="25"/>
      <c r="J31281" s="3"/>
    </row>
    <row r="31282" spans="8:10" x14ac:dyDescent="0.25">
      <c r="H31282" s="25"/>
      <c r="J31282" s="3"/>
    </row>
    <row r="31283" spans="8:10" x14ac:dyDescent="0.25">
      <c r="H31283" s="25"/>
      <c r="J31283" s="3"/>
    </row>
    <row r="31284" spans="8:10" x14ac:dyDescent="0.25">
      <c r="H31284" s="25"/>
      <c r="J31284" s="3"/>
    </row>
    <row r="31285" spans="8:10" x14ac:dyDescent="0.25">
      <c r="H31285" s="25"/>
      <c r="J31285" s="3"/>
    </row>
    <row r="31286" spans="8:10" x14ac:dyDescent="0.25">
      <c r="H31286" s="25"/>
      <c r="J31286" s="3"/>
    </row>
    <row r="31287" spans="8:10" x14ac:dyDescent="0.25">
      <c r="H31287" s="25"/>
      <c r="J31287" s="46"/>
    </row>
    <row r="31288" spans="8:10" x14ac:dyDescent="0.25">
      <c r="H31288" s="25"/>
      <c r="J31288" s="46"/>
    </row>
    <row r="31289" spans="8:10" x14ac:dyDescent="0.25">
      <c r="H31289" s="25"/>
      <c r="J31289" s="46"/>
    </row>
    <row r="31290" spans="8:10" x14ac:dyDescent="0.25">
      <c r="H31290" s="25"/>
      <c r="J31290" s="46"/>
    </row>
    <row r="31291" spans="8:10" x14ac:dyDescent="0.25">
      <c r="H31291" s="25"/>
      <c r="J31291" s="46"/>
    </row>
    <row r="31292" spans="8:10" x14ac:dyDescent="0.25">
      <c r="H31292" s="25"/>
      <c r="J31292" s="46"/>
    </row>
    <row r="31293" spans="8:10" x14ac:dyDescent="0.25">
      <c r="H31293" s="25"/>
      <c r="J31293" s="46"/>
    </row>
    <row r="31294" spans="8:10" x14ac:dyDescent="0.25">
      <c r="H31294" s="25"/>
      <c r="J31294" s="3"/>
    </row>
    <row r="31295" spans="8:10" x14ac:dyDescent="0.25">
      <c r="H31295" s="25"/>
      <c r="J31295" s="3"/>
    </row>
    <row r="31296" spans="8:10" x14ac:dyDescent="0.25">
      <c r="H31296" s="25"/>
      <c r="J31296" s="3"/>
    </row>
    <row r="31297" spans="8:10" x14ac:dyDescent="0.25">
      <c r="H31297" s="25"/>
      <c r="J31297" s="3"/>
    </row>
    <row r="31298" spans="8:10" x14ac:dyDescent="0.25">
      <c r="H31298" s="25"/>
      <c r="J31298" s="3"/>
    </row>
    <row r="31299" spans="8:10" x14ac:dyDescent="0.25">
      <c r="H31299" s="25"/>
      <c r="J31299" s="3"/>
    </row>
    <row r="31300" spans="8:10" x14ac:dyDescent="0.25">
      <c r="H31300" s="25"/>
      <c r="J31300" s="3"/>
    </row>
    <row r="31301" spans="8:10" x14ac:dyDescent="0.25">
      <c r="H31301" s="25"/>
      <c r="J31301" s="3"/>
    </row>
    <row r="31302" spans="8:10" x14ac:dyDescent="0.25">
      <c r="H31302" s="25"/>
      <c r="J31302" s="46"/>
    </row>
    <row r="31303" spans="8:10" x14ac:dyDescent="0.25">
      <c r="H31303" s="25"/>
      <c r="J31303" s="46"/>
    </row>
    <row r="31304" spans="8:10" x14ac:dyDescent="0.25">
      <c r="H31304" s="25"/>
      <c r="J31304" s="46"/>
    </row>
    <row r="31305" spans="8:10" x14ac:dyDescent="0.25">
      <c r="H31305" s="25"/>
      <c r="J31305" s="46"/>
    </row>
    <row r="31306" spans="8:10" x14ac:dyDescent="0.25">
      <c r="H31306" s="25"/>
      <c r="J31306" s="46"/>
    </row>
    <row r="31307" spans="8:10" x14ac:dyDescent="0.25">
      <c r="H31307" s="25"/>
      <c r="J31307" s="46"/>
    </row>
    <row r="31308" spans="8:10" x14ac:dyDescent="0.25">
      <c r="H31308" s="25"/>
      <c r="J31308" s="46"/>
    </row>
    <row r="31309" spans="8:10" x14ac:dyDescent="0.25">
      <c r="H31309" s="25"/>
      <c r="J31309" s="3"/>
    </row>
    <row r="31310" spans="8:10" x14ac:dyDescent="0.25">
      <c r="H31310" s="25"/>
      <c r="J31310" s="3"/>
    </row>
    <row r="31311" spans="8:10" x14ac:dyDescent="0.25">
      <c r="H31311" s="25"/>
      <c r="J31311" s="3"/>
    </row>
    <row r="31312" spans="8:10" x14ac:dyDescent="0.25">
      <c r="H31312" s="25"/>
      <c r="J31312" s="3"/>
    </row>
    <row r="31313" spans="8:10" x14ac:dyDescent="0.25">
      <c r="H31313" s="25"/>
      <c r="J31313" s="3"/>
    </row>
    <row r="31314" spans="8:10" x14ac:dyDescent="0.25">
      <c r="H31314" s="25"/>
      <c r="J31314" s="3"/>
    </row>
    <row r="31315" spans="8:10" x14ac:dyDescent="0.25">
      <c r="H31315" s="25"/>
      <c r="J31315" s="3"/>
    </row>
    <row r="31316" spans="8:10" x14ac:dyDescent="0.25">
      <c r="H31316" s="25"/>
      <c r="J31316" s="3"/>
    </row>
    <row r="31317" spans="8:10" x14ac:dyDescent="0.25">
      <c r="H31317" s="25"/>
      <c r="J31317" s="46"/>
    </row>
    <row r="31318" spans="8:10" x14ac:dyDescent="0.25">
      <c r="H31318" s="25"/>
      <c r="J31318" s="46"/>
    </row>
    <row r="31319" spans="8:10" x14ac:dyDescent="0.25">
      <c r="H31319" s="25"/>
      <c r="J31319" s="46"/>
    </row>
    <row r="31320" spans="8:10" x14ac:dyDescent="0.25">
      <c r="H31320" s="25"/>
      <c r="J31320" s="46"/>
    </row>
    <row r="31321" spans="8:10" x14ac:dyDescent="0.25">
      <c r="H31321" s="25"/>
      <c r="J31321" s="46"/>
    </row>
    <row r="31322" spans="8:10" x14ac:dyDescent="0.25">
      <c r="H31322" s="25"/>
      <c r="J31322" s="46"/>
    </row>
    <row r="31323" spans="8:10" x14ac:dyDescent="0.25">
      <c r="H31323" s="25"/>
      <c r="J31323" s="46"/>
    </row>
    <row r="31324" spans="8:10" x14ac:dyDescent="0.25">
      <c r="H31324" s="25"/>
      <c r="J31324" s="3"/>
    </row>
    <row r="31325" spans="8:10" x14ac:dyDescent="0.25">
      <c r="H31325" s="25"/>
      <c r="J31325" s="3"/>
    </row>
    <row r="31326" spans="8:10" x14ac:dyDescent="0.25">
      <c r="H31326" s="25"/>
      <c r="J31326" s="3"/>
    </row>
    <row r="31327" spans="8:10" x14ac:dyDescent="0.25">
      <c r="H31327" s="25"/>
      <c r="J31327" s="3"/>
    </row>
    <row r="31328" spans="8:10" x14ac:dyDescent="0.25">
      <c r="H31328" s="25"/>
      <c r="J31328" s="3"/>
    </row>
    <row r="31329" spans="8:10" x14ac:dyDescent="0.25">
      <c r="H31329" s="25"/>
      <c r="J31329" s="3"/>
    </row>
    <row r="31330" spans="8:10" x14ac:dyDescent="0.25">
      <c r="H31330" s="25"/>
      <c r="J31330" s="3"/>
    </row>
    <row r="31331" spans="8:10" x14ac:dyDescent="0.25">
      <c r="H31331" s="25"/>
      <c r="J31331" s="3"/>
    </row>
    <row r="31332" spans="8:10" x14ac:dyDescent="0.25">
      <c r="H31332" s="25"/>
      <c r="J31332" s="46"/>
    </row>
    <row r="31333" spans="8:10" x14ac:dyDescent="0.25">
      <c r="H31333" s="25"/>
      <c r="J31333" s="46"/>
    </row>
    <row r="31334" spans="8:10" x14ac:dyDescent="0.25">
      <c r="H31334" s="25"/>
      <c r="J31334" s="46"/>
    </row>
    <row r="31335" spans="8:10" x14ac:dyDescent="0.25">
      <c r="H31335" s="25"/>
      <c r="J31335" s="46"/>
    </row>
    <row r="31336" spans="8:10" x14ac:dyDescent="0.25">
      <c r="H31336" s="25"/>
      <c r="J31336" s="46"/>
    </row>
    <row r="31337" spans="8:10" x14ac:dyDescent="0.25">
      <c r="H31337" s="25"/>
      <c r="J31337" s="46"/>
    </row>
    <row r="31338" spans="8:10" x14ac:dyDescent="0.25">
      <c r="H31338" s="25"/>
      <c r="J31338" s="46"/>
    </row>
    <row r="31339" spans="8:10" x14ac:dyDescent="0.25">
      <c r="H31339" s="25"/>
      <c r="J31339" s="3"/>
    </row>
    <row r="31340" spans="8:10" x14ac:dyDescent="0.25">
      <c r="H31340" s="25"/>
      <c r="J31340" s="3"/>
    </row>
    <row r="31341" spans="8:10" x14ac:dyDescent="0.25">
      <c r="H31341" s="25"/>
      <c r="J31341" s="3"/>
    </row>
    <row r="31342" spans="8:10" x14ac:dyDescent="0.25">
      <c r="H31342" s="25"/>
      <c r="J31342" s="3"/>
    </row>
    <row r="31343" spans="8:10" x14ac:dyDescent="0.25">
      <c r="H31343" s="25"/>
      <c r="J31343" s="3"/>
    </row>
    <row r="31344" spans="8:10" x14ac:dyDescent="0.25">
      <c r="H31344" s="25"/>
      <c r="J31344" s="3"/>
    </row>
    <row r="31345" spans="8:10" x14ac:dyDescent="0.25">
      <c r="H31345" s="25"/>
      <c r="J31345" s="3"/>
    </row>
    <row r="31346" spans="8:10" x14ac:dyDescent="0.25">
      <c r="H31346" s="25"/>
      <c r="J31346" s="3"/>
    </row>
    <row r="31347" spans="8:10" x14ac:dyDescent="0.25">
      <c r="H31347" s="25"/>
      <c r="J31347" s="46"/>
    </row>
    <row r="31348" spans="8:10" x14ac:dyDescent="0.25">
      <c r="H31348" s="25"/>
      <c r="J31348" s="46"/>
    </row>
    <row r="31349" spans="8:10" x14ac:dyDescent="0.25">
      <c r="H31349" s="25"/>
      <c r="J31349" s="46"/>
    </row>
    <row r="31350" spans="8:10" x14ac:dyDescent="0.25">
      <c r="H31350" s="25"/>
      <c r="J31350" s="46"/>
    </row>
    <row r="31351" spans="8:10" x14ac:dyDescent="0.25">
      <c r="H31351" s="25"/>
      <c r="J31351" s="46"/>
    </row>
    <row r="31352" spans="8:10" x14ac:dyDescent="0.25">
      <c r="H31352" s="25"/>
      <c r="J31352" s="46"/>
    </row>
    <row r="31353" spans="8:10" x14ac:dyDescent="0.25">
      <c r="H31353" s="25"/>
      <c r="J31353" s="46"/>
    </row>
    <row r="31354" spans="8:10" x14ac:dyDescent="0.25">
      <c r="H31354" s="25"/>
      <c r="J31354" s="3"/>
    </row>
    <row r="31355" spans="8:10" x14ac:dyDescent="0.25">
      <c r="H31355" s="25"/>
      <c r="J31355" s="3"/>
    </row>
    <row r="31356" spans="8:10" x14ac:dyDescent="0.25">
      <c r="H31356" s="25"/>
      <c r="J31356" s="3"/>
    </row>
    <row r="31357" spans="8:10" x14ac:dyDescent="0.25">
      <c r="H31357" s="25"/>
      <c r="J31357" s="3"/>
    </row>
    <row r="31358" spans="8:10" x14ac:dyDescent="0.25">
      <c r="H31358" s="25"/>
      <c r="J31358" s="3"/>
    </row>
    <row r="31359" spans="8:10" x14ac:dyDescent="0.25">
      <c r="H31359" s="25"/>
      <c r="J31359" s="3"/>
    </row>
    <row r="31360" spans="8:10" x14ac:dyDescent="0.25">
      <c r="H31360" s="25"/>
      <c r="J31360" s="3"/>
    </row>
    <row r="31361" spans="8:10" x14ac:dyDescent="0.25">
      <c r="H31361" s="25"/>
      <c r="J31361" s="3"/>
    </row>
    <row r="31362" spans="8:10" x14ac:dyDescent="0.25">
      <c r="H31362" s="25"/>
      <c r="J31362" s="46"/>
    </row>
    <row r="31363" spans="8:10" x14ac:dyDescent="0.25">
      <c r="H31363" s="25"/>
      <c r="J31363" s="46"/>
    </row>
    <row r="31364" spans="8:10" x14ac:dyDescent="0.25">
      <c r="H31364" s="25"/>
      <c r="J31364" s="46"/>
    </row>
    <row r="31365" spans="8:10" x14ac:dyDescent="0.25">
      <c r="H31365" s="25"/>
      <c r="J31365" s="46"/>
    </row>
    <row r="31366" spans="8:10" x14ac:dyDescent="0.25">
      <c r="H31366" s="25"/>
      <c r="J31366" s="46"/>
    </row>
    <row r="31367" spans="8:10" x14ac:dyDescent="0.25">
      <c r="H31367" s="25"/>
      <c r="J31367" s="46"/>
    </row>
    <row r="31368" spans="8:10" x14ac:dyDescent="0.25">
      <c r="H31368" s="25"/>
      <c r="J31368" s="46"/>
    </row>
    <row r="31369" spans="8:10" x14ac:dyDescent="0.25">
      <c r="H31369" s="25"/>
      <c r="J31369" s="3"/>
    </row>
    <row r="31370" spans="8:10" x14ac:dyDescent="0.25">
      <c r="H31370" s="25"/>
      <c r="J31370" s="3"/>
    </row>
    <row r="31371" spans="8:10" x14ac:dyDescent="0.25">
      <c r="H31371" s="25"/>
      <c r="J31371" s="3"/>
    </row>
    <row r="31372" spans="8:10" x14ac:dyDescent="0.25">
      <c r="H31372" s="25"/>
      <c r="J31372" s="3"/>
    </row>
    <row r="31373" spans="8:10" x14ac:dyDescent="0.25">
      <c r="H31373" s="25"/>
      <c r="J31373" s="3"/>
    </row>
    <row r="31374" spans="8:10" x14ac:dyDescent="0.25">
      <c r="H31374" s="25"/>
      <c r="J31374" s="3"/>
    </row>
    <row r="31375" spans="8:10" x14ac:dyDescent="0.25">
      <c r="H31375" s="25"/>
      <c r="J31375" s="3"/>
    </row>
    <row r="31376" spans="8:10" x14ac:dyDescent="0.25">
      <c r="H31376" s="25"/>
      <c r="J31376" s="3"/>
    </row>
    <row r="31377" spans="8:10" x14ac:dyDescent="0.25">
      <c r="H31377" s="25"/>
      <c r="J31377" s="46"/>
    </row>
    <row r="31378" spans="8:10" x14ac:dyDescent="0.25">
      <c r="H31378" s="25"/>
      <c r="J31378" s="46"/>
    </row>
    <row r="31379" spans="8:10" x14ac:dyDescent="0.25">
      <c r="H31379" s="25"/>
      <c r="J31379" s="46"/>
    </row>
    <row r="31380" spans="8:10" x14ac:dyDescent="0.25">
      <c r="H31380" s="25"/>
      <c r="J31380" s="46"/>
    </row>
    <row r="31381" spans="8:10" x14ac:dyDescent="0.25">
      <c r="H31381" s="25"/>
      <c r="J31381" s="46"/>
    </row>
    <row r="31382" spans="8:10" x14ac:dyDescent="0.25">
      <c r="H31382" s="25"/>
      <c r="J31382" s="46"/>
    </row>
    <row r="31383" spans="8:10" x14ac:dyDescent="0.25">
      <c r="H31383" s="25"/>
      <c r="J31383" s="46"/>
    </row>
    <row r="31384" spans="8:10" x14ac:dyDescent="0.25">
      <c r="H31384" s="25"/>
      <c r="J31384" s="3"/>
    </row>
    <row r="31385" spans="8:10" x14ac:dyDescent="0.25">
      <c r="H31385" s="25"/>
      <c r="J31385" s="3"/>
    </row>
    <row r="31386" spans="8:10" x14ac:dyDescent="0.25">
      <c r="H31386" s="25"/>
      <c r="J31386" s="3"/>
    </row>
    <row r="31387" spans="8:10" x14ac:dyDescent="0.25">
      <c r="H31387" s="25"/>
      <c r="J31387" s="3"/>
    </row>
    <row r="31388" spans="8:10" x14ac:dyDescent="0.25">
      <c r="H31388" s="25"/>
      <c r="J31388" s="3"/>
    </row>
    <row r="31389" spans="8:10" x14ac:dyDescent="0.25">
      <c r="H31389" s="25"/>
      <c r="J31389" s="3"/>
    </row>
    <row r="31390" spans="8:10" x14ac:dyDescent="0.25">
      <c r="H31390" s="25"/>
      <c r="J31390" s="3"/>
    </row>
    <row r="31391" spans="8:10" x14ac:dyDescent="0.25">
      <c r="H31391" s="25"/>
      <c r="J31391" s="3"/>
    </row>
    <row r="31392" spans="8:10" x14ac:dyDescent="0.25">
      <c r="H31392" s="25"/>
      <c r="J31392" s="46"/>
    </row>
    <row r="31393" spans="8:10" x14ac:dyDescent="0.25">
      <c r="H31393" s="25"/>
      <c r="J31393" s="46"/>
    </row>
    <row r="31394" spans="8:10" x14ac:dyDescent="0.25">
      <c r="H31394" s="25"/>
      <c r="J31394" s="46"/>
    </row>
    <row r="31395" spans="8:10" x14ac:dyDescent="0.25">
      <c r="H31395" s="25"/>
      <c r="J31395" s="46"/>
    </row>
    <row r="31396" spans="8:10" x14ac:dyDescent="0.25">
      <c r="H31396" s="25"/>
      <c r="J31396" s="46"/>
    </row>
    <row r="31397" spans="8:10" x14ac:dyDescent="0.25">
      <c r="H31397" s="25"/>
      <c r="J31397" s="46"/>
    </row>
    <row r="31398" spans="8:10" x14ac:dyDescent="0.25">
      <c r="H31398" s="25"/>
      <c r="J31398" s="46"/>
    </row>
    <row r="31399" spans="8:10" x14ac:dyDescent="0.25">
      <c r="H31399" s="25"/>
      <c r="J31399" s="3"/>
    </row>
    <row r="31400" spans="8:10" x14ac:dyDescent="0.25">
      <c r="H31400" s="25"/>
      <c r="J31400" s="3"/>
    </row>
    <row r="31401" spans="8:10" x14ac:dyDescent="0.25">
      <c r="H31401" s="25"/>
      <c r="J31401" s="3"/>
    </row>
    <row r="31402" spans="8:10" x14ac:dyDescent="0.25">
      <c r="H31402" s="25"/>
      <c r="J31402" s="3"/>
    </row>
    <row r="31403" spans="8:10" x14ac:dyDescent="0.25">
      <c r="H31403" s="25"/>
      <c r="J31403" s="3"/>
    </row>
    <row r="31404" spans="8:10" x14ac:dyDescent="0.25">
      <c r="H31404" s="25"/>
      <c r="J31404" s="3"/>
    </row>
    <row r="31405" spans="8:10" x14ac:dyDescent="0.25">
      <c r="H31405" s="25"/>
      <c r="J31405" s="3"/>
    </row>
    <row r="31406" spans="8:10" x14ac:dyDescent="0.25">
      <c r="H31406" s="25"/>
      <c r="J31406" s="3"/>
    </row>
    <row r="31407" spans="8:10" x14ac:dyDescent="0.25">
      <c r="H31407" s="25"/>
      <c r="J31407" s="46"/>
    </row>
    <row r="31408" spans="8:10" x14ac:dyDescent="0.25">
      <c r="H31408" s="25"/>
      <c r="J31408" s="46"/>
    </row>
    <row r="31409" spans="8:10" x14ac:dyDescent="0.25">
      <c r="H31409" s="25"/>
      <c r="J31409" s="46"/>
    </row>
    <row r="31410" spans="8:10" x14ac:dyDescent="0.25">
      <c r="H31410" s="25"/>
      <c r="J31410" s="46"/>
    </row>
    <row r="31411" spans="8:10" x14ac:dyDescent="0.25">
      <c r="H31411" s="25"/>
      <c r="J31411" s="46"/>
    </row>
    <row r="31412" spans="8:10" x14ac:dyDescent="0.25">
      <c r="H31412" s="25"/>
      <c r="J31412" s="46"/>
    </row>
    <row r="31413" spans="8:10" x14ac:dyDescent="0.25">
      <c r="H31413" s="25"/>
      <c r="J31413" s="3"/>
    </row>
    <row r="31414" spans="8:10" x14ac:dyDescent="0.25">
      <c r="H31414" s="25"/>
      <c r="J31414" s="3"/>
    </row>
    <row r="31415" spans="8:10" x14ac:dyDescent="0.25">
      <c r="H31415" s="25"/>
      <c r="J31415" s="3"/>
    </row>
    <row r="31416" spans="8:10" x14ac:dyDescent="0.25">
      <c r="H31416" s="25"/>
      <c r="J31416" s="3"/>
    </row>
    <row r="31417" spans="8:10" x14ac:dyDescent="0.25">
      <c r="H31417" s="25"/>
      <c r="J31417" s="3"/>
    </row>
    <row r="31418" spans="8:10" x14ac:dyDescent="0.25">
      <c r="H31418" s="25"/>
      <c r="J31418" s="3"/>
    </row>
    <row r="31419" spans="8:10" x14ac:dyDescent="0.25">
      <c r="H31419" s="25"/>
      <c r="J31419" s="3"/>
    </row>
    <row r="31420" spans="8:10" x14ac:dyDescent="0.25">
      <c r="H31420" s="25"/>
      <c r="J31420" s="3"/>
    </row>
    <row r="31421" spans="8:10" x14ac:dyDescent="0.25">
      <c r="H31421" s="25"/>
      <c r="J31421" s="3"/>
    </row>
    <row r="31422" spans="8:10" x14ac:dyDescent="0.25">
      <c r="H31422" s="25"/>
      <c r="J31422" s="46"/>
    </row>
    <row r="31423" spans="8:10" x14ac:dyDescent="0.25">
      <c r="H31423" s="25"/>
      <c r="J31423" s="46"/>
    </row>
    <row r="31424" spans="8:10" x14ac:dyDescent="0.25">
      <c r="H31424" s="25"/>
      <c r="J31424" s="46"/>
    </row>
    <row r="31425" spans="8:10" x14ac:dyDescent="0.25">
      <c r="H31425" s="25"/>
      <c r="J31425" s="46"/>
    </row>
    <row r="31426" spans="8:10" x14ac:dyDescent="0.25">
      <c r="H31426" s="25"/>
      <c r="J31426" s="46"/>
    </row>
    <row r="31427" spans="8:10" x14ac:dyDescent="0.25">
      <c r="H31427" s="25"/>
      <c r="J31427" s="46"/>
    </row>
    <row r="31428" spans="8:10" x14ac:dyDescent="0.25">
      <c r="H31428" s="25"/>
      <c r="J31428" s="3"/>
    </row>
    <row r="31429" spans="8:10" x14ac:dyDescent="0.25">
      <c r="H31429" s="25"/>
      <c r="J31429" s="3"/>
    </row>
    <row r="31430" spans="8:10" x14ac:dyDescent="0.25">
      <c r="H31430" s="25"/>
      <c r="J31430" s="3"/>
    </row>
    <row r="31431" spans="8:10" x14ac:dyDescent="0.25">
      <c r="H31431" s="25"/>
      <c r="J31431" s="3"/>
    </row>
    <row r="31432" spans="8:10" x14ac:dyDescent="0.25">
      <c r="H31432" s="25"/>
      <c r="J31432" s="3"/>
    </row>
    <row r="31433" spans="8:10" x14ac:dyDescent="0.25">
      <c r="H31433" s="25"/>
      <c r="J31433" s="3"/>
    </row>
    <row r="31434" spans="8:10" x14ac:dyDescent="0.25">
      <c r="H31434" s="25"/>
      <c r="J31434" s="3"/>
    </row>
    <row r="31435" spans="8:10" x14ac:dyDescent="0.25">
      <c r="H31435" s="25"/>
      <c r="J31435" s="3"/>
    </row>
    <row r="31436" spans="8:10" x14ac:dyDescent="0.25">
      <c r="H31436" s="25"/>
      <c r="J31436" s="3"/>
    </row>
    <row r="31437" spans="8:10" x14ac:dyDescent="0.25">
      <c r="H31437" s="25"/>
      <c r="J31437" s="46"/>
    </row>
    <row r="31438" spans="8:10" x14ac:dyDescent="0.25">
      <c r="H31438" s="25"/>
      <c r="J31438" s="46"/>
    </row>
    <row r="31439" spans="8:10" x14ac:dyDescent="0.25">
      <c r="H31439" s="25"/>
      <c r="J31439" s="46"/>
    </row>
    <row r="31440" spans="8:10" x14ac:dyDescent="0.25">
      <c r="H31440" s="25"/>
      <c r="J31440" s="46"/>
    </row>
    <row r="31441" spans="8:10" x14ac:dyDescent="0.25">
      <c r="H31441" s="25"/>
      <c r="J31441" s="46"/>
    </row>
    <row r="31442" spans="8:10" x14ac:dyDescent="0.25">
      <c r="H31442" s="25"/>
      <c r="J31442" s="46"/>
    </row>
    <row r="31443" spans="8:10" x14ac:dyDescent="0.25">
      <c r="H31443" s="25"/>
      <c r="J31443" s="3"/>
    </row>
    <row r="31444" spans="8:10" x14ac:dyDescent="0.25">
      <c r="H31444" s="25"/>
      <c r="J31444" s="3"/>
    </row>
    <row r="31445" spans="8:10" x14ac:dyDescent="0.25">
      <c r="H31445" s="25"/>
      <c r="J31445" s="3"/>
    </row>
    <row r="31446" spans="8:10" x14ac:dyDescent="0.25">
      <c r="H31446" s="25"/>
      <c r="J31446" s="3"/>
    </row>
    <row r="31447" spans="8:10" x14ac:dyDescent="0.25">
      <c r="H31447" s="25"/>
      <c r="J31447" s="3"/>
    </row>
    <row r="31448" spans="8:10" x14ac:dyDescent="0.25">
      <c r="H31448" s="25"/>
      <c r="J31448" s="3"/>
    </row>
    <row r="31449" spans="8:10" x14ac:dyDescent="0.25">
      <c r="H31449" s="25"/>
      <c r="J31449" s="3"/>
    </row>
    <row r="31450" spans="8:10" x14ac:dyDescent="0.25">
      <c r="H31450" s="25"/>
      <c r="J31450" s="3"/>
    </row>
    <row r="31451" spans="8:10" x14ac:dyDescent="0.25">
      <c r="H31451" s="25"/>
      <c r="J31451" s="3"/>
    </row>
    <row r="31452" spans="8:10" x14ac:dyDescent="0.25">
      <c r="H31452" s="25"/>
      <c r="J31452" s="46"/>
    </row>
    <row r="31453" spans="8:10" x14ac:dyDescent="0.25">
      <c r="H31453" s="25"/>
      <c r="J31453" s="46"/>
    </row>
    <row r="31454" spans="8:10" x14ac:dyDescent="0.25">
      <c r="H31454" s="25"/>
      <c r="J31454" s="46"/>
    </row>
    <row r="31455" spans="8:10" x14ac:dyDescent="0.25">
      <c r="H31455" s="25"/>
      <c r="J31455" s="46"/>
    </row>
    <row r="31456" spans="8:10" x14ac:dyDescent="0.25">
      <c r="H31456" s="25"/>
      <c r="J31456" s="46"/>
    </row>
    <row r="31457" spans="8:10" x14ac:dyDescent="0.25">
      <c r="H31457" s="25"/>
      <c r="J31457" s="46"/>
    </row>
    <row r="31458" spans="8:10" x14ac:dyDescent="0.25">
      <c r="H31458" s="25"/>
      <c r="J31458" s="3"/>
    </row>
    <row r="31459" spans="8:10" x14ac:dyDescent="0.25">
      <c r="H31459" s="25"/>
      <c r="J31459" s="3"/>
    </row>
    <row r="31460" spans="8:10" x14ac:dyDescent="0.25">
      <c r="H31460" s="25"/>
      <c r="J31460" s="3"/>
    </row>
    <row r="31461" spans="8:10" x14ac:dyDescent="0.25">
      <c r="H31461" s="25"/>
      <c r="J31461" s="3"/>
    </row>
    <row r="31462" spans="8:10" x14ac:dyDescent="0.25">
      <c r="H31462" s="25"/>
      <c r="J31462" s="3"/>
    </row>
    <row r="31463" spans="8:10" x14ac:dyDescent="0.25">
      <c r="H31463" s="25"/>
      <c r="J31463" s="3"/>
    </row>
    <row r="31464" spans="8:10" x14ac:dyDescent="0.25">
      <c r="H31464" s="25"/>
      <c r="J31464" s="3"/>
    </row>
    <row r="31465" spans="8:10" x14ac:dyDescent="0.25">
      <c r="H31465" s="25"/>
      <c r="J31465" s="3"/>
    </row>
    <row r="31466" spans="8:10" x14ac:dyDescent="0.25">
      <c r="H31466" s="25"/>
      <c r="J31466" s="3"/>
    </row>
    <row r="31467" spans="8:10" x14ac:dyDescent="0.25">
      <c r="H31467" s="25"/>
      <c r="J31467" s="46"/>
    </row>
    <row r="31468" spans="8:10" x14ac:dyDescent="0.25">
      <c r="H31468" s="25"/>
      <c r="J31468" s="46"/>
    </row>
    <row r="31469" spans="8:10" x14ac:dyDescent="0.25">
      <c r="H31469" s="25"/>
      <c r="J31469" s="46"/>
    </row>
    <row r="31470" spans="8:10" x14ac:dyDescent="0.25">
      <c r="H31470" s="25"/>
      <c r="J31470" s="46"/>
    </row>
    <row r="31471" spans="8:10" x14ac:dyDescent="0.25">
      <c r="H31471" s="25"/>
      <c r="J31471" s="46"/>
    </row>
    <row r="31472" spans="8:10" x14ac:dyDescent="0.25">
      <c r="H31472" s="25"/>
      <c r="J31472" s="46"/>
    </row>
    <row r="31473" spans="8:10" x14ac:dyDescent="0.25">
      <c r="H31473" s="25"/>
      <c r="J31473" s="3"/>
    </row>
    <row r="31474" spans="8:10" x14ac:dyDescent="0.25">
      <c r="H31474" s="25"/>
      <c r="J31474" s="3"/>
    </row>
    <row r="31475" spans="8:10" x14ac:dyDescent="0.25">
      <c r="H31475" s="25"/>
      <c r="J31475" s="3"/>
    </row>
    <row r="31476" spans="8:10" x14ac:dyDescent="0.25">
      <c r="H31476" s="25"/>
      <c r="J31476" s="3"/>
    </row>
    <row r="31477" spans="8:10" x14ac:dyDescent="0.25">
      <c r="H31477" s="25"/>
      <c r="J31477" s="3"/>
    </row>
    <row r="31478" spans="8:10" x14ac:dyDescent="0.25">
      <c r="H31478" s="25"/>
      <c r="J31478" s="3"/>
    </row>
    <row r="31479" spans="8:10" x14ac:dyDescent="0.25">
      <c r="H31479" s="25"/>
      <c r="J31479" s="3"/>
    </row>
    <row r="31480" spans="8:10" x14ac:dyDescent="0.25">
      <c r="H31480" s="25"/>
      <c r="J31480" s="3"/>
    </row>
    <row r="31481" spans="8:10" x14ac:dyDescent="0.25">
      <c r="H31481" s="25"/>
      <c r="J31481" s="3"/>
    </row>
    <row r="31482" spans="8:10" x14ac:dyDescent="0.25">
      <c r="H31482" s="25"/>
      <c r="J31482" s="3"/>
    </row>
    <row r="31483" spans="8:10" x14ac:dyDescent="0.25">
      <c r="H31483" s="25"/>
      <c r="J31483" s="46"/>
    </row>
    <row r="31484" spans="8:10" x14ac:dyDescent="0.25">
      <c r="H31484" s="25"/>
      <c r="J31484" s="3"/>
    </row>
    <row r="31485" spans="8:10" x14ac:dyDescent="0.25">
      <c r="H31485" s="25"/>
      <c r="J31485" s="3"/>
    </row>
    <row r="31486" spans="8:10" x14ac:dyDescent="0.25">
      <c r="H31486" s="25"/>
      <c r="J31486" s="3"/>
    </row>
    <row r="31487" spans="8:10" x14ac:dyDescent="0.25">
      <c r="H31487" s="25"/>
      <c r="J31487" s="3"/>
    </row>
    <row r="31488" spans="8:10" x14ac:dyDescent="0.25">
      <c r="H31488" s="25"/>
      <c r="J31488" s="3"/>
    </row>
    <row r="31489" spans="8:10" x14ac:dyDescent="0.25">
      <c r="H31489" s="25"/>
      <c r="J31489" s="3"/>
    </row>
    <row r="31490" spans="8:10" x14ac:dyDescent="0.25">
      <c r="H31490" s="25"/>
      <c r="J31490" s="3"/>
    </row>
    <row r="31491" spans="8:10" x14ac:dyDescent="0.25">
      <c r="H31491" s="25"/>
      <c r="J31491" s="3"/>
    </row>
    <row r="31492" spans="8:10" x14ac:dyDescent="0.25">
      <c r="H31492" s="25"/>
      <c r="J31492" s="3"/>
    </row>
    <row r="31493" spans="8:10" x14ac:dyDescent="0.25">
      <c r="H31493" s="25"/>
      <c r="J31493" s="3"/>
    </row>
    <row r="31494" spans="8:10" x14ac:dyDescent="0.25">
      <c r="H31494" s="25"/>
      <c r="J31494" s="3"/>
    </row>
    <row r="31495" spans="8:10" x14ac:dyDescent="0.25">
      <c r="H31495" s="25"/>
      <c r="J31495" s="3"/>
    </row>
    <row r="31496" spans="8:10" x14ac:dyDescent="0.25">
      <c r="H31496" s="25"/>
      <c r="J31496" s="3"/>
    </row>
    <row r="31497" spans="8:10" x14ac:dyDescent="0.25">
      <c r="H31497" s="25"/>
      <c r="J31497" s="46"/>
    </row>
    <row r="31498" spans="8:10" x14ac:dyDescent="0.25">
      <c r="H31498" s="25"/>
      <c r="J31498" s="46"/>
    </row>
    <row r="31499" spans="8:10" x14ac:dyDescent="0.25">
      <c r="H31499" s="25"/>
      <c r="J31499" s="46"/>
    </row>
    <row r="31500" spans="8:10" x14ac:dyDescent="0.25">
      <c r="H31500" s="25"/>
      <c r="J31500" s="46"/>
    </row>
    <row r="31501" spans="8:10" x14ac:dyDescent="0.25">
      <c r="H31501" s="25"/>
      <c r="J31501" s="46"/>
    </row>
    <row r="31502" spans="8:10" x14ac:dyDescent="0.25">
      <c r="H31502" s="25"/>
      <c r="J31502" s="46"/>
    </row>
    <row r="31503" spans="8:10" x14ac:dyDescent="0.25">
      <c r="H31503" s="25"/>
      <c r="J31503" s="3"/>
    </row>
    <row r="31504" spans="8:10" x14ac:dyDescent="0.25">
      <c r="H31504" s="25"/>
      <c r="J31504" s="3"/>
    </row>
    <row r="31505" spans="8:10" x14ac:dyDescent="0.25">
      <c r="H31505" s="25"/>
      <c r="J31505" s="3"/>
    </row>
    <row r="31506" spans="8:10" x14ac:dyDescent="0.25">
      <c r="H31506" s="25"/>
      <c r="J31506" s="3"/>
    </row>
    <row r="31507" spans="8:10" x14ac:dyDescent="0.25">
      <c r="H31507" s="25"/>
      <c r="J31507" s="3"/>
    </row>
    <row r="31508" spans="8:10" x14ac:dyDescent="0.25">
      <c r="H31508" s="25"/>
      <c r="J31508" s="3"/>
    </row>
    <row r="31509" spans="8:10" x14ac:dyDescent="0.25">
      <c r="H31509" s="25"/>
      <c r="J31509" s="3"/>
    </row>
    <row r="31510" spans="8:10" x14ac:dyDescent="0.25">
      <c r="H31510" s="25"/>
      <c r="J31510" s="3"/>
    </row>
    <row r="31511" spans="8:10" x14ac:dyDescent="0.25">
      <c r="H31511" s="25"/>
      <c r="J31511" s="3"/>
    </row>
    <row r="31512" spans="8:10" x14ac:dyDescent="0.25">
      <c r="H31512" s="25"/>
      <c r="J31512" s="46"/>
    </row>
    <row r="31513" spans="8:10" x14ac:dyDescent="0.25">
      <c r="H31513" s="25"/>
      <c r="J31513" s="46"/>
    </row>
    <row r="31514" spans="8:10" x14ac:dyDescent="0.25">
      <c r="H31514" s="25"/>
      <c r="J31514" s="46"/>
    </row>
    <row r="31515" spans="8:10" x14ac:dyDescent="0.25">
      <c r="H31515" s="25"/>
      <c r="J31515" s="46"/>
    </row>
    <row r="31516" spans="8:10" x14ac:dyDescent="0.25">
      <c r="H31516" s="25"/>
      <c r="J31516" s="46"/>
    </row>
    <row r="31517" spans="8:10" x14ac:dyDescent="0.25">
      <c r="H31517" s="25"/>
      <c r="J31517" s="46"/>
    </row>
    <row r="31518" spans="8:10" x14ac:dyDescent="0.25">
      <c r="H31518" s="25"/>
      <c r="J31518" s="3"/>
    </row>
    <row r="31519" spans="8:10" x14ac:dyDescent="0.25">
      <c r="H31519" s="25"/>
      <c r="J31519" s="3"/>
    </row>
    <row r="31520" spans="8:10" x14ac:dyDescent="0.25">
      <c r="H31520" s="25"/>
      <c r="J31520" s="3"/>
    </row>
    <row r="31521" spans="8:10" x14ac:dyDescent="0.25">
      <c r="H31521" s="25"/>
      <c r="J31521" s="3"/>
    </row>
    <row r="31522" spans="8:10" x14ac:dyDescent="0.25">
      <c r="H31522" s="25"/>
      <c r="J31522" s="3"/>
    </row>
    <row r="31523" spans="8:10" x14ac:dyDescent="0.25">
      <c r="H31523" s="25"/>
      <c r="J31523" s="3"/>
    </row>
    <row r="31524" spans="8:10" x14ac:dyDescent="0.25">
      <c r="H31524" s="25"/>
      <c r="J31524" s="3"/>
    </row>
    <row r="31525" spans="8:10" x14ac:dyDescent="0.25">
      <c r="H31525" s="25"/>
      <c r="J31525" s="3"/>
    </row>
    <row r="31526" spans="8:10" x14ac:dyDescent="0.25">
      <c r="H31526" s="25"/>
      <c r="J31526" s="3"/>
    </row>
    <row r="31527" spans="8:10" x14ac:dyDescent="0.25">
      <c r="H31527" s="25"/>
      <c r="J31527" s="46"/>
    </row>
    <row r="31528" spans="8:10" x14ac:dyDescent="0.25">
      <c r="H31528" s="25"/>
      <c r="J31528" s="46"/>
    </row>
    <row r="31529" spans="8:10" x14ac:dyDescent="0.25">
      <c r="H31529" s="25"/>
      <c r="J31529" s="46"/>
    </row>
    <row r="31530" spans="8:10" x14ac:dyDescent="0.25">
      <c r="H31530" s="25"/>
      <c r="J31530" s="46"/>
    </row>
    <row r="31531" spans="8:10" x14ac:dyDescent="0.25">
      <c r="H31531" s="25"/>
      <c r="J31531" s="46"/>
    </row>
    <row r="31532" spans="8:10" x14ac:dyDescent="0.25">
      <c r="H31532" s="25"/>
      <c r="J31532" s="46"/>
    </row>
    <row r="31533" spans="8:10" x14ac:dyDescent="0.25">
      <c r="H31533" s="25"/>
      <c r="J31533" s="3"/>
    </row>
    <row r="31534" spans="8:10" x14ac:dyDescent="0.25">
      <c r="H31534" s="25"/>
      <c r="J31534" s="3"/>
    </row>
    <row r="31535" spans="8:10" x14ac:dyDescent="0.25">
      <c r="H31535" s="25"/>
      <c r="J31535" s="3"/>
    </row>
    <row r="31536" spans="8:10" x14ac:dyDescent="0.25">
      <c r="H31536" s="25"/>
      <c r="J31536" s="3"/>
    </row>
    <row r="31537" spans="8:10" x14ac:dyDescent="0.25">
      <c r="H31537" s="25"/>
      <c r="J31537" s="3"/>
    </row>
    <row r="31538" spans="8:10" x14ac:dyDescent="0.25">
      <c r="H31538" s="25"/>
      <c r="J31538" s="3"/>
    </row>
    <row r="31539" spans="8:10" x14ac:dyDescent="0.25">
      <c r="H31539" s="25"/>
      <c r="J31539" s="3"/>
    </row>
    <row r="31540" spans="8:10" x14ac:dyDescent="0.25">
      <c r="H31540" s="25"/>
      <c r="J31540" s="3"/>
    </row>
    <row r="31541" spans="8:10" x14ac:dyDescent="0.25">
      <c r="H31541" s="25"/>
      <c r="J31541" s="3"/>
    </row>
    <row r="31542" spans="8:10" x14ac:dyDescent="0.25">
      <c r="H31542" s="25"/>
      <c r="J31542" s="46"/>
    </row>
    <row r="31543" spans="8:10" x14ac:dyDescent="0.25">
      <c r="H31543" s="25"/>
      <c r="J31543" s="46"/>
    </row>
    <row r="31544" spans="8:10" x14ac:dyDescent="0.25">
      <c r="H31544" s="25"/>
      <c r="J31544" s="46"/>
    </row>
    <row r="31545" spans="8:10" x14ac:dyDescent="0.25">
      <c r="H31545" s="25"/>
      <c r="J31545" s="46"/>
    </row>
    <row r="31546" spans="8:10" x14ac:dyDescent="0.25">
      <c r="H31546" s="25"/>
      <c r="J31546" s="46"/>
    </row>
    <row r="31547" spans="8:10" x14ac:dyDescent="0.25">
      <c r="H31547" s="25"/>
      <c r="J31547" s="46"/>
    </row>
    <row r="31548" spans="8:10" x14ac:dyDescent="0.25">
      <c r="H31548" s="25"/>
      <c r="J31548" s="3"/>
    </row>
    <row r="31549" spans="8:10" x14ac:dyDescent="0.25">
      <c r="H31549" s="25"/>
      <c r="J31549" s="3"/>
    </row>
    <row r="31550" spans="8:10" x14ac:dyDescent="0.25">
      <c r="H31550" s="25"/>
      <c r="J31550" s="3"/>
    </row>
    <row r="31551" spans="8:10" x14ac:dyDescent="0.25">
      <c r="H31551" s="25"/>
      <c r="J31551" s="3"/>
    </row>
    <row r="31552" spans="8:10" x14ac:dyDescent="0.25">
      <c r="H31552" s="25"/>
      <c r="J31552" s="3"/>
    </row>
    <row r="31553" spans="8:10" x14ac:dyDescent="0.25">
      <c r="H31553" s="25"/>
      <c r="J31553" s="3"/>
    </row>
    <row r="31554" spans="8:10" x14ac:dyDescent="0.25">
      <c r="H31554" s="25"/>
      <c r="J31554" s="3"/>
    </row>
    <row r="31555" spans="8:10" x14ac:dyDescent="0.25">
      <c r="H31555" s="25"/>
      <c r="J31555" s="3"/>
    </row>
    <row r="31556" spans="8:10" x14ac:dyDescent="0.25">
      <c r="H31556" s="25"/>
      <c r="J31556" s="3"/>
    </row>
    <row r="31557" spans="8:10" x14ac:dyDescent="0.25">
      <c r="H31557" s="25"/>
      <c r="J31557" s="46"/>
    </row>
    <row r="31558" spans="8:10" x14ac:dyDescent="0.25">
      <c r="H31558" s="25"/>
      <c r="J31558" s="46"/>
    </row>
    <row r="31559" spans="8:10" x14ac:dyDescent="0.25">
      <c r="H31559" s="25"/>
      <c r="J31559" s="46"/>
    </row>
    <row r="31560" spans="8:10" x14ac:dyDescent="0.25">
      <c r="H31560" s="25"/>
      <c r="J31560" s="46"/>
    </row>
    <row r="31561" spans="8:10" x14ac:dyDescent="0.25">
      <c r="H31561" s="25"/>
      <c r="J31561" s="46"/>
    </row>
    <row r="31562" spans="8:10" x14ac:dyDescent="0.25">
      <c r="H31562" s="25"/>
      <c r="J31562" s="46"/>
    </row>
    <row r="31563" spans="8:10" x14ac:dyDescent="0.25">
      <c r="H31563" s="25"/>
      <c r="J31563" s="3"/>
    </row>
    <row r="31564" spans="8:10" x14ac:dyDescent="0.25">
      <c r="H31564" s="25"/>
      <c r="J31564" s="3"/>
    </row>
    <row r="31565" spans="8:10" x14ac:dyDescent="0.25">
      <c r="H31565" s="25"/>
      <c r="J31565" s="3"/>
    </row>
    <row r="31566" spans="8:10" x14ac:dyDescent="0.25">
      <c r="H31566" s="25"/>
      <c r="J31566" s="3"/>
    </row>
    <row r="31567" spans="8:10" x14ac:dyDescent="0.25">
      <c r="H31567" s="25"/>
      <c r="J31567" s="3"/>
    </row>
    <row r="31568" spans="8:10" x14ac:dyDescent="0.25">
      <c r="H31568" s="25"/>
      <c r="J31568" s="3"/>
    </row>
    <row r="31569" spans="8:10" x14ac:dyDescent="0.25">
      <c r="H31569" s="25"/>
      <c r="J31569" s="3"/>
    </row>
    <row r="31570" spans="8:10" x14ac:dyDescent="0.25">
      <c r="H31570" s="25"/>
      <c r="J31570" s="3"/>
    </row>
    <row r="31571" spans="8:10" x14ac:dyDescent="0.25">
      <c r="H31571" s="25"/>
      <c r="J31571" s="3"/>
    </row>
    <row r="31572" spans="8:10" x14ac:dyDescent="0.25">
      <c r="H31572" s="25"/>
      <c r="J31572" s="46"/>
    </row>
    <row r="31573" spans="8:10" x14ac:dyDescent="0.25">
      <c r="H31573" s="25"/>
      <c r="J31573" s="46"/>
    </row>
    <row r="31574" spans="8:10" x14ac:dyDescent="0.25">
      <c r="H31574" s="25"/>
      <c r="J31574" s="46"/>
    </row>
    <row r="31575" spans="8:10" x14ac:dyDescent="0.25">
      <c r="H31575" s="25"/>
      <c r="J31575" s="46"/>
    </row>
    <row r="31576" spans="8:10" x14ac:dyDescent="0.25">
      <c r="H31576" s="25"/>
      <c r="J31576" s="46"/>
    </row>
    <row r="31577" spans="8:10" x14ac:dyDescent="0.25">
      <c r="H31577" s="25"/>
      <c r="J31577" s="46"/>
    </row>
    <row r="31578" spans="8:10" x14ac:dyDescent="0.25">
      <c r="H31578" s="25"/>
      <c r="J31578" s="3"/>
    </row>
    <row r="31579" spans="8:10" x14ac:dyDescent="0.25">
      <c r="H31579" s="25"/>
      <c r="J31579" s="3"/>
    </row>
    <row r="31580" spans="8:10" x14ac:dyDescent="0.25">
      <c r="H31580" s="25"/>
      <c r="J31580" s="3"/>
    </row>
    <row r="31581" spans="8:10" x14ac:dyDescent="0.25">
      <c r="H31581" s="25"/>
      <c r="J31581" s="3"/>
    </row>
    <row r="31582" spans="8:10" x14ac:dyDescent="0.25">
      <c r="H31582" s="25"/>
      <c r="J31582" s="3"/>
    </row>
    <row r="31583" spans="8:10" x14ac:dyDescent="0.25">
      <c r="H31583" s="25"/>
      <c r="J31583" s="3"/>
    </row>
    <row r="31584" spans="8:10" x14ac:dyDescent="0.25">
      <c r="H31584" s="25"/>
      <c r="J31584" s="3"/>
    </row>
    <row r="31585" spans="8:10" x14ac:dyDescent="0.25">
      <c r="H31585" s="25"/>
      <c r="J31585" s="3"/>
    </row>
    <row r="31586" spans="8:10" x14ac:dyDescent="0.25">
      <c r="H31586" s="25"/>
      <c r="J31586" s="3"/>
    </row>
    <row r="31587" spans="8:10" x14ac:dyDescent="0.25">
      <c r="H31587" s="25"/>
      <c r="J31587" s="46"/>
    </row>
    <row r="31588" spans="8:10" x14ac:dyDescent="0.25">
      <c r="H31588" s="25"/>
      <c r="J31588" s="46"/>
    </row>
    <row r="31589" spans="8:10" x14ac:dyDescent="0.25">
      <c r="H31589" s="25"/>
      <c r="J31589" s="46"/>
    </row>
    <row r="31590" spans="8:10" x14ac:dyDescent="0.25">
      <c r="H31590" s="25"/>
      <c r="J31590" s="46"/>
    </row>
    <row r="31591" spans="8:10" x14ac:dyDescent="0.25">
      <c r="H31591" s="25"/>
      <c r="J31591" s="3"/>
    </row>
    <row r="31592" spans="8:10" x14ac:dyDescent="0.25">
      <c r="H31592" s="25"/>
      <c r="J31592" s="3"/>
    </row>
    <row r="31593" spans="8:10" x14ac:dyDescent="0.25">
      <c r="H31593" s="25"/>
      <c r="J31593" s="3"/>
    </row>
    <row r="31594" spans="8:10" x14ac:dyDescent="0.25">
      <c r="H31594" s="25"/>
      <c r="J31594" s="3"/>
    </row>
    <row r="31595" spans="8:10" x14ac:dyDescent="0.25">
      <c r="H31595" s="25"/>
      <c r="J31595" s="3"/>
    </row>
    <row r="31596" spans="8:10" x14ac:dyDescent="0.25">
      <c r="H31596" s="25"/>
      <c r="J31596" s="3"/>
    </row>
    <row r="31597" spans="8:10" x14ac:dyDescent="0.25">
      <c r="H31597" s="25"/>
      <c r="J31597" s="3"/>
    </row>
    <row r="31598" spans="8:10" x14ac:dyDescent="0.25">
      <c r="H31598" s="25"/>
      <c r="J31598" s="3"/>
    </row>
    <row r="31599" spans="8:10" x14ac:dyDescent="0.25">
      <c r="H31599" s="25"/>
      <c r="J31599" s="3"/>
    </row>
    <row r="31600" spans="8:10" x14ac:dyDescent="0.25">
      <c r="H31600" s="25"/>
      <c r="J31600" s="3"/>
    </row>
    <row r="31601" spans="8:10" x14ac:dyDescent="0.25">
      <c r="H31601" s="25"/>
      <c r="J31601" s="3"/>
    </row>
    <row r="31602" spans="8:10" x14ac:dyDescent="0.25">
      <c r="H31602" s="25"/>
      <c r="J31602" s="46"/>
    </row>
    <row r="31603" spans="8:10" x14ac:dyDescent="0.25">
      <c r="H31603" s="25"/>
      <c r="J31603" s="46"/>
    </row>
    <row r="31604" spans="8:10" x14ac:dyDescent="0.25">
      <c r="H31604" s="25"/>
      <c r="J31604" s="46"/>
    </row>
    <row r="31605" spans="8:10" x14ac:dyDescent="0.25">
      <c r="H31605" s="25"/>
      <c r="J31605" s="46"/>
    </row>
    <row r="31606" spans="8:10" x14ac:dyDescent="0.25">
      <c r="H31606" s="25"/>
      <c r="J31606" s="46"/>
    </row>
    <row r="31607" spans="8:10" x14ac:dyDescent="0.25">
      <c r="H31607" s="25"/>
      <c r="J31607" s="3"/>
    </row>
    <row r="31608" spans="8:10" x14ac:dyDescent="0.25">
      <c r="H31608" s="25"/>
      <c r="J31608" s="3"/>
    </row>
    <row r="31609" spans="8:10" x14ac:dyDescent="0.25">
      <c r="H31609" s="25"/>
      <c r="J31609" s="3"/>
    </row>
    <row r="31610" spans="8:10" x14ac:dyDescent="0.25">
      <c r="H31610" s="25"/>
      <c r="J31610" s="3"/>
    </row>
    <row r="31611" spans="8:10" x14ac:dyDescent="0.25">
      <c r="H31611" s="25"/>
      <c r="J31611" s="3"/>
    </row>
    <row r="31612" spans="8:10" x14ac:dyDescent="0.25">
      <c r="H31612" s="25"/>
      <c r="J31612" s="3"/>
    </row>
    <row r="31613" spans="8:10" x14ac:dyDescent="0.25">
      <c r="H31613" s="25"/>
      <c r="J31613" s="3"/>
    </row>
    <row r="31614" spans="8:10" x14ac:dyDescent="0.25">
      <c r="H31614" s="25"/>
      <c r="J31614" s="3"/>
    </row>
    <row r="31615" spans="8:10" x14ac:dyDescent="0.25">
      <c r="H31615" s="25"/>
      <c r="J31615" s="3"/>
    </row>
    <row r="31616" spans="8:10" x14ac:dyDescent="0.25">
      <c r="H31616" s="25"/>
      <c r="J31616" s="3"/>
    </row>
    <row r="31617" spans="8:10" x14ac:dyDescent="0.25">
      <c r="H31617" s="25"/>
      <c r="J31617" s="46"/>
    </row>
    <row r="31618" spans="8:10" x14ac:dyDescent="0.25">
      <c r="H31618" s="25"/>
      <c r="J31618" s="46"/>
    </row>
    <row r="31619" spans="8:10" x14ac:dyDescent="0.25">
      <c r="H31619" s="25"/>
      <c r="J31619" s="46"/>
    </row>
    <row r="31620" spans="8:10" x14ac:dyDescent="0.25">
      <c r="H31620" s="25"/>
      <c r="J31620" s="46"/>
    </row>
    <row r="31621" spans="8:10" x14ac:dyDescent="0.25">
      <c r="H31621" s="25"/>
      <c r="J31621" s="46"/>
    </row>
    <row r="31622" spans="8:10" x14ac:dyDescent="0.25">
      <c r="H31622" s="25"/>
      <c r="J31622" s="3"/>
    </row>
    <row r="31623" spans="8:10" x14ac:dyDescent="0.25">
      <c r="H31623" s="25"/>
      <c r="J31623" s="3"/>
    </row>
    <row r="31624" spans="8:10" x14ac:dyDescent="0.25">
      <c r="H31624" s="25"/>
      <c r="J31624" s="3"/>
    </row>
    <row r="31625" spans="8:10" x14ac:dyDescent="0.25">
      <c r="H31625" s="25"/>
      <c r="J31625" s="3"/>
    </row>
    <row r="31626" spans="8:10" x14ac:dyDescent="0.25">
      <c r="H31626" s="25"/>
      <c r="J31626" s="3"/>
    </row>
    <row r="31627" spans="8:10" x14ac:dyDescent="0.25">
      <c r="H31627" s="25"/>
      <c r="J31627" s="3"/>
    </row>
    <row r="31628" spans="8:10" x14ac:dyDescent="0.25">
      <c r="H31628" s="25"/>
      <c r="J31628" s="3"/>
    </row>
    <row r="31629" spans="8:10" x14ac:dyDescent="0.25">
      <c r="H31629" s="25"/>
      <c r="J31629" s="3"/>
    </row>
    <row r="31630" spans="8:10" x14ac:dyDescent="0.25">
      <c r="H31630" s="25"/>
      <c r="J31630" s="3"/>
    </row>
    <row r="31631" spans="8:10" x14ac:dyDescent="0.25">
      <c r="H31631" s="25"/>
      <c r="J31631" s="3"/>
    </row>
    <row r="31632" spans="8:10" x14ac:dyDescent="0.25">
      <c r="H31632" s="25"/>
      <c r="J31632" s="46"/>
    </row>
    <row r="31633" spans="8:10" x14ac:dyDescent="0.25">
      <c r="H31633" s="25"/>
      <c r="J31633" s="46"/>
    </row>
    <row r="31634" spans="8:10" x14ac:dyDescent="0.25">
      <c r="H31634" s="25"/>
      <c r="J31634" s="46"/>
    </row>
    <row r="31635" spans="8:10" x14ac:dyDescent="0.25">
      <c r="H31635" s="25"/>
      <c r="J31635" s="46"/>
    </row>
    <row r="31636" spans="8:10" x14ac:dyDescent="0.25">
      <c r="H31636" s="25"/>
      <c r="J31636" s="46"/>
    </row>
    <row r="31637" spans="8:10" x14ac:dyDescent="0.25">
      <c r="H31637" s="25"/>
      <c r="J31637" s="3"/>
    </row>
    <row r="31638" spans="8:10" x14ac:dyDescent="0.25">
      <c r="H31638" s="25"/>
      <c r="J31638" s="3"/>
    </row>
    <row r="31639" spans="8:10" x14ac:dyDescent="0.25">
      <c r="H31639" s="25"/>
      <c r="J31639" s="3"/>
    </row>
    <row r="31640" spans="8:10" x14ac:dyDescent="0.25">
      <c r="H31640" s="25"/>
      <c r="J31640" s="3"/>
    </row>
    <row r="31641" spans="8:10" x14ac:dyDescent="0.25">
      <c r="H31641" s="25"/>
      <c r="J31641" s="3"/>
    </row>
    <row r="31642" spans="8:10" x14ac:dyDescent="0.25">
      <c r="H31642" s="25"/>
      <c r="J31642" s="3"/>
    </row>
    <row r="31643" spans="8:10" x14ac:dyDescent="0.25">
      <c r="H31643" s="25"/>
      <c r="J31643" s="3"/>
    </row>
    <row r="31644" spans="8:10" x14ac:dyDescent="0.25">
      <c r="H31644" s="25"/>
      <c r="J31644" s="3"/>
    </row>
    <row r="31645" spans="8:10" x14ac:dyDescent="0.25">
      <c r="H31645" s="25"/>
      <c r="J31645" s="3"/>
    </row>
    <row r="31646" spans="8:10" x14ac:dyDescent="0.25">
      <c r="H31646" s="25"/>
      <c r="J31646" s="3"/>
    </row>
    <row r="31647" spans="8:10" x14ac:dyDescent="0.25">
      <c r="H31647" s="25"/>
      <c r="J31647" s="46"/>
    </row>
    <row r="31648" spans="8:10" x14ac:dyDescent="0.25">
      <c r="H31648" s="25"/>
      <c r="J31648" s="46"/>
    </row>
    <row r="31649" spans="8:10" x14ac:dyDescent="0.25">
      <c r="H31649" s="25"/>
      <c r="J31649" s="46"/>
    </row>
    <row r="31650" spans="8:10" x14ac:dyDescent="0.25">
      <c r="H31650" s="25"/>
      <c r="J31650" s="46"/>
    </row>
    <row r="31651" spans="8:10" x14ac:dyDescent="0.25">
      <c r="H31651" s="25"/>
      <c r="J31651" s="46"/>
    </row>
    <row r="31652" spans="8:10" x14ac:dyDescent="0.25">
      <c r="H31652" s="25"/>
      <c r="J31652" s="3"/>
    </row>
    <row r="31653" spans="8:10" x14ac:dyDescent="0.25">
      <c r="H31653" s="25"/>
      <c r="J31653" s="3"/>
    </row>
    <row r="31654" spans="8:10" x14ac:dyDescent="0.25">
      <c r="H31654" s="25"/>
      <c r="J31654" s="3"/>
    </row>
    <row r="31655" spans="8:10" x14ac:dyDescent="0.25">
      <c r="H31655" s="25"/>
      <c r="J31655" s="3"/>
    </row>
    <row r="31656" spans="8:10" x14ac:dyDescent="0.25">
      <c r="H31656" s="25"/>
      <c r="J31656" s="3"/>
    </row>
    <row r="31657" spans="8:10" x14ac:dyDescent="0.25">
      <c r="H31657" s="25"/>
      <c r="J31657" s="3"/>
    </row>
    <row r="31658" spans="8:10" x14ac:dyDescent="0.25">
      <c r="H31658" s="25"/>
      <c r="J31658" s="3"/>
    </row>
    <row r="31659" spans="8:10" x14ac:dyDescent="0.25">
      <c r="H31659" s="25"/>
      <c r="J31659" s="3"/>
    </row>
    <row r="31660" spans="8:10" x14ac:dyDescent="0.25">
      <c r="H31660" s="25"/>
      <c r="J31660" s="3"/>
    </row>
    <row r="31661" spans="8:10" x14ac:dyDescent="0.25">
      <c r="H31661" s="25"/>
      <c r="J31661" s="3"/>
    </row>
    <row r="31662" spans="8:10" x14ac:dyDescent="0.25">
      <c r="H31662" s="25"/>
      <c r="J31662" s="46"/>
    </row>
    <row r="31663" spans="8:10" x14ac:dyDescent="0.25">
      <c r="H31663" s="25"/>
      <c r="J31663" s="46"/>
    </row>
    <row r="31664" spans="8:10" x14ac:dyDescent="0.25">
      <c r="H31664" s="25"/>
      <c r="J31664" s="3"/>
    </row>
    <row r="31665" spans="8:10" x14ac:dyDescent="0.25">
      <c r="H31665" s="25"/>
      <c r="J31665" s="46"/>
    </row>
    <row r="31666" spans="8:10" x14ac:dyDescent="0.25">
      <c r="H31666" s="25"/>
      <c r="J31666" s="3"/>
    </row>
    <row r="31667" spans="8:10" x14ac:dyDescent="0.25">
      <c r="H31667" s="25"/>
      <c r="J31667" s="3"/>
    </row>
    <row r="31668" spans="8:10" x14ac:dyDescent="0.25">
      <c r="H31668" s="25"/>
      <c r="J31668" s="3"/>
    </row>
    <row r="31669" spans="8:10" x14ac:dyDescent="0.25">
      <c r="H31669" s="25"/>
      <c r="J31669" s="3"/>
    </row>
    <row r="31670" spans="8:10" x14ac:dyDescent="0.25">
      <c r="H31670" s="25"/>
      <c r="J31670" s="3"/>
    </row>
    <row r="31671" spans="8:10" x14ac:dyDescent="0.25">
      <c r="H31671" s="25"/>
      <c r="J31671" s="3"/>
    </row>
    <row r="31672" spans="8:10" x14ac:dyDescent="0.25">
      <c r="H31672" s="25"/>
      <c r="J31672" s="3"/>
    </row>
    <row r="31673" spans="8:10" x14ac:dyDescent="0.25">
      <c r="H31673" s="25"/>
      <c r="J31673" s="3"/>
    </row>
    <row r="31674" spans="8:10" x14ac:dyDescent="0.25">
      <c r="H31674" s="25"/>
      <c r="J31674" s="3"/>
    </row>
    <row r="31675" spans="8:10" x14ac:dyDescent="0.25">
      <c r="H31675" s="25"/>
      <c r="J31675" s="3"/>
    </row>
    <row r="31676" spans="8:10" x14ac:dyDescent="0.25">
      <c r="H31676" s="25"/>
      <c r="J31676" s="3"/>
    </row>
    <row r="31677" spans="8:10" x14ac:dyDescent="0.25">
      <c r="H31677" s="25"/>
      <c r="J31677" s="46"/>
    </row>
    <row r="31678" spans="8:10" x14ac:dyDescent="0.25">
      <c r="H31678" s="25"/>
      <c r="J31678" s="46"/>
    </row>
    <row r="31679" spans="8:10" x14ac:dyDescent="0.25">
      <c r="H31679" s="25"/>
      <c r="J31679" s="46"/>
    </row>
    <row r="31680" spans="8:10" x14ac:dyDescent="0.25">
      <c r="H31680" s="25"/>
      <c r="J31680" s="46"/>
    </row>
    <row r="31681" spans="8:10" x14ac:dyDescent="0.25">
      <c r="H31681" s="25"/>
      <c r="J31681" s="46"/>
    </row>
    <row r="31682" spans="8:10" x14ac:dyDescent="0.25">
      <c r="H31682" s="25"/>
      <c r="J31682" s="3"/>
    </row>
    <row r="31683" spans="8:10" x14ac:dyDescent="0.25">
      <c r="H31683" s="25"/>
      <c r="J31683" s="3"/>
    </row>
    <row r="31684" spans="8:10" x14ac:dyDescent="0.25">
      <c r="H31684" s="25"/>
      <c r="J31684" s="3"/>
    </row>
    <row r="31685" spans="8:10" x14ac:dyDescent="0.25">
      <c r="H31685" s="25"/>
      <c r="J31685" s="3"/>
    </row>
    <row r="31686" spans="8:10" x14ac:dyDescent="0.25">
      <c r="H31686" s="25"/>
      <c r="J31686" s="3"/>
    </row>
    <row r="31687" spans="8:10" x14ac:dyDescent="0.25">
      <c r="H31687" s="25"/>
      <c r="J31687" s="3"/>
    </row>
    <row r="31688" spans="8:10" x14ac:dyDescent="0.25">
      <c r="H31688" s="25"/>
      <c r="J31688" s="3"/>
    </row>
    <row r="31689" spans="8:10" x14ac:dyDescent="0.25">
      <c r="H31689" s="25"/>
      <c r="J31689" s="3"/>
    </row>
    <row r="31690" spans="8:10" x14ac:dyDescent="0.25">
      <c r="H31690" s="25"/>
      <c r="J31690" s="3"/>
    </row>
    <row r="31691" spans="8:10" x14ac:dyDescent="0.25">
      <c r="H31691" s="25"/>
      <c r="J31691" s="3"/>
    </row>
    <row r="31692" spans="8:10" x14ac:dyDescent="0.25">
      <c r="H31692" s="25"/>
      <c r="J31692" s="46"/>
    </row>
    <row r="31693" spans="8:10" x14ac:dyDescent="0.25">
      <c r="H31693" s="25"/>
      <c r="J31693" s="46"/>
    </row>
    <row r="31694" spans="8:10" x14ac:dyDescent="0.25">
      <c r="H31694" s="25"/>
      <c r="J31694" s="46"/>
    </row>
    <row r="31695" spans="8:10" x14ac:dyDescent="0.25">
      <c r="H31695" s="25"/>
      <c r="J31695" s="46"/>
    </row>
    <row r="31696" spans="8:10" x14ac:dyDescent="0.25">
      <c r="H31696" s="25"/>
      <c r="J31696" s="46"/>
    </row>
    <row r="31697" spans="8:10" x14ac:dyDescent="0.25">
      <c r="H31697" s="25"/>
      <c r="J31697" s="3"/>
    </row>
    <row r="31698" spans="8:10" x14ac:dyDescent="0.25">
      <c r="H31698" s="25"/>
      <c r="J31698" s="3"/>
    </row>
    <row r="31699" spans="8:10" x14ac:dyDescent="0.25">
      <c r="H31699" s="25"/>
      <c r="J31699" s="3"/>
    </row>
    <row r="31700" spans="8:10" x14ac:dyDescent="0.25">
      <c r="H31700" s="25"/>
      <c r="J31700" s="3"/>
    </row>
    <row r="31701" spans="8:10" x14ac:dyDescent="0.25">
      <c r="H31701" s="25"/>
      <c r="J31701" s="3"/>
    </row>
    <row r="31702" spans="8:10" x14ac:dyDescent="0.25">
      <c r="H31702" s="25"/>
      <c r="J31702" s="3"/>
    </row>
    <row r="31703" spans="8:10" x14ac:dyDescent="0.25">
      <c r="H31703" s="25"/>
      <c r="J31703" s="3"/>
    </row>
    <row r="31704" spans="8:10" x14ac:dyDescent="0.25">
      <c r="H31704" s="25"/>
      <c r="J31704" s="3"/>
    </row>
    <row r="31705" spans="8:10" x14ac:dyDescent="0.25">
      <c r="H31705" s="25"/>
      <c r="J31705" s="3"/>
    </row>
    <row r="31706" spans="8:10" x14ac:dyDescent="0.25">
      <c r="H31706" s="25"/>
      <c r="J31706" s="3"/>
    </row>
    <row r="31707" spans="8:10" x14ac:dyDescent="0.25">
      <c r="H31707" s="25"/>
      <c r="J31707" s="46"/>
    </row>
    <row r="31708" spans="8:10" x14ac:dyDescent="0.25">
      <c r="H31708" s="25"/>
      <c r="J31708" s="46"/>
    </row>
    <row r="31709" spans="8:10" x14ac:dyDescent="0.25">
      <c r="H31709" s="25"/>
      <c r="J31709" s="46"/>
    </row>
    <row r="31710" spans="8:10" x14ac:dyDescent="0.25">
      <c r="H31710" s="25"/>
      <c r="J31710" s="46"/>
    </row>
    <row r="31711" spans="8:10" x14ac:dyDescent="0.25">
      <c r="H31711" s="25"/>
      <c r="J31711" s="46"/>
    </row>
    <row r="31712" spans="8:10" x14ac:dyDescent="0.25">
      <c r="H31712" s="25"/>
      <c r="J31712" s="3"/>
    </row>
    <row r="31713" spans="8:10" x14ac:dyDescent="0.25">
      <c r="H31713" s="25"/>
      <c r="J31713" s="3"/>
    </row>
    <row r="31714" spans="8:10" x14ac:dyDescent="0.25">
      <c r="H31714" s="25"/>
      <c r="J31714" s="3"/>
    </row>
    <row r="31715" spans="8:10" x14ac:dyDescent="0.25">
      <c r="H31715" s="25"/>
      <c r="J31715" s="3"/>
    </row>
    <row r="31716" spans="8:10" x14ac:dyDescent="0.25">
      <c r="H31716" s="25"/>
      <c r="J31716" s="3"/>
    </row>
    <row r="31717" spans="8:10" x14ac:dyDescent="0.25">
      <c r="H31717" s="25"/>
      <c r="J31717" s="3"/>
    </row>
    <row r="31718" spans="8:10" x14ac:dyDescent="0.25">
      <c r="H31718" s="25"/>
      <c r="J31718" s="3"/>
    </row>
    <row r="31719" spans="8:10" x14ac:dyDescent="0.25">
      <c r="H31719" s="25"/>
      <c r="J31719" s="3"/>
    </row>
    <row r="31720" spans="8:10" x14ac:dyDescent="0.25">
      <c r="H31720" s="25"/>
      <c r="J31720" s="3"/>
    </row>
    <row r="31721" spans="8:10" x14ac:dyDescent="0.25">
      <c r="H31721" s="25"/>
      <c r="J31721" s="3"/>
    </row>
    <row r="31722" spans="8:10" x14ac:dyDescent="0.25">
      <c r="H31722" s="25"/>
      <c r="J31722" s="46"/>
    </row>
    <row r="31723" spans="8:10" x14ac:dyDescent="0.25">
      <c r="H31723" s="25"/>
      <c r="J31723" s="46"/>
    </row>
    <row r="31724" spans="8:10" x14ac:dyDescent="0.25">
      <c r="H31724" s="25"/>
      <c r="J31724" s="46"/>
    </row>
    <row r="31725" spans="8:10" x14ac:dyDescent="0.25">
      <c r="H31725" s="25"/>
      <c r="J31725" s="46"/>
    </row>
    <row r="31726" spans="8:10" x14ac:dyDescent="0.25">
      <c r="H31726" s="25"/>
      <c r="J31726" s="46"/>
    </row>
    <row r="31727" spans="8:10" x14ac:dyDescent="0.25">
      <c r="H31727" s="25"/>
      <c r="J31727" s="3"/>
    </row>
    <row r="31728" spans="8:10" x14ac:dyDescent="0.25">
      <c r="H31728" s="25"/>
      <c r="J31728" s="3"/>
    </row>
    <row r="31729" spans="8:10" x14ac:dyDescent="0.25">
      <c r="H31729" s="25"/>
      <c r="J31729" s="3"/>
    </row>
    <row r="31730" spans="8:10" x14ac:dyDescent="0.25">
      <c r="H31730" s="25"/>
      <c r="J31730" s="3"/>
    </row>
    <row r="31731" spans="8:10" x14ac:dyDescent="0.25">
      <c r="H31731" s="25"/>
      <c r="J31731" s="3"/>
    </row>
    <row r="31732" spans="8:10" x14ac:dyDescent="0.25">
      <c r="H31732" s="25"/>
      <c r="J31732" s="3"/>
    </row>
    <row r="31733" spans="8:10" x14ac:dyDescent="0.25">
      <c r="H31733" s="25"/>
      <c r="J31733" s="3"/>
    </row>
    <row r="31734" spans="8:10" x14ac:dyDescent="0.25">
      <c r="H31734" s="25"/>
      <c r="J31734" s="3"/>
    </row>
    <row r="31735" spans="8:10" x14ac:dyDescent="0.25">
      <c r="H31735" s="25"/>
      <c r="J31735" s="3"/>
    </row>
    <row r="31736" spans="8:10" x14ac:dyDescent="0.25">
      <c r="H31736" s="25"/>
      <c r="J31736" s="3"/>
    </row>
    <row r="31737" spans="8:10" x14ac:dyDescent="0.25">
      <c r="H31737" s="25"/>
      <c r="J31737" s="46"/>
    </row>
    <row r="31738" spans="8:10" x14ac:dyDescent="0.25">
      <c r="H31738" s="25"/>
      <c r="J31738" s="46"/>
    </row>
    <row r="31739" spans="8:10" x14ac:dyDescent="0.25">
      <c r="H31739" s="25"/>
      <c r="J31739" s="46"/>
    </row>
    <row r="31740" spans="8:10" x14ac:dyDescent="0.25">
      <c r="H31740" s="25"/>
      <c r="J31740" s="46"/>
    </row>
    <row r="31741" spans="8:10" x14ac:dyDescent="0.25">
      <c r="H31741" s="25"/>
      <c r="J31741" s="46"/>
    </row>
    <row r="31742" spans="8:10" x14ac:dyDescent="0.25">
      <c r="H31742" s="25"/>
      <c r="J31742" s="3"/>
    </row>
    <row r="31743" spans="8:10" x14ac:dyDescent="0.25">
      <c r="H31743" s="25"/>
      <c r="J31743" s="3"/>
    </row>
    <row r="31744" spans="8:10" x14ac:dyDescent="0.25">
      <c r="H31744" s="25"/>
      <c r="J31744" s="3"/>
    </row>
    <row r="31745" spans="8:10" x14ac:dyDescent="0.25">
      <c r="H31745" s="25"/>
      <c r="J31745" s="3"/>
    </row>
    <row r="31746" spans="8:10" x14ac:dyDescent="0.25">
      <c r="H31746" s="25"/>
      <c r="J31746" s="3"/>
    </row>
    <row r="31747" spans="8:10" x14ac:dyDescent="0.25">
      <c r="H31747" s="25"/>
      <c r="J31747" s="3"/>
    </row>
    <row r="31748" spans="8:10" x14ac:dyDescent="0.25">
      <c r="H31748" s="25"/>
      <c r="J31748" s="3"/>
    </row>
    <row r="31749" spans="8:10" x14ac:dyDescent="0.25">
      <c r="H31749" s="25"/>
      <c r="J31749" s="3"/>
    </row>
    <row r="31750" spans="8:10" x14ac:dyDescent="0.25">
      <c r="H31750" s="25"/>
      <c r="J31750" s="3"/>
    </row>
    <row r="31751" spans="8:10" x14ac:dyDescent="0.25">
      <c r="H31751" s="25"/>
      <c r="J31751" s="3"/>
    </row>
    <row r="31752" spans="8:10" x14ac:dyDescent="0.25">
      <c r="H31752" s="25"/>
      <c r="J31752" s="46"/>
    </row>
    <row r="31753" spans="8:10" x14ac:dyDescent="0.25">
      <c r="H31753" s="25"/>
      <c r="J31753" s="46"/>
    </row>
    <row r="31754" spans="8:10" x14ac:dyDescent="0.25">
      <c r="H31754" s="25"/>
      <c r="J31754" s="46"/>
    </row>
    <row r="31755" spans="8:10" x14ac:dyDescent="0.25">
      <c r="H31755" s="25"/>
      <c r="J31755" s="46"/>
    </row>
    <row r="31756" spans="8:10" x14ac:dyDescent="0.25">
      <c r="H31756" s="25"/>
      <c r="J31756" s="3"/>
    </row>
    <row r="31757" spans="8:10" x14ac:dyDescent="0.25">
      <c r="H31757" s="25"/>
      <c r="J31757" s="3"/>
    </row>
    <row r="31758" spans="8:10" x14ac:dyDescent="0.25">
      <c r="H31758" s="25"/>
      <c r="J31758" s="3"/>
    </row>
    <row r="31759" spans="8:10" x14ac:dyDescent="0.25">
      <c r="H31759" s="25"/>
      <c r="J31759" s="3"/>
    </row>
    <row r="31760" spans="8:10" x14ac:dyDescent="0.25">
      <c r="H31760" s="25"/>
      <c r="J31760" s="3"/>
    </row>
    <row r="31761" spans="8:10" x14ac:dyDescent="0.25">
      <c r="H31761" s="25"/>
      <c r="J31761" s="3"/>
    </row>
    <row r="31762" spans="8:10" x14ac:dyDescent="0.25">
      <c r="H31762" s="25"/>
      <c r="J31762" s="3"/>
    </row>
    <row r="31763" spans="8:10" x14ac:dyDescent="0.25">
      <c r="H31763" s="25"/>
      <c r="J31763" s="3"/>
    </row>
    <row r="31764" spans="8:10" x14ac:dyDescent="0.25">
      <c r="H31764" s="25"/>
      <c r="J31764" s="3"/>
    </row>
    <row r="31765" spans="8:10" x14ac:dyDescent="0.25">
      <c r="H31765" s="25"/>
      <c r="J31765" s="3"/>
    </row>
    <row r="31766" spans="8:10" x14ac:dyDescent="0.25">
      <c r="H31766" s="25"/>
      <c r="J31766" s="3"/>
    </row>
    <row r="31767" spans="8:10" x14ac:dyDescent="0.25">
      <c r="H31767" s="25"/>
      <c r="J31767" s="3"/>
    </row>
    <row r="31768" spans="8:10" x14ac:dyDescent="0.25">
      <c r="H31768" s="25"/>
      <c r="J31768" s="3"/>
    </row>
    <row r="31769" spans="8:10" x14ac:dyDescent="0.25">
      <c r="H31769" s="25"/>
      <c r="J31769" s="3"/>
    </row>
    <row r="31770" spans="8:10" x14ac:dyDescent="0.25">
      <c r="H31770" s="25"/>
      <c r="J31770" s="46"/>
    </row>
    <row r="31771" spans="8:10" x14ac:dyDescent="0.25">
      <c r="H31771" s="25"/>
      <c r="J31771" s="3"/>
    </row>
    <row r="31772" spans="8:10" x14ac:dyDescent="0.25">
      <c r="H31772" s="25"/>
      <c r="J31772" s="3"/>
    </row>
    <row r="31773" spans="8:10" x14ac:dyDescent="0.25">
      <c r="H31773" s="25"/>
      <c r="J31773" s="3"/>
    </row>
    <row r="31774" spans="8:10" x14ac:dyDescent="0.25">
      <c r="H31774" s="25"/>
      <c r="J31774" s="3"/>
    </row>
    <row r="31775" spans="8:10" x14ac:dyDescent="0.25">
      <c r="H31775" s="25"/>
      <c r="J31775" s="3"/>
    </row>
    <row r="31776" spans="8:10" x14ac:dyDescent="0.25">
      <c r="H31776" s="25"/>
      <c r="J31776" s="3"/>
    </row>
    <row r="31777" spans="8:10" x14ac:dyDescent="0.25">
      <c r="H31777" s="25"/>
      <c r="J31777" s="3"/>
    </row>
    <row r="31778" spans="8:10" x14ac:dyDescent="0.25">
      <c r="H31778" s="25"/>
      <c r="J31778" s="3"/>
    </row>
    <row r="31779" spans="8:10" x14ac:dyDescent="0.25">
      <c r="H31779" s="25"/>
      <c r="J31779" s="3"/>
    </row>
    <row r="31780" spans="8:10" x14ac:dyDescent="0.25">
      <c r="H31780" s="25"/>
      <c r="J31780" s="3"/>
    </row>
    <row r="31781" spans="8:10" x14ac:dyDescent="0.25">
      <c r="H31781" s="25"/>
      <c r="J31781" s="3"/>
    </row>
    <row r="31782" spans="8:10" x14ac:dyDescent="0.25">
      <c r="H31782" s="25"/>
      <c r="J31782" s="3"/>
    </row>
    <row r="31783" spans="8:10" x14ac:dyDescent="0.25">
      <c r="H31783" s="25"/>
      <c r="J31783" s="3"/>
    </row>
    <row r="31784" spans="8:10" x14ac:dyDescent="0.25">
      <c r="H31784" s="25"/>
      <c r="J31784" s="3"/>
    </row>
    <row r="31785" spans="8:10" x14ac:dyDescent="0.25">
      <c r="H31785" s="25"/>
      <c r="J31785" s="3"/>
    </row>
    <row r="31786" spans="8:10" x14ac:dyDescent="0.25">
      <c r="H31786" s="25"/>
      <c r="J31786" s="3"/>
    </row>
    <row r="31787" spans="8:10" x14ac:dyDescent="0.25">
      <c r="H31787" s="25"/>
      <c r="J31787" s="3"/>
    </row>
    <row r="31788" spans="8:10" x14ac:dyDescent="0.25">
      <c r="H31788" s="25"/>
      <c r="J31788" s="3"/>
    </row>
    <row r="31789" spans="8:10" x14ac:dyDescent="0.25">
      <c r="H31789" s="25"/>
      <c r="J31789" s="3"/>
    </row>
    <row r="31790" spans="8:10" x14ac:dyDescent="0.25">
      <c r="H31790" s="25"/>
      <c r="J31790" s="3"/>
    </row>
    <row r="31791" spans="8:10" x14ac:dyDescent="0.25">
      <c r="H31791" s="25"/>
      <c r="J31791" s="3"/>
    </row>
    <row r="31792" spans="8:10" x14ac:dyDescent="0.25">
      <c r="H31792" s="25"/>
      <c r="J31792" s="3"/>
    </row>
    <row r="31793" spans="8:10" x14ac:dyDescent="0.25">
      <c r="H31793" s="25"/>
      <c r="J31793" s="3"/>
    </row>
    <row r="31794" spans="8:10" x14ac:dyDescent="0.25">
      <c r="H31794" s="25"/>
      <c r="J31794" s="3"/>
    </row>
    <row r="31795" spans="8:10" x14ac:dyDescent="0.25">
      <c r="H31795" s="25"/>
      <c r="J31795" s="3"/>
    </row>
    <row r="31796" spans="8:10" x14ac:dyDescent="0.25">
      <c r="H31796" s="25"/>
      <c r="J31796" s="3"/>
    </row>
    <row r="31797" spans="8:10" x14ac:dyDescent="0.25">
      <c r="H31797" s="25"/>
      <c r="J31797" s="46"/>
    </row>
    <row r="31798" spans="8:10" x14ac:dyDescent="0.25">
      <c r="H31798" s="25"/>
      <c r="J31798" s="46"/>
    </row>
    <row r="31799" spans="8:10" x14ac:dyDescent="0.25">
      <c r="H31799" s="25"/>
      <c r="J31799" s="46"/>
    </row>
    <row r="31800" spans="8:10" x14ac:dyDescent="0.25">
      <c r="H31800" s="25"/>
      <c r="J31800" s="46"/>
    </row>
    <row r="31801" spans="8:10" x14ac:dyDescent="0.25">
      <c r="H31801" s="25"/>
      <c r="J31801" s="3"/>
    </row>
    <row r="31802" spans="8:10" x14ac:dyDescent="0.25">
      <c r="H31802" s="25"/>
      <c r="J31802" s="3"/>
    </row>
    <row r="31803" spans="8:10" x14ac:dyDescent="0.25">
      <c r="H31803" s="25"/>
      <c r="J31803" s="3"/>
    </row>
    <row r="31804" spans="8:10" x14ac:dyDescent="0.25">
      <c r="H31804" s="25"/>
      <c r="J31804" s="3"/>
    </row>
    <row r="31805" spans="8:10" x14ac:dyDescent="0.25">
      <c r="H31805" s="25"/>
      <c r="J31805" s="3"/>
    </row>
    <row r="31806" spans="8:10" x14ac:dyDescent="0.25">
      <c r="H31806" s="25"/>
      <c r="J31806" s="3"/>
    </row>
    <row r="31807" spans="8:10" x14ac:dyDescent="0.25">
      <c r="H31807" s="25"/>
      <c r="J31807" s="3"/>
    </row>
    <row r="31808" spans="8:10" x14ac:dyDescent="0.25">
      <c r="H31808" s="25"/>
      <c r="J31808" s="3"/>
    </row>
    <row r="31809" spans="8:10" x14ac:dyDescent="0.25">
      <c r="H31809" s="25"/>
      <c r="J31809" s="3"/>
    </row>
    <row r="31810" spans="8:10" x14ac:dyDescent="0.25">
      <c r="H31810" s="25"/>
      <c r="J31810" s="3"/>
    </row>
    <row r="31811" spans="8:10" x14ac:dyDescent="0.25">
      <c r="H31811" s="25"/>
      <c r="J31811" s="3"/>
    </row>
    <row r="31812" spans="8:10" x14ac:dyDescent="0.25">
      <c r="H31812" s="25"/>
      <c r="J31812" s="46"/>
    </row>
    <row r="31813" spans="8:10" x14ac:dyDescent="0.25">
      <c r="H31813" s="25"/>
      <c r="J31813" s="46"/>
    </row>
    <row r="31814" spans="8:10" x14ac:dyDescent="0.25">
      <c r="H31814" s="25"/>
      <c r="J31814" s="46"/>
    </row>
    <row r="31815" spans="8:10" x14ac:dyDescent="0.25">
      <c r="H31815" s="25"/>
      <c r="J31815" s="46"/>
    </row>
    <row r="31816" spans="8:10" x14ac:dyDescent="0.25">
      <c r="H31816" s="25"/>
      <c r="J31816" s="3"/>
    </row>
    <row r="31817" spans="8:10" x14ac:dyDescent="0.25">
      <c r="H31817" s="25"/>
      <c r="J31817" s="3"/>
    </row>
    <row r="31818" spans="8:10" x14ac:dyDescent="0.25">
      <c r="H31818" s="25"/>
      <c r="J31818" s="3"/>
    </row>
    <row r="31819" spans="8:10" x14ac:dyDescent="0.25">
      <c r="H31819" s="25"/>
      <c r="J31819" s="3"/>
    </row>
    <row r="31820" spans="8:10" x14ac:dyDescent="0.25">
      <c r="H31820" s="25"/>
      <c r="J31820" s="3"/>
    </row>
    <row r="31821" spans="8:10" x14ac:dyDescent="0.25">
      <c r="H31821" s="25"/>
      <c r="J31821" s="3"/>
    </row>
    <row r="31822" spans="8:10" x14ac:dyDescent="0.25">
      <c r="H31822" s="25"/>
      <c r="J31822" s="3"/>
    </row>
    <row r="31823" spans="8:10" x14ac:dyDescent="0.25">
      <c r="H31823" s="25"/>
      <c r="J31823" s="3"/>
    </row>
    <row r="31824" spans="8:10" x14ac:dyDescent="0.25">
      <c r="H31824" s="25"/>
      <c r="J31824" s="3"/>
    </row>
    <row r="31825" spans="8:10" x14ac:dyDescent="0.25">
      <c r="H31825" s="25"/>
      <c r="J31825" s="3"/>
    </row>
    <row r="31826" spans="8:10" x14ac:dyDescent="0.25">
      <c r="H31826" s="25"/>
      <c r="J31826" s="3"/>
    </row>
    <row r="31827" spans="8:10" x14ac:dyDescent="0.25">
      <c r="H31827" s="25"/>
      <c r="J31827" s="46"/>
    </row>
    <row r="31828" spans="8:10" x14ac:dyDescent="0.25">
      <c r="H31828" s="25"/>
      <c r="J31828" s="46"/>
    </row>
    <row r="31829" spans="8:10" x14ac:dyDescent="0.25">
      <c r="H31829" s="25"/>
      <c r="J31829" s="46"/>
    </row>
    <row r="31830" spans="8:10" x14ac:dyDescent="0.25">
      <c r="H31830" s="25"/>
      <c r="J31830" s="46"/>
    </row>
    <row r="31831" spans="8:10" x14ac:dyDescent="0.25">
      <c r="H31831" s="25"/>
      <c r="J31831" s="3"/>
    </row>
    <row r="31832" spans="8:10" x14ac:dyDescent="0.25">
      <c r="H31832" s="25"/>
      <c r="J31832" s="3"/>
    </row>
    <row r="31833" spans="8:10" x14ac:dyDescent="0.25">
      <c r="H31833" s="25"/>
      <c r="J31833" s="3"/>
    </row>
    <row r="31834" spans="8:10" x14ac:dyDescent="0.25">
      <c r="H31834" s="25"/>
      <c r="J31834" s="3"/>
    </row>
    <row r="31835" spans="8:10" x14ac:dyDescent="0.25">
      <c r="H31835" s="25"/>
      <c r="J31835" s="3"/>
    </row>
    <row r="31836" spans="8:10" x14ac:dyDescent="0.25">
      <c r="H31836" s="25"/>
      <c r="J31836" s="3"/>
    </row>
    <row r="31837" spans="8:10" x14ac:dyDescent="0.25">
      <c r="H31837" s="25"/>
      <c r="J31837" s="3"/>
    </row>
    <row r="31838" spans="8:10" x14ac:dyDescent="0.25">
      <c r="H31838" s="25"/>
      <c r="J31838" s="3"/>
    </row>
    <row r="31839" spans="8:10" x14ac:dyDescent="0.25">
      <c r="H31839" s="25"/>
      <c r="J31839" s="3"/>
    </row>
    <row r="31840" spans="8:10" x14ac:dyDescent="0.25">
      <c r="H31840" s="25"/>
      <c r="J31840" s="3"/>
    </row>
    <row r="31841" spans="8:10" x14ac:dyDescent="0.25">
      <c r="H31841" s="25"/>
      <c r="J31841" s="3"/>
    </row>
    <row r="31842" spans="8:10" x14ac:dyDescent="0.25">
      <c r="H31842" s="25"/>
      <c r="J31842" s="3"/>
    </row>
    <row r="31843" spans="8:10" x14ac:dyDescent="0.25">
      <c r="H31843" s="25"/>
      <c r="J31843" s="46"/>
    </row>
    <row r="31844" spans="8:10" x14ac:dyDescent="0.25">
      <c r="H31844" s="25"/>
      <c r="J31844" s="46"/>
    </row>
    <row r="31845" spans="8:10" x14ac:dyDescent="0.25">
      <c r="H31845" s="25"/>
      <c r="J31845" s="46"/>
    </row>
    <row r="31846" spans="8:10" x14ac:dyDescent="0.25">
      <c r="H31846" s="25"/>
      <c r="J31846" s="3"/>
    </row>
    <row r="31847" spans="8:10" x14ac:dyDescent="0.25">
      <c r="H31847" s="25"/>
      <c r="J31847" s="3"/>
    </row>
    <row r="31848" spans="8:10" x14ac:dyDescent="0.25">
      <c r="H31848" s="25"/>
      <c r="J31848" s="3"/>
    </row>
    <row r="31849" spans="8:10" x14ac:dyDescent="0.25">
      <c r="H31849" s="25"/>
      <c r="J31849" s="3"/>
    </row>
    <row r="31850" spans="8:10" x14ac:dyDescent="0.25">
      <c r="H31850" s="25"/>
      <c r="J31850" s="3"/>
    </row>
    <row r="31851" spans="8:10" x14ac:dyDescent="0.25">
      <c r="H31851" s="25"/>
      <c r="J31851" s="3"/>
    </row>
    <row r="31852" spans="8:10" x14ac:dyDescent="0.25">
      <c r="H31852" s="25"/>
      <c r="J31852" s="3"/>
    </row>
    <row r="31853" spans="8:10" x14ac:dyDescent="0.25">
      <c r="H31853" s="25"/>
      <c r="J31853" s="3"/>
    </row>
    <row r="31854" spans="8:10" x14ac:dyDescent="0.25">
      <c r="H31854" s="25"/>
      <c r="J31854" s="3"/>
    </row>
    <row r="31855" spans="8:10" x14ac:dyDescent="0.25">
      <c r="H31855" s="25"/>
      <c r="J31855" s="3"/>
    </row>
    <row r="31856" spans="8:10" x14ac:dyDescent="0.25">
      <c r="H31856" s="25"/>
      <c r="J31856" s="3"/>
    </row>
    <row r="31857" spans="8:10" x14ac:dyDescent="0.25">
      <c r="H31857" s="25"/>
      <c r="J31857" s="46"/>
    </row>
    <row r="31858" spans="8:10" x14ac:dyDescent="0.25">
      <c r="H31858" s="25"/>
      <c r="J31858" s="46"/>
    </row>
    <row r="31859" spans="8:10" x14ac:dyDescent="0.25">
      <c r="H31859" s="25"/>
      <c r="J31859" s="46"/>
    </row>
    <row r="31860" spans="8:10" x14ac:dyDescent="0.25">
      <c r="H31860" s="25"/>
      <c r="J31860" s="46"/>
    </row>
    <row r="31861" spans="8:10" x14ac:dyDescent="0.25">
      <c r="H31861" s="25"/>
      <c r="J31861" s="3"/>
    </row>
    <row r="31862" spans="8:10" x14ac:dyDescent="0.25">
      <c r="H31862" s="25"/>
      <c r="J31862" s="3"/>
    </row>
    <row r="31863" spans="8:10" x14ac:dyDescent="0.25">
      <c r="H31863" s="25"/>
      <c r="J31863" s="3"/>
    </row>
    <row r="31864" spans="8:10" x14ac:dyDescent="0.25">
      <c r="H31864" s="25"/>
      <c r="J31864" s="3"/>
    </row>
    <row r="31865" spans="8:10" x14ac:dyDescent="0.25">
      <c r="H31865" s="25"/>
      <c r="J31865" s="3"/>
    </row>
    <row r="31866" spans="8:10" x14ac:dyDescent="0.25">
      <c r="H31866" s="25"/>
      <c r="J31866" s="3"/>
    </row>
    <row r="31867" spans="8:10" x14ac:dyDescent="0.25">
      <c r="H31867" s="25"/>
      <c r="J31867" s="3"/>
    </row>
    <row r="31868" spans="8:10" x14ac:dyDescent="0.25">
      <c r="H31868" s="25"/>
      <c r="J31868" s="3"/>
    </row>
    <row r="31869" spans="8:10" x14ac:dyDescent="0.25">
      <c r="H31869" s="25"/>
      <c r="J31869" s="3"/>
    </row>
    <row r="31870" spans="8:10" x14ac:dyDescent="0.25">
      <c r="H31870" s="25"/>
      <c r="J31870" s="3"/>
    </row>
    <row r="31871" spans="8:10" x14ac:dyDescent="0.25">
      <c r="H31871" s="25"/>
      <c r="J31871" s="3"/>
    </row>
    <row r="31872" spans="8:10" x14ac:dyDescent="0.25">
      <c r="H31872" s="25"/>
      <c r="J31872" s="46"/>
    </row>
    <row r="31873" spans="8:10" x14ac:dyDescent="0.25">
      <c r="H31873" s="25"/>
      <c r="J31873" s="46"/>
    </row>
    <row r="31874" spans="8:10" x14ac:dyDescent="0.25">
      <c r="H31874" s="25"/>
      <c r="J31874" s="46"/>
    </row>
    <row r="31875" spans="8:10" x14ac:dyDescent="0.25">
      <c r="H31875" s="25"/>
      <c r="J31875" s="46"/>
    </row>
    <row r="31876" spans="8:10" x14ac:dyDescent="0.25">
      <c r="H31876" s="25"/>
      <c r="J31876" s="3"/>
    </row>
    <row r="31877" spans="8:10" x14ac:dyDescent="0.25">
      <c r="H31877" s="25"/>
      <c r="J31877" s="3"/>
    </row>
    <row r="31878" spans="8:10" x14ac:dyDescent="0.25">
      <c r="H31878" s="25"/>
      <c r="J31878" s="3"/>
    </row>
    <row r="31879" spans="8:10" x14ac:dyDescent="0.25">
      <c r="H31879" s="25"/>
      <c r="J31879" s="3"/>
    </row>
    <row r="31880" spans="8:10" x14ac:dyDescent="0.25">
      <c r="H31880" s="25"/>
      <c r="J31880" s="3"/>
    </row>
    <row r="31881" spans="8:10" x14ac:dyDescent="0.25">
      <c r="H31881" s="25"/>
      <c r="J31881" s="3"/>
    </row>
    <row r="31882" spans="8:10" x14ac:dyDescent="0.25">
      <c r="H31882" s="25"/>
      <c r="J31882" s="3"/>
    </row>
    <row r="31883" spans="8:10" x14ac:dyDescent="0.25">
      <c r="H31883" s="25"/>
      <c r="J31883" s="3"/>
    </row>
    <row r="31884" spans="8:10" x14ac:dyDescent="0.25">
      <c r="H31884" s="25"/>
      <c r="J31884" s="3"/>
    </row>
    <row r="31885" spans="8:10" x14ac:dyDescent="0.25">
      <c r="H31885" s="25"/>
      <c r="J31885" s="3"/>
    </row>
    <row r="31886" spans="8:10" x14ac:dyDescent="0.25">
      <c r="H31886" s="25"/>
      <c r="J31886" s="3"/>
    </row>
    <row r="31887" spans="8:10" x14ac:dyDescent="0.25">
      <c r="H31887" s="25"/>
      <c r="J31887" s="3"/>
    </row>
    <row r="31888" spans="8:10" x14ac:dyDescent="0.25">
      <c r="H31888" s="25"/>
      <c r="J31888" s="3"/>
    </row>
    <row r="31889" spans="8:10" x14ac:dyDescent="0.25">
      <c r="H31889" s="25"/>
      <c r="J31889" s="3"/>
    </row>
    <row r="31890" spans="8:10" x14ac:dyDescent="0.25">
      <c r="H31890" s="25"/>
      <c r="J31890" s="3"/>
    </row>
    <row r="31891" spans="8:10" x14ac:dyDescent="0.25">
      <c r="H31891" s="25"/>
      <c r="J31891" s="3"/>
    </row>
    <row r="31892" spans="8:10" x14ac:dyDescent="0.25">
      <c r="H31892" s="25"/>
      <c r="J31892" s="3"/>
    </row>
    <row r="31893" spans="8:10" x14ac:dyDescent="0.25">
      <c r="H31893" s="25"/>
      <c r="J31893" s="3"/>
    </row>
    <row r="31894" spans="8:10" x14ac:dyDescent="0.25">
      <c r="H31894" s="25"/>
      <c r="J31894" s="3"/>
    </row>
    <row r="31895" spans="8:10" x14ac:dyDescent="0.25">
      <c r="H31895" s="25"/>
      <c r="J31895" s="3"/>
    </row>
    <row r="31896" spans="8:10" x14ac:dyDescent="0.25">
      <c r="H31896" s="25"/>
      <c r="J31896" s="3"/>
    </row>
    <row r="31897" spans="8:10" x14ac:dyDescent="0.25">
      <c r="H31897" s="25"/>
      <c r="J31897" s="3"/>
    </row>
    <row r="31898" spans="8:10" x14ac:dyDescent="0.25">
      <c r="H31898" s="25"/>
      <c r="J31898" s="3"/>
    </row>
    <row r="31899" spans="8:10" x14ac:dyDescent="0.25">
      <c r="H31899" s="25"/>
      <c r="J31899" s="3"/>
    </row>
    <row r="31900" spans="8:10" x14ac:dyDescent="0.25">
      <c r="H31900" s="25"/>
      <c r="J31900" s="3"/>
    </row>
    <row r="31901" spans="8:10" x14ac:dyDescent="0.25">
      <c r="H31901" s="25"/>
      <c r="J31901" s="3"/>
    </row>
    <row r="31902" spans="8:10" x14ac:dyDescent="0.25">
      <c r="H31902" s="25"/>
      <c r="J31902" s="3"/>
    </row>
    <row r="31903" spans="8:10" x14ac:dyDescent="0.25">
      <c r="H31903" s="25"/>
      <c r="J31903" s="3"/>
    </row>
    <row r="31904" spans="8:10" x14ac:dyDescent="0.25">
      <c r="H31904" s="25"/>
      <c r="J31904" s="46"/>
    </row>
    <row r="31905" spans="8:10" x14ac:dyDescent="0.25">
      <c r="H31905" s="25"/>
      <c r="J31905" s="3"/>
    </row>
    <row r="31906" spans="8:10" x14ac:dyDescent="0.25">
      <c r="H31906" s="25"/>
      <c r="J31906" s="3"/>
    </row>
    <row r="31907" spans="8:10" x14ac:dyDescent="0.25">
      <c r="H31907" s="25"/>
      <c r="J31907" s="3"/>
    </row>
    <row r="31908" spans="8:10" x14ac:dyDescent="0.25">
      <c r="H31908" s="25"/>
      <c r="J31908" s="3"/>
    </row>
    <row r="31909" spans="8:10" x14ac:dyDescent="0.25">
      <c r="H31909" s="25"/>
      <c r="J31909" s="3"/>
    </row>
    <row r="31910" spans="8:10" x14ac:dyDescent="0.25">
      <c r="H31910" s="25"/>
      <c r="J31910" s="3"/>
    </row>
    <row r="31911" spans="8:10" x14ac:dyDescent="0.25">
      <c r="H31911" s="25"/>
      <c r="J31911" s="3"/>
    </row>
    <row r="31912" spans="8:10" x14ac:dyDescent="0.25">
      <c r="H31912" s="25"/>
      <c r="J31912" s="3"/>
    </row>
    <row r="31913" spans="8:10" x14ac:dyDescent="0.25">
      <c r="H31913" s="25"/>
      <c r="J31913" s="3"/>
    </row>
    <row r="31914" spans="8:10" x14ac:dyDescent="0.25">
      <c r="H31914" s="25"/>
      <c r="J31914" s="3"/>
    </row>
    <row r="31915" spans="8:10" x14ac:dyDescent="0.25">
      <c r="H31915" s="25"/>
      <c r="J31915" s="3"/>
    </row>
    <row r="31916" spans="8:10" x14ac:dyDescent="0.25">
      <c r="H31916" s="25"/>
      <c r="J31916" s="3"/>
    </row>
    <row r="31917" spans="8:10" x14ac:dyDescent="0.25">
      <c r="H31917" s="25"/>
      <c r="J31917" s="46"/>
    </row>
    <row r="31918" spans="8:10" x14ac:dyDescent="0.25">
      <c r="H31918" s="25"/>
      <c r="J31918" s="46"/>
    </row>
    <row r="31919" spans="8:10" x14ac:dyDescent="0.25">
      <c r="H31919" s="25"/>
      <c r="J31919" s="46"/>
    </row>
    <row r="31920" spans="8:10" x14ac:dyDescent="0.25">
      <c r="H31920" s="25"/>
      <c r="J31920" s="46"/>
    </row>
    <row r="31921" spans="8:10" x14ac:dyDescent="0.25">
      <c r="H31921" s="25"/>
      <c r="J31921" s="3"/>
    </row>
    <row r="31922" spans="8:10" x14ac:dyDescent="0.25">
      <c r="H31922" s="25"/>
      <c r="J31922" s="3"/>
    </row>
    <row r="31923" spans="8:10" x14ac:dyDescent="0.25">
      <c r="H31923" s="25"/>
      <c r="J31923" s="3"/>
    </row>
    <row r="31924" spans="8:10" x14ac:dyDescent="0.25">
      <c r="H31924" s="25"/>
      <c r="J31924" s="3"/>
    </row>
    <row r="31925" spans="8:10" x14ac:dyDescent="0.25">
      <c r="H31925" s="25"/>
      <c r="J31925" s="3"/>
    </row>
    <row r="31926" spans="8:10" x14ac:dyDescent="0.25">
      <c r="H31926" s="25"/>
      <c r="J31926" s="3"/>
    </row>
    <row r="31927" spans="8:10" x14ac:dyDescent="0.25">
      <c r="H31927" s="25"/>
      <c r="J31927" s="3"/>
    </row>
    <row r="31928" spans="8:10" x14ac:dyDescent="0.25">
      <c r="H31928" s="25"/>
      <c r="J31928" s="3"/>
    </row>
    <row r="31929" spans="8:10" x14ac:dyDescent="0.25">
      <c r="H31929" s="25"/>
      <c r="J31929" s="3"/>
    </row>
    <row r="31930" spans="8:10" x14ac:dyDescent="0.25">
      <c r="H31930" s="25"/>
      <c r="J31930" s="3"/>
    </row>
    <row r="31931" spans="8:10" x14ac:dyDescent="0.25">
      <c r="H31931" s="25"/>
      <c r="J31931" s="3"/>
    </row>
    <row r="31932" spans="8:10" x14ac:dyDescent="0.25">
      <c r="H31932" s="25"/>
      <c r="J31932" s="3"/>
    </row>
    <row r="31933" spans="8:10" x14ac:dyDescent="0.25">
      <c r="H31933" s="25"/>
      <c r="J31933" s="3"/>
    </row>
    <row r="31934" spans="8:10" x14ac:dyDescent="0.25">
      <c r="H31934" s="25"/>
      <c r="J31934" s="3"/>
    </row>
    <row r="31935" spans="8:10" x14ac:dyDescent="0.25">
      <c r="H31935" s="25"/>
      <c r="J31935" s="3"/>
    </row>
    <row r="31936" spans="8:10" x14ac:dyDescent="0.25">
      <c r="H31936" s="25"/>
      <c r="J31936" s="3"/>
    </row>
    <row r="31937" spans="8:10" x14ac:dyDescent="0.25">
      <c r="H31937" s="25"/>
      <c r="J31937" s="3"/>
    </row>
    <row r="31938" spans="8:10" x14ac:dyDescent="0.25">
      <c r="H31938" s="25"/>
      <c r="J31938" s="3"/>
    </row>
    <row r="31939" spans="8:10" x14ac:dyDescent="0.25">
      <c r="H31939" s="25"/>
      <c r="J31939" s="3"/>
    </row>
    <row r="31940" spans="8:10" x14ac:dyDescent="0.25">
      <c r="H31940" s="25"/>
      <c r="J31940" s="3"/>
    </row>
    <row r="31941" spans="8:10" x14ac:dyDescent="0.25">
      <c r="H31941" s="25"/>
      <c r="J31941" s="3"/>
    </row>
    <row r="31942" spans="8:10" x14ac:dyDescent="0.25">
      <c r="H31942" s="25"/>
      <c r="J31942" s="3"/>
    </row>
    <row r="31943" spans="8:10" x14ac:dyDescent="0.25">
      <c r="H31943" s="25"/>
      <c r="J31943" s="3"/>
    </row>
    <row r="31944" spans="8:10" x14ac:dyDescent="0.25">
      <c r="H31944" s="25"/>
      <c r="J31944" s="3"/>
    </row>
    <row r="31945" spans="8:10" x14ac:dyDescent="0.25">
      <c r="H31945" s="25"/>
      <c r="J31945" s="3"/>
    </row>
    <row r="31946" spans="8:10" x14ac:dyDescent="0.25">
      <c r="H31946" s="25"/>
      <c r="J31946" s="3"/>
    </row>
    <row r="31947" spans="8:10" x14ac:dyDescent="0.25">
      <c r="H31947" s="25"/>
      <c r="J31947" s="3"/>
    </row>
    <row r="31948" spans="8:10" x14ac:dyDescent="0.25">
      <c r="H31948" s="25"/>
      <c r="J31948" s="3"/>
    </row>
    <row r="31949" spans="8:10" x14ac:dyDescent="0.25">
      <c r="H31949" s="25"/>
      <c r="J31949" s="3"/>
    </row>
    <row r="31950" spans="8:10" x14ac:dyDescent="0.25">
      <c r="H31950" s="25"/>
      <c r="J31950" s="3"/>
    </row>
    <row r="31951" spans="8:10" x14ac:dyDescent="0.25">
      <c r="H31951" s="25"/>
      <c r="J31951" s="3"/>
    </row>
    <row r="31952" spans="8:10" x14ac:dyDescent="0.25">
      <c r="H31952" s="25"/>
      <c r="J31952" s="3"/>
    </row>
    <row r="31953" spans="8:10" x14ac:dyDescent="0.25">
      <c r="H31953" s="25"/>
      <c r="J31953" s="3"/>
    </row>
    <row r="31954" spans="8:10" x14ac:dyDescent="0.25">
      <c r="H31954" s="25"/>
      <c r="J31954" s="3"/>
    </row>
    <row r="31955" spans="8:10" x14ac:dyDescent="0.25">
      <c r="H31955" s="25"/>
      <c r="J31955" s="3"/>
    </row>
    <row r="31956" spans="8:10" x14ac:dyDescent="0.25">
      <c r="H31956" s="25"/>
      <c r="J31956" s="3"/>
    </row>
    <row r="31957" spans="8:10" x14ac:dyDescent="0.25">
      <c r="H31957" s="25"/>
      <c r="J31957" s="3"/>
    </row>
    <row r="31958" spans="8:10" x14ac:dyDescent="0.25">
      <c r="H31958" s="25"/>
      <c r="J31958" s="3"/>
    </row>
    <row r="31959" spans="8:10" x14ac:dyDescent="0.25">
      <c r="H31959" s="25"/>
      <c r="J31959" s="3"/>
    </row>
    <row r="31960" spans="8:10" x14ac:dyDescent="0.25">
      <c r="H31960" s="25"/>
      <c r="J31960" s="3"/>
    </row>
    <row r="31961" spans="8:10" x14ac:dyDescent="0.25">
      <c r="H31961" s="25"/>
      <c r="J31961" s="3"/>
    </row>
    <row r="31962" spans="8:10" x14ac:dyDescent="0.25">
      <c r="H31962" s="25"/>
      <c r="J31962" s="3"/>
    </row>
    <row r="31963" spans="8:10" x14ac:dyDescent="0.25">
      <c r="H31963" s="25"/>
      <c r="J31963" s="3"/>
    </row>
    <row r="31964" spans="8:10" x14ac:dyDescent="0.25">
      <c r="H31964" s="25"/>
      <c r="J31964" s="3"/>
    </row>
    <row r="31965" spans="8:10" x14ac:dyDescent="0.25">
      <c r="H31965" s="25"/>
      <c r="J31965" s="3"/>
    </row>
    <row r="31966" spans="8:10" x14ac:dyDescent="0.25">
      <c r="H31966" s="25"/>
      <c r="J31966" s="3"/>
    </row>
    <row r="31967" spans="8:10" x14ac:dyDescent="0.25">
      <c r="H31967" s="25"/>
      <c r="J31967" s="3"/>
    </row>
    <row r="31968" spans="8:10" x14ac:dyDescent="0.25">
      <c r="H31968" s="25"/>
      <c r="J31968" s="3"/>
    </row>
    <row r="31969" spans="8:10" x14ac:dyDescent="0.25">
      <c r="H31969" s="25"/>
      <c r="J31969" s="3"/>
    </row>
    <row r="31970" spans="8:10" x14ac:dyDescent="0.25">
      <c r="H31970" s="25"/>
      <c r="J31970" s="3"/>
    </row>
    <row r="31971" spans="8:10" x14ac:dyDescent="0.25">
      <c r="H31971" s="25"/>
      <c r="J31971" s="3"/>
    </row>
    <row r="31972" spans="8:10" x14ac:dyDescent="0.25">
      <c r="H31972" s="25"/>
      <c r="J31972" s="3"/>
    </row>
    <row r="31973" spans="8:10" x14ac:dyDescent="0.25">
      <c r="H31973" s="25"/>
      <c r="J31973" s="3"/>
    </row>
    <row r="31974" spans="8:10" x14ac:dyDescent="0.25">
      <c r="H31974" s="25"/>
      <c r="J31974" s="3"/>
    </row>
    <row r="31975" spans="8:10" x14ac:dyDescent="0.25">
      <c r="H31975" s="25"/>
      <c r="J31975" s="3"/>
    </row>
    <row r="31976" spans="8:10" x14ac:dyDescent="0.25">
      <c r="H31976" s="25"/>
      <c r="J31976" s="3"/>
    </row>
    <row r="31977" spans="8:10" x14ac:dyDescent="0.25">
      <c r="H31977" s="25"/>
      <c r="J31977" s="3"/>
    </row>
    <row r="31978" spans="8:10" x14ac:dyDescent="0.25">
      <c r="H31978" s="25"/>
      <c r="J31978" s="3"/>
    </row>
    <row r="31979" spans="8:10" x14ac:dyDescent="0.25">
      <c r="H31979" s="25"/>
      <c r="J31979" s="3"/>
    </row>
    <row r="31980" spans="8:10" x14ac:dyDescent="0.25">
      <c r="H31980" s="25"/>
      <c r="J31980" s="3"/>
    </row>
    <row r="31981" spans="8:10" x14ac:dyDescent="0.25">
      <c r="H31981" s="25"/>
      <c r="J31981" s="3"/>
    </row>
    <row r="31982" spans="8:10" x14ac:dyDescent="0.25">
      <c r="H31982" s="25"/>
      <c r="J31982" s="3"/>
    </row>
    <row r="31983" spans="8:10" x14ac:dyDescent="0.25">
      <c r="H31983" s="25"/>
      <c r="J31983" s="3"/>
    </row>
    <row r="31984" spans="8:10" x14ac:dyDescent="0.25">
      <c r="H31984" s="25"/>
      <c r="J31984" s="3"/>
    </row>
    <row r="31985" spans="8:10" x14ac:dyDescent="0.25">
      <c r="H31985" s="25"/>
      <c r="J31985" s="3"/>
    </row>
    <row r="31986" spans="8:10" x14ac:dyDescent="0.25">
      <c r="H31986" s="25"/>
      <c r="J31986" s="3"/>
    </row>
    <row r="31987" spans="8:10" x14ac:dyDescent="0.25">
      <c r="H31987" s="25"/>
      <c r="J31987" s="3"/>
    </row>
    <row r="31988" spans="8:10" x14ac:dyDescent="0.25">
      <c r="H31988" s="25"/>
      <c r="J31988" s="3"/>
    </row>
    <row r="31989" spans="8:10" x14ac:dyDescent="0.25">
      <c r="H31989" s="25"/>
      <c r="J31989" s="3"/>
    </row>
    <row r="31990" spans="8:10" x14ac:dyDescent="0.25">
      <c r="H31990" s="25"/>
      <c r="J31990" s="3"/>
    </row>
    <row r="31991" spans="8:10" x14ac:dyDescent="0.25">
      <c r="H31991" s="25"/>
      <c r="J31991" s="3"/>
    </row>
    <row r="31992" spans="8:10" x14ac:dyDescent="0.25">
      <c r="H31992" s="25"/>
      <c r="J31992" s="3"/>
    </row>
    <row r="31993" spans="8:10" x14ac:dyDescent="0.25">
      <c r="H31993" s="25"/>
      <c r="J31993" s="46"/>
    </row>
    <row r="31994" spans="8:10" x14ac:dyDescent="0.25">
      <c r="H31994" s="25"/>
      <c r="J31994" s="46"/>
    </row>
    <row r="31995" spans="8:10" x14ac:dyDescent="0.25">
      <c r="H31995" s="25"/>
      <c r="J31995" s="46"/>
    </row>
    <row r="31996" spans="8:10" x14ac:dyDescent="0.25">
      <c r="H31996" s="25"/>
      <c r="J31996" s="46"/>
    </row>
    <row r="31997" spans="8:10" x14ac:dyDescent="0.25">
      <c r="H31997" s="25"/>
      <c r="J31997" s="46"/>
    </row>
    <row r="31998" spans="8:10" x14ac:dyDescent="0.25">
      <c r="H31998" s="25"/>
      <c r="J31998" s="46"/>
    </row>
    <row r="31999" spans="8:10" x14ac:dyDescent="0.25">
      <c r="H31999" s="25"/>
      <c r="J31999" s="46"/>
    </row>
    <row r="32000" spans="8:10" x14ac:dyDescent="0.25">
      <c r="H32000" s="25"/>
      <c r="J32000" s="46"/>
    </row>
    <row r="32001" spans="8:10" x14ac:dyDescent="0.25">
      <c r="H32001" s="25"/>
      <c r="J32001" s="46"/>
    </row>
    <row r="32002" spans="8:10" x14ac:dyDescent="0.25">
      <c r="H32002" s="25"/>
      <c r="J32002" s="3"/>
    </row>
    <row r="32003" spans="8:10" x14ac:dyDescent="0.25">
      <c r="H32003" s="25"/>
      <c r="J32003" s="3"/>
    </row>
    <row r="32004" spans="8:10" x14ac:dyDescent="0.25">
      <c r="H32004" s="25"/>
      <c r="J32004" s="3"/>
    </row>
    <row r="32005" spans="8:10" x14ac:dyDescent="0.25">
      <c r="H32005" s="25"/>
      <c r="J32005" s="3"/>
    </row>
    <row r="32006" spans="8:10" x14ac:dyDescent="0.25">
      <c r="H32006" s="25"/>
      <c r="J32006" s="3"/>
    </row>
    <row r="32007" spans="8:10" x14ac:dyDescent="0.25">
      <c r="H32007" s="25"/>
      <c r="J32007" s="3"/>
    </row>
    <row r="32008" spans="8:10" x14ac:dyDescent="0.25">
      <c r="H32008" s="25"/>
      <c r="J32008" s="3"/>
    </row>
    <row r="32009" spans="8:10" x14ac:dyDescent="0.25">
      <c r="H32009" s="25"/>
      <c r="J32009" s="46"/>
    </row>
    <row r="32010" spans="8:10" x14ac:dyDescent="0.25">
      <c r="H32010" s="25"/>
      <c r="J32010" s="3"/>
    </row>
    <row r="32011" spans="8:10" x14ac:dyDescent="0.25">
      <c r="H32011" s="25"/>
      <c r="J32011" s="46"/>
    </row>
    <row r="32012" spans="8:10" x14ac:dyDescent="0.25">
      <c r="H32012" s="25"/>
      <c r="J32012" s="46"/>
    </row>
    <row r="32013" spans="8:10" x14ac:dyDescent="0.25">
      <c r="H32013" s="25"/>
      <c r="J32013" s="3"/>
    </row>
    <row r="32014" spans="8:10" x14ac:dyDescent="0.25">
      <c r="H32014" s="25"/>
      <c r="J32014" s="3"/>
    </row>
    <row r="32015" spans="8:10" x14ac:dyDescent="0.25">
      <c r="H32015" s="25"/>
      <c r="J32015" s="3"/>
    </row>
    <row r="32016" spans="8:10" x14ac:dyDescent="0.25">
      <c r="H32016" s="25"/>
      <c r="J32016" s="3"/>
    </row>
    <row r="32017" spans="8:10" x14ac:dyDescent="0.25">
      <c r="H32017" s="25"/>
      <c r="J32017" s="3"/>
    </row>
    <row r="32018" spans="8:10" x14ac:dyDescent="0.25">
      <c r="H32018" s="25"/>
      <c r="J32018" s="3"/>
    </row>
    <row r="32019" spans="8:10" x14ac:dyDescent="0.25">
      <c r="H32019" s="25"/>
      <c r="J32019" s="3"/>
    </row>
    <row r="32020" spans="8:10" x14ac:dyDescent="0.25">
      <c r="H32020" s="25"/>
      <c r="J32020" s="3"/>
    </row>
    <row r="32021" spans="8:10" x14ac:dyDescent="0.25">
      <c r="H32021" s="25"/>
      <c r="J32021" s="3"/>
    </row>
    <row r="32022" spans="8:10" x14ac:dyDescent="0.25">
      <c r="H32022" s="25"/>
      <c r="J32022" s="3"/>
    </row>
    <row r="32023" spans="8:10" x14ac:dyDescent="0.25">
      <c r="H32023" s="25"/>
      <c r="J32023" s="3"/>
    </row>
    <row r="32024" spans="8:10" x14ac:dyDescent="0.25">
      <c r="H32024" s="25"/>
      <c r="J32024" s="3"/>
    </row>
    <row r="32025" spans="8:10" x14ac:dyDescent="0.25">
      <c r="H32025" s="25"/>
      <c r="J32025" s="46"/>
    </row>
    <row r="32026" spans="8:10" x14ac:dyDescent="0.25">
      <c r="H32026" s="25"/>
      <c r="J32026" s="46"/>
    </row>
    <row r="32027" spans="8:10" x14ac:dyDescent="0.25">
      <c r="H32027" s="25"/>
      <c r="J32027" s="46"/>
    </row>
    <row r="32028" spans="8:10" x14ac:dyDescent="0.25">
      <c r="H32028" s="25"/>
      <c r="J32028" s="3"/>
    </row>
    <row r="32029" spans="8:10" x14ac:dyDescent="0.25">
      <c r="H32029" s="25"/>
      <c r="J32029" s="3"/>
    </row>
    <row r="32030" spans="8:10" x14ac:dyDescent="0.25">
      <c r="H32030" s="25"/>
      <c r="J32030" s="3"/>
    </row>
    <row r="32031" spans="8:10" x14ac:dyDescent="0.25">
      <c r="H32031" s="25"/>
      <c r="J32031" s="3"/>
    </row>
    <row r="32032" spans="8:10" x14ac:dyDescent="0.25">
      <c r="H32032" s="25"/>
      <c r="J32032" s="3"/>
    </row>
    <row r="32033" spans="8:10" x14ac:dyDescent="0.25">
      <c r="H32033" s="25"/>
      <c r="J32033" s="3"/>
    </row>
    <row r="32034" spans="8:10" x14ac:dyDescent="0.25">
      <c r="H32034" s="25"/>
      <c r="J32034" s="3"/>
    </row>
    <row r="32035" spans="8:10" x14ac:dyDescent="0.25">
      <c r="H32035" s="25"/>
      <c r="J32035" s="3"/>
    </row>
    <row r="32036" spans="8:10" x14ac:dyDescent="0.25">
      <c r="H32036" s="25"/>
      <c r="J32036" s="3"/>
    </row>
    <row r="32037" spans="8:10" x14ac:dyDescent="0.25">
      <c r="H32037" s="25"/>
      <c r="J32037" s="3"/>
    </row>
    <row r="32038" spans="8:10" x14ac:dyDescent="0.25">
      <c r="H32038" s="25"/>
      <c r="J32038" s="3"/>
    </row>
    <row r="32039" spans="8:10" x14ac:dyDescent="0.25">
      <c r="H32039" s="25"/>
      <c r="J32039" s="3"/>
    </row>
    <row r="32040" spans="8:10" x14ac:dyDescent="0.25">
      <c r="H32040" s="25"/>
      <c r="J32040" s="46"/>
    </row>
    <row r="32041" spans="8:10" x14ac:dyDescent="0.25">
      <c r="H32041" s="25"/>
      <c r="J32041" s="46"/>
    </row>
    <row r="32042" spans="8:10" x14ac:dyDescent="0.25">
      <c r="H32042" s="25"/>
      <c r="J32042" s="3"/>
    </row>
    <row r="32043" spans="8:10" x14ac:dyDescent="0.25">
      <c r="H32043" s="25"/>
      <c r="J32043" s="3"/>
    </row>
    <row r="32044" spans="8:10" x14ac:dyDescent="0.25">
      <c r="H32044" s="25"/>
      <c r="J32044" s="3"/>
    </row>
    <row r="32045" spans="8:10" x14ac:dyDescent="0.25">
      <c r="H32045" s="25"/>
      <c r="J32045" s="3"/>
    </row>
    <row r="32046" spans="8:10" x14ac:dyDescent="0.25">
      <c r="H32046" s="25"/>
      <c r="J32046" s="3"/>
    </row>
    <row r="32047" spans="8:10" x14ac:dyDescent="0.25">
      <c r="H32047" s="25"/>
      <c r="J32047" s="3"/>
    </row>
    <row r="32048" spans="8:10" x14ac:dyDescent="0.25">
      <c r="H32048" s="25"/>
      <c r="J32048" s="3"/>
    </row>
    <row r="32049" spans="8:10" x14ac:dyDescent="0.25">
      <c r="H32049" s="25"/>
      <c r="J32049" s="3"/>
    </row>
    <row r="32050" spans="8:10" x14ac:dyDescent="0.25">
      <c r="H32050" s="25"/>
      <c r="J32050" s="3"/>
    </row>
    <row r="32051" spans="8:10" x14ac:dyDescent="0.25">
      <c r="H32051" s="25"/>
      <c r="J32051" s="3"/>
    </row>
    <row r="32052" spans="8:10" x14ac:dyDescent="0.25">
      <c r="H32052" s="25"/>
      <c r="J32052" s="3"/>
    </row>
    <row r="32053" spans="8:10" x14ac:dyDescent="0.25">
      <c r="H32053" s="25"/>
      <c r="J32053" s="3"/>
    </row>
    <row r="32054" spans="8:10" x14ac:dyDescent="0.25">
      <c r="H32054" s="25"/>
      <c r="J32054" s="3"/>
    </row>
    <row r="32055" spans="8:10" x14ac:dyDescent="0.25">
      <c r="H32055" s="25"/>
      <c r="J32055" s="46"/>
    </row>
    <row r="32056" spans="8:10" x14ac:dyDescent="0.25">
      <c r="H32056" s="25"/>
      <c r="J32056" s="3"/>
    </row>
    <row r="32057" spans="8:10" x14ac:dyDescent="0.25">
      <c r="H32057" s="25"/>
      <c r="J32057" s="3"/>
    </row>
    <row r="32058" spans="8:10" x14ac:dyDescent="0.25">
      <c r="H32058" s="25"/>
      <c r="J32058" s="3"/>
    </row>
    <row r="32059" spans="8:10" x14ac:dyDescent="0.25">
      <c r="H32059" s="25"/>
      <c r="J32059" s="3"/>
    </row>
    <row r="32060" spans="8:10" x14ac:dyDescent="0.25">
      <c r="H32060" s="25"/>
      <c r="J32060" s="3"/>
    </row>
    <row r="32061" spans="8:10" x14ac:dyDescent="0.25">
      <c r="H32061" s="25"/>
      <c r="J32061" s="3"/>
    </row>
    <row r="32062" spans="8:10" x14ac:dyDescent="0.25">
      <c r="H32062" s="25"/>
      <c r="J32062" s="3"/>
    </row>
    <row r="32063" spans="8:10" x14ac:dyDescent="0.25">
      <c r="H32063" s="25"/>
      <c r="J32063" s="3"/>
    </row>
    <row r="32064" spans="8:10" x14ac:dyDescent="0.25">
      <c r="H32064" s="25"/>
      <c r="J32064" s="3"/>
    </row>
    <row r="32065" spans="8:10" x14ac:dyDescent="0.25">
      <c r="H32065" s="25"/>
      <c r="J32065" s="3"/>
    </row>
    <row r="32066" spans="8:10" x14ac:dyDescent="0.25">
      <c r="H32066" s="25"/>
      <c r="J32066" s="3"/>
    </row>
    <row r="32067" spans="8:10" x14ac:dyDescent="0.25">
      <c r="H32067" s="25"/>
      <c r="J32067" s="3"/>
    </row>
    <row r="32068" spans="8:10" x14ac:dyDescent="0.25">
      <c r="H32068" s="25"/>
      <c r="J32068" s="3"/>
    </row>
    <row r="32069" spans="8:10" x14ac:dyDescent="0.25">
      <c r="H32069" s="25"/>
      <c r="J32069" s="3"/>
    </row>
    <row r="32070" spans="8:10" x14ac:dyDescent="0.25">
      <c r="H32070" s="25"/>
      <c r="J32070" s="3"/>
    </row>
    <row r="32071" spans="8:10" x14ac:dyDescent="0.25">
      <c r="H32071" s="25"/>
      <c r="J32071" s="3"/>
    </row>
    <row r="32072" spans="8:10" x14ac:dyDescent="0.25">
      <c r="H32072" s="25"/>
      <c r="J32072" s="3"/>
    </row>
    <row r="32073" spans="8:10" x14ac:dyDescent="0.25">
      <c r="H32073" s="25"/>
      <c r="J32073" s="3"/>
    </row>
    <row r="32074" spans="8:10" x14ac:dyDescent="0.25">
      <c r="H32074" s="25"/>
      <c r="J32074" s="3"/>
    </row>
    <row r="32075" spans="8:10" x14ac:dyDescent="0.25">
      <c r="H32075" s="25"/>
      <c r="J32075" s="3"/>
    </row>
    <row r="32076" spans="8:10" x14ac:dyDescent="0.25">
      <c r="H32076" s="25"/>
      <c r="J32076" s="3"/>
    </row>
    <row r="32077" spans="8:10" x14ac:dyDescent="0.25">
      <c r="H32077" s="25"/>
      <c r="J32077" s="3"/>
    </row>
    <row r="32078" spans="8:10" x14ac:dyDescent="0.25">
      <c r="H32078" s="25"/>
      <c r="J32078" s="3"/>
    </row>
    <row r="32079" spans="8:10" x14ac:dyDescent="0.25">
      <c r="H32079" s="25"/>
      <c r="J32079" s="3"/>
    </row>
    <row r="32080" spans="8:10" x14ac:dyDescent="0.25">
      <c r="H32080" s="25"/>
      <c r="J32080" s="3"/>
    </row>
    <row r="32081" spans="8:10" x14ac:dyDescent="0.25">
      <c r="H32081" s="25"/>
      <c r="J32081" s="3"/>
    </row>
    <row r="32082" spans="8:10" x14ac:dyDescent="0.25">
      <c r="H32082" s="25"/>
      <c r="J32082" s="3"/>
    </row>
    <row r="32083" spans="8:10" x14ac:dyDescent="0.25">
      <c r="H32083" s="25"/>
      <c r="J32083" s="3"/>
    </row>
    <row r="32084" spans="8:10" x14ac:dyDescent="0.25">
      <c r="H32084" s="25"/>
      <c r="J32084" s="3"/>
    </row>
    <row r="32085" spans="8:10" x14ac:dyDescent="0.25">
      <c r="H32085" s="25"/>
      <c r="J32085" s="3"/>
    </row>
    <row r="32086" spans="8:10" x14ac:dyDescent="0.25">
      <c r="H32086" s="25"/>
      <c r="J32086" s="3"/>
    </row>
    <row r="32087" spans="8:10" x14ac:dyDescent="0.25">
      <c r="H32087" s="25"/>
      <c r="J32087" s="3"/>
    </row>
    <row r="32088" spans="8:10" x14ac:dyDescent="0.25">
      <c r="H32088" s="25"/>
      <c r="J32088" s="3"/>
    </row>
    <row r="32089" spans="8:10" x14ac:dyDescent="0.25">
      <c r="H32089" s="25"/>
      <c r="J32089" s="3"/>
    </row>
    <row r="32090" spans="8:10" x14ac:dyDescent="0.25">
      <c r="H32090" s="25"/>
      <c r="J32090" s="3"/>
    </row>
    <row r="32091" spans="8:10" x14ac:dyDescent="0.25">
      <c r="H32091" s="25"/>
      <c r="J32091" s="3"/>
    </row>
    <row r="32092" spans="8:10" x14ac:dyDescent="0.25">
      <c r="H32092" s="25"/>
      <c r="J32092" s="3"/>
    </row>
    <row r="32093" spans="8:10" x14ac:dyDescent="0.25">
      <c r="H32093" s="25"/>
      <c r="J32093" s="3"/>
    </row>
    <row r="32094" spans="8:10" x14ac:dyDescent="0.25">
      <c r="H32094" s="25"/>
      <c r="J32094" s="3"/>
    </row>
    <row r="32095" spans="8:10" x14ac:dyDescent="0.25">
      <c r="H32095" s="25"/>
      <c r="J32095" s="3"/>
    </row>
    <row r="32096" spans="8:10" x14ac:dyDescent="0.25">
      <c r="H32096" s="25"/>
      <c r="J32096" s="3"/>
    </row>
    <row r="32097" spans="8:10" x14ac:dyDescent="0.25">
      <c r="H32097" s="25"/>
      <c r="J32097" s="3"/>
    </row>
    <row r="32098" spans="8:10" x14ac:dyDescent="0.25">
      <c r="H32098" s="25"/>
      <c r="J32098" s="3"/>
    </row>
    <row r="32099" spans="8:10" x14ac:dyDescent="0.25">
      <c r="H32099" s="25"/>
      <c r="J32099" s="3"/>
    </row>
    <row r="32100" spans="8:10" x14ac:dyDescent="0.25">
      <c r="H32100" s="25"/>
      <c r="J32100" s="3"/>
    </row>
    <row r="32101" spans="8:10" x14ac:dyDescent="0.25">
      <c r="H32101" s="25"/>
      <c r="J32101" s="3"/>
    </row>
    <row r="32102" spans="8:10" x14ac:dyDescent="0.25">
      <c r="H32102" s="25"/>
      <c r="J32102" s="3"/>
    </row>
    <row r="32103" spans="8:10" x14ac:dyDescent="0.25">
      <c r="H32103" s="25"/>
      <c r="J32103" s="3"/>
    </row>
    <row r="32104" spans="8:10" x14ac:dyDescent="0.25">
      <c r="H32104" s="25"/>
      <c r="J32104" s="3"/>
    </row>
    <row r="32105" spans="8:10" x14ac:dyDescent="0.25">
      <c r="H32105" s="25"/>
      <c r="J32105" s="3"/>
    </row>
    <row r="32106" spans="8:10" x14ac:dyDescent="0.25">
      <c r="H32106" s="25"/>
      <c r="J32106" s="3"/>
    </row>
    <row r="32107" spans="8:10" x14ac:dyDescent="0.25">
      <c r="H32107" s="25"/>
      <c r="J32107" s="3"/>
    </row>
    <row r="32108" spans="8:10" x14ac:dyDescent="0.25">
      <c r="H32108" s="25"/>
      <c r="J32108" s="3"/>
    </row>
    <row r="32109" spans="8:10" x14ac:dyDescent="0.25">
      <c r="H32109" s="25"/>
      <c r="J32109" s="3"/>
    </row>
    <row r="32110" spans="8:10" x14ac:dyDescent="0.25">
      <c r="H32110" s="25"/>
      <c r="J32110" s="3"/>
    </row>
    <row r="32111" spans="8:10" x14ac:dyDescent="0.25">
      <c r="H32111" s="25"/>
      <c r="J32111" s="3"/>
    </row>
    <row r="32112" spans="8:10" x14ac:dyDescent="0.25">
      <c r="H32112" s="25"/>
      <c r="J32112" s="46"/>
    </row>
    <row r="32113" spans="8:10" x14ac:dyDescent="0.25">
      <c r="H32113" s="25"/>
      <c r="J32113" s="46"/>
    </row>
    <row r="32114" spans="8:10" x14ac:dyDescent="0.25">
      <c r="H32114" s="25"/>
      <c r="J32114" s="3"/>
    </row>
    <row r="32115" spans="8:10" x14ac:dyDescent="0.25">
      <c r="H32115" s="25"/>
      <c r="J32115" s="3"/>
    </row>
    <row r="32116" spans="8:10" x14ac:dyDescent="0.25">
      <c r="H32116" s="25"/>
      <c r="J32116" s="3"/>
    </row>
    <row r="32117" spans="8:10" x14ac:dyDescent="0.25">
      <c r="H32117" s="25"/>
      <c r="J32117" s="3"/>
    </row>
    <row r="32118" spans="8:10" x14ac:dyDescent="0.25">
      <c r="H32118" s="25"/>
      <c r="J32118" s="3"/>
    </row>
    <row r="32119" spans="8:10" x14ac:dyDescent="0.25">
      <c r="H32119" s="25"/>
      <c r="J32119" s="3"/>
    </row>
    <row r="32120" spans="8:10" x14ac:dyDescent="0.25">
      <c r="H32120" s="25"/>
      <c r="J32120" s="3"/>
    </row>
    <row r="32121" spans="8:10" x14ac:dyDescent="0.25">
      <c r="H32121" s="25"/>
      <c r="J32121" s="3"/>
    </row>
    <row r="32122" spans="8:10" x14ac:dyDescent="0.25">
      <c r="H32122" s="25"/>
      <c r="J32122" s="3"/>
    </row>
    <row r="32123" spans="8:10" x14ac:dyDescent="0.25">
      <c r="H32123" s="25"/>
      <c r="J32123" s="3"/>
    </row>
    <row r="32124" spans="8:10" x14ac:dyDescent="0.25">
      <c r="H32124" s="25"/>
      <c r="J32124" s="3"/>
    </row>
    <row r="32125" spans="8:10" x14ac:dyDescent="0.25">
      <c r="H32125" s="25"/>
      <c r="J32125" s="3"/>
    </row>
    <row r="32126" spans="8:10" x14ac:dyDescent="0.25">
      <c r="H32126" s="25"/>
      <c r="J32126" s="3"/>
    </row>
    <row r="32127" spans="8:10" x14ac:dyDescent="0.25">
      <c r="H32127" s="25"/>
      <c r="J32127" s="46"/>
    </row>
    <row r="32128" spans="8:10" x14ac:dyDescent="0.25">
      <c r="H32128" s="25"/>
      <c r="J32128" s="46"/>
    </row>
    <row r="32129" spans="8:10" x14ac:dyDescent="0.25">
      <c r="H32129" s="25"/>
      <c r="J32129" s="3"/>
    </row>
    <row r="32130" spans="8:10" x14ac:dyDescent="0.25">
      <c r="H32130" s="25"/>
      <c r="J32130" s="3"/>
    </row>
    <row r="32131" spans="8:10" x14ac:dyDescent="0.25">
      <c r="H32131" s="25"/>
      <c r="J32131" s="3"/>
    </row>
    <row r="32132" spans="8:10" x14ac:dyDescent="0.25">
      <c r="H32132" s="25"/>
      <c r="J32132" s="3"/>
    </row>
    <row r="32133" spans="8:10" x14ac:dyDescent="0.25">
      <c r="H32133" s="25"/>
      <c r="J32133" s="3"/>
    </row>
    <row r="32134" spans="8:10" x14ac:dyDescent="0.25">
      <c r="H32134" s="25"/>
      <c r="J32134" s="3"/>
    </row>
    <row r="32135" spans="8:10" x14ac:dyDescent="0.25">
      <c r="H32135" s="25"/>
      <c r="J32135" s="3"/>
    </row>
    <row r="32136" spans="8:10" x14ac:dyDescent="0.25">
      <c r="H32136" s="25"/>
      <c r="J32136" s="3"/>
    </row>
    <row r="32137" spans="8:10" x14ac:dyDescent="0.25">
      <c r="H32137" s="25"/>
      <c r="J32137" s="3"/>
    </row>
    <row r="32138" spans="8:10" x14ac:dyDescent="0.25">
      <c r="H32138" s="25"/>
      <c r="J32138" s="3"/>
    </row>
    <row r="32139" spans="8:10" x14ac:dyDescent="0.25">
      <c r="H32139" s="25"/>
      <c r="J32139" s="3"/>
    </row>
    <row r="32140" spans="8:10" x14ac:dyDescent="0.25">
      <c r="H32140" s="25"/>
      <c r="J32140" s="3"/>
    </row>
    <row r="32141" spans="8:10" x14ac:dyDescent="0.25">
      <c r="H32141" s="25"/>
      <c r="J32141" s="3"/>
    </row>
    <row r="32142" spans="8:10" x14ac:dyDescent="0.25">
      <c r="H32142" s="25"/>
      <c r="J32142" s="3"/>
    </row>
    <row r="32143" spans="8:10" x14ac:dyDescent="0.25">
      <c r="H32143" s="25"/>
      <c r="J32143" s="3"/>
    </row>
    <row r="32144" spans="8:10" x14ac:dyDescent="0.25">
      <c r="H32144" s="25"/>
      <c r="J32144" s="3"/>
    </row>
    <row r="32145" spans="8:10" x14ac:dyDescent="0.25">
      <c r="H32145" s="25"/>
      <c r="J32145" s="3"/>
    </row>
    <row r="32146" spans="8:10" x14ac:dyDescent="0.25">
      <c r="H32146" s="25"/>
      <c r="J32146" s="3"/>
    </row>
    <row r="32147" spans="8:10" x14ac:dyDescent="0.25">
      <c r="H32147" s="25"/>
      <c r="J32147" s="3"/>
    </row>
    <row r="32148" spans="8:10" x14ac:dyDescent="0.25">
      <c r="H32148" s="25"/>
      <c r="J32148" s="3"/>
    </row>
    <row r="32149" spans="8:10" x14ac:dyDescent="0.25">
      <c r="H32149" s="25"/>
      <c r="J32149" s="3"/>
    </row>
    <row r="32150" spans="8:10" x14ac:dyDescent="0.25">
      <c r="H32150" s="25"/>
      <c r="J32150" s="3"/>
    </row>
    <row r="32151" spans="8:10" x14ac:dyDescent="0.25">
      <c r="H32151" s="25"/>
      <c r="J32151" s="3"/>
    </row>
    <row r="32152" spans="8:10" x14ac:dyDescent="0.25">
      <c r="H32152" s="25"/>
      <c r="J32152" s="3"/>
    </row>
    <row r="32153" spans="8:10" x14ac:dyDescent="0.25">
      <c r="H32153" s="25"/>
      <c r="J32153" s="3"/>
    </row>
    <row r="32154" spans="8:10" x14ac:dyDescent="0.25">
      <c r="H32154" s="25"/>
      <c r="J32154" s="3"/>
    </row>
    <row r="32155" spans="8:10" x14ac:dyDescent="0.25">
      <c r="H32155" s="25"/>
      <c r="J32155" s="3"/>
    </row>
    <row r="32156" spans="8:10" x14ac:dyDescent="0.25">
      <c r="H32156" s="25"/>
      <c r="J32156" s="3"/>
    </row>
    <row r="32157" spans="8:10" x14ac:dyDescent="0.25">
      <c r="H32157" s="25"/>
      <c r="J32157" s="46"/>
    </row>
    <row r="32158" spans="8:10" x14ac:dyDescent="0.25">
      <c r="H32158" s="25"/>
      <c r="J32158" s="46"/>
    </row>
    <row r="32159" spans="8:10" x14ac:dyDescent="0.25">
      <c r="H32159" s="25"/>
      <c r="J32159" s="46"/>
    </row>
    <row r="32160" spans="8:10" x14ac:dyDescent="0.25">
      <c r="H32160" s="25"/>
      <c r="J32160" s="46"/>
    </row>
    <row r="32161" spans="8:10" x14ac:dyDescent="0.25">
      <c r="H32161" s="25"/>
      <c r="J32161" s="3"/>
    </row>
    <row r="32162" spans="8:10" x14ac:dyDescent="0.25">
      <c r="H32162" s="25"/>
      <c r="J32162" s="3"/>
    </row>
    <row r="32163" spans="8:10" x14ac:dyDescent="0.25">
      <c r="H32163" s="25"/>
      <c r="J32163" s="3"/>
    </row>
    <row r="32164" spans="8:10" x14ac:dyDescent="0.25">
      <c r="H32164" s="25"/>
      <c r="J32164" s="3"/>
    </row>
    <row r="32165" spans="8:10" x14ac:dyDescent="0.25">
      <c r="H32165" s="25"/>
      <c r="J32165" s="3"/>
    </row>
    <row r="32166" spans="8:10" x14ac:dyDescent="0.25">
      <c r="H32166" s="25"/>
      <c r="J32166" s="3"/>
    </row>
    <row r="32167" spans="8:10" x14ac:dyDescent="0.25">
      <c r="H32167" s="25"/>
      <c r="J32167" s="3"/>
    </row>
    <row r="32168" spans="8:10" x14ac:dyDescent="0.25">
      <c r="H32168" s="25"/>
      <c r="J32168" s="3"/>
    </row>
    <row r="32169" spans="8:10" x14ac:dyDescent="0.25">
      <c r="H32169" s="25"/>
      <c r="J32169" s="3"/>
    </row>
    <row r="32170" spans="8:10" x14ac:dyDescent="0.25">
      <c r="H32170" s="25"/>
      <c r="J32170" s="3"/>
    </row>
    <row r="32171" spans="8:10" x14ac:dyDescent="0.25">
      <c r="H32171" s="25"/>
      <c r="J32171" s="3"/>
    </row>
    <row r="32172" spans="8:10" x14ac:dyDescent="0.25">
      <c r="H32172" s="25"/>
      <c r="J32172" s="46"/>
    </row>
    <row r="32173" spans="8:10" x14ac:dyDescent="0.25">
      <c r="H32173" s="25"/>
      <c r="J32173" s="46"/>
    </row>
    <row r="32174" spans="8:10" x14ac:dyDescent="0.25">
      <c r="H32174" s="25"/>
      <c r="J32174" s="3"/>
    </row>
    <row r="32175" spans="8:10" x14ac:dyDescent="0.25">
      <c r="H32175" s="25"/>
      <c r="J32175" s="46"/>
    </row>
    <row r="32176" spans="8:10" x14ac:dyDescent="0.25">
      <c r="H32176" s="25"/>
      <c r="J32176" s="3"/>
    </row>
    <row r="32177" spans="8:10" x14ac:dyDescent="0.25">
      <c r="H32177" s="25"/>
      <c r="J32177" s="3"/>
    </row>
    <row r="32178" spans="8:10" x14ac:dyDescent="0.25">
      <c r="H32178" s="25"/>
      <c r="J32178" s="3"/>
    </row>
    <row r="32179" spans="8:10" x14ac:dyDescent="0.25">
      <c r="H32179" s="25"/>
      <c r="J32179" s="3"/>
    </row>
    <row r="32180" spans="8:10" x14ac:dyDescent="0.25">
      <c r="H32180" s="25"/>
      <c r="J32180" s="3"/>
    </row>
    <row r="32181" spans="8:10" x14ac:dyDescent="0.25">
      <c r="H32181" s="25"/>
      <c r="J32181" s="3"/>
    </row>
    <row r="32182" spans="8:10" x14ac:dyDescent="0.25">
      <c r="H32182" s="25"/>
      <c r="J32182" s="3"/>
    </row>
    <row r="32183" spans="8:10" x14ac:dyDescent="0.25">
      <c r="H32183" s="25"/>
      <c r="J32183" s="3"/>
    </row>
    <row r="32184" spans="8:10" x14ac:dyDescent="0.25">
      <c r="H32184" s="25"/>
      <c r="J32184" s="3"/>
    </row>
    <row r="32185" spans="8:10" x14ac:dyDescent="0.25">
      <c r="H32185" s="25"/>
      <c r="J32185" s="3"/>
    </row>
    <row r="32186" spans="8:10" x14ac:dyDescent="0.25">
      <c r="H32186" s="25"/>
      <c r="J32186" s="3"/>
    </row>
    <row r="32187" spans="8:10" x14ac:dyDescent="0.25">
      <c r="H32187" s="25"/>
      <c r="J32187" s="46"/>
    </row>
    <row r="32188" spans="8:10" x14ac:dyDescent="0.25">
      <c r="H32188" s="25"/>
      <c r="J32188" s="46"/>
    </row>
    <row r="32189" spans="8:10" x14ac:dyDescent="0.25">
      <c r="H32189" s="25"/>
      <c r="J32189" s="3"/>
    </row>
    <row r="32190" spans="8:10" x14ac:dyDescent="0.25">
      <c r="H32190" s="25"/>
      <c r="J32190" s="3"/>
    </row>
    <row r="32191" spans="8:10" x14ac:dyDescent="0.25">
      <c r="H32191" s="25"/>
      <c r="J32191" s="3"/>
    </row>
    <row r="32192" spans="8:10" x14ac:dyDescent="0.25">
      <c r="H32192" s="25"/>
      <c r="J32192" s="3"/>
    </row>
    <row r="32193" spans="8:10" x14ac:dyDescent="0.25">
      <c r="H32193" s="25"/>
      <c r="J32193" s="3"/>
    </row>
    <row r="32194" spans="8:10" x14ac:dyDescent="0.25">
      <c r="H32194" s="25"/>
      <c r="J32194" s="3"/>
    </row>
    <row r="32195" spans="8:10" x14ac:dyDescent="0.25">
      <c r="H32195" s="25"/>
      <c r="J32195" s="3"/>
    </row>
    <row r="32196" spans="8:10" x14ac:dyDescent="0.25">
      <c r="H32196" s="25"/>
      <c r="J32196" s="3"/>
    </row>
    <row r="32197" spans="8:10" x14ac:dyDescent="0.25">
      <c r="H32197" s="25"/>
      <c r="J32197" s="3"/>
    </row>
    <row r="32198" spans="8:10" x14ac:dyDescent="0.25">
      <c r="H32198" s="25"/>
      <c r="J32198" s="3"/>
    </row>
    <row r="32199" spans="8:10" x14ac:dyDescent="0.25">
      <c r="H32199" s="25"/>
      <c r="J32199" s="3"/>
    </row>
    <row r="32200" spans="8:10" x14ac:dyDescent="0.25">
      <c r="H32200" s="25"/>
      <c r="J32200" s="3"/>
    </row>
    <row r="32201" spans="8:10" x14ac:dyDescent="0.25">
      <c r="H32201" s="25"/>
      <c r="J32201" s="3"/>
    </row>
    <row r="32202" spans="8:10" x14ac:dyDescent="0.25">
      <c r="H32202" s="25"/>
      <c r="J32202" s="3"/>
    </row>
    <row r="32203" spans="8:10" x14ac:dyDescent="0.25">
      <c r="H32203" s="25"/>
      <c r="J32203" s="3"/>
    </row>
    <row r="32204" spans="8:10" x14ac:dyDescent="0.25">
      <c r="H32204" s="25"/>
      <c r="J32204" s="3"/>
    </row>
    <row r="32205" spans="8:10" x14ac:dyDescent="0.25">
      <c r="H32205" s="25"/>
      <c r="J32205" s="3"/>
    </row>
    <row r="32206" spans="8:10" x14ac:dyDescent="0.25">
      <c r="H32206" s="25"/>
      <c r="J32206" s="3"/>
    </row>
    <row r="32207" spans="8:10" x14ac:dyDescent="0.25">
      <c r="H32207" s="25"/>
      <c r="J32207" s="3"/>
    </row>
    <row r="32208" spans="8:10" x14ac:dyDescent="0.25">
      <c r="H32208" s="25"/>
      <c r="J32208" s="3"/>
    </row>
    <row r="32209" spans="8:10" x14ac:dyDescent="0.25">
      <c r="H32209" s="25"/>
      <c r="J32209" s="3"/>
    </row>
    <row r="32210" spans="8:10" x14ac:dyDescent="0.25">
      <c r="H32210" s="25"/>
      <c r="J32210" s="3"/>
    </row>
    <row r="32211" spans="8:10" x14ac:dyDescent="0.25">
      <c r="H32211" s="25"/>
      <c r="J32211" s="3"/>
    </row>
    <row r="32212" spans="8:10" x14ac:dyDescent="0.25">
      <c r="H32212" s="25"/>
      <c r="J32212" s="3"/>
    </row>
    <row r="32213" spans="8:10" x14ac:dyDescent="0.25">
      <c r="H32213" s="25"/>
      <c r="J32213" s="3"/>
    </row>
    <row r="32214" spans="8:10" x14ac:dyDescent="0.25">
      <c r="H32214" s="25"/>
      <c r="J32214" s="3"/>
    </row>
    <row r="32215" spans="8:10" x14ac:dyDescent="0.25">
      <c r="H32215" s="25"/>
      <c r="J32215" s="3"/>
    </row>
    <row r="32216" spans="8:10" x14ac:dyDescent="0.25">
      <c r="H32216" s="25"/>
      <c r="J32216" s="3"/>
    </row>
    <row r="32217" spans="8:10" x14ac:dyDescent="0.25">
      <c r="H32217" s="25"/>
      <c r="J32217" s="3"/>
    </row>
    <row r="32218" spans="8:10" x14ac:dyDescent="0.25">
      <c r="H32218" s="25"/>
      <c r="J32218" s="3"/>
    </row>
    <row r="32219" spans="8:10" x14ac:dyDescent="0.25">
      <c r="H32219" s="25"/>
      <c r="J32219" s="3"/>
    </row>
    <row r="32220" spans="8:10" x14ac:dyDescent="0.25">
      <c r="H32220" s="25"/>
      <c r="J32220" s="3"/>
    </row>
    <row r="32221" spans="8:10" x14ac:dyDescent="0.25">
      <c r="H32221" s="25"/>
      <c r="J32221" s="3"/>
    </row>
    <row r="32222" spans="8:10" x14ac:dyDescent="0.25">
      <c r="H32222" s="25"/>
      <c r="J32222" s="3"/>
    </row>
    <row r="32223" spans="8:10" x14ac:dyDescent="0.25">
      <c r="H32223" s="25"/>
      <c r="J32223" s="3"/>
    </row>
    <row r="32224" spans="8:10" x14ac:dyDescent="0.25">
      <c r="H32224" s="25"/>
      <c r="J32224" s="3"/>
    </row>
    <row r="32225" spans="8:10" x14ac:dyDescent="0.25">
      <c r="H32225" s="25"/>
      <c r="J32225" s="3"/>
    </row>
    <row r="32226" spans="8:10" x14ac:dyDescent="0.25">
      <c r="H32226" s="25"/>
      <c r="J32226" s="3"/>
    </row>
    <row r="32227" spans="8:10" x14ac:dyDescent="0.25">
      <c r="H32227" s="25"/>
      <c r="J32227" s="3"/>
    </row>
    <row r="32228" spans="8:10" x14ac:dyDescent="0.25">
      <c r="H32228" s="25"/>
      <c r="J32228" s="3"/>
    </row>
    <row r="32229" spans="8:10" x14ac:dyDescent="0.25">
      <c r="H32229" s="25"/>
      <c r="J32229" s="3"/>
    </row>
    <row r="32230" spans="8:10" x14ac:dyDescent="0.25">
      <c r="H32230" s="25"/>
      <c r="J32230" s="3"/>
    </row>
    <row r="32231" spans="8:10" x14ac:dyDescent="0.25">
      <c r="H32231" s="25"/>
      <c r="J32231" s="3"/>
    </row>
    <row r="32232" spans="8:10" x14ac:dyDescent="0.25">
      <c r="H32232" s="25"/>
      <c r="J32232" s="46"/>
    </row>
    <row r="32233" spans="8:10" x14ac:dyDescent="0.25">
      <c r="H32233" s="25"/>
      <c r="J32233" s="3"/>
    </row>
    <row r="32234" spans="8:10" x14ac:dyDescent="0.25">
      <c r="H32234" s="25"/>
      <c r="J32234" s="3"/>
    </row>
    <row r="32235" spans="8:10" x14ac:dyDescent="0.25">
      <c r="H32235" s="25"/>
      <c r="J32235" s="3"/>
    </row>
    <row r="32236" spans="8:10" x14ac:dyDescent="0.25">
      <c r="H32236" s="25"/>
      <c r="J32236" s="3"/>
    </row>
    <row r="32237" spans="8:10" x14ac:dyDescent="0.25">
      <c r="H32237" s="25"/>
      <c r="J32237" s="3"/>
    </row>
    <row r="32238" spans="8:10" x14ac:dyDescent="0.25">
      <c r="H32238" s="25"/>
      <c r="J32238" s="3"/>
    </row>
    <row r="32239" spans="8:10" x14ac:dyDescent="0.25">
      <c r="H32239" s="25"/>
      <c r="J32239" s="3"/>
    </row>
    <row r="32240" spans="8:10" x14ac:dyDescent="0.25">
      <c r="H32240" s="25"/>
      <c r="J32240" s="3"/>
    </row>
    <row r="32241" spans="8:10" x14ac:dyDescent="0.25">
      <c r="H32241" s="25"/>
      <c r="J32241" s="3"/>
    </row>
    <row r="32242" spans="8:10" x14ac:dyDescent="0.25">
      <c r="H32242" s="25"/>
      <c r="J32242" s="3"/>
    </row>
    <row r="32243" spans="8:10" x14ac:dyDescent="0.25">
      <c r="H32243" s="25"/>
      <c r="J32243" s="3"/>
    </row>
    <row r="32244" spans="8:10" x14ac:dyDescent="0.25">
      <c r="H32244" s="25"/>
      <c r="J32244" s="3"/>
    </row>
    <row r="32245" spans="8:10" x14ac:dyDescent="0.25">
      <c r="H32245" s="25"/>
      <c r="J32245" s="3"/>
    </row>
    <row r="32246" spans="8:10" x14ac:dyDescent="0.25">
      <c r="H32246" s="25"/>
      <c r="J32246" s="3"/>
    </row>
    <row r="32247" spans="8:10" x14ac:dyDescent="0.25">
      <c r="H32247" s="25"/>
      <c r="J32247" s="3"/>
    </row>
    <row r="32248" spans="8:10" x14ac:dyDescent="0.25">
      <c r="H32248" s="25"/>
      <c r="J32248" s="3"/>
    </row>
    <row r="32249" spans="8:10" x14ac:dyDescent="0.25">
      <c r="H32249" s="25"/>
      <c r="J32249" s="46"/>
    </row>
    <row r="32250" spans="8:10" x14ac:dyDescent="0.25">
      <c r="H32250" s="25"/>
      <c r="J32250" s="46"/>
    </row>
    <row r="32251" spans="8:10" x14ac:dyDescent="0.25">
      <c r="H32251" s="25"/>
      <c r="J32251" s="46"/>
    </row>
    <row r="32252" spans="8:10" x14ac:dyDescent="0.25">
      <c r="H32252" s="25"/>
      <c r="J32252" s="46"/>
    </row>
    <row r="32253" spans="8:10" x14ac:dyDescent="0.25">
      <c r="H32253" s="25"/>
      <c r="J32253" s="46"/>
    </row>
    <row r="32254" spans="8:10" x14ac:dyDescent="0.25">
      <c r="H32254" s="25"/>
      <c r="J32254" s="46"/>
    </row>
    <row r="32255" spans="8:10" x14ac:dyDescent="0.25">
      <c r="H32255" s="25"/>
      <c r="J32255" s="46"/>
    </row>
    <row r="32256" spans="8:10" x14ac:dyDescent="0.25">
      <c r="H32256" s="25"/>
      <c r="J32256" s="46"/>
    </row>
    <row r="32257" spans="8:10" x14ac:dyDescent="0.25">
      <c r="H32257" s="25"/>
      <c r="J32257" s="3"/>
    </row>
    <row r="32258" spans="8:10" x14ac:dyDescent="0.25">
      <c r="H32258" s="25"/>
      <c r="J32258" s="3"/>
    </row>
    <row r="32259" spans="8:10" x14ac:dyDescent="0.25">
      <c r="H32259" s="25"/>
      <c r="J32259" s="3"/>
    </row>
    <row r="32260" spans="8:10" x14ac:dyDescent="0.25">
      <c r="H32260" s="25"/>
      <c r="J32260" s="3"/>
    </row>
    <row r="32261" spans="8:10" x14ac:dyDescent="0.25">
      <c r="H32261" s="25"/>
      <c r="J32261" s="3"/>
    </row>
    <row r="32262" spans="8:10" x14ac:dyDescent="0.25">
      <c r="H32262" s="25"/>
      <c r="J32262" s="3"/>
    </row>
    <row r="32263" spans="8:10" x14ac:dyDescent="0.25">
      <c r="H32263" s="25"/>
      <c r="J32263" s="3"/>
    </row>
    <row r="32264" spans="8:10" x14ac:dyDescent="0.25">
      <c r="H32264" s="25"/>
      <c r="J32264" s="46"/>
    </row>
    <row r="32265" spans="8:10" x14ac:dyDescent="0.25">
      <c r="H32265" s="25"/>
      <c r="J32265" s="46"/>
    </row>
    <row r="32266" spans="8:10" x14ac:dyDescent="0.25">
      <c r="H32266" s="25"/>
      <c r="J32266" s="46"/>
    </row>
    <row r="32267" spans="8:10" x14ac:dyDescent="0.25">
      <c r="H32267" s="25"/>
      <c r="J32267" s="46"/>
    </row>
    <row r="32268" spans="8:10" x14ac:dyDescent="0.25">
      <c r="H32268" s="25"/>
      <c r="J32268" s="46"/>
    </row>
    <row r="32269" spans="8:10" x14ac:dyDescent="0.25">
      <c r="H32269" s="25"/>
      <c r="J32269" s="46"/>
    </row>
    <row r="32270" spans="8:10" x14ac:dyDescent="0.25">
      <c r="H32270" s="25"/>
      <c r="J32270" s="46"/>
    </row>
    <row r="32271" spans="8:10" x14ac:dyDescent="0.25">
      <c r="H32271" s="25"/>
      <c r="J32271" s="46"/>
    </row>
    <row r="32272" spans="8:10" x14ac:dyDescent="0.25">
      <c r="H32272" s="25"/>
      <c r="J32272" s="3"/>
    </row>
    <row r="32273" spans="8:10" x14ac:dyDescent="0.25">
      <c r="H32273" s="25"/>
      <c r="J32273" s="3"/>
    </row>
    <row r="32274" spans="8:10" x14ac:dyDescent="0.25">
      <c r="H32274" s="25"/>
      <c r="J32274" s="3"/>
    </row>
    <row r="32275" spans="8:10" x14ac:dyDescent="0.25">
      <c r="H32275" s="25"/>
      <c r="J32275" s="3"/>
    </row>
    <row r="32276" spans="8:10" x14ac:dyDescent="0.25">
      <c r="H32276" s="25"/>
      <c r="J32276" s="3"/>
    </row>
    <row r="32277" spans="8:10" x14ac:dyDescent="0.25">
      <c r="H32277" s="25"/>
      <c r="J32277" s="3"/>
    </row>
    <row r="32278" spans="8:10" x14ac:dyDescent="0.25">
      <c r="H32278" s="25"/>
      <c r="J32278" s="3"/>
    </row>
    <row r="32279" spans="8:10" x14ac:dyDescent="0.25">
      <c r="H32279" s="25"/>
      <c r="J32279" s="46"/>
    </row>
    <row r="32280" spans="8:10" x14ac:dyDescent="0.25">
      <c r="H32280" s="25"/>
      <c r="J32280" s="46"/>
    </row>
    <row r="32281" spans="8:10" x14ac:dyDescent="0.25">
      <c r="H32281" s="25"/>
      <c r="J32281" s="46"/>
    </row>
    <row r="32282" spans="8:10" x14ac:dyDescent="0.25">
      <c r="H32282" s="25"/>
      <c r="J32282" s="46"/>
    </row>
    <row r="32283" spans="8:10" x14ac:dyDescent="0.25">
      <c r="H32283" s="25"/>
      <c r="J32283" s="46"/>
    </row>
    <row r="32284" spans="8:10" x14ac:dyDescent="0.25">
      <c r="H32284" s="25"/>
      <c r="J32284" s="46"/>
    </row>
    <row r="32285" spans="8:10" x14ac:dyDescent="0.25">
      <c r="H32285" s="25"/>
      <c r="J32285" s="46"/>
    </row>
    <row r="32286" spans="8:10" x14ac:dyDescent="0.25">
      <c r="H32286" s="25"/>
      <c r="J32286" s="46"/>
    </row>
    <row r="32287" spans="8:10" x14ac:dyDescent="0.25">
      <c r="H32287" s="25"/>
      <c r="J32287" s="3"/>
    </row>
    <row r="32288" spans="8:10" x14ac:dyDescent="0.25">
      <c r="H32288" s="25"/>
      <c r="J32288" s="3"/>
    </row>
    <row r="32289" spans="8:10" x14ac:dyDescent="0.25">
      <c r="H32289" s="25"/>
      <c r="J32289" s="3"/>
    </row>
    <row r="32290" spans="8:10" x14ac:dyDescent="0.25">
      <c r="H32290" s="25"/>
      <c r="J32290" s="3"/>
    </row>
    <row r="32291" spans="8:10" x14ac:dyDescent="0.25">
      <c r="H32291" s="25"/>
      <c r="J32291" s="3"/>
    </row>
    <row r="32292" spans="8:10" x14ac:dyDescent="0.25">
      <c r="H32292" s="25"/>
      <c r="J32292" s="3"/>
    </row>
    <row r="32293" spans="8:10" x14ac:dyDescent="0.25">
      <c r="H32293" s="25"/>
      <c r="J32293" s="3"/>
    </row>
    <row r="32294" spans="8:10" x14ac:dyDescent="0.25">
      <c r="H32294" s="25"/>
      <c r="J32294" s="3"/>
    </row>
    <row r="32295" spans="8:10" x14ac:dyDescent="0.25">
      <c r="H32295" s="25"/>
      <c r="J32295" s="46"/>
    </row>
    <row r="32296" spans="8:10" x14ac:dyDescent="0.25">
      <c r="H32296" s="25"/>
      <c r="J32296" s="46"/>
    </row>
    <row r="32297" spans="8:10" x14ac:dyDescent="0.25">
      <c r="H32297" s="25"/>
      <c r="J32297" s="46"/>
    </row>
    <row r="32298" spans="8:10" x14ac:dyDescent="0.25">
      <c r="H32298" s="25"/>
      <c r="J32298" s="46"/>
    </row>
    <row r="32299" spans="8:10" x14ac:dyDescent="0.25">
      <c r="H32299" s="25"/>
      <c r="J32299" s="46"/>
    </row>
    <row r="32300" spans="8:10" x14ac:dyDescent="0.25">
      <c r="H32300" s="25"/>
      <c r="J32300" s="46"/>
    </row>
    <row r="32301" spans="8:10" x14ac:dyDescent="0.25">
      <c r="H32301" s="25"/>
      <c r="J32301" s="46"/>
    </row>
    <row r="32302" spans="8:10" x14ac:dyDescent="0.25">
      <c r="H32302" s="25"/>
      <c r="J32302" s="3"/>
    </row>
    <row r="32303" spans="8:10" x14ac:dyDescent="0.25">
      <c r="H32303" s="25"/>
      <c r="J32303" s="3"/>
    </row>
    <row r="32304" spans="8:10" x14ac:dyDescent="0.25">
      <c r="H32304" s="25"/>
      <c r="J32304" s="3"/>
    </row>
    <row r="32305" spans="8:10" x14ac:dyDescent="0.25">
      <c r="H32305" s="25"/>
      <c r="J32305" s="3"/>
    </row>
    <row r="32306" spans="8:10" x14ac:dyDescent="0.25">
      <c r="H32306" s="25"/>
      <c r="J32306" s="3"/>
    </row>
    <row r="32307" spans="8:10" x14ac:dyDescent="0.25">
      <c r="H32307" s="25"/>
      <c r="J32307" s="3"/>
    </row>
    <row r="32308" spans="8:10" x14ac:dyDescent="0.25">
      <c r="H32308" s="25"/>
      <c r="J32308" s="3"/>
    </row>
    <row r="32309" spans="8:10" x14ac:dyDescent="0.25">
      <c r="H32309" s="25"/>
      <c r="J32309" s="3"/>
    </row>
    <row r="32310" spans="8:10" x14ac:dyDescent="0.25">
      <c r="H32310" s="25"/>
      <c r="J32310" s="3"/>
    </row>
    <row r="32311" spans="8:10" x14ac:dyDescent="0.25">
      <c r="H32311" s="25"/>
      <c r="J32311" s="3"/>
    </row>
    <row r="32312" spans="8:10" x14ac:dyDescent="0.25">
      <c r="H32312" s="25"/>
      <c r="J32312" s="46"/>
    </row>
    <row r="32313" spans="8:10" x14ac:dyDescent="0.25">
      <c r="H32313" s="25"/>
      <c r="J32313" s="3"/>
    </row>
    <row r="32314" spans="8:10" x14ac:dyDescent="0.25">
      <c r="H32314" s="25"/>
      <c r="J32314" s="46"/>
    </row>
    <row r="32315" spans="8:10" x14ac:dyDescent="0.25">
      <c r="H32315" s="25"/>
      <c r="J32315" s="46"/>
    </row>
    <row r="32316" spans="8:10" x14ac:dyDescent="0.25">
      <c r="H32316" s="25"/>
      <c r="J32316" s="46"/>
    </row>
    <row r="32317" spans="8:10" x14ac:dyDescent="0.25">
      <c r="H32317" s="25"/>
      <c r="J32317" s="3"/>
    </row>
    <row r="32318" spans="8:10" x14ac:dyDescent="0.25">
      <c r="H32318" s="25"/>
      <c r="J32318" s="46"/>
    </row>
    <row r="32319" spans="8:10" x14ac:dyDescent="0.25">
      <c r="H32319" s="25"/>
      <c r="J32319" s="3"/>
    </row>
    <row r="32320" spans="8:10" x14ac:dyDescent="0.25">
      <c r="H32320" s="25"/>
      <c r="J32320" s="46"/>
    </row>
    <row r="32321" spans="8:10" x14ac:dyDescent="0.25">
      <c r="H32321" s="25"/>
      <c r="J32321" s="3"/>
    </row>
    <row r="32322" spans="8:10" x14ac:dyDescent="0.25">
      <c r="H32322" s="25"/>
      <c r="J32322" s="46"/>
    </row>
    <row r="32323" spans="8:10" x14ac:dyDescent="0.25">
      <c r="H32323" s="25"/>
      <c r="J32323" s="3"/>
    </row>
    <row r="32324" spans="8:10" x14ac:dyDescent="0.25">
      <c r="H32324" s="25"/>
      <c r="J32324" s="46"/>
    </row>
    <row r="32325" spans="8:10" x14ac:dyDescent="0.25">
      <c r="H32325" s="25"/>
      <c r="J32325" s="46"/>
    </row>
    <row r="32326" spans="8:10" x14ac:dyDescent="0.25">
      <c r="H32326" s="25"/>
      <c r="J32326" s="46"/>
    </row>
    <row r="32327" spans="8:10" x14ac:dyDescent="0.25">
      <c r="H32327" s="25"/>
      <c r="J32327" s="3"/>
    </row>
    <row r="32328" spans="8:10" x14ac:dyDescent="0.25">
      <c r="H32328" s="25"/>
      <c r="J32328" s="3"/>
    </row>
    <row r="32329" spans="8:10" x14ac:dyDescent="0.25">
      <c r="H32329" s="25"/>
      <c r="J32329" s="3"/>
    </row>
    <row r="32330" spans="8:10" x14ac:dyDescent="0.25">
      <c r="H32330" s="25"/>
      <c r="J32330" s="3"/>
    </row>
    <row r="32331" spans="8:10" x14ac:dyDescent="0.25">
      <c r="H32331" s="25"/>
      <c r="J32331" s="3"/>
    </row>
    <row r="32332" spans="8:10" x14ac:dyDescent="0.25">
      <c r="H32332" s="25"/>
      <c r="J32332" s="3"/>
    </row>
    <row r="32333" spans="8:10" x14ac:dyDescent="0.25">
      <c r="H32333" s="25"/>
      <c r="J32333" s="3"/>
    </row>
    <row r="32334" spans="8:10" x14ac:dyDescent="0.25">
      <c r="H32334" s="25"/>
      <c r="J32334" s="3"/>
    </row>
    <row r="32335" spans="8:10" x14ac:dyDescent="0.25">
      <c r="H32335" s="25"/>
      <c r="J32335" s="46"/>
    </row>
    <row r="32336" spans="8:10" x14ac:dyDescent="0.25">
      <c r="H32336" s="25"/>
      <c r="J32336" s="3"/>
    </row>
    <row r="32337" spans="8:10" x14ac:dyDescent="0.25">
      <c r="H32337" s="25"/>
      <c r="J32337" s="3"/>
    </row>
    <row r="32338" spans="8:10" x14ac:dyDescent="0.25">
      <c r="H32338" s="25"/>
      <c r="J32338" s="3"/>
    </row>
    <row r="32339" spans="8:10" x14ac:dyDescent="0.25">
      <c r="H32339" s="25"/>
      <c r="J32339" s="3"/>
    </row>
    <row r="32340" spans="8:10" x14ac:dyDescent="0.25">
      <c r="H32340" s="25"/>
      <c r="J32340" s="3"/>
    </row>
    <row r="32341" spans="8:10" x14ac:dyDescent="0.25">
      <c r="H32341" s="25"/>
      <c r="J32341" s="3"/>
    </row>
    <row r="32342" spans="8:10" x14ac:dyDescent="0.25">
      <c r="H32342" s="25"/>
      <c r="J32342" s="46"/>
    </row>
    <row r="32343" spans="8:10" x14ac:dyDescent="0.25">
      <c r="H32343" s="25"/>
      <c r="J32343" s="3"/>
    </row>
    <row r="32344" spans="8:10" x14ac:dyDescent="0.25">
      <c r="H32344" s="25"/>
      <c r="J32344" s="46"/>
    </row>
    <row r="32345" spans="8:10" x14ac:dyDescent="0.25">
      <c r="H32345" s="25"/>
      <c r="J32345" s="46"/>
    </row>
    <row r="32346" spans="8:10" x14ac:dyDescent="0.25">
      <c r="H32346" s="25"/>
      <c r="J32346" s="46"/>
    </row>
    <row r="32347" spans="8:10" x14ac:dyDescent="0.25">
      <c r="H32347" s="25"/>
      <c r="J32347" s="3"/>
    </row>
    <row r="32348" spans="8:10" x14ac:dyDescent="0.25">
      <c r="H32348" s="25"/>
      <c r="J32348" s="46"/>
    </row>
    <row r="32349" spans="8:10" x14ac:dyDescent="0.25">
      <c r="H32349" s="25"/>
      <c r="J32349" s="3"/>
    </row>
    <row r="32350" spans="8:10" x14ac:dyDescent="0.25">
      <c r="H32350" s="25"/>
      <c r="J32350" s="46"/>
    </row>
    <row r="32351" spans="8:10" x14ac:dyDescent="0.25">
      <c r="H32351" s="25"/>
      <c r="J32351" s="3"/>
    </row>
    <row r="32352" spans="8:10" x14ac:dyDescent="0.25">
      <c r="H32352" s="25"/>
      <c r="J32352" s="46"/>
    </row>
    <row r="32353" spans="8:10" x14ac:dyDescent="0.25">
      <c r="H32353" s="25"/>
      <c r="J32353" s="3"/>
    </row>
    <row r="32354" spans="8:10" x14ac:dyDescent="0.25">
      <c r="H32354" s="25"/>
      <c r="J32354" s="46"/>
    </row>
    <row r="32355" spans="8:10" x14ac:dyDescent="0.25">
      <c r="H32355" s="25"/>
      <c r="J32355" s="46"/>
    </row>
    <row r="32356" spans="8:10" x14ac:dyDescent="0.25">
      <c r="H32356" s="25"/>
      <c r="J32356" s="46"/>
    </row>
    <row r="32357" spans="8:10" x14ac:dyDescent="0.25">
      <c r="H32357" s="25"/>
      <c r="J32357" s="3"/>
    </row>
    <row r="32358" spans="8:10" x14ac:dyDescent="0.25">
      <c r="H32358" s="25"/>
      <c r="J32358" s="3"/>
    </row>
    <row r="32359" spans="8:10" x14ac:dyDescent="0.25">
      <c r="H32359" s="25"/>
      <c r="J32359" s="3"/>
    </row>
    <row r="32360" spans="8:10" x14ac:dyDescent="0.25">
      <c r="H32360" s="25"/>
      <c r="J32360" s="3"/>
    </row>
    <row r="32361" spans="8:10" x14ac:dyDescent="0.25">
      <c r="H32361" s="25"/>
      <c r="J32361" s="3"/>
    </row>
    <row r="32362" spans="8:10" x14ac:dyDescent="0.25">
      <c r="H32362" s="25"/>
      <c r="J32362" s="3"/>
    </row>
    <row r="32363" spans="8:10" x14ac:dyDescent="0.25">
      <c r="H32363" s="25"/>
      <c r="J32363" s="3"/>
    </row>
    <row r="32364" spans="8:10" x14ac:dyDescent="0.25">
      <c r="H32364" s="25"/>
      <c r="J32364" s="3"/>
    </row>
    <row r="32365" spans="8:10" x14ac:dyDescent="0.25">
      <c r="H32365" s="25"/>
      <c r="J32365" s="46"/>
    </row>
    <row r="32366" spans="8:10" x14ac:dyDescent="0.25">
      <c r="H32366" s="25"/>
      <c r="J32366" s="3"/>
    </row>
    <row r="32367" spans="8:10" x14ac:dyDescent="0.25">
      <c r="H32367" s="25"/>
      <c r="J32367" s="3"/>
    </row>
    <row r="32368" spans="8:10" x14ac:dyDescent="0.25">
      <c r="H32368" s="25"/>
      <c r="J32368" s="3"/>
    </row>
    <row r="32369" spans="8:10" x14ac:dyDescent="0.25">
      <c r="H32369" s="25"/>
      <c r="J32369" s="3"/>
    </row>
    <row r="32370" spans="8:10" x14ac:dyDescent="0.25">
      <c r="H32370" s="25"/>
      <c r="J32370" s="3"/>
    </row>
    <row r="32371" spans="8:10" x14ac:dyDescent="0.25">
      <c r="H32371" s="25"/>
      <c r="J32371" s="3"/>
    </row>
    <row r="32372" spans="8:10" x14ac:dyDescent="0.25">
      <c r="H32372" s="25"/>
      <c r="J32372" s="46"/>
    </row>
    <row r="32373" spans="8:10" x14ac:dyDescent="0.25">
      <c r="H32373" s="25"/>
      <c r="J32373" s="3"/>
    </row>
    <row r="32374" spans="8:10" x14ac:dyDescent="0.25">
      <c r="H32374" s="25"/>
      <c r="J32374" s="46"/>
    </row>
    <row r="32375" spans="8:10" x14ac:dyDescent="0.25">
      <c r="H32375" s="25"/>
      <c r="J32375" s="46"/>
    </row>
    <row r="32376" spans="8:10" x14ac:dyDescent="0.25">
      <c r="H32376" s="25"/>
      <c r="J32376" s="46"/>
    </row>
    <row r="32377" spans="8:10" x14ac:dyDescent="0.25">
      <c r="H32377" s="25"/>
      <c r="J32377" s="3"/>
    </row>
    <row r="32378" spans="8:10" x14ac:dyDescent="0.25">
      <c r="H32378" s="25"/>
      <c r="J32378" s="46"/>
    </row>
    <row r="32379" spans="8:10" x14ac:dyDescent="0.25">
      <c r="H32379" s="25"/>
      <c r="J32379" s="3"/>
    </row>
    <row r="32380" spans="8:10" x14ac:dyDescent="0.25">
      <c r="H32380" s="25"/>
      <c r="J32380" s="46"/>
    </row>
    <row r="32381" spans="8:10" x14ac:dyDescent="0.25">
      <c r="H32381" s="25"/>
      <c r="J32381" s="3"/>
    </row>
    <row r="32382" spans="8:10" x14ac:dyDescent="0.25">
      <c r="H32382" s="25"/>
      <c r="J32382" s="46"/>
    </row>
    <row r="32383" spans="8:10" x14ac:dyDescent="0.25">
      <c r="H32383" s="25"/>
      <c r="J32383" s="3"/>
    </row>
    <row r="32384" spans="8:10" x14ac:dyDescent="0.25">
      <c r="H32384" s="25"/>
      <c r="J32384" s="46"/>
    </row>
    <row r="32385" spans="8:10" x14ac:dyDescent="0.25">
      <c r="H32385" s="25"/>
      <c r="J32385" s="46"/>
    </row>
    <row r="32386" spans="8:10" x14ac:dyDescent="0.25">
      <c r="H32386" s="25"/>
      <c r="J32386" s="46"/>
    </row>
    <row r="32387" spans="8:10" x14ac:dyDescent="0.25">
      <c r="H32387" s="25"/>
      <c r="J32387" s="3"/>
    </row>
    <row r="32388" spans="8:10" x14ac:dyDescent="0.25">
      <c r="H32388" s="25"/>
      <c r="J32388" s="3"/>
    </row>
    <row r="32389" spans="8:10" x14ac:dyDescent="0.25">
      <c r="H32389" s="25"/>
      <c r="J32389" s="3"/>
    </row>
    <row r="32390" spans="8:10" x14ac:dyDescent="0.25">
      <c r="H32390" s="25"/>
      <c r="J32390" s="3"/>
    </row>
    <row r="32391" spans="8:10" x14ac:dyDescent="0.25">
      <c r="H32391" s="25"/>
      <c r="J32391" s="3"/>
    </row>
    <row r="32392" spans="8:10" x14ac:dyDescent="0.25">
      <c r="H32392" s="25"/>
      <c r="J32392" s="3"/>
    </row>
    <row r="32393" spans="8:10" x14ac:dyDescent="0.25">
      <c r="H32393" s="25"/>
      <c r="J32393" s="3"/>
    </row>
    <row r="32394" spans="8:10" x14ac:dyDescent="0.25">
      <c r="H32394" s="25"/>
      <c r="J32394" s="3"/>
    </row>
    <row r="32395" spans="8:10" x14ac:dyDescent="0.25">
      <c r="H32395" s="25"/>
      <c r="J32395" s="46"/>
    </row>
    <row r="32396" spans="8:10" x14ac:dyDescent="0.25">
      <c r="H32396" s="25"/>
      <c r="J32396" s="3"/>
    </row>
    <row r="32397" spans="8:10" x14ac:dyDescent="0.25">
      <c r="H32397" s="25"/>
      <c r="J32397" s="3"/>
    </row>
    <row r="32398" spans="8:10" x14ac:dyDescent="0.25">
      <c r="H32398" s="25"/>
      <c r="J32398" s="3"/>
    </row>
    <row r="32399" spans="8:10" x14ac:dyDescent="0.25">
      <c r="H32399" s="25"/>
      <c r="J32399" s="3"/>
    </row>
    <row r="32400" spans="8:10" x14ac:dyDescent="0.25">
      <c r="H32400" s="25"/>
      <c r="J32400" s="3"/>
    </row>
    <row r="32401" spans="8:10" x14ac:dyDescent="0.25">
      <c r="H32401" s="25"/>
      <c r="J32401" s="3"/>
    </row>
    <row r="32402" spans="8:10" x14ac:dyDescent="0.25">
      <c r="H32402" s="25"/>
      <c r="J32402" s="46"/>
    </row>
    <row r="32403" spans="8:10" x14ac:dyDescent="0.25">
      <c r="H32403" s="25"/>
      <c r="J32403" s="3"/>
    </row>
    <row r="32404" spans="8:10" x14ac:dyDescent="0.25">
      <c r="H32404" s="25"/>
      <c r="J32404" s="46"/>
    </row>
    <row r="32405" spans="8:10" x14ac:dyDescent="0.25">
      <c r="H32405" s="25"/>
      <c r="J32405" s="46"/>
    </row>
    <row r="32406" spans="8:10" x14ac:dyDescent="0.25">
      <c r="H32406" s="25"/>
      <c r="J32406" s="46"/>
    </row>
    <row r="32407" spans="8:10" x14ac:dyDescent="0.25">
      <c r="H32407" s="25"/>
      <c r="J32407" s="3"/>
    </row>
    <row r="32408" spans="8:10" x14ac:dyDescent="0.25">
      <c r="H32408" s="25"/>
      <c r="J32408" s="46"/>
    </row>
    <row r="32409" spans="8:10" x14ac:dyDescent="0.25">
      <c r="H32409" s="25"/>
      <c r="J32409" s="3"/>
    </row>
    <row r="32410" spans="8:10" x14ac:dyDescent="0.25">
      <c r="H32410" s="25"/>
      <c r="J32410" s="46"/>
    </row>
    <row r="32411" spans="8:10" x14ac:dyDescent="0.25">
      <c r="H32411" s="25"/>
      <c r="J32411" s="3"/>
    </row>
    <row r="32412" spans="8:10" x14ac:dyDescent="0.25">
      <c r="H32412" s="25"/>
      <c r="J32412" s="46"/>
    </row>
    <row r="32413" spans="8:10" x14ac:dyDescent="0.25">
      <c r="H32413" s="25"/>
      <c r="J32413" s="3"/>
    </row>
    <row r="32414" spans="8:10" x14ac:dyDescent="0.25">
      <c r="H32414" s="25"/>
      <c r="J32414" s="46"/>
    </row>
    <row r="32415" spans="8:10" x14ac:dyDescent="0.25">
      <c r="H32415" s="25"/>
      <c r="J32415" s="46"/>
    </row>
    <row r="32416" spans="8:10" x14ac:dyDescent="0.25">
      <c r="H32416" s="25"/>
      <c r="J32416" s="46"/>
    </row>
    <row r="32417" spans="8:10" x14ac:dyDescent="0.25">
      <c r="H32417" s="25"/>
      <c r="J32417" s="3"/>
    </row>
    <row r="32418" spans="8:10" x14ac:dyDescent="0.25">
      <c r="H32418" s="25"/>
      <c r="J32418" s="3"/>
    </row>
    <row r="32419" spans="8:10" x14ac:dyDescent="0.25">
      <c r="H32419" s="25"/>
      <c r="J32419" s="3"/>
    </row>
    <row r="32420" spans="8:10" x14ac:dyDescent="0.25">
      <c r="H32420" s="25"/>
      <c r="J32420" s="3"/>
    </row>
    <row r="32421" spans="8:10" x14ac:dyDescent="0.25">
      <c r="H32421" s="25"/>
      <c r="J32421" s="3"/>
    </row>
    <row r="32422" spans="8:10" x14ac:dyDescent="0.25">
      <c r="H32422" s="25"/>
      <c r="J32422" s="3"/>
    </row>
    <row r="32423" spans="8:10" x14ac:dyDescent="0.25">
      <c r="H32423" s="25"/>
      <c r="J32423" s="3"/>
    </row>
    <row r="32424" spans="8:10" x14ac:dyDescent="0.25">
      <c r="H32424" s="25"/>
      <c r="J32424" s="3"/>
    </row>
    <row r="32425" spans="8:10" x14ac:dyDescent="0.25">
      <c r="H32425" s="25"/>
      <c r="J32425" s="46"/>
    </row>
    <row r="32426" spans="8:10" x14ac:dyDescent="0.25">
      <c r="H32426" s="25"/>
      <c r="J32426" s="3"/>
    </row>
    <row r="32427" spans="8:10" x14ac:dyDescent="0.25">
      <c r="H32427" s="25"/>
      <c r="J32427" s="3"/>
    </row>
    <row r="32428" spans="8:10" x14ac:dyDescent="0.25">
      <c r="H32428" s="25"/>
      <c r="J32428" s="3"/>
    </row>
    <row r="32429" spans="8:10" x14ac:dyDescent="0.25">
      <c r="H32429" s="25"/>
      <c r="J32429" s="3"/>
    </row>
    <row r="32430" spans="8:10" x14ac:dyDescent="0.25">
      <c r="H32430" s="25"/>
      <c r="J32430" s="3"/>
    </row>
    <row r="32431" spans="8:10" x14ac:dyDescent="0.25">
      <c r="H32431" s="25"/>
      <c r="J32431" s="3"/>
    </row>
    <row r="32432" spans="8:10" x14ac:dyDescent="0.25">
      <c r="H32432" s="25"/>
      <c r="J32432" s="46"/>
    </row>
    <row r="32433" spans="8:10" x14ac:dyDescent="0.25">
      <c r="H32433" s="25"/>
      <c r="J32433" s="3"/>
    </row>
    <row r="32434" spans="8:10" x14ac:dyDescent="0.25">
      <c r="H32434" s="25"/>
      <c r="J32434" s="46"/>
    </row>
    <row r="32435" spans="8:10" x14ac:dyDescent="0.25">
      <c r="H32435" s="25"/>
      <c r="J32435" s="46"/>
    </row>
    <row r="32436" spans="8:10" x14ac:dyDescent="0.25">
      <c r="H32436" s="25"/>
      <c r="J32436" s="46"/>
    </row>
    <row r="32437" spans="8:10" x14ac:dyDescent="0.25">
      <c r="H32437" s="25"/>
      <c r="J32437" s="3"/>
    </row>
    <row r="32438" spans="8:10" x14ac:dyDescent="0.25">
      <c r="H32438" s="25"/>
      <c r="J32438" s="46"/>
    </row>
    <row r="32439" spans="8:10" x14ac:dyDescent="0.25">
      <c r="H32439" s="25"/>
      <c r="J32439" s="3"/>
    </row>
    <row r="32440" spans="8:10" x14ac:dyDescent="0.25">
      <c r="H32440" s="25"/>
      <c r="J32440" s="46"/>
    </row>
    <row r="32441" spans="8:10" x14ac:dyDescent="0.25">
      <c r="H32441" s="25"/>
      <c r="J32441" s="3"/>
    </row>
    <row r="32442" spans="8:10" x14ac:dyDescent="0.25">
      <c r="H32442" s="25"/>
      <c r="J32442" s="46"/>
    </row>
    <row r="32443" spans="8:10" x14ac:dyDescent="0.25">
      <c r="H32443" s="25"/>
      <c r="J32443" s="3"/>
    </row>
    <row r="32444" spans="8:10" x14ac:dyDescent="0.25">
      <c r="H32444" s="25"/>
      <c r="J32444" s="46"/>
    </row>
    <row r="32445" spans="8:10" x14ac:dyDescent="0.25">
      <c r="H32445" s="25"/>
      <c r="J32445" s="46"/>
    </row>
    <row r="32446" spans="8:10" x14ac:dyDescent="0.25">
      <c r="H32446" s="25"/>
      <c r="J32446" s="46"/>
    </row>
    <row r="32447" spans="8:10" x14ac:dyDescent="0.25">
      <c r="H32447" s="25"/>
      <c r="J32447" s="3"/>
    </row>
    <row r="32448" spans="8:10" x14ac:dyDescent="0.25">
      <c r="H32448" s="25"/>
      <c r="J32448" s="3"/>
    </row>
    <row r="32449" spans="8:10" x14ac:dyDescent="0.25">
      <c r="H32449" s="25"/>
      <c r="J32449" s="3"/>
    </row>
    <row r="32450" spans="8:10" x14ac:dyDescent="0.25">
      <c r="H32450" s="25"/>
      <c r="J32450" s="3"/>
    </row>
    <row r="32451" spans="8:10" x14ac:dyDescent="0.25">
      <c r="H32451" s="25"/>
      <c r="J32451" s="3"/>
    </row>
    <row r="32452" spans="8:10" x14ac:dyDescent="0.25">
      <c r="H32452" s="25"/>
      <c r="J32452" s="3"/>
    </row>
    <row r="32453" spans="8:10" x14ac:dyDescent="0.25">
      <c r="H32453" s="25"/>
      <c r="J32453" s="3"/>
    </row>
    <row r="32454" spans="8:10" x14ac:dyDescent="0.25">
      <c r="H32454" s="25"/>
      <c r="J32454" s="3"/>
    </row>
    <row r="32455" spans="8:10" x14ac:dyDescent="0.25">
      <c r="H32455" s="25"/>
      <c r="J32455" s="46"/>
    </row>
    <row r="32456" spans="8:10" x14ac:dyDescent="0.25">
      <c r="H32456" s="25"/>
      <c r="J32456" s="3"/>
    </row>
    <row r="32457" spans="8:10" x14ac:dyDescent="0.25">
      <c r="H32457" s="25"/>
      <c r="J32457" s="3"/>
    </row>
    <row r="32458" spans="8:10" x14ac:dyDescent="0.25">
      <c r="H32458" s="25"/>
      <c r="J32458" s="3"/>
    </row>
    <row r="32459" spans="8:10" x14ac:dyDescent="0.25">
      <c r="H32459" s="25"/>
      <c r="J32459" s="3"/>
    </row>
    <row r="32460" spans="8:10" x14ac:dyDescent="0.25">
      <c r="H32460" s="25"/>
      <c r="J32460" s="3"/>
    </row>
    <row r="32461" spans="8:10" x14ac:dyDescent="0.25">
      <c r="H32461" s="25"/>
      <c r="J32461" s="3"/>
    </row>
    <row r="32462" spans="8:10" x14ac:dyDescent="0.25">
      <c r="H32462" s="25"/>
      <c r="J32462" s="46"/>
    </row>
    <row r="32463" spans="8:10" x14ac:dyDescent="0.25">
      <c r="H32463" s="25"/>
      <c r="J32463" s="3"/>
    </row>
    <row r="32464" spans="8:10" x14ac:dyDescent="0.25">
      <c r="H32464" s="25"/>
      <c r="J32464" s="46"/>
    </row>
    <row r="32465" spans="8:10" x14ac:dyDescent="0.25">
      <c r="H32465" s="25"/>
      <c r="J32465" s="46"/>
    </row>
    <row r="32466" spans="8:10" x14ac:dyDescent="0.25">
      <c r="H32466" s="25"/>
      <c r="J32466" s="46"/>
    </row>
    <row r="32467" spans="8:10" x14ac:dyDescent="0.25">
      <c r="H32467" s="25"/>
      <c r="J32467" s="3"/>
    </row>
    <row r="32468" spans="8:10" x14ac:dyDescent="0.25">
      <c r="H32468" s="25"/>
      <c r="J32468" s="46"/>
    </row>
    <row r="32469" spans="8:10" x14ac:dyDescent="0.25">
      <c r="H32469" s="25"/>
      <c r="J32469" s="3"/>
    </row>
    <row r="32470" spans="8:10" x14ac:dyDescent="0.25">
      <c r="H32470" s="25"/>
      <c r="J32470" s="46"/>
    </row>
    <row r="32471" spans="8:10" x14ac:dyDescent="0.25">
      <c r="H32471" s="25"/>
      <c r="J32471" s="3"/>
    </row>
    <row r="32472" spans="8:10" x14ac:dyDescent="0.25">
      <c r="H32472" s="25"/>
      <c r="J32472" s="46"/>
    </row>
    <row r="32473" spans="8:10" x14ac:dyDescent="0.25">
      <c r="H32473" s="25"/>
      <c r="J32473" s="3"/>
    </row>
    <row r="32474" spans="8:10" x14ac:dyDescent="0.25">
      <c r="H32474" s="25"/>
      <c r="J32474" s="46"/>
    </row>
    <row r="32475" spans="8:10" x14ac:dyDescent="0.25">
      <c r="H32475" s="25"/>
      <c r="J32475" s="46"/>
    </row>
    <row r="32476" spans="8:10" x14ac:dyDescent="0.25">
      <c r="H32476" s="25"/>
      <c r="J32476" s="46"/>
    </row>
    <row r="32477" spans="8:10" x14ac:dyDescent="0.25">
      <c r="H32477" s="25"/>
      <c r="J32477" s="3"/>
    </row>
    <row r="32478" spans="8:10" x14ac:dyDescent="0.25">
      <c r="H32478" s="25"/>
      <c r="J32478" s="3"/>
    </row>
    <row r="32479" spans="8:10" x14ac:dyDescent="0.25">
      <c r="H32479" s="25"/>
      <c r="J32479" s="3"/>
    </row>
    <row r="32480" spans="8:10" x14ac:dyDescent="0.25">
      <c r="H32480" s="25"/>
      <c r="J32480" s="3"/>
    </row>
    <row r="32481" spans="8:10" x14ac:dyDescent="0.25">
      <c r="H32481" s="25"/>
      <c r="J32481" s="3"/>
    </row>
    <row r="32482" spans="8:10" x14ac:dyDescent="0.25">
      <c r="H32482" s="25"/>
      <c r="J32482" s="3"/>
    </row>
    <row r="32483" spans="8:10" x14ac:dyDescent="0.25">
      <c r="H32483" s="25"/>
      <c r="J32483" s="3"/>
    </row>
    <row r="32484" spans="8:10" x14ac:dyDescent="0.25">
      <c r="H32484" s="25"/>
      <c r="J32484" s="3"/>
    </row>
    <row r="32485" spans="8:10" x14ac:dyDescent="0.25">
      <c r="H32485" s="25"/>
      <c r="J32485" s="46"/>
    </row>
    <row r="32486" spans="8:10" x14ac:dyDescent="0.25">
      <c r="H32486" s="25"/>
      <c r="J32486" s="3"/>
    </row>
    <row r="32487" spans="8:10" x14ac:dyDescent="0.25">
      <c r="H32487" s="25"/>
      <c r="J32487" s="3"/>
    </row>
    <row r="32488" spans="8:10" x14ac:dyDescent="0.25">
      <c r="H32488" s="25"/>
      <c r="J32488" s="3"/>
    </row>
    <row r="32489" spans="8:10" x14ac:dyDescent="0.25">
      <c r="H32489" s="25"/>
      <c r="J32489" s="3"/>
    </row>
    <row r="32490" spans="8:10" x14ac:dyDescent="0.25">
      <c r="H32490" s="25"/>
      <c r="J32490" s="3"/>
    </row>
    <row r="32491" spans="8:10" x14ac:dyDescent="0.25">
      <c r="H32491" s="25"/>
      <c r="J32491" s="3"/>
    </row>
    <row r="32492" spans="8:10" x14ac:dyDescent="0.25">
      <c r="H32492" s="25"/>
      <c r="J32492" s="46"/>
    </row>
    <row r="32493" spans="8:10" x14ac:dyDescent="0.25">
      <c r="H32493" s="25"/>
      <c r="J32493" s="3"/>
    </row>
    <row r="32494" spans="8:10" x14ac:dyDescent="0.25">
      <c r="H32494" s="25"/>
      <c r="J32494" s="46"/>
    </row>
    <row r="32495" spans="8:10" x14ac:dyDescent="0.25">
      <c r="H32495" s="25"/>
      <c r="J32495" s="46"/>
    </row>
    <row r="32496" spans="8:10" x14ac:dyDescent="0.25">
      <c r="H32496" s="25"/>
      <c r="J32496" s="46"/>
    </row>
    <row r="32497" spans="8:10" x14ac:dyDescent="0.25">
      <c r="H32497" s="25"/>
      <c r="J32497" s="3"/>
    </row>
    <row r="32498" spans="8:10" x14ac:dyDescent="0.25">
      <c r="H32498" s="25"/>
      <c r="J32498" s="46"/>
    </row>
    <row r="32499" spans="8:10" x14ac:dyDescent="0.25">
      <c r="H32499" s="25"/>
      <c r="J32499" s="3"/>
    </row>
    <row r="32500" spans="8:10" x14ac:dyDescent="0.25">
      <c r="H32500" s="25"/>
      <c r="J32500" s="46"/>
    </row>
    <row r="32501" spans="8:10" x14ac:dyDescent="0.25">
      <c r="H32501" s="25"/>
      <c r="J32501" s="3"/>
    </row>
    <row r="32502" spans="8:10" x14ac:dyDescent="0.25">
      <c r="H32502" s="25"/>
      <c r="J32502" s="46"/>
    </row>
    <row r="32503" spans="8:10" x14ac:dyDescent="0.25">
      <c r="H32503" s="25"/>
      <c r="J32503" s="3"/>
    </row>
    <row r="32504" spans="8:10" x14ac:dyDescent="0.25">
      <c r="H32504" s="25"/>
      <c r="J32504" s="46"/>
    </row>
    <row r="32505" spans="8:10" x14ac:dyDescent="0.25">
      <c r="H32505" s="25"/>
      <c r="J32505" s="46"/>
    </row>
    <row r="32506" spans="8:10" x14ac:dyDescent="0.25">
      <c r="H32506" s="25"/>
      <c r="J32506" s="46"/>
    </row>
    <row r="32507" spans="8:10" x14ac:dyDescent="0.25">
      <c r="H32507" s="25"/>
      <c r="J32507" s="3"/>
    </row>
    <row r="32508" spans="8:10" x14ac:dyDescent="0.25">
      <c r="H32508" s="25"/>
      <c r="J32508" s="3"/>
    </row>
    <row r="32509" spans="8:10" x14ac:dyDescent="0.25">
      <c r="H32509" s="25"/>
      <c r="J32509" s="3"/>
    </row>
    <row r="32510" spans="8:10" x14ac:dyDescent="0.25">
      <c r="H32510" s="25"/>
      <c r="J32510" s="3"/>
    </row>
    <row r="32511" spans="8:10" x14ac:dyDescent="0.25">
      <c r="H32511" s="25"/>
      <c r="J32511" s="3"/>
    </row>
    <row r="32512" spans="8:10" x14ac:dyDescent="0.25">
      <c r="H32512" s="25"/>
      <c r="J32512" s="3"/>
    </row>
    <row r="32513" spans="8:10" x14ac:dyDescent="0.25">
      <c r="H32513" s="25"/>
      <c r="J32513" s="3"/>
    </row>
    <row r="32514" spans="8:10" x14ac:dyDescent="0.25">
      <c r="H32514" s="25"/>
      <c r="J32514" s="3"/>
    </row>
    <row r="32515" spans="8:10" x14ac:dyDescent="0.25">
      <c r="H32515" s="25"/>
      <c r="J32515" s="46"/>
    </row>
    <row r="32516" spans="8:10" x14ac:dyDescent="0.25">
      <c r="H32516" s="25"/>
      <c r="J32516" s="3"/>
    </row>
    <row r="32517" spans="8:10" x14ac:dyDescent="0.25">
      <c r="H32517" s="25"/>
      <c r="J32517" s="3"/>
    </row>
    <row r="32518" spans="8:10" x14ac:dyDescent="0.25">
      <c r="H32518" s="25"/>
      <c r="J32518" s="3"/>
    </row>
    <row r="32519" spans="8:10" x14ac:dyDescent="0.25">
      <c r="H32519" s="25"/>
      <c r="J32519" s="3"/>
    </row>
    <row r="32520" spans="8:10" x14ac:dyDescent="0.25">
      <c r="H32520" s="25"/>
      <c r="J32520" s="3"/>
    </row>
    <row r="32521" spans="8:10" x14ac:dyDescent="0.25">
      <c r="H32521" s="25"/>
      <c r="J32521" s="3"/>
    </row>
    <row r="32522" spans="8:10" x14ac:dyDescent="0.25">
      <c r="H32522" s="25"/>
      <c r="J32522" s="46"/>
    </row>
    <row r="32523" spans="8:10" x14ac:dyDescent="0.25">
      <c r="H32523" s="25"/>
      <c r="J32523" s="3"/>
    </row>
    <row r="32524" spans="8:10" x14ac:dyDescent="0.25">
      <c r="H32524" s="25"/>
      <c r="J32524" s="46"/>
    </row>
    <row r="32525" spans="8:10" x14ac:dyDescent="0.25">
      <c r="H32525" s="25"/>
      <c r="J32525" s="46"/>
    </row>
    <row r="32526" spans="8:10" x14ac:dyDescent="0.25">
      <c r="H32526" s="25"/>
      <c r="J32526" s="46"/>
    </row>
    <row r="32527" spans="8:10" x14ac:dyDescent="0.25">
      <c r="H32527" s="25"/>
      <c r="J32527" s="3"/>
    </row>
    <row r="32528" spans="8:10" x14ac:dyDescent="0.25">
      <c r="H32528" s="25"/>
      <c r="J32528" s="46"/>
    </row>
    <row r="32529" spans="8:10" x14ac:dyDescent="0.25">
      <c r="H32529" s="25"/>
      <c r="J32529" s="3"/>
    </row>
    <row r="32530" spans="8:10" x14ac:dyDescent="0.25">
      <c r="H32530" s="25"/>
      <c r="J32530" s="46"/>
    </row>
    <row r="32531" spans="8:10" x14ac:dyDescent="0.25">
      <c r="H32531" s="25"/>
      <c r="J32531" s="3"/>
    </row>
    <row r="32532" spans="8:10" x14ac:dyDescent="0.25">
      <c r="H32532" s="25"/>
      <c r="J32532" s="46"/>
    </row>
    <row r="32533" spans="8:10" x14ac:dyDescent="0.25">
      <c r="H32533" s="25"/>
      <c r="J32533" s="3"/>
    </row>
    <row r="32534" spans="8:10" x14ac:dyDescent="0.25">
      <c r="H32534" s="25"/>
      <c r="J32534" s="46"/>
    </row>
    <row r="32535" spans="8:10" x14ac:dyDescent="0.25">
      <c r="H32535" s="25"/>
      <c r="J32535" s="46"/>
    </row>
    <row r="32536" spans="8:10" x14ac:dyDescent="0.25">
      <c r="H32536" s="25"/>
      <c r="J32536" s="46"/>
    </row>
    <row r="32537" spans="8:10" x14ac:dyDescent="0.25">
      <c r="H32537" s="25"/>
      <c r="J32537" s="3"/>
    </row>
    <row r="32538" spans="8:10" x14ac:dyDescent="0.25">
      <c r="H32538" s="25"/>
      <c r="J32538" s="3"/>
    </row>
    <row r="32539" spans="8:10" x14ac:dyDescent="0.25">
      <c r="H32539" s="25"/>
      <c r="J32539" s="3"/>
    </row>
    <row r="32540" spans="8:10" x14ac:dyDescent="0.25">
      <c r="H32540" s="25"/>
      <c r="J32540" s="3"/>
    </row>
    <row r="32541" spans="8:10" x14ac:dyDescent="0.25">
      <c r="H32541" s="25"/>
      <c r="J32541" s="3"/>
    </row>
    <row r="32542" spans="8:10" x14ac:dyDescent="0.25">
      <c r="H32542" s="25"/>
      <c r="J32542" s="3"/>
    </row>
    <row r="32543" spans="8:10" x14ac:dyDescent="0.25">
      <c r="H32543" s="25"/>
      <c r="J32543" s="3"/>
    </row>
    <row r="32544" spans="8:10" x14ac:dyDescent="0.25">
      <c r="H32544" s="25"/>
      <c r="J32544" s="3"/>
    </row>
    <row r="32545" spans="8:10" x14ac:dyDescent="0.25">
      <c r="H32545" s="25"/>
      <c r="J32545" s="46"/>
    </row>
    <row r="32546" spans="8:10" x14ac:dyDescent="0.25">
      <c r="H32546" s="25"/>
      <c r="J32546" s="3"/>
    </row>
    <row r="32547" spans="8:10" x14ac:dyDescent="0.25">
      <c r="H32547" s="25"/>
      <c r="J32547" s="3"/>
    </row>
    <row r="32548" spans="8:10" x14ac:dyDescent="0.25">
      <c r="H32548" s="25"/>
      <c r="J32548" s="3"/>
    </row>
    <row r="32549" spans="8:10" x14ac:dyDescent="0.25">
      <c r="H32549" s="25"/>
      <c r="J32549" s="46"/>
    </row>
    <row r="32550" spans="8:10" x14ac:dyDescent="0.25">
      <c r="H32550" s="25"/>
      <c r="J32550" s="46"/>
    </row>
    <row r="32551" spans="8:10" x14ac:dyDescent="0.25">
      <c r="H32551" s="25"/>
      <c r="J32551" s="46"/>
    </row>
    <row r="32552" spans="8:10" x14ac:dyDescent="0.25">
      <c r="H32552" s="25"/>
      <c r="J32552" s="46"/>
    </row>
    <row r="32553" spans="8:10" x14ac:dyDescent="0.25">
      <c r="H32553" s="25"/>
      <c r="J32553" s="46"/>
    </row>
    <row r="32554" spans="8:10" x14ac:dyDescent="0.25">
      <c r="H32554" s="25"/>
      <c r="J32554" s="46"/>
    </row>
    <row r="32555" spans="8:10" x14ac:dyDescent="0.25">
      <c r="H32555" s="25"/>
      <c r="J32555" s="46"/>
    </row>
    <row r="32556" spans="8:10" x14ac:dyDescent="0.25">
      <c r="H32556" s="25"/>
      <c r="J32556" s="46"/>
    </row>
    <row r="32557" spans="8:10" x14ac:dyDescent="0.25">
      <c r="H32557" s="25"/>
      <c r="J32557" s="3"/>
    </row>
    <row r="32558" spans="8:10" x14ac:dyDescent="0.25">
      <c r="H32558" s="25"/>
      <c r="J32558" s="3"/>
    </row>
    <row r="32559" spans="8:10" x14ac:dyDescent="0.25">
      <c r="H32559" s="25"/>
      <c r="J32559" s="3"/>
    </row>
    <row r="32560" spans="8:10" x14ac:dyDescent="0.25">
      <c r="H32560" s="25"/>
      <c r="J32560" s="3"/>
    </row>
    <row r="32561" spans="8:10" x14ac:dyDescent="0.25">
      <c r="H32561" s="25"/>
      <c r="J32561" s="3"/>
    </row>
    <row r="32562" spans="8:10" x14ac:dyDescent="0.25">
      <c r="H32562" s="25"/>
      <c r="J32562" s="3"/>
    </row>
    <row r="32563" spans="8:10" x14ac:dyDescent="0.25">
      <c r="H32563" s="25"/>
      <c r="J32563" s="3"/>
    </row>
    <row r="32564" spans="8:10" x14ac:dyDescent="0.25">
      <c r="H32564" s="25"/>
      <c r="J32564" s="46"/>
    </row>
    <row r="32565" spans="8:10" x14ac:dyDescent="0.25">
      <c r="H32565" s="25"/>
      <c r="J32565" s="46"/>
    </row>
    <row r="32566" spans="8:10" x14ac:dyDescent="0.25">
      <c r="H32566" s="25"/>
      <c r="J32566" s="46"/>
    </row>
    <row r="32567" spans="8:10" x14ac:dyDescent="0.25">
      <c r="H32567" s="25"/>
      <c r="J32567" s="46"/>
    </row>
    <row r="32568" spans="8:10" x14ac:dyDescent="0.25">
      <c r="H32568" s="25"/>
      <c r="J32568" s="46"/>
    </row>
    <row r="32569" spans="8:10" x14ac:dyDescent="0.25">
      <c r="H32569" s="25"/>
      <c r="J32569" s="46"/>
    </row>
    <row r="32570" spans="8:10" x14ac:dyDescent="0.25">
      <c r="H32570" s="25"/>
      <c r="J32570" s="46"/>
    </row>
    <row r="32571" spans="8:10" x14ac:dyDescent="0.25">
      <c r="H32571" s="25"/>
      <c r="J32571" s="46"/>
    </row>
    <row r="32572" spans="8:10" x14ac:dyDescent="0.25">
      <c r="H32572" s="25"/>
      <c r="J32572" s="3"/>
    </row>
    <row r="32573" spans="8:10" x14ac:dyDescent="0.25">
      <c r="H32573" s="25"/>
      <c r="J32573" s="3"/>
    </row>
    <row r="32574" spans="8:10" x14ac:dyDescent="0.25">
      <c r="H32574" s="25"/>
      <c r="J32574" s="3"/>
    </row>
    <row r="32575" spans="8:10" x14ac:dyDescent="0.25">
      <c r="H32575" s="25"/>
      <c r="J32575" s="3"/>
    </row>
    <row r="32576" spans="8:10" x14ac:dyDescent="0.25">
      <c r="H32576" s="25"/>
      <c r="J32576" s="3"/>
    </row>
    <row r="32577" spans="8:10" x14ac:dyDescent="0.25">
      <c r="H32577" s="25"/>
      <c r="J32577" s="3"/>
    </row>
    <row r="32578" spans="8:10" x14ac:dyDescent="0.25">
      <c r="H32578" s="25"/>
      <c r="J32578" s="3"/>
    </row>
    <row r="32579" spans="8:10" x14ac:dyDescent="0.25">
      <c r="H32579" s="25"/>
      <c r="J32579" s="46"/>
    </row>
    <row r="32580" spans="8:10" x14ac:dyDescent="0.25">
      <c r="H32580" s="25"/>
      <c r="J32580" s="46"/>
    </row>
    <row r="32581" spans="8:10" x14ac:dyDescent="0.25">
      <c r="H32581" s="25"/>
      <c r="J32581" s="46"/>
    </row>
    <row r="32582" spans="8:10" x14ac:dyDescent="0.25">
      <c r="H32582" s="25"/>
      <c r="J32582" s="46"/>
    </row>
    <row r="32583" spans="8:10" x14ac:dyDescent="0.25">
      <c r="H32583" s="25"/>
      <c r="J32583" s="46"/>
    </row>
    <row r="32584" spans="8:10" x14ac:dyDescent="0.25">
      <c r="H32584" s="25"/>
      <c r="J32584" s="46"/>
    </row>
    <row r="32585" spans="8:10" x14ac:dyDescent="0.25">
      <c r="H32585" s="25"/>
      <c r="J32585" s="46"/>
    </row>
    <row r="32586" spans="8:10" x14ac:dyDescent="0.25">
      <c r="H32586" s="25"/>
      <c r="J32586" s="46"/>
    </row>
    <row r="32587" spans="8:10" x14ac:dyDescent="0.25">
      <c r="H32587" s="25"/>
      <c r="J32587" s="3"/>
    </row>
    <row r="32588" spans="8:10" x14ac:dyDescent="0.25">
      <c r="H32588" s="25"/>
      <c r="J32588" s="3"/>
    </row>
    <row r="32589" spans="8:10" x14ac:dyDescent="0.25">
      <c r="H32589" s="25"/>
      <c r="J32589" s="3"/>
    </row>
    <row r="32590" spans="8:10" x14ac:dyDescent="0.25">
      <c r="H32590" s="25"/>
      <c r="J32590" s="3"/>
    </row>
    <row r="32591" spans="8:10" x14ac:dyDescent="0.25">
      <c r="H32591" s="25"/>
      <c r="J32591" s="3"/>
    </row>
    <row r="32592" spans="8:10" x14ac:dyDescent="0.25">
      <c r="H32592" s="25"/>
      <c r="J32592" s="3"/>
    </row>
    <row r="32593" spans="8:10" x14ac:dyDescent="0.25">
      <c r="H32593" s="25"/>
      <c r="J32593" s="3"/>
    </row>
    <row r="32594" spans="8:10" x14ac:dyDescent="0.25">
      <c r="H32594" s="25"/>
      <c r="J32594" s="3"/>
    </row>
    <row r="32595" spans="8:10" x14ac:dyDescent="0.25">
      <c r="H32595" s="25"/>
      <c r="J32595" s="3"/>
    </row>
    <row r="32596" spans="8:10" x14ac:dyDescent="0.25">
      <c r="H32596" s="25"/>
      <c r="J32596" s="3"/>
    </row>
    <row r="32597" spans="8:10" x14ac:dyDescent="0.25">
      <c r="H32597" s="25"/>
      <c r="J32597" s="3"/>
    </row>
    <row r="32598" spans="8:10" x14ac:dyDescent="0.25">
      <c r="H32598" s="25"/>
      <c r="J32598" s="3"/>
    </row>
    <row r="32599" spans="8:10" x14ac:dyDescent="0.25">
      <c r="H32599" s="25"/>
      <c r="J32599" s="3"/>
    </row>
    <row r="32600" spans="8:10" x14ac:dyDescent="0.25">
      <c r="H32600" s="25"/>
      <c r="J32600" s="3"/>
    </row>
    <row r="32601" spans="8:10" x14ac:dyDescent="0.25">
      <c r="H32601" s="25"/>
      <c r="J32601" s="3"/>
    </row>
    <row r="32602" spans="8:10" x14ac:dyDescent="0.25">
      <c r="H32602" s="25"/>
      <c r="J32602" s="3"/>
    </row>
    <row r="32603" spans="8:10" x14ac:dyDescent="0.25">
      <c r="H32603" s="25"/>
      <c r="J32603" s="3"/>
    </row>
    <row r="32604" spans="8:10" x14ac:dyDescent="0.25">
      <c r="H32604" s="25"/>
      <c r="J32604" s="3"/>
    </row>
    <row r="32605" spans="8:10" x14ac:dyDescent="0.25">
      <c r="H32605" s="25"/>
      <c r="J32605" s="3"/>
    </row>
    <row r="32606" spans="8:10" x14ac:dyDescent="0.25">
      <c r="H32606" s="25"/>
      <c r="J32606" s="3"/>
    </row>
    <row r="32607" spans="8:10" x14ac:dyDescent="0.25">
      <c r="H32607" s="25"/>
      <c r="J32607" s="3"/>
    </row>
    <row r="32608" spans="8:10" x14ac:dyDescent="0.25">
      <c r="H32608" s="25"/>
      <c r="J32608" s="3"/>
    </row>
    <row r="32609" spans="8:10" x14ac:dyDescent="0.25">
      <c r="H32609" s="25"/>
      <c r="J32609" s="3"/>
    </row>
    <row r="32610" spans="8:10" x14ac:dyDescent="0.25">
      <c r="H32610" s="25"/>
      <c r="J32610" s="3"/>
    </row>
    <row r="32611" spans="8:10" x14ac:dyDescent="0.25">
      <c r="H32611" s="25"/>
      <c r="J32611" s="3"/>
    </row>
    <row r="32612" spans="8:10" x14ac:dyDescent="0.25">
      <c r="H32612" s="25"/>
      <c r="J32612" s="3"/>
    </row>
    <row r="32613" spans="8:10" x14ac:dyDescent="0.25">
      <c r="H32613" s="25"/>
      <c r="J32613" s="3"/>
    </row>
    <row r="32614" spans="8:10" x14ac:dyDescent="0.25">
      <c r="H32614" s="25"/>
      <c r="J32614" s="3"/>
    </row>
    <row r="32615" spans="8:10" x14ac:dyDescent="0.25">
      <c r="H32615" s="25"/>
      <c r="J32615" s="3"/>
    </row>
    <row r="32616" spans="8:10" x14ac:dyDescent="0.25">
      <c r="H32616" s="25"/>
      <c r="J32616" s="3"/>
    </row>
    <row r="32617" spans="8:10" x14ac:dyDescent="0.25">
      <c r="H32617" s="25"/>
      <c r="J32617" s="3"/>
    </row>
    <row r="32618" spans="8:10" x14ac:dyDescent="0.25">
      <c r="H32618" s="25"/>
      <c r="J32618" s="3"/>
    </row>
    <row r="32619" spans="8:10" x14ac:dyDescent="0.25">
      <c r="H32619" s="25"/>
      <c r="J32619" s="3"/>
    </row>
    <row r="32620" spans="8:10" x14ac:dyDescent="0.25">
      <c r="H32620" s="25"/>
      <c r="J32620" s="3"/>
    </row>
    <row r="32621" spans="8:10" x14ac:dyDescent="0.25">
      <c r="H32621" s="25"/>
      <c r="J32621" s="3"/>
    </row>
    <row r="32622" spans="8:10" x14ac:dyDescent="0.25">
      <c r="H32622" s="25"/>
      <c r="J32622" s="3"/>
    </row>
    <row r="32623" spans="8:10" x14ac:dyDescent="0.25">
      <c r="H32623" s="25"/>
      <c r="J32623" s="3"/>
    </row>
    <row r="32624" spans="8:10" x14ac:dyDescent="0.25">
      <c r="H32624" s="25"/>
      <c r="J32624" s="3"/>
    </row>
    <row r="32625" spans="8:10" x14ac:dyDescent="0.25">
      <c r="H32625" s="25"/>
      <c r="J32625" s="46"/>
    </row>
    <row r="32626" spans="8:10" x14ac:dyDescent="0.25">
      <c r="H32626" s="25"/>
      <c r="J32626" s="3"/>
    </row>
    <row r="32627" spans="8:10" x14ac:dyDescent="0.25">
      <c r="H32627" s="25"/>
      <c r="J32627" s="3"/>
    </row>
    <row r="32628" spans="8:10" x14ac:dyDescent="0.25">
      <c r="H32628" s="25"/>
      <c r="J32628" s="3"/>
    </row>
    <row r="32629" spans="8:10" x14ac:dyDescent="0.25">
      <c r="H32629" s="25"/>
      <c r="J32629" s="3"/>
    </row>
    <row r="32630" spans="8:10" x14ac:dyDescent="0.25">
      <c r="H32630" s="25"/>
      <c r="J32630" s="3"/>
    </row>
    <row r="32631" spans="8:10" x14ac:dyDescent="0.25">
      <c r="H32631" s="25"/>
      <c r="J32631" s="3"/>
    </row>
    <row r="32632" spans="8:10" x14ac:dyDescent="0.25">
      <c r="H32632" s="25"/>
      <c r="J32632" s="3"/>
    </row>
    <row r="32633" spans="8:10" x14ac:dyDescent="0.25">
      <c r="H32633" s="25"/>
      <c r="J32633" s="3"/>
    </row>
    <row r="32634" spans="8:10" x14ac:dyDescent="0.25">
      <c r="H32634" s="25"/>
      <c r="J32634" s="3"/>
    </row>
    <row r="32635" spans="8:10" x14ac:dyDescent="0.25">
      <c r="H32635" s="25"/>
      <c r="J32635" s="46"/>
    </row>
    <row r="32636" spans="8:10" x14ac:dyDescent="0.25">
      <c r="H32636" s="25"/>
      <c r="J32636" s="3"/>
    </row>
    <row r="32637" spans="8:10" x14ac:dyDescent="0.25">
      <c r="H32637" s="25"/>
      <c r="J32637" s="3"/>
    </row>
    <row r="32638" spans="8:10" x14ac:dyDescent="0.25">
      <c r="H32638" s="25"/>
      <c r="J32638" s="3"/>
    </row>
    <row r="32639" spans="8:10" x14ac:dyDescent="0.25">
      <c r="H32639" s="25"/>
      <c r="J32639" s="3"/>
    </row>
    <row r="32640" spans="8:10" x14ac:dyDescent="0.25">
      <c r="H32640" s="25"/>
      <c r="J32640" s="3"/>
    </row>
    <row r="32641" spans="8:10" x14ac:dyDescent="0.25">
      <c r="H32641" s="25"/>
      <c r="J32641" s="3"/>
    </row>
    <row r="32642" spans="8:10" x14ac:dyDescent="0.25">
      <c r="H32642" s="25"/>
      <c r="J32642" s="46"/>
    </row>
    <row r="32643" spans="8:10" x14ac:dyDescent="0.25">
      <c r="H32643" s="25"/>
      <c r="J32643" s="3"/>
    </row>
    <row r="32644" spans="8:10" x14ac:dyDescent="0.25">
      <c r="H32644" s="25"/>
      <c r="J32644" s="46"/>
    </row>
    <row r="32645" spans="8:10" x14ac:dyDescent="0.25">
      <c r="H32645" s="25"/>
      <c r="J32645" s="46"/>
    </row>
    <row r="32646" spans="8:10" x14ac:dyDescent="0.25">
      <c r="H32646" s="25"/>
      <c r="J32646" s="46"/>
    </row>
    <row r="32647" spans="8:10" x14ac:dyDescent="0.25">
      <c r="H32647" s="25"/>
      <c r="J32647" s="3"/>
    </row>
    <row r="32648" spans="8:10" x14ac:dyDescent="0.25">
      <c r="H32648" s="25"/>
      <c r="J32648" s="46"/>
    </row>
    <row r="32649" spans="8:10" x14ac:dyDescent="0.25">
      <c r="H32649" s="25"/>
      <c r="J32649" s="3"/>
    </row>
    <row r="32650" spans="8:10" x14ac:dyDescent="0.25">
      <c r="H32650" s="25"/>
      <c r="J32650" s="46"/>
    </row>
    <row r="32651" spans="8:10" x14ac:dyDescent="0.25">
      <c r="H32651" s="25"/>
      <c r="J32651" s="3"/>
    </row>
    <row r="32652" spans="8:10" x14ac:dyDescent="0.25">
      <c r="H32652" s="25"/>
      <c r="J32652" s="46"/>
    </row>
    <row r="32653" spans="8:10" x14ac:dyDescent="0.25">
      <c r="H32653" s="25"/>
      <c r="J32653" s="3"/>
    </row>
    <row r="32654" spans="8:10" x14ac:dyDescent="0.25">
      <c r="H32654" s="25"/>
      <c r="J32654" s="46"/>
    </row>
    <row r="32655" spans="8:10" x14ac:dyDescent="0.25">
      <c r="H32655" s="25"/>
      <c r="J32655" s="46"/>
    </row>
    <row r="32656" spans="8:10" x14ac:dyDescent="0.25">
      <c r="H32656" s="25"/>
      <c r="J32656" s="46"/>
    </row>
    <row r="32657" spans="8:10" x14ac:dyDescent="0.25">
      <c r="H32657" s="25"/>
      <c r="J32657" s="3"/>
    </row>
    <row r="32658" spans="8:10" x14ac:dyDescent="0.25">
      <c r="H32658" s="25"/>
      <c r="J32658" s="3"/>
    </row>
    <row r="32659" spans="8:10" x14ac:dyDescent="0.25">
      <c r="H32659" s="25"/>
      <c r="J32659" s="3"/>
    </row>
    <row r="32660" spans="8:10" x14ac:dyDescent="0.25">
      <c r="H32660" s="25"/>
      <c r="J32660" s="3"/>
    </row>
    <row r="32661" spans="8:10" x14ac:dyDescent="0.25">
      <c r="H32661" s="25"/>
      <c r="J32661" s="3"/>
    </row>
    <row r="32662" spans="8:10" x14ac:dyDescent="0.25">
      <c r="H32662" s="25"/>
      <c r="J32662" s="3"/>
    </row>
    <row r="32663" spans="8:10" x14ac:dyDescent="0.25">
      <c r="H32663" s="25"/>
      <c r="J32663" s="3"/>
    </row>
    <row r="32664" spans="8:10" x14ac:dyDescent="0.25">
      <c r="H32664" s="25"/>
      <c r="J32664" s="3"/>
    </row>
    <row r="32665" spans="8:10" x14ac:dyDescent="0.25">
      <c r="H32665" s="25"/>
      <c r="J32665" s="46"/>
    </row>
    <row r="32666" spans="8:10" x14ac:dyDescent="0.25">
      <c r="H32666" s="25"/>
      <c r="J32666" s="3"/>
    </row>
    <row r="32667" spans="8:10" x14ac:dyDescent="0.25">
      <c r="H32667" s="25"/>
      <c r="J32667" s="3"/>
    </row>
    <row r="32668" spans="8:10" x14ac:dyDescent="0.25">
      <c r="H32668" s="25"/>
      <c r="J32668" s="3"/>
    </row>
    <row r="32669" spans="8:10" x14ac:dyDescent="0.25">
      <c r="H32669" s="25"/>
      <c r="J32669" s="3"/>
    </row>
    <row r="32670" spans="8:10" x14ac:dyDescent="0.25">
      <c r="H32670" s="25"/>
      <c r="J32670" s="3"/>
    </row>
    <row r="32671" spans="8:10" x14ac:dyDescent="0.25">
      <c r="H32671" s="25"/>
      <c r="J32671" s="3"/>
    </row>
    <row r="32672" spans="8:10" x14ac:dyDescent="0.25">
      <c r="H32672" s="25"/>
      <c r="J32672" s="3"/>
    </row>
    <row r="32673" spans="8:10" x14ac:dyDescent="0.25">
      <c r="H32673" s="25"/>
      <c r="J32673" s="3"/>
    </row>
    <row r="32674" spans="8:10" x14ac:dyDescent="0.25">
      <c r="H32674" s="25"/>
      <c r="J32674" s="3"/>
    </row>
    <row r="32675" spans="8:10" x14ac:dyDescent="0.25">
      <c r="H32675" s="25"/>
      <c r="J32675" s="3"/>
    </row>
    <row r="32676" spans="8:10" x14ac:dyDescent="0.25">
      <c r="H32676" s="25"/>
      <c r="J32676" s="3"/>
    </row>
    <row r="32677" spans="8:10" x14ac:dyDescent="0.25">
      <c r="H32677" s="25"/>
      <c r="J32677" s="3"/>
    </row>
    <row r="32678" spans="8:10" x14ac:dyDescent="0.25">
      <c r="H32678" s="25"/>
      <c r="J32678" s="3"/>
    </row>
    <row r="32679" spans="8:10" x14ac:dyDescent="0.25">
      <c r="H32679" s="25"/>
      <c r="J32679" s="3"/>
    </row>
    <row r="32680" spans="8:10" x14ac:dyDescent="0.25">
      <c r="H32680" s="25"/>
      <c r="J32680" s="3"/>
    </row>
    <row r="32681" spans="8:10" x14ac:dyDescent="0.25">
      <c r="H32681" s="25"/>
      <c r="J32681" s="3"/>
    </row>
    <row r="32682" spans="8:10" x14ac:dyDescent="0.25">
      <c r="H32682" s="25"/>
      <c r="J32682" s="3"/>
    </row>
    <row r="32683" spans="8:10" x14ac:dyDescent="0.25">
      <c r="H32683" s="25"/>
      <c r="J32683" s="3"/>
    </row>
    <row r="32684" spans="8:10" x14ac:dyDescent="0.25">
      <c r="H32684" s="25"/>
      <c r="J32684" s="46"/>
    </row>
    <row r="32685" spans="8:10" x14ac:dyDescent="0.25">
      <c r="H32685" s="25"/>
      <c r="J32685" s="46"/>
    </row>
    <row r="32686" spans="8:10" x14ac:dyDescent="0.25">
      <c r="H32686" s="25"/>
      <c r="J32686" s="46"/>
    </row>
    <row r="32687" spans="8:10" x14ac:dyDescent="0.25">
      <c r="H32687" s="25"/>
      <c r="J32687" s="46"/>
    </row>
    <row r="32688" spans="8:10" x14ac:dyDescent="0.25">
      <c r="H32688" s="25"/>
      <c r="J32688" s="46"/>
    </row>
    <row r="32689" spans="8:10" x14ac:dyDescent="0.25">
      <c r="H32689" s="25"/>
      <c r="J32689" s="46"/>
    </row>
    <row r="32690" spans="8:10" x14ac:dyDescent="0.25">
      <c r="H32690" s="25"/>
      <c r="J32690" s="46"/>
    </row>
    <row r="32691" spans="8:10" x14ac:dyDescent="0.25">
      <c r="H32691" s="25"/>
      <c r="J32691" s="46"/>
    </row>
    <row r="32692" spans="8:10" x14ac:dyDescent="0.25">
      <c r="H32692" s="25"/>
      <c r="J32692" s="3"/>
    </row>
    <row r="32693" spans="8:10" x14ac:dyDescent="0.25">
      <c r="H32693" s="25"/>
      <c r="J32693" s="3"/>
    </row>
    <row r="32694" spans="8:10" x14ac:dyDescent="0.25">
      <c r="H32694" s="25"/>
      <c r="J32694" s="3"/>
    </row>
    <row r="32695" spans="8:10" x14ac:dyDescent="0.25">
      <c r="H32695" s="25"/>
      <c r="J32695" s="3"/>
    </row>
    <row r="32696" spans="8:10" x14ac:dyDescent="0.25">
      <c r="H32696" s="25"/>
      <c r="J32696" s="3"/>
    </row>
    <row r="32697" spans="8:10" x14ac:dyDescent="0.25">
      <c r="H32697" s="25"/>
      <c r="J32697" s="3"/>
    </row>
    <row r="32698" spans="8:10" x14ac:dyDescent="0.25">
      <c r="H32698" s="25"/>
      <c r="J32698" s="3"/>
    </row>
    <row r="32699" spans="8:10" x14ac:dyDescent="0.25">
      <c r="H32699" s="25"/>
      <c r="J32699" s="3"/>
    </row>
    <row r="32700" spans="8:10" x14ac:dyDescent="0.25">
      <c r="H32700" s="25"/>
      <c r="J32700" s="3"/>
    </row>
    <row r="32701" spans="8:10" x14ac:dyDescent="0.25">
      <c r="H32701" s="25"/>
      <c r="J32701" s="46"/>
    </row>
    <row r="32702" spans="8:10" x14ac:dyDescent="0.25">
      <c r="H32702" s="25"/>
      <c r="J32702" s="46"/>
    </row>
    <row r="32703" spans="8:10" x14ac:dyDescent="0.25">
      <c r="H32703" s="25"/>
      <c r="J32703" s="46"/>
    </row>
    <row r="32704" spans="8:10" x14ac:dyDescent="0.25">
      <c r="H32704" s="25"/>
      <c r="J32704" s="46"/>
    </row>
    <row r="32705" spans="8:10" x14ac:dyDescent="0.25">
      <c r="H32705" s="25"/>
      <c r="J32705" s="46"/>
    </row>
    <row r="32706" spans="8:10" x14ac:dyDescent="0.25">
      <c r="H32706" s="25"/>
      <c r="J32706" s="46"/>
    </row>
    <row r="32707" spans="8:10" x14ac:dyDescent="0.25">
      <c r="H32707" s="25"/>
      <c r="J32707" s="3"/>
    </row>
    <row r="32708" spans="8:10" x14ac:dyDescent="0.25">
      <c r="H32708" s="25"/>
      <c r="J32708" s="3"/>
    </row>
    <row r="32709" spans="8:10" x14ac:dyDescent="0.25">
      <c r="H32709" s="25"/>
      <c r="J32709" s="3"/>
    </row>
    <row r="32710" spans="8:10" x14ac:dyDescent="0.25">
      <c r="H32710" s="25"/>
      <c r="J32710" s="3"/>
    </row>
    <row r="32711" spans="8:10" x14ac:dyDescent="0.25">
      <c r="H32711" s="25"/>
      <c r="J32711" s="3"/>
    </row>
    <row r="32712" spans="8:10" x14ac:dyDescent="0.25">
      <c r="H32712" s="25"/>
      <c r="J32712" s="3"/>
    </row>
    <row r="32713" spans="8:10" x14ac:dyDescent="0.25">
      <c r="H32713" s="25"/>
      <c r="J32713" s="3"/>
    </row>
    <row r="32714" spans="8:10" x14ac:dyDescent="0.25">
      <c r="H32714" s="25"/>
      <c r="J32714" s="3"/>
    </row>
    <row r="32715" spans="8:10" x14ac:dyDescent="0.25">
      <c r="H32715" s="25"/>
      <c r="J32715" s="46"/>
    </row>
    <row r="32716" spans="8:10" x14ac:dyDescent="0.25">
      <c r="H32716" s="25"/>
      <c r="J32716" s="46"/>
    </row>
    <row r="32717" spans="8:10" x14ac:dyDescent="0.25">
      <c r="H32717" s="25"/>
      <c r="J32717" s="46"/>
    </row>
    <row r="32718" spans="8:10" x14ac:dyDescent="0.25">
      <c r="H32718" s="25"/>
      <c r="J32718" s="46"/>
    </row>
    <row r="32719" spans="8:10" x14ac:dyDescent="0.25">
      <c r="H32719" s="25"/>
      <c r="J32719" s="46"/>
    </row>
    <row r="32720" spans="8:10" x14ac:dyDescent="0.25">
      <c r="H32720" s="25"/>
      <c r="J32720" s="46"/>
    </row>
    <row r="32721" spans="8:10" x14ac:dyDescent="0.25">
      <c r="H32721" s="25"/>
      <c r="J32721" s="46"/>
    </row>
    <row r="32722" spans="8:10" x14ac:dyDescent="0.25">
      <c r="H32722" s="25"/>
      <c r="J32722" s="3"/>
    </row>
    <row r="32723" spans="8:10" x14ac:dyDescent="0.25">
      <c r="H32723" s="25"/>
      <c r="J32723" s="3"/>
    </row>
    <row r="32724" spans="8:10" x14ac:dyDescent="0.25">
      <c r="H32724" s="25"/>
      <c r="J32724" s="3"/>
    </row>
    <row r="32725" spans="8:10" x14ac:dyDescent="0.25">
      <c r="H32725" s="25"/>
      <c r="J32725" s="3"/>
    </row>
    <row r="32726" spans="8:10" x14ac:dyDescent="0.25">
      <c r="H32726" s="25"/>
      <c r="J32726" s="3"/>
    </row>
    <row r="32727" spans="8:10" x14ac:dyDescent="0.25">
      <c r="H32727" s="25"/>
      <c r="J32727" s="3"/>
    </row>
    <row r="32728" spans="8:10" x14ac:dyDescent="0.25">
      <c r="H32728" s="25"/>
      <c r="J32728" s="3"/>
    </row>
    <row r="32729" spans="8:10" x14ac:dyDescent="0.25">
      <c r="H32729" s="25"/>
      <c r="J32729" s="3"/>
    </row>
    <row r="32730" spans="8:10" x14ac:dyDescent="0.25">
      <c r="H32730" s="25"/>
      <c r="J32730" s="46"/>
    </row>
    <row r="32731" spans="8:10" x14ac:dyDescent="0.25">
      <c r="H32731" s="25"/>
      <c r="J32731" s="46"/>
    </row>
    <row r="32732" spans="8:10" x14ac:dyDescent="0.25">
      <c r="H32732" s="25"/>
      <c r="J32732" s="46"/>
    </row>
    <row r="32733" spans="8:10" x14ac:dyDescent="0.25">
      <c r="H32733" s="25"/>
      <c r="J32733" s="46"/>
    </row>
    <row r="32734" spans="8:10" x14ac:dyDescent="0.25">
      <c r="H32734" s="25"/>
      <c r="J32734" s="46"/>
    </row>
    <row r="32735" spans="8:10" x14ac:dyDescent="0.25">
      <c r="H32735" s="25"/>
      <c r="J32735" s="46"/>
    </row>
    <row r="32736" spans="8:10" x14ac:dyDescent="0.25">
      <c r="H32736" s="25"/>
      <c r="J32736" s="46"/>
    </row>
    <row r="32737" spans="8:10" x14ac:dyDescent="0.25">
      <c r="H32737" s="25"/>
      <c r="J32737" s="3"/>
    </row>
    <row r="32738" spans="8:10" x14ac:dyDescent="0.25">
      <c r="H32738" s="25"/>
      <c r="J32738" s="3"/>
    </row>
    <row r="32739" spans="8:10" x14ac:dyDescent="0.25">
      <c r="H32739" s="25"/>
      <c r="J32739" s="3"/>
    </row>
    <row r="32740" spans="8:10" x14ac:dyDescent="0.25">
      <c r="H32740" s="25"/>
      <c r="J32740" s="3"/>
    </row>
    <row r="32741" spans="8:10" x14ac:dyDescent="0.25">
      <c r="H32741" s="25"/>
      <c r="J32741" s="3"/>
    </row>
    <row r="32742" spans="8:10" x14ac:dyDescent="0.25">
      <c r="H32742" s="25"/>
      <c r="J32742" s="3"/>
    </row>
    <row r="32743" spans="8:10" x14ac:dyDescent="0.25">
      <c r="H32743" s="25"/>
      <c r="J32743" s="3"/>
    </row>
    <row r="32744" spans="8:10" x14ac:dyDescent="0.25">
      <c r="H32744" s="25"/>
      <c r="J32744" s="3"/>
    </row>
    <row r="32745" spans="8:10" x14ac:dyDescent="0.25">
      <c r="H32745" s="25"/>
      <c r="J32745" s="46"/>
    </row>
    <row r="32746" spans="8:10" x14ac:dyDescent="0.25">
      <c r="H32746" s="25"/>
      <c r="J32746" s="46"/>
    </row>
    <row r="32747" spans="8:10" x14ac:dyDescent="0.25">
      <c r="H32747" s="25"/>
      <c r="J32747" s="46"/>
    </row>
    <row r="32748" spans="8:10" x14ac:dyDescent="0.25">
      <c r="H32748" s="25"/>
      <c r="J32748" s="46"/>
    </row>
    <row r="32749" spans="8:10" x14ac:dyDescent="0.25">
      <c r="H32749" s="25"/>
      <c r="J32749" s="46"/>
    </row>
    <row r="32750" spans="8:10" x14ac:dyDescent="0.25">
      <c r="H32750" s="25"/>
      <c r="J32750" s="46"/>
    </row>
    <row r="32751" spans="8:10" x14ac:dyDescent="0.25">
      <c r="H32751" s="25"/>
      <c r="J32751" s="46"/>
    </row>
    <row r="32752" spans="8:10" x14ac:dyDescent="0.25">
      <c r="H32752" s="25"/>
      <c r="J32752" s="3"/>
    </row>
    <row r="32753" spans="8:10" x14ac:dyDescent="0.25">
      <c r="H32753" s="25"/>
      <c r="J32753" s="3"/>
    </row>
    <row r="32754" spans="8:10" x14ac:dyDescent="0.25">
      <c r="H32754" s="25"/>
      <c r="J32754" s="3"/>
    </row>
    <row r="32755" spans="8:10" x14ac:dyDescent="0.25">
      <c r="H32755" s="25"/>
      <c r="J32755" s="3"/>
    </row>
    <row r="32756" spans="8:10" x14ac:dyDescent="0.25">
      <c r="H32756" s="25"/>
      <c r="J32756" s="3"/>
    </row>
    <row r="32757" spans="8:10" x14ac:dyDescent="0.25">
      <c r="H32757" s="25"/>
      <c r="J32757" s="3"/>
    </row>
    <row r="32758" spans="8:10" x14ac:dyDescent="0.25">
      <c r="H32758" s="25"/>
      <c r="J32758" s="3"/>
    </row>
    <row r="32759" spans="8:10" x14ac:dyDescent="0.25">
      <c r="H32759" s="25"/>
      <c r="J32759" s="3"/>
    </row>
    <row r="32760" spans="8:10" x14ac:dyDescent="0.25">
      <c r="H32760" s="25"/>
      <c r="J32760" s="3"/>
    </row>
    <row r="32761" spans="8:10" x14ac:dyDescent="0.25">
      <c r="H32761" s="25"/>
      <c r="J32761" s="46"/>
    </row>
    <row r="32762" spans="8:10" x14ac:dyDescent="0.25">
      <c r="H32762" s="25"/>
      <c r="J32762" s="46"/>
    </row>
    <row r="32763" spans="8:10" x14ac:dyDescent="0.25">
      <c r="H32763" s="25"/>
      <c r="J32763" s="46"/>
    </row>
    <row r="32764" spans="8:10" x14ac:dyDescent="0.25">
      <c r="H32764" s="25"/>
      <c r="J32764" s="46"/>
    </row>
    <row r="32765" spans="8:10" x14ac:dyDescent="0.25">
      <c r="H32765" s="25"/>
      <c r="J32765" s="46"/>
    </row>
    <row r="32766" spans="8:10" x14ac:dyDescent="0.25">
      <c r="H32766" s="25"/>
      <c r="J32766" s="46"/>
    </row>
    <row r="32767" spans="8:10" x14ac:dyDescent="0.25">
      <c r="H32767" s="25"/>
      <c r="J32767" s="3"/>
    </row>
    <row r="32768" spans="8:10" x14ac:dyDescent="0.25">
      <c r="H32768" s="25"/>
      <c r="J32768" s="3"/>
    </row>
    <row r="32769" spans="8:10" x14ac:dyDescent="0.25">
      <c r="H32769" s="25"/>
      <c r="J32769" s="3"/>
    </row>
    <row r="32770" spans="8:10" x14ac:dyDescent="0.25">
      <c r="H32770" s="25"/>
      <c r="J32770" s="3"/>
    </row>
    <row r="32771" spans="8:10" x14ac:dyDescent="0.25">
      <c r="H32771" s="25"/>
      <c r="J32771" s="3"/>
    </row>
    <row r="32772" spans="8:10" x14ac:dyDescent="0.25">
      <c r="H32772" s="25"/>
      <c r="J32772" s="3"/>
    </row>
    <row r="32773" spans="8:10" x14ac:dyDescent="0.25">
      <c r="H32773" s="25"/>
      <c r="J32773" s="3"/>
    </row>
    <row r="32774" spans="8:10" x14ac:dyDescent="0.25">
      <c r="H32774" s="25"/>
      <c r="J32774" s="3"/>
    </row>
    <row r="32775" spans="8:10" x14ac:dyDescent="0.25">
      <c r="H32775" s="25"/>
      <c r="J32775" s="3"/>
    </row>
    <row r="32776" spans="8:10" x14ac:dyDescent="0.25">
      <c r="H32776" s="25"/>
      <c r="J32776" s="46"/>
    </row>
    <row r="32777" spans="8:10" x14ac:dyDescent="0.25">
      <c r="H32777" s="25"/>
      <c r="J32777" s="46"/>
    </row>
    <row r="32778" spans="8:10" x14ac:dyDescent="0.25">
      <c r="H32778" s="25"/>
      <c r="J32778" s="46"/>
    </row>
    <row r="32779" spans="8:10" x14ac:dyDescent="0.25">
      <c r="H32779" s="25"/>
      <c r="J32779" s="46"/>
    </row>
    <row r="32780" spans="8:10" x14ac:dyDescent="0.25">
      <c r="H32780" s="25"/>
      <c r="J32780" s="46"/>
    </row>
    <row r="32781" spans="8:10" x14ac:dyDescent="0.25">
      <c r="H32781" s="25"/>
      <c r="J32781" s="46"/>
    </row>
    <row r="32782" spans="8:10" x14ac:dyDescent="0.25">
      <c r="H32782" s="25"/>
      <c r="J32782" s="3"/>
    </row>
    <row r="32783" spans="8:10" x14ac:dyDescent="0.25">
      <c r="H32783" s="25"/>
      <c r="J32783" s="3"/>
    </row>
    <row r="32784" spans="8:10" x14ac:dyDescent="0.25">
      <c r="H32784" s="25"/>
      <c r="J32784" s="3"/>
    </row>
    <row r="32785" spans="8:10" x14ac:dyDescent="0.25">
      <c r="H32785" s="25"/>
      <c r="J32785" s="3"/>
    </row>
    <row r="32786" spans="8:10" x14ac:dyDescent="0.25">
      <c r="H32786" s="25"/>
      <c r="J32786" s="3"/>
    </row>
    <row r="32787" spans="8:10" x14ac:dyDescent="0.25">
      <c r="H32787" s="25"/>
      <c r="J32787" s="3"/>
    </row>
    <row r="32788" spans="8:10" x14ac:dyDescent="0.25">
      <c r="H32788" s="25"/>
      <c r="J32788" s="3"/>
    </row>
    <row r="32789" spans="8:10" x14ac:dyDescent="0.25">
      <c r="H32789" s="25"/>
      <c r="J32789" s="3"/>
    </row>
    <row r="32790" spans="8:10" x14ac:dyDescent="0.25">
      <c r="H32790" s="25"/>
      <c r="J32790" s="46"/>
    </row>
    <row r="32791" spans="8:10" x14ac:dyDescent="0.25">
      <c r="H32791" s="25"/>
      <c r="J32791" s="46"/>
    </row>
    <row r="32792" spans="8:10" x14ac:dyDescent="0.25">
      <c r="H32792" s="25"/>
      <c r="J32792" s="46"/>
    </row>
    <row r="32793" spans="8:10" x14ac:dyDescent="0.25">
      <c r="H32793" s="25"/>
      <c r="J32793" s="46"/>
    </row>
    <row r="32794" spans="8:10" x14ac:dyDescent="0.25">
      <c r="H32794" s="25"/>
      <c r="J32794" s="46"/>
    </row>
    <row r="32795" spans="8:10" x14ac:dyDescent="0.25">
      <c r="H32795" s="25"/>
      <c r="J32795" s="46"/>
    </row>
    <row r="32796" spans="8:10" x14ac:dyDescent="0.25">
      <c r="H32796" s="25"/>
      <c r="J32796" s="46"/>
    </row>
    <row r="32797" spans="8:10" x14ac:dyDescent="0.25">
      <c r="H32797" s="25"/>
      <c r="J32797" s="3"/>
    </row>
    <row r="32798" spans="8:10" x14ac:dyDescent="0.25">
      <c r="H32798" s="25"/>
      <c r="J32798" s="3"/>
    </row>
    <row r="32799" spans="8:10" x14ac:dyDescent="0.25">
      <c r="H32799" s="25"/>
      <c r="J32799" s="3"/>
    </row>
    <row r="32800" spans="8:10" x14ac:dyDescent="0.25">
      <c r="H32800" s="25"/>
      <c r="J32800" s="3"/>
    </row>
    <row r="32801" spans="8:10" x14ac:dyDescent="0.25">
      <c r="H32801" s="25"/>
      <c r="J32801" s="3"/>
    </row>
    <row r="32802" spans="8:10" x14ac:dyDescent="0.25">
      <c r="H32802" s="25"/>
      <c r="J32802" s="3"/>
    </row>
    <row r="32803" spans="8:10" x14ac:dyDescent="0.25">
      <c r="H32803" s="25"/>
      <c r="J32803" s="3"/>
    </row>
    <row r="32804" spans="8:10" x14ac:dyDescent="0.25">
      <c r="H32804" s="25"/>
      <c r="J32804" s="3"/>
    </row>
    <row r="32805" spans="8:10" x14ac:dyDescent="0.25">
      <c r="H32805" s="25"/>
      <c r="J32805" s="46"/>
    </row>
    <row r="32806" spans="8:10" x14ac:dyDescent="0.25">
      <c r="H32806" s="25"/>
      <c r="J32806" s="46"/>
    </row>
    <row r="32807" spans="8:10" x14ac:dyDescent="0.25">
      <c r="H32807" s="25"/>
      <c r="J32807" s="46"/>
    </row>
    <row r="32808" spans="8:10" x14ac:dyDescent="0.25">
      <c r="H32808" s="25"/>
      <c r="J32808" s="46"/>
    </row>
    <row r="32809" spans="8:10" x14ac:dyDescent="0.25">
      <c r="H32809" s="25"/>
      <c r="J32809" s="46"/>
    </row>
    <row r="32810" spans="8:10" x14ac:dyDescent="0.25">
      <c r="H32810" s="25"/>
      <c r="J32810" s="46"/>
    </row>
    <row r="32811" spans="8:10" x14ac:dyDescent="0.25">
      <c r="H32811" s="25"/>
      <c r="J32811" s="46"/>
    </row>
    <row r="32812" spans="8:10" x14ac:dyDescent="0.25">
      <c r="H32812" s="25"/>
      <c r="J32812" s="3"/>
    </row>
    <row r="32813" spans="8:10" x14ac:dyDescent="0.25">
      <c r="H32813" s="25"/>
      <c r="J32813" s="3"/>
    </row>
    <row r="32814" spans="8:10" x14ac:dyDescent="0.25">
      <c r="H32814" s="25"/>
      <c r="J32814" s="3"/>
    </row>
    <row r="32815" spans="8:10" x14ac:dyDescent="0.25">
      <c r="H32815" s="25"/>
      <c r="J32815" s="3"/>
    </row>
    <row r="32816" spans="8:10" x14ac:dyDescent="0.25">
      <c r="H32816" s="25"/>
      <c r="J32816" s="3"/>
    </row>
    <row r="32817" spans="8:10" x14ac:dyDescent="0.25">
      <c r="H32817" s="25"/>
      <c r="J32817" s="3"/>
    </row>
    <row r="32818" spans="8:10" x14ac:dyDescent="0.25">
      <c r="H32818" s="25"/>
      <c r="J32818" s="3"/>
    </row>
    <row r="32819" spans="8:10" x14ac:dyDescent="0.25">
      <c r="H32819" s="25"/>
      <c r="J32819" s="3"/>
    </row>
    <row r="32820" spans="8:10" x14ac:dyDescent="0.25">
      <c r="H32820" s="25"/>
      <c r="J32820" s="46"/>
    </row>
    <row r="32821" spans="8:10" x14ac:dyDescent="0.25">
      <c r="H32821" s="25"/>
      <c r="J32821" s="46"/>
    </row>
    <row r="32822" spans="8:10" x14ac:dyDescent="0.25">
      <c r="H32822" s="25"/>
      <c r="J32822" s="46"/>
    </row>
    <row r="32823" spans="8:10" x14ac:dyDescent="0.25">
      <c r="H32823" s="25"/>
      <c r="J32823" s="46"/>
    </row>
    <row r="32824" spans="8:10" x14ac:dyDescent="0.25">
      <c r="H32824" s="25"/>
      <c r="J32824" s="46"/>
    </row>
    <row r="32825" spans="8:10" x14ac:dyDescent="0.25">
      <c r="H32825" s="25"/>
      <c r="J32825" s="46"/>
    </row>
    <row r="32826" spans="8:10" x14ac:dyDescent="0.25">
      <c r="H32826" s="25"/>
      <c r="J32826" s="46"/>
    </row>
    <row r="32827" spans="8:10" x14ac:dyDescent="0.25">
      <c r="H32827" s="25"/>
      <c r="J32827" s="3"/>
    </row>
    <row r="32828" spans="8:10" x14ac:dyDescent="0.25">
      <c r="H32828" s="25"/>
      <c r="J32828" s="3"/>
    </row>
    <row r="32829" spans="8:10" x14ac:dyDescent="0.25">
      <c r="H32829" s="25"/>
      <c r="J32829" s="3"/>
    </row>
    <row r="32830" spans="8:10" x14ac:dyDescent="0.25">
      <c r="H32830" s="25"/>
      <c r="J32830" s="3"/>
    </row>
    <row r="32831" spans="8:10" x14ac:dyDescent="0.25">
      <c r="H32831" s="25"/>
      <c r="J32831" s="3"/>
    </row>
    <row r="32832" spans="8:10" x14ac:dyDescent="0.25">
      <c r="H32832" s="25"/>
      <c r="J32832" s="3"/>
    </row>
    <row r="32833" spans="8:10" x14ac:dyDescent="0.25">
      <c r="H32833" s="25"/>
      <c r="J32833" s="3"/>
    </row>
    <row r="32834" spans="8:10" x14ac:dyDescent="0.25">
      <c r="H32834" s="25"/>
      <c r="J32834" s="3"/>
    </row>
    <row r="32835" spans="8:10" x14ac:dyDescent="0.25">
      <c r="H32835" s="25"/>
      <c r="J32835" s="3"/>
    </row>
    <row r="32836" spans="8:10" x14ac:dyDescent="0.25">
      <c r="H32836" s="25"/>
      <c r="J32836" s="46"/>
    </row>
    <row r="32837" spans="8:10" x14ac:dyDescent="0.25">
      <c r="H32837" s="25"/>
      <c r="J32837" s="46"/>
    </row>
    <row r="32838" spans="8:10" x14ac:dyDescent="0.25">
      <c r="H32838" s="25"/>
      <c r="J32838" s="46"/>
    </row>
    <row r="32839" spans="8:10" x14ac:dyDescent="0.25">
      <c r="H32839" s="25"/>
      <c r="J32839" s="46"/>
    </row>
    <row r="32840" spans="8:10" x14ac:dyDescent="0.25">
      <c r="H32840" s="25"/>
      <c r="J32840" s="46"/>
    </row>
    <row r="32841" spans="8:10" x14ac:dyDescent="0.25">
      <c r="H32841" s="25"/>
      <c r="J32841" s="46"/>
    </row>
    <row r="32842" spans="8:10" x14ac:dyDescent="0.25">
      <c r="H32842" s="25"/>
      <c r="J32842" s="3"/>
    </row>
    <row r="32843" spans="8:10" x14ac:dyDescent="0.25">
      <c r="H32843" s="25"/>
      <c r="J32843" s="3"/>
    </row>
    <row r="32844" spans="8:10" x14ac:dyDescent="0.25">
      <c r="H32844" s="25"/>
      <c r="J32844" s="3"/>
    </row>
    <row r="32845" spans="8:10" x14ac:dyDescent="0.25">
      <c r="H32845" s="25"/>
      <c r="J32845" s="3"/>
    </row>
    <row r="32846" spans="8:10" x14ac:dyDescent="0.25">
      <c r="H32846" s="25"/>
      <c r="J32846" s="3"/>
    </row>
    <row r="32847" spans="8:10" x14ac:dyDescent="0.25">
      <c r="H32847" s="25"/>
      <c r="J32847" s="3"/>
    </row>
    <row r="32848" spans="8:10" x14ac:dyDescent="0.25">
      <c r="H32848" s="25"/>
      <c r="J32848" s="3"/>
    </row>
    <row r="32849" spans="8:10" x14ac:dyDescent="0.25">
      <c r="H32849" s="25"/>
      <c r="J32849" s="3"/>
    </row>
    <row r="32850" spans="8:10" x14ac:dyDescent="0.25">
      <c r="H32850" s="25"/>
      <c r="J32850" s="46"/>
    </row>
    <row r="32851" spans="8:10" x14ac:dyDescent="0.25">
      <c r="H32851" s="25"/>
      <c r="J32851" s="46"/>
    </row>
    <row r="32852" spans="8:10" x14ac:dyDescent="0.25">
      <c r="H32852" s="25"/>
      <c r="J32852" s="46"/>
    </row>
    <row r="32853" spans="8:10" x14ac:dyDescent="0.25">
      <c r="H32853" s="25"/>
      <c r="J32853" s="46"/>
    </row>
    <row r="32854" spans="8:10" x14ac:dyDescent="0.25">
      <c r="H32854" s="25"/>
      <c r="J32854" s="46"/>
    </row>
    <row r="32855" spans="8:10" x14ac:dyDescent="0.25">
      <c r="H32855" s="25"/>
      <c r="J32855" s="46"/>
    </row>
    <row r="32856" spans="8:10" x14ac:dyDescent="0.25">
      <c r="H32856" s="25"/>
      <c r="J32856" s="46"/>
    </row>
    <row r="32857" spans="8:10" x14ac:dyDescent="0.25">
      <c r="H32857" s="25"/>
      <c r="J32857" s="3"/>
    </row>
    <row r="32858" spans="8:10" x14ac:dyDescent="0.25">
      <c r="H32858" s="25"/>
      <c r="J32858" s="3"/>
    </row>
    <row r="32859" spans="8:10" x14ac:dyDescent="0.25">
      <c r="H32859" s="25"/>
      <c r="J32859" s="3"/>
    </row>
    <row r="32860" spans="8:10" x14ac:dyDescent="0.25">
      <c r="H32860" s="25"/>
      <c r="J32860" s="3"/>
    </row>
    <row r="32861" spans="8:10" x14ac:dyDescent="0.25">
      <c r="H32861" s="25"/>
      <c r="J32861" s="3"/>
    </row>
    <row r="32862" spans="8:10" x14ac:dyDescent="0.25">
      <c r="H32862" s="25"/>
      <c r="J32862" s="3"/>
    </row>
    <row r="32863" spans="8:10" x14ac:dyDescent="0.25">
      <c r="H32863" s="25"/>
      <c r="J32863" s="3"/>
    </row>
    <row r="32864" spans="8:10" x14ac:dyDescent="0.25">
      <c r="H32864" s="25"/>
      <c r="J32864" s="3"/>
    </row>
    <row r="32865" spans="8:10" x14ac:dyDescent="0.25">
      <c r="H32865" s="25"/>
      <c r="J32865" s="3"/>
    </row>
    <row r="32866" spans="8:10" x14ac:dyDescent="0.25">
      <c r="H32866" s="25"/>
      <c r="J32866" s="3"/>
    </row>
    <row r="32867" spans="8:10" x14ac:dyDescent="0.25">
      <c r="H32867" s="25"/>
      <c r="J32867" s="3"/>
    </row>
    <row r="32868" spans="8:10" x14ac:dyDescent="0.25">
      <c r="H32868" s="25"/>
      <c r="J32868" s="3"/>
    </row>
    <row r="32869" spans="8:10" x14ac:dyDescent="0.25">
      <c r="H32869" s="25"/>
      <c r="J32869" s="3"/>
    </row>
    <row r="32870" spans="8:10" x14ac:dyDescent="0.25">
      <c r="H32870" s="25"/>
      <c r="J32870" s="3"/>
    </row>
    <row r="32871" spans="8:10" x14ac:dyDescent="0.25">
      <c r="H32871" s="25"/>
      <c r="J32871" s="3"/>
    </row>
    <row r="32872" spans="8:10" x14ac:dyDescent="0.25">
      <c r="H32872" s="25"/>
      <c r="J32872" s="3"/>
    </row>
    <row r="32873" spans="8:10" x14ac:dyDescent="0.25">
      <c r="H32873" s="25"/>
      <c r="J32873" s="3"/>
    </row>
    <row r="32874" spans="8:10" x14ac:dyDescent="0.25">
      <c r="H32874" s="25"/>
      <c r="J32874" s="3"/>
    </row>
    <row r="32875" spans="8:10" x14ac:dyDescent="0.25">
      <c r="H32875" s="25"/>
      <c r="J32875" s="3"/>
    </row>
    <row r="32876" spans="8:10" x14ac:dyDescent="0.25">
      <c r="H32876" s="25"/>
      <c r="J32876" s="3"/>
    </row>
    <row r="32877" spans="8:10" x14ac:dyDescent="0.25">
      <c r="H32877" s="25"/>
      <c r="J32877" s="3"/>
    </row>
    <row r="32878" spans="8:10" x14ac:dyDescent="0.25">
      <c r="H32878" s="25"/>
      <c r="J32878" s="3"/>
    </row>
    <row r="32879" spans="8:10" x14ac:dyDescent="0.25">
      <c r="H32879" s="25"/>
      <c r="J32879" s="3"/>
    </row>
    <row r="32880" spans="8:10" x14ac:dyDescent="0.25">
      <c r="H32880" s="25"/>
      <c r="J32880" s="3"/>
    </row>
    <row r="32881" spans="8:10" x14ac:dyDescent="0.25">
      <c r="H32881" s="25"/>
      <c r="J32881" s="3"/>
    </row>
    <row r="32882" spans="8:10" x14ac:dyDescent="0.25">
      <c r="H32882" s="25"/>
      <c r="J32882" s="3"/>
    </row>
    <row r="32883" spans="8:10" x14ac:dyDescent="0.25">
      <c r="H32883" s="25"/>
      <c r="J32883" s="3"/>
    </row>
    <row r="32884" spans="8:10" x14ac:dyDescent="0.25">
      <c r="H32884" s="25"/>
      <c r="J32884" s="3"/>
    </row>
    <row r="32885" spans="8:10" x14ac:dyDescent="0.25">
      <c r="H32885" s="25"/>
      <c r="J32885" s="3"/>
    </row>
    <row r="32886" spans="8:10" x14ac:dyDescent="0.25">
      <c r="H32886" s="25"/>
      <c r="J32886" s="3"/>
    </row>
    <row r="32887" spans="8:10" x14ac:dyDescent="0.25">
      <c r="H32887" s="25"/>
      <c r="J32887" s="3"/>
    </row>
    <row r="32888" spans="8:10" x14ac:dyDescent="0.25">
      <c r="H32888" s="25"/>
      <c r="J32888" s="3"/>
    </row>
    <row r="32889" spans="8:10" x14ac:dyDescent="0.25">
      <c r="H32889" s="25"/>
      <c r="J32889" s="3"/>
    </row>
    <row r="32890" spans="8:10" x14ac:dyDescent="0.25">
      <c r="H32890" s="25"/>
      <c r="J32890" s="3"/>
    </row>
    <row r="32891" spans="8:10" x14ac:dyDescent="0.25">
      <c r="H32891" s="25"/>
      <c r="J32891" s="3"/>
    </row>
    <row r="32892" spans="8:10" x14ac:dyDescent="0.25">
      <c r="H32892" s="25"/>
      <c r="J32892" s="3"/>
    </row>
    <row r="32893" spans="8:10" x14ac:dyDescent="0.25">
      <c r="H32893" s="25"/>
      <c r="J32893" s="3"/>
    </row>
    <row r="32894" spans="8:10" x14ac:dyDescent="0.25">
      <c r="H32894" s="25"/>
      <c r="J32894" s="3"/>
    </row>
    <row r="32895" spans="8:10" x14ac:dyDescent="0.25">
      <c r="H32895" s="25"/>
      <c r="J32895" s="3"/>
    </row>
    <row r="32896" spans="8:10" x14ac:dyDescent="0.25">
      <c r="H32896" s="25"/>
      <c r="J32896" s="3"/>
    </row>
    <row r="32897" spans="8:10" x14ac:dyDescent="0.25">
      <c r="H32897" s="25"/>
      <c r="J32897" s="3"/>
    </row>
    <row r="32898" spans="8:10" x14ac:dyDescent="0.25">
      <c r="H32898" s="25"/>
      <c r="J32898" s="3"/>
    </row>
    <row r="32899" spans="8:10" x14ac:dyDescent="0.25">
      <c r="H32899" s="25"/>
      <c r="J32899" s="3"/>
    </row>
    <row r="32900" spans="8:10" x14ac:dyDescent="0.25">
      <c r="H32900" s="25"/>
      <c r="J32900" s="3"/>
    </row>
    <row r="32901" spans="8:10" x14ac:dyDescent="0.25">
      <c r="H32901" s="25"/>
      <c r="J32901" s="46"/>
    </row>
    <row r="32902" spans="8:10" x14ac:dyDescent="0.25">
      <c r="H32902" s="25"/>
      <c r="J32902" s="3"/>
    </row>
    <row r="32903" spans="8:10" x14ac:dyDescent="0.25">
      <c r="H32903" s="25"/>
      <c r="J32903" s="46"/>
    </row>
    <row r="32904" spans="8:10" x14ac:dyDescent="0.25">
      <c r="H32904" s="25"/>
      <c r="J32904" s="3"/>
    </row>
    <row r="32905" spans="8:10" x14ac:dyDescent="0.25">
      <c r="H32905" s="25"/>
      <c r="J32905" s="46"/>
    </row>
    <row r="32906" spans="8:10" x14ac:dyDescent="0.25">
      <c r="H32906" s="25"/>
      <c r="J32906" s="3"/>
    </row>
    <row r="32907" spans="8:10" x14ac:dyDescent="0.25">
      <c r="H32907" s="25"/>
      <c r="J32907" s="46"/>
    </row>
    <row r="32908" spans="8:10" x14ac:dyDescent="0.25">
      <c r="H32908" s="25"/>
      <c r="J32908" s="3"/>
    </row>
    <row r="32909" spans="8:10" x14ac:dyDescent="0.25">
      <c r="H32909" s="25"/>
      <c r="J32909" s="46"/>
    </row>
    <row r="32910" spans="8:10" x14ac:dyDescent="0.25">
      <c r="H32910" s="25"/>
      <c r="J32910" s="46"/>
    </row>
    <row r="32911" spans="8:10" x14ac:dyDescent="0.25">
      <c r="H32911" s="25"/>
      <c r="J32911" s="46"/>
    </row>
    <row r="32912" spans="8:10" x14ac:dyDescent="0.25">
      <c r="H32912" s="25"/>
      <c r="J32912" s="3"/>
    </row>
    <row r="32913" spans="8:10" x14ac:dyDescent="0.25">
      <c r="H32913" s="25"/>
      <c r="J32913" s="3"/>
    </row>
    <row r="32914" spans="8:10" x14ac:dyDescent="0.25">
      <c r="H32914" s="25"/>
      <c r="J32914" s="3"/>
    </row>
    <row r="32915" spans="8:10" x14ac:dyDescent="0.25">
      <c r="H32915" s="25"/>
      <c r="J32915" s="3"/>
    </row>
    <row r="32916" spans="8:10" x14ac:dyDescent="0.25">
      <c r="H32916" s="25"/>
      <c r="J32916" s="3"/>
    </row>
    <row r="32917" spans="8:10" x14ac:dyDescent="0.25">
      <c r="H32917" s="25"/>
      <c r="J32917" s="3"/>
    </row>
    <row r="32918" spans="8:10" x14ac:dyDescent="0.25">
      <c r="H32918" s="25"/>
      <c r="J32918" s="3"/>
    </row>
    <row r="32919" spans="8:10" x14ac:dyDescent="0.25">
      <c r="H32919" s="25"/>
      <c r="J32919" s="3"/>
    </row>
    <row r="32920" spans="8:10" x14ac:dyDescent="0.25">
      <c r="H32920" s="25"/>
      <c r="J32920" s="46"/>
    </row>
    <row r="32921" spans="8:10" x14ac:dyDescent="0.25">
      <c r="H32921" s="25"/>
      <c r="J32921" s="3"/>
    </row>
    <row r="32922" spans="8:10" x14ac:dyDescent="0.25">
      <c r="H32922" s="25"/>
      <c r="J32922" s="3"/>
    </row>
    <row r="32923" spans="8:10" x14ac:dyDescent="0.25">
      <c r="H32923" s="25"/>
      <c r="J32923" s="3"/>
    </row>
    <row r="32924" spans="8:10" x14ac:dyDescent="0.25">
      <c r="H32924" s="25"/>
      <c r="J32924" s="3"/>
    </row>
    <row r="32925" spans="8:10" x14ac:dyDescent="0.25">
      <c r="H32925" s="25"/>
      <c r="J32925" s="3"/>
    </row>
    <row r="32926" spans="8:10" x14ac:dyDescent="0.25">
      <c r="H32926" s="25"/>
      <c r="J32926" s="3"/>
    </row>
    <row r="32927" spans="8:10" x14ac:dyDescent="0.25">
      <c r="H32927" s="25"/>
      <c r="J32927" s="3"/>
    </row>
    <row r="32928" spans="8:10" x14ac:dyDescent="0.25">
      <c r="H32928" s="25"/>
      <c r="J32928" s="3"/>
    </row>
    <row r="32929" spans="8:10" x14ac:dyDescent="0.25">
      <c r="H32929" s="25"/>
      <c r="J32929" s="3"/>
    </row>
    <row r="32930" spans="8:10" x14ac:dyDescent="0.25">
      <c r="H32930" s="25"/>
      <c r="J32930" s="3"/>
    </row>
    <row r="32931" spans="8:10" x14ac:dyDescent="0.25">
      <c r="H32931" s="25"/>
      <c r="J32931" s="46"/>
    </row>
    <row r="32932" spans="8:10" x14ac:dyDescent="0.25">
      <c r="H32932" s="25"/>
      <c r="J32932" s="3"/>
    </row>
    <row r="32933" spans="8:10" x14ac:dyDescent="0.25">
      <c r="H32933" s="25"/>
      <c r="J32933" s="46"/>
    </row>
    <row r="32934" spans="8:10" x14ac:dyDescent="0.25">
      <c r="H32934" s="25"/>
      <c r="J32934" s="3"/>
    </row>
    <row r="32935" spans="8:10" x14ac:dyDescent="0.25">
      <c r="H32935" s="25"/>
      <c r="J32935" s="46"/>
    </row>
    <row r="32936" spans="8:10" x14ac:dyDescent="0.25">
      <c r="H32936" s="25"/>
      <c r="J32936" s="3"/>
    </row>
    <row r="32937" spans="8:10" x14ac:dyDescent="0.25">
      <c r="H32937" s="25"/>
      <c r="J32937" s="46"/>
    </row>
    <row r="32938" spans="8:10" x14ac:dyDescent="0.25">
      <c r="H32938" s="25"/>
      <c r="J32938" s="3"/>
    </row>
    <row r="32939" spans="8:10" x14ac:dyDescent="0.25">
      <c r="H32939" s="25"/>
      <c r="J32939" s="46"/>
    </row>
    <row r="32940" spans="8:10" x14ac:dyDescent="0.25">
      <c r="H32940" s="25"/>
      <c r="J32940" s="46"/>
    </row>
    <row r="32941" spans="8:10" x14ac:dyDescent="0.25">
      <c r="H32941" s="25"/>
      <c r="J32941" s="46"/>
    </row>
    <row r="32942" spans="8:10" x14ac:dyDescent="0.25">
      <c r="H32942" s="25"/>
      <c r="J32942" s="3"/>
    </row>
    <row r="32943" spans="8:10" x14ac:dyDescent="0.25">
      <c r="H32943" s="25"/>
      <c r="J32943" s="3"/>
    </row>
    <row r="32944" spans="8:10" x14ac:dyDescent="0.25">
      <c r="H32944" s="25"/>
      <c r="J32944" s="3"/>
    </row>
    <row r="32945" spans="8:10" x14ac:dyDescent="0.25">
      <c r="H32945" s="25"/>
      <c r="J32945" s="3"/>
    </row>
    <row r="32946" spans="8:10" x14ac:dyDescent="0.25">
      <c r="H32946" s="25"/>
      <c r="J32946" s="3"/>
    </row>
    <row r="32947" spans="8:10" x14ac:dyDescent="0.25">
      <c r="H32947" s="25"/>
      <c r="J32947" s="3"/>
    </row>
    <row r="32948" spans="8:10" x14ac:dyDescent="0.25">
      <c r="H32948" s="25"/>
      <c r="J32948" s="3"/>
    </row>
    <row r="32949" spans="8:10" x14ac:dyDescent="0.25">
      <c r="H32949" s="25"/>
      <c r="J32949" s="3"/>
    </row>
    <row r="32950" spans="8:10" x14ac:dyDescent="0.25">
      <c r="H32950" s="25"/>
      <c r="J32950" s="46"/>
    </row>
    <row r="32951" spans="8:10" x14ac:dyDescent="0.25">
      <c r="H32951" s="25"/>
      <c r="J32951" s="3"/>
    </row>
    <row r="32952" spans="8:10" x14ac:dyDescent="0.25">
      <c r="H32952" s="25"/>
      <c r="J32952" s="3"/>
    </row>
    <row r="32953" spans="8:10" x14ac:dyDescent="0.25">
      <c r="H32953" s="25"/>
      <c r="J32953" s="3"/>
    </row>
    <row r="32954" spans="8:10" x14ac:dyDescent="0.25">
      <c r="H32954" s="25"/>
      <c r="J32954" s="3"/>
    </row>
    <row r="32955" spans="8:10" x14ac:dyDescent="0.25">
      <c r="H32955" s="25"/>
      <c r="J32955" s="3"/>
    </row>
    <row r="32956" spans="8:10" x14ac:dyDescent="0.25">
      <c r="H32956" s="25"/>
      <c r="J32956" s="3"/>
    </row>
    <row r="32957" spans="8:10" x14ac:dyDescent="0.25">
      <c r="H32957" s="25"/>
      <c r="J32957" s="3"/>
    </row>
    <row r="32958" spans="8:10" x14ac:dyDescent="0.25">
      <c r="H32958" s="25"/>
      <c r="J32958" s="3"/>
    </row>
    <row r="32959" spans="8:10" x14ac:dyDescent="0.25">
      <c r="H32959" s="25"/>
      <c r="J32959" s="3"/>
    </row>
    <row r="32960" spans="8:10" x14ac:dyDescent="0.25">
      <c r="H32960" s="25"/>
      <c r="J32960" s="3"/>
    </row>
    <row r="32961" spans="8:10" x14ac:dyDescent="0.25">
      <c r="H32961" s="25"/>
      <c r="J32961" s="46"/>
    </row>
    <row r="32962" spans="8:10" x14ac:dyDescent="0.25">
      <c r="H32962" s="25"/>
      <c r="J32962" s="3"/>
    </row>
    <row r="32963" spans="8:10" x14ac:dyDescent="0.25">
      <c r="H32963" s="25"/>
      <c r="J32963" s="46"/>
    </row>
    <row r="32964" spans="8:10" x14ac:dyDescent="0.25">
      <c r="H32964" s="25"/>
      <c r="J32964" s="3"/>
    </row>
    <row r="32965" spans="8:10" x14ac:dyDescent="0.25">
      <c r="H32965" s="25"/>
      <c r="J32965" s="46"/>
    </row>
    <row r="32966" spans="8:10" x14ac:dyDescent="0.25">
      <c r="H32966" s="25"/>
      <c r="J32966" s="3"/>
    </row>
    <row r="32967" spans="8:10" x14ac:dyDescent="0.25">
      <c r="H32967" s="25"/>
      <c r="J32967" s="46"/>
    </row>
    <row r="32968" spans="8:10" x14ac:dyDescent="0.25">
      <c r="H32968" s="25"/>
      <c r="J32968" s="3"/>
    </row>
    <row r="32969" spans="8:10" x14ac:dyDescent="0.25">
      <c r="H32969" s="25"/>
      <c r="J32969" s="46"/>
    </row>
    <row r="32970" spans="8:10" x14ac:dyDescent="0.25">
      <c r="H32970" s="25"/>
      <c r="J32970" s="46"/>
    </row>
    <row r="32971" spans="8:10" x14ac:dyDescent="0.25">
      <c r="H32971" s="25"/>
      <c r="J32971" s="46"/>
    </row>
    <row r="32972" spans="8:10" x14ac:dyDescent="0.25">
      <c r="H32972" s="25"/>
      <c r="J32972" s="3"/>
    </row>
    <row r="32973" spans="8:10" x14ac:dyDescent="0.25">
      <c r="H32973" s="25"/>
      <c r="J32973" s="3"/>
    </row>
    <row r="32974" spans="8:10" x14ac:dyDescent="0.25">
      <c r="H32974" s="25"/>
      <c r="J32974" s="3"/>
    </row>
    <row r="32975" spans="8:10" x14ac:dyDescent="0.25">
      <c r="H32975" s="25"/>
      <c r="J32975" s="3"/>
    </row>
    <row r="32976" spans="8:10" x14ac:dyDescent="0.25">
      <c r="H32976" s="25"/>
      <c r="J32976" s="3"/>
    </row>
    <row r="32977" spans="8:10" x14ac:dyDescent="0.25">
      <c r="H32977" s="25"/>
      <c r="J32977" s="3"/>
    </row>
    <row r="32978" spans="8:10" x14ac:dyDescent="0.25">
      <c r="H32978" s="25"/>
      <c r="J32978" s="3"/>
    </row>
    <row r="32979" spans="8:10" x14ac:dyDescent="0.25">
      <c r="H32979" s="25"/>
      <c r="J32979" s="3"/>
    </row>
    <row r="32980" spans="8:10" x14ac:dyDescent="0.25">
      <c r="H32980" s="25"/>
      <c r="J32980" s="46"/>
    </row>
    <row r="32981" spans="8:10" x14ac:dyDescent="0.25">
      <c r="H32981" s="25"/>
      <c r="J32981" s="3"/>
    </row>
    <row r="32982" spans="8:10" x14ac:dyDescent="0.25">
      <c r="H32982" s="25"/>
      <c r="J32982" s="3"/>
    </row>
    <row r="32983" spans="8:10" x14ac:dyDescent="0.25">
      <c r="H32983" s="25"/>
      <c r="J32983" s="3"/>
    </row>
    <row r="32984" spans="8:10" x14ac:dyDescent="0.25">
      <c r="H32984" s="25"/>
      <c r="J32984" s="3"/>
    </row>
    <row r="32985" spans="8:10" x14ac:dyDescent="0.25">
      <c r="H32985" s="25"/>
      <c r="J32985" s="3"/>
    </row>
    <row r="32986" spans="8:10" x14ac:dyDescent="0.25">
      <c r="H32986" s="25"/>
      <c r="J32986" s="3"/>
    </row>
    <row r="32987" spans="8:10" x14ac:dyDescent="0.25">
      <c r="H32987" s="25"/>
      <c r="J32987" s="3"/>
    </row>
    <row r="32988" spans="8:10" x14ac:dyDescent="0.25">
      <c r="H32988" s="25"/>
      <c r="J32988" s="3"/>
    </row>
    <row r="32989" spans="8:10" x14ac:dyDescent="0.25">
      <c r="H32989" s="25"/>
      <c r="J32989" s="3"/>
    </row>
    <row r="32990" spans="8:10" x14ac:dyDescent="0.25">
      <c r="H32990" s="25"/>
      <c r="J32990" s="3"/>
    </row>
    <row r="32991" spans="8:10" x14ac:dyDescent="0.25">
      <c r="H32991" s="25"/>
      <c r="J32991" s="46"/>
    </row>
    <row r="32992" spans="8:10" x14ac:dyDescent="0.25">
      <c r="H32992" s="25"/>
      <c r="J32992" s="3"/>
    </row>
    <row r="32993" spans="8:10" x14ac:dyDescent="0.25">
      <c r="H32993" s="25"/>
      <c r="J32993" s="46"/>
    </row>
    <row r="32994" spans="8:10" x14ac:dyDescent="0.25">
      <c r="H32994" s="25"/>
      <c r="J32994" s="3"/>
    </row>
    <row r="32995" spans="8:10" x14ac:dyDescent="0.25">
      <c r="H32995" s="25"/>
      <c r="J32995" s="46"/>
    </row>
    <row r="32996" spans="8:10" x14ac:dyDescent="0.25">
      <c r="H32996" s="25"/>
      <c r="J32996" s="3"/>
    </row>
    <row r="32997" spans="8:10" x14ac:dyDescent="0.25">
      <c r="H32997" s="25"/>
      <c r="J32997" s="46"/>
    </row>
    <row r="32998" spans="8:10" x14ac:dyDescent="0.25">
      <c r="H32998" s="25"/>
      <c r="J32998" s="3"/>
    </row>
    <row r="32999" spans="8:10" x14ac:dyDescent="0.25">
      <c r="H32999" s="25"/>
      <c r="J32999" s="46"/>
    </row>
    <row r="33000" spans="8:10" x14ac:dyDescent="0.25">
      <c r="H33000" s="25"/>
      <c r="J33000" s="46"/>
    </row>
    <row r="33001" spans="8:10" x14ac:dyDescent="0.25">
      <c r="H33001" s="25"/>
      <c r="J33001" s="46"/>
    </row>
    <row r="33002" spans="8:10" x14ac:dyDescent="0.25">
      <c r="H33002" s="25"/>
      <c r="J33002" s="3"/>
    </row>
    <row r="33003" spans="8:10" x14ac:dyDescent="0.25">
      <c r="H33003" s="25"/>
      <c r="J33003" s="3"/>
    </row>
    <row r="33004" spans="8:10" x14ac:dyDescent="0.25">
      <c r="H33004" s="25"/>
      <c r="J33004" s="3"/>
    </row>
    <row r="33005" spans="8:10" x14ac:dyDescent="0.25">
      <c r="H33005" s="25"/>
      <c r="J33005" s="3"/>
    </row>
    <row r="33006" spans="8:10" x14ac:dyDescent="0.25">
      <c r="H33006" s="25"/>
      <c r="J33006" s="3"/>
    </row>
    <row r="33007" spans="8:10" x14ac:dyDescent="0.25">
      <c r="H33007" s="25"/>
      <c r="J33007" s="3"/>
    </row>
    <row r="33008" spans="8:10" x14ac:dyDescent="0.25">
      <c r="H33008" s="25"/>
      <c r="J33008" s="3"/>
    </row>
    <row r="33009" spans="8:10" x14ac:dyDescent="0.25">
      <c r="H33009" s="25"/>
      <c r="J33009" s="3"/>
    </row>
    <row r="33010" spans="8:10" x14ac:dyDescent="0.25">
      <c r="H33010" s="25"/>
      <c r="J33010" s="46"/>
    </row>
    <row r="33011" spans="8:10" x14ac:dyDescent="0.25">
      <c r="H33011" s="25"/>
      <c r="J33011" s="3"/>
    </row>
    <row r="33012" spans="8:10" x14ac:dyDescent="0.25">
      <c r="H33012" s="25"/>
      <c r="J33012" s="3"/>
    </row>
    <row r="33013" spans="8:10" x14ac:dyDescent="0.25">
      <c r="H33013" s="25"/>
      <c r="J33013" s="3"/>
    </row>
    <row r="33014" spans="8:10" x14ac:dyDescent="0.25">
      <c r="H33014" s="25"/>
      <c r="J33014" s="3"/>
    </row>
    <row r="33015" spans="8:10" x14ac:dyDescent="0.25">
      <c r="H33015" s="25"/>
      <c r="J33015" s="3"/>
    </row>
    <row r="33016" spans="8:10" x14ac:dyDescent="0.25">
      <c r="H33016" s="25"/>
      <c r="J33016" s="3"/>
    </row>
    <row r="33017" spans="8:10" x14ac:dyDescent="0.25">
      <c r="H33017" s="25"/>
      <c r="J33017" s="3"/>
    </row>
    <row r="33018" spans="8:10" x14ac:dyDescent="0.25">
      <c r="H33018" s="25"/>
      <c r="J33018" s="3"/>
    </row>
    <row r="33019" spans="8:10" x14ac:dyDescent="0.25">
      <c r="H33019" s="25"/>
      <c r="J33019" s="3"/>
    </row>
    <row r="33020" spans="8:10" x14ac:dyDescent="0.25">
      <c r="H33020" s="25"/>
      <c r="J33020" s="3"/>
    </row>
    <row r="33021" spans="8:10" x14ac:dyDescent="0.25">
      <c r="H33021" s="25"/>
      <c r="J33021" s="46"/>
    </row>
    <row r="33022" spans="8:10" x14ac:dyDescent="0.25">
      <c r="H33022" s="25"/>
      <c r="J33022" s="3"/>
    </row>
    <row r="33023" spans="8:10" x14ac:dyDescent="0.25">
      <c r="H33023" s="25"/>
      <c r="J33023" s="46"/>
    </row>
    <row r="33024" spans="8:10" x14ac:dyDescent="0.25">
      <c r="H33024" s="25"/>
      <c r="J33024" s="3"/>
    </row>
    <row r="33025" spans="8:10" x14ac:dyDescent="0.25">
      <c r="H33025" s="25"/>
      <c r="J33025" s="46"/>
    </row>
    <row r="33026" spans="8:10" x14ac:dyDescent="0.25">
      <c r="H33026" s="25"/>
      <c r="J33026" s="3"/>
    </row>
    <row r="33027" spans="8:10" x14ac:dyDescent="0.25">
      <c r="H33027" s="25"/>
      <c r="J33027" s="46"/>
    </row>
    <row r="33028" spans="8:10" x14ac:dyDescent="0.25">
      <c r="H33028" s="25"/>
      <c r="J33028" s="3"/>
    </row>
    <row r="33029" spans="8:10" x14ac:dyDescent="0.25">
      <c r="H33029" s="25"/>
      <c r="J33029" s="46"/>
    </row>
    <row r="33030" spans="8:10" x14ac:dyDescent="0.25">
      <c r="H33030" s="25"/>
      <c r="J33030" s="46"/>
    </row>
    <row r="33031" spans="8:10" x14ac:dyDescent="0.25">
      <c r="H33031" s="25"/>
      <c r="J33031" s="46"/>
    </row>
    <row r="33032" spans="8:10" x14ac:dyDescent="0.25">
      <c r="H33032" s="25"/>
      <c r="J33032" s="3"/>
    </row>
    <row r="33033" spans="8:10" x14ac:dyDescent="0.25">
      <c r="H33033" s="25"/>
      <c r="J33033" s="3"/>
    </row>
    <row r="33034" spans="8:10" x14ac:dyDescent="0.25">
      <c r="H33034" s="25"/>
      <c r="J33034" s="3"/>
    </row>
    <row r="33035" spans="8:10" x14ac:dyDescent="0.25">
      <c r="H33035" s="25"/>
      <c r="J33035" s="3"/>
    </row>
    <row r="33036" spans="8:10" x14ac:dyDescent="0.25">
      <c r="H33036" s="25"/>
      <c r="J33036" s="3"/>
    </row>
    <row r="33037" spans="8:10" x14ac:dyDescent="0.25">
      <c r="H33037" s="25"/>
      <c r="J33037" s="3"/>
    </row>
    <row r="33038" spans="8:10" x14ac:dyDescent="0.25">
      <c r="H33038" s="25"/>
      <c r="J33038" s="3"/>
    </row>
    <row r="33039" spans="8:10" x14ac:dyDescent="0.25">
      <c r="H33039" s="25"/>
      <c r="J33039" s="3"/>
    </row>
    <row r="33040" spans="8:10" x14ac:dyDescent="0.25">
      <c r="H33040" s="25"/>
      <c r="J33040" s="46"/>
    </row>
    <row r="33041" spans="8:10" x14ac:dyDescent="0.25">
      <c r="H33041" s="25"/>
      <c r="J33041" s="3"/>
    </row>
    <row r="33042" spans="8:10" x14ac:dyDescent="0.25">
      <c r="H33042" s="25"/>
      <c r="J33042" s="3"/>
    </row>
    <row r="33043" spans="8:10" x14ac:dyDescent="0.25">
      <c r="H33043" s="25"/>
      <c r="J33043" s="3"/>
    </row>
    <row r="33044" spans="8:10" x14ac:dyDescent="0.25">
      <c r="H33044" s="25"/>
      <c r="J33044" s="3"/>
    </row>
    <row r="33045" spans="8:10" x14ac:dyDescent="0.25">
      <c r="H33045" s="25"/>
      <c r="J33045" s="3"/>
    </row>
    <row r="33046" spans="8:10" x14ac:dyDescent="0.25">
      <c r="H33046" s="25"/>
      <c r="J33046" s="3"/>
    </row>
    <row r="33047" spans="8:10" x14ac:dyDescent="0.25">
      <c r="H33047" s="25"/>
      <c r="J33047" s="3"/>
    </row>
    <row r="33048" spans="8:10" x14ac:dyDescent="0.25">
      <c r="H33048" s="25"/>
      <c r="J33048" s="3"/>
    </row>
    <row r="33049" spans="8:10" x14ac:dyDescent="0.25">
      <c r="H33049" s="25"/>
      <c r="J33049" s="3"/>
    </row>
    <row r="33050" spans="8:10" x14ac:dyDescent="0.25">
      <c r="H33050" s="25"/>
      <c r="J33050" s="3"/>
    </row>
    <row r="33051" spans="8:10" x14ac:dyDescent="0.25">
      <c r="H33051" s="25"/>
      <c r="J33051" s="3"/>
    </row>
    <row r="33052" spans="8:10" x14ac:dyDescent="0.25">
      <c r="H33052" s="25"/>
      <c r="J33052" s="3"/>
    </row>
    <row r="33053" spans="8:10" x14ac:dyDescent="0.25">
      <c r="H33053" s="25"/>
      <c r="J33053" s="46"/>
    </row>
    <row r="33054" spans="8:10" x14ac:dyDescent="0.25">
      <c r="H33054" s="25"/>
      <c r="J33054" s="3"/>
    </row>
    <row r="33055" spans="8:10" x14ac:dyDescent="0.25">
      <c r="H33055" s="25"/>
      <c r="J33055" s="46"/>
    </row>
    <row r="33056" spans="8:10" x14ac:dyDescent="0.25">
      <c r="H33056" s="25"/>
      <c r="J33056" s="3"/>
    </row>
    <row r="33057" spans="8:10" x14ac:dyDescent="0.25">
      <c r="H33057" s="25"/>
      <c r="J33057" s="46"/>
    </row>
    <row r="33058" spans="8:10" x14ac:dyDescent="0.25">
      <c r="H33058" s="25"/>
      <c r="J33058" s="3"/>
    </row>
    <row r="33059" spans="8:10" x14ac:dyDescent="0.25">
      <c r="H33059" s="25"/>
      <c r="J33059" s="46"/>
    </row>
    <row r="33060" spans="8:10" x14ac:dyDescent="0.25">
      <c r="H33060" s="25"/>
      <c r="J33060" s="46"/>
    </row>
    <row r="33061" spans="8:10" x14ac:dyDescent="0.25">
      <c r="H33061" s="25"/>
      <c r="J33061" s="3"/>
    </row>
    <row r="33062" spans="8:10" x14ac:dyDescent="0.25">
      <c r="H33062" s="25"/>
      <c r="J33062" s="3"/>
    </row>
    <row r="33063" spans="8:10" x14ac:dyDescent="0.25">
      <c r="H33063" s="25"/>
      <c r="J33063" s="3"/>
    </row>
    <row r="33064" spans="8:10" x14ac:dyDescent="0.25">
      <c r="H33064" s="25"/>
      <c r="J33064" s="3"/>
    </row>
    <row r="33065" spans="8:10" x14ac:dyDescent="0.25">
      <c r="H33065" s="25"/>
      <c r="J33065" s="3"/>
    </row>
    <row r="33066" spans="8:10" x14ac:dyDescent="0.25">
      <c r="H33066" s="25"/>
      <c r="J33066" s="3"/>
    </row>
    <row r="33067" spans="8:10" x14ac:dyDescent="0.25">
      <c r="H33067" s="25"/>
      <c r="J33067" s="3"/>
    </row>
    <row r="33068" spans="8:10" x14ac:dyDescent="0.25">
      <c r="H33068" s="25"/>
      <c r="J33068" s="3"/>
    </row>
    <row r="33069" spans="8:10" x14ac:dyDescent="0.25">
      <c r="H33069" s="25"/>
      <c r="J33069" s="3"/>
    </row>
    <row r="33070" spans="8:10" x14ac:dyDescent="0.25">
      <c r="H33070" s="25"/>
      <c r="J33070" s="46"/>
    </row>
    <row r="33071" spans="8:10" x14ac:dyDescent="0.25">
      <c r="H33071" s="25"/>
      <c r="J33071" s="3"/>
    </row>
    <row r="33072" spans="8:10" x14ac:dyDescent="0.25">
      <c r="H33072" s="25"/>
      <c r="J33072" s="3"/>
    </row>
    <row r="33073" spans="8:10" x14ac:dyDescent="0.25">
      <c r="H33073" s="25"/>
      <c r="J33073" s="3"/>
    </row>
    <row r="33074" spans="8:10" x14ac:dyDescent="0.25">
      <c r="H33074" s="25"/>
      <c r="J33074" s="3"/>
    </row>
    <row r="33075" spans="8:10" x14ac:dyDescent="0.25">
      <c r="H33075" s="25"/>
      <c r="J33075" s="3"/>
    </row>
    <row r="33076" spans="8:10" x14ac:dyDescent="0.25">
      <c r="H33076" s="25"/>
      <c r="J33076" s="3"/>
    </row>
    <row r="33077" spans="8:10" x14ac:dyDescent="0.25">
      <c r="H33077" s="25"/>
      <c r="J33077" s="3"/>
    </row>
    <row r="33078" spans="8:10" x14ac:dyDescent="0.25">
      <c r="H33078" s="25"/>
      <c r="J33078" s="3"/>
    </row>
    <row r="33079" spans="8:10" x14ac:dyDescent="0.25">
      <c r="H33079" s="25"/>
      <c r="J33079" s="3"/>
    </row>
    <row r="33080" spans="8:10" x14ac:dyDescent="0.25">
      <c r="H33080" s="25"/>
      <c r="J33080" s="3"/>
    </row>
    <row r="33081" spans="8:10" x14ac:dyDescent="0.25">
      <c r="H33081" s="25"/>
      <c r="J33081" s="46"/>
    </row>
    <row r="33082" spans="8:10" x14ac:dyDescent="0.25">
      <c r="H33082" s="25"/>
      <c r="J33082" s="3"/>
    </row>
    <row r="33083" spans="8:10" x14ac:dyDescent="0.25">
      <c r="H33083" s="25"/>
      <c r="J33083" s="46"/>
    </row>
    <row r="33084" spans="8:10" x14ac:dyDescent="0.25">
      <c r="H33084" s="25"/>
      <c r="J33084" s="3"/>
    </row>
    <row r="33085" spans="8:10" x14ac:dyDescent="0.25">
      <c r="H33085" s="25"/>
      <c r="J33085" s="46"/>
    </row>
    <row r="33086" spans="8:10" x14ac:dyDescent="0.25">
      <c r="H33086" s="25"/>
      <c r="J33086" s="3"/>
    </row>
    <row r="33087" spans="8:10" x14ac:dyDescent="0.25">
      <c r="H33087" s="25"/>
      <c r="J33087" s="46"/>
    </row>
    <row r="33088" spans="8:10" x14ac:dyDescent="0.25">
      <c r="H33088" s="25"/>
      <c r="J33088" s="3"/>
    </row>
    <row r="33089" spans="8:10" x14ac:dyDescent="0.25">
      <c r="H33089" s="25"/>
      <c r="J33089" s="46"/>
    </row>
    <row r="33090" spans="8:10" x14ac:dyDescent="0.25">
      <c r="H33090" s="25"/>
      <c r="J33090" s="46"/>
    </row>
    <row r="33091" spans="8:10" x14ac:dyDescent="0.25">
      <c r="H33091" s="25"/>
      <c r="J33091" s="46"/>
    </row>
    <row r="33092" spans="8:10" x14ac:dyDescent="0.25">
      <c r="H33092" s="25"/>
      <c r="J33092" s="3"/>
    </row>
    <row r="33093" spans="8:10" x14ac:dyDescent="0.25">
      <c r="H33093" s="25"/>
      <c r="J33093" s="3"/>
    </row>
    <row r="33094" spans="8:10" x14ac:dyDescent="0.25">
      <c r="H33094" s="25"/>
      <c r="J33094" s="3"/>
    </row>
    <row r="33095" spans="8:10" x14ac:dyDescent="0.25">
      <c r="H33095" s="25"/>
      <c r="J33095" s="3"/>
    </row>
    <row r="33096" spans="8:10" x14ac:dyDescent="0.25">
      <c r="H33096" s="25"/>
      <c r="J33096" s="3"/>
    </row>
    <row r="33097" spans="8:10" x14ac:dyDescent="0.25">
      <c r="H33097" s="25"/>
      <c r="J33097" s="3"/>
    </row>
    <row r="33098" spans="8:10" x14ac:dyDescent="0.25">
      <c r="H33098" s="25"/>
      <c r="J33098" s="3"/>
    </row>
    <row r="33099" spans="8:10" x14ac:dyDescent="0.25">
      <c r="H33099" s="25"/>
      <c r="J33099" s="3"/>
    </row>
    <row r="33100" spans="8:10" x14ac:dyDescent="0.25">
      <c r="H33100" s="25"/>
      <c r="J33100" s="46"/>
    </row>
    <row r="33101" spans="8:10" x14ac:dyDescent="0.25">
      <c r="H33101" s="25"/>
      <c r="J33101" s="3"/>
    </row>
    <row r="33102" spans="8:10" x14ac:dyDescent="0.25">
      <c r="H33102" s="25"/>
      <c r="J33102" s="3"/>
    </row>
    <row r="33103" spans="8:10" x14ac:dyDescent="0.25">
      <c r="H33103" s="25"/>
      <c r="J33103" s="3"/>
    </row>
    <row r="33104" spans="8:10" x14ac:dyDescent="0.25">
      <c r="H33104" s="25"/>
      <c r="J33104" s="3"/>
    </row>
    <row r="33105" spans="8:10" x14ac:dyDescent="0.25">
      <c r="H33105" s="25"/>
      <c r="J33105" s="3"/>
    </row>
    <row r="33106" spans="8:10" x14ac:dyDescent="0.25">
      <c r="H33106" s="25"/>
      <c r="J33106" s="3"/>
    </row>
    <row r="33107" spans="8:10" x14ac:dyDescent="0.25">
      <c r="H33107" s="25"/>
      <c r="J33107" s="3"/>
    </row>
    <row r="33108" spans="8:10" x14ac:dyDescent="0.25">
      <c r="H33108" s="25"/>
      <c r="J33108" s="3"/>
    </row>
    <row r="33109" spans="8:10" x14ac:dyDescent="0.25">
      <c r="H33109" s="25"/>
      <c r="J33109" s="3"/>
    </row>
    <row r="33110" spans="8:10" x14ac:dyDescent="0.25">
      <c r="H33110" s="25"/>
      <c r="J33110" s="3"/>
    </row>
    <row r="33111" spans="8:10" x14ac:dyDescent="0.25">
      <c r="H33111" s="25"/>
      <c r="J33111" s="46"/>
    </row>
    <row r="33112" spans="8:10" x14ac:dyDescent="0.25">
      <c r="H33112" s="25"/>
      <c r="J33112" s="3"/>
    </row>
    <row r="33113" spans="8:10" x14ac:dyDescent="0.25">
      <c r="H33113" s="25"/>
      <c r="J33113" s="46"/>
    </row>
    <row r="33114" spans="8:10" x14ac:dyDescent="0.25">
      <c r="H33114" s="25"/>
      <c r="J33114" s="3"/>
    </row>
    <row r="33115" spans="8:10" x14ac:dyDescent="0.25">
      <c r="H33115" s="25"/>
      <c r="J33115" s="46"/>
    </row>
    <row r="33116" spans="8:10" x14ac:dyDescent="0.25">
      <c r="H33116" s="25"/>
      <c r="J33116" s="3"/>
    </row>
    <row r="33117" spans="8:10" x14ac:dyDescent="0.25">
      <c r="H33117" s="25"/>
      <c r="J33117" s="46"/>
    </row>
    <row r="33118" spans="8:10" x14ac:dyDescent="0.25">
      <c r="H33118" s="25"/>
      <c r="J33118" s="3"/>
    </row>
    <row r="33119" spans="8:10" x14ac:dyDescent="0.25">
      <c r="H33119" s="25"/>
      <c r="J33119" s="46"/>
    </row>
    <row r="33120" spans="8:10" x14ac:dyDescent="0.25">
      <c r="H33120" s="25"/>
      <c r="J33120" s="46"/>
    </row>
    <row r="33121" spans="8:10" x14ac:dyDescent="0.25">
      <c r="H33121" s="25"/>
      <c r="J33121" s="46"/>
    </row>
    <row r="33122" spans="8:10" x14ac:dyDescent="0.25">
      <c r="H33122" s="25"/>
      <c r="J33122" s="3"/>
    </row>
    <row r="33123" spans="8:10" x14ac:dyDescent="0.25">
      <c r="H33123" s="25"/>
      <c r="J33123" s="3"/>
    </row>
    <row r="33124" spans="8:10" x14ac:dyDescent="0.25">
      <c r="H33124" s="25"/>
      <c r="J33124" s="3"/>
    </row>
    <row r="33125" spans="8:10" x14ac:dyDescent="0.25">
      <c r="H33125" s="25"/>
      <c r="J33125" s="3"/>
    </row>
    <row r="33126" spans="8:10" x14ac:dyDescent="0.25">
      <c r="H33126" s="25"/>
      <c r="J33126" s="3"/>
    </row>
    <row r="33127" spans="8:10" x14ac:dyDescent="0.25">
      <c r="H33127" s="25"/>
      <c r="J33127" s="3"/>
    </row>
    <row r="33128" spans="8:10" x14ac:dyDescent="0.25">
      <c r="H33128" s="25"/>
      <c r="J33128" s="3"/>
    </row>
    <row r="33129" spans="8:10" x14ac:dyDescent="0.25">
      <c r="H33129" s="25"/>
      <c r="J33129" s="3"/>
    </row>
    <row r="33130" spans="8:10" x14ac:dyDescent="0.25">
      <c r="H33130" s="25"/>
      <c r="J33130" s="46"/>
    </row>
    <row r="33131" spans="8:10" x14ac:dyDescent="0.25">
      <c r="H33131" s="25"/>
      <c r="J33131" s="3"/>
    </row>
    <row r="33132" spans="8:10" x14ac:dyDescent="0.25">
      <c r="H33132" s="25"/>
      <c r="J33132" s="3"/>
    </row>
    <row r="33133" spans="8:10" x14ac:dyDescent="0.25">
      <c r="H33133" s="25"/>
      <c r="J33133" s="3"/>
    </row>
    <row r="33134" spans="8:10" x14ac:dyDescent="0.25">
      <c r="H33134" s="25"/>
      <c r="J33134" s="3"/>
    </row>
    <row r="33135" spans="8:10" x14ac:dyDescent="0.25">
      <c r="H33135" s="25"/>
      <c r="J33135" s="3"/>
    </row>
    <row r="33136" spans="8:10" x14ac:dyDescent="0.25">
      <c r="H33136" s="25"/>
      <c r="J33136" s="46"/>
    </row>
    <row r="33137" spans="8:10" x14ac:dyDescent="0.25">
      <c r="H33137" s="25"/>
      <c r="J33137" s="46"/>
    </row>
    <row r="33138" spans="8:10" x14ac:dyDescent="0.25">
      <c r="H33138" s="25"/>
      <c r="J33138" s="46"/>
    </row>
    <row r="33139" spans="8:10" x14ac:dyDescent="0.25">
      <c r="H33139" s="25"/>
      <c r="J33139" s="46"/>
    </row>
    <row r="33140" spans="8:10" x14ac:dyDescent="0.25">
      <c r="H33140" s="25"/>
      <c r="J33140" s="46"/>
    </row>
    <row r="33141" spans="8:10" x14ac:dyDescent="0.25">
      <c r="H33141" s="25"/>
      <c r="J33141" s="46"/>
    </row>
    <row r="33142" spans="8:10" x14ac:dyDescent="0.25">
      <c r="H33142" s="25"/>
      <c r="J33142" s="3"/>
    </row>
    <row r="33143" spans="8:10" x14ac:dyDescent="0.25">
      <c r="H33143" s="25"/>
      <c r="J33143" s="3"/>
    </row>
    <row r="33144" spans="8:10" x14ac:dyDescent="0.25">
      <c r="H33144" s="25"/>
      <c r="J33144" s="3"/>
    </row>
    <row r="33145" spans="8:10" x14ac:dyDescent="0.25">
      <c r="H33145" s="25"/>
      <c r="J33145" s="3"/>
    </row>
    <row r="33146" spans="8:10" x14ac:dyDescent="0.25">
      <c r="H33146" s="25"/>
      <c r="J33146" s="3"/>
    </row>
    <row r="33147" spans="8:10" x14ac:dyDescent="0.25">
      <c r="H33147" s="25"/>
      <c r="J33147" s="3"/>
    </row>
    <row r="33148" spans="8:10" x14ac:dyDescent="0.25">
      <c r="H33148" s="25"/>
      <c r="J33148" s="3"/>
    </row>
    <row r="33149" spans="8:10" x14ac:dyDescent="0.25">
      <c r="H33149" s="25"/>
      <c r="J33149" s="3"/>
    </row>
    <row r="33150" spans="8:10" x14ac:dyDescent="0.25">
      <c r="H33150" s="25"/>
      <c r="J33150" s="3"/>
    </row>
    <row r="33151" spans="8:10" x14ac:dyDescent="0.25">
      <c r="H33151" s="25"/>
      <c r="J33151" s="46"/>
    </row>
    <row r="33152" spans="8:10" x14ac:dyDescent="0.25">
      <c r="H33152" s="25"/>
      <c r="J33152" s="46"/>
    </row>
    <row r="33153" spans="8:10" x14ac:dyDescent="0.25">
      <c r="H33153" s="25"/>
      <c r="J33153" s="46"/>
    </row>
    <row r="33154" spans="8:10" x14ac:dyDescent="0.25">
      <c r="H33154" s="25"/>
      <c r="J33154" s="46"/>
    </row>
    <row r="33155" spans="8:10" x14ac:dyDescent="0.25">
      <c r="H33155" s="25"/>
      <c r="J33155" s="46"/>
    </row>
    <row r="33156" spans="8:10" x14ac:dyDescent="0.25">
      <c r="H33156" s="25"/>
      <c r="J33156" s="46"/>
    </row>
    <row r="33157" spans="8:10" x14ac:dyDescent="0.25">
      <c r="H33157" s="25"/>
      <c r="J33157" s="3"/>
    </row>
    <row r="33158" spans="8:10" x14ac:dyDescent="0.25">
      <c r="H33158" s="25"/>
      <c r="J33158" s="3"/>
    </row>
    <row r="33159" spans="8:10" x14ac:dyDescent="0.25">
      <c r="H33159" s="25"/>
      <c r="J33159" s="3"/>
    </row>
    <row r="33160" spans="8:10" x14ac:dyDescent="0.25">
      <c r="H33160" s="25"/>
      <c r="J33160" s="3"/>
    </row>
    <row r="33161" spans="8:10" x14ac:dyDescent="0.25">
      <c r="H33161" s="25"/>
      <c r="J33161" s="3"/>
    </row>
    <row r="33162" spans="8:10" x14ac:dyDescent="0.25">
      <c r="H33162" s="25"/>
      <c r="J33162" s="3"/>
    </row>
    <row r="33163" spans="8:10" x14ac:dyDescent="0.25">
      <c r="H33163" s="25"/>
      <c r="J33163" s="3"/>
    </row>
    <row r="33164" spans="8:10" x14ac:dyDescent="0.25">
      <c r="H33164" s="25"/>
      <c r="J33164" s="3"/>
    </row>
    <row r="33165" spans="8:10" x14ac:dyDescent="0.25">
      <c r="H33165" s="25"/>
      <c r="J33165" s="3"/>
    </row>
    <row r="33166" spans="8:10" x14ac:dyDescent="0.25">
      <c r="H33166" s="25"/>
      <c r="J33166" s="46"/>
    </row>
    <row r="33167" spans="8:10" x14ac:dyDescent="0.25">
      <c r="H33167" s="25"/>
      <c r="J33167" s="46"/>
    </row>
    <row r="33168" spans="8:10" x14ac:dyDescent="0.25">
      <c r="H33168" s="25"/>
      <c r="J33168" s="46"/>
    </row>
    <row r="33169" spans="8:10" x14ac:dyDescent="0.25">
      <c r="H33169" s="25"/>
      <c r="J33169" s="46"/>
    </row>
    <row r="33170" spans="8:10" x14ac:dyDescent="0.25">
      <c r="H33170" s="25"/>
      <c r="J33170" s="46"/>
    </row>
    <row r="33171" spans="8:10" x14ac:dyDescent="0.25">
      <c r="H33171" s="25"/>
      <c r="J33171" s="46"/>
    </row>
    <row r="33172" spans="8:10" x14ac:dyDescent="0.25">
      <c r="H33172" s="25"/>
      <c r="J33172" s="3"/>
    </row>
    <row r="33173" spans="8:10" x14ac:dyDescent="0.25">
      <c r="H33173" s="25"/>
      <c r="J33173" s="3"/>
    </row>
    <row r="33174" spans="8:10" x14ac:dyDescent="0.25">
      <c r="H33174" s="25"/>
      <c r="J33174" s="3"/>
    </row>
    <row r="33175" spans="8:10" x14ac:dyDescent="0.25">
      <c r="H33175" s="25"/>
      <c r="J33175" s="3"/>
    </row>
    <row r="33176" spans="8:10" x14ac:dyDescent="0.25">
      <c r="H33176" s="25"/>
      <c r="J33176" s="3"/>
    </row>
    <row r="33177" spans="8:10" x14ac:dyDescent="0.25">
      <c r="H33177" s="25"/>
      <c r="J33177" s="3"/>
    </row>
    <row r="33178" spans="8:10" x14ac:dyDescent="0.25">
      <c r="H33178" s="25"/>
      <c r="J33178" s="3"/>
    </row>
    <row r="33179" spans="8:10" x14ac:dyDescent="0.25">
      <c r="H33179" s="25"/>
      <c r="J33179" s="3"/>
    </row>
    <row r="33180" spans="8:10" x14ac:dyDescent="0.25">
      <c r="H33180" s="25"/>
      <c r="J33180" s="3"/>
    </row>
    <row r="33181" spans="8:10" x14ac:dyDescent="0.25">
      <c r="H33181" s="25"/>
      <c r="J33181" s="3"/>
    </row>
    <row r="33182" spans="8:10" x14ac:dyDescent="0.25">
      <c r="H33182" s="25"/>
      <c r="J33182" s="3"/>
    </row>
    <row r="33183" spans="8:10" x14ac:dyDescent="0.25">
      <c r="H33183" s="25"/>
      <c r="J33183" s="3"/>
    </row>
    <row r="33184" spans="8:10" x14ac:dyDescent="0.25">
      <c r="H33184" s="25"/>
      <c r="J33184" s="3"/>
    </row>
    <row r="33185" spans="8:10" x14ac:dyDescent="0.25">
      <c r="H33185" s="25"/>
      <c r="J33185" s="3"/>
    </row>
    <row r="33186" spans="8:10" x14ac:dyDescent="0.25">
      <c r="H33186" s="25"/>
      <c r="J33186" s="3"/>
    </row>
    <row r="33187" spans="8:10" x14ac:dyDescent="0.25">
      <c r="H33187" s="25"/>
      <c r="J33187" s="3"/>
    </row>
    <row r="33188" spans="8:10" x14ac:dyDescent="0.25">
      <c r="H33188" s="25"/>
      <c r="J33188" s="3"/>
    </row>
    <row r="33189" spans="8:10" x14ac:dyDescent="0.25">
      <c r="H33189" s="25"/>
      <c r="J33189" s="3"/>
    </row>
    <row r="33190" spans="8:10" x14ac:dyDescent="0.25">
      <c r="H33190" s="25"/>
      <c r="J33190" s="3"/>
    </row>
    <row r="33191" spans="8:10" x14ac:dyDescent="0.25">
      <c r="H33191" s="25"/>
      <c r="J33191" s="3"/>
    </row>
    <row r="33192" spans="8:10" x14ac:dyDescent="0.25">
      <c r="H33192" s="25"/>
      <c r="J33192" s="3"/>
    </row>
    <row r="33193" spans="8:10" x14ac:dyDescent="0.25">
      <c r="H33193" s="25"/>
      <c r="J33193" s="3"/>
    </row>
    <row r="33194" spans="8:10" x14ac:dyDescent="0.25">
      <c r="H33194" s="25"/>
      <c r="J33194" s="3"/>
    </row>
    <row r="33195" spans="8:10" x14ac:dyDescent="0.25">
      <c r="H33195" s="25"/>
      <c r="J33195" s="3"/>
    </row>
    <row r="33196" spans="8:10" x14ac:dyDescent="0.25">
      <c r="H33196" s="25"/>
      <c r="J33196" s="3"/>
    </row>
    <row r="33197" spans="8:10" x14ac:dyDescent="0.25">
      <c r="H33197" s="25"/>
      <c r="J33197" s="3"/>
    </row>
    <row r="33198" spans="8:10" x14ac:dyDescent="0.25">
      <c r="H33198" s="25"/>
      <c r="J33198" s="3"/>
    </row>
    <row r="33199" spans="8:10" x14ac:dyDescent="0.25">
      <c r="H33199" s="25"/>
      <c r="J33199" s="3"/>
    </row>
    <row r="33200" spans="8:10" x14ac:dyDescent="0.25">
      <c r="H33200" s="25"/>
      <c r="J33200" s="3"/>
    </row>
    <row r="33201" spans="8:10" x14ac:dyDescent="0.25">
      <c r="H33201" s="25"/>
      <c r="J33201" s="3"/>
    </row>
    <row r="33202" spans="8:10" x14ac:dyDescent="0.25">
      <c r="H33202" s="25"/>
      <c r="J33202" s="3"/>
    </row>
    <row r="33203" spans="8:10" x14ac:dyDescent="0.25">
      <c r="H33203" s="25"/>
      <c r="J33203" s="3"/>
    </row>
    <row r="33204" spans="8:10" x14ac:dyDescent="0.25">
      <c r="H33204" s="25"/>
      <c r="J33204" s="3"/>
    </row>
    <row r="33205" spans="8:10" x14ac:dyDescent="0.25">
      <c r="H33205" s="25"/>
      <c r="J33205" s="3"/>
    </row>
    <row r="33206" spans="8:10" x14ac:dyDescent="0.25">
      <c r="H33206" s="25"/>
      <c r="J33206" s="3"/>
    </row>
    <row r="33207" spans="8:10" x14ac:dyDescent="0.25">
      <c r="H33207" s="25"/>
      <c r="J33207" s="3"/>
    </row>
    <row r="33208" spans="8:10" x14ac:dyDescent="0.25">
      <c r="H33208" s="25"/>
      <c r="J33208" s="3"/>
    </row>
    <row r="33209" spans="8:10" x14ac:dyDescent="0.25">
      <c r="H33209" s="25"/>
      <c r="J33209" s="3"/>
    </row>
    <row r="33210" spans="8:10" x14ac:dyDescent="0.25">
      <c r="H33210" s="25"/>
      <c r="J33210" s="3"/>
    </row>
    <row r="33211" spans="8:10" x14ac:dyDescent="0.25">
      <c r="H33211" s="25"/>
      <c r="J33211" s="3"/>
    </row>
    <row r="33212" spans="8:10" x14ac:dyDescent="0.25">
      <c r="H33212" s="25"/>
      <c r="J33212" s="3"/>
    </row>
    <row r="33213" spans="8:10" x14ac:dyDescent="0.25">
      <c r="H33213" s="25"/>
      <c r="J33213" s="3"/>
    </row>
    <row r="33214" spans="8:10" x14ac:dyDescent="0.25">
      <c r="H33214" s="25"/>
      <c r="J33214" s="3"/>
    </row>
    <row r="33215" spans="8:10" x14ac:dyDescent="0.25">
      <c r="H33215" s="25"/>
      <c r="J33215" s="3"/>
    </row>
    <row r="33216" spans="8:10" x14ac:dyDescent="0.25">
      <c r="H33216" s="25"/>
      <c r="J33216" s="3"/>
    </row>
    <row r="33217" spans="8:10" x14ac:dyDescent="0.25">
      <c r="H33217" s="25"/>
      <c r="J33217" s="3"/>
    </row>
    <row r="33218" spans="8:10" x14ac:dyDescent="0.25">
      <c r="H33218" s="25"/>
      <c r="J33218" s="3"/>
    </row>
    <row r="33219" spans="8:10" x14ac:dyDescent="0.25">
      <c r="H33219" s="25"/>
      <c r="J33219" s="3"/>
    </row>
    <row r="33220" spans="8:10" x14ac:dyDescent="0.25">
      <c r="H33220" s="25"/>
      <c r="J33220" s="3"/>
    </row>
    <row r="33221" spans="8:10" x14ac:dyDescent="0.25">
      <c r="H33221" s="25"/>
      <c r="J33221" s="3"/>
    </row>
    <row r="33222" spans="8:10" x14ac:dyDescent="0.25">
      <c r="H33222" s="25"/>
      <c r="J33222" s="3"/>
    </row>
    <row r="33223" spans="8:10" x14ac:dyDescent="0.25">
      <c r="H33223" s="25"/>
      <c r="J33223" s="3"/>
    </row>
    <row r="33224" spans="8:10" x14ac:dyDescent="0.25">
      <c r="H33224" s="25"/>
      <c r="J33224" s="3"/>
    </row>
    <row r="33225" spans="8:10" x14ac:dyDescent="0.25">
      <c r="H33225" s="25"/>
      <c r="J33225" s="3"/>
    </row>
    <row r="33226" spans="8:10" x14ac:dyDescent="0.25">
      <c r="H33226" s="25"/>
      <c r="J33226" s="3"/>
    </row>
    <row r="33227" spans="8:10" x14ac:dyDescent="0.25">
      <c r="H33227" s="25"/>
      <c r="J33227" s="46"/>
    </row>
    <row r="33228" spans="8:10" x14ac:dyDescent="0.25">
      <c r="H33228" s="25"/>
      <c r="J33228" s="3"/>
    </row>
    <row r="33229" spans="8:10" x14ac:dyDescent="0.25">
      <c r="H33229" s="25"/>
      <c r="J33229" s="46"/>
    </row>
    <row r="33230" spans="8:10" x14ac:dyDescent="0.25">
      <c r="H33230" s="25"/>
      <c r="J33230" s="3"/>
    </row>
    <row r="33231" spans="8:10" x14ac:dyDescent="0.25">
      <c r="H33231" s="25"/>
      <c r="J33231" s="3"/>
    </row>
    <row r="33232" spans="8:10" x14ac:dyDescent="0.25">
      <c r="H33232" s="25"/>
      <c r="J33232" s="3"/>
    </row>
    <row r="33233" spans="8:10" x14ac:dyDescent="0.25">
      <c r="H33233" s="25"/>
      <c r="J33233" s="3"/>
    </row>
    <row r="33234" spans="8:10" x14ac:dyDescent="0.25">
      <c r="H33234" s="25"/>
      <c r="J33234" s="3"/>
    </row>
    <row r="33235" spans="8:10" x14ac:dyDescent="0.25">
      <c r="H33235" s="25"/>
      <c r="J33235" s="3"/>
    </row>
    <row r="33236" spans="8:10" x14ac:dyDescent="0.25">
      <c r="H33236" s="25"/>
      <c r="J33236" s="3"/>
    </row>
  </sheetData>
  <sortState xmlns:xlrd2="http://schemas.microsoft.com/office/spreadsheetml/2017/richdata2" ref="A2:J33236">
    <sortCondition ref="G1:G33236"/>
  </sortState>
  <phoneticPr fontId="21" type="noConversion"/>
  <conditionalFormatting sqref="A1 A392:A1048576 A389 A8:A385">
    <cfRule type="cellIs" dxfId="26" priority="33" operator="equal">
      <formula>"OK"</formula>
    </cfRule>
    <cfRule type="cellIs" dxfId="25" priority="34" operator="equal">
      <formula>"Fix"</formula>
    </cfRule>
  </conditionalFormatting>
  <conditionalFormatting sqref="A2:A7">
    <cfRule type="cellIs" dxfId="24" priority="17" operator="equal">
      <formula>"OK"</formula>
    </cfRule>
    <cfRule type="cellIs" dxfId="23" priority="18" operator="equal">
      <formula>"Fix"</formula>
    </cfRule>
  </conditionalFormatting>
  <conditionalFormatting sqref="A390">
    <cfRule type="cellIs" dxfId="22" priority="15" operator="equal">
      <formula>"OK"</formula>
    </cfRule>
    <cfRule type="cellIs" dxfId="21" priority="16" operator="equal">
      <formula>"Fix"</formula>
    </cfRule>
  </conditionalFormatting>
  <conditionalFormatting sqref="A386">
    <cfRule type="cellIs" dxfId="20" priority="11" operator="equal">
      <formula>"OK"</formula>
    </cfRule>
    <cfRule type="cellIs" dxfId="19" priority="12" operator="equal">
      <formula>"Fix"</formula>
    </cfRule>
  </conditionalFormatting>
  <conditionalFormatting sqref="A387">
    <cfRule type="cellIs" dxfId="18" priority="5" operator="equal">
      <formula>"OK"</formula>
    </cfRule>
    <cfRule type="cellIs" dxfId="17" priority="6" operator="equal">
      <formula>"Fix"</formula>
    </cfRule>
  </conditionalFormatting>
  <conditionalFormatting sqref="A388">
    <cfRule type="cellIs" dxfId="16" priority="3" operator="equal">
      <formula>"OK"</formula>
    </cfRule>
    <cfRule type="cellIs" dxfId="15" priority="4" operator="equal">
      <formula>"Fix"</formula>
    </cfRule>
  </conditionalFormatting>
  <conditionalFormatting sqref="A391">
    <cfRule type="cellIs" dxfId="14" priority="1" operator="equal">
      <formula>"OK"</formula>
    </cfRule>
    <cfRule type="cellIs" dxfId="13" priority="2" operator="equal">
      <formula>"Fix"</formula>
    </cfRule>
  </conditionalFormatting>
  <dataValidations count="1">
    <dataValidation type="decimal" allowBlank="1" showInputMessage="1" showErrorMessage="1" sqref="J58:K58 J2:J57 J321:J372 J59:J318" xr:uid="{F379C3F4-4037-4024-BE6A-FA4A14AFC35C}">
      <formula1>-1000000000000</formula1>
      <formula2>1000000000000</formula2>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9">
        <x14:dataValidation type="list" allowBlank="1" showInputMessage="1" showErrorMessage="1" xr:uid="{2702C7A5-A50E-40D9-814A-0037C5A3FA72}">
          <x14:formula1>
            <xm:f>'Drop-downs'!$L$3:$L$9</xm:f>
          </x14:formula1>
          <xm:sqref>F394:F18571</xm:sqref>
        </x14:dataValidation>
        <x14:dataValidation type="list" allowBlank="1" showInputMessage="1" showErrorMessage="1" xr:uid="{149B3CEF-23E9-4D67-93BB-AC480110396D}">
          <x14:formula1>
            <xm:f>'Drop-downs'!$M$3:$M$18</xm:f>
          </x14:formula1>
          <xm:sqref>G394:G18571</xm:sqref>
        </x14:dataValidation>
        <x14:dataValidation type="list" allowBlank="1" showInputMessage="1" showErrorMessage="1" xr:uid="{5F89277E-A1EA-450D-823F-5AE47DAC857F}">
          <x14:formula1>
            <xm:f>'Drop-downs'!$M$3:$M$17</xm:f>
          </x14:formula1>
          <xm:sqref>G394:G18571</xm:sqref>
        </x14:dataValidation>
        <x14:dataValidation type="list" allowBlank="1" showInputMessage="1" showErrorMessage="1" xr:uid="{EBE6B8CF-F66C-4E1C-97F0-541DC179C8DD}">
          <x14:formula1>
            <xm:f>'Drop-downs'!$H$3:$H$4</xm:f>
          </x14:formula1>
          <xm:sqref>I373:I374 I376:I377 I379:I380 I382:I383 I385:I386 I388:I389 I391:I392 I394:I18571</xm:sqref>
        </x14:dataValidation>
        <x14:dataValidation type="list" allowBlank="1" showInputMessage="1" showErrorMessage="1" xr:uid="{A4E69133-7A24-429B-8871-447CC1FD80C2}">
          <x14:formula1>
            <xm:f>'Drop-downs'!$J$3:$J$21</xm:f>
          </x14:formula1>
          <xm:sqref>D394:D18571</xm:sqref>
        </x14:dataValidation>
        <x14:dataValidation type="list" allowBlank="1" showInputMessage="1" showErrorMessage="1" xr:uid="{DC7F03F4-3659-49DA-BAE2-C6E7AA0B594A}">
          <x14:formula1>
            <xm:f>'Drop-downs'!$P$3:$P$7</xm:f>
          </x14:formula1>
          <xm:sqref>E373:E375 E394:E18571</xm:sqref>
        </x14:dataValidation>
        <x14:dataValidation type="list" allowBlank="1" showInputMessage="1" showErrorMessage="1" xr:uid="{7D893EC8-1EBA-4E7A-80A7-E121ED6714DD}">
          <x14:formula1>
            <xm:f>'Program Mapping'!$B$2:$B$500</xm:f>
          </x14:formula1>
          <xm:sqref>C394:C18575</xm:sqref>
        </x14:dataValidation>
        <x14:dataValidation type="list" allowBlank="1" showInputMessage="1" showErrorMessage="1" xr:uid="{AC5E6E95-D20F-4293-BAC2-966DCF088AEC}">
          <x14:formula1>
            <xm:f>'Drop-downs'!$G$3:$G$4</xm:f>
          </x14:formula1>
          <xm:sqref>H394:H18571</xm:sqref>
        </x14:dataValidation>
        <x14:dataValidation type="list" allowBlank="1" showInputMessage="1" showErrorMessage="1" xr:uid="{9ACC7435-7DC0-40B0-BD63-CFA295296B41}">
          <x14:formula1>
            <xm:f>'Drop-downs'!$B$3:$B$14</xm:f>
          </x14:formula1>
          <xm:sqref>B394:B18575</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V5000"/>
  <sheetViews>
    <sheetView tabSelected="1" zoomScale="60" zoomScaleNormal="60" workbookViewId="0">
      <pane xSplit="1" ySplit="1" topLeftCell="B12" activePane="bottomRight" state="frozen"/>
      <selection pane="topRight" activeCell="O30" sqref="O29:O30"/>
      <selection pane="bottomLeft" activeCell="O30" sqref="O29:O30"/>
      <selection pane="bottomRight" activeCell="F44" sqref="F44"/>
    </sheetView>
  </sheetViews>
  <sheetFormatPr defaultColWidth="9.140625" defaultRowHeight="15" x14ac:dyDescent="0.25"/>
  <cols>
    <col min="1" max="1" width="17.85546875" style="7" customWidth="1"/>
    <col min="2" max="2" width="25.85546875" style="3" customWidth="1"/>
    <col min="3" max="3" width="14.85546875" style="3" customWidth="1"/>
    <col min="4" max="4" width="9.140625" style="3"/>
    <col min="5" max="5" width="11.28515625" style="3" customWidth="1"/>
    <col min="6" max="6" width="13.5703125" style="3" customWidth="1"/>
    <col min="7" max="7" width="10.140625" style="3" customWidth="1"/>
    <col min="8" max="8" width="12.140625" style="3" customWidth="1"/>
    <col min="9" max="9" width="17.85546875" style="3" customWidth="1"/>
    <col min="10" max="12" width="10.42578125" style="3" customWidth="1"/>
    <col min="13" max="13" width="12.140625" style="3" customWidth="1"/>
    <col min="14" max="14" width="10.42578125" style="3" customWidth="1"/>
    <col min="15" max="15" width="17.7109375" style="3" customWidth="1"/>
    <col min="16" max="18" width="11.140625" style="3" customWidth="1"/>
    <col min="19" max="19" width="12.140625" style="25" customWidth="1"/>
    <col min="20" max="21" width="10.140625" style="25" customWidth="1"/>
    <col min="22" max="22" width="191.7109375" style="3" bestFit="1" customWidth="1"/>
    <col min="23" max="16384" width="9.140625" style="3"/>
  </cols>
  <sheetData>
    <row r="1" spans="1:22" ht="75" x14ac:dyDescent="0.25">
      <c r="A1" s="54" t="s">
        <v>180</v>
      </c>
      <c r="B1" s="31" t="s">
        <v>19</v>
      </c>
      <c r="C1" s="31" t="s">
        <v>181</v>
      </c>
      <c r="D1" s="31" t="s">
        <v>30</v>
      </c>
      <c r="E1" s="31" t="s">
        <v>351</v>
      </c>
      <c r="F1" s="31" t="s">
        <v>352</v>
      </c>
      <c r="G1" s="31" t="s">
        <v>353</v>
      </c>
      <c r="H1" s="31" t="s">
        <v>354</v>
      </c>
      <c r="I1" s="31" t="s">
        <v>355</v>
      </c>
      <c r="J1" s="31" t="s">
        <v>356</v>
      </c>
      <c r="K1" s="31" t="s">
        <v>357</v>
      </c>
      <c r="L1" s="31" t="s">
        <v>358</v>
      </c>
      <c r="M1" s="31" t="s">
        <v>359</v>
      </c>
      <c r="N1" s="31" t="s">
        <v>360</v>
      </c>
      <c r="O1" s="31" t="s">
        <v>361</v>
      </c>
      <c r="P1" s="31" t="s">
        <v>362</v>
      </c>
      <c r="Q1" s="31" t="s">
        <v>363</v>
      </c>
      <c r="R1" s="31" t="s">
        <v>364</v>
      </c>
      <c r="S1" s="31" t="s">
        <v>365</v>
      </c>
      <c r="T1" s="31" t="s">
        <v>366</v>
      </c>
      <c r="U1" s="31" t="s">
        <v>367</v>
      </c>
      <c r="V1" s="31" t="s">
        <v>368</v>
      </c>
    </row>
    <row r="2" spans="1:22" x14ac:dyDescent="0.25">
      <c r="A2" s="7" t="str">
        <f>IF(C2="","",IFERROR(IF(VLOOKUP(C2,'Program Mapping'!B:B,1,FALSE)=C2,"OK","Fix"),"Fix"))</f>
        <v>OK</v>
      </c>
      <c r="B2" s="3" t="s">
        <v>36</v>
      </c>
      <c r="C2" s="3" t="s">
        <v>236</v>
      </c>
      <c r="D2" s="3" t="s">
        <v>47</v>
      </c>
      <c r="E2" s="25" t="s">
        <v>118</v>
      </c>
      <c r="F2" s="25" t="s">
        <v>124</v>
      </c>
      <c r="G2" s="3">
        <v>1.05</v>
      </c>
      <c r="K2" s="13"/>
      <c r="O2" s="25"/>
    </row>
    <row r="3" spans="1:22" x14ac:dyDescent="0.25">
      <c r="A3" s="7" t="str">
        <f>IF(C3="","",IFERROR(IF(VLOOKUP(C3,'Program Mapping'!B:B,1,FALSE)=C3,"OK","Fix"),"Fix"))</f>
        <v>OK</v>
      </c>
      <c r="B3" s="3" t="s">
        <v>36</v>
      </c>
      <c r="C3" s="3" t="s">
        <v>237</v>
      </c>
      <c r="D3" s="3" t="s">
        <v>77</v>
      </c>
      <c r="E3" s="25"/>
      <c r="F3" s="25"/>
      <c r="K3" s="13"/>
      <c r="O3" s="25"/>
    </row>
    <row r="4" spans="1:22" x14ac:dyDescent="0.25">
      <c r="A4" s="7" t="str">
        <f>IF(C4="","",IFERROR(IF(VLOOKUP(C4,'Program Mapping'!B:B,1,FALSE)=C4,"OK","Fix"),"Fix"))</f>
        <v>OK</v>
      </c>
      <c r="B4" s="3" t="s">
        <v>36</v>
      </c>
      <c r="C4" s="3" t="s">
        <v>244</v>
      </c>
      <c r="D4" s="3" t="s">
        <v>77</v>
      </c>
      <c r="E4" s="25"/>
      <c r="F4" s="25"/>
      <c r="G4" s="61"/>
      <c r="H4" s="61"/>
      <c r="K4" s="13"/>
      <c r="O4" s="25"/>
    </row>
    <row r="5" spans="1:22" x14ac:dyDescent="0.25">
      <c r="A5" s="7" t="str">
        <f>IF(C5="","",IFERROR(IF(VLOOKUP(C5,'Program Mapping'!B:B,1,FALSE)=C5,"OK","Fix"),"Fix"))</f>
        <v>OK</v>
      </c>
      <c r="B5" s="3" t="s">
        <v>36</v>
      </c>
      <c r="C5" s="3" t="s">
        <v>238</v>
      </c>
      <c r="D5" s="3" t="s">
        <v>77</v>
      </c>
      <c r="E5" s="25"/>
      <c r="F5" s="25"/>
      <c r="K5" s="13"/>
      <c r="O5" s="25"/>
      <c r="T5" s="62"/>
    </row>
    <row r="6" spans="1:22" x14ac:dyDescent="0.25">
      <c r="A6" s="7" t="str">
        <f>IF(C6="","",IFERROR(IF(VLOOKUP(C6,'Program Mapping'!B:B,1,FALSE)=C6,"OK","Fix"),"Fix"))</f>
        <v>OK</v>
      </c>
      <c r="B6" s="3" t="s">
        <v>36</v>
      </c>
      <c r="C6" s="3" t="s">
        <v>239</v>
      </c>
      <c r="D6" s="3" t="s">
        <v>47</v>
      </c>
      <c r="E6" s="25" t="s">
        <v>118</v>
      </c>
      <c r="F6" s="25" t="s">
        <v>124</v>
      </c>
      <c r="G6" s="3">
        <v>0.84</v>
      </c>
      <c r="K6" s="13"/>
      <c r="O6" s="25"/>
      <c r="T6" s="62">
        <v>0.75</v>
      </c>
    </row>
    <row r="7" spans="1:22" x14ac:dyDescent="0.25">
      <c r="A7" s="7" t="str">
        <f>IF(C7="","",IFERROR(IF(VLOOKUP(C7,'Program Mapping'!B:B,1,FALSE)=C7,"OK","Fix"),"Fix"))</f>
        <v>OK</v>
      </c>
      <c r="B7" s="3" t="s">
        <v>36</v>
      </c>
      <c r="C7" s="3" t="s">
        <v>233</v>
      </c>
      <c r="D7" s="3" t="s">
        <v>77</v>
      </c>
      <c r="E7" s="25"/>
      <c r="F7" s="25"/>
      <c r="K7" s="13"/>
      <c r="O7" s="25"/>
      <c r="T7" s="62"/>
    </row>
    <row r="8" spans="1:22" x14ac:dyDescent="0.25">
      <c r="A8" s="7" t="str">
        <f>IF(C8="","",IFERROR(IF(VLOOKUP(C8,'Program Mapping'!B:B,1,FALSE)=C8,"OK","Fix"),"Fix"))</f>
        <v>OK</v>
      </c>
      <c r="B8" s="3" t="s">
        <v>36</v>
      </c>
      <c r="C8" s="3" t="s">
        <v>242</v>
      </c>
      <c r="D8" s="3" t="s">
        <v>77</v>
      </c>
      <c r="E8" s="25"/>
      <c r="F8" s="25"/>
      <c r="K8" s="13"/>
      <c r="O8" s="25"/>
      <c r="T8" s="62"/>
    </row>
    <row r="9" spans="1:22" x14ac:dyDescent="0.25">
      <c r="A9" s="7" t="str">
        <f>IF(C9="","",IFERROR(IF(VLOOKUP(C9,'Program Mapping'!B:B,1,FALSE)=C9,"OK","Fix"),"Fix"))</f>
        <v>OK</v>
      </c>
      <c r="B9" s="3" t="s">
        <v>36</v>
      </c>
      <c r="C9" s="3" t="s">
        <v>240</v>
      </c>
      <c r="D9" s="3" t="s">
        <v>47</v>
      </c>
      <c r="E9" s="25" t="s">
        <v>118</v>
      </c>
      <c r="F9" s="25" t="s">
        <v>124</v>
      </c>
      <c r="G9" s="3">
        <v>1.06</v>
      </c>
      <c r="K9" s="13"/>
      <c r="O9" s="25"/>
      <c r="T9" s="62">
        <v>1.28</v>
      </c>
      <c r="V9" s="85"/>
    </row>
    <row r="10" spans="1:22" x14ac:dyDescent="0.25">
      <c r="A10" s="7" t="str">
        <f>IF(C10="","",IFERROR(IF(VLOOKUP(C10,'Program Mapping'!B:B,1,FALSE)=C10,"OK","Fix"),"Fix"))</f>
        <v>OK</v>
      </c>
      <c r="B10" s="3" t="s">
        <v>36</v>
      </c>
      <c r="C10" s="3" t="s">
        <v>234</v>
      </c>
      <c r="D10" s="3" t="s">
        <v>77</v>
      </c>
      <c r="E10" s="25"/>
      <c r="F10" s="25"/>
      <c r="K10" s="13"/>
      <c r="O10" s="25"/>
      <c r="T10" s="62"/>
    </row>
    <row r="11" spans="1:22" x14ac:dyDescent="0.25">
      <c r="A11" s="7" t="str">
        <f>IF(C11="","",IFERROR(IF(VLOOKUP(C11,'Program Mapping'!B:B,1,FALSE)=C11,"OK","Fix"),"Fix"))</f>
        <v>OK</v>
      </c>
      <c r="B11" s="3" t="s">
        <v>36</v>
      </c>
      <c r="C11" s="3" t="s">
        <v>241</v>
      </c>
      <c r="D11" s="3" t="s">
        <v>77</v>
      </c>
      <c r="E11" s="25"/>
      <c r="F11" s="25"/>
      <c r="K11" s="13"/>
      <c r="O11" s="25"/>
      <c r="T11" s="62"/>
    </row>
    <row r="12" spans="1:22" x14ac:dyDescent="0.25">
      <c r="A12" s="7" t="str">
        <f>IF(C12="","",IFERROR(IF(VLOOKUP(C12,'Program Mapping'!B:B,1,FALSE)=C12,"OK","Fix"),"Fix"))</f>
        <v>OK</v>
      </c>
      <c r="B12" s="3" t="s">
        <v>36</v>
      </c>
      <c r="C12" s="3" t="s">
        <v>235</v>
      </c>
      <c r="D12" s="3" t="s">
        <v>77</v>
      </c>
      <c r="E12" s="25"/>
      <c r="F12" s="25"/>
      <c r="K12" s="13"/>
      <c r="O12" s="25"/>
      <c r="T12" s="62"/>
    </row>
    <row r="13" spans="1:22" x14ac:dyDescent="0.25">
      <c r="A13" s="7" t="str">
        <f>IF(C13="","",IFERROR(IF(VLOOKUP(C13,'Program Mapping'!B:B,1,FALSE)=C13,"OK","Fix"),"Fix"))</f>
        <v>OK</v>
      </c>
      <c r="B13" s="3" t="s">
        <v>36</v>
      </c>
      <c r="C13" s="3" t="s">
        <v>243</v>
      </c>
      <c r="D13" s="3" t="s">
        <v>77</v>
      </c>
      <c r="E13" s="25"/>
      <c r="F13" s="25"/>
      <c r="K13" s="13"/>
      <c r="O13" s="25"/>
      <c r="T13" s="62"/>
    </row>
    <row r="14" spans="1:22" x14ac:dyDescent="0.25">
      <c r="A14" s="7" t="str">
        <f>IF(C14="","",IFERROR(IF(VLOOKUP(C14,'Program Mapping'!B:B,1,FALSE)=C14,"OK","Fix"),"Fix"))</f>
        <v>OK</v>
      </c>
      <c r="B14" s="3" t="s">
        <v>36</v>
      </c>
      <c r="C14" s="3" t="s">
        <v>232</v>
      </c>
      <c r="D14" s="3" t="s">
        <v>77</v>
      </c>
      <c r="E14" s="25"/>
      <c r="F14" s="25" t="s">
        <v>369</v>
      </c>
      <c r="K14" s="13"/>
      <c r="O14" s="25"/>
      <c r="T14" s="62"/>
    </row>
    <row r="15" spans="1:22" x14ac:dyDescent="0.25">
      <c r="A15" s="7" t="str">
        <f>IF(C15="","",IFERROR(IF(VLOOKUP(C15,'Program Mapping'!B:B,1,FALSE)=C15,"OK","Fix"),"Fix"))</f>
        <v>OK</v>
      </c>
      <c r="B15" s="3" t="s">
        <v>36</v>
      </c>
      <c r="C15" s="3" t="s">
        <v>249</v>
      </c>
      <c r="D15" s="3" t="s">
        <v>47</v>
      </c>
      <c r="E15" s="25" t="s">
        <v>130</v>
      </c>
      <c r="F15" s="25"/>
      <c r="G15" s="3">
        <v>1.05</v>
      </c>
      <c r="K15" s="13"/>
      <c r="O15" s="25"/>
      <c r="T15" s="62"/>
    </row>
    <row r="16" spans="1:22" x14ac:dyDescent="0.25">
      <c r="A16" s="7" t="str">
        <f>IF(C16="","",IFERROR(IF(VLOOKUP(C16,'Program Mapping'!B:B,1,FALSE)=C16,"OK","Fix"),"Fix"))</f>
        <v>OK</v>
      </c>
      <c r="B16" s="3" t="s">
        <v>36</v>
      </c>
      <c r="C16" s="3" t="s">
        <v>251</v>
      </c>
      <c r="D16" s="3" t="s">
        <v>47</v>
      </c>
      <c r="E16" s="25" t="s">
        <v>142</v>
      </c>
      <c r="F16" s="25" t="s">
        <v>149</v>
      </c>
      <c r="G16" s="3">
        <v>0.98</v>
      </c>
      <c r="K16" s="13"/>
      <c r="O16" s="25"/>
      <c r="T16" s="62"/>
    </row>
    <row r="17" spans="1:22" x14ac:dyDescent="0.25">
      <c r="A17" s="7" t="str">
        <f>IF(C17="","",IFERROR(IF(VLOOKUP(C17,'Program Mapping'!B:B,1,FALSE)=C17,"OK","Fix"),"Fix"))</f>
        <v>OK</v>
      </c>
      <c r="B17" s="3" t="s">
        <v>36</v>
      </c>
      <c r="C17" s="3" t="s">
        <v>256</v>
      </c>
      <c r="D17" s="3" t="s">
        <v>47</v>
      </c>
      <c r="E17" s="25" t="s">
        <v>142</v>
      </c>
      <c r="F17" s="25" t="s">
        <v>149</v>
      </c>
      <c r="H17" s="3">
        <v>1</v>
      </c>
      <c r="K17" s="13"/>
      <c r="O17" s="25"/>
      <c r="T17" s="62"/>
    </row>
    <row r="18" spans="1:22" x14ac:dyDescent="0.25">
      <c r="A18" s="7" t="str">
        <f>IF(C18="","",IFERROR(IF(VLOOKUP(C18,'Program Mapping'!B:B,1,FALSE)=C18,"OK","Fix"),"Fix"))</f>
        <v>OK</v>
      </c>
      <c r="B18" s="3" t="s">
        <v>36</v>
      </c>
      <c r="C18" s="3" t="s">
        <v>238</v>
      </c>
      <c r="D18" s="3" t="s">
        <v>47</v>
      </c>
      <c r="E18" s="25" t="s">
        <v>142</v>
      </c>
      <c r="F18" s="25" t="s">
        <v>157</v>
      </c>
      <c r="G18" s="3">
        <v>1.0900000000000001</v>
      </c>
      <c r="K18" s="13"/>
      <c r="O18" s="25"/>
      <c r="T18" s="62">
        <v>0.96</v>
      </c>
      <c r="V18" s="3" t="s">
        <v>370</v>
      </c>
    </row>
    <row r="19" spans="1:22" x14ac:dyDescent="0.25">
      <c r="A19" s="7" t="str">
        <f>IF(C19="","",IFERROR(IF(VLOOKUP(C19,'Program Mapping'!B:B,1,FALSE)=C19,"OK","Fix"),"Fix"))</f>
        <v>OK</v>
      </c>
      <c r="B19" s="3" t="s">
        <v>36</v>
      </c>
      <c r="C19" s="3" t="s">
        <v>239</v>
      </c>
      <c r="D19" s="3" t="s">
        <v>47</v>
      </c>
      <c r="E19" s="25" t="s">
        <v>130</v>
      </c>
      <c r="F19" s="25"/>
      <c r="G19" s="3">
        <v>0.84</v>
      </c>
      <c r="K19" s="13"/>
      <c r="O19" s="25"/>
      <c r="T19" s="62">
        <v>0.75</v>
      </c>
    </row>
    <row r="20" spans="1:22" x14ac:dyDescent="0.25">
      <c r="A20" s="7" t="str">
        <f>IF(C20="","",IFERROR(IF(VLOOKUP(C20,'Program Mapping'!B:B,1,FALSE)=C20,"OK","Fix"),"Fix"))</f>
        <v>OK</v>
      </c>
      <c r="B20" s="3" t="s">
        <v>36</v>
      </c>
      <c r="C20" s="3" t="s">
        <v>247</v>
      </c>
      <c r="D20" s="3" t="s">
        <v>47</v>
      </c>
      <c r="E20" s="25" t="s">
        <v>142</v>
      </c>
      <c r="F20" s="25" t="s">
        <v>167</v>
      </c>
      <c r="G20" s="3">
        <v>0.95</v>
      </c>
      <c r="K20" s="13"/>
      <c r="O20" s="25"/>
      <c r="T20" s="62">
        <v>0.94</v>
      </c>
    </row>
    <row r="21" spans="1:22" x14ac:dyDescent="0.25">
      <c r="A21" s="7" t="str">
        <f>IF(C21="","",IFERROR(IF(VLOOKUP(C21,'Program Mapping'!B:B,1,FALSE)=C21,"OK","Fix"),"Fix"))</f>
        <v>OK</v>
      </c>
      <c r="B21" s="3" t="s">
        <v>36</v>
      </c>
      <c r="C21" s="3" t="s">
        <v>254</v>
      </c>
      <c r="D21" s="3" t="s">
        <v>47</v>
      </c>
      <c r="E21" s="25" t="s">
        <v>142</v>
      </c>
      <c r="F21" s="25" t="s">
        <v>167</v>
      </c>
      <c r="H21" s="3">
        <v>0.99</v>
      </c>
      <c r="K21" s="13"/>
      <c r="O21" s="25"/>
      <c r="T21" s="62"/>
    </row>
    <row r="22" spans="1:22" x14ac:dyDescent="0.25">
      <c r="A22" s="7" t="str">
        <f>IF(C22="","",IFERROR(IF(VLOOKUP(C22,'Program Mapping'!B:B,1,FALSE)=C22,"OK","Fix"),"Fix"))</f>
        <v>OK</v>
      </c>
      <c r="B22" s="3" t="s">
        <v>36</v>
      </c>
      <c r="C22" s="3" t="s">
        <v>252</v>
      </c>
      <c r="D22" s="3" t="s">
        <v>47</v>
      </c>
      <c r="E22" s="25" t="s">
        <v>130</v>
      </c>
      <c r="F22" s="25"/>
      <c r="G22" s="3">
        <v>1.1000000000000001</v>
      </c>
      <c r="K22" s="13"/>
      <c r="O22" s="25"/>
      <c r="T22" s="62">
        <v>1.28</v>
      </c>
      <c r="V22" s="3" t="s">
        <v>371</v>
      </c>
    </row>
    <row r="23" spans="1:22" x14ac:dyDescent="0.25">
      <c r="A23" s="7" t="str">
        <f>IF(C23="","",IFERROR(IF(VLOOKUP(C23,'Program Mapping'!B:B,1,FALSE)=C23,"OK","Fix"),"Fix"))</f>
        <v>OK</v>
      </c>
      <c r="B23" s="3" t="s">
        <v>36</v>
      </c>
      <c r="C23" s="3" t="s">
        <v>248</v>
      </c>
      <c r="D23" s="3" t="s">
        <v>47</v>
      </c>
      <c r="E23" s="25" t="s">
        <v>142</v>
      </c>
      <c r="F23" s="25" t="s">
        <v>167</v>
      </c>
      <c r="G23" s="3">
        <v>0.78</v>
      </c>
      <c r="K23" s="13"/>
      <c r="O23" s="25"/>
      <c r="T23" s="62">
        <v>0.84</v>
      </c>
    </row>
    <row r="24" spans="1:22" x14ac:dyDescent="0.25">
      <c r="A24" s="7" t="str">
        <f>IF(C24="","",IFERROR(IF(VLOOKUP(C24,'Program Mapping'!B:B,1,FALSE)=C24,"OK","Fix"),"Fix"))</f>
        <v>OK</v>
      </c>
      <c r="B24" s="3" t="s">
        <v>36</v>
      </c>
      <c r="C24" s="3" t="s">
        <v>253</v>
      </c>
      <c r="D24" s="3" t="s">
        <v>47</v>
      </c>
      <c r="E24" s="25" t="s">
        <v>142</v>
      </c>
      <c r="F24" s="25" t="s">
        <v>167</v>
      </c>
      <c r="H24" s="3">
        <v>0.91</v>
      </c>
      <c r="K24" s="13"/>
      <c r="O24" s="25"/>
      <c r="T24" s="62"/>
    </row>
    <row r="25" spans="1:22" x14ac:dyDescent="0.25">
      <c r="A25" s="7" t="str">
        <f>IF(C25="","",IFERROR(IF(VLOOKUP(C25,'Program Mapping'!B:B,1,FALSE)=C25,"OK","Fix"),"Fix"))</f>
        <v>OK</v>
      </c>
      <c r="B25" s="3" t="s">
        <v>36</v>
      </c>
      <c r="C25" s="3" t="s">
        <v>250</v>
      </c>
      <c r="D25" s="3" t="s">
        <v>47</v>
      </c>
      <c r="E25" s="25" t="s">
        <v>142</v>
      </c>
      <c r="F25" s="25" t="s">
        <v>153</v>
      </c>
      <c r="G25" s="3">
        <v>1.18</v>
      </c>
      <c r="K25" s="13"/>
      <c r="O25" s="25"/>
      <c r="T25" s="62">
        <v>0.88</v>
      </c>
      <c r="V25" s="3" t="s">
        <v>372</v>
      </c>
    </row>
    <row r="26" spans="1:22" x14ac:dyDescent="0.25">
      <c r="A26" s="7" t="str">
        <f>IF(C26="","",IFERROR(IF(VLOOKUP(C26,'Program Mapping'!B:B,1,FALSE)=C26,"OK","Fix"),"Fix"))</f>
        <v>OK</v>
      </c>
      <c r="B26" s="3" t="s">
        <v>36</v>
      </c>
      <c r="C26" s="3" t="s">
        <v>255</v>
      </c>
      <c r="D26" s="3" t="s">
        <v>47</v>
      </c>
      <c r="E26" s="25" t="s">
        <v>142</v>
      </c>
      <c r="F26" s="25"/>
      <c r="H26" s="3">
        <v>0.99</v>
      </c>
      <c r="K26" s="13"/>
      <c r="O26" s="25"/>
      <c r="T26" s="62"/>
      <c r="V26" s="3" t="s">
        <v>372</v>
      </c>
    </row>
    <row r="27" spans="1:22" x14ac:dyDescent="0.25">
      <c r="A27" s="7" t="str">
        <f>IF(C27="","",IFERROR(IF(VLOOKUP(C27,'Program Mapping'!B:B,1,FALSE)=C27,"OK","Fix"),"Fix"))</f>
        <v>OK</v>
      </c>
      <c r="B27" s="3" t="s">
        <v>36</v>
      </c>
      <c r="C27" s="3" t="s">
        <v>246</v>
      </c>
      <c r="D27" s="3" t="s">
        <v>47</v>
      </c>
      <c r="E27" s="25" t="s">
        <v>142</v>
      </c>
      <c r="F27" s="25" t="s">
        <v>167</v>
      </c>
      <c r="G27" s="3">
        <v>0.78</v>
      </c>
      <c r="K27" s="13"/>
      <c r="O27" s="25"/>
      <c r="T27" s="62">
        <v>1.1200000000000001</v>
      </c>
    </row>
    <row r="28" spans="1:22" x14ac:dyDescent="0.25">
      <c r="A28" s="7" t="str">
        <f>IF(C28="","",IFERROR(IF(VLOOKUP(C28,'Program Mapping'!B:B,1,FALSE)=C28,"OK","Fix"),"Fix"))</f>
        <v>OK</v>
      </c>
      <c r="B28" s="3" t="s">
        <v>36</v>
      </c>
      <c r="C28" s="3" t="s">
        <v>245</v>
      </c>
      <c r="D28" s="3" t="s">
        <v>47</v>
      </c>
      <c r="E28" s="25" t="s">
        <v>136</v>
      </c>
      <c r="F28" s="25"/>
      <c r="G28" s="3">
        <v>0.78</v>
      </c>
      <c r="K28" s="13"/>
      <c r="O28" s="25"/>
      <c r="T28" s="62"/>
    </row>
    <row r="29" spans="1:22" x14ac:dyDescent="0.25">
      <c r="A29" s="7" t="str">
        <f>IF(C29="","",IFERROR(IF(VLOOKUP(C29,'Program Mapping'!B:B,1,FALSE)=C29,"OK","Fix"),"Fix"))</f>
        <v>OK</v>
      </c>
      <c r="B29" s="3" t="s">
        <v>36</v>
      </c>
      <c r="C29" s="3" t="s">
        <v>332</v>
      </c>
      <c r="D29" s="3" t="s">
        <v>47</v>
      </c>
      <c r="E29" s="25" t="s">
        <v>130</v>
      </c>
      <c r="F29" s="25"/>
      <c r="H29" s="3">
        <v>0.71</v>
      </c>
      <c r="K29" s="13"/>
      <c r="O29" s="25"/>
      <c r="T29" s="62"/>
      <c r="V29" s="86" t="s">
        <v>373</v>
      </c>
    </row>
    <row r="30" spans="1:22" x14ac:dyDescent="0.25">
      <c r="A30" s="7" t="str">
        <f>IF(C30="","",IFERROR(IF(VLOOKUP(C30,'Program Mapping'!B:B,1,FALSE)=C30,"OK","Fix"),"Fix"))</f>
        <v>OK</v>
      </c>
      <c r="B30" s="3" t="s">
        <v>36</v>
      </c>
      <c r="C30" s="3" t="s">
        <v>257</v>
      </c>
      <c r="D30" s="3" t="s">
        <v>47</v>
      </c>
      <c r="E30" s="25" t="s">
        <v>142</v>
      </c>
      <c r="F30" s="25" t="s">
        <v>157</v>
      </c>
      <c r="H30" s="3">
        <v>1.01</v>
      </c>
      <c r="K30" s="13"/>
      <c r="O30" s="25"/>
      <c r="T30" s="62"/>
      <c r="V30" s="3" t="s">
        <v>370</v>
      </c>
    </row>
    <row r="31" spans="1:22" x14ac:dyDescent="0.25">
      <c r="A31" s="7" t="str">
        <f>IF(C31="","",IFERROR(IF(VLOOKUP(C31,'Program Mapping'!B:B,1,FALSE)=C31,"OK","Fix"),"Fix"))</f>
        <v>OK</v>
      </c>
      <c r="B31" s="3" t="s">
        <v>36</v>
      </c>
      <c r="C31" s="3" t="s">
        <v>258</v>
      </c>
      <c r="D31" s="3" t="s">
        <v>77</v>
      </c>
      <c r="E31" s="25"/>
      <c r="F31" s="25"/>
      <c r="K31" s="13"/>
      <c r="O31" s="25"/>
      <c r="T31" s="62"/>
    </row>
    <row r="32" spans="1:22" x14ac:dyDescent="0.25">
      <c r="A32" s="7" t="str">
        <f>IF(C32="","",IFERROR(IF(VLOOKUP(C32,'Program Mapping'!B:B,1,FALSE)=C32,"OK","Fix"),"Fix"))</f>
        <v>OK</v>
      </c>
      <c r="B32" s="3" t="s">
        <v>36</v>
      </c>
      <c r="C32" s="3" t="s">
        <v>259</v>
      </c>
      <c r="D32" s="3" t="s">
        <v>77</v>
      </c>
      <c r="E32" s="25"/>
      <c r="F32" s="25"/>
      <c r="K32" s="13"/>
      <c r="O32" s="25"/>
      <c r="T32" s="62"/>
    </row>
    <row r="33" spans="1:22" x14ac:dyDescent="0.25">
      <c r="A33" s="7" t="str">
        <f>IF(C33="","",IFERROR(IF(VLOOKUP(C33,'Program Mapping'!B:B,1,FALSE)=C33,"OK","Fix"),"Fix"))</f>
        <v>OK</v>
      </c>
      <c r="B33" s="3" t="s">
        <v>36</v>
      </c>
      <c r="C33" s="3" t="s">
        <v>260</v>
      </c>
      <c r="D33" s="3" t="s">
        <v>77</v>
      </c>
      <c r="E33" s="25"/>
      <c r="F33" s="25"/>
      <c r="K33" s="13"/>
      <c r="O33" s="25"/>
      <c r="T33" s="62"/>
    </row>
    <row r="34" spans="1:22" x14ac:dyDescent="0.25">
      <c r="A34" s="7" t="str">
        <f>IF(C34="","",IFERROR(IF(VLOOKUP(C34,'Program Mapping'!B:B,1,FALSE)=C34,"OK","Fix"),"Fix"))</f>
        <v>OK</v>
      </c>
      <c r="B34" s="3" t="s">
        <v>36</v>
      </c>
      <c r="C34" s="32" t="s">
        <v>251</v>
      </c>
      <c r="D34" s="3" t="s">
        <v>47</v>
      </c>
      <c r="E34" s="25" t="s">
        <v>151</v>
      </c>
      <c r="F34" s="25"/>
      <c r="G34" s="59">
        <v>1</v>
      </c>
      <c r="K34" s="13"/>
      <c r="O34" s="25"/>
      <c r="T34" s="62"/>
    </row>
    <row r="35" spans="1:22" x14ac:dyDescent="0.25">
      <c r="A35" s="7" t="str">
        <f>IF(C35="","",IFERROR(IF(VLOOKUP(C35,'Program Mapping'!B:B,1,FALSE)=C35,"OK","Fix"),"Fix"))</f>
        <v>OK</v>
      </c>
      <c r="B35" s="3" t="s">
        <v>36</v>
      </c>
      <c r="C35" s="32" t="s">
        <v>256</v>
      </c>
      <c r="D35" s="3" t="s">
        <v>47</v>
      </c>
      <c r="E35" s="25" t="s">
        <v>151</v>
      </c>
      <c r="F35" s="25"/>
      <c r="H35" s="3">
        <v>1</v>
      </c>
      <c r="K35" s="13"/>
      <c r="O35" s="25"/>
      <c r="T35" s="62"/>
    </row>
    <row r="36" spans="1:22" x14ac:dyDescent="0.25">
      <c r="A36" s="7" t="str">
        <f>IF(C36="","",IFERROR(IF(VLOOKUP(C36,'Program Mapping'!B:B,1,FALSE)=C36,"OK","Fix"),"Fix"))</f>
        <v>OK</v>
      </c>
      <c r="B36" s="3" t="s">
        <v>36</v>
      </c>
      <c r="C36" s="32" t="s">
        <v>250</v>
      </c>
      <c r="D36" s="3" t="s">
        <v>77</v>
      </c>
      <c r="E36" s="25"/>
      <c r="F36" s="25"/>
      <c r="K36" s="13"/>
      <c r="O36" s="25"/>
      <c r="T36" s="62"/>
      <c r="V36" s="3" t="s">
        <v>374</v>
      </c>
    </row>
    <row r="37" spans="1:22" x14ac:dyDescent="0.25">
      <c r="A37" s="7" t="str">
        <f>IF(C37="","",IFERROR(IF(VLOOKUP(C37,'Program Mapping'!B:B,1,FALSE)=C37,"OK","Fix"),"Fix"))</f>
        <v>OK</v>
      </c>
      <c r="B37" s="3" t="s">
        <v>36</v>
      </c>
      <c r="C37" s="32" t="s">
        <v>387</v>
      </c>
      <c r="D37" s="3" t="s">
        <v>77</v>
      </c>
      <c r="E37" s="25"/>
      <c r="F37" s="25"/>
      <c r="M37" s="13"/>
      <c r="V37" s="3" t="s">
        <v>393</v>
      </c>
    </row>
    <row r="38" spans="1:22" x14ac:dyDescent="0.25">
      <c r="A38" s="7" t="str">
        <f>IF(C38="","",IFERROR(IF(VLOOKUP(C38,'Program Mapping'!B:B,1,FALSE)=C38,"OK","Fix"),"Fix"))</f>
        <v>OK</v>
      </c>
      <c r="B38" s="3" t="s">
        <v>36</v>
      </c>
      <c r="C38" s="32" t="s">
        <v>386</v>
      </c>
      <c r="D38" s="3" t="s">
        <v>77</v>
      </c>
      <c r="E38" s="25"/>
      <c r="F38" s="25"/>
      <c r="M38" s="13"/>
      <c r="V38" s="3" t="s">
        <v>392</v>
      </c>
    </row>
    <row r="39" spans="1:22" x14ac:dyDescent="0.25">
      <c r="A39" s="153" t="str">
        <f>IF(C39="","",IFERROR(IF(VLOOKUP(C39,'Program Mapping'!B:B,1,FALSE)=C39,"OK","Fix"),"Fix"))</f>
        <v>OK</v>
      </c>
      <c r="B39" s="3" t="s">
        <v>36</v>
      </c>
      <c r="C39" s="3" t="s">
        <v>390</v>
      </c>
      <c r="D39" s="3" t="s">
        <v>77</v>
      </c>
      <c r="E39" s="25"/>
      <c r="F39" s="25"/>
      <c r="M39" s="13"/>
    </row>
    <row r="40" spans="1:22" x14ac:dyDescent="0.25">
      <c r="A40" s="7" t="str">
        <f>IF(C40="","",IFERROR(IF(VLOOKUP(C40,'Program Mapping'!B:B,1,FALSE)=C40,"OK","Fix"),"Fix"))</f>
        <v>OK</v>
      </c>
      <c r="B40" s="3" t="s">
        <v>36</v>
      </c>
      <c r="C40" s="3" t="s">
        <v>343</v>
      </c>
      <c r="D40" s="3" t="s">
        <v>77</v>
      </c>
      <c r="E40" s="25"/>
      <c r="F40" s="25"/>
      <c r="M40" s="13"/>
    </row>
    <row r="41" spans="1:22" x14ac:dyDescent="0.25">
      <c r="A41" s="7" t="str">
        <f>IF(C41="","",IFERROR(IF(VLOOKUP(C41,'Program Mapping'!B:B,1,FALSE)=C41,"OK","Fix"),"Fix"))</f>
        <v>OK</v>
      </c>
      <c r="B41" s="3" t="s">
        <v>36</v>
      </c>
      <c r="C41" s="3" t="s">
        <v>346</v>
      </c>
      <c r="D41" s="3" t="s">
        <v>77</v>
      </c>
      <c r="E41" s="25"/>
      <c r="F41" s="25"/>
      <c r="M41" s="13"/>
    </row>
    <row r="42" spans="1:22" x14ac:dyDescent="0.25">
      <c r="A42" s="7" t="str">
        <f>IF(C42="","",IFERROR(IF(VLOOKUP(C42,'Program Mapping'!B:B,1,FALSE)=C42,"OK","Fix"),"Fix"))</f>
        <v>OK</v>
      </c>
      <c r="B42" s="3" t="s">
        <v>36</v>
      </c>
      <c r="C42" s="3" t="s">
        <v>261</v>
      </c>
      <c r="D42" s="3" t="s">
        <v>47</v>
      </c>
      <c r="E42" s="25" t="s">
        <v>89</v>
      </c>
      <c r="F42" s="25"/>
      <c r="G42" s="3">
        <v>0.62</v>
      </c>
      <c r="M42" s="13"/>
    </row>
    <row r="43" spans="1:22" x14ac:dyDescent="0.25">
      <c r="A43" s="7" t="str">
        <f>IF(C43="","",IFERROR(IF(VLOOKUP(C43,'Program Mapping'!B:B,1,FALSE)=C43,"OK","Fix"),"Fix"))</f>
        <v>OK</v>
      </c>
      <c r="B43" s="3" t="s">
        <v>36</v>
      </c>
      <c r="C43" s="3" t="s">
        <v>262</v>
      </c>
      <c r="D43" s="3" t="s">
        <v>47</v>
      </c>
      <c r="E43" s="25" t="s">
        <v>89</v>
      </c>
      <c r="F43" s="25"/>
      <c r="H43" s="3">
        <v>0.73</v>
      </c>
      <c r="M43" s="13"/>
    </row>
    <row r="44" spans="1:22" x14ac:dyDescent="0.25">
      <c r="A44" s="7" t="str">
        <f>IF(C44="","",IFERROR(IF(VLOOKUP(C44,'Program Mapping'!B:B,1,FALSE)=C44,"OK","Fix"),"Fix"))</f>
        <v>OK</v>
      </c>
      <c r="B44" s="3" t="s">
        <v>36</v>
      </c>
      <c r="C44" s="3" t="s">
        <v>391</v>
      </c>
      <c r="D44" s="3" t="s">
        <v>47</v>
      </c>
      <c r="E44" s="25" t="s">
        <v>130</v>
      </c>
      <c r="F44" s="25"/>
      <c r="G44" s="163">
        <v>0.84399999999999997</v>
      </c>
      <c r="M44" s="13"/>
    </row>
    <row r="45" spans="1:22" x14ac:dyDescent="0.25">
      <c r="A45" s="7" t="str">
        <f>IF(C45="","",IFERROR(IF(VLOOKUP(C45,'Program Mapping'!B:B,1,FALSE)=C45,"OK","Fix"),"Fix"))</f>
        <v/>
      </c>
      <c r="C45" s="32"/>
      <c r="E45" s="25"/>
      <c r="F45" s="25"/>
      <c r="M45" s="13"/>
    </row>
    <row r="46" spans="1:22" x14ac:dyDescent="0.25">
      <c r="A46" s="7" t="str">
        <f>IF(C46="","",IFERROR(IF(VLOOKUP(C46,'Program Mapping'!B:B,1,FALSE)=C46,"OK","Fix"),"Fix"))</f>
        <v/>
      </c>
      <c r="C46" s="32"/>
      <c r="E46" s="25"/>
      <c r="F46" s="25"/>
      <c r="M46" s="13"/>
    </row>
    <row r="47" spans="1:22" x14ac:dyDescent="0.25">
      <c r="A47" s="7" t="str">
        <f>IF(C47="","",IFERROR(IF(VLOOKUP(C47,'Program Mapping'!B:B,1,FALSE)=C47,"OK","Fix"),"Fix"))</f>
        <v/>
      </c>
      <c r="C47" s="32"/>
      <c r="E47" s="25"/>
      <c r="F47" s="25"/>
      <c r="M47" s="13"/>
    </row>
    <row r="48" spans="1:22" x14ac:dyDescent="0.25">
      <c r="A48" s="7" t="str">
        <f>IF(C48="","",IFERROR(IF(VLOOKUP(C48,'Program Mapping'!B:B,1,FALSE)=C48,"OK","Fix"),"Fix"))</f>
        <v/>
      </c>
      <c r="C48" s="32"/>
      <c r="E48" s="25"/>
      <c r="F48" s="25"/>
      <c r="M48" s="13"/>
    </row>
    <row r="49" spans="1:13" x14ac:dyDescent="0.25">
      <c r="A49" s="7" t="str">
        <f>IF(C49="","",IFERROR(IF(VLOOKUP(C49,'Program Mapping'!B:B,1,FALSE)=C49,"OK","Fix"),"Fix"))</f>
        <v/>
      </c>
      <c r="C49" s="32"/>
      <c r="E49" s="25"/>
      <c r="F49" s="25"/>
      <c r="M49" s="13"/>
    </row>
    <row r="50" spans="1:13" x14ac:dyDescent="0.25">
      <c r="A50" s="7" t="str">
        <f>IF(C50="","",IFERROR(IF(VLOOKUP(C50,'Program Mapping'!B:B,1,FALSE)=C50,"OK","Fix"),"Fix"))</f>
        <v/>
      </c>
      <c r="C50" s="32"/>
      <c r="E50" s="25"/>
      <c r="F50" s="25"/>
      <c r="M50" s="13"/>
    </row>
    <row r="51" spans="1:13" x14ac:dyDescent="0.25">
      <c r="A51" s="7" t="str">
        <f>IF(C51="","",IFERROR(IF(VLOOKUP(C51,'Program Mapping'!B:B,1,FALSE)=C51,"OK","Fix"),"Fix"))</f>
        <v/>
      </c>
      <c r="C51" s="32"/>
      <c r="E51" s="25"/>
      <c r="F51" s="25"/>
      <c r="M51" s="13"/>
    </row>
    <row r="52" spans="1:13" x14ac:dyDescent="0.25">
      <c r="A52" s="7" t="str">
        <f>IF(C52="","",IFERROR(IF(VLOOKUP(C52,'Program Mapping'!B:B,1,FALSE)=C52,"OK","Fix"),"Fix"))</f>
        <v/>
      </c>
      <c r="C52" s="32"/>
      <c r="E52" s="25"/>
      <c r="F52" s="25"/>
      <c r="M52" s="13"/>
    </row>
    <row r="53" spans="1:13" x14ac:dyDescent="0.25">
      <c r="A53" s="7" t="str">
        <f>IF(C53="","",IFERROR(IF(VLOOKUP(C53,'Program Mapping'!B:B,1,FALSE)=C53,"OK","Fix"),"Fix"))</f>
        <v/>
      </c>
      <c r="C53" s="32"/>
      <c r="E53" s="25"/>
      <c r="F53" s="25"/>
      <c r="M53" s="13"/>
    </row>
    <row r="54" spans="1:13" x14ac:dyDescent="0.25">
      <c r="A54" s="7" t="str">
        <f>IF(C54="","",IFERROR(IF(VLOOKUP(C54,'Program Mapping'!B:B,1,FALSE)=C54,"OK","Fix"),"Fix"))</f>
        <v/>
      </c>
      <c r="C54" s="32"/>
      <c r="E54" s="25"/>
      <c r="F54" s="25"/>
      <c r="M54" s="13"/>
    </row>
    <row r="55" spans="1:13" x14ac:dyDescent="0.25">
      <c r="A55" s="7" t="str">
        <f>IF(C55="","",IFERROR(IF(VLOOKUP(C55,'Program Mapping'!B:B,1,FALSE)=C55,"OK","Fix"),"Fix"))</f>
        <v/>
      </c>
      <c r="C55" s="32"/>
      <c r="E55" s="25"/>
      <c r="F55" s="25"/>
      <c r="M55" s="13"/>
    </row>
    <row r="56" spans="1:13" x14ac:dyDescent="0.25">
      <c r="A56" s="7" t="str">
        <f>IF(C56="","",IFERROR(IF(VLOOKUP(C56,'Program Mapping'!B:B,1,FALSE)=C56,"OK","Fix"),"Fix"))</f>
        <v/>
      </c>
      <c r="C56" s="32"/>
      <c r="E56" s="25"/>
      <c r="F56" s="25"/>
      <c r="M56" s="13"/>
    </row>
    <row r="57" spans="1:13" x14ac:dyDescent="0.25">
      <c r="A57" s="7" t="str">
        <f>IF(C57="","",IFERROR(IF(VLOOKUP(C57,'Program Mapping'!B:B,1,FALSE)=C57,"OK","Fix"),"Fix"))</f>
        <v/>
      </c>
      <c r="C57" s="32"/>
      <c r="E57" s="25"/>
      <c r="F57" s="25"/>
      <c r="M57" s="13"/>
    </row>
    <row r="58" spans="1:13" x14ac:dyDescent="0.25">
      <c r="A58" s="7" t="str">
        <f>IF(C58="","",IFERROR(IF(VLOOKUP(C58,'Program Mapping'!B:B,1,FALSE)=C58,"OK","Fix"),"Fix"))</f>
        <v/>
      </c>
      <c r="C58" s="32"/>
      <c r="E58" s="25"/>
      <c r="F58" s="25"/>
      <c r="M58" s="13"/>
    </row>
    <row r="59" spans="1:13" x14ac:dyDescent="0.25">
      <c r="A59" s="7" t="str">
        <f>IF(C59="","",IFERROR(IF(VLOOKUP(C59,'Program Mapping'!B:B,1,FALSE)=C59,"OK","Fix"),"Fix"))</f>
        <v/>
      </c>
      <c r="C59" s="32"/>
      <c r="E59" s="25"/>
      <c r="F59" s="25"/>
      <c r="M59" s="13"/>
    </row>
    <row r="60" spans="1:13" x14ac:dyDescent="0.25">
      <c r="A60" s="7" t="str">
        <f>IF(C60="","",IFERROR(IF(VLOOKUP(C60,'Program Mapping'!B:B,1,FALSE)=C60,"OK","Fix"),"Fix"))</f>
        <v/>
      </c>
      <c r="C60" s="32"/>
      <c r="E60" s="25"/>
      <c r="F60" s="25"/>
      <c r="M60" s="13"/>
    </row>
    <row r="61" spans="1:13" x14ac:dyDescent="0.25">
      <c r="A61" s="7" t="str">
        <f>IF(C61="","",IFERROR(IF(VLOOKUP(C61,'Program Mapping'!B:B,1,FALSE)=C61,"OK","Fix"),"Fix"))</f>
        <v/>
      </c>
      <c r="C61" s="32"/>
      <c r="E61" s="25"/>
      <c r="F61" s="25"/>
      <c r="M61" s="13"/>
    </row>
    <row r="62" spans="1:13" x14ac:dyDescent="0.25">
      <c r="A62" s="7" t="str">
        <f>IF(C62="","",IFERROR(IF(VLOOKUP(C62,'Program Mapping'!B:B,1,FALSE)=C62,"OK","Fix"),"Fix"))</f>
        <v/>
      </c>
      <c r="C62" s="32"/>
      <c r="E62" s="25"/>
      <c r="F62" s="25"/>
      <c r="M62" s="13"/>
    </row>
    <row r="63" spans="1:13" x14ac:dyDescent="0.25">
      <c r="A63" s="7" t="str">
        <f>IF(C63="","",IFERROR(IF(VLOOKUP(C63,'Program Mapping'!B:B,1,FALSE)=C63,"OK","Fix"),"Fix"))</f>
        <v/>
      </c>
      <c r="C63" s="32"/>
      <c r="E63" s="25"/>
      <c r="F63" s="25"/>
      <c r="M63" s="13"/>
    </row>
    <row r="64" spans="1:13" x14ac:dyDescent="0.25">
      <c r="A64" s="7" t="str">
        <f>IF(C64="","",IFERROR(IF(VLOOKUP(C64,'Program Mapping'!B:B,1,FALSE)=C64,"OK","Fix"),"Fix"))</f>
        <v/>
      </c>
      <c r="C64" s="32"/>
      <c r="E64" s="25"/>
      <c r="F64" s="25"/>
      <c r="M64" s="13"/>
    </row>
    <row r="65" spans="1:13" x14ac:dyDescent="0.25">
      <c r="A65" s="7" t="str">
        <f>IF(C65="","",IFERROR(IF(VLOOKUP(C65,'Program Mapping'!B:B,1,FALSE)=C65,"OK","Fix"),"Fix"))</f>
        <v/>
      </c>
      <c r="C65" s="32"/>
      <c r="E65" s="25"/>
      <c r="F65" s="25"/>
      <c r="M65" s="13"/>
    </row>
    <row r="66" spans="1:13" x14ac:dyDescent="0.25">
      <c r="A66" s="7" t="str">
        <f>IF(C66="","",IFERROR(IF(VLOOKUP(C66,'Program Mapping'!B:B,1,FALSE)=C66,"OK","Fix"),"Fix"))</f>
        <v/>
      </c>
      <c r="C66" s="32"/>
      <c r="E66" s="25"/>
      <c r="F66" s="25"/>
      <c r="M66" s="13"/>
    </row>
    <row r="67" spans="1:13" x14ac:dyDescent="0.25">
      <c r="A67" s="7" t="str">
        <f>IF(C67="","",IFERROR(IF(VLOOKUP(C67,'Program Mapping'!B:B,1,FALSE)=C67,"OK","Fix"),"Fix"))</f>
        <v/>
      </c>
      <c r="C67" s="32"/>
      <c r="E67" s="25"/>
      <c r="F67" s="25"/>
      <c r="M67" s="13"/>
    </row>
    <row r="68" spans="1:13" x14ac:dyDescent="0.25">
      <c r="A68" s="7" t="str">
        <f>IF(C68="","",IFERROR(IF(VLOOKUP(C68,'Program Mapping'!B:B,1,FALSE)=C68,"OK","Fix"),"Fix"))</f>
        <v/>
      </c>
      <c r="C68" s="32"/>
      <c r="E68" s="25"/>
      <c r="F68" s="25"/>
      <c r="M68" s="13"/>
    </row>
    <row r="69" spans="1:13" x14ac:dyDescent="0.25">
      <c r="A69" s="7" t="str">
        <f>IF(C69="","",IFERROR(IF(VLOOKUP(C69,'Program Mapping'!B:B,1,FALSE)=C69,"OK","Fix"),"Fix"))</f>
        <v/>
      </c>
      <c r="C69" s="32"/>
      <c r="E69" s="25"/>
      <c r="F69" s="25"/>
      <c r="M69" s="13"/>
    </row>
    <row r="70" spans="1:13" x14ac:dyDescent="0.25">
      <c r="A70" s="7" t="str">
        <f>IF(C70="","",IFERROR(IF(VLOOKUP(C70,'Program Mapping'!B:B,1,FALSE)=C70,"OK","Fix"),"Fix"))</f>
        <v/>
      </c>
      <c r="C70" s="32"/>
      <c r="E70" s="25"/>
      <c r="F70" s="25"/>
      <c r="M70" s="13"/>
    </row>
    <row r="71" spans="1:13" x14ac:dyDescent="0.25">
      <c r="A71" s="7" t="str">
        <f>IF(C71="","",IFERROR(IF(VLOOKUP(C71,'Program Mapping'!B:B,1,FALSE)=C71,"OK","Fix"),"Fix"))</f>
        <v/>
      </c>
      <c r="C71" s="32"/>
      <c r="E71" s="25"/>
      <c r="F71" s="25"/>
      <c r="M71" s="13"/>
    </row>
    <row r="72" spans="1:13" x14ac:dyDescent="0.25">
      <c r="A72" s="7" t="str">
        <f>IF(C72="","",IFERROR(IF(VLOOKUP(C72,'Program Mapping'!B:B,1,FALSE)=C72,"OK","Fix"),"Fix"))</f>
        <v/>
      </c>
      <c r="C72" s="32"/>
      <c r="E72" s="25"/>
      <c r="F72" s="25"/>
      <c r="M72" s="13"/>
    </row>
    <row r="73" spans="1:13" x14ac:dyDescent="0.25">
      <c r="A73" s="7" t="str">
        <f>IF(C73="","",IFERROR(IF(VLOOKUP(C73,'Program Mapping'!B:B,1,FALSE)=C73,"OK","Fix"),"Fix"))</f>
        <v/>
      </c>
      <c r="C73" s="32"/>
      <c r="E73" s="25"/>
      <c r="F73" s="25"/>
      <c r="M73" s="13"/>
    </row>
    <row r="74" spans="1:13" x14ac:dyDescent="0.25">
      <c r="A74" s="7" t="str">
        <f>IF(C74="","",IFERROR(IF(VLOOKUP(C74,'Program Mapping'!B:B,1,FALSE)=C74,"OK","Fix"),"Fix"))</f>
        <v/>
      </c>
      <c r="C74" s="32"/>
      <c r="E74" s="25"/>
      <c r="F74" s="25"/>
      <c r="M74" s="13"/>
    </row>
    <row r="75" spans="1:13" x14ac:dyDescent="0.25">
      <c r="A75" s="7" t="str">
        <f>IF(C75="","",IFERROR(IF(VLOOKUP(C75,'Program Mapping'!B:B,1,FALSE)=C75,"OK","Fix"),"Fix"))</f>
        <v/>
      </c>
      <c r="C75" s="32"/>
      <c r="E75" s="25"/>
      <c r="F75" s="25"/>
      <c r="M75" s="13"/>
    </row>
    <row r="76" spans="1:13" x14ac:dyDescent="0.25">
      <c r="A76" s="7" t="str">
        <f>IF(C76="","",IFERROR(IF(VLOOKUP(C76,'Program Mapping'!B:B,1,FALSE)=C76,"OK","Fix"),"Fix"))</f>
        <v/>
      </c>
      <c r="C76" s="32"/>
      <c r="E76" s="25"/>
      <c r="F76" s="25"/>
      <c r="M76" s="13"/>
    </row>
    <row r="77" spans="1:13" x14ac:dyDescent="0.25">
      <c r="A77" s="7" t="str">
        <f>IF(C77="","",IFERROR(IF(VLOOKUP(C77,'Program Mapping'!B:B,1,FALSE)=C77,"OK","Fix"),"Fix"))</f>
        <v/>
      </c>
      <c r="C77" s="32"/>
      <c r="E77" s="25"/>
      <c r="F77" s="25"/>
      <c r="M77" s="13"/>
    </row>
    <row r="78" spans="1:13" x14ac:dyDescent="0.25">
      <c r="A78" s="7" t="str">
        <f>IF(C78="","",IFERROR(IF(VLOOKUP(C78,'Program Mapping'!B:B,1,FALSE)=C78,"OK","Fix"),"Fix"))</f>
        <v/>
      </c>
      <c r="C78" s="32"/>
      <c r="E78" s="25"/>
      <c r="F78" s="25"/>
      <c r="M78" s="13"/>
    </row>
    <row r="79" spans="1:13" x14ac:dyDescent="0.25">
      <c r="A79" s="7" t="str">
        <f>IF(C79="","",IFERROR(IF(VLOOKUP(C79,'Program Mapping'!B:B,1,FALSE)=C79,"OK","Fix"),"Fix"))</f>
        <v/>
      </c>
      <c r="C79" s="32"/>
      <c r="E79" s="25"/>
      <c r="F79" s="25"/>
      <c r="M79" s="13"/>
    </row>
    <row r="80" spans="1:13" x14ac:dyDescent="0.25">
      <c r="A80" s="7" t="str">
        <f>IF(C80="","",IFERROR(IF(VLOOKUP(C80,'Program Mapping'!B:B,1,FALSE)=C80,"OK","Fix"),"Fix"))</f>
        <v/>
      </c>
      <c r="C80" s="32"/>
      <c r="E80" s="25"/>
      <c r="F80" s="25"/>
      <c r="M80" s="13"/>
    </row>
    <row r="81" spans="1:13" x14ac:dyDescent="0.25">
      <c r="A81" s="7" t="str">
        <f>IF(C81="","",IFERROR(IF(VLOOKUP(C81,'Program Mapping'!B:B,1,FALSE)=C81,"OK","Fix"),"Fix"))</f>
        <v/>
      </c>
      <c r="C81" s="32"/>
      <c r="E81" s="25"/>
      <c r="F81" s="25"/>
      <c r="M81" s="13"/>
    </row>
    <row r="82" spans="1:13" x14ac:dyDescent="0.25">
      <c r="A82" s="7" t="str">
        <f>IF(C82="","",IFERROR(IF(VLOOKUP(C82,'Program Mapping'!B:B,1,FALSE)=C82,"OK","Fix"),"Fix"))</f>
        <v/>
      </c>
      <c r="C82" s="32"/>
      <c r="E82" s="25"/>
      <c r="F82" s="25"/>
      <c r="M82" s="13"/>
    </row>
    <row r="83" spans="1:13" x14ac:dyDescent="0.25">
      <c r="A83" s="7" t="str">
        <f>IF(C83="","",IFERROR(IF(VLOOKUP(C83,'Program Mapping'!B:B,1,FALSE)=C83,"OK","Fix"),"Fix"))</f>
        <v/>
      </c>
      <c r="C83" s="32"/>
      <c r="E83" s="25"/>
      <c r="F83" s="25"/>
      <c r="M83" s="13"/>
    </row>
    <row r="84" spans="1:13" x14ac:dyDescent="0.25">
      <c r="A84" s="7" t="str">
        <f>IF(C84="","",IFERROR(IF(VLOOKUP(C84,'Program Mapping'!B:B,1,FALSE)=C84,"OK","Fix"),"Fix"))</f>
        <v/>
      </c>
      <c r="C84" s="32"/>
      <c r="E84" s="25"/>
      <c r="F84" s="25"/>
      <c r="M84" s="13"/>
    </row>
    <row r="85" spans="1:13" x14ac:dyDescent="0.25">
      <c r="A85" s="7" t="str">
        <f>IF(C85="","",IFERROR(IF(VLOOKUP(C85,'Program Mapping'!B:B,1,FALSE)=C85,"OK","Fix"),"Fix"))</f>
        <v/>
      </c>
      <c r="C85" s="32"/>
      <c r="E85" s="25"/>
      <c r="F85" s="25"/>
      <c r="M85" s="13"/>
    </row>
    <row r="86" spans="1:13" x14ac:dyDescent="0.25">
      <c r="A86" s="7" t="str">
        <f>IF(C86="","",IFERROR(IF(VLOOKUP(C86,'Program Mapping'!B:B,1,FALSE)=C86,"OK","Fix"),"Fix"))</f>
        <v/>
      </c>
      <c r="C86" s="32"/>
      <c r="E86" s="25"/>
      <c r="F86" s="25"/>
      <c r="M86" s="13"/>
    </row>
    <row r="87" spans="1:13" x14ac:dyDescent="0.25">
      <c r="A87" s="7" t="str">
        <f>IF(C87="","",IFERROR(IF(VLOOKUP(C87,'Program Mapping'!B:B,1,FALSE)=C87,"OK","Fix"),"Fix"))</f>
        <v/>
      </c>
      <c r="C87" s="32"/>
      <c r="E87" s="25"/>
      <c r="F87" s="25"/>
      <c r="M87" s="13"/>
    </row>
    <row r="88" spans="1:13" x14ac:dyDescent="0.25">
      <c r="A88" s="7" t="str">
        <f>IF(C88="","",IFERROR(IF(VLOOKUP(C88,'Program Mapping'!B:B,1,FALSE)=C88,"OK","Fix"),"Fix"))</f>
        <v/>
      </c>
      <c r="C88" s="32"/>
      <c r="E88" s="25"/>
      <c r="F88" s="25"/>
      <c r="M88" s="13"/>
    </row>
    <row r="89" spans="1:13" x14ac:dyDescent="0.25">
      <c r="A89" s="7" t="str">
        <f>IF(C89="","",IFERROR(IF(VLOOKUP(C89,'Program Mapping'!B:B,1,FALSE)=C89,"OK","Fix"),"Fix"))</f>
        <v/>
      </c>
      <c r="C89" s="32"/>
      <c r="E89" s="25"/>
      <c r="F89" s="25"/>
      <c r="M89" s="13"/>
    </row>
    <row r="90" spans="1:13" x14ac:dyDescent="0.25">
      <c r="A90" s="7" t="str">
        <f>IF(C90="","",IFERROR(IF(VLOOKUP(C90,'Program Mapping'!B:B,1,FALSE)=C90,"OK","Fix"),"Fix"))</f>
        <v/>
      </c>
      <c r="C90" s="32"/>
      <c r="E90" s="25"/>
      <c r="F90" s="25"/>
      <c r="M90" s="13"/>
    </row>
    <row r="91" spans="1:13" x14ac:dyDescent="0.25">
      <c r="A91" s="7" t="str">
        <f>IF(C91="","",IFERROR(IF(VLOOKUP(C91,'Program Mapping'!B:B,1,FALSE)=C91,"OK","Fix"),"Fix"))</f>
        <v/>
      </c>
      <c r="C91" s="32"/>
      <c r="E91" s="25"/>
      <c r="F91" s="25"/>
      <c r="M91" s="13"/>
    </row>
    <row r="92" spans="1:13" x14ac:dyDescent="0.25">
      <c r="A92" s="7" t="str">
        <f>IF(C92="","",IFERROR(IF(VLOOKUP(C92,'Program Mapping'!B:B,1,FALSE)=C92,"OK","Fix"),"Fix"))</f>
        <v/>
      </c>
      <c r="C92" s="32"/>
      <c r="E92" s="25"/>
      <c r="F92" s="25"/>
      <c r="M92" s="13"/>
    </row>
    <row r="93" spans="1:13" x14ac:dyDescent="0.25">
      <c r="A93" s="7" t="str">
        <f>IF(C93="","",IFERROR(IF(VLOOKUP(C93,'Program Mapping'!B:B,1,FALSE)=C93,"OK","Fix"),"Fix"))</f>
        <v/>
      </c>
      <c r="C93" s="32"/>
      <c r="E93" s="25"/>
      <c r="F93" s="25"/>
      <c r="M93" s="13"/>
    </row>
    <row r="94" spans="1:13" x14ac:dyDescent="0.25">
      <c r="A94" s="7" t="str">
        <f>IF(C94="","",IFERROR(IF(VLOOKUP(C94,'Program Mapping'!B:B,1,FALSE)=C94,"OK","Fix"),"Fix"))</f>
        <v/>
      </c>
      <c r="C94" s="32"/>
      <c r="E94" s="25"/>
      <c r="F94" s="25"/>
      <c r="M94" s="13"/>
    </row>
    <row r="95" spans="1:13" x14ac:dyDescent="0.25">
      <c r="A95" s="7" t="str">
        <f>IF(C95="","",IFERROR(IF(VLOOKUP(C95,'Program Mapping'!B:B,1,FALSE)=C95,"OK","Fix"),"Fix"))</f>
        <v/>
      </c>
      <c r="C95" s="32"/>
      <c r="E95" s="25"/>
      <c r="F95" s="25"/>
      <c r="M95" s="13"/>
    </row>
    <row r="96" spans="1:13" x14ac:dyDescent="0.25">
      <c r="A96" s="7" t="str">
        <f>IF(C96="","",IFERROR(IF(VLOOKUP(C96,'Program Mapping'!B:B,1,FALSE)=C96,"OK","Fix"),"Fix"))</f>
        <v/>
      </c>
      <c r="C96" s="32"/>
      <c r="E96" s="25"/>
      <c r="F96" s="25"/>
      <c r="M96" s="13"/>
    </row>
    <row r="97" spans="1:13" x14ac:dyDescent="0.25">
      <c r="A97" s="7" t="str">
        <f>IF(C97="","",IFERROR(IF(VLOOKUP(C97,'Program Mapping'!B:B,1,FALSE)=C97,"OK","Fix"),"Fix"))</f>
        <v/>
      </c>
      <c r="C97" s="32"/>
      <c r="E97" s="25"/>
      <c r="F97" s="25"/>
      <c r="M97" s="13"/>
    </row>
    <row r="98" spans="1:13" x14ac:dyDescent="0.25">
      <c r="A98" s="7" t="str">
        <f>IF(C98="","",IFERROR(IF(VLOOKUP(C98,'Program Mapping'!B:B,1,FALSE)=C98,"OK","Fix"),"Fix"))</f>
        <v/>
      </c>
      <c r="C98" s="32"/>
      <c r="E98" s="25"/>
      <c r="F98" s="25"/>
      <c r="M98" s="13"/>
    </row>
    <row r="99" spans="1:13" x14ac:dyDescent="0.25">
      <c r="A99" s="7" t="str">
        <f>IF(C99="","",IFERROR(IF(VLOOKUP(C99,'Program Mapping'!B:B,1,FALSE)=C99,"OK","Fix"),"Fix"))</f>
        <v/>
      </c>
      <c r="C99" s="32"/>
      <c r="E99" s="25"/>
      <c r="F99" s="25"/>
      <c r="M99" s="13"/>
    </row>
    <row r="100" spans="1:13" x14ac:dyDescent="0.25">
      <c r="A100" s="7" t="str">
        <f>IF(C100="","",IFERROR(IF(VLOOKUP(C100,'Program Mapping'!B:B,1,FALSE)=C100,"OK","Fix"),"Fix"))</f>
        <v/>
      </c>
      <c r="C100" s="32"/>
      <c r="E100" s="25"/>
      <c r="F100" s="25"/>
      <c r="M100" s="13"/>
    </row>
    <row r="101" spans="1:13" x14ac:dyDescent="0.25">
      <c r="A101" s="7" t="str">
        <f>IF(C101="","",IFERROR(IF(VLOOKUP(C101,'Program Mapping'!B:B,1,FALSE)=C101,"OK","Fix"),"Fix"))</f>
        <v/>
      </c>
      <c r="C101" s="32"/>
      <c r="E101" s="25"/>
      <c r="F101" s="25"/>
      <c r="M101" s="13"/>
    </row>
    <row r="102" spans="1:13" x14ac:dyDescent="0.25">
      <c r="A102" s="7" t="str">
        <f>IF(C102="","",IFERROR(IF(VLOOKUP(C102,'Program Mapping'!B:B,1,FALSE)=C102,"OK","Fix"),"Fix"))</f>
        <v/>
      </c>
      <c r="C102" s="32"/>
      <c r="E102" s="25"/>
      <c r="F102" s="25"/>
      <c r="M102" s="13"/>
    </row>
    <row r="103" spans="1:13" x14ac:dyDescent="0.25">
      <c r="A103" s="7" t="str">
        <f>IF(C103="","",IFERROR(IF(VLOOKUP(C103,'Program Mapping'!B:B,1,FALSE)=C103,"OK","Fix"),"Fix"))</f>
        <v/>
      </c>
      <c r="C103" s="32"/>
      <c r="E103" s="25"/>
      <c r="F103" s="25"/>
      <c r="M103" s="13"/>
    </row>
    <row r="104" spans="1:13" x14ac:dyDescent="0.25">
      <c r="A104" s="7" t="str">
        <f>IF(C104="","",IFERROR(IF(VLOOKUP(C104,'Program Mapping'!B:B,1,FALSE)=C104,"OK","Fix"),"Fix"))</f>
        <v/>
      </c>
      <c r="C104" s="32"/>
      <c r="E104" s="25"/>
      <c r="F104" s="25"/>
      <c r="M104" s="13"/>
    </row>
    <row r="105" spans="1:13" x14ac:dyDescent="0.25">
      <c r="A105" s="7" t="str">
        <f>IF(C105="","",IFERROR(IF(VLOOKUP(C105,'Program Mapping'!B:B,1,FALSE)=C105,"OK","Fix"),"Fix"))</f>
        <v/>
      </c>
      <c r="C105" s="32"/>
      <c r="E105" s="25"/>
      <c r="F105" s="25"/>
      <c r="M105" s="13"/>
    </row>
    <row r="106" spans="1:13" x14ac:dyDescent="0.25">
      <c r="A106" s="7" t="str">
        <f>IF(C106="","",IFERROR(IF(VLOOKUP(C106,'Program Mapping'!B:B,1,FALSE)=C106,"OK","Fix"),"Fix"))</f>
        <v/>
      </c>
      <c r="C106" s="32"/>
      <c r="E106" s="25"/>
      <c r="F106" s="25"/>
      <c r="M106" s="13"/>
    </row>
    <row r="107" spans="1:13" x14ac:dyDescent="0.25">
      <c r="A107" s="7" t="str">
        <f>IF(C107="","",IFERROR(IF(VLOOKUP(C107,'Program Mapping'!B:B,1,FALSE)=C107,"OK","Fix"),"Fix"))</f>
        <v/>
      </c>
      <c r="C107" s="32"/>
      <c r="E107" s="25"/>
      <c r="F107" s="25"/>
      <c r="M107" s="13"/>
    </row>
    <row r="108" spans="1:13" x14ac:dyDescent="0.25">
      <c r="A108" s="7" t="str">
        <f>IF(C108="","",IFERROR(IF(VLOOKUP(C108,'Program Mapping'!B:B,1,FALSE)=C108,"OK","Fix"),"Fix"))</f>
        <v/>
      </c>
      <c r="C108" s="32"/>
      <c r="E108" s="25"/>
      <c r="F108" s="25"/>
      <c r="M108" s="13"/>
    </row>
    <row r="109" spans="1:13" x14ac:dyDescent="0.25">
      <c r="A109" s="7" t="str">
        <f>IF(C109="","",IFERROR(IF(VLOOKUP(C109,'Program Mapping'!B:B,1,FALSE)=C109,"OK","Fix"),"Fix"))</f>
        <v/>
      </c>
      <c r="C109" s="32"/>
      <c r="E109" s="25"/>
      <c r="F109" s="25"/>
      <c r="M109" s="13"/>
    </row>
    <row r="110" spans="1:13" x14ac:dyDescent="0.25">
      <c r="A110" s="7" t="str">
        <f>IF(C110="","",IFERROR(IF(VLOOKUP(C110,'Program Mapping'!B:B,1,FALSE)=C110,"OK","Fix"),"Fix"))</f>
        <v/>
      </c>
      <c r="C110" s="32"/>
      <c r="E110" s="25"/>
      <c r="F110" s="25"/>
      <c r="M110" s="13"/>
    </row>
    <row r="111" spans="1:13" x14ac:dyDescent="0.25">
      <c r="A111" s="7" t="str">
        <f>IF(C111="","",IFERROR(IF(VLOOKUP(C111,'Program Mapping'!B:B,1,FALSE)=C111,"OK","Fix"),"Fix"))</f>
        <v/>
      </c>
      <c r="C111" s="32"/>
      <c r="E111" s="25"/>
      <c r="F111" s="25"/>
      <c r="M111" s="13"/>
    </row>
    <row r="112" spans="1:13" x14ac:dyDescent="0.25">
      <c r="A112" s="7" t="str">
        <f>IF(C112="","",IFERROR(IF(VLOOKUP(C112,'Program Mapping'!B:B,1,FALSE)=C112,"OK","Fix"),"Fix"))</f>
        <v/>
      </c>
      <c r="C112" s="32"/>
      <c r="E112" s="25"/>
      <c r="F112" s="25"/>
      <c r="M112" s="13"/>
    </row>
    <row r="113" spans="1:13" x14ac:dyDescent="0.25">
      <c r="A113" s="7" t="str">
        <f>IF(C113="","",IFERROR(IF(VLOOKUP(C113,'Program Mapping'!B:B,1,FALSE)=C113,"OK","Fix"),"Fix"))</f>
        <v/>
      </c>
      <c r="C113" s="32"/>
      <c r="E113" s="25"/>
      <c r="F113" s="25"/>
      <c r="M113" s="13"/>
    </row>
    <row r="114" spans="1:13" x14ac:dyDescent="0.25">
      <c r="A114" s="7" t="str">
        <f>IF(C114="","",IFERROR(IF(VLOOKUP(C114,'Program Mapping'!B:B,1,FALSE)=C114,"OK","Fix"),"Fix"))</f>
        <v/>
      </c>
      <c r="C114" s="32"/>
      <c r="E114" s="25"/>
      <c r="F114" s="25"/>
      <c r="M114" s="13"/>
    </row>
    <row r="115" spans="1:13" x14ac:dyDescent="0.25">
      <c r="A115" s="7" t="str">
        <f>IF(C115="","",IFERROR(IF(VLOOKUP(C115,'Program Mapping'!B:B,1,FALSE)=C115,"OK","Fix"),"Fix"))</f>
        <v/>
      </c>
      <c r="C115" s="32"/>
      <c r="E115" s="25"/>
      <c r="F115" s="25"/>
      <c r="M115" s="13"/>
    </row>
    <row r="116" spans="1:13" x14ac:dyDescent="0.25">
      <c r="A116" s="7" t="str">
        <f>IF(C116="","",IFERROR(IF(VLOOKUP(C116,'Program Mapping'!B:B,1,FALSE)=C116,"OK","Fix"),"Fix"))</f>
        <v/>
      </c>
      <c r="C116" s="32"/>
      <c r="E116" s="25"/>
      <c r="F116" s="25"/>
      <c r="M116" s="13"/>
    </row>
    <row r="117" spans="1:13" x14ac:dyDescent="0.25">
      <c r="A117" s="7" t="str">
        <f>IF(C117="","",IFERROR(IF(VLOOKUP(C117,'Program Mapping'!B:B,1,FALSE)=C117,"OK","Fix"),"Fix"))</f>
        <v/>
      </c>
      <c r="C117" s="32"/>
      <c r="E117" s="25"/>
      <c r="F117" s="25"/>
      <c r="M117" s="13"/>
    </row>
    <row r="118" spans="1:13" x14ac:dyDescent="0.25">
      <c r="A118" s="7" t="str">
        <f>IF(C118="","",IFERROR(IF(VLOOKUP(C118,'Program Mapping'!B:B,1,FALSE)=C118,"OK","Fix"),"Fix"))</f>
        <v/>
      </c>
      <c r="C118" s="32"/>
      <c r="E118" s="25"/>
      <c r="F118" s="25"/>
      <c r="M118" s="13"/>
    </row>
    <row r="119" spans="1:13" x14ac:dyDescent="0.25">
      <c r="A119" s="7" t="str">
        <f>IF(C119="","",IFERROR(IF(VLOOKUP(C119,'Program Mapping'!B:B,1,FALSE)=C119,"OK","Fix"),"Fix"))</f>
        <v/>
      </c>
      <c r="C119" s="32"/>
      <c r="E119" s="25"/>
      <c r="F119" s="25"/>
      <c r="M119" s="13"/>
    </row>
    <row r="120" spans="1:13" x14ac:dyDescent="0.25">
      <c r="A120" s="7" t="str">
        <f>IF(C120="","",IFERROR(IF(VLOOKUP(C120,'Program Mapping'!B:B,1,FALSE)=C120,"OK","Fix"),"Fix"))</f>
        <v/>
      </c>
      <c r="C120" s="32"/>
      <c r="E120" s="25"/>
      <c r="F120" s="25"/>
      <c r="M120" s="13"/>
    </row>
    <row r="121" spans="1:13" x14ac:dyDescent="0.25">
      <c r="A121" s="7" t="str">
        <f>IF(C121="","",IFERROR(IF(VLOOKUP(C121,'Program Mapping'!B:B,1,FALSE)=C121,"OK","Fix"),"Fix"))</f>
        <v/>
      </c>
      <c r="C121" s="32"/>
      <c r="E121" s="25"/>
      <c r="F121" s="25"/>
      <c r="M121" s="13"/>
    </row>
    <row r="122" spans="1:13" x14ac:dyDescent="0.25">
      <c r="A122" s="7" t="str">
        <f>IF(C122="","",IFERROR(IF(VLOOKUP(C122,'Program Mapping'!B:B,1,FALSE)=C122,"OK","Fix"),"Fix"))</f>
        <v/>
      </c>
      <c r="C122" s="32"/>
      <c r="E122" s="25"/>
      <c r="F122" s="25"/>
      <c r="M122" s="13"/>
    </row>
    <row r="123" spans="1:13" x14ac:dyDescent="0.25">
      <c r="A123" s="7" t="str">
        <f>IF(C123="","",IFERROR(IF(VLOOKUP(C123,'Program Mapping'!B:B,1,FALSE)=C123,"OK","Fix"),"Fix"))</f>
        <v/>
      </c>
      <c r="C123" s="32"/>
      <c r="E123" s="25"/>
      <c r="F123" s="25"/>
      <c r="M123" s="13"/>
    </row>
    <row r="124" spans="1:13" x14ac:dyDescent="0.25">
      <c r="A124" s="7" t="str">
        <f>IF(C124="","",IFERROR(IF(VLOOKUP(C124,'Program Mapping'!B:B,1,FALSE)=C124,"OK","Fix"),"Fix"))</f>
        <v/>
      </c>
      <c r="C124" s="32"/>
      <c r="E124" s="25"/>
      <c r="F124" s="25"/>
      <c r="M124" s="13"/>
    </row>
    <row r="125" spans="1:13" x14ac:dyDescent="0.25">
      <c r="A125" s="7" t="str">
        <f>IF(C125="","",IFERROR(IF(VLOOKUP(C125,'Program Mapping'!B:B,1,FALSE)=C125,"OK","Fix"),"Fix"))</f>
        <v/>
      </c>
      <c r="C125" s="32"/>
      <c r="E125" s="25"/>
      <c r="F125" s="25"/>
      <c r="M125" s="13"/>
    </row>
    <row r="126" spans="1:13" x14ac:dyDescent="0.25">
      <c r="A126" s="7" t="str">
        <f>IF(C126="","",IFERROR(IF(VLOOKUP(C126,'Program Mapping'!B:B,1,FALSE)=C126,"OK","Fix"),"Fix"))</f>
        <v/>
      </c>
      <c r="C126" s="32"/>
      <c r="E126" s="25"/>
      <c r="F126" s="25"/>
      <c r="M126" s="13"/>
    </row>
    <row r="127" spans="1:13" x14ac:dyDescent="0.25">
      <c r="A127" s="7" t="str">
        <f>IF(C127="","",IFERROR(IF(VLOOKUP(C127,'Program Mapping'!B:B,1,FALSE)=C127,"OK","Fix"),"Fix"))</f>
        <v/>
      </c>
      <c r="C127" s="32"/>
      <c r="E127" s="25"/>
      <c r="F127" s="25"/>
      <c r="M127" s="13"/>
    </row>
    <row r="128" spans="1:13" x14ac:dyDescent="0.25">
      <c r="A128" s="7" t="str">
        <f>IF(C128="","",IFERROR(IF(VLOOKUP(C128,'Program Mapping'!B:B,1,FALSE)=C128,"OK","Fix"),"Fix"))</f>
        <v/>
      </c>
      <c r="C128" s="32"/>
      <c r="E128" s="25"/>
      <c r="F128" s="25"/>
      <c r="M128" s="13"/>
    </row>
    <row r="129" spans="1:13" x14ac:dyDescent="0.25">
      <c r="A129" s="7" t="str">
        <f>IF(C129="","",IFERROR(IF(VLOOKUP(C129,'Program Mapping'!B:B,1,FALSE)=C129,"OK","Fix"),"Fix"))</f>
        <v/>
      </c>
      <c r="C129" s="32"/>
      <c r="E129" s="25"/>
      <c r="F129" s="25"/>
      <c r="M129" s="13"/>
    </row>
    <row r="130" spans="1:13" x14ac:dyDescent="0.25">
      <c r="A130" s="7" t="str">
        <f>IF(C130="","",IFERROR(IF(VLOOKUP(C130,'Program Mapping'!B:B,1,FALSE)=C130,"OK","Fix"),"Fix"))</f>
        <v/>
      </c>
      <c r="C130" s="32"/>
      <c r="E130" s="25"/>
      <c r="F130" s="25"/>
      <c r="M130" s="13"/>
    </row>
    <row r="131" spans="1:13" x14ac:dyDescent="0.25">
      <c r="A131" s="7" t="str">
        <f>IF(C131="","",IFERROR(IF(VLOOKUP(C131,'Program Mapping'!B:B,1,FALSE)=C131,"OK","Fix"),"Fix"))</f>
        <v/>
      </c>
      <c r="C131" s="32"/>
      <c r="E131" s="25"/>
      <c r="F131" s="25"/>
      <c r="M131" s="13"/>
    </row>
    <row r="132" spans="1:13" x14ac:dyDescent="0.25">
      <c r="A132" s="7" t="str">
        <f>IF(C132="","",IFERROR(IF(VLOOKUP(C132,'Program Mapping'!B:B,1,FALSE)=C132,"OK","Fix"),"Fix"))</f>
        <v/>
      </c>
      <c r="C132" s="32"/>
      <c r="E132" s="25"/>
      <c r="F132" s="25"/>
      <c r="M132" s="13"/>
    </row>
    <row r="133" spans="1:13" x14ac:dyDescent="0.25">
      <c r="A133" s="7" t="str">
        <f>IF(C133="","",IFERROR(IF(VLOOKUP(C133,'Program Mapping'!B:B,1,FALSE)=C133,"OK","Fix"),"Fix"))</f>
        <v/>
      </c>
      <c r="C133" s="32"/>
      <c r="E133" s="25"/>
      <c r="F133" s="25"/>
      <c r="M133" s="13"/>
    </row>
    <row r="134" spans="1:13" x14ac:dyDescent="0.25">
      <c r="A134" s="7" t="str">
        <f>IF(C134="","",IFERROR(IF(VLOOKUP(C134,'Program Mapping'!B:B,1,FALSE)=C134,"OK","Fix"),"Fix"))</f>
        <v/>
      </c>
      <c r="C134" s="32"/>
      <c r="E134" s="25"/>
      <c r="F134" s="25"/>
      <c r="M134" s="13"/>
    </row>
    <row r="135" spans="1:13" x14ac:dyDescent="0.25">
      <c r="A135" s="7" t="str">
        <f>IF(C135="","",IFERROR(IF(VLOOKUP(C135,'Program Mapping'!B:B,1,FALSE)=C135,"OK","Fix"),"Fix"))</f>
        <v/>
      </c>
      <c r="C135" s="32"/>
      <c r="E135" s="25"/>
      <c r="F135" s="25"/>
      <c r="M135" s="13"/>
    </row>
    <row r="136" spans="1:13" x14ac:dyDescent="0.25">
      <c r="A136" s="7" t="str">
        <f>IF(C136="","",IFERROR(IF(VLOOKUP(C136,'Program Mapping'!B:B,1,FALSE)=C136,"OK","Fix"),"Fix"))</f>
        <v/>
      </c>
      <c r="C136" s="32"/>
      <c r="E136" s="25"/>
      <c r="F136" s="25"/>
      <c r="M136" s="13"/>
    </row>
    <row r="137" spans="1:13" x14ac:dyDescent="0.25">
      <c r="A137" s="7" t="str">
        <f>IF(C137="","",IFERROR(IF(VLOOKUP(C137,'Program Mapping'!B:B,1,FALSE)=C137,"OK","Fix"),"Fix"))</f>
        <v/>
      </c>
      <c r="C137" s="32"/>
      <c r="E137" s="25"/>
      <c r="F137" s="25"/>
      <c r="M137" s="13"/>
    </row>
    <row r="138" spans="1:13" x14ac:dyDescent="0.25">
      <c r="A138" s="7" t="str">
        <f>IF(C138="","",IFERROR(IF(VLOOKUP(C138,'Program Mapping'!B:B,1,FALSE)=C138,"OK","Fix"),"Fix"))</f>
        <v/>
      </c>
      <c r="C138" s="32"/>
      <c r="E138" s="25"/>
      <c r="F138" s="25"/>
      <c r="M138" s="13"/>
    </row>
    <row r="139" spans="1:13" x14ac:dyDescent="0.25">
      <c r="A139" s="7" t="str">
        <f>IF(C139="","",IFERROR(IF(VLOOKUP(C139,'Program Mapping'!B:B,1,FALSE)=C139,"OK","Fix"),"Fix"))</f>
        <v/>
      </c>
      <c r="C139" s="32"/>
      <c r="E139" s="25"/>
      <c r="F139" s="25"/>
      <c r="M139" s="13"/>
    </row>
    <row r="140" spans="1:13" x14ac:dyDescent="0.25">
      <c r="A140" s="7" t="str">
        <f>IF(C140="","",IFERROR(IF(VLOOKUP(C140,'Program Mapping'!B:B,1,FALSE)=C140,"OK","Fix"),"Fix"))</f>
        <v/>
      </c>
      <c r="C140" s="32"/>
      <c r="E140" s="25"/>
      <c r="F140" s="25"/>
      <c r="M140" s="13"/>
    </row>
    <row r="141" spans="1:13" x14ac:dyDescent="0.25">
      <c r="A141" s="7" t="str">
        <f>IF(C141="","",IFERROR(IF(VLOOKUP(C141,'Program Mapping'!B:B,1,FALSE)=C141,"OK","Fix"),"Fix"))</f>
        <v/>
      </c>
      <c r="C141" s="32"/>
      <c r="E141" s="25"/>
      <c r="F141" s="25"/>
      <c r="M141" s="13"/>
    </row>
    <row r="142" spans="1:13" x14ac:dyDescent="0.25">
      <c r="A142" s="7" t="str">
        <f>IF(C142="","",IFERROR(IF(VLOOKUP(C142,'Program Mapping'!B:B,1,FALSE)=C142,"OK","Fix"),"Fix"))</f>
        <v/>
      </c>
      <c r="C142" s="32"/>
      <c r="E142" s="25"/>
      <c r="F142" s="25"/>
      <c r="M142" s="13"/>
    </row>
    <row r="143" spans="1:13" x14ac:dyDescent="0.25">
      <c r="A143" s="7" t="str">
        <f>IF(C143="","",IFERROR(IF(VLOOKUP(C143,'Program Mapping'!B:B,1,FALSE)=C143,"OK","Fix"),"Fix"))</f>
        <v/>
      </c>
      <c r="C143" s="32"/>
      <c r="E143" s="25"/>
      <c r="F143" s="25"/>
      <c r="M143" s="13"/>
    </row>
    <row r="144" spans="1:13" x14ac:dyDescent="0.25">
      <c r="A144" s="7" t="str">
        <f>IF(C144="","",IFERROR(IF(VLOOKUP(C144,'Program Mapping'!B:B,1,FALSE)=C144,"OK","Fix"),"Fix"))</f>
        <v/>
      </c>
      <c r="C144" s="32"/>
      <c r="E144" s="25"/>
      <c r="F144" s="25"/>
      <c r="M144" s="13"/>
    </row>
    <row r="145" spans="1:13" x14ac:dyDescent="0.25">
      <c r="A145" s="7" t="str">
        <f>IF(C145="","",IFERROR(IF(VLOOKUP(C145,'Program Mapping'!B:B,1,FALSE)=C145,"OK","Fix"),"Fix"))</f>
        <v/>
      </c>
      <c r="C145" s="32"/>
      <c r="E145" s="25"/>
      <c r="F145" s="25"/>
      <c r="M145" s="13"/>
    </row>
    <row r="146" spans="1:13" x14ac:dyDescent="0.25">
      <c r="A146" s="7" t="str">
        <f>IF(C146="","",IFERROR(IF(VLOOKUP(C146,'Program Mapping'!B:B,1,FALSE)=C146,"OK","Fix"),"Fix"))</f>
        <v/>
      </c>
      <c r="C146" s="32"/>
      <c r="E146" s="25"/>
      <c r="F146" s="25"/>
      <c r="M146" s="13"/>
    </row>
    <row r="147" spans="1:13" x14ac:dyDescent="0.25">
      <c r="A147" s="7" t="str">
        <f>IF(C147="","",IFERROR(IF(VLOOKUP(C147,'Program Mapping'!B:B,1,FALSE)=C147,"OK","Fix"),"Fix"))</f>
        <v/>
      </c>
      <c r="C147" s="32"/>
      <c r="E147" s="25"/>
      <c r="F147" s="25"/>
      <c r="M147" s="13"/>
    </row>
    <row r="148" spans="1:13" x14ac:dyDescent="0.25">
      <c r="A148" s="7" t="str">
        <f>IF(C148="","",IFERROR(IF(VLOOKUP(C148,'Program Mapping'!B:B,1,FALSE)=C148,"OK","Fix"),"Fix"))</f>
        <v/>
      </c>
      <c r="C148" s="32"/>
      <c r="E148" s="25"/>
      <c r="F148" s="25"/>
      <c r="M148" s="13"/>
    </row>
    <row r="149" spans="1:13" x14ac:dyDescent="0.25">
      <c r="A149" s="7" t="str">
        <f>IF(C149="","",IFERROR(IF(VLOOKUP(C149,'Program Mapping'!B:B,1,FALSE)=C149,"OK","Fix"),"Fix"))</f>
        <v/>
      </c>
      <c r="C149" s="32"/>
      <c r="E149" s="25"/>
      <c r="F149" s="25"/>
      <c r="M149" s="13"/>
    </row>
    <row r="150" spans="1:13" x14ac:dyDescent="0.25">
      <c r="A150" s="7" t="str">
        <f>IF(C150="","",IFERROR(IF(VLOOKUP(C150,'Program Mapping'!B:B,1,FALSE)=C150,"OK","Fix"),"Fix"))</f>
        <v/>
      </c>
      <c r="C150" s="32"/>
      <c r="E150" s="25"/>
      <c r="F150" s="25"/>
      <c r="M150" s="13"/>
    </row>
    <row r="151" spans="1:13" x14ac:dyDescent="0.25">
      <c r="A151" s="7" t="str">
        <f>IF(C151="","",IFERROR(IF(VLOOKUP(C151,'Program Mapping'!B:B,1,FALSE)=C151,"OK","Fix"),"Fix"))</f>
        <v/>
      </c>
      <c r="C151" s="32"/>
      <c r="E151" s="25"/>
      <c r="F151" s="25"/>
      <c r="M151" s="13"/>
    </row>
    <row r="152" spans="1:13" x14ac:dyDescent="0.25">
      <c r="A152" s="7" t="str">
        <f>IF(C152="","",IFERROR(IF(VLOOKUP(C152,'Program Mapping'!B:B,1,FALSE)=C152,"OK","Fix"),"Fix"))</f>
        <v/>
      </c>
      <c r="C152" s="32"/>
      <c r="E152" s="25"/>
      <c r="F152" s="25"/>
      <c r="M152" s="13"/>
    </row>
    <row r="153" spans="1:13" x14ac:dyDescent="0.25">
      <c r="A153" s="7" t="str">
        <f>IF(C153="","",IFERROR(IF(VLOOKUP(C153,'Program Mapping'!B:B,1,FALSE)=C153,"OK","Fix"),"Fix"))</f>
        <v/>
      </c>
      <c r="C153" s="32"/>
      <c r="E153" s="25"/>
      <c r="F153" s="25"/>
      <c r="M153" s="13"/>
    </row>
    <row r="154" spans="1:13" x14ac:dyDescent="0.25">
      <c r="A154" s="7" t="str">
        <f>IF(C154="","",IFERROR(IF(VLOOKUP(C154,'Program Mapping'!B:B,1,FALSE)=C154,"OK","Fix"),"Fix"))</f>
        <v/>
      </c>
      <c r="C154" s="32"/>
      <c r="E154" s="25"/>
      <c r="F154" s="25"/>
      <c r="M154" s="13"/>
    </row>
    <row r="155" spans="1:13" x14ac:dyDescent="0.25">
      <c r="A155" s="7" t="str">
        <f>IF(C155="","",IFERROR(IF(VLOOKUP(C155,'Program Mapping'!B:B,1,FALSE)=C155,"OK","Fix"),"Fix"))</f>
        <v/>
      </c>
      <c r="C155" s="32"/>
      <c r="E155" s="25"/>
      <c r="F155" s="25"/>
      <c r="M155" s="13"/>
    </row>
    <row r="156" spans="1:13" x14ac:dyDescent="0.25">
      <c r="A156" s="7" t="str">
        <f>IF(C156="","",IFERROR(IF(VLOOKUP(C156,'Program Mapping'!B:B,1,FALSE)=C156,"OK","Fix"),"Fix"))</f>
        <v/>
      </c>
      <c r="C156" s="32"/>
      <c r="E156" s="25"/>
      <c r="F156" s="25"/>
      <c r="M156" s="13"/>
    </row>
    <row r="157" spans="1:13" x14ac:dyDescent="0.25">
      <c r="A157" s="7" t="str">
        <f>IF(C157="","",IFERROR(IF(VLOOKUP(C157,'Program Mapping'!B:B,1,FALSE)=C157,"OK","Fix"),"Fix"))</f>
        <v/>
      </c>
      <c r="C157" s="32"/>
      <c r="E157" s="25"/>
      <c r="F157" s="25"/>
      <c r="M157" s="13"/>
    </row>
    <row r="158" spans="1:13" x14ac:dyDescent="0.25">
      <c r="A158" s="7" t="str">
        <f>IF(C158="","",IFERROR(IF(VLOOKUP(C158,'Program Mapping'!B:B,1,FALSE)=C158,"OK","Fix"),"Fix"))</f>
        <v/>
      </c>
      <c r="C158" s="32"/>
      <c r="E158" s="25"/>
      <c r="F158" s="25"/>
      <c r="M158" s="13"/>
    </row>
    <row r="159" spans="1:13" x14ac:dyDescent="0.25">
      <c r="A159" s="7" t="str">
        <f>IF(C159="","",IFERROR(IF(VLOOKUP(C159,'Program Mapping'!B:B,1,FALSE)=C159,"OK","Fix"),"Fix"))</f>
        <v/>
      </c>
      <c r="C159" s="32"/>
      <c r="E159" s="25"/>
      <c r="F159" s="25"/>
      <c r="M159" s="13"/>
    </row>
    <row r="160" spans="1:13" x14ac:dyDescent="0.25">
      <c r="A160" s="7" t="str">
        <f>IF(C160="","",IFERROR(IF(VLOOKUP(C160,'Program Mapping'!B:B,1,FALSE)=C160,"OK","Fix"),"Fix"))</f>
        <v/>
      </c>
      <c r="C160" s="32"/>
      <c r="E160" s="25"/>
      <c r="F160" s="25"/>
      <c r="M160" s="13"/>
    </row>
    <row r="161" spans="1:13" x14ac:dyDescent="0.25">
      <c r="A161" s="7" t="str">
        <f>IF(C161="","",IFERROR(IF(VLOOKUP(C161,'Program Mapping'!B:B,1,FALSE)=C161,"OK","Fix"),"Fix"))</f>
        <v/>
      </c>
      <c r="C161" s="32"/>
      <c r="E161" s="25"/>
      <c r="F161" s="25"/>
      <c r="M161" s="13"/>
    </row>
    <row r="162" spans="1:13" x14ac:dyDescent="0.25">
      <c r="A162" s="7" t="str">
        <f>IF(C162="","",IFERROR(IF(VLOOKUP(C162,'Program Mapping'!B:B,1,FALSE)=C162,"OK","Fix"),"Fix"))</f>
        <v/>
      </c>
      <c r="C162" s="32"/>
      <c r="E162" s="25"/>
      <c r="F162" s="25"/>
      <c r="M162" s="13"/>
    </row>
    <row r="163" spans="1:13" x14ac:dyDescent="0.25">
      <c r="A163" s="7" t="str">
        <f>IF(C163="","",IFERROR(IF(VLOOKUP(C163,'Program Mapping'!B:B,1,FALSE)=C163,"OK","Fix"),"Fix"))</f>
        <v/>
      </c>
      <c r="C163" s="32"/>
      <c r="E163" s="25"/>
      <c r="F163" s="25"/>
      <c r="M163" s="13"/>
    </row>
    <row r="164" spans="1:13" x14ac:dyDescent="0.25">
      <c r="A164" s="7" t="str">
        <f>IF(C164="","",IFERROR(IF(VLOOKUP(C164,'Program Mapping'!B:B,1,FALSE)=C164,"OK","Fix"),"Fix"))</f>
        <v/>
      </c>
      <c r="C164" s="32"/>
      <c r="E164" s="25"/>
      <c r="F164" s="25"/>
      <c r="M164" s="13"/>
    </row>
    <row r="165" spans="1:13" x14ac:dyDescent="0.25">
      <c r="A165" s="7" t="str">
        <f>IF(C165="","",IFERROR(IF(VLOOKUP(C165,'Program Mapping'!B:B,1,FALSE)=C165,"OK","Fix"),"Fix"))</f>
        <v/>
      </c>
      <c r="C165" s="32"/>
      <c r="E165" s="25"/>
      <c r="F165" s="25"/>
      <c r="M165" s="13"/>
    </row>
    <row r="166" spans="1:13" x14ac:dyDescent="0.25">
      <c r="A166" s="7" t="str">
        <f>IF(C166="","",IFERROR(IF(VLOOKUP(C166,'Program Mapping'!B:B,1,FALSE)=C166,"OK","Fix"),"Fix"))</f>
        <v/>
      </c>
      <c r="C166" s="32"/>
      <c r="E166" s="25"/>
      <c r="F166" s="25"/>
      <c r="M166" s="13"/>
    </row>
    <row r="167" spans="1:13" x14ac:dyDescent="0.25">
      <c r="A167" s="7" t="str">
        <f>IF(C167="","",IFERROR(IF(VLOOKUP(C167,'Program Mapping'!B:B,1,FALSE)=C167,"OK","Fix"),"Fix"))</f>
        <v/>
      </c>
      <c r="C167" s="32"/>
      <c r="E167" s="25"/>
      <c r="F167" s="25"/>
      <c r="M167" s="13"/>
    </row>
    <row r="168" spans="1:13" x14ac:dyDescent="0.25">
      <c r="A168" s="7" t="str">
        <f>IF(C168="","",IFERROR(IF(VLOOKUP(C168,'Program Mapping'!B:B,1,FALSE)=C168,"OK","Fix"),"Fix"))</f>
        <v/>
      </c>
      <c r="C168" s="32"/>
      <c r="E168" s="25"/>
      <c r="F168" s="25"/>
      <c r="M168" s="13"/>
    </row>
    <row r="169" spans="1:13" x14ac:dyDescent="0.25">
      <c r="A169" s="7" t="str">
        <f>IF(C169="","",IFERROR(IF(VLOOKUP(C169,'Program Mapping'!B:B,1,FALSE)=C169,"OK","Fix"),"Fix"))</f>
        <v/>
      </c>
      <c r="C169" s="32"/>
      <c r="E169" s="25"/>
      <c r="F169" s="25"/>
      <c r="M169" s="13"/>
    </row>
    <row r="170" spans="1:13" x14ac:dyDescent="0.25">
      <c r="A170" s="7" t="str">
        <f>IF(C170="","",IFERROR(IF(VLOOKUP(C170,'Program Mapping'!B:B,1,FALSE)=C170,"OK","Fix"),"Fix"))</f>
        <v/>
      </c>
      <c r="C170" s="32"/>
      <c r="E170" s="25"/>
      <c r="F170" s="25"/>
      <c r="M170" s="13"/>
    </row>
    <row r="171" spans="1:13" x14ac:dyDescent="0.25">
      <c r="A171" s="7" t="str">
        <f>IF(C171="","",IFERROR(IF(VLOOKUP(C171,'Program Mapping'!B:B,1,FALSE)=C171,"OK","Fix"),"Fix"))</f>
        <v/>
      </c>
      <c r="C171" s="32"/>
      <c r="E171" s="25"/>
      <c r="F171" s="25"/>
      <c r="M171" s="13"/>
    </row>
    <row r="172" spans="1:13" x14ac:dyDescent="0.25">
      <c r="A172" s="7" t="str">
        <f>IF(C172="","",IFERROR(IF(VLOOKUP(C172,'Program Mapping'!B:B,1,FALSE)=C172,"OK","Fix"),"Fix"))</f>
        <v/>
      </c>
      <c r="C172" s="32"/>
      <c r="E172" s="25"/>
      <c r="F172" s="25"/>
      <c r="M172" s="13"/>
    </row>
    <row r="173" spans="1:13" x14ac:dyDescent="0.25">
      <c r="A173" s="7" t="str">
        <f>IF(C173="","",IFERROR(IF(VLOOKUP(C173,'Program Mapping'!B:B,1,FALSE)=C173,"OK","Fix"),"Fix"))</f>
        <v/>
      </c>
      <c r="C173" s="32"/>
      <c r="E173" s="25"/>
      <c r="F173" s="25"/>
      <c r="M173" s="13"/>
    </row>
    <row r="174" spans="1:13" x14ac:dyDescent="0.25">
      <c r="A174" s="7" t="str">
        <f>IF(C174="","",IFERROR(IF(VLOOKUP(C174,'Program Mapping'!B:B,1,FALSE)=C174,"OK","Fix"),"Fix"))</f>
        <v/>
      </c>
      <c r="C174" s="32"/>
      <c r="E174" s="25"/>
      <c r="F174" s="25"/>
      <c r="M174" s="13"/>
    </row>
    <row r="175" spans="1:13" x14ac:dyDescent="0.25">
      <c r="A175" s="7" t="str">
        <f>IF(C175="","",IFERROR(IF(VLOOKUP(C175,'Program Mapping'!B:B,1,FALSE)=C175,"OK","Fix"),"Fix"))</f>
        <v/>
      </c>
      <c r="C175" s="32"/>
      <c r="E175" s="25"/>
      <c r="F175" s="25"/>
      <c r="M175" s="13"/>
    </row>
    <row r="176" spans="1:13" x14ac:dyDescent="0.25">
      <c r="A176" s="7" t="str">
        <f>IF(C176="","",IFERROR(IF(VLOOKUP(C176,'Program Mapping'!B:B,1,FALSE)=C176,"OK","Fix"),"Fix"))</f>
        <v/>
      </c>
      <c r="C176" s="32"/>
      <c r="E176" s="25"/>
      <c r="F176" s="25"/>
      <c r="M176" s="13"/>
    </row>
    <row r="177" spans="1:13" x14ac:dyDescent="0.25">
      <c r="A177" s="7" t="str">
        <f>IF(C177="","",IFERROR(IF(VLOOKUP(C177,'Program Mapping'!B:B,1,FALSE)=C177,"OK","Fix"),"Fix"))</f>
        <v/>
      </c>
      <c r="C177" s="32"/>
      <c r="E177" s="25"/>
      <c r="F177" s="25"/>
      <c r="M177" s="13"/>
    </row>
    <row r="178" spans="1:13" x14ac:dyDescent="0.25">
      <c r="A178" s="7" t="str">
        <f>IF(C178="","",IFERROR(IF(VLOOKUP(C178,'Program Mapping'!B:B,1,FALSE)=C178,"OK","Fix"),"Fix"))</f>
        <v/>
      </c>
      <c r="C178" s="32"/>
      <c r="E178" s="25"/>
      <c r="F178" s="25"/>
      <c r="M178" s="13"/>
    </row>
    <row r="179" spans="1:13" x14ac:dyDescent="0.25">
      <c r="A179" s="7" t="str">
        <f>IF(C179="","",IFERROR(IF(VLOOKUP(C179,'Program Mapping'!B:B,1,FALSE)=C179,"OK","Fix"),"Fix"))</f>
        <v/>
      </c>
      <c r="C179" s="32"/>
      <c r="E179" s="25"/>
      <c r="F179" s="25"/>
      <c r="M179" s="13"/>
    </row>
    <row r="180" spans="1:13" x14ac:dyDescent="0.25">
      <c r="A180" s="7" t="str">
        <f>IF(C180="","",IFERROR(IF(VLOOKUP(C180,'Program Mapping'!B:B,1,FALSE)=C180,"OK","Fix"),"Fix"))</f>
        <v/>
      </c>
      <c r="C180" s="32"/>
      <c r="E180" s="25"/>
      <c r="F180" s="25"/>
      <c r="M180" s="13"/>
    </row>
    <row r="181" spans="1:13" x14ac:dyDescent="0.25">
      <c r="A181" s="7" t="str">
        <f>IF(C181="","",IFERROR(IF(VLOOKUP(C181,'Program Mapping'!B:B,1,FALSE)=C181,"OK","Fix"),"Fix"))</f>
        <v/>
      </c>
      <c r="C181" s="32"/>
      <c r="E181" s="25"/>
      <c r="F181" s="25"/>
      <c r="M181" s="13"/>
    </row>
    <row r="182" spans="1:13" x14ac:dyDescent="0.25">
      <c r="A182" s="7" t="str">
        <f>IF(C182="","",IFERROR(IF(VLOOKUP(C182,'Program Mapping'!B:B,1,FALSE)=C182,"OK","Fix"),"Fix"))</f>
        <v/>
      </c>
      <c r="C182" s="32"/>
      <c r="E182" s="25"/>
      <c r="F182" s="25"/>
      <c r="M182" s="13"/>
    </row>
    <row r="183" spans="1:13" x14ac:dyDescent="0.25">
      <c r="A183" s="7" t="str">
        <f>IF(C183="","",IFERROR(IF(VLOOKUP(C183,'Program Mapping'!B:B,1,FALSE)=C183,"OK","Fix"),"Fix"))</f>
        <v/>
      </c>
      <c r="C183" s="32"/>
      <c r="E183" s="25"/>
      <c r="F183" s="25"/>
      <c r="M183" s="13"/>
    </row>
    <row r="184" spans="1:13" x14ac:dyDescent="0.25">
      <c r="A184" s="7" t="str">
        <f>IF(C184="","",IFERROR(IF(VLOOKUP(C184,'Program Mapping'!B:B,1,FALSE)=C184,"OK","Fix"),"Fix"))</f>
        <v/>
      </c>
      <c r="C184" s="32"/>
      <c r="E184" s="25"/>
      <c r="F184" s="25"/>
      <c r="M184" s="13"/>
    </row>
    <row r="185" spans="1:13" x14ac:dyDescent="0.25">
      <c r="A185" s="7" t="str">
        <f>IF(C185="","",IFERROR(IF(VLOOKUP(C185,'Program Mapping'!B:B,1,FALSE)=C185,"OK","Fix"),"Fix"))</f>
        <v/>
      </c>
      <c r="C185" s="32"/>
      <c r="E185" s="25"/>
      <c r="F185" s="25"/>
      <c r="M185" s="13"/>
    </row>
    <row r="186" spans="1:13" x14ac:dyDescent="0.25">
      <c r="A186" s="7" t="str">
        <f>IF(C186="","",IFERROR(IF(VLOOKUP(C186,'Program Mapping'!B:B,1,FALSE)=C186,"OK","Fix"),"Fix"))</f>
        <v/>
      </c>
      <c r="C186" s="32"/>
      <c r="E186" s="25"/>
      <c r="F186" s="25"/>
      <c r="M186" s="13"/>
    </row>
    <row r="187" spans="1:13" x14ac:dyDescent="0.25">
      <c r="A187" s="7" t="str">
        <f>IF(C187="","",IFERROR(IF(VLOOKUP(C187,'Program Mapping'!B:B,1,FALSE)=C187,"OK","Fix"),"Fix"))</f>
        <v/>
      </c>
      <c r="C187" s="32"/>
      <c r="E187" s="25"/>
      <c r="F187" s="25"/>
      <c r="M187" s="13"/>
    </row>
    <row r="188" spans="1:13" x14ac:dyDescent="0.25">
      <c r="A188" s="7" t="str">
        <f>IF(C188="","",IFERROR(IF(VLOOKUP(C188,'Program Mapping'!B:B,1,FALSE)=C188,"OK","Fix"),"Fix"))</f>
        <v/>
      </c>
      <c r="C188" s="32"/>
      <c r="E188" s="25"/>
      <c r="F188" s="25"/>
      <c r="M188" s="13"/>
    </row>
    <row r="189" spans="1:13" x14ac:dyDescent="0.25">
      <c r="A189" s="7" t="str">
        <f>IF(C189="","",IFERROR(IF(VLOOKUP(C189,'Program Mapping'!B:B,1,FALSE)=C189,"OK","Fix"),"Fix"))</f>
        <v/>
      </c>
      <c r="C189" s="32"/>
      <c r="E189" s="25"/>
      <c r="F189" s="25"/>
      <c r="M189" s="13"/>
    </row>
    <row r="190" spans="1:13" x14ac:dyDescent="0.25">
      <c r="A190" s="7" t="str">
        <f>IF(C190="","",IFERROR(IF(VLOOKUP(C190,'Program Mapping'!B:B,1,FALSE)=C190,"OK","Fix"),"Fix"))</f>
        <v/>
      </c>
      <c r="C190" s="32"/>
      <c r="E190" s="25"/>
      <c r="F190" s="25"/>
      <c r="M190" s="13"/>
    </row>
    <row r="191" spans="1:13" x14ac:dyDescent="0.25">
      <c r="A191" s="7" t="str">
        <f>IF(C191="","",IFERROR(IF(VLOOKUP(C191,'Program Mapping'!B:B,1,FALSE)=C191,"OK","Fix"),"Fix"))</f>
        <v/>
      </c>
      <c r="C191" s="32"/>
      <c r="E191" s="25"/>
      <c r="F191" s="25"/>
      <c r="M191" s="13"/>
    </row>
    <row r="192" spans="1:13" x14ac:dyDescent="0.25">
      <c r="A192" s="7" t="str">
        <f>IF(C192="","",IFERROR(IF(VLOOKUP(C192,'Program Mapping'!B:B,1,FALSE)=C192,"OK","Fix"),"Fix"))</f>
        <v/>
      </c>
      <c r="C192" s="32"/>
      <c r="E192" s="25"/>
      <c r="F192" s="25"/>
      <c r="M192" s="13"/>
    </row>
    <row r="193" spans="1:13" x14ac:dyDescent="0.25">
      <c r="A193" s="7" t="str">
        <f>IF(C193="","",IFERROR(IF(VLOOKUP(C193,'Program Mapping'!B:B,1,FALSE)=C193,"OK","Fix"),"Fix"))</f>
        <v/>
      </c>
      <c r="C193" s="32"/>
      <c r="E193" s="25"/>
      <c r="F193" s="25"/>
      <c r="M193" s="13"/>
    </row>
    <row r="194" spans="1:13" x14ac:dyDescent="0.25">
      <c r="A194" s="7" t="str">
        <f>IF(C194="","",IFERROR(IF(VLOOKUP(C194,'Program Mapping'!B:B,1,FALSE)=C194,"OK","Fix"),"Fix"))</f>
        <v/>
      </c>
      <c r="C194" s="32"/>
      <c r="E194" s="25"/>
      <c r="F194" s="25"/>
      <c r="M194" s="13"/>
    </row>
    <row r="195" spans="1:13" x14ac:dyDescent="0.25">
      <c r="A195" s="7" t="str">
        <f>IF(C195="","",IFERROR(IF(VLOOKUP(C195,'Program Mapping'!B:B,1,FALSE)=C195,"OK","Fix"),"Fix"))</f>
        <v/>
      </c>
      <c r="C195" s="32"/>
      <c r="E195" s="25"/>
      <c r="F195" s="25"/>
      <c r="M195" s="13"/>
    </row>
    <row r="196" spans="1:13" x14ac:dyDescent="0.25">
      <c r="A196" s="7" t="str">
        <f>IF(C196="","",IFERROR(IF(VLOOKUP(C196,'Program Mapping'!B:B,1,FALSE)=C196,"OK","Fix"),"Fix"))</f>
        <v/>
      </c>
      <c r="C196" s="32"/>
      <c r="E196" s="25"/>
      <c r="F196" s="25"/>
      <c r="M196" s="13"/>
    </row>
    <row r="197" spans="1:13" x14ac:dyDescent="0.25">
      <c r="A197" s="7" t="str">
        <f>IF(C197="","",IFERROR(IF(VLOOKUP(C197,'Program Mapping'!B:B,1,FALSE)=C197,"OK","Fix"),"Fix"))</f>
        <v/>
      </c>
      <c r="C197" s="32"/>
      <c r="E197" s="25"/>
      <c r="F197" s="25"/>
      <c r="M197" s="13"/>
    </row>
    <row r="198" spans="1:13" x14ac:dyDescent="0.25">
      <c r="A198" s="7" t="str">
        <f>IF(C198="","",IFERROR(IF(VLOOKUP(C198,'Program Mapping'!B:B,1,FALSE)=C198,"OK","Fix"),"Fix"))</f>
        <v/>
      </c>
      <c r="C198" s="32"/>
      <c r="E198" s="25"/>
      <c r="F198" s="25"/>
      <c r="M198" s="13"/>
    </row>
    <row r="199" spans="1:13" x14ac:dyDescent="0.25">
      <c r="A199" s="7" t="str">
        <f>IF(C199="","",IFERROR(IF(VLOOKUP(C199,'Program Mapping'!B:B,1,FALSE)=C199,"OK","Fix"),"Fix"))</f>
        <v/>
      </c>
      <c r="C199" s="32"/>
      <c r="E199" s="25"/>
      <c r="F199" s="25"/>
      <c r="M199" s="13"/>
    </row>
    <row r="200" spans="1:13" x14ac:dyDescent="0.25">
      <c r="A200" s="7" t="str">
        <f>IF(C200="","",IFERROR(IF(VLOOKUP(C200,'Program Mapping'!B:B,1,FALSE)=C200,"OK","Fix"),"Fix"))</f>
        <v/>
      </c>
      <c r="C200" s="32"/>
      <c r="E200" s="25"/>
      <c r="F200" s="25"/>
      <c r="M200" s="13"/>
    </row>
    <row r="201" spans="1:13" x14ac:dyDescent="0.25">
      <c r="A201" s="7" t="str">
        <f>IF(C201="","",IFERROR(IF(VLOOKUP(C201,'Program Mapping'!B:B,1,FALSE)=C201,"OK","Fix"),"Fix"))</f>
        <v/>
      </c>
      <c r="C201" s="32"/>
      <c r="E201" s="25"/>
      <c r="F201" s="25"/>
      <c r="M201" s="13"/>
    </row>
    <row r="202" spans="1:13" x14ac:dyDescent="0.25">
      <c r="A202" s="7" t="str">
        <f>IF(C202="","",IFERROR(IF(VLOOKUP(C202,'Program Mapping'!B:B,1,FALSE)=C202,"OK","Fix"),"Fix"))</f>
        <v/>
      </c>
      <c r="C202" s="32"/>
      <c r="E202" s="25"/>
      <c r="F202" s="25"/>
      <c r="M202" s="13"/>
    </row>
    <row r="203" spans="1:13" x14ac:dyDescent="0.25">
      <c r="A203" s="7" t="str">
        <f>IF(C203="","",IFERROR(IF(VLOOKUP(C203,'Program Mapping'!B:B,1,FALSE)=C203,"OK","Fix"),"Fix"))</f>
        <v/>
      </c>
      <c r="C203" s="32"/>
      <c r="E203" s="25"/>
      <c r="F203" s="25"/>
      <c r="M203" s="13"/>
    </row>
    <row r="204" spans="1:13" x14ac:dyDescent="0.25">
      <c r="A204" s="7" t="str">
        <f>IF(C204="","",IFERROR(IF(VLOOKUP(C204,'Program Mapping'!B:B,1,FALSE)=C204,"OK","Fix"),"Fix"))</f>
        <v/>
      </c>
      <c r="C204" s="32"/>
      <c r="E204" s="25"/>
      <c r="F204" s="25"/>
      <c r="M204" s="13"/>
    </row>
    <row r="205" spans="1:13" x14ac:dyDescent="0.25">
      <c r="A205" s="7" t="str">
        <f>IF(C205="","",IFERROR(IF(VLOOKUP(C205,'Program Mapping'!B:B,1,FALSE)=C205,"OK","Fix"),"Fix"))</f>
        <v/>
      </c>
      <c r="C205" s="32"/>
      <c r="E205" s="25"/>
      <c r="F205" s="25"/>
      <c r="M205" s="13"/>
    </row>
    <row r="206" spans="1:13" x14ac:dyDescent="0.25">
      <c r="A206" s="7" t="str">
        <f>IF(C206="","",IFERROR(IF(VLOOKUP(C206,'Program Mapping'!B:B,1,FALSE)=C206,"OK","Fix"),"Fix"))</f>
        <v/>
      </c>
      <c r="C206" s="32"/>
      <c r="E206" s="25"/>
      <c r="F206" s="25"/>
      <c r="M206" s="13"/>
    </row>
    <row r="207" spans="1:13" x14ac:dyDescent="0.25">
      <c r="A207" s="7" t="str">
        <f>IF(C207="","",IFERROR(IF(VLOOKUP(C207,'Program Mapping'!B:B,1,FALSE)=C207,"OK","Fix"),"Fix"))</f>
        <v/>
      </c>
      <c r="C207" s="32"/>
      <c r="E207" s="25"/>
      <c r="F207" s="25"/>
      <c r="M207" s="13"/>
    </row>
    <row r="208" spans="1:13" x14ac:dyDescent="0.25">
      <c r="A208" s="7" t="str">
        <f>IF(C208="","",IFERROR(IF(VLOOKUP(C208,'Program Mapping'!B:B,1,FALSE)=C208,"OK","Fix"),"Fix"))</f>
        <v/>
      </c>
      <c r="C208" s="32"/>
      <c r="E208" s="25"/>
      <c r="F208" s="25"/>
      <c r="M208" s="13"/>
    </row>
    <row r="209" spans="1:13" x14ac:dyDescent="0.25">
      <c r="A209" s="7" t="str">
        <f>IF(C209="","",IFERROR(IF(VLOOKUP(C209,'Program Mapping'!B:B,1,FALSE)=C209,"OK","Fix"),"Fix"))</f>
        <v/>
      </c>
      <c r="C209" s="32"/>
      <c r="E209" s="25"/>
      <c r="F209" s="25"/>
      <c r="M209" s="13"/>
    </row>
    <row r="210" spans="1:13" x14ac:dyDescent="0.25">
      <c r="A210" s="7" t="str">
        <f>IF(C210="","",IFERROR(IF(VLOOKUP(C210,'Program Mapping'!B:B,1,FALSE)=C210,"OK","Fix"),"Fix"))</f>
        <v/>
      </c>
      <c r="C210" s="32"/>
      <c r="E210" s="25"/>
      <c r="F210" s="25"/>
      <c r="M210" s="13"/>
    </row>
    <row r="211" spans="1:13" x14ac:dyDescent="0.25">
      <c r="A211" s="7" t="str">
        <f>IF(C211="","",IFERROR(IF(VLOOKUP(C211,'Program Mapping'!B:B,1,FALSE)=C211,"OK","Fix"),"Fix"))</f>
        <v/>
      </c>
      <c r="C211" s="32"/>
      <c r="E211" s="25"/>
      <c r="F211" s="25"/>
      <c r="M211" s="13"/>
    </row>
    <row r="212" spans="1:13" x14ac:dyDescent="0.25">
      <c r="A212" s="7" t="str">
        <f>IF(C212="","",IFERROR(IF(VLOOKUP(C212,'Program Mapping'!B:B,1,FALSE)=C212,"OK","Fix"),"Fix"))</f>
        <v/>
      </c>
      <c r="C212" s="32"/>
      <c r="E212" s="25"/>
      <c r="F212" s="25"/>
      <c r="M212" s="13"/>
    </row>
    <row r="213" spans="1:13" x14ac:dyDescent="0.25">
      <c r="A213" s="7" t="str">
        <f>IF(C213="","",IFERROR(IF(VLOOKUP(C213,'Program Mapping'!B:B,1,FALSE)=C213,"OK","Fix"),"Fix"))</f>
        <v/>
      </c>
      <c r="C213" s="32"/>
      <c r="E213" s="25"/>
      <c r="F213" s="25"/>
      <c r="M213" s="13"/>
    </row>
    <row r="214" spans="1:13" x14ac:dyDescent="0.25">
      <c r="A214" s="7" t="str">
        <f>IF(C214="","",IFERROR(IF(VLOOKUP(C214,'Program Mapping'!B:B,1,FALSE)=C214,"OK","Fix"),"Fix"))</f>
        <v/>
      </c>
      <c r="C214" s="32"/>
      <c r="E214" s="25"/>
      <c r="F214" s="25"/>
      <c r="M214" s="13"/>
    </row>
    <row r="215" spans="1:13" x14ac:dyDescent="0.25">
      <c r="A215" s="7" t="str">
        <f>IF(C215="","",IFERROR(IF(VLOOKUP(C215,'Program Mapping'!B:B,1,FALSE)=C215,"OK","Fix"),"Fix"))</f>
        <v/>
      </c>
      <c r="C215" s="32"/>
      <c r="E215" s="25"/>
      <c r="F215" s="25"/>
      <c r="M215" s="13"/>
    </row>
    <row r="216" spans="1:13" x14ac:dyDescent="0.25">
      <c r="A216" s="7" t="str">
        <f>IF(C216="","",IFERROR(IF(VLOOKUP(C216,'Program Mapping'!B:B,1,FALSE)=C216,"OK","Fix"),"Fix"))</f>
        <v/>
      </c>
      <c r="C216" s="32"/>
      <c r="E216" s="25"/>
      <c r="F216" s="25"/>
      <c r="M216" s="13"/>
    </row>
    <row r="217" spans="1:13" x14ac:dyDescent="0.25">
      <c r="A217" s="7" t="str">
        <f>IF(C217="","",IFERROR(IF(VLOOKUP(C217,'Program Mapping'!B:B,1,FALSE)=C217,"OK","Fix"),"Fix"))</f>
        <v/>
      </c>
      <c r="C217" s="32"/>
      <c r="E217" s="25"/>
      <c r="F217" s="25"/>
      <c r="M217" s="13"/>
    </row>
    <row r="218" spans="1:13" x14ac:dyDescent="0.25">
      <c r="A218" s="7" t="str">
        <f>IF(C218="","",IFERROR(IF(VLOOKUP(C218,'Program Mapping'!B:B,1,FALSE)=C218,"OK","Fix"),"Fix"))</f>
        <v/>
      </c>
      <c r="C218" s="32"/>
      <c r="E218" s="25"/>
      <c r="F218" s="25"/>
      <c r="M218" s="13"/>
    </row>
    <row r="219" spans="1:13" x14ac:dyDescent="0.25">
      <c r="A219" s="7" t="str">
        <f>IF(C219="","",IFERROR(IF(VLOOKUP(C219,'Program Mapping'!B:B,1,FALSE)=C219,"OK","Fix"),"Fix"))</f>
        <v/>
      </c>
      <c r="C219" s="32"/>
      <c r="E219" s="25"/>
      <c r="F219" s="25"/>
      <c r="M219" s="13"/>
    </row>
    <row r="220" spans="1:13" x14ac:dyDescent="0.25">
      <c r="A220" s="7" t="str">
        <f>IF(C220="","",IFERROR(IF(VLOOKUP(C220,'Program Mapping'!B:B,1,FALSE)=C220,"OK","Fix"),"Fix"))</f>
        <v/>
      </c>
      <c r="C220" s="32"/>
      <c r="E220" s="25"/>
      <c r="F220" s="25"/>
      <c r="M220" s="13"/>
    </row>
    <row r="221" spans="1:13" x14ac:dyDescent="0.25">
      <c r="A221" s="7" t="str">
        <f>IF(C221="","",IFERROR(IF(VLOOKUP(C221,'Program Mapping'!B:B,1,FALSE)=C221,"OK","Fix"),"Fix"))</f>
        <v/>
      </c>
      <c r="C221" s="32"/>
      <c r="E221" s="25"/>
      <c r="F221" s="25"/>
      <c r="M221" s="13"/>
    </row>
    <row r="222" spans="1:13" x14ac:dyDescent="0.25">
      <c r="A222" s="7" t="str">
        <f>IF(C222="","",IFERROR(IF(VLOOKUP(C222,'Program Mapping'!B:B,1,FALSE)=C222,"OK","Fix"),"Fix"))</f>
        <v/>
      </c>
      <c r="C222" s="32"/>
      <c r="E222" s="25"/>
      <c r="F222" s="25"/>
      <c r="M222" s="13"/>
    </row>
    <row r="223" spans="1:13" x14ac:dyDescent="0.25">
      <c r="A223" s="7" t="str">
        <f>IF(C223="","",IFERROR(IF(VLOOKUP(C223,'Program Mapping'!B:B,1,FALSE)=C223,"OK","Fix"),"Fix"))</f>
        <v/>
      </c>
      <c r="C223" s="32"/>
      <c r="E223" s="25"/>
      <c r="F223" s="25"/>
      <c r="M223" s="13"/>
    </row>
    <row r="224" spans="1:13" x14ac:dyDescent="0.25">
      <c r="A224" s="7" t="str">
        <f>IF(C224="","",IFERROR(IF(VLOOKUP(C224,'Program Mapping'!B:B,1,FALSE)=C224,"OK","Fix"),"Fix"))</f>
        <v/>
      </c>
      <c r="C224" s="32"/>
      <c r="E224" s="25"/>
      <c r="F224" s="25"/>
      <c r="M224" s="13"/>
    </row>
    <row r="225" spans="1:13" x14ac:dyDescent="0.25">
      <c r="A225" s="7" t="str">
        <f>IF(C225="","",IFERROR(IF(VLOOKUP(C225,'Program Mapping'!B:B,1,FALSE)=C225,"OK","Fix"),"Fix"))</f>
        <v/>
      </c>
      <c r="C225" s="32"/>
      <c r="E225" s="25"/>
      <c r="F225" s="25"/>
      <c r="M225" s="13"/>
    </row>
    <row r="226" spans="1:13" x14ac:dyDescent="0.25">
      <c r="A226" s="7" t="str">
        <f>IF(C226="","",IFERROR(IF(VLOOKUP(C226,'Program Mapping'!B:B,1,FALSE)=C226,"OK","Fix"),"Fix"))</f>
        <v/>
      </c>
      <c r="C226" s="32"/>
      <c r="E226" s="25"/>
      <c r="F226" s="25"/>
      <c r="M226" s="13"/>
    </row>
    <row r="227" spans="1:13" x14ac:dyDescent="0.25">
      <c r="A227" s="7" t="str">
        <f>IF(C227="","",IFERROR(IF(VLOOKUP(C227,'Program Mapping'!B:B,1,FALSE)=C227,"OK","Fix"),"Fix"))</f>
        <v/>
      </c>
      <c r="C227" s="32"/>
      <c r="E227" s="25"/>
      <c r="F227" s="25"/>
      <c r="M227" s="13"/>
    </row>
    <row r="228" spans="1:13" x14ac:dyDescent="0.25">
      <c r="A228" s="7" t="str">
        <f>IF(C228="","",IFERROR(IF(VLOOKUP(C228,'Program Mapping'!B:B,1,FALSE)=C228,"OK","Fix"),"Fix"))</f>
        <v/>
      </c>
      <c r="C228" s="32"/>
      <c r="E228" s="25"/>
      <c r="F228" s="25"/>
      <c r="M228" s="13"/>
    </row>
    <row r="229" spans="1:13" x14ac:dyDescent="0.25">
      <c r="A229" s="7" t="str">
        <f>IF(C229="","",IFERROR(IF(VLOOKUP(C229,'Program Mapping'!B:B,1,FALSE)=C229,"OK","Fix"),"Fix"))</f>
        <v/>
      </c>
      <c r="C229" s="32"/>
      <c r="E229" s="25"/>
      <c r="F229" s="25"/>
      <c r="M229" s="13"/>
    </row>
    <row r="230" spans="1:13" x14ac:dyDescent="0.25">
      <c r="A230" s="7" t="str">
        <f>IF(C230="","",IFERROR(IF(VLOOKUP(C230,'Program Mapping'!B:B,1,FALSE)=C230,"OK","Fix"),"Fix"))</f>
        <v/>
      </c>
      <c r="C230" s="32"/>
      <c r="E230" s="25"/>
      <c r="F230" s="25"/>
      <c r="M230" s="13"/>
    </row>
    <row r="231" spans="1:13" x14ac:dyDescent="0.25">
      <c r="A231" s="7" t="str">
        <f>IF(C231="","",IFERROR(IF(VLOOKUP(C231,'Program Mapping'!B:B,1,FALSE)=C231,"OK","Fix"),"Fix"))</f>
        <v/>
      </c>
      <c r="C231" s="32"/>
      <c r="E231" s="25"/>
      <c r="F231" s="25"/>
      <c r="M231" s="13"/>
    </row>
    <row r="232" spans="1:13" x14ac:dyDescent="0.25">
      <c r="A232" s="7" t="str">
        <f>IF(C232="","",IFERROR(IF(VLOOKUP(C232,'Program Mapping'!B:B,1,FALSE)=C232,"OK","Fix"),"Fix"))</f>
        <v/>
      </c>
      <c r="C232" s="32"/>
      <c r="E232" s="25"/>
      <c r="F232" s="25"/>
      <c r="M232" s="13"/>
    </row>
    <row r="233" spans="1:13" x14ac:dyDescent="0.25">
      <c r="A233" s="7" t="str">
        <f>IF(C233="","",IFERROR(IF(VLOOKUP(C233,'Program Mapping'!B:B,1,FALSE)=C233,"OK","Fix"),"Fix"))</f>
        <v/>
      </c>
      <c r="C233" s="32"/>
      <c r="E233" s="25"/>
      <c r="F233" s="25"/>
      <c r="M233" s="13"/>
    </row>
    <row r="234" spans="1:13" x14ac:dyDescent="0.25">
      <c r="A234" s="7" t="str">
        <f>IF(C234="","",IFERROR(IF(VLOOKUP(C234,'Program Mapping'!B:B,1,FALSE)=C234,"OK","Fix"),"Fix"))</f>
        <v/>
      </c>
      <c r="C234" s="32"/>
      <c r="E234" s="25"/>
      <c r="F234" s="25"/>
      <c r="M234" s="13"/>
    </row>
    <row r="235" spans="1:13" x14ac:dyDescent="0.25">
      <c r="A235" s="7" t="str">
        <f>IF(C235="","",IFERROR(IF(VLOOKUP(C235,'Program Mapping'!B:B,1,FALSE)=C235,"OK","Fix"),"Fix"))</f>
        <v/>
      </c>
      <c r="C235" s="32"/>
      <c r="E235" s="25"/>
      <c r="F235" s="25"/>
      <c r="M235" s="13"/>
    </row>
    <row r="236" spans="1:13" x14ac:dyDescent="0.25">
      <c r="A236" s="7" t="str">
        <f>IF(C236="","",IFERROR(IF(VLOOKUP(C236,'Program Mapping'!B:B,1,FALSE)=C236,"OK","Fix"),"Fix"))</f>
        <v/>
      </c>
      <c r="C236" s="32"/>
      <c r="E236" s="25"/>
      <c r="F236" s="25"/>
      <c r="M236" s="13"/>
    </row>
    <row r="237" spans="1:13" x14ac:dyDescent="0.25">
      <c r="A237" s="7" t="str">
        <f>IF(C237="","",IFERROR(IF(VLOOKUP(C237,'Program Mapping'!B:B,1,FALSE)=C237,"OK","Fix"),"Fix"))</f>
        <v/>
      </c>
      <c r="C237" s="32"/>
      <c r="E237" s="25"/>
      <c r="F237" s="25"/>
      <c r="M237" s="13"/>
    </row>
    <row r="238" spans="1:13" x14ac:dyDescent="0.25">
      <c r="A238" s="7" t="str">
        <f>IF(C238="","",IFERROR(IF(VLOOKUP(C238,'Program Mapping'!B:B,1,FALSE)=C238,"OK","Fix"),"Fix"))</f>
        <v/>
      </c>
      <c r="C238" s="32"/>
      <c r="E238" s="25"/>
      <c r="F238" s="25"/>
      <c r="M238" s="13"/>
    </row>
    <row r="239" spans="1:13" x14ac:dyDescent="0.25">
      <c r="A239" s="7" t="str">
        <f>IF(C239="","",IFERROR(IF(VLOOKUP(C239,'Program Mapping'!B:B,1,FALSE)=C239,"OK","Fix"),"Fix"))</f>
        <v/>
      </c>
      <c r="C239" s="32"/>
      <c r="E239" s="25"/>
      <c r="F239" s="25"/>
      <c r="M239" s="13"/>
    </row>
    <row r="240" spans="1:13" x14ac:dyDescent="0.25">
      <c r="A240" s="7" t="str">
        <f>IF(C240="","",IFERROR(IF(VLOOKUP(C240,'Program Mapping'!B:B,1,FALSE)=C240,"OK","Fix"),"Fix"))</f>
        <v/>
      </c>
      <c r="C240" s="32"/>
      <c r="E240" s="25"/>
      <c r="F240" s="25"/>
      <c r="M240" s="13"/>
    </row>
    <row r="241" spans="1:13" x14ac:dyDescent="0.25">
      <c r="A241" s="7" t="str">
        <f>IF(C241="","",IFERROR(IF(VLOOKUP(C241,'Program Mapping'!B:B,1,FALSE)=C241,"OK","Fix"),"Fix"))</f>
        <v/>
      </c>
      <c r="C241" s="32"/>
      <c r="E241" s="25"/>
      <c r="F241" s="25"/>
      <c r="M241" s="13"/>
    </row>
    <row r="242" spans="1:13" x14ac:dyDescent="0.25">
      <c r="A242" s="7" t="str">
        <f>IF(C242="","",IFERROR(IF(VLOOKUP(C242,'Program Mapping'!B:B,1,FALSE)=C242,"OK","Fix"),"Fix"))</f>
        <v/>
      </c>
      <c r="C242" s="32"/>
      <c r="E242" s="25"/>
      <c r="F242" s="25"/>
      <c r="M242" s="13"/>
    </row>
    <row r="243" spans="1:13" x14ac:dyDescent="0.25">
      <c r="A243" s="7" t="str">
        <f>IF(C243="","",IFERROR(IF(VLOOKUP(C243,'Program Mapping'!B:B,1,FALSE)=C243,"OK","Fix"),"Fix"))</f>
        <v/>
      </c>
      <c r="C243" s="32"/>
      <c r="E243" s="25"/>
      <c r="F243" s="25"/>
      <c r="M243" s="13"/>
    </row>
    <row r="244" spans="1:13" x14ac:dyDescent="0.25">
      <c r="A244" s="7" t="str">
        <f>IF(C244="","",IFERROR(IF(VLOOKUP(C244,'Program Mapping'!B:B,1,FALSE)=C244,"OK","Fix"),"Fix"))</f>
        <v/>
      </c>
      <c r="C244" s="32"/>
      <c r="E244" s="25"/>
      <c r="F244" s="25"/>
      <c r="M244" s="13"/>
    </row>
    <row r="245" spans="1:13" x14ac:dyDescent="0.25">
      <c r="A245" s="7" t="str">
        <f>IF(C245="","",IFERROR(IF(VLOOKUP(C245,'Program Mapping'!B:B,1,FALSE)=C245,"OK","Fix"),"Fix"))</f>
        <v/>
      </c>
      <c r="C245" s="32"/>
      <c r="E245" s="25"/>
      <c r="F245" s="25"/>
      <c r="M245" s="13"/>
    </row>
    <row r="246" spans="1:13" x14ac:dyDescent="0.25">
      <c r="A246" s="7" t="str">
        <f>IF(C246="","",IFERROR(IF(VLOOKUP(C246,'Program Mapping'!B:B,1,FALSE)=C246,"OK","Fix"),"Fix"))</f>
        <v/>
      </c>
      <c r="C246" s="32"/>
      <c r="E246" s="25"/>
      <c r="F246" s="25"/>
      <c r="M246" s="13"/>
    </row>
    <row r="247" spans="1:13" x14ac:dyDescent="0.25">
      <c r="A247" s="7" t="str">
        <f>IF(C247="","",IFERROR(IF(VLOOKUP(C247,'Program Mapping'!B:B,1,FALSE)=C247,"OK","Fix"),"Fix"))</f>
        <v/>
      </c>
      <c r="C247" s="32"/>
      <c r="E247" s="25"/>
      <c r="F247" s="25"/>
      <c r="M247" s="13"/>
    </row>
    <row r="248" spans="1:13" x14ac:dyDescent="0.25">
      <c r="A248" s="7" t="str">
        <f>IF(C248="","",IFERROR(IF(VLOOKUP(C248,'Program Mapping'!B:B,1,FALSE)=C248,"OK","Fix"),"Fix"))</f>
        <v/>
      </c>
      <c r="C248" s="32"/>
      <c r="E248" s="25"/>
      <c r="F248" s="25"/>
      <c r="M248" s="13"/>
    </row>
    <row r="249" spans="1:13" x14ac:dyDescent="0.25">
      <c r="A249" s="7" t="str">
        <f>IF(C249="","",IFERROR(IF(VLOOKUP(C249,'Program Mapping'!B:B,1,FALSE)=C249,"OK","Fix"),"Fix"))</f>
        <v/>
      </c>
      <c r="C249" s="32"/>
      <c r="E249" s="25"/>
      <c r="F249" s="25"/>
      <c r="M249" s="13"/>
    </row>
    <row r="250" spans="1:13" x14ac:dyDescent="0.25">
      <c r="A250" s="7" t="str">
        <f>IF(C250="","",IFERROR(IF(VLOOKUP(C250,'Program Mapping'!B:B,1,FALSE)=C250,"OK","Fix"),"Fix"))</f>
        <v/>
      </c>
      <c r="C250" s="32"/>
      <c r="E250" s="25"/>
      <c r="F250" s="25"/>
      <c r="M250" s="13"/>
    </row>
    <row r="251" spans="1:13" x14ac:dyDescent="0.25">
      <c r="A251" s="7" t="str">
        <f>IF(C251="","",IFERROR(IF(VLOOKUP(C251,'Program Mapping'!B:B,1,FALSE)=C251,"OK","Fix"),"Fix"))</f>
        <v/>
      </c>
      <c r="C251" s="32"/>
      <c r="E251" s="25"/>
      <c r="F251" s="25"/>
      <c r="M251" s="13"/>
    </row>
    <row r="252" spans="1:13" x14ac:dyDescent="0.25">
      <c r="A252" s="7" t="str">
        <f>IF(C252="","",IFERROR(IF(VLOOKUP(C252,'Program Mapping'!B:B,1,FALSE)=C252,"OK","Fix"),"Fix"))</f>
        <v/>
      </c>
      <c r="C252" s="32"/>
      <c r="E252" s="25"/>
      <c r="F252" s="25"/>
      <c r="M252" s="13"/>
    </row>
    <row r="253" spans="1:13" x14ac:dyDescent="0.25">
      <c r="A253" s="7" t="str">
        <f>IF(C253="","",IFERROR(IF(VLOOKUP(C253,'Program Mapping'!B:B,1,FALSE)=C253,"OK","Fix"),"Fix"))</f>
        <v/>
      </c>
      <c r="C253" s="32"/>
      <c r="E253" s="25"/>
      <c r="F253" s="25"/>
      <c r="M253" s="13"/>
    </row>
    <row r="254" spans="1:13" x14ac:dyDescent="0.25">
      <c r="A254" s="7" t="str">
        <f>IF(C254="","",IFERROR(IF(VLOOKUP(C254,'Program Mapping'!B:B,1,FALSE)=C254,"OK","Fix"),"Fix"))</f>
        <v/>
      </c>
      <c r="C254" s="32"/>
      <c r="E254" s="25"/>
      <c r="F254" s="25"/>
      <c r="M254" s="13"/>
    </row>
    <row r="255" spans="1:13" x14ac:dyDescent="0.25">
      <c r="A255" s="7" t="str">
        <f>IF(C255="","",IFERROR(IF(VLOOKUP(C255,'Program Mapping'!B:B,1,FALSE)=C255,"OK","Fix"),"Fix"))</f>
        <v/>
      </c>
      <c r="C255" s="32"/>
      <c r="E255" s="25"/>
      <c r="F255" s="25"/>
      <c r="M255" s="13"/>
    </row>
    <row r="256" spans="1:13" x14ac:dyDescent="0.25">
      <c r="A256" s="7" t="str">
        <f>IF(C256="","",IFERROR(IF(VLOOKUP(C256,'Program Mapping'!B:B,1,FALSE)=C256,"OK","Fix"),"Fix"))</f>
        <v/>
      </c>
      <c r="C256" s="32"/>
      <c r="E256" s="25"/>
      <c r="F256" s="25"/>
      <c r="M256" s="13"/>
    </row>
    <row r="257" spans="1:13" x14ac:dyDescent="0.25">
      <c r="A257" s="7" t="str">
        <f>IF(C257="","",IFERROR(IF(VLOOKUP(C257,'Program Mapping'!B:B,1,FALSE)=C257,"OK","Fix"),"Fix"))</f>
        <v/>
      </c>
      <c r="C257" s="32"/>
      <c r="E257" s="25"/>
      <c r="F257" s="25"/>
      <c r="M257" s="13"/>
    </row>
    <row r="258" spans="1:13" x14ac:dyDescent="0.25">
      <c r="A258" s="7" t="str">
        <f>IF(C258="","",IFERROR(IF(VLOOKUP(C258,'Program Mapping'!B:B,1,FALSE)=C258,"OK","Fix"),"Fix"))</f>
        <v/>
      </c>
      <c r="C258" s="32"/>
      <c r="E258" s="25"/>
      <c r="F258" s="25"/>
      <c r="M258" s="13"/>
    </row>
    <row r="259" spans="1:13" x14ac:dyDescent="0.25">
      <c r="A259" s="7" t="str">
        <f>IF(C259="","",IFERROR(IF(VLOOKUP(C259,'Program Mapping'!B:B,1,FALSE)=C259,"OK","Fix"),"Fix"))</f>
        <v/>
      </c>
      <c r="C259" s="32"/>
      <c r="E259" s="25"/>
      <c r="F259" s="25"/>
      <c r="M259" s="13"/>
    </row>
    <row r="260" spans="1:13" x14ac:dyDescent="0.25">
      <c r="A260" s="7" t="str">
        <f>IF(C260="","",IFERROR(IF(VLOOKUP(C260,'Program Mapping'!B:B,1,FALSE)=C260,"OK","Fix"),"Fix"))</f>
        <v/>
      </c>
      <c r="C260" s="32"/>
      <c r="E260" s="25"/>
      <c r="F260" s="25"/>
      <c r="M260" s="13"/>
    </row>
    <row r="261" spans="1:13" x14ac:dyDescent="0.25">
      <c r="A261" s="7" t="str">
        <f>IF(C261="","",IFERROR(IF(VLOOKUP(C261,'Program Mapping'!B:B,1,FALSE)=C261,"OK","Fix"),"Fix"))</f>
        <v/>
      </c>
      <c r="C261" s="32"/>
      <c r="E261" s="25"/>
      <c r="F261" s="25"/>
      <c r="M261" s="13"/>
    </row>
    <row r="262" spans="1:13" x14ac:dyDescent="0.25">
      <c r="A262" s="7" t="str">
        <f>IF(C262="","",IFERROR(IF(VLOOKUP(C262,'Program Mapping'!B:B,1,FALSE)=C262,"OK","Fix"),"Fix"))</f>
        <v/>
      </c>
      <c r="C262" s="32"/>
      <c r="E262" s="25"/>
      <c r="F262" s="25"/>
      <c r="M262" s="13"/>
    </row>
    <row r="263" spans="1:13" x14ac:dyDescent="0.25">
      <c r="A263" s="7" t="str">
        <f>IF(C263="","",IFERROR(IF(VLOOKUP(C263,'Program Mapping'!B:B,1,FALSE)=C263,"OK","Fix"),"Fix"))</f>
        <v/>
      </c>
      <c r="C263" s="32"/>
      <c r="E263" s="25"/>
      <c r="F263" s="25"/>
      <c r="M263" s="13"/>
    </row>
    <row r="264" spans="1:13" x14ac:dyDescent="0.25">
      <c r="A264" s="7" t="str">
        <f>IF(C264="","",IFERROR(IF(VLOOKUP(C264,'Program Mapping'!B:B,1,FALSE)=C264,"OK","Fix"),"Fix"))</f>
        <v/>
      </c>
      <c r="C264" s="32"/>
      <c r="E264" s="25"/>
      <c r="F264" s="25"/>
      <c r="M264" s="13"/>
    </row>
    <row r="265" spans="1:13" x14ac:dyDescent="0.25">
      <c r="A265" s="7" t="str">
        <f>IF(C265="","",IFERROR(IF(VLOOKUP(C265,'Program Mapping'!B:B,1,FALSE)=C265,"OK","Fix"),"Fix"))</f>
        <v/>
      </c>
      <c r="C265" s="32"/>
      <c r="E265" s="25"/>
      <c r="F265" s="25"/>
      <c r="M265" s="13"/>
    </row>
    <row r="266" spans="1:13" x14ac:dyDescent="0.25">
      <c r="A266" s="7" t="str">
        <f>IF(C266="","",IFERROR(IF(VLOOKUP(C266,'Program Mapping'!B:B,1,FALSE)=C266,"OK","Fix"),"Fix"))</f>
        <v/>
      </c>
      <c r="C266" s="32"/>
      <c r="E266" s="25"/>
      <c r="F266" s="25"/>
      <c r="M266" s="13"/>
    </row>
    <row r="267" spans="1:13" x14ac:dyDescent="0.25">
      <c r="A267" s="7" t="str">
        <f>IF(C267="","",IFERROR(IF(VLOOKUP(C267,'Program Mapping'!B:B,1,FALSE)=C267,"OK","Fix"),"Fix"))</f>
        <v/>
      </c>
      <c r="C267" s="32"/>
      <c r="E267" s="25"/>
      <c r="F267" s="25"/>
      <c r="M267" s="13"/>
    </row>
    <row r="268" spans="1:13" x14ac:dyDescent="0.25">
      <c r="A268" s="7" t="str">
        <f>IF(C268="","",IFERROR(IF(VLOOKUP(C268,'Program Mapping'!B:B,1,FALSE)=C268,"OK","Fix"),"Fix"))</f>
        <v/>
      </c>
      <c r="C268" s="32"/>
      <c r="E268" s="25"/>
      <c r="F268" s="25"/>
      <c r="M268" s="13"/>
    </row>
    <row r="269" spans="1:13" x14ac:dyDescent="0.25">
      <c r="A269" s="7" t="str">
        <f>IF(C269="","",IFERROR(IF(VLOOKUP(C269,'Program Mapping'!B:B,1,FALSE)=C269,"OK","Fix"),"Fix"))</f>
        <v/>
      </c>
      <c r="C269" s="32"/>
      <c r="E269" s="25"/>
      <c r="F269" s="25"/>
      <c r="M269" s="13"/>
    </row>
    <row r="270" spans="1:13" x14ac:dyDescent="0.25">
      <c r="A270" s="7" t="str">
        <f>IF(C270="","",IFERROR(IF(VLOOKUP(C270,'Program Mapping'!B:B,1,FALSE)=C270,"OK","Fix"),"Fix"))</f>
        <v/>
      </c>
      <c r="C270" s="32"/>
      <c r="E270" s="25"/>
      <c r="F270" s="25"/>
      <c r="M270" s="13"/>
    </row>
    <row r="271" spans="1:13" x14ac:dyDescent="0.25">
      <c r="A271" s="7" t="str">
        <f>IF(C271="","",IFERROR(IF(VLOOKUP(C271,'Program Mapping'!B:B,1,FALSE)=C271,"OK","Fix"),"Fix"))</f>
        <v/>
      </c>
      <c r="C271" s="32"/>
      <c r="E271" s="25"/>
      <c r="F271" s="25"/>
      <c r="M271" s="13"/>
    </row>
    <row r="272" spans="1:13" x14ac:dyDescent="0.25">
      <c r="A272" s="7" t="str">
        <f>IF(C272="","",IFERROR(IF(VLOOKUP(C272,'Program Mapping'!B:B,1,FALSE)=C272,"OK","Fix"),"Fix"))</f>
        <v/>
      </c>
      <c r="C272" s="32"/>
      <c r="E272" s="25"/>
      <c r="F272" s="25"/>
      <c r="M272" s="13"/>
    </row>
    <row r="273" spans="1:13" x14ac:dyDescent="0.25">
      <c r="A273" s="7" t="str">
        <f>IF(C273="","",IFERROR(IF(VLOOKUP(C273,'Program Mapping'!B:B,1,FALSE)=C273,"OK","Fix"),"Fix"))</f>
        <v/>
      </c>
      <c r="C273" s="32"/>
      <c r="E273" s="25"/>
      <c r="F273" s="25"/>
      <c r="M273" s="13"/>
    </row>
    <row r="274" spans="1:13" x14ac:dyDescent="0.25">
      <c r="A274" s="7" t="str">
        <f>IF(C274="","",IFERROR(IF(VLOOKUP(C274,'Program Mapping'!B:B,1,FALSE)=C274,"OK","Fix"),"Fix"))</f>
        <v/>
      </c>
      <c r="C274" s="32"/>
      <c r="E274" s="25"/>
      <c r="F274" s="25"/>
      <c r="M274" s="13"/>
    </row>
    <row r="275" spans="1:13" x14ac:dyDescent="0.25">
      <c r="A275" s="7" t="str">
        <f>IF(C275="","",IFERROR(IF(VLOOKUP(C275,'Program Mapping'!B:B,1,FALSE)=C275,"OK","Fix"),"Fix"))</f>
        <v/>
      </c>
      <c r="C275" s="32"/>
      <c r="E275" s="25"/>
      <c r="F275" s="25"/>
      <c r="M275" s="13"/>
    </row>
    <row r="276" spans="1:13" x14ac:dyDescent="0.25">
      <c r="A276" s="7" t="str">
        <f>IF(C276="","",IFERROR(IF(VLOOKUP(C276,'Program Mapping'!B:B,1,FALSE)=C276,"OK","Fix"),"Fix"))</f>
        <v/>
      </c>
      <c r="C276" s="32"/>
      <c r="E276" s="25"/>
      <c r="F276" s="25"/>
      <c r="M276" s="13"/>
    </row>
    <row r="277" spans="1:13" x14ac:dyDescent="0.25">
      <c r="A277" s="7" t="str">
        <f>IF(C277="","",IFERROR(IF(VLOOKUP(C277,'Program Mapping'!B:B,1,FALSE)=C277,"OK","Fix"),"Fix"))</f>
        <v/>
      </c>
      <c r="C277" s="32"/>
      <c r="E277" s="25"/>
      <c r="F277" s="25"/>
      <c r="M277" s="13"/>
    </row>
    <row r="278" spans="1:13" x14ac:dyDescent="0.25">
      <c r="A278" s="7" t="str">
        <f>IF(C278="","",IFERROR(IF(VLOOKUP(C278,'Program Mapping'!B:B,1,FALSE)=C278,"OK","Fix"),"Fix"))</f>
        <v/>
      </c>
      <c r="C278" s="32"/>
      <c r="E278" s="25"/>
      <c r="F278" s="25"/>
      <c r="M278" s="13"/>
    </row>
    <row r="279" spans="1:13" x14ac:dyDescent="0.25">
      <c r="A279" s="7" t="str">
        <f>IF(C279="","",IFERROR(IF(VLOOKUP(C279,'Program Mapping'!B:B,1,FALSE)=C279,"OK","Fix"),"Fix"))</f>
        <v/>
      </c>
      <c r="C279" s="32"/>
      <c r="E279" s="25"/>
      <c r="F279" s="25"/>
      <c r="M279" s="13"/>
    </row>
    <row r="280" spans="1:13" x14ac:dyDescent="0.25">
      <c r="A280" s="7" t="str">
        <f>IF(C280="","",IFERROR(IF(VLOOKUP(C280,'Program Mapping'!B:B,1,FALSE)=C280,"OK","Fix"),"Fix"))</f>
        <v/>
      </c>
      <c r="C280" s="32"/>
      <c r="E280" s="25"/>
      <c r="F280" s="25"/>
      <c r="M280" s="13"/>
    </row>
    <row r="281" spans="1:13" x14ac:dyDescent="0.25">
      <c r="A281" s="7" t="str">
        <f>IF(C281="","",IFERROR(IF(VLOOKUP(C281,'Program Mapping'!B:B,1,FALSE)=C281,"OK","Fix"),"Fix"))</f>
        <v/>
      </c>
      <c r="C281" s="32"/>
      <c r="E281" s="25"/>
      <c r="F281" s="25"/>
      <c r="M281" s="13"/>
    </row>
    <row r="282" spans="1:13" x14ac:dyDescent="0.25">
      <c r="A282" s="7" t="str">
        <f>IF(C282="","",IFERROR(IF(VLOOKUP(C282,'Program Mapping'!B:B,1,FALSE)=C282,"OK","Fix"),"Fix"))</f>
        <v/>
      </c>
      <c r="C282" s="32"/>
      <c r="E282" s="25"/>
      <c r="F282" s="25"/>
      <c r="M282" s="13"/>
    </row>
    <row r="283" spans="1:13" x14ac:dyDescent="0.25">
      <c r="A283" s="7" t="str">
        <f>IF(C283="","",IFERROR(IF(VLOOKUP(C283,'Program Mapping'!B:B,1,FALSE)=C283,"OK","Fix"),"Fix"))</f>
        <v/>
      </c>
      <c r="C283" s="32"/>
      <c r="E283" s="25"/>
      <c r="F283" s="25"/>
      <c r="M283" s="13"/>
    </row>
    <row r="284" spans="1:13" x14ac:dyDescent="0.25">
      <c r="A284" s="7" t="str">
        <f>IF(C284="","",IFERROR(IF(VLOOKUP(C284,'Program Mapping'!B:B,1,FALSE)=C284,"OK","Fix"),"Fix"))</f>
        <v/>
      </c>
      <c r="C284" s="32"/>
      <c r="E284" s="25"/>
      <c r="F284" s="25"/>
      <c r="M284" s="13"/>
    </row>
    <row r="285" spans="1:13" x14ac:dyDescent="0.25">
      <c r="A285" s="7" t="str">
        <f>IF(C285="","",IFERROR(IF(VLOOKUP(C285,'Program Mapping'!B:B,1,FALSE)=C285,"OK","Fix"),"Fix"))</f>
        <v/>
      </c>
      <c r="C285" s="32"/>
      <c r="E285" s="25"/>
      <c r="F285" s="25"/>
      <c r="M285" s="13"/>
    </row>
    <row r="286" spans="1:13" x14ac:dyDescent="0.25">
      <c r="A286" s="7" t="str">
        <f>IF(C286="","",IFERROR(IF(VLOOKUP(C286,'Program Mapping'!B:B,1,FALSE)=C286,"OK","Fix"),"Fix"))</f>
        <v/>
      </c>
      <c r="C286" s="32"/>
      <c r="E286" s="25"/>
      <c r="F286" s="25"/>
      <c r="M286" s="13"/>
    </row>
    <row r="287" spans="1:13" x14ac:dyDescent="0.25">
      <c r="A287" s="7" t="str">
        <f>IF(C287="","",IFERROR(IF(VLOOKUP(C287,'Program Mapping'!B:B,1,FALSE)=C287,"OK","Fix"),"Fix"))</f>
        <v/>
      </c>
      <c r="C287" s="32"/>
      <c r="E287" s="25"/>
      <c r="F287" s="25"/>
      <c r="M287" s="13"/>
    </row>
    <row r="288" spans="1:13" x14ac:dyDescent="0.25">
      <c r="A288" s="7" t="str">
        <f>IF(C288="","",IFERROR(IF(VLOOKUP(C288,'Program Mapping'!B:B,1,FALSE)=C288,"OK","Fix"),"Fix"))</f>
        <v/>
      </c>
      <c r="C288" s="32"/>
      <c r="E288" s="25"/>
      <c r="F288" s="25"/>
      <c r="M288" s="13"/>
    </row>
    <row r="289" spans="1:13" x14ac:dyDescent="0.25">
      <c r="A289" s="7" t="str">
        <f>IF(C289="","",IFERROR(IF(VLOOKUP(C289,'Program Mapping'!B:B,1,FALSE)=C289,"OK","Fix"),"Fix"))</f>
        <v/>
      </c>
      <c r="C289" s="32"/>
      <c r="E289" s="25"/>
      <c r="F289" s="25"/>
      <c r="M289" s="13"/>
    </row>
    <row r="290" spans="1:13" x14ac:dyDescent="0.25">
      <c r="A290" s="7" t="str">
        <f>IF(C290="","",IFERROR(IF(VLOOKUP(C290,'Program Mapping'!B:B,1,FALSE)=C290,"OK","Fix"),"Fix"))</f>
        <v/>
      </c>
      <c r="C290" s="32"/>
      <c r="E290" s="25"/>
      <c r="F290" s="25"/>
      <c r="M290" s="13"/>
    </row>
    <row r="291" spans="1:13" x14ac:dyDescent="0.25">
      <c r="A291" s="7" t="str">
        <f>IF(C291="","",IFERROR(IF(VLOOKUP(C291,'Program Mapping'!B:B,1,FALSE)=C291,"OK","Fix"),"Fix"))</f>
        <v/>
      </c>
      <c r="C291" s="32"/>
      <c r="E291" s="25"/>
      <c r="F291" s="25"/>
      <c r="M291" s="13"/>
    </row>
    <row r="292" spans="1:13" x14ac:dyDescent="0.25">
      <c r="A292" s="7" t="str">
        <f>IF(C292="","",IFERROR(IF(VLOOKUP(C292,'Program Mapping'!B:B,1,FALSE)=C292,"OK","Fix"),"Fix"))</f>
        <v/>
      </c>
      <c r="C292" s="32"/>
      <c r="E292" s="25"/>
      <c r="F292" s="25"/>
      <c r="M292" s="13"/>
    </row>
    <row r="293" spans="1:13" x14ac:dyDescent="0.25">
      <c r="A293" s="7" t="str">
        <f>IF(C293="","",IFERROR(IF(VLOOKUP(C293,'Program Mapping'!B:B,1,FALSE)=C293,"OK","Fix"),"Fix"))</f>
        <v/>
      </c>
      <c r="C293" s="32"/>
      <c r="E293" s="25"/>
      <c r="F293" s="25"/>
      <c r="M293" s="13"/>
    </row>
    <row r="294" spans="1:13" x14ac:dyDescent="0.25">
      <c r="A294" s="7" t="str">
        <f>IF(C294="","",IFERROR(IF(VLOOKUP(C294,'Program Mapping'!B:B,1,FALSE)=C294,"OK","Fix"),"Fix"))</f>
        <v/>
      </c>
      <c r="C294" s="32"/>
      <c r="E294" s="25"/>
      <c r="F294" s="25"/>
      <c r="M294" s="13"/>
    </row>
    <row r="295" spans="1:13" x14ac:dyDescent="0.25">
      <c r="A295" s="7" t="str">
        <f>IF(C295="","",IFERROR(IF(VLOOKUP(C295,'Program Mapping'!B:B,1,FALSE)=C295,"OK","Fix"),"Fix"))</f>
        <v/>
      </c>
      <c r="C295" s="32"/>
      <c r="E295" s="25"/>
      <c r="F295" s="25"/>
      <c r="M295" s="13"/>
    </row>
    <row r="296" spans="1:13" x14ac:dyDescent="0.25">
      <c r="A296" s="7" t="str">
        <f>IF(C296="","",IFERROR(IF(VLOOKUP(C296,'Program Mapping'!B:B,1,FALSE)=C296,"OK","Fix"),"Fix"))</f>
        <v/>
      </c>
      <c r="C296" s="32"/>
      <c r="E296" s="25"/>
      <c r="F296" s="25"/>
      <c r="M296" s="13"/>
    </row>
    <row r="297" spans="1:13" x14ac:dyDescent="0.25">
      <c r="A297" s="7" t="str">
        <f>IF(C297="","",IFERROR(IF(VLOOKUP(C297,'Program Mapping'!B:B,1,FALSE)=C297,"OK","Fix"),"Fix"))</f>
        <v/>
      </c>
      <c r="C297" s="32"/>
      <c r="E297" s="25"/>
      <c r="F297" s="25"/>
      <c r="M297" s="13"/>
    </row>
    <row r="298" spans="1:13" x14ac:dyDescent="0.25">
      <c r="A298" s="7" t="str">
        <f>IF(C298="","",IFERROR(IF(VLOOKUP(C298,'Program Mapping'!B:B,1,FALSE)=C298,"OK","Fix"),"Fix"))</f>
        <v/>
      </c>
      <c r="C298" s="32"/>
      <c r="E298" s="25"/>
      <c r="F298" s="25"/>
      <c r="M298" s="13"/>
    </row>
    <row r="299" spans="1:13" x14ac:dyDescent="0.25">
      <c r="A299" s="7" t="str">
        <f>IF(C299="","",IFERROR(IF(VLOOKUP(C299,'Program Mapping'!B:B,1,FALSE)=C299,"OK","Fix"),"Fix"))</f>
        <v/>
      </c>
      <c r="C299" s="32"/>
      <c r="E299" s="25"/>
      <c r="F299" s="25"/>
      <c r="M299" s="13"/>
    </row>
    <row r="300" spans="1:13" x14ac:dyDescent="0.25">
      <c r="A300" s="7" t="str">
        <f>IF(C300="","",IFERROR(IF(VLOOKUP(C300,'Program Mapping'!B:B,1,FALSE)=C300,"OK","Fix"),"Fix"))</f>
        <v/>
      </c>
      <c r="C300" s="32"/>
      <c r="E300" s="25"/>
      <c r="F300" s="25"/>
      <c r="M300" s="13"/>
    </row>
    <row r="301" spans="1:13" x14ac:dyDescent="0.25">
      <c r="A301" s="7" t="str">
        <f>IF(C301="","",IFERROR(IF(VLOOKUP(C301,'Program Mapping'!B:B,1,FALSE)=C301,"OK","Fix"),"Fix"))</f>
        <v/>
      </c>
      <c r="C301" s="32"/>
      <c r="E301" s="25"/>
      <c r="F301" s="25"/>
      <c r="M301" s="13"/>
    </row>
    <row r="302" spans="1:13" x14ac:dyDescent="0.25">
      <c r="A302" s="7" t="str">
        <f>IF(C302="","",IFERROR(IF(VLOOKUP(C302,'Program Mapping'!B:B,1,FALSE)=C302,"OK","Fix"),"Fix"))</f>
        <v/>
      </c>
      <c r="C302" s="32"/>
      <c r="E302" s="25"/>
      <c r="F302" s="25"/>
      <c r="M302" s="13"/>
    </row>
    <row r="303" spans="1:13" x14ac:dyDescent="0.25">
      <c r="A303" s="7" t="str">
        <f>IF(C303="","",IFERROR(IF(VLOOKUP(C303,'Program Mapping'!B:B,1,FALSE)=C303,"OK","Fix"),"Fix"))</f>
        <v/>
      </c>
      <c r="C303" s="32"/>
      <c r="E303" s="25"/>
      <c r="F303" s="25"/>
      <c r="M303" s="13"/>
    </row>
    <row r="304" spans="1:13" x14ac:dyDescent="0.25">
      <c r="A304" s="7" t="str">
        <f>IF(C304="","",IFERROR(IF(VLOOKUP(C304,'Program Mapping'!B:B,1,FALSE)=C304,"OK","Fix"),"Fix"))</f>
        <v/>
      </c>
      <c r="C304" s="32"/>
      <c r="E304" s="25"/>
      <c r="F304" s="25"/>
      <c r="M304" s="13"/>
    </row>
    <row r="305" spans="1:13" x14ac:dyDescent="0.25">
      <c r="A305" s="7" t="str">
        <f>IF(C305="","",IFERROR(IF(VLOOKUP(C305,'Program Mapping'!B:B,1,FALSE)=C305,"OK","Fix"),"Fix"))</f>
        <v/>
      </c>
      <c r="C305" s="32"/>
      <c r="E305" s="25"/>
      <c r="F305" s="25"/>
      <c r="M305" s="13"/>
    </row>
    <row r="306" spans="1:13" x14ac:dyDescent="0.25">
      <c r="A306" s="7" t="str">
        <f>IF(C306="","",IFERROR(IF(VLOOKUP(C306,'Program Mapping'!B:B,1,FALSE)=C306,"OK","Fix"),"Fix"))</f>
        <v/>
      </c>
      <c r="C306" s="32"/>
      <c r="E306" s="25"/>
      <c r="F306" s="25"/>
      <c r="M306" s="13"/>
    </row>
    <row r="307" spans="1:13" x14ac:dyDescent="0.25">
      <c r="A307" s="7" t="str">
        <f>IF(C307="","",IFERROR(IF(VLOOKUP(C307,'Program Mapping'!B:B,1,FALSE)=C307,"OK","Fix"),"Fix"))</f>
        <v/>
      </c>
      <c r="C307" s="32"/>
      <c r="E307" s="25"/>
      <c r="F307" s="25"/>
      <c r="M307" s="13"/>
    </row>
    <row r="308" spans="1:13" x14ac:dyDescent="0.25">
      <c r="A308" s="7" t="str">
        <f>IF(C308="","",IFERROR(IF(VLOOKUP(C308,'Program Mapping'!B:B,1,FALSE)=C308,"OK","Fix"),"Fix"))</f>
        <v/>
      </c>
      <c r="C308" s="32"/>
      <c r="E308" s="25"/>
      <c r="F308" s="25"/>
      <c r="M308" s="13"/>
    </row>
    <row r="309" spans="1:13" x14ac:dyDescent="0.25">
      <c r="A309" s="7" t="str">
        <f>IF(C309="","",IFERROR(IF(VLOOKUP(C309,'Program Mapping'!B:B,1,FALSE)=C309,"OK","Fix"),"Fix"))</f>
        <v/>
      </c>
      <c r="C309" s="32"/>
      <c r="E309" s="25"/>
      <c r="F309" s="25"/>
      <c r="M309" s="13"/>
    </row>
    <row r="310" spans="1:13" x14ac:dyDescent="0.25">
      <c r="A310" s="7" t="str">
        <f>IF(C310="","",IFERROR(IF(VLOOKUP(C310,'Program Mapping'!B:B,1,FALSE)=C310,"OK","Fix"),"Fix"))</f>
        <v/>
      </c>
      <c r="C310" s="32"/>
      <c r="E310" s="25"/>
      <c r="F310" s="25"/>
      <c r="M310" s="13"/>
    </row>
    <row r="311" spans="1:13" x14ac:dyDescent="0.25">
      <c r="A311" s="7" t="str">
        <f>IF(C311="","",IFERROR(IF(VLOOKUP(C311,'Program Mapping'!B:B,1,FALSE)=C311,"OK","Fix"),"Fix"))</f>
        <v/>
      </c>
      <c r="C311" s="32"/>
      <c r="E311" s="25"/>
      <c r="F311" s="25"/>
      <c r="M311" s="13"/>
    </row>
    <row r="312" spans="1:13" x14ac:dyDescent="0.25">
      <c r="A312" s="7" t="str">
        <f>IF(C312="","",IFERROR(IF(VLOOKUP(C312,'Program Mapping'!B:B,1,FALSE)=C312,"OK","Fix"),"Fix"))</f>
        <v/>
      </c>
      <c r="C312" s="32"/>
      <c r="E312" s="25"/>
      <c r="F312" s="25"/>
      <c r="M312" s="13"/>
    </row>
    <row r="313" spans="1:13" x14ac:dyDescent="0.25">
      <c r="A313" s="7" t="str">
        <f>IF(C313="","",IFERROR(IF(VLOOKUP(C313,'Program Mapping'!B:B,1,FALSE)=C313,"OK","Fix"),"Fix"))</f>
        <v/>
      </c>
      <c r="C313" s="32"/>
      <c r="E313" s="25"/>
      <c r="F313" s="25"/>
      <c r="M313" s="13"/>
    </row>
    <row r="314" spans="1:13" x14ac:dyDescent="0.25">
      <c r="A314" s="7" t="str">
        <f>IF(C314="","",IFERROR(IF(VLOOKUP(C314,'Program Mapping'!B:B,1,FALSE)=C314,"OK","Fix"),"Fix"))</f>
        <v/>
      </c>
      <c r="C314" s="32"/>
      <c r="E314" s="25"/>
      <c r="F314" s="25"/>
      <c r="M314" s="13"/>
    </row>
    <row r="315" spans="1:13" x14ac:dyDescent="0.25">
      <c r="A315" s="7" t="str">
        <f>IF(C315="","",IFERROR(IF(VLOOKUP(C315,'Program Mapping'!B:B,1,FALSE)=C315,"OK","Fix"),"Fix"))</f>
        <v/>
      </c>
      <c r="C315" s="32"/>
      <c r="E315" s="25"/>
      <c r="F315" s="25"/>
      <c r="M315" s="13"/>
    </row>
    <row r="316" spans="1:13" x14ac:dyDescent="0.25">
      <c r="A316" s="7" t="str">
        <f>IF(C316="","",IFERROR(IF(VLOOKUP(C316,'Program Mapping'!B:B,1,FALSE)=C316,"OK","Fix"),"Fix"))</f>
        <v/>
      </c>
      <c r="C316" s="32"/>
      <c r="E316" s="25"/>
      <c r="F316" s="25"/>
      <c r="M316" s="13"/>
    </row>
    <row r="317" spans="1:13" x14ac:dyDescent="0.25">
      <c r="A317" s="7" t="str">
        <f>IF(C317="","",IFERROR(IF(VLOOKUP(C317,'Program Mapping'!B:B,1,FALSE)=C317,"OK","Fix"),"Fix"))</f>
        <v/>
      </c>
      <c r="C317" s="32"/>
      <c r="E317" s="25"/>
      <c r="F317" s="25"/>
      <c r="M317" s="13"/>
    </row>
    <row r="318" spans="1:13" x14ac:dyDescent="0.25">
      <c r="A318" s="7" t="str">
        <f>IF(C318="","",IFERROR(IF(VLOOKUP(C318,'Program Mapping'!B:B,1,FALSE)=C318,"OK","Fix"),"Fix"))</f>
        <v/>
      </c>
      <c r="C318" s="32"/>
      <c r="E318" s="25"/>
      <c r="F318" s="25"/>
      <c r="M318" s="13"/>
    </row>
    <row r="319" spans="1:13" x14ac:dyDescent="0.25">
      <c r="A319" s="7" t="str">
        <f>IF(C319="","",IFERROR(IF(VLOOKUP(C319,'Program Mapping'!B:B,1,FALSE)=C319,"OK","Fix"),"Fix"))</f>
        <v/>
      </c>
      <c r="C319" s="32"/>
      <c r="E319" s="25"/>
      <c r="F319" s="25"/>
      <c r="M319" s="13"/>
    </row>
    <row r="320" spans="1:13" x14ac:dyDescent="0.25">
      <c r="A320" s="7" t="str">
        <f>IF(C320="","",IFERROR(IF(VLOOKUP(C320,'Program Mapping'!B:B,1,FALSE)=C320,"OK","Fix"),"Fix"))</f>
        <v/>
      </c>
      <c r="C320" s="32"/>
      <c r="E320" s="25"/>
      <c r="F320" s="25"/>
      <c r="M320" s="13"/>
    </row>
    <row r="321" spans="1:13" x14ac:dyDescent="0.25">
      <c r="A321" s="7" t="str">
        <f>IF(C321="","",IFERROR(IF(VLOOKUP(C321,'Program Mapping'!B:B,1,FALSE)=C321,"OK","Fix"),"Fix"))</f>
        <v/>
      </c>
      <c r="C321" s="32"/>
      <c r="E321" s="25"/>
      <c r="F321" s="25"/>
      <c r="M321" s="13"/>
    </row>
    <row r="322" spans="1:13" x14ac:dyDescent="0.25">
      <c r="A322" s="7" t="str">
        <f>IF(C322="","",IFERROR(IF(VLOOKUP(C322,'Program Mapping'!B:B,1,FALSE)=C322,"OK","Fix"),"Fix"))</f>
        <v/>
      </c>
      <c r="C322" s="32"/>
      <c r="E322" s="25"/>
      <c r="F322" s="25"/>
      <c r="M322" s="13"/>
    </row>
    <row r="323" spans="1:13" x14ac:dyDescent="0.25">
      <c r="A323" s="7" t="str">
        <f>IF(C323="","",IFERROR(IF(VLOOKUP(C323,'Program Mapping'!B:B,1,FALSE)=C323,"OK","Fix"),"Fix"))</f>
        <v/>
      </c>
      <c r="C323" s="32"/>
      <c r="E323" s="25"/>
      <c r="F323" s="25"/>
      <c r="M323" s="13"/>
    </row>
    <row r="324" spans="1:13" x14ac:dyDescent="0.25">
      <c r="A324" s="7" t="str">
        <f>IF(C324="","",IFERROR(IF(VLOOKUP(C324,'Program Mapping'!B:B,1,FALSE)=C324,"OK","Fix"),"Fix"))</f>
        <v/>
      </c>
      <c r="C324" s="32"/>
      <c r="E324" s="25"/>
      <c r="F324" s="25"/>
      <c r="M324" s="13"/>
    </row>
    <row r="325" spans="1:13" x14ac:dyDescent="0.25">
      <c r="A325" s="7" t="str">
        <f>IF(C325="","",IFERROR(IF(VLOOKUP(C325,'Program Mapping'!B:B,1,FALSE)=C325,"OK","Fix"),"Fix"))</f>
        <v/>
      </c>
      <c r="C325" s="32"/>
      <c r="E325" s="25"/>
      <c r="F325" s="25"/>
      <c r="M325" s="13"/>
    </row>
    <row r="326" spans="1:13" x14ac:dyDescent="0.25">
      <c r="A326" s="7" t="str">
        <f>IF(C326="","",IFERROR(IF(VLOOKUP(C326,'Program Mapping'!B:B,1,FALSE)=C326,"OK","Fix"),"Fix"))</f>
        <v/>
      </c>
      <c r="C326" s="32"/>
      <c r="E326" s="25"/>
      <c r="F326" s="25"/>
      <c r="M326" s="13"/>
    </row>
    <row r="327" spans="1:13" x14ac:dyDescent="0.25">
      <c r="A327" s="7" t="str">
        <f>IF(C327="","",IFERROR(IF(VLOOKUP(C327,'Program Mapping'!B:B,1,FALSE)=C327,"OK","Fix"),"Fix"))</f>
        <v/>
      </c>
      <c r="C327" s="32"/>
      <c r="E327" s="25"/>
      <c r="F327" s="25"/>
      <c r="M327" s="13"/>
    </row>
    <row r="328" spans="1:13" x14ac:dyDescent="0.25">
      <c r="A328" s="7" t="str">
        <f>IF(C328="","",IFERROR(IF(VLOOKUP(C328,'Program Mapping'!B:B,1,FALSE)=C328,"OK","Fix"),"Fix"))</f>
        <v/>
      </c>
      <c r="C328" s="32"/>
      <c r="E328" s="25"/>
      <c r="F328" s="25"/>
      <c r="M328" s="13"/>
    </row>
    <row r="329" spans="1:13" x14ac:dyDescent="0.25">
      <c r="A329" s="7" t="str">
        <f>IF(C329="","",IFERROR(IF(VLOOKUP(C329,'Program Mapping'!B:B,1,FALSE)=C329,"OK","Fix"),"Fix"))</f>
        <v/>
      </c>
      <c r="C329" s="32"/>
      <c r="E329" s="25"/>
      <c r="F329" s="25"/>
      <c r="M329" s="13"/>
    </row>
    <row r="330" spans="1:13" x14ac:dyDescent="0.25">
      <c r="A330" s="7" t="str">
        <f>IF(C330="","",IFERROR(IF(VLOOKUP(C330,'Program Mapping'!B:B,1,FALSE)=C330,"OK","Fix"),"Fix"))</f>
        <v/>
      </c>
      <c r="C330" s="32"/>
      <c r="E330" s="25"/>
      <c r="F330" s="25"/>
      <c r="M330" s="13"/>
    </row>
    <row r="331" spans="1:13" x14ac:dyDescent="0.25">
      <c r="A331" s="7" t="str">
        <f>IF(C331="","",IFERROR(IF(VLOOKUP(C331,'Program Mapping'!B:B,1,FALSE)=C331,"OK","Fix"),"Fix"))</f>
        <v/>
      </c>
      <c r="C331" s="32"/>
      <c r="E331" s="25"/>
      <c r="F331" s="25"/>
      <c r="M331" s="13"/>
    </row>
    <row r="332" spans="1:13" x14ac:dyDescent="0.25">
      <c r="A332" s="7" t="str">
        <f>IF(C332="","",IFERROR(IF(VLOOKUP(C332,'Program Mapping'!B:B,1,FALSE)=C332,"OK","Fix"),"Fix"))</f>
        <v/>
      </c>
      <c r="C332" s="32"/>
      <c r="E332" s="25"/>
      <c r="F332" s="25"/>
      <c r="M332" s="13"/>
    </row>
    <row r="333" spans="1:13" x14ac:dyDescent="0.25">
      <c r="A333" s="7" t="str">
        <f>IF(C333="","",IFERROR(IF(VLOOKUP(C333,'Program Mapping'!B:B,1,FALSE)=C333,"OK","Fix"),"Fix"))</f>
        <v/>
      </c>
      <c r="C333" s="32"/>
      <c r="E333" s="25"/>
      <c r="F333" s="25"/>
      <c r="M333" s="13"/>
    </row>
    <row r="334" spans="1:13" x14ac:dyDescent="0.25">
      <c r="A334" s="7" t="str">
        <f>IF(C334="","",IFERROR(IF(VLOOKUP(C334,'Program Mapping'!B:B,1,FALSE)=C334,"OK","Fix"),"Fix"))</f>
        <v/>
      </c>
      <c r="C334" s="32"/>
      <c r="E334" s="25"/>
      <c r="F334" s="25"/>
      <c r="M334" s="13"/>
    </row>
    <row r="335" spans="1:13" x14ac:dyDescent="0.25">
      <c r="A335" s="7" t="str">
        <f>IF(C335="","",IFERROR(IF(VLOOKUP(C335,'Program Mapping'!B:B,1,FALSE)=C335,"OK","Fix"),"Fix"))</f>
        <v/>
      </c>
      <c r="C335" s="32"/>
      <c r="E335" s="25"/>
      <c r="F335" s="25"/>
      <c r="M335" s="13"/>
    </row>
    <row r="336" spans="1:13" x14ac:dyDescent="0.25">
      <c r="A336" s="7" t="str">
        <f>IF(C336="","",IFERROR(IF(VLOOKUP(C336,'Program Mapping'!B:B,1,FALSE)=C336,"OK","Fix"),"Fix"))</f>
        <v/>
      </c>
      <c r="C336" s="32"/>
      <c r="E336" s="25"/>
      <c r="F336" s="25"/>
      <c r="M336" s="13"/>
    </row>
    <row r="337" spans="1:13" x14ac:dyDescent="0.25">
      <c r="A337" s="7" t="str">
        <f>IF(C337="","",IFERROR(IF(VLOOKUP(C337,'Program Mapping'!B:B,1,FALSE)=C337,"OK","Fix"),"Fix"))</f>
        <v/>
      </c>
      <c r="C337" s="32"/>
      <c r="E337" s="25"/>
      <c r="F337" s="25"/>
      <c r="M337" s="13"/>
    </row>
    <row r="338" spans="1:13" x14ac:dyDescent="0.25">
      <c r="A338" s="7" t="str">
        <f>IF(C338="","",IFERROR(IF(VLOOKUP(C338,'Program Mapping'!B:B,1,FALSE)=C338,"OK","Fix"),"Fix"))</f>
        <v/>
      </c>
      <c r="C338" s="32"/>
      <c r="E338" s="25"/>
      <c r="F338" s="25"/>
      <c r="M338" s="13"/>
    </row>
    <row r="339" spans="1:13" x14ac:dyDescent="0.25">
      <c r="A339" s="7" t="str">
        <f>IF(C339="","",IFERROR(IF(VLOOKUP(C339,'Program Mapping'!B:B,1,FALSE)=C339,"OK","Fix"),"Fix"))</f>
        <v/>
      </c>
      <c r="C339" s="32"/>
      <c r="E339" s="25"/>
      <c r="F339" s="25"/>
      <c r="M339" s="13"/>
    </row>
    <row r="340" spans="1:13" x14ac:dyDescent="0.25">
      <c r="A340" s="7" t="str">
        <f>IF(C340="","",IFERROR(IF(VLOOKUP(C340,'Program Mapping'!B:B,1,FALSE)=C340,"OK","Fix"),"Fix"))</f>
        <v/>
      </c>
      <c r="C340" s="32"/>
      <c r="E340" s="25"/>
      <c r="F340" s="25"/>
      <c r="M340" s="13"/>
    </row>
    <row r="341" spans="1:13" x14ac:dyDescent="0.25">
      <c r="A341" s="7" t="str">
        <f>IF(C341="","",IFERROR(IF(VLOOKUP(C341,'Program Mapping'!B:B,1,FALSE)=C341,"OK","Fix"),"Fix"))</f>
        <v/>
      </c>
      <c r="C341" s="32"/>
      <c r="E341" s="25"/>
      <c r="F341" s="25"/>
      <c r="M341" s="13"/>
    </row>
    <row r="342" spans="1:13" x14ac:dyDescent="0.25">
      <c r="A342" s="7" t="str">
        <f>IF(C342="","",IFERROR(IF(VLOOKUP(C342,'Program Mapping'!B:B,1,FALSE)=C342,"OK","Fix"),"Fix"))</f>
        <v/>
      </c>
      <c r="C342" s="32"/>
      <c r="E342" s="25"/>
      <c r="F342" s="25"/>
      <c r="M342" s="13"/>
    </row>
    <row r="343" spans="1:13" x14ac:dyDescent="0.25">
      <c r="A343" s="7" t="str">
        <f>IF(C343="","",IFERROR(IF(VLOOKUP(C343,'Program Mapping'!B:B,1,FALSE)=C343,"OK","Fix"),"Fix"))</f>
        <v/>
      </c>
      <c r="C343" s="32"/>
      <c r="E343" s="25"/>
      <c r="F343" s="25"/>
      <c r="M343" s="13"/>
    </row>
    <row r="344" spans="1:13" x14ac:dyDescent="0.25">
      <c r="A344" s="7" t="str">
        <f>IF(C344="","",IFERROR(IF(VLOOKUP(C344,'Program Mapping'!B:B,1,FALSE)=C344,"OK","Fix"),"Fix"))</f>
        <v/>
      </c>
      <c r="C344" s="32"/>
      <c r="E344" s="25"/>
      <c r="F344" s="25"/>
      <c r="M344" s="13"/>
    </row>
    <row r="345" spans="1:13" x14ac:dyDescent="0.25">
      <c r="A345" s="7" t="str">
        <f>IF(C345="","",IFERROR(IF(VLOOKUP(C345,'Program Mapping'!B:B,1,FALSE)=C345,"OK","Fix"),"Fix"))</f>
        <v/>
      </c>
      <c r="C345" s="32"/>
      <c r="E345" s="25"/>
      <c r="F345" s="25"/>
      <c r="M345" s="13"/>
    </row>
    <row r="346" spans="1:13" x14ac:dyDescent="0.25">
      <c r="A346" s="7" t="str">
        <f>IF(C346="","",IFERROR(IF(VLOOKUP(C346,'Program Mapping'!B:B,1,FALSE)=C346,"OK","Fix"),"Fix"))</f>
        <v/>
      </c>
      <c r="C346" s="32"/>
      <c r="E346" s="25"/>
      <c r="F346" s="25"/>
      <c r="M346" s="13"/>
    </row>
    <row r="347" spans="1:13" x14ac:dyDescent="0.25">
      <c r="A347" s="7" t="str">
        <f>IF(C347="","",IFERROR(IF(VLOOKUP(C347,'Program Mapping'!B:B,1,FALSE)=C347,"OK","Fix"),"Fix"))</f>
        <v/>
      </c>
      <c r="C347" s="32"/>
      <c r="E347" s="25"/>
      <c r="F347" s="25"/>
      <c r="M347" s="13"/>
    </row>
    <row r="348" spans="1:13" x14ac:dyDescent="0.25">
      <c r="A348" s="7" t="str">
        <f>IF(C348="","",IFERROR(IF(VLOOKUP(C348,'Program Mapping'!B:B,1,FALSE)=C348,"OK","Fix"),"Fix"))</f>
        <v/>
      </c>
      <c r="C348" s="32"/>
      <c r="E348" s="25"/>
      <c r="F348" s="25"/>
      <c r="M348" s="13"/>
    </row>
    <row r="349" spans="1:13" x14ac:dyDescent="0.25">
      <c r="A349" s="7" t="str">
        <f>IF(C349="","",IFERROR(IF(VLOOKUP(C349,'Program Mapping'!B:B,1,FALSE)=C349,"OK","Fix"),"Fix"))</f>
        <v/>
      </c>
      <c r="C349" s="32"/>
      <c r="E349" s="25"/>
      <c r="F349" s="25"/>
      <c r="M349" s="13"/>
    </row>
    <row r="350" spans="1:13" x14ac:dyDescent="0.25">
      <c r="A350" s="7" t="str">
        <f>IF(C350="","",IFERROR(IF(VLOOKUP(C350,'Program Mapping'!B:B,1,FALSE)=C350,"OK","Fix"),"Fix"))</f>
        <v/>
      </c>
      <c r="C350" s="32"/>
      <c r="E350" s="25"/>
      <c r="F350" s="25"/>
      <c r="M350" s="13"/>
    </row>
    <row r="351" spans="1:13" x14ac:dyDescent="0.25">
      <c r="A351" s="7" t="str">
        <f>IF(C351="","",IFERROR(IF(VLOOKUP(C351,'Program Mapping'!B:B,1,FALSE)=C351,"OK","Fix"),"Fix"))</f>
        <v/>
      </c>
      <c r="C351" s="32"/>
      <c r="E351" s="25"/>
      <c r="F351" s="25"/>
      <c r="M351" s="13"/>
    </row>
    <row r="352" spans="1:13" x14ac:dyDescent="0.25">
      <c r="A352" s="7" t="str">
        <f>IF(C352="","",IFERROR(IF(VLOOKUP(C352,'Program Mapping'!B:B,1,FALSE)=C352,"OK","Fix"),"Fix"))</f>
        <v/>
      </c>
      <c r="C352" s="32"/>
      <c r="E352" s="25"/>
      <c r="F352" s="25"/>
      <c r="M352" s="13"/>
    </row>
    <row r="353" spans="1:13" x14ac:dyDescent="0.25">
      <c r="A353" s="7" t="str">
        <f>IF(C353="","",IFERROR(IF(VLOOKUP(C353,'Program Mapping'!B:B,1,FALSE)=C353,"OK","Fix"),"Fix"))</f>
        <v/>
      </c>
      <c r="C353" s="32"/>
      <c r="E353" s="25"/>
      <c r="F353" s="25"/>
      <c r="M353" s="13"/>
    </row>
    <row r="354" spans="1:13" x14ac:dyDescent="0.25">
      <c r="A354" s="7" t="str">
        <f>IF(C354="","",IFERROR(IF(VLOOKUP(C354,'Program Mapping'!B:B,1,FALSE)=C354,"OK","Fix"),"Fix"))</f>
        <v/>
      </c>
      <c r="C354" s="32"/>
      <c r="E354" s="25"/>
      <c r="F354" s="25"/>
      <c r="M354" s="13"/>
    </row>
    <row r="355" spans="1:13" x14ac:dyDescent="0.25">
      <c r="A355" s="7" t="str">
        <f>IF(C355="","",IFERROR(IF(VLOOKUP(C355,'Program Mapping'!B:B,1,FALSE)=C355,"OK","Fix"),"Fix"))</f>
        <v/>
      </c>
      <c r="C355" s="32"/>
      <c r="E355" s="25"/>
      <c r="F355" s="25"/>
      <c r="M355" s="13"/>
    </row>
    <row r="356" spans="1:13" x14ac:dyDescent="0.25">
      <c r="A356" s="7" t="str">
        <f>IF(C356="","",IFERROR(IF(VLOOKUP(C356,'Program Mapping'!B:B,1,FALSE)=C356,"OK","Fix"),"Fix"))</f>
        <v/>
      </c>
      <c r="C356" s="32"/>
      <c r="E356" s="25"/>
      <c r="F356" s="25"/>
      <c r="M356" s="13"/>
    </row>
    <row r="357" spans="1:13" x14ac:dyDescent="0.25">
      <c r="A357" s="7" t="str">
        <f>IF(C357="","",IFERROR(IF(VLOOKUP(C357,'Program Mapping'!B:B,1,FALSE)=C357,"OK","Fix"),"Fix"))</f>
        <v/>
      </c>
      <c r="C357" s="32"/>
      <c r="E357" s="25"/>
      <c r="F357" s="25"/>
      <c r="M357" s="13"/>
    </row>
    <row r="358" spans="1:13" x14ac:dyDescent="0.25">
      <c r="A358" s="7" t="str">
        <f>IF(C358="","",IFERROR(IF(VLOOKUP(C358,'Program Mapping'!B:B,1,FALSE)=C358,"OK","Fix"),"Fix"))</f>
        <v/>
      </c>
      <c r="C358" s="32"/>
      <c r="E358" s="25"/>
      <c r="F358" s="25"/>
      <c r="M358" s="13"/>
    </row>
    <row r="359" spans="1:13" x14ac:dyDescent="0.25">
      <c r="A359" s="7" t="str">
        <f>IF(C359="","",IFERROR(IF(VLOOKUP(C359,'Program Mapping'!B:B,1,FALSE)=C359,"OK","Fix"),"Fix"))</f>
        <v/>
      </c>
      <c r="C359" s="32"/>
      <c r="E359" s="25"/>
      <c r="F359" s="25"/>
      <c r="M359" s="13"/>
    </row>
    <row r="360" spans="1:13" x14ac:dyDescent="0.25">
      <c r="A360" s="7" t="str">
        <f>IF(C360="","",IFERROR(IF(VLOOKUP(C360,'Program Mapping'!B:B,1,FALSE)=C360,"OK","Fix"),"Fix"))</f>
        <v/>
      </c>
      <c r="C360" s="32"/>
      <c r="E360" s="25"/>
      <c r="F360" s="25"/>
      <c r="M360" s="13"/>
    </row>
    <row r="361" spans="1:13" x14ac:dyDescent="0.25">
      <c r="A361" s="7" t="str">
        <f>IF(C361="","",IFERROR(IF(VLOOKUP(C361,'Program Mapping'!B:B,1,FALSE)=C361,"OK","Fix"),"Fix"))</f>
        <v/>
      </c>
      <c r="C361" s="32"/>
      <c r="E361" s="25"/>
      <c r="F361" s="25"/>
      <c r="M361" s="13"/>
    </row>
    <row r="362" spans="1:13" x14ac:dyDescent="0.25">
      <c r="A362" s="7" t="str">
        <f>IF(C362="","",IFERROR(IF(VLOOKUP(C362,'Program Mapping'!B:B,1,FALSE)=C362,"OK","Fix"),"Fix"))</f>
        <v/>
      </c>
      <c r="C362" s="32"/>
      <c r="E362" s="25"/>
      <c r="F362" s="25"/>
      <c r="M362" s="13"/>
    </row>
    <row r="363" spans="1:13" x14ac:dyDescent="0.25">
      <c r="A363" s="7" t="str">
        <f>IF(C363="","",IFERROR(IF(VLOOKUP(C363,'Program Mapping'!B:B,1,FALSE)=C363,"OK","Fix"),"Fix"))</f>
        <v/>
      </c>
      <c r="C363" s="32"/>
      <c r="E363" s="25"/>
      <c r="F363" s="25"/>
      <c r="M363" s="13"/>
    </row>
    <row r="364" spans="1:13" x14ac:dyDescent="0.25">
      <c r="A364" s="7" t="str">
        <f>IF(C364="","",IFERROR(IF(VLOOKUP(C364,'Program Mapping'!B:B,1,FALSE)=C364,"OK","Fix"),"Fix"))</f>
        <v/>
      </c>
      <c r="C364" s="32"/>
      <c r="E364" s="25"/>
      <c r="F364" s="25"/>
      <c r="M364" s="13"/>
    </row>
    <row r="365" spans="1:13" x14ac:dyDescent="0.25">
      <c r="A365" s="7" t="str">
        <f>IF(C365="","",IFERROR(IF(VLOOKUP(C365,'Program Mapping'!B:B,1,FALSE)=C365,"OK","Fix"),"Fix"))</f>
        <v/>
      </c>
      <c r="C365" s="32"/>
      <c r="E365" s="25"/>
      <c r="F365" s="25"/>
      <c r="M365" s="13"/>
    </row>
    <row r="366" spans="1:13" x14ac:dyDescent="0.25">
      <c r="A366" s="7" t="str">
        <f>IF(C366="","",IFERROR(IF(VLOOKUP(C366,'Program Mapping'!B:B,1,FALSE)=C366,"OK","Fix"),"Fix"))</f>
        <v/>
      </c>
      <c r="C366" s="32"/>
      <c r="E366" s="25"/>
      <c r="F366" s="25"/>
      <c r="M366" s="13"/>
    </row>
    <row r="367" spans="1:13" x14ac:dyDescent="0.25">
      <c r="A367" s="7" t="str">
        <f>IF(C367="","",IFERROR(IF(VLOOKUP(C367,'Program Mapping'!B:B,1,FALSE)=C367,"OK","Fix"),"Fix"))</f>
        <v/>
      </c>
      <c r="C367" s="32"/>
      <c r="E367" s="25"/>
      <c r="F367" s="25"/>
      <c r="M367" s="13"/>
    </row>
    <row r="368" spans="1:13" x14ac:dyDescent="0.25">
      <c r="A368" s="7" t="str">
        <f>IF(C368="","",IFERROR(IF(VLOOKUP(C368,'Program Mapping'!B:B,1,FALSE)=C368,"OK","Fix"),"Fix"))</f>
        <v/>
      </c>
      <c r="C368" s="32"/>
      <c r="E368" s="25"/>
      <c r="F368" s="25"/>
      <c r="M368" s="13"/>
    </row>
    <row r="369" spans="1:13" x14ac:dyDescent="0.25">
      <c r="A369" s="7" t="str">
        <f>IF(C369="","",IFERROR(IF(VLOOKUP(C369,'Program Mapping'!B:B,1,FALSE)=C369,"OK","Fix"),"Fix"))</f>
        <v/>
      </c>
      <c r="C369" s="32"/>
      <c r="E369" s="25"/>
      <c r="F369" s="25"/>
      <c r="M369" s="13"/>
    </row>
    <row r="370" spans="1:13" x14ac:dyDescent="0.25">
      <c r="A370" s="7" t="str">
        <f>IF(C370="","",IFERROR(IF(VLOOKUP(C370,'Program Mapping'!B:B,1,FALSE)=C370,"OK","Fix"),"Fix"))</f>
        <v/>
      </c>
      <c r="C370" s="32"/>
      <c r="E370" s="25"/>
      <c r="F370" s="25"/>
      <c r="M370" s="13"/>
    </row>
    <row r="371" spans="1:13" x14ac:dyDescent="0.25">
      <c r="A371" s="7" t="str">
        <f>IF(C371="","",IFERROR(IF(VLOOKUP(C371,'Program Mapping'!B:B,1,FALSE)=C371,"OK","Fix"),"Fix"))</f>
        <v/>
      </c>
      <c r="C371" s="32"/>
      <c r="E371" s="25"/>
      <c r="F371" s="25"/>
      <c r="M371" s="13"/>
    </row>
    <row r="372" spans="1:13" x14ac:dyDescent="0.25">
      <c r="A372" s="7" t="str">
        <f>IF(C372="","",IFERROR(IF(VLOOKUP(C372,'Program Mapping'!B:B,1,FALSE)=C372,"OK","Fix"),"Fix"))</f>
        <v/>
      </c>
      <c r="C372" s="32"/>
      <c r="E372" s="25"/>
      <c r="F372" s="25"/>
      <c r="M372" s="13"/>
    </row>
    <row r="373" spans="1:13" x14ac:dyDescent="0.25">
      <c r="A373" s="7" t="str">
        <f>IF(C373="","",IFERROR(IF(VLOOKUP(C373,'Program Mapping'!B:B,1,FALSE)=C373,"OK","Fix"),"Fix"))</f>
        <v/>
      </c>
      <c r="C373" s="32"/>
      <c r="E373" s="25"/>
      <c r="F373" s="25"/>
      <c r="M373" s="13"/>
    </row>
    <row r="374" spans="1:13" x14ac:dyDescent="0.25">
      <c r="A374" s="7" t="str">
        <f>IF(C374="","",IFERROR(IF(VLOOKUP(C374,'Program Mapping'!B:B,1,FALSE)=C374,"OK","Fix"),"Fix"))</f>
        <v/>
      </c>
      <c r="C374" s="32"/>
      <c r="E374" s="25"/>
      <c r="F374" s="25"/>
      <c r="M374" s="13"/>
    </row>
    <row r="375" spans="1:13" x14ac:dyDescent="0.25">
      <c r="A375" s="7" t="str">
        <f>IF(C375="","",IFERROR(IF(VLOOKUP(C375,'Program Mapping'!B:B,1,FALSE)=C375,"OK","Fix"),"Fix"))</f>
        <v/>
      </c>
      <c r="C375" s="32"/>
      <c r="E375" s="25"/>
      <c r="F375" s="25"/>
      <c r="M375" s="13"/>
    </row>
    <row r="376" spans="1:13" x14ac:dyDescent="0.25">
      <c r="A376" s="7" t="str">
        <f>IF(C376="","",IFERROR(IF(VLOOKUP(C376,'Program Mapping'!B:B,1,FALSE)=C376,"OK","Fix"),"Fix"))</f>
        <v/>
      </c>
      <c r="C376" s="32"/>
      <c r="E376" s="25"/>
      <c r="F376" s="25"/>
      <c r="M376" s="13"/>
    </row>
    <row r="377" spans="1:13" x14ac:dyDescent="0.25">
      <c r="A377" s="7" t="str">
        <f>IF(C377="","",IFERROR(IF(VLOOKUP(C377,'Program Mapping'!B:B,1,FALSE)=C377,"OK","Fix"),"Fix"))</f>
        <v/>
      </c>
      <c r="C377" s="32"/>
      <c r="E377" s="25"/>
      <c r="F377" s="25"/>
      <c r="M377" s="13"/>
    </row>
    <row r="378" spans="1:13" x14ac:dyDescent="0.25">
      <c r="A378" s="7" t="str">
        <f>IF(C378="","",IFERROR(IF(VLOOKUP(C378,'Program Mapping'!B:B,1,FALSE)=C378,"OK","Fix"),"Fix"))</f>
        <v/>
      </c>
      <c r="C378" s="32"/>
      <c r="E378" s="25"/>
      <c r="F378" s="25"/>
      <c r="M378" s="13"/>
    </row>
    <row r="379" spans="1:13" x14ac:dyDescent="0.25">
      <c r="A379" s="7" t="str">
        <f>IF(C379="","",IFERROR(IF(VLOOKUP(C379,'Program Mapping'!B:B,1,FALSE)=C379,"OK","Fix"),"Fix"))</f>
        <v/>
      </c>
      <c r="C379" s="32"/>
      <c r="E379" s="25"/>
      <c r="F379" s="25"/>
      <c r="M379" s="13"/>
    </row>
    <row r="380" spans="1:13" x14ac:dyDescent="0.25">
      <c r="A380" s="7" t="str">
        <f>IF(C380="","",IFERROR(IF(VLOOKUP(C380,'Program Mapping'!B:B,1,FALSE)=C380,"OK","Fix"),"Fix"))</f>
        <v/>
      </c>
      <c r="C380" s="32"/>
      <c r="E380" s="25"/>
      <c r="F380" s="25"/>
      <c r="M380" s="13"/>
    </row>
    <row r="381" spans="1:13" x14ac:dyDescent="0.25">
      <c r="A381" s="7" t="str">
        <f>IF(C381="","",IFERROR(IF(VLOOKUP(C381,'Program Mapping'!B:B,1,FALSE)=C381,"OK","Fix"),"Fix"))</f>
        <v/>
      </c>
      <c r="C381" s="32"/>
      <c r="E381" s="25"/>
      <c r="F381" s="25"/>
      <c r="M381" s="13"/>
    </row>
    <row r="382" spans="1:13" x14ac:dyDescent="0.25">
      <c r="A382" s="7" t="str">
        <f>IF(C382="","",IFERROR(IF(VLOOKUP(C382,'Program Mapping'!B:B,1,FALSE)=C382,"OK","Fix"),"Fix"))</f>
        <v/>
      </c>
      <c r="C382" s="32"/>
      <c r="E382" s="25"/>
      <c r="F382" s="25"/>
      <c r="M382" s="13"/>
    </row>
    <row r="383" spans="1:13" x14ac:dyDescent="0.25">
      <c r="A383" s="7" t="str">
        <f>IF(C383="","",IFERROR(IF(VLOOKUP(C383,'Program Mapping'!B:B,1,FALSE)=C383,"OK","Fix"),"Fix"))</f>
        <v/>
      </c>
      <c r="C383" s="32"/>
      <c r="E383" s="25"/>
      <c r="F383" s="25"/>
      <c r="M383" s="13"/>
    </row>
    <row r="384" spans="1:13" x14ac:dyDescent="0.25">
      <c r="A384" s="7" t="str">
        <f>IF(C384="","",IFERROR(IF(VLOOKUP(C384,'Program Mapping'!B:B,1,FALSE)=C384,"OK","Fix"),"Fix"))</f>
        <v/>
      </c>
      <c r="C384" s="32"/>
      <c r="E384" s="25"/>
      <c r="F384" s="25"/>
      <c r="M384" s="13"/>
    </row>
    <row r="385" spans="1:13" x14ac:dyDescent="0.25">
      <c r="A385" s="7" t="str">
        <f>IF(C385="","",IFERROR(IF(VLOOKUP(C385,'Program Mapping'!B:B,1,FALSE)=C385,"OK","Fix"),"Fix"))</f>
        <v/>
      </c>
      <c r="C385" s="32"/>
      <c r="E385" s="25"/>
      <c r="F385" s="25"/>
      <c r="M385" s="13"/>
    </row>
    <row r="386" spans="1:13" x14ac:dyDescent="0.25">
      <c r="A386" s="7" t="str">
        <f>IF(C386="","",IFERROR(IF(VLOOKUP(C386,'Program Mapping'!B:B,1,FALSE)=C386,"OK","Fix"),"Fix"))</f>
        <v/>
      </c>
      <c r="C386" s="32"/>
      <c r="E386" s="25"/>
      <c r="F386" s="25"/>
      <c r="M386" s="13"/>
    </row>
    <row r="387" spans="1:13" x14ac:dyDescent="0.25">
      <c r="A387" s="7" t="str">
        <f>IF(C387="","",IFERROR(IF(VLOOKUP(C387,'Program Mapping'!B:B,1,FALSE)=C387,"OK","Fix"),"Fix"))</f>
        <v/>
      </c>
      <c r="C387" s="32"/>
      <c r="E387" s="25"/>
      <c r="F387" s="25"/>
      <c r="M387" s="13"/>
    </row>
    <row r="388" spans="1:13" x14ac:dyDescent="0.25">
      <c r="A388" s="7" t="str">
        <f>IF(C388="","",IFERROR(IF(VLOOKUP(C388,'Program Mapping'!B:B,1,FALSE)=C388,"OK","Fix"),"Fix"))</f>
        <v/>
      </c>
      <c r="C388" s="32"/>
      <c r="E388" s="25"/>
      <c r="F388" s="25"/>
      <c r="M388" s="13"/>
    </row>
    <row r="389" spans="1:13" x14ac:dyDescent="0.25">
      <c r="A389" s="7" t="str">
        <f>IF(C389="","",IFERROR(IF(VLOOKUP(C389,'Program Mapping'!B:B,1,FALSE)=C389,"OK","Fix"),"Fix"))</f>
        <v/>
      </c>
      <c r="C389" s="32"/>
      <c r="E389" s="25"/>
      <c r="F389" s="25"/>
      <c r="M389" s="13"/>
    </row>
    <row r="390" spans="1:13" x14ac:dyDescent="0.25">
      <c r="A390" s="7" t="str">
        <f>IF(C390="","",IFERROR(IF(VLOOKUP(C390,'Program Mapping'!B:B,1,FALSE)=C390,"OK","Fix"),"Fix"))</f>
        <v/>
      </c>
      <c r="C390" s="32"/>
      <c r="E390" s="25"/>
      <c r="F390" s="25"/>
      <c r="M390" s="13"/>
    </row>
    <row r="391" spans="1:13" x14ac:dyDescent="0.25">
      <c r="A391" s="7" t="str">
        <f>IF(C391="","",IFERROR(IF(VLOOKUP(C391,'Program Mapping'!B:B,1,FALSE)=C391,"OK","Fix"),"Fix"))</f>
        <v/>
      </c>
      <c r="C391" s="32"/>
      <c r="E391" s="25"/>
      <c r="F391" s="25"/>
      <c r="M391" s="13"/>
    </row>
    <row r="392" spans="1:13" x14ac:dyDescent="0.25">
      <c r="A392" s="7" t="str">
        <f>IF(C392="","",IFERROR(IF(VLOOKUP(C392,'Program Mapping'!B:B,1,FALSE)=C392,"OK","Fix"),"Fix"))</f>
        <v/>
      </c>
      <c r="C392" s="32"/>
      <c r="E392" s="25"/>
      <c r="F392" s="25"/>
      <c r="M392" s="13"/>
    </row>
    <row r="393" spans="1:13" x14ac:dyDescent="0.25">
      <c r="A393" s="7" t="str">
        <f>IF(C393="","",IFERROR(IF(VLOOKUP(C393,'Program Mapping'!B:B,1,FALSE)=C393,"OK","Fix"),"Fix"))</f>
        <v/>
      </c>
      <c r="C393" s="32"/>
      <c r="E393" s="25"/>
      <c r="F393" s="25"/>
      <c r="M393" s="13"/>
    </row>
    <row r="394" spans="1:13" x14ac:dyDescent="0.25">
      <c r="A394" s="7" t="str">
        <f>IF(C394="","",IFERROR(IF(VLOOKUP(C394,'Program Mapping'!B:B,1,FALSE)=C394,"OK","Fix"),"Fix"))</f>
        <v/>
      </c>
      <c r="C394" s="32"/>
      <c r="E394" s="25"/>
      <c r="F394" s="25"/>
      <c r="M394" s="13"/>
    </row>
    <row r="395" spans="1:13" x14ac:dyDescent="0.25">
      <c r="A395" s="7" t="str">
        <f>IF(C395="","",IFERROR(IF(VLOOKUP(C395,'Program Mapping'!B:B,1,FALSE)=C395,"OK","Fix"),"Fix"))</f>
        <v/>
      </c>
      <c r="C395" s="32"/>
      <c r="E395" s="25"/>
      <c r="F395" s="25"/>
      <c r="M395" s="13"/>
    </row>
    <row r="396" spans="1:13" x14ac:dyDescent="0.25">
      <c r="A396" s="7" t="str">
        <f>IF(C396="","",IFERROR(IF(VLOOKUP(C396,'Program Mapping'!B:B,1,FALSE)=C396,"OK","Fix"),"Fix"))</f>
        <v/>
      </c>
      <c r="C396" s="32"/>
      <c r="E396" s="25"/>
      <c r="F396" s="25"/>
      <c r="M396" s="13"/>
    </row>
    <row r="397" spans="1:13" x14ac:dyDescent="0.25">
      <c r="A397" s="7" t="str">
        <f>IF(C397="","",IFERROR(IF(VLOOKUP(C397,'Program Mapping'!B:B,1,FALSE)=C397,"OK","Fix"),"Fix"))</f>
        <v/>
      </c>
      <c r="C397" s="32"/>
      <c r="E397" s="25"/>
      <c r="F397" s="25"/>
      <c r="M397" s="13"/>
    </row>
    <row r="398" spans="1:13" x14ac:dyDescent="0.25">
      <c r="A398" s="7" t="str">
        <f>IF(C398="","",IFERROR(IF(VLOOKUP(C398,'Program Mapping'!B:B,1,FALSE)=C398,"OK","Fix"),"Fix"))</f>
        <v/>
      </c>
      <c r="C398" s="32"/>
      <c r="E398" s="25"/>
      <c r="F398" s="25"/>
      <c r="M398" s="13"/>
    </row>
    <row r="399" spans="1:13" x14ac:dyDescent="0.25">
      <c r="A399" s="7" t="str">
        <f>IF(C399="","",IFERROR(IF(VLOOKUP(C399,'Program Mapping'!B:B,1,FALSE)=C399,"OK","Fix"),"Fix"))</f>
        <v/>
      </c>
      <c r="C399" s="32"/>
      <c r="E399" s="25"/>
      <c r="F399" s="25"/>
      <c r="M399" s="13"/>
    </row>
    <row r="400" spans="1:13" x14ac:dyDescent="0.25">
      <c r="A400" s="7" t="str">
        <f>IF(C400="","",IFERROR(IF(VLOOKUP(C400,'Program Mapping'!B:B,1,FALSE)=C400,"OK","Fix"),"Fix"))</f>
        <v/>
      </c>
      <c r="C400" s="32"/>
      <c r="E400" s="25"/>
      <c r="F400" s="25"/>
      <c r="M400" s="13"/>
    </row>
    <row r="401" spans="1:13" x14ac:dyDescent="0.25">
      <c r="A401" s="7" t="str">
        <f>IF(C401="","",IFERROR(IF(VLOOKUP(C401,'Program Mapping'!B:B,1,FALSE)=C401,"OK","Fix"),"Fix"))</f>
        <v/>
      </c>
      <c r="C401" s="32"/>
      <c r="E401" s="25"/>
      <c r="F401" s="25"/>
      <c r="M401" s="13"/>
    </row>
    <row r="402" spans="1:13" x14ac:dyDescent="0.25">
      <c r="A402" s="7" t="str">
        <f>IF(C402="","",IFERROR(IF(VLOOKUP(C402,'Program Mapping'!B:B,1,FALSE)=C402,"OK","Fix"),"Fix"))</f>
        <v/>
      </c>
      <c r="C402" s="32"/>
      <c r="E402" s="25"/>
      <c r="F402" s="25"/>
      <c r="M402" s="13"/>
    </row>
    <row r="403" spans="1:13" x14ac:dyDescent="0.25">
      <c r="A403" s="7" t="str">
        <f>IF(C403="","",IFERROR(IF(VLOOKUP(C403,'Program Mapping'!B:B,1,FALSE)=C403,"OK","Fix"),"Fix"))</f>
        <v/>
      </c>
      <c r="C403" s="32"/>
      <c r="E403" s="25"/>
      <c r="F403" s="25"/>
      <c r="M403" s="13"/>
    </row>
    <row r="404" spans="1:13" x14ac:dyDescent="0.25">
      <c r="A404" s="7" t="str">
        <f>IF(C404="","",IFERROR(IF(VLOOKUP(C404,'Program Mapping'!B:B,1,FALSE)=C404,"OK","Fix"),"Fix"))</f>
        <v/>
      </c>
      <c r="C404" s="32"/>
      <c r="E404" s="25"/>
      <c r="F404" s="25"/>
      <c r="M404" s="13"/>
    </row>
    <row r="405" spans="1:13" x14ac:dyDescent="0.25">
      <c r="A405" s="7" t="str">
        <f>IF(C405="","",IFERROR(IF(VLOOKUP(C405,'Program Mapping'!B:B,1,FALSE)=C405,"OK","Fix"),"Fix"))</f>
        <v/>
      </c>
      <c r="C405" s="32"/>
      <c r="E405" s="25"/>
      <c r="F405" s="25"/>
      <c r="M405" s="13"/>
    </row>
    <row r="406" spans="1:13" x14ac:dyDescent="0.25">
      <c r="A406" s="7" t="str">
        <f>IF(C406="","",IFERROR(IF(VLOOKUP(C406,'Program Mapping'!B:B,1,FALSE)=C406,"OK","Fix"),"Fix"))</f>
        <v/>
      </c>
      <c r="C406" s="32"/>
      <c r="E406" s="25"/>
      <c r="F406" s="25"/>
      <c r="M406" s="13"/>
    </row>
    <row r="407" spans="1:13" x14ac:dyDescent="0.25">
      <c r="A407" s="7" t="str">
        <f>IF(C407="","",IFERROR(IF(VLOOKUP(C407,'Program Mapping'!B:B,1,FALSE)=C407,"OK","Fix"),"Fix"))</f>
        <v/>
      </c>
      <c r="C407" s="32"/>
      <c r="E407" s="25"/>
      <c r="F407" s="25"/>
      <c r="M407" s="13"/>
    </row>
    <row r="408" spans="1:13" x14ac:dyDescent="0.25">
      <c r="A408" s="7" t="str">
        <f>IF(C408="","",IFERROR(IF(VLOOKUP(C408,'Program Mapping'!B:B,1,FALSE)=C408,"OK","Fix"),"Fix"))</f>
        <v/>
      </c>
      <c r="C408" s="32"/>
      <c r="E408" s="25"/>
      <c r="F408" s="25"/>
      <c r="M408" s="13"/>
    </row>
    <row r="409" spans="1:13" x14ac:dyDescent="0.25">
      <c r="A409" s="7" t="str">
        <f>IF(C409="","",IFERROR(IF(VLOOKUP(C409,'Program Mapping'!B:B,1,FALSE)=C409,"OK","Fix"),"Fix"))</f>
        <v/>
      </c>
      <c r="C409" s="32"/>
      <c r="E409" s="25"/>
      <c r="F409" s="25"/>
      <c r="M409" s="13"/>
    </row>
    <row r="410" spans="1:13" x14ac:dyDescent="0.25">
      <c r="A410" s="7" t="str">
        <f>IF(C410="","",IFERROR(IF(VLOOKUP(C410,'Program Mapping'!B:B,1,FALSE)=C410,"OK","Fix"),"Fix"))</f>
        <v/>
      </c>
      <c r="C410" s="32"/>
      <c r="E410" s="25"/>
      <c r="F410" s="25"/>
      <c r="M410" s="13"/>
    </row>
    <row r="411" spans="1:13" x14ac:dyDescent="0.25">
      <c r="A411" s="7" t="str">
        <f>IF(C411="","",IFERROR(IF(VLOOKUP(C411,'Program Mapping'!B:B,1,FALSE)=C411,"OK","Fix"),"Fix"))</f>
        <v/>
      </c>
      <c r="C411" s="32"/>
      <c r="E411" s="25"/>
      <c r="F411" s="25"/>
      <c r="M411" s="13"/>
    </row>
    <row r="412" spans="1:13" x14ac:dyDescent="0.25">
      <c r="A412" s="7" t="str">
        <f>IF(C412="","",IFERROR(IF(VLOOKUP(C412,'Program Mapping'!B:B,1,FALSE)=C412,"OK","Fix"),"Fix"))</f>
        <v/>
      </c>
      <c r="C412" s="32"/>
      <c r="E412" s="25"/>
      <c r="F412" s="25"/>
      <c r="M412" s="13"/>
    </row>
    <row r="413" spans="1:13" x14ac:dyDescent="0.25">
      <c r="A413" s="7" t="str">
        <f>IF(C413="","",IFERROR(IF(VLOOKUP(C413,'Program Mapping'!B:B,1,FALSE)=C413,"OK","Fix"),"Fix"))</f>
        <v/>
      </c>
      <c r="C413" s="32"/>
      <c r="E413" s="25"/>
      <c r="F413" s="25"/>
      <c r="M413" s="13"/>
    </row>
    <row r="414" spans="1:13" x14ac:dyDescent="0.25">
      <c r="A414" s="7" t="str">
        <f>IF(C414="","",IFERROR(IF(VLOOKUP(C414,'Program Mapping'!B:B,1,FALSE)=C414,"OK","Fix"),"Fix"))</f>
        <v/>
      </c>
      <c r="C414" s="32"/>
      <c r="E414" s="25"/>
      <c r="F414" s="25"/>
      <c r="M414" s="13"/>
    </row>
    <row r="415" spans="1:13" x14ac:dyDescent="0.25">
      <c r="A415" s="7" t="str">
        <f>IF(C415="","",IFERROR(IF(VLOOKUP(C415,'Program Mapping'!B:B,1,FALSE)=C415,"OK","Fix"),"Fix"))</f>
        <v/>
      </c>
      <c r="C415" s="32"/>
      <c r="E415" s="25"/>
      <c r="F415" s="25"/>
      <c r="M415" s="13"/>
    </row>
    <row r="416" spans="1:13" x14ac:dyDescent="0.25">
      <c r="A416" s="7" t="str">
        <f>IF(C416="","",IFERROR(IF(VLOOKUP(C416,'Program Mapping'!B:B,1,FALSE)=C416,"OK","Fix"),"Fix"))</f>
        <v/>
      </c>
      <c r="C416" s="32"/>
      <c r="E416" s="25"/>
      <c r="F416" s="25"/>
      <c r="M416" s="13"/>
    </row>
    <row r="417" spans="1:13" x14ac:dyDescent="0.25">
      <c r="A417" s="7" t="str">
        <f>IF(C417="","",IFERROR(IF(VLOOKUP(C417,'Program Mapping'!B:B,1,FALSE)=C417,"OK","Fix"),"Fix"))</f>
        <v/>
      </c>
      <c r="C417" s="32"/>
      <c r="E417" s="25"/>
      <c r="F417" s="25"/>
      <c r="M417" s="13"/>
    </row>
    <row r="418" spans="1:13" x14ac:dyDescent="0.25">
      <c r="A418" s="7" t="str">
        <f>IF(C418="","",IFERROR(IF(VLOOKUP(C418,'Program Mapping'!B:B,1,FALSE)=C418,"OK","Fix"),"Fix"))</f>
        <v/>
      </c>
      <c r="C418" s="32"/>
      <c r="E418" s="25"/>
      <c r="F418" s="25"/>
      <c r="M418" s="13"/>
    </row>
    <row r="419" spans="1:13" x14ac:dyDescent="0.25">
      <c r="A419" s="7" t="str">
        <f>IF(C419="","",IFERROR(IF(VLOOKUP(C419,'Program Mapping'!B:B,1,FALSE)=C419,"OK","Fix"),"Fix"))</f>
        <v/>
      </c>
      <c r="C419" s="32"/>
      <c r="E419" s="25"/>
      <c r="F419" s="25"/>
      <c r="M419" s="13"/>
    </row>
    <row r="420" spans="1:13" x14ac:dyDescent="0.25">
      <c r="A420" s="7" t="str">
        <f>IF(C420="","",IFERROR(IF(VLOOKUP(C420,'Program Mapping'!B:B,1,FALSE)=C420,"OK","Fix"),"Fix"))</f>
        <v/>
      </c>
      <c r="C420" s="32"/>
      <c r="E420" s="25"/>
      <c r="F420" s="25"/>
      <c r="M420" s="13"/>
    </row>
    <row r="421" spans="1:13" x14ac:dyDescent="0.25">
      <c r="A421" s="7" t="str">
        <f>IF(C421="","",IFERROR(IF(VLOOKUP(C421,'Program Mapping'!B:B,1,FALSE)=C421,"OK","Fix"),"Fix"))</f>
        <v/>
      </c>
      <c r="C421" s="32"/>
      <c r="E421" s="25"/>
      <c r="F421" s="25"/>
      <c r="M421" s="13"/>
    </row>
    <row r="422" spans="1:13" x14ac:dyDescent="0.25">
      <c r="A422" s="7" t="str">
        <f>IF(C422="","",IFERROR(IF(VLOOKUP(C422,'Program Mapping'!B:B,1,FALSE)=C422,"OK","Fix"),"Fix"))</f>
        <v/>
      </c>
      <c r="C422" s="32"/>
      <c r="E422" s="25"/>
      <c r="F422" s="25"/>
      <c r="M422" s="13"/>
    </row>
    <row r="423" spans="1:13" x14ac:dyDescent="0.25">
      <c r="A423" s="7" t="str">
        <f>IF(C423="","",IFERROR(IF(VLOOKUP(C423,'Program Mapping'!B:B,1,FALSE)=C423,"OK","Fix"),"Fix"))</f>
        <v/>
      </c>
      <c r="C423" s="32"/>
      <c r="E423" s="25"/>
      <c r="F423" s="25"/>
      <c r="M423" s="13"/>
    </row>
    <row r="424" spans="1:13" x14ac:dyDescent="0.25">
      <c r="A424" s="7" t="str">
        <f>IF(C424="","",IFERROR(IF(VLOOKUP(C424,'Program Mapping'!B:B,1,FALSE)=C424,"OK","Fix"),"Fix"))</f>
        <v/>
      </c>
      <c r="C424" s="32"/>
      <c r="E424" s="25"/>
      <c r="F424" s="25"/>
      <c r="M424" s="13"/>
    </row>
    <row r="425" spans="1:13" x14ac:dyDescent="0.25">
      <c r="A425" s="7" t="str">
        <f>IF(C425="","",IFERROR(IF(VLOOKUP(C425,'Program Mapping'!B:B,1,FALSE)=C425,"OK","Fix"),"Fix"))</f>
        <v/>
      </c>
      <c r="C425" s="32"/>
      <c r="E425" s="25"/>
      <c r="F425" s="25"/>
      <c r="M425" s="13"/>
    </row>
    <row r="426" spans="1:13" x14ac:dyDescent="0.25">
      <c r="A426" s="7" t="str">
        <f>IF(C426="","",IFERROR(IF(VLOOKUP(C426,'Program Mapping'!B:B,1,FALSE)=C426,"OK","Fix"),"Fix"))</f>
        <v/>
      </c>
      <c r="C426" s="32"/>
      <c r="E426" s="25"/>
      <c r="F426" s="25"/>
      <c r="M426" s="13"/>
    </row>
    <row r="427" spans="1:13" x14ac:dyDescent="0.25">
      <c r="A427" s="7" t="str">
        <f>IF(C427="","",IFERROR(IF(VLOOKUP(C427,'Program Mapping'!B:B,1,FALSE)=C427,"OK","Fix"),"Fix"))</f>
        <v/>
      </c>
      <c r="C427" s="32"/>
      <c r="E427" s="25"/>
      <c r="F427" s="25"/>
      <c r="M427" s="13"/>
    </row>
    <row r="428" spans="1:13" x14ac:dyDescent="0.25">
      <c r="A428" s="7" t="str">
        <f>IF(C428="","",IFERROR(IF(VLOOKUP(C428,'Program Mapping'!B:B,1,FALSE)=C428,"OK","Fix"),"Fix"))</f>
        <v/>
      </c>
      <c r="C428" s="32"/>
      <c r="E428" s="25"/>
      <c r="F428" s="25"/>
      <c r="M428" s="13"/>
    </row>
    <row r="429" spans="1:13" x14ac:dyDescent="0.25">
      <c r="A429" s="7" t="str">
        <f>IF(C429="","",IFERROR(IF(VLOOKUP(C429,'Program Mapping'!B:B,1,FALSE)=C429,"OK","Fix"),"Fix"))</f>
        <v/>
      </c>
      <c r="C429" s="32"/>
      <c r="E429" s="25"/>
      <c r="F429" s="25"/>
      <c r="M429" s="13"/>
    </row>
    <row r="430" spans="1:13" x14ac:dyDescent="0.25">
      <c r="A430" s="7" t="str">
        <f>IF(C430="","",IFERROR(IF(VLOOKUP(C430,'Program Mapping'!B:B,1,FALSE)=C430,"OK","Fix"),"Fix"))</f>
        <v/>
      </c>
      <c r="C430" s="32"/>
      <c r="E430" s="25"/>
      <c r="F430" s="25"/>
      <c r="M430" s="13"/>
    </row>
    <row r="431" spans="1:13" x14ac:dyDescent="0.25">
      <c r="A431" s="7" t="str">
        <f>IF(C431="","",IFERROR(IF(VLOOKUP(C431,'Program Mapping'!B:B,1,FALSE)=C431,"OK","Fix"),"Fix"))</f>
        <v/>
      </c>
      <c r="C431" s="32"/>
      <c r="E431" s="25"/>
      <c r="F431" s="25"/>
      <c r="M431" s="13"/>
    </row>
    <row r="432" spans="1:13" x14ac:dyDescent="0.25">
      <c r="A432" s="7" t="str">
        <f>IF(C432="","",IFERROR(IF(VLOOKUP(C432,'Program Mapping'!B:B,1,FALSE)=C432,"OK","Fix"),"Fix"))</f>
        <v/>
      </c>
      <c r="C432" s="32"/>
      <c r="E432" s="25"/>
      <c r="F432" s="25"/>
      <c r="M432" s="13"/>
    </row>
    <row r="433" spans="1:13" x14ac:dyDescent="0.25">
      <c r="A433" s="7" t="str">
        <f>IF(C433="","",IFERROR(IF(VLOOKUP(C433,'Program Mapping'!B:B,1,FALSE)=C433,"OK","Fix"),"Fix"))</f>
        <v/>
      </c>
      <c r="C433" s="32"/>
      <c r="E433" s="25"/>
      <c r="F433" s="25"/>
      <c r="M433" s="13"/>
    </row>
    <row r="434" spans="1:13" x14ac:dyDescent="0.25">
      <c r="A434" s="7" t="str">
        <f>IF(C434="","",IFERROR(IF(VLOOKUP(C434,'Program Mapping'!B:B,1,FALSE)=C434,"OK","Fix"),"Fix"))</f>
        <v/>
      </c>
      <c r="C434" s="32"/>
      <c r="E434" s="25"/>
      <c r="F434" s="25"/>
      <c r="M434" s="13"/>
    </row>
    <row r="435" spans="1:13" x14ac:dyDescent="0.25">
      <c r="A435" s="7" t="str">
        <f>IF(C435="","",IFERROR(IF(VLOOKUP(C435,'Program Mapping'!B:B,1,FALSE)=C435,"OK","Fix"),"Fix"))</f>
        <v/>
      </c>
      <c r="C435" s="32"/>
      <c r="E435" s="25"/>
      <c r="F435" s="25"/>
      <c r="M435" s="13"/>
    </row>
    <row r="436" spans="1:13" x14ac:dyDescent="0.25">
      <c r="A436" s="7" t="str">
        <f>IF(C436="","",IFERROR(IF(VLOOKUP(C436,'Program Mapping'!B:B,1,FALSE)=C436,"OK","Fix"),"Fix"))</f>
        <v/>
      </c>
      <c r="C436" s="32"/>
      <c r="E436" s="25"/>
      <c r="F436" s="25"/>
      <c r="M436" s="13"/>
    </row>
    <row r="437" spans="1:13" x14ac:dyDescent="0.25">
      <c r="A437" s="7" t="str">
        <f>IF(C437="","",IFERROR(IF(VLOOKUP(C437,'Program Mapping'!B:B,1,FALSE)=C437,"OK","Fix"),"Fix"))</f>
        <v/>
      </c>
      <c r="C437" s="32"/>
      <c r="E437" s="25"/>
      <c r="F437" s="25"/>
      <c r="M437" s="13"/>
    </row>
    <row r="438" spans="1:13" x14ac:dyDescent="0.25">
      <c r="A438" s="7" t="str">
        <f>IF(C438="","",IFERROR(IF(VLOOKUP(C438,'Program Mapping'!B:B,1,FALSE)=C438,"OK","Fix"),"Fix"))</f>
        <v/>
      </c>
      <c r="C438" s="32"/>
      <c r="E438" s="25"/>
      <c r="F438" s="25"/>
      <c r="M438" s="13"/>
    </row>
    <row r="439" spans="1:13" x14ac:dyDescent="0.25">
      <c r="A439" s="7" t="str">
        <f>IF(C439="","",IFERROR(IF(VLOOKUP(C439,'Program Mapping'!B:B,1,FALSE)=C439,"OK","Fix"),"Fix"))</f>
        <v/>
      </c>
      <c r="C439" s="32"/>
      <c r="E439" s="25"/>
      <c r="F439" s="25"/>
      <c r="M439" s="13"/>
    </row>
    <row r="440" spans="1:13" x14ac:dyDescent="0.25">
      <c r="A440" s="7" t="str">
        <f>IF(C440="","",IFERROR(IF(VLOOKUP(C440,'Program Mapping'!B:B,1,FALSE)=C440,"OK","Fix"),"Fix"))</f>
        <v/>
      </c>
      <c r="C440" s="32"/>
      <c r="E440" s="25"/>
      <c r="F440" s="25"/>
      <c r="M440" s="13"/>
    </row>
    <row r="441" spans="1:13" x14ac:dyDescent="0.25">
      <c r="A441" s="7" t="str">
        <f>IF(C441="","",IFERROR(IF(VLOOKUP(C441,'Program Mapping'!B:B,1,FALSE)=C441,"OK","Fix"),"Fix"))</f>
        <v/>
      </c>
      <c r="C441" s="32"/>
      <c r="E441" s="25"/>
      <c r="F441" s="25"/>
      <c r="M441" s="13"/>
    </row>
    <row r="442" spans="1:13" x14ac:dyDescent="0.25">
      <c r="A442" s="7" t="str">
        <f>IF(C442="","",IFERROR(IF(VLOOKUP(C442,'Program Mapping'!B:B,1,FALSE)=C442,"OK","Fix"),"Fix"))</f>
        <v/>
      </c>
      <c r="C442" s="32"/>
      <c r="E442" s="25"/>
      <c r="F442" s="25"/>
      <c r="M442" s="13"/>
    </row>
    <row r="443" spans="1:13" x14ac:dyDescent="0.25">
      <c r="A443" s="7" t="str">
        <f>IF(C443="","",IFERROR(IF(VLOOKUP(C443,'Program Mapping'!B:B,1,FALSE)=C443,"OK","Fix"),"Fix"))</f>
        <v/>
      </c>
      <c r="C443" s="32"/>
      <c r="E443" s="25"/>
      <c r="F443" s="25"/>
      <c r="M443" s="13"/>
    </row>
    <row r="444" spans="1:13" x14ac:dyDescent="0.25">
      <c r="A444" s="7" t="str">
        <f>IF(C444="","",IFERROR(IF(VLOOKUP(C444,'Program Mapping'!B:B,1,FALSE)=C444,"OK","Fix"),"Fix"))</f>
        <v/>
      </c>
      <c r="C444" s="32"/>
      <c r="E444" s="25"/>
      <c r="F444" s="25"/>
      <c r="M444" s="13"/>
    </row>
    <row r="445" spans="1:13" x14ac:dyDescent="0.25">
      <c r="A445" s="7" t="str">
        <f>IF(C445="","",IFERROR(IF(VLOOKUP(C445,'Program Mapping'!B:B,1,FALSE)=C445,"OK","Fix"),"Fix"))</f>
        <v/>
      </c>
      <c r="C445" s="32"/>
      <c r="E445" s="25"/>
      <c r="F445" s="25"/>
      <c r="M445" s="13"/>
    </row>
    <row r="446" spans="1:13" x14ac:dyDescent="0.25">
      <c r="A446" s="7" t="str">
        <f>IF(C446="","",IFERROR(IF(VLOOKUP(C446,'Program Mapping'!B:B,1,FALSE)=C446,"OK","Fix"),"Fix"))</f>
        <v/>
      </c>
      <c r="C446" s="32"/>
      <c r="E446" s="25"/>
      <c r="F446" s="25"/>
      <c r="M446" s="13"/>
    </row>
    <row r="447" spans="1:13" x14ac:dyDescent="0.25">
      <c r="A447" s="7" t="str">
        <f>IF(C447="","",IFERROR(IF(VLOOKUP(C447,'Program Mapping'!B:B,1,FALSE)=C447,"OK","Fix"),"Fix"))</f>
        <v/>
      </c>
      <c r="C447" s="32"/>
      <c r="E447" s="25"/>
      <c r="F447" s="25"/>
      <c r="M447" s="13"/>
    </row>
    <row r="448" spans="1:13" x14ac:dyDescent="0.25">
      <c r="A448" s="7" t="str">
        <f>IF(C448="","",IFERROR(IF(VLOOKUP(C448,'Program Mapping'!B:B,1,FALSE)=C448,"OK","Fix"),"Fix"))</f>
        <v/>
      </c>
      <c r="C448" s="32"/>
      <c r="E448" s="25"/>
      <c r="F448" s="25"/>
      <c r="M448" s="13"/>
    </row>
    <row r="449" spans="1:13" x14ac:dyDescent="0.25">
      <c r="A449" s="7" t="str">
        <f>IF(C449="","",IFERROR(IF(VLOOKUP(C449,'Program Mapping'!B:B,1,FALSE)=C449,"OK","Fix"),"Fix"))</f>
        <v/>
      </c>
      <c r="C449" s="32"/>
      <c r="E449" s="25"/>
      <c r="F449" s="25"/>
      <c r="M449" s="13"/>
    </row>
    <row r="450" spans="1:13" x14ac:dyDescent="0.25">
      <c r="A450" s="7" t="str">
        <f>IF(C450="","",IFERROR(IF(VLOOKUP(C450,'Program Mapping'!B:B,1,FALSE)=C450,"OK","Fix"),"Fix"))</f>
        <v/>
      </c>
      <c r="C450" s="32"/>
      <c r="E450" s="25"/>
      <c r="F450" s="25"/>
      <c r="M450" s="13"/>
    </row>
    <row r="451" spans="1:13" x14ac:dyDescent="0.25">
      <c r="A451" s="7" t="str">
        <f>IF(C451="","",IFERROR(IF(VLOOKUP(C451,'Program Mapping'!B:B,1,FALSE)=C451,"OK","Fix"),"Fix"))</f>
        <v/>
      </c>
      <c r="C451" s="32"/>
      <c r="E451" s="25"/>
      <c r="F451" s="25"/>
      <c r="M451" s="13"/>
    </row>
    <row r="452" spans="1:13" x14ac:dyDescent="0.25">
      <c r="A452" s="7" t="str">
        <f>IF(C452="","",IFERROR(IF(VLOOKUP(C452,'Program Mapping'!B:B,1,FALSE)=C452,"OK","Fix"),"Fix"))</f>
        <v/>
      </c>
      <c r="C452" s="32"/>
      <c r="E452" s="25"/>
      <c r="F452" s="25"/>
      <c r="M452" s="13"/>
    </row>
    <row r="453" spans="1:13" x14ac:dyDescent="0.25">
      <c r="A453" s="7" t="str">
        <f>IF(C453="","",IFERROR(IF(VLOOKUP(C453,'Program Mapping'!B:B,1,FALSE)=C453,"OK","Fix"),"Fix"))</f>
        <v/>
      </c>
      <c r="C453" s="32"/>
      <c r="E453" s="25"/>
      <c r="F453" s="25"/>
      <c r="M453" s="13"/>
    </row>
    <row r="454" spans="1:13" x14ac:dyDescent="0.25">
      <c r="A454" s="7" t="str">
        <f>IF(C454="","",IFERROR(IF(VLOOKUP(C454,'Program Mapping'!B:B,1,FALSE)=C454,"OK","Fix"),"Fix"))</f>
        <v/>
      </c>
      <c r="C454" s="32"/>
      <c r="E454" s="25"/>
      <c r="F454" s="25"/>
      <c r="M454" s="13"/>
    </row>
    <row r="455" spans="1:13" x14ac:dyDescent="0.25">
      <c r="A455" s="7" t="str">
        <f>IF(C455="","",IFERROR(IF(VLOOKUP(C455,'Program Mapping'!B:B,1,FALSE)=C455,"OK","Fix"),"Fix"))</f>
        <v/>
      </c>
      <c r="C455" s="32"/>
      <c r="E455" s="25"/>
      <c r="F455" s="25"/>
      <c r="M455" s="13"/>
    </row>
    <row r="456" spans="1:13" x14ac:dyDescent="0.25">
      <c r="A456" s="7" t="str">
        <f>IF(C456="","",IFERROR(IF(VLOOKUP(C456,'Program Mapping'!B:B,1,FALSE)=C456,"OK","Fix"),"Fix"))</f>
        <v/>
      </c>
      <c r="C456" s="32"/>
      <c r="E456" s="25"/>
      <c r="F456" s="25"/>
      <c r="M456" s="13"/>
    </row>
    <row r="457" spans="1:13" x14ac:dyDescent="0.25">
      <c r="A457" s="7" t="str">
        <f>IF(C457="","",IFERROR(IF(VLOOKUP(C457,'Program Mapping'!B:B,1,FALSE)=C457,"OK","Fix"),"Fix"))</f>
        <v/>
      </c>
      <c r="C457" s="32"/>
      <c r="E457" s="25"/>
      <c r="F457" s="25"/>
      <c r="M457" s="13"/>
    </row>
    <row r="458" spans="1:13" x14ac:dyDescent="0.25">
      <c r="A458" s="7" t="str">
        <f>IF(C458="","",IFERROR(IF(VLOOKUP(C458,'Program Mapping'!B:B,1,FALSE)=C458,"OK","Fix"),"Fix"))</f>
        <v/>
      </c>
      <c r="C458" s="32"/>
      <c r="E458" s="25"/>
      <c r="F458" s="25"/>
      <c r="M458" s="13"/>
    </row>
    <row r="459" spans="1:13" x14ac:dyDescent="0.25">
      <c r="A459" s="7" t="str">
        <f>IF(C459="","",IFERROR(IF(VLOOKUP(C459,'Program Mapping'!B:B,1,FALSE)=C459,"OK","Fix"),"Fix"))</f>
        <v/>
      </c>
      <c r="C459" s="32"/>
      <c r="E459" s="25"/>
      <c r="F459" s="25"/>
      <c r="M459" s="13"/>
    </row>
    <row r="460" spans="1:13" x14ac:dyDescent="0.25">
      <c r="A460" s="7" t="str">
        <f>IF(C460="","",IFERROR(IF(VLOOKUP(C460,'Program Mapping'!B:B,1,FALSE)=C460,"OK","Fix"),"Fix"))</f>
        <v/>
      </c>
      <c r="C460" s="32"/>
      <c r="E460" s="25"/>
      <c r="F460" s="25"/>
      <c r="M460" s="13"/>
    </row>
    <row r="461" spans="1:13" x14ac:dyDescent="0.25">
      <c r="A461" s="7" t="str">
        <f>IF(C461="","",IFERROR(IF(VLOOKUP(C461,'Program Mapping'!B:B,1,FALSE)=C461,"OK","Fix"),"Fix"))</f>
        <v/>
      </c>
      <c r="C461" s="32"/>
      <c r="E461" s="25"/>
      <c r="F461" s="25"/>
      <c r="M461" s="13"/>
    </row>
    <row r="462" spans="1:13" x14ac:dyDescent="0.25">
      <c r="A462" s="7" t="str">
        <f>IF(C462="","",IFERROR(IF(VLOOKUP(C462,'Program Mapping'!B:B,1,FALSE)=C462,"OK","Fix"),"Fix"))</f>
        <v/>
      </c>
      <c r="C462" s="32"/>
      <c r="E462" s="25"/>
      <c r="F462" s="25"/>
      <c r="M462" s="13"/>
    </row>
    <row r="463" spans="1:13" x14ac:dyDescent="0.25">
      <c r="A463" s="7" t="str">
        <f>IF(C463="","",IFERROR(IF(VLOOKUP(C463,'Program Mapping'!B:B,1,FALSE)=C463,"OK","Fix"),"Fix"))</f>
        <v/>
      </c>
      <c r="C463" s="32"/>
      <c r="E463" s="25"/>
      <c r="F463" s="25"/>
      <c r="M463" s="13"/>
    </row>
    <row r="464" spans="1:13" x14ac:dyDescent="0.25">
      <c r="A464" s="7" t="str">
        <f>IF(C464="","",IFERROR(IF(VLOOKUP(C464,'Program Mapping'!B:B,1,FALSE)=C464,"OK","Fix"),"Fix"))</f>
        <v/>
      </c>
      <c r="C464" s="32"/>
      <c r="E464" s="25"/>
      <c r="F464" s="25"/>
      <c r="M464" s="13"/>
    </row>
    <row r="465" spans="1:13" x14ac:dyDescent="0.25">
      <c r="A465" s="7" t="str">
        <f>IF(C465="","",IFERROR(IF(VLOOKUP(C465,'Program Mapping'!B:B,1,FALSE)=C465,"OK","Fix"),"Fix"))</f>
        <v/>
      </c>
      <c r="C465" s="32"/>
      <c r="E465" s="25"/>
      <c r="F465" s="25"/>
      <c r="M465" s="13"/>
    </row>
    <row r="466" spans="1:13" x14ac:dyDescent="0.25">
      <c r="A466" s="7" t="str">
        <f>IF(C466="","",IFERROR(IF(VLOOKUP(C466,'Program Mapping'!B:B,1,FALSE)=C466,"OK","Fix"),"Fix"))</f>
        <v/>
      </c>
      <c r="C466" s="32"/>
      <c r="E466" s="25"/>
      <c r="F466" s="25"/>
      <c r="M466" s="13"/>
    </row>
    <row r="467" spans="1:13" x14ac:dyDescent="0.25">
      <c r="A467" s="7" t="str">
        <f>IF(C467="","",IFERROR(IF(VLOOKUP(C467,'Program Mapping'!B:B,1,FALSE)=C467,"OK","Fix"),"Fix"))</f>
        <v/>
      </c>
      <c r="C467" s="32"/>
      <c r="E467" s="25"/>
      <c r="F467" s="25"/>
      <c r="M467" s="13"/>
    </row>
    <row r="468" spans="1:13" x14ac:dyDescent="0.25">
      <c r="A468" s="7" t="str">
        <f>IF(C468="","",IFERROR(IF(VLOOKUP(C468,'Program Mapping'!B:B,1,FALSE)=C468,"OK","Fix"),"Fix"))</f>
        <v/>
      </c>
      <c r="C468" s="32"/>
      <c r="E468" s="25"/>
      <c r="F468" s="25"/>
      <c r="M468" s="13"/>
    </row>
    <row r="469" spans="1:13" x14ac:dyDescent="0.25">
      <c r="A469" s="7" t="str">
        <f>IF(C469="","",IFERROR(IF(VLOOKUP(C469,'Program Mapping'!B:B,1,FALSE)=C469,"OK","Fix"),"Fix"))</f>
        <v/>
      </c>
      <c r="C469" s="32"/>
      <c r="E469" s="25"/>
      <c r="F469" s="25"/>
      <c r="M469" s="13"/>
    </row>
    <row r="470" spans="1:13" x14ac:dyDescent="0.25">
      <c r="A470" s="7" t="str">
        <f>IF(C470="","",IFERROR(IF(VLOOKUP(C470,'Program Mapping'!B:B,1,FALSE)=C470,"OK","Fix"),"Fix"))</f>
        <v/>
      </c>
      <c r="C470" s="32"/>
      <c r="E470" s="25"/>
      <c r="F470" s="25"/>
      <c r="M470" s="13"/>
    </row>
    <row r="471" spans="1:13" x14ac:dyDescent="0.25">
      <c r="A471" s="7" t="str">
        <f>IF(C471="","",IFERROR(IF(VLOOKUP(C471,'Program Mapping'!B:B,1,FALSE)=C471,"OK","Fix"),"Fix"))</f>
        <v/>
      </c>
      <c r="C471" s="32"/>
      <c r="E471" s="25"/>
      <c r="F471" s="25"/>
      <c r="M471" s="13"/>
    </row>
    <row r="472" spans="1:13" x14ac:dyDescent="0.25">
      <c r="A472" s="7" t="str">
        <f>IF(C472="","",IFERROR(IF(VLOOKUP(C472,'Program Mapping'!B:B,1,FALSE)=C472,"OK","Fix"),"Fix"))</f>
        <v/>
      </c>
      <c r="C472" s="32"/>
      <c r="E472" s="25"/>
      <c r="F472" s="25"/>
      <c r="M472" s="13"/>
    </row>
    <row r="473" spans="1:13" x14ac:dyDescent="0.25">
      <c r="A473" s="7" t="str">
        <f>IF(C473="","",IFERROR(IF(VLOOKUP(C473,'Program Mapping'!B:B,1,FALSE)=C473,"OK","Fix"),"Fix"))</f>
        <v/>
      </c>
      <c r="C473" s="32"/>
      <c r="E473" s="25"/>
      <c r="F473" s="25"/>
      <c r="M473" s="13"/>
    </row>
    <row r="474" spans="1:13" x14ac:dyDescent="0.25">
      <c r="A474" s="7" t="str">
        <f>IF(C474="","",IFERROR(IF(VLOOKUP(C474,'Program Mapping'!B:B,1,FALSE)=C474,"OK","Fix"),"Fix"))</f>
        <v/>
      </c>
      <c r="C474" s="32"/>
      <c r="E474" s="25"/>
      <c r="F474" s="25"/>
      <c r="M474" s="13"/>
    </row>
    <row r="475" spans="1:13" x14ac:dyDescent="0.25">
      <c r="A475" s="7" t="str">
        <f>IF(C475="","",IFERROR(IF(VLOOKUP(C475,'Program Mapping'!B:B,1,FALSE)=C475,"OK","Fix"),"Fix"))</f>
        <v/>
      </c>
      <c r="C475" s="32"/>
      <c r="E475" s="25"/>
      <c r="F475" s="25"/>
      <c r="M475" s="13"/>
    </row>
    <row r="476" spans="1:13" x14ac:dyDescent="0.25">
      <c r="A476" s="7" t="str">
        <f>IF(C476="","",IFERROR(IF(VLOOKUP(C476,'Program Mapping'!B:B,1,FALSE)=C476,"OK","Fix"),"Fix"))</f>
        <v/>
      </c>
      <c r="C476" s="32"/>
      <c r="E476" s="25"/>
      <c r="F476" s="25"/>
      <c r="M476" s="13"/>
    </row>
    <row r="477" spans="1:13" x14ac:dyDescent="0.25">
      <c r="A477" s="7" t="str">
        <f>IF(C477="","",IFERROR(IF(VLOOKUP(C477,'Program Mapping'!B:B,1,FALSE)=C477,"OK","Fix"),"Fix"))</f>
        <v/>
      </c>
      <c r="C477" s="32"/>
      <c r="E477" s="25"/>
      <c r="F477" s="25"/>
      <c r="M477" s="13"/>
    </row>
    <row r="478" spans="1:13" x14ac:dyDescent="0.25">
      <c r="A478" s="7" t="str">
        <f>IF(C478="","",IFERROR(IF(VLOOKUP(C478,'Program Mapping'!B:B,1,FALSE)=C478,"OK","Fix"),"Fix"))</f>
        <v/>
      </c>
      <c r="C478" s="32"/>
      <c r="E478" s="25"/>
      <c r="F478" s="25"/>
      <c r="M478" s="13"/>
    </row>
    <row r="479" spans="1:13" x14ac:dyDescent="0.25">
      <c r="A479" s="7" t="str">
        <f>IF(C479="","",IFERROR(IF(VLOOKUP(C479,'Program Mapping'!B:B,1,FALSE)=C479,"OK","Fix"),"Fix"))</f>
        <v/>
      </c>
      <c r="C479" s="32"/>
      <c r="E479" s="25"/>
      <c r="F479" s="25"/>
      <c r="M479" s="13"/>
    </row>
    <row r="480" spans="1:13" x14ac:dyDescent="0.25">
      <c r="A480" s="7" t="str">
        <f>IF(C480="","",IFERROR(IF(VLOOKUP(C480,'Program Mapping'!B:B,1,FALSE)=C480,"OK","Fix"),"Fix"))</f>
        <v/>
      </c>
      <c r="C480" s="32"/>
      <c r="E480" s="25"/>
      <c r="F480" s="25"/>
      <c r="M480" s="13"/>
    </row>
    <row r="481" spans="1:13" x14ac:dyDescent="0.25">
      <c r="A481" s="7" t="str">
        <f>IF(C481="","",IFERROR(IF(VLOOKUP(C481,'Program Mapping'!B:B,1,FALSE)=C481,"OK","Fix"),"Fix"))</f>
        <v/>
      </c>
      <c r="C481" s="32"/>
      <c r="E481" s="25"/>
      <c r="F481" s="25"/>
      <c r="M481" s="13"/>
    </row>
    <row r="482" spans="1:13" x14ac:dyDescent="0.25">
      <c r="A482" s="7" t="str">
        <f>IF(C482="","",IFERROR(IF(VLOOKUP(C482,'Program Mapping'!B:B,1,FALSE)=C482,"OK","Fix"),"Fix"))</f>
        <v/>
      </c>
      <c r="C482" s="32"/>
      <c r="E482" s="25"/>
      <c r="F482" s="25"/>
      <c r="M482" s="13"/>
    </row>
    <row r="483" spans="1:13" x14ac:dyDescent="0.25">
      <c r="A483" s="7" t="str">
        <f>IF(C483="","",IFERROR(IF(VLOOKUP(C483,'Program Mapping'!B:B,1,FALSE)=C483,"OK","Fix"),"Fix"))</f>
        <v/>
      </c>
      <c r="C483" s="32"/>
      <c r="E483" s="25"/>
      <c r="F483" s="25"/>
      <c r="M483" s="13"/>
    </row>
    <row r="484" spans="1:13" x14ac:dyDescent="0.25">
      <c r="A484" s="7" t="str">
        <f>IF(C484="","",IFERROR(IF(VLOOKUP(C484,'Program Mapping'!B:B,1,FALSE)=C484,"OK","Fix"),"Fix"))</f>
        <v/>
      </c>
      <c r="C484" s="32"/>
      <c r="E484" s="25"/>
      <c r="F484" s="25"/>
      <c r="M484" s="13"/>
    </row>
    <row r="485" spans="1:13" x14ac:dyDescent="0.25">
      <c r="A485" s="7" t="str">
        <f>IF(C485="","",IFERROR(IF(VLOOKUP(C485,'Program Mapping'!B:B,1,FALSE)=C485,"OK","Fix"),"Fix"))</f>
        <v/>
      </c>
      <c r="C485" s="32"/>
      <c r="E485" s="25"/>
      <c r="F485" s="25"/>
      <c r="M485" s="13"/>
    </row>
    <row r="486" spans="1:13" x14ac:dyDescent="0.25">
      <c r="A486" s="7" t="str">
        <f>IF(C486="","",IFERROR(IF(VLOOKUP(C486,'Program Mapping'!B:B,1,FALSE)=C486,"OK","Fix"),"Fix"))</f>
        <v/>
      </c>
      <c r="C486" s="32"/>
      <c r="E486" s="25"/>
      <c r="F486" s="25"/>
      <c r="M486" s="13"/>
    </row>
    <row r="487" spans="1:13" x14ac:dyDescent="0.25">
      <c r="A487" s="7" t="str">
        <f>IF(C487="","",IFERROR(IF(VLOOKUP(C487,'Program Mapping'!B:B,1,FALSE)=C487,"OK","Fix"),"Fix"))</f>
        <v/>
      </c>
      <c r="C487" s="32"/>
      <c r="E487" s="25"/>
      <c r="F487" s="25"/>
      <c r="M487" s="13"/>
    </row>
    <row r="488" spans="1:13" x14ac:dyDescent="0.25">
      <c r="A488" s="7" t="str">
        <f>IF(C488="","",IFERROR(IF(VLOOKUP(C488,'Program Mapping'!B:B,1,FALSE)=C488,"OK","Fix"),"Fix"))</f>
        <v/>
      </c>
      <c r="C488" s="32"/>
      <c r="E488" s="25"/>
      <c r="F488" s="25"/>
      <c r="M488" s="13"/>
    </row>
    <row r="489" spans="1:13" x14ac:dyDescent="0.25">
      <c r="A489" s="7" t="str">
        <f>IF(C489="","",IFERROR(IF(VLOOKUP(C489,'Program Mapping'!B:B,1,FALSE)=C489,"OK","Fix"),"Fix"))</f>
        <v/>
      </c>
      <c r="C489" s="32"/>
      <c r="E489" s="25"/>
      <c r="F489" s="25"/>
      <c r="M489" s="13"/>
    </row>
    <row r="490" spans="1:13" x14ac:dyDescent="0.25">
      <c r="A490" s="7" t="str">
        <f>IF(C490="","",IFERROR(IF(VLOOKUP(C490,'Program Mapping'!B:B,1,FALSE)=C490,"OK","Fix"),"Fix"))</f>
        <v/>
      </c>
      <c r="C490" s="32"/>
      <c r="E490" s="25"/>
      <c r="F490" s="25"/>
      <c r="M490" s="13"/>
    </row>
    <row r="491" spans="1:13" x14ac:dyDescent="0.25">
      <c r="A491" s="7" t="str">
        <f>IF(C491="","",IFERROR(IF(VLOOKUP(C491,'Program Mapping'!B:B,1,FALSE)=C491,"OK","Fix"),"Fix"))</f>
        <v/>
      </c>
      <c r="C491" s="32"/>
      <c r="E491" s="25"/>
      <c r="F491" s="25"/>
      <c r="M491" s="13"/>
    </row>
    <row r="492" spans="1:13" x14ac:dyDescent="0.25">
      <c r="A492" s="7" t="str">
        <f>IF(C492="","",IFERROR(IF(VLOOKUP(C492,'Program Mapping'!B:B,1,FALSE)=C492,"OK","Fix"),"Fix"))</f>
        <v/>
      </c>
      <c r="C492" s="32"/>
      <c r="E492" s="25"/>
      <c r="F492" s="25"/>
      <c r="M492" s="13"/>
    </row>
    <row r="493" spans="1:13" x14ac:dyDescent="0.25">
      <c r="A493" s="7" t="str">
        <f>IF(C493="","",IFERROR(IF(VLOOKUP(C493,'Program Mapping'!B:B,1,FALSE)=C493,"OK","Fix"),"Fix"))</f>
        <v/>
      </c>
      <c r="C493" s="32"/>
      <c r="E493" s="25"/>
      <c r="F493" s="25"/>
      <c r="M493" s="13"/>
    </row>
    <row r="494" spans="1:13" x14ac:dyDescent="0.25">
      <c r="A494" s="7" t="str">
        <f>IF(C494="","",IFERROR(IF(VLOOKUP(C494,'Program Mapping'!B:B,1,FALSE)=C494,"OK","Fix"),"Fix"))</f>
        <v/>
      </c>
      <c r="C494" s="32"/>
      <c r="E494" s="25"/>
      <c r="F494" s="25"/>
      <c r="M494" s="13"/>
    </row>
    <row r="495" spans="1:13" x14ac:dyDescent="0.25">
      <c r="A495" s="7" t="str">
        <f>IF(C495="","",IFERROR(IF(VLOOKUP(C495,'Program Mapping'!B:B,1,FALSE)=C495,"OK","Fix"),"Fix"))</f>
        <v/>
      </c>
      <c r="C495" s="32"/>
      <c r="E495" s="25"/>
      <c r="F495" s="25"/>
      <c r="M495" s="13"/>
    </row>
    <row r="496" spans="1:13" x14ac:dyDescent="0.25">
      <c r="A496" s="7" t="str">
        <f>IF(C496="","",IFERROR(IF(VLOOKUP(C496,'Program Mapping'!B:B,1,FALSE)=C496,"OK","Fix"),"Fix"))</f>
        <v/>
      </c>
      <c r="C496" s="32"/>
      <c r="E496" s="25"/>
      <c r="F496" s="25"/>
      <c r="M496" s="13"/>
    </row>
    <row r="497" spans="1:13" x14ac:dyDescent="0.25">
      <c r="A497" s="7" t="str">
        <f>IF(C497="","",IFERROR(IF(VLOOKUP(C497,'Program Mapping'!B:B,1,FALSE)=C497,"OK","Fix"),"Fix"))</f>
        <v/>
      </c>
      <c r="C497" s="32"/>
      <c r="E497" s="25"/>
      <c r="F497" s="25"/>
      <c r="M497" s="13"/>
    </row>
    <row r="498" spans="1:13" x14ac:dyDescent="0.25">
      <c r="A498" s="7" t="str">
        <f>IF(C498="","",IFERROR(IF(VLOOKUP(C498,'Program Mapping'!B:B,1,FALSE)=C498,"OK","Fix"),"Fix"))</f>
        <v/>
      </c>
      <c r="C498" s="32"/>
      <c r="E498" s="25"/>
      <c r="F498" s="25"/>
      <c r="M498" s="13"/>
    </row>
    <row r="499" spans="1:13" x14ac:dyDescent="0.25">
      <c r="A499" s="7" t="str">
        <f>IF(C499="","",IFERROR(IF(VLOOKUP(C499,'Program Mapping'!B:B,1,FALSE)=C499,"OK","Fix"),"Fix"))</f>
        <v/>
      </c>
      <c r="C499" s="32"/>
      <c r="E499" s="25"/>
      <c r="F499" s="25"/>
      <c r="M499" s="13"/>
    </row>
    <row r="500" spans="1:13" x14ac:dyDescent="0.25">
      <c r="A500" s="7" t="str">
        <f>IF(C500="","",IFERROR(IF(VLOOKUP(C500,'Program Mapping'!B:B,1,FALSE)=C500,"OK","Fix"),"Fix"))</f>
        <v/>
      </c>
      <c r="C500" s="32"/>
      <c r="E500" s="25"/>
      <c r="F500" s="25"/>
      <c r="M500" s="13"/>
    </row>
    <row r="501" spans="1:13" x14ac:dyDescent="0.25">
      <c r="A501" s="7" t="str">
        <f>IF(C501="","",IFERROR(IF(VLOOKUP(C501,'Program Mapping'!B:B,1,FALSE)=C501,"OK","Fix"),"Fix"))</f>
        <v/>
      </c>
      <c r="C501" s="32"/>
      <c r="E501" s="25"/>
      <c r="F501" s="25"/>
      <c r="M501" s="13"/>
    </row>
    <row r="502" spans="1:13" x14ac:dyDescent="0.25">
      <c r="A502" s="7" t="str">
        <f>IF(C502="","",IFERROR(IF(VLOOKUP(C502,'Program Mapping'!B:B,1,FALSE)=C502,"OK","Fix"),"Fix"))</f>
        <v/>
      </c>
      <c r="C502" s="32"/>
      <c r="E502" s="25"/>
      <c r="F502" s="25"/>
      <c r="M502" s="13"/>
    </row>
    <row r="503" spans="1:13" x14ac:dyDescent="0.25">
      <c r="A503" s="7" t="str">
        <f>IF(C503="","",IFERROR(IF(VLOOKUP(C503,'Program Mapping'!B:B,1,FALSE)=C503,"OK","Fix"),"Fix"))</f>
        <v/>
      </c>
      <c r="C503" s="32"/>
      <c r="E503" s="25"/>
      <c r="F503" s="25"/>
      <c r="M503" s="13"/>
    </row>
    <row r="504" spans="1:13" x14ac:dyDescent="0.25">
      <c r="A504" s="7" t="str">
        <f>IF(C504="","",IFERROR(IF(VLOOKUP(C504,'Program Mapping'!B:B,1,FALSE)=C504,"OK","Fix"),"Fix"))</f>
        <v/>
      </c>
      <c r="C504" s="32"/>
      <c r="E504" s="25"/>
      <c r="F504" s="25"/>
      <c r="M504" s="13"/>
    </row>
    <row r="505" spans="1:13" x14ac:dyDescent="0.25">
      <c r="A505" s="7" t="str">
        <f>IF(C505="","",IFERROR(IF(VLOOKUP(C505,'Program Mapping'!B:B,1,FALSE)=C505,"OK","Fix"),"Fix"))</f>
        <v/>
      </c>
      <c r="C505" s="32"/>
      <c r="E505" s="25"/>
      <c r="F505" s="25"/>
      <c r="M505" s="13"/>
    </row>
    <row r="506" spans="1:13" x14ac:dyDescent="0.25">
      <c r="A506" s="7" t="str">
        <f>IF(C506="","",IFERROR(IF(VLOOKUP(C506,'Program Mapping'!B:B,1,FALSE)=C506,"OK","Fix"),"Fix"))</f>
        <v/>
      </c>
      <c r="C506" s="32"/>
      <c r="E506" s="25"/>
      <c r="F506" s="25"/>
      <c r="M506" s="13"/>
    </row>
    <row r="507" spans="1:13" x14ac:dyDescent="0.25">
      <c r="A507" s="7" t="str">
        <f>IF(C507="","",IFERROR(IF(VLOOKUP(C507,'Program Mapping'!B:B,1,FALSE)=C507,"OK","Fix"),"Fix"))</f>
        <v/>
      </c>
      <c r="C507" s="32"/>
      <c r="E507" s="25"/>
      <c r="F507" s="25"/>
      <c r="M507" s="13"/>
    </row>
    <row r="508" spans="1:13" x14ac:dyDescent="0.25">
      <c r="A508" s="7" t="str">
        <f>IF(C508="","",IFERROR(IF(VLOOKUP(C508,'Program Mapping'!B:B,1,FALSE)=C508,"OK","Fix"),"Fix"))</f>
        <v/>
      </c>
      <c r="C508" s="32"/>
      <c r="E508" s="25"/>
      <c r="F508" s="25"/>
      <c r="M508" s="13"/>
    </row>
    <row r="509" spans="1:13" x14ac:dyDescent="0.25">
      <c r="A509" s="7" t="str">
        <f>IF(C509="","",IFERROR(IF(VLOOKUP(C509,'Program Mapping'!B:B,1,FALSE)=C509,"OK","Fix"),"Fix"))</f>
        <v/>
      </c>
      <c r="C509" s="32"/>
      <c r="E509" s="25"/>
      <c r="F509" s="25"/>
      <c r="M509" s="13"/>
    </row>
    <row r="510" spans="1:13" x14ac:dyDescent="0.25">
      <c r="A510" s="7" t="str">
        <f>IF(C510="","",IFERROR(IF(VLOOKUP(C510,'Program Mapping'!B:B,1,FALSE)=C510,"OK","Fix"),"Fix"))</f>
        <v/>
      </c>
      <c r="C510" s="32"/>
      <c r="E510" s="25"/>
      <c r="F510" s="25"/>
      <c r="M510" s="13"/>
    </row>
    <row r="511" spans="1:13" x14ac:dyDescent="0.25">
      <c r="A511" s="7" t="str">
        <f>IF(C511="","",IFERROR(IF(VLOOKUP(C511,'Program Mapping'!B:B,1,FALSE)=C511,"OK","Fix"),"Fix"))</f>
        <v/>
      </c>
      <c r="C511" s="32"/>
      <c r="E511" s="25"/>
      <c r="F511" s="25"/>
      <c r="M511" s="13"/>
    </row>
    <row r="512" spans="1:13" x14ac:dyDescent="0.25">
      <c r="A512" s="7" t="str">
        <f>IF(C512="","",IFERROR(IF(VLOOKUP(C512,'Program Mapping'!B:B,1,FALSE)=C512,"OK","Fix"),"Fix"))</f>
        <v/>
      </c>
      <c r="C512" s="32"/>
      <c r="E512" s="25"/>
      <c r="F512" s="25"/>
      <c r="M512" s="13"/>
    </row>
    <row r="513" spans="1:13" x14ac:dyDescent="0.25">
      <c r="A513" s="7" t="str">
        <f>IF(C513="","",IFERROR(IF(VLOOKUP(C513,'Program Mapping'!B:B,1,FALSE)=C513,"OK","Fix"),"Fix"))</f>
        <v/>
      </c>
      <c r="C513" s="32"/>
      <c r="E513" s="25"/>
      <c r="F513" s="25"/>
      <c r="M513" s="13"/>
    </row>
    <row r="514" spans="1:13" x14ac:dyDescent="0.25">
      <c r="A514" s="7" t="str">
        <f>IF(C514="","",IFERROR(IF(VLOOKUP(C514,'Program Mapping'!B:B,1,FALSE)=C514,"OK","Fix"),"Fix"))</f>
        <v/>
      </c>
      <c r="C514" s="32"/>
      <c r="E514" s="25"/>
      <c r="F514" s="25"/>
      <c r="M514" s="13"/>
    </row>
    <row r="515" spans="1:13" x14ac:dyDescent="0.25">
      <c r="A515" s="7" t="str">
        <f>IF(C515="","",IFERROR(IF(VLOOKUP(C515,'Program Mapping'!B:B,1,FALSE)=C515,"OK","Fix"),"Fix"))</f>
        <v/>
      </c>
      <c r="C515" s="32"/>
      <c r="E515" s="25"/>
      <c r="F515" s="25"/>
      <c r="M515" s="13"/>
    </row>
    <row r="516" spans="1:13" x14ac:dyDescent="0.25">
      <c r="A516" s="7" t="str">
        <f>IF(C516="","",IFERROR(IF(VLOOKUP(C516,'Program Mapping'!B:B,1,FALSE)=C516,"OK","Fix"),"Fix"))</f>
        <v/>
      </c>
      <c r="C516" s="32"/>
      <c r="E516" s="25"/>
      <c r="F516" s="25"/>
      <c r="M516" s="13"/>
    </row>
    <row r="517" spans="1:13" x14ac:dyDescent="0.25">
      <c r="A517" s="7" t="str">
        <f>IF(C517="","",IFERROR(IF(VLOOKUP(C517,'Program Mapping'!B:B,1,FALSE)=C517,"OK","Fix"),"Fix"))</f>
        <v/>
      </c>
      <c r="C517" s="32"/>
      <c r="E517" s="25"/>
      <c r="F517" s="25"/>
      <c r="M517" s="13"/>
    </row>
    <row r="518" spans="1:13" x14ac:dyDescent="0.25">
      <c r="A518" s="7" t="str">
        <f>IF(C518="","",IFERROR(IF(VLOOKUP(C518,'Program Mapping'!B:B,1,FALSE)=C518,"OK","Fix"),"Fix"))</f>
        <v/>
      </c>
      <c r="C518" s="32"/>
      <c r="E518" s="25"/>
      <c r="F518" s="25"/>
      <c r="M518" s="13"/>
    </row>
    <row r="519" spans="1:13" x14ac:dyDescent="0.25">
      <c r="A519" s="7" t="str">
        <f>IF(C519="","",IFERROR(IF(VLOOKUP(C519,'Program Mapping'!B:B,1,FALSE)=C519,"OK","Fix"),"Fix"))</f>
        <v/>
      </c>
      <c r="C519" s="32"/>
      <c r="E519" s="25"/>
      <c r="F519" s="25"/>
      <c r="M519" s="13"/>
    </row>
    <row r="520" spans="1:13" x14ac:dyDescent="0.25">
      <c r="A520" s="7" t="str">
        <f>IF(C520="","",IFERROR(IF(VLOOKUP(C520,'Program Mapping'!B:B,1,FALSE)=C520,"OK","Fix"),"Fix"))</f>
        <v/>
      </c>
      <c r="C520" s="32"/>
      <c r="E520" s="25"/>
      <c r="F520" s="25"/>
      <c r="M520" s="13"/>
    </row>
    <row r="521" spans="1:13" x14ac:dyDescent="0.25">
      <c r="A521" s="7" t="str">
        <f>IF(C521="","",IFERROR(IF(VLOOKUP(C521,'Program Mapping'!B:B,1,FALSE)=C521,"OK","Fix"),"Fix"))</f>
        <v/>
      </c>
      <c r="C521" s="32"/>
      <c r="E521" s="25"/>
      <c r="F521" s="25"/>
      <c r="M521" s="13"/>
    </row>
    <row r="522" spans="1:13" x14ac:dyDescent="0.25">
      <c r="A522" s="7" t="str">
        <f>IF(C522="","",IFERROR(IF(VLOOKUP(C522,'Program Mapping'!B:B,1,FALSE)=C522,"OK","Fix"),"Fix"))</f>
        <v/>
      </c>
      <c r="C522" s="32"/>
      <c r="E522" s="25"/>
      <c r="F522" s="25"/>
      <c r="M522" s="13"/>
    </row>
    <row r="523" spans="1:13" x14ac:dyDescent="0.25">
      <c r="A523" s="7" t="str">
        <f>IF(C523="","",IFERROR(IF(VLOOKUP(C523,'Program Mapping'!B:B,1,FALSE)=C523,"OK","Fix"),"Fix"))</f>
        <v/>
      </c>
      <c r="C523" s="32"/>
      <c r="E523" s="25"/>
      <c r="F523" s="25"/>
      <c r="M523" s="13"/>
    </row>
    <row r="524" spans="1:13" x14ac:dyDescent="0.25">
      <c r="A524" s="7" t="str">
        <f>IF(C524="","",IFERROR(IF(VLOOKUP(C524,'Program Mapping'!B:B,1,FALSE)=C524,"OK","Fix"),"Fix"))</f>
        <v/>
      </c>
      <c r="C524" s="32"/>
      <c r="E524" s="25"/>
      <c r="F524" s="25"/>
      <c r="M524" s="13"/>
    </row>
    <row r="525" spans="1:13" x14ac:dyDescent="0.25">
      <c r="A525" s="7" t="str">
        <f>IF(C525="","",IFERROR(IF(VLOOKUP(C525,'Program Mapping'!B:B,1,FALSE)=C525,"OK","Fix"),"Fix"))</f>
        <v/>
      </c>
      <c r="C525" s="32"/>
      <c r="E525" s="25"/>
      <c r="F525" s="25"/>
      <c r="M525" s="13"/>
    </row>
    <row r="526" spans="1:13" x14ac:dyDescent="0.25">
      <c r="A526" s="7" t="str">
        <f>IF(C526="","",IFERROR(IF(VLOOKUP(C526,'Program Mapping'!B:B,1,FALSE)=C526,"OK","Fix"),"Fix"))</f>
        <v/>
      </c>
      <c r="C526" s="32"/>
      <c r="E526" s="25"/>
      <c r="F526" s="25"/>
      <c r="M526" s="13"/>
    </row>
    <row r="527" spans="1:13" x14ac:dyDescent="0.25">
      <c r="A527" s="7" t="str">
        <f>IF(C527="","",IFERROR(IF(VLOOKUP(C527,'Program Mapping'!B:B,1,FALSE)=C527,"OK","Fix"),"Fix"))</f>
        <v/>
      </c>
      <c r="C527" s="32"/>
      <c r="E527" s="25"/>
      <c r="F527" s="25"/>
      <c r="M527" s="13"/>
    </row>
    <row r="528" spans="1:13" x14ac:dyDescent="0.25">
      <c r="A528" s="7" t="str">
        <f>IF(C528="","",IFERROR(IF(VLOOKUP(C528,'Program Mapping'!B:B,1,FALSE)=C528,"OK","Fix"),"Fix"))</f>
        <v/>
      </c>
      <c r="C528" s="32"/>
      <c r="E528" s="25"/>
      <c r="F528" s="25"/>
      <c r="M528" s="13"/>
    </row>
    <row r="529" spans="1:13" x14ac:dyDescent="0.25">
      <c r="A529" s="7" t="str">
        <f>IF(C529="","",IFERROR(IF(VLOOKUP(C529,'Program Mapping'!B:B,1,FALSE)=C529,"OK","Fix"),"Fix"))</f>
        <v/>
      </c>
      <c r="C529" s="32"/>
      <c r="E529" s="25"/>
      <c r="F529" s="25"/>
      <c r="M529" s="13"/>
    </row>
    <row r="530" spans="1:13" x14ac:dyDescent="0.25">
      <c r="A530" s="7" t="str">
        <f>IF(C530="","",IFERROR(IF(VLOOKUP(C530,'Program Mapping'!B:B,1,FALSE)=C530,"OK","Fix"),"Fix"))</f>
        <v/>
      </c>
      <c r="C530" s="32"/>
      <c r="E530" s="25"/>
      <c r="F530" s="25"/>
      <c r="M530" s="13"/>
    </row>
    <row r="531" spans="1:13" x14ac:dyDescent="0.25">
      <c r="A531" s="7" t="str">
        <f>IF(C531="","",IFERROR(IF(VLOOKUP(C531,'Program Mapping'!B:B,1,FALSE)=C531,"OK","Fix"),"Fix"))</f>
        <v/>
      </c>
      <c r="C531" s="32"/>
      <c r="E531" s="25"/>
      <c r="F531" s="25"/>
      <c r="M531" s="13"/>
    </row>
    <row r="532" spans="1:13" x14ac:dyDescent="0.25">
      <c r="A532" s="7" t="str">
        <f>IF(C532="","",IFERROR(IF(VLOOKUP(C532,'Program Mapping'!B:B,1,FALSE)=C532,"OK","Fix"),"Fix"))</f>
        <v/>
      </c>
      <c r="C532" s="32"/>
      <c r="E532" s="25"/>
      <c r="F532" s="25"/>
      <c r="M532" s="13"/>
    </row>
    <row r="533" spans="1:13" x14ac:dyDescent="0.25">
      <c r="A533" s="7" t="str">
        <f>IF(C533="","",IFERROR(IF(VLOOKUP(C533,'Program Mapping'!B:B,1,FALSE)=C533,"OK","Fix"),"Fix"))</f>
        <v/>
      </c>
      <c r="C533" s="32"/>
      <c r="E533" s="25"/>
      <c r="F533" s="25"/>
      <c r="M533" s="13"/>
    </row>
    <row r="534" spans="1:13" x14ac:dyDescent="0.25">
      <c r="A534" s="7" t="str">
        <f>IF(C534="","",IFERROR(IF(VLOOKUP(C534,'Program Mapping'!B:B,1,FALSE)=C534,"OK","Fix"),"Fix"))</f>
        <v/>
      </c>
      <c r="C534" s="32"/>
      <c r="E534" s="25"/>
      <c r="F534" s="25"/>
      <c r="M534" s="13"/>
    </row>
    <row r="535" spans="1:13" x14ac:dyDescent="0.25">
      <c r="A535" s="7" t="str">
        <f>IF(C535="","",IFERROR(IF(VLOOKUP(C535,'Program Mapping'!B:B,1,FALSE)=C535,"OK","Fix"),"Fix"))</f>
        <v/>
      </c>
      <c r="C535" s="32"/>
      <c r="E535" s="25"/>
      <c r="F535" s="25"/>
      <c r="M535" s="13"/>
    </row>
    <row r="536" spans="1:13" x14ac:dyDescent="0.25">
      <c r="A536" s="7" t="str">
        <f>IF(C536="","",IFERROR(IF(VLOOKUP(C536,'Program Mapping'!B:B,1,FALSE)=C536,"OK","Fix"),"Fix"))</f>
        <v/>
      </c>
      <c r="C536" s="32"/>
      <c r="E536" s="25"/>
      <c r="F536" s="25"/>
      <c r="M536" s="13"/>
    </row>
    <row r="537" spans="1:13" x14ac:dyDescent="0.25">
      <c r="A537" s="7" t="str">
        <f>IF(C537="","",IFERROR(IF(VLOOKUP(C537,'Program Mapping'!B:B,1,FALSE)=C537,"OK","Fix"),"Fix"))</f>
        <v/>
      </c>
      <c r="C537" s="32"/>
      <c r="E537" s="25"/>
      <c r="F537" s="25"/>
      <c r="M537" s="13"/>
    </row>
    <row r="538" spans="1:13" x14ac:dyDescent="0.25">
      <c r="A538" s="7" t="str">
        <f>IF(C538="","",IFERROR(IF(VLOOKUP(C538,'Program Mapping'!B:B,1,FALSE)=C538,"OK","Fix"),"Fix"))</f>
        <v/>
      </c>
      <c r="C538" s="32"/>
      <c r="E538" s="25"/>
      <c r="F538" s="25"/>
      <c r="M538" s="13"/>
    </row>
    <row r="539" spans="1:13" x14ac:dyDescent="0.25">
      <c r="A539" s="7" t="str">
        <f>IF(C539="","",IFERROR(IF(VLOOKUP(C539,'Program Mapping'!B:B,1,FALSE)=C539,"OK","Fix"),"Fix"))</f>
        <v/>
      </c>
      <c r="C539" s="32"/>
      <c r="E539" s="25"/>
      <c r="F539" s="25"/>
      <c r="M539" s="13"/>
    </row>
    <row r="540" spans="1:13" x14ac:dyDescent="0.25">
      <c r="A540" s="7" t="str">
        <f>IF(C540="","",IFERROR(IF(VLOOKUP(C540,'Program Mapping'!B:B,1,FALSE)=C540,"OK","Fix"),"Fix"))</f>
        <v/>
      </c>
      <c r="C540" s="32"/>
      <c r="E540" s="25"/>
      <c r="F540" s="25"/>
      <c r="M540" s="13"/>
    </row>
    <row r="541" spans="1:13" x14ac:dyDescent="0.25">
      <c r="A541" s="7" t="str">
        <f>IF(C541="","",IFERROR(IF(VLOOKUP(C541,'Program Mapping'!B:B,1,FALSE)=C541,"OK","Fix"),"Fix"))</f>
        <v/>
      </c>
      <c r="C541" s="32"/>
      <c r="E541" s="25"/>
      <c r="F541" s="25"/>
      <c r="M541" s="13"/>
    </row>
    <row r="542" spans="1:13" x14ac:dyDescent="0.25">
      <c r="A542" s="7" t="str">
        <f>IF(C542="","",IFERROR(IF(VLOOKUP(C542,'Program Mapping'!B:B,1,FALSE)=C542,"OK","Fix"),"Fix"))</f>
        <v/>
      </c>
      <c r="C542" s="32"/>
      <c r="E542" s="25"/>
      <c r="F542" s="25"/>
      <c r="M542" s="13"/>
    </row>
    <row r="543" spans="1:13" x14ac:dyDescent="0.25">
      <c r="A543" s="7" t="str">
        <f>IF(C543="","",IFERROR(IF(VLOOKUP(C543,'Program Mapping'!B:B,1,FALSE)=C543,"OK","Fix"),"Fix"))</f>
        <v/>
      </c>
      <c r="C543" s="32"/>
      <c r="E543" s="25"/>
      <c r="F543" s="25"/>
      <c r="M543" s="13"/>
    </row>
    <row r="544" spans="1:13" x14ac:dyDescent="0.25">
      <c r="A544" s="7" t="str">
        <f>IF(C544="","",IFERROR(IF(VLOOKUP(C544,'Program Mapping'!B:B,1,FALSE)=C544,"OK","Fix"),"Fix"))</f>
        <v/>
      </c>
      <c r="C544" s="32"/>
      <c r="E544" s="25"/>
      <c r="F544" s="25"/>
      <c r="M544" s="13"/>
    </row>
    <row r="545" spans="1:13" x14ac:dyDescent="0.25">
      <c r="A545" s="7" t="str">
        <f>IF(C545="","",IFERROR(IF(VLOOKUP(C545,'Program Mapping'!B:B,1,FALSE)=C545,"OK","Fix"),"Fix"))</f>
        <v/>
      </c>
      <c r="C545" s="32"/>
      <c r="E545" s="25"/>
      <c r="F545" s="25"/>
      <c r="M545" s="13"/>
    </row>
    <row r="546" spans="1:13" x14ac:dyDescent="0.25">
      <c r="A546" s="7" t="str">
        <f>IF(C546="","",IFERROR(IF(VLOOKUP(C546,'Program Mapping'!B:B,1,FALSE)=C546,"OK","Fix"),"Fix"))</f>
        <v/>
      </c>
      <c r="C546" s="32"/>
      <c r="E546" s="25"/>
      <c r="F546" s="25"/>
      <c r="M546" s="13"/>
    </row>
    <row r="547" spans="1:13" x14ac:dyDescent="0.25">
      <c r="A547" s="7" t="str">
        <f>IF(C547="","",IFERROR(IF(VLOOKUP(C547,'Program Mapping'!B:B,1,FALSE)=C547,"OK","Fix"),"Fix"))</f>
        <v/>
      </c>
      <c r="C547" s="32"/>
      <c r="E547" s="25"/>
      <c r="F547" s="25"/>
      <c r="M547" s="13"/>
    </row>
    <row r="548" spans="1:13" x14ac:dyDescent="0.25">
      <c r="A548" s="7" t="str">
        <f>IF(C548="","",IFERROR(IF(VLOOKUP(C548,'Program Mapping'!B:B,1,FALSE)=C548,"OK","Fix"),"Fix"))</f>
        <v/>
      </c>
      <c r="C548" s="32"/>
      <c r="E548" s="25"/>
      <c r="F548" s="25"/>
      <c r="M548" s="13"/>
    </row>
    <row r="549" spans="1:13" x14ac:dyDescent="0.25">
      <c r="A549" s="7" t="str">
        <f>IF(C549="","",IFERROR(IF(VLOOKUP(C549,'Program Mapping'!B:B,1,FALSE)=C549,"OK","Fix"),"Fix"))</f>
        <v/>
      </c>
      <c r="C549" s="32"/>
      <c r="E549" s="25"/>
      <c r="F549" s="25"/>
      <c r="M549" s="13"/>
    </row>
    <row r="550" spans="1:13" x14ac:dyDescent="0.25">
      <c r="A550" s="7" t="str">
        <f>IF(C550="","",IFERROR(IF(VLOOKUP(C550,'Program Mapping'!B:B,1,FALSE)=C550,"OK","Fix"),"Fix"))</f>
        <v/>
      </c>
      <c r="C550" s="32"/>
      <c r="E550" s="25"/>
      <c r="F550" s="25"/>
      <c r="M550" s="13"/>
    </row>
    <row r="551" spans="1:13" x14ac:dyDescent="0.25">
      <c r="A551" s="7" t="str">
        <f>IF(C551="","",IFERROR(IF(VLOOKUP(C551,'Program Mapping'!B:B,1,FALSE)=C551,"OK","Fix"),"Fix"))</f>
        <v/>
      </c>
      <c r="C551" s="32"/>
      <c r="E551" s="25"/>
      <c r="F551" s="25"/>
      <c r="M551" s="13"/>
    </row>
    <row r="552" spans="1:13" x14ac:dyDescent="0.25">
      <c r="A552" s="7" t="str">
        <f>IF(C552="","",IFERROR(IF(VLOOKUP(C552,'Program Mapping'!B:B,1,FALSE)=C552,"OK","Fix"),"Fix"))</f>
        <v/>
      </c>
      <c r="C552" s="32"/>
      <c r="E552" s="25"/>
      <c r="F552" s="25"/>
      <c r="M552" s="13"/>
    </row>
    <row r="553" spans="1:13" x14ac:dyDescent="0.25">
      <c r="A553" s="7" t="str">
        <f>IF(C553="","",IFERROR(IF(VLOOKUP(C553,'Program Mapping'!B:B,1,FALSE)=C553,"OK","Fix"),"Fix"))</f>
        <v/>
      </c>
      <c r="C553" s="32"/>
      <c r="E553" s="25"/>
      <c r="F553" s="25"/>
      <c r="M553" s="13"/>
    </row>
    <row r="554" spans="1:13" x14ac:dyDescent="0.25">
      <c r="A554" s="7" t="str">
        <f>IF(C554="","",IFERROR(IF(VLOOKUP(C554,'Program Mapping'!B:B,1,FALSE)=C554,"OK","Fix"),"Fix"))</f>
        <v/>
      </c>
      <c r="C554" s="32"/>
      <c r="E554" s="25"/>
      <c r="F554" s="25"/>
      <c r="M554" s="13"/>
    </row>
    <row r="555" spans="1:13" x14ac:dyDescent="0.25">
      <c r="A555" s="7" t="str">
        <f>IF(C555="","",IFERROR(IF(VLOOKUP(C555,'Program Mapping'!B:B,1,FALSE)=C555,"OK","Fix"),"Fix"))</f>
        <v/>
      </c>
      <c r="C555" s="32"/>
      <c r="E555" s="25"/>
      <c r="F555" s="25"/>
      <c r="M555" s="13"/>
    </row>
    <row r="556" spans="1:13" x14ac:dyDescent="0.25">
      <c r="A556" s="7" t="str">
        <f>IF(C556="","",IFERROR(IF(VLOOKUP(C556,'Program Mapping'!B:B,1,FALSE)=C556,"OK","Fix"),"Fix"))</f>
        <v/>
      </c>
      <c r="C556" s="32"/>
      <c r="E556" s="25"/>
      <c r="F556" s="25"/>
      <c r="M556" s="13"/>
    </row>
    <row r="557" spans="1:13" x14ac:dyDescent="0.25">
      <c r="A557" s="7" t="str">
        <f>IF(C557="","",IFERROR(IF(VLOOKUP(C557,'Program Mapping'!B:B,1,FALSE)=C557,"OK","Fix"),"Fix"))</f>
        <v/>
      </c>
      <c r="C557" s="32"/>
      <c r="E557" s="25"/>
      <c r="F557" s="25"/>
      <c r="M557" s="13"/>
    </row>
    <row r="558" spans="1:13" x14ac:dyDescent="0.25">
      <c r="A558" s="7" t="str">
        <f>IF(C558="","",IFERROR(IF(VLOOKUP(C558,'Program Mapping'!B:B,1,FALSE)=C558,"OK","Fix"),"Fix"))</f>
        <v/>
      </c>
      <c r="C558" s="32"/>
      <c r="E558" s="25"/>
      <c r="F558" s="25"/>
      <c r="M558" s="13"/>
    </row>
    <row r="559" spans="1:13" x14ac:dyDescent="0.25">
      <c r="A559" s="7" t="str">
        <f>IF(C559="","",IFERROR(IF(VLOOKUP(C559,'Program Mapping'!B:B,1,FALSE)=C559,"OK","Fix"),"Fix"))</f>
        <v/>
      </c>
      <c r="C559" s="32"/>
      <c r="E559" s="25"/>
      <c r="F559" s="25"/>
      <c r="M559" s="13"/>
    </row>
    <row r="560" spans="1:13" x14ac:dyDescent="0.25">
      <c r="A560" s="7" t="str">
        <f>IF(C560="","",IFERROR(IF(VLOOKUP(C560,'Program Mapping'!B:B,1,FALSE)=C560,"OK","Fix"),"Fix"))</f>
        <v/>
      </c>
      <c r="C560" s="32"/>
      <c r="E560" s="25"/>
      <c r="F560" s="25"/>
      <c r="M560" s="13"/>
    </row>
    <row r="561" spans="1:13" x14ac:dyDescent="0.25">
      <c r="A561" s="7" t="str">
        <f>IF(C561="","",IFERROR(IF(VLOOKUP(C561,'Program Mapping'!B:B,1,FALSE)=C561,"OK","Fix"),"Fix"))</f>
        <v/>
      </c>
      <c r="C561" s="32"/>
      <c r="E561" s="25"/>
      <c r="F561" s="25"/>
      <c r="M561" s="13"/>
    </row>
    <row r="562" spans="1:13" x14ac:dyDescent="0.25">
      <c r="A562" s="7" t="str">
        <f>IF(C562="","",IFERROR(IF(VLOOKUP(C562,'Program Mapping'!B:B,1,FALSE)=C562,"OK","Fix"),"Fix"))</f>
        <v/>
      </c>
      <c r="C562" s="32"/>
      <c r="E562" s="25"/>
      <c r="F562" s="25"/>
      <c r="M562" s="13"/>
    </row>
    <row r="563" spans="1:13" x14ac:dyDescent="0.25">
      <c r="A563" s="7" t="str">
        <f>IF(C563="","",IFERROR(IF(VLOOKUP(C563,'Program Mapping'!B:B,1,FALSE)=C563,"OK","Fix"),"Fix"))</f>
        <v/>
      </c>
      <c r="C563" s="32"/>
      <c r="E563" s="25"/>
      <c r="F563" s="25"/>
      <c r="M563" s="13"/>
    </row>
    <row r="564" spans="1:13" x14ac:dyDescent="0.25">
      <c r="A564" s="7" t="str">
        <f>IF(C564="","",IFERROR(IF(VLOOKUP(C564,'Program Mapping'!B:B,1,FALSE)=C564,"OK","Fix"),"Fix"))</f>
        <v/>
      </c>
      <c r="C564" s="32"/>
      <c r="E564" s="25"/>
      <c r="F564" s="25"/>
      <c r="M564" s="13"/>
    </row>
    <row r="565" spans="1:13" x14ac:dyDescent="0.25">
      <c r="A565" s="7" t="str">
        <f>IF(C565="","",IFERROR(IF(VLOOKUP(C565,'Program Mapping'!B:B,1,FALSE)=C565,"OK","Fix"),"Fix"))</f>
        <v/>
      </c>
      <c r="C565" s="32"/>
      <c r="E565" s="25"/>
      <c r="F565" s="25"/>
      <c r="M565" s="13"/>
    </row>
    <row r="566" spans="1:13" x14ac:dyDescent="0.25">
      <c r="A566" s="7" t="str">
        <f>IF(C566="","",IFERROR(IF(VLOOKUP(C566,'Program Mapping'!B:B,1,FALSE)=C566,"OK","Fix"),"Fix"))</f>
        <v/>
      </c>
      <c r="C566" s="32"/>
      <c r="E566" s="25"/>
      <c r="F566" s="25"/>
      <c r="M566" s="13"/>
    </row>
    <row r="567" spans="1:13" x14ac:dyDescent="0.25">
      <c r="A567" s="7" t="str">
        <f>IF(C567="","",IFERROR(IF(VLOOKUP(C567,'Program Mapping'!B:B,1,FALSE)=C567,"OK","Fix"),"Fix"))</f>
        <v/>
      </c>
      <c r="C567" s="32"/>
      <c r="E567" s="25"/>
      <c r="F567" s="25"/>
      <c r="M567" s="13"/>
    </row>
    <row r="568" spans="1:13" x14ac:dyDescent="0.25">
      <c r="A568" s="7" t="str">
        <f>IF(C568="","",IFERROR(IF(VLOOKUP(C568,'Program Mapping'!B:B,1,FALSE)=C568,"OK","Fix"),"Fix"))</f>
        <v/>
      </c>
      <c r="C568" s="32"/>
      <c r="E568" s="25"/>
      <c r="F568" s="25"/>
      <c r="M568" s="13"/>
    </row>
    <row r="569" spans="1:13" x14ac:dyDescent="0.25">
      <c r="A569" s="7" t="str">
        <f>IF(C569="","",IFERROR(IF(VLOOKUP(C569,'Program Mapping'!B:B,1,FALSE)=C569,"OK","Fix"),"Fix"))</f>
        <v/>
      </c>
      <c r="C569" s="32"/>
      <c r="E569" s="25"/>
      <c r="F569" s="25"/>
      <c r="M569" s="13"/>
    </row>
    <row r="570" spans="1:13" x14ac:dyDescent="0.25">
      <c r="A570" s="7" t="str">
        <f>IF(C570="","",IFERROR(IF(VLOOKUP(C570,'Program Mapping'!B:B,1,FALSE)=C570,"OK","Fix"),"Fix"))</f>
        <v/>
      </c>
      <c r="C570" s="32"/>
      <c r="E570" s="25"/>
      <c r="F570" s="25"/>
      <c r="M570" s="13"/>
    </row>
    <row r="571" spans="1:13" x14ac:dyDescent="0.25">
      <c r="A571" s="7" t="str">
        <f>IF(C571="","",IFERROR(IF(VLOOKUP(C571,'Program Mapping'!B:B,1,FALSE)=C571,"OK","Fix"),"Fix"))</f>
        <v/>
      </c>
      <c r="C571" s="32"/>
      <c r="E571" s="25"/>
      <c r="F571" s="25"/>
      <c r="M571" s="13"/>
    </row>
    <row r="572" spans="1:13" x14ac:dyDescent="0.25">
      <c r="A572" s="7" t="str">
        <f>IF(C572="","",IFERROR(IF(VLOOKUP(C572,'Program Mapping'!B:B,1,FALSE)=C572,"OK","Fix"),"Fix"))</f>
        <v/>
      </c>
      <c r="C572" s="32"/>
      <c r="E572" s="25"/>
      <c r="F572" s="25"/>
      <c r="M572" s="13"/>
    </row>
    <row r="573" spans="1:13" x14ac:dyDescent="0.25">
      <c r="A573" s="7" t="str">
        <f>IF(C573="","",IFERROR(IF(VLOOKUP(C573,'Program Mapping'!B:B,1,FALSE)=C573,"OK","Fix"),"Fix"))</f>
        <v/>
      </c>
      <c r="C573" s="32"/>
      <c r="E573" s="25"/>
      <c r="F573" s="25"/>
      <c r="M573" s="13"/>
    </row>
    <row r="574" spans="1:13" x14ac:dyDescent="0.25">
      <c r="A574" s="7" t="str">
        <f>IF(C574="","",IFERROR(IF(VLOOKUP(C574,'Program Mapping'!B:B,1,FALSE)=C574,"OK","Fix"),"Fix"))</f>
        <v/>
      </c>
      <c r="C574" s="32"/>
      <c r="E574" s="25"/>
      <c r="F574" s="25"/>
      <c r="M574" s="13"/>
    </row>
    <row r="575" spans="1:13" x14ac:dyDescent="0.25">
      <c r="A575" s="7" t="str">
        <f>IF(C575="","",IFERROR(IF(VLOOKUP(C575,'Program Mapping'!B:B,1,FALSE)=C575,"OK","Fix"),"Fix"))</f>
        <v/>
      </c>
      <c r="C575" s="32"/>
      <c r="E575" s="25"/>
      <c r="F575" s="25"/>
      <c r="M575" s="13"/>
    </row>
    <row r="576" spans="1:13" x14ac:dyDescent="0.25">
      <c r="A576" s="7" t="str">
        <f>IF(C576="","",IFERROR(IF(VLOOKUP(C576,'Program Mapping'!B:B,1,FALSE)=C576,"OK","Fix"),"Fix"))</f>
        <v/>
      </c>
      <c r="C576" s="32"/>
      <c r="E576" s="25"/>
      <c r="F576" s="25"/>
      <c r="M576" s="13"/>
    </row>
    <row r="577" spans="1:13" x14ac:dyDescent="0.25">
      <c r="A577" s="7" t="str">
        <f>IF(C577="","",IFERROR(IF(VLOOKUP(C577,'Program Mapping'!B:B,1,FALSE)=C577,"OK","Fix"),"Fix"))</f>
        <v/>
      </c>
      <c r="C577" s="32"/>
      <c r="E577" s="25"/>
      <c r="F577" s="25"/>
      <c r="M577" s="13"/>
    </row>
    <row r="578" spans="1:13" x14ac:dyDescent="0.25">
      <c r="A578" s="7" t="str">
        <f>IF(C578="","",IFERROR(IF(VLOOKUP(C578,'Program Mapping'!B:B,1,FALSE)=C578,"OK","Fix"),"Fix"))</f>
        <v/>
      </c>
      <c r="C578" s="32"/>
      <c r="E578" s="25"/>
      <c r="F578" s="25"/>
      <c r="M578" s="13"/>
    </row>
    <row r="579" spans="1:13" x14ac:dyDescent="0.25">
      <c r="A579" s="7" t="str">
        <f>IF(C579="","",IFERROR(IF(VLOOKUP(C579,'Program Mapping'!B:B,1,FALSE)=C579,"OK","Fix"),"Fix"))</f>
        <v/>
      </c>
      <c r="C579" s="32"/>
      <c r="E579" s="25"/>
      <c r="F579" s="25"/>
      <c r="M579" s="13"/>
    </row>
    <row r="580" spans="1:13" x14ac:dyDescent="0.25">
      <c r="A580" s="7" t="str">
        <f>IF(C580="","",IFERROR(IF(VLOOKUP(C580,'Program Mapping'!B:B,1,FALSE)=C580,"OK","Fix"),"Fix"))</f>
        <v/>
      </c>
      <c r="C580" s="32"/>
      <c r="E580" s="25"/>
      <c r="F580" s="25"/>
      <c r="M580" s="13"/>
    </row>
    <row r="581" spans="1:13" x14ac:dyDescent="0.25">
      <c r="A581" s="7" t="str">
        <f>IF(C581="","",IFERROR(IF(VLOOKUP(C581,'Program Mapping'!B:B,1,FALSE)=C581,"OK","Fix"),"Fix"))</f>
        <v/>
      </c>
      <c r="C581" s="32"/>
      <c r="E581" s="25"/>
      <c r="F581" s="25"/>
      <c r="M581" s="13"/>
    </row>
    <row r="582" spans="1:13" x14ac:dyDescent="0.25">
      <c r="A582" s="7" t="str">
        <f>IF(C582="","",IFERROR(IF(VLOOKUP(C582,'Program Mapping'!B:B,1,FALSE)=C582,"OK","Fix"),"Fix"))</f>
        <v/>
      </c>
      <c r="C582" s="32"/>
      <c r="E582" s="25"/>
      <c r="F582" s="25"/>
      <c r="M582" s="13"/>
    </row>
    <row r="583" spans="1:13" x14ac:dyDescent="0.25">
      <c r="A583" s="7" t="str">
        <f>IF(C583="","",IFERROR(IF(VLOOKUP(C583,'Program Mapping'!B:B,1,FALSE)=C583,"OK","Fix"),"Fix"))</f>
        <v/>
      </c>
      <c r="C583" s="32"/>
      <c r="E583" s="25"/>
      <c r="F583" s="25"/>
      <c r="M583" s="13"/>
    </row>
    <row r="584" spans="1:13" x14ac:dyDescent="0.25">
      <c r="A584" s="7" t="str">
        <f>IF(C584="","",IFERROR(IF(VLOOKUP(C584,'Program Mapping'!B:B,1,FALSE)=C584,"OK","Fix"),"Fix"))</f>
        <v/>
      </c>
      <c r="C584" s="32"/>
      <c r="E584" s="25"/>
      <c r="F584" s="25"/>
      <c r="M584" s="13"/>
    </row>
    <row r="585" spans="1:13" x14ac:dyDescent="0.25">
      <c r="A585" s="7" t="str">
        <f>IF(C585="","",IFERROR(IF(VLOOKUP(C585,'Program Mapping'!B:B,1,FALSE)=C585,"OK","Fix"),"Fix"))</f>
        <v/>
      </c>
      <c r="C585" s="32"/>
      <c r="E585" s="25"/>
      <c r="F585" s="25"/>
      <c r="M585" s="13"/>
    </row>
    <row r="586" spans="1:13" x14ac:dyDescent="0.25">
      <c r="A586" s="7" t="str">
        <f>IF(C586="","",IFERROR(IF(VLOOKUP(C586,'Program Mapping'!B:B,1,FALSE)=C586,"OK","Fix"),"Fix"))</f>
        <v/>
      </c>
      <c r="C586" s="32"/>
      <c r="E586" s="25"/>
      <c r="F586" s="25"/>
      <c r="M586" s="13"/>
    </row>
    <row r="587" spans="1:13" x14ac:dyDescent="0.25">
      <c r="A587" s="7" t="str">
        <f>IF(C587="","",IFERROR(IF(VLOOKUP(C587,'Program Mapping'!B:B,1,FALSE)=C587,"OK","Fix"),"Fix"))</f>
        <v/>
      </c>
      <c r="C587" s="32"/>
      <c r="E587" s="25"/>
      <c r="F587" s="25"/>
      <c r="M587" s="13"/>
    </row>
    <row r="588" spans="1:13" x14ac:dyDescent="0.25">
      <c r="A588" s="7" t="str">
        <f>IF(C588="","",IFERROR(IF(VLOOKUP(C588,'Program Mapping'!B:B,1,FALSE)=C588,"OK","Fix"),"Fix"))</f>
        <v/>
      </c>
      <c r="C588" s="32"/>
      <c r="E588" s="25"/>
      <c r="F588" s="25"/>
      <c r="M588" s="13"/>
    </row>
    <row r="589" spans="1:13" x14ac:dyDescent="0.25">
      <c r="A589" s="7" t="str">
        <f>IF(C589="","",IFERROR(IF(VLOOKUP(C589,'Program Mapping'!B:B,1,FALSE)=C589,"OK","Fix"),"Fix"))</f>
        <v/>
      </c>
      <c r="C589" s="32"/>
      <c r="E589" s="25"/>
      <c r="F589" s="25"/>
      <c r="M589" s="13"/>
    </row>
    <row r="590" spans="1:13" x14ac:dyDescent="0.25">
      <c r="A590" s="7" t="str">
        <f>IF(C590="","",IFERROR(IF(VLOOKUP(C590,'Program Mapping'!B:B,1,FALSE)=C590,"OK","Fix"),"Fix"))</f>
        <v/>
      </c>
      <c r="C590" s="32"/>
      <c r="E590" s="25"/>
      <c r="F590" s="25"/>
      <c r="M590" s="13"/>
    </row>
    <row r="591" spans="1:13" x14ac:dyDescent="0.25">
      <c r="A591" s="7" t="str">
        <f>IF(C591="","",IFERROR(IF(VLOOKUP(C591,'Program Mapping'!B:B,1,FALSE)=C591,"OK","Fix"),"Fix"))</f>
        <v/>
      </c>
      <c r="C591" s="32"/>
      <c r="E591" s="25"/>
      <c r="F591" s="25"/>
      <c r="M591" s="13"/>
    </row>
    <row r="592" spans="1:13" x14ac:dyDescent="0.25">
      <c r="A592" s="7" t="str">
        <f>IF(C592="","",IFERROR(IF(VLOOKUP(C592,'Program Mapping'!B:B,1,FALSE)=C592,"OK","Fix"),"Fix"))</f>
        <v/>
      </c>
      <c r="C592" s="32"/>
      <c r="E592" s="25"/>
      <c r="F592" s="25"/>
      <c r="M592" s="13"/>
    </row>
    <row r="593" spans="1:13" x14ac:dyDescent="0.25">
      <c r="A593" s="7" t="str">
        <f>IF(C593="","",IFERROR(IF(VLOOKUP(C593,'Program Mapping'!B:B,1,FALSE)=C593,"OK","Fix"),"Fix"))</f>
        <v/>
      </c>
      <c r="C593" s="32"/>
      <c r="E593" s="25"/>
      <c r="F593" s="25"/>
      <c r="M593" s="13"/>
    </row>
    <row r="594" spans="1:13" x14ac:dyDescent="0.25">
      <c r="A594" s="7" t="str">
        <f>IF(C594="","",IFERROR(IF(VLOOKUP(C594,'Program Mapping'!B:B,1,FALSE)=C594,"OK","Fix"),"Fix"))</f>
        <v/>
      </c>
      <c r="C594" s="32"/>
      <c r="E594" s="25"/>
      <c r="F594" s="25"/>
      <c r="M594" s="13"/>
    </row>
    <row r="595" spans="1:13" x14ac:dyDescent="0.25">
      <c r="A595" s="7" t="str">
        <f>IF(C595="","",IFERROR(IF(VLOOKUP(C595,'Program Mapping'!B:B,1,FALSE)=C595,"OK","Fix"),"Fix"))</f>
        <v/>
      </c>
      <c r="C595" s="32"/>
      <c r="E595" s="25"/>
      <c r="F595" s="25"/>
      <c r="M595" s="13"/>
    </row>
    <row r="596" spans="1:13" x14ac:dyDescent="0.25">
      <c r="A596" s="7" t="str">
        <f>IF(C596="","",IFERROR(IF(VLOOKUP(C596,'Program Mapping'!B:B,1,FALSE)=C596,"OK","Fix"),"Fix"))</f>
        <v/>
      </c>
      <c r="C596" s="32"/>
      <c r="E596" s="25"/>
      <c r="F596" s="25"/>
      <c r="M596" s="13"/>
    </row>
    <row r="597" spans="1:13" x14ac:dyDescent="0.25">
      <c r="A597" s="7" t="str">
        <f>IF(C597="","",IFERROR(IF(VLOOKUP(C597,'Program Mapping'!B:B,1,FALSE)=C597,"OK","Fix"),"Fix"))</f>
        <v/>
      </c>
      <c r="C597" s="32"/>
      <c r="E597" s="25"/>
      <c r="F597" s="25"/>
      <c r="M597" s="13"/>
    </row>
    <row r="598" spans="1:13" x14ac:dyDescent="0.25">
      <c r="A598" s="7" t="str">
        <f>IF(C598="","",IFERROR(IF(VLOOKUP(C598,'Program Mapping'!B:B,1,FALSE)=C598,"OK","Fix"),"Fix"))</f>
        <v/>
      </c>
      <c r="C598" s="32"/>
      <c r="E598" s="25"/>
      <c r="F598" s="25"/>
      <c r="M598" s="13"/>
    </row>
    <row r="599" spans="1:13" x14ac:dyDescent="0.25">
      <c r="A599" s="7" t="str">
        <f>IF(C599="","",IFERROR(IF(VLOOKUP(C599,'Program Mapping'!B:B,1,FALSE)=C599,"OK","Fix"),"Fix"))</f>
        <v/>
      </c>
      <c r="C599" s="32"/>
      <c r="E599" s="25"/>
      <c r="F599" s="25"/>
      <c r="M599" s="13"/>
    </row>
    <row r="600" spans="1:13" x14ac:dyDescent="0.25">
      <c r="A600" s="7" t="str">
        <f>IF(C600="","",IFERROR(IF(VLOOKUP(C600,'Program Mapping'!B:B,1,FALSE)=C600,"OK","Fix"),"Fix"))</f>
        <v/>
      </c>
      <c r="C600" s="32"/>
      <c r="E600" s="25"/>
      <c r="F600" s="25"/>
      <c r="M600" s="13"/>
    </row>
    <row r="601" spans="1:13" x14ac:dyDescent="0.25">
      <c r="A601" s="7" t="str">
        <f>IF(C601="","",IFERROR(IF(VLOOKUP(C601,'Program Mapping'!B:B,1,FALSE)=C601,"OK","Fix"),"Fix"))</f>
        <v/>
      </c>
      <c r="C601" s="32"/>
      <c r="E601" s="25"/>
      <c r="F601" s="25"/>
      <c r="M601" s="13"/>
    </row>
    <row r="602" spans="1:13" x14ac:dyDescent="0.25">
      <c r="A602" s="7" t="str">
        <f>IF(C602="","",IFERROR(IF(VLOOKUP(C602,'Program Mapping'!B:B,1,FALSE)=C602,"OK","Fix"),"Fix"))</f>
        <v/>
      </c>
      <c r="C602" s="32"/>
      <c r="E602" s="25"/>
      <c r="F602" s="25"/>
      <c r="M602" s="13"/>
    </row>
    <row r="603" spans="1:13" x14ac:dyDescent="0.25">
      <c r="A603" s="7" t="str">
        <f>IF(C603="","",IFERROR(IF(VLOOKUP(C603,'Program Mapping'!B:B,1,FALSE)=C603,"OK","Fix"),"Fix"))</f>
        <v/>
      </c>
      <c r="C603" s="32"/>
      <c r="E603" s="25"/>
      <c r="F603" s="25"/>
      <c r="M603" s="13"/>
    </row>
    <row r="604" spans="1:13" x14ac:dyDescent="0.25">
      <c r="A604" s="7" t="str">
        <f>IF(C604="","",IFERROR(IF(VLOOKUP(C604,'Program Mapping'!B:B,1,FALSE)=C604,"OK","Fix"),"Fix"))</f>
        <v/>
      </c>
      <c r="C604" s="32"/>
      <c r="E604" s="25"/>
      <c r="F604" s="25"/>
      <c r="M604" s="13"/>
    </row>
    <row r="605" spans="1:13" x14ac:dyDescent="0.25">
      <c r="A605" s="7" t="str">
        <f>IF(C605="","",IFERROR(IF(VLOOKUP(C605,'Program Mapping'!B:B,1,FALSE)=C605,"OK","Fix"),"Fix"))</f>
        <v/>
      </c>
      <c r="C605" s="32"/>
      <c r="E605" s="25"/>
      <c r="F605" s="25"/>
      <c r="M605" s="13"/>
    </row>
    <row r="606" spans="1:13" x14ac:dyDescent="0.25">
      <c r="A606" s="7" t="str">
        <f>IF(C606="","",IFERROR(IF(VLOOKUP(C606,'Program Mapping'!B:B,1,FALSE)=C606,"OK","Fix"),"Fix"))</f>
        <v/>
      </c>
      <c r="C606" s="32"/>
      <c r="E606" s="25"/>
      <c r="F606" s="25"/>
      <c r="M606" s="13"/>
    </row>
    <row r="607" spans="1:13" x14ac:dyDescent="0.25">
      <c r="A607" s="7" t="str">
        <f>IF(C607="","",IFERROR(IF(VLOOKUP(C607,'Program Mapping'!B:B,1,FALSE)=C607,"OK","Fix"),"Fix"))</f>
        <v/>
      </c>
      <c r="C607" s="32"/>
      <c r="E607" s="25"/>
      <c r="F607" s="25"/>
      <c r="M607" s="13"/>
    </row>
    <row r="608" spans="1:13" x14ac:dyDescent="0.25">
      <c r="A608" s="7" t="str">
        <f>IF(C608="","",IFERROR(IF(VLOOKUP(C608,'Program Mapping'!B:B,1,FALSE)=C608,"OK","Fix"),"Fix"))</f>
        <v/>
      </c>
      <c r="C608" s="32"/>
      <c r="E608" s="25"/>
      <c r="F608" s="25"/>
      <c r="M608" s="13"/>
    </row>
    <row r="609" spans="1:13" x14ac:dyDescent="0.25">
      <c r="A609" s="7" t="str">
        <f>IF(C609="","",IFERROR(IF(VLOOKUP(C609,'Program Mapping'!B:B,1,FALSE)=C609,"OK","Fix"),"Fix"))</f>
        <v/>
      </c>
      <c r="C609" s="32"/>
      <c r="E609" s="25"/>
      <c r="F609" s="25"/>
      <c r="M609" s="13"/>
    </row>
    <row r="610" spans="1:13" x14ac:dyDescent="0.25">
      <c r="A610" s="7" t="str">
        <f>IF(C610="","",IFERROR(IF(VLOOKUP(C610,'Program Mapping'!B:B,1,FALSE)=C610,"OK","Fix"),"Fix"))</f>
        <v/>
      </c>
      <c r="C610" s="32"/>
      <c r="E610" s="25"/>
      <c r="F610" s="25"/>
      <c r="M610" s="13"/>
    </row>
    <row r="611" spans="1:13" x14ac:dyDescent="0.25">
      <c r="A611" s="7" t="str">
        <f>IF(C611="","",IFERROR(IF(VLOOKUP(C611,'Program Mapping'!B:B,1,FALSE)=C611,"OK","Fix"),"Fix"))</f>
        <v/>
      </c>
      <c r="C611" s="32"/>
      <c r="E611" s="25"/>
      <c r="F611" s="25"/>
      <c r="M611" s="13"/>
    </row>
    <row r="612" spans="1:13" x14ac:dyDescent="0.25">
      <c r="A612" s="7" t="str">
        <f>IF(C612="","",IFERROR(IF(VLOOKUP(C612,'Program Mapping'!B:B,1,FALSE)=C612,"OK","Fix"),"Fix"))</f>
        <v/>
      </c>
      <c r="C612" s="32"/>
      <c r="E612" s="25"/>
      <c r="F612" s="25"/>
      <c r="M612" s="13"/>
    </row>
    <row r="613" spans="1:13" x14ac:dyDescent="0.25">
      <c r="A613" s="7" t="str">
        <f>IF(C613="","",IFERROR(IF(VLOOKUP(C613,'Program Mapping'!B:B,1,FALSE)=C613,"OK","Fix"),"Fix"))</f>
        <v/>
      </c>
      <c r="C613" s="32"/>
      <c r="E613" s="25"/>
      <c r="F613" s="25"/>
      <c r="M613" s="13"/>
    </row>
    <row r="614" spans="1:13" x14ac:dyDescent="0.25">
      <c r="A614" s="7" t="str">
        <f>IF(C614="","",IFERROR(IF(VLOOKUP(C614,'Program Mapping'!B:B,1,FALSE)=C614,"OK","Fix"),"Fix"))</f>
        <v/>
      </c>
      <c r="C614" s="32"/>
      <c r="E614" s="25"/>
      <c r="F614" s="25"/>
      <c r="M614" s="13"/>
    </row>
    <row r="615" spans="1:13" x14ac:dyDescent="0.25">
      <c r="A615" s="7" t="str">
        <f>IF(C615="","",IFERROR(IF(VLOOKUP(C615,'Program Mapping'!B:B,1,FALSE)=C615,"OK","Fix"),"Fix"))</f>
        <v/>
      </c>
      <c r="C615" s="32"/>
      <c r="E615" s="25"/>
      <c r="F615" s="25"/>
      <c r="M615" s="13"/>
    </row>
    <row r="616" spans="1:13" x14ac:dyDescent="0.25">
      <c r="A616" s="7" t="str">
        <f>IF(C616="","",IFERROR(IF(VLOOKUP(C616,'Program Mapping'!B:B,1,FALSE)=C616,"OK","Fix"),"Fix"))</f>
        <v/>
      </c>
      <c r="C616" s="32"/>
      <c r="E616" s="25"/>
      <c r="F616" s="25"/>
      <c r="M616" s="13"/>
    </row>
    <row r="617" spans="1:13" x14ac:dyDescent="0.25">
      <c r="A617" s="7" t="str">
        <f>IF(C617="","",IFERROR(IF(VLOOKUP(C617,'Program Mapping'!B:B,1,FALSE)=C617,"OK","Fix"),"Fix"))</f>
        <v/>
      </c>
      <c r="C617" s="32"/>
      <c r="E617" s="25"/>
      <c r="F617" s="25"/>
      <c r="M617" s="13"/>
    </row>
    <row r="618" spans="1:13" x14ac:dyDescent="0.25">
      <c r="A618" s="7" t="str">
        <f>IF(C618="","",IFERROR(IF(VLOOKUP(C618,'Program Mapping'!B:B,1,FALSE)=C618,"OK","Fix"),"Fix"))</f>
        <v/>
      </c>
      <c r="C618" s="32"/>
      <c r="E618" s="25"/>
      <c r="F618" s="25"/>
      <c r="M618" s="13"/>
    </row>
    <row r="619" spans="1:13" x14ac:dyDescent="0.25">
      <c r="A619" s="7" t="str">
        <f>IF(C619="","",IFERROR(IF(VLOOKUP(C619,'Program Mapping'!B:B,1,FALSE)=C619,"OK","Fix"),"Fix"))</f>
        <v/>
      </c>
      <c r="C619" s="32"/>
      <c r="E619" s="25"/>
      <c r="F619" s="25"/>
      <c r="M619" s="13"/>
    </row>
    <row r="620" spans="1:13" x14ac:dyDescent="0.25">
      <c r="A620" s="7" t="str">
        <f>IF(C620="","",IFERROR(IF(VLOOKUP(C620,'Program Mapping'!B:B,1,FALSE)=C620,"OK","Fix"),"Fix"))</f>
        <v/>
      </c>
      <c r="C620" s="32"/>
      <c r="E620" s="25"/>
      <c r="F620" s="25"/>
      <c r="M620" s="13"/>
    </row>
    <row r="621" spans="1:13" x14ac:dyDescent="0.25">
      <c r="A621" s="7" t="str">
        <f>IF(C621="","",IFERROR(IF(VLOOKUP(C621,'Program Mapping'!B:B,1,FALSE)=C621,"OK","Fix"),"Fix"))</f>
        <v/>
      </c>
      <c r="C621" s="32"/>
      <c r="E621" s="25"/>
      <c r="F621" s="25"/>
      <c r="M621" s="13"/>
    </row>
    <row r="622" spans="1:13" x14ac:dyDescent="0.25">
      <c r="A622" s="7" t="str">
        <f>IF(C622="","",IFERROR(IF(VLOOKUP(C622,'Program Mapping'!B:B,1,FALSE)=C622,"OK","Fix"),"Fix"))</f>
        <v/>
      </c>
      <c r="C622" s="32"/>
      <c r="E622" s="25"/>
      <c r="F622" s="25"/>
      <c r="M622" s="13"/>
    </row>
    <row r="623" spans="1:13" x14ac:dyDescent="0.25">
      <c r="A623" s="7" t="str">
        <f>IF(C623="","",IFERROR(IF(VLOOKUP(C623,'Program Mapping'!B:B,1,FALSE)=C623,"OK","Fix"),"Fix"))</f>
        <v/>
      </c>
      <c r="C623" s="32"/>
      <c r="E623" s="25"/>
      <c r="F623" s="25"/>
      <c r="M623" s="13"/>
    </row>
    <row r="624" spans="1:13" x14ac:dyDescent="0.25">
      <c r="A624" s="7" t="str">
        <f>IF(C624="","",IFERROR(IF(VLOOKUP(C624,'Program Mapping'!B:B,1,FALSE)=C624,"OK","Fix"),"Fix"))</f>
        <v/>
      </c>
      <c r="C624" s="32"/>
      <c r="E624" s="25"/>
      <c r="F624" s="25"/>
      <c r="M624" s="13"/>
    </row>
    <row r="625" spans="1:13" x14ac:dyDescent="0.25">
      <c r="A625" s="7" t="str">
        <f>IF(C625="","",IFERROR(IF(VLOOKUP(C625,'Program Mapping'!B:B,1,FALSE)=C625,"OK","Fix"),"Fix"))</f>
        <v/>
      </c>
      <c r="C625" s="32"/>
      <c r="E625" s="25"/>
      <c r="F625" s="25"/>
      <c r="M625" s="13"/>
    </row>
    <row r="626" spans="1:13" x14ac:dyDescent="0.25">
      <c r="A626" s="7" t="str">
        <f>IF(C626="","",IFERROR(IF(VLOOKUP(C626,'Program Mapping'!B:B,1,FALSE)=C626,"OK","Fix"),"Fix"))</f>
        <v/>
      </c>
      <c r="C626" s="32"/>
      <c r="E626" s="25"/>
      <c r="F626" s="25"/>
      <c r="M626" s="13"/>
    </row>
    <row r="627" spans="1:13" x14ac:dyDescent="0.25">
      <c r="A627" s="7" t="str">
        <f>IF(C627="","",IFERROR(IF(VLOOKUP(C627,'Program Mapping'!B:B,1,FALSE)=C627,"OK","Fix"),"Fix"))</f>
        <v/>
      </c>
      <c r="C627" s="32"/>
      <c r="E627" s="25"/>
      <c r="F627" s="25"/>
      <c r="M627" s="13"/>
    </row>
    <row r="628" spans="1:13" x14ac:dyDescent="0.25">
      <c r="A628" s="7" t="str">
        <f>IF(C628="","",IFERROR(IF(VLOOKUP(C628,'Program Mapping'!B:B,1,FALSE)=C628,"OK","Fix"),"Fix"))</f>
        <v/>
      </c>
      <c r="C628" s="32"/>
      <c r="E628" s="25"/>
      <c r="F628" s="25"/>
      <c r="M628" s="13"/>
    </row>
    <row r="629" spans="1:13" x14ac:dyDescent="0.25">
      <c r="A629" s="7" t="str">
        <f>IF(C629="","",IFERROR(IF(VLOOKUP(C629,'Program Mapping'!B:B,1,FALSE)=C629,"OK","Fix"),"Fix"))</f>
        <v/>
      </c>
      <c r="C629" s="32"/>
      <c r="E629" s="25"/>
      <c r="F629" s="25"/>
      <c r="M629" s="13"/>
    </row>
    <row r="630" spans="1:13" x14ac:dyDescent="0.25">
      <c r="A630" s="7" t="str">
        <f>IF(C630="","",IFERROR(IF(VLOOKUP(C630,'Program Mapping'!B:B,1,FALSE)=C630,"OK","Fix"),"Fix"))</f>
        <v/>
      </c>
      <c r="C630" s="32"/>
      <c r="E630" s="25"/>
      <c r="F630" s="25"/>
      <c r="M630" s="13"/>
    </row>
    <row r="631" spans="1:13" x14ac:dyDescent="0.25">
      <c r="A631" s="7" t="str">
        <f>IF(C631="","",IFERROR(IF(VLOOKUP(C631,'Program Mapping'!B:B,1,FALSE)=C631,"OK","Fix"),"Fix"))</f>
        <v/>
      </c>
      <c r="C631" s="32"/>
      <c r="E631" s="25"/>
      <c r="F631" s="25"/>
      <c r="M631" s="13"/>
    </row>
    <row r="632" spans="1:13" x14ac:dyDescent="0.25">
      <c r="A632" s="7" t="str">
        <f>IF(C632="","",IFERROR(IF(VLOOKUP(C632,'Program Mapping'!B:B,1,FALSE)=C632,"OK","Fix"),"Fix"))</f>
        <v/>
      </c>
      <c r="C632" s="32"/>
      <c r="E632" s="25"/>
      <c r="F632" s="25"/>
      <c r="M632" s="13"/>
    </row>
    <row r="633" spans="1:13" x14ac:dyDescent="0.25">
      <c r="A633" s="7" t="str">
        <f>IF(C633="","",IFERROR(IF(VLOOKUP(C633,'Program Mapping'!B:B,1,FALSE)=C633,"OK","Fix"),"Fix"))</f>
        <v/>
      </c>
      <c r="C633" s="32"/>
      <c r="E633" s="25"/>
      <c r="F633" s="25"/>
      <c r="M633" s="13"/>
    </row>
    <row r="634" spans="1:13" x14ac:dyDescent="0.25">
      <c r="A634" s="7" t="str">
        <f>IF(C634="","",IFERROR(IF(VLOOKUP(C634,'Program Mapping'!B:B,1,FALSE)=C634,"OK","Fix"),"Fix"))</f>
        <v/>
      </c>
      <c r="C634" s="32"/>
      <c r="E634" s="25"/>
      <c r="F634" s="25"/>
      <c r="M634" s="13"/>
    </row>
    <row r="635" spans="1:13" x14ac:dyDescent="0.25">
      <c r="A635" s="7" t="str">
        <f>IF(C635="","",IFERROR(IF(VLOOKUP(C635,'Program Mapping'!B:B,1,FALSE)=C635,"OK","Fix"),"Fix"))</f>
        <v/>
      </c>
      <c r="C635" s="32"/>
      <c r="E635" s="25"/>
      <c r="F635" s="25"/>
      <c r="M635" s="13"/>
    </row>
    <row r="636" spans="1:13" x14ac:dyDescent="0.25">
      <c r="A636" s="7" t="str">
        <f>IF(C636="","",IFERROR(IF(VLOOKUP(C636,'Program Mapping'!B:B,1,FALSE)=C636,"OK","Fix"),"Fix"))</f>
        <v/>
      </c>
      <c r="C636" s="32"/>
      <c r="E636" s="25"/>
      <c r="F636" s="25"/>
      <c r="M636" s="13"/>
    </row>
    <row r="637" spans="1:13" x14ac:dyDescent="0.25">
      <c r="A637" s="7" t="str">
        <f>IF(C637="","",IFERROR(IF(VLOOKUP(C637,'Program Mapping'!B:B,1,FALSE)=C637,"OK","Fix"),"Fix"))</f>
        <v/>
      </c>
      <c r="C637" s="32"/>
      <c r="E637" s="25"/>
      <c r="F637" s="25"/>
      <c r="M637" s="13"/>
    </row>
    <row r="638" spans="1:13" x14ac:dyDescent="0.25">
      <c r="A638" s="7" t="str">
        <f>IF(C638="","",IFERROR(IF(VLOOKUP(C638,'Program Mapping'!B:B,1,FALSE)=C638,"OK","Fix"),"Fix"))</f>
        <v/>
      </c>
      <c r="C638" s="32"/>
      <c r="E638" s="25"/>
      <c r="F638" s="25"/>
      <c r="M638" s="13"/>
    </row>
    <row r="639" spans="1:13" x14ac:dyDescent="0.25">
      <c r="A639" s="7" t="str">
        <f>IF(C639="","",IFERROR(IF(VLOOKUP(C639,'Program Mapping'!B:B,1,FALSE)=C639,"OK","Fix"),"Fix"))</f>
        <v/>
      </c>
      <c r="C639" s="32"/>
      <c r="E639" s="25"/>
      <c r="F639" s="25"/>
      <c r="M639" s="13"/>
    </row>
    <row r="640" spans="1:13" x14ac:dyDescent="0.25">
      <c r="A640" s="7" t="str">
        <f>IF(C640="","",IFERROR(IF(VLOOKUP(C640,'Program Mapping'!B:B,1,FALSE)=C640,"OK","Fix"),"Fix"))</f>
        <v/>
      </c>
      <c r="C640" s="32"/>
      <c r="E640" s="25"/>
      <c r="F640" s="25"/>
      <c r="M640" s="13"/>
    </row>
    <row r="641" spans="1:13" x14ac:dyDescent="0.25">
      <c r="A641" s="7" t="str">
        <f>IF(C641="","",IFERROR(IF(VLOOKUP(C641,'Program Mapping'!B:B,1,FALSE)=C641,"OK","Fix"),"Fix"))</f>
        <v/>
      </c>
      <c r="C641" s="32"/>
      <c r="E641" s="25"/>
      <c r="F641" s="25"/>
      <c r="M641" s="13"/>
    </row>
    <row r="642" spans="1:13" x14ac:dyDescent="0.25">
      <c r="A642" s="7" t="str">
        <f>IF(C642="","",IFERROR(IF(VLOOKUP(C642,'Program Mapping'!B:B,1,FALSE)=C642,"OK","Fix"),"Fix"))</f>
        <v/>
      </c>
      <c r="C642" s="32"/>
      <c r="E642" s="25"/>
      <c r="F642" s="25"/>
      <c r="M642" s="13"/>
    </row>
    <row r="643" spans="1:13" x14ac:dyDescent="0.25">
      <c r="A643" s="7" t="str">
        <f>IF(C643="","",IFERROR(IF(VLOOKUP(C643,'Program Mapping'!B:B,1,FALSE)=C643,"OK","Fix"),"Fix"))</f>
        <v/>
      </c>
      <c r="C643" s="32"/>
      <c r="E643" s="25"/>
      <c r="F643" s="25"/>
      <c r="M643" s="13"/>
    </row>
    <row r="644" spans="1:13" x14ac:dyDescent="0.25">
      <c r="A644" s="7" t="str">
        <f>IF(C644="","",IFERROR(IF(VLOOKUP(C644,'Program Mapping'!B:B,1,FALSE)=C644,"OK","Fix"),"Fix"))</f>
        <v/>
      </c>
      <c r="C644" s="32"/>
      <c r="E644" s="25"/>
      <c r="F644" s="25"/>
      <c r="M644" s="13"/>
    </row>
    <row r="645" spans="1:13" x14ac:dyDescent="0.25">
      <c r="A645" s="7" t="str">
        <f>IF(C645="","",IFERROR(IF(VLOOKUP(C645,'Program Mapping'!B:B,1,FALSE)=C645,"OK","Fix"),"Fix"))</f>
        <v/>
      </c>
      <c r="C645" s="32"/>
      <c r="E645" s="25"/>
      <c r="F645" s="25"/>
      <c r="M645" s="13"/>
    </row>
    <row r="646" spans="1:13" x14ac:dyDescent="0.25">
      <c r="A646" s="7" t="str">
        <f>IF(C646="","",IFERROR(IF(VLOOKUP(C646,'Program Mapping'!B:B,1,FALSE)=C646,"OK","Fix"),"Fix"))</f>
        <v/>
      </c>
      <c r="C646" s="32"/>
      <c r="E646" s="25"/>
      <c r="F646" s="25"/>
      <c r="M646" s="13"/>
    </row>
    <row r="647" spans="1:13" x14ac:dyDescent="0.25">
      <c r="A647" s="7" t="str">
        <f>IF(C647="","",IFERROR(IF(VLOOKUP(C647,'Program Mapping'!B:B,1,FALSE)=C647,"OK","Fix"),"Fix"))</f>
        <v/>
      </c>
      <c r="C647" s="32"/>
      <c r="E647" s="25"/>
      <c r="F647" s="25"/>
      <c r="M647" s="13"/>
    </row>
    <row r="648" spans="1:13" x14ac:dyDescent="0.25">
      <c r="A648" s="7" t="str">
        <f>IF(C648="","",IFERROR(IF(VLOOKUP(C648,'Program Mapping'!B:B,1,FALSE)=C648,"OK","Fix"),"Fix"))</f>
        <v/>
      </c>
      <c r="C648" s="32"/>
      <c r="E648" s="25"/>
      <c r="F648" s="25"/>
      <c r="M648" s="13"/>
    </row>
    <row r="649" spans="1:13" x14ac:dyDescent="0.25">
      <c r="A649" s="7" t="str">
        <f>IF(C649="","",IFERROR(IF(VLOOKUP(C649,'Program Mapping'!B:B,1,FALSE)=C649,"OK","Fix"),"Fix"))</f>
        <v/>
      </c>
      <c r="C649" s="32"/>
      <c r="E649" s="25"/>
      <c r="F649" s="25"/>
      <c r="M649" s="13"/>
    </row>
    <row r="650" spans="1:13" x14ac:dyDescent="0.25">
      <c r="A650" s="7" t="str">
        <f>IF(C650="","",IFERROR(IF(VLOOKUP(C650,'Program Mapping'!B:B,1,FALSE)=C650,"OK","Fix"),"Fix"))</f>
        <v/>
      </c>
      <c r="C650" s="32"/>
      <c r="E650" s="25"/>
      <c r="F650" s="25"/>
      <c r="M650" s="13"/>
    </row>
    <row r="651" spans="1:13" x14ac:dyDescent="0.25">
      <c r="A651" s="7" t="str">
        <f>IF(C651="","",IFERROR(IF(VLOOKUP(C651,'Program Mapping'!B:B,1,FALSE)=C651,"OK","Fix"),"Fix"))</f>
        <v/>
      </c>
      <c r="C651" s="32"/>
      <c r="E651" s="25"/>
      <c r="F651" s="25"/>
      <c r="M651" s="13"/>
    </row>
    <row r="652" spans="1:13" x14ac:dyDescent="0.25">
      <c r="A652" s="7" t="str">
        <f>IF(C652="","",IFERROR(IF(VLOOKUP(C652,'Program Mapping'!B:B,1,FALSE)=C652,"OK","Fix"),"Fix"))</f>
        <v/>
      </c>
      <c r="C652" s="32"/>
      <c r="E652" s="25"/>
      <c r="F652" s="25"/>
      <c r="M652" s="13"/>
    </row>
    <row r="653" spans="1:13" x14ac:dyDescent="0.25">
      <c r="A653" s="7" t="str">
        <f>IF(C653="","",IFERROR(IF(VLOOKUP(C653,'Program Mapping'!B:B,1,FALSE)=C653,"OK","Fix"),"Fix"))</f>
        <v/>
      </c>
      <c r="C653" s="32"/>
      <c r="E653" s="25"/>
      <c r="F653" s="25"/>
      <c r="M653" s="13"/>
    </row>
    <row r="654" spans="1:13" x14ac:dyDescent="0.25">
      <c r="A654" s="7" t="str">
        <f>IF(C654="","",IFERROR(IF(VLOOKUP(C654,'Program Mapping'!B:B,1,FALSE)=C654,"OK","Fix"),"Fix"))</f>
        <v/>
      </c>
      <c r="C654" s="32"/>
      <c r="E654" s="25"/>
      <c r="F654" s="25"/>
      <c r="M654" s="13"/>
    </row>
    <row r="655" spans="1:13" x14ac:dyDescent="0.25">
      <c r="A655" s="7" t="str">
        <f>IF(C655="","",IFERROR(IF(VLOOKUP(C655,'Program Mapping'!B:B,1,FALSE)=C655,"OK","Fix"),"Fix"))</f>
        <v/>
      </c>
      <c r="C655" s="32"/>
      <c r="E655" s="25"/>
      <c r="F655" s="25"/>
      <c r="M655" s="13"/>
    </row>
    <row r="656" spans="1:13" x14ac:dyDescent="0.25">
      <c r="A656" s="7" t="str">
        <f>IF(C656="","",IFERROR(IF(VLOOKUP(C656,'Program Mapping'!B:B,1,FALSE)=C656,"OK","Fix"),"Fix"))</f>
        <v/>
      </c>
      <c r="C656" s="32"/>
      <c r="E656" s="25"/>
      <c r="F656" s="25"/>
      <c r="M656" s="13"/>
    </row>
    <row r="657" spans="1:13" x14ac:dyDescent="0.25">
      <c r="A657" s="7" t="str">
        <f>IF(C657="","",IFERROR(IF(VLOOKUP(C657,'Program Mapping'!B:B,1,FALSE)=C657,"OK","Fix"),"Fix"))</f>
        <v/>
      </c>
      <c r="C657" s="32"/>
      <c r="E657" s="25"/>
      <c r="F657" s="25"/>
      <c r="M657" s="13"/>
    </row>
    <row r="658" spans="1:13" x14ac:dyDescent="0.25">
      <c r="A658" s="7" t="str">
        <f>IF(C658="","",IFERROR(IF(VLOOKUP(C658,'Program Mapping'!B:B,1,FALSE)=C658,"OK","Fix"),"Fix"))</f>
        <v/>
      </c>
      <c r="C658" s="32"/>
      <c r="E658" s="25"/>
      <c r="F658" s="25"/>
      <c r="M658" s="13"/>
    </row>
    <row r="659" spans="1:13" x14ac:dyDescent="0.25">
      <c r="A659" s="7" t="str">
        <f>IF(C659="","",IFERROR(IF(VLOOKUP(C659,'Program Mapping'!B:B,1,FALSE)=C659,"OK","Fix"),"Fix"))</f>
        <v/>
      </c>
      <c r="C659" s="32"/>
      <c r="E659" s="25"/>
      <c r="F659" s="25"/>
      <c r="M659" s="13"/>
    </row>
    <row r="660" spans="1:13" x14ac:dyDescent="0.25">
      <c r="A660" s="7" t="str">
        <f>IF(C660="","",IFERROR(IF(VLOOKUP(C660,'Program Mapping'!B:B,1,FALSE)=C660,"OK","Fix"),"Fix"))</f>
        <v/>
      </c>
      <c r="C660" s="32"/>
      <c r="E660" s="25"/>
      <c r="F660" s="25"/>
      <c r="M660" s="13"/>
    </row>
    <row r="661" spans="1:13" x14ac:dyDescent="0.25">
      <c r="A661" s="7" t="str">
        <f>IF(C661="","",IFERROR(IF(VLOOKUP(C661,'Program Mapping'!B:B,1,FALSE)=C661,"OK","Fix"),"Fix"))</f>
        <v/>
      </c>
      <c r="C661" s="32"/>
      <c r="E661" s="25"/>
      <c r="F661" s="25"/>
      <c r="M661" s="13"/>
    </row>
    <row r="662" spans="1:13" x14ac:dyDescent="0.25">
      <c r="A662" s="7" t="str">
        <f>IF(C662="","",IFERROR(IF(VLOOKUP(C662,'Program Mapping'!B:B,1,FALSE)=C662,"OK","Fix"),"Fix"))</f>
        <v/>
      </c>
      <c r="C662" s="32"/>
      <c r="E662" s="25"/>
      <c r="F662" s="25"/>
      <c r="M662" s="13"/>
    </row>
    <row r="663" spans="1:13" x14ac:dyDescent="0.25">
      <c r="A663" s="7" t="str">
        <f>IF(C663="","",IFERROR(IF(VLOOKUP(C663,'Program Mapping'!B:B,1,FALSE)=C663,"OK","Fix"),"Fix"))</f>
        <v/>
      </c>
      <c r="C663" s="32"/>
      <c r="E663" s="25"/>
      <c r="F663" s="25"/>
      <c r="M663" s="13"/>
    </row>
    <row r="664" spans="1:13" x14ac:dyDescent="0.25">
      <c r="A664" s="7" t="str">
        <f>IF(C664="","",IFERROR(IF(VLOOKUP(C664,'Program Mapping'!B:B,1,FALSE)=C664,"OK","Fix"),"Fix"))</f>
        <v/>
      </c>
      <c r="C664" s="32"/>
      <c r="E664" s="25"/>
      <c r="F664" s="25"/>
      <c r="M664" s="13"/>
    </row>
    <row r="665" spans="1:13" x14ac:dyDescent="0.25">
      <c r="A665" s="7" t="str">
        <f>IF(C665="","",IFERROR(IF(VLOOKUP(C665,'Program Mapping'!B:B,1,FALSE)=C665,"OK","Fix"),"Fix"))</f>
        <v/>
      </c>
      <c r="C665" s="32"/>
      <c r="E665" s="25"/>
      <c r="F665" s="25"/>
      <c r="M665" s="13"/>
    </row>
    <row r="666" spans="1:13" x14ac:dyDescent="0.25">
      <c r="A666" s="7" t="str">
        <f>IF(C666="","",IFERROR(IF(VLOOKUP(C666,'Program Mapping'!B:B,1,FALSE)=C666,"OK","Fix"),"Fix"))</f>
        <v/>
      </c>
      <c r="C666" s="32"/>
      <c r="E666" s="25"/>
      <c r="F666" s="25"/>
      <c r="M666" s="13"/>
    </row>
    <row r="667" spans="1:13" x14ac:dyDescent="0.25">
      <c r="A667" s="7" t="str">
        <f>IF(C667="","",IFERROR(IF(VLOOKUP(C667,'Program Mapping'!B:B,1,FALSE)=C667,"OK","Fix"),"Fix"))</f>
        <v/>
      </c>
      <c r="C667" s="32"/>
      <c r="E667" s="25"/>
      <c r="F667" s="25"/>
      <c r="M667" s="13"/>
    </row>
    <row r="668" spans="1:13" x14ac:dyDescent="0.25">
      <c r="A668" s="7" t="str">
        <f>IF(C668="","",IFERROR(IF(VLOOKUP(C668,'Program Mapping'!B:B,1,FALSE)=C668,"OK","Fix"),"Fix"))</f>
        <v/>
      </c>
      <c r="C668" s="32"/>
      <c r="E668" s="25"/>
      <c r="F668" s="25"/>
      <c r="M668" s="13"/>
    </row>
    <row r="669" spans="1:13" x14ac:dyDescent="0.25">
      <c r="A669" s="7" t="str">
        <f>IF(C669="","",IFERROR(IF(VLOOKUP(C669,'Program Mapping'!B:B,1,FALSE)=C669,"OK","Fix"),"Fix"))</f>
        <v/>
      </c>
      <c r="C669" s="32"/>
      <c r="E669" s="25"/>
      <c r="F669" s="25"/>
      <c r="M669" s="13"/>
    </row>
    <row r="670" spans="1:13" x14ac:dyDescent="0.25">
      <c r="A670" s="7" t="str">
        <f>IF(C670="","",IFERROR(IF(VLOOKUP(C670,'Program Mapping'!B:B,1,FALSE)=C670,"OK","Fix"),"Fix"))</f>
        <v/>
      </c>
      <c r="C670" s="32"/>
      <c r="E670" s="25"/>
      <c r="F670" s="25"/>
      <c r="M670" s="13"/>
    </row>
    <row r="671" spans="1:13" x14ac:dyDescent="0.25">
      <c r="A671" s="7" t="str">
        <f>IF(C671="","",IFERROR(IF(VLOOKUP(C671,'Program Mapping'!B:B,1,FALSE)=C671,"OK","Fix"),"Fix"))</f>
        <v/>
      </c>
      <c r="C671" s="32"/>
      <c r="E671" s="25"/>
      <c r="F671" s="25"/>
      <c r="M671" s="13"/>
    </row>
    <row r="672" spans="1:13" x14ac:dyDescent="0.25">
      <c r="A672" s="7" t="str">
        <f>IF(C672="","",IFERROR(IF(VLOOKUP(C672,'Program Mapping'!B:B,1,FALSE)=C672,"OK","Fix"),"Fix"))</f>
        <v/>
      </c>
      <c r="C672" s="32"/>
      <c r="E672" s="25"/>
      <c r="F672" s="25"/>
      <c r="M672" s="13"/>
    </row>
    <row r="673" spans="1:13" x14ac:dyDescent="0.25">
      <c r="A673" s="7" t="str">
        <f>IF(C673="","",IFERROR(IF(VLOOKUP(C673,'Program Mapping'!B:B,1,FALSE)=C673,"OK","Fix"),"Fix"))</f>
        <v/>
      </c>
      <c r="C673" s="32"/>
      <c r="E673" s="25"/>
      <c r="F673" s="25"/>
      <c r="M673" s="13"/>
    </row>
    <row r="674" spans="1:13" x14ac:dyDescent="0.25">
      <c r="A674" s="7" t="str">
        <f>IF(C674="","",IFERROR(IF(VLOOKUP(C674,'Program Mapping'!B:B,1,FALSE)=C674,"OK","Fix"),"Fix"))</f>
        <v/>
      </c>
      <c r="C674" s="32"/>
      <c r="E674" s="25"/>
      <c r="F674" s="25"/>
      <c r="M674" s="13"/>
    </row>
    <row r="675" spans="1:13" x14ac:dyDescent="0.25">
      <c r="A675" s="7" t="str">
        <f>IF(C675="","",IFERROR(IF(VLOOKUP(C675,'Program Mapping'!B:B,1,FALSE)=C675,"OK","Fix"),"Fix"))</f>
        <v/>
      </c>
      <c r="C675" s="32"/>
      <c r="E675" s="25"/>
      <c r="F675" s="25"/>
      <c r="M675" s="13"/>
    </row>
    <row r="676" spans="1:13" x14ac:dyDescent="0.25">
      <c r="A676" s="7" t="str">
        <f>IF(C676="","",IFERROR(IF(VLOOKUP(C676,'Program Mapping'!B:B,1,FALSE)=C676,"OK","Fix"),"Fix"))</f>
        <v/>
      </c>
      <c r="C676" s="32"/>
      <c r="E676" s="25"/>
      <c r="F676" s="25"/>
      <c r="M676" s="13"/>
    </row>
    <row r="677" spans="1:13" x14ac:dyDescent="0.25">
      <c r="A677" s="7" t="str">
        <f>IF(C677="","",IFERROR(IF(VLOOKUP(C677,'Program Mapping'!B:B,1,FALSE)=C677,"OK","Fix"),"Fix"))</f>
        <v/>
      </c>
      <c r="C677" s="32"/>
      <c r="E677" s="25"/>
      <c r="F677" s="25"/>
      <c r="M677" s="13"/>
    </row>
    <row r="678" spans="1:13" x14ac:dyDescent="0.25">
      <c r="A678" s="7" t="str">
        <f>IF(C678="","",IFERROR(IF(VLOOKUP(C678,'Program Mapping'!B:B,1,FALSE)=C678,"OK","Fix"),"Fix"))</f>
        <v/>
      </c>
      <c r="C678" s="32"/>
      <c r="E678" s="25"/>
      <c r="F678" s="25"/>
      <c r="M678" s="13"/>
    </row>
    <row r="679" spans="1:13" x14ac:dyDescent="0.25">
      <c r="A679" s="7" t="str">
        <f>IF(C679="","",IFERROR(IF(VLOOKUP(C679,'Program Mapping'!B:B,1,FALSE)=C679,"OK","Fix"),"Fix"))</f>
        <v/>
      </c>
      <c r="C679" s="32"/>
      <c r="E679" s="25"/>
      <c r="F679" s="25"/>
      <c r="M679" s="13"/>
    </row>
    <row r="680" spans="1:13" x14ac:dyDescent="0.25">
      <c r="A680" s="7" t="str">
        <f>IF(C680="","",IFERROR(IF(VLOOKUP(C680,'Program Mapping'!B:B,1,FALSE)=C680,"OK","Fix"),"Fix"))</f>
        <v/>
      </c>
      <c r="C680" s="32"/>
      <c r="E680" s="25"/>
      <c r="F680" s="25"/>
      <c r="M680" s="13"/>
    </row>
    <row r="681" spans="1:13" x14ac:dyDescent="0.25">
      <c r="A681" s="7" t="str">
        <f>IF(C681="","",IFERROR(IF(VLOOKUP(C681,'Program Mapping'!B:B,1,FALSE)=C681,"OK","Fix"),"Fix"))</f>
        <v/>
      </c>
      <c r="C681" s="32"/>
      <c r="E681" s="25"/>
      <c r="F681" s="25"/>
      <c r="M681" s="13"/>
    </row>
    <row r="682" spans="1:13" x14ac:dyDescent="0.25">
      <c r="A682" s="7" t="str">
        <f>IF(C682="","",IFERROR(IF(VLOOKUP(C682,'Program Mapping'!B:B,1,FALSE)=C682,"OK","Fix"),"Fix"))</f>
        <v/>
      </c>
      <c r="C682" s="32"/>
      <c r="E682" s="25"/>
      <c r="F682" s="25"/>
      <c r="M682" s="13"/>
    </row>
    <row r="683" spans="1:13" x14ac:dyDescent="0.25">
      <c r="A683" s="7" t="str">
        <f>IF(C683="","",IFERROR(IF(VLOOKUP(C683,'Program Mapping'!B:B,1,FALSE)=C683,"OK","Fix"),"Fix"))</f>
        <v/>
      </c>
      <c r="C683" s="32"/>
      <c r="E683" s="25"/>
      <c r="F683" s="25"/>
      <c r="M683" s="13"/>
    </row>
    <row r="684" spans="1:13" x14ac:dyDescent="0.25">
      <c r="A684" s="7" t="str">
        <f>IF(C684="","",IFERROR(IF(VLOOKUP(C684,'Program Mapping'!B:B,1,FALSE)=C684,"OK","Fix"),"Fix"))</f>
        <v/>
      </c>
      <c r="C684" s="32"/>
      <c r="E684" s="25"/>
      <c r="F684" s="25"/>
      <c r="M684" s="13"/>
    </row>
    <row r="685" spans="1:13" x14ac:dyDescent="0.25">
      <c r="A685" s="7" t="str">
        <f>IF(C685="","",IFERROR(IF(VLOOKUP(C685,'Program Mapping'!B:B,1,FALSE)=C685,"OK","Fix"),"Fix"))</f>
        <v/>
      </c>
      <c r="C685" s="32"/>
      <c r="E685" s="25"/>
      <c r="F685" s="25"/>
      <c r="M685" s="13"/>
    </row>
    <row r="686" spans="1:13" x14ac:dyDescent="0.25">
      <c r="A686" s="7" t="str">
        <f>IF(C686="","",IFERROR(IF(VLOOKUP(C686,'Program Mapping'!B:B,1,FALSE)=C686,"OK","Fix"),"Fix"))</f>
        <v/>
      </c>
      <c r="C686" s="32"/>
      <c r="E686" s="25"/>
      <c r="F686" s="25"/>
      <c r="M686" s="13"/>
    </row>
    <row r="687" spans="1:13" x14ac:dyDescent="0.25">
      <c r="A687" s="7" t="str">
        <f>IF(C687="","",IFERROR(IF(VLOOKUP(C687,'Program Mapping'!B:B,1,FALSE)=C687,"OK","Fix"),"Fix"))</f>
        <v/>
      </c>
      <c r="C687" s="32"/>
      <c r="E687" s="25"/>
      <c r="F687" s="25"/>
      <c r="M687" s="13"/>
    </row>
    <row r="688" spans="1:13" x14ac:dyDescent="0.25">
      <c r="A688" s="7" t="str">
        <f>IF(C688="","",IFERROR(IF(VLOOKUP(C688,'Program Mapping'!B:B,1,FALSE)=C688,"OK","Fix"),"Fix"))</f>
        <v/>
      </c>
      <c r="C688" s="32"/>
      <c r="E688" s="25"/>
      <c r="F688" s="25"/>
      <c r="M688" s="13"/>
    </row>
    <row r="689" spans="1:13" x14ac:dyDescent="0.25">
      <c r="A689" s="7" t="str">
        <f>IF(C689="","",IFERROR(IF(VLOOKUP(C689,'Program Mapping'!B:B,1,FALSE)=C689,"OK","Fix"),"Fix"))</f>
        <v/>
      </c>
      <c r="C689" s="32"/>
      <c r="E689" s="25"/>
      <c r="F689" s="25"/>
      <c r="M689" s="13"/>
    </row>
    <row r="690" spans="1:13" x14ac:dyDescent="0.25">
      <c r="A690" s="7" t="str">
        <f>IF(C690="","",IFERROR(IF(VLOOKUP(C690,'Program Mapping'!B:B,1,FALSE)=C690,"OK","Fix"),"Fix"))</f>
        <v/>
      </c>
      <c r="C690" s="32"/>
      <c r="E690" s="25"/>
      <c r="F690" s="25"/>
      <c r="M690" s="13"/>
    </row>
    <row r="691" spans="1:13" x14ac:dyDescent="0.25">
      <c r="A691" s="7" t="str">
        <f>IF(C691="","",IFERROR(IF(VLOOKUP(C691,'Program Mapping'!B:B,1,FALSE)=C691,"OK","Fix"),"Fix"))</f>
        <v/>
      </c>
      <c r="C691" s="32"/>
      <c r="E691" s="25"/>
      <c r="F691" s="25"/>
      <c r="M691" s="13"/>
    </row>
    <row r="692" spans="1:13" x14ac:dyDescent="0.25">
      <c r="A692" s="7" t="str">
        <f>IF(C692="","",IFERROR(IF(VLOOKUP(C692,'Program Mapping'!B:B,1,FALSE)=C692,"OK","Fix"),"Fix"))</f>
        <v/>
      </c>
      <c r="C692" s="32"/>
      <c r="E692" s="25"/>
      <c r="F692" s="25"/>
      <c r="M692" s="13"/>
    </row>
    <row r="693" spans="1:13" x14ac:dyDescent="0.25">
      <c r="A693" s="7" t="str">
        <f>IF(C693="","",IFERROR(IF(VLOOKUP(C693,'Program Mapping'!B:B,1,FALSE)=C693,"OK","Fix"),"Fix"))</f>
        <v/>
      </c>
      <c r="C693" s="32"/>
      <c r="E693" s="25"/>
      <c r="F693" s="25"/>
      <c r="M693" s="13"/>
    </row>
    <row r="694" spans="1:13" x14ac:dyDescent="0.25">
      <c r="A694" s="7" t="str">
        <f>IF(C694="","",IFERROR(IF(VLOOKUP(C694,'Program Mapping'!B:B,1,FALSE)=C694,"OK","Fix"),"Fix"))</f>
        <v/>
      </c>
      <c r="C694" s="32"/>
      <c r="E694" s="25"/>
      <c r="F694" s="25"/>
      <c r="M694" s="13"/>
    </row>
    <row r="695" spans="1:13" x14ac:dyDescent="0.25">
      <c r="A695" s="7" t="str">
        <f>IF(C695="","",IFERROR(IF(VLOOKUP(C695,'Program Mapping'!B:B,1,FALSE)=C695,"OK","Fix"),"Fix"))</f>
        <v/>
      </c>
      <c r="C695" s="32"/>
      <c r="E695" s="25"/>
      <c r="F695" s="25"/>
      <c r="M695" s="13"/>
    </row>
    <row r="696" spans="1:13" x14ac:dyDescent="0.25">
      <c r="A696" s="7" t="str">
        <f>IF(C696="","",IFERROR(IF(VLOOKUP(C696,'Program Mapping'!B:B,1,FALSE)=C696,"OK","Fix"),"Fix"))</f>
        <v/>
      </c>
      <c r="C696" s="32"/>
      <c r="E696" s="25"/>
      <c r="F696" s="25"/>
      <c r="M696" s="13"/>
    </row>
    <row r="697" spans="1:13" x14ac:dyDescent="0.25">
      <c r="A697" s="7" t="str">
        <f>IF(C697="","",IFERROR(IF(VLOOKUP(C697,'Program Mapping'!B:B,1,FALSE)=C697,"OK","Fix"),"Fix"))</f>
        <v/>
      </c>
      <c r="C697" s="32"/>
      <c r="E697" s="25"/>
      <c r="F697" s="25"/>
      <c r="M697" s="13"/>
    </row>
    <row r="698" spans="1:13" x14ac:dyDescent="0.25">
      <c r="A698" s="7" t="str">
        <f>IF(C698="","",IFERROR(IF(VLOOKUP(C698,'Program Mapping'!B:B,1,FALSE)=C698,"OK","Fix"),"Fix"))</f>
        <v/>
      </c>
      <c r="C698" s="32"/>
      <c r="E698" s="25"/>
      <c r="F698" s="25"/>
      <c r="M698" s="13"/>
    </row>
    <row r="699" spans="1:13" x14ac:dyDescent="0.25">
      <c r="A699" s="7" t="str">
        <f>IF(C699="","",IFERROR(IF(VLOOKUP(C699,'Program Mapping'!B:B,1,FALSE)=C699,"OK","Fix"),"Fix"))</f>
        <v/>
      </c>
      <c r="C699" s="32"/>
      <c r="E699" s="25"/>
      <c r="F699" s="25"/>
      <c r="M699" s="13"/>
    </row>
    <row r="700" spans="1:13" x14ac:dyDescent="0.25">
      <c r="A700" s="7" t="str">
        <f>IF(C700="","",IFERROR(IF(VLOOKUP(C700,'Program Mapping'!B:B,1,FALSE)=C700,"OK","Fix"),"Fix"))</f>
        <v/>
      </c>
      <c r="C700" s="32"/>
      <c r="E700" s="25"/>
      <c r="F700" s="25"/>
      <c r="M700" s="13"/>
    </row>
    <row r="701" spans="1:13" x14ac:dyDescent="0.25">
      <c r="A701" s="7" t="str">
        <f>IF(C701="","",IFERROR(IF(VLOOKUP(C701,'Program Mapping'!B:B,1,FALSE)=C701,"OK","Fix"),"Fix"))</f>
        <v/>
      </c>
      <c r="C701" s="32"/>
      <c r="E701" s="25"/>
      <c r="F701" s="25"/>
      <c r="M701" s="13"/>
    </row>
    <row r="702" spans="1:13" x14ac:dyDescent="0.25">
      <c r="A702" s="7" t="str">
        <f>IF(C702="","",IFERROR(IF(VLOOKUP(C702,'Program Mapping'!B:B,1,FALSE)=C702,"OK","Fix"),"Fix"))</f>
        <v/>
      </c>
      <c r="C702" s="32"/>
      <c r="E702" s="25"/>
      <c r="F702" s="25"/>
      <c r="M702" s="13"/>
    </row>
    <row r="703" spans="1:13" x14ac:dyDescent="0.25">
      <c r="A703" s="7" t="str">
        <f>IF(C703="","",IFERROR(IF(VLOOKUP(C703,'Program Mapping'!B:B,1,FALSE)=C703,"OK","Fix"),"Fix"))</f>
        <v/>
      </c>
      <c r="C703" s="32"/>
      <c r="E703" s="25"/>
      <c r="F703" s="25"/>
      <c r="M703" s="13"/>
    </row>
    <row r="704" spans="1:13" x14ac:dyDescent="0.25">
      <c r="A704" s="7" t="str">
        <f>IF(C704="","",IFERROR(IF(VLOOKUP(C704,'Program Mapping'!B:B,1,FALSE)=C704,"OK","Fix"),"Fix"))</f>
        <v/>
      </c>
      <c r="C704" s="32"/>
      <c r="E704" s="25"/>
      <c r="F704" s="25"/>
      <c r="M704" s="13"/>
    </row>
    <row r="705" spans="1:13" x14ac:dyDescent="0.25">
      <c r="A705" s="7" t="str">
        <f>IF(C705="","",IFERROR(IF(VLOOKUP(C705,'Program Mapping'!B:B,1,FALSE)=C705,"OK","Fix"),"Fix"))</f>
        <v/>
      </c>
      <c r="C705" s="32"/>
      <c r="E705" s="25"/>
      <c r="F705" s="25"/>
      <c r="M705" s="13"/>
    </row>
    <row r="706" spans="1:13" x14ac:dyDescent="0.25">
      <c r="A706" s="7" t="str">
        <f>IF(C706="","",IFERROR(IF(VLOOKUP(C706,'Program Mapping'!B:B,1,FALSE)=C706,"OK","Fix"),"Fix"))</f>
        <v/>
      </c>
      <c r="C706" s="32"/>
      <c r="E706" s="25"/>
      <c r="F706" s="25"/>
      <c r="M706" s="13"/>
    </row>
    <row r="707" spans="1:13" x14ac:dyDescent="0.25">
      <c r="A707" s="7" t="str">
        <f>IF(C707="","",IFERROR(IF(VLOOKUP(C707,'Program Mapping'!B:B,1,FALSE)=C707,"OK","Fix"),"Fix"))</f>
        <v/>
      </c>
      <c r="C707" s="32"/>
      <c r="E707" s="25"/>
      <c r="F707" s="25"/>
      <c r="M707" s="13"/>
    </row>
    <row r="708" spans="1:13" x14ac:dyDescent="0.25">
      <c r="A708" s="7" t="str">
        <f>IF(C708="","",IFERROR(IF(VLOOKUP(C708,'Program Mapping'!B:B,1,FALSE)=C708,"OK","Fix"),"Fix"))</f>
        <v/>
      </c>
      <c r="C708" s="32"/>
      <c r="E708" s="25"/>
      <c r="F708" s="25"/>
      <c r="M708" s="13"/>
    </row>
    <row r="709" spans="1:13" x14ac:dyDescent="0.25">
      <c r="A709" s="7" t="str">
        <f>IF(C709="","",IFERROR(IF(VLOOKUP(C709,'Program Mapping'!B:B,1,FALSE)=C709,"OK","Fix"),"Fix"))</f>
        <v/>
      </c>
      <c r="C709" s="32"/>
      <c r="E709" s="25"/>
      <c r="F709" s="25"/>
      <c r="M709" s="13"/>
    </row>
    <row r="710" spans="1:13" x14ac:dyDescent="0.25">
      <c r="A710" s="7" t="str">
        <f>IF(C710="","",IFERROR(IF(VLOOKUP(C710,'Program Mapping'!B:B,1,FALSE)=C710,"OK","Fix"),"Fix"))</f>
        <v/>
      </c>
      <c r="C710" s="32"/>
      <c r="E710" s="25"/>
      <c r="F710" s="25"/>
      <c r="M710" s="13"/>
    </row>
    <row r="711" spans="1:13" x14ac:dyDescent="0.25">
      <c r="A711" s="7" t="str">
        <f>IF(C711="","",IFERROR(IF(VLOOKUP(C711,'Program Mapping'!B:B,1,FALSE)=C711,"OK","Fix"),"Fix"))</f>
        <v/>
      </c>
      <c r="C711" s="32"/>
      <c r="E711" s="25"/>
      <c r="F711" s="25"/>
      <c r="M711" s="13"/>
    </row>
    <row r="712" spans="1:13" x14ac:dyDescent="0.25">
      <c r="A712" s="7" t="str">
        <f>IF(C712="","",IFERROR(IF(VLOOKUP(C712,'Program Mapping'!B:B,1,FALSE)=C712,"OK","Fix"),"Fix"))</f>
        <v/>
      </c>
      <c r="C712" s="32"/>
      <c r="E712" s="25"/>
      <c r="F712" s="25"/>
      <c r="M712" s="13"/>
    </row>
    <row r="713" spans="1:13" x14ac:dyDescent="0.25">
      <c r="A713" s="7" t="str">
        <f>IF(C713="","",IFERROR(IF(VLOOKUP(C713,'Program Mapping'!B:B,1,FALSE)=C713,"OK","Fix"),"Fix"))</f>
        <v/>
      </c>
      <c r="C713" s="32"/>
      <c r="E713" s="25"/>
      <c r="F713" s="25"/>
      <c r="M713" s="13"/>
    </row>
    <row r="714" spans="1:13" x14ac:dyDescent="0.25">
      <c r="A714" s="7" t="str">
        <f>IF(C714="","",IFERROR(IF(VLOOKUP(C714,'Program Mapping'!B:B,1,FALSE)=C714,"OK","Fix"),"Fix"))</f>
        <v/>
      </c>
      <c r="C714" s="32"/>
      <c r="E714" s="25"/>
      <c r="F714" s="25"/>
      <c r="M714" s="13"/>
    </row>
    <row r="715" spans="1:13" x14ac:dyDescent="0.25">
      <c r="A715" s="7" t="str">
        <f>IF(C715="","",IFERROR(IF(VLOOKUP(C715,'Program Mapping'!B:B,1,FALSE)=C715,"OK","Fix"),"Fix"))</f>
        <v/>
      </c>
      <c r="C715" s="32"/>
      <c r="E715" s="25"/>
      <c r="F715" s="25"/>
      <c r="M715" s="13"/>
    </row>
    <row r="716" spans="1:13" x14ac:dyDescent="0.25">
      <c r="A716" s="7" t="str">
        <f>IF(C716="","",IFERROR(IF(VLOOKUP(C716,'Program Mapping'!B:B,1,FALSE)=C716,"OK","Fix"),"Fix"))</f>
        <v/>
      </c>
      <c r="C716" s="32"/>
      <c r="E716" s="25"/>
      <c r="F716" s="25"/>
      <c r="M716" s="13"/>
    </row>
    <row r="717" spans="1:13" x14ac:dyDescent="0.25">
      <c r="A717" s="7" t="str">
        <f>IF(C717="","",IFERROR(IF(VLOOKUP(C717,'Program Mapping'!B:B,1,FALSE)=C717,"OK","Fix"),"Fix"))</f>
        <v/>
      </c>
      <c r="C717" s="32"/>
      <c r="E717" s="25"/>
      <c r="F717" s="25"/>
      <c r="M717" s="13"/>
    </row>
    <row r="718" spans="1:13" x14ac:dyDescent="0.25">
      <c r="A718" s="7" t="str">
        <f>IF(C718="","",IFERROR(IF(VLOOKUP(C718,'Program Mapping'!B:B,1,FALSE)=C718,"OK","Fix"),"Fix"))</f>
        <v/>
      </c>
      <c r="C718" s="32"/>
      <c r="E718" s="25"/>
      <c r="F718" s="25"/>
      <c r="M718" s="13"/>
    </row>
    <row r="719" spans="1:13" x14ac:dyDescent="0.25">
      <c r="A719" s="7" t="str">
        <f>IF(C719="","",IFERROR(IF(VLOOKUP(C719,'Program Mapping'!B:B,1,FALSE)=C719,"OK","Fix"),"Fix"))</f>
        <v/>
      </c>
      <c r="C719" s="32"/>
      <c r="E719" s="25"/>
      <c r="F719" s="25"/>
      <c r="M719" s="13"/>
    </row>
    <row r="720" spans="1:13" x14ac:dyDescent="0.25">
      <c r="A720" s="7" t="str">
        <f>IF(C720="","",IFERROR(IF(VLOOKUP(C720,'Program Mapping'!B:B,1,FALSE)=C720,"OK","Fix"),"Fix"))</f>
        <v/>
      </c>
      <c r="C720" s="32"/>
      <c r="E720" s="25"/>
      <c r="F720" s="25"/>
      <c r="M720" s="13"/>
    </row>
    <row r="721" spans="1:13" x14ac:dyDescent="0.25">
      <c r="A721" s="7" t="str">
        <f>IF(C721="","",IFERROR(IF(VLOOKUP(C721,'Program Mapping'!B:B,1,FALSE)=C721,"OK","Fix"),"Fix"))</f>
        <v/>
      </c>
      <c r="C721" s="32"/>
      <c r="E721" s="25"/>
      <c r="F721" s="25"/>
      <c r="M721" s="13"/>
    </row>
    <row r="722" spans="1:13" x14ac:dyDescent="0.25">
      <c r="A722" s="7" t="str">
        <f>IF(C722="","",IFERROR(IF(VLOOKUP(C722,'Program Mapping'!B:B,1,FALSE)=C722,"OK","Fix"),"Fix"))</f>
        <v/>
      </c>
      <c r="C722" s="32"/>
      <c r="E722" s="25"/>
      <c r="F722" s="25"/>
      <c r="M722" s="13"/>
    </row>
    <row r="723" spans="1:13" x14ac:dyDescent="0.25">
      <c r="A723" s="7" t="str">
        <f>IF(C723="","",IFERROR(IF(VLOOKUP(C723,'Program Mapping'!B:B,1,FALSE)=C723,"OK","Fix"),"Fix"))</f>
        <v/>
      </c>
      <c r="C723" s="32"/>
      <c r="E723" s="25"/>
      <c r="F723" s="25"/>
      <c r="M723" s="13"/>
    </row>
    <row r="724" spans="1:13" x14ac:dyDescent="0.25">
      <c r="A724" s="7" t="str">
        <f>IF(C724="","",IFERROR(IF(VLOOKUP(C724,'Program Mapping'!B:B,1,FALSE)=C724,"OK","Fix"),"Fix"))</f>
        <v/>
      </c>
      <c r="C724" s="32"/>
      <c r="E724" s="25"/>
      <c r="F724" s="25"/>
      <c r="M724" s="13"/>
    </row>
    <row r="725" spans="1:13" x14ac:dyDescent="0.25">
      <c r="A725" s="7" t="str">
        <f>IF(C725="","",IFERROR(IF(VLOOKUP(C725,'Program Mapping'!B:B,1,FALSE)=C725,"OK","Fix"),"Fix"))</f>
        <v/>
      </c>
      <c r="C725" s="32"/>
      <c r="E725" s="25"/>
      <c r="F725" s="25"/>
      <c r="M725" s="13"/>
    </row>
    <row r="726" spans="1:13" x14ac:dyDescent="0.25">
      <c r="A726" s="7" t="str">
        <f>IF(C726="","",IFERROR(IF(VLOOKUP(C726,'Program Mapping'!B:B,1,FALSE)=C726,"OK","Fix"),"Fix"))</f>
        <v/>
      </c>
      <c r="C726" s="32"/>
      <c r="E726" s="25"/>
      <c r="F726" s="25"/>
      <c r="M726" s="13"/>
    </row>
    <row r="727" spans="1:13" x14ac:dyDescent="0.25">
      <c r="A727" s="7" t="str">
        <f>IF(C727="","",IFERROR(IF(VLOOKUP(C727,'Program Mapping'!B:B,1,FALSE)=C727,"OK","Fix"),"Fix"))</f>
        <v/>
      </c>
      <c r="C727" s="32"/>
      <c r="E727" s="25"/>
      <c r="F727" s="25"/>
      <c r="M727" s="13"/>
    </row>
    <row r="728" spans="1:13" x14ac:dyDescent="0.25">
      <c r="A728" s="7" t="str">
        <f>IF(C728="","",IFERROR(IF(VLOOKUP(C728,'Program Mapping'!B:B,1,FALSE)=C728,"OK","Fix"),"Fix"))</f>
        <v/>
      </c>
      <c r="C728" s="32"/>
      <c r="E728" s="25"/>
      <c r="F728" s="25"/>
      <c r="M728" s="13"/>
    </row>
    <row r="729" spans="1:13" x14ac:dyDescent="0.25">
      <c r="A729" s="7" t="str">
        <f>IF(C729="","",IFERROR(IF(VLOOKUP(C729,'Program Mapping'!B:B,1,FALSE)=C729,"OK","Fix"),"Fix"))</f>
        <v/>
      </c>
      <c r="C729" s="32"/>
      <c r="E729" s="25"/>
      <c r="F729" s="25"/>
      <c r="M729" s="13"/>
    </row>
    <row r="730" spans="1:13" x14ac:dyDescent="0.25">
      <c r="A730" s="7" t="str">
        <f>IF(C730="","",IFERROR(IF(VLOOKUP(C730,'Program Mapping'!B:B,1,FALSE)=C730,"OK","Fix"),"Fix"))</f>
        <v/>
      </c>
      <c r="C730" s="32"/>
      <c r="E730" s="25"/>
      <c r="F730" s="25"/>
      <c r="M730" s="13"/>
    </row>
    <row r="731" spans="1:13" x14ac:dyDescent="0.25">
      <c r="A731" s="7" t="str">
        <f>IF(C731="","",IFERROR(IF(VLOOKUP(C731,'Program Mapping'!B:B,1,FALSE)=C731,"OK","Fix"),"Fix"))</f>
        <v/>
      </c>
      <c r="C731" s="32"/>
      <c r="E731" s="25"/>
      <c r="F731" s="25"/>
      <c r="M731" s="13"/>
    </row>
    <row r="732" spans="1:13" x14ac:dyDescent="0.25">
      <c r="A732" s="7" t="str">
        <f>IF(C732="","",IFERROR(IF(VLOOKUP(C732,'Program Mapping'!B:B,1,FALSE)=C732,"OK","Fix"),"Fix"))</f>
        <v/>
      </c>
      <c r="C732" s="32"/>
      <c r="E732" s="25"/>
      <c r="F732" s="25"/>
      <c r="M732" s="13"/>
    </row>
    <row r="733" spans="1:13" x14ac:dyDescent="0.25">
      <c r="A733" s="7" t="str">
        <f>IF(C733="","",IFERROR(IF(VLOOKUP(C733,'Program Mapping'!B:B,1,FALSE)=C733,"OK","Fix"),"Fix"))</f>
        <v/>
      </c>
      <c r="C733" s="32"/>
      <c r="E733" s="25"/>
      <c r="F733" s="25"/>
      <c r="M733" s="13"/>
    </row>
    <row r="734" spans="1:13" x14ac:dyDescent="0.25">
      <c r="A734" s="7" t="str">
        <f>IF(C734="","",IFERROR(IF(VLOOKUP(C734,'Program Mapping'!B:B,1,FALSE)=C734,"OK","Fix"),"Fix"))</f>
        <v/>
      </c>
      <c r="C734" s="32"/>
      <c r="E734" s="25"/>
      <c r="F734" s="25"/>
      <c r="M734" s="13"/>
    </row>
    <row r="735" spans="1:13" x14ac:dyDescent="0.25">
      <c r="A735" s="7" t="str">
        <f>IF(C735="","",IFERROR(IF(VLOOKUP(C735,'Program Mapping'!B:B,1,FALSE)=C735,"OK","Fix"),"Fix"))</f>
        <v/>
      </c>
      <c r="C735" s="32"/>
      <c r="E735" s="25"/>
      <c r="F735" s="25"/>
      <c r="M735" s="13"/>
    </row>
    <row r="736" spans="1:13" x14ac:dyDescent="0.25">
      <c r="A736" s="7" t="str">
        <f>IF(C736="","",IFERROR(IF(VLOOKUP(C736,'Program Mapping'!B:B,1,FALSE)=C736,"OK","Fix"),"Fix"))</f>
        <v/>
      </c>
      <c r="C736" s="32"/>
      <c r="E736" s="25"/>
      <c r="F736" s="25"/>
      <c r="M736" s="13"/>
    </row>
    <row r="737" spans="1:13" x14ac:dyDescent="0.25">
      <c r="A737" s="7" t="str">
        <f>IF(C737="","",IFERROR(IF(VLOOKUP(C737,'Program Mapping'!B:B,1,FALSE)=C737,"OK","Fix"),"Fix"))</f>
        <v/>
      </c>
      <c r="C737" s="32"/>
      <c r="E737" s="25"/>
      <c r="F737" s="25"/>
      <c r="M737" s="13"/>
    </row>
    <row r="738" spans="1:13" x14ac:dyDescent="0.25">
      <c r="A738" s="7" t="str">
        <f>IF(C738="","",IFERROR(IF(VLOOKUP(C738,'Program Mapping'!B:B,1,FALSE)=C738,"OK","Fix"),"Fix"))</f>
        <v/>
      </c>
      <c r="C738" s="32"/>
      <c r="E738" s="25"/>
      <c r="F738" s="25"/>
      <c r="M738" s="13"/>
    </row>
    <row r="739" spans="1:13" x14ac:dyDescent="0.25">
      <c r="A739" s="7" t="str">
        <f>IF(C739="","",IFERROR(IF(VLOOKUP(C739,'Program Mapping'!B:B,1,FALSE)=C739,"OK","Fix"),"Fix"))</f>
        <v/>
      </c>
      <c r="C739" s="32"/>
      <c r="E739" s="25"/>
      <c r="F739" s="25"/>
      <c r="M739" s="13"/>
    </row>
    <row r="740" spans="1:13" x14ac:dyDescent="0.25">
      <c r="A740" s="7" t="str">
        <f>IF(C740="","",IFERROR(IF(VLOOKUP(C740,'Program Mapping'!B:B,1,FALSE)=C740,"OK","Fix"),"Fix"))</f>
        <v/>
      </c>
      <c r="C740" s="32"/>
      <c r="E740" s="25"/>
      <c r="F740" s="25"/>
      <c r="M740" s="13"/>
    </row>
    <row r="741" spans="1:13" x14ac:dyDescent="0.25">
      <c r="A741" s="7" t="str">
        <f>IF(C741="","",IFERROR(IF(VLOOKUP(C741,'Program Mapping'!B:B,1,FALSE)=C741,"OK","Fix"),"Fix"))</f>
        <v/>
      </c>
      <c r="C741" s="32"/>
      <c r="E741" s="25"/>
      <c r="F741" s="25"/>
      <c r="M741" s="13"/>
    </row>
    <row r="742" spans="1:13" x14ac:dyDescent="0.25">
      <c r="A742" s="7" t="str">
        <f>IF(C742="","",IFERROR(IF(VLOOKUP(C742,'Program Mapping'!B:B,1,FALSE)=C742,"OK","Fix"),"Fix"))</f>
        <v/>
      </c>
      <c r="C742" s="32"/>
      <c r="E742" s="25"/>
      <c r="F742" s="25"/>
      <c r="M742" s="13"/>
    </row>
    <row r="743" spans="1:13" x14ac:dyDescent="0.25">
      <c r="A743" s="7" t="str">
        <f>IF(C743="","",IFERROR(IF(VLOOKUP(C743,'Program Mapping'!B:B,1,FALSE)=C743,"OK","Fix"),"Fix"))</f>
        <v/>
      </c>
      <c r="C743" s="32"/>
      <c r="E743" s="25"/>
      <c r="F743" s="25"/>
      <c r="M743" s="13"/>
    </row>
    <row r="744" spans="1:13" x14ac:dyDescent="0.25">
      <c r="A744" s="7" t="str">
        <f>IF(C744="","",IFERROR(IF(VLOOKUP(C744,'Program Mapping'!B:B,1,FALSE)=C744,"OK","Fix"),"Fix"))</f>
        <v/>
      </c>
      <c r="C744" s="32"/>
      <c r="E744" s="25"/>
      <c r="F744" s="25"/>
      <c r="M744" s="13"/>
    </row>
    <row r="745" spans="1:13" x14ac:dyDescent="0.25">
      <c r="A745" s="7" t="str">
        <f>IF(C745="","",IFERROR(IF(VLOOKUP(C745,'Program Mapping'!B:B,1,FALSE)=C745,"OK","Fix"),"Fix"))</f>
        <v/>
      </c>
      <c r="C745" s="32"/>
      <c r="E745" s="25"/>
      <c r="F745" s="25"/>
      <c r="M745" s="13"/>
    </row>
    <row r="746" spans="1:13" x14ac:dyDescent="0.25">
      <c r="A746" s="7" t="str">
        <f>IF(C746="","",IFERROR(IF(VLOOKUP(C746,'Program Mapping'!B:B,1,FALSE)=C746,"OK","Fix"),"Fix"))</f>
        <v/>
      </c>
      <c r="C746" s="32"/>
      <c r="E746" s="25"/>
      <c r="F746" s="25"/>
      <c r="M746" s="13"/>
    </row>
    <row r="747" spans="1:13" x14ac:dyDescent="0.25">
      <c r="A747" s="7" t="str">
        <f>IF(C747="","",IFERROR(IF(VLOOKUP(C747,'Program Mapping'!B:B,1,FALSE)=C747,"OK","Fix"),"Fix"))</f>
        <v/>
      </c>
      <c r="C747" s="32"/>
      <c r="E747" s="25"/>
      <c r="F747" s="25"/>
      <c r="M747" s="13"/>
    </row>
    <row r="748" spans="1:13" x14ac:dyDescent="0.25">
      <c r="A748" s="7" t="str">
        <f>IF(C748="","",IFERROR(IF(VLOOKUP(C748,'Program Mapping'!B:B,1,FALSE)=C748,"OK","Fix"),"Fix"))</f>
        <v/>
      </c>
      <c r="C748" s="32"/>
      <c r="E748" s="25"/>
      <c r="F748" s="25"/>
      <c r="M748" s="13"/>
    </row>
    <row r="749" spans="1:13" x14ac:dyDescent="0.25">
      <c r="A749" s="7" t="str">
        <f>IF(C749="","",IFERROR(IF(VLOOKUP(C749,'Program Mapping'!B:B,1,FALSE)=C749,"OK","Fix"),"Fix"))</f>
        <v/>
      </c>
      <c r="C749" s="32"/>
      <c r="E749" s="25"/>
      <c r="F749" s="25"/>
      <c r="M749" s="13"/>
    </row>
    <row r="750" spans="1:13" x14ac:dyDescent="0.25">
      <c r="A750" s="7" t="str">
        <f>IF(C750="","",IFERROR(IF(VLOOKUP(C750,'Program Mapping'!B:B,1,FALSE)=C750,"OK","Fix"),"Fix"))</f>
        <v/>
      </c>
      <c r="C750" s="32"/>
      <c r="E750" s="25"/>
      <c r="F750" s="25"/>
      <c r="M750" s="13"/>
    </row>
    <row r="751" spans="1:13" x14ac:dyDescent="0.25">
      <c r="A751" s="7" t="str">
        <f>IF(C751="","",IFERROR(IF(VLOOKUP(C751,'Program Mapping'!B:B,1,FALSE)=C751,"OK","Fix"),"Fix"))</f>
        <v/>
      </c>
      <c r="C751" s="32"/>
      <c r="E751" s="25"/>
      <c r="F751" s="25"/>
      <c r="M751" s="13"/>
    </row>
    <row r="752" spans="1:13" x14ac:dyDescent="0.25">
      <c r="A752" s="7" t="str">
        <f>IF(C752="","",IFERROR(IF(VLOOKUP(C752,'Program Mapping'!B:B,1,FALSE)=C752,"OK","Fix"),"Fix"))</f>
        <v/>
      </c>
      <c r="C752" s="32"/>
      <c r="E752" s="25"/>
      <c r="F752" s="25"/>
      <c r="M752" s="13"/>
    </row>
    <row r="753" spans="1:13" x14ac:dyDescent="0.25">
      <c r="A753" s="7" t="str">
        <f>IF(C753="","",IFERROR(IF(VLOOKUP(C753,'Program Mapping'!B:B,1,FALSE)=C753,"OK","Fix"),"Fix"))</f>
        <v/>
      </c>
      <c r="C753" s="32"/>
      <c r="E753" s="25"/>
      <c r="F753" s="25"/>
      <c r="M753" s="13"/>
    </row>
    <row r="754" spans="1:13" x14ac:dyDescent="0.25">
      <c r="A754" s="7" t="str">
        <f>IF(C754="","",IFERROR(IF(VLOOKUP(C754,'Program Mapping'!B:B,1,FALSE)=C754,"OK","Fix"),"Fix"))</f>
        <v/>
      </c>
      <c r="C754" s="32"/>
      <c r="E754" s="25"/>
      <c r="F754" s="25"/>
      <c r="M754" s="13"/>
    </row>
    <row r="755" spans="1:13" x14ac:dyDescent="0.25">
      <c r="A755" s="7" t="str">
        <f>IF(C755="","",IFERROR(IF(VLOOKUP(C755,'Program Mapping'!B:B,1,FALSE)=C755,"OK","Fix"),"Fix"))</f>
        <v/>
      </c>
      <c r="C755" s="32"/>
      <c r="E755" s="25"/>
      <c r="F755" s="25"/>
      <c r="M755" s="13"/>
    </row>
    <row r="756" spans="1:13" x14ac:dyDescent="0.25">
      <c r="A756" s="7" t="str">
        <f>IF(C756="","",IFERROR(IF(VLOOKUP(C756,'Program Mapping'!B:B,1,FALSE)=C756,"OK","Fix"),"Fix"))</f>
        <v/>
      </c>
      <c r="C756" s="32"/>
      <c r="E756" s="25"/>
      <c r="F756" s="25"/>
      <c r="M756" s="13"/>
    </row>
    <row r="757" spans="1:13" x14ac:dyDescent="0.25">
      <c r="A757" s="7" t="str">
        <f>IF(C757="","",IFERROR(IF(VLOOKUP(C757,'Program Mapping'!B:B,1,FALSE)=C757,"OK","Fix"),"Fix"))</f>
        <v/>
      </c>
      <c r="C757" s="32"/>
      <c r="E757" s="25"/>
      <c r="F757" s="25"/>
      <c r="M757" s="13"/>
    </row>
    <row r="758" spans="1:13" x14ac:dyDescent="0.25">
      <c r="A758" s="7" t="str">
        <f>IF(C758="","",IFERROR(IF(VLOOKUP(C758,'Program Mapping'!B:B,1,FALSE)=C758,"OK","Fix"),"Fix"))</f>
        <v/>
      </c>
      <c r="C758" s="32"/>
      <c r="E758" s="25"/>
      <c r="F758" s="25"/>
      <c r="M758" s="13"/>
    </row>
    <row r="759" spans="1:13" x14ac:dyDescent="0.25">
      <c r="A759" s="7" t="str">
        <f>IF(C759="","",IFERROR(IF(VLOOKUP(C759,'Program Mapping'!B:B,1,FALSE)=C759,"OK","Fix"),"Fix"))</f>
        <v/>
      </c>
      <c r="C759" s="32"/>
      <c r="E759" s="25"/>
      <c r="F759" s="25"/>
      <c r="M759" s="13"/>
    </row>
    <row r="760" spans="1:13" x14ac:dyDescent="0.25">
      <c r="A760" s="7" t="str">
        <f>IF(C760="","",IFERROR(IF(VLOOKUP(C760,'Program Mapping'!B:B,1,FALSE)=C760,"OK","Fix"),"Fix"))</f>
        <v/>
      </c>
      <c r="C760" s="32"/>
      <c r="E760" s="25"/>
      <c r="F760" s="25"/>
      <c r="M760" s="13"/>
    </row>
    <row r="761" spans="1:13" x14ac:dyDescent="0.25">
      <c r="A761" s="7" t="str">
        <f>IF(C761="","",IFERROR(IF(VLOOKUP(C761,'Program Mapping'!B:B,1,FALSE)=C761,"OK","Fix"),"Fix"))</f>
        <v/>
      </c>
      <c r="C761" s="32"/>
      <c r="E761" s="25"/>
      <c r="F761" s="25"/>
      <c r="M761" s="13"/>
    </row>
    <row r="762" spans="1:13" x14ac:dyDescent="0.25">
      <c r="A762" s="7" t="str">
        <f>IF(C762="","",IFERROR(IF(VLOOKUP(C762,'Program Mapping'!B:B,1,FALSE)=C762,"OK","Fix"),"Fix"))</f>
        <v/>
      </c>
      <c r="C762" s="32"/>
      <c r="E762" s="25"/>
      <c r="F762" s="25"/>
      <c r="M762" s="13"/>
    </row>
    <row r="763" spans="1:13" x14ac:dyDescent="0.25">
      <c r="A763" s="7" t="str">
        <f>IF(C763="","",IFERROR(IF(VLOOKUP(C763,'Program Mapping'!B:B,1,FALSE)=C763,"OK","Fix"),"Fix"))</f>
        <v/>
      </c>
      <c r="C763" s="32"/>
      <c r="E763" s="25"/>
      <c r="F763" s="25"/>
      <c r="M763" s="13"/>
    </row>
    <row r="764" spans="1:13" x14ac:dyDescent="0.25">
      <c r="A764" s="7" t="str">
        <f>IF(C764="","",IFERROR(IF(VLOOKUP(C764,'Program Mapping'!B:B,1,FALSE)=C764,"OK","Fix"),"Fix"))</f>
        <v/>
      </c>
      <c r="C764" s="32"/>
      <c r="E764" s="25"/>
      <c r="F764" s="25"/>
      <c r="M764" s="13"/>
    </row>
    <row r="765" spans="1:13" x14ac:dyDescent="0.25">
      <c r="A765" s="7" t="str">
        <f>IF(C765="","",IFERROR(IF(VLOOKUP(C765,'Program Mapping'!B:B,1,FALSE)=C765,"OK","Fix"),"Fix"))</f>
        <v/>
      </c>
      <c r="C765" s="32"/>
      <c r="E765" s="25"/>
      <c r="F765" s="25"/>
      <c r="M765" s="13"/>
    </row>
    <row r="766" spans="1:13" x14ac:dyDescent="0.25">
      <c r="A766" s="7" t="str">
        <f>IF(C766="","",IFERROR(IF(VLOOKUP(C766,'Program Mapping'!B:B,1,FALSE)=C766,"OK","Fix"),"Fix"))</f>
        <v/>
      </c>
      <c r="C766" s="32"/>
      <c r="E766" s="25"/>
      <c r="F766" s="25"/>
      <c r="M766" s="13"/>
    </row>
    <row r="767" spans="1:13" x14ac:dyDescent="0.25">
      <c r="A767" s="7" t="str">
        <f>IF(C767="","",IFERROR(IF(VLOOKUP(C767,'Program Mapping'!B:B,1,FALSE)=C767,"OK","Fix"),"Fix"))</f>
        <v/>
      </c>
      <c r="C767" s="32"/>
      <c r="E767" s="25"/>
      <c r="F767" s="25"/>
      <c r="M767" s="13"/>
    </row>
    <row r="768" spans="1:13" x14ac:dyDescent="0.25">
      <c r="A768" s="7" t="str">
        <f>IF(C768="","",IFERROR(IF(VLOOKUP(C768,'Program Mapping'!B:B,1,FALSE)=C768,"OK","Fix"),"Fix"))</f>
        <v/>
      </c>
      <c r="C768" s="32"/>
      <c r="E768" s="25"/>
      <c r="F768" s="25"/>
      <c r="M768" s="13"/>
    </row>
    <row r="769" spans="1:13" x14ac:dyDescent="0.25">
      <c r="A769" s="7" t="str">
        <f>IF(C769="","",IFERROR(IF(VLOOKUP(C769,'Program Mapping'!B:B,1,FALSE)=C769,"OK","Fix"),"Fix"))</f>
        <v/>
      </c>
      <c r="C769" s="32"/>
      <c r="E769" s="25"/>
      <c r="F769" s="25"/>
      <c r="M769" s="13"/>
    </row>
    <row r="770" spans="1:13" x14ac:dyDescent="0.25">
      <c r="A770" s="7" t="str">
        <f>IF(C770="","",IFERROR(IF(VLOOKUP(C770,'Program Mapping'!B:B,1,FALSE)=C770,"OK","Fix"),"Fix"))</f>
        <v/>
      </c>
      <c r="C770" s="32"/>
      <c r="E770" s="25"/>
      <c r="F770" s="25"/>
      <c r="M770" s="13"/>
    </row>
    <row r="771" spans="1:13" x14ac:dyDescent="0.25">
      <c r="A771" s="7" t="str">
        <f>IF(C771="","",IFERROR(IF(VLOOKUP(C771,'Program Mapping'!B:B,1,FALSE)=C771,"OK","Fix"),"Fix"))</f>
        <v/>
      </c>
      <c r="C771" s="32"/>
      <c r="E771" s="25"/>
      <c r="F771" s="25"/>
      <c r="M771" s="13"/>
    </row>
    <row r="772" spans="1:13" x14ac:dyDescent="0.25">
      <c r="A772" s="7" t="str">
        <f>IF(C772="","",IFERROR(IF(VLOOKUP(C772,'Program Mapping'!B:B,1,FALSE)=C772,"OK","Fix"),"Fix"))</f>
        <v/>
      </c>
      <c r="C772" s="32"/>
      <c r="E772" s="25"/>
      <c r="F772" s="25"/>
      <c r="M772" s="13"/>
    </row>
    <row r="773" spans="1:13" x14ac:dyDescent="0.25">
      <c r="A773" s="7" t="str">
        <f>IF(C773="","",IFERROR(IF(VLOOKUP(C773,'Program Mapping'!B:B,1,FALSE)=C773,"OK","Fix"),"Fix"))</f>
        <v/>
      </c>
      <c r="C773" s="32"/>
      <c r="E773" s="25"/>
      <c r="F773" s="25"/>
      <c r="M773" s="13"/>
    </row>
    <row r="774" spans="1:13" x14ac:dyDescent="0.25">
      <c r="A774" s="7" t="str">
        <f>IF(C774="","",IFERROR(IF(VLOOKUP(C774,'Program Mapping'!B:B,1,FALSE)=C774,"OK","Fix"),"Fix"))</f>
        <v/>
      </c>
      <c r="C774" s="32"/>
      <c r="E774" s="25"/>
      <c r="F774" s="25"/>
      <c r="M774" s="13"/>
    </row>
    <row r="775" spans="1:13" x14ac:dyDescent="0.25">
      <c r="A775" s="7" t="str">
        <f>IF(C775="","",IFERROR(IF(VLOOKUP(C775,'Program Mapping'!B:B,1,FALSE)=C775,"OK","Fix"),"Fix"))</f>
        <v/>
      </c>
      <c r="C775" s="32"/>
      <c r="E775" s="25"/>
      <c r="F775" s="25"/>
      <c r="M775" s="13"/>
    </row>
    <row r="776" spans="1:13" x14ac:dyDescent="0.25">
      <c r="A776" s="7" t="str">
        <f>IF(C776="","",IFERROR(IF(VLOOKUP(C776,'Program Mapping'!B:B,1,FALSE)=C776,"OK","Fix"),"Fix"))</f>
        <v/>
      </c>
      <c r="C776" s="32"/>
      <c r="E776" s="25"/>
      <c r="F776" s="25"/>
      <c r="M776" s="13"/>
    </row>
    <row r="777" spans="1:13" x14ac:dyDescent="0.25">
      <c r="A777" s="7" t="str">
        <f>IF(C777="","",IFERROR(IF(VLOOKUP(C777,'Program Mapping'!B:B,1,FALSE)=C777,"OK","Fix"),"Fix"))</f>
        <v/>
      </c>
      <c r="C777" s="32"/>
      <c r="E777" s="25"/>
      <c r="F777" s="25"/>
      <c r="M777" s="13"/>
    </row>
    <row r="778" spans="1:13" x14ac:dyDescent="0.25">
      <c r="A778" s="7" t="str">
        <f>IF(C778="","",IFERROR(IF(VLOOKUP(C778,'Program Mapping'!B:B,1,FALSE)=C778,"OK","Fix"),"Fix"))</f>
        <v/>
      </c>
      <c r="C778" s="32"/>
      <c r="E778" s="25"/>
      <c r="F778" s="25"/>
      <c r="M778" s="13"/>
    </row>
    <row r="779" spans="1:13" x14ac:dyDescent="0.25">
      <c r="A779" s="7" t="str">
        <f>IF(C779="","",IFERROR(IF(VLOOKUP(C779,'Program Mapping'!B:B,1,FALSE)=C779,"OK","Fix"),"Fix"))</f>
        <v/>
      </c>
      <c r="C779" s="32"/>
      <c r="E779" s="25"/>
      <c r="F779" s="25"/>
      <c r="M779" s="13"/>
    </row>
    <row r="780" spans="1:13" x14ac:dyDescent="0.25">
      <c r="A780" s="7" t="str">
        <f>IF(C780="","",IFERROR(IF(VLOOKUP(C780,'Program Mapping'!B:B,1,FALSE)=C780,"OK","Fix"),"Fix"))</f>
        <v/>
      </c>
      <c r="C780" s="32"/>
      <c r="E780" s="25"/>
      <c r="F780" s="25"/>
      <c r="M780" s="13"/>
    </row>
    <row r="781" spans="1:13" x14ac:dyDescent="0.25">
      <c r="A781" s="7" t="str">
        <f>IF(C781="","",IFERROR(IF(VLOOKUP(C781,'Program Mapping'!B:B,1,FALSE)=C781,"OK","Fix"),"Fix"))</f>
        <v/>
      </c>
      <c r="C781" s="32"/>
      <c r="E781" s="25"/>
      <c r="F781" s="25"/>
      <c r="M781" s="13"/>
    </row>
    <row r="782" spans="1:13" x14ac:dyDescent="0.25">
      <c r="A782" s="7" t="str">
        <f>IF(C782="","",IFERROR(IF(VLOOKUP(C782,'Program Mapping'!B:B,1,FALSE)=C782,"OK","Fix"),"Fix"))</f>
        <v/>
      </c>
      <c r="C782" s="32"/>
      <c r="E782" s="25"/>
      <c r="F782" s="25"/>
      <c r="M782" s="13"/>
    </row>
    <row r="783" spans="1:13" x14ac:dyDescent="0.25">
      <c r="A783" s="7" t="str">
        <f>IF(C783="","",IFERROR(IF(VLOOKUP(C783,'Program Mapping'!B:B,1,FALSE)=C783,"OK","Fix"),"Fix"))</f>
        <v/>
      </c>
      <c r="C783" s="32"/>
      <c r="E783" s="25"/>
      <c r="F783" s="25"/>
      <c r="M783" s="13"/>
    </row>
    <row r="784" spans="1:13" x14ac:dyDescent="0.25">
      <c r="A784" s="7" t="str">
        <f>IF(C784="","",IFERROR(IF(VLOOKUP(C784,'Program Mapping'!B:B,1,FALSE)=C784,"OK","Fix"),"Fix"))</f>
        <v/>
      </c>
      <c r="C784" s="32"/>
      <c r="E784" s="25"/>
      <c r="F784" s="25"/>
      <c r="M784" s="13"/>
    </row>
    <row r="785" spans="1:13" x14ac:dyDescent="0.25">
      <c r="A785" s="7" t="str">
        <f>IF(C785="","",IFERROR(IF(VLOOKUP(C785,'Program Mapping'!B:B,1,FALSE)=C785,"OK","Fix"),"Fix"))</f>
        <v/>
      </c>
      <c r="C785" s="32"/>
      <c r="E785" s="25"/>
      <c r="F785" s="25"/>
      <c r="M785" s="13"/>
    </row>
    <row r="786" spans="1:13" x14ac:dyDescent="0.25">
      <c r="A786" s="7" t="str">
        <f>IF(C786="","",IFERROR(IF(VLOOKUP(C786,'Program Mapping'!B:B,1,FALSE)=C786,"OK","Fix"),"Fix"))</f>
        <v/>
      </c>
      <c r="C786" s="32"/>
      <c r="E786" s="25"/>
      <c r="F786" s="25"/>
      <c r="M786" s="13"/>
    </row>
    <row r="787" spans="1:13" x14ac:dyDescent="0.25">
      <c r="A787" s="7" t="str">
        <f>IF(C787="","",IFERROR(IF(VLOOKUP(C787,'Program Mapping'!B:B,1,FALSE)=C787,"OK","Fix"),"Fix"))</f>
        <v/>
      </c>
      <c r="C787" s="32"/>
      <c r="E787" s="25"/>
      <c r="F787" s="25"/>
      <c r="M787" s="13"/>
    </row>
    <row r="788" spans="1:13" x14ac:dyDescent="0.25">
      <c r="A788" s="7" t="str">
        <f>IF(C788="","",IFERROR(IF(VLOOKUP(C788,'Program Mapping'!B:B,1,FALSE)=C788,"OK","Fix"),"Fix"))</f>
        <v/>
      </c>
      <c r="C788" s="32"/>
      <c r="E788" s="25"/>
      <c r="F788" s="25"/>
      <c r="M788" s="13"/>
    </row>
    <row r="789" spans="1:13" x14ac:dyDescent="0.25">
      <c r="A789" s="7" t="str">
        <f>IF(C789="","",IFERROR(IF(VLOOKUP(C789,'Program Mapping'!B:B,1,FALSE)=C789,"OK","Fix"),"Fix"))</f>
        <v/>
      </c>
      <c r="C789" s="32"/>
      <c r="E789" s="25"/>
      <c r="F789" s="25"/>
      <c r="M789" s="13"/>
    </row>
    <row r="790" spans="1:13" x14ac:dyDescent="0.25">
      <c r="A790" s="7" t="str">
        <f>IF(C790="","",IFERROR(IF(VLOOKUP(C790,'Program Mapping'!B:B,1,FALSE)=C790,"OK","Fix"),"Fix"))</f>
        <v/>
      </c>
      <c r="C790" s="32"/>
      <c r="E790" s="25"/>
      <c r="F790" s="25"/>
      <c r="M790" s="13"/>
    </row>
    <row r="791" spans="1:13" x14ac:dyDescent="0.25">
      <c r="A791" s="7" t="str">
        <f>IF(C791="","",IFERROR(IF(VLOOKUP(C791,'Program Mapping'!B:B,1,FALSE)=C791,"OK","Fix"),"Fix"))</f>
        <v/>
      </c>
      <c r="C791" s="32"/>
      <c r="E791" s="25"/>
      <c r="F791" s="25"/>
      <c r="M791" s="13"/>
    </row>
    <row r="792" spans="1:13" x14ac:dyDescent="0.25">
      <c r="A792" s="7" t="str">
        <f>IF(C792="","",IFERROR(IF(VLOOKUP(C792,'Program Mapping'!B:B,1,FALSE)=C792,"OK","Fix"),"Fix"))</f>
        <v/>
      </c>
      <c r="C792" s="32"/>
      <c r="E792" s="25"/>
      <c r="F792" s="25"/>
      <c r="M792" s="13"/>
    </row>
    <row r="793" spans="1:13" x14ac:dyDescent="0.25">
      <c r="A793" s="7" t="str">
        <f>IF(C793="","",IFERROR(IF(VLOOKUP(C793,'Program Mapping'!B:B,1,FALSE)=C793,"OK","Fix"),"Fix"))</f>
        <v/>
      </c>
      <c r="C793" s="32"/>
      <c r="E793" s="25"/>
      <c r="F793" s="25"/>
      <c r="M793" s="13"/>
    </row>
    <row r="794" spans="1:13" x14ac:dyDescent="0.25">
      <c r="A794" s="7" t="str">
        <f>IF(C794="","",IFERROR(IF(VLOOKUP(C794,'Program Mapping'!B:B,1,FALSE)=C794,"OK","Fix"),"Fix"))</f>
        <v/>
      </c>
      <c r="C794" s="32"/>
      <c r="E794" s="25"/>
      <c r="F794" s="25"/>
      <c r="M794" s="13"/>
    </row>
    <row r="795" spans="1:13" x14ac:dyDescent="0.25">
      <c r="A795" s="7" t="str">
        <f>IF(C795="","",IFERROR(IF(VLOOKUP(C795,'Program Mapping'!B:B,1,FALSE)=C795,"OK","Fix"),"Fix"))</f>
        <v/>
      </c>
      <c r="C795" s="32"/>
      <c r="E795" s="25"/>
      <c r="F795" s="25"/>
      <c r="M795" s="13"/>
    </row>
    <row r="796" spans="1:13" x14ac:dyDescent="0.25">
      <c r="A796" s="7" t="str">
        <f>IF(C796="","",IFERROR(IF(VLOOKUP(C796,'Program Mapping'!B:B,1,FALSE)=C796,"OK","Fix"),"Fix"))</f>
        <v/>
      </c>
      <c r="C796" s="32"/>
      <c r="E796" s="25"/>
      <c r="F796" s="25"/>
      <c r="M796" s="13"/>
    </row>
    <row r="797" spans="1:13" x14ac:dyDescent="0.25">
      <c r="A797" s="7" t="str">
        <f>IF(C797="","",IFERROR(IF(VLOOKUP(C797,'Program Mapping'!B:B,1,FALSE)=C797,"OK","Fix"),"Fix"))</f>
        <v/>
      </c>
      <c r="C797" s="32"/>
      <c r="E797" s="25"/>
      <c r="F797" s="25"/>
      <c r="M797" s="13"/>
    </row>
    <row r="798" spans="1:13" x14ac:dyDescent="0.25">
      <c r="A798" s="7" t="str">
        <f>IF(C798="","",IFERROR(IF(VLOOKUP(C798,'Program Mapping'!B:B,1,FALSE)=C798,"OK","Fix"),"Fix"))</f>
        <v/>
      </c>
      <c r="C798" s="32"/>
      <c r="E798" s="25"/>
      <c r="F798" s="25"/>
      <c r="M798" s="13"/>
    </row>
    <row r="799" spans="1:13" x14ac:dyDescent="0.25">
      <c r="A799" s="7" t="str">
        <f>IF(C799="","",IFERROR(IF(VLOOKUP(C799,'Program Mapping'!B:B,1,FALSE)=C799,"OK","Fix"),"Fix"))</f>
        <v/>
      </c>
      <c r="C799" s="32"/>
      <c r="E799" s="25"/>
      <c r="F799" s="25"/>
      <c r="M799" s="13"/>
    </row>
    <row r="800" spans="1:13" x14ac:dyDescent="0.25">
      <c r="A800" s="7" t="str">
        <f>IF(C800="","",IFERROR(IF(VLOOKUP(C800,'Program Mapping'!B:B,1,FALSE)=C800,"OK","Fix"),"Fix"))</f>
        <v/>
      </c>
      <c r="C800" s="32"/>
      <c r="E800" s="25"/>
      <c r="F800" s="25"/>
      <c r="M800" s="13"/>
    </row>
    <row r="801" spans="1:13" x14ac:dyDescent="0.25">
      <c r="A801" s="7" t="str">
        <f>IF(C801="","",IFERROR(IF(VLOOKUP(C801,'Program Mapping'!B:B,1,FALSE)=C801,"OK","Fix"),"Fix"))</f>
        <v/>
      </c>
      <c r="C801" s="32"/>
      <c r="E801" s="25"/>
      <c r="F801" s="25"/>
      <c r="M801" s="13"/>
    </row>
    <row r="802" spans="1:13" x14ac:dyDescent="0.25">
      <c r="A802" s="7" t="str">
        <f>IF(C802="","",IFERROR(IF(VLOOKUP(C802,'Program Mapping'!B:B,1,FALSE)=C802,"OK","Fix"),"Fix"))</f>
        <v/>
      </c>
      <c r="C802" s="32"/>
      <c r="E802" s="25"/>
      <c r="F802" s="25"/>
      <c r="M802" s="13"/>
    </row>
    <row r="803" spans="1:13" x14ac:dyDescent="0.25">
      <c r="A803" s="7" t="str">
        <f>IF(C803="","",IFERROR(IF(VLOOKUP(C803,'Program Mapping'!B:B,1,FALSE)=C803,"OK","Fix"),"Fix"))</f>
        <v/>
      </c>
      <c r="C803" s="32"/>
      <c r="E803" s="25"/>
      <c r="F803" s="25"/>
      <c r="M803" s="13"/>
    </row>
    <row r="804" spans="1:13" x14ac:dyDescent="0.25">
      <c r="A804" s="7" t="str">
        <f>IF(C804="","",IFERROR(IF(VLOOKUP(C804,'Program Mapping'!B:B,1,FALSE)=C804,"OK","Fix"),"Fix"))</f>
        <v/>
      </c>
      <c r="C804" s="32"/>
      <c r="E804" s="25"/>
      <c r="F804" s="25"/>
      <c r="M804" s="13"/>
    </row>
    <row r="805" spans="1:13" x14ac:dyDescent="0.25">
      <c r="A805" s="7" t="str">
        <f>IF(C805="","",IFERROR(IF(VLOOKUP(C805,'Program Mapping'!B:B,1,FALSE)=C805,"OK","Fix"),"Fix"))</f>
        <v/>
      </c>
      <c r="C805" s="32"/>
      <c r="E805" s="25"/>
      <c r="F805" s="25"/>
      <c r="M805" s="13"/>
    </row>
    <row r="806" spans="1:13" x14ac:dyDescent="0.25">
      <c r="A806" s="7" t="str">
        <f>IF(C806="","",IFERROR(IF(VLOOKUP(C806,'Program Mapping'!B:B,1,FALSE)=C806,"OK","Fix"),"Fix"))</f>
        <v/>
      </c>
      <c r="C806" s="32"/>
      <c r="E806" s="25"/>
      <c r="F806" s="25"/>
      <c r="M806" s="13"/>
    </row>
    <row r="807" spans="1:13" x14ac:dyDescent="0.25">
      <c r="A807" s="7" t="str">
        <f>IF(C807="","",IFERROR(IF(VLOOKUP(C807,'Program Mapping'!B:B,1,FALSE)=C807,"OK","Fix"),"Fix"))</f>
        <v/>
      </c>
      <c r="C807" s="32"/>
      <c r="E807" s="25"/>
      <c r="F807" s="25"/>
      <c r="M807" s="13"/>
    </row>
    <row r="808" spans="1:13" x14ac:dyDescent="0.25">
      <c r="A808" s="7" t="str">
        <f>IF(C808="","",IFERROR(IF(VLOOKUP(C808,'Program Mapping'!B:B,1,FALSE)=C808,"OK","Fix"),"Fix"))</f>
        <v/>
      </c>
      <c r="C808" s="32"/>
      <c r="E808" s="25"/>
      <c r="F808" s="25"/>
      <c r="M808" s="13"/>
    </row>
    <row r="809" spans="1:13" x14ac:dyDescent="0.25">
      <c r="A809" s="7" t="str">
        <f>IF(C809="","",IFERROR(IF(VLOOKUP(C809,'Program Mapping'!B:B,1,FALSE)=C809,"OK","Fix"),"Fix"))</f>
        <v/>
      </c>
      <c r="C809" s="32"/>
      <c r="E809" s="25"/>
      <c r="F809" s="25"/>
      <c r="M809" s="13"/>
    </row>
    <row r="810" spans="1:13" x14ac:dyDescent="0.25">
      <c r="A810" s="7" t="str">
        <f>IF(C810="","",IFERROR(IF(VLOOKUP(C810,'Program Mapping'!B:B,1,FALSE)=C810,"OK","Fix"),"Fix"))</f>
        <v/>
      </c>
      <c r="C810" s="32"/>
      <c r="E810" s="25"/>
      <c r="F810" s="25"/>
      <c r="M810" s="13"/>
    </row>
    <row r="811" spans="1:13" x14ac:dyDescent="0.25">
      <c r="A811" s="7" t="str">
        <f>IF(C811="","",IFERROR(IF(VLOOKUP(C811,'Program Mapping'!B:B,1,FALSE)=C811,"OK","Fix"),"Fix"))</f>
        <v/>
      </c>
      <c r="C811" s="32"/>
      <c r="E811" s="25"/>
      <c r="F811" s="25"/>
      <c r="M811" s="13"/>
    </row>
    <row r="812" spans="1:13" x14ac:dyDescent="0.25">
      <c r="A812" s="7" t="str">
        <f>IF(C812="","",IFERROR(IF(VLOOKUP(C812,'Program Mapping'!B:B,1,FALSE)=C812,"OK","Fix"),"Fix"))</f>
        <v/>
      </c>
      <c r="C812" s="32"/>
      <c r="E812" s="25"/>
      <c r="F812" s="25"/>
      <c r="M812" s="13"/>
    </row>
    <row r="813" spans="1:13" x14ac:dyDescent="0.25">
      <c r="A813" s="7" t="str">
        <f>IF(C813="","",IFERROR(IF(VLOOKUP(C813,'Program Mapping'!B:B,1,FALSE)=C813,"OK","Fix"),"Fix"))</f>
        <v/>
      </c>
      <c r="C813" s="32"/>
      <c r="E813" s="25"/>
      <c r="F813" s="25"/>
      <c r="M813" s="13"/>
    </row>
    <row r="814" spans="1:13" x14ac:dyDescent="0.25">
      <c r="A814" s="7" t="str">
        <f>IF(C814="","",IFERROR(IF(VLOOKUP(C814,'Program Mapping'!B:B,1,FALSE)=C814,"OK","Fix"),"Fix"))</f>
        <v/>
      </c>
      <c r="C814" s="32"/>
      <c r="E814" s="25"/>
      <c r="F814" s="25"/>
      <c r="M814" s="13"/>
    </row>
    <row r="815" spans="1:13" x14ac:dyDescent="0.25">
      <c r="A815" s="7" t="str">
        <f>IF(C815="","",IFERROR(IF(VLOOKUP(C815,'Program Mapping'!B:B,1,FALSE)=C815,"OK","Fix"),"Fix"))</f>
        <v/>
      </c>
      <c r="C815" s="32"/>
      <c r="E815" s="25"/>
      <c r="F815" s="25"/>
      <c r="M815" s="13"/>
    </row>
    <row r="816" spans="1:13" x14ac:dyDescent="0.25">
      <c r="A816" s="7" t="str">
        <f>IF(C816="","",IFERROR(IF(VLOOKUP(C816,'Program Mapping'!B:B,1,FALSE)=C816,"OK","Fix"),"Fix"))</f>
        <v/>
      </c>
      <c r="C816" s="32"/>
      <c r="E816" s="25"/>
      <c r="F816" s="25"/>
      <c r="M816" s="13"/>
    </row>
    <row r="817" spans="1:13" x14ac:dyDescent="0.25">
      <c r="A817" s="7" t="str">
        <f>IF(C817="","",IFERROR(IF(VLOOKUP(C817,'Program Mapping'!B:B,1,FALSE)=C817,"OK","Fix"),"Fix"))</f>
        <v/>
      </c>
      <c r="C817" s="32"/>
      <c r="E817" s="25"/>
      <c r="F817" s="25"/>
      <c r="M817" s="13"/>
    </row>
    <row r="818" spans="1:13" x14ac:dyDescent="0.25">
      <c r="A818" s="7" t="str">
        <f>IF(C818="","",IFERROR(IF(VLOOKUP(C818,'Program Mapping'!B:B,1,FALSE)=C818,"OK","Fix"),"Fix"))</f>
        <v/>
      </c>
      <c r="C818" s="32"/>
      <c r="E818" s="25"/>
      <c r="F818" s="25"/>
      <c r="M818" s="13"/>
    </row>
    <row r="819" spans="1:13" x14ac:dyDescent="0.25">
      <c r="A819" s="7" t="str">
        <f>IF(C819="","",IFERROR(IF(VLOOKUP(C819,'Program Mapping'!B:B,1,FALSE)=C819,"OK","Fix"),"Fix"))</f>
        <v/>
      </c>
      <c r="C819" s="32"/>
      <c r="E819" s="25"/>
      <c r="F819" s="25"/>
      <c r="M819" s="13"/>
    </row>
    <row r="820" spans="1:13" x14ac:dyDescent="0.25">
      <c r="A820" s="7" t="str">
        <f>IF(C820="","",IFERROR(IF(VLOOKUP(C820,'Program Mapping'!B:B,1,FALSE)=C820,"OK","Fix"),"Fix"))</f>
        <v/>
      </c>
      <c r="C820" s="32"/>
      <c r="E820" s="25"/>
      <c r="F820" s="25"/>
      <c r="M820" s="13"/>
    </row>
    <row r="821" spans="1:13" x14ac:dyDescent="0.25">
      <c r="A821" s="7" t="str">
        <f>IF(C821="","",IFERROR(IF(VLOOKUP(C821,'Program Mapping'!B:B,1,FALSE)=C821,"OK","Fix"),"Fix"))</f>
        <v/>
      </c>
      <c r="C821" s="32"/>
      <c r="E821" s="25"/>
      <c r="F821" s="25"/>
      <c r="M821" s="13"/>
    </row>
    <row r="822" spans="1:13" x14ac:dyDescent="0.25">
      <c r="A822" s="7" t="str">
        <f>IF(C822="","",IFERROR(IF(VLOOKUP(C822,'Program Mapping'!B:B,1,FALSE)=C822,"OK","Fix"),"Fix"))</f>
        <v/>
      </c>
      <c r="C822" s="32"/>
      <c r="E822" s="25"/>
      <c r="F822" s="25"/>
      <c r="M822" s="13"/>
    </row>
    <row r="823" spans="1:13" x14ac:dyDescent="0.25">
      <c r="A823" s="7" t="str">
        <f>IF(C823="","",IFERROR(IF(VLOOKUP(C823,'Program Mapping'!B:B,1,FALSE)=C823,"OK","Fix"),"Fix"))</f>
        <v/>
      </c>
      <c r="C823" s="32"/>
      <c r="E823" s="25"/>
      <c r="F823" s="25"/>
      <c r="M823" s="13"/>
    </row>
    <row r="824" spans="1:13" x14ac:dyDescent="0.25">
      <c r="A824" s="7" t="str">
        <f>IF(C824="","",IFERROR(IF(VLOOKUP(C824,'Program Mapping'!B:B,1,FALSE)=C824,"OK","Fix"),"Fix"))</f>
        <v/>
      </c>
      <c r="C824" s="32"/>
      <c r="E824" s="25"/>
      <c r="F824" s="25"/>
      <c r="M824" s="13"/>
    </row>
    <row r="825" spans="1:13" x14ac:dyDescent="0.25">
      <c r="A825" s="7" t="str">
        <f>IF(C825="","",IFERROR(IF(VLOOKUP(C825,'Program Mapping'!B:B,1,FALSE)=C825,"OK","Fix"),"Fix"))</f>
        <v/>
      </c>
      <c r="C825" s="32"/>
      <c r="E825" s="25"/>
      <c r="F825" s="25"/>
      <c r="M825" s="13"/>
    </row>
    <row r="826" spans="1:13" x14ac:dyDescent="0.25">
      <c r="A826" s="7" t="str">
        <f>IF(C826="","",IFERROR(IF(VLOOKUP(C826,'Program Mapping'!B:B,1,FALSE)=C826,"OK","Fix"),"Fix"))</f>
        <v/>
      </c>
      <c r="C826" s="32"/>
      <c r="E826" s="25"/>
      <c r="F826" s="25"/>
      <c r="M826" s="13"/>
    </row>
    <row r="827" spans="1:13" x14ac:dyDescent="0.25">
      <c r="A827" s="7" t="str">
        <f>IF(C827="","",IFERROR(IF(VLOOKUP(C827,'Program Mapping'!B:B,1,FALSE)=C827,"OK","Fix"),"Fix"))</f>
        <v/>
      </c>
      <c r="C827" s="32"/>
      <c r="E827" s="25"/>
      <c r="F827" s="25"/>
      <c r="M827" s="13"/>
    </row>
    <row r="828" spans="1:13" x14ac:dyDescent="0.25">
      <c r="A828" s="7" t="str">
        <f>IF(C828="","",IFERROR(IF(VLOOKUP(C828,'Program Mapping'!B:B,1,FALSE)=C828,"OK","Fix"),"Fix"))</f>
        <v/>
      </c>
      <c r="C828" s="32"/>
      <c r="E828" s="25"/>
      <c r="F828" s="25"/>
      <c r="M828" s="13"/>
    </row>
    <row r="829" spans="1:13" x14ac:dyDescent="0.25">
      <c r="A829" s="7" t="str">
        <f>IF(C829="","",IFERROR(IF(VLOOKUP(C829,'Program Mapping'!B:B,1,FALSE)=C829,"OK","Fix"),"Fix"))</f>
        <v/>
      </c>
      <c r="C829" s="32"/>
      <c r="E829" s="25"/>
      <c r="F829" s="25"/>
      <c r="M829" s="13"/>
    </row>
    <row r="830" spans="1:13" x14ac:dyDescent="0.25">
      <c r="A830" s="7" t="str">
        <f>IF(C830="","",IFERROR(IF(VLOOKUP(C830,'Program Mapping'!B:B,1,FALSE)=C830,"OK","Fix"),"Fix"))</f>
        <v/>
      </c>
      <c r="C830" s="32"/>
      <c r="E830" s="25"/>
      <c r="F830" s="25"/>
      <c r="M830" s="13"/>
    </row>
    <row r="831" spans="1:13" x14ac:dyDescent="0.25">
      <c r="A831" s="7" t="str">
        <f>IF(C831="","",IFERROR(IF(VLOOKUP(C831,'Program Mapping'!B:B,1,FALSE)=C831,"OK","Fix"),"Fix"))</f>
        <v/>
      </c>
      <c r="C831" s="32"/>
      <c r="E831" s="25"/>
      <c r="F831" s="25"/>
      <c r="M831" s="13"/>
    </row>
    <row r="832" spans="1:13" x14ac:dyDescent="0.25">
      <c r="A832" s="7" t="str">
        <f>IF(C832="","",IFERROR(IF(VLOOKUP(C832,'Program Mapping'!B:B,1,FALSE)=C832,"OK","Fix"),"Fix"))</f>
        <v/>
      </c>
      <c r="C832" s="32"/>
      <c r="E832" s="25"/>
      <c r="F832" s="25"/>
      <c r="M832" s="13"/>
    </row>
    <row r="833" spans="1:13" x14ac:dyDescent="0.25">
      <c r="A833" s="7" t="str">
        <f>IF(C833="","",IFERROR(IF(VLOOKUP(C833,'Program Mapping'!B:B,1,FALSE)=C833,"OK","Fix"),"Fix"))</f>
        <v/>
      </c>
      <c r="C833" s="32"/>
      <c r="E833" s="25"/>
      <c r="F833" s="25"/>
      <c r="M833" s="13"/>
    </row>
    <row r="834" spans="1:13" x14ac:dyDescent="0.25">
      <c r="A834" s="7" t="str">
        <f>IF(C834="","",IFERROR(IF(VLOOKUP(C834,'Program Mapping'!B:B,1,FALSE)=C834,"OK","Fix"),"Fix"))</f>
        <v/>
      </c>
      <c r="C834" s="32"/>
      <c r="E834" s="25"/>
      <c r="F834" s="25"/>
      <c r="M834" s="13"/>
    </row>
    <row r="835" spans="1:13" x14ac:dyDescent="0.25">
      <c r="A835" s="7" t="str">
        <f>IF(C835="","",IFERROR(IF(VLOOKUP(C835,'Program Mapping'!B:B,1,FALSE)=C835,"OK","Fix"),"Fix"))</f>
        <v/>
      </c>
      <c r="C835" s="32"/>
      <c r="E835" s="25"/>
      <c r="F835" s="25"/>
      <c r="M835" s="13"/>
    </row>
    <row r="836" spans="1:13" x14ac:dyDescent="0.25">
      <c r="A836" s="7" t="str">
        <f>IF(C836="","",IFERROR(IF(VLOOKUP(C836,'Program Mapping'!B:B,1,FALSE)=C836,"OK","Fix"),"Fix"))</f>
        <v/>
      </c>
      <c r="C836" s="32"/>
      <c r="E836" s="25"/>
      <c r="F836" s="25"/>
      <c r="M836" s="13"/>
    </row>
    <row r="837" spans="1:13" x14ac:dyDescent="0.25">
      <c r="A837" s="7" t="str">
        <f>IF(C837="","",IFERROR(IF(VLOOKUP(C837,'Program Mapping'!B:B,1,FALSE)=C837,"OK","Fix"),"Fix"))</f>
        <v/>
      </c>
      <c r="C837" s="32"/>
      <c r="E837" s="25"/>
      <c r="F837" s="25"/>
      <c r="M837" s="13"/>
    </row>
    <row r="838" spans="1:13" x14ac:dyDescent="0.25">
      <c r="A838" s="7" t="str">
        <f>IF(C838="","",IFERROR(IF(VLOOKUP(C838,'Program Mapping'!B:B,1,FALSE)=C838,"OK","Fix"),"Fix"))</f>
        <v/>
      </c>
      <c r="C838" s="32"/>
      <c r="E838" s="25"/>
      <c r="F838" s="25"/>
      <c r="M838" s="13"/>
    </row>
    <row r="839" spans="1:13" x14ac:dyDescent="0.25">
      <c r="A839" s="7" t="str">
        <f>IF(C839="","",IFERROR(IF(VLOOKUP(C839,'Program Mapping'!B:B,1,FALSE)=C839,"OK","Fix"),"Fix"))</f>
        <v/>
      </c>
      <c r="C839" s="32"/>
      <c r="E839" s="25"/>
      <c r="F839" s="25"/>
      <c r="M839" s="13"/>
    </row>
    <row r="840" spans="1:13" x14ac:dyDescent="0.25">
      <c r="A840" s="7" t="str">
        <f>IF(C840="","",IFERROR(IF(VLOOKUP(C840,'Program Mapping'!B:B,1,FALSE)=C840,"OK","Fix"),"Fix"))</f>
        <v/>
      </c>
      <c r="C840" s="32"/>
      <c r="E840" s="25"/>
      <c r="F840" s="25"/>
      <c r="M840" s="13"/>
    </row>
    <row r="841" spans="1:13" x14ac:dyDescent="0.25">
      <c r="A841" s="7" t="str">
        <f>IF(C841="","",IFERROR(IF(VLOOKUP(C841,'Program Mapping'!B:B,1,FALSE)=C841,"OK","Fix"),"Fix"))</f>
        <v/>
      </c>
      <c r="C841" s="32"/>
      <c r="E841" s="25"/>
      <c r="F841" s="25"/>
      <c r="M841" s="13"/>
    </row>
    <row r="842" spans="1:13" x14ac:dyDescent="0.25">
      <c r="A842" s="7" t="str">
        <f>IF(C842="","",IFERROR(IF(VLOOKUP(C842,'Program Mapping'!B:B,1,FALSE)=C842,"OK","Fix"),"Fix"))</f>
        <v/>
      </c>
      <c r="C842" s="32"/>
      <c r="E842" s="25"/>
      <c r="F842" s="25"/>
      <c r="M842" s="13"/>
    </row>
    <row r="843" spans="1:13" x14ac:dyDescent="0.25">
      <c r="A843" s="7" t="str">
        <f>IF(C843="","",IFERROR(IF(VLOOKUP(C843,'Program Mapping'!B:B,1,FALSE)=C843,"OK","Fix"),"Fix"))</f>
        <v/>
      </c>
      <c r="C843" s="32"/>
      <c r="E843" s="25"/>
      <c r="F843" s="25"/>
      <c r="M843" s="13"/>
    </row>
    <row r="844" spans="1:13" x14ac:dyDescent="0.25">
      <c r="A844" s="7" t="str">
        <f>IF(C844="","",IFERROR(IF(VLOOKUP(C844,'Program Mapping'!B:B,1,FALSE)=C844,"OK","Fix"),"Fix"))</f>
        <v/>
      </c>
      <c r="C844" s="32"/>
      <c r="E844" s="25"/>
      <c r="F844" s="25"/>
      <c r="M844" s="13"/>
    </row>
    <row r="845" spans="1:13" x14ac:dyDescent="0.25">
      <c r="A845" s="7" t="str">
        <f>IF(C845="","",IFERROR(IF(VLOOKUP(C845,'Program Mapping'!B:B,1,FALSE)=C845,"OK","Fix"),"Fix"))</f>
        <v/>
      </c>
      <c r="C845" s="32"/>
      <c r="E845" s="25"/>
      <c r="F845" s="25"/>
      <c r="M845" s="13"/>
    </row>
    <row r="846" spans="1:13" x14ac:dyDescent="0.25">
      <c r="A846" s="7" t="str">
        <f>IF(C846="","",IFERROR(IF(VLOOKUP(C846,'Program Mapping'!B:B,1,FALSE)=C846,"OK","Fix"),"Fix"))</f>
        <v/>
      </c>
      <c r="C846" s="32"/>
      <c r="E846" s="25"/>
      <c r="F846" s="25"/>
      <c r="M846" s="13"/>
    </row>
    <row r="847" spans="1:13" x14ac:dyDescent="0.25">
      <c r="A847" s="7" t="str">
        <f>IF(C847="","",IFERROR(IF(VLOOKUP(C847,'Program Mapping'!B:B,1,FALSE)=C847,"OK","Fix"),"Fix"))</f>
        <v/>
      </c>
      <c r="C847" s="32"/>
      <c r="E847" s="25"/>
      <c r="F847" s="25"/>
      <c r="M847" s="13"/>
    </row>
    <row r="848" spans="1:13" x14ac:dyDescent="0.25">
      <c r="A848" s="7" t="str">
        <f>IF(C848="","",IFERROR(IF(VLOOKUP(C848,'Program Mapping'!B:B,1,FALSE)=C848,"OK","Fix"),"Fix"))</f>
        <v/>
      </c>
      <c r="C848" s="32"/>
      <c r="E848" s="25"/>
      <c r="F848" s="25"/>
      <c r="M848" s="13"/>
    </row>
    <row r="849" spans="1:13" x14ac:dyDescent="0.25">
      <c r="A849" s="7" t="str">
        <f>IF(C849="","",IFERROR(IF(VLOOKUP(C849,'Program Mapping'!B:B,1,FALSE)=C849,"OK","Fix"),"Fix"))</f>
        <v/>
      </c>
      <c r="C849" s="32"/>
      <c r="E849" s="25"/>
      <c r="F849" s="25"/>
      <c r="M849" s="13"/>
    </row>
    <row r="850" spans="1:13" x14ac:dyDescent="0.25">
      <c r="A850" s="7" t="str">
        <f>IF(C850="","",IFERROR(IF(VLOOKUP(C850,'Program Mapping'!B:B,1,FALSE)=C850,"OK","Fix"),"Fix"))</f>
        <v/>
      </c>
      <c r="C850" s="32"/>
      <c r="E850" s="25"/>
      <c r="F850" s="25"/>
      <c r="M850" s="13"/>
    </row>
    <row r="851" spans="1:13" x14ac:dyDescent="0.25">
      <c r="A851" s="7" t="str">
        <f>IF(C851="","",IFERROR(IF(VLOOKUP(C851,'Program Mapping'!B:B,1,FALSE)=C851,"OK","Fix"),"Fix"))</f>
        <v/>
      </c>
      <c r="C851" s="32"/>
      <c r="E851" s="25"/>
      <c r="F851" s="25"/>
      <c r="M851" s="13"/>
    </row>
    <row r="852" spans="1:13" x14ac:dyDescent="0.25">
      <c r="A852" s="7" t="str">
        <f>IF(C852="","",IFERROR(IF(VLOOKUP(C852,'Program Mapping'!B:B,1,FALSE)=C852,"OK","Fix"),"Fix"))</f>
        <v/>
      </c>
      <c r="C852" s="32"/>
      <c r="E852" s="25"/>
      <c r="F852" s="25"/>
      <c r="M852" s="13"/>
    </row>
    <row r="853" spans="1:13" x14ac:dyDescent="0.25">
      <c r="A853" s="7" t="str">
        <f>IF(C853="","",IFERROR(IF(VLOOKUP(C853,'Program Mapping'!B:B,1,FALSE)=C853,"OK","Fix"),"Fix"))</f>
        <v/>
      </c>
      <c r="C853" s="32"/>
      <c r="E853" s="25"/>
      <c r="F853" s="25"/>
      <c r="M853" s="13"/>
    </row>
    <row r="854" spans="1:13" x14ac:dyDescent="0.25">
      <c r="A854" s="7" t="str">
        <f>IF(C854="","",IFERROR(IF(VLOOKUP(C854,'Program Mapping'!B:B,1,FALSE)=C854,"OK","Fix"),"Fix"))</f>
        <v/>
      </c>
      <c r="C854" s="32"/>
      <c r="E854" s="25"/>
      <c r="F854" s="25"/>
      <c r="M854" s="13"/>
    </row>
    <row r="855" spans="1:13" x14ac:dyDescent="0.25">
      <c r="A855" s="7" t="str">
        <f>IF(C855="","",IFERROR(IF(VLOOKUP(C855,'Program Mapping'!B:B,1,FALSE)=C855,"OK","Fix"),"Fix"))</f>
        <v/>
      </c>
      <c r="C855" s="32"/>
      <c r="E855" s="25"/>
      <c r="F855" s="25"/>
      <c r="M855" s="13"/>
    </row>
    <row r="856" spans="1:13" x14ac:dyDescent="0.25">
      <c r="A856" s="7" t="str">
        <f>IF(C856="","",IFERROR(IF(VLOOKUP(C856,'Program Mapping'!B:B,1,FALSE)=C856,"OK","Fix"),"Fix"))</f>
        <v/>
      </c>
      <c r="C856" s="32"/>
      <c r="E856" s="25"/>
      <c r="F856" s="25"/>
      <c r="M856" s="13"/>
    </row>
    <row r="857" spans="1:13" x14ac:dyDescent="0.25">
      <c r="A857" s="7" t="str">
        <f>IF(C857="","",IFERROR(IF(VLOOKUP(C857,'Program Mapping'!B:B,1,FALSE)=C857,"OK","Fix"),"Fix"))</f>
        <v/>
      </c>
      <c r="C857" s="32"/>
      <c r="E857" s="25"/>
      <c r="F857" s="25"/>
      <c r="M857" s="13"/>
    </row>
    <row r="858" spans="1:13" x14ac:dyDescent="0.25">
      <c r="A858" s="7" t="str">
        <f>IF(C858="","",IFERROR(IF(VLOOKUP(C858,'Program Mapping'!B:B,1,FALSE)=C858,"OK","Fix"),"Fix"))</f>
        <v/>
      </c>
      <c r="C858" s="32"/>
      <c r="E858" s="25"/>
      <c r="F858" s="25"/>
      <c r="M858" s="13"/>
    </row>
    <row r="859" spans="1:13" x14ac:dyDescent="0.25">
      <c r="A859" s="7" t="str">
        <f>IF(C859="","",IFERROR(IF(VLOOKUP(C859,'Program Mapping'!B:B,1,FALSE)=C859,"OK","Fix"),"Fix"))</f>
        <v/>
      </c>
      <c r="C859" s="32"/>
      <c r="E859" s="25"/>
      <c r="F859" s="25"/>
      <c r="M859" s="13"/>
    </row>
    <row r="860" spans="1:13" x14ac:dyDescent="0.25">
      <c r="A860" s="7" t="str">
        <f>IF(C860="","",IFERROR(IF(VLOOKUP(C860,'Program Mapping'!B:B,1,FALSE)=C860,"OK","Fix"),"Fix"))</f>
        <v/>
      </c>
      <c r="C860" s="32"/>
      <c r="E860" s="25"/>
      <c r="F860" s="25"/>
      <c r="M860" s="13"/>
    </row>
    <row r="861" spans="1:13" x14ac:dyDescent="0.25">
      <c r="A861" s="7" t="str">
        <f>IF(C861="","",IFERROR(IF(VLOOKUP(C861,'Program Mapping'!B:B,1,FALSE)=C861,"OK","Fix"),"Fix"))</f>
        <v/>
      </c>
      <c r="C861" s="32"/>
      <c r="E861" s="25"/>
      <c r="F861" s="25"/>
      <c r="M861" s="13"/>
    </row>
    <row r="862" spans="1:13" x14ac:dyDescent="0.25">
      <c r="A862" s="7" t="str">
        <f>IF(C862="","",IFERROR(IF(VLOOKUP(C862,'Program Mapping'!B:B,1,FALSE)=C862,"OK","Fix"),"Fix"))</f>
        <v/>
      </c>
      <c r="C862" s="32"/>
      <c r="E862" s="25"/>
      <c r="F862" s="25"/>
      <c r="M862" s="13"/>
    </row>
    <row r="863" spans="1:13" x14ac:dyDescent="0.25">
      <c r="A863" s="7" t="str">
        <f>IF(C863="","",IFERROR(IF(VLOOKUP(C863,'Program Mapping'!B:B,1,FALSE)=C863,"OK","Fix"),"Fix"))</f>
        <v/>
      </c>
      <c r="C863" s="32"/>
      <c r="E863" s="25"/>
      <c r="F863" s="25"/>
      <c r="M863" s="13"/>
    </row>
    <row r="864" spans="1:13" x14ac:dyDescent="0.25">
      <c r="A864" s="7" t="str">
        <f>IF(C864="","",IFERROR(IF(VLOOKUP(C864,'Program Mapping'!B:B,1,FALSE)=C864,"OK","Fix"),"Fix"))</f>
        <v/>
      </c>
      <c r="C864" s="32"/>
      <c r="E864" s="25"/>
      <c r="F864" s="25"/>
      <c r="M864" s="13"/>
    </row>
    <row r="865" spans="1:13" x14ac:dyDescent="0.25">
      <c r="A865" s="7" t="str">
        <f>IF(C865="","",IFERROR(IF(VLOOKUP(C865,'Program Mapping'!B:B,1,FALSE)=C865,"OK","Fix"),"Fix"))</f>
        <v/>
      </c>
      <c r="C865" s="32"/>
      <c r="E865" s="25"/>
      <c r="F865" s="25"/>
      <c r="M865" s="13"/>
    </row>
    <row r="866" spans="1:13" x14ac:dyDescent="0.25">
      <c r="A866" s="7" t="str">
        <f>IF(C866="","",IFERROR(IF(VLOOKUP(C866,'Program Mapping'!B:B,1,FALSE)=C866,"OK","Fix"),"Fix"))</f>
        <v/>
      </c>
      <c r="C866" s="32"/>
      <c r="E866" s="25"/>
      <c r="F866" s="25"/>
      <c r="M866" s="13"/>
    </row>
    <row r="867" spans="1:13" x14ac:dyDescent="0.25">
      <c r="A867" s="7" t="str">
        <f>IF(C867="","",IFERROR(IF(VLOOKUP(C867,'Program Mapping'!B:B,1,FALSE)=C867,"OK","Fix"),"Fix"))</f>
        <v/>
      </c>
      <c r="C867" s="32"/>
      <c r="E867" s="25"/>
      <c r="F867" s="25"/>
      <c r="M867" s="13"/>
    </row>
    <row r="868" spans="1:13" x14ac:dyDescent="0.25">
      <c r="A868" s="7" t="str">
        <f>IF(C868="","",IFERROR(IF(VLOOKUP(C868,'Program Mapping'!B:B,1,FALSE)=C868,"OK","Fix"),"Fix"))</f>
        <v/>
      </c>
      <c r="C868" s="32"/>
      <c r="E868" s="25"/>
      <c r="F868" s="25"/>
      <c r="M868" s="13"/>
    </row>
    <row r="869" spans="1:13" x14ac:dyDescent="0.25">
      <c r="A869" s="7" t="str">
        <f>IF(C869="","",IFERROR(IF(VLOOKUP(C869,'Program Mapping'!B:B,1,FALSE)=C869,"OK","Fix"),"Fix"))</f>
        <v/>
      </c>
      <c r="C869" s="32"/>
      <c r="E869" s="25"/>
      <c r="F869" s="25"/>
      <c r="M869" s="13"/>
    </row>
    <row r="870" spans="1:13" x14ac:dyDescent="0.25">
      <c r="A870" s="7" t="str">
        <f>IF(C870="","",IFERROR(IF(VLOOKUP(C870,'Program Mapping'!B:B,1,FALSE)=C870,"OK","Fix"),"Fix"))</f>
        <v/>
      </c>
      <c r="C870" s="32"/>
      <c r="E870" s="25"/>
      <c r="F870" s="25"/>
      <c r="M870" s="13"/>
    </row>
    <row r="871" spans="1:13" x14ac:dyDescent="0.25">
      <c r="A871" s="7" t="str">
        <f>IF(C871="","",IFERROR(IF(VLOOKUP(C871,'Program Mapping'!B:B,1,FALSE)=C871,"OK","Fix"),"Fix"))</f>
        <v/>
      </c>
      <c r="C871" s="32"/>
      <c r="E871" s="25"/>
      <c r="F871" s="25"/>
      <c r="M871" s="13"/>
    </row>
    <row r="872" spans="1:13" x14ac:dyDescent="0.25">
      <c r="A872" s="7" t="str">
        <f>IF(C872="","",IFERROR(IF(VLOOKUP(C872,'Program Mapping'!B:B,1,FALSE)=C872,"OK","Fix"),"Fix"))</f>
        <v/>
      </c>
      <c r="C872" s="32"/>
      <c r="E872" s="25"/>
      <c r="F872" s="25"/>
      <c r="M872" s="13"/>
    </row>
    <row r="873" spans="1:13" x14ac:dyDescent="0.25">
      <c r="A873" s="7" t="str">
        <f>IF(C873="","",IFERROR(IF(VLOOKUP(C873,'Program Mapping'!B:B,1,FALSE)=C873,"OK","Fix"),"Fix"))</f>
        <v/>
      </c>
      <c r="C873" s="32"/>
      <c r="E873" s="25"/>
      <c r="F873" s="25"/>
      <c r="M873" s="13"/>
    </row>
    <row r="874" spans="1:13" x14ac:dyDescent="0.25">
      <c r="A874" s="7" t="str">
        <f>IF(C874="","",IFERROR(IF(VLOOKUP(C874,'Program Mapping'!B:B,1,FALSE)=C874,"OK","Fix"),"Fix"))</f>
        <v/>
      </c>
      <c r="C874" s="32"/>
      <c r="E874" s="25"/>
      <c r="F874" s="25"/>
      <c r="M874" s="13"/>
    </row>
    <row r="875" spans="1:13" x14ac:dyDescent="0.25">
      <c r="A875" s="7" t="str">
        <f>IF(C875="","",IFERROR(IF(VLOOKUP(C875,'Program Mapping'!B:B,1,FALSE)=C875,"OK","Fix"),"Fix"))</f>
        <v/>
      </c>
      <c r="C875" s="32"/>
      <c r="E875" s="25"/>
      <c r="F875" s="25"/>
      <c r="M875" s="13"/>
    </row>
    <row r="876" spans="1:13" x14ac:dyDescent="0.25">
      <c r="A876" s="7" t="str">
        <f>IF(C876="","",IFERROR(IF(VLOOKUP(C876,'Program Mapping'!B:B,1,FALSE)=C876,"OK","Fix"),"Fix"))</f>
        <v/>
      </c>
      <c r="C876" s="32"/>
      <c r="E876" s="25"/>
      <c r="F876" s="25"/>
      <c r="M876" s="13"/>
    </row>
    <row r="877" spans="1:13" x14ac:dyDescent="0.25">
      <c r="A877" s="7" t="str">
        <f>IF(C877="","",IFERROR(IF(VLOOKUP(C877,'Program Mapping'!B:B,1,FALSE)=C877,"OK","Fix"),"Fix"))</f>
        <v/>
      </c>
      <c r="C877" s="32"/>
      <c r="E877" s="25"/>
      <c r="F877" s="25"/>
      <c r="M877" s="13"/>
    </row>
    <row r="878" spans="1:13" x14ac:dyDescent="0.25">
      <c r="A878" s="7" t="str">
        <f>IF(C878="","",IFERROR(IF(VLOOKUP(C878,'Program Mapping'!B:B,1,FALSE)=C878,"OK","Fix"),"Fix"))</f>
        <v/>
      </c>
      <c r="C878" s="32"/>
      <c r="E878" s="25"/>
      <c r="F878" s="25"/>
      <c r="M878" s="13"/>
    </row>
    <row r="879" spans="1:13" x14ac:dyDescent="0.25">
      <c r="A879" s="7" t="str">
        <f>IF(C879="","",IFERROR(IF(VLOOKUP(C879,'Program Mapping'!B:B,1,FALSE)=C879,"OK","Fix"),"Fix"))</f>
        <v/>
      </c>
      <c r="C879" s="32"/>
      <c r="E879" s="25"/>
      <c r="F879" s="25"/>
      <c r="M879" s="13"/>
    </row>
    <row r="880" spans="1:13" x14ac:dyDescent="0.25">
      <c r="A880" s="7" t="str">
        <f>IF(C880="","",IFERROR(IF(VLOOKUP(C880,'Program Mapping'!B:B,1,FALSE)=C880,"OK","Fix"),"Fix"))</f>
        <v/>
      </c>
      <c r="C880" s="32"/>
      <c r="E880" s="25"/>
      <c r="F880" s="25"/>
      <c r="M880" s="13"/>
    </row>
    <row r="881" spans="1:13" x14ac:dyDescent="0.25">
      <c r="A881" s="7" t="str">
        <f>IF(C881="","",IFERROR(IF(VLOOKUP(C881,'Program Mapping'!B:B,1,FALSE)=C881,"OK","Fix"),"Fix"))</f>
        <v/>
      </c>
      <c r="C881" s="32"/>
      <c r="E881" s="25"/>
      <c r="F881" s="25"/>
      <c r="M881" s="13"/>
    </row>
    <row r="882" spans="1:13" x14ac:dyDescent="0.25">
      <c r="A882" s="7" t="str">
        <f>IF(C882="","",IFERROR(IF(VLOOKUP(C882,'Program Mapping'!B:B,1,FALSE)=C882,"OK","Fix"),"Fix"))</f>
        <v/>
      </c>
      <c r="C882" s="32"/>
      <c r="E882" s="25"/>
      <c r="F882" s="25"/>
      <c r="M882" s="13"/>
    </row>
    <row r="883" spans="1:13" x14ac:dyDescent="0.25">
      <c r="A883" s="7" t="str">
        <f>IF(C883="","",IFERROR(IF(VLOOKUP(C883,'Program Mapping'!B:B,1,FALSE)=C883,"OK","Fix"),"Fix"))</f>
        <v/>
      </c>
      <c r="C883" s="32"/>
      <c r="E883" s="25"/>
      <c r="F883" s="25"/>
      <c r="M883" s="13"/>
    </row>
    <row r="884" spans="1:13" x14ac:dyDescent="0.25">
      <c r="A884" s="7" t="str">
        <f>IF(C884="","",IFERROR(IF(VLOOKUP(C884,'Program Mapping'!B:B,1,FALSE)=C884,"OK","Fix"),"Fix"))</f>
        <v/>
      </c>
      <c r="C884" s="32"/>
      <c r="E884" s="25"/>
      <c r="F884" s="25"/>
      <c r="M884" s="13"/>
    </row>
    <row r="885" spans="1:13" x14ac:dyDescent="0.25">
      <c r="A885" s="7" t="str">
        <f>IF(C885="","",IFERROR(IF(VLOOKUP(C885,'Program Mapping'!B:B,1,FALSE)=C885,"OK","Fix"),"Fix"))</f>
        <v/>
      </c>
      <c r="C885" s="32"/>
      <c r="E885" s="25"/>
      <c r="F885" s="25"/>
      <c r="M885" s="13"/>
    </row>
    <row r="886" spans="1:13" x14ac:dyDescent="0.25">
      <c r="A886" s="7" t="str">
        <f>IF(C886="","",IFERROR(IF(VLOOKUP(C886,'Program Mapping'!B:B,1,FALSE)=C886,"OK","Fix"),"Fix"))</f>
        <v/>
      </c>
      <c r="C886" s="32"/>
      <c r="E886" s="25"/>
      <c r="F886" s="25"/>
      <c r="M886" s="13"/>
    </row>
    <row r="887" spans="1:13" x14ac:dyDescent="0.25">
      <c r="A887" s="7" t="str">
        <f>IF(C887="","",IFERROR(IF(VLOOKUP(C887,'Program Mapping'!B:B,1,FALSE)=C887,"OK","Fix"),"Fix"))</f>
        <v/>
      </c>
      <c r="C887" s="32"/>
      <c r="E887" s="25"/>
      <c r="F887" s="25"/>
      <c r="M887" s="13"/>
    </row>
    <row r="888" spans="1:13" x14ac:dyDescent="0.25">
      <c r="A888" s="7" t="str">
        <f>IF(C888="","",IFERROR(IF(VLOOKUP(C888,'Program Mapping'!B:B,1,FALSE)=C888,"OK","Fix"),"Fix"))</f>
        <v/>
      </c>
      <c r="C888" s="32"/>
      <c r="E888" s="25"/>
      <c r="F888" s="25"/>
      <c r="M888" s="13"/>
    </row>
    <row r="889" spans="1:13" x14ac:dyDescent="0.25">
      <c r="A889" s="7" t="str">
        <f>IF(C889="","",IFERROR(IF(VLOOKUP(C889,'Program Mapping'!B:B,1,FALSE)=C889,"OK","Fix"),"Fix"))</f>
        <v/>
      </c>
      <c r="C889" s="32"/>
      <c r="E889" s="25"/>
      <c r="F889" s="25"/>
      <c r="M889" s="13"/>
    </row>
    <row r="890" spans="1:13" x14ac:dyDescent="0.25">
      <c r="A890" s="7" t="str">
        <f>IF(C890="","",IFERROR(IF(VLOOKUP(C890,'Program Mapping'!B:B,1,FALSE)=C890,"OK","Fix"),"Fix"))</f>
        <v/>
      </c>
      <c r="C890" s="32"/>
      <c r="E890" s="25"/>
      <c r="F890" s="25"/>
      <c r="M890" s="13"/>
    </row>
    <row r="891" spans="1:13" x14ac:dyDescent="0.25">
      <c r="A891" s="7" t="str">
        <f>IF(C891="","",IFERROR(IF(VLOOKUP(C891,'Program Mapping'!B:B,1,FALSE)=C891,"OK","Fix"),"Fix"))</f>
        <v/>
      </c>
      <c r="C891" s="32"/>
      <c r="E891" s="25"/>
      <c r="F891" s="25"/>
      <c r="M891" s="13"/>
    </row>
    <row r="892" spans="1:13" x14ac:dyDescent="0.25">
      <c r="A892" s="7" t="str">
        <f>IF(C892="","",IFERROR(IF(VLOOKUP(C892,'Program Mapping'!B:B,1,FALSE)=C892,"OK","Fix"),"Fix"))</f>
        <v/>
      </c>
      <c r="C892" s="32"/>
      <c r="E892" s="25"/>
      <c r="F892" s="25"/>
      <c r="M892" s="13"/>
    </row>
    <row r="893" spans="1:13" x14ac:dyDescent="0.25">
      <c r="A893" s="7" t="str">
        <f>IF(C893="","",IFERROR(IF(VLOOKUP(C893,'Program Mapping'!B:B,1,FALSE)=C893,"OK","Fix"),"Fix"))</f>
        <v/>
      </c>
      <c r="C893" s="32"/>
      <c r="E893" s="25"/>
      <c r="F893" s="25"/>
      <c r="M893" s="13"/>
    </row>
    <row r="894" spans="1:13" x14ac:dyDescent="0.25">
      <c r="A894" s="7" t="str">
        <f>IF(C894="","",IFERROR(IF(VLOOKUP(C894,'Program Mapping'!B:B,1,FALSE)=C894,"OK","Fix"),"Fix"))</f>
        <v/>
      </c>
      <c r="C894" s="32"/>
      <c r="E894" s="25"/>
      <c r="F894" s="25"/>
      <c r="M894" s="13"/>
    </row>
    <row r="895" spans="1:13" x14ac:dyDescent="0.25">
      <c r="A895" s="7" t="str">
        <f>IF(C895="","",IFERROR(IF(VLOOKUP(C895,'Program Mapping'!B:B,1,FALSE)=C895,"OK","Fix"),"Fix"))</f>
        <v/>
      </c>
      <c r="C895" s="32"/>
      <c r="E895" s="25"/>
      <c r="F895" s="25"/>
      <c r="M895" s="13"/>
    </row>
    <row r="896" spans="1:13" x14ac:dyDescent="0.25">
      <c r="A896" s="7" t="str">
        <f>IF(C896="","",IFERROR(IF(VLOOKUP(C896,'Program Mapping'!B:B,1,FALSE)=C896,"OK","Fix"),"Fix"))</f>
        <v/>
      </c>
      <c r="C896" s="32"/>
      <c r="E896" s="25"/>
      <c r="F896" s="25"/>
      <c r="M896" s="13"/>
    </row>
    <row r="897" spans="1:13" x14ac:dyDescent="0.25">
      <c r="A897" s="7" t="str">
        <f>IF(C897="","",IFERROR(IF(VLOOKUP(C897,'Program Mapping'!B:B,1,FALSE)=C897,"OK","Fix"),"Fix"))</f>
        <v/>
      </c>
      <c r="C897" s="32"/>
      <c r="E897" s="25"/>
      <c r="F897" s="25"/>
      <c r="M897" s="13"/>
    </row>
    <row r="898" spans="1:13" x14ac:dyDescent="0.25">
      <c r="A898" s="7" t="str">
        <f>IF(C898="","",IFERROR(IF(VLOOKUP(C898,'Program Mapping'!B:B,1,FALSE)=C898,"OK","Fix"),"Fix"))</f>
        <v/>
      </c>
      <c r="C898" s="32"/>
      <c r="E898" s="25"/>
      <c r="F898" s="25"/>
      <c r="M898" s="13"/>
    </row>
    <row r="899" spans="1:13" x14ac:dyDescent="0.25">
      <c r="A899" s="7" t="str">
        <f>IF(C899="","",IFERROR(IF(VLOOKUP(C899,'Program Mapping'!B:B,1,FALSE)=C899,"OK","Fix"),"Fix"))</f>
        <v/>
      </c>
      <c r="C899" s="32"/>
      <c r="E899" s="25"/>
      <c r="F899" s="25"/>
      <c r="M899" s="13"/>
    </row>
    <row r="900" spans="1:13" x14ac:dyDescent="0.25">
      <c r="A900" s="7" t="str">
        <f>IF(C900="","",IFERROR(IF(VLOOKUP(C900,'Program Mapping'!B:B,1,FALSE)=C900,"OK","Fix"),"Fix"))</f>
        <v/>
      </c>
      <c r="C900" s="32"/>
      <c r="E900" s="25"/>
      <c r="F900" s="25"/>
      <c r="M900" s="13"/>
    </row>
    <row r="901" spans="1:13" x14ac:dyDescent="0.25">
      <c r="A901" s="7" t="str">
        <f>IF(C901="","",IFERROR(IF(VLOOKUP(C901,'Program Mapping'!B:B,1,FALSE)=C901,"OK","Fix"),"Fix"))</f>
        <v/>
      </c>
      <c r="C901" s="32"/>
      <c r="E901" s="25"/>
      <c r="F901" s="25"/>
      <c r="M901" s="13"/>
    </row>
    <row r="902" spans="1:13" x14ac:dyDescent="0.25">
      <c r="A902" s="7" t="str">
        <f>IF(C902="","",IFERROR(IF(VLOOKUP(C902,'Program Mapping'!B:B,1,FALSE)=C902,"OK","Fix"),"Fix"))</f>
        <v/>
      </c>
      <c r="C902" s="32"/>
      <c r="E902" s="25"/>
      <c r="F902" s="25"/>
      <c r="M902" s="13"/>
    </row>
    <row r="903" spans="1:13" x14ac:dyDescent="0.25">
      <c r="A903" s="7" t="str">
        <f>IF(C903="","",IFERROR(IF(VLOOKUP(C903,'Program Mapping'!B:B,1,FALSE)=C903,"OK","Fix"),"Fix"))</f>
        <v/>
      </c>
      <c r="C903" s="32"/>
      <c r="E903" s="25"/>
      <c r="F903" s="25"/>
      <c r="M903" s="13"/>
    </row>
    <row r="904" spans="1:13" x14ac:dyDescent="0.25">
      <c r="A904" s="7" t="str">
        <f>IF(C904="","",IFERROR(IF(VLOOKUP(C904,'Program Mapping'!B:B,1,FALSE)=C904,"OK","Fix"),"Fix"))</f>
        <v/>
      </c>
      <c r="C904" s="32"/>
      <c r="E904" s="25"/>
      <c r="F904" s="25"/>
      <c r="M904" s="13"/>
    </row>
    <row r="905" spans="1:13" x14ac:dyDescent="0.25">
      <c r="A905" s="7" t="str">
        <f>IF(C905="","",IFERROR(IF(VLOOKUP(C905,'Program Mapping'!B:B,1,FALSE)=C905,"OK","Fix"),"Fix"))</f>
        <v/>
      </c>
      <c r="C905" s="32"/>
      <c r="E905" s="25"/>
      <c r="F905" s="25"/>
      <c r="M905" s="13"/>
    </row>
    <row r="906" spans="1:13" x14ac:dyDescent="0.25">
      <c r="A906" s="7" t="str">
        <f>IF(C906="","",IFERROR(IF(VLOOKUP(C906,'Program Mapping'!B:B,1,FALSE)=C906,"OK","Fix"),"Fix"))</f>
        <v/>
      </c>
      <c r="C906" s="32"/>
      <c r="E906" s="25"/>
      <c r="F906" s="25"/>
      <c r="M906" s="13"/>
    </row>
    <row r="907" spans="1:13" x14ac:dyDescent="0.25">
      <c r="A907" s="7" t="str">
        <f>IF(C907="","",IFERROR(IF(VLOOKUP(C907,'Program Mapping'!B:B,1,FALSE)=C907,"OK","Fix"),"Fix"))</f>
        <v/>
      </c>
      <c r="C907" s="32"/>
      <c r="E907" s="25"/>
      <c r="F907" s="25"/>
      <c r="M907" s="13"/>
    </row>
    <row r="908" spans="1:13" x14ac:dyDescent="0.25">
      <c r="A908" s="7" t="str">
        <f>IF(C908="","",IFERROR(IF(VLOOKUP(C908,'Program Mapping'!B:B,1,FALSE)=C908,"OK","Fix"),"Fix"))</f>
        <v/>
      </c>
      <c r="C908" s="32"/>
      <c r="E908" s="25"/>
      <c r="F908" s="25"/>
      <c r="M908" s="13"/>
    </row>
    <row r="909" spans="1:13" x14ac:dyDescent="0.25">
      <c r="A909" s="7" t="str">
        <f>IF(C909="","",IFERROR(IF(VLOOKUP(C909,'Program Mapping'!B:B,1,FALSE)=C909,"OK","Fix"),"Fix"))</f>
        <v/>
      </c>
      <c r="C909" s="32"/>
      <c r="E909" s="25"/>
      <c r="F909" s="25"/>
      <c r="M909" s="13"/>
    </row>
    <row r="910" spans="1:13" x14ac:dyDescent="0.25">
      <c r="A910" s="7" t="str">
        <f>IF(C910="","",IFERROR(IF(VLOOKUP(C910,'Program Mapping'!B:B,1,FALSE)=C910,"OK","Fix"),"Fix"))</f>
        <v/>
      </c>
      <c r="C910" s="32"/>
      <c r="E910" s="25"/>
      <c r="F910" s="25"/>
      <c r="M910" s="13"/>
    </row>
    <row r="911" spans="1:13" x14ac:dyDescent="0.25">
      <c r="A911" s="7" t="str">
        <f>IF(C911="","",IFERROR(IF(VLOOKUP(C911,'Program Mapping'!B:B,1,FALSE)=C911,"OK","Fix"),"Fix"))</f>
        <v/>
      </c>
      <c r="C911" s="32"/>
      <c r="E911" s="25"/>
      <c r="F911" s="25"/>
      <c r="M911" s="13"/>
    </row>
    <row r="912" spans="1:13" x14ac:dyDescent="0.25">
      <c r="A912" s="7" t="str">
        <f>IF(C912="","",IFERROR(IF(VLOOKUP(C912,'Program Mapping'!B:B,1,FALSE)=C912,"OK","Fix"),"Fix"))</f>
        <v/>
      </c>
      <c r="C912" s="32"/>
      <c r="E912" s="25"/>
      <c r="F912" s="25"/>
      <c r="M912" s="13"/>
    </row>
    <row r="913" spans="1:13" x14ac:dyDescent="0.25">
      <c r="A913" s="7" t="str">
        <f>IF(C913="","",IFERROR(IF(VLOOKUP(C913,'Program Mapping'!B:B,1,FALSE)=C913,"OK","Fix"),"Fix"))</f>
        <v/>
      </c>
      <c r="C913" s="32"/>
      <c r="E913" s="25"/>
      <c r="F913" s="25"/>
      <c r="M913" s="13"/>
    </row>
    <row r="914" spans="1:13" x14ac:dyDescent="0.25">
      <c r="A914" s="7" t="str">
        <f>IF(C914="","",IFERROR(IF(VLOOKUP(C914,'Program Mapping'!B:B,1,FALSE)=C914,"OK","Fix"),"Fix"))</f>
        <v/>
      </c>
      <c r="C914" s="32"/>
      <c r="E914" s="25"/>
      <c r="F914" s="25"/>
      <c r="M914" s="13"/>
    </row>
    <row r="915" spans="1:13" x14ac:dyDescent="0.25">
      <c r="A915" s="7" t="str">
        <f>IF(C915="","",IFERROR(IF(VLOOKUP(C915,'Program Mapping'!B:B,1,FALSE)=C915,"OK","Fix"),"Fix"))</f>
        <v/>
      </c>
      <c r="C915" s="32"/>
      <c r="E915" s="25"/>
      <c r="F915" s="25"/>
      <c r="M915" s="13"/>
    </row>
    <row r="916" spans="1:13" x14ac:dyDescent="0.25">
      <c r="A916" s="7" t="str">
        <f>IF(C916="","",IFERROR(IF(VLOOKUP(C916,'Program Mapping'!B:B,1,FALSE)=C916,"OK","Fix"),"Fix"))</f>
        <v/>
      </c>
      <c r="C916" s="32"/>
      <c r="E916" s="25"/>
      <c r="F916" s="25"/>
      <c r="M916" s="13"/>
    </row>
    <row r="917" spans="1:13" x14ac:dyDescent="0.25">
      <c r="A917" s="7" t="str">
        <f>IF(C917="","",IFERROR(IF(VLOOKUP(C917,'Program Mapping'!B:B,1,FALSE)=C917,"OK","Fix"),"Fix"))</f>
        <v/>
      </c>
      <c r="C917" s="32"/>
      <c r="E917" s="25"/>
      <c r="F917" s="25"/>
      <c r="M917" s="13"/>
    </row>
    <row r="918" spans="1:13" x14ac:dyDescent="0.25">
      <c r="A918" s="7" t="str">
        <f>IF(C918="","",IFERROR(IF(VLOOKUP(C918,'Program Mapping'!B:B,1,FALSE)=C918,"OK","Fix"),"Fix"))</f>
        <v/>
      </c>
      <c r="C918" s="32"/>
      <c r="E918" s="25"/>
      <c r="F918" s="25"/>
      <c r="M918" s="13"/>
    </row>
    <row r="919" spans="1:13" x14ac:dyDescent="0.25">
      <c r="A919" s="7" t="str">
        <f>IF(C919="","",IFERROR(IF(VLOOKUP(C919,'Program Mapping'!B:B,1,FALSE)=C919,"OK","Fix"),"Fix"))</f>
        <v/>
      </c>
      <c r="C919" s="32"/>
      <c r="E919" s="25"/>
      <c r="F919" s="25"/>
      <c r="M919" s="13"/>
    </row>
    <row r="920" spans="1:13" x14ac:dyDescent="0.25">
      <c r="A920" s="7" t="str">
        <f>IF(C920="","",IFERROR(IF(VLOOKUP(C920,'Program Mapping'!B:B,1,FALSE)=C920,"OK","Fix"),"Fix"))</f>
        <v/>
      </c>
      <c r="C920" s="32"/>
      <c r="E920" s="25"/>
      <c r="F920" s="25"/>
      <c r="M920" s="13"/>
    </row>
    <row r="921" spans="1:13" x14ac:dyDescent="0.25">
      <c r="A921" s="7" t="str">
        <f>IF(C921="","",IFERROR(IF(VLOOKUP(C921,'Program Mapping'!B:B,1,FALSE)=C921,"OK","Fix"),"Fix"))</f>
        <v/>
      </c>
      <c r="C921" s="32"/>
      <c r="E921" s="25"/>
      <c r="F921" s="25"/>
      <c r="M921" s="13"/>
    </row>
    <row r="922" spans="1:13" x14ac:dyDescent="0.25">
      <c r="A922" s="7" t="str">
        <f>IF(C922="","",IFERROR(IF(VLOOKUP(C922,'Program Mapping'!B:B,1,FALSE)=C922,"OK","Fix"),"Fix"))</f>
        <v/>
      </c>
      <c r="C922" s="32"/>
      <c r="E922" s="25"/>
      <c r="F922" s="25"/>
      <c r="M922" s="13"/>
    </row>
    <row r="923" spans="1:13" x14ac:dyDescent="0.25">
      <c r="A923" s="7" t="str">
        <f>IF(C923="","",IFERROR(IF(VLOOKUP(C923,'Program Mapping'!B:B,1,FALSE)=C923,"OK","Fix"),"Fix"))</f>
        <v/>
      </c>
      <c r="C923" s="32"/>
      <c r="E923" s="25"/>
      <c r="F923" s="25"/>
      <c r="M923" s="13"/>
    </row>
    <row r="924" spans="1:13" x14ac:dyDescent="0.25">
      <c r="A924" s="7" t="str">
        <f>IF(C924="","",IFERROR(IF(VLOOKUP(C924,'Program Mapping'!B:B,1,FALSE)=C924,"OK","Fix"),"Fix"))</f>
        <v/>
      </c>
      <c r="C924" s="32"/>
      <c r="E924" s="25"/>
      <c r="F924" s="25"/>
      <c r="M924" s="13"/>
    </row>
    <row r="925" spans="1:13" x14ac:dyDescent="0.25">
      <c r="A925" s="7" t="str">
        <f>IF(C925="","",IFERROR(IF(VLOOKUP(C925,'Program Mapping'!B:B,1,FALSE)=C925,"OK","Fix"),"Fix"))</f>
        <v/>
      </c>
      <c r="C925" s="32"/>
      <c r="E925" s="25"/>
      <c r="F925" s="25"/>
      <c r="M925" s="13"/>
    </row>
    <row r="926" spans="1:13" x14ac:dyDescent="0.25">
      <c r="A926" s="7" t="str">
        <f>IF(C926="","",IFERROR(IF(VLOOKUP(C926,'Program Mapping'!B:B,1,FALSE)=C926,"OK","Fix"),"Fix"))</f>
        <v/>
      </c>
      <c r="C926" s="32"/>
      <c r="E926" s="25"/>
      <c r="F926" s="25"/>
      <c r="M926" s="13"/>
    </row>
    <row r="927" spans="1:13" x14ac:dyDescent="0.25">
      <c r="A927" s="7" t="str">
        <f>IF(C927="","",IFERROR(IF(VLOOKUP(C927,'Program Mapping'!B:B,1,FALSE)=C927,"OK","Fix"),"Fix"))</f>
        <v/>
      </c>
      <c r="C927" s="32"/>
      <c r="E927" s="25"/>
      <c r="F927" s="25"/>
      <c r="M927" s="13"/>
    </row>
    <row r="928" spans="1:13" x14ac:dyDescent="0.25">
      <c r="A928" s="7" t="str">
        <f>IF(C928="","",IFERROR(IF(VLOOKUP(C928,'Program Mapping'!B:B,1,FALSE)=C928,"OK","Fix"),"Fix"))</f>
        <v/>
      </c>
      <c r="C928" s="32"/>
      <c r="E928" s="25"/>
      <c r="F928" s="25"/>
      <c r="M928" s="13"/>
    </row>
    <row r="929" spans="1:13" x14ac:dyDescent="0.25">
      <c r="A929" s="7" t="str">
        <f>IF(C929="","",IFERROR(IF(VLOOKUP(C929,'Program Mapping'!B:B,1,FALSE)=C929,"OK","Fix"),"Fix"))</f>
        <v/>
      </c>
      <c r="C929" s="32"/>
      <c r="E929" s="25"/>
      <c r="F929" s="25"/>
      <c r="M929" s="13"/>
    </row>
    <row r="930" spans="1:13" x14ac:dyDescent="0.25">
      <c r="A930" s="7" t="str">
        <f>IF(C930="","",IFERROR(IF(VLOOKUP(C930,'Program Mapping'!B:B,1,FALSE)=C930,"OK","Fix"),"Fix"))</f>
        <v/>
      </c>
      <c r="C930" s="32"/>
      <c r="E930" s="25"/>
      <c r="F930" s="25"/>
      <c r="M930" s="13"/>
    </row>
    <row r="931" spans="1:13" x14ac:dyDescent="0.25">
      <c r="A931" s="7" t="str">
        <f>IF(C931="","",IFERROR(IF(VLOOKUP(C931,'Program Mapping'!B:B,1,FALSE)=C931,"OK","Fix"),"Fix"))</f>
        <v/>
      </c>
      <c r="C931" s="32"/>
      <c r="E931" s="25"/>
      <c r="F931" s="25"/>
      <c r="M931" s="13"/>
    </row>
    <row r="932" spans="1:13" x14ac:dyDescent="0.25">
      <c r="A932" s="7" t="str">
        <f>IF(C932="","",IFERROR(IF(VLOOKUP(C932,'Program Mapping'!B:B,1,FALSE)=C932,"OK","Fix"),"Fix"))</f>
        <v/>
      </c>
      <c r="C932" s="32"/>
      <c r="E932" s="25"/>
      <c r="F932" s="25"/>
      <c r="M932" s="13"/>
    </row>
    <row r="933" spans="1:13" x14ac:dyDescent="0.25">
      <c r="A933" s="7" t="str">
        <f>IF(C933="","",IFERROR(IF(VLOOKUP(C933,'Program Mapping'!B:B,1,FALSE)=C933,"OK","Fix"),"Fix"))</f>
        <v/>
      </c>
      <c r="C933" s="32"/>
      <c r="E933" s="25"/>
      <c r="F933" s="25"/>
      <c r="M933" s="13"/>
    </row>
    <row r="934" spans="1:13" x14ac:dyDescent="0.25">
      <c r="A934" s="7" t="str">
        <f>IF(C934="","",IFERROR(IF(VLOOKUP(C934,'Program Mapping'!B:B,1,FALSE)=C934,"OK","Fix"),"Fix"))</f>
        <v/>
      </c>
      <c r="C934" s="32"/>
      <c r="E934" s="25"/>
      <c r="F934" s="25"/>
      <c r="M934" s="13"/>
    </row>
    <row r="935" spans="1:13" x14ac:dyDescent="0.25">
      <c r="A935" s="7" t="str">
        <f>IF(C935="","",IFERROR(IF(VLOOKUP(C935,'Program Mapping'!B:B,1,FALSE)=C935,"OK","Fix"),"Fix"))</f>
        <v/>
      </c>
      <c r="C935" s="32"/>
      <c r="E935" s="25"/>
      <c r="F935" s="25"/>
      <c r="M935" s="13"/>
    </row>
    <row r="936" spans="1:13" x14ac:dyDescent="0.25">
      <c r="A936" s="7" t="str">
        <f>IF(C936="","",IFERROR(IF(VLOOKUP(C936,'Program Mapping'!B:B,1,FALSE)=C936,"OK","Fix"),"Fix"))</f>
        <v/>
      </c>
      <c r="C936" s="32"/>
      <c r="E936" s="25"/>
      <c r="F936" s="25"/>
      <c r="M936" s="13"/>
    </row>
    <row r="937" spans="1:13" x14ac:dyDescent="0.25">
      <c r="A937" s="7" t="str">
        <f>IF(C937="","",IFERROR(IF(VLOOKUP(C937,'Program Mapping'!B:B,1,FALSE)=C937,"OK","Fix"),"Fix"))</f>
        <v/>
      </c>
      <c r="C937" s="32"/>
      <c r="E937" s="25"/>
      <c r="F937" s="25"/>
      <c r="M937" s="13"/>
    </row>
    <row r="938" spans="1:13" x14ac:dyDescent="0.25">
      <c r="A938" s="7" t="str">
        <f>IF(C938="","",IFERROR(IF(VLOOKUP(C938,'Program Mapping'!B:B,1,FALSE)=C938,"OK","Fix"),"Fix"))</f>
        <v/>
      </c>
      <c r="C938" s="32"/>
      <c r="E938" s="25"/>
      <c r="F938" s="25"/>
      <c r="M938" s="13"/>
    </row>
    <row r="939" spans="1:13" x14ac:dyDescent="0.25">
      <c r="A939" s="7" t="str">
        <f>IF(C939="","",IFERROR(IF(VLOOKUP(C939,'Program Mapping'!B:B,1,FALSE)=C939,"OK","Fix"),"Fix"))</f>
        <v/>
      </c>
      <c r="C939" s="32"/>
      <c r="E939" s="25"/>
      <c r="F939" s="25"/>
      <c r="M939" s="13"/>
    </row>
    <row r="940" spans="1:13" x14ac:dyDescent="0.25">
      <c r="A940" s="7" t="str">
        <f>IF(C940="","",IFERROR(IF(VLOOKUP(C940,'Program Mapping'!B:B,1,FALSE)=C940,"OK","Fix"),"Fix"))</f>
        <v/>
      </c>
      <c r="C940" s="32"/>
      <c r="E940" s="25"/>
      <c r="F940" s="25"/>
      <c r="M940" s="13"/>
    </row>
    <row r="941" spans="1:13" x14ac:dyDescent="0.25">
      <c r="A941" s="7" t="str">
        <f>IF(C941="","",IFERROR(IF(VLOOKUP(C941,'Program Mapping'!B:B,1,FALSE)=C941,"OK","Fix"),"Fix"))</f>
        <v/>
      </c>
      <c r="C941" s="32"/>
      <c r="E941" s="25"/>
      <c r="F941" s="25"/>
      <c r="M941" s="13"/>
    </row>
    <row r="942" spans="1:13" x14ac:dyDescent="0.25">
      <c r="A942" s="7" t="str">
        <f>IF(C942="","",IFERROR(IF(VLOOKUP(C942,'Program Mapping'!B:B,1,FALSE)=C942,"OK","Fix"),"Fix"))</f>
        <v/>
      </c>
      <c r="C942" s="32"/>
      <c r="E942" s="25"/>
      <c r="F942" s="25"/>
      <c r="M942" s="13"/>
    </row>
    <row r="943" spans="1:13" x14ac:dyDescent="0.25">
      <c r="A943" s="7" t="str">
        <f>IF(C943="","",IFERROR(IF(VLOOKUP(C943,'Program Mapping'!B:B,1,FALSE)=C943,"OK","Fix"),"Fix"))</f>
        <v/>
      </c>
      <c r="C943" s="32"/>
      <c r="E943" s="25"/>
      <c r="F943" s="25"/>
      <c r="M943" s="13"/>
    </row>
    <row r="944" spans="1:13" x14ac:dyDescent="0.25">
      <c r="A944" s="7" t="str">
        <f>IF(C944="","",IFERROR(IF(VLOOKUP(C944,'Program Mapping'!B:B,1,FALSE)=C944,"OK","Fix"),"Fix"))</f>
        <v/>
      </c>
      <c r="C944" s="32"/>
      <c r="E944" s="25"/>
      <c r="F944" s="25"/>
      <c r="M944" s="13"/>
    </row>
    <row r="945" spans="1:13" x14ac:dyDescent="0.25">
      <c r="A945" s="7" t="str">
        <f>IF(C945="","",IFERROR(IF(VLOOKUP(C945,'Program Mapping'!B:B,1,FALSE)=C945,"OK","Fix"),"Fix"))</f>
        <v/>
      </c>
      <c r="C945" s="32"/>
      <c r="E945" s="25"/>
      <c r="F945" s="25"/>
      <c r="M945" s="13"/>
    </row>
    <row r="946" spans="1:13" x14ac:dyDescent="0.25">
      <c r="A946" s="7" t="str">
        <f>IF(C946="","",IFERROR(IF(VLOOKUP(C946,'Program Mapping'!B:B,1,FALSE)=C946,"OK","Fix"),"Fix"))</f>
        <v/>
      </c>
      <c r="C946" s="32"/>
      <c r="E946" s="25"/>
      <c r="F946" s="25"/>
      <c r="M946" s="13"/>
    </row>
    <row r="947" spans="1:13" x14ac:dyDescent="0.25">
      <c r="A947" s="7" t="str">
        <f>IF(C947="","",IFERROR(IF(VLOOKUP(C947,'Program Mapping'!B:B,1,FALSE)=C947,"OK","Fix"),"Fix"))</f>
        <v/>
      </c>
      <c r="C947" s="32"/>
      <c r="E947" s="25"/>
      <c r="F947" s="25"/>
      <c r="M947" s="13"/>
    </row>
    <row r="948" spans="1:13" x14ac:dyDescent="0.25">
      <c r="A948" s="7" t="str">
        <f>IF(C948="","",IFERROR(IF(VLOOKUP(C948,'Program Mapping'!B:B,1,FALSE)=C948,"OK","Fix"),"Fix"))</f>
        <v/>
      </c>
      <c r="C948" s="32"/>
      <c r="E948" s="25"/>
      <c r="F948" s="25"/>
      <c r="M948" s="13"/>
    </row>
    <row r="949" spans="1:13" x14ac:dyDescent="0.25">
      <c r="A949" s="7" t="str">
        <f>IF(C949="","",IFERROR(IF(VLOOKUP(C949,'Program Mapping'!B:B,1,FALSE)=C949,"OK","Fix"),"Fix"))</f>
        <v/>
      </c>
      <c r="C949" s="32"/>
      <c r="E949" s="25"/>
      <c r="F949" s="25"/>
      <c r="M949" s="13"/>
    </row>
    <row r="950" spans="1:13" x14ac:dyDescent="0.25">
      <c r="A950" s="7" t="str">
        <f>IF(C950="","",IFERROR(IF(VLOOKUP(C950,'Program Mapping'!B:B,1,FALSE)=C950,"OK","Fix"),"Fix"))</f>
        <v/>
      </c>
      <c r="C950" s="32"/>
      <c r="E950" s="25"/>
      <c r="F950" s="25"/>
      <c r="M950" s="13"/>
    </row>
    <row r="951" spans="1:13" x14ac:dyDescent="0.25">
      <c r="A951" s="7" t="str">
        <f>IF(C951="","",IFERROR(IF(VLOOKUP(C951,'Program Mapping'!B:B,1,FALSE)=C951,"OK","Fix"),"Fix"))</f>
        <v/>
      </c>
      <c r="C951" s="32"/>
      <c r="E951" s="25"/>
      <c r="F951" s="25"/>
      <c r="M951" s="13"/>
    </row>
    <row r="952" spans="1:13" x14ac:dyDescent="0.25">
      <c r="A952" s="7" t="str">
        <f>IF(C952="","",IFERROR(IF(VLOOKUP(C952,'Program Mapping'!B:B,1,FALSE)=C952,"OK","Fix"),"Fix"))</f>
        <v/>
      </c>
      <c r="C952" s="32"/>
      <c r="E952" s="25"/>
      <c r="F952" s="25"/>
      <c r="M952" s="13"/>
    </row>
    <row r="953" spans="1:13" x14ac:dyDescent="0.25">
      <c r="A953" s="7" t="str">
        <f>IF(C953="","",IFERROR(IF(VLOOKUP(C953,'Program Mapping'!B:B,1,FALSE)=C953,"OK","Fix"),"Fix"))</f>
        <v/>
      </c>
      <c r="C953" s="32"/>
      <c r="E953" s="25"/>
      <c r="F953" s="25"/>
      <c r="M953" s="13"/>
    </row>
    <row r="954" spans="1:13" x14ac:dyDescent="0.25">
      <c r="A954" s="7" t="str">
        <f>IF(C954="","",IFERROR(IF(VLOOKUP(C954,'Program Mapping'!B:B,1,FALSE)=C954,"OK","Fix"),"Fix"))</f>
        <v/>
      </c>
      <c r="C954" s="32"/>
      <c r="E954" s="25"/>
      <c r="F954" s="25"/>
      <c r="M954" s="13"/>
    </row>
    <row r="955" spans="1:13" x14ac:dyDescent="0.25">
      <c r="A955" s="7" t="str">
        <f>IF(C955="","",IFERROR(IF(VLOOKUP(C955,'Program Mapping'!B:B,1,FALSE)=C955,"OK","Fix"),"Fix"))</f>
        <v/>
      </c>
      <c r="C955" s="32"/>
      <c r="E955" s="25"/>
      <c r="F955" s="25"/>
      <c r="M955" s="13"/>
    </row>
    <row r="956" spans="1:13" x14ac:dyDescent="0.25">
      <c r="A956" s="7" t="str">
        <f>IF(C956="","",IFERROR(IF(VLOOKUP(C956,'Program Mapping'!B:B,1,FALSE)=C956,"OK","Fix"),"Fix"))</f>
        <v/>
      </c>
      <c r="C956" s="32"/>
      <c r="E956" s="25"/>
      <c r="F956" s="25"/>
      <c r="M956" s="13"/>
    </row>
    <row r="957" spans="1:13" x14ac:dyDescent="0.25">
      <c r="A957" s="7" t="str">
        <f>IF(C957="","",IFERROR(IF(VLOOKUP(C957,'Program Mapping'!B:B,1,FALSE)=C957,"OK","Fix"),"Fix"))</f>
        <v/>
      </c>
      <c r="C957" s="32"/>
      <c r="E957" s="25"/>
      <c r="F957" s="25"/>
      <c r="M957" s="13"/>
    </row>
    <row r="958" spans="1:13" x14ac:dyDescent="0.25">
      <c r="A958" s="7" t="str">
        <f>IF(C958="","",IFERROR(IF(VLOOKUP(C958,'Program Mapping'!B:B,1,FALSE)=C958,"OK","Fix"),"Fix"))</f>
        <v/>
      </c>
      <c r="C958" s="32"/>
      <c r="E958" s="25"/>
      <c r="F958" s="25"/>
      <c r="M958" s="13"/>
    </row>
    <row r="959" spans="1:13" x14ac:dyDescent="0.25">
      <c r="A959" s="7" t="str">
        <f>IF(C959="","",IFERROR(IF(VLOOKUP(C959,'Program Mapping'!B:B,1,FALSE)=C959,"OK","Fix"),"Fix"))</f>
        <v/>
      </c>
      <c r="C959" s="32"/>
      <c r="E959" s="25"/>
      <c r="F959" s="25"/>
      <c r="M959" s="13"/>
    </row>
    <row r="960" spans="1:13" x14ac:dyDescent="0.25">
      <c r="A960" s="7" t="str">
        <f>IF(C960="","",IFERROR(IF(VLOOKUP(C960,'Program Mapping'!B:B,1,FALSE)=C960,"OK","Fix"),"Fix"))</f>
        <v/>
      </c>
      <c r="C960" s="32"/>
      <c r="E960" s="25"/>
      <c r="F960" s="25"/>
      <c r="M960" s="13"/>
    </row>
    <row r="961" spans="1:13" x14ac:dyDescent="0.25">
      <c r="A961" s="7" t="str">
        <f>IF(C961="","",IFERROR(IF(VLOOKUP(C961,'Program Mapping'!B:B,1,FALSE)=C961,"OK","Fix"),"Fix"))</f>
        <v/>
      </c>
      <c r="C961" s="32"/>
      <c r="E961" s="25"/>
      <c r="F961" s="25"/>
      <c r="M961" s="13"/>
    </row>
    <row r="962" spans="1:13" x14ac:dyDescent="0.25">
      <c r="A962" s="7" t="str">
        <f>IF(C962="","",IFERROR(IF(VLOOKUP(C962,'Program Mapping'!B:B,1,FALSE)=C962,"OK","Fix"),"Fix"))</f>
        <v/>
      </c>
      <c r="C962" s="32"/>
      <c r="E962" s="25"/>
      <c r="F962" s="25"/>
      <c r="M962" s="13"/>
    </row>
    <row r="963" spans="1:13" x14ac:dyDescent="0.25">
      <c r="A963" s="7" t="str">
        <f>IF(C963="","",IFERROR(IF(VLOOKUP(C963,'Program Mapping'!B:B,1,FALSE)=C963,"OK","Fix"),"Fix"))</f>
        <v/>
      </c>
      <c r="C963" s="32"/>
      <c r="E963" s="25"/>
      <c r="F963" s="25"/>
      <c r="M963" s="13"/>
    </row>
    <row r="964" spans="1:13" x14ac:dyDescent="0.25">
      <c r="A964" s="7" t="str">
        <f>IF(C964="","",IFERROR(IF(VLOOKUP(C964,'Program Mapping'!B:B,1,FALSE)=C964,"OK","Fix"),"Fix"))</f>
        <v/>
      </c>
      <c r="C964" s="32"/>
      <c r="E964" s="25"/>
      <c r="F964" s="25"/>
      <c r="M964" s="13"/>
    </row>
    <row r="965" spans="1:13" x14ac:dyDescent="0.25">
      <c r="A965" s="7" t="str">
        <f>IF(C965="","",IFERROR(IF(VLOOKUP(C965,'Program Mapping'!B:B,1,FALSE)=C965,"OK","Fix"),"Fix"))</f>
        <v/>
      </c>
      <c r="C965" s="32"/>
      <c r="E965" s="25"/>
      <c r="F965" s="25"/>
      <c r="M965" s="13"/>
    </row>
    <row r="966" spans="1:13" x14ac:dyDescent="0.25">
      <c r="A966" s="7" t="str">
        <f>IF(C966="","",IFERROR(IF(VLOOKUP(C966,'Program Mapping'!B:B,1,FALSE)=C966,"OK","Fix"),"Fix"))</f>
        <v/>
      </c>
      <c r="C966" s="32"/>
      <c r="E966" s="25"/>
      <c r="F966" s="25"/>
      <c r="M966" s="13"/>
    </row>
    <row r="967" spans="1:13" x14ac:dyDescent="0.25">
      <c r="A967" s="7" t="str">
        <f>IF(C967="","",IFERROR(IF(VLOOKUP(C967,'Program Mapping'!B:B,1,FALSE)=C967,"OK","Fix"),"Fix"))</f>
        <v/>
      </c>
      <c r="C967" s="32"/>
      <c r="E967" s="25"/>
      <c r="F967" s="25"/>
      <c r="M967" s="13"/>
    </row>
    <row r="968" spans="1:13" x14ac:dyDescent="0.25">
      <c r="A968" s="7" t="str">
        <f>IF(C968="","",IFERROR(IF(VLOOKUP(C968,'Program Mapping'!B:B,1,FALSE)=C968,"OK","Fix"),"Fix"))</f>
        <v/>
      </c>
      <c r="C968" s="32"/>
      <c r="E968" s="25"/>
      <c r="F968" s="25"/>
      <c r="M968" s="13"/>
    </row>
    <row r="969" spans="1:13" x14ac:dyDescent="0.25">
      <c r="A969" s="7" t="str">
        <f>IF(C969="","",IFERROR(IF(VLOOKUP(C969,'Program Mapping'!B:B,1,FALSE)=C969,"OK","Fix"),"Fix"))</f>
        <v/>
      </c>
      <c r="C969" s="32"/>
      <c r="E969" s="25"/>
      <c r="F969" s="25"/>
      <c r="M969" s="13"/>
    </row>
    <row r="970" spans="1:13" x14ac:dyDescent="0.25">
      <c r="A970" s="7" t="str">
        <f>IF(C970="","",IFERROR(IF(VLOOKUP(C970,'Program Mapping'!B:B,1,FALSE)=C970,"OK","Fix"),"Fix"))</f>
        <v/>
      </c>
      <c r="C970" s="32"/>
      <c r="E970" s="25"/>
      <c r="F970" s="25"/>
      <c r="M970" s="13"/>
    </row>
    <row r="971" spans="1:13" x14ac:dyDescent="0.25">
      <c r="A971" s="7" t="str">
        <f>IF(C971="","",IFERROR(IF(VLOOKUP(C971,'Program Mapping'!B:B,1,FALSE)=C971,"OK","Fix"),"Fix"))</f>
        <v/>
      </c>
      <c r="C971" s="32"/>
      <c r="E971" s="25"/>
      <c r="F971" s="25"/>
      <c r="M971" s="13"/>
    </row>
    <row r="972" spans="1:13" x14ac:dyDescent="0.25">
      <c r="A972" s="7" t="str">
        <f>IF(C972="","",IFERROR(IF(VLOOKUP(C972,'Program Mapping'!B:B,1,FALSE)=C972,"OK","Fix"),"Fix"))</f>
        <v/>
      </c>
      <c r="C972" s="32"/>
      <c r="E972" s="25"/>
      <c r="F972" s="25"/>
      <c r="M972" s="13"/>
    </row>
    <row r="973" spans="1:13" x14ac:dyDescent="0.25">
      <c r="A973" s="7" t="str">
        <f>IF(C973="","",IFERROR(IF(VLOOKUP(C973,'Program Mapping'!B:B,1,FALSE)=C973,"OK","Fix"),"Fix"))</f>
        <v/>
      </c>
      <c r="C973" s="32"/>
      <c r="E973" s="25"/>
      <c r="F973" s="25"/>
      <c r="M973" s="13"/>
    </row>
    <row r="974" spans="1:13" x14ac:dyDescent="0.25">
      <c r="A974" s="7" t="str">
        <f>IF(C974="","",IFERROR(IF(VLOOKUP(C974,'Program Mapping'!B:B,1,FALSE)=C974,"OK","Fix"),"Fix"))</f>
        <v/>
      </c>
      <c r="C974" s="32"/>
      <c r="E974" s="25"/>
      <c r="F974" s="25"/>
      <c r="M974" s="13"/>
    </row>
    <row r="975" spans="1:13" x14ac:dyDescent="0.25">
      <c r="A975" s="7" t="str">
        <f>IF(C975="","",IFERROR(IF(VLOOKUP(C975,'Program Mapping'!B:B,1,FALSE)=C975,"OK","Fix"),"Fix"))</f>
        <v/>
      </c>
      <c r="C975" s="32"/>
      <c r="E975" s="25"/>
      <c r="F975" s="25"/>
      <c r="M975" s="13"/>
    </row>
    <row r="976" spans="1:13" x14ac:dyDescent="0.25">
      <c r="A976" s="7" t="str">
        <f>IF(C976="","",IFERROR(IF(VLOOKUP(C976,'Program Mapping'!B:B,1,FALSE)=C976,"OK","Fix"),"Fix"))</f>
        <v/>
      </c>
      <c r="C976" s="32"/>
      <c r="E976" s="25"/>
      <c r="F976" s="25"/>
      <c r="M976" s="13"/>
    </row>
    <row r="977" spans="1:13" x14ac:dyDescent="0.25">
      <c r="A977" s="7" t="str">
        <f>IF(C977="","",IFERROR(IF(VLOOKUP(C977,'Program Mapping'!B:B,1,FALSE)=C977,"OK","Fix"),"Fix"))</f>
        <v/>
      </c>
      <c r="C977" s="32"/>
      <c r="E977" s="25"/>
      <c r="F977" s="25"/>
      <c r="M977" s="13"/>
    </row>
    <row r="978" spans="1:13" x14ac:dyDescent="0.25">
      <c r="A978" s="7" t="str">
        <f>IF(C978="","",IFERROR(IF(VLOOKUP(C978,'Program Mapping'!B:B,1,FALSE)=C978,"OK","Fix"),"Fix"))</f>
        <v/>
      </c>
      <c r="C978" s="32"/>
      <c r="E978" s="25"/>
      <c r="F978" s="25"/>
      <c r="M978" s="13"/>
    </row>
    <row r="979" spans="1:13" x14ac:dyDescent="0.25">
      <c r="A979" s="7" t="str">
        <f>IF(C979="","",IFERROR(IF(VLOOKUP(C979,'Program Mapping'!B:B,1,FALSE)=C979,"OK","Fix"),"Fix"))</f>
        <v/>
      </c>
      <c r="C979" s="32"/>
      <c r="E979" s="25"/>
      <c r="F979" s="25"/>
      <c r="M979" s="13"/>
    </row>
    <row r="980" spans="1:13" x14ac:dyDescent="0.25">
      <c r="A980" s="7" t="str">
        <f>IF(C980="","",IFERROR(IF(VLOOKUP(C980,'Program Mapping'!B:B,1,FALSE)=C980,"OK","Fix"),"Fix"))</f>
        <v/>
      </c>
      <c r="C980" s="32"/>
      <c r="E980" s="25"/>
      <c r="F980" s="25"/>
      <c r="M980" s="13"/>
    </row>
    <row r="981" spans="1:13" x14ac:dyDescent="0.25">
      <c r="A981" s="7" t="str">
        <f>IF(C981="","",IFERROR(IF(VLOOKUP(C981,'Program Mapping'!B:B,1,FALSE)=C981,"OK","Fix"),"Fix"))</f>
        <v/>
      </c>
      <c r="C981" s="32"/>
      <c r="E981" s="25"/>
      <c r="F981" s="25"/>
      <c r="M981" s="13"/>
    </row>
    <row r="982" spans="1:13" x14ac:dyDescent="0.25">
      <c r="A982" s="7" t="str">
        <f>IF(C982="","",IFERROR(IF(VLOOKUP(C982,'Program Mapping'!B:B,1,FALSE)=C982,"OK","Fix"),"Fix"))</f>
        <v/>
      </c>
      <c r="C982" s="32"/>
      <c r="E982" s="25"/>
      <c r="F982" s="25"/>
      <c r="M982" s="13"/>
    </row>
    <row r="983" spans="1:13" x14ac:dyDescent="0.25">
      <c r="A983" s="7" t="str">
        <f>IF(C983="","",IFERROR(IF(VLOOKUP(C983,'Program Mapping'!B:B,1,FALSE)=C983,"OK","Fix"),"Fix"))</f>
        <v/>
      </c>
      <c r="C983" s="32"/>
      <c r="E983" s="25"/>
      <c r="F983" s="25"/>
      <c r="M983" s="13"/>
    </row>
    <row r="984" spans="1:13" x14ac:dyDescent="0.25">
      <c r="A984" s="7" t="str">
        <f>IF(C984="","",IFERROR(IF(VLOOKUP(C984,'Program Mapping'!B:B,1,FALSE)=C984,"OK","Fix"),"Fix"))</f>
        <v/>
      </c>
      <c r="C984" s="32"/>
      <c r="E984" s="25"/>
      <c r="F984" s="25"/>
      <c r="M984" s="13"/>
    </row>
    <row r="985" spans="1:13" x14ac:dyDescent="0.25">
      <c r="A985" s="7" t="str">
        <f>IF(C985="","",IFERROR(IF(VLOOKUP(C985,'Program Mapping'!B:B,1,FALSE)=C985,"OK","Fix"),"Fix"))</f>
        <v/>
      </c>
      <c r="C985" s="32"/>
      <c r="E985" s="25"/>
      <c r="F985" s="25"/>
      <c r="M985" s="13"/>
    </row>
    <row r="986" spans="1:13" x14ac:dyDescent="0.25">
      <c r="A986" s="7" t="str">
        <f>IF(C986="","",IFERROR(IF(VLOOKUP(C986,'Program Mapping'!B:B,1,FALSE)=C986,"OK","Fix"),"Fix"))</f>
        <v/>
      </c>
      <c r="C986" s="32"/>
      <c r="E986" s="25"/>
      <c r="F986" s="25"/>
      <c r="M986" s="13"/>
    </row>
    <row r="987" spans="1:13" x14ac:dyDescent="0.25">
      <c r="A987" s="7" t="str">
        <f>IF(C987="","",IFERROR(IF(VLOOKUP(C987,'Program Mapping'!B:B,1,FALSE)=C987,"OK","Fix"),"Fix"))</f>
        <v/>
      </c>
      <c r="C987" s="32"/>
      <c r="E987" s="25"/>
      <c r="F987" s="25"/>
      <c r="M987" s="13"/>
    </row>
    <row r="988" spans="1:13" x14ac:dyDescent="0.25">
      <c r="A988" s="7" t="str">
        <f>IF(C988="","",IFERROR(IF(VLOOKUP(C988,'Program Mapping'!B:B,1,FALSE)=C988,"OK","Fix"),"Fix"))</f>
        <v/>
      </c>
      <c r="C988" s="32"/>
      <c r="E988" s="25"/>
      <c r="F988" s="25"/>
      <c r="M988" s="13"/>
    </row>
    <row r="989" spans="1:13" x14ac:dyDescent="0.25">
      <c r="A989" s="7" t="str">
        <f>IF(C989="","",IFERROR(IF(VLOOKUP(C989,'Program Mapping'!B:B,1,FALSE)=C989,"OK","Fix"),"Fix"))</f>
        <v/>
      </c>
      <c r="C989" s="32"/>
      <c r="E989" s="25"/>
      <c r="F989" s="25"/>
      <c r="M989" s="13"/>
    </row>
    <row r="990" spans="1:13" x14ac:dyDescent="0.25">
      <c r="A990" s="7" t="str">
        <f>IF(C990="","",IFERROR(IF(VLOOKUP(C990,'Program Mapping'!B:B,1,FALSE)=C990,"OK","Fix"),"Fix"))</f>
        <v/>
      </c>
      <c r="C990" s="32"/>
      <c r="E990" s="25"/>
      <c r="F990" s="25"/>
      <c r="M990" s="13"/>
    </row>
    <row r="991" spans="1:13" x14ac:dyDescent="0.25">
      <c r="A991" s="7" t="str">
        <f>IF(C991="","",IFERROR(IF(VLOOKUP(C991,'Program Mapping'!B:B,1,FALSE)=C991,"OK","Fix"),"Fix"))</f>
        <v/>
      </c>
      <c r="C991" s="32"/>
      <c r="E991" s="25"/>
      <c r="F991" s="25"/>
      <c r="M991" s="13"/>
    </row>
    <row r="992" spans="1:13" x14ac:dyDescent="0.25">
      <c r="A992" s="7" t="str">
        <f>IF(C992="","",IFERROR(IF(VLOOKUP(C992,'Program Mapping'!B:B,1,FALSE)=C992,"OK","Fix"),"Fix"))</f>
        <v/>
      </c>
      <c r="C992" s="32"/>
      <c r="E992" s="25"/>
      <c r="F992" s="25"/>
      <c r="M992" s="13"/>
    </row>
    <row r="993" spans="1:13" x14ac:dyDescent="0.25">
      <c r="A993" s="7" t="str">
        <f>IF(C993="","",IFERROR(IF(VLOOKUP(C993,'Program Mapping'!B:B,1,FALSE)=C993,"OK","Fix"),"Fix"))</f>
        <v/>
      </c>
      <c r="C993" s="32"/>
      <c r="E993" s="25"/>
      <c r="F993" s="25"/>
      <c r="M993" s="13"/>
    </row>
    <row r="994" spans="1:13" x14ac:dyDescent="0.25">
      <c r="A994" s="7" t="str">
        <f>IF(C994="","",IFERROR(IF(VLOOKUP(C994,'Program Mapping'!B:B,1,FALSE)=C994,"OK","Fix"),"Fix"))</f>
        <v/>
      </c>
      <c r="C994" s="32"/>
      <c r="E994" s="25"/>
      <c r="F994" s="25"/>
      <c r="M994" s="13"/>
    </row>
    <row r="995" spans="1:13" x14ac:dyDescent="0.25">
      <c r="A995" s="7" t="str">
        <f>IF(C995="","",IFERROR(IF(VLOOKUP(C995,'Program Mapping'!B:B,1,FALSE)=C995,"OK","Fix"),"Fix"))</f>
        <v/>
      </c>
      <c r="C995" s="32"/>
      <c r="E995" s="25"/>
      <c r="F995" s="25"/>
      <c r="M995" s="13"/>
    </row>
    <row r="996" spans="1:13" x14ac:dyDescent="0.25">
      <c r="A996" s="7" t="str">
        <f>IF(C996="","",IFERROR(IF(VLOOKUP(C996,'Program Mapping'!B:B,1,FALSE)=C996,"OK","Fix"),"Fix"))</f>
        <v/>
      </c>
      <c r="C996" s="32"/>
      <c r="E996" s="25"/>
      <c r="F996" s="25"/>
      <c r="M996" s="13"/>
    </row>
    <row r="997" spans="1:13" x14ac:dyDescent="0.25">
      <c r="A997" s="7" t="str">
        <f>IF(C997="","",IFERROR(IF(VLOOKUP(C997,'Program Mapping'!B:B,1,FALSE)=C997,"OK","Fix"),"Fix"))</f>
        <v/>
      </c>
      <c r="C997" s="32"/>
      <c r="E997" s="25"/>
      <c r="F997" s="25"/>
      <c r="M997" s="13"/>
    </row>
    <row r="998" spans="1:13" x14ac:dyDescent="0.25">
      <c r="A998" s="7" t="str">
        <f>IF(C998="","",IFERROR(IF(VLOOKUP(C998,'Program Mapping'!B:B,1,FALSE)=C998,"OK","Fix"),"Fix"))</f>
        <v/>
      </c>
      <c r="C998" s="32"/>
      <c r="E998" s="25"/>
      <c r="F998" s="25"/>
      <c r="M998" s="13"/>
    </row>
    <row r="999" spans="1:13" x14ac:dyDescent="0.25">
      <c r="A999" s="7" t="str">
        <f>IF(C999="","",IFERROR(IF(VLOOKUP(C999,'Program Mapping'!B:B,1,FALSE)=C999,"OK","Fix"),"Fix"))</f>
        <v/>
      </c>
      <c r="C999" s="32"/>
      <c r="E999" s="25"/>
      <c r="F999" s="25"/>
      <c r="M999" s="13"/>
    </row>
    <row r="1000" spans="1:13" x14ac:dyDescent="0.25">
      <c r="A1000" s="7" t="str">
        <f>IF(C1000="","",IFERROR(IF(VLOOKUP(C1000,'Program Mapping'!B:B,1,FALSE)=C1000,"OK","Fix"),"Fix"))</f>
        <v/>
      </c>
      <c r="C1000" s="32"/>
      <c r="E1000" s="25"/>
      <c r="F1000" s="25"/>
      <c r="M1000" s="13"/>
    </row>
    <row r="1001" spans="1:13" x14ac:dyDescent="0.25">
      <c r="A1001" s="7" t="str">
        <f>IF(C1001="","",IFERROR(IF(VLOOKUP(C1001,'Program Mapping'!B:B,1,FALSE)=C1001,"OK","Fix"),"Fix"))</f>
        <v/>
      </c>
      <c r="C1001" s="32"/>
      <c r="E1001" s="25"/>
      <c r="F1001" s="25"/>
      <c r="M1001" s="13"/>
    </row>
    <row r="1002" spans="1:13" x14ac:dyDescent="0.25">
      <c r="A1002" s="7" t="str">
        <f>IF(C1002="","",IFERROR(IF(VLOOKUP(C1002,'Program Mapping'!B:B,1,FALSE)=C1002,"OK","Fix"),"Fix"))</f>
        <v/>
      </c>
      <c r="C1002" s="32"/>
      <c r="E1002" s="25"/>
      <c r="F1002" s="25"/>
      <c r="M1002" s="13"/>
    </row>
    <row r="1003" spans="1:13" x14ac:dyDescent="0.25">
      <c r="A1003" s="7" t="str">
        <f>IF(C1003="","",IFERROR(IF(VLOOKUP(C1003,'Program Mapping'!B:B,1,FALSE)=C1003,"OK","Fix"),"Fix"))</f>
        <v/>
      </c>
      <c r="C1003" s="32"/>
      <c r="E1003" s="25"/>
      <c r="F1003" s="25"/>
      <c r="M1003" s="13"/>
    </row>
    <row r="1004" spans="1:13" x14ac:dyDescent="0.25">
      <c r="A1004" s="7" t="str">
        <f>IF(C1004="","",IFERROR(IF(VLOOKUP(C1004,'Program Mapping'!B:B,1,FALSE)=C1004,"OK","Fix"),"Fix"))</f>
        <v/>
      </c>
      <c r="C1004" s="32"/>
      <c r="E1004" s="25"/>
      <c r="F1004" s="25"/>
      <c r="M1004" s="13"/>
    </row>
    <row r="1005" spans="1:13" x14ac:dyDescent="0.25">
      <c r="A1005" s="7" t="str">
        <f>IF(C1005="","",IFERROR(IF(VLOOKUP(C1005,'Program Mapping'!B:B,1,FALSE)=C1005,"OK","Fix"),"Fix"))</f>
        <v/>
      </c>
      <c r="C1005" s="32"/>
      <c r="E1005" s="25"/>
      <c r="F1005" s="25"/>
      <c r="M1005" s="13"/>
    </row>
    <row r="1006" spans="1:13" x14ac:dyDescent="0.25">
      <c r="A1006" s="7" t="str">
        <f>IF(C1006="","",IFERROR(IF(VLOOKUP(C1006,'Program Mapping'!B:B,1,FALSE)=C1006,"OK","Fix"),"Fix"))</f>
        <v/>
      </c>
      <c r="C1006" s="32"/>
      <c r="E1006" s="25"/>
      <c r="F1006" s="25"/>
      <c r="M1006" s="13"/>
    </row>
    <row r="1007" spans="1:13" x14ac:dyDescent="0.25">
      <c r="A1007" s="7" t="str">
        <f>IF(C1007="","",IFERROR(IF(VLOOKUP(C1007,'Program Mapping'!B:B,1,FALSE)=C1007,"OK","Fix"),"Fix"))</f>
        <v/>
      </c>
      <c r="C1007" s="32"/>
      <c r="E1007" s="25"/>
      <c r="F1007" s="25"/>
      <c r="M1007" s="13"/>
    </row>
    <row r="1008" spans="1:13" x14ac:dyDescent="0.25">
      <c r="A1008" s="7" t="str">
        <f>IF(C1008="","",IFERROR(IF(VLOOKUP(C1008,'Program Mapping'!B:B,1,FALSE)=C1008,"OK","Fix"),"Fix"))</f>
        <v/>
      </c>
      <c r="C1008" s="32"/>
      <c r="E1008" s="25"/>
      <c r="F1008" s="25"/>
      <c r="M1008" s="13"/>
    </row>
    <row r="1009" spans="1:13" x14ac:dyDescent="0.25">
      <c r="A1009" s="7" t="str">
        <f>IF(C1009="","",IFERROR(IF(VLOOKUP(C1009,'Program Mapping'!B:B,1,FALSE)=C1009,"OK","Fix"),"Fix"))</f>
        <v/>
      </c>
      <c r="C1009" s="32"/>
      <c r="E1009" s="25"/>
      <c r="F1009" s="25"/>
      <c r="M1009" s="13"/>
    </row>
    <row r="1010" spans="1:13" x14ac:dyDescent="0.25">
      <c r="A1010" s="7" t="str">
        <f>IF(C1010="","",IFERROR(IF(VLOOKUP(C1010,'Program Mapping'!B:B,1,FALSE)=C1010,"OK","Fix"),"Fix"))</f>
        <v/>
      </c>
      <c r="C1010" s="32"/>
      <c r="E1010" s="25"/>
      <c r="F1010" s="25"/>
      <c r="M1010" s="13"/>
    </row>
    <row r="1011" spans="1:13" x14ac:dyDescent="0.25">
      <c r="A1011" s="7" t="str">
        <f>IF(C1011="","",IFERROR(IF(VLOOKUP(C1011,'Program Mapping'!B:B,1,FALSE)=C1011,"OK","Fix"),"Fix"))</f>
        <v/>
      </c>
      <c r="C1011" s="32"/>
      <c r="E1011" s="25"/>
      <c r="F1011" s="25"/>
      <c r="M1011" s="13"/>
    </row>
    <row r="1012" spans="1:13" x14ac:dyDescent="0.25">
      <c r="A1012" s="7" t="str">
        <f>IF(C1012="","",IFERROR(IF(VLOOKUP(C1012,'Program Mapping'!B:B,1,FALSE)=C1012,"OK","Fix"),"Fix"))</f>
        <v/>
      </c>
      <c r="C1012" s="32"/>
      <c r="E1012" s="25"/>
      <c r="F1012" s="25"/>
      <c r="M1012" s="13"/>
    </row>
    <row r="1013" spans="1:13" x14ac:dyDescent="0.25">
      <c r="A1013" s="7" t="str">
        <f>IF(C1013="","",IFERROR(IF(VLOOKUP(C1013,'Program Mapping'!B:B,1,FALSE)=C1013,"OK","Fix"),"Fix"))</f>
        <v/>
      </c>
      <c r="C1013" s="32"/>
      <c r="E1013" s="25"/>
      <c r="F1013" s="25"/>
      <c r="M1013" s="13"/>
    </row>
    <row r="1014" spans="1:13" x14ac:dyDescent="0.25">
      <c r="A1014" s="7" t="str">
        <f>IF(C1014="","",IFERROR(IF(VLOOKUP(C1014,'Program Mapping'!B:B,1,FALSE)=C1014,"OK","Fix"),"Fix"))</f>
        <v/>
      </c>
      <c r="C1014" s="32"/>
      <c r="E1014" s="25"/>
      <c r="F1014" s="25"/>
      <c r="M1014" s="13"/>
    </row>
    <row r="1015" spans="1:13" x14ac:dyDescent="0.25">
      <c r="A1015" s="7" t="str">
        <f>IF(C1015="","",IFERROR(IF(VLOOKUP(C1015,'Program Mapping'!B:B,1,FALSE)=C1015,"OK","Fix"),"Fix"))</f>
        <v/>
      </c>
      <c r="C1015" s="32"/>
      <c r="E1015" s="25"/>
      <c r="F1015" s="25"/>
      <c r="M1015" s="13"/>
    </row>
    <row r="1016" spans="1:13" x14ac:dyDescent="0.25">
      <c r="A1016" s="7" t="str">
        <f>IF(C1016="","",IFERROR(IF(VLOOKUP(C1016,'Program Mapping'!B:B,1,FALSE)=C1016,"OK","Fix"),"Fix"))</f>
        <v/>
      </c>
      <c r="C1016" s="32"/>
      <c r="E1016" s="25"/>
      <c r="F1016" s="25"/>
      <c r="M1016" s="13"/>
    </row>
    <row r="1017" spans="1:13" x14ac:dyDescent="0.25">
      <c r="A1017" s="7" t="str">
        <f>IF(C1017="","",IFERROR(IF(VLOOKUP(C1017,'Program Mapping'!B:B,1,FALSE)=C1017,"OK","Fix"),"Fix"))</f>
        <v/>
      </c>
      <c r="C1017" s="32"/>
      <c r="E1017" s="25"/>
      <c r="F1017" s="25"/>
      <c r="M1017" s="13"/>
    </row>
    <row r="1018" spans="1:13" x14ac:dyDescent="0.25">
      <c r="A1018" s="7" t="str">
        <f>IF(C1018="","",IFERROR(IF(VLOOKUP(C1018,'Program Mapping'!B:B,1,FALSE)=C1018,"OK","Fix"),"Fix"))</f>
        <v/>
      </c>
      <c r="C1018" s="32"/>
      <c r="E1018" s="25"/>
      <c r="F1018" s="25"/>
      <c r="M1018" s="13"/>
    </row>
    <row r="1019" spans="1:13" x14ac:dyDescent="0.25">
      <c r="A1019" s="7" t="str">
        <f>IF(C1019="","",IFERROR(IF(VLOOKUP(C1019,'Program Mapping'!B:B,1,FALSE)=C1019,"OK","Fix"),"Fix"))</f>
        <v/>
      </c>
      <c r="C1019" s="32"/>
      <c r="E1019" s="25"/>
      <c r="F1019" s="25"/>
      <c r="M1019" s="13"/>
    </row>
    <row r="1020" spans="1:13" x14ac:dyDescent="0.25">
      <c r="A1020" s="7" t="str">
        <f>IF(C1020="","",IFERROR(IF(VLOOKUP(C1020,'Program Mapping'!B:B,1,FALSE)=C1020,"OK","Fix"),"Fix"))</f>
        <v/>
      </c>
      <c r="C1020" s="32"/>
      <c r="E1020" s="25"/>
      <c r="F1020" s="25"/>
      <c r="M1020" s="13"/>
    </row>
    <row r="1021" spans="1:13" x14ac:dyDescent="0.25">
      <c r="A1021" s="7" t="str">
        <f>IF(C1021="","",IFERROR(IF(VLOOKUP(C1021,'Program Mapping'!B:B,1,FALSE)=C1021,"OK","Fix"),"Fix"))</f>
        <v/>
      </c>
      <c r="C1021" s="32"/>
      <c r="E1021" s="25"/>
      <c r="F1021" s="25"/>
      <c r="M1021" s="13"/>
    </row>
    <row r="1022" spans="1:13" x14ac:dyDescent="0.25">
      <c r="A1022" s="7" t="str">
        <f>IF(C1022="","",IFERROR(IF(VLOOKUP(C1022,'Program Mapping'!B:B,1,FALSE)=C1022,"OK","Fix"),"Fix"))</f>
        <v/>
      </c>
      <c r="C1022" s="32"/>
      <c r="E1022" s="25"/>
      <c r="F1022" s="25"/>
      <c r="M1022" s="13"/>
    </row>
    <row r="1023" spans="1:13" x14ac:dyDescent="0.25">
      <c r="A1023" s="7" t="str">
        <f>IF(C1023="","",IFERROR(IF(VLOOKUP(C1023,'Program Mapping'!B:B,1,FALSE)=C1023,"OK","Fix"),"Fix"))</f>
        <v/>
      </c>
      <c r="C1023" s="32"/>
      <c r="E1023" s="25"/>
      <c r="F1023" s="25"/>
      <c r="M1023" s="13"/>
    </row>
    <row r="1024" spans="1:13" x14ac:dyDescent="0.25">
      <c r="A1024" s="7" t="str">
        <f>IF(C1024="","",IFERROR(IF(VLOOKUP(C1024,'Program Mapping'!B:B,1,FALSE)=C1024,"OK","Fix"),"Fix"))</f>
        <v/>
      </c>
      <c r="C1024" s="32"/>
      <c r="E1024" s="25"/>
      <c r="F1024" s="25"/>
      <c r="M1024" s="13"/>
    </row>
    <row r="1025" spans="1:13" x14ac:dyDescent="0.25">
      <c r="A1025" s="7" t="str">
        <f>IF(C1025="","",IFERROR(IF(VLOOKUP(C1025,'Program Mapping'!B:B,1,FALSE)=C1025,"OK","Fix"),"Fix"))</f>
        <v/>
      </c>
      <c r="C1025" s="32"/>
      <c r="E1025" s="25"/>
      <c r="F1025" s="25"/>
      <c r="M1025" s="13"/>
    </row>
    <row r="1026" spans="1:13" x14ac:dyDescent="0.25">
      <c r="A1026" s="7" t="str">
        <f>IF(C1026="","",IFERROR(IF(VLOOKUP(C1026,'Program Mapping'!B:B,1,FALSE)=C1026,"OK","Fix"),"Fix"))</f>
        <v/>
      </c>
      <c r="C1026" s="32"/>
      <c r="E1026" s="25"/>
      <c r="F1026" s="25"/>
      <c r="M1026" s="13"/>
    </row>
    <row r="1027" spans="1:13" x14ac:dyDescent="0.25">
      <c r="A1027" s="7" t="str">
        <f>IF(C1027="","",IFERROR(IF(VLOOKUP(C1027,'Program Mapping'!B:B,1,FALSE)=C1027,"OK","Fix"),"Fix"))</f>
        <v/>
      </c>
      <c r="C1027" s="32"/>
      <c r="E1027" s="25"/>
      <c r="F1027" s="25"/>
      <c r="M1027" s="13"/>
    </row>
    <row r="1028" spans="1:13" x14ac:dyDescent="0.25">
      <c r="A1028" s="7" t="str">
        <f>IF(C1028="","",IFERROR(IF(VLOOKUP(C1028,'Program Mapping'!B:B,1,FALSE)=C1028,"OK","Fix"),"Fix"))</f>
        <v/>
      </c>
      <c r="C1028" s="32"/>
      <c r="E1028" s="25"/>
      <c r="F1028" s="25"/>
      <c r="M1028" s="13"/>
    </row>
    <row r="1029" spans="1:13" x14ac:dyDescent="0.25">
      <c r="A1029" s="7" t="str">
        <f>IF(C1029="","",IFERROR(IF(VLOOKUP(C1029,'Program Mapping'!B:B,1,FALSE)=C1029,"OK","Fix"),"Fix"))</f>
        <v/>
      </c>
      <c r="C1029" s="32"/>
      <c r="E1029" s="25"/>
      <c r="F1029" s="25"/>
      <c r="M1029" s="13"/>
    </row>
    <row r="1030" spans="1:13" x14ac:dyDescent="0.25">
      <c r="A1030" s="7" t="str">
        <f>IF(C1030="","",IFERROR(IF(VLOOKUP(C1030,'Program Mapping'!B:B,1,FALSE)=C1030,"OK","Fix"),"Fix"))</f>
        <v/>
      </c>
      <c r="C1030" s="32"/>
      <c r="E1030" s="25"/>
      <c r="F1030" s="25"/>
      <c r="M1030" s="13"/>
    </row>
    <row r="1031" spans="1:13" x14ac:dyDescent="0.25">
      <c r="A1031" s="7" t="str">
        <f>IF(C1031="","",IFERROR(IF(VLOOKUP(C1031,'Program Mapping'!B:B,1,FALSE)=C1031,"OK","Fix"),"Fix"))</f>
        <v/>
      </c>
      <c r="C1031" s="32"/>
      <c r="E1031" s="25"/>
      <c r="F1031" s="25"/>
      <c r="M1031" s="13"/>
    </row>
    <row r="1032" spans="1:13" x14ac:dyDescent="0.25">
      <c r="A1032" s="7" t="str">
        <f>IF(C1032="","",IFERROR(IF(VLOOKUP(C1032,'Program Mapping'!B:B,1,FALSE)=C1032,"OK","Fix"),"Fix"))</f>
        <v/>
      </c>
      <c r="C1032" s="32"/>
      <c r="E1032" s="25"/>
      <c r="F1032" s="25"/>
      <c r="M1032" s="13"/>
    </row>
    <row r="1033" spans="1:13" x14ac:dyDescent="0.25">
      <c r="A1033" s="7" t="str">
        <f>IF(C1033="","",IFERROR(IF(VLOOKUP(C1033,'Program Mapping'!B:B,1,FALSE)=C1033,"OK","Fix"),"Fix"))</f>
        <v/>
      </c>
      <c r="C1033" s="32"/>
      <c r="E1033" s="25"/>
      <c r="F1033" s="25"/>
      <c r="M1033" s="13"/>
    </row>
    <row r="1034" spans="1:13" x14ac:dyDescent="0.25">
      <c r="A1034" s="7" t="str">
        <f>IF(C1034="","",IFERROR(IF(VLOOKUP(C1034,'Program Mapping'!B:B,1,FALSE)=C1034,"OK","Fix"),"Fix"))</f>
        <v/>
      </c>
      <c r="C1034" s="32"/>
      <c r="E1034" s="25"/>
      <c r="F1034" s="25"/>
      <c r="M1034" s="13"/>
    </row>
    <row r="1035" spans="1:13" x14ac:dyDescent="0.25">
      <c r="A1035" s="7" t="str">
        <f>IF(C1035="","",IFERROR(IF(VLOOKUP(C1035,'Program Mapping'!B:B,1,FALSE)=C1035,"OK","Fix"),"Fix"))</f>
        <v/>
      </c>
      <c r="C1035" s="32"/>
      <c r="E1035" s="25"/>
      <c r="F1035" s="25"/>
      <c r="M1035" s="13"/>
    </row>
    <row r="1036" spans="1:13" x14ac:dyDescent="0.25">
      <c r="A1036" s="7" t="str">
        <f>IF(C1036="","",IFERROR(IF(VLOOKUP(C1036,'Program Mapping'!B:B,1,FALSE)=C1036,"OK","Fix"),"Fix"))</f>
        <v/>
      </c>
      <c r="C1036" s="32"/>
      <c r="E1036" s="25"/>
      <c r="F1036" s="25"/>
      <c r="M1036" s="13"/>
    </row>
    <row r="1037" spans="1:13" x14ac:dyDescent="0.25">
      <c r="A1037" s="7" t="str">
        <f>IF(C1037="","",IFERROR(IF(VLOOKUP(C1037,'Program Mapping'!B:B,1,FALSE)=C1037,"OK","Fix"),"Fix"))</f>
        <v/>
      </c>
      <c r="C1037" s="32"/>
      <c r="E1037" s="25"/>
      <c r="F1037" s="25"/>
      <c r="M1037" s="13"/>
    </row>
    <row r="1038" spans="1:13" x14ac:dyDescent="0.25">
      <c r="A1038" s="7" t="str">
        <f>IF(C1038="","",IFERROR(IF(VLOOKUP(C1038,'Program Mapping'!B:B,1,FALSE)=C1038,"OK","Fix"),"Fix"))</f>
        <v/>
      </c>
      <c r="C1038" s="32"/>
      <c r="E1038" s="25"/>
      <c r="F1038" s="25"/>
      <c r="M1038" s="13"/>
    </row>
    <row r="1039" spans="1:13" x14ac:dyDescent="0.25">
      <c r="A1039" s="7" t="str">
        <f>IF(C1039="","",IFERROR(IF(VLOOKUP(C1039,'Program Mapping'!B:B,1,FALSE)=C1039,"OK","Fix"),"Fix"))</f>
        <v/>
      </c>
      <c r="C1039" s="32"/>
      <c r="E1039" s="25"/>
      <c r="F1039" s="25"/>
      <c r="M1039" s="13"/>
    </row>
    <row r="1040" spans="1:13" x14ac:dyDescent="0.25">
      <c r="A1040" s="7" t="str">
        <f>IF(C1040="","",IFERROR(IF(VLOOKUP(C1040,'Program Mapping'!B:B,1,FALSE)=C1040,"OK","Fix"),"Fix"))</f>
        <v/>
      </c>
      <c r="C1040" s="32"/>
      <c r="E1040" s="25"/>
      <c r="F1040" s="25"/>
      <c r="M1040" s="13"/>
    </row>
    <row r="1041" spans="1:13" x14ac:dyDescent="0.25">
      <c r="A1041" s="7" t="str">
        <f>IF(C1041="","",IFERROR(IF(VLOOKUP(C1041,'Program Mapping'!B:B,1,FALSE)=C1041,"OK","Fix"),"Fix"))</f>
        <v/>
      </c>
      <c r="C1041" s="32"/>
      <c r="E1041" s="25"/>
      <c r="F1041" s="25"/>
      <c r="M1041" s="13"/>
    </row>
    <row r="1042" spans="1:13" x14ac:dyDescent="0.25">
      <c r="A1042" s="7" t="str">
        <f>IF(C1042="","",IFERROR(IF(VLOOKUP(C1042,'Program Mapping'!B:B,1,FALSE)=C1042,"OK","Fix"),"Fix"))</f>
        <v/>
      </c>
      <c r="C1042" s="32"/>
      <c r="E1042" s="25"/>
      <c r="F1042" s="25"/>
      <c r="M1042" s="13"/>
    </row>
    <row r="1043" spans="1:13" x14ac:dyDescent="0.25">
      <c r="A1043" s="7" t="str">
        <f>IF(C1043="","",IFERROR(IF(VLOOKUP(C1043,'Program Mapping'!B:B,1,FALSE)=C1043,"OK","Fix"),"Fix"))</f>
        <v/>
      </c>
      <c r="C1043" s="32"/>
      <c r="E1043" s="25"/>
      <c r="F1043" s="25"/>
      <c r="M1043" s="13"/>
    </row>
    <row r="1044" spans="1:13" x14ac:dyDescent="0.25">
      <c r="A1044" s="7" t="str">
        <f>IF(C1044="","",IFERROR(IF(VLOOKUP(C1044,'Program Mapping'!B:B,1,FALSE)=C1044,"OK","Fix"),"Fix"))</f>
        <v/>
      </c>
      <c r="C1044" s="32"/>
      <c r="E1044" s="25"/>
      <c r="F1044" s="25"/>
      <c r="M1044" s="13"/>
    </row>
    <row r="1045" spans="1:13" x14ac:dyDescent="0.25">
      <c r="A1045" s="7" t="str">
        <f>IF(C1045="","",IFERROR(IF(VLOOKUP(C1045,'Program Mapping'!B:B,1,FALSE)=C1045,"OK","Fix"),"Fix"))</f>
        <v/>
      </c>
      <c r="C1045" s="32"/>
      <c r="E1045" s="25"/>
      <c r="F1045" s="25"/>
      <c r="M1045" s="13"/>
    </row>
    <row r="1046" spans="1:13" x14ac:dyDescent="0.25">
      <c r="A1046" s="7" t="str">
        <f>IF(C1046="","",IFERROR(IF(VLOOKUP(C1046,'Program Mapping'!B:B,1,FALSE)=C1046,"OK","Fix"),"Fix"))</f>
        <v/>
      </c>
      <c r="C1046" s="32"/>
      <c r="E1046" s="25"/>
      <c r="F1046" s="25"/>
      <c r="M1046" s="13"/>
    </row>
    <row r="1047" spans="1:13" x14ac:dyDescent="0.25">
      <c r="A1047" s="7" t="str">
        <f>IF(C1047="","",IFERROR(IF(VLOOKUP(C1047,'Program Mapping'!B:B,1,FALSE)=C1047,"OK","Fix"),"Fix"))</f>
        <v/>
      </c>
      <c r="C1047" s="32"/>
      <c r="E1047" s="25"/>
      <c r="F1047" s="25"/>
      <c r="M1047" s="13"/>
    </row>
    <row r="1048" spans="1:13" x14ac:dyDescent="0.25">
      <c r="A1048" s="7" t="str">
        <f>IF(C1048="","",IFERROR(IF(VLOOKUP(C1048,'Program Mapping'!B:B,1,FALSE)=C1048,"OK","Fix"),"Fix"))</f>
        <v/>
      </c>
      <c r="C1048" s="32"/>
      <c r="E1048" s="25"/>
      <c r="F1048" s="25"/>
      <c r="M1048" s="13"/>
    </row>
    <row r="1049" spans="1:13" x14ac:dyDescent="0.25">
      <c r="A1049" s="7" t="str">
        <f>IF(C1049="","",IFERROR(IF(VLOOKUP(C1049,'Program Mapping'!B:B,1,FALSE)=C1049,"OK","Fix"),"Fix"))</f>
        <v/>
      </c>
      <c r="C1049" s="32"/>
      <c r="E1049" s="25"/>
      <c r="F1049" s="25"/>
      <c r="M1049" s="13"/>
    </row>
    <row r="1050" spans="1:13" x14ac:dyDescent="0.25">
      <c r="A1050" s="7" t="str">
        <f>IF(C1050="","",IFERROR(IF(VLOOKUP(C1050,'Program Mapping'!B:B,1,FALSE)=C1050,"OK","Fix"),"Fix"))</f>
        <v/>
      </c>
      <c r="C1050" s="32"/>
      <c r="E1050" s="25"/>
      <c r="F1050" s="25"/>
      <c r="M1050" s="13"/>
    </row>
    <row r="1051" spans="1:13" x14ac:dyDescent="0.25">
      <c r="A1051" s="7" t="str">
        <f>IF(C1051="","",IFERROR(IF(VLOOKUP(C1051,'Program Mapping'!B:B,1,FALSE)=C1051,"OK","Fix"),"Fix"))</f>
        <v/>
      </c>
      <c r="C1051" s="32"/>
      <c r="E1051" s="25"/>
      <c r="F1051" s="25"/>
      <c r="M1051" s="13"/>
    </row>
    <row r="1052" spans="1:13" x14ac:dyDescent="0.25">
      <c r="A1052" s="7" t="str">
        <f>IF(C1052="","",IFERROR(IF(VLOOKUP(C1052,'Program Mapping'!B:B,1,FALSE)=C1052,"OK","Fix"),"Fix"))</f>
        <v/>
      </c>
      <c r="C1052" s="32"/>
      <c r="E1052" s="25"/>
      <c r="F1052" s="25"/>
      <c r="M1052" s="13"/>
    </row>
    <row r="1053" spans="1:13" x14ac:dyDescent="0.25">
      <c r="A1053" s="7" t="str">
        <f>IF(C1053="","",IFERROR(IF(VLOOKUP(C1053,'Program Mapping'!B:B,1,FALSE)=C1053,"OK","Fix"),"Fix"))</f>
        <v/>
      </c>
      <c r="C1053" s="32"/>
      <c r="E1053" s="25"/>
      <c r="F1053" s="25"/>
      <c r="M1053" s="13"/>
    </row>
    <row r="1054" spans="1:13" x14ac:dyDescent="0.25">
      <c r="A1054" s="7" t="str">
        <f>IF(C1054="","",IFERROR(IF(VLOOKUP(C1054,'Program Mapping'!B:B,1,FALSE)=C1054,"OK","Fix"),"Fix"))</f>
        <v/>
      </c>
      <c r="C1054" s="32"/>
      <c r="E1054" s="25"/>
      <c r="F1054" s="25"/>
      <c r="M1054" s="13"/>
    </row>
    <row r="1055" spans="1:13" x14ac:dyDescent="0.25">
      <c r="A1055" s="7" t="str">
        <f>IF(C1055="","",IFERROR(IF(VLOOKUP(C1055,'Program Mapping'!B:B,1,FALSE)=C1055,"OK","Fix"),"Fix"))</f>
        <v/>
      </c>
      <c r="C1055" s="32"/>
      <c r="E1055" s="25"/>
      <c r="F1055" s="25"/>
      <c r="M1055" s="13"/>
    </row>
    <row r="1056" spans="1:13" x14ac:dyDescent="0.25">
      <c r="A1056" s="7" t="str">
        <f>IF(C1056="","",IFERROR(IF(VLOOKUP(C1056,'Program Mapping'!B:B,1,FALSE)=C1056,"OK","Fix"),"Fix"))</f>
        <v/>
      </c>
      <c r="C1056" s="32"/>
      <c r="E1056" s="25"/>
      <c r="F1056" s="25"/>
      <c r="M1056" s="13"/>
    </row>
    <row r="1057" spans="1:13" x14ac:dyDescent="0.25">
      <c r="A1057" s="7" t="str">
        <f>IF(C1057="","",IFERROR(IF(VLOOKUP(C1057,'Program Mapping'!B:B,1,FALSE)=C1057,"OK","Fix"),"Fix"))</f>
        <v/>
      </c>
      <c r="C1057" s="32"/>
      <c r="E1057" s="25"/>
      <c r="F1057" s="25"/>
      <c r="M1057" s="13"/>
    </row>
    <row r="1058" spans="1:13" x14ac:dyDescent="0.25">
      <c r="A1058" s="7" t="str">
        <f>IF(C1058="","",IFERROR(IF(VLOOKUP(C1058,'Program Mapping'!B:B,1,FALSE)=C1058,"OK","Fix"),"Fix"))</f>
        <v/>
      </c>
      <c r="C1058" s="32"/>
      <c r="E1058" s="25"/>
      <c r="F1058" s="25"/>
      <c r="M1058" s="13"/>
    </row>
    <row r="1059" spans="1:13" x14ac:dyDescent="0.25">
      <c r="A1059" s="7" t="str">
        <f>IF(C1059="","",IFERROR(IF(VLOOKUP(C1059,'Program Mapping'!B:B,1,FALSE)=C1059,"OK","Fix"),"Fix"))</f>
        <v/>
      </c>
      <c r="C1059" s="32"/>
      <c r="E1059" s="25"/>
      <c r="F1059" s="25"/>
      <c r="M1059" s="13"/>
    </row>
    <row r="1060" spans="1:13" x14ac:dyDescent="0.25">
      <c r="A1060" s="7" t="str">
        <f>IF(C1060="","",IFERROR(IF(VLOOKUP(C1060,'Program Mapping'!B:B,1,FALSE)=C1060,"OK","Fix"),"Fix"))</f>
        <v/>
      </c>
      <c r="C1060" s="32"/>
      <c r="E1060" s="25"/>
      <c r="F1060" s="25"/>
      <c r="M1060" s="13"/>
    </row>
    <row r="1061" spans="1:13" x14ac:dyDescent="0.25">
      <c r="A1061" s="7" t="str">
        <f>IF(C1061="","",IFERROR(IF(VLOOKUP(C1061,'Program Mapping'!B:B,1,FALSE)=C1061,"OK","Fix"),"Fix"))</f>
        <v/>
      </c>
      <c r="C1061" s="32"/>
      <c r="E1061" s="25"/>
      <c r="F1061" s="25"/>
      <c r="M1061" s="13"/>
    </row>
    <row r="1062" spans="1:13" x14ac:dyDescent="0.25">
      <c r="A1062" s="7" t="str">
        <f>IF(C1062="","",IFERROR(IF(VLOOKUP(C1062,'Program Mapping'!B:B,1,FALSE)=C1062,"OK","Fix"),"Fix"))</f>
        <v/>
      </c>
      <c r="C1062" s="32"/>
      <c r="E1062" s="25"/>
      <c r="F1062" s="25"/>
      <c r="M1062" s="13"/>
    </row>
    <row r="1063" spans="1:13" x14ac:dyDescent="0.25">
      <c r="A1063" s="7" t="str">
        <f>IF(C1063="","",IFERROR(IF(VLOOKUP(C1063,'Program Mapping'!B:B,1,FALSE)=C1063,"OK","Fix"),"Fix"))</f>
        <v/>
      </c>
      <c r="C1063" s="32"/>
      <c r="E1063" s="25"/>
      <c r="F1063" s="25"/>
      <c r="M1063" s="13"/>
    </row>
    <row r="1064" spans="1:13" x14ac:dyDescent="0.25">
      <c r="A1064" s="7" t="str">
        <f>IF(C1064="","",IFERROR(IF(VLOOKUP(C1064,'Program Mapping'!B:B,1,FALSE)=C1064,"OK","Fix"),"Fix"))</f>
        <v/>
      </c>
      <c r="C1064" s="32"/>
      <c r="E1064" s="25"/>
      <c r="F1064" s="25"/>
      <c r="M1064" s="13"/>
    </row>
    <row r="1065" spans="1:13" x14ac:dyDescent="0.25">
      <c r="A1065" s="7" t="str">
        <f>IF(C1065="","",IFERROR(IF(VLOOKUP(C1065,'Program Mapping'!B:B,1,FALSE)=C1065,"OK","Fix"),"Fix"))</f>
        <v/>
      </c>
      <c r="C1065" s="32"/>
      <c r="E1065" s="25"/>
      <c r="F1065" s="25"/>
      <c r="M1065" s="13"/>
    </row>
    <row r="1066" spans="1:13" x14ac:dyDescent="0.25">
      <c r="A1066" s="7" t="str">
        <f>IF(C1066="","",IFERROR(IF(VLOOKUP(C1066,'Program Mapping'!B:B,1,FALSE)=C1066,"OK","Fix"),"Fix"))</f>
        <v/>
      </c>
      <c r="C1066" s="32"/>
      <c r="E1066" s="25"/>
      <c r="F1066" s="25"/>
      <c r="M1066" s="13"/>
    </row>
    <row r="1067" spans="1:13" x14ac:dyDescent="0.25">
      <c r="A1067" s="7" t="str">
        <f>IF(C1067="","",IFERROR(IF(VLOOKUP(C1067,'Program Mapping'!B:B,1,FALSE)=C1067,"OK","Fix"),"Fix"))</f>
        <v/>
      </c>
      <c r="C1067" s="32"/>
      <c r="E1067" s="25"/>
      <c r="F1067" s="25"/>
      <c r="M1067" s="13"/>
    </row>
    <row r="1068" spans="1:13" x14ac:dyDescent="0.25">
      <c r="A1068" s="7" t="str">
        <f>IF(C1068="","",IFERROR(IF(VLOOKUP(C1068,'Program Mapping'!B:B,1,FALSE)=C1068,"OK","Fix"),"Fix"))</f>
        <v/>
      </c>
      <c r="C1068" s="32"/>
      <c r="E1068" s="25"/>
      <c r="F1068" s="25"/>
      <c r="M1068" s="13"/>
    </row>
    <row r="1069" spans="1:13" x14ac:dyDescent="0.25">
      <c r="A1069" s="7" t="str">
        <f>IF(C1069="","",IFERROR(IF(VLOOKUP(C1069,'Program Mapping'!B:B,1,FALSE)=C1069,"OK","Fix"),"Fix"))</f>
        <v/>
      </c>
      <c r="C1069" s="32"/>
      <c r="E1069" s="25"/>
      <c r="F1069" s="25"/>
      <c r="M1069" s="13"/>
    </row>
    <row r="1070" spans="1:13" x14ac:dyDescent="0.25">
      <c r="A1070" s="7" t="str">
        <f>IF(C1070="","",IFERROR(IF(VLOOKUP(C1070,'Program Mapping'!B:B,1,FALSE)=C1070,"OK","Fix"),"Fix"))</f>
        <v/>
      </c>
      <c r="C1070" s="32"/>
      <c r="E1070" s="25"/>
      <c r="F1070" s="25"/>
      <c r="M1070" s="13"/>
    </row>
    <row r="1071" spans="1:13" x14ac:dyDescent="0.25">
      <c r="A1071" s="7" t="str">
        <f>IF(C1071="","",IFERROR(IF(VLOOKUP(C1071,'Program Mapping'!B:B,1,FALSE)=C1071,"OK","Fix"),"Fix"))</f>
        <v/>
      </c>
      <c r="C1071" s="32"/>
      <c r="E1071" s="25"/>
      <c r="F1071" s="25"/>
      <c r="M1071" s="13"/>
    </row>
    <row r="1072" spans="1:13" x14ac:dyDescent="0.25">
      <c r="A1072" s="7" t="str">
        <f>IF(C1072="","",IFERROR(IF(VLOOKUP(C1072,'Program Mapping'!B:B,1,FALSE)=C1072,"OK","Fix"),"Fix"))</f>
        <v/>
      </c>
      <c r="C1072" s="32"/>
      <c r="E1072" s="25"/>
      <c r="F1072" s="25"/>
      <c r="M1072" s="13"/>
    </row>
    <row r="1073" spans="1:13" x14ac:dyDescent="0.25">
      <c r="A1073" s="7" t="str">
        <f>IF(C1073="","",IFERROR(IF(VLOOKUP(C1073,'Program Mapping'!B:B,1,FALSE)=C1073,"OK","Fix"),"Fix"))</f>
        <v/>
      </c>
      <c r="C1073" s="32"/>
      <c r="E1073" s="25"/>
      <c r="F1073" s="25"/>
      <c r="M1073" s="13"/>
    </row>
    <row r="1074" spans="1:13" x14ac:dyDescent="0.25">
      <c r="A1074" s="7" t="str">
        <f>IF(C1074="","",IFERROR(IF(VLOOKUP(C1074,'Program Mapping'!B:B,1,FALSE)=C1074,"OK","Fix"),"Fix"))</f>
        <v/>
      </c>
      <c r="C1074" s="32"/>
      <c r="E1074" s="25"/>
      <c r="F1074" s="25"/>
      <c r="M1074" s="13"/>
    </row>
    <row r="1075" spans="1:13" x14ac:dyDescent="0.25">
      <c r="A1075" s="7" t="str">
        <f>IF(C1075="","",IFERROR(IF(VLOOKUP(C1075,'Program Mapping'!B:B,1,FALSE)=C1075,"OK","Fix"),"Fix"))</f>
        <v/>
      </c>
      <c r="C1075" s="32"/>
      <c r="E1075" s="25"/>
      <c r="F1075" s="25"/>
      <c r="M1075" s="13"/>
    </row>
    <row r="1076" spans="1:13" x14ac:dyDescent="0.25">
      <c r="A1076" s="7" t="str">
        <f>IF(C1076="","",IFERROR(IF(VLOOKUP(C1076,'Program Mapping'!B:B,1,FALSE)=C1076,"OK","Fix"),"Fix"))</f>
        <v/>
      </c>
      <c r="C1076" s="32"/>
      <c r="E1076" s="25"/>
      <c r="F1076" s="25"/>
      <c r="M1076" s="13"/>
    </row>
    <row r="1077" spans="1:13" x14ac:dyDescent="0.25">
      <c r="A1077" s="7" t="str">
        <f>IF(C1077="","",IFERROR(IF(VLOOKUP(C1077,'Program Mapping'!B:B,1,FALSE)=C1077,"OK","Fix"),"Fix"))</f>
        <v/>
      </c>
      <c r="C1077" s="32"/>
      <c r="E1077" s="25"/>
      <c r="F1077" s="25"/>
      <c r="M1077" s="13"/>
    </row>
    <row r="1078" spans="1:13" x14ac:dyDescent="0.25">
      <c r="A1078" s="7" t="str">
        <f>IF(C1078="","",IFERROR(IF(VLOOKUP(C1078,'Program Mapping'!B:B,1,FALSE)=C1078,"OK","Fix"),"Fix"))</f>
        <v/>
      </c>
      <c r="C1078" s="32"/>
      <c r="E1078" s="25"/>
      <c r="F1078" s="25"/>
      <c r="M1078" s="13"/>
    </row>
    <row r="1079" spans="1:13" x14ac:dyDescent="0.25">
      <c r="A1079" s="7" t="str">
        <f>IF(C1079="","",IFERROR(IF(VLOOKUP(C1079,'Program Mapping'!B:B,1,FALSE)=C1079,"OK","Fix"),"Fix"))</f>
        <v/>
      </c>
      <c r="C1079" s="32"/>
      <c r="E1079" s="25"/>
      <c r="F1079" s="25"/>
      <c r="M1079" s="13"/>
    </row>
    <row r="1080" spans="1:13" x14ac:dyDescent="0.25">
      <c r="A1080" s="7" t="str">
        <f>IF(C1080="","",IFERROR(IF(VLOOKUP(C1080,'Program Mapping'!B:B,1,FALSE)=C1080,"OK","Fix"),"Fix"))</f>
        <v/>
      </c>
      <c r="C1080" s="32"/>
      <c r="E1080" s="25"/>
      <c r="F1080" s="25"/>
      <c r="M1080" s="13"/>
    </row>
    <row r="1081" spans="1:13" x14ac:dyDescent="0.25">
      <c r="A1081" s="7" t="str">
        <f>IF(C1081="","",IFERROR(IF(VLOOKUP(C1081,'Program Mapping'!B:B,1,FALSE)=C1081,"OK","Fix"),"Fix"))</f>
        <v/>
      </c>
      <c r="C1081" s="32"/>
      <c r="E1081" s="25"/>
      <c r="F1081" s="25"/>
      <c r="M1081" s="13"/>
    </row>
    <row r="1082" spans="1:13" x14ac:dyDescent="0.25">
      <c r="A1082" s="7" t="str">
        <f>IF(C1082="","",IFERROR(IF(VLOOKUP(C1082,'Program Mapping'!B:B,1,FALSE)=C1082,"OK","Fix"),"Fix"))</f>
        <v/>
      </c>
      <c r="C1082" s="32"/>
      <c r="E1082" s="25"/>
      <c r="F1082" s="25"/>
      <c r="M1082" s="13"/>
    </row>
    <row r="1083" spans="1:13" x14ac:dyDescent="0.25">
      <c r="A1083" s="7" t="str">
        <f>IF(C1083="","",IFERROR(IF(VLOOKUP(C1083,'Program Mapping'!B:B,1,FALSE)=C1083,"OK","Fix"),"Fix"))</f>
        <v/>
      </c>
      <c r="C1083" s="32"/>
      <c r="E1083" s="25"/>
      <c r="F1083" s="25"/>
      <c r="M1083" s="13"/>
    </row>
    <row r="1084" spans="1:13" x14ac:dyDescent="0.25">
      <c r="A1084" s="7" t="str">
        <f>IF(C1084="","",IFERROR(IF(VLOOKUP(C1084,'Program Mapping'!B:B,1,FALSE)=C1084,"OK","Fix"),"Fix"))</f>
        <v/>
      </c>
      <c r="C1084" s="32"/>
      <c r="E1084" s="25"/>
      <c r="F1084" s="25"/>
      <c r="M1084" s="13"/>
    </row>
    <row r="1085" spans="1:13" x14ac:dyDescent="0.25">
      <c r="A1085" s="7" t="str">
        <f>IF(C1085="","",IFERROR(IF(VLOOKUP(C1085,'Program Mapping'!B:B,1,FALSE)=C1085,"OK","Fix"),"Fix"))</f>
        <v/>
      </c>
      <c r="C1085" s="32"/>
      <c r="E1085" s="25"/>
      <c r="F1085" s="25"/>
      <c r="M1085" s="13"/>
    </row>
    <row r="1086" spans="1:13" x14ac:dyDescent="0.25">
      <c r="A1086" s="7" t="str">
        <f>IF(C1086="","",IFERROR(IF(VLOOKUP(C1086,'Program Mapping'!B:B,1,FALSE)=C1086,"OK","Fix"),"Fix"))</f>
        <v/>
      </c>
      <c r="C1086" s="32"/>
      <c r="E1086" s="25"/>
      <c r="F1086" s="25"/>
      <c r="M1086" s="13"/>
    </row>
    <row r="1087" spans="1:13" x14ac:dyDescent="0.25">
      <c r="A1087" s="7" t="str">
        <f>IF(C1087="","",IFERROR(IF(VLOOKUP(C1087,'Program Mapping'!B:B,1,FALSE)=C1087,"OK","Fix"),"Fix"))</f>
        <v/>
      </c>
      <c r="C1087" s="32"/>
      <c r="E1087" s="25"/>
      <c r="F1087" s="25"/>
      <c r="M1087" s="13"/>
    </row>
    <row r="1088" spans="1:13" x14ac:dyDescent="0.25">
      <c r="A1088" s="7" t="str">
        <f>IF(C1088="","",IFERROR(IF(VLOOKUP(C1088,'Program Mapping'!B:B,1,FALSE)=C1088,"OK","Fix"),"Fix"))</f>
        <v/>
      </c>
      <c r="C1088" s="32"/>
      <c r="E1088" s="25"/>
      <c r="F1088" s="25"/>
      <c r="M1088" s="13"/>
    </row>
    <row r="1089" spans="1:13" x14ac:dyDescent="0.25">
      <c r="A1089" s="7" t="str">
        <f>IF(C1089="","",IFERROR(IF(VLOOKUP(C1089,'Program Mapping'!B:B,1,FALSE)=C1089,"OK","Fix"),"Fix"))</f>
        <v/>
      </c>
      <c r="C1089" s="32"/>
      <c r="E1089" s="25"/>
      <c r="F1089" s="25"/>
      <c r="M1089" s="13"/>
    </row>
    <row r="1090" spans="1:13" x14ac:dyDescent="0.25">
      <c r="A1090" s="7" t="str">
        <f>IF(C1090="","",IFERROR(IF(VLOOKUP(C1090,'Program Mapping'!B:B,1,FALSE)=C1090,"OK","Fix"),"Fix"))</f>
        <v/>
      </c>
      <c r="C1090" s="32"/>
      <c r="E1090" s="25"/>
      <c r="F1090" s="25"/>
      <c r="M1090" s="13"/>
    </row>
    <row r="1091" spans="1:13" x14ac:dyDescent="0.25">
      <c r="A1091" s="7" t="str">
        <f>IF(C1091="","",IFERROR(IF(VLOOKUP(C1091,'Program Mapping'!B:B,1,FALSE)=C1091,"OK","Fix"),"Fix"))</f>
        <v/>
      </c>
      <c r="C1091" s="32"/>
      <c r="E1091" s="25"/>
      <c r="F1091" s="25"/>
      <c r="M1091" s="13"/>
    </row>
    <row r="1092" spans="1:13" x14ac:dyDescent="0.25">
      <c r="A1092" s="7" t="str">
        <f>IF(C1092="","",IFERROR(IF(VLOOKUP(C1092,'Program Mapping'!B:B,1,FALSE)=C1092,"OK","Fix"),"Fix"))</f>
        <v/>
      </c>
      <c r="C1092" s="32"/>
      <c r="E1092" s="25"/>
      <c r="F1092" s="25"/>
      <c r="M1092" s="13"/>
    </row>
    <row r="1093" spans="1:13" x14ac:dyDescent="0.25">
      <c r="A1093" s="7" t="str">
        <f>IF(C1093="","",IFERROR(IF(VLOOKUP(C1093,'Program Mapping'!B:B,1,FALSE)=C1093,"OK","Fix"),"Fix"))</f>
        <v/>
      </c>
      <c r="C1093" s="32"/>
      <c r="E1093" s="25"/>
      <c r="F1093" s="25"/>
      <c r="M1093" s="13"/>
    </row>
    <row r="1094" spans="1:13" x14ac:dyDescent="0.25">
      <c r="A1094" s="7" t="str">
        <f>IF(C1094="","",IFERROR(IF(VLOOKUP(C1094,'Program Mapping'!B:B,1,FALSE)=C1094,"OK","Fix"),"Fix"))</f>
        <v/>
      </c>
      <c r="C1094" s="32"/>
      <c r="E1094" s="25"/>
      <c r="F1094" s="25"/>
      <c r="M1094" s="13"/>
    </row>
    <row r="1095" spans="1:13" x14ac:dyDescent="0.25">
      <c r="A1095" s="7" t="str">
        <f>IF(C1095="","",IFERROR(IF(VLOOKUP(C1095,'Program Mapping'!B:B,1,FALSE)=C1095,"OK","Fix"),"Fix"))</f>
        <v/>
      </c>
      <c r="C1095" s="32"/>
      <c r="E1095" s="25"/>
      <c r="F1095" s="25"/>
      <c r="M1095" s="13"/>
    </row>
    <row r="1096" spans="1:13" x14ac:dyDescent="0.25">
      <c r="A1096" s="7" t="str">
        <f>IF(C1096="","",IFERROR(IF(VLOOKUP(C1096,'Program Mapping'!B:B,1,FALSE)=C1096,"OK","Fix"),"Fix"))</f>
        <v/>
      </c>
      <c r="C1096" s="32"/>
      <c r="E1096" s="25"/>
      <c r="F1096" s="25"/>
      <c r="M1096" s="13"/>
    </row>
    <row r="1097" spans="1:13" x14ac:dyDescent="0.25">
      <c r="A1097" s="7" t="str">
        <f>IF(C1097="","",IFERROR(IF(VLOOKUP(C1097,'Program Mapping'!B:B,1,FALSE)=C1097,"OK","Fix"),"Fix"))</f>
        <v/>
      </c>
      <c r="C1097" s="32"/>
      <c r="E1097" s="25"/>
      <c r="F1097" s="25"/>
      <c r="M1097" s="13"/>
    </row>
    <row r="1098" spans="1:13" x14ac:dyDescent="0.25">
      <c r="A1098" s="7" t="str">
        <f>IF(C1098="","",IFERROR(IF(VLOOKUP(C1098,'Program Mapping'!B:B,1,FALSE)=C1098,"OK","Fix"),"Fix"))</f>
        <v/>
      </c>
      <c r="C1098" s="32"/>
      <c r="E1098" s="25"/>
      <c r="F1098" s="25"/>
      <c r="M1098" s="13"/>
    </row>
    <row r="1099" spans="1:13" x14ac:dyDescent="0.25">
      <c r="A1099" s="7" t="str">
        <f>IF(C1099="","",IFERROR(IF(VLOOKUP(C1099,'Program Mapping'!B:B,1,FALSE)=C1099,"OK","Fix"),"Fix"))</f>
        <v/>
      </c>
      <c r="C1099" s="32"/>
      <c r="E1099" s="25"/>
      <c r="F1099" s="25"/>
      <c r="M1099" s="13"/>
    </row>
    <row r="1100" spans="1:13" x14ac:dyDescent="0.25">
      <c r="A1100" s="7" t="str">
        <f>IF(C1100="","",IFERROR(IF(VLOOKUP(C1100,'Program Mapping'!B:B,1,FALSE)=C1100,"OK","Fix"),"Fix"))</f>
        <v/>
      </c>
      <c r="C1100" s="32"/>
      <c r="E1100" s="25"/>
      <c r="F1100" s="25"/>
      <c r="M1100" s="13"/>
    </row>
    <row r="1101" spans="1:13" x14ac:dyDescent="0.25">
      <c r="A1101" s="7" t="str">
        <f>IF(C1101="","",IFERROR(IF(VLOOKUP(C1101,'Program Mapping'!B:B,1,FALSE)=C1101,"OK","Fix"),"Fix"))</f>
        <v/>
      </c>
      <c r="C1101" s="32"/>
      <c r="E1101" s="25"/>
      <c r="F1101" s="25"/>
      <c r="M1101" s="13"/>
    </row>
    <row r="1102" spans="1:13" x14ac:dyDescent="0.25">
      <c r="A1102" s="7" t="str">
        <f>IF(C1102="","",IFERROR(IF(VLOOKUP(C1102,'Program Mapping'!B:B,1,FALSE)=C1102,"OK","Fix"),"Fix"))</f>
        <v/>
      </c>
      <c r="C1102" s="32"/>
      <c r="E1102" s="25"/>
      <c r="F1102" s="25"/>
      <c r="M1102" s="13"/>
    </row>
    <row r="1103" spans="1:13" x14ac:dyDescent="0.25">
      <c r="A1103" s="7" t="str">
        <f>IF(C1103="","",IFERROR(IF(VLOOKUP(C1103,'Program Mapping'!B:B,1,FALSE)=C1103,"OK","Fix"),"Fix"))</f>
        <v/>
      </c>
      <c r="C1103" s="32"/>
      <c r="E1103" s="25"/>
      <c r="F1103" s="25"/>
      <c r="M1103" s="13"/>
    </row>
    <row r="1104" spans="1:13" x14ac:dyDescent="0.25">
      <c r="A1104" s="7" t="str">
        <f>IF(C1104="","",IFERROR(IF(VLOOKUP(C1104,'Program Mapping'!B:B,1,FALSE)=C1104,"OK","Fix"),"Fix"))</f>
        <v/>
      </c>
      <c r="C1104" s="32"/>
      <c r="E1104" s="25"/>
      <c r="F1104" s="25"/>
      <c r="M1104" s="13"/>
    </row>
    <row r="1105" spans="1:13" x14ac:dyDescent="0.25">
      <c r="A1105" s="7" t="str">
        <f>IF(C1105="","",IFERROR(IF(VLOOKUP(C1105,'Program Mapping'!B:B,1,FALSE)=C1105,"OK","Fix"),"Fix"))</f>
        <v/>
      </c>
      <c r="C1105" s="32"/>
      <c r="E1105" s="25"/>
      <c r="F1105" s="25"/>
      <c r="M1105" s="13"/>
    </row>
    <row r="1106" spans="1:13" x14ac:dyDescent="0.25">
      <c r="A1106" s="7" t="str">
        <f>IF(C1106="","",IFERROR(IF(VLOOKUP(C1106,'Program Mapping'!B:B,1,FALSE)=C1106,"OK","Fix"),"Fix"))</f>
        <v/>
      </c>
      <c r="C1106" s="32"/>
      <c r="E1106" s="25"/>
      <c r="F1106" s="25"/>
      <c r="M1106" s="13"/>
    </row>
    <row r="1107" spans="1:13" x14ac:dyDescent="0.25">
      <c r="A1107" s="7" t="str">
        <f>IF(C1107="","",IFERROR(IF(VLOOKUP(C1107,'Program Mapping'!B:B,1,FALSE)=C1107,"OK","Fix"),"Fix"))</f>
        <v/>
      </c>
      <c r="C1107" s="32"/>
      <c r="E1107" s="25"/>
      <c r="F1107" s="25"/>
      <c r="M1107" s="13"/>
    </row>
    <row r="1108" spans="1:13" x14ac:dyDescent="0.25">
      <c r="A1108" s="7" t="str">
        <f>IF(C1108="","",IFERROR(IF(VLOOKUP(C1108,'Program Mapping'!B:B,1,FALSE)=C1108,"OK","Fix"),"Fix"))</f>
        <v/>
      </c>
      <c r="C1108" s="32"/>
      <c r="E1108" s="25"/>
      <c r="F1108" s="25"/>
      <c r="M1108" s="13"/>
    </row>
    <row r="1109" spans="1:13" x14ac:dyDescent="0.25">
      <c r="A1109" s="7" t="str">
        <f>IF(C1109="","",IFERROR(IF(VLOOKUP(C1109,'Program Mapping'!B:B,1,FALSE)=C1109,"OK","Fix"),"Fix"))</f>
        <v/>
      </c>
      <c r="C1109" s="32"/>
      <c r="E1109" s="25"/>
      <c r="F1109" s="25"/>
      <c r="M1109" s="13"/>
    </row>
    <row r="1110" spans="1:13" x14ac:dyDescent="0.25">
      <c r="A1110" s="7" t="str">
        <f>IF(C1110="","",IFERROR(IF(VLOOKUP(C1110,'Program Mapping'!B:B,1,FALSE)=C1110,"OK","Fix"),"Fix"))</f>
        <v/>
      </c>
      <c r="C1110" s="32"/>
      <c r="E1110" s="25"/>
      <c r="F1110" s="25"/>
      <c r="M1110" s="13"/>
    </row>
    <row r="1111" spans="1:13" x14ac:dyDescent="0.25">
      <c r="A1111" s="7" t="str">
        <f>IF(C1111="","",IFERROR(IF(VLOOKUP(C1111,'Program Mapping'!B:B,1,FALSE)=C1111,"OK","Fix"),"Fix"))</f>
        <v/>
      </c>
      <c r="C1111" s="32"/>
      <c r="E1111" s="25"/>
      <c r="F1111" s="25"/>
      <c r="M1111" s="13"/>
    </row>
    <row r="1112" spans="1:13" x14ac:dyDescent="0.25">
      <c r="A1112" s="7" t="str">
        <f>IF(C1112="","",IFERROR(IF(VLOOKUP(C1112,'Program Mapping'!B:B,1,FALSE)=C1112,"OK","Fix"),"Fix"))</f>
        <v/>
      </c>
      <c r="C1112" s="32"/>
      <c r="E1112" s="25"/>
      <c r="F1112" s="25"/>
      <c r="M1112" s="13"/>
    </row>
    <row r="1113" spans="1:13" x14ac:dyDescent="0.25">
      <c r="A1113" s="7" t="str">
        <f>IF(C1113="","",IFERROR(IF(VLOOKUP(C1113,'Program Mapping'!B:B,1,FALSE)=C1113,"OK","Fix"),"Fix"))</f>
        <v/>
      </c>
      <c r="C1113" s="32"/>
      <c r="E1113" s="25"/>
      <c r="F1113" s="25"/>
      <c r="M1113" s="13"/>
    </row>
    <row r="1114" spans="1:13" x14ac:dyDescent="0.25">
      <c r="A1114" s="7" t="str">
        <f>IF(C1114="","",IFERROR(IF(VLOOKUP(C1114,'Program Mapping'!B:B,1,FALSE)=C1114,"OK","Fix"),"Fix"))</f>
        <v/>
      </c>
      <c r="C1114" s="32"/>
      <c r="E1114" s="25"/>
      <c r="F1114" s="25"/>
      <c r="M1114" s="13"/>
    </row>
    <row r="1115" spans="1:13" x14ac:dyDescent="0.25">
      <c r="A1115" s="7" t="str">
        <f>IF(C1115="","",IFERROR(IF(VLOOKUP(C1115,'Program Mapping'!B:B,1,FALSE)=C1115,"OK","Fix"),"Fix"))</f>
        <v/>
      </c>
      <c r="C1115" s="32"/>
      <c r="E1115" s="25"/>
      <c r="F1115" s="25"/>
      <c r="M1115" s="13"/>
    </row>
    <row r="1116" spans="1:13" x14ac:dyDescent="0.25">
      <c r="A1116" s="7" t="str">
        <f>IF(C1116="","",IFERROR(IF(VLOOKUP(C1116,'Program Mapping'!B:B,1,FALSE)=C1116,"OK","Fix"),"Fix"))</f>
        <v/>
      </c>
      <c r="C1116" s="32"/>
      <c r="E1116" s="25"/>
      <c r="F1116" s="25"/>
      <c r="M1116" s="13"/>
    </row>
    <row r="1117" spans="1:13" x14ac:dyDescent="0.25">
      <c r="A1117" s="7" t="str">
        <f>IF(C1117="","",IFERROR(IF(VLOOKUP(C1117,'Program Mapping'!B:B,1,FALSE)=C1117,"OK","Fix"),"Fix"))</f>
        <v/>
      </c>
      <c r="C1117" s="32"/>
      <c r="E1117" s="25"/>
      <c r="F1117" s="25"/>
      <c r="M1117" s="13"/>
    </row>
    <row r="1118" spans="1:13" x14ac:dyDescent="0.25">
      <c r="A1118" s="7" t="str">
        <f>IF(C1118="","",IFERROR(IF(VLOOKUP(C1118,'Program Mapping'!B:B,1,FALSE)=C1118,"OK","Fix"),"Fix"))</f>
        <v/>
      </c>
      <c r="C1118" s="32"/>
      <c r="E1118" s="25"/>
      <c r="F1118" s="25"/>
      <c r="M1118" s="13"/>
    </row>
    <row r="1119" spans="1:13" x14ac:dyDescent="0.25">
      <c r="A1119" s="7" t="str">
        <f>IF(C1119="","",IFERROR(IF(VLOOKUP(C1119,'Program Mapping'!B:B,1,FALSE)=C1119,"OK","Fix"),"Fix"))</f>
        <v/>
      </c>
      <c r="C1119" s="32"/>
      <c r="E1119" s="25"/>
      <c r="F1119" s="25"/>
      <c r="M1119" s="13"/>
    </row>
    <row r="1120" spans="1:13" x14ac:dyDescent="0.25">
      <c r="A1120" s="7" t="str">
        <f>IF(C1120="","",IFERROR(IF(VLOOKUP(C1120,'Program Mapping'!B:B,1,FALSE)=C1120,"OK","Fix"),"Fix"))</f>
        <v/>
      </c>
      <c r="C1120" s="32"/>
      <c r="E1120" s="25"/>
      <c r="F1120" s="25"/>
      <c r="M1120" s="13"/>
    </row>
    <row r="1121" spans="1:13" x14ac:dyDescent="0.25">
      <c r="A1121" s="7" t="str">
        <f>IF(C1121="","",IFERROR(IF(VLOOKUP(C1121,'Program Mapping'!B:B,1,FALSE)=C1121,"OK","Fix"),"Fix"))</f>
        <v/>
      </c>
      <c r="C1121" s="32"/>
      <c r="E1121" s="25"/>
      <c r="F1121" s="25"/>
      <c r="M1121" s="13"/>
    </row>
    <row r="1122" spans="1:13" x14ac:dyDescent="0.25">
      <c r="A1122" s="7" t="str">
        <f>IF(C1122="","",IFERROR(IF(VLOOKUP(C1122,'Program Mapping'!B:B,1,FALSE)=C1122,"OK","Fix"),"Fix"))</f>
        <v/>
      </c>
      <c r="C1122" s="32"/>
      <c r="E1122" s="25"/>
      <c r="F1122" s="25"/>
      <c r="M1122" s="13"/>
    </row>
    <row r="1123" spans="1:13" x14ac:dyDescent="0.25">
      <c r="A1123" s="7" t="str">
        <f>IF(C1123="","",IFERROR(IF(VLOOKUP(C1123,'Program Mapping'!B:B,1,FALSE)=C1123,"OK","Fix"),"Fix"))</f>
        <v/>
      </c>
      <c r="C1123" s="32"/>
      <c r="E1123" s="25"/>
      <c r="F1123" s="25"/>
      <c r="M1123" s="13"/>
    </row>
    <row r="1124" spans="1:13" x14ac:dyDescent="0.25">
      <c r="A1124" s="7" t="str">
        <f>IF(C1124="","",IFERROR(IF(VLOOKUP(C1124,'Program Mapping'!B:B,1,FALSE)=C1124,"OK","Fix"),"Fix"))</f>
        <v/>
      </c>
      <c r="C1124" s="32"/>
      <c r="E1124" s="25"/>
      <c r="F1124" s="25"/>
      <c r="M1124" s="13"/>
    </row>
    <row r="1125" spans="1:13" x14ac:dyDescent="0.25">
      <c r="A1125" s="7" t="str">
        <f>IF(C1125="","",IFERROR(IF(VLOOKUP(C1125,'Program Mapping'!B:B,1,FALSE)=C1125,"OK","Fix"),"Fix"))</f>
        <v/>
      </c>
      <c r="C1125" s="32"/>
      <c r="E1125" s="25"/>
      <c r="F1125" s="25"/>
      <c r="M1125" s="13"/>
    </row>
    <row r="1126" spans="1:13" x14ac:dyDescent="0.25">
      <c r="A1126" s="7" t="str">
        <f>IF(C1126="","",IFERROR(IF(VLOOKUP(C1126,'Program Mapping'!B:B,1,FALSE)=C1126,"OK","Fix"),"Fix"))</f>
        <v/>
      </c>
      <c r="C1126" s="32"/>
      <c r="E1126" s="25"/>
      <c r="F1126" s="25"/>
      <c r="M1126" s="13"/>
    </row>
    <row r="1127" spans="1:13" x14ac:dyDescent="0.25">
      <c r="A1127" s="7" t="str">
        <f>IF(C1127="","",IFERROR(IF(VLOOKUP(C1127,'Program Mapping'!B:B,1,FALSE)=C1127,"OK","Fix"),"Fix"))</f>
        <v/>
      </c>
      <c r="C1127" s="32"/>
      <c r="E1127" s="25"/>
      <c r="F1127" s="25"/>
      <c r="M1127" s="13"/>
    </row>
    <row r="1128" spans="1:13" x14ac:dyDescent="0.25">
      <c r="A1128" s="7" t="str">
        <f>IF(C1128="","",IFERROR(IF(VLOOKUP(C1128,'Program Mapping'!B:B,1,FALSE)=C1128,"OK","Fix"),"Fix"))</f>
        <v/>
      </c>
      <c r="C1128" s="32"/>
      <c r="E1128" s="25"/>
      <c r="F1128" s="25"/>
      <c r="M1128" s="13"/>
    </row>
    <row r="1129" spans="1:13" x14ac:dyDescent="0.25">
      <c r="A1129" s="7" t="str">
        <f>IF(C1129="","",IFERROR(IF(VLOOKUP(C1129,'Program Mapping'!B:B,1,FALSE)=C1129,"OK","Fix"),"Fix"))</f>
        <v/>
      </c>
      <c r="C1129" s="32"/>
      <c r="E1129" s="25"/>
      <c r="F1129" s="25"/>
      <c r="M1129" s="13"/>
    </row>
    <row r="1130" spans="1:13" x14ac:dyDescent="0.25">
      <c r="A1130" s="7" t="str">
        <f>IF(C1130="","",IFERROR(IF(VLOOKUP(C1130,'Program Mapping'!B:B,1,FALSE)=C1130,"OK","Fix"),"Fix"))</f>
        <v/>
      </c>
      <c r="C1130" s="32"/>
      <c r="E1130" s="25"/>
      <c r="F1130" s="25"/>
      <c r="M1130" s="13"/>
    </row>
    <row r="1131" spans="1:13" x14ac:dyDescent="0.25">
      <c r="A1131" s="7" t="str">
        <f>IF(C1131="","",IFERROR(IF(VLOOKUP(C1131,'Program Mapping'!B:B,1,FALSE)=C1131,"OK","Fix"),"Fix"))</f>
        <v/>
      </c>
      <c r="C1131" s="32"/>
      <c r="E1131" s="25"/>
      <c r="F1131" s="25"/>
      <c r="M1131" s="13"/>
    </row>
    <row r="1132" spans="1:13" x14ac:dyDescent="0.25">
      <c r="A1132" s="7" t="str">
        <f>IF(C1132="","",IFERROR(IF(VLOOKUP(C1132,'Program Mapping'!B:B,1,FALSE)=C1132,"OK","Fix"),"Fix"))</f>
        <v/>
      </c>
      <c r="C1132" s="32"/>
      <c r="E1132" s="25"/>
      <c r="F1132" s="25"/>
      <c r="M1132" s="13"/>
    </row>
    <row r="1133" spans="1:13" x14ac:dyDescent="0.25">
      <c r="A1133" s="7" t="str">
        <f>IF(C1133="","",IFERROR(IF(VLOOKUP(C1133,'Program Mapping'!B:B,1,FALSE)=C1133,"OK","Fix"),"Fix"))</f>
        <v/>
      </c>
      <c r="C1133" s="32"/>
      <c r="E1133" s="25"/>
      <c r="F1133" s="25"/>
      <c r="M1133" s="13"/>
    </row>
    <row r="1134" spans="1:13" x14ac:dyDescent="0.25">
      <c r="A1134" s="7" t="str">
        <f>IF(C1134="","",IFERROR(IF(VLOOKUP(C1134,'Program Mapping'!B:B,1,FALSE)=C1134,"OK","Fix"),"Fix"))</f>
        <v/>
      </c>
      <c r="C1134" s="32"/>
      <c r="E1134" s="25"/>
      <c r="F1134" s="25"/>
      <c r="M1134" s="13"/>
    </row>
    <row r="1135" spans="1:13" x14ac:dyDescent="0.25">
      <c r="A1135" s="7" t="str">
        <f>IF(C1135="","",IFERROR(IF(VLOOKUP(C1135,'Program Mapping'!B:B,1,FALSE)=C1135,"OK","Fix"),"Fix"))</f>
        <v/>
      </c>
      <c r="C1135" s="32"/>
      <c r="E1135" s="25"/>
      <c r="F1135" s="25"/>
      <c r="M1135" s="13"/>
    </row>
    <row r="1136" spans="1:13" x14ac:dyDescent="0.25">
      <c r="A1136" s="7" t="str">
        <f>IF(C1136="","",IFERROR(IF(VLOOKUP(C1136,'Program Mapping'!B:B,1,FALSE)=C1136,"OK","Fix"),"Fix"))</f>
        <v/>
      </c>
      <c r="C1136" s="32"/>
      <c r="E1136" s="25"/>
      <c r="F1136" s="25"/>
      <c r="M1136" s="13"/>
    </row>
    <row r="1137" spans="1:13" x14ac:dyDescent="0.25">
      <c r="A1137" s="7" t="str">
        <f>IF(C1137="","",IFERROR(IF(VLOOKUP(C1137,'Program Mapping'!B:B,1,FALSE)=C1137,"OK","Fix"),"Fix"))</f>
        <v/>
      </c>
      <c r="C1137" s="32"/>
      <c r="E1137" s="25"/>
      <c r="F1137" s="25"/>
      <c r="M1137" s="13"/>
    </row>
    <row r="1138" spans="1:13" x14ac:dyDescent="0.25">
      <c r="A1138" s="7" t="str">
        <f>IF(C1138="","",IFERROR(IF(VLOOKUP(C1138,'Program Mapping'!B:B,1,FALSE)=C1138,"OK","Fix"),"Fix"))</f>
        <v/>
      </c>
      <c r="C1138" s="32"/>
      <c r="E1138" s="25"/>
      <c r="F1138" s="25"/>
      <c r="M1138" s="13"/>
    </row>
    <row r="1139" spans="1:13" x14ac:dyDescent="0.25">
      <c r="A1139" s="7" t="str">
        <f>IF(C1139="","",IFERROR(IF(VLOOKUP(C1139,'Program Mapping'!B:B,1,FALSE)=C1139,"OK","Fix"),"Fix"))</f>
        <v/>
      </c>
      <c r="C1139" s="32"/>
      <c r="E1139" s="25"/>
      <c r="F1139" s="25"/>
      <c r="M1139" s="13"/>
    </row>
    <row r="1140" spans="1:13" x14ac:dyDescent="0.25">
      <c r="A1140" s="7" t="str">
        <f>IF(C1140="","",IFERROR(IF(VLOOKUP(C1140,'Program Mapping'!B:B,1,FALSE)=C1140,"OK","Fix"),"Fix"))</f>
        <v/>
      </c>
      <c r="C1140" s="32"/>
      <c r="E1140" s="25"/>
      <c r="F1140" s="25"/>
      <c r="M1140" s="13"/>
    </row>
    <row r="1141" spans="1:13" x14ac:dyDescent="0.25">
      <c r="A1141" s="7" t="str">
        <f>IF(C1141="","",IFERROR(IF(VLOOKUP(C1141,'Program Mapping'!B:B,1,FALSE)=C1141,"OK","Fix"),"Fix"))</f>
        <v/>
      </c>
      <c r="C1141" s="32"/>
      <c r="E1141" s="25"/>
      <c r="F1141" s="25"/>
      <c r="M1141" s="13"/>
    </row>
    <row r="1142" spans="1:13" x14ac:dyDescent="0.25">
      <c r="A1142" s="7" t="str">
        <f>IF(C1142="","",IFERROR(IF(VLOOKUP(C1142,'Program Mapping'!B:B,1,FALSE)=C1142,"OK","Fix"),"Fix"))</f>
        <v/>
      </c>
      <c r="C1142" s="32"/>
      <c r="E1142" s="25"/>
      <c r="F1142" s="25"/>
      <c r="M1142" s="13"/>
    </row>
    <row r="1143" spans="1:13" x14ac:dyDescent="0.25">
      <c r="A1143" s="7" t="str">
        <f>IF(C1143="","",IFERROR(IF(VLOOKUP(C1143,'Program Mapping'!B:B,1,FALSE)=C1143,"OK","Fix"),"Fix"))</f>
        <v/>
      </c>
      <c r="C1143" s="32"/>
      <c r="E1143" s="25"/>
      <c r="F1143" s="25"/>
      <c r="M1143" s="13"/>
    </row>
    <row r="1144" spans="1:13" x14ac:dyDescent="0.25">
      <c r="A1144" s="7" t="str">
        <f>IF(C1144="","",IFERROR(IF(VLOOKUP(C1144,'Program Mapping'!B:B,1,FALSE)=C1144,"OK","Fix"),"Fix"))</f>
        <v/>
      </c>
      <c r="C1144" s="32"/>
      <c r="E1144" s="25"/>
      <c r="F1144" s="25"/>
      <c r="M1144" s="13"/>
    </row>
    <row r="1145" spans="1:13" x14ac:dyDescent="0.25">
      <c r="A1145" s="7" t="str">
        <f>IF(C1145="","",IFERROR(IF(VLOOKUP(C1145,'Program Mapping'!B:B,1,FALSE)=C1145,"OK","Fix"),"Fix"))</f>
        <v/>
      </c>
      <c r="C1145" s="32"/>
      <c r="E1145" s="25"/>
      <c r="F1145" s="25"/>
      <c r="M1145" s="13"/>
    </row>
    <row r="1146" spans="1:13" x14ac:dyDescent="0.25">
      <c r="A1146" s="7" t="str">
        <f>IF(C1146="","",IFERROR(IF(VLOOKUP(C1146,'Program Mapping'!B:B,1,FALSE)=C1146,"OK","Fix"),"Fix"))</f>
        <v/>
      </c>
      <c r="C1146" s="32"/>
      <c r="E1146" s="25"/>
      <c r="F1146" s="25"/>
      <c r="M1146" s="13"/>
    </row>
    <row r="1147" spans="1:13" x14ac:dyDescent="0.25">
      <c r="A1147" s="7" t="str">
        <f>IF(C1147="","",IFERROR(IF(VLOOKUP(C1147,'Program Mapping'!B:B,1,FALSE)=C1147,"OK","Fix"),"Fix"))</f>
        <v/>
      </c>
      <c r="C1147" s="32"/>
      <c r="E1147" s="25"/>
      <c r="F1147" s="25"/>
      <c r="M1147" s="13"/>
    </row>
    <row r="1148" spans="1:13" x14ac:dyDescent="0.25">
      <c r="A1148" s="7" t="str">
        <f>IF(C1148="","",IFERROR(IF(VLOOKUP(C1148,'Program Mapping'!B:B,1,FALSE)=C1148,"OK","Fix"),"Fix"))</f>
        <v/>
      </c>
      <c r="C1148" s="32"/>
      <c r="E1148" s="25"/>
      <c r="F1148" s="25"/>
      <c r="M1148" s="13"/>
    </row>
    <row r="1149" spans="1:13" x14ac:dyDescent="0.25">
      <c r="A1149" s="7" t="str">
        <f>IF(C1149="","",IFERROR(IF(VLOOKUP(C1149,'Program Mapping'!B:B,1,FALSE)=C1149,"OK","Fix"),"Fix"))</f>
        <v/>
      </c>
      <c r="C1149" s="32"/>
      <c r="E1149" s="25"/>
      <c r="F1149" s="25"/>
      <c r="M1149" s="13"/>
    </row>
    <row r="1150" spans="1:13" x14ac:dyDescent="0.25">
      <c r="A1150" s="7" t="str">
        <f>IF(C1150="","",IFERROR(IF(VLOOKUP(C1150,'Program Mapping'!B:B,1,FALSE)=C1150,"OK","Fix"),"Fix"))</f>
        <v/>
      </c>
      <c r="C1150" s="32"/>
      <c r="E1150" s="25"/>
      <c r="F1150" s="25"/>
      <c r="M1150" s="13"/>
    </row>
    <row r="1151" spans="1:13" x14ac:dyDescent="0.25">
      <c r="A1151" s="7" t="str">
        <f>IF(C1151="","",IFERROR(IF(VLOOKUP(C1151,'Program Mapping'!B:B,1,FALSE)=C1151,"OK","Fix"),"Fix"))</f>
        <v/>
      </c>
      <c r="C1151" s="32"/>
      <c r="E1151" s="25"/>
      <c r="F1151" s="25"/>
      <c r="M1151" s="13"/>
    </row>
    <row r="1152" spans="1:13" x14ac:dyDescent="0.25">
      <c r="A1152" s="7" t="str">
        <f>IF(C1152="","",IFERROR(IF(VLOOKUP(C1152,'Program Mapping'!B:B,1,FALSE)=C1152,"OK","Fix"),"Fix"))</f>
        <v/>
      </c>
      <c r="C1152" s="32"/>
      <c r="E1152" s="25"/>
      <c r="F1152" s="25"/>
      <c r="M1152" s="13"/>
    </row>
    <row r="1153" spans="1:13" x14ac:dyDescent="0.25">
      <c r="A1153" s="7" t="str">
        <f>IF(C1153="","",IFERROR(IF(VLOOKUP(C1153,'Program Mapping'!B:B,1,FALSE)=C1153,"OK","Fix"),"Fix"))</f>
        <v/>
      </c>
      <c r="C1153" s="32"/>
      <c r="E1153" s="25"/>
      <c r="F1153" s="25"/>
      <c r="M1153" s="13"/>
    </row>
    <row r="1154" spans="1:13" x14ac:dyDescent="0.25">
      <c r="A1154" s="7" t="str">
        <f>IF(C1154="","",IFERROR(IF(VLOOKUP(C1154,'Program Mapping'!B:B,1,FALSE)=C1154,"OK","Fix"),"Fix"))</f>
        <v/>
      </c>
      <c r="C1154" s="32"/>
      <c r="E1154" s="25"/>
      <c r="F1154" s="25"/>
      <c r="M1154" s="13"/>
    </row>
    <row r="1155" spans="1:13" x14ac:dyDescent="0.25">
      <c r="A1155" s="7" t="str">
        <f>IF(C1155="","",IFERROR(IF(VLOOKUP(C1155,'Program Mapping'!B:B,1,FALSE)=C1155,"OK","Fix"),"Fix"))</f>
        <v/>
      </c>
      <c r="C1155" s="32"/>
      <c r="E1155" s="25"/>
      <c r="F1155" s="25"/>
      <c r="M1155" s="13"/>
    </row>
    <row r="1156" spans="1:13" x14ac:dyDescent="0.25">
      <c r="A1156" s="7" t="str">
        <f>IF(C1156="","",IFERROR(IF(VLOOKUP(C1156,'Program Mapping'!B:B,1,FALSE)=C1156,"OK","Fix"),"Fix"))</f>
        <v/>
      </c>
      <c r="C1156" s="32"/>
      <c r="E1156" s="25"/>
      <c r="F1156" s="25"/>
      <c r="M1156" s="13"/>
    </row>
    <row r="1157" spans="1:13" x14ac:dyDescent="0.25">
      <c r="A1157" s="7" t="str">
        <f>IF(C1157="","",IFERROR(IF(VLOOKUP(C1157,'Program Mapping'!B:B,1,FALSE)=C1157,"OK","Fix"),"Fix"))</f>
        <v/>
      </c>
      <c r="C1157" s="32"/>
      <c r="E1157" s="25"/>
      <c r="F1157" s="25"/>
      <c r="M1157" s="13"/>
    </row>
    <row r="1158" spans="1:13" x14ac:dyDescent="0.25">
      <c r="A1158" s="7" t="str">
        <f>IF(C1158="","",IFERROR(IF(VLOOKUP(C1158,'Program Mapping'!B:B,1,FALSE)=C1158,"OK","Fix"),"Fix"))</f>
        <v/>
      </c>
      <c r="C1158" s="32"/>
      <c r="E1158" s="25"/>
      <c r="F1158" s="25"/>
      <c r="M1158" s="13"/>
    </row>
    <row r="1159" spans="1:13" x14ac:dyDescent="0.25">
      <c r="A1159" s="7" t="str">
        <f>IF(C1159="","",IFERROR(IF(VLOOKUP(C1159,'Program Mapping'!B:B,1,FALSE)=C1159,"OK","Fix"),"Fix"))</f>
        <v/>
      </c>
      <c r="C1159" s="32"/>
      <c r="E1159" s="25"/>
      <c r="F1159" s="25"/>
      <c r="M1159" s="13"/>
    </row>
    <row r="1160" spans="1:13" x14ac:dyDescent="0.25">
      <c r="A1160" s="7" t="str">
        <f>IF(C1160="","",IFERROR(IF(VLOOKUP(C1160,'Program Mapping'!B:B,1,FALSE)=C1160,"OK","Fix"),"Fix"))</f>
        <v/>
      </c>
      <c r="C1160" s="32"/>
      <c r="E1160" s="25"/>
      <c r="F1160" s="25"/>
      <c r="M1160" s="13"/>
    </row>
    <row r="1161" spans="1:13" x14ac:dyDescent="0.25">
      <c r="A1161" s="7" t="str">
        <f>IF(C1161="","",IFERROR(IF(VLOOKUP(C1161,'Program Mapping'!B:B,1,FALSE)=C1161,"OK","Fix"),"Fix"))</f>
        <v/>
      </c>
      <c r="C1161" s="32"/>
      <c r="E1161" s="25"/>
      <c r="F1161" s="25"/>
      <c r="M1161" s="13"/>
    </row>
    <row r="1162" spans="1:13" x14ac:dyDescent="0.25">
      <c r="A1162" s="7" t="str">
        <f>IF(C1162="","",IFERROR(IF(VLOOKUP(C1162,'Program Mapping'!B:B,1,FALSE)=C1162,"OK","Fix"),"Fix"))</f>
        <v/>
      </c>
      <c r="C1162" s="32"/>
      <c r="E1162" s="25"/>
      <c r="F1162" s="25"/>
      <c r="M1162" s="13"/>
    </row>
    <row r="1163" spans="1:13" x14ac:dyDescent="0.25">
      <c r="A1163" s="7" t="str">
        <f>IF(C1163="","",IFERROR(IF(VLOOKUP(C1163,'Program Mapping'!B:B,1,FALSE)=C1163,"OK","Fix"),"Fix"))</f>
        <v/>
      </c>
      <c r="C1163" s="32"/>
      <c r="E1163" s="25"/>
      <c r="F1163" s="25"/>
      <c r="M1163" s="13"/>
    </row>
    <row r="1164" spans="1:13" x14ac:dyDescent="0.25">
      <c r="A1164" s="7" t="str">
        <f>IF(C1164="","",IFERROR(IF(VLOOKUP(C1164,'Program Mapping'!B:B,1,FALSE)=C1164,"OK","Fix"),"Fix"))</f>
        <v/>
      </c>
      <c r="C1164" s="32"/>
      <c r="E1164" s="25"/>
      <c r="F1164" s="25"/>
      <c r="M1164" s="13"/>
    </row>
    <row r="1165" spans="1:13" x14ac:dyDescent="0.25">
      <c r="A1165" s="7" t="str">
        <f>IF(C1165="","",IFERROR(IF(VLOOKUP(C1165,'Program Mapping'!B:B,1,FALSE)=C1165,"OK","Fix"),"Fix"))</f>
        <v/>
      </c>
      <c r="C1165" s="32"/>
      <c r="E1165" s="25"/>
      <c r="F1165" s="25"/>
      <c r="M1165" s="13"/>
    </row>
    <row r="1166" spans="1:13" x14ac:dyDescent="0.25">
      <c r="A1166" s="7" t="str">
        <f>IF(C1166="","",IFERROR(IF(VLOOKUP(C1166,'Program Mapping'!B:B,1,FALSE)=C1166,"OK","Fix"),"Fix"))</f>
        <v/>
      </c>
      <c r="C1166" s="32"/>
      <c r="E1166" s="25"/>
      <c r="F1166" s="25"/>
      <c r="M1166" s="13"/>
    </row>
    <row r="1167" spans="1:13" x14ac:dyDescent="0.25">
      <c r="A1167" s="7" t="str">
        <f>IF(C1167="","",IFERROR(IF(VLOOKUP(C1167,'Program Mapping'!B:B,1,FALSE)=C1167,"OK","Fix"),"Fix"))</f>
        <v/>
      </c>
      <c r="C1167" s="32"/>
      <c r="E1167" s="25"/>
      <c r="F1167" s="25"/>
      <c r="M1167" s="13"/>
    </row>
    <row r="1168" spans="1:13" x14ac:dyDescent="0.25">
      <c r="A1168" s="7" t="str">
        <f>IF(C1168="","",IFERROR(IF(VLOOKUP(C1168,'Program Mapping'!B:B,1,FALSE)=C1168,"OK","Fix"),"Fix"))</f>
        <v/>
      </c>
      <c r="C1168" s="32"/>
      <c r="E1168" s="25"/>
      <c r="F1168" s="25"/>
      <c r="M1168" s="13"/>
    </row>
    <row r="1169" spans="1:13" x14ac:dyDescent="0.25">
      <c r="A1169" s="7" t="str">
        <f>IF(C1169="","",IFERROR(IF(VLOOKUP(C1169,'Program Mapping'!B:B,1,FALSE)=C1169,"OK","Fix"),"Fix"))</f>
        <v/>
      </c>
      <c r="C1169" s="32"/>
      <c r="E1169" s="25"/>
      <c r="F1169" s="25"/>
      <c r="M1169" s="13"/>
    </row>
    <row r="1170" spans="1:13" x14ac:dyDescent="0.25">
      <c r="A1170" s="7" t="str">
        <f>IF(C1170="","",IFERROR(IF(VLOOKUP(C1170,'Program Mapping'!B:B,1,FALSE)=C1170,"OK","Fix"),"Fix"))</f>
        <v/>
      </c>
      <c r="C1170" s="32"/>
      <c r="E1170" s="25"/>
      <c r="F1170" s="25"/>
      <c r="M1170" s="13"/>
    </row>
    <row r="1171" spans="1:13" x14ac:dyDescent="0.25">
      <c r="A1171" s="7" t="str">
        <f>IF(C1171="","",IFERROR(IF(VLOOKUP(C1171,'Program Mapping'!B:B,1,FALSE)=C1171,"OK","Fix"),"Fix"))</f>
        <v/>
      </c>
      <c r="C1171" s="32"/>
      <c r="E1171" s="25"/>
      <c r="F1171" s="25"/>
      <c r="M1171" s="13"/>
    </row>
    <row r="1172" spans="1:13" x14ac:dyDescent="0.25">
      <c r="A1172" s="7" t="str">
        <f>IF(C1172="","",IFERROR(IF(VLOOKUP(C1172,'Program Mapping'!B:B,1,FALSE)=C1172,"OK","Fix"),"Fix"))</f>
        <v/>
      </c>
      <c r="C1172" s="32"/>
      <c r="E1172" s="25"/>
      <c r="F1172" s="25"/>
      <c r="M1172" s="13"/>
    </row>
    <row r="1173" spans="1:13" x14ac:dyDescent="0.25">
      <c r="A1173" s="7" t="str">
        <f>IF(C1173="","",IFERROR(IF(VLOOKUP(C1173,'Program Mapping'!B:B,1,FALSE)=C1173,"OK","Fix"),"Fix"))</f>
        <v/>
      </c>
      <c r="C1173" s="32"/>
      <c r="E1173" s="25"/>
      <c r="F1173" s="25"/>
      <c r="M1173" s="13"/>
    </row>
    <row r="1174" spans="1:13" x14ac:dyDescent="0.25">
      <c r="A1174" s="7" t="str">
        <f>IF(C1174="","",IFERROR(IF(VLOOKUP(C1174,'Program Mapping'!B:B,1,FALSE)=C1174,"OK","Fix"),"Fix"))</f>
        <v/>
      </c>
      <c r="C1174" s="32"/>
      <c r="E1174" s="25"/>
      <c r="F1174" s="25"/>
      <c r="M1174" s="13"/>
    </row>
    <row r="1175" spans="1:13" x14ac:dyDescent="0.25">
      <c r="A1175" s="7" t="str">
        <f>IF(C1175="","",IFERROR(IF(VLOOKUP(C1175,'Program Mapping'!B:B,1,FALSE)=C1175,"OK","Fix"),"Fix"))</f>
        <v/>
      </c>
      <c r="C1175" s="32"/>
      <c r="E1175" s="25"/>
      <c r="F1175" s="25"/>
      <c r="M1175" s="13"/>
    </row>
    <row r="1176" spans="1:13" x14ac:dyDescent="0.25">
      <c r="A1176" s="7" t="str">
        <f>IF(C1176="","",IFERROR(IF(VLOOKUP(C1176,'Program Mapping'!B:B,1,FALSE)=C1176,"OK","Fix"),"Fix"))</f>
        <v/>
      </c>
      <c r="C1176" s="32"/>
      <c r="E1176" s="25"/>
      <c r="F1176" s="25"/>
      <c r="M1176" s="13"/>
    </row>
    <row r="1177" spans="1:13" x14ac:dyDescent="0.25">
      <c r="A1177" s="7" t="str">
        <f>IF(C1177="","",IFERROR(IF(VLOOKUP(C1177,'Program Mapping'!B:B,1,FALSE)=C1177,"OK","Fix"),"Fix"))</f>
        <v/>
      </c>
      <c r="C1177" s="32"/>
      <c r="E1177" s="25"/>
      <c r="F1177" s="25"/>
      <c r="M1177" s="13"/>
    </row>
    <row r="1178" spans="1:13" x14ac:dyDescent="0.25">
      <c r="A1178" s="7" t="str">
        <f>IF(C1178="","",IFERROR(IF(VLOOKUP(C1178,'Program Mapping'!B:B,1,FALSE)=C1178,"OK","Fix"),"Fix"))</f>
        <v/>
      </c>
      <c r="C1178" s="32"/>
      <c r="E1178" s="25"/>
      <c r="F1178" s="25"/>
      <c r="M1178" s="13"/>
    </row>
    <row r="1179" spans="1:13" x14ac:dyDescent="0.25">
      <c r="A1179" s="7" t="str">
        <f>IF(C1179="","",IFERROR(IF(VLOOKUP(C1179,'Program Mapping'!B:B,1,FALSE)=C1179,"OK","Fix"),"Fix"))</f>
        <v/>
      </c>
      <c r="C1179" s="32"/>
      <c r="E1179" s="25"/>
      <c r="F1179" s="25"/>
      <c r="M1179" s="13"/>
    </row>
    <row r="1180" spans="1:13" x14ac:dyDescent="0.25">
      <c r="A1180" s="7" t="str">
        <f>IF(C1180="","",IFERROR(IF(VLOOKUP(C1180,'Program Mapping'!B:B,1,FALSE)=C1180,"OK","Fix"),"Fix"))</f>
        <v/>
      </c>
      <c r="C1180" s="32"/>
      <c r="E1180" s="25"/>
      <c r="F1180" s="25"/>
      <c r="M1180" s="13"/>
    </row>
    <row r="1181" spans="1:13" x14ac:dyDescent="0.25">
      <c r="A1181" s="7" t="str">
        <f>IF(C1181="","",IFERROR(IF(VLOOKUP(C1181,'Program Mapping'!B:B,1,FALSE)=C1181,"OK","Fix"),"Fix"))</f>
        <v/>
      </c>
      <c r="C1181" s="32"/>
      <c r="E1181" s="25"/>
      <c r="F1181" s="25"/>
      <c r="M1181" s="13"/>
    </row>
    <row r="1182" spans="1:13" x14ac:dyDescent="0.25">
      <c r="A1182" s="7" t="str">
        <f>IF(C1182="","",IFERROR(IF(VLOOKUP(C1182,'Program Mapping'!B:B,1,FALSE)=C1182,"OK","Fix"),"Fix"))</f>
        <v/>
      </c>
      <c r="C1182" s="32"/>
      <c r="E1182" s="25"/>
      <c r="F1182" s="25"/>
      <c r="M1182" s="13"/>
    </row>
    <row r="1183" spans="1:13" x14ac:dyDescent="0.25">
      <c r="A1183" s="7" t="str">
        <f>IF(C1183="","",IFERROR(IF(VLOOKUP(C1183,'Program Mapping'!B:B,1,FALSE)=C1183,"OK","Fix"),"Fix"))</f>
        <v/>
      </c>
      <c r="C1183" s="32"/>
      <c r="E1183" s="25"/>
      <c r="F1183" s="25"/>
      <c r="M1183" s="13"/>
    </row>
    <row r="1184" spans="1:13" x14ac:dyDescent="0.25">
      <c r="A1184" s="7" t="str">
        <f>IF(C1184="","",IFERROR(IF(VLOOKUP(C1184,'Program Mapping'!B:B,1,FALSE)=C1184,"OK","Fix"),"Fix"))</f>
        <v/>
      </c>
      <c r="C1184" s="32"/>
      <c r="E1184" s="25"/>
      <c r="F1184" s="25"/>
      <c r="M1184" s="13"/>
    </row>
    <row r="1185" spans="1:13" x14ac:dyDescent="0.25">
      <c r="A1185" s="7" t="str">
        <f>IF(C1185="","",IFERROR(IF(VLOOKUP(C1185,'Program Mapping'!B:B,1,FALSE)=C1185,"OK","Fix"),"Fix"))</f>
        <v/>
      </c>
      <c r="C1185" s="32"/>
      <c r="E1185" s="25"/>
      <c r="F1185" s="25"/>
      <c r="M1185" s="13"/>
    </row>
    <row r="1186" spans="1:13" x14ac:dyDescent="0.25">
      <c r="A1186" s="7" t="str">
        <f>IF(C1186="","",IFERROR(IF(VLOOKUP(C1186,'Program Mapping'!B:B,1,FALSE)=C1186,"OK","Fix"),"Fix"))</f>
        <v/>
      </c>
      <c r="C1186" s="32"/>
      <c r="E1186" s="25"/>
      <c r="F1186" s="25"/>
      <c r="M1186" s="13"/>
    </row>
    <row r="1187" spans="1:13" x14ac:dyDescent="0.25">
      <c r="A1187" s="7" t="str">
        <f>IF(C1187="","",IFERROR(IF(VLOOKUP(C1187,'Program Mapping'!B:B,1,FALSE)=C1187,"OK","Fix"),"Fix"))</f>
        <v/>
      </c>
      <c r="C1187" s="32"/>
      <c r="E1187" s="25"/>
      <c r="F1187" s="25"/>
      <c r="M1187" s="13"/>
    </row>
    <row r="1188" spans="1:13" x14ac:dyDescent="0.25">
      <c r="A1188" s="7" t="str">
        <f>IF(C1188="","",IFERROR(IF(VLOOKUP(C1188,'Program Mapping'!B:B,1,FALSE)=C1188,"OK","Fix"),"Fix"))</f>
        <v/>
      </c>
      <c r="C1188" s="32"/>
      <c r="E1188" s="25"/>
      <c r="F1188" s="25"/>
      <c r="M1188" s="13"/>
    </row>
    <row r="1189" spans="1:13" x14ac:dyDescent="0.25">
      <c r="A1189" s="7" t="str">
        <f>IF(C1189="","",IFERROR(IF(VLOOKUP(C1189,'Program Mapping'!B:B,1,FALSE)=C1189,"OK","Fix"),"Fix"))</f>
        <v/>
      </c>
      <c r="C1189" s="32"/>
      <c r="E1189" s="25"/>
      <c r="F1189" s="25"/>
      <c r="M1189" s="13"/>
    </row>
    <row r="1190" spans="1:13" x14ac:dyDescent="0.25">
      <c r="A1190" s="7" t="str">
        <f>IF(C1190="","",IFERROR(IF(VLOOKUP(C1190,'Program Mapping'!B:B,1,FALSE)=C1190,"OK","Fix"),"Fix"))</f>
        <v/>
      </c>
      <c r="C1190" s="32"/>
      <c r="E1190" s="25"/>
      <c r="F1190" s="25"/>
      <c r="M1190" s="13"/>
    </row>
    <row r="1191" spans="1:13" x14ac:dyDescent="0.25">
      <c r="A1191" s="7" t="str">
        <f>IF(C1191="","",IFERROR(IF(VLOOKUP(C1191,'Program Mapping'!B:B,1,FALSE)=C1191,"OK","Fix"),"Fix"))</f>
        <v/>
      </c>
      <c r="C1191" s="32"/>
      <c r="E1191" s="25"/>
      <c r="F1191" s="25"/>
      <c r="M1191" s="13"/>
    </row>
    <row r="1192" spans="1:13" x14ac:dyDescent="0.25">
      <c r="A1192" s="7" t="str">
        <f>IF(C1192="","",IFERROR(IF(VLOOKUP(C1192,'Program Mapping'!B:B,1,FALSE)=C1192,"OK","Fix"),"Fix"))</f>
        <v/>
      </c>
      <c r="C1192" s="32"/>
      <c r="E1192" s="25"/>
      <c r="F1192" s="25"/>
      <c r="M1192" s="13"/>
    </row>
    <row r="1193" spans="1:13" x14ac:dyDescent="0.25">
      <c r="A1193" s="7" t="str">
        <f>IF(C1193="","",IFERROR(IF(VLOOKUP(C1193,'Program Mapping'!B:B,1,FALSE)=C1193,"OK","Fix"),"Fix"))</f>
        <v/>
      </c>
      <c r="C1193" s="32"/>
      <c r="E1193" s="25"/>
      <c r="F1193" s="25"/>
      <c r="M1193" s="13"/>
    </row>
    <row r="1194" spans="1:13" x14ac:dyDescent="0.25">
      <c r="A1194" s="7" t="str">
        <f>IF(C1194="","",IFERROR(IF(VLOOKUP(C1194,'Program Mapping'!B:B,1,FALSE)=C1194,"OK","Fix"),"Fix"))</f>
        <v/>
      </c>
      <c r="C1194" s="32"/>
      <c r="E1194" s="25"/>
      <c r="F1194" s="25"/>
      <c r="M1194" s="13"/>
    </row>
    <row r="1195" spans="1:13" x14ac:dyDescent="0.25">
      <c r="A1195" s="7" t="str">
        <f>IF(C1195="","",IFERROR(IF(VLOOKUP(C1195,'Program Mapping'!B:B,1,FALSE)=C1195,"OK","Fix"),"Fix"))</f>
        <v/>
      </c>
      <c r="C1195" s="32"/>
      <c r="E1195" s="25"/>
      <c r="F1195" s="25"/>
      <c r="M1195" s="13"/>
    </row>
    <row r="1196" spans="1:13" x14ac:dyDescent="0.25">
      <c r="A1196" s="7" t="str">
        <f>IF(C1196="","",IFERROR(IF(VLOOKUP(C1196,'Program Mapping'!B:B,1,FALSE)=C1196,"OK","Fix"),"Fix"))</f>
        <v/>
      </c>
      <c r="C1196" s="32"/>
      <c r="E1196" s="25"/>
      <c r="F1196" s="25"/>
      <c r="M1196" s="13"/>
    </row>
    <row r="1197" spans="1:13" x14ac:dyDescent="0.25">
      <c r="A1197" s="7" t="str">
        <f>IF(C1197="","",IFERROR(IF(VLOOKUP(C1197,'Program Mapping'!B:B,1,FALSE)=C1197,"OK","Fix"),"Fix"))</f>
        <v/>
      </c>
      <c r="C1197" s="32"/>
      <c r="E1197" s="25"/>
      <c r="F1197" s="25"/>
      <c r="M1197" s="13"/>
    </row>
    <row r="1198" spans="1:13" x14ac:dyDescent="0.25">
      <c r="A1198" s="7" t="str">
        <f>IF(C1198="","",IFERROR(IF(VLOOKUP(C1198,'Program Mapping'!B:B,1,FALSE)=C1198,"OK","Fix"),"Fix"))</f>
        <v/>
      </c>
      <c r="C1198" s="32"/>
      <c r="E1198" s="25"/>
      <c r="F1198" s="25"/>
      <c r="M1198" s="13"/>
    </row>
    <row r="1199" spans="1:13" x14ac:dyDescent="0.25">
      <c r="A1199" s="7" t="str">
        <f>IF(C1199="","",IFERROR(IF(VLOOKUP(C1199,'Program Mapping'!B:B,1,FALSE)=C1199,"OK","Fix"),"Fix"))</f>
        <v/>
      </c>
      <c r="C1199" s="32"/>
      <c r="E1199" s="25"/>
      <c r="F1199" s="25"/>
      <c r="M1199" s="13"/>
    </row>
    <row r="1200" spans="1:13" x14ac:dyDescent="0.25">
      <c r="A1200" s="7" t="str">
        <f>IF(C1200="","",IFERROR(IF(VLOOKUP(C1200,'Program Mapping'!B:B,1,FALSE)=C1200,"OK","Fix"),"Fix"))</f>
        <v/>
      </c>
      <c r="C1200" s="32"/>
      <c r="E1200" s="25"/>
      <c r="F1200" s="25"/>
      <c r="M1200" s="13"/>
    </row>
    <row r="1201" spans="1:13" x14ac:dyDescent="0.25">
      <c r="A1201" s="7" t="str">
        <f>IF(C1201="","",IFERROR(IF(VLOOKUP(C1201,'Program Mapping'!B:B,1,FALSE)=C1201,"OK","Fix"),"Fix"))</f>
        <v/>
      </c>
      <c r="C1201" s="32"/>
      <c r="E1201" s="25"/>
      <c r="F1201" s="25"/>
      <c r="M1201" s="13"/>
    </row>
    <row r="1202" spans="1:13" x14ac:dyDescent="0.25">
      <c r="A1202" s="7" t="str">
        <f>IF(C1202="","",IFERROR(IF(VLOOKUP(C1202,'Program Mapping'!B:B,1,FALSE)=C1202,"OK","Fix"),"Fix"))</f>
        <v/>
      </c>
      <c r="C1202" s="32"/>
      <c r="E1202" s="25"/>
      <c r="F1202" s="25"/>
      <c r="M1202" s="13"/>
    </row>
    <row r="1203" spans="1:13" x14ac:dyDescent="0.25">
      <c r="A1203" s="7" t="str">
        <f>IF(C1203="","",IFERROR(IF(VLOOKUP(C1203,'Program Mapping'!B:B,1,FALSE)=C1203,"OK","Fix"),"Fix"))</f>
        <v/>
      </c>
      <c r="C1203" s="32"/>
      <c r="E1203" s="25"/>
      <c r="F1203" s="25"/>
      <c r="M1203" s="13"/>
    </row>
    <row r="1204" spans="1:13" x14ac:dyDescent="0.25">
      <c r="A1204" s="7" t="str">
        <f>IF(C1204="","",IFERROR(IF(VLOOKUP(C1204,'Program Mapping'!B:B,1,FALSE)=C1204,"OK","Fix"),"Fix"))</f>
        <v/>
      </c>
      <c r="C1204" s="32"/>
      <c r="E1204" s="25"/>
      <c r="F1204" s="25"/>
      <c r="M1204" s="13"/>
    </row>
    <row r="1205" spans="1:13" x14ac:dyDescent="0.25">
      <c r="A1205" s="7" t="str">
        <f>IF(C1205="","",IFERROR(IF(VLOOKUP(C1205,'Program Mapping'!B:B,1,FALSE)=C1205,"OK","Fix"),"Fix"))</f>
        <v/>
      </c>
      <c r="C1205" s="32"/>
      <c r="E1205" s="25"/>
      <c r="F1205" s="25"/>
      <c r="M1205" s="13"/>
    </row>
    <row r="1206" spans="1:13" x14ac:dyDescent="0.25">
      <c r="A1206" s="7" t="str">
        <f>IF(C1206="","",IFERROR(IF(VLOOKUP(C1206,'Program Mapping'!B:B,1,FALSE)=C1206,"OK","Fix"),"Fix"))</f>
        <v/>
      </c>
      <c r="C1206" s="32"/>
      <c r="E1206" s="25"/>
      <c r="F1206" s="25"/>
      <c r="M1206" s="13"/>
    </row>
    <row r="1207" spans="1:13" x14ac:dyDescent="0.25">
      <c r="A1207" s="7" t="str">
        <f>IF(C1207="","",IFERROR(IF(VLOOKUP(C1207,'Program Mapping'!B:B,1,FALSE)=C1207,"OK","Fix"),"Fix"))</f>
        <v/>
      </c>
      <c r="C1207" s="32"/>
      <c r="E1207" s="25"/>
      <c r="F1207" s="25"/>
      <c r="M1207" s="13"/>
    </row>
    <row r="1208" spans="1:13" x14ac:dyDescent="0.25">
      <c r="A1208" s="7" t="str">
        <f>IF(C1208="","",IFERROR(IF(VLOOKUP(C1208,'Program Mapping'!B:B,1,FALSE)=C1208,"OK","Fix"),"Fix"))</f>
        <v/>
      </c>
      <c r="C1208" s="32"/>
      <c r="E1208" s="25"/>
      <c r="F1208" s="25"/>
      <c r="M1208" s="13"/>
    </row>
    <row r="1209" spans="1:13" x14ac:dyDescent="0.25">
      <c r="A1209" s="7" t="str">
        <f>IF(C1209="","",IFERROR(IF(VLOOKUP(C1209,'Program Mapping'!B:B,1,FALSE)=C1209,"OK","Fix"),"Fix"))</f>
        <v/>
      </c>
      <c r="C1209" s="32"/>
      <c r="E1209" s="25"/>
      <c r="F1209" s="25"/>
      <c r="M1209" s="13"/>
    </row>
    <row r="1210" spans="1:13" x14ac:dyDescent="0.25">
      <c r="A1210" s="7" t="str">
        <f>IF(C1210="","",IFERROR(IF(VLOOKUP(C1210,'Program Mapping'!B:B,1,FALSE)=C1210,"OK","Fix"),"Fix"))</f>
        <v/>
      </c>
      <c r="C1210" s="32"/>
      <c r="E1210" s="25"/>
      <c r="F1210" s="25"/>
      <c r="M1210" s="13"/>
    </row>
    <row r="1211" spans="1:13" x14ac:dyDescent="0.25">
      <c r="A1211" s="7" t="str">
        <f>IF(C1211="","",IFERROR(IF(VLOOKUP(C1211,'Program Mapping'!B:B,1,FALSE)=C1211,"OK","Fix"),"Fix"))</f>
        <v/>
      </c>
      <c r="C1211" s="32"/>
      <c r="E1211" s="25"/>
      <c r="F1211" s="25"/>
      <c r="M1211" s="13"/>
    </row>
    <row r="1212" spans="1:13" x14ac:dyDescent="0.25">
      <c r="A1212" s="7" t="str">
        <f>IF(C1212="","",IFERROR(IF(VLOOKUP(C1212,'Program Mapping'!B:B,1,FALSE)=C1212,"OK","Fix"),"Fix"))</f>
        <v/>
      </c>
      <c r="C1212" s="32"/>
      <c r="E1212" s="25"/>
      <c r="F1212" s="25"/>
      <c r="M1212" s="13"/>
    </row>
    <row r="1213" spans="1:13" x14ac:dyDescent="0.25">
      <c r="A1213" s="7" t="str">
        <f>IF(C1213="","",IFERROR(IF(VLOOKUP(C1213,'Program Mapping'!B:B,1,FALSE)=C1213,"OK","Fix"),"Fix"))</f>
        <v/>
      </c>
      <c r="C1213" s="32"/>
      <c r="E1213" s="25"/>
      <c r="F1213" s="25"/>
      <c r="M1213" s="13"/>
    </row>
    <row r="1214" spans="1:13" x14ac:dyDescent="0.25">
      <c r="A1214" s="7" t="str">
        <f>IF(C1214="","",IFERROR(IF(VLOOKUP(C1214,'Program Mapping'!B:B,1,FALSE)=C1214,"OK","Fix"),"Fix"))</f>
        <v/>
      </c>
      <c r="C1214" s="32"/>
      <c r="E1214" s="25"/>
      <c r="F1214" s="25"/>
      <c r="M1214" s="13"/>
    </row>
    <row r="1215" spans="1:13" x14ac:dyDescent="0.25">
      <c r="A1215" s="7" t="str">
        <f>IF(C1215="","",IFERROR(IF(VLOOKUP(C1215,'Program Mapping'!B:B,1,FALSE)=C1215,"OK","Fix"),"Fix"))</f>
        <v/>
      </c>
      <c r="C1215" s="32"/>
      <c r="E1215" s="25"/>
      <c r="F1215" s="25"/>
      <c r="M1215" s="13"/>
    </row>
    <row r="1216" spans="1:13" x14ac:dyDescent="0.25">
      <c r="A1216" s="7" t="str">
        <f>IF(C1216="","",IFERROR(IF(VLOOKUP(C1216,'Program Mapping'!B:B,1,FALSE)=C1216,"OK","Fix"),"Fix"))</f>
        <v/>
      </c>
      <c r="C1216" s="32"/>
      <c r="E1216" s="25"/>
      <c r="F1216" s="25"/>
      <c r="M1216" s="13"/>
    </row>
    <row r="1217" spans="1:13" x14ac:dyDescent="0.25">
      <c r="A1217" s="7" t="str">
        <f>IF(C1217="","",IFERROR(IF(VLOOKUP(C1217,'Program Mapping'!B:B,1,FALSE)=C1217,"OK","Fix"),"Fix"))</f>
        <v/>
      </c>
      <c r="C1217" s="32"/>
      <c r="E1217" s="25"/>
      <c r="F1217" s="25"/>
      <c r="M1217" s="13"/>
    </row>
    <row r="1218" spans="1:13" x14ac:dyDescent="0.25">
      <c r="A1218" s="7" t="str">
        <f>IF(C1218="","",IFERROR(IF(VLOOKUP(C1218,'Program Mapping'!B:B,1,FALSE)=C1218,"OK","Fix"),"Fix"))</f>
        <v/>
      </c>
      <c r="C1218" s="32"/>
      <c r="E1218" s="25"/>
      <c r="F1218" s="25"/>
      <c r="M1218" s="13"/>
    </row>
    <row r="1219" spans="1:13" x14ac:dyDescent="0.25">
      <c r="A1219" s="7" t="str">
        <f>IF(C1219="","",IFERROR(IF(VLOOKUP(C1219,'Program Mapping'!B:B,1,FALSE)=C1219,"OK","Fix"),"Fix"))</f>
        <v/>
      </c>
      <c r="C1219" s="32"/>
      <c r="E1219" s="25"/>
      <c r="F1219" s="25"/>
      <c r="M1219" s="13"/>
    </row>
    <row r="1220" spans="1:13" x14ac:dyDescent="0.25">
      <c r="A1220" s="7" t="str">
        <f>IF(C1220="","",IFERROR(IF(VLOOKUP(C1220,'Program Mapping'!B:B,1,FALSE)=C1220,"OK","Fix"),"Fix"))</f>
        <v/>
      </c>
      <c r="C1220" s="32"/>
      <c r="E1220" s="25"/>
      <c r="F1220" s="25"/>
      <c r="M1220" s="13"/>
    </row>
    <row r="1221" spans="1:13" x14ac:dyDescent="0.25">
      <c r="A1221" s="7" t="str">
        <f>IF(C1221="","",IFERROR(IF(VLOOKUP(C1221,'Program Mapping'!B:B,1,FALSE)=C1221,"OK","Fix"),"Fix"))</f>
        <v/>
      </c>
      <c r="C1221" s="32"/>
      <c r="E1221" s="25"/>
      <c r="F1221" s="25"/>
      <c r="M1221" s="13"/>
    </row>
    <row r="1222" spans="1:13" x14ac:dyDescent="0.25">
      <c r="A1222" s="7" t="str">
        <f>IF(C1222="","",IFERROR(IF(VLOOKUP(C1222,'Program Mapping'!B:B,1,FALSE)=C1222,"OK","Fix"),"Fix"))</f>
        <v/>
      </c>
      <c r="C1222" s="32"/>
      <c r="E1222" s="25"/>
      <c r="F1222" s="25"/>
      <c r="M1222" s="13"/>
    </row>
    <row r="1223" spans="1:13" x14ac:dyDescent="0.25">
      <c r="A1223" s="7" t="str">
        <f>IF(C1223="","",IFERROR(IF(VLOOKUP(C1223,'Program Mapping'!B:B,1,FALSE)=C1223,"OK","Fix"),"Fix"))</f>
        <v/>
      </c>
      <c r="C1223" s="32"/>
      <c r="E1223" s="25"/>
      <c r="F1223" s="25"/>
      <c r="M1223" s="13"/>
    </row>
    <row r="1224" spans="1:13" x14ac:dyDescent="0.25">
      <c r="A1224" s="7" t="str">
        <f>IF(C1224="","",IFERROR(IF(VLOOKUP(C1224,'Program Mapping'!B:B,1,FALSE)=C1224,"OK","Fix"),"Fix"))</f>
        <v/>
      </c>
      <c r="C1224" s="32"/>
      <c r="E1224" s="25"/>
      <c r="F1224" s="25"/>
      <c r="M1224" s="13"/>
    </row>
    <row r="1225" spans="1:13" x14ac:dyDescent="0.25">
      <c r="A1225" s="7" t="str">
        <f>IF(C1225="","",IFERROR(IF(VLOOKUP(C1225,'Program Mapping'!B:B,1,FALSE)=C1225,"OK","Fix"),"Fix"))</f>
        <v/>
      </c>
      <c r="C1225" s="32"/>
      <c r="E1225" s="25"/>
      <c r="F1225" s="25"/>
      <c r="M1225" s="13"/>
    </row>
    <row r="1226" spans="1:13" x14ac:dyDescent="0.25">
      <c r="A1226" s="7" t="str">
        <f>IF(C1226="","",IFERROR(IF(VLOOKUP(C1226,'Program Mapping'!B:B,1,FALSE)=C1226,"OK","Fix"),"Fix"))</f>
        <v/>
      </c>
      <c r="C1226" s="32"/>
      <c r="E1226" s="25"/>
      <c r="F1226" s="25"/>
      <c r="M1226" s="13"/>
    </row>
    <row r="1227" spans="1:13" x14ac:dyDescent="0.25">
      <c r="A1227" s="7" t="str">
        <f>IF(C1227="","",IFERROR(IF(VLOOKUP(C1227,'Program Mapping'!B:B,1,FALSE)=C1227,"OK","Fix"),"Fix"))</f>
        <v/>
      </c>
      <c r="C1227" s="32"/>
      <c r="E1227" s="25"/>
      <c r="F1227" s="25"/>
      <c r="M1227" s="13"/>
    </row>
    <row r="1228" spans="1:13" x14ac:dyDescent="0.25">
      <c r="A1228" s="7" t="str">
        <f>IF(C1228="","",IFERROR(IF(VLOOKUP(C1228,'Program Mapping'!B:B,1,FALSE)=C1228,"OK","Fix"),"Fix"))</f>
        <v/>
      </c>
      <c r="C1228" s="32"/>
      <c r="E1228" s="25"/>
      <c r="F1228" s="25"/>
      <c r="M1228" s="13"/>
    </row>
    <row r="1229" spans="1:13" x14ac:dyDescent="0.25">
      <c r="A1229" s="7" t="str">
        <f>IF(C1229="","",IFERROR(IF(VLOOKUP(C1229,'Program Mapping'!B:B,1,FALSE)=C1229,"OK","Fix"),"Fix"))</f>
        <v/>
      </c>
      <c r="C1229" s="32"/>
      <c r="E1229" s="25"/>
      <c r="F1229" s="25"/>
      <c r="M1229" s="13"/>
    </row>
    <row r="1230" spans="1:13" x14ac:dyDescent="0.25">
      <c r="A1230" s="7" t="str">
        <f>IF(C1230="","",IFERROR(IF(VLOOKUP(C1230,'Program Mapping'!B:B,1,FALSE)=C1230,"OK","Fix"),"Fix"))</f>
        <v/>
      </c>
      <c r="C1230" s="32"/>
      <c r="E1230" s="25"/>
      <c r="F1230" s="25"/>
      <c r="M1230" s="13"/>
    </row>
    <row r="1231" spans="1:13" x14ac:dyDescent="0.25">
      <c r="A1231" s="7" t="str">
        <f>IF(C1231="","",IFERROR(IF(VLOOKUP(C1231,'Program Mapping'!B:B,1,FALSE)=C1231,"OK","Fix"),"Fix"))</f>
        <v/>
      </c>
      <c r="C1231" s="32"/>
      <c r="E1231" s="25"/>
      <c r="F1231" s="25"/>
      <c r="M1231" s="13"/>
    </row>
    <row r="1232" spans="1:13" x14ac:dyDescent="0.25">
      <c r="A1232" s="7" t="str">
        <f>IF(C1232="","",IFERROR(IF(VLOOKUP(C1232,'Program Mapping'!B:B,1,FALSE)=C1232,"OK","Fix"),"Fix"))</f>
        <v/>
      </c>
      <c r="C1232" s="32"/>
      <c r="E1232" s="25"/>
      <c r="F1232" s="25"/>
      <c r="M1232" s="13"/>
    </row>
    <row r="1233" spans="1:13" x14ac:dyDescent="0.25">
      <c r="A1233" s="7" t="str">
        <f>IF(C1233="","",IFERROR(IF(VLOOKUP(C1233,'Program Mapping'!B:B,1,FALSE)=C1233,"OK","Fix"),"Fix"))</f>
        <v/>
      </c>
      <c r="C1233" s="32"/>
      <c r="E1233" s="25"/>
      <c r="F1233" s="25"/>
      <c r="M1233" s="13"/>
    </row>
    <row r="1234" spans="1:13" x14ac:dyDescent="0.25">
      <c r="A1234" s="7" t="str">
        <f>IF(C1234="","",IFERROR(IF(VLOOKUP(C1234,'Program Mapping'!B:B,1,FALSE)=C1234,"OK","Fix"),"Fix"))</f>
        <v/>
      </c>
      <c r="C1234" s="32"/>
      <c r="E1234" s="25"/>
      <c r="F1234" s="25"/>
      <c r="M1234" s="13"/>
    </row>
    <row r="1235" spans="1:13" x14ac:dyDescent="0.25">
      <c r="A1235" s="7" t="str">
        <f>IF(C1235="","",IFERROR(IF(VLOOKUP(C1235,'Program Mapping'!B:B,1,FALSE)=C1235,"OK","Fix"),"Fix"))</f>
        <v/>
      </c>
      <c r="C1235" s="32"/>
      <c r="E1235" s="25"/>
      <c r="F1235" s="25"/>
      <c r="M1235" s="13"/>
    </row>
    <row r="1236" spans="1:13" x14ac:dyDescent="0.25">
      <c r="A1236" s="7" t="str">
        <f>IF(C1236="","",IFERROR(IF(VLOOKUP(C1236,'Program Mapping'!B:B,1,FALSE)=C1236,"OK","Fix"),"Fix"))</f>
        <v/>
      </c>
      <c r="C1236" s="32"/>
      <c r="E1236" s="25"/>
      <c r="F1236" s="25"/>
      <c r="M1236" s="13"/>
    </row>
    <row r="1237" spans="1:13" x14ac:dyDescent="0.25">
      <c r="A1237" s="7" t="str">
        <f>IF(C1237="","",IFERROR(IF(VLOOKUP(C1237,'Program Mapping'!B:B,1,FALSE)=C1237,"OK","Fix"),"Fix"))</f>
        <v/>
      </c>
      <c r="C1237" s="32"/>
      <c r="E1237" s="25"/>
      <c r="F1237" s="25"/>
      <c r="M1237" s="13"/>
    </row>
    <row r="1238" spans="1:13" x14ac:dyDescent="0.25">
      <c r="A1238" s="7" t="str">
        <f>IF(C1238="","",IFERROR(IF(VLOOKUP(C1238,'Program Mapping'!B:B,1,FALSE)=C1238,"OK","Fix"),"Fix"))</f>
        <v/>
      </c>
      <c r="C1238" s="32"/>
      <c r="E1238" s="25"/>
      <c r="F1238" s="25"/>
      <c r="M1238" s="13"/>
    </row>
    <row r="1239" spans="1:13" x14ac:dyDescent="0.25">
      <c r="A1239" s="7" t="str">
        <f>IF(C1239="","",IFERROR(IF(VLOOKUP(C1239,'Program Mapping'!B:B,1,FALSE)=C1239,"OK","Fix"),"Fix"))</f>
        <v/>
      </c>
      <c r="C1239" s="32"/>
      <c r="E1239" s="25"/>
      <c r="F1239" s="25"/>
      <c r="M1239" s="13"/>
    </row>
    <row r="1240" spans="1:13" x14ac:dyDescent="0.25">
      <c r="A1240" s="7" t="str">
        <f>IF(C1240="","",IFERROR(IF(VLOOKUP(C1240,'Program Mapping'!B:B,1,FALSE)=C1240,"OK","Fix"),"Fix"))</f>
        <v/>
      </c>
      <c r="C1240" s="32"/>
      <c r="E1240" s="25"/>
      <c r="F1240" s="25"/>
      <c r="M1240" s="13"/>
    </row>
    <row r="1241" spans="1:13" x14ac:dyDescent="0.25">
      <c r="A1241" s="7" t="str">
        <f>IF(C1241="","",IFERROR(IF(VLOOKUP(C1241,'Program Mapping'!B:B,1,FALSE)=C1241,"OK","Fix"),"Fix"))</f>
        <v/>
      </c>
      <c r="C1241" s="32"/>
      <c r="E1241" s="25"/>
      <c r="F1241" s="25"/>
      <c r="M1241" s="13"/>
    </row>
    <row r="1242" spans="1:13" x14ac:dyDescent="0.25">
      <c r="A1242" s="7" t="str">
        <f>IF(C1242="","",IFERROR(IF(VLOOKUP(C1242,'Program Mapping'!B:B,1,FALSE)=C1242,"OK","Fix"),"Fix"))</f>
        <v/>
      </c>
      <c r="C1242" s="32"/>
      <c r="E1242" s="25"/>
      <c r="F1242" s="25"/>
      <c r="M1242" s="13"/>
    </row>
    <row r="1243" spans="1:13" x14ac:dyDescent="0.25">
      <c r="A1243" s="7" t="str">
        <f>IF(C1243="","",IFERROR(IF(VLOOKUP(C1243,'Program Mapping'!B:B,1,FALSE)=C1243,"OK","Fix"),"Fix"))</f>
        <v/>
      </c>
      <c r="C1243" s="32"/>
      <c r="E1243" s="25"/>
      <c r="F1243" s="25"/>
      <c r="M1243" s="13"/>
    </row>
    <row r="1244" spans="1:13" x14ac:dyDescent="0.25">
      <c r="A1244" s="7" t="str">
        <f>IF(C1244="","",IFERROR(IF(VLOOKUP(C1244,'Program Mapping'!B:B,1,FALSE)=C1244,"OK","Fix"),"Fix"))</f>
        <v/>
      </c>
      <c r="C1244" s="32"/>
      <c r="E1244" s="25"/>
      <c r="F1244" s="25"/>
      <c r="M1244" s="13"/>
    </row>
    <row r="1245" spans="1:13" x14ac:dyDescent="0.25">
      <c r="A1245" s="7" t="str">
        <f>IF(C1245="","",IFERROR(IF(VLOOKUP(C1245,'Program Mapping'!B:B,1,FALSE)=C1245,"OK","Fix"),"Fix"))</f>
        <v/>
      </c>
      <c r="C1245" s="32"/>
      <c r="E1245" s="25"/>
      <c r="F1245" s="25"/>
      <c r="M1245" s="13"/>
    </row>
    <row r="1246" spans="1:13" x14ac:dyDescent="0.25">
      <c r="A1246" s="7" t="str">
        <f>IF(C1246="","",IFERROR(IF(VLOOKUP(C1246,'Program Mapping'!B:B,1,FALSE)=C1246,"OK","Fix"),"Fix"))</f>
        <v/>
      </c>
      <c r="C1246" s="32"/>
      <c r="E1246" s="25"/>
      <c r="F1246" s="25"/>
      <c r="M1246" s="13"/>
    </row>
    <row r="1247" spans="1:13" x14ac:dyDescent="0.25">
      <c r="A1247" s="7" t="str">
        <f>IF(C1247="","",IFERROR(IF(VLOOKUP(C1247,'Program Mapping'!B:B,1,FALSE)=C1247,"OK","Fix"),"Fix"))</f>
        <v/>
      </c>
      <c r="C1247" s="32"/>
      <c r="E1247" s="25"/>
      <c r="F1247" s="25"/>
      <c r="M1247" s="13"/>
    </row>
    <row r="1248" spans="1:13" x14ac:dyDescent="0.25">
      <c r="A1248" s="7" t="str">
        <f>IF(C1248="","",IFERROR(IF(VLOOKUP(C1248,'Program Mapping'!B:B,1,FALSE)=C1248,"OK","Fix"),"Fix"))</f>
        <v/>
      </c>
      <c r="C1248" s="32"/>
      <c r="E1248" s="25"/>
      <c r="F1248" s="25"/>
      <c r="M1248" s="13"/>
    </row>
    <row r="1249" spans="1:13" x14ac:dyDescent="0.25">
      <c r="A1249" s="7" t="str">
        <f>IF(C1249="","",IFERROR(IF(VLOOKUP(C1249,'Program Mapping'!B:B,1,FALSE)=C1249,"OK","Fix"),"Fix"))</f>
        <v/>
      </c>
      <c r="C1249" s="32"/>
      <c r="E1249" s="25"/>
      <c r="F1249" s="25"/>
      <c r="M1249" s="13"/>
    </row>
    <row r="1250" spans="1:13" x14ac:dyDescent="0.25">
      <c r="A1250" s="7" t="str">
        <f>IF(C1250="","",IFERROR(IF(VLOOKUP(C1250,'Program Mapping'!B:B,1,FALSE)=C1250,"OK","Fix"),"Fix"))</f>
        <v/>
      </c>
      <c r="C1250" s="32"/>
      <c r="E1250" s="25"/>
      <c r="F1250" s="25"/>
      <c r="M1250" s="13"/>
    </row>
    <row r="1251" spans="1:13" x14ac:dyDescent="0.25">
      <c r="A1251" s="7" t="str">
        <f>IF(C1251="","",IFERROR(IF(VLOOKUP(C1251,'Program Mapping'!B:B,1,FALSE)=C1251,"OK","Fix"),"Fix"))</f>
        <v/>
      </c>
      <c r="C1251" s="32"/>
      <c r="E1251" s="25"/>
      <c r="F1251" s="25"/>
      <c r="M1251" s="13"/>
    </row>
    <row r="1252" spans="1:13" x14ac:dyDescent="0.25">
      <c r="A1252" s="7" t="str">
        <f>IF(C1252="","",IFERROR(IF(VLOOKUP(C1252,'Program Mapping'!B:B,1,FALSE)=C1252,"OK","Fix"),"Fix"))</f>
        <v/>
      </c>
      <c r="C1252" s="32"/>
      <c r="E1252" s="25"/>
      <c r="F1252" s="25"/>
      <c r="M1252" s="13"/>
    </row>
    <row r="1253" spans="1:13" x14ac:dyDescent="0.25">
      <c r="A1253" s="7" t="str">
        <f>IF(C1253="","",IFERROR(IF(VLOOKUP(C1253,'Program Mapping'!B:B,1,FALSE)=C1253,"OK","Fix"),"Fix"))</f>
        <v/>
      </c>
      <c r="C1253" s="32"/>
      <c r="E1253" s="25"/>
      <c r="F1253" s="25"/>
      <c r="M1253" s="13"/>
    </row>
    <row r="1254" spans="1:13" x14ac:dyDescent="0.25">
      <c r="A1254" s="7" t="str">
        <f>IF(C1254="","",IFERROR(IF(VLOOKUP(C1254,'Program Mapping'!B:B,1,FALSE)=C1254,"OK","Fix"),"Fix"))</f>
        <v/>
      </c>
      <c r="C1254" s="32"/>
      <c r="E1254" s="25"/>
      <c r="F1254" s="25"/>
      <c r="M1254" s="13"/>
    </row>
    <row r="1255" spans="1:13" x14ac:dyDescent="0.25">
      <c r="A1255" s="7" t="str">
        <f>IF(C1255="","",IFERROR(IF(VLOOKUP(C1255,'Program Mapping'!B:B,1,FALSE)=C1255,"OK","Fix"),"Fix"))</f>
        <v/>
      </c>
      <c r="C1255" s="32"/>
      <c r="E1255" s="25"/>
      <c r="F1255" s="25"/>
      <c r="M1255" s="13"/>
    </row>
    <row r="1256" spans="1:13" x14ac:dyDescent="0.25">
      <c r="A1256" s="7" t="str">
        <f>IF(C1256="","",IFERROR(IF(VLOOKUP(C1256,'Program Mapping'!B:B,1,FALSE)=C1256,"OK","Fix"),"Fix"))</f>
        <v/>
      </c>
      <c r="C1256" s="32"/>
      <c r="E1256" s="25"/>
      <c r="F1256" s="25"/>
      <c r="M1256" s="13"/>
    </row>
    <row r="1257" spans="1:13" x14ac:dyDescent="0.25">
      <c r="A1257" s="7" t="str">
        <f>IF(C1257="","",IFERROR(IF(VLOOKUP(C1257,'Program Mapping'!B:B,1,FALSE)=C1257,"OK","Fix"),"Fix"))</f>
        <v/>
      </c>
      <c r="C1257" s="32"/>
      <c r="E1257" s="25"/>
      <c r="F1257" s="25"/>
      <c r="M1257" s="13"/>
    </row>
    <row r="1258" spans="1:13" x14ac:dyDescent="0.25">
      <c r="A1258" s="7" t="str">
        <f>IF(C1258="","",IFERROR(IF(VLOOKUP(C1258,'Program Mapping'!B:B,1,FALSE)=C1258,"OK","Fix"),"Fix"))</f>
        <v/>
      </c>
      <c r="C1258" s="32"/>
      <c r="E1258" s="25"/>
      <c r="F1258" s="25"/>
      <c r="M1258" s="13"/>
    </row>
    <row r="1259" spans="1:13" x14ac:dyDescent="0.25">
      <c r="A1259" s="7" t="str">
        <f>IF(C1259="","",IFERROR(IF(VLOOKUP(C1259,'Program Mapping'!B:B,1,FALSE)=C1259,"OK","Fix"),"Fix"))</f>
        <v/>
      </c>
      <c r="C1259" s="32"/>
      <c r="E1259" s="25"/>
      <c r="F1259" s="25"/>
      <c r="M1259" s="13"/>
    </row>
    <row r="1260" spans="1:13" x14ac:dyDescent="0.25">
      <c r="A1260" s="7" t="str">
        <f>IF(C1260="","",IFERROR(IF(VLOOKUP(C1260,'Program Mapping'!B:B,1,FALSE)=C1260,"OK","Fix"),"Fix"))</f>
        <v/>
      </c>
      <c r="C1260" s="32"/>
      <c r="E1260" s="25"/>
      <c r="F1260" s="25"/>
      <c r="M1260" s="13"/>
    </row>
    <row r="1261" spans="1:13" x14ac:dyDescent="0.25">
      <c r="A1261" s="7" t="str">
        <f>IF(C1261="","",IFERROR(IF(VLOOKUP(C1261,'Program Mapping'!B:B,1,FALSE)=C1261,"OK","Fix"),"Fix"))</f>
        <v/>
      </c>
      <c r="C1261" s="32"/>
      <c r="E1261" s="25"/>
      <c r="F1261" s="25"/>
      <c r="M1261" s="13"/>
    </row>
    <row r="1262" spans="1:13" x14ac:dyDescent="0.25">
      <c r="A1262" s="7" t="str">
        <f>IF(C1262="","",IFERROR(IF(VLOOKUP(C1262,'Program Mapping'!B:B,1,FALSE)=C1262,"OK","Fix"),"Fix"))</f>
        <v/>
      </c>
      <c r="C1262" s="32"/>
      <c r="E1262" s="25"/>
      <c r="F1262" s="25"/>
      <c r="M1262" s="13"/>
    </row>
    <row r="1263" spans="1:13" x14ac:dyDescent="0.25">
      <c r="A1263" s="7" t="str">
        <f>IF(C1263="","",IFERROR(IF(VLOOKUP(C1263,'Program Mapping'!B:B,1,FALSE)=C1263,"OK","Fix"),"Fix"))</f>
        <v/>
      </c>
      <c r="C1263" s="32"/>
      <c r="E1263" s="25"/>
      <c r="F1263" s="25"/>
      <c r="M1263" s="13"/>
    </row>
    <row r="1264" spans="1:13" x14ac:dyDescent="0.25">
      <c r="A1264" s="7" t="str">
        <f>IF(C1264="","",IFERROR(IF(VLOOKUP(C1264,'Program Mapping'!B:B,1,FALSE)=C1264,"OK","Fix"),"Fix"))</f>
        <v/>
      </c>
      <c r="C1264" s="32"/>
      <c r="E1264" s="25"/>
      <c r="F1264" s="25"/>
      <c r="M1264" s="13"/>
    </row>
    <row r="1265" spans="1:13" x14ac:dyDescent="0.25">
      <c r="A1265" s="7" t="str">
        <f>IF(C1265="","",IFERROR(IF(VLOOKUP(C1265,'Program Mapping'!B:B,1,FALSE)=C1265,"OK","Fix"),"Fix"))</f>
        <v/>
      </c>
      <c r="C1265" s="32"/>
      <c r="E1265" s="25"/>
      <c r="F1265" s="25"/>
      <c r="M1265" s="13"/>
    </row>
    <row r="1266" spans="1:13" x14ac:dyDescent="0.25">
      <c r="A1266" s="7" t="str">
        <f>IF(C1266="","",IFERROR(IF(VLOOKUP(C1266,'Program Mapping'!B:B,1,FALSE)=C1266,"OK","Fix"),"Fix"))</f>
        <v/>
      </c>
      <c r="C1266" s="32"/>
      <c r="E1266" s="25"/>
      <c r="F1266" s="25"/>
      <c r="M1266" s="13"/>
    </row>
    <row r="1267" spans="1:13" x14ac:dyDescent="0.25">
      <c r="A1267" s="7" t="str">
        <f>IF(C1267="","",IFERROR(IF(VLOOKUP(C1267,'Program Mapping'!B:B,1,FALSE)=C1267,"OK","Fix"),"Fix"))</f>
        <v/>
      </c>
      <c r="C1267" s="32"/>
      <c r="E1267" s="25"/>
      <c r="F1267" s="25"/>
      <c r="M1267" s="13"/>
    </row>
    <row r="1268" spans="1:13" x14ac:dyDescent="0.25">
      <c r="A1268" s="7" t="str">
        <f>IF(C1268="","",IFERROR(IF(VLOOKUP(C1268,'Program Mapping'!B:B,1,FALSE)=C1268,"OK","Fix"),"Fix"))</f>
        <v/>
      </c>
      <c r="C1268" s="32"/>
      <c r="E1268" s="25"/>
      <c r="F1268" s="25"/>
      <c r="M1268" s="13"/>
    </row>
    <row r="1269" spans="1:13" x14ac:dyDescent="0.25">
      <c r="A1269" s="7" t="str">
        <f>IF(C1269="","",IFERROR(IF(VLOOKUP(C1269,'Program Mapping'!B:B,1,FALSE)=C1269,"OK","Fix"),"Fix"))</f>
        <v/>
      </c>
      <c r="C1269" s="32"/>
      <c r="E1269" s="25"/>
      <c r="F1269" s="25"/>
      <c r="M1269" s="13"/>
    </row>
    <row r="1270" spans="1:13" x14ac:dyDescent="0.25">
      <c r="A1270" s="7" t="str">
        <f>IF(C1270="","",IFERROR(IF(VLOOKUP(C1270,'Program Mapping'!B:B,1,FALSE)=C1270,"OK","Fix"),"Fix"))</f>
        <v/>
      </c>
      <c r="C1270" s="32"/>
      <c r="E1270" s="25"/>
      <c r="F1270" s="25"/>
      <c r="M1270" s="13"/>
    </row>
    <row r="1271" spans="1:13" x14ac:dyDescent="0.25">
      <c r="A1271" s="7" t="str">
        <f>IF(C1271="","",IFERROR(IF(VLOOKUP(C1271,'Program Mapping'!B:B,1,FALSE)=C1271,"OK","Fix"),"Fix"))</f>
        <v/>
      </c>
      <c r="C1271" s="32"/>
      <c r="E1271" s="25"/>
      <c r="F1271" s="25"/>
      <c r="M1271" s="13"/>
    </row>
    <row r="1272" spans="1:13" x14ac:dyDescent="0.25">
      <c r="A1272" s="7" t="str">
        <f>IF(C1272="","",IFERROR(IF(VLOOKUP(C1272,'Program Mapping'!B:B,1,FALSE)=C1272,"OK","Fix"),"Fix"))</f>
        <v/>
      </c>
      <c r="C1272" s="32"/>
      <c r="E1272" s="25"/>
      <c r="F1272" s="25"/>
      <c r="M1272" s="13"/>
    </row>
    <row r="1273" spans="1:13" x14ac:dyDescent="0.25">
      <c r="A1273" s="7" t="str">
        <f>IF(C1273="","",IFERROR(IF(VLOOKUP(C1273,'Program Mapping'!B:B,1,FALSE)=C1273,"OK","Fix"),"Fix"))</f>
        <v/>
      </c>
      <c r="C1273" s="32"/>
      <c r="E1273" s="25"/>
      <c r="F1273" s="25"/>
      <c r="M1273" s="13"/>
    </row>
    <row r="1274" spans="1:13" x14ac:dyDescent="0.25">
      <c r="A1274" s="7" t="str">
        <f>IF(C1274="","",IFERROR(IF(VLOOKUP(C1274,'Program Mapping'!B:B,1,FALSE)=C1274,"OK","Fix"),"Fix"))</f>
        <v/>
      </c>
      <c r="C1274" s="32"/>
      <c r="E1274" s="25"/>
      <c r="F1274" s="25"/>
      <c r="M1274" s="13"/>
    </row>
    <row r="1275" spans="1:13" x14ac:dyDescent="0.25">
      <c r="A1275" s="7" t="str">
        <f>IF(C1275="","",IFERROR(IF(VLOOKUP(C1275,'Program Mapping'!B:B,1,FALSE)=C1275,"OK","Fix"),"Fix"))</f>
        <v/>
      </c>
      <c r="C1275" s="32"/>
      <c r="E1275" s="25"/>
      <c r="F1275" s="25"/>
      <c r="M1275" s="13"/>
    </row>
    <row r="1276" spans="1:13" x14ac:dyDescent="0.25">
      <c r="A1276" s="7" t="str">
        <f>IF(C1276="","",IFERROR(IF(VLOOKUP(C1276,'Program Mapping'!B:B,1,FALSE)=C1276,"OK","Fix"),"Fix"))</f>
        <v/>
      </c>
      <c r="C1276" s="32"/>
      <c r="E1276" s="25"/>
      <c r="F1276" s="25"/>
      <c r="M1276" s="13"/>
    </row>
    <row r="1277" spans="1:13" x14ac:dyDescent="0.25">
      <c r="A1277" s="7" t="str">
        <f>IF(C1277="","",IFERROR(IF(VLOOKUP(C1277,'Program Mapping'!B:B,1,FALSE)=C1277,"OK","Fix"),"Fix"))</f>
        <v/>
      </c>
      <c r="C1277" s="32"/>
      <c r="E1277" s="25"/>
      <c r="F1277" s="25"/>
      <c r="M1277" s="13"/>
    </row>
    <row r="1278" spans="1:13" x14ac:dyDescent="0.25">
      <c r="A1278" s="7" t="str">
        <f>IF(C1278="","",IFERROR(IF(VLOOKUP(C1278,'Program Mapping'!B:B,1,FALSE)=C1278,"OK","Fix"),"Fix"))</f>
        <v/>
      </c>
      <c r="C1278" s="32"/>
      <c r="E1278" s="25"/>
      <c r="F1278" s="25"/>
      <c r="M1278" s="13"/>
    </row>
    <row r="1279" spans="1:13" x14ac:dyDescent="0.25">
      <c r="A1279" s="7" t="str">
        <f>IF(C1279="","",IFERROR(IF(VLOOKUP(C1279,'Program Mapping'!B:B,1,FALSE)=C1279,"OK","Fix"),"Fix"))</f>
        <v/>
      </c>
      <c r="C1279" s="32"/>
      <c r="E1279" s="25"/>
      <c r="F1279" s="25"/>
      <c r="M1279" s="13"/>
    </row>
    <row r="1280" spans="1:13" x14ac:dyDescent="0.25">
      <c r="A1280" s="7" t="str">
        <f>IF(C1280="","",IFERROR(IF(VLOOKUP(C1280,'Program Mapping'!B:B,1,FALSE)=C1280,"OK","Fix"),"Fix"))</f>
        <v/>
      </c>
      <c r="C1280" s="32"/>
      <c r="E1280" s="25"/>
      <c r="F1280" s="25"/>
      <c r="M1280" s="13"/>
    </row>
    <row r="1281" spans="1:13" x14ac:dyDescent="0.25">
      <c r="A1281" s="7" t="str">
        <f>IF(C1281="","",IFERROR(IF(VLOOKUP(C1281,'Program Mapping'!B:B,1,FALSE)=C1281,"OK","Fix"),"Fix"))</f>
        <v/>
      </c>
      <c r="C1281" s="32"/>
      <c r="E1281" s="25"/>
      <c r="F1281" s="25"/>
      <c r="M1281" s="13"/>
    </row>
    <row r="1282" spans="1:13" x14ac:dyDescent="0.25">
      <c r="A1282" s="7" t="str">
        <f>IF(C1282="","",IFERROR(IF(VLOOKUP(C1282,'Program Mapping'!B:B,1,FALSE)=C1282,"OK","Fix"),"Fix"))</f>
        <v/>
      </c>
      <c r="C1282" s="32"/>
      <c r="E1282" s="25"/>
      <c r="F1282" s="25"/>
      <c r="M1282" s="13"/>
    </row>
    <row r="1283" spans="1:13" x14ac:dyDescent="0.25">
      <c r="A1283" s="7" t="str">
        <f>IF(C1283="","",IFERROR(IF(VLOOKUP(C1283,'Program Mapping'!B:B,1,FALSE)=C1283,"OK","Fix"),"Fix"))</f>
        <v/>
      </c>
      <c r="C1283" s="32"/>
      <c r="E1283" s="25"/>
      <c r="F1283" s="25"/>
      <c r="M1283" s="13"/>
    </row>
    <row r="1284" spans="1:13" x14ac:dyDescent="0.25">
      <c r="A1284" s="7" t="str">
        <f>IF(C1284="","",IFERROR(IF(VLOOKUP(C1284,'Program Mapping'!B:B,1,FALSE)=C1284,"OK","Fix"),"Fix"))</f>
        <v/>
      </c>
      <c r="C1284" s="32"/>
      <c r="E1284" s="25"/>
      <c r="F1284" s="25"/>
      <c r="M1284" s="13"/>
    </row>
    <row r="1285" spans="1:13" x14ac:dyDescent="0.25">
      <c r="A1285" s="7" t="str">
        <f>IF(C1285="","",IFERROR(IF(VLOOKUP(C1285,'Program Mapping'!B:B,1,FALSE)=C1285,"OK","Fix"),"Fix"))</f>
        <v/>
      </c>
      <c r="C1285" s="32"/>
      <c r="E1285" s="25"/>
      <c r="F1285" s="25"/>
      <c r="M1285" s="13"/>
    </row>
    <row r="1286" spans="1:13" x14ac:dyDescent="0.25">
      <c r="A1286" s="7" t="str">
        <f>IF(C1286="","",IFERROR(IF(VLOOKUP(C1286,'Program Mapping'!B:B,1,FALSE)=C1286,"OK","Fix"),"Fix"))</f>
        <v/>
      </c>
      <c r="C1286" s="32"/>
      <c r="E1286" s="25"/>
      <c r="F1286" s="25"/>
      <c r="M1286" s="13"/>
    </row>
    <row r="1287" spans="1:13" x14ac:dyDescent="0.25">
      <c r="A1287" s="7" t="str">
        <f>IF(C1287="","",IFERROR(IF(VLOOKUP(C1287,'Program Mapping'!B:B,1,FALSE)=C1287,"OK","Fix"),"Fix"))</f>
        <v/>
      </c>
      <c r="C1287" s="32"/>
      <c r="E1287" s="25"/>
      <c r="F1287" s="25"/>
      <c r="M1287" s="13"/>
    </row>
    <row r="1288" spans="1:13" x14ac:dyDescent="0.25">
      <c r="A1288" s="7" t="str">
        <f>IF(C1288="","",IFERROR(IF(VLOOKUP(C1288,'Program Mapping'!B:B,1,FALSE)=C1288,"OK","Fix"),"Fix"))</f>
        <v/>
      </c>
      <c r="C1288" s="32"/>
      <c r="E1288" s="25"/>
      <c r="F1288" s="25"/>
      <c r="M1288" s="13"/>
    </row>
    <row r="1289" spans="1:13" x14ac:dyDescent="0.25">
      <c r="A1289" s="7" t="str">
        <f>IF(C1289="","",IFERROR(IF(VLOOKUP(C1289,'Program Mapping'!B:B,1,FALSE)=C1289,"OK","Fix"),"Fix"))</f>
        <v/>
      </c>
      <c r="C1289" s="32"/>
      <c r="E1289" s="25"/>
      <c r="F1289" s="25"/>
      <c r="M1289" s="13"/>
    </row>
    <row r="1290" spans="1:13" x14ac:dyDescent="0.25">
      <c r="A1290" s="7" t="str">
        <f>IF(C1290="","",IFERROR(IF(VLOOKUP(C1290,'Program Mapping'!B:B,1,FALSE)=C1290,"OK","Fix"),"Fix"))</f>
        <v/>
      </c>
      <c r="C1290" s="32"/>
      <c r="E1290" s="25"/>
      <c r="F1290" s="25"/>
      <c r="M1290" s="13"/>
    </row>
    <row r="1291" spans="1:13" x14ac:dyDescent="0.25">
      <c r="A1291" s="7" t="str">
        <f>IF(C1291="","",IFERROR(IF(VLOOKUP(C1291,'Program Mapping'!B:B,1,FALSE)=C1291,"OK","Fix"),"Fix"))</f>
        <v/>
      </c>
      <c r="C1291" s="32"/>
      <c r="E1291" s="25"/>
      <c r="F1291" s="25"/>
      <c r="M1291" s="13"/>
    </row>
    <row r="1292" spans="1:13" x14ac:dyDescent="0.25">
      <c r="A1292" s="7" t="str">
        <f>IF(C1292="","",IFERROR(IF(VLOOKUP(C1292,'Program Mapping'!B:B,1,FALSE)=C1292,"OK","Fix"),"Fix"))</f>
        <v/>
      </c>
      <c r="C1292" s="32"/>
      <c r="E1292" s="25"/>
      <c r="F1292" s="25"/>
      <c r="M1292" s="13"/>
    </row>
    <row r="1293" spans="1:13" x14ac:dyDescent="0.25">
      <c r="A1293" s="7" t="str">
        <f>IF(C1293="","",IFERROR(IF(VLOOKUP(C1293,'Program Mapping'!B:B,1,FALSE)=C1293,"OK","Fix"),"Fix"))</f>
        <v/>
      </c>
      <c r="C1293" s="32"/>
      <c r="E1293" s="25"/>
      <c r="F1293" s="25"/>
      <c r="M1293" s="13"/>
    </row>
    <row r="1294" spans="1:13" x14ac:dyDescent="0.25">
      <c r="A1294" s="7" t="str">
        <f>IF(C1294="","",IFERROR(IF(VLOOKUP(C1294,'Program Mapping'!B:B,1,FALSE)=C1294,"OK","Fix"),"Fix"))</f>
        <v/>
      </c>
      <c r="C1294" s="32"/>
      <c r="E1294" s="25"/>
      <c r="F1294" s="25"/>
      <c r="M1294" s="13"/>
    </row>
    <row r="1295" spans="1:13" x14ac:dyDescent="0.25">
      <c r="A1295" s="7" t="str">
        <f>IF(C1295="","",IFERROR(IF(VLOOKUP(C1295,'Program Mapping'!B:B,1,FALSE)=C1295,"OK","Fix"),"Fix"))</f>
        <v/>
      </c>
      <c r="C1295" s="32"/>
      <c r="E1295" s="25"/>
      <c r="F1295" s="25"/>
      <c r="M1295" s="13"/>
    </row>
    <row r="1296" spans="1:13" x14ac:dyDescent="0.25">
      <c r="A1296" s="7" t="str">
        <f>IF(C1296="","",IFERROR(IF(VLOOKUP(C1296,'Program Mapping'!B:B,1,FALSE)=C1296,"OK","Fix"),"Fix"))</f>
        <v/>
      </c>
      <c r="C1296" s="32"/>
      <c r="E1296" s="25"/>
      <c r="F1296" s="25"/>
      <c r="M1296" s="13"/>
    </row>
    <row r="1297" spans="1:13" x14ac:dyDescent="0.25">
      <c r="A1297" s="7" t="str">
        <f>IF(C1297="","",IFERROR(IF(VLOOKUP(C1297,'Program Mapping'!B:B,1,FALSE)=C1297,"OK","Fix"),"Fix"))</f>
        <v/>
      </c>
      <c r="C1297" s="32"/>
      <c r="E1297" s="25"/>
      <c r="F1297" s="25"/>
      <c r="M1297" s="13"/>
    </row>
    <row r="1298" spans="1:13" x14ac:dyDescent="0.25">
      <c r="A1298" s="7" t="str">
        <f>IF(C1298="","",IFERROR(IF(VLOOKUP(C1298,'Program Mapping'!B:B,1,FALSE)=C1298,"OK","Fix"),"Fix"))</f>
        <v/>
      </c>
      <c r="C1298" s="32"/>
      <c r="E1298" s="25"/>
      <c r="F1298" s="25"/>
      <c r="M1298" s="13"/>
    </row>
    <row r="1299" spans="1:13" x14ac:dyDescent="0.25">
      <c r="A1299" s="7" t="str">
        <f>IF(C1299="","",IFERROR(IF(VLOOKUP(C1299,'Program Mapping'!B:B,1,FALSE)=C1299,"OK","Fix"),"Fix"))</f>
        <v/>
      </c>
      <c r="C1299" s="32"/>
      <c r="E1299" s="25"/>
      <c r="F1299" s="25"/>
      <c r="M1299" s="13"/>
    </row>
    <row r="1300" spans="1:13" x14ac:dyDescent="0.25">
      <c r="A1300" s="7" t="str">
        <f>IF(C1300="","",IFERROR(IF(VLOOKUP(C1300,'Program Mapping'!B:B,1,FALSE)=C1300,"OK","Fix"),"Fix"))</f>
        <v/>
      </c>
      <c r="C1300" s="32"/>
      <c r="E1300" s="25"/>
      <c r="F1300" s="25"/>
      <c r="M1300" s="13"/>
    </row>
    <row r="1301" spans="1:13" x14ac:dyDescent="0.25">
      <c r="A1301" s="7" t="str">
        <f>IF(C1301="","",IFERROR(IF(VLOOKUP(C1301,'Program Mapping'!B:B,1,FALSE)=C1301,"OK","Fix"),"Fix"))</f>
        <v/>
      </c>
      <c r="C1301" s="32"/>
      <c r="E1301" s="25"/>
      <c r="F1301" s="25"/>
      <c r="M1301" s="13"/>
    </row>
    <row r="1302" spans="1:13" x14ac:dyDescent="0.25">
      <c r="A1302" s="7" t="str">
        <f>IF(C1302="","",IFERROR(IF(VLOOKUP(C1302,'Program Mapping'!B:B,1,FALSE)=C1302,"OK","Fix"),"Fix"))</f>
        <v/>
      </c>
      <c r="C1302" s="32"/>
      <c r="E1302" s="25"/>
      <c r="F1302" s="25"/>
      <c r="M1302" s="13"/>
    </row>
    <row r="1303" spans="1:13" x14ac:dyDescent="0.25">
      <c r="A1303" s="7" t="str">
        <f>IF(C1303="","",IFERROR(IF(VLOOKUP(C1303,'Program Mapping'!B:B,1,FALSE)=C1303,"OK","Fix"),"Fix"))</f>
        <v/>
      </c>
      <c r="C1303" s="32"/>
      <c r="E1303" s="25"/>
      <c r="F1303" s="25"/>
      <c r="M1303" s="13"/>
    </row>
    <row r="1304" spans="1:13" x14ac:dyDescent="0.25">
      <c r="A1304" s="7" t="str">
        <f>IF(C1304="","",IFERROR(IF(VLOOKUP(C1304,'Program Mapping'!B:B,1,FALSE)=C1304,"OK","Fix"),"Fix"))</f>
        <v/>
      </c>
      <c r="C1304" s="32"/>
      <c r="E1304" s="25"/>
      <c r="F1304" s="25"/>
      <c r="M1304" s="13"/>
    </row>
    <row r="1305" spans="1:13" x14ac:dyDescent="0.25">
      <c r="A1305" s="7" t="str">
        <f>IF(C1305="","",IFERROR(IF(VLOOKUP(C1305,'Program Mapping'!B:B,1,FALSE)=C1305,"OK","Fix"),"Fix"))</f>
        <v/>
      </c>
      <c r="C1305" s="32"/>
      <c r="E1305" s="25"/>
      <c r="F1305" s="25"/>
      <c r="M1305" s="13"/>
    </row>
    <row r="1306" spans="1:13" x14ac:dyDescent="0.25">
      <c r="A1306" s="7" t="str">
        <f>IF(C1306="","",IFERROR(IF(VLOOKUP(C1306,'Program Mapping'!B:B,1,FALSE)=C1306,"OK","Fix"),"Fix"))</f>
        <v/>
      </c>
      <c r="C1306" s="32"/>
      <c r="E1306" s="25"/>
      <c r="F1306" s="25"/>
      <c r="M1306" s="13"/>
    </row>
    <row r="1307" spans="1:13" x14ac:dyDescent="0.25">
      <c r="A1307" s="7" t="str">
        <f>IF(C1307="","",IFERROR(IF(VLOOKUP(C1307,'Program Mapping'!B:B,1,FALSE)=C1307,"OK","Fix"),"Fix"))</f>
        <v/>
      </c>
      <c r="C1307" s="32"/>
      <c r="E1307" s="25"/>
      <c r="F1307" s="25"/>
      <c r="M1307" s="13"/>
    </row>
    <row r="1308" spans="1:13" x14ac:dyDescent="0.25">
      <c r="A1308" s="7" t="str">
        <f>IF(C1308="","",IFERROR(IF(VLOOKUP(C1308,'Program Mapping'!B:B,1,FALSE)=C1308,"OK","Fix"),"Fix"))</f>
        <v/>
      </c>
      <c r="C1308" s="32"/>
      <c r="E1308" s="25"/>
      <c r="F1308" s="25"/>
      <c r="M1308" s="13"/>
    </row>
    <row r="1309" spans="1:13" x14ac:dyDescent="0.25">
      <c r="A1309" s="7" t="str">
        <f>IF(C1309="","",IFERROR(IF(VLOOKUP(C1309,'Program Mapping'!B:B,1,FALSE)=C1309,"OK","Fix"),"Fix"))</f>
        <v/>
      </c>
      <c r="C1309" s="32"/>
      <c r="E1309" s="25"/>
      <c r="F1309" s="25"/>
      <c r="M1309" s="13"/>
    </row>
    <row r="1310" spans="1:13" x14ac:dyDescent="0.25">
      <c r="A1310" s="7" t="str">
        <f>IF(C1310="","",IFERROR(IF(VLOOKUP(C1310,'Program Mapping'!B:B,1,FALSE)=C1310,"OK","Fix"),"Fix"))</f>
        <v/>
      </c>
      <c r="C1310" s="32"/>
      <c r="E1310" s="25"/>
      <c r="F1310" s="25"/>
      <c r="M1310" s="13"/>
    </row>
    <row r="1311" spans="1:13" x14ac:dyDescent="0.25">
      <c r="A1311" s="7" t="str">
        <f>IF(C1311="","",IFERROR(IF(VLOOKUP(C1311,'Program Mapping'!B:B,1,FALSE)=C1311,"OK","Fix"),"Fix"))</f>
        <v/>
      </c>
      <c r="C1311" s="32"/>
      <c r="E1311" s="25"/>
      <c r="F1311" s="25"/>
      <c r="M1311" s="13"/>
    </row>
    <row r="1312" spans="1:13" x14ac:dyDescent="0.25">
      <c r="A1312" s="7" t="str">
        <f>IF(C1312="","",IFERROR(IF(VLOOKUP(C1312,'Program Mapping'!B:B,1,FALSE)=C1312,"OK","Fix"),"Fix"))</f>
        <v/>
      </c>
      <c r="C1312" s="32"/>
      <c r="E1312" s="25"/>
      <c r="F1312" s="25"/>
      <c r="M1312" s="13"/>
    </row>
    <row r="1313" spans="1:13" x14ac:dyDescent="0.25">
      <c r="A1313" s="7" t="str">
        <f>IF(C1313="","",IFERROR(IF(VLOOKUP(C1313,'Program Mapping'!B:B,1,FALSE)=C1313,"OK","Fix"),"Fix"))</f>
        <v/>
      </c>
      <c r="C1313" s="32"/>
      <c r="E1313" s="25"/>
      <c r="F1313" s="25"/>
      <c r="M1313" s="13"/>
    </row>
    <row r="1314" spans="1:13" x14ac:dyDescent="0.25">
      <c r="A1314" s="7" t="str">
        <f>IF(C1314="","",IFERROR(IF(VLOOKUP(C1314,'Program Mapping'!B:B,1,FALSE)=C1314,"OK","Fix"),"Fix"))</f>
        <v/>
      </c>
      <c r="C1314" s="32"/>
      <c r="E1314" s="25"/>
      <c r="F1314" s="25"/>
      <c r="M1314" s="13"/>
    </row>
    <row r="1315" spans="1:13" x14ac:dyDescent="0.25">
      <c r="A1315" s="7" t="str">
        <f>IF(C1315="","",IFERROR(IF(VLOOKUP(C1315,'Program Mapping'!B:B,1,FALSE)=C1315,"OK","Fix"),"Fix"))</f>
        <v/>
      </c>
      <c r="C1315" s="32"/>
      <c r="E1315" s="25"/>
      <c r="F1315" s="25"/>
      <c r="M1315" s="13"/>
    </row>
    <row r="1316" spans="1:13" x14ac:dyDescent="0.25">
      <c r="A1316" s="7" t="str">
        <f>IF(C1316="","",IFERROR(IF(VLOOKUP(C1316,'Program Mapping'!B:B,1,FALSE)=C1316,"OK","Fix"),"Fix"))</f>
        <v/>
      </c>
      <c r="C1316" s="32"/>
      <c r="E1316" s="25"/>
      <c r="F1316" s="25"/>
      <c r="M1316" s="13"/>
    </row>
    <row r="1317" spans="1:13" x14ac:dyDescent="0.25">
      <c r="A1317" s="7" t="str">
        <f>IF(C1317="","",IFERROR(IF(VLOOKUP(C1317,'Program Mapping'!B:B,1,FALSE)=C1317,"OK","Fix"),"Fix"))</f>
        <v/>
      </c>
      <c r="C1317" s="32"/>
      <c r="E1317" s="25"/>
      <c r="F1317" s="25"/>
      <c r="M1317" s="13"/>
    </row>
    <row r="1318" spans="1:13" x14ac:dyDescent="0.25">
      <c r="A1318" s="7" t="str">
        <f>IF(C1318="","",IFERROR(IF(VLOOKUP(C1318,'Program Mapping'!B:B,1,FALSE)=C1318,"OK","Fix"),"Fix"))</f>
        <v/>
      </c>
      <c r="C1318" s="32"/>
      <c r="E1318" s="25"/>
      <c r="F1318" s="25"/>
      <c r="M1318" s="13"/>
    </row>
    <row r="1319" spans="1:13" x14ac:dyDescent="0.25">
      <c r="A1319" s="7" t="str">
        <f>IF(C1319="","",IFERROR(IF(VLOOKUP(C1319,'Program Mapping'!B:B,1,FALSE)=C1319,"OK","Fix"),"Fix"))</f>
        <v/>
      </c>
      <c r="C1319" s="32"/>
      <c r="E1319" s="25"/>
      <c r="F1319" s="25"/>
      <c r="M1319" s="13"/>
    </row>
    <row r="1320" spans="1:13" x14ac:dyDescent="0.25">
      <c r="A1320" s="7" t="str">
        <f>IF(C1320="","",IFERROR(IF(VLOOKUP(C1320,'Program Mapping'!B:B,1,FALSE)=C1320,"OK","Fix"),"Fix"))</f>
        <v/>
      </c>
      <c r="C1320" s="32"/>
      <c r="E1320" s="25"/>
      <c r="F1320" s="25"/>
      <c r="M1320" s="13"/>
    </row>
    <row r="1321" spans="1:13" x14ac:dyDescent="0.25">
      <c r="A1321" s="7" t="str">
        <f>IF(C1321="","",IFERROR(IF(VLOOKUP(C1321,'Program Mapping'!B:B,1,FALSE)=C1321,"OK","Fix"),"Fix"))</f>
        <v/>
      </c>
      <c r="C1321" s="32"/>
      <c r="E1321" s="25"/>
      <c r="F1321" s="25"/>
      <c r="M1321" s="13"/>
    </row>
    <row r="1322" spans="1:13" x14ac:dyDescent="0.25">
      <c r="A1322" s="7" t="str">
        <f>IF(C1322="","",IFERROR(IF(VLOOKUP(C1322,'Program Mapping'!B:B,1,FALSE)=C1322,"OK","Fix"),"Fix"))</f>
        <v/>
      </c>
      <c r="C1322" s="32"/>
      <c r="E1322" s="25"/>
      <c r="F1322" s="25"/>
      <c r="M1322" s="13"/>
    </row>
    <row r="1323" spans="1:13" x14ac:dyDescent="0.25">
      <c r="A1323" s="7" t="str">
        <f>IF(C1323="","",IFERROR(IF(VLOOKUP(C1323,'Program Mapping'!B:B,1,FALSE)=C1323,"OK","Fix"),"Fix"))</f>
        <v/>
      </c>
      <c r="C1323" s="32"/>
      <c r="E1323" s="25"/>
      <c r="F1323" s="25"/>
      <c r="M1323" s="13"/>
    </row>
    <row r="1324" spans="1:13" x14ac:dyDescent="0.25">
      <c r="A1324" s="7" t="str">
        <f>IF(C1324="","",IFERROR(IF(VLOOKUP(C1324,'Program Mapping'!B:B,1,FALSE)=C1324,"OK","Fix"),"Fix"))</f>
        <v/>
      </c>
      <c r="C1324" s="32"/>
      <c r="E1324" s="25"/>
      <c r="F1324" s="25"/>
      <c r="M1324" s="13"/>
    </row>
    <row r="1325" spans="1:13" x14ac:dyDescent="0.25">
      <c r="A1325" s="7" t="str">
        <f>IF(C1325="","",IFERROR(IF(VLOOKUP(C1325,'Program Mapping'!B:B,1,FALSE)=C1325,"OK","Fix"),"Fix"))</f>
        <v/>
      </c>
      <c r="C1325" s="32"/>
      <c r="E1325" s="25"/>
      <c r="F1325" s="25"/>
      <c r="M1325" s="13"/>
    </row>
    <row r="1326" spans="1:13" x14ac:dyDescent="0.25">
      <c r="A1326" s="7" t="str">
        <f>IF(C1326="","",IFERROR(IF(VLOOKUP(C1326,'Program Mapping'!B:B,1,FALSE)=C1326,"OK","Fix"),"Fix"))</f>
        <v/>
      </c>
      <c r="C1326" s="32"/>
      <c r="E1326" s="25"/>
      <c r="F1326" s="25"/>
      <c r="M1326" s="13"/>
    </row>
    <row r="1327" spans="1:13" x14ac:dyDescent="0.25">
      <c r="A1327" s="7" t="str">
        <f>IF(C1327="","",IFERROR(IF(VLOOKUP(C1327,'Program Mapping'!B:B,1,FALSE)=C1327,"OK","Fix"),"Fix"))</f>
        <v/>
      </c>
      <c r="C1327" s="32"/>
      <c r="E1327" s="25"/>
      <c r="F1327" s="25"/>
      <c r="M1327" s="13"/>
    </row>
    <row r="1328" spans="1:13" x14ac:dyDescent="0.25">
      <c r="A1328" s="7" t="str">
        <f>IF(C1328="","",IFERROR(IF(VLOOKUP(C1328,'Program Mapping'!B:B,1,FALSE)=C1328,"OK","Fix"),"Fix"))</f>
        <v/>
      </c>
      <c r="C1328" s="32"/>
      <c r="E1328" s="25"/>
      <c r="F1328" s="25"/>
      <c r="M1328" s="13"/>
    </row>
    <row r="1329" spans="1:13" x14ac:dyDescent="0.25">
      <c r="A1329" s="7" t="str">
        <f>IF(C1329="","",IFERROR(IF(VLOOKUP(C1329,'Program Mapping'!B:B,1,FALSE)=C1329,"OK","Fix"),"Fix"))</f>
        <v/>
      </c>
      <c r="C1329" s="32"/>
      <c r="E1329" s="25"/>
      <c r="F1329" s="25"/>
      <c r="M1329" s="13"/>
    </row>
    <row r="1330" spans="1:13" x14ac:dyDescent="0.25">
      <c r="A1330" s="7" t="str">
        <f>IF(C1330="","",IFERROR(IF(VLOOKUP(C1330,'Program Mapping'!B:B,1,FALSE)=C1330,"OK","Fix"),"Fix"))</f>
        <v/>
      </c>
      <c r="C1330" s="32"/>
      <c r="E1330" s="25"/>
      <c r="F1330" s="25"/>
      <c r="M1330" s="13"/>
    </row>
    <row r="1331" spans="1:13" x14ac:dyDescent="0.25">
      <c r="A1331" s="7" t="str">
        <f>IF(C1331="","",IFERROR(IF(VLOOKUP(C1331,'Program Mapping'!B:B,1,FALSE)=C1331,"OK","Fix"),"Fix"))</f>
        <v/>
      </c>
      <c r="C1331" s="32"/>
      <c r="E1331" s="25"/>
      <c r="F1331" s="25"/>
      <c r="M1331" s="13"/>
    </row>
    <row r="1332" spans="1:13" x14ac:dyDescent="0.25">
      <c r="A1332" s="7" t="str">
        <f>IF(C1332="","",IFERROR(IF(VLOOKUP(C1332,'Program Mapping'!B:B,1,FALSE)=C1332,"OK","Fix"),"Fix"))</f>
        <v/>
      </c>
      <c r="C1332" s="32"/>
      <c r="E1332" s="25"/>
      <c r="F1332" s="25"/>
      <c r="M1332" s="13"/>
    </row>
    <row r="1333" spans="1:13" x14ac:dyDescent="0.25">
      <c r="A1333" s="7" t="str">
        <f>IF(C1333="","",IFERROR(IF(VLOOKUP(C1333,'Program Mapping'!B:B,1,FALSE)=C1333,"OK","Fix"),"Fix"))</f>
        <v/>
      </c>
      <c r="C1333" s="32"/>
      <c r="E1333" s="25"/>
      <c r="F1333" s="25"/>
      <c r="M1333" s="13"/>
    </row>
    <row r="1334" spans="1:13" x14ac:dyDescent="0.25">
      <c r="A1334" s="7" t="str">
        <f>IF(C1334="","",IFERROR(IF(VLOOKUP(C1334,'Program Mapping'!B:B,1,FALSE)=C1334,"OK","Fix"),"Fix"))</f>
        <v/>
      </c>
      <c r="C1334" s="32"/>
      <c r="E1334" s="25"/>
      <c r="F1334" s="25"/>
      <c r="M1334" s="13"/>
    </row>
    <row r="1335" spans="1:13" x14ac:dyDescent="0.25">
      <c r="A1335" s="7" t="str">
        <f>IF(C1335="","",IFERROR(IF(VLOOKUP(C1335,'Program Mapping'!B:B,1,FALSE)=C1335,"OK","Fix"),"Fix"))</f>
        <v/>
      </c>
      <c r="C1335" s="32"/>
      <c r="E1335" s="25"/>
      <c r="F1335" s="25"/>
      <c r="M1335" s="13"/>
    </row>
    <row r="1336" spans="1:13" x14ac:dyDescent="0.25">
      <c r="A1336" s="7" t="str">
        <f>IF(C1336="","",IFERROR(IF(VLOOKUP(C1336,'Program Mapping'!B:B,1,FALSE)=C1336,"OK","Fix"),"Fix"))</f>
        <v/>
      </c>
      <c r="C1336" s="32"/>
      <c r="E1336" s="25"/>
      <c r="F1336" s="25"/>
      <c r="M1336" s="13"/>
    </row>
    <row r="1337" spans="1:13" x14ac:dyDescent="0.25">
      <c r="A1337" s="7" t="str">
        <f>IF(C1337="","",IFERROR(IF(VLOOKUP(C1337,'Program Mapping'!B:B,1,FALSE)=C1337,"OK","Fix"),"Fix"))</f>
        <v/>
      </c>
      <c r="C1337" s="32"/>
      <c r="E1337" s="25"/>
      <c r="F1337" s="25"/>
      <c r="M1337" s="13"/>
    </row>
    <row r="1338" spans="1:13" x14ac:dyDescent="0.25">
      <c r="A1338" s="7" t="str">
        <f>IF(C1338="","",IFERROR(IF(VLOOKUP(C1338,'Program Mapping'!B:B,1,FALSE)=C1338,"OK","Fix"),"Fix"))</f>
        <v/>
      </c>
      <c r="C1338" s="32"/>
      <c r="E1338" s="25"/>
      <c r="F1338" s="25"/>
      <c r="M1338" s="13"/>
    </row>
    <row r="1339" spans="1:13" x14ac:dyDescent="0.25">
      <c r="A1339" s="7" t="str">
        <f>IF(C1339="","",IFERROR(IF(VLOOKUP(C1339,'Program Mapping'!B:B,1,FALSE)=C1339,"OK","Fix"),"Fix"))</f>
        <v/>
      </c>
      <c r="C1339" s="32"/>
      <c r="E1339" s="25"/>
      <c r="F1339" s="25"/>
      <c r="M1339" s="13"/>
    </row>
    <row r="1340" spans="1:13" x14ac:dyDescent="0.25">
      <c r="A1340" s="7" t="str">
        <f>IF(C1340="","",IFERROR(IF(VLOOKUP(C1340,'Program Mapping'!B:B,1,FALSE)=C1340,"OK","Fix"),"Fix"))</f>
        <v/>
      </c>
      <c r="C1340" s="32"/>
      <c r="E1340" s="25"/>
      <c r="F1340" s="25"/>
      <c r="M1340" s="13"/>
    </row>
    <row r="1341" spans="1:13" x14ac:dyDescent="0.25">
      <c r="A1341" s="7" t="str">
        <f>IF(C1341="","",IFERROR(IF(VLOOKUP(C1341,'Program Mapping'!B:B,1,FALSE)=C1341,"OK","Fix"),"Fix"))</f>
        <v/>
      </c>
      <c r="C1341" s="32"/>
      <c r="E1341" s="25"/>
      <c r="F1341" s="25"/>
      <c r="M1341" s="13"/>
    </row>
    <row r="1342" spans="1:13" x14ac:dyDescent="0.25">
      <c r="A1342" s="7" t="str">
        <f>IF(C1342="","",IFERROR(IF(VLOOKUP(C1342,'Program Mapping'!B:B,1,FALSE)=C1342,"OK","Fix"),"Fix"))</f>
        <v/>
      </c>
      <c r="C1342" s="32"/>
      <c r="E1342" s="25"/>
      <c r="F1342" s="25"/>
      <c r="M1342" s="13"/>
    </row>
    <row r="1343" spans="1:13" x14ac:dyDescent="0.25">
      <c r="A1343" s="7" t="str">
        <f>IF(C1343="","",IFERROR(IF(VLOOKUP(C1343,'Program Mapping'!B:B,1,FALSE)=C1343,"OK","Fix"),"Fix"))</f>
        <v/>
      </c>
      <c r="C1343" s="32"/>
      <c r="E1343" s="25"/>
      <c r="F1343" s="25"/>
      <c r="M1343" s="13"/>
    </row>
    <row r="1344" spans="1:13" x14ac:dyDescent="0.25">
      <c r="A1344" s="7" t="str">
        <f>IF(C1344="","",IFERROR(IF(VLOOKUP(C1344,'Program Mapping'!B:B,1,FALSE)=C1344,"OK","Fix"),"Fix"))</f>
        <v/>
      </c>
      <c r="C1344" s="32"/>
      <c r="E1344" s="25"/>
      <c r="F1344" s="25"/>
      <c r="M1344" s="13"/>
    </row>
    <row r="1345" spans="1:13" x14ac:dyDescent="0.25">
      <c r="A1345" s="7" t="str">
        <f>IF(C1345="","",IFERROR(IF(VLOOKUP(C1345,'Program Mapping'!B:B,1,FALSE)=C1345,"OK","Fix"),"Fix"))</f>
        <v/>
      </c>
      <c r="C1345" s="32"/>
      <c r="E1345" s="25"/>
      <c r="F1345" s="25"/>
      <c r="M1345" s="13"/>
    </row>
    <row r="1346" spans="1:13" x14ac:dyDescent="0.25">
      <c r="A1346" s="7" t="str">
        <f>IF(C1346="","",IFERROR(IF(VLOOKUP(C1346,'Program Mapping'!B:B,1,FALSE)=C1346,"OK","Fix"),"Fix"))</f>
        <v/>
      </c>
      <c r="C1346" s="32"/>
      <c r="E1346" s="25"/>
      <c r="F1346" s="25"/>
      <c r="M1346" s="13"/>
    </row>
    <row r="1347" spans="1:13" x14ac:dyDescent="0.25">
      <c r="A1347" s="7" t="str">
        <f>IF(C1347="","",IFERROR(IF(VLOOKUP(C1347,'Program Mapping'!B:B,1,FALSE)=C1347,"OK","Fix"),"Fix"))</f>
        <v/>
      </c>
      <c r="C1347" s="32"/>
      <c r="E1347" s="25"/>
      <c r="F1347" s="25"/>
      <c r="M1347" s="13"/>
    </row>
    <row r="1348" spans="1:13" x14ac:dyDescent="0.25">
      <c r="A1348" s="7" t="str">
        <f>IF(C1348="","",IFERROR(IF(VLOOKUP(C1348,'Program Mapping'!B:B,1,FALSE)=C1348,"OK","Fix"),"Fix"))</f>
        <v/>
      </c>
      <c r="C1348" s="32"/>
      <c r="E1348" s="25"/>
      <c r="F1348" s="25"/>
      <c r="M1348" s="13"/>
    </row>
    <row r="1349" spans="1:13" x14ac:dyDescent="0.25">
      <c r="A1349" s="7" t="str">
        <f>IF(C1349="","",IFERROR(IF(VLOOKUP(C1349,'Program Mapping'!B:B,1,FALSE)=C1349,"OK","Fix"),"Fix"))</f>
        <v/>
      </c>
      <c r="C1349" s="32"/>
      <c r="E1349" s="25"/>
      <c r="F1349" s="25"/>
      <c r="M1349" s="13"/>
    </row>
    <row r="1350" spans="1:13" x14ac:dyDescent="0.25">
      <c r="A1350" s="7" t="str">
        <f>IF(C1350="","",IFERROR(IF(VLOOKUP(C1350,'Program Mapping'!B:B,1,FALSE)=C1350,"OK","Fix"),"Fix"))</f>
        <v/>
      </c>
      <c r="C1350" s="32"/>
      <c r="E1350" s="25"/>
      <c r="F1350" s="25"/>
      <c r="M1350" s="13"/>
    </row>
    <row r="1351" spans="1:13" x14ac:dyDescent="0.25">
      <c r="A1351" s="7" t="str">
        <f>IF(C1351="","",IFERROR(IF(VLOOKUP(C1351,'Program Mapping'!B:B,1,FALSE)=C1351,"OK","Fix"),"Fix"))</f>
        <v/>
      </c>
      <c r="C1351" s="32"/>
      <c r="E1351" s="25"/>
      <c r="F1351" s="25"/>
      <c r="M1351" s="13"/>
    </row>
    <row r="1352" spans="1:13" x14ac:dyDescent="0.25">
      <c r="A1352" s="7" t="str">
        <f>IF(C1352="","",IFERROR(IF(VLOOKUP(C1352,'Program Mapping'!B:B,1,FALSE)=C1352,"OK","Fix"),"Fix"))</f>
        <v/>
      </c>
      <c r="C1352" s="32"/>
      <c r="E1352" s="25"/>
      <c r="F1352" s="25"/>
      <c r="M1352" s="13"/>
    </row>
    <row r="1353" spans="1:13" x14ac:dyDescent="0.25">
      <c r="A1353" s="7" t="str">
        <f>IF(C1353="","",IFERROR(IF(VLOOKUP(C1353,'Program Mapping'!B:B,1,FALSE)=C1353,"OK","Fix"),"Fix"))</f>
        <v/>
      </c>
      <c r="C1353" s="32"/>
      <c r="E1353" s="25"/>
      <c r="F1353" s="25"/>
      <c r="M1353" s="13"/>
    </row>
    <row r="1354" spans="1:13" x14ac:dyDescent="0.25">
      <c r="A1354" s="7" t="str">
        <f>IF(C1354="","",IFERROR(IF(VLOOKUP(C1354,'Program Mapping'!B:B,1,FALSE)=C1354,"OK","Fix"),"Fix"))</f>
        <v/>
      </c>
      <c r="C1354" s="32"/>
      <c r="E1354" s="25"/>
      <c r="F1354" s="25"/>
      <c r="M1354" s="13"/>
    </row>
    <row r="1355" spans="1:13" x14ac:dyDescent="0.25">
      <c r="A1355" s="7" t="str">
        <f>IF(C1355="","",IFERROR(IF(VLOOKUP(C1355,'Program Mapping'!B:B,1,FALSE)=C1355,"OK","Fix"),"Fix"))</f>
        <v/>
      </c>
      <c r="C1355" s="32"/>
      <c r="E1355" s="25"/>
      <c r="F1355" s="25"/>
      <c r="M1355" s="13"/>
    </row>
    <row r="1356" spans="1:13" x14ac:dyDescent="0.25">
      <c r="A1356" s="7" t="str">
        <f>IF(C1356="","",IFERROR(IF(VLOOKUP(C1356,'Program Mapping'!B:B,1,FALSE)=C1356,"OK","Fix"),"Fix"))</f>
        <v/>
      </c>
      <c r="C1356" s="32"/>
      <c r="E1356" s="25"/>
      <c r="F1356" s="25"/>
      <c r="M1356" s="13"/>
    </row>
    <row r="1357" spans="1:13" x14ac:dyDescent="0.25">
      <c r="A1357" s="7" t="str">
        <f>IF(C1357="","",IFERROR(IF(VLOOKUP(C1357,'Program Mapping'!B:B,1,FALSE)=C1357,"OK","Fix"),"Fix"))</f>
        <v/>
      </c>
      <c r="C1357" s="32"/>
      <c r="E1357" s="25"/>
      <c r="F1357" s="25"/>
      <c r="M1357" s="13"/>
    </row>
    <row r="1358" spans="1:13" x14ac:dyDescent="0.25">
      <c r="A1358" s="7" t="str">
        <f>IF(C1358="","",IFERROR(IF(VLOOKUP(C1358,'Program Mapping'!B:B,1,FALSE)=C1358,"OK","Fix"),"Fix"))</f>
        <v/>
      </c>
      <c r="C1358" s="32"/>
      <c r="E1358" s="25"/>
      <c r="F1358" s="25"/>
      <c r="M1358" s="13"/>
    </row>
    <row r="1359" spans="1:13" x14ac:dyDescent="0.25">
      <c r="A1359" s="7" t="str">
        <f>IF(C1359="","",IFERROR(IF(VLOOKUP(C1359,'Program Mapping'!B:B,1,FALSE)=C1359,"OK","Fix"),"Fix"))</f>
        <v/>
      </c>
      <c r="C1359" s="32"/>
      <c r="E1359" s="25"/>
      <c r="F1359" s="25"/>
      <c r="M1359" s="13"/>
    </row>
    <row r="1360" spans="1:13" x14ac:dyDescent="0.25">
      <c r="A1360" s="7" t="str">
        <f>IF(C1360="","",IFERROR(IF(VLOOKUP(C1360,'Program Mapping'!B:B,1,FALSE)=C1360,"OK","Fix"),"Fix"))</f>
        <v/>
      </c>
      <c r="C1360" s="32"/>
      <c r="E1360" s="25"/>
      <c r="F1360" s="25"/>
      <c r="M1360" s="13"/>
    </row>
    <row r="1361" spans="1:13" x14ac:dyDescent="0.25">
      <c r="A1361" s="7" t="str">
        <f>IF(C1361="","",IFERROR(IF(VLOOKUP(C1361,'Program Mapping'!B:B,1,FALSE)=C1361,"OK","Fix"),"Fix"))</f>
        <v/>
      </c>
      <c r="C1361" s="32"/>
      <c r="E1361" s="25"/>
      <c r="F1361" s="25"/>
      <c r="M1361" s="13"/>
    </row>
    <row r="1362" spans="1:13" x14ac:dyDescent="0.25">
      <c r="A1362" s="7" t="str">
        <f>IF(C1362="","",IFERROR(IF(VLOOKUP(C1362,'Program Mapping'!B:B,1,FALSE)=C1362,"OK","Fix"),"Fix"))</f>
        <v/>
      </c>
      <c r="C1362" s="32"/>
      <c r="E1362" s="25"/>
      <c r="F1362" s="25"/>
      <c r="M1362" s="13"/>
    </row>
    <row r="1363" spans="1:13" x14ac:dyDescent="0.25">
      <c r="A1363" s="7" t="str">
        <f>IF(C1363="","",IFERROR(IF(VLOOKUP(C1363,'Program Mapping'!B:B,1,FALSE)=C1363,"OK","Fix"),"Fix"))</f>
        <v/>
      </c>
      <c r="C1363" s="32"/>
      <c r="E1363" s="25"/>
      <c r="F1363" s="25"/>
      <c r="M1363" s="13"/>
    </row>
    <row r="1364" spans="1:13" x14ac:dyDescent="0.25">
      <c r="A1364" s="7" t="str">
        <f>IF(C1364="","",IFERROR(IF(VLOOKUP(C1364,'Program Mapping'!B:B,1,FALSE)=C1364,"OK","Fix"),"Fix"))</f>
        <v/>
      </c>
      <c r="C1364" s="32"/>
      <c r="E1364" s="25"/>
      <c r="F1364" s="25"/>
      <c r="M1364" s="13"/>
    </row>
    <row r="1365" spans="1:13" x14ac:dyDescent="0.25">
      <c r="A1365" s="7" t="str">
        <f>IF(C1365="","",IFERROR(IF(VLOOKUP(C1365,'Program Mapping'!B:B,1,FALSE)=C1365,"OK","Fix"),"Fix"))</f>
        <v/>
      </c>
      <c r="C1365" s="32"/>
      <c r="E1365" s="25"/>
      <c r="F1365" s="25"/>
      <c r="M1365" s="13"/>
    </row>
    <row r="1366" spans="1:13" x14ac:dyDescent="0.25">
      <c r="A1366" s="7" t="str">
        <f>IF(C1366="","",IFERROR(IF(VLOOKUP(C1366,'Program Mapping'!B:B,1,FALSE)=C1366,"OK","Fix"),"Fix"))</f>
        <v/>
      </c>
      <c r="C1366" s="32"/>
      <c r="E1366" s="25"/>
      <c r="F1366" s="25"/>
      <c r="M1366" s="13"/>
    </row>
    <row r="1367" spans="1:13" x14ac:dyDescent="0.25">
      <c r="A1367" s="7" t="str">
        <f>IF(C1367="","",IFERROR(IF(VLOOKUP(C1367,'Program Mapping'!B:B,1,FALSE)=C1367,"OK","Fix"),"Fix"))</f>
        <v/>
      </c>
      <c r="C1367" s="32"/>
      <c r="E1367" s="25"/>
      <c r="F1367" s="25"/>
      <c r="M1367" s="13"/>
    </row>
    <row r="1368" spans="1:13" x14ac:dyDescent="0.25">
      <c r="A1368" s="7" t="str">
        <f>IF(C1368="","",IFERROR(IF(VLOOKUP(C1368,'Program Mapping'!B:B,1,FALSE)=C1368,"OK","Fix"),"Fix"))</f>
        <v/>
      </c>
      <c r="C1368" s="32"/>
      <c r="E1368" s="25"/>
      <c r="F1368" s="25"/>
      <c r="M1368" s="13"/>
    </row>
    <row r="1369" spans="1:13" x14ac:dyDescent="0.25">
      <c r="A1369" s="7" t="str">
        <f>IF(C1369="","",IFERROR(IF(VLOOKUP(C1369,'Program Mapping'!B:B,1,FALSE)=C1369,"OK","Fix"),"Fix"))</f>
        <v/>
      </c>
      <c r="C1369" s="32"/>
      <c r="E1369" s="25"/>
      <c r="F1369" s="25"/>
      <c r="M1369" s="13"/>
    </row>
    <row r="1370" spans="1:13" x14ac:dyDescent="0.25">
      <c r="A1370" s="7" t="str">
        <f>IF(C1370="","",IFERROR(IF(VLOOKUP(C1370,'Program Mapping'!B:B,1,FALSE)=C1370,"OK","Fix"),"Fix"))</f>
        <v/>
      </c>
      <c r="C1370" s="32"/>
      <c r="E1370" s="25"/>
      <c r="F1370" s="25"/>
      <c r="M1370" s="13"/>
    </row>
    <row r="1371" spans="1:13" x14ac:dyDescent="0.25">
      <c r="A1371" s="7" t="str">
        <f>IF(C1371="","",IFERROR(IF(VLOOKUP(C1371,'Program Mapping'!B:B,1,FALSE)=C1371,"OK","Fix"),"Fix"))</f>
        <v/>
      </c>
      <c r="C1371" s="32"/>
      <c r="E1371" s="25"/>
      <c r="F1371" s="25"/>
      <c r="M1371" s="13"/>
    </row>
    <row r="1372" spans="1:13" x14ac:dyDescent="0.25">
      <c r="A1372" s="7" t="str">
        <f>IF(C1372="","",IFERROR(IF(VLOOKUP(C1372,'Program Mapping'!B:B,1,FALSE)=C1372,"OK","Fix"),"Fix"))</f>
        <v/>
      </c>
      <c r="C1372" s="32"/>
      <c r="E1372" s="25"/>
      <c r="F1372" s="25"/>
      <c r="M1372" s="13"/>
    </row>
    <row r="1373" spans="1:13" x14ac:dyDescent="0.25">
      <c r="A1373" s="7" t="str">
        <f>IF(C1373="","",IFERROR(IF(VLOOKUP(C1373,'Program Mapping'!B:B,1,FALSE)=C1373,"OK","Fix"),"Fix"))</f>
        <v/>
      </c>
      <c r="C1373" s="32"/>
      <c r="E1373" s="25"/>
      <c r="F1373" s="25"/>
      <c r="M1373" s="13"/>
    </row>
    <row r="1374" spans="1:13" x14ac:dyDescent="0.25">
      <c r="A1374" s="7" t="str">
        <f>IF(C1374="","",IFERROR(IF(VLOOKUP(C1374,'Program Mapping'!B:B,1,FALSE)=C1374,"OK","Fix"),"Fix"))</f>
        <v/>
      </c>
      <c r="C1374" s="32"/>
      <c r="E1374" s="25"/>
      <c r="F1374" s="25"/>
      <c r="M1374" s="13"/>
    </row>
    <row r="1375" spans="1:13" x14ac:dyDescent="0.25">
      <c r="A1375" s="7" t="str">
        <f>IF(C1375="","",IFERROR(IF(VLOOKUP(C1375,'Program Mapping'!B:B,1,FALSE)=C1375,"OK","Fix"),"Fix"))</f>
        <v/>
      </c>
      <c r="C1375" s="32"/>
      <c r="E1375" s="25"/>
      <c r="F1375" s="25"/>
      <c r="M1375" s="13"/>
    </row>
    <row r="1376" spans="1:13" x14ac:dyDescent="0.25">
      <c r="A1376" s="7" t="str">
        <f>IF(C1376="","",IFERROR(IF(VLOOKUP(C1376,'Program Mapping'!B:B,1,FALSE)=C1376,"OK","Fix"),"Fix"))</f>
        <v/>
      </c>
      <c r="C1376" s="32"/>
      <c r="E1376" s="25"/>
      <c r="F1376" s="25"/>
      <c r="M1376" s="13"/>
    </row>
    <row r="1377" spans="1:13" x14ac:dyDescent="0.25">
      <c r="A1377" s="7" t="str">
        <f>IF(C1377="","",IFERROR(IF(VLOOKUP(C1377,'Program Mapping'!B:B,1,FALSE)=C1377,"OK","Fix"),"Fix"))</f>
        <v/>
      </c>
      <c r="C1377" s="32"/>
      <c r="E1377" s="25"/>
      <c r="F1377" s="25"/>
      <c r="M1377" s="13"/>
    </row>
    <row r="1378" spans="1:13" x14ac:dyDescent="0.25">
      <c r="A1378" s="7" t="str">
        <f>IF(C1378="","",IFERROR(IF(VLOOKUP(C1378,'Program Mapping'!B:B,1,FALSE)=C1378,"OK","Fix"),"Fix"))</f>
        <v/>
      </c>
      <c r="C1378" s="32"/>
      <c r="E1378" s="25"/>
      <c r="F1378" s="25"/>
      <c r="M1378" s="13"/>
    </row>
    <row r="1379" spans="1:13" x14ac:dyDescent="0.25">
      <c r="A1379" s="7" t="str">
        <f>IF(C1379="","",IFERROR(IF(VLOOKUP(C1379,'Program Mapping'!B:B,1,FALSE)=C1379,"OK","Fix"),"Fix"))</f>
        <v/>
      </c>
      <c r="C1379" s="32"/>
      <c r="E1379" s="25"/>
      <c r="F1379" s="25"/>
      <c r="M1379" s="13"/>
    </row>
    <row r="1380" spans="1:13" x14ac:dyDescent="0.25">
      <c r="A1380" s="7" t="str">
        <f>IF(C1380="","",IFERROR(IF(VLOOKUP(C1380,'Program Mapping'!B:B,1,FALSE)=C1380,"OK","Fix"),"Fix"))</f>
        <v/>
      </c>
      <c r="C1380" s="32"/>
      <c r="E1380" s="25"/>
      <c r="F1380" s="25"/>
      <c r="M1380" s="13"/>
    </row>
    <row r="1381" spans="1:13" x14ac:dyDescent="0.25">
      <c r="A1381" s="7" t="str">
        <f>IF(C1381="","",IFERROR(IF(VLOOKUP(C1381,'Program Mapping'!B:B,1,FALSE)=C1381,"OK","Fix"),"Fix"))</f>
        <v/>
      </c>
      <c r="C1381" s="32"/>
      <c r="E1381" s="25"/>
      <c r="F1381" s="25"/>
      <c r="M1381" s="13"/>
    </row>
    <row r="1382" spans="1:13" x14ac:dyDescent="0.25">
      <c r="A1382" s="7" t="str">
        <f>IF(C1382="","",IFERROR(IF(VLOOKUP(C1382,'Program Mapping'!B:B,1,FALSE)=C1382,"OK","Fix"),"Fix"))</f>
        <v/>
      </c>
      <c r="C1382" s="32"/>
      <c r="E1382" s="25"/>
      <c r="F1382" s="25"/>
      <c r="M1382" s="13"/>
    </row>
    <row r="1383" spans="1:13" x14ac:dyDescent="0.25">
      <c r="A1383" s="7" t="str">
        <f>IF(C1383="","",IFERROR(IF(VLOOKUP(C1383,'Program Mapping'!B:B,1,FALSE)=C1383,"OK","Fix"),"Fix"))</f>
        <v/>
      </c>
      <c r="C1383" s="32"/>
      <c r="E1383" s="25"/>
      <c r="F1383" s="25"/>
      <c r="M1383" s="13"/>
    </row>
    <row r="1384" spans="1:13" x14ac:dyDescent="0.25">
      <c r="A1384" s="7" t="str">
        <f>IF(C1384="","",IFERROR(IF(VLOOKUP(C1384,'Program Mapping'!B:B,1,FALSE)=C1384,"OK","Fix"),"Fix"))</f>
        <v/>
      </c>
      <c r="C1384" s="32"/>
      <c r="E1384" s="25"/>
      <c r="F1384" s="25"/>
      <c r="M1384" s="13"/>
    </row>
    <row r="1385" spans="1:13" x14ac:dyDescent="0.25">
      <c r="A1385" s="7" t="str">
        <f>IF(C1385="","",IFERROR(IF(VLOOKUP(C1385,'Program Mapping'!B:B,1,FALSE)=C1385,"OK","Fix"),"Fix"))</f>
        <v/>
      </c>
      <c r="C1385" s="32"/>
      <c r="E1385" s="25"/>
      <c r="F1385" s="25"/>
      <c r="M1385" s="13"/>
    </row>
    <row r="1386" spans="1:13" x14ac:dyDescent="0.25">
      <c r="A1386" s="7" t="str">
        <f>IF(C1386="","",IFERROR(IF(VLOOKUP(C1386,'Program Mapping'!B:B,1,FALSE)=C1386,"OK","Fix"),"Fix"))</f>
        <v/>
      </c>
      <c r="C1386" s="32"/>
      <c r="E1386" s="25"/>
      <c r="F1386" s="25"/>
      <c r="M1386" s="13"/>
    </row>
    <row r="1387" spans="1:13" x14ac:dyDescent="0.25">
      <c r="A1387" s="7" t="str">
        <f>IF(C1387="","",IFERROR(IF(VLOOKUP(C1387,'Program Mapping'!B:B,1,FALSE)=C1387,"OK","Fix"),"Fix"))</f>
        <v/>
      </c>
      <c r="C1387" s="32"/>
      <c r="E1387" s="25"/>
      <c r="F1387" s="25"/>
      <c r="M1387" s="13"/>
    </row>
    <row r="1388" spans="1:13" x14ac:dyDescent="0.25">
      <c r="A1388" s="7" t="str">
        <f>IF(C1388="","",IFERROR(IF(VLOOKUP(C1388,'Program Mapping'!B:B,1,FALSE)=C1388,"OK","Fix"),"Fix"))</f>
        <v/>
      </c>
      <c r="C1388" s="32"/>
      <c r="E1388" s="25"/>
      <c r="F1388" s="25"/>
      <c r="M1388" s="13"/>
    </row>
    <row r="1389" spans="1:13" x14ac:dyDescent="0.25">
      <c r="A1389" s="7" t="str">
        <f>IF(C1389="","",IFERROR(IF(VLOOKUP(C1389,'Program Mapping'!B:B,1,FALSE)=C1389,"OK","Fix"),"Fix"))</f>
        <v/>
      </c>
      <c r="C1389" s="32"/>
      <c r="E1389" s="25"/>
      <c r="F1389" s="25"/>
      <c r="M1389" s="13"/>
    </row>
    <row r="1390" spans="1:13" x14ac:dyDescent="0.25">
      <c r="A1390" s="7" t="str">
        <f>IF(C1390="","",IFERROR(IF(VLOOKUP(C1390,'Program Mapping'!B:B,1,FALSE)=C1390,"OK","Fix"),"Fix"))</f>
        <v/>
      </c>
      <c r="C1390" s="32"/>
      <c r="E1390" s="25"/>
      <c r="F1390" s="25"/>
      <c r="M1390" s="13"/>
    </row>
    <row r="1391" spans="1:13" x14ac:dyDescent="0.25">
      <c r="A1391" s="7" t="str">
        <f>IF(C1391="","",IFERROR(IF(VLOOKUP(C1391,'Program Mapping'!B:B,1,FALSE)=C1391,"OK","Fix"),"Fix"))</f>
        <v/>
      </c>
      <c r="C1391" s="32"/>
      <c r="E1391" s="25"/>
      <c r="F1391" s="25"/>
      <c r="M1391" s="13"/>
    </row>
    <row r="1392" spans="1:13" x14ac:dyDescent="0.25">
      <c r="A1392" s="7" t="str">
        <f>IF(C1392="","",IFERROR(IF(VLOOKUP(C1392,'Program Mapping'!B:B,1,FALSE)=C1392,"OK","Fix"),"Fix"))</f>
        <v/>
      </c>
      <c r="C1392" s="32"/>
      <c r="E1392" s="25"/>
      <c r="F1392" s="25"/>
      <c r="M1392" s="13"/>
    </row>
    <row r="1393" spans="1:13" x14ac:dyDescent="0.25">
      <c r="A1393" s="7" t="str">
        <f>IF(C1393="","",IFERROR(IF(VLOOKUP(C1393,'Program Mapping'!B:B,1,FALSE)=C1393,"OK","Fix"),"Fix"))</f>
        <v/>
      </c>
      <c r="C1393" s="32"/>
      <c r="E1393" s="25"/>
      <c r="F1393" s="25"/>
      <c r="M1393" s="13"/>
    </row>
    <row r="1394" spans="1:13" x14ac:dyDescent="0.25">
      <c r="A1394" s="7" t="str">
        <f>IF(C1394="","",IFERROR(IF(VLOOKUP(C1394,'Program Mapping'!B:B,1,FALSE)=C1394,"OK","Fix"),"Fix"))</f>
        <v/>
      </c>
      <c r="C1394" s="32"/>
      <c r="E1394" s="25"/>
      <c r="F1394" s="25"/>
      <c r="M1394" s="13"/>
    </row>
    <row r="1395" spans="1:13" x14ac:dyDescent="0.25">
      <c r="A1395" s="7" t="str">
        <f>IF(C1395="","",IFERROR(IF(VLOOKUP(C1395,'Program Mapping'!B:B,1,FALSE)=C1395,"OK","Fix"),"Fix"))</f>
        <v/>
      </c>
      <c r="C1395" s="32"/>
      <c r="E1395" s="25"/>
      <c r="F1395" s="25"/>
      <c r="M1395" s="13"/>
    </row>
    <row r="1396" spans="1:13" x14ac:dyDescent="0.25">
      <c r="A1396" s="7" t="str">
        <f>IF(C1396="","",IFERROR(IF(VLOOKUP(C1396,'Program Mapping'!B:B,1,FALSE)=C1396,"OK","Fix"),"Fix"))</f>
        <v/>
      </c>
      <c r="C1396" s="32"/>
      <c r="E1396" s="25"/>
      <c r="F1396" s="25"/>
      <c r="M1396" s="13"/>
    </row>
    <row r="1397" spans="1:13" x14ac:dyDescent="0.25">
      <c r="A1397" s="7" t="str">
        <f>IF(C1397="","",IFERROR(IF(VLOOKUP(C1397,'Program Mapping'!B:B,1,FALSE)=C1397,"OK","Fix"),"Fix"))</f>
        <v/>
      </c>
      <c r="C1397" s="32"/>
      <c r="E1397" s="25"/>
      <c r="F1397" s="25"/>
      <c r="M1397" s="13"/>
    </row>
    <row r="1398" spans="1:13" x14ac:dyDescent="0.25">
      <c r="A1398" s="7" t="str">
        <f>IF(C1398="","",IFERROR(IF(VLOOKUP(C1398,'Program Mapping'!B:B,1,FALSE)=C1398,"OK","Fix"),"Fix"))</f>
        <v/>
      </c>
      <c r="C1398" s="32"/>
      <c r="E1398" s="25"/>
      <c r="F1398" s="25"/>
      <c r="M1398" s="13"/>
    </row>
    <row r="1399" spans="1:13" x14ac:dyDescent="0.25">
      <c r="A1399" s="7" t="str">
        <f>IF(C1399="","",IFERROR(IF(VLOOKUP(C1399,'Program Mapping'!B:B,1,FALSE)=C1399,"OK","Fix"),"Fix"))</f>
        <v/>
      </c>
      <c r="C1399" s="32"/>
      <c r="E1399" s="25"/>
      <c r="F1399" s="25"/>
      <c r="M1399" s="13"/>
    </row>
    <row r="1400" spans="1:13" x14ac:dyDescent="0.25">
      <c r="A1400" s="7" t="str">
        <f>IF(C1400="","",IFERROR(IF(VLOOKUP(C1400,'Program Mapping'!B:B,1,FALSE)=C1400,"OK","Fix"),"Fix"))</f>
        <v/>
      </c>
      <c r="C1400" s="32"/>
      <c r="E1400" s="25"/>
      <c r="F1400" s="25"/>
      <c r="M1400" s="13"/>
    </row>
    <row r="1401" spans="1:13" x14ac:dyDescent="0.25">
      <c r="A1401" s="7" t="str">
        <f>IF(C1401="","",IFERROR(IF(VLOOKUP(C1401,'Program Mapping'!B:B,1,FALSE)=C1401,"OK","Fix"),"Fix"))</f>
        <v/>
      </c>
      <c r="C1401" s="32"/>
      <c r="E1401" s="25"/>
      <c r="F1401" s="25"/>
      <c r="M1401" s="13"/>
    </row>
    <row r="1402" spans="1:13" x14ac:dyDescent="0.25">
      <c r="A1402" s="7" t="str">
        <f>IF(C1402="","",IFERROR(IF(VLOOKUP(C1402,'Program Mapping'!B:B,1,FALSE)=C1402,"OK","Fix"),"Fix"))</f>
        <v/>
      </c>
      <c r="C1402" s="32"/>
      <c r="E1402" s="25"/>
      <c r="F1402" s="25"/>
      <c r="M1402" s="13"/>
    </row>
    <row r="1403" spans="1:13" x14ac:dyDescent="0.25">
      <c r="A1403" s="7" t="str">
        <f>IF(C1403="","",IFERROR(IF(VLOOKUP(C1403,'Program Mapping'!B:B,1,FALSE)=C1403,"OK","Fix"),"Fix"))</f>
        <v/>
      </c>
      <c r="C1403" s="32"/>
      <c r="E1403" s="25"/>
      <c r="F1403" s="25"/>
      <c r="M1403" s="13"/>
    </row>
    <row r="1404" spans="1:13" x14ac:dyDescent="0.25">
      <c r="A1404" s="7" t="str">
        <f>IF(C1404="","",IFERROR(IF(VLOOKUP(C1404,'Program Mapping'!B:B,1,FALSE)=C1404,"OK","Fix"),"Fix"))</f>
        <v/>
      </c>
      <c r="C1404" s="32"/>
      <c r="E1404" s="25"/>
      <c r="F1404" s="25"/>
      <c r="M1404" s="13"/>
    </row>
    <row r="1405" spans="1:13" x14ac:dyDescent="0.25">
      <c r="A1405" s="7" t="str">
        <f>IF(C1405="","",IFERROR(IF(VLOOKUP(C1405,'Program Mapping'!B:B,1,FALSE)=C1405,"OK","Fix"),"Fix"))</f>
        <v/>
      </c>
      <c r="C1405" s="32"/>
      <c r="E1405" s="25"/>
      <c r="F1405" s="25"/>
      <c r="M1405" s="13"/>
    </row>
    <row r="1406" spans="1:13" x14ac:dyDescent="0.25">
      <c r="A1406" s="7" t="str">
        <f>IF(C1406="","",IFERROR(IF(VLOOKUP(C1406,'Program Mapping'!B:B,1,FALSE)=C1406,"OK","Fix"),"Fix"))</f>
        <v/>
      </c>
      <c r="C1406" s="32"/>
      <c r="E1406" s="25"/>
      <c r="F1406" s="25"/>
      <c r="M1406" s="13"/>
    </row>
    <row r="1407" spans="1:13" x14ac:dyDescent="0.25">
      <c r="A1407" s="7" t="str">
        <f>IF(C1407="","",IFERROR(IF(VLOOKUP(C1407,'Program Mapping'!B:B,1,FALSE)=C1407,"OK","Fix"),"Fix"))</f>
        <v/>
      </c>
      <c r="C1407" s="32"/>
      <c r="E1407" s="25"/>
      <c r="F1407" s="25"/>
      <c r="M1407" s="13"/>
    </row>
    <row r="1408" spans="1:13" x14ac:dyDescent="0.25">
      <c r="A1408" s="7" t="str">
        <f>IF(C1408="","",IFERROR(IF(VLOOKUP(C1408,'Program Mapping'!B:B,1,FALSE)=C1408,"OK","Fix"),"Fix"))</f>
        <v/>
      </c>
      <c r="C1408" s="32"/>
      <c r="E1408" s="25"/>
      <c r="F1408" s="25"/>
      <c r="M1408" s="13"/>
    </row>
    <row r="1409" spans="1:13" x14ac:dyDescent="0.25">
      <c r="A1409" s="7" t="str">
        <f>IF(C1409="","",IFERROR(IF(VLOOKUP(C1409,'Program Mapping'!B:B,1,FALSE)=C1409,"OK","Fix"),"Fix"))</f>
        <v/>
      </c>
      <c r="C1409" s="32"/>
      <c r="E1409" s="25"/>
      <c r="F1409" s="25"/>
      <c r="M1409" s="13"/>
    </row>
    <row r="1410" spans="1:13" x14ac:dyDescent="0.25">
      <c r="A1410" s="7" t="str">
        <f>IF(C1410="","",IFERROR(IF(VLOOKUP(C1410,'Program Mapping'!B:B,1,FALSE)=C1410,"OK","Fix"),"Fix"))</f>
        <v/>
      </c>
      <c r="C1410" s="32"/>
      <c r="E1410" s="25"/>
      <c r="F1410" s="25"/>
      <c r="M1410" s="13"/>
    </row>
    <row r="1411" spans="1:13" x14ac:dyDescent="0.25">
      <c r="A1411" s="7" t="str">
        <f>IF(C1411="","",IFERROR(IF(VLOOKUP(C1411,'Program Mapping'!B:B,1,FALSE)=C1411,"OK","Fix"),"Fix"))</f>
        <v/>
      </c>
      <c r="C1411" s="32"/>
      <c r="E1411" s="25"/>
      <c r="F1411" s="25"/>
      <c r="M1411" s="13"/>
    </row>
    <row r="1412" spans="1:13" x14ac:dyDescent="0.25">
      <c r="A1412" s="7" t="str">
        <f>IF(C1412="","",IFERROR(IF(VLOOKUP(C1412,'Program Mapping'!B:B,1,FALSE)=C1412,"OK","Fix"),"Fix"))</f>
        <v/>
      </c>
      <c r="C1412" s="32"/>
      <c r="E1412" s="25"/>
      <c r="F1412" s="25"/>
      <c r="M1412" s="13"/>
    </row>
    <row r="1413" spans="1:13" x14ac:dyDescent="0.25">
      <c r="A1413" s="7" t="str">
        <f>IF(C1413="","",IFERROR(IF(VLOOKUP(C1413,'Program Mapping'!B:B,1,FALSE)=C1413,"OK","Fix"),"Fix"))</f>
        <v/>
      </c>
      <c r="C1413" s="32"/>
      <c r="E1413" s="25"/>
      <c r="F1413" s="25"/>
      <c r="M1413" s="13"/>
    </row>
    <row r="1414" spans="1:13" x14ac:dyDescent="0.25">
      <c r="A1414" s="7" t="str">
        <f>IF(C1414="","",IFERROR(IF(VLOOKUP(C1414,'Program Mapping'!B:B,1,FALSE)=C1414,"OK","Fix"),"Fix"))</f>
        <v/>
      </c>
      <c r="C1414" s="32"/>
      <c r="E1414" s="25"/>
      <c r="F1414" s="25"/>
      <c r="M1414" s="13"/>
    </row>
    <row r="1415" spans="1:13" x14ac:dyDescent="0.25">
      <c r="A1415" s="7" t="str">
        <f>IF(C1415="","",IFERROR(IF(VLOOKUP(C1415,'Program Mapping'!B:B,1,FALSE)=C1415,"OK","Fix"),"Fix"))</f>
        <v/>
      </c>
      <c r="C1415" s="32"/>
      <c r="E1415" s="25"/>
      <c r="F1415" s="25"/>
      <c r="M1415" s="13"/>
    </row>
    <row r="1416" spans="1:13" x14ac:dyDescent="0.25">
      <c r="A1416" s="7" t="str">
        <f>IF(C1416="","",IFERROR(IF(VLOOKUP(C1416,'Program Mapping'!B:B,1,FALSE)=C1416,"OK","Fix"),"Fix"))</f>
        <v/>
      </c>
      <c r="C1416" s="32"/>
      <c r="E1416" s="25"/>
      <c r="F1416" s="25"/>
      <c r="M1416" s="13"/>
    </row>
    <row r="1417" spans="1:13" x14ac:dyDescent="0.25">
      <c r="A1417" s="7" t="str">
        <f>IF(C1417="","",IFERROR(IF(VLOOKUP(C1417,'Program Mapping'!B:B,1,FALSE)=C1417,"OK","Fix"),"Fix"))</f>
        <v/>
      </c>
      <c r="C1417" s="32"/>
      <c r="E1417" s="25"/>
      <c r="F1417" s="25"/>
      <c r="M1417" s="13"/>
    </row>
    <row r="1418" spans="1:13" x14ac:dyDescent="0.25">
      <c r="A1418" s="7" t="str">
        <f>IF(C1418="","",IFERROR(IF(VLOOKUP(C1418,'Program Mapping'!B:B,1,FALSE)=C1418,"OK","Fix"),"Fix"))</f>
        <v/>
      </c>
      <c r="C1418" s="32"/>
      <c r="E1418" s="25"/>
      <c r="F1418" s="25"/>
      <c r="M1418" s="13"/>
    </row>
    <row r="1419" spans="1:13" x14ac:dyDescent="0.25">
      <c r="A1419" s="7" t="str">
        <f>IF(C1419="","",IFERROR(IF(VLOOKUP(C1419,'Program Mapping'!B:B,1,FALSE)=C1419,"OK","Fix"),"Fix"))</f>
        <v/>
      </c>
      <c r="C1419" s="32"/>
      <c r="E1419" s="25"/>
      <c r="F1419" s="25"/>
      <c r="M1419" s="13"/>
    </row>
    <row r="1420" spans="1:13" x14ac:dyDescent="0.25">
      <c r="A1420" s="7" t="str">
        <f>IF(C1420="","",IFERROR(IF(VLOOKUP(C1420,'Program Mapping'!B:B,1,FALSE)=C1420,"OK","Fix"),"Fix"))</f>
        <v/>
      </c>
      <c r="C1420" s="32"/>
      <c r="E1420" s="25"/>
      <c r="F1420" s="25"/>
      <c r="M1420" s="13"/>
    </row>
    <row r="1421" spans="1:13" x14ac:dyDescent="0.25">
      <c r="A1421" s="7" t="str">
        <f>IF(C1421="","",IFERROR(IF(VLOOKUP(C1421,'Program Mapping'!B:B,1,FALSE)=C1421,"OK","Fix"),"Fix"))</f>
        <v/>
      </c>
      <c r="C1421" s="32"/>
      <c r="E1421" s="25"/>
      <c r="F1421" s="25"/>
      <c r="M1421" s="13"/>
    </row>
    <row r="1422" spans="1:13" x14ac:dyDescent="0.25">
      <c r="A1422" s="7" t="str">
        <f>IF(C1422="","",IFERROR(IF(VLOOKUP(C1422,'Program Mapping'!B:B,1,FALSE)=C1422,"OK","Fix"),"Fix"))</f>
        <v/>
      </c>
      <c r="C1422" s="32"/>
      <c r="E1422" s="25"/>
      <c r="F1422" s="25"/>
      <c r="M1422" s="13"/>
    </row>
    <row r="1423" spans="1:13" x14ac:dyDescent="0.25">
      <c r="A1423" s="7" t="str">
        <f>IF(C1423="","",IFERROR(IF(VLOOKUP(C1423,'Program Mapping'!B:B,1,FALSE)=C1423,"OK","Fix"),"Fix"))</f>
        <v/>
      </c>
      <c r="C1423" s="32"/>
      <c r="E1423" s="25"/>
      <c r="F1423" s="25"/>
      <c r="M1423" s="13"/>
    </row>
    <row r="1424" spans="1:13" x14ac:dyDescent="0.25">
      <c r="A1424" s="7" t="str">
        <f>IF(C1424="","",IFERROR(IF(VLOOKUP(C1424,'Program Mapping'!B:B,1,FALSE)=C1424,"OK","Fix"),"Fix"))</f>
        <v/>
      </c>
      <c r="C1424" s="32"/>
      <c r="E1424" s="25"/>
      <c r="F1424" s="25"/>
      <c r="M1424" s="13"/>
    </row>
    <row r="1425" spans="1:13" x14ac:dyDescent="0.25">
      <c r="A1425" s="7" t="str">
        <f>IF(C1425="","",IFERROR(IF(VLOOKUP(C1425,'Program Mapping'!B:B,1,FALSE)=C1425,"OK","Fix"),"Fix"))</f>
        <v/>
      </c>
      <c r="C1425" s="32"/>
      <c r="E1425" s="25"/>
      <c r="F1425" s="25"/>
      <c r="M1425" s="13"/>
    </row>
    <row r="1426" spans="1:13" x14ac:dyDescent="0.25">
      <c r="A1426" s="7" t="str">
        <f>IF(C1426="","",IFERROR(IF(VLOOKUP(C1426,'Program Mapping'!B:B,1,FALSE)=C1426,"OK","Fix"),"Fix"))</f>
        <v/>
      </c>
      <c r="C1426" s="32"/>
      <c r="E1426" s="25"/>
      <c r="F1426" s="25"/>
      <c r="M1426" s="13"/>
    </row>
    <row r="1427" spans="1:13" x14ac:dyDescent="0.25">
      <c r="A1427" s="7" t="str">
        <f>IF(C1427="","",IFERROR(IF(VLOOKUP(C1427,'Program Mapping'!B:B,1,FALSE)=C1427,"OK","Fix"),"Fix"))</f>
        <v/>
      </c>
      <c r="C1427" s="32"/>
      <c r="E1427" s="25"/>
      <c r="F1427" s="25"/>
      <c r="M1427" s="13"/>
    </row>
    <row r="1428" spans="1:13" x14ac:dyDescent="0.25">
      <c r="A1428" s="7" t="str">
        <f>IF(C1428="","",IFERROR(IF(VLOOKUP(C1428,'Program Mapping'!B:B,1,FALSE)=C1428,"OK","Fix"),"Fix"))</f>
        <v/>
      </c>
      <c r="C1428" s="32"/>
      <c r="E1428" s="25"/>
      <c r="F1428" s="25"/>
      <c r="M1428" s="13"/>
    </row>
    <row r="1429" spans="1:13" x14ac:dyDescent="0.25">
      <c r="A1429" s="7" t="str">
        <f>IF(C1429="","",IFERROR(IF(VLOOKUP(C1429,'Program Mapping'!B:B,1,FALSE)=C1429,"OK","Fix"),"Fix"))</f>
        <v/>
      </c>
      <c r="C1429" s="32"/>
      <c r="E1429" s="25"/>
      <c r="F1429" s="25"/>
      <c r="M1429" s="13"/>
    </row>
    <row r="1430" spans="1:13" x14ac:dyDescent="0.25">
      <c r="A1430" s="7" t="str">
        <f>IF(C1430="","",IFERROR(IF(VLOOKUP(C1430,'Program Mapping'!B:B,1,FALSE)=C1430,"OK","Fix"),"Fix"))</f>
        <v/>
      </c>
      <c r="C1430" s="32"/>
      <c r="E1430" s="25"/>
      <c r="F1430" s="25"/>
      <c r="M1430" s="13"/>
    </row>
    <row r="1431" spans="1:13" x14ac:dyDescent="0.25">
      <c r="A1431" s="7" t="str">
        <f>IF(C1431="","",IFERROR(IF(VLOOKUP(C1431,'Program Mapping'!B:B,1,FALSE)=C1431,"OK","Fix"),"Fix"))</f>
        <v/>
      </c>
      <c r="C1431" s="32"/>
      <c r="E1431" s="25"/>
      <c r="F1431" s="25"/>
      <c r="M1431" s="13"/>
    </row>
    <row r="1432" spans="1:13" x14ac:dyDescent="0.25">
      <c r="A1432" s="7" t="str">
        <f>IF(C1432="","",IFERROR(IF(VLOOKUP(C1432,'Program Mapping'!B:B,1,FALSE)=C1432,"OK","Fix"),"Fix"))</f>
        <v/>
      </c>
      <c r="C1432" s="32"/>
      <c r="E1432" s="25"/>
      <c r="F1432" s="25"/>
      <c r="M1432" s="13"/>
    </row>
    <row r="1433" spans="1:13" x14ac:dyDescent="0.25">
      <c r="A1433" s="7" t="str">
        <f>IF(C1433="","",IFERROR(IF(VLOOKUP(C1433,'Program Mapping'!B:B,1,FALSE)=C1433,"OK","Fix"),"Fix"))</f>
        <v/>
      </c>
      <c r="C1433" s="32"/>
      <c r="E1433" s="25"/>
      <c r="F1433" s="25"/>
      <c r="M1433" s="13"/>
    </row>
    <row r="1434" spans="1:13" x14ac:dyDescent="0.25">
      <c r="A1434" s="7" t="str">
        <f>IF(C1434="","",IFERROR(IF(VLOOKUP(C1434,'Program Mapping'!B:B,1,FALSE)=C1434,"OK","Fix"),"Fix"))</f>
        <v/>
      </c>
      <c r="C1434" s="32"/>
      <c r="E1434" s="25"/>
      <c r="F1434" s="25"/>
      <c r="M1434" s="13"/>
    </row>
    <row r="1435" spans="1:13" x14ac:dyDescent="0.25">
      <c r="A1435" s="7" t="str">
        <f>IF(C1435="","",IFERROR(IF(VLOOKUP(C1435,'Program Mapping'!B:B,1,FALSE)=C1435,"OK","Fix"),"Fix"))</f>
        <v/>
      </c>
      <c r="C1435" s="32"/>
      <c r="E1435" s="25"/>
      <c r="F1435" s="25"/>
      <c r="M1435" s="13"/>
    </row>
    <row r="1436" spans="1:13" x14ac:dyDescent="0.25">
      <c r="A1436" s="7" t="str">
        <f>IF(C1436="","",IFERROR(IF(VLOOKUP(C1436,'Program Mapping'!B:B,1,FALSE)=C1436,"OK","Fix"),"Fix"))</f>
        <v/>
      </c>
      <c r="C1436" s="32"/>
      <c r="E1436" s="25"/>
      <c r="F1436" s="25"/>
      <c r="M1436" s="13"/>
    </row>
    <row r="1437" spans="1:13" x14ac:dyDescent="0.25">
      <c r="A1437" s="7" t="str">
        <f>IF(C1437="","",IFERROR(IF(VLOOKUP(C1437,'Program Mapping'!B:B,1,FALSE)=C1437,"OK","Fix"),"Fix"))</f>
        <v/>
      </c>
      <c r="C1437" s="32"/>
      <c r="E1437" s="25"/>
      <c r="F1437" s="25"/>
      <c r="M1437" s="13"/>
    </row>
    <row r="1438" spans="1:13" x14ac:dyDescent="0.25">
      <c r="A1438" s="7" t="str">
        <f>IF(C1438="","",IFERROR(IF(VLOOKUP(C1438,'Program Mapping'!B:B,1,FALSE)=C1438,"OK","Fix"),"Fix"))</f>
        <v/>
      </c>
      <c r="C1438" s="32"/>
      <c r="E1438" s="25"/>
      <c r="F1438" s="25"/>
      <c r="M1438" s="13"/>
    </row>
    <row r="1439" spans="1:13" x14ac:dyDescent="0.25">
      <c r="A1439" s="7" t="str">
        <f>IF(C1439="","",IFERROR(IF(VLOOKUP(C1439,'Program Mapping'!B:B,1,FALSE)=C1439,"OK","Fix"),"Fix"))</f>
        <v/>
      </c>
      <c r="C1439" s="32"/>
      <c r="E1439" s="25"/>
      <c r="F1439" s="25"/>
      <c r="M1439" s="13"/>
    </row>
    <row r="1440" spans="1:13" x14ac:dyDescent="0.25">
      <c r="A1440" s="7" t="str">
        <f>IF(C1440="","",IFERROR(IF(VLOOKUP(C1440,'Program Mapping'!B:B,1,FALSE)=C1440,"OK","Fix"),"Fix"))</f>
        <v/>
      </c>
      <c r="C1440" s="32"/>
      <c r="E1440" s="25"/>
      <c r="F1440" s="25"/>
      <c r="M1440" s="13"/>
    </row>
    <row r="1441" spans="1:13" x14ac:dyDescent="0.25">
      <c r="A1441" s="7" t="str">
        <f>IF(C1441="","",IFERROR(IF(VLOOKUP(C1441,'Program Mapping'!B:B,1,FALSE)=C1441,"OK","Fix"),"Fix"))</f>
        <v/>
      </c>
      <c r="C1441" s="32"/>
      <c r="E1441" s="25"/>
      <c r="F1441" s="25"/>
      <c r="M1441" s="13"/>
    </row>
    <row r="1442" spans="1:13" x14ac:dyDescent="0.25">
      <c r="A1442" s="7" t="str">
        <f>IF(C1442="","",IFERROR(IF(VLOOKUP(C1442,'Program Mapping'!B:B,1,FALSE)=C1442,"OK","Fix"),"Fix"))</f>
        <v/>
      </c>
      <c r="C1442" s="32"/>
      <c r="E1442" s="25"/>
      <c r="F1442" s="25"/>
      <c r="M1442" s="13"/>
    </row>
    <row r="1443" spans="1:13" x14ac:dyDescent="0.25">
      <c r="A1443" s="7" t="str">
        <f>IF(C1443="","",IFERROR(IF(VLOOKUP(C1443,'Program Mapping'!B:B,1,FALSE)=C1443,"OK","Fix"),"Fix"))</f>
        <v/>
      </c>
      <c r="C1443" s="32"/>
      <c r="E1443" s="25"/>
      <c r="F1443" s="25"/>
      <c r="M1443" s="13"/>
    </row>
    <row r="1444" spans="1:13" x14ac:dyDescent="0.25">
      <c r="A1444" s="7" t="str">
        <f>IF(C1444="","",IFERROR(IF(VLOOKUP(C1444,'Program Mapping'!B:B,1,FALSE)=C1444,"OK","Fix"),"Fix"))</f>
        <v/>
      </c>
      <c r="C1444" s="32"/>
      <c r="E1444" s="25"/>
      <c r="F1444" s="25"/>
      <c r="M1444" s="13"/>
    </row>
    <row r="1445" spans="1:13" x14ac:dyDescent="0.25">
      <c r="A1445" s="7" t="str">
        <f>IF(C1445="","",IFERROR(IF(VLOOKUP(C1445,'Program Mapping'!B:B,1,FALSE)=C1445,"OK","Fix"),"Fix"))</f>
        <v/>
      </c>
      <c r="C1445" s="32"/>
      <c r="E1445" s="25"/>
      <c r="F1445" s="25"/>
      <c r="M1445" s="13"/>
    </row>
    <row r="1446" spans="1:13" x14ac:dyDescent="0.25">
      <c r="A1446" s="7" t="str">
        <f>IF(C1446="","",IFERROR(IF(VLOOKUP(C1446,'Program Mapping'!B:B,1,FALSE)=C1446,"OK","Fix"),"Fix"))</f>
        <v/>
      </c>
      <c r="C1446" s="32"/>
      <c r="E1446" s="25"/>
      <c r="F1446" s="25"/>
      <c r="M1446" s="13"/>
    </row>
    <row r="1447" spans="1:13" x14ac:dyDescent="0.25">
      <c r="A1447" s="7" t="str">
        <f>IF(C1447="","",IFERROR(IF(VLOOKUP(C1447,'Program Mapping'!B:B,1,FALSE)=C1447,"OK","Fix"),"Fix"))</f>
        <v/>
      </c>
      <c r="C1447" s="32"/>
      <c r="E1447" s="25"/>
      <c r="F1447" s="25"/>
      <c r="M1447" s="13"/>
    </row>
    <row r="1448" spans="1:13" x14ac:dyDescent="0.25">
      <c r="A1448" s="7" t="str">
        <f>IF(C1448="","",IFERROR(IF(VLOOKUP(C1448,'Program Mapping'!B:B,1,FALSE)=C1448,"OK","Fix"),"Fix"))</f>
        <v/>
      </c>
      <c r="C1448" s="32"/>
      <c r="E1448" s="25"/>
      <c r="F1448" s="25"/>
      <c r="M1448" s="13"/>
    </row>
    <row r="1449" spans="1:13" x14ac:dyDescent="0.25">
      <c r="A1449" s="7" t="str">
        <f>IF(C1449="","",IFERROR(IF(VLOOKUP(C1449,'Program Mapping'!B:B,1,FALSE)=C1449,"OK","Fix"),"Fix"))</f>
        <v/>
      </c>
      <c r="C1449" s="32"/>
      <c r="E1449" s="25"/>
      <c r="F1449" s="25"/>
      <c r="M1449" s="13"/>
    </row>
    <row r="1450" spans="1:13" x14ac:dyDescent="0.25">
      <c r="A1450" s="7" t="str">
        <f>IF(C1450="","",IFERROR(IF(VLOOKUP(C1450,'Program Mapping'!B:B,1,FALSE)=C1450,"OK","Fix"),"Fix"))</f>
        <v/>
      </c>
      <c r="C1450" s="32"/>
      <c r="E1450" s="25"/>
      <c r="F1450" s="25"/>
      <c r="M1450" s="13"/>
    </row>
    <row r="1451" spans="1:13" x14ac:dyDescent="0.25">
      <c r="A1451" s="7" t="str">
        <f>IF(C1451="","",IFERROR(IF(VLOOKUP(C1451,'Program Mapping'!B:B,1,FALSE)=C1451,"OK","Fix"),"Fix"))</f>
        <v/>
      </c>
      <c r="C1451" s="32"/>
      <c r="E1451" s="25"/>
      <c r="F1451" s="25"/>
      <c r="M1451" s="13"/>
    </row>
    <row r="1452" spans="1:13" x14ac:dyDescent="0.25">
      <c r="A1452" s="7" t="str">
        <f>IF(C1452="","",IFERROR(IF(VLOOKUP(C1452,'Program Mapping'!B:B,1,FALSE)=C1452,"OK","Fix"),"Fix"))</f>
        <v/>
      </c>
      <c r="C1452" s="32"/>
      <c r="E1452" s="25"/>
      <c r="F1452" s="25"/>
      <c r="M1452" s="13"/>
    </row>
    <row r="1453" spans="1:13" x14ac:dyDescent="0.25">
      <c r="A1453" s="7" t="str">
        <f>IF(C1453="","",IFERROR(IF(VLOOKUP(C1453,'Program Mapping'!B:B,1,FALSE)=C1453,"OK","Fix"),"Fix"))</f>
        <v/>
      </c>
      <c r="C1453" s="32"/>
      <c r="E1453" s="25"/>
      <c r="F1453" s="25"/>
      <c r="M1453" s="13"/>
    </row>
    <row r="1454" spans="1:13" x14ac:dyDescent="0.25">
      <c r="A1454" s="7" t="str">
        <f>IF(C1454="","",IFERROR(IF(VLOOKUP(C1454,'Program Mapping'!B:B,1,FALSE)=C1454,"OK","Fix"),"Fix"))</f>
        <v/>
      </c>
      <c r="C1454" s="32"/>
      <c r="E1454" s="25"/>
      <c r="F1454" s="25"/>
      <c r="M1454" s="13"/>
    </row>
    <row r="1455" spans="1:13" x14ac:dyDescent="0.25">
      <c r="A1455" s="7" t="str">
        <f>IF(C1455="","",IFERROR(IF(VLOOKUP(C1455,'Program Mapping'!B:B,1,FALSE)=C1455,"OK","Fix"),"Fix"))</f>
        <v/>
      </c>
      <c r="C1455" s="32"/>
      <c r="E1455" s="25"/>
      <c r="F1455" s="25"/>
      <c r="M1455" s="13"/>
    </row>
    <row r="1456" spans="1:13" x14ac:dyDescent="0.25">
      <c r="A1456" s="7" t="str">
        <f>IF(C1456="","",IFERROR(IF(VLOOKUP(C1456,'Program Mapping'!B:B,1,FALSE)=C1456,"OK","Fix"),"Fix"))</f>
        <v/>
      </c>
      <c r="C1456" s="32"/>
      <c r="E1456" s="25"/>
      <c r="F1456" s="25"/>
      <c r="M1456" s="13"/>
    </row>
    <row r="1457" spans="1:13" x14ac:dyDescent="0.25">
      <c r="A1457" s="7" t="str">
        <f>IF(C1457="","",IFERROR(IF(VLOOKUP(C1457,'Program Mapping'!B:B,1,FALSE)=C1457,"OK","Fix"),"Fix"))</f>
        <v/>
      </c>
      <c r="C1457" s="32"/>
      <c r="E1457" s="25"/>
      <c r="F1457" s="25"/>
      <c r="M1457" s="13"/>
    </row>
    <row r="1458" spans="1:13" x14ac:dyDescent="0.25">
      <c r="A1458" s="7" t="str">
        <f>IF(C1458="","",IFERROR(IF(VLOOKUP(C1458,'Program Mapping'!B:B,1,FALSE)=C1458,"OK","Fix"),"Fix"))</f>
        <v/>
      </c>
      <c r="C1458" s="32"/>
      <c r="E1458" s="25"/>
      <c r="F1458" s="25"/>
      <c r="M1458" s="13"/>
    </row>
    <row r="1459" spans="1:13" x14ac:dyDescent="0.25">
      <c r="A1459" s="7" t="str">
        <f>IF(C1459="","",IFERROR(IF(VLOOKUP(C1459,'Program Mapping'!B:B,1,FALSE)=C1459,"OK","Fix"),"Fix"))</f>
        <v/>
      </c>
      <c r="C1459" s="32"/>
      <c r="E1459" s="25"/>
      <c r="F1459" s="25"/>
      <c r="M1459" s="13"/>
    </row>
    <row r="1460" spans="1:13" x14ac:dyDescent="0.25">
      <c r="A1460" s="7" t="str">
        <f>IF(C1460="","",IFERROR(IF(VLOOKUP(C1460,'Program Mapping'!B:B,1,FALSE)=C1460,"OK","Fix"),"Fix"))</f>
        <v/>
      </c>
      <c r="C1460" s="32"/>
      <c r="E1460" s="25"/>
      <c r="F1460" s="25"/>
      <c r="M1460" s="13"/>
    </row>
    <row r="1461" spans="1:13" x14ac:dyDescent="0.25">
      <c r="A1461" s="7" t="str">
        <f>IF(C1461="","",IFERROR(IF(VLOOKUP(C1461,'Program Mapping'!B:B,1,FALSE)=C1461,"OK","Fix"),"Fix"))</f>
        <v/>
      </c>
      <c r="C1461" s="32"/>
      <c r="E1461" s="25"/>
      <c r="F1461" s="25"/>
      <c r="M1461" s="13"/>
    </row>
    <row r="1462" spans="1:13" x14ac:dyDescent="0.25">
      <c r="A1462" s="7" t="str">
        <f>IF(C1462="","",IFERROR(IF(VLOOKUP(C1462,'Program Mapping'!B:B,1,FALSE)=C1462,"OK","Fix"),"Fix"))</f>
        <v/>
      </c>
      <c r="C1462" s="32"/>
      <c r="E1462" s="25"/>
      <c r="F1462" s="25"/>
      <c r="M1462" s="13"/>
    </row>
    <row r="1463" spans="1:13" x14ac:dyDescent="0.25">
      <c r="A1463" s="7" t="str">
        <f>IF(C1463="","",IFERROR(IF(VLOOKUP(C1463,'Program Mapping'!B:B,1,FALSE)=C1463,"OK","Fix"),"Fix"))</f>
        <v/>
      </c>
      <c r="C1463" s="32"/>
      <c r="E1463" s="25"/>
      <c r="F1463" s="25"/>
      <c r="M1463" s="13"/>
    </row>
    <row r="1464" spans="1:13" x14ac:dyDescent="0.25">
      <c r="A1464" s="7" t="str">
        <f>IF(C1464="","",IFERROR(IF(VLOOKUP(C1464,'Program Mapping'!B:B,1,FALSE)=C1464,"OK","Fix"),"Fix"))</f>
        <v/>
      </c>
      <c r="C1464" s="32"/>
      <c r="E1464" s="25"/>
      <c r="F1464" s="25"/>
      <c r="M1464" s="13"/>
    </row>
    <row r="1465" spans="1:13" x14ac:dyDescent="0.25">
      <c r="A1465" s="7" t="str">
        <f>IF(C1465="","",IFERROR(IF(VLOOKUP(C1465,'Program Mapping'!B:B,1,FALSE)=C1465,"OK","Fix"),"Fix"))</f>
        <v/>
      </c>
      <c r="C1465" s="32"/>
      <c r="E1465" s="25"/>
      <c r="F1465" s="25"/>
      <c r="M1465" s="13"/>
    </row>
    <row r="1466" spans="1:13" x14ac:dyDescent="0.25">
      <c r="A1466" s="7" t="str">
        <f>IF(C1466="","",IFERROR(IF(VLOOKUP(C1466,'Program Mapping'!B:B,1,FALSE)=C1466,"OK","Fix"),"Fix"))</f>
        <v/>
      </c>
      <c r="C1466" s="32"/>
      <c r="E1466" s="25"/>
      <c r="F1466" s="25"/>
      <c r="M1466" s="13"/>
    </row>
    <row r="1467" spans="1:13" x14ac:dyDescent="0.25">
      <c r="A1467" s="7" t="str">
        <f>IF(C1467="","",IFERROR(IF(VLOOKUP(C1467,'Program Mapping'!B:B,1,FALSE)=C1467,"OK","Fix"),"Fix"))</f>
        <v/>
      </c>
      <c r="C1467" s="32"/>
      <c r="E1467" s="25"/>
      <c r="F1467" s="25"/>
      <c r="M1467" s="13"/>
    </row>
    <row r="1468" spans="1:13" x14ac:dyDescent="0.25">
      <c r="A1468" s="7" t="str">
        <f>IF(C1468="","",IFERROR(IF(VLOOKUP(C1468,'Program Mapping'!B:B,1,FALSE)=C1468,"OK","Fix"),"Fix"))</f>
        <v/>
      </c>
      <c r="C1468" s="32"/>
      <c r="E1468" s="25"/>
      <c r="F1468" s="25"/>
      <c r="M1468" s="13"/>
    </row>
    <row r="1469" spans="1:13" x14ac:dyDescent="0.25">
      <c r="A1469" s="7" t="str">
        <f>IF(C1469="","",IFERROR(IF(VLOOKUP(C1469,'Program Mapping'!B:B,1,FALSE)=C1469,"OK","Fix"),"Fix"))</f>
        <v/>
      </c>
      <c r="C1469" s="32"/>
      <c r="E1469" s="25"/>
      <c r="F1469" s="25"/>
      <c r="M1469" s="13"/>
    </row>
    <row r="1470" spans="1:13" x14ac:dyDescent="0.25">
      <c r="A1470" s="7" t="str">
        <f>IF(C1470="","",IFERROR(IF(VLOOKUP(C1470,'Program Mapping'!B:B,1,FALSE)=C1470,"OK","Fix"),"Fix"))</f>
        <v/>
      </c>
      <c r="C1470" s="32"/>
      <c r="E1470" s="25"/>
      <c r="F1470" s="25"/>
      <c r="M1470" s="13"/>
    </row>
    <row r="1471" spans="1:13" x14ac:dyDescent="0.25">
      <c r="A1471" s="7" t="str">
        <f>IF(C1471="","",IFERROR(IF(VLOOKUP(C1471,'Program Mapping'!B:B,1,FALSE)=C1471,"OK","Fix"),"Fix"))</f>
        <v/>
      </c>
      <c r="C1471" s="32"/>
      <c r="E1471" s="25"/>
      <c r="F1471" s="25"/>
      <c r="M1471" s="13"/>
    </row>
    <row r="1472" spans="1:13" x14ac:dyDescent="0.25">
      <c r="A1472" s="7" t="str">
        <f>IF(C1472="","",IFERROR(IF(VLOOKUP(C1472,'Program Mapping'!B:B,1,FALSE)=C1472,"OK","Fix"),"Fix"))</f>
        <v/>
      </c>
      <c r="C1472" s="32"/>
      <c r="E1472" s="25"/>
      <c r="F1472" s="25"/>
      <c r="M1472" s="13"/>
    </row>
    <row r="1473" spans="1:13" x14ac:dyDescent="0.25">
      <c r="A1473" s="7" t="str">
        <f>IF(C1473="","",IFERROR(IF(VLOOKUP(C1473,'Program Mapping'!B:B,1,FALSE)=C1473,"OK","Fix"),"Fix"))</f>
        <v/>
      </c>
      <c r="C1473" s="32"/>
      <c r="E1473" s="25"/>
      <c r="F1473" s="25"/>
      <c r="M1473" s="13"/>
    </row>
    <row r="1474" spans="1:13" x14ac:dyDescent="0.25">
      <c r="A1474" s="7" t="str">
        <f>IF(C1474="","",IFERROR(IF(VLOOKUP(C1474,'Program Mapping'!B:B,1,FALSE)=C1474,"OK","Fix"),"Fix"))</f>
        <v/>
      </c>
      <c r="C1474" s="32"/>
      <c r="E1474" s="25"/>
      <c r="F1474" s="25"/>
      <c r="M1474" s="13"/>
    </row>
    <row r="1475" spans="1:13" x14ac:dyDescent="0.25">
      <c r="A1475" s="7" t="str">
        <f>IF(C1475="","",IFERROR(IF(VLOOKUP(C1475,'Program Mapping'!B:B,1,FALSE)=C1475,"OK","Fix"),"Fix"))</f>
        <v/>
      </c>
      <c r="C1475" s="32"/>
      <c r="E1475" s="25"/>
      <c r="F1475" s="25"/>
      <c r="M1475" s="13"/>
    </row>
    <row r="1476" spans="1:13" x14ac:dyDescent="0.25">
      <c r="A1476" s="7" t="str">
        <f>IF(C1476="","",IFERROR(IF(VLOOKUP(C1476,'Program Mapping'!B:B,1,FALSE)=C1476,"OK","Fix"),"Fix"))</f>
        <v/>
      </c>
      <c r="C1476" s="32"/>
      <c r="E1476" s="25"/>
      <c r="F1476" s="25"/>
      <c r="M1476" s="13"/>
    </row>
    <row r="1477" spans="1:13" x14ac:dyDescent="0.25">
      <c r="A1477" s="7" t="str">
        <f>IF(C1477="","",IFERROR(IF(VLOOKUP(C1477,'Program Mapping'!B:B,1,FALSE)=C1477,"OK","Fix"),"Fix"))</f>
        <v/>
      </c>
      <c r="C1477" s="32"/>
      <c r="E1477" s="25"/>
      <c r="F1477" s="25"/>
      <c r="M1477" s="13"/>
    </row>
    <row r="1478" spans="1:13" x14ac:dyDescent="0.25">
      <c r="A1478" s="7" t="str">
        <f>IF(C1478="","",IFERROR(IF(VLOOKUP(C1478,'Program Mapping'!B:B,1,FALSE)=C1478,"OK","Fix"),"Fix"))</f>
        <v/>
      </c>
      <c r="C1478" s="32"/>
      <c r="E1478" s="25"/>
      <c r="F1478" s="25"/>
      <c r="M1478" s="13"/>
    </row>
    <row r="1479" spans="1:13" x14ac:dyDescent="0.25">
      <c r="A1479" s="7" t="str">
        <f>IF(C1479="","",IFERROR(IF(VLOOKUP(C1479,'Program Mapping'!B:B,1,FALSE)=C1479,"OK","Fix"),"Fix"))</f>
        <v/>
      </c>
      <c r="C1479" s="32"/>
      <c r="E1479" s="25"/>
      <c r="F1479" s="25"/>
      <c r="M1479" s="13"/>
    </row>
    <row r="1480" spans="1:13" x14ac:dyDescent="0.25">
      <c r="A1480" s="7" t="str">
        <f>IF(C1480="","",IFERROR(IF(VLOOKUP(C1480,'Program Mapping'!B:B,1,FALSE)=C1480,"OK","Fix"),"Fix"))</f>
        <v/>
      </c>
      <c r="C1480" s="32"/>
      <c r="E1480" s="25"/>
      <c r="F1480" s="25"/>
      <c r="M1480" s="13"/>
    </row>
    <row r="1481" spans="1:13" x14ac:dyDescent="0.25">
      <c r="A1481" s="7" t="str">
        <f>IF(C1481="","",IFERROR(IF(VLOOKUP(C1481,'Program Mapping'!B:B,1,FALSE)=C1481,"OK","Fix"),"Fix"))</f>
        <v/>
      </c>
      <c r="C1481" s="32"/>
      <c r="E1481" s="25"/>
      <c r="F1481" s="25"/>
      <c r="M1481" s="13"/>
    </row>
    <row r="1482" spans="1:13" x14ac:dyDescent="0.25">
      <c r="A1482" s="7" t="str">
        <f>IF(C1482="","",IFERROR(IF(VLOOKUP(C1482,'Program Mapping'!B:B,1,FALSE)=C1482,"OK","Fix"),"Fix"))</f>
        <v/>
      </c>
      <c r="C1482" s="32"/>
      <c r="E1482" s="25"/>
      <c r="F1482" s="25"/>
      <c r="M1482" s="13"/>
    </row>
    <row r="1483" spans="1:13" x14ac:dyDescent="0.25">
      <c r="A1483" s="7" t="str">
        <f>IF(C1483="","",IFERROR(IF(VLOOKUP(C1483,'Program Mapping'!B:B,1,FALSE)=C1483,"OK","Fix"),"Fix"))</f>
        <v/>
      </c>
      <c r="C1483" s="32"/>
      <c r="E1483" s="25"/>
      <c r="F1483" s="25"/>
      <c r="M1483" s="13"/>
    </row>
    <row r="1484" spans="1:13" x14ac:dyDescent="0.25">
      <c r="A1484" s="7" t="str">
        <f>IF(C1484="","",IFERROR(IF(VLOOKUP(C1484,'Program Mapping'!B:B,1,FALSE)=C1484,"OK","Fix"),"Fix"))</f>
        <v/>
      </c>
      <c r="C1484" s="32"/>
      <c r="E1484" s="25"/>
      <c r="F1484" s="25"/>
      <c r="M1484" s="13"/>
    </row>
    <row r="1485" spans="1:13" x14ac:dyDescent="0.25">
      <c r="A1485" s="7" t="str">
        <f>IF(C1485="","",IFERROR(IF(VLOOKUP(C1485,'Program Mapping'!B:B,1,FALSE)=C1485,"OK","Fix"),"Fix"))</f>
        <v/>
      </c>
      <c r="C1485" s="32"/>
      <c r="E1485" s="25"/>
      <c r="F1485" s="25"/>
      <c r="M1485" s="13"/>
    </row>
    <row r="1486" spans="1:13" x14ac:dyDescent="0.25">
      <c r="A1486" s="7" t="str">
        <f>IF(C1486="","",IFERROR(IF(VLOOKUP(C1486,'Program Mapping'!B:B,1,FALSE)=C1486,"OK","Fix"),"Fix"))</f>
        <v/>
      </c>
      <c r="C1486" s="32"/>
      <c r="E1486" s="25"/>
      <c r="F1486" s="25"/>
      <c r="M1486" s="13"/>
    </row>
    <row r="1487" spans="1:13" x14ac:dyDescent="0.25">
      <c r="A1487" s="7" t="str">
        <f>IF(C1487="","",IFERROR(IF(VLOOKUP(C1487,'Program Mapping'!B:B,1,FALSE)=C1487,"OK","Fix"),"Fix"))</f>
        <v/>
      </c>
      <c r="C1487" s="32"/>
      <c r="E1487" s="25"/>
      <c r="F1487" s="25"/>
      <c r="M1487" s="13"/>
    </row>
    <row r="1488" spans="1:13" x14ac:dyDescent="0.25">
      <c r="A1488" s="7" t="str">
        <f>IF(C1488="","",IFERROR(IF(VLOOKUP(C1488,'Program Mapping'!B:B,1,FALSE)=C1488,"OK","Fix"),"Fix"))</f>
        <v/>
      </c>
      <c r="C1488" s="32"/>
      <c r="E1488" s="25"/>
      <c r="F1488" s="25"/>
      <c r="M1488" s="13"/>
    </row>
    <row r="1489" spans="1:13" x14ac:dyDescent="0.25">
      <c r="A1489" s="7" t="str">
        <f>IF(C1489="","",IFERROR(IF(VLOOKUP(C1489,'Program Mapping'!B:B,1,FALSE)=C1489,"OK","Fix"),"Fix"))</f>
        <v/>
      </c>
      <c r="C1489" s="32"/>
      <c r="E1489" s="25"/>
      <c r="F1489" s="25"/>
      <c r="M1489" s="13"/>
    </row>
    <row r="1490" spans="1:13" x14ac:dyDescent="0.25">
      <c r="A1490" s="7" t="str">
        <f>IF(C1490="","",IFERROR(IF(VLOOKUP(C1490,'Program Mapping'!B:B,1,FALSE)=C1490,"OK","Fix"),"Fix"))</f>
        <v/>
      </c>
      <c r="C1490" s="32"/>
      <c r="E1490" s="25"/>
      <c r="F1490" s="25"/>
      <c r="M1490" s="13"/>
    </row>
    <row r="1491" spans="1:13" x14ac:dyDescent="0.25">
      <c r="A1491" s="7" t="str">
        <f>IF(C1491="","",IFERROR(IF(VLOOKUP(C1491,'Program Mapping'!B:B,1,FALSE)=C1491,"OK","Fix"),"Fix"))</f>
        <v/>
      </c>
      <c r="C1491" s="32"/>
      <c r="E1491" s="25"/>
      <c r="F1491" s="25"/>
      <c r="M1491" s="13"/>
    </row>
    <row r="1492" spans="1:13" x14ac:dyDescent="0.25">
      <c r="A1492" s="7" t="str">
        <f>IF(C1492="","",IFERROR(IF(VLOOKUP(C1492,'Program Mapping'!B:B,1,FALSE)=C1492,"OK","Fix"),"Fix"))</f>
        <v/>
      </c>
      <c r="C1492" s="32"/>
      <c r="E1492" s="25"/>
      <c r="F1492" s="25"/>
      <c r="M1492" s="13"/>
    </row>
    <row r="1493" spans="1:13" x14ac:dyDescent="0.25">
      <c r="A1493" s="7" t="str">
        <f>IF(C1493="","",IFERROR(IF(VLOOKUP(C1493,'Program Mapping'!B:B,1,FALSE)=C1493,"OK","Fix"),"Fix"))</f>
        <v/>
      </c>
      <c r="C1493" s="32"/>
      <c r="E1493" s="25"/>
      <c r="F1493" s="25"/>
      <c r="M1493" s="13"/>
    </row>
    <row r="1494" spans="1:13" x14ac:dyDescent="0.25">
      <c r="A1494" s="7" t="str">
        <f>IF(C1494="","",IFERROR(IF(VLOOKUP(C1494,'Program Mapping'!B:B,1,FALSE)=C1494,"OK","Fix"),"Fix"))</f>
        <v/>
      </c>
      <c r="C1494" s="32"/>
      <c r="E1494" s="25"/>
      <c r="F1494" s="25"/>
      <c r="M1494" s="13"/>
    </row>
    <row r="1495" spans="1:13" x14ac:dyDescent="0.25">
      <c r="A1495" s="7" t="str">
        <f>IF(C1495="","",IFERROR(IF(VLOOKUP(C1495,'Program Mapping'!B:B,1,FALSE)=C1495,"OK","Fix"),"Fix"))</f>
        <v/>
      </c>
      <c r="C1495" s="32"/>
      <c r="E1495" s="25"/>
      <c r="F1495" s="25"/>
      <c r="M1495" s="13"/>
    </row>
    <row r="1496" spans="1:13" x14ac:dyDescent="0.25">
      <c r="A1496" s="7" t="str">
        <f>IF(C1496="","",IFERROR(IF(VLOOKUP(C1496,'Program Mapping'!B:B,1,FALSE)=C1496,"OK","Fix"),"Fix"))</f>
        <v/>
      </c>
      <c r="C1496" s="32"/>
      <c r="E1496" s="25"/>
      <c r="F1496" s="25"/>
      <c r="M1496" s="13"/>
    </row>
    <row r="1497" spans="1:13" x14ac:dyDescent="0.25">
      <c r="A1497" s="7" t="str">
        <f>IF(C1497="","",IFERROR(IF(VLOOKUP(C1497,'Program Mapping'!B:B,1,FALSE)=C1497,"OK","Fix"),"Fix"))</f>
        <v/>
      </c>
      <c r="C1497" s="32"/>
      <c r="E1497" s="25"/>
      <c r="F1497" s="25"/>
      <c r="M1497" s="13"/>
    </row>
    <row r="1498" spans="1:13" x14ac:dyDescent="0.25">
      <c r="A1498" s="7" t="str">
        <f>IF(C1498="","",IFERROR(IF(VLOOKUP(C1498,'Program Mapping'!B:B,1,FALSE)=C1498,"OK","Fix"),"Fix"))</f>
        <v/>
      </c>
      <c r="C1498" s="32"/>
      <c r="E1498" s="25"/>
      <c r="F1498" s="25"/>
      <c r="M1498" s="13"/>
    </row>
    <row r="1499" spans="1:13" x14ac:dyDescent="0.25">
      <c r="A1499" s="7" t="str">
        <f>IF(C1499="","",IFERROR(IF(VLOOKUP(C1499,'Program Mapping'!B:B,1,FALSE)=C1499,"OK","Fix"),"Fix"))</f>
        <v/>
      </c>
      <c r="C1499" s="32"/>
      <c r="E1499" s="25"/>
      <c r="F1499" s="25"/>
      <c r="M1499" s="13"/>
    </row>
    <row r="1500" spans="1:13" x14ac:dyDescent="0.25">
      <c r="A1500" s="7" t="str">
        <f>IF(C1500="","",IFERROR(IF(VLOOKUP(C1500,'Program Mapping'!B:B,1,FALSE)=C1500,"OK","Fix"),"Fix"))</f>
        <v/>
      </c>
      <c r="C1500" s="32"/>
      <c r="E1500" s="25"/>
      <c r="F1500" s="25"/>
      <c r="M1500" s="13"/>
    </row>
    <row r="1501" spans="1:13" x14ac:dyDescent="0.25">
      <c r="A1501" s="7" t="str">
        <f>IF(C1501="","",IFERROR(IF(VLOOKUP(C1501,'Program Mapping'!B:B,1,FALSE)=C1501,"OK","Fix"),"Fix"))</f>
        <v/>
      </c>
      <c r="C1501" s="32"/>
      <c r="E1501" s="25"/>
      <c r="F1501" s="25"/>
      <c r="M1501" s="13"/>
    </row>
    <row r="1502" spans="1:13" x14ac:dyDescent="0.25">
      <c r="A1502" s="7" t="str">
        <f>IF(C1502="","",IFERROR(IF(VLOOKUP(C1502,'Program Mapping'!B:B,1,FALSE)=C1502,"OK","Fix"),"Fix"))</f>
        <v/>
      </c>
      <c r="C1502" s="32"/>
      <c r="E1502" s="25"/>
      <c r="F1502" s="25"/>
      <c r="M1502" s="13"/>
    </row>
    <row r="1503" spans="1:13" x14ac:dyDescent="0.25">
      <c r="A1503" s="7" t="str">
        <f>IF(C1503="","",IFERROR(IF(VLOOKUP(C1503,'Program Mapping'!B:B,1,FALSE)=C1503,"OK","Fix"),"Fix"))</f>
        <v/>
      </c>
      <c r="C1503" s="32"/>
      <c r="E1503" s="25"/>
      <c r="F1503" s="25"/>
      <c r="M1503" s="13"/>
    </row>
    <row r="1504" spans="1:13" x14ac:dyDescent="0.25">
      <c r="A1504" s="7" t="str">
        <f>IF(C1504="","",IFERROR(IF(VLOOKUP(C1504,'Program Mapping'!B:B,1,FALSE)=C1504,"OK","Fix"),"Fix"))</f>
        <v/>
      </c>
      <c r="C1504" s="32"/>
      <c r="E1504" s="25"/>
      <c r="F1504" s="25"/>
      <c r="M1504" s="13"/>
    </row>
    <row r="1505" spans="1:13" x14ac:dyDescent="0.25">
      <c r="A1505" s="7" t="str">
        <f>IF(C1505="","",IFERROR(IF(VLOOKUP(C1505,'Program Mapping'!B:B,1,FALSE)=C1505,"OK","Fix"),"Fix"))</f>
        <v/>
      </c>
      <c r="C1505" s="32"/>
      <c r="E1505" s="25"/>
      <c r="F1505" s="25"/>
      <c r="M1505" s="13"/>
    </row>
    <row r="1506" spans="1:13" x14ac:dyDescent="0.25">
      <c r="A1506" s="7" t="str">
        <f>IF(C1506="","",IFERROR(IF(VLOOKUP(C1506,'Program Mapping'!B:B,1,FALSE)=C1506,"OK","Fix"),"Fix"))</f>
        <v/>
      </c>
      <c r="C1506" s="32"/>
      <c r="E1506" s="25"/>
      <c r="F1506" s="25"/>
      <c r="M1506" s="13"/>
    </row>
    <row r="1507" spans="1:13" x14ac:dyDescent="0.25">
      <c r="A1507" s="7" t="str">
        <f>IF(C1507="","",IFERROR(IF(VLOOKUP(C1507,'Program Mapping'!B:B,1,FALSE)=C1507,"OK","Fix"),"Fix"))</f>
        <v/>
      </c>
      <c r="C1507" s="32"/>
      <c r="E1507" s="25"/>
      <c r="F1507" s="25"/>
      <c r="M1507" s="13"/>
    </row>
    <row r="1508" spans="1:13" x14ac:dyDescent="0.25">
      <c r="A1508" s="7" t="str">
        <f>IF(C1508="","",IFERROR(IF(VLOOKUP(C1508,'Program Mapping'!B:B,1,FALSE)=C1508,"OK","Fix"),"Fix"))</f>
        <v/>
      </c>
      <c r="C1508" s="32"/>
      <c r="E1508" s="25"/>
      <c r="F1508" s="25"/>
      <c r="M1508" s="13"/>
    </row>
    <row r="1509" spans="1:13" x14ac:dyDescent="0.25">
      <c r="A1509" s="7" t="str">
        <f>IF(C1509="","",IFERROR(IF(VLOOKUP(C1509,'Program Mapping'!B:B,1,FALSE)=C1509,"OK","Fix"),"Fix"))</f>
        <v/>
      </c>
      <c r="C1509" s="32"/>
      <c r="E1509" s="25"/>
      <c r="F1509" s="25"/>
      <c r="M1509" s="13"/>
    </row>
    <row r="1510" spans="1:13" x14ac:dyDescent="0.25">
      <c r="A1510" s="7" t="str">
        <f>IF(C1510="","",IFERROR(IF(VLOOKUP(C1510,'Program Mapping'!B:B,1,FALSE)=C1510,"OK","Fix"),"Fix"))</f>
        <v/>
      </c>
      <c r="C1510" s="32"/>
      <c r="E1510" s="25"/>
      <c r="F1510" s="25"/>
      <c r="M1510" s="13"/>
    </row>
    <row r="1511" spans="1:13" x14ac:dyDescent="0.25">
      <c r="A1511" s="7" t="str">
        <f>IF(C1511="","",IFERROR(IF(VLOOKUP(C1511,'Program Mapping'!B:B,1,FALSE)=C1511,"OK","Fix"),"Fix"))</f>
        <v/>
      </c>
      <c r="C1511" s="32"/>
      <c r="E1511" s="25"/>
      <c r="F1511" s="25"/>
      <c r="M1511" s="13"/>
    </row>
    <row r="1512" spans="1:13" x14ac:dyDescent="0.25">
      <c r="A1512" s="7" t="str">
        <f>IF(C1512="","",IFERROR(IF(VLOOKUP(C1512,'Program Mapping'!B:B,1,FALSE)=C1512,"OK","Fix"),"Fix"))</f>
        <v/>
      </c>
      <c r="C1512" s="32"/>
      <c r="E1512" s="25"/>
      <c r="F1512" s="25"/>
      <c r="M1512" s="13"/>
    </row>
    <row r="1513" spans="1:13" x14ac:dyDescent="0.25">
      <c r="A1513" s="7" t="str">
        <f>IF(C1513="","",IFERROR(IF(VLOOKUP(C1513,'Program Mapping'!B:B,1,FALSE)=C1513,"OK","Fix"),"Fix"))</f>
        <v/>
      </c>
      <c r="C1513" s="32"/>
      <c r="E1513" s="25"/>
      <c r="F1513" s="25"/>
      <c r="M1513" s="13"/>
    </row>
    <row r="1514" spans="1:13" x14ac:dyDescent="0.25">
      <c r="A1514" s="7" t="str">
        <f>IF(C1514="","",IFERROR(IF(VLOOKUP(C1514,'Program Mapping'!B:B,1,FALSE)=C1514,"OK","Fix"),"Fix"))</f>
        <v/>
      </c>
      <c r="C1514" s="32"/>
      <c r="E1514" s="25"/>
      <c r="F1514" s="25"/>
      <c r="M1514" s="13"/>
    </row>
    <row r="1515" spans="1:13" x14ac:dyDescent="0.25">
      <c r="A1515" s="7" t="str">
        <f>IF(C1515="","",IFERROR(IF(VLOOKUP(C1515,'Program Mapping'!B:B,1,FALSE)=C1515,"OK","Fix"),"Fix"))</f>
        <v/>
      </c>
      <c r="C1515" s="32"/>
      <c r="E1515" s="25"/>
      <c r="F1515" s="25"/>
      <c r="M1515" s="13"/>
    </row>
    <row r="1516" spans="1:13" x14ac:dyDescent="0.25">
      <c r="A1516" s="7" t="str">
        <f>IF(C1516="","",IFERROR(IF(VLOOKUP(C1516,'Program Mapping'!B:B,1,FALSE)=C1516,"OK","Fix"),"Fix"))</f>
        <v/>
      </c>
      <c r="C1516" s="32"/>
      <c r="E1516" s="25"/>
      <c r="F1516" s="25"/>
      <c r="M1516" s="13"/>
    </row>
    <row r="1517" spans="1:13" x14ac:dyDescent="0.25">
      <c r="A1517" s="7" t="str">
        <f>IF(C1517="","",IFERROR(IF(VLOOKUP(C1517,'Program Mapping'!B:B,1,FALSE)=C1517,"OK","Fix"),"Fix"))</f>
        <v/>
      </c>
      <c r="C1517" s="32"/>
      <c r="E1517" s="25"/>
      <c r="F1517" s="25"/>
      <c r="M1517" s="13"/>
    </row>
    <row r="1518" spans="1:13" x14ac:dyDescent="0.25">
      <c r="A1518" s="7" t="str">
        <f>IF(C1518="","",IFERROR(IF(VLOOKUP(C1518,'Program Mapping'!B:B,1,FALSE)=C1518,"OK","Fix"),"Fix"))</f>
        <v/>
      </c>
      <c r="C1518" s="32"/>
      <c r="E1518" s="25"/>
      <c r="F1518" s="25"/>
      <c r="M1518" s="13"/>
    </row>
    <row r="1519" spans="1:13" x14ac:dyDescent="0.25">
      <c r="A1519" s="7" t="str">
        <f>IF(C1519="","",IFERROR(IF(VLOOKUP(C1519,'Program Mapping'!B:B,1,FALSE)=C1519,"OK","Fix"),"Fix"))</f>
        <v/>
      </c>
      <c r="C1519" s="32"/>
      <c r="E1519" s="25"/>
      <c r="F1519" s="25"/>
      <c r="M1519" s="13"/>
    </row>
    <row r="1520" spans="1:13" x14ac:dyDescent="0.25">
      <c r="A1520" s="7" t="str">
        <f>IF(C1520="","",IFERROR(IF(VLOOKUP(C1520,'Program Mapping'!B:B,1,FALSE)=C1520,"OK","Fix"),"Fix"))</f>
        <v/>
      </c>
      <c r="C1520" s="32"/>
      <c r="E1520" s="25"/>
      <c r="F1520" s="25"/>
      <c r="M1520" s="13"/>
    </row>
    <row r="1521" spans="1:13" x14ac:dyDescent="0.25">
      <c r="A1521" s="7" t="str">
        <f>IF(C1521="","",IFERROR(IF(VLOOKUP(C1521,'Program Mapping'!B:B,1,FALSE)=C1521,"OK","Fix"),"Fix"))</f>
        <v/>
      </c>
      <c r="C1521" s="32"/>
      <c r="E1521" s="25"/>
      <c r="F1521" s="25"/>
      <c r="M1521" s="13"/>
    </row>
    <row r="1522" spans="1:13" x14ac:dyDescent="0.25">
      <c r="A1522" s="7" t="str">
        <f>IF(C1522="","",IFERROR(IF(VLOOKUP(C1522,'Program Mapping'!B:B,1,FALSE)=C1522,"OK","Fix"),"Fix"))</f>
        <v/>
      </c>
      <c r="C1522" s="32"/>
      <c r="E1522" s="25"/>
      <c r="F1522" s="25"/>
      <c r="M1522" s="13"/>
    </row>
    <row r="1523" spans="1:13" x14ac:dyDescent="0.25">
      <c r="A1523" s="7" t="str">
        <f>IF(C1523="","",IFERROR(IF(VLOOKUP(C1523,'Program Mapping'!B:B,1,FALSE)=C1523,"OK","Fix"),"Fix"))</f>
        <v/>
      </c>
      <c r="C1523" s="32"/>
      <c r="E1523" s="25"/>
      <c r="F1523" s="25"/>
      <c r="M1523" s="13"/>
    </row>
    <row r="1524" spans="1:13" x14ac:dyDescent="0.25">
      <c r="A1524" s="7" t="str">
        <f>IF(C1524="","",IFERROR(IF(VLOOKUP(C1524,'Program Mapping'!B:B,1,FALSE)=C1524,"OK","Fix"),"Fix"))</f>
        <v/>
      </c>
      <c r="C1524" s="32"/>
      <c r="E1524" s="25"/>
      <c r="F1524" s="25"/>
      <c r="M1524" s="13"/>
    </row>
    <row r="1525" spans="1:13" x14ac:dyDescent="0.25">
      <c r="A1525" s="7" t="str">
        <f>IF(C1525="","",IFERROR(IF(VLOOKUP(C1525,'Program Mapping'!B:B,1,FALSE)=C1525,"OK","Fix"),"Fix"))</f>
        <v/>
      </c>
      <c r="C1525" s="32"/>
      <c r="E1525" s="25"/>
      <c r="F1525" s="25"/>
      <c r="M1525" s="13"/>
    </row>
    <row r="1526" spans="1:13" x14ac:dyDescent="0.25">
      <c r="A1526" s="7" t="str">
        <f>IF(C1526="","",IFERROR(IF(VLOOKUP(C1526,'Program Mapping'!B:B,1,FALSE)=C1526,"OK","Fix"),"Fix"))</f>
        <v/>
      </c>
      <c r="C1526" s="32"/>
      <c r="E1526" s="25"/>
      <c r="F1526" s="25"/>
      <c r="M1526" s="13"/>
    </row>
    <row r="1527" spans="1:13" x14ac:dyDescent="0.25">
      <c r="A1527" s="7" t="str">
        <f>IF(C1527="","",IFERROR(IF(VLOOKUP(C1527,'Program Mapping'!B:B,1,FALSE)=C1527,"OK","Fix"),"Fix"))</f>
        <v/>
      </c>
      <c r="C1527" s="32"/>
      <c r="E1527" s="25"/>
      <c r="F1527" s="25"/>
      <c r="M1527" s="13"/>
    </row>
    <row r="1528" spans="1:13" x14ac:dyDescent="0.25">
      <c r="A1528" s="7" t="str">
        <f>IF(C1528="","",IFERROR(IF(VLOOKUP(C1528,'Program Mapping'!B:B,1,FALSE)=C1528,"OK","Fix"),"Fix"))</f>
        <v/>
      </c>
      <c r="C1528" s="32"/>
      <c r="E1528" s="25"/>
      <c r="F1528" s="25"/>
      <c r="M1528" s="13"/>
    </row>
    <row r="1529" spans="1:13" x14ac:dyDescent="0.25">
      <c r="A1529" s="7" t="str">
        <f>IF(C1529="","",IFERROR(IF(VLOOKUP(C1529,'Program Mapping'!B:B,1,FALSE)=C1529,"OK","Fix"),"Fix"))</f>
        <v/>
      </c>
      <c r="C1529" s="32"/>
      <c r="E1529" s="25"/>
      <c r="F1529" s="25"/>
      <c r="M1529" s="13"/>
    </row>
    <row r="1530" spans="1:13" x14ac:dyDescent="0.25">
      <c r="A1530" s="7" t="str">
        <f>IF(C1530="","",IFERROR(IF(VLOOKUP(C1530,'Program Mapping'!B:B,1,FALSE)=C1530,"OK","Fix"),"Fix"))</f>
        <v/>
      </c>
      <c r="C1530" s="32"/>
      <c r="E1530" s="25"/>
      <c r="F1530" s="25"/>
      <c r="M1530" s="13"/>
    </row>
    <row r="1531" spans="1:13" x14ac:dyDescent="0.25">
      <c r="A1531" s="7" t="str">
        <f>IF(C1531="","",IFERROR(IF(VLOOKUP(C1531,'Program Mapping'!B:B,1,FALSE)=C1531,"OK","Fix"),"Fix"))</f>
        <v/>
      </c>
      <c r="C1531" s="32"/>
      <c r="E1531" s="25"/>
      <c r="F1531" s="25"/>
      <c r="M1531" s="13"/>
    </row>
    <row r="1532" spans="1:13" x14ac:dyDescent="0.25">
      <c r="A1532" s="7" t="str">
        <f>IF(C1532="","",IFERROR(IF(VLOOKUP(C1532,'Program Mapping'!B:B,1,FALSE)=C1532,"OK","Fix"),"Fix"))</f>
        <v/>
      </c>
      <c r="C1532" s="32"/>
      <c r="E1532" s="25"/>
      <c r="F1532" s="25"/>
      <c r="M1532" s="13"/>
    </row>
    <row r="1533" spans="1:13" x14ac:dyDescent="0.25">
      <c r="A1533" s="7" t="str">
        <f>IF(C1533="","",IFERROR(IF(VLOOKUP(C1533,'Program Mapping'!B:B,1,FALSE)=C1533,"OK","Fix"),"Fix"))</f>
        <v/>
      </c>
      <c r="C1533" s="32"/>
      <c r="E1533" s="25"/>
      <c r="F1533" s="25"/>
      <c r="M1533" s="13"/>
    </row>
    <row r="1534" spans="1:13" x14ac:dyDescent="0.25">
      <c r="A1534" s="7" t="str">
        <f>IF(C1534="","",IFERROR(IF(VLOOKUP(C1534,'Program Mapping'!B:B,1,FALSE)=C1534,"OK","Fix"),"Fix"))</f>
        <v/>
      </c>
      <c r="C1534" s="32"/>
      <c r="E1534" s="25"/>
      <c r="F1534" s="25"/>
      <c r="M1534" s="13"/>
    </row>
    <row r="1535" spans="1:13" x14ac:dyDescent="0.25">
      <c r="A1535" s="7" t="str">
        <f>IF(C1535="","",IFERROR(IF(VLOOKUP(C1535,'Program Mapping'!B:B,1,FALSE)=C1535,"OK","Fix"),"Fix"))</f>
        <v/>
      </c>
      <c r="C1535" s="32"/>
      <c r="E1535" s="25"/>
      <c r="F1535" s="25"/>
      <c r="M1535" s="13"/>
    </row>
    <row r="1536" spans="1:13" x14ac:dyDescent="0.25">
      <c r="A1536" s="7" t="str">
        <f>IF(C1536="","",IFERROR(IF(VLOOKUP(C1536,'Program Mapping'!B:B,1,FALSE)=C1536,"OK","Fix"),"Fix"))</f>
        <v/>
      </c>
      <c r="C1536" s="32"/>
      <c r="E1536" s="25"/>
      <c r="F1536" s="25"/>
      <c r="M1536" s="13"/>
    </row>
    <row r="1537" spans="1:13" x14ac:dyDescent="0.25">
      <c r="A1537" s="7" t="str">
        <f>IF(C1537="","",IFERROR(IF(VLOOKUP(C1537,'Program Mapping'!B:B,1,FALSE)=C1537,"OK","Fix"),"Fix"))</f>
        <v/>
      </c>
      <c r="C1537" s="32"/>
      <c r="E1537" s="25"/>
      <c r="F1537" s="25"/>
      <c r="M1537" s="13"/>
    </row>
    <row r="1538" spans="1:13" x14ac:dyDescent="0.25">
      <c r="A1538" s="7" t="str">
        <f>IF(C1538="","",IFERROR(IF(VLOOKUP(C1538,'Program Mapping'!B:B,1,FALSE)=C1538,"OK","Fix"),"Fix"))</f>
        <v/>
      </c>
      <c r="C1538" s="32"/>
      <c r="E1538" s="25"/>
      <c r="F1538" s="25"/>
      <c r="M1538" s="13"/>
    </row>
    <row r="1539" spans="1:13" x14ac:dyDescent="0.25">
      <c r="A1539" s="7" t="str">
        <f>IF(C1539="","",IFERROR(IF(VLOOKUP(C1539,'Program Mapping'!B:B,1,FALSE)=C1539,"OK","Fix"),"Fix"))</f>
        <v/>
      </c>
      <c r="C1539" s="32"/>
      <c r="E1539" s="25"/>
      <c r="F1539" s="25"/>
      <c r="M1539" s="13"/>
    </row>
    <row r="1540" spans="1:13" x14ac:dyDescent="0.25">
      <c r="A1540" s="7" t="str">
        <f>IF(C1540="","",IFERROR(IF(VLOOKUP(C1540,'Program Mapping'!B:B,1,FALSE)=C1540,"OK","Fix"),"Fix"))</f>
        <v/>
      </c>
      <c r="C1540" s="32"/>
      <c r="E1540" s="25"/>
      <c r="F1540" s="25"/>
      <c r="M1540" s="13"/>
    </row>
    <row r="1541" spans="1:13" x14ac:dyDescent="0.25">
      <c r="A1541" s="7" t="str">
        <f>IF(C1541="","",IFERROR(IF(VLOOKUP(C1541,'Program Mapping'!B:B,1,FALSE)=C1541,"OK","Fix"),"Fix"))</f>
        <v/>
      </c>
      <c r="C1541" s="32"/>
      <c r="E1541" s="25"/>
      <c r="F1541" s="25"/>
      <c r="M1541" s="13"/>
    </row>
    <row r="1542" spans="1:13" x14ac:dyDescent="0.25">
      <c r="A1542" s="7" t="str">
        <f>IF(C1542="","",IFERROR(IF(VLOOKUP(C1542,'Program Mapping'!B:B,1,FALSE)=C1542,"OK","Fix"),"Fix"))</f>
        <v/>
      </c>
      <c r="C1542" s="32"/>
      <c r="E1542" s="25"/>
      <c r="F1542" s="25"/>
      <c r="M1542" s="13"/>
    </row>
    <row r="1543" spans="1:13" x14ac:dyDescent="0.25">
      <c r="A1543" s="7" t="str">
        <f>IF(C1543="","",IFERROR(IF(VLOOKUP(C1543,'Program Mapping'!B:B,1,FALSE)=C1543,"OK","Fix"),"Fix"))</f>
        <v/>
      </c>
      <c r="C1543" s="32"/>
      <c r="E1543" s="25"/>
      <c r="F1543" s="25"/>
      <c r="M1543" s="13"/>
    </row>
    <row r="1544" spans="1:13" x14ac:dyDescent="0.25">
      <c r="A1544" s="7" t="str">
        <f>IF(C1544="","",IFERROR(IF(VLOOKUP(C1544,'Program Mapping'!B:B,1,FALSE)=C1544,"OK","Fix"),"Fix"))</f>
        <v/>
      </c>
      <c r="C1544" s="32"/>
      <c r="E1544" s="25"/>
      <c r="F1544" s="25"/>
      <c r="M1544" s="13"/>
    </row>
    <row r="1545" spans="1:13" x14ac:dyDescent="0.25">
      <c r="A1545" s="7" t="str">
        <f>IF(C1545="","",IFERROR(IF(VLOOKUP(C1545,'Program Mapping'!B:B,1,FALSE)=C1545,"OK","Fix"),"Fix"))</f>
        <v/>
      </c>
      <c r="C1545" s="32"/>
      <c r="E1545" s="25"/>
      <c r="F1545" s="25"/>
      <c r="M1545" s="13"/>
    </row>
    <row r="1546" spans="1:13" x14ac:dyDescent="0.25">
      <c r="A1546" s="7" t="str">
        <f>IF(C1546="","",IFERROR(IF(VLOOKUP(C1546,'Program Mapping'!B:B,1,FALSE)=C1546,"OK","Fix"),"Fix"))</f>
        <v/>
      </c>
      <c r="C1546" s="32"/>
      <c r="E1546" s="25"/>
      <c r="F1546" s="25"/>
      <c r="M1546" s="13"/>
    </row>
    <row r="1547" spans="1:13" x14ac:dyDescent="0.25">
      <c r="A1547" s="7" t="str">
        <f>IF(C1547="","",IFERROR(IF(VLOOKUP(C1547,'Program Mapping'!B:B,1,FALSE)=C1547,"OK","Fix"),"Fix"))</f>
        <v/>
      </c>
      <c r="C1547" s="32"/>
      <c r="E1547" s="25"/>
      <c r="F1547" s="25"/>
      <c r="M1547" s="13"/>
    </row>
    <row r="1548" spans="1:13" x14ac:dyDescent="0.25">
      <c r="A1548" s="7" t="str">
        <f>IF(C1548="","",IFERROR(IF(VLOOKUP(C1548,'Program Mapping'!B:B,1,FALSE)=C1548,"OK","Fix"),"Fix"))</f>
        <v/>
      </c>
      <c r="C1548" s="32"/>
      <c r="E1548" s="25"/>
      <c r="F1548" s="25"/>
      <c r="M1548" s="13"/>
    </row>
    <row r="1549" spans="1:13" x14ac:dyDescent="0.25">
      <c r="A1549" s="7" t="str">
        <f>IF(C1549="","",IFERROR(IF(VLOOKUP(C1549,'Program Mapping'!B:B,1,FALSE)=C1549,"OK","Fix"),"Fix"))</f>
        <v/>
      </c>
      <c r="C1549" s="32"/>
      <c r="E1549" s="25"/>
      <c r="F1549" s="25"/>
      <c r="M1549" s="13"/>
    </row>
    <row r="1550" spans="1:13" x14ac:dyDescent="0.25">
      <c r="A1550" s="7" t="str">
        <f>IF(C1550="","",IFERROR(IF(VLOOKUP(C1550,'Program Mapping'!B:B,1,FALSE)=C1550,"OK","Fix"),"Fix"))</f>
        <v/>
      </c>
      <c r="C1550" s="32"/>
      <c r="E1550" s="25"/>
      <c r="F1550" s="25"/>
      <c r="M1550" s="13"/>
    </row>
    <row r="1551" spans="1:13" x14ac:dyDescent="0.25">
      <c r="A1551" s="7" t="str">
        <f>IF(C1551="","",IFERROR(IF(VLOOKUP(C1551,'Program Mapping'!B:B,1,FALSE)=C1551,"OK","Fix"),"Fix"))</f>
        <v/>
      </c>
      <c r="C1551" s="32"/>
      <c r="E1551" s="25"/>
      <c r="F1551" s="25"/>
      <c r="M1551" s="13"/>
    </row>
    <row r="1552" spans="1:13" x14ac:dyDescent="0.25">
      <c r="A1552" s="7" t="str">
        <f>IF(C1552="","",IFERROR(IF(VLOOKUP(C1552,'Program Mapping'!B:B,1,FALSE)=C1552,"OK","Fix"),"Fix"))</f>
        <v/>
      </c>
      <c r="C1552" s="32"/>
      <c r="E1552" s="25"/>
      <c r="F1552" s="25"/>
      <c r="M1552" s="13"/>
    </row>
    <row r="1553" spans="1:13" x14ac:dyDescent="0.25">
      <c r="A1553" s="7" t="str">
        <f>IF(C1553="","",IFERROR(IF(VLOOKUP(C1553,'Program Mapping'!B:B,1,FALSE)=C1553,"OK","Fix"),"Fix"))</f>
        <v/>
      </c>
      <c r="C1553" s="32"/>
      <c r="E1553" s="25"/>
      <c r="F1553" s="25"/>
      <c r="M1553" s="13"/>
    </row>
    <row r="1554" spans="1:13" x14ac:dyDescent="0.25">
      <c r="A1554" s="7" t="str">
        <f>IF(C1554="","",IFERROR(IF(VLOOKUP(C1554,'Program Mapping'!B:B,1,FALSE)=C1554,"OK","Fix"),"Fix"))</f>
        <v/>
      </c>
      <c r="C1554" s="32"/>
      <c r="E1554" s="25"/>
      <c r="F1554" s="25"/>
      <c r="M1554" s="13"/>
    </row>
    <row r="1555" spans="1:13" x14ac:dyDescent="0.25">
      <c r="A1555" s="7" t="str">
        <f>IF(C1555="","",IFERROR(IF(VLOOKUP(C1555,'Program Mapping'!B:B,1,FALSE)=C1555,"OK","Fix"),"Fix"))</f>
        <v/>
      </c>
      <c r="C1555" s="32"/>
      <c r="E1555" s="25"/>
      <c r="F1555" s="25"/>
      <c r="M1555" s="13"/>
    </row>
    <row r="1556" spans="1:13" x14ac:dyDescent="0.25">
      <c r="A1556" s="7" t="str">
        <f>IF(C1556="","",IFERROR(IF(VLOOKUP(C1556,'Program Mapping'!B:B,1,FALSE)=C1556,"OK","Fix"),"Fix"))</f>
        <v/>
      </c>
      <c r="C1556" s="32"/>
      <c r="E1556" s="25"/>
      <c r="F1556" s="25"/>
      <c r="M1556" s="13"/>
    </row>
    <row r="1557" spans="1:13" x14ac:dyDescent="0.25">
      <c r="A1557" s="7" t="str">
        <f>IF(C1557="","",IFERROR(IF(VLOOKUP(C1557,'Program Mapping'!B:B,1,FALSE)=C1557,"OK","Fix"),"Fix"))</f>
        <v/>
      </c>
      <c r="C1557" s="32"/>
      <c r="E1557" s="25"/>
      <c r="F1557" s="25"/>
      <c r="M1557" s="13"/>
    </row>
    <row r="1558" spans="1:13" x14ac:dyDescent="0.25">
      <c r="A1558" s="7" t="str">
        <f>IF(C1558="","",IFERROR(IF(VLOOKUP(C1558,'Program Mapping'!B:B,1,FALSE)=C1558,"OK","Fix"),"Fix"))</f>
        <v/>
      </c>
      <c r="C1558" s="32"/>
      <c r="E1558" s="25"/>
      <c r="F1558" s="25"/>
      <c r="M1558" s="13"/>
    </row>
    <row r="1559" spans="1:13" x14ac:dyDescent="0.25">
      <c r="A1559" s="7" t="str">
        <f>IF(C1559="","",IFERROR(IF(VLOOKUP(C1559,'Program Mapping'!B:B,1,FALSE)=C1559,"OK","Fix"),"Fix"))</f>
        <v/>
      </c>
      <c r="C1559" s="32"/>
      <c r="E1559" s="25"/>
      <c r="F1559" s="25"/>
      <c r="M1559" s="13"/>
    </row>
    <row r="1560" spans="1:13" x14ac:dyDescent="0.25">
      <c r="A1560" s="7" t="str">
        <f>IF(C1560="","",IFERROR(IF(VLOOKUP(C1560,'Program Mapping'!B:B,1,FALSE)=C1560,"OK","Fix"),"Fix"))</f>
        <v/>
      </c>
      <c r="C1560" s="32"/>
      <c r="E1560" s="25"/>
      <c r="F1560" s="25"/>
      <c r="M1560" s="13"/>
    </row>
    <row r="1561" spans="1:13" x14ac:dyDescent="0.25">
      <c r="A1561" s="7" t="str">
        <f>IF(C1561="","",IFERROR(IF(VLOOKUP(C1561,'Program Mapping'!B:B,1,FALSE)=C1561,"OK","Fix"),"Fix"))</f>
        <v/>
      </c>
      <c r="C1561" s="32"/>
      <c r="E1561" s="25"/>
      <c r="F1561" s="25"/>
      <c r="M1561" s="13"/>
    </row>
    <row r="1562" spans="1:13" x14ac:dyDescent="0.25">
      <c r="A1562" s="7" t="str">
        <f>IF(C1562="","",IFERROR(IF(VLOOKUP(C1562,'Program Mapping'!B:B,1,FALSE)=C1562,"OK","Fix"),"Fix"))</f>
        <v/>
      </c>
      <c r="C1562" s="32"/>
      <c r="E1562" s="25"/>
      <c r="F1562" s="25"/>
      <c r="M1562" s="13"/>
    </row>
    <row r="1563" spans="1:13" x14ac:dyDescent="0.25">
      <c r="A1563" s="7" t="str">
        <f>IF(C1563="","",IFERROR(IF(VLOOKUP(C1563,'Program Mapping'!B:B,1,FALSE)=C1563,"OK","Fix"),"Fix"))</f>
        <v/>
      </c>
      <c r="C1563" s="32"/>
      <c r="E1563" s="25"/>
      <c r="F1563" s="25"/>
      <c r="M1563" s="13"/>
    </row>
    <row r="1564" spans="1:13" x14ac:dyDescent="0.25">
      <c r="A1564" s="7" t="str">
        <f>IF(C1564="","",IFERROR(IF(VLOOKUP(C1564,'Program Mapping'!B:B,1,FALSE)=C1564,"OK","Fix"),"Fix"))</f>
        <v/>
      </c>
      <c r="C1564" s="32"/>
      <c r="E1564" s="25"/>
      <c r="F1564" s="25"/>
      <c r="M1564" s="13"/>
    </row>
    <row r="1565" spans="1:13" x14ac:dyDescent="0.25">
      <c r="A1565" s="7" t="str">
        <f>IF(C1565="","",IFERROR(IF(VLOOKUP(C1565,'Program Mapping'!B:B,1,FALSE)=C1565,"OK","Fix"),"Fix"))</f>
        <v/>
      </c>
      <c r="C1565" s="32"/>
      <c r="E1565" s="25"/>
      <c r="F1565" s="25"/>
      <c r="M1565" s="13"/>
    </row>
    <row r="1566" spans="1:13" x14ac:dyDescent="0.25">
      <c r="A1566" s="7" t="str">
        <f>IF(C1566="","",IFERROR(IF(VLOOKUP(C1566,'Program Mapping'!B:B,1,FALSE)=C1566,"OK","Fix"),"Fix"))</f>
        <v/>
      </c>
      <c r="C1566" s="32"/>
      <c r="E1566" s="25"/>
      <c r="F1566" s="25"/>
      <c r="M1566" s="13"/>
    </row>
    <row r="1567" spans="1:13" x14ac:dyDescent="0.25">
      <c r="A1567" s="7" t="str">
        <f>IF(C1567="","",IFERROR(IF(VLOOKUP(C1567,'Program Mapping'!B:B,1,FALSE)=C1567,"OK","Fix"),"Fix"))</f>
        <v/>
      </c>
      <c r="C1567" s="32"/>
      <c r="E1567" s="25"/>
      <c r="F1567" s="25"/>
      <c r="M1567" s="13"/>
    </row>
    <row r="1568" spans="1:13" x14ac:dyDescent="0.25">
      <c r="A1568" s="7" t="str">
        <f>IF(C1568="","",IFERROR(IF(VLOOKUP(C1568,'Program Mapping'!B:B,1,FALSE)=C1568,"OK","Fix"),"Fix"))</f>
        <v/>
      </c>
      <c r="C1568" s="32"/>
      <c r="E1568" s="25"/>
      <c r="F1568" s="25"/>
      <c r="M1568" s="13"/>
    </row>
    <row r="1569" spans="1:13" x14ac:dyDescent="0.25">
      <c r="A1569" s="7" t="str">
        <f>IF(C1569="","",IFERROR(IF(VLOOKUP(C1569,'Program Mapping'!B:B,1,FALSE)=C1569,"OK","Fix"),"Fix"))</f>
        <v/>
      </c>
      <c r="C1569" s="32"/>
      <c r="E1569" s="25"/>
      <c r="F1569" s="25"/>
      <c r="M1569" s="13"/>
    </row>
    <row r="1570" spans="1:13" x14ac:dyDescent="0.25">
      <c r="A1570" s="7" t="str">
        <f>IF(C1570="","",IFERROR(IF(VLOOKUP(C1570,'Program Mapping'!B:B,1,FALSE)=C1570,"OK","Fix"),"Fix"))</f>
        <v/>
      </c>
      <c r="C1570" s="32"/>
      <c r="E1570" s="25"/>
      <c r="F1570" s="25"/>
      <c r="M1570" s="13"/>
    </row>
    <row r="1571" spans="1:13" x14ac:dyDescent="0.25">
      <c r="A1571" s="7" t="str">
        <f>IF(C1571="","",IFERROR(IF(VLOOKUP(C1571,'Program Mapping'!B:B,1,FALSE)=C1571,"OK","Fix"),"Fix"))</f>
        <v/>
      </c>
      <c r="C1571" s="32"/>
      <c r="E1571" s="25"/>
      <c r="F1571" s="25"/>
      <c r="M1571" s="13"/>
    </row>
    <row r="1572" spans="1:13" x14ac:dyDescent="0.25">
      <c r="A1572" s="7" t="str">
        <f>IF(C1572="","",IFERROR(IF(VLOOKUP(C1572,'Program Mapping'!B:B,1,FALSE)=C1572,"OK","Fix"),"Fix"))</f>
        <v/>
      </c>
      <c r="C1572" s="32"/>
      <c r="E1572" s="25"/>
      <c r="F1572" s="25"/>
      <c r="M1572" s="13"/>
    </row>
    <row r="1573" spans="1:13" x14ac:dyDescent="0.25">
      <c r="A1573" s="7" t="str">
        <f>IF(C1573="","",IFERROR(IF(VLOOKUP(C1573,'Program Mapping'!B:B,1,FALSE)=C1573,"OK","Fix"),"Fix"))</f>
        <v/>
      </c>
      <c r="C1573" s="32"/>
      <c r="E1573" s="25"/>
      <c r="F1573" s="25"/>
      <c r="M1573" s="13"/>
    </row>
    <row r="1574" spans="1:13" x14ac:dyDescent="0.25">
      <c r="A1574" s="7" t="str">
        <f>IF(C1574="","",IFERROR(IF(VLOOKUP(C1574,'Program Mapping'!B:B,1,FALSE)=C1574,"OK","Fix"),"Fix"))</f>
        <v/>
      </c>
      <c r="C1574" s="32"/>
      <c r="E1574" s="25"/>
      <c r="F1574" s="25"/>
      <c r="M1574" s="13"/>
    </row>
    <row r="1575" spans="1:13" x14ac:dyDescent="0.25">
      <c r="A1575" s="7" t="str">
        <f>IF(C1575="","",IFERROR(IF(VLOOKUP(C1575,'Program Mapping'!B:B,1,FALSE)=C1575,"OK","Fix"),"Fix"))</f>
        <v/>
      </c>
      <c r="C1575" s="32"/>
      <c r="E1575" s="25"/>
      <c r="F1575" s="25"/>
      <c r="M1575" s="13"/>
    </row>
    <row r="1576" spans="1:13" x14ac:dyDescent="0.25">
      <c r="A1576" s="7" t="str">
        <f>IF(C1576="","",IFERROR(IF(VLOOKUP(C1576,'Program Mapping'!B:B,1,FALSE)=C1576,"OK","Fix"),"Fix"))</f>
        <v/>
      </c>
      <c r="C1576" s="32"/>
      <c r="E1576" s="25"/>
      <c r="F1576" s="25"/>
      <c r="M1576" s="13"/>
    </row>
    <row r="1577" spans="1:13" x14ac:dyDescent="0.25">
      <c r="A1577" s="7" t="str">
        <f>IF(C1577="","",IFERROR(IF(VLOOKUP(C1577,'Program Mapping'!B:B,1,FALSE)=C1577,"OK","Fix"),"Fix"))</f>
        <v/>
      </c>
      <c r="C1577" s="32"/>
      <c r="E1577" s="25"/>
      <c r="F1577" s="25"/>
      <c r="M1577" s="13"/>
    </row>
    <row r="1578" spans="1:13" x14ac:dyDescent="0.25">
      <c r="A1578" s="7" t="str">
        <f>IF(C1578="","",IFERROR(IF(VLOOKUP(C1578,'Program Mapping'!B:B,1,FALSE)=C1578,"OK","Fix"),"Fix"))</f>
        <v/>
      </c>
      <c r="C1578" s="32"/>
      <c r="E1578" s="25"/>
      <c r="F1578" s="25"/>
      <c r="M1578" s="13"/>
    </row>
    <row r="1579" spans="1:13" x14ac:dyDescent="0.25">
      <c r="A1579" s="7" t="str">
        <f>IF(C1579="","",IFERROR(IF(VLOOKUP(C1579,'Program Mapping'!B:B,1,FALSE)=C1579,"OK","Fix"),"Fix"))</f>
        <v/>
      </c>
      <c r="C1579" s="32"/>
      <c r="E1579" s="25"/>
      <c r="F1579" s="25"/>
      <c r="M1579" s="13"/>
    </row>
    <row r="1580" spans="1:13" x14ac:dyDescent="0.25">
      <c r="A1580" s="7" t="str">
        <f>IF(C1580="","",IFERROR(IF(VLOOKUP(C1580,'Program Mapping'!B:B,1,FALSE)=C1580,"OK","Fix"),"Fix"))</f>
        <v/>
      </c>
      <c r="C1580" s="32"/>
      <c r="E1580" s="25"/>
      <c r="F1580" s="25"/>
      <c r="M1580" s="13"/>
    </row>
    <row r="1581" spans="1:13" x14ac:dyDescent="0.25">
      <c r="A1581" s="7" t="str">
        <f>IF(C1581="","",IFERROR(IF(VLOOKUP(C1581,'Program Mapping'!B:B,1,FALSE)=C1581,"OK","Fix"),"Fix"))</f>
        <v/>
      </c>
      <c r="C1581" s="32"/>
      <c r="E1581" s="25"/>
      <c r="F1581" s="25"/>
      <c r="M1581" s="13"/>
    </row>
    <row r="1582" spans="1:13" x14ac:dyDescent="0.25">
      <c r="A1582" s="7" t="str">
        <f>IF(C1582="","",IFERROR(IF(VLOOKUP(C1582,'Program Mapping'!B:B,1,FALSE)=C1582,"OK","Fix"),"Fix"))</f>
        <v/>
      </c>
      <c r="C1582" s="32"/>
      <c r="E1582" s="25"/>
      <c r="F1582" s="25"/>
      <c r="M1582" s="13"/>
    </row>
    <row r="1583" spans="1:13" x14ac:dyDescent="0.25">
      <c r="A1583" s="7" t="str">
        <f>IF(C1583="","",IFERROR(IF(VLOOKUP(C1583,'Program Mapping'!B:B,1,FALSE)=C1583,"OK","Fix"),"Fix"))</f>
        <v/>
      </c>
      <c r="C1583" s="32"/>
      <c r="E1583" s="25"/>
      <c r="F1583" s="25"/>
      <c r="M1583" s="13"/>
    </row>
    <row r="1584" spans="1:13" x14ac:dyDescent="0.25">
      <c r="A1584" s="7" t="str">
        <f>IF(C1584="","",IFERROR(IF(VLOOKUP(C1584,'Program Mapping'!B:B,1,FALSE)=C1584,"OK","Fix"),"Fix"))</f>
        <v/>
      </c>
      <c r="C1584" s="32"/>
      <c r="E1584" s="25"/>
      <c r="F1584" s="25"/>
      <c r="M1584" s="13"/>
    </row>
    <row r="1585" spans="1:13" x14ac:dyDescent="0.25">
      <c r="A1585" s="7" t="str">
        <f>IF(C1585="","",IFERROR(IF(VLOOKUP(C1585,'Program Mapping'!B:B,1,FALSE)=C1585,"OK","Fix"),"Fix"))</f>
        <v/>
      </c>
      <c r="C1585" s="32"/>
      <c r="E1585" s="25"/>
      <c r="F1585" s="25"/>
      <c r="M1585" s="13"/>
    </row>
    <row r="1586" spans="1:13" x14ac:dyDescent="0.25">
      <c r="A1586" s="7" t="str">
        <f>IF(C1586="","",IFERROR(IF(VLOOKUP(C1586,'Program Mapping'!B:B,1,FALSE)=C1586,"OK","Fix"),"Fix"))</f>
        <v/>
      </c>
      <c r="C1586" s="32"/>
      <c r="E1586" s="25"/>
      <c r="F1586" s="25"/>
      <c r="M1586" s="13"/>
    </row>
    <row r="1587" spans="1:13" x14ac:dyDescent="0.25">
      <c r="A1587" s="7" t="str">
        <f>IF(C1587="","",IFERROR(IF(VLOOKUP(C1587,'Program Mapping'!B:B,1,FALSE)=C1587,"OK","Fix"),"Fix"))</f>
        <v/>
      </c>
      <c r="C1587" s="32"/>
      <c r="E1587" s="25"/>
      <c r="F1587" s="25"/>
      <c r="M1587" s="13"/>
    </row>
    <row r="1588" spans="1:13" x14ac:dyDescent="0.25">
      <c r="A1588" s="7" t="str">
        <f>IF(C1588="","",IFERROR(IF(VLOOKUP(C1588,'Program Mapping'!B:B,1,FALSE)=C1588,"OK","Fix"),"Fix"))</f>
        <v/>
      </c>
      <c r="C1588" s="32"/>
      <c r="E1588" s="25"/>
      <c r="F1588" s="25"/>
      <c r="M1588" s="13"/>
    </row>
    <row r="1589" spans="1:13" x14ac:dyDescent="0.25">
      <c r="A1589" s="7" t="str">
        <f>IF(C1589="","",IFERROR(IF(VLOOKUP(C1589,'Program Mapping'!B:B,1,FALSE)=C1589,"OK","Fix"),"Fix"))</f>
        <v/>
      </c>
      <c r="C1589" s="32"/>
      <c r="E1589" s="25"/>
      <c r="F1589" s="25"/>
      <c r="M1589" s="13"/>
    </row>
    <row r="1590" spans="1:13" x14ac:dyDescent="0.25">
      <c r="A1590" s="7" t="str">
        <f>IF(C1590="","",IFERROR(IF(VLOOKUP(C1590,'Program Mapping'!B:B,1,FALSE)=C1590,"OK","Fix"),"Fix"))</f>
        <v/>
      </c>
      <c r="C1590" s="32"/>
      <c r="E1590" s="25"/>
      <c r="F1590" s="25"/>
      <c r="M1590" s="13"/>
    </row>
    <row r="1591" spans="1:13" x14ac:dyDescent="0.25">
      <c r="A1591" s="7" t="str">
        <f>IF(C1591="","",IFERROR(IF(VLOOKUP(C1591,'Program Mapping'!B:B,1,FALSE)=C1591,"OK","Fix"),"Fix"))</f>
        <v/>
      </c>
      <c r="C1591" s="32"/>
      <c r="E1591" s="25"/>
      <c r="F1591" s="25"/>
      <c r="M1591" s="13"/>
    </row>
    <row r="1592" spans="1:13" x14ac:dyDescent="0.25">
      <c r="A1592" s="7" t="str">
        <f>IF(C1592="","",IFERROR(IF(VLOOKUP(C1592,'Program Mapping'!B:B,1,FALSE)=C1592,"OK","Fix"),"Fix"))</f>
        <v/>
      </c>
      <c r="C1592" s="32"/>
      <c r="E1592" s="25"/>
      <c r="F1592" s="25"/>
      <c r="M1592" s="13"/>
    </row>
    <row r="1593" spans="1:13" x14ac:dyDescent="0.25">
      <c r="A1593" s="7" t="str">
        <f>IF(C1593="","",IFERROR(IF(VLOOKUP(C1593,'Program Mapping'!B:B,1,FALSE)=C1593,"OK","Fix"),"Fix"))</f>
        <v/>
      </c>
      <c r="C1593" s="32"/>
      <c r="E1593" s="25"/>
      <c r="F1593" s="25"/>
      <c r="M1593" s="13"/>
    </row>
    <row r="1594" spans="1:13" x14ac:dyDescent="0.25">
      <c r="A1594" s="7" t="str">
        <f>IF(C1594="","",IFERROR(IF(VLOOKUP(C1594,'Program Mapping'!B:B,1,FALSE)=C1594,"OK","Fix"),"Fix"))</f>
        <v/>
      </c>
      <c r="C1594" s="32"/>
      <c r="E1594" s="25"/>
      <c r="F1594" s="25"/>
      <c r="M1594" s="13"/>
    </row>
    <row r="1595" spans="1:13" x14ac:dyDescent="0.25">
      <c r="A1595" s="7" t="str">
        <f>IF(C1595="","",IFERROR(IF(VLOOKUP(C1595,'Program Mapping'!B:B,1,FALSE)=C1595,"OK","Fix"),"Fix"))</f>
        <v/>
      </c>
      <c r="C1595" s="32"/>
      <c r="E1595" s="25"/>
      <c r="F1595" s="25"/>
      <c r="M1595" s="13"/>
    </row>
    <row r="1596" spans="1:13" x14ac:dyDescent="0.25">
      <c r="A1596" s="7" t="str">
        <f>IF(C1596="","",IFERROR(IF(VLOOKUP(C1596,'Program Mapping'!B:B,1,FALSE)=C1596,"OK","Fix"),"Fix"))</f>
        <v/>
      </c>
      <c r="C1596" s="32"/>
      <c r="E1596" s="25"/>
      <c r="F1596" s="25"/>
      <c r="M1596" s="13"/>
    </row>
    <row r="1597" spans="1:13" x14ac:dyDescent="0.25">
      <c r="A1597" s="7" t="str">
        <f>IF(C1597="","",IFERROR(IF(VLOOKUP(C1597,'Program Mapping'!B:B,1,FALSE)=C1597,"OK","Fix"),"Fix"))</f>
        <v/>
      </c>
      <c r="C1597" s="32"/>
      <c r="E1597" s="25"/>
      <c r="F1597" s="25"/>
      <c r="M1597" s="13"/>
    </row>
    <row r="1598" spans="1:13" x14ac:dyDescent="0.25">
      <c r="A1598" s="7" t="str">
        <f>IF(C1598="","",IFERROR(IF(VLOOKUP(C1598,'Program Mapping'!B:B,1,FALSE)=C1598,"OK","Fix"),"Fix"))</f>
        <v/>
      </c>
      <c r="C1598" s="32"/>
      <c r="E1598" s="25"/>
      <c r="F1598" s="25"/>
      <c r="M1598" s="13"/>
    </row>
    <row r="1599" spans="1:13" x14ac:dyDescent="0.25">
      <c r="A1599" s="7" t="str">
        <f>IF(C1599="","",IFERROR(IF(VLOOKUP(C1599,'Program Mapping'!B:B,1,FALSE)=C1599,"OK","Fix"),"Fix"))</f>
        <v/>
      </c>
      <c r="C1599" s="32"/>
      <c r="E1599" s="25"/>
      <c r="F1599" s="25"/>
      <c r="M1599" s="13"/>
    </row>
    <row r="1600" spans="1:13" x14ac:dyDescent="0.25">
      <c r="A1600" s="7" t="str">
        <f>IF(C1600="","",IFERROR(IF(VLOOKUP(C1600,'Program Mapping'!B:B,1,FALSE)=C1600,"OK","Fix"),"Fix"))</f>
        <v/>
      </c>
      <c r="C1600" s="32"/>
      <c r="E1600" s="25"/>
      <c r="F1600" s="25"/>
      <c r="M1600" s="13"/>
    </row>
    <row r="1601" spans="1:13" x14ac:dyDescent="0.25">
      <c r="A1601" s="7" t="str">
        <f>IF(C1601="","",IFERROR(IF(VLOOKUP(C1601,'Program Mapping'!B:B,1,FALSE)=C1601,"OK","Fix"),"Fix"))</f>
        <v/>
      </c>
      <c r="C1601" s="32"/>
      <c r="E1601" s="25"/>
      <c r="F1601" s="25"/>
      <c r="M1601" s="13"/>
    </row>
    <row r="1602" spans="1:13" x14ac:dyDescent="0.25">
      <c r="A1602" s="7" t="str">
        <f>IF(C1602="","",IFERROR(IF(VLOOKUP(C1602,'Program Mapping'!B:B,1,FALSE)=C1602,"OK","Fix"),"Fix"))</f>
        <v/>
      </c>
      <c r="C1602" s="32"/>
      <c r="E1602" s="25"/>
      <c r="F1602" s="25"/>
      <c r="M1602" s="13"/>
    </row>
    <row r="1603" spans="1:13" x14ac:dyDescent="0.25">
      <c r="A1603" s="7" t="str">
        <f>IF(C1603="","",IFERROR(IF(VLOOKUP(C1603,'Program Mapping'!B:B,1,FALSE)=C1603,"OK","Fix"),"Fix"))</f>
        <v/>
      </c>
      <c r="C1603" s="32"/>
      <c r="E1603" s="25"/>
      <c r="F1603" s="25"/>
      <c r="M1603" s="13"/>
    </row>
    <row r="1604" spans="1:13" x14ac:dyDescent="0.25">
      <c r="A1604" s="7" t="str">
        <f>IF(C1604="","",IFERROR(IF(VLOOKUP(C1604,'Program Mapping'!B:B,1,FALSE)=C1604,"OK","Fix"),"Fix"))</f>
        <v/>
      </c>
      <c r="C1604" s="32"/>
      <c r="E1604" s="25"/>
      <c r="F1604" s="25"/>
      <c r="M1604" s="13"/>
    </row>
    <row r="1605" spans="1:13" x14ac:dyDescent="0.25">
      <c r="A1605" s="7" t="str">
        <f>IF(C1605="","",IFERROR(IF(VLOOKUP(C1605,'Program Mapping'!B:B,1,FALSE)=C1605,"OK","Fix"),"Fix"))</f>
        <v/>
      </c>
      <c r="C1605" s="32"/>
      <c r="E1605" s="25"/>
      <c r="F1605" s="25"/>
      <c r="M1605" s="13"/>
    </row>
    <row r="1606" spans="1:13" x14ac:dyDescent="0.25">
      <c r="A1606" s="7" t="str">
        <f>IF(C1606="","",IFERROR(IF(VLOOKUP(C1606,'Program Mapping'!B:B,1,FALSE)=C1606,"OK","Fix"),"Fix"))</f>
        <v/>
      </c>
      <c r="C1606" s="32"/>
      <c r="E1606" s="25"/>
      <c r="F1606" s="25"/>
      <c r="M1606" s="13"/>
    </row>
    <row r="1607" spans="1:13" x14ac:dyDescent="0.25">
      <c r="A1607" s="7" t="str">
        <f>IF(C1607="","",IFERROR(IF(VLOOKUP(C1607,'Program Mapping'!B:B,1,FALSE)=C1607,"OK","Fix"),"Fix"))</f>
        <v/>
      </c>
      <c r="C1607" s="32"/>
      <c r="E1607" s="25"/>
      <c r="F1607" s="25"/>
      <c r="M1607" s="13"/>
    </row>
    <row r="1608" spans="1:13" x14ac:dyDescent="0.25">
      <c r="A1608" s="7" t="str">
        <f>IF(C1608="","",IFERROR(IF(VLOOKUP(C1608,'Program Mapping'!B:B,1,FALSE)=C1608,"OK","Fix"),"Fix"))</f>
        <v/>
      </c>
      <c r="C1608" s="32"/>
      <c r="E1608" s="25"/>
      <c r="F1608" s="25"/>
      <c r="M1608" s="13"/>
    </row>
    <row r="1609" spans="1:13" x14ac:dyDescent="0.25">
      <c r="A1609" s="7" t="str">
        <f>IF(C1609="","",IFERROR(IF(VLOOKUP(C1609,'Program Mapping'!B:B,1,FALSE)=C1609,"OK","Fix"),"Fix"))</f>
        <v/>
      </c>
      <c r="C1609" s="32"/>
      <c r="E1609" s="25"/>
      <c r="F1609" s="25"/>
      <c r="M1609" s="13"/>
    </row>
    <row r="1610" spans="1:13" x14ac:dyDescent="0.25">
      <c r="A1610" s="7" t="str">
        <f>IF(C1610="","",IFERROR(IF(VLOOKUP(C1610,'Program Mapping'!B:B,1,FALSE)=C1610,"OK","Fix"),"Fix"))</f>
        <v/>
      </c>
      <c r="C1610" s="32"/>
      <c r="E1610" s="25"/>
      <c r="F1610" s="25"/>
      <c r="M1610" s="13"/>
    </row>
    <row r="1611" spans="1:13" x14ac:dyDescent="0.25">
      <c r="A1611" s="7" t="str">
        <f>IF(C1611="","",IFERROR(IF(VLOOKUP(C1611,'Program Mapping'!B:B,1,FALSE)=C1611,"OK","Fix"),"Fix"))</f>
        <v/>
      </c>
      <c r="C1611" s="32"/>
      <c r="E1611" s="25"/>
      <c r="F1611" s="25"/>
      <c r="M1611" s="13"/>
    </row>
    <row r="1612" spans="1:13" x14ac:dyDescent="0.25">
      <c r="A1612" s="7" t="str">
        <f>IF(C1612="","",IFERROR(IF(VLOOKUP(C1612,'Program Mapping'!B:B,1,FALSE)=C1612,"OK","Fix"),"Fix"))</f>
        <v/>
      </c>
      <c r="C1612" s="32"/>
      <c r="E1612" s="25"/>
      <c r="F1612" s="25"/>
      <c r="M1612" s="13"/>
    </row>
    <row r="1613" spans="1:13" x14ac:dyDescent="0.25">
      <c r="A1613" s="7" t="str">
        <f>IF(C1613="","",IFERROR(IF(VLOOKUP(C1613,'Program Mapping'!B:B,1,FALSE)=C1613,"OK","Fix"),"Fix"))</f>
        <v/>
      </c>
      <c r="C1613" s="32"/>
      <c r="E1613" s="25"/>
      <c r="F1613" s="25"/>
      <c r="M1613" s="13"/>
    </row>
    <row r="1614" spans="1:13" x14ac:dyDescent="0.25">
      <c r="A1614" s="7" t="str">
        <f>IF(C1614="","",IFERROR(IF(VLOOKUP(C1614,'Program Mapping'!B:B,1,FALSE)=C1614,"OK","Fix"),"Fix"))</f>
        <v/>
      </c>
      <c r="C1614" s="32"/>
      <c r="E1614" s="25"/>
      <c r="F1614" s="25"/>
      <c r="M1614" s="13"/>
    </row>
    <row r="1615" spans="1:13" x14ac:dyDescent="0.25">
      <c r="A1615" s="7" t="str">
        <f>IF(C1615="","",IFERROR(IF(VLOOKUP(C1615,'Program Mapping'!B:B,1,FALSE)=C1615,"OK","Fix"),"Fix"))</f>
        <v/>
      </c>
      <c r="C1615" s="32"/>
      <c r="E1615" s="25"/>
      <c r="F1615" s="25"/>
      <c r="M1615" s="13"/>
    </row>
    <row r="1616" spans="1:13" x14ac:dyDescent="0.25">
      <c r="A1616" s="7" t="str">
        <f>IF(C1616="","",IFERROR(IF(VLOOKUP(C1616,'Program Mapping'!B:B,1,FALSE)=C1616,"OK","Fix"),"Fix"))</f>
        <v/>
      </c>
      <c r="C1616" s="32"/>
      <c r="E1616" s="25"/>
      <c r="F1616" s="25"/>
      <c r="M1616" s="13"/>
    </row>
    <row r="1617" spans="1:13" x14ac:dyDescent="0.25">
      <c r="A1617" s="7" t="str">
        <f>IF(C1617="","",IFERROR(IF(VLOOKUP(C1617,'Program Mapping'!B:B,1,FALSE)=C1617,"OK","Fix"),"Fix"))</f>
        <v/>
      </c>
      <c r="C1617" s="32"/>
      <c r="E1617" s="25"/>
      <c r="F1617" s="25"/>
      <c r="M1617" s="13"/>
    </row>
    <row r="1618" spans="1:13" x14ac:dyDescent="0.25">
      <c r="A1618" s="7" t="str">
        <f>IF(C1618="","",IFERROR(IF(VLOOKUP(C1618,'Program Mapping'!B:B,1,FALSE)=C1618,"OK","Fix"),"Fix"))</f>
        <v/>
      </c>
      <c r="C1618" s="32"/>
      <c r="E1618" s="25"/>
      <c r="F1618" s="25"/>
      <c r="M1618" s="13"/>
    </row>
    <row r="1619" spans="1:13" x14ac:dyDescent="0.25">
      <c r="A1619" s="7" t="str">
        <f>IF(C1619="","",IFERROR(IF(VLOOKUP(C1619,'Program Mapping'!B:B,1,FALSE)=C1619,"OK","Fix"),"Fix"))</f>
        <v/>
      </c>
      <c r="C1619" s="32"/>
      <c r="E1619" s="25"/>
      <c r="F1619" s="25"/>
      <c r="M1619" s="13"/>
    </row>
    <row r="1620" spans="1:13" x14ac:dyDescent="0.25">
      <c r="A1620" s="7" t="str">
        <f>IF(C1620="","",IFERROR(IF(VLOOKUP(C1620,'Program Mapping'!B:B,1,FALSE)=C1620,"OK","Fix"),"Fix"))</f>
        <v/>
      </c>
      <c r="C1620" s="32"/>
      <c r="E1620" s="25"/>
      <c r="F1620" s="25"/>
      <c r="M1620" s="13"/>
    </row>
    <row r="1621" spans="1:13" x14ac:dyDescent="0.25">
      <c r="A1621" s="7" t="str">
        <f>IF(C1621="","",IFERROR(IF(VLOOKUP(C1621,'Program Mapping'!B:B,1,FALSE)=C1621,"OK","Fix"),"Fix"))</f>
        <v/>
      </c>
      <c r="C1621" s="32"/>
      <c r="E1621" s="25"/>
      <c r="F1621" s="25"/>
      <c r="M1621" s="13"/>
    </row>
    <row r="1622" spans="1:13" x14ac:dyDescent="0.25">
      <c r="A1622" s="7" t="str">
        <f>IF(C1622="","",IFERROR(IF(VLOOKUP(C1622,'Program Mapping'!B:B,1,FALSE)=C1622,"OK","Fix"),"Fix"))</f>
        <v/>
      </c>
      <c r="C1622" s="32"/>
      <c r="E1622" s="25"/>
      <c r="F1622" s="25"/>
      <c r="M1622" s="13"/>
    </row>
    <row r="1623" spans="1:13" x14ac:dyDescent="0.25">
      <c r="A1623" s="7" t="str">
        <f>IF(C1623="","",IFERROR(IF(VLOOKUP(C1623,'Program Mapping'!B:B,1,FALSE)=C1623,"OK","Fix"),"Fix"))</f>
        <v/>
      </c>
      <c r="C1623" s="32"/>
      <c r="E1623" s="25"/>
      <c r="F1623" s="25"/>
      <c r="M1623" s="13"/>
    </row>
    <row r="1624" spans="1:13" x14ac:dyDescent="0.25">
      <c r="A1624" s="7" t="str">
        <f>IF(C1624="","",IFERROR(IF(VLOOKUP(C1624,'Program Mapping'!B:B,1,FALSE)=C1624,"OK","Fix"),"Fix"))</f>
        <v/>
      </c>
      <c r="C1624" s="32"/>
      <c r="E1624" s="25"/>
      <c r="F1624" s="25"/>
      <c r="M1624" s="13"/>
    </row>
    <row r="1625" spans="1:13" x14ac:dyDescent="0.25">
      <c r="A1625" s="7" t="str">
        <f>IF(C1625="","",IFERROR(IF(VLOOKUP(C1625,'Program Mapping'!B:B,1,FALSE)=C1625,"OK","Fix"),"Fix"))</f>
        <v/>
      </c>
      <c r="C1625" s="32"/>
      <c r="E1625" s="25"/>
      <c r="F1625" s="25"/>
      <c r="M1625" s="13"/>
    </row>
    <row r="1626" spans="1:13" x14ac:dyDescent="0.25">
      <c r="A1626" s="7" t="str">
        <f>IF(C1626="","",IFERROR(IF(VLOOKUP(C1626,'Program Mapping'!B:B,1,FALSE)=C1626,"OK","Fix"),"Fix"))</f>
        <v/>
      </c>
      <c r="C1626" s="32"/>
      <c r="E1626" s="25"/>
      <c r="F1626" s="25"/>
      <c r="M1626" s="13"/>
    </row>
    <row r="1627" spans="1:13" x14ac:dyDescent="0.25">
      <c r="A1627" s="7" t="str">
        <f>IF(C1627="","",IFERROR(IF(VLOOKUP(C1627,'Program Mapping'!B:B,1,FALSE)=C1627,"OK","Fix"),"Fix"))</f>
        <v/>
      </c>
      <c r="C1627" s="32"/>
      <c r="E1627" s="25"/>
      <c r="F1627" s="25"/>
      <c r="M1627" s="13"/>
    </row>
    <row r="1628" spans="1:13" x14ac:dyDescent="0.25">
      <c r="A1628" s="7" t="str">
        <f>IF(C1628="","",IFERROR(IF(VLOOKUP(C1628,'Program Mapping'!B:B,1,FALSE)=C1628,"OK","Fix"),"Fix"))</f>
        <v/>
      </c>
      <c r="C1628" s="32"/>
      <c r="E1628" s="25"/>
      <c r="F1628" s="25"/>
      <c r="M1628" s="13"/>
    </row>
    <row r="1629" spans="1:13" x14ac:dyDescent="0.25">
      <c r="A1629" s="7" t="str">
        <f>IF(C1629="","",IFERROR(IF(VLOOKUP(C1629,'Program Mapping'!B:B,1,FALSE)=C1629,"OK","Fix"),"Fix"))</f>
        <v/>
      </c>
      <c r="C1629" s="32"/>
      <c r="E1629" s="25"/>
      <c r="F1629" s="25"/>
      <c r="M1629" s="13"/>
    </row>
    <row r="1630" spans="1:13" x14ac:dyDescent="0.25">
      <c r="A1630" s="7" t="str">
        <f>IF(C1630="","",IFERROR(IF(VLOOKUP(C1630,'Program Mapping'!B:B,1,FALSE)=C1630,"OK","Fix"),"Fix"))</f>
        <v/>
      </c>
      <c r="C1630" s="32"/>
      <c r="E1630" s="25"/>
      <c r="F1630" s="25"/>
      <c r="M1630" s="13"/>
    </row>
    <row r="1631" spans="1:13" x14ac:dyDescent="0.25">
      <c r="A1631" s="7" t="str">
        <f>IF(C1631="","",IFERROR(IF(VLOOKUP(C1631,'Program Mapping'!B:B,1,FALSE)=C1631,"OK","Fix"),"Fix"))</f>
        <v/>
      </c>
      <c r="C1631" s="32"/>
      <c r="E1631" s="25"/>
      <c r="F1631" s="25"/>
      <c r="M1631" s="13"/>
    </row>
    <row r="1632" spans="1:13" x14ac:dyDescent="0.25">
      <c r="A1632" s="7" t="str">
        <f>IF(C1632="","",IFERROR(IF(VLOOKUP(C1632,'Program Mapping'!B:B,1,FALSE)=C1632,"OK","Fix"),"Fix"))</f>
        <v/>
      </c>
      <c r="C1632" s="32"/>
      <c r="E1632" s="25"/>
      <c r="F1632" s="25"/>
      <c r="M1632" s="13"/>
    </row>
    <row r="1633" spans="1:13" x14ac:dyDescent="0.25">
      <c r="A1633" s="7" t="str">
        <f>IF(C1633="","",IFERROR(IF(VLOOKUP(C1633,'Program Mapping'!B:B,1,FALSE)=C1633,"OK","Fix"),"Fix"))</f>
        <v/>
      </c>
      <c r="C1633" s="32"/>
      <c r="E1633" s="25"/>
      <c r="F1633" s="25"/>
      <c r="M1633" s="13"/>
    </row>
    <row r="1634" spans="1:13" x14ac:dyDescent="0.25">
      <c r="A1634" s="7" t="str">
        <f>IF(C1634="","",IFERROR(IF(VLOOKUP(C1634,'Program Mapping'!B:B,1,FALSE)=C1634,"OK","Fix"),"Fix"))</f>
        <v/>
      </c>
      <c r="C1634" s="32"/>
      <c r="E1634" s="25"/>
      <c r="F1634" s="25"/>
      <c r="M1634" s="13"/>
    </row>
    <row r="1635" spans="1:13" x14ac:dyDescent="0.25">
      <c r="A1635" s="7" t="str">
        <f>IF(C1635="","",IFERROR(IF(VLOOKUP(C1635,'Program Mapping'!B:B,1,FALSE)=C1635,"OK","Fix"),"Fix"))</f>
        <v/>
      </c>
      <c r="C1635" s="32"/>
      <c r="E1635" s="25"/>
      <c r="F1635" s="25"/>
      <c r="M1635" s="13"/>
    </row>
    <row r="1636" spans="1:13" x14ac:dyDescent="0.25">
      <c r="A1636" s="7" t="str">
        <f>IF(C1636="","",IFERROR(IF(VLOOKUP(C1636,'Program Mapping'!B:B,1,FALSE)=C1636,"OK","Fix"),"Fix"))</f>
        <v/>
      </c>
      <c r="C1636" s="32"/>
      <c r="E1636" s="25"/>
      <c r="F1636" s="25"/>
      <c r="M1636" s="13"/>
    </row>
    <row r="1637" spans="1:13" x14ac:dyDescent="0.25">
      <c r="A1637" s="7" t="str">
        <f>IF(C1637="","",IFERROR(IF(VLOOKUP(C1637,'Program Mapping'!B:B,1,FALSE)=C1637,"OK","Fix"),"Fix"))</f>
        <v/>
      </c>
      <c r="C1637" s="32"/>
      <c r="E1637" s="25"/>
      <c r="F1637" s="25"/>
      <c r="M1637" s="13"/>
    </row>
    <row r="1638" spans="1:13" x14ac:dyDescent="0.25">
      <c r="A1638" s="7" t="str">
        <f>IF(C1638="","",IFERROR(IF(VLOOKUP(C1638,'Program Mapping'!B:B,1,FALSE)=C1638,"OK","Fix"),"Fix"))</f>
        <v/>
      </c>
      <c r="C1638" s="32"/>
      <c r="E1638" s="25"/>
      <c r="F1638" s="25"/>
      <c r="M1638" s="13"/>
    </row>
    <row r="1639" spans="1:13" x14ac:dyDescent="0.25">
      <c r="A1639" s="7" t="str">
        <f>IF(C1639="","",IFERROR(IF(VLOOKUP(C1639,'Program Mapping'!B:B,1,FALSE)=C1639,"OK","Fix"),"Fix"))</f>
        <v/>
      </c>
      <c r="C1639" s="32"/>
      <c r="E1639" s="25"/>
      <c r="F1639" s="25"/>
      <c r="M1639" s="13"/>
    </row>
    <row r="1640" spans="1:13" x14ac:dyDescent="0.25">
      <c r="A1640" s="7" t="str">
        <f>IF(C1640="","",IFERROR(IF(VLOOKUP(C1640,'Program Mapping'!B:B,1,FALSE)=C1640,"OK","Fix"),"Fix"))</f>
        <v/>
      </c>
      <c r="C1640" s="32"/>
      <c r="E1640" s="25"/>
      <c r="F1640" s="25"/>
      <c r="M1640" s="13"/>
    </row>
    <row r="1641" spans="1:13" x14ac:dyDescent="0.25">
      <c r="A1641" s="7" t="str">
        <f>IF(C1641="","",IFERROR(IF(VLOOKUP(C1641,'Program Mapping'!B:B,1,FALSE)=C1641,"OK","Fix"),"Fix"))</f>
        <v/>
      </c>
      <c r="C1641" s="32"/>
      <c r="E1641" s="25"/>
      <c r="F1641" s="25"/>
      <c r="M1641" s="13"/>
    </row>
    <row r="1642" spans="1:13" x14ac:dyDescent="0.25">
      <c r="A1642" s="7" t="str">
        <f>IF(C1642="","",IFERROR(IF(VLOOKUP(C1642,'Program Mapping'!B:B,1,FALSE)=C1642,"OK","Fix"),"Fix"))</f>
        <v/>
      </c>
      <c r="C1642" s="32"/>
      <c r="E1642" s="25"/>
      <c r="F1642" s="25"/>
      <c r="M1642" s="13"/>
    </row>
    <row r="1643" spans="1:13" x14ac:dyDescent="0.25">
      <c r="A1643" s="7" t="str">
        <f>IF(C1643="","",IFERROR(IF(VLOOKUP(C1643,'Program Mapping'!B:B,1,FALSE)=C1643,"OK","Fix"),"Fix"))</f>
        <v/>
      </c>
      <c r="C1643" s="32"/>
      <c r="E1643" s="25"/>
      <c r="F1643" s="25"/>
      <c r="M1643" s="13"/>
    </row>
    <row r="1644" spans="1:13" x14ac:dyDescent="0.25">
      <c r="A1644" s="7" t="str">
        <f>IF(C1644="","",IFERROR(IF(VLOOKUP(C1644,'Program Mapping'!B:B,1,FALSE)=C1644,"OK","Fix"),"Fix"))</f>
        <v/>
      </c>
      <c r="C1644" s="32"/>
      <c r="E1644" s="25"/>
      <c r="F1644" s="25"/>
      <c r="M1644" s="13"/>
    </row>
    <row r="1645" spans="1:13" x14ac:dyDescent="0.25">
      <c r="A1645" s="7" t="str">
        <f>IF(C1645="","",IFERROR(IF(VLOOKUP(C1645,'Program Mapping'!B:B,1,FALSE)=C1645,"OK","Fix"),"Fix"))</f>
        <v/>
      </c>
      <c r="C1645" s="32"/>
      <c r="E1645" s="25"/>
      <c r="F1645" s="25"/>
      <c r="M1645" s="13"/>
    </row>
    <row r="1646" spans="1:13" x14ac:dyDescent="0.25">
      <c r="A1646" s="7" t="str">
        <f>IF(C1646="","",IFERROR(IF(VLOOKUP(C1646,'Program Mapping'!B:B,1,FALSE)=C1646,"OK","Fix"),"Fix"))</f>
        <v/>
      </c>
      <c r="C1646" s="32"/>
      <c r="E1646" s="25"/>
      <c r="F1646" s="25"/>
      <c r="M1646" s="13"/>
    </row>
    <row r="1647" spans="1:13" x14ac:dyDescent="0.25">
      <c r="A1647" s="7" t="str">
        <f>IF(C1647="","",IFERROR(IF(VLOOKUP(C1647,'Program Mapping'!B:B,1,FALSE)=C1647,"OK","Fix"),"Fix"))</f>
        <v/>
      </c>
      <c r="C1647" s="32"/>
      <c r="E1647" s="25"/>
      <c r="F1647" s="25"/>
      <c r="M1647" s="13"/>
    </row>
    <row r="1648" spans="1:13" x14ac:dyDescent="0.25">
      <c r="A1648" s="7" t="str">
        <f>IF(C1648="","",IFERROR(IF(VLOOKUP(C1648,'Program Mapping'!B:B,1,FALSE)=C1648,"OK","Fix"),"Fix"))</f>
        <v/>
      </c>
      <c r="C1648" s="32"/>
      <c r="E1648" s="25"/>
      <c r="F1648" s="25"/>
      <c r="M1648" s="13"/>
    </row>
    <row r="1649" spans="1:13" x14ac:dyDescent="0.25">
      <c r="A1649" s="7" t="str">
        <f>IF(C1649="","",IFERROR(IF(VLOOKUP(C1649,'Program Mapping'!B:B,1,FALSE)=C1649,"OK","Fix"),"Fix"))</f>
        <v/>
      </c>
      <c r="C1649" s="32"/>
      <c r="E1649" s="25"/>
      <c r="F1649" s="25"/>
      <c r="M1649" s="13"/>
    </row>
    <row r="1650" spans="1:13" x14ac:dyDescent="0.25">
      <c r="A1650" s="7" t="str">
        <f>IF(C1650="","",IFERROR(IF(VLOOKUP(C1650,'Program Mapping'!B:B,1,FALSE)=C1650,"OK","Fix"),"Fix"))</f>
        <v/>
      </c>
      <c r="C1650" s="32"/>
      <c r="E1650" s="25"/>
      <c r="F1650" s="25"/>
      <c r="M1650" s="13"/>
    </row>
    <row r="1651" spans="1:13" x14ac:dyDescent="0.25">
      <c r="A1651" s="7" t="str">
        <f>IF(C1651="","",IFERROR(IF(VLOOKUP(C1651,'Program Mapping'!B:B,1,FALSE)=C1651,"OK","Fix"),"Fix"))</f>
        <v/>
      </c>
      <c r="C1651" s="32"/>
      <c r="E1651" s="25"/>
      <c r="F1651" s="25"/>
      <c r="M1651" s="13"/>
    </row>
    <row r="1652" spans="1:13" x14ac:dyDescent="0.25">
      <c r="A1652" s="7" t="str">
        <f>IF(C1652="","",IFERROR(IF(VLOOKUP(C1652,'Program Mapping'!B:B,1,FALSE)=C1652,"OK","Fix"),"Fix"))</f>
        <v/>
      </c>
      <c r="C1652" s="32"/>
      <c r="E1652" s="25"/>
      <c r="F1652" s="25"/>
      <c r="M1652" s="13"/>
    </row>
    <row r="1653" spans="1:13" x14ac:dyDescent="0.25">
      <c r="A1653" s="7" t="str">
        <f>IF(C1653="","",IFERROR(IF(VLOOKUP(C1653,'Program Mapping'!B:B,1,FALSE)=C1653,"OK","Fix"),"Fix"))</f>
        <v/>
      </c>
      <c r="C1653" s="32"/>
      <c r="E1653" s="25"/>
      <c r="F1653" s="25"/>
      <c r="M1653" s="13"/>
    </row>
    <row r="1654" spans="1:13" x14ac:dyDescent="0.25">
      <c r="A1654" s="7" t="str">
        <f>IF(C1654="","",IFERROR(IF(VLOOKUP(C1654,'Program Mapping'!B:B,1,FALSE)=C1654,"OK","Fix"),"Fix"))</f>
        <v/>
      </c>
      <c r="C1654" s="32"/>
      <c r="E1654" s="25"/>
      <c r="F1654" s="25"/>
      <c r="M1654" s="13"/>
    </row>
    <row r="1655" spans="1:13" x14ac:dyDescent="0.25">
      <c r="A1655" s="7" t="str">
        <f>IF(C1655="","",IFERROR(IF(VLOOKUP(C1655,'Program Mapping'!B:B,1,FALSE)=C1655,"OK","Fix"),"Fix"))</f>
        <v/>
      </c>
      <c r="C1655" s="32"/>
      <c r="E1655" s="25"/>
      <c r="F1655" s="25"/>
      <c r="M1655" s="13"/>
    </row>
    <row r="1656" spans="1:13" x14ac:dyDescent="0.25">
      <c r="A1656" s="7" t="str">
        <f>IF(C1656="","",IFERROR(IF(VLOOKUP(C1656,'Program Mapping'!B:B,1,FALSE)=C1656,"OK","Fix"),"Fix"))</f>
        <v/>
      </c>
      <c r="C1656" s="32"/>
      <c r="E1656" s="25"/>
      <c r="F1656" s="25"/>
      <c r="M1656" s="13"/>
    </row>
    <row r="1657" spans="1:13" x14ac:dyDescent="0.25">
      <c r="A1657" s="7" t="str">
        <f>IF(C1657="","",IFERROR(IF(VLOOKUP(C1657,'Program Mapping'!B:B,1,FALSE)=C1657,"OK","Fix"),"Fix"))</f>
        <v/>
      </c>
      <c r="C1657" s="32"/>
      <c r="E1657" s="25"/>
      <c r="F1657" s="25"/>
      <c r="M1657" s="13"/>
    </row>
    <row r="1658" spans="1:13" x14ac:dyDescent="0.25">
      <c r="A1658" s="7" t="str">
        <f>IF(C1658="","",IFERROR(IF(VLOOKUP(C1658,'Program Mapping'!B:B,1,FALSE)=C1658,"OK","Fix"),"Fix"))</f>
        <v/>
      </c>
      <c r="C1658" s="32"/>
      <c r="E1658" s="25"/>
      <c r="F1658" s="25"/>
      <c r="M1658" s="13"/>
    </row>
    <row r="1659" spans="1:13" x14ac:dyDescent="0.25">
      <c r="A1659" s="7" t="str">
        <f>IF(C1659="","",IFERROR(IF(VLOOKUP(C1659,'Program Mapping'!B:B,1,FALSE)=C1659,"OK","Fix"),"Fix"))</f>
        <v/>
      </c>
      <c r="C1659" s="32"/>
      <c r="E1659" s="25"/>
      <c r="F1659" s="25"/>
      <c r="M1659" s="13"/>
    </row>
    <row r="1660" spans="1:13" x14ac:dyDescent="0.25">
      <c r="A1660" s="7" t="str">
        <f>IF(C1660="","",IFERROR(IF(VLOOKUP(C1660,'Program Mapping'!B:B,1,FALSE)=C1660,"OK","Fix"),"Fix"))</f>
        <v/>
      </c>
      <c r="C1660" s="32"/>
      <c r="E1660" s="25"/>
      <c r="F1660" s="25"/>
      <c r="M1660" s="13"/>
    </row>
    <row r="1661" spans="1:13" x14ac:dyDescent="0.25">
      <c r="A1661" s="7" t="str">
        <f>IF(C1661="","",IFERROR(IF(VLOOKUP(C1661,'Program Mapping'!B:B,1,FALSE)=C1661,"OK","Fix"),"Fix"))</f>
        <v/>
      </c>
      <c r="C1661" s="32"/>
      <c r="E1661" s="25"/>
      <c r="F1661" s="25"/>
      <c r="M1661" s="13"/>
    </row>
    <row r="1662" spans="1:13" x14ac:dyDescent="0.25">
      <c r="A1662" s="7" t="str">
        <f>IF(C1662="","",IFERROR(IF(VLOOKUP(C1662,'Program Mapping'!B:B,1,FALSE)=C1662,"OK","Fix"),"Fix"))</f>
        <v/>
      </c>
      <c r="C1662" s="32"/>
      <c r="E1662" s="25"/>
      <c r="F1662" s="25"/>
      <c r="M1662" s="13"/>
    </row>
    <row r="1663" spans="1:13" x14ac:dyDescent="0.25">
      <c r="A1663" s="7" t="str">
        <f>IF(C1663="","",IFERROR(IF(VLOOKUP(C1663,'Program Mapping'!B:B,1,FALSE)=C1663,"OK","Fix"),"Fix"))</f>
        <v/>
      </c>
      <c r="C1663" s="32"/>
      <c r="E1663" s="25"/>
      <c r="F1663" s="25"/>
      <c r="M1663" s="13"/>
    </row>
    <row r="1664" spans="1:13" x14ac:dyDescent="0.25">
      <c r="A1664" s="7" t="str">
        <f>IF(C1664="","",IFERROR(IF(VLOOKUP(C1664,'Program Mapping'!B:B,1,FALSE)=C1664,"OK","Fix"),"Fix"))</f>
        <v/>
      </c>
      <c r="C1664" s="32"/>
      <c r="E1664" s="25"/>
      <c r="F1664" s="25"/>
      <c r="M1664" s="13"/>
    </row>
    <row r="1665" spans="1:13" x14ac:dyDescent="0.25">
      <c r="A1665" s="7" t="str">
        <f>IF(C1665="","",IFERROR(IF(VLOOKUP(C1665,'Program Mapping'!B:B,1,FALSE)=C1665,"OK","Fix"),"Fix"))</f>
        <v/>
      </c>
      <c r="C1665" s="32"/>
      <c r="E1665" s="25"/>
      <c r="F1665" s="25"/>
      <c r="M1665" s="13"/>
    </row>
    <row r="1666" spans="1:13" x14ac:dyDescent="0.25">
      <c r="A1666" s="7" t="str">
        <f>IF(C1666="","",IFERROR(IF(VLOOKUP(C1666,'Program Mapping'!B:B,1,FALSE)=C1666,"OK","Fix"),"Fix"))</f>
        <v/>
      </c>
      <c r="C1666" s="32"/>
      <c r="E1666" s="25"/>
      <c r="F1666" s="25"/>
      <c r="M1666" s="13"/>
    </row>
    <row r="1667" spans="1:13" x14ac:dyDescent="0.25">
      <c r="A1667" s="7" t="str">
        <f>IF(C1667="","",IFERROR(IF(VLOOKUP(C1667,'Program Mapping'!B:B,1,FALSE)=C1667,"OK","Fix"),"Fix"))</f>
        <v/>
      </c>
      <c r="C1667" s="32"/>
      <c r="E1667" s="25"/>
      <c r="F1667" s="25"/>
      <c r="M1667" s="13"/>
    </row>
    <row r="1668" spans="1:13" x14ac:dyDescent="0.25">
      <c r="A1668" s="7" t="str">
        <f>IF(C1668="","",IFERROR(IF(VLOOKUP(C1668,'Program Mapping'!B:B,1,FALSE)=C1668,"OK","Fix"),"Fix"))</f>
        <v/>
      </c>
      <c r="C1668" s="32"/>
      <c r="E1668" s="25"/>
      <c r="F1668" s="25"/>
      <c r="M1668" s="13"/>
    </row>
    <row r="1669" spans="1:13" x14ac:dyDescent="0.25">
      <c r="A1669" s="7" t="str">
        <f>IF(C1669="","",IFERROR(IF(VLOOKUP(C1669,'Program Mapping'!B:B,1,FALSE)=C1669,"OK","Fix"),"Fix"))</f>
        <v/>
      </c>
      <c r="C1669" s="32"/>
      <c r="E1669" s="25"/>
      <c r="F1669" s="25"/>
      <c r="M1669" s="13"/>
    </row>
    <row r="1670" spans="1:13" x14ac:dyDescent="0.25">
      <c r="A1670" s="7" t="str">
        <f>IF(C1670="","",IFERROR(IF(VLOOKUP(C1670,'Program Mapping'!B:B,1,FALSE)=C1670,"OK","Fix"),"Fix"))</f>
        <v/>
      </c>
      <c r="C1670" s="32"/>
      <c r="E1670" s="25"/>
      <c r="F1670" s="25"/>
      <c r="M1670" s="13"/>
    </row>
    <row r="1671" spans="1:13" x14ac:dyDescent="0.25">
      <c r="A1671" s="7" t="str">
        <f>IF(C1671="","",IFERROR(IF(VLOOKUP(C1671,'Program Mapping'!B:B,1,FALSE)=C1671,"OK","Fix"),"Fix"))</f>
        <v/>
      </c>
      <c r="C1671" s="32"/>
      <c r="E1671" s="25"/>
      <c r="F1671" s="25"/>
      <c r="M1671" s="13"/>
    </row>
    <row r="1672" spans="1:13" x14ac:dyDescent="0.25">
      <c r="A1672" s="7" t="str">
        <f>IF(C1672="","",IFERROR(IF(VLOOKUP(C1672,'Program Mapping'!B:B,1,FALSE)=C1672,"OK","Fix"),"Fix"))</f>
        <v/>
      </c>
      <c r="C1672" s="32"/>
      <c r="E1672" s="25"/>
      <c r="F1672" s="25"/>
      <c r="M1672" s="13"/>
    </row>
    <row r="1673" spans="1:13" x14ac:dyDescent="0.25">
      <c r="A1673" s="7" t="str">
        <f>IF(C1673="","",IFERROR(IF(VLOOKUP(C1673,'Program Mapping'!B:B,1,FALSE)=C1673,"OK","Fix"),"Fix"))</f>
        <v/>
      </c>
      <c r="C1673" s="32"/>
      <c r="E1673" s="25"/>
      <c r="F1673" s="25"/>
      <c r="M1673" s="13"/>
    </row>
    <row r="1674" spans="1:13" x14ac:dyDescent="0.25">
      <c r="A1674" s="7" t="str">
        <f>IF(C1674="","",IFERROR(IF(VLOOKUP(C1674,'Program Mapping'!B:B,1,FALSE)=C1674,"OK","Fix"),"Fix"))</f>
        <v/>
      </c>
      <c r="C1674" s="32"/>
      <c r="E1674" s="25"/>
      <c r="F1674" s="25"/>
      <c r="M1674" s="13"/>
    </row>
    <row r="1675" spans="1:13" x14ac:dyDescent="0.25">
      <c r="A1675" s="7" t="str">
        <f>IF(C1675="","",IFERROR(IF(VLOOKUP(C1675,'Program Mapping'!B:B,1,FALSE)=C1675,"OK","Fix"),"Fix"))</f>
        <v/>
      </c>
      <c r="C1675" s="32"/>
      <c r="E1675" s="25"/>
      <c r="F1675" s="25"/>
      <c r="M1675" s="13"/>
    </row>
    <row r="1676" spans="1:13" x14ac:dyDescent="0.25">
      <c r="A1676" s="7" t="str">
        <f>IF(C1676="","",IFERROR(IF(VLOOKUP(C1676,'Program Mapping'!B:B,1,FALSE)=C1676,"OK","Fix"),"Fix"))</f>
        <v/>
      </c>
      <c r="C1676" s="32"/>
      <c r="E1676" s="25"/>
      <c r="F1676" s="25"/>
      <c r="M1676" s="13"/>
    </row>
    <row r="1677" spans="1:13" x14ac:dyDescent="0.25">
      <c r="A1677" s="7" t="str">
        <f>IF(C1677="","",IFERROR(IF(VLOOKUP(C1677,'Program Mapping'!B:B,1,FALSE)=C1677,"OK","Fix"),"Fix"))</f>
        <v/>
      </c>
      <c r="C1677" s="32"/>
      <c r="E1677" s="25"/>
      <c r="F1677" s="25"/>
      <c r="M1677" s="13"/>
    </row>
    <row r="1678" spans="1:13" x14ac:dyDescent="0.25">
      <c r="A1678" s="7" t="str">
        <f>IF(C1678="","",IFERROR(IF(VLOOKUP(C1678,'Program Mapping'!B:B,1,FALSE)=C1678,"OK","Fix"),"Fix"))</f>
        <v/>
      </c>
      <c r="C1678" s="32"/>
      <c r="E1678" s="25"/>
      <c r="F1678" s="25"/>
      <c r="M1678" s="13"/>
    </row>
    <row r="1679" spans="1:13" x14ac:dyDescent="0.25">
      <c r="A1679" s="7" t="str">
        <f>IF(C1679="","",IFERROR(IF(VLOOKUP(C1679,'Program Mapping'!B:B,1,FALSE)=C1679,"OK","Fix"),"Fix"))</f>
        <v/>
      </c>
      <c r="C1679" s="32"/>
      <c r="E1679" s="25"/>
      <c r="F1679" s="25"/>
      <c r="M1679" s="13"/>
    </row>
    <row r="1680" spans="1:13" x14ac:dyDescent="0.25">
      <c r="A1680" s="7" t="str">
        <f>IF(C1680="","",IFERROR(IF(VLOOKUP(C1680,'Program Mapping'!B:B,1,FALSE)=C1680,"OK","Fix"),"Fix"))</f>
        <v/>
      </c>
      <c r="C1680" s="32"/>
      <c r="E1680" s="25"/>
      <c r="F1680" s="25"/>
      <c r="M1680" s="13"/>
    </row>
    <row r="1681" spans="1:13" x14ac:dyDescent="0.25">
      <c r="A1681" s="7" t="str">
        <f>IF(C1681="","",IFERROR(IF(VLOOKUP(C1681,'Program Mapping'!B:B,1,FALSE)=C1681,"OK","Fix"),"Fix"))</f>
        <v/>
      </c>
      <c r="C1681" s="32"/>
      <c r="E1681" s="25"/>
      <c r="F1681" s="25"/>
      <c r="M1681" s="13"/>
    </row>
    <row r="1682" spans="1:13" x14ac:dyDescent="0.25">
      <c r="A1682" s="7" t="str">
        <f>IF(C1682="","",IFERROR(IF(VLOOKUP(C1682,'Program Mapping'!B:B,1,FALSE)=C1682,"OK","Fix"),"Fix"))</f>
        <v/>
      </c>
      <c r="C1682" s="32"/>
      <c r="E1682" s="25"/>
      <c r="F1682" s="25"/>
      <c r="M1682" s="13"/>
    </row>
    <row r="1683" spans="1:13" x14ac:dyDescent="0.25">
      <c r="A1683" s="7" t="str">
        <f>IF(C1683="","",IFERROR(IF(VLOOKUP(C1683,'Program Mapping'!B:B,1,FALSE)=C1683,"OK","Fix"),"Fix"))</f>
        <v/>
      </c>
      <c r="C1683" s="32"/>
      <c r="E1683" s="25"/>
      <c r="F1683" s="25"/>
      <c r="M1683" s="13"/>
    </row>
    <row r="1684" spans="1:13" x14ac:dyDescent="0.25">
      <c r="A1684" s="7" t="str">
        <f>IF(C1684="","",IFERROR(IF(VLOOKUP(C1684,'Program Mapping'!B:B,1,FALSE)=C1684,"OK","Fix"),"Fix"))</f>
        <v/>
      </c>
      <c r="C1684" s="32"/>
      <c r="E1684" s="25"/>
      <c r="F1684" s="25"/>
      <c r="M1684" s="13"/>
    </row>
    <row r="1685" spans="1:13" x14ac:dyDescent="0.25">
      <c r="A1685" s="7" t="str">
        <f>IF(C1685="","",IFERROR(IF(VLOOKUP(C1685,'Program Mapping'!B:B,1,FALSE)=C1685,"OK","Fix"),"Fix"))</f>
        <v/>
      </c>
      <c r="C1685" s="32"/>
      <c r="E1685" s="25"/>
      <c r="F1685" s="25"/>
      <c r="M1685" s="13"/>
    </row>
    <row r="1686" spans="1:13" x14ac:dyDescent="0.25">
      <c r="A1686" s="7" t="str">
        <f>IF(C1686="","",IFERROR(IF(VLOOKUP(C1686,'Program Mapping'!B:B,1,FALSE)=C1686,"OK","Fix"),"Fix"))</f>
        <v/>
      </c>
      <c r="C1686" s="32"/>
      <c r="E1686" s="25"/>
      <c r="F1686" s="25"/>
      <c r="M1686" s="13"/>
    </row>
    <row r="1687" spans="1:13" x14ac:dyDescent="0.25">
      <c r="A1687" s="7" t="str">
        <f>IF(C1687="","",IFERROR(IF(VLOOKUP(C1687,'Program Mapping'!B:B,1,FALSE)=C1687,"OK","Fix"),"Fix"))</f>
        <v/>
      </c>
      <c r="C1687" s="32"/>
      <c r="E1687" s="25"/>
      <c r="F1687" s="25"/>
      <c r="M1687" s="13"/>
    </row>
    <row r="1688" spans="1:13" x14ac:dyDescent="0.25">
      <c r="A1688" s="7" t="str">
        <f>IF(C1688="","",IFERROR(IF(VLOOKUP(C1688,'Program Mapping'!B:B,1,FALSE)=C1688,"OK","Fix"),"Fix"))</f>
        <v/>
      </c>
      <c r="C1688" s="32"/>
      <c r="E1688" s="25"/>
      <c r="F1688" s="25"/>
      <c r="M1688" s="13"/>
    </row>
    <row r="1689" spans="1:13" x14ac:dyDescent="0.25">
      <c r="A1689" s="7" t="str">
        <f>IF(C1689="","",IFERROR(IF(VLOOKUP(C1689,'Program Mapping'!B:B,1,FALSE)=C1689,"OK","Fix"),"Fix"))</f>
        <v/>
      </c>
      <c r="C1689" s="32"/>
      <c r="E1689" s="25"/>
      <c r="F1689" s="25"/>
      <c r="M1689" s="13"/>
    </row>
    <row r="1690" spans="1:13" x14ac:dyDescent="0.25">
      <c r="A1690" s="7" t="str">
        <f>IF(C1690="","",IFERROR(IF(VLOOKUP(C1690,'Program Mapping'!B:B,1,FALSE)=C1690,"OK","Fix"),"Fix"))</f>
        <v/>
      </c>
      <c r="C1690" s="32"/>
      <c r="E1690" s="25"/>
      <c r="F1690" s="25"/>
      <c r="M1690" s="13"/>
    </row>
    <row r="1691" spans="1:13" x14ac:dyDescent="0.25">
      <c r="A1691" s="7" t="str">
        <f>IF(C1691="","",IFERROR(IF(VLOOKUP(C1691,'Program Mapping'!B:B,1,FALSE)=C1691,"OK","Fix"),"Fix"))</f>
        <v/>
      </c>
      <c r="C1691" s="32"/>
      <c r="E1691" s="25"/>
      <c r="F1691" s="25"/>
      <c r="M1691" s="13"/>
    </row>
    <row r="1692" spans="1:13" x14ac:dyDescent="0.25">
      <c r="A1692" s="7" t="str">
        <f>IF(C1692="","",IFERROR(IF(VLOOKUP(C1692,'Program Mapping'!B:B,1,FALSE)=C1692,"OK","Fix"),"Fix"))</f>
        <v/>
      </c>
      <c r="C1692" s="32"/>
      <c r="E1692" s="25"/>
      <c r="F1692" s="25"/>
      <c r="M1692" s="13"/>
    </row>
    <row r="1693" spans="1:13" x14ac:dyDescent="0.25">
      <c r="A1693" s="7" t="str">
        <f>IF(C1693="","",IFERROR(IF(VLOOKUP(C1693,'Program Mapping'!B:B,1,FALSE)=C1693,"OK","Fix"),"Fix"))</f>
        <v/>
      </c>
      <c r="C1693" s="32"/>
      <c r="E1693" s="25"/>
      <c r="F1693" s="25"/>
      <c r="M1693" s="13"/>
    </row>
    <row r="1694" spans="1:13" x14ac:dyDescent="0.25">
      <c r="A1694" s="7" t="str">
        <f>IF(C1694="","",IFERROR(IF(VLOOKUP(C1694,'Program Mapping'!B:B,1,FALSE)=C1694,"OK","Fix"),"Fix"))</f>
        <v/>
      </c>
      <c r="C1694" s="32"/>
      <c r="E1694" s="25"/>
      <c r="F1694" s="25"/>
      <c r="M1694" s="13"/>
    </row>
    <row r="1695" spans="1:13" x14ac:dyDescent="0.25">
      <c r="A1695" s="7" t="str">
        <f>IF(C1695="","",IFERROR(IF(VLOOKUP(C1695,'Program Mapping'!B:B,1,FALSE)=C1695,"OK","Fix"),"Fix"))</f>
        <v/>
      </c>
      <c r="C1695" s="32"/>
      <c r="E1695" s="25"/>
      <c r="F1695" s="25"/>
      <c r="M1695" s="13"/>
    </row>
    <row r="1696" spans="1:13" x14ac:dyDescent="0.25">
      <c r="A1696" s="7" t="str">
        <f>IF(C1696="","",IFERROR(IF(VLOOKUP(C1696,'Program Mapping'!B:B,1,FALSE)=C1696,"OK","Fix"),"Fix"))</f>
        <v/>
      </c>
      <c r="C1696" s="32"/>
      <c r="E1696" s="25"/>
      <c r="F1696" s="25"/>
      <c r="M1696" s="13"/>
    </row>
    <row r="1697" spans="1:13" x14ac:dyDescent="0.25">
      <c r="A1697" s="7" t="str">
        <f>IF(C1697="","",IFERROR(IF(VLOOKUP(C1697,'Program Mapping'!B:B,1,FALSE)=C1697,"OK","Fix"),"Fix"))</f>
        <v/>
      </c>
      <c r="C1697" s="32"/>
      <c r="E1697" s="25"/>
      <c r="F1697" s="25"/>
      <c r="M1697" s="13"/>
    </row>
    <row r="1698" spans="1:13" x14ac:dyDescent="0.25">
      <c r="A1698" s="7" t="str">
        <f>IF(C1698="","",IFERROR(IF(VLOOKUP(C1698,'Program Mapping'!B:B,1,FALSE)=C1698,"OK","Fix"),"Fix"))</f>
        <v/>
      </c>
      <c r="C1698" s="32"/>
      <c r="E1698" s="25"/>
      <c r="F1698" s="25"/>
      <c r="M1698" s="13"/>
    </row>
    <row r="1699" spans="1:13" x14ac:dyDescent="0.25">
      <c r="A1699" s="7" t="str">
        <f>IF(C1699="","",IFERROR(IF(VLOOKUP(C1699,'Program Mapping'!B:B,1,FALSE)=C1699,"OK","Fix"),"Fix"))</f>
        <v/>
      </c>
      <c r="C1699" s="32"/>
      <c r="E1699" s="25"/>
      <c r="F1699" s="25"/>
      <c r="M1699" s="13"/>
    </row>
    <row r="1700" spans="1:13" x14ac:dyDescent="0.25">
      <c r="A1700" s="7" t="str">
        <f>IF(C1700="","",IFERROR(IF(VLOOKUP(C1700,'Program Mapping'!B:B,1,FALSE)=C1700,"OK","Fix"),"Fix"))</f>
        <v/>
      </c>
      <c r="C1700" s="32"/>
      <c r="E1700" s="25"/>
      <c r="F1700" s="25"/>
      <c r="M1700" s="13"/>
    </row>
    <row r="1701" spans="1:13" x14ac:dyDescent="0.25">
      <c r="A1701" s="7" t="str">
        <f>IF(C1701="","",IFERROR(IF(VLOOKUP(C1701,'Program Mapping'!B:B,1,FALSE)=C1701,"OK","Fix"),"Fix"))</f>
        <v/>
      </c>
      <c r="C1701" s="32"/>
      <c r="E1701" s="25"/>
      <c r="F1701" s="25"/>
      <c r="M1701" s="13"/>
    </row>
    <row r="1702" spans="1:13" x14ac:dyDescent="0.25">
      <c r="A1702" s="7" t="str">
        <f>IF(C1702="","",IFERROR(IF(VLOOKUP(C1702,'Program Mapping'!B:B,1,FALSE)=C1702,"OK","Fix"),"Fix"))</f>
        <v/>
      </c>
      <c r="C1702" s="32"/>
      <c r="E1702" s="25"/>
      <c r="F1702" s="25"/>
      <c r="M1702" s="13"/>
    </row>
    <row r="1703" spans="1:13" x14ac:dyDescent="0.25">
      <c r="A1703" s="7" t="str">
        <f>IF(C1703="","",IFERROR(IF(VLOOKUP(C1703,'Program Mapping'!B:B,1,FALSE)=C1703,"OK","Fix"),"Fix"))</f>
        <v/>
      </c>
      <c r="C1703" s="32"/>
      <c r="E1703" s="25"/>
      <c r="F1703" s="25"/>
      <c r="M1703" s="13"/>
    </row>
    <row r="1704" spans="1:13" x14ac:dyDescent="0.25">
      <c r="A1704" s="7" t="str">
        <f>IF(C1704="","",IFERROR(IF(VLOOKUP(C1704,'Program Mapping'!B:B,1,FALSE)=C1704,"OK","Fix"),"Fix"))</f>
        <v/>
      </c>
      <c r="C1704" s="32"/>
      <c r="E1704" s="25"/>
      <c r="F1704" s="25"/>
      <c r="M1704" s="13"/>
    </row>
    <row r="1705" spans="1:13" x14ac:dyDescent="0.25">
      <c r="A1705" s="7" t="str">
        <f>IF(C1705="","",IFERROR(IF(VLOOKUP(C1705,'Program Mapping'!B:B,1,FALSE)=C1705,"OK","Fix"),"Fix"))</f>
        <v/>
      </c>
      <c r="C1705" s="32"/>
      <c r="E1705" s="25"/>
      <c r="F1705" s="25"/>
      <c r="M1705" s="13"/>
    </row>
    <row r="1706" spans="1:13" x14ac:dyDescent="0.25">
      <c r="A1706" s="7" t="str">
        <f>IF(C1706="","",IFERROR(IF(VLOOKUP(C1706,'Program Mapping'!B:B,1,FALSE)=C1706,"OK","Fix"),"Fix"))</f>
        <v/>
      </c>
      <c r="C1706" s="32"/>
      <c r="E1706" s="25"/>
      <c r="F1706" s="25"/>
      <c r="M1706" s="13"/>
    </row>
    <row r="1707" spans="1:13" x14ac:dyDescent="0.25">
      <c r="A1707" s="7" t="str">
        <f>IF(C1707="","",IFERROR(IF(VLOOKUP(C1707,'Program Mapping'!B:B,1,FALSE)=C1707,"OK","Fix"),"Fix"))</f>
        <v/>
      </c>
      <c r="C1707" s="32"/>
      <c r="E1707" s="25"/>
      <c r="F1707" s="25"/>
      <c r="M1707" s="13"/>
    </row>
    <row r="1708" spans="1:13" x14ac:dyDescent="0.25">
      <c r="A1708" s="7" t="str">
        <f>IF(C1708="","",IFERROR(IF(VLOOKUP(C1708,'Program Mapping'!B:B,1,FALSE)=C1708,"OK","Fix"),"Fix"))</f>
        <v/>
      </c>
      <c r="C1708" s="32"/>
      <c r="E1708" s="25"/>
      <c r="F1708" s="25"/>
      <c r="M1708" s="13"/>
    </row>
    <row r="1709" spans="1:13" x14ac:dyDescent="0.25">
      <c r="A1709" s="7" t="str">
        <f>IF(C1709="","",IFERROR(IF(VLOOKUP(C1709,'Program Mapping'!B:B,1,FALSE)=C1709,"OK","Fix"),"Fix"))</f>
        <v/>
      </c>
      <c r="C1709" s="32"/>
      <c r="E1709" s="25"/>
      <c r="F1709" s="25"/>
      <c r="M1709" s="13"/>
    </row>
    <row r="1710" spans="1:13" x14ac:dyDescent="0.25">
      <c r="A1710" s="7" t="str">
        <f>IF(C1710="","",IFERROR(IF(VLOOKUP(C1710,'Program Mapping'!B:B,1,FALSE)=C1710,"OK","Fix"),"Fix"))</f>
        <v/>
      </c>
      <c r="C1710" s="32"/>
      <c r="E1710" s="25"/>
      <c r="F1710" s="25"/>
      <c r="M1710" s="13"/>
    </row>
    <row r="1711" spans="1:13" x14ac:dyDescent="0.25">
      <c r="A1711" s="7" t="str">
        <f>IF(C1711="","",IFERROR(IF(VLOOKUP(C1711,'Program Mapping'!B:B,1,FALSE)=C1711,"OK","Fix"),"Fix"))</f>
        <v/>
      </c>
      <c r="C1711" s="32"/>
      <c r="E1711" s="25"/>
      <c r="F1711" s="25"/>
      <c r="M1711" s="13"/>
    </row>
    <row r="1712" spans="1:13" x14ac:dyDescent="0.25">
      <c r="A1712" s="7" t="str">
        <f>IF(C1712="","",IFERROR(IF(VLOOKUP(C1712,'Program Mapping'!B:B,1,FALSE)=C1712,"OK","Fix"),"Fix"))</f>
        <v/>
      </c>
      <c r="C1712" s="32"/>
      <c r="E1712" s="25"/>
      <c r="F1712" s="25"/>
      <c r="M1712" s="13"/>
    </row>
    <row r="1713" spans="1:13" x14ac:dyDescent="0.25">
      <c r="A1713" s="7" t="str">
        <f>IF(C1713="","",IFERROR(IF(VLOOKUP(C1713,'Program Mapping'!B:B,1,FALSE)=C1713,"OK","Fix"),"Fix"))</f>
        <v/>
      </c>
      <c r="C1713" s="32"/>
      <c r="E1713" s="25"/>
      <c r="F1713" s="25"/>
      <c r="M1713" s="13"/>
    </row>
    <row r="1714" spans="1:13" x14ac:dyDescent="0.25">
      <c r="A1714" s="7" t="str">
        <f>IF(C1714="","",IFERROR(IF(VLOOKUP(C1714,'Program Mapping'!B:B,1,FALSE)=C1714,"OK","Fix"),"Fix"))</f>
        <v/>
      </c>
      <c r="C1714" s="32"/>
      <c r="E1714" s="25"/>
      <c r="F1714" s="25"/>
      <c r="M1714" s="13"/>
    </row>
    <row r="1715" spans="1:13" x14ac:dyDescent="0.25">
      <c r="A1715" s="7" t="str">
        <f>IF(C1715="","",IFERROR(IF(VLOOKUP(C1715,'Program Mapping'!B:B,1,FALSE)=C1715,"OK","Fix"),"Fix"))</f>
        <v/>
      </c>
      <c r="C1715" s="32"/>
      <c r="E1715" s="25"/>
      <c r="F1715" s="25"/>
      <c r="M1715" s="13"/>
    </row>
    <row r="1716" spans="1:13" x14ac:dyDescent="0.25">
      <c r="A1716" s="7" t="str">
        <f>IF(C1716="","",IFERROR(IF(VLOOKUP(C1716,'Program Mapping'!B:B,1,FALSE)=C1716,"OK","Fix"),"Fix"))</f>
        <v/>
      </c>
      <c r="C1716" s="32"/>
      <c r="E1716" s="25"/>
      <c r="F1716" s="25"/>
      <c r="M1716" s="13"/>
    </row>
    <row r="1717" spans="1:13" x14ac:dyDescent="0.25">
      <c r="A1717" s="7" t="str">
        <f>IF(C1717="","",IFERROR(IF(VLOOKUP(C1717,'Program Mapping'!B:B,1,FALSE)=C1717,"OK","Fix"),"Fix"))</f>
        <v/>
      </c>
      <c r="C1717" s="32"/>
      <c r="E1717" s="25"/>
      <c r="F1717" s="25"/>
      <c r="M1717" s="13"/>
    </row>
    <row r="1718" spans="1:13" x14ac:dyDescent="0.25">
      <c r="A1718" s="7" t="str">
        <f>IF(C1718="","",IFERROR(IF(VLOOKUP(C1718,'Program Mapping'!B:B,1,FALSE)=C1718,"OK","Fix"),"Fix"))</f>
        <v/>
      </c>
      <c r="C1718" s="32"/>
      <c r="E1718" s="25"/>
      <c r="F1718" s="25"/>
      <c r="M1718" s="13"/>
    </row>
    <row r="1719" spans="1:13" x14ac:dyDescent="0.25">
      <c r="A1719" s="7" t="str">
        <f>IF(C1719="","",IFERROR(IF(VLOOKUP(C1719,'Program Mapping'!B:B,1,FALSE)=C1719,"OK","Fix"),"Fix"))</f>
        <v/>
      </c>
      <c r="C1719" s="32"/>
      <c r="E1719" s="25"/>
      <c r="F1719" s="25"/>
      <c r="M1719" s="13"/>
    </row>
    <row r="1720" spans="1:13" x14ac:dyDescent="0.25">
      <c r="A1720" s="7" t="str">
        <f>IF(C1720="","",IFERROR(IF(VLOOKUP(C1720,'Program Mapping'!B:B,1,FALSE)=C1720,"OK","Fix"),"Fix"))</f>
        <v/>
      </c>
      <c r="C1720" s="32"/>
      <c r="E1720" s="25"/>
      <c r="F1720" s="25"/>
      <c r="M1720" s="13"/>
    </row>
    <row r="1721" spans="1:13" x14ac:dyDescent="0.25">
      <c r="A1721" s="7" t="str">
        <f>IF(C1721="","",IFERROR(IF(VLOOKUP(C1721,'Program Mapping'!B:B,1,FALSE)=C1721,"OK","Fix"),"Fix"))</f>
        <v/>
      </c>
      <c r="C1721" s="32"/>
      <c r="E1721" s="25"/>
      <c r="F1721" s="25"/>
      <c r="M1721" s="13"/>
    </row>
    <row r="1722" spans="1:13" x14ac:dyDescent="0.25">
      <c r="A1722" s="7" t="str">
        <f>IF(C1722="","",IFERROR(IF(VLOOKUP(C1722,'Program Mapping'!B:B,1,FALSE)=C1722,"OK","Fix"),"Fix"))</f>
        <v/>
      </c>
      <c r="C1722" s="32"/>
      <c r="E1722" s="25"/>
      <c r="F1722" s="25"/>
      <c r="M1722" s="13"/>
    </row>
    <row r="1723" spans="1:13" x14ac:dyDescent="0.25">
      <c r="A1723" s="7" t="str">
        <f>IF(C1723="","",IFERROR(IF(VLOOKUP(C1723,'Program Mapping'!B:B,1,FALSE)=C1723,"OK","Fix"),"Fix"))</f>
        <v/>
      </c>
      <c r="C1723" s="32"/>
      <c r="E1723" s="25"/>
      <c r="F1723" s="25"/>
      <c r="M1723" s="13"/>
    </row>
    <row r="1724" spans="1:13" x14ac:dyDescent="0.25">
      <c r="A1724" s="7" t="str">
        <f>IF(C1724="","",IFERROR(IF(VLOOKUP(C1724,'Program Mapping'!B:B,1,FALSE)=C1724,"OK","Fix"),"Fix"))</f>
        <v/>
      </c>
      <c r="C1724" s="32"/>
      <c r="E1724" s="25"/>
      <c r="F1724" s="25"/>
      <c r="M1724" s="13"/>
    </row>
    <row r="1725" spans="1:13" x14ac:dyDescent="0.25">
      <c r="A1725" s="7" t="str">
        <f>IF(C1725="","",IFERROR(IF(VLOOKUP(C1725,'Program Mapping'!B:B,1,FALSE)=C1725,"OK","Fix"),"Fix"))</f>
        <v/>
      </c>
      <c r="C1725" s="32"/>
      <c r="E1725" s="25"/>
      <c r="F1725" s="25"/>
      <c r="M1725" s="13"/>
    </row>
    <row r="1726" spans="1:13" x14ac:dyDescent="0.25">
      <c r="A1726" s="7" t="str">
        <f>IF(C1726="","",IFERROR(IF(VLOOKUP(C1726,'Program Mapping'!B:B,1,FALSE)=C1726,"OK","Fix"),"Fix"))</f>
        <v/>
      </c>
      <c r="C1726" s="32"/>
      <c r="E1726" s="25"/>
      <c r="F1726" s="25"/>
      <c r="M1726" s="13"/>
    </row>
    <row r="1727" spans="1:13" x14ac:dyDescent="0.25">
      <c r="A1727" s="7" t="str">
        <f>IF(C1727="","",IFERROR(IF(VLOOKUP(C1727,'Program Mapping'!B:B,1,FALSE)=C1727,"OK","Fix"),"Fix"))</f>
        <v/>
      </c>
      <c r="C1727" s="32"/>
      <c r="E1727" s="25"/>
      <c r="F1727" s="25"/>
      <c r="M1727" s="13"/>
    </row>
    <row r="1728" spans="1:13" x14ac:dyDescent="0.25">
      <c r="A1728" s="7" t="str">
        <f>IF(C1728="","",IFERROR(IF(VLOOKUP(C1728,'Program Mapping'!B:B,1,FALSE)=C1728,"OK","Fix"),"Fix"))</f>
        <v/>
      </c>
      <c r="C1728" s="32"/>
      <c r="E1728" s="25"/>
      <c r="F1728" s="25"/>
      <c r="M1728" s="13"/>
    </row>
    <row r="1729" spans="1:13" x14ac:dyDescent="0.25">
      <c r="A1729" s="7" t="str">
        <f>IF(C1729="","",IFERROR(IF(VLOOKUP(C1729,'Program Mapping'!B:B,1,FALSE)=C1729,"OK","Fix"),"Fix"))</f>
        <v/>
      </c>
      <c r="C1729" s="32"/>
      <c r="E1729" s="25"/>
      <c r="F1729" s="25"/>
      <c r="M1729" s="13"/>
    </row>
    <row r="1730" spans="1:13" x14ac:dyDescent="0.25">
      <c r="A1730" s="7" t="str">
        <f>IF(C1730="","",IFERROR(IF(VLOOKUP(C1730,'Program Mapping'!B:B,1,FALSE)=C1730,"OK","Fix"),"Fix"))</f>
        <v/>
      </c>
      <c r="C1730" s="32"/>
      <c r="E1730" s="25"/>
      <c r="F1730" s="25"/>
      <c r="M1730" s="13"/>
    </row>
    <row r="1731" spans="1:13" x14ac:dyDescent="0.25">
      <c r="A1731" s="7" t="str">
        <f>IF(C1731="","",IFERROR(IF(VLOOKUP(C1731,'Program Mapping'!B:B,1,FALSE)=C1731,"OK","Fix"),"Fix"))</f>
        <v/>
      </c>
      <c r="C1731" s="32"/>
      <c r="E1731" s="25"/>
      <c r="F1731" s="25"/>
      <c r="M1731" s="13"/>
    </row>
    <row r="1732" spans="1:13" x14ac:dyDescent="0.25">
      <c r="A1732" s="7" t="str">
        <f>IF(C1732="","",IFERROR(IF(VLOOKUP(C1732,'Program Mapping'!B:B,1,FALSE)=C1732,"OK","Fix"),"Fix"))</f>
        <v/>
      </c>
      <c r="C1732" s="32"/>
      <c r="E1732" s="25"/>
      <c r="F1732" s="25"/>
      <c r="M1732" s="13"/>
    </row>
    <row r="1733" spans="1:13" x14ac:dyDescent="0.25">
      <c r="A1733" s="7" t="str">
        <f>IF(C1733="","",IFERROR(IF(VLOOKUP(C1733,'Program Mapping'!B:B,1,FALSE)=C1733,"OK","Fix"),"Fix"))</f>
        <v/>
      </c>
      <c r="C1733" s="32"/>
      <c r="E1733" s="25"/>
      <c r="F1733" s="25"/>
      <c r="M1733" s="13"/>
    </row>
    <row r="1734" spans="1:13" x14ac:dyDescent="0.25">
      <c r="A1734" s="7" t="str">
        <f>IF(C1734="","",IFERROR(IF(VLOOKUP(C1734,'Program Mapping'!B:B,1,FALSE)=C1734,"OK","Fix"),"Fix"))</f>
        <v/>
      </c>
      <c r="C1734" s="32"/>
      <c r="E1734" s="25"/>
      <c r="F1734" s="25"/>
      <c r="M1734" s="13"/>
    </row>
    <row r="1735" spans="1:13" x14ac:dyDescent="0.25">
      <c r="A1735" s="7" t="str">
        <f>IF(C1735="","",IFERROR(IF(VLOOKUP(C1735,'Program Mapping'!B:B,1,FALSE)=C1735,"OK","Fix"),"Fix"))</f>
        <v/>
      </c>
      <c r="C1735" s="32"/>
      <c r="E1735" s="25"/>
      <c r="F1735" s="25"/>
      <c r="M1735" s="13"/>
    </row>
    <row r="1736" spans="1:13" x14ac:dyDescent="0.25">
      <c r="A1736" s="7" t="str">
        <f>IF(C1736="","",IFERROR(IF(VLOOKUP(C1736,'Program Mapping'!B:B,1,FALSE)=C1736,"OK","Fix"),"Fix"))</f>
        <v/>
      </c>
      <c r="C1736" s="32"/>
      <c r="E1736" s="25"/>
      <c r="F1736" s="25"/>
      <c r="M1736" s="13"/>
    </row>
    <row r="1737" spans="1:13" x14ac:dyDescent="0.25">
      <c r="A1737" s="7" t="str">
        <f>IF(C1737="","",IFERROR(IF(VLOOKUP(C1737,'Program Mapping'!B:B,1,FALSE)=C1737,"OK","Fix"),"Fix"))</f>
        <v/>
      </c>
      <c r="C1737" s="32"/>
      <c r="E1737" s="25"/>
      <c r="F1737" s="25"/>
      <c r="M1737" s="13"/>
    </row>
    <row r="1738" spans="1:13" x14ac:dyDescent="0.25">
      <c r="A1738" s="7" t="str">
        <f>IF(C1738="","",IFERROR(IF(VLOOKUP(C1738,'Program Mapping'!B:B,1,FALSE)=C1738,"OK","Fix"),"Fix"))</f>
        <v/>
      </c>
      <c r="C1738" s="32"/>
      <c r="E1738" s="25"/>
      <c r="F1738" s="25"/>
      <c r="M1738" s="13"/>
    </row>
    <row r="1739" spans="1:13" x14ac:dyDescent="0.25">
      <c r="A1739" s="7" t="str">
        <f>IF(C1739="","",IFERROR(IF(VLOOKUP(C1739,'Program Mapping'!B:B,1,FALSE)=C1739,"OK","Fix"),"Fix"))</f>
        <v/>
      </c>
      <c r="C1739" s="32"/>
      <c r="E1739" s="25"/>
      <c r="F1739" s="25"/>
      <c r="M1739" s="13"/>
    </row>
    <row r="1740" spans="1:13" x14ac:dyDescent="0.25">
      <c r="A1740" s="7" t="str">
        <f>IF(C1740="","",IFERROR(IF(VLOOKUP(C1740,'Program Mapping'!B:B,1,FALSE)=C1740,"OK","Fix"),"Fix"))</f>
        <v/>
      </c>
      <c r="C1740" s="32"/>
      <c r="E1740" s="25"/>
      <c r="F1740" s="25"/>
      <c r="M1740" s="13"/>
    </row>
    <row r="1741" spans="1:13" x14ac:dyDescent="0.25">
      <c r="A1741" s="7" t="str">
        <f>IF(C1741="","",IFERROR(IF(VLOOKUP(C1741,'Program Mapping'!B:B,1,FALSE)=C1741,"OK","Fix"),"Fix"))</f>
        <v/>
      </c>
      <c r="C1741" s="32"/>
      <c r="E1741" s="25"/>
      <c r="F1741" s="25"/>
      <c r="M1741" s="13"/>
    </row>
    <row r="1742" spans="1:13" x14ac:dyDescent="0.25">
      <c r="A1742" s="7" t="str">
        <f>IF(C1742="","",IFERROR(IF(VLOOKUP(C1742,'Program Mapping'!B:B,1,FALSE)=C1742,"OK","Fix"),"Fix"))</f>
        <v/>
      </c>
      <c r="C1742" s="32"/>
      <c r="E1742" s="25"/>
      <c r="F1742" s="25"/>
      <c r="M1742" s="13"/>
    </row>
    <row r="1743" spans="1:13" x14ac:dyDescent="0.25">
      <c r="A1743" s="7" t="str">
        <f>IF(C1743="","",IFERROR(IF(VLOOKUP(C1743,'Program Mapping'!B:B,1,FALSE)=C1743,"OK","Fix"),"Fix"))</f>
        <v/>
      </c>
      <c r="C1743" s="32"/>
      <c r="E1743" s="25"/>
      <c r="F1743" s="25"/>
      <c r="M1743" s="13"/>
    </row>
    <row r="1744" spans="1:13" x14ac:dyDescent="0.25">
      <c r="A1744" s="7" t="str">
        <f>IF(C1744="","",IFERROR(IF(VLOOKUP(C1744,'Program Mapping'!B:B,1,FALSE)=C1744,"OK","Fix"),"Fix"))</f>
        <v/>
      </c>
      <c r="C1744" s="32"/>
      <c r="E1744" s="25"/>
      <c r="F1744" s="25"/>
      <c r="M1744" s="13"/>
    </row>
    <row r="1745" spans="1:13" x14ac:dyDescent="0.25">
      <c r="A1745" s="7" t="str">
        <f>IF(C1745="","",IFERROR(IF(VLOOKUP(C1745,'Program Mapping'!B:B,1,FALSE)=C1745,"OK","Fix"),"Fix"))</f>
        <v/>
      </c>
      <c r="C1745" s="32"/>
      <c r="E1745" s="25"/>
      <c r="F1745" s="25"/>
      <c r="M1745" s="13"/>
    </row>
    <row r="1746" spans="1:13" x14ac:dyDescent="0.25">
      <c r="A1746" s="7" t="str">
        <f>IF(C1746="","",IFERROR(IF(VLOOKUP(C1746,'Program Mapping'!B:B,1,FALSE)=C1746,"OK","Fix"),"Fix"))</f>
        <v/>
      </c>
      <c r="C1746" s="32"/>
      <c r="E1746" s="25"/>
      <c r="F1746" s="25"/>
      <c r="M1746" s="13"/>
    </row>
    <row r="1747" spans="1:13" x14ac:dyDescent="0.25">
      <c r="A1747" s="7" t="str">
        <f>IF(C1747="","",IFERROR(IF(VLOOKUP(C1747,'Program Mapping'!B:B,1,FALSE)=C1747,"OK","Fix"),"Fix"))</f>
        <v/>
      </c>
      <c r="C1747" s="32"/>
      <c r="E1747" s="25"/>
      <c r="F1747" s="25"/>
      <c r="M1747" s="13"/>
    </row>
    <row r="1748" spans="1:13" x14ac:dyDescent="0.25">
      <c r="A1748" s="7" t="str">
        <f>IF(C1748="","",IFERROR(IF(VLOOKUP(C1748,'Program Mapping'!B:B,1,FALSE)=C1748,"OK","Fix"),"Fix"))</f>
        <v/>
      </c>
      <c r="C1748" s="32"/>
      <c r="E1748" s="25"/>
      <c r="F1748" s="25"/>
      <c r="M1748" s="13"/>
    </row>
    <row r="1749" spans="1:13" x14ac:dyDescent="0.25">
      <c r="A1749" s="7" t="str">
        <f>IF(C1749="","",IFERROR(IF(VLOOKUP(C1749,'Program Mapping'!B:B,1,FALSE)=C1749,"OK","Fix"),"Fix"))</f>
        <v/>
      </c>
      <c r="C1749" s="32"/>
      <c r="E1749" s="25"/>
      <c r="F1749" s="25"/>
      <c r="M1749" s="13"/>
    </row>
    <row r="1750" spans="1:13" x14ac:dyDescent="0.25">
      <c r="A1750" s="7" t="str">
        <f>IF(C1750="","",IFERROR(IF(VLOOKUP(C1750,'Program Mapping'!B:B,1,FALSE)=C1750,"OK","Fix"),"Fix"))</f>
        <v/>
      </c>
      <c r="C1750" s="32"/>
      <c r="E1750" s="25"/>
      <c r="F1750" s="25"/>
      <c r="M1750" s="13"/>
    </row>
    <row r="1751" spans="1:13" x14ac:dyDescent="0.25">
      <c r="A1751" s="7" t="str">
        <f>IF(C1751="","",IFERROR(IF(VLOOKUP(C1751,'Program Mapping'!B:B,1,FALSE)=C1751,"OK","Fix"),"Fix"))</f>
        <v/>
      </c>
      <c r="C1751" s="32"/>
      <c r="E1751" s="25"/>
      <c r="F1751" s="25"/>
      <c r="M1751" s="13"/>
    </row>
    <row r="1752" spans="1:13" x14ac:dyDescent="0.25">
      <c r="A1752" s="7" t="str">
        <f>IF(C1752="","",IFERROR(IF(VLOOKUP(C1752,'Program Mapping'!B:B,1,FALSE)=C1752,"OK","Fix"),"Fix"))</f>
        <v/>
      </c>
      <c r="C1752" s="32"/>
      <c r="E1752" s="25"/>
      <c r="F1752" s="25"/>
      <c r="M1752" s="13"/>
    </row>
    <row r="1753" spans="1:13" x14ac:dyDescent="0.25">
      <c r="A1753" s="7" t="str">
        <f>IF(C1753="","",IFERROR(IF(VLOOKUP(C1753,'Program Mapping'!B:B,1,FALSE)=C1753,"OK","Fix"),"Fix"))</f>
        <v/>
      </c>
      <c r="C1753" s="32"/>
      <c r="E1753" s="25"/>
      <c r="F1753" s="25"/>
      <c r="M1753" s="13"/>
    </row>
    <row r="1754" spans="1:13" x14ac:dyDescent="0.25">
      <c r="A1754" s="7" t="str">
        <f>IF(C1754="","",IFERROR(IF(VLOOKUP(C1754,'Program Mapping'!B:B,1,FALSE)=C1754,"OK","Fix"),"Fix"))</f>
        <v/>
      </c>
      <c r="C1754" s="32"/>
      <c r="E1754" s="25"/>
      <c r="F1754" s="25"/>
      <c r="M1754" s="13"/>
    </row>
    <row r="1755" spans="1:13" x14ac:dyDescent="0.25">
      <c r="A1755" s="7" t="str">
        <f>IF(C1755="","",IFERROR(IF(VLOOKUP(C1755,'Program Mapping'!B:B,1,FALSE)=C1755,"OK","Fix"),"Fix"))</f>
        <v/>
      </c>
      <c r="C1755" s="32"/>
      <c r="E1755" s="25"/>
      <c r="F1755" s="25"/>
      <c r="M1755" s="13"/>
    </row>
    <row r="1756" spans="1:13" x14ac:dyDescent="0.25">
      <c r="A1756" s="7" t="str">
        <f>IF(C1756="","",IFERROR(IF(VLOOKUP(C1756,'Program Mapping'!B:B,1,FALSE)=C1756,"OK","Fix"),"Fix"))</f>
        <v/>
      </c>
      <c r="C1756" s="32"/>
      <c r="E1756" s="25"/>
      <c r="F1756" s="25"/>
      <c r="M1756" s="13"/>
    </row>
    <row r="1757" spans="1:13" x14ac:dyDescent="0.25">
      <c r="A1757" s="7" t="str">
        <f>IF(C1757="","",IFERROR(IF(VLOOKUP(C1757,'Program Mapping'!B:B,1,FALSE)=C1757,"OK","Fix"),"Fix"))</f>
        <v/>
      </c>
      <c r="C1757" s="32"/>
      <c r="E1757" s="25"/>
      <c r="F1757" s="25"/>
      <c r="M1757" s="13"/>
    </row>
    <row r="1758" spans="1:13" x14ac:dyDescent="0.25">
      <c r="A1758" s="7" t="str">
        <f>IF(C1758="","",IFERROR(IF(VLOOKUP(C1758,'Program Mapping'!B:B,1,FALSE)=C1758,"OK","Fix"),"Fix"))</f>
        <v/>
      </c>
      <c r="C1758" s="32"/>
      <c r="E1758" s="25"/>
      <c r="F1758" s="25"/>
      <c r="M1758" s="13"/>
    </row>
    <row r="1759" spans="1:13" x14ac:dyDescent="0.25">
      <c r="A1759" s="7" t="str">
        <f>IF(C1759="","",IFERROR(IF(VLOOKUP(C1759,'Program Mapping'!B:B,1,FALSE)=C1759,"OK","Fix"),"Fix"))</f>
        <v/>
      </c>
      <c r="C1759" s="32"/>
      <c r="E1759" s="25"/>
      <c r="F1759" s="25"/>
      <c r="M1759" s="13"/>
    </row>
    <row r="1760" spans="1:13" x14ac:dyDescent="0.25">
      <c r="A1760" s="7" t="str">
        <f>IF(C1760="","",IFERROR(IF(VLOOKUP(C1760,'Program Mapping'!B:B,1,FALSE)=C1760,"OK","Fix"),"Fix"))</f>
        <v/>
      </c>
      <c r="C1760" s="32"/>
      <c r="E1760" s="25"/>
      <c r="F1760" s="25"/>
      <c r="M1760" s="13"/>
    </row>
    <row r="1761" spans="1:13" x14ac:dyDescent="0.25">
      <c r="A1761" s="7" t="str">
        <f>IF(C1761="","",IFERROR(IF(VLOOKUP(C1761,'Program Mapping'!B:B,1,FALSE)=C1761,"OK","Fix"),"Fix"))</f>
        <v/>
      </c>
      <c r="C1761" s="32"/>
      <c r="E1761" s="25"/>
      <c r="F1761" s="25"/>
      <c r="M1761" s="13"/>
    </row>
    <row r="1762" spans="1:13" x14ac:dyDescent="0.25">
      <c r="A1762" s="7" t="str">
        <f>IF(C1762="","",IFERROR(IF(VLOOKUP(C1762,'Program Mapping'!B:B,1,FALSE)=C1762,"OK","Fix"),"Fix"))</f>
        <v/>
      </c>
      <c r="C1762" s="32"/>
      <c r="E1762" s="25"/>
      <c r="F1762" s="25"/>
      <c r="M1762" s="13"/>
    </row>
    <row r="1763" spans="1:13" x14ac:dyDescent="0.25">
      <c r="A1763" s="7" t="str">
        <f>IF(C1763="","",IFERROR(IF(VLOOKUP(C1763,'Program Mapping'!B:B,1,FALSE)=C1763,"OK","Fix"),"Fix"))</f>
        <v/>
      </c>
      <c r="C1763" s="32"/>
      <c r="E1763" s="25"/>
      <c r="F1763" s="25"/>
      <c r="M1763" s="13"/>
    </row>
    <row r="1764" spans="1:13" x14ac:dyDescent="0.25">
      <c r="A1764" s="7" t="str">
        <f>IF(C1764="","",IFERROR(IF(VLOOKUP(C1764,'Program Mapping'!B:B,1,FALSE)=C1764,"OK","Fix"),"Fix"))</f>
        <v/>
      </c>
      <c r="C1764" s="32"/>
      <c r="E1764" s="25"/>
      <c r="F1764" s="25"/>
      <c r="M1764" s="13"/>
    </row>
    <row r="1765" spans="1:13" x14ac:dyDescent="0.25">
      <c r="A1765" s="7" t="str">
        <f>IF(C1765="","",IFERROR(IF(VLOOKUP(C1765,'Program Mapping'!B:B,1,FALSE)=C1765,"OK","Fix"),"Fix"))</f>
        <v/>
      </c>
      <c r="C1765" s="32"/>
      <c r="E1765" s="25"/>
      <c r="F1765" s="25"/>
      <c r="M1765" s="13"/>
    </row>
    <row r="1766" spans="1:13" x14ac:dyDescent="0.25">
      <c r="A1766" s="7" t="str">
        <f>IF(C1766="","",IFERROR(IF(VLOOKUP(C1766,'Program Mapping'!B:B,1,FALSE)=C1766,"OK","Fix"),"Fix"))</f>
        <v/>
      </c>
      <c r="C1766" s="32"/>
      <c r="E1766" s="25"/>
      <c r="F1766" s="25"/>
      <c r="M1766" s="13"/>
    </row>
    <row r="1767" spans="1:13" x14ac:dyDescent="0.25">
      <c r="A1767" s="7" t="str">
        <f>IF(C1767="","",IFERROR(IF(VLOOKUP(C1767,'Program Mapping'!B:B,1,FALSE)=C1767,"OK","Fix"),"Fix"))</f>
        <v/>
      </c>
      <c r="C1767" s="32"/>
      <c r="E1767" s="25"/>
      <c r="F1767" s="25"/>
      <c r="M1767" s="13"/>
    </row>
    <row r="1768" spans="1:13" x14ac:dyDescent="0.25">
      <c r="A1768" s="7" t="str">
        <f>IF(C1768="","",IFERROR(IF(VLOOKUP(C1768,'Program Mapping'!B:B,1,FALSE)=C1768,"OK","Fix"),"Fix"))</f>
        <v/>
      </c>
      <c r="C1768" s="32"/>
      <c r="E1768" s="25"/>
      <c r="F1768" s="25"/>
      <c r="M1768" s="13"/>
    </row>
    <row r="1769" spans="1:13" x14ac:dyDescent="0.25">
      <c r="A1769" s="7" t="str">
        <f>IF(C1769="","",IFERROR(IF(VLOOKUP(C1769,'Program Mapping'!B:B,1,FALSE)=C1769,"OK","Fix"),"Fix"))</f>
        <v/>
      </c>
      <c r="C1769" s="32"/>
      <c r="E1769" s="25"/>
      <c r="F1769" s="25"/>
      <c r="M1769" s="13"/>
    </row>
    <row r="1770" spans="1:13" x14ac:dyDescent="0.25">
      <c r="A1770" s="7" t="str">
        <f>IF(C1770="","",IFERROR(IF(VLOOKUP(C1770,'Program Mapping'!B:B,1,FALSE)=C1770,"OK","Fix"),"Fix"))</f>
        <v/>
      </c>
      <c r="C1770" s="32"/>
      <c r="E1770" s="25"/>
      <c r="F1770" s="25"/>
      <c r="M1770" s="13"/>
    </row>
    <row r="1771" spans="1:13" x14ac:dyDescent="0.25">
      <c r="A1771" s="7" t="str">
        <f>IF(C1771="","",IFERROR(IF(VLOOKUP(C1771,'Program Mapping'!B:B,1,FALSE)=C1771,"OK","Fix"),"Fix"))</f>
        <v/>
      </c>
      <c r="C1771" s="32"/>
      <c r="E1771" s="25"/>
      <c r="F1771" s="25"/>
      <c r="M1771" s="13"/>
    </row>
    <row r="1772" spans="1:13" x14ac:dyDescent="0.25">
      <c r="A1772" s="7" t="str">
        <f>IF(C1772="","",IFERROR(IF(VLOOKUP(C1772,'Program Mapping'!B:B,1,FALSE)=C1772,"OK","Fix"),"Fix"))</f>
        <v/>
      </c>
      <c r="C1772" s="32"/>
      <c r="E1772" s="25"/>
      <c r="F1772" s="25"/>
      <c r="M1772" s="13"/>
    </row>
    <row r="1773" spans="1:13" x14ac:dyDescent="0.25">
      <c r="A1773" s="7" t="str">
        <f>IF(C1773="","",IFERROR(IF(VLOOKUP(C1773,'Program Mapping'!B:B,1,FALSE)=C1773,"OK","Fix"),"Fix"))</f>
        <v/>
      </c>
      <c r="C1773" s="32"/>
      <c r="E1773" s="25"/>
      <c r="F1773" s="25"/>
      <c r="M1773" s="13"/>
    </row>
    <row r="1774" spans="1:13" x14ac:dyDescent="0.25">
      <c r="A1774" s="7" t="str">
        <f>IF(C1774="","",IFERROR(IF(VLOOKUP(C1774,'Program Mapping'!B:B,1,FALSE)=C1774,"OK","Fix"),"Fix"))</f>
        <v/>
      </c>
      <c r="C1774" s="32"/>
      <c r="E1774" s="25"/>
      <c r="F1774" s="25"/>
      <c r="M1774" s="13"/>
    </row>
    <row r="1775" spans="1:13" x14ac:dyDescent="0.25">
      <c r="A1775" s="7" t="str">
        <f>IF(C1775="","",IFERROR(IF(VLOOKUP(C1775,'Program Mapping'!B:B,1,FALSE)=C1775,"OK","Fix"),"Fix"))</f>
        <v/>
      </c>
      <c r="C1775" s="32"/>
      <c r="E1775" s="25"/>
      <c r="F1775" s="25"/>
      <c r="M1775" s="13"/>
    </row>
    <row r="1776" spans="1:13" x14ac:dyDescent="0.25">
      <c r="A1776" s="7" t="str">
        <f>IF(C1776="","",IFERROR(IF(VLOOKUP(C1776,'Program Mapping'!B:B,1,FALSE)=C1776,"OK","Fix"),"Fix"))</f>
        <v/>
      </c>
      <c r="C1776" s="32"/>
      <c r="E1776" s="25"/>
      <c r="F1776" s="25"/>
      <c r="M1776" s="13"/>
    </row>
    <row r="1777" spans="1:13" x14ac:dyDescent="0.25">
      <c r="A1777" s="7" t="str">
        <f>IF(C1777="","",IFERROR(IF(VLOOKUP(C1777,'Program Mapping'!B:B,1,FALSE)=C1777,"OK","Fix"),"Fix"))</f>
        <v/>
      </c>
      <c r="C1777" s="32"/>
      <c r="E1777" s="25"/>
      <c r="F1777" s="25"/>
      <c r="M1777" s="13"/>
    </row>
    <row r="1778" spans="1:13" x14ac:dyDescent="0.25">
      <c r="A1778" s="7" t="str">
        <f>IF(C1778="","",IFERROR(IF(VLOOKUP(C1778,'Program Mapping'!B:B,1,FALSE)=C1778,"OK","Fix"),"Fix"))</f>
        <v/>
      </c>
      <c r="C1778" s="32"/>
      <c r="E1778" s="25"/>
      <c r="F1778" s="25"/>
      <c r="M1778" s="13"/>
    </row>
    <row r="1779" spans="1:13" x14ac:dyDescent="0.25">
      <c r="A1779" s="7" t="str">
        <f>IF(C1779="","",IFERROR(IF(VLOOKUP(C1779,'Program Mapping'!B:B,1,FALSE)=C1779,"OK","Fix"),"Fix"))</f>
        <v/>
      </c>
      <c r="C1779" s="32"/>
      <c r="E1779" s="25"/>
      <c r="F1779" s="25"/>
      <c r="M1779" s="13"/>
    </row>
    <row r="1780" spans="1:13" x14ac:dyDescent="0.25">
      <c r="A1780" s="7" t="str">
        <f>IF(C1780="","",IFERROR(IF(VLOOKUP(C1780,'Program Mapping'!B:B,1,FALSE)=C1780,"OK","Fix"),"Fix"))</f>
        <v/>
      </c>
      <c r="C1780" s="32"/>
      <c r="E1780" s="25"/>
      <c r="F1780" s="25"/>
      <c r="M1780" s="13"/>
    </row>
    <row r="1781" spans="1:13" x14ac:dyDescent="0.25">
      <c r="A1781" s="7" t="str">
        <f>IF(C1781="","",IFERROR(IF(VLOOKUP(C1781,'Program Mapping'!B:B,1,FALSE)=C1781,"OK","Fix"),"Fix"))</f>
        <v/>
      </c>
      <c r="C1781" s="32"/>
      <c r="E1781" s="25"/>
      <c r="F1781" s="25"/>
      <c r="M1781" s="13"/>
    </row>
    <row r="1782" spans="1:13" x14ac:dyDescent="0.25">
      <c r="A1782" s="7" t="str">
        <f>IF(C1782="","",IFERROR(IF(VLOOKUP(C1782,'Program Mapping'!B:B,1,FALSE)=C1782,"OK","Fix"),"Fix"))</f>
        <v/>
      </c>
      <c r="C1782" s="32"/>
      <c r="E1782" s="25"/>
      <c r="F1782" s="25"/>
      <c r="M1782" s="13"/>
    </row>
    <row r="1783" spans="1:13" x14ac:dyDescent="0.25">
      <c r="A1783" s="7" t="str">
        <f>IF(C1783="","",IFERROR(IF(VLOOKUP(C1783,'Program Mapping'!B:B,1,FALSE)=C1783,"OK","Fix"),"Fix"))</f>
        <v/>
      </c>
      <c r="C1783" s="32"/>
      <c r="E1783" s="25"/>
      <c r="F1783" s="25"/>
      <c r="M1783" s="13"/>
    </row>
    <row r="1784" spans="1:13" x14ac:dyDescent="0.25">
      <c r="A1784" s="7" t="str">
        <f>IF(C1784="","",IFERROR(IF(VLOOKUP(C1784,'Program Mapping'!B:B,1,FALSE)=C1784,"OK","Fix"),"Fix"))</f>
        <v/>
      </c>
      <c r="C1784" s="32"/>
      <c r="E1784" s="25"/>
      <c r="F1784" s="25"/>
      <c r="M1784" s="13"/>
    </row>
    <row r="1785" spans="1:13" x14ac:dyDescent="0.25">
      <c r="A1785" s="7" t="str">
        <f>IF(C1785="","",IFERROR(IF(VLOOKUP(C1785,'Program Mapping'!B:B,1,FALSE)=C1785,"OK","Fix"),"Fix"))</f>
        <v/>
      </c>
      <c r="C1785" s="32"/>
      <c r="E1785" s="25"/>
      <c r="F1785" s="25"/>
      <c r="M1785" s="13"/>
    </row>
    <row r="1786" spans="1:13" x14ac:dyDescent="0.25">
      <c r="A1786" s="7" t="str">
        <f>IF(C1786="","",IFERROR(IF(VLOOKUP(C1786,'Program Mapping'!B:B,1,FALSE)=C1786,"OK","Fix"),"Fix"))</f>
        <v/>
      </c>
      <c r="C1786" s="32"/>
      <c r="E1786" s="25"/>
      <c r="F1786" s="25"/>
      <c r="M1786" s="13"/>
    </row>
    <row r="1787" spans="1:13" x14ac:dyDescent="0.25">
      <c r="A1787" s="7" t="str">
        <f>IF(C1787="","",IFERROR(IF(VLOOKUP(C1787,'Program Mapping'!B:B,1,FALSE)=C1787,"OK","Fix"),"Fix"))</f>
        <v/>
      </c>
      <c r="C1787" s="32"/>
      <c r="E1787" s="25"/>
      <c r="F1787" s="25"/>
      <c r="M1787" s="13"/>
    </row>
    <row r="1788" spans="1:13" x14ac:dyDescent="0.25">
      <c r="A1788" s="7" t="str">
        <f>IF(C1788="","",IFERROR(IF(VLOOKUP(C1788,'Program Mapping'!B:B,1,FALSE)=C1788,"OK","Fix"),"Fix"))</f>
        <v/>
      </c>
      <c r="C1788" s="32"/>
      <c r="E1788" s="25"/>
      <c r="F1788" s="25"/>
      <c r="M1788" s="13"/>
    </row>
    <row r="1789" spans="1:13" x14ac:dyDescent="0.25">
      <c r="A1789" s="7" t="str">
        <f>IF(C1789="","",IFERROR(IF(VLOOKUP(C1789,'Program Mapping'!B:B,1,FALSE)=C1789,"OK","Fix"),"Fix"))</f>
        <v/>
      </c>
      <c r="C1789" s="32"/>
      <c r="E1789" s="25"/>
      <c r="F1789" s="25"/>
      <c r="M1789" s="13"/>
    </row>
    <row r="1790" spans="1:13" x14ac:dyDescent="0.25">
      <c r="A1790" s="7" t="str">
        <f>IF(C1790="","",IFERROR(IF(VLOOKUP(C1790,'Program Mapping'!B:B,1,FALSE)=C1790,"OK","Fix"),"Fix"))</f>
        <v/>
      </c>
      <c r="C1790" s="32"/>
      <c r="E1790" s="25"/>
      <c r="F1790" s="25"/>
      <c r="M1790" s="13"/>
    </row>
    <row r="1791" spans="1:13" x14ac:dyDescent="0.25">
      <c r="A1791" s="7" t="str">
        <f>IF(C1791="","",IFERROR(IF(VLOOKUP(C1791,'Program Mapping'!B:B,1,FALSE)=C1791,"OK","Fix"),"Fix"))</f>
        <v/>
      </c>
      <c r="C1791" s="32"/>
      <c r="E1791" s="25"/>
      <c r="F1791" s="25"/>
      <c r="M1791" s="13"/>
    </row>
    <row r="1792" spans="1:13" x14ac:dyDescent="0.25">
      <c r="A1792" s="7" t="str">
        <f>IF(C1792="","",IFERROR(IF(VLOOKUP(C1792,'Program Mapping'!B:B,1,FALSE)=C1792,"OK","Fix"),"Fix"))</f>
        <v/>
      </c>
      <c r="C1792" s="32"/>
      <c r="E1792" s="25"/>
      <c r="F1792" s="25"/>
      <c r="M1792" s="13"/>
    </row>
    <row r="1793" spans="1:13" x14ac:dyDescent="0.25">
      <c r="A1793" s="7" t="str">
        <f>IF(C1793="","",IFERROR(IF(VLOOKUP(C1793,'Program Mapping'!B:B,1,FALSE)=C1793,"OK","Fix"),"Fix"))</f>
        <v/>
      </c>
      <c r="C1793" s="32"/>
      <c r="E1793" s="25"/>
      <c r="F1793" s="25"/>
      <c r="M1793" s="13"/>
    </row>
    <row r="1794" spans="1:13" x14ac:dyDescent="0.25">
      <c r="A1794" s="7" t="str">
        <f>IF(C1794="","",IFERROR(IF(VLOOKUP(C1794,'Program Mapping'!B:B,1,FALSE)=C1794,"OK","Fix"),"Fix"))</f>
        <v/>
      </c>
      <c r="C1794" s="32"/>
      <c r="E1794" s="25"/>
      <c r="F1794" s="25"/>
      <c r="M1794" s="13"/>
    </row>
    <row r="1795" spans="1:13" x14ac:dyDescent="0.25">
      <c r="A1795" s="7" t="str">
        <f>IF(C1795="","",IFERROR(IF(VLOOKUP(C1795,'Program Mapping'!B:B,1,FALSE)=C1795,"OK","Fix"),"Fix"))</f>
        <v/>
      </c>
      <c r="C1795" s="32"/>
      <c r="E1795" s="25"/>
      <c r="F1795" s="25"/>
      <c r="M1795" s="13"/>
    </row>
    <row r="1796" spans="1:13" x14ac:dyDescent="0.25">
      <c r="A1796" s="7" t="str">
        <f>IF(C1796="","",IFERROR(IF(VLOOKUP(C1796,'Program Mapping'!B:B,1,FALSE)=C1796,"OK","Fix"),"Fix"))</f>
        <v/>
      </c>
      <c r="C1796" s="32"/>
      <c r="E1796" s="25"/>
      <c r="F1796" s="25"/>
      <c r="M1796" s="13"/>
    </row>
    <row r="1797" spans="1:13" x14ac:dyDescent="0.25">
      <c r="A1797" s="7" t="str">
        <f>IF(C1797="","",IFERROR(IF(VLOOKUP(C1797,'Program Mapping'!B:B,1,FALSE)=C1797,"OK","Fix"),"Fix"))</f>
        <v/>
      </c>
      <c r="C1797" s="32"/>
      <c r="E1797" s="25"/>
      <c r="F1797" s="25"/>
      <c r="M1797" s="13"/>
    </row>
    <row r="1798" spans="1:13" x14ac:dyDescent="0.25">
      <c r="A1798" s="7" t="str">
        <f>IF(C1798="","",IFERROR(IF(VLOOKUP(C1798,'Program Mapping'!B:B,1,FALSE)=C1798,"OK","Fix"),"Fix"))</f>
        <v/>
      </c>
      <c r="C1798" s="32"/>
      <c r="E1798" s="25"/>
      <c r="F1798" s="25"/>
      <c r="M1798" s="13"/>
    </row>
    <row r="1799" spans="1:13" x14ac:dyDescent="0.25">
      <c r="A1799" s="7" t="str">
        <f>IF(C1799="","",IFERROR(IF(VLOOKUP(C1799,'Program Mapping'!B:B,1,FALSE)=C1799,"OK","Fix"),"Fix"))</f>
        <v/>
      </c>
      <c r="C1799" s="32"/>
      <c r="E1799" s="25"/>
      <c r="F1799" s="25"/>
      <c r="M1799" s="13"/>
    </row>
    <row r="1800" spans="1:13" x14ac:dyDescent="0.25">
      <c r="A1800" s="7" t="str">
        <f>IF(C1800="","",IFERROR(IF(VLOOKUP(C1800,'Program Mapping'!B:B,1,FALSE)=C1800,"OK","Fix"),"Fix"))</f>
        <v/>
      </c>
      <c r="C1800" s="32"/>
      <c r="E1800" s="25"/>
      <c r="F1800" s="25"/>
      <c r="M1800" s="13"/>
    </row>
    <row r="1801" spans="1:13" x14ac:dyDescent="0.25">
      <c r="A1801" s="7" t="str">
        <f>IF(C1801="","",IFERROR(IF(VLOOKUP(C1801,'Program Mapping'!B:B,1,FALSE)=C1801,"OK","Fix"),"Fix"))</f>
        <v/>
      </c>
      <c r="C1801" s="32"/>
      <c r="E1801" s="25"/>
      <c r="F1801" s="25"/>
      <c r="M1801" s="13"/>
    </row>
    <row r="1802" spans="1:13" x14ac:dyDescent="0.25">
      <c r="A1802" s="7" t="str">
        <f>IF(C1802="","",IFERROR(IF(VLOOKUP(C1802,'Program Mapping'!B:B,1,FALSE)=C1802,"OK","Fix"),"Fix"))</f>
        <v/>
      </c>
      <c r="C1802" s="32"/>
      <c r="E1802" s="25"/>
      <c r="F1802" s="25"/>
      <c r="M1802" s="13"/>
    </row>
    <row r="1803" spans="1:13" x14ac:dyDescent="0.25">
      <c r="A1803" s="7" t="str">
        <f>IF(C1803="","",IFERROR(IF(VLOOKUP(C1803,'Program Mapping'!B:B,1,FALSE)=C1803,"OK","Fix"),"Fix"))</f>
        <v/>
      </c>
      <c r="C1803" s="32"/>
      <c r="E1803" s="25"/>
      <c r="F1803" s="25"/>
      <c r="M1803" s="13"/>
    </row>
    <row r="1804" spans="1:13" x14ac:dyDescent="0.25">
      <c r="A1804" s="7" t="str">
        <f>IF(C1804="","",IFERROR(IF(VLOOKUP(C1804,'Program Mapping'!B:B,1,FALSE)=C1804,"OK","Fix"),"Fix"))</f>
        <v/>
      </c>
      <c r="C1804" s="32"/>
      <c r="E1804" s="25"/>
      <c r="F1804" s="25"/>
      <c r="M1804" s="13"/>
    </row>
    <row r="1805" spans="1:13" x14ac:dyDescent="0.25">
      <c r="A1805" s="7" t="str">
        <f>IF(C1805="","",IFERROR(IF(VLOOKUP(C1805,'Program Mapping'!B:B,1,FALSE)=C1805,"OK","Fix"),"Fix"))</f>
        <v/>
      </c>
      <c r="C1805" s="32"/>
      <c r="E1805" s="25"/>
      <c r="F1805" s="25"/>
      <c r="M1805" s="13"/>
    </row>
    <row r="1806" spans="1:13" x14ac:dyDescent="0.25">
      <c r="A1806" s="7" t="str">
        <f>IF(C1806="","",IFERROR(IF(VLOOKUP(C1806,'Program Mapping'!B:B,1,FALSE)=C1806,"OK","Fix"),"Fix"))</f>
        <v/>
      </c>
      <c r="C1806" s="32"/>
      <c r="E1806" s="25"/>
      <c r="F1806" s="25"/>
      <c r="M1806" s="13"/>
    </row>
    <row r="1807" spans="1:13" x14ac:dyDescent="0.25">
      <c r="A1807" s="7" t="str">
        <f>IF(C1807="","",IFERROR(IF(VLOOKUP(C1807,'Program Mapping'!B:B,1,FALSE)=C1807,"OK","Fix"),"Fix"))</f>
        <v/>
      </c>
      <c r="C1807" s="32"/>
      <c r="E1807" s="25"/>
      <c r="F1807" s="25"/>
      <c r="M1807" s="13"/>
    </row>
    <row r="1808" spans="1:13" x14ac:dyDescent="0.25">
      <c r="A1808" s="7" t="str">
        <f>IF(C1808="","",IFERROR(IF(VLOOKUP(C1808,'Program Mapping'!B:B,1,FALSE)=C1808,"OK","Fix"),"Fix"))</f>
        <v/>
      </c>
      <c r="C1808" s="32"/>
      <c r="E1808" s="25"/>
      <c r="F1808" s="25"/>
      <c r="M1808" s="13"/>
    </row>
    <row r="1809" spans="1:13" x14ac:dyDescent="0.25">
      <c r="A1809" s="7" t="str">
        <f>IF(C1809="","",IFERROR(IF(VLOOKUP(C1809,'Program Mapping'!B:B,1,FALSE)=C1809,"OK","Fix"),"Fix"))</f>
        <v/>
      </c>
      <c r="C1809" s="32"/>
      <c r="E1809" s="25"/>
      <c r="F1809" s="25"/>
      <c r="M1809" s="13"/>
    </row>
    <row r="1810" spans="1:13" x14ac:dyDescent="0.25">
      <c r="A1810" s="7" t="str">
        <f>IF(C1810="","",IFERROR(IF(VLOOKUP(C1810,'Program Mapping'!B:B,1,FALSE)=C1810,"OK","Fix"),"Fix"))</f>
        <v/>
      </c>
      <c r="C1810" s="32"/>
      <c r="E1810" s="25"/>
      <c r="F1810" s="25"/>
      <c r="M1810" s="13"/>
    </row>
    <row r="1811" spans="1:13" x14ac:dyDescent="0.25">
      <c r="A1811" s="7" t="str">
        <f>IF(C1811="","",IFERROR(IF(VLOOKUP(C1811,'Program Mapping'!B:B,1,FALSE)=C1811,"OK","Fix"),"Fix"))</f>
        <v/>
      </c>
      <c r="C1811" s="32"/>
      <c r="E1811" s="25"/>
      <c r="F1811" s="25"/>
      <c r="M1811" s="13"/>
    </row>
    <row r="1812" spans="1:13" x14ac:dyDescent="0.25">
      <c r="A1812" s="7" t="str">
        <f>IF(C1812="","",IFERROR(IF(VLOOKUP(C1812,'Program Mapping'!B:B,1,FALSE)=C1812,"OK","Fix"),"Fix"))</f>
        <v/>
      </c>
      <c r="C1812" s="32"/>
      <c r="E1812" s="25"/>
      <c r="F1812" s="25"/>
      <c r="M1812" s="13"/>
    </row>
    <row r="1813" spans="1:13" x14ac:dyDescent="0.25">
      <c r="A1813" s="7" t="str">
        <f>IF(C1813="","",IFERROR(IF(VLOOKUP(C1813,'Program Mapping'!B:B,1,FALSE)=C1813,"OK","Fix"),"Fix"))</f>
        <v/>
      </c>
      <c r="C1813" s="32"/>
      <c r="E1813" s="25"/>
      <c r="F1813" s="25"/>
      <c r="M1813" s="13"/>
    </row>
    <row r="1814" spans="1:13" x14ac:dyDescent="0.25">
      <c r="A1814" s="7" t="str">
        <f>IF(C1814="","",IFERROR(IF(VLOOKUP(C1814,'Program Mapping'!B:B,1,FALSE)=C1814,"OK","Fix"),"Fix"))</f>
        <v/>
      </c>
      <c r="C1814" s="32"/>
      <c r="E1814" s="25"/>
      <c r="F1814" s="25"/>
      <c r="M1814" s="13"/>
    </row>
    <row r="1815" spans="1:13" x14ac:dyDescent="0.25">
      <c r="A1815" s="7" t="str">
        <f>IF(C1815="","",IFERROR(IF(VLOOKUP(C1815,'Program Mapping'!B:B,1,FALSE)=C1815,"OK","Fix"),"Fix"))</f>
        <v/>
      </c>
      <c r="C1815" s="32"/>
      <c r="E1815" s="25"/>
      <c r="F1815" s="25"/>
      <c r="M1815" s="13"/>
    </row>
    <row r="1816" spans="1:13" x14ac:dyDescent="0.25">
      <c r="A1816" s="7" t="str">
        <f>IF(C1816="","",IFERROR(IF(VLOOKUP(C1816,'Program Mapping'!B:B,1,FALSE)=C1816,"OK","Fix"),"Fix"))</f>
        <v/>
      </c>
      <c r="C1816" s="32"/>
      <c r="E1816" s="25"/>
      <c r="F1816" s="25"/>
      <c r="M1816" s="13"/>
    </row>
    <row r="1817" spans="1:13" x14ac:dyDescent="0.25">
      <c r="A1817" s="7" t="str">
        <f>IF(C1817="","",IFERROR(IF(VLOOKUP(C1817,'Program Mapping'!B:B,1,FALSE)=C1817,"OK","Fix"),"Fix"))</f>
        <v/>
      </c>
      <c r="C1817" s="32"/>
      <c r="E1817" s="25"/>
      <c r="F1817" s="25"/>
      <c r="M1817" s="13"/>
    </row>
    <row r="1818" spans="1:13" x14ac:dyDescent="0.25">
      <c r="A1818" s="7" t="str">
        <f>IF(C1818="","",IFERROR(IF(VLOOKUP(C1818,'Program Mapping'!B:B,1,FALSE)=C1818,"OK","Fix"),"Fix"))</f>
        <v/>
      </c>
      <c r="C1818" s="32"/>
      <c r="E1818" s="25"/>
      <c r="F1818" s="25"/>
      <c r="M1818" s="13"/>
    </row>
    <row r="1819" spans="1:13" x14ac:dyDescent="0.25">
      <c r="A1819" s="7" t="str">
        <f>IF(C1819="","",IFERROR(IF(VLOOKUP(C1819,'Program Mapping'!B:B,1,FALSE)=C1819,"OK","Fix"),"Fix"))</f>
        <v/>
      </c>
      <c r="C1819" s="32"/>
      <c r="E1819" s="25"/>
      <c r="F1819" s="25"/>
      <c r="M1819" s="13"/>
    </row>
    <row r="1820" spans="1:13" x14ac:dyDescent="0.25">
      <c r="A1820" s="7" t="str">
        <f>IF(C1820="","",IFERROR(IF(VLOOKUP(C1820,'Program Mapping'!B:B,1,FALSE)=C1820,"OK","Fix"),"Fix"))</f>
        <v/>
      </c>
      <c r="C1820" s="32"/>
      <c r="E1820" s="25"/>
      <c r="F1820" s="25"/>
      <c r="M1820" s="13"/>
    </row>
    <row r="1821" spans="1:13" x14ac:dyDescent="0.25">
      <c r="A1821" s="7" t="str">
        <f>IF(C1821="","",IFERROR(IF(VLOOKUP(C1821,'Program Mapping'!B:B,1,FALSE)=C1821,"OK","Fix"),"Fix"))</f>
        <v/>
      </c>
      <c r="C1821" s="32"/>
      <c r="E1821" s="25"/>
      <c r="F1821" s="25"/>
      <c r="M1821" s="13"/>
    </row>
    <row r="1822" spans="1:13" x14ac:dyDescent="0.25">
      <c r="A1822" s="7" t="str">
        <f>IF(C1822="","",IFERROR(IF(VLOOKUP(C1822,'Program Mapping'!B:B,1,FALSE)=C1822,"OK","Fix"),"Fix"))</f>
        <v/>
      </c>
      <c r="C1822" s="32"/>
      <c r="E1822" s="25"/>
      <c r="F1822" s="25"/>
      <c r="M1822" s="13"/>
    </row>
    <row r="1823" spans="1:13" x14ac:dyDescent="0.25">
      <c r="A1823" s="7" t="str">
        <f>IF(C1823="","",IFERROR(IF(VLOOKUP(C1823,'Program Mapping'!B:B,1,FALSE)=C1823,"OK","Fix"),"Fix"))</f>
        <v/>
      </c>
      <c r="C1823" s="32"/>
      <c r="E1823" s="25"/>
      <c r="F1823" s="25"/>
      <c r="M1823" s="13"/>
    </row>
    <row r="1824" spans="1:13" x14ac:dyDescent="0.25">
      <c r="A1824" s="7" t="str">
        <f>IF(C1824="","",IFERROR(IF(VLOOKUP(C1824,'Program Mapping'!B:B,1,FALSE)=C1824,"OK","Fix"),"Fix"))</f>
        <v/>
      </c>
      <c r="C1824" s="32"/>
      <c r="E1824" s="25"/>
      <c r="F1824" s="25"/>
      <c r="M1824" s="13"/>
    </row>
    <row r="1825" spans="1:13" x14ac:dyDescent="0.25">
      <c r="A1825" s="7" t="str">
        <f>IF(C1825="","",IFERROR(IF(VLOOKUP(C1825,'Program Mapping'!B:B,1,FALSE)=C1825,"OK","Fix"),"Fix"))</f>
        <v/>
      </c>
      <c r="C1825" s="32"/>
      <c r="E1825" s="25"/>
      <c r="F1825" s="25"/>
      <c r="M1825" s="13"/>
    </row>
    <row r="1826" spans="1:13" x14ac:dyDescent="0.25">
      <c r="A1826" s="7" t="str">
        <f>IF(C1826="","",IFERROR(IF(VLOOKUP(C1826,'Program Mapping'!B:B,1,FALSE)=C1826,"OK","Fix"),"Fix"))</f>
        <v/>
      </c>
      <c r="C1826" s="32"/>
      <c r="E1826" s="25"/>
      <c r="F1826" s="25"/>
      <c r="M1826" s="13"/>
    </row>
    <row r="1827" spans="1:13" x14ac:dyDescent="0.25">
      <c r="A1827" s="7" t="str">
        <f>IF(C1827="","",IFERROR(IF(VLOOKUP(C1827,'Program Mapping'!B:B,1,FALSE)=C1827,"OK","Fix"),"Fix"))</f>
        <v/>
      </c>
      <c r="C1827" s="32"/>
      <c r="E1827" s="25"/>
      <c r="F1827" s="25"/>
      <c r="M1827" s="13"/>
    </row>
    <row r="1828" spans="1:13" x14ac:dyDescent="0.25">
      <c r="A1828" s="7" t="str">
        <f>IF(C1828="","",IFERROR(IF(VLOOKUP(C1828,'Program Mapping'!B:B,1,FALSE)=C1828,"OK","Fix"),"Fix"))</f>
        <v/>
      </c>
      <c r="C1828" s="32"/>
      <c r="E1828" s="25"/>
      <c r="F1828" s="25"/>
      <c r="M1828" s="13"/>
    </row>
    <row r="1829" spans="1:13" x14ac:dyDescent="0.25">
      <c r="A1829" s="7" t="str">
        <f>IF(C1829="","",IFERROR(IF(VLOOKUP(C1829,'Program Mapping'!B:B,1,FALSE)=C1829,"OK","Fix"),"Fix"))</f>
        <v/>
      </c>
      <c r="C1829" s="32"/>
      <c r="E1829" s="25"/>
      <c r="F1829" s="25"/>
      <c r="M1829" s="13"/>
    </row>
    <row r="1830" spans="1:13" x14ac:dyDescent="0.25">
      <c r="A1830" s="7" t="str">
        <f>IF(C1830="","",IFERROR(IF(VLOOKUP(C1830,'Program Mapping'!B:B,1,FALSE)=C1830,"OK","Fix"),"Fix"))</f>
        <v/>
      </c>
      <c r="C1830" s="32"/>
      <c r="E1830" s="25"/>
      <c r="F1830" s="25"/>
      <c r="M1830" s="13"/>
    </row>
    <row r="1831" spans="1:13" x14ac:dyDescent="0.25">
      <c r="A1831" s="7" t="str">
        <f>IF(C1831="","",IFERROR(IF(VLOOKUP(C1831,'Program Mapping'!B:B,1,FALSE)=C1831,"OK","Fix"),"Fix"))</f>
        <v/>
      </c>
      <c r="C1831" s="32"/>
      <c r="E1831" s="25"/>
      <c r="F1831" s="25"/>
      <c r="M1831" s="13"/>
    </row>
    <row r="1832" spans="1:13" x14ac:dyDescent="0.25">
      <c r="A1832" s="7" t="str">
        <f>IF(C1832="","",IFERROR(IF(VLOOKUP(C1832,'Program Mapping'!B:B,1,FALSE)=C1832,"OK","Fix"),"Fix"))</f>
        <v/>
      </c>
      <c r="C1832" s="32"/>
      <c r="E1832" s="25"/>
      <c r="F1832" s="25"/>
      <c r="M1832" s="13"/>
    </row>
    <row r="1833" spans="1:13" x14ac:dyDescent="0.25">
      <c r="A1833" s="7" t="str">
        <f>IF(C1833="","",IFERROR(IF(VLOOKUP(C1833,'Program Mapping'!B:B,1,FALSE)=C1833,"OK","Fix"),"Fix"))</f>
        <v/>
      </c>
      <c r="C1833" s="32"/>
      <c r="E1833" s="25"/>
      <c r="F1833" s="25"/>
      <c r="M1833" s="13"/>
    </row>
    <row r="1834" spans="1:13" x14ac:dyDescent="0.25">
      <c r="A1834" s="7" t="str">
        <f>IF(C1834="","",IFERROR(IF(VLOOKUP(C1834,'Program Mapping'!B:B,1,FALSE)=C1834,"OK","Fix"),"Fix"))</f>
        <v/>
      </c>
      <c r="C1834" s="32"/>
      <c r="E1834" s="25"/>
      <c r="F1834" s="25"/>
      <c r="M1834" s="13"/>
    </row>
    <row r="1835" spans="1:13" x14ac:dyDescent="0.25">
      <c r="A1835" s="7" t="str">
        <f>IF(C1835="","",IFERROR(IF(VLOOKUP(C1835,'Program Mapping'!B:B,1,FALSE)=C1835,"OK","Fix"),"Fix"))</f>
        <v/>
      </c>
      <c r="C1835" s="32"/>
      <c r="E1835" s="25"/>
      <c r="F1835" s="25"/>
      <c r="M1835" s="13"/>
    </row>
    <row r="1836" spans="1:13" x14ac:dyDescent="0.25">
      <c r="A1836" s="7" t="str">
        <f>IF(C1836="","",IFERROR(IF(VLOOKUP(C1836,'Program Mapping'!B:B,1,FALSE)=C1836,"OK","Fix"),"Fix"))</f>
        <v/>
      </c>
      <c r="C1836" s="32"/>
      <c r="E1836" s="25"/>
      <c r="F1836" s="25"/>
      <c r="M1836" s="13"/>
    </row>
    <row r="1837" spans="1:13" x14ac:dyDescent="0.25">
      <c r="A1837" s="7" t="str">
        <f>IF(C1837="","",IFERROR(IF(VLOOKUP(C1837,'Program Mapping'!B:B,1,FALSE)=C1837,"OK","Fix"),"Fix"))</f>
        <v/>
      </c>
      <c r="C1837" s="32"/>
      <c r="E1837" s="25"/>
      <c r="F1837" s="25"/>
      <c r="M1837" s="13"/>
    </row>
    <row r="1838" spans="1:13" x14ac:dyDescent="0.25">
      <c r="A1838" s="7" t="str">
        <f>IF(C1838="","",IFERROR(IF(VLOOKUP(C1838,'Program Mapping'!B:B,1,FALSE)=C1838,"OK","Fix"),"Fix"))</f>
        <v/>
      </c>
      <c r="C1838" s="32"/>
      <c r="E1838" s="25"/>
      <c r="F1838" s="25"/>
      <c r="M1838" s="13"/>
    </row>
    <row r="1839" spans="1:13" x14ac:dyDescent="0.25">
      <c r="A1839" s="7" t="str">
        <f>IF(C1839="","",IFERROR(IF(VLOOKUP(C1839,'Program Mapping'!B:B,1,FALSE)=C1839,"OK","Fix"),"Fix"))</f>
        <v/>
      </c>
      <c r="C1839" s="32"/>
      <c r="E1839" s="25"/>
      <c r="F1839" s="25"/>
      <c r="M1839" s="13"/>
    </row>
    <row r="1840" spans="1:13" x14ac:dyDescent="0.25">
      <c r="A1840" s="7" t="str">
        <f>IF(C1840="","",IFERROR(IF(VLOOKUP(C1840,'Program Mapping'!B:B,1,FALSE)=C1840,"OK","Fix"),"Fix"))</f>
        <v/>
      </c>
      <c r="C1840" s="32"/>
      <c r="E1840" s="25"/>
      <c r="F1840" s="25"/>
      <c r="M1840" s="13"/>
    </row>
    <row r="1841" spans="1:13" x14ac:dyDescent="0.25">
      <c r="A1841" s="7" t="str">
        <f>IF(C1841="","",IFERROR(IF(VLOOKUP(C1841,'Program Mapping'!B:B,1,FALSE)=C1841,"OK","Fix"),"Fix"))</f>
        <v/>
      </c>
      <c r="C1841" s="32"/>
      <c r="E1841" s="25"/>
      <c r="F1841" s="25"/>
      <c r="M1841" s="13"/>
    </row>
    <row r="1842" spans="1:13" x14ac:dyDescent="0.25">
      <c r="A1842" s="7" t="str">
        <f>IF(C1842="","",IFERROR(IF(VLOOKUP(C1842,'Program Mapping'!B:B,1,FALSE)=C1842,"OK","Fix"),"Fix"))</f>
        <v/>
      </c>
      <c r="C1842" s="32"/>
      <c r="E1842" s="25"/>
      <c r="F1842" s="25"/>
      <c r="M1842" s="13"/>
    </row>
    <row r="1843" spans="1:13" x14ac:dyDescent="0.25">
      <c r="A1843" s="7" t="str">
        <f>IF(C1843="","",IFERROR(IF(VLOOKUP(C1843,'Program Mapping'!B:B,1,FALSE)=C1843,"OK","Fix"),"Fix"))</f>
        <v/>
      </c>
      <c r="C1843" s="32"/>
      <c r="E1843" s="25"/>
      <c r="F1843" s="25"/>
      <c r="M1843" s="13"/>
    </row>
    <row r="1844" spans="1:13" x14ac:dyDescent="0.25">
      <c r="A1844" s="7" t="str">
        <f>IF(C1844="","",IFERROR(IF(VLOOKUP(C1844,'Program Mapping'!B:B,1,FALSE)=C1844,"OK","Fix"),"Fix"))</f>
        <v/>
      </c>
      <c r="C1844" s="32"/>
      <c r="E1844" s="25"/>
      <c r="F1844" s="25"/>
      <c r="M1844" s="13"/>
    </row>
    <row r="1845" spans="1:13" x14ac:dyDescent="0.25">
      <c r="A1845" s="7" t="str">
        <f>IF(C1845="","",IFERROR(IF(VLOOKUP(C1845,'Program Mapping'!B:B,1,FALSE)=C1845,"OK","Fix"),"Fix"))</f>
        <v/>
      </c>
      <c r="C1845" s="32"/>
      <c r="E1845" s="25"/>
      <c r="F1845" s="25"/>
      <c r="M1845" s="13"/>
    </row>
    <row r="1846" spans="1:13" x14ac:dyDescent="0.25">
      <c r="A1846" s="7" t="str">
        <f>IF(C1846="","",IFERROR(IF(VLOOKUP(C1846,'Program Mapping'!B:B,1,FALSE)=C1846,"OK","Fix"),"Fix"))</f>
        <v/>
      </c>
      <c r="C1846" s="32"/>
      <c r="E1846" s="25"/>
      <c r="F1846" s="25"/>
      <c r="M1846" s="13"/>
    </row>
    <row r="1847" spans="1:13" x14ac:dyDescent="0.25">
      <c r="A1847" s="7" t="str">
        <f>IF(C1847="","",IFERROR(IF(VLOOKUP(C1847,'Program Mapping'!B:B,1,FALSE)=C1847,"OK","Fix"),"Fix"))</f>
        <v/>
      </c>
      <c r="C1847" s="32"/>
      <c r="E1847" s="25"/>
      <c r="F1847" s="25"/>
      <c r="M1847" s="13"/>
    </row>
    <row r="1848" spans="1:13" x14ac:dyDescent="0.25">
      <c r="A1848" s="7" t="str">
        <f>IF(C1848="","",IFERROR(IF(VLOOKUP(C1848,'Program Mapping'!B:B,1,FALSE)=C1848,"OK","Fix"),"Fix"))</f>
        <v/>
      </c>
      <c r="C1848" s="32"/>
      <c r="E1848" s="25"/>
      <c r="F1848" s="25"/>
      <c r="M1848" s="13"/>
    </row>
    <row r="1849" spans="1:13" x14ac:dyDescent="0.25">
      <c r="A1849" s="7" t="str">
        <f>IF(C1849="","",IFERROR(IF(VLOOKUP(C1849,'Program Mapping'!B:B,1,FALSE)=C1849,"OK","Fix"),"Fix"))</f>
        <v/>
      </c>
      <c r="C1849" s="32"/>
      <c r="E1849" s="25"/>
      <c r="F1849" s="25"/>
      <c r="M1849" s="13"/>
    </row>
    <row r="1850" spans="1:13" x14ac:dyDescent="0.25">
      <c r="A1850" s="7" t="str">
        <f>IF(C1850="","",IFERROR(IF(VLOOKUP(C1850,'Program Mapping'!B:B,1,FALSE)=C1850,"OK","Fix"),"Fix"))</f>
        <v/>
      </c>
      <c r="C1850" s="32"/>
      <c r="E1850" s="25"/>
      <c r="F1850" s="25"/>
      <c r="M1850" s="13"/>
    </row>
    <row r="1851" spans="1:13" x14ac:dyDescent="0.25">
      <c r="A1851" s="7" t="str">
        <f>IF(C1851="","",IFERROR(IF(VLOOKUP(C1851,'Program Mapping'!B:B,1,FALSE)=C1851,"OK","Fix"),"Fix"))</f>
        <v/>
      </c>
      <c r="C1851" s="32"/>
      <c r="E1851" s="25"/>
      <c r="F1851" s="25"/>
      <c r="M1851" s="13"/>
    </row>
    <row r="1852" spans="1:13" x14ac:dyDescent="0.25">
      <c r="A1852" s="7" t="str">
        <f>IF(C1852="","",IFERROR(IF(VLOOKUP(C1852,'Program Mapping'!B:B,1,FALSE)=C1852,"OK","Fix"),"Fix"))</f>
        <v/>
      </c>
      <c r="C1852" s="32"/>
      <c r="E1852" s="25"/>
      <c r="F1852" s="25"/>
      <c r="M1852" s="13"/>
    </row>
    <row r="1853" spans="1:13" x14ac:dyDescent="0.25">
      <c r="A1853" s="7" t="str">
        <f>IF(C1853="","",IFERROR(IF(VLOOKUP(C1853,'Program Mapping'!B:B,1,FALSE)=C1853,"OK","Fix"),"Fix"))</f>
        <v/>
      </c>
      <c r="C1853" s="32"/>
      <c r="E1853" s="25"/>
      <c r="F1853" s="25"/>
      <c r="M1853" s="13"/>
    </row>
    <row r="1854" spans="1:13" x14ac:dyDescent="0.25">
      <c r="A1854" s="7" t="str">
        <f>IF(C1854="","",IFERROR(IF(VLOOKUP(C1854,'Program Mapping'!B:B,1,FALSE)=C1854,"OK","Fix"),"Fix"))</f>
        <v/>
      </c>
      <c r="C1854" s="32"/>
      <c r="E1854" s="25"/>
      <c r="F1854" s="25"/>
      <c r="M1854" s="13"/>
    </row>
    <row r="1855" spans="1:13" x14ac:dyDescent="0.25">
      <c r="A1855" s="7" t="str">
        <f>IF(C1855="","",IFERROR(IF(VLOOKUP(C1855,'Program Mapping'!B:B,1,FALSE)=C1855,"OK","Fix"),"Fix"))</f>
        <v/>
      </c>
      <c r="C1855" s="32"/>
      <c r="E1855" s="25"/>
      <c r="F1855" s="25"/>
      <c r="M1855" s="13"/>
    </row>
    <row r="1856" spans="1:13" x14ac:dyDescent="0.25">
      <c r="A1856" s="7" t="str">
        <f>IF(C1856="","",IFERROR(IF(VLOOKUP(C1856,'Program Mapping'!B:B,1,FALSE)=C1856,"OK","Fix"),"Fix"))</f>
        <v/>
      </c>
      <c r="C1856" s="32"/>
      <c r="E1856" s="25"/>
      <c r="F1856" s="25"/>
      <c r="M1856" s="13"/>
    </row>
    <row r="1857" spans="1:13" x14ac:dyDescent="0.25">
      <c r="A1857" s="7" t="str">
        <f>IF(C1857="","",IFERROR(IF(VLOOKUP(C1857,'Program Mapping'!B:B,1,FALSE)=C1857,"OK","Fix"),"Fix"))</f>
        <v/>
      </c>
      <c r="C1857" s="32"/>
      <c r="E1857" s="25"/>
      <c r="F1857" s="25"/>
      <c r="M1857" s="13"/>
    </row>
    <row r="1858" spans="1:13" x14ac:dyDescent="0.25">
      <c r="A1858" s="7" t="str">
        <f>IF(C1858="","",IFERROR(IF(VLOOKUP(C1858,'Program Mapping'!B:B,1,FALSE)=C1858,"OK","Fix"),"Fix"))</f>
        <v/>
      </c>
      <c r="C1858" s="32"/>
      <c r="E1858" s="25"/>
      <c r="F1858" s="25"/>
      <c r="M1858" s="13"/>
    </row>
    <row r="1859" spans="1:13" x14ac:dyDescent="0.25">
      <c r="A1859" s="7" t="str">
        <f>IF(C1859="","",IFERROR(IF(VLOOKUP(C1859,'Program Mapping'!B:B,1,FALSE)=C1859,"OK","Fix"),"Fix"))</f>
        <v/>
      </c>
      <c r="C1859" s="32"/>
      <c r="E1859" s="25"/>
      <c r="F1859" s="25"/>
      <c r="M1859" s="13"/>
    </row>
    <row r="1860" spans="1:13" x14ac:dyDescent="0.25">
      <c r="A1860" s="7" t="str">
        <f>IF(C1860="","",IFERROR(IF(VLOOKUP(C1860,'Program Mapping'!B:B,1,FALSE)=C1860,"OK","Fix"),"Fix"))</f>
        <v/>
      </c>
      <c r="C1860" s="32"/>
      <c r="E1860" s="25"/>
      <c r="F1860" s="25"/>
      <c r="M1860" s="13"/>
    </row>
    <row r="1861" spans="1:13" x14ac:dyDescent="0.25">
      <c r="A1861" s="7" t="str">
        <f>IF(C1861="","",IFERROR(IF(VLOOKUP(C1861,'Program Mapping'!B:B,1,FALSE)=C1861,"OK","Fix"),"Fix"))</f>
        <v/>
      </c>
      <c r="C1861" s="32"/>
      <c r="E1861" s="25"/>
      <c r="F1861" s="25"/>
      <c r="M1861" s="13"/>
    </row>
    <row r="1862" spans="1:13" x14ac:dyDescent="0.25">
      <c r="A1862" s="7" t="str">
        <f>IF(C1862="","",IFERROR(IF(VLOOKUP(C1862,'Program Mapping'!B:B,1,FALSE)=C1862,"OK","Fix"),"Fix"))</f>
        <v/>
      </c>
      <c r="C1862" s="32"/>
      <c r="E1862" s="25"/>
      <c r="F1862" s="25"/>
      <c r="M1862" s="13"/>
    </row>
    <row r="1863" spans="1:13" x14ac:dyDescent="0.25">
      <c r="A1863" s="7" t="str">
        <f>IF(C1863="","",IFERROR(IF(VLOOKUP(C1863,'Program Mapping'!B:B,1,FALSE)=C1863,"OK","Fix"),"Fix"))</f>
        <v/>
      </c>
      <c r="C1863" s="32"/>
      <c r="E1863" s="25"/>
      <c r="F1863" s="25"/>
      <c r="M1863" s="13"/>
    </row>
    <row r="1864" spans="1:13" x14ac:dyDescent="0.25">
      <c r="A1864" s="7" t="str">
        <f>IF(C1864="","",IFERROR(IF(VLOOKUP(C1864,'Program Mapping'!B:B,1,FALSE)=C1864,"OK","Fix"),"Fix"))</f>
        <v/>
      </c>
      <c r="C1864" s="32"/>
      <c r="E1864" s="25"/>
      <c r="F1864" s="25"/>
      <c r="M1864" s="13"/>
    </row>
    <row r="1865" spans="1:13" x14ac:dyDescent="0.25">
      <c r="A1865" s="7" t="str">
        <f>IF(C1865="","",IFERROR(IF(VLOOKUP(C1865,'Program Mapping'!B:B,1,FALSE)=C1865,"OK","Fix"),"Fix"))</f>
        <v/>
      </c>
      <c r="C1865" s="32"/>
      <c r="E1865" s="25"/>
      <c r="F1865" s="25"/>
      <c r="M1865" s="13"/>
    </row>
    <row r="1866" spans="1:13" x14ac:dyDescent="0.25">
      <c r="A1866" s="7" t="str">
        <f>IF(C1866="","",IFERROR(IF(VLOOKUP(C1866,'Program Mapping'!B:B,1,FALSE)=C1866,"OK","Fix"),"Fix"))</f>
        <v/>
      </c>
      <c r="C1866" s="32"/>
      <c r="E1866" s="25"/>
      <c r="F1866" s="25"/>
      <c r="M1866" s="13"/>
    </row>
    <row r="1867" spans="1:13" x14ac:dyDescent="0.25">
      <c r="A1867" s="7" t="str">
        <f>IF(C1867="","",IFERROR(IF(VLOOKUP(C1867,'Program Mapping'!B:B,1,FALSE)=C1867,"OK","Fix"),"Fix"))</f>
        <v/>
      </c>
      <c r="C1867" s="32"/>
      <c r="E1867" s="25"/>
      <c r="F1867" s="25"/>
      <c r="M1867" s="13"/>
    </row>
    <row r="1868" spans="1:13" x14ac:dyDescent="0.25">
      <c r="A1868" s="7" t="str">
        <f>IF(C1868="","",IFERROR(IF(VLOOKUP(C1868,'Program Mapping'!B:B,1,FALSE)=C1868,"OK","Fix"),"Fix"))</f>
        <v/>
      </c>
      <c r="C1868" s="32"/>
      <c r="E1868" s="25"/>
      <c r="F1868" s="25"/>
      <c r="M1868" s="13"/>
    </row>
    <row r="1869" spans="1:13" x14ac:dyDescent="0.25">
      <c r="A1869" s="7" t="str">
        <f>IF(C1869="","",IFERROR(IF(VLOOKUP(C1869,'Program Mapping'!B:B,1,FALSE)=C1869,"OK","Fix"),"Fix"))</f>
        <v/>
      </c>
      <c r="C1869" s="32"/>
      <c r="E1869" s="25"/>
      <c r="F1869" s="25"/>
      <c r="M1869" s="13"/>
    </row>
    <row r="1870" spans="1:13" x14ac:dyDescent="0.25">
      <c r="A1870" s="7" t="str">
        <f>IF(C1870="","",IFERROR(IF(VLOOKUP(C1870,'Program Mapping'!B:B,1,FALSE)=C1870,"OK","Fix"),"Fix"))</f>
        <v/>
      </c>
      <c r="C1870" s="32"/>
      <c r="E1870" s="25"/>
      <c r="F1870" s="25"/>
      <c r="M1870" s="13"/>
    </row>
    <row r="1871" spans="1:13" x14ac:dyDescent="0.25">
      <c r="A1871" s="7" t="str">
        <f>IF(C1871="","",IFERROR(IF(VLOOKUP(C1871,'Program Mapping'!B:B,1,FALSE)=C1871,"OK","Fix"),"Fix"))</f>
        <v/>
      </c>
      <c r="C1871" s="32"/>
      <c r="E1871" s="25"/>
      <c r="F1871" s="25"/>
      <c r="M1871" s="13"/>
    </row>
    <row r="1872" spans="1:13" x14ac:dyDescent="0.25">
      <c r="A1872" s="7" t="str">
        <f>IF(C1872="","",IFERROR(IF(VLOOKUP(C1872,'Program Mapping'!B:B,1,FALSE)=C1872,"OK","Fix"),"Fix"))</f>
        <v/>
      </c>
      <c r="C1872" s="32"/>
      <c r="E1872" s="25"/>
      <c r="F1872" s="25"/>
      <c r="M1872" s="13"/>
    </row>
    <row r="1873" spans="1:13" x14ac:dyDescent="0.25">
      <c r="A1873" s="7" t="str">
        <f>IF(C1873="","",IFERROR(IF(VLOOKUP(C1873,'Program Mapping'!B:B,1,FALSE)=C1873,"OK","Fix"),"Fix"))</f>
        <v/>
      </c>
      <c r="C1873" s="32"/>
      <c r="E1873" s="25"/>
      <c r="F1873" s="25"/>
      <c r="M1873" s="13"/>
    </row>
    <row r="1874" spans="1:13" x14ac:dyDescent="0.25">
      <c r="A1874" s="7" t="str">
        <f>IF(C1874="","",IFERROR(IF(VLOOKUP(C1874,'Program Mapping'!B:B,1,FALSE)=C1874,"OK","Fix"),"Fix"))</f>
        <v/>
      </c>
      <c r="C1874" s="32"/>
      <c r="E1874" s="25"/>
      <c r="F1874" s="25"/>
      <c r="M1874" s="13"/>
    </row>
    <row r="1875" spans="1:13" x14ac:dyDescent="0.25">
      <c r="A1875" s="7" t="str">
        <f>IF(C1875="","",IFERROR(IF(VLOOKUP(C1875,'Program Mapping'!B:B,1,FALSE)=C1875,"OK","Fix"),"Fix"))</f>
        <v/>
      </c>
      <c r="C1875" s="32"/>
      <c r="E1875" s="25"/>
      <c r="F1875" s="25"/>
      <c r="M1875" s="13"/>
    </row>
    <row r="1876" spans="1:13" x14ac:dyDescent="0.25">
      <c r="A1876" s="7" t="str">
        <f>IF(C1876="","",IFERROR(IF(VLOOKUP(C1876,'Program Mapping'!B:B,1,FALSE)=C1876,"OK","Fix"),"Fix"))</f>
        <v/>
      </c>
      <c r="C1876" s="32"/>
      <c r="E1876" s="25"/>
      <c r="F1876" s="25"/>
      <c r="M1876" s="13"/>
    </row>
    <row r="1877" spans="1:13" x14ac:dyDescent="0.25">
      <c r="A1877" s="7" t="str">
        <f>IF(C1877="","",IFERROR(IF(VLOOKUP(C1877,'Program Mapping'!B:B,1,FALSE)=C1877,"OK","Fix"),"Fix"))</f>
        <v/>
      </c>
      <c r="C1877" s="32"/>
      <c r="E1877" s="25"/>
      <c r="F1877" s="25"/>
      <c r="M1877" s="13"/>
    </row>
    <row r="1878" spans="1:13" x14ac:dyDescent="0.25">
      <c r="A1878" s="7" t="str">
        <f>IF(C1878="","",IFERROR(IF(VLOOKUP(C1878,'Program Mapping'!B:B,1,FALSE)=C1878,"OK","Fix"),"Fix"))</f>
        <v/>
      </c>
      <c r="C1878" s="32"/>
      <c r="E1878" s="25"/>
      <c r="F1878" s="25"/>
      <c r="M1878" s="13"/>
    </row>
    <row r="1879" spans="1:13" x14ac:dyDescent="0.25">
      <c r="A1879" s="7" t="str">
        <f>IF(C1879="","",IFERROR(IF(VLOOKUP(C1879,'Program Mapping'!B:B,1,FALSE)=C1879,"OK","Fix"),"Fix"))</f>
        <v/>
      </c>
      <c r="C1879" s="32"/>
      <c r="E1879" s="25"/>
      <c r="F1879" s="25"/>
      <c r="M1879" s="13"/>
    </row>
    <row r="1880" spans="1:13" x14ac:dyDescent="0.25">
      <c r="A1880" s="7" t="str">
        <f>IF(C1880="","",IFERROR(IF(VLOOKUP(C1880,'Program Mapping'!B:B,1,FALSE)=C1880,"OK","Fix"),"Fix"))</f>
        <v/>
      </c>
      <c r="C1880" s="32"/>
      <c r="E1880" s="25"/>
      <c r="F1880" s="25"/>
      <c r="M1880" s="13"/>
    </row>
    <row r="1881" spans="1:13" x14ac:dyDescent="0.25">
      <c r="A1881" s="7" t="str">
        <f>IF(C1881="","",IFERROR(IF(VLOOKUP(C1881,'Program Mapping'!B:B,1,FALSE)=C1881,"OK","Fix"),"Fix"))</f>
        <v/>
      </c>
      <c r="C1881" s="32"/>
      <c r="E1881" s="25"/>
      <c r="F1881" s="25"/>
      <c r="M1881" s="13"/>
    </row>
    <row r="1882" spans="1:13" x14ac:dyDescent="0.25">
      <c r="A1882" s="7" t="str">
        <f>IF(C1882="","",IFERROR(IF(VLOOKUP(C1882,'Program Mapping'!B:B,1,FALSE)=C1882,"OK","Fix"),"Fix"))</f>
        <v/>
      </c>
      <c r="C1882" s="32"/>
      <c r="E1882" s="25"/>
      <c r="F1882" s="25"/>
      <c r="M1882" s="13"/>
    </row>
    <row r="1883" spans="1:13" x14ac:dyDescent="0.25">
      <c r="A1883" s="7" t="str">
        <f>IF(C1883="","",IFERROR(IF(VLOOKUP(C1883,'Program Mapping'!B:B,1,FALSE)=C1883,"OK","Fix"),"Fix"))</f>
        <v/>
      </c>
      <c r="C1883" s="32"/>
      <c r="E1883" s="25"/>
      <c r="F1883" s="25"/>
      <c r="M1883" s="13"/>
    </row>
    <row r="1884" spans="1:13" x14ac:dyDescent="0.25">
      <c r="A1884" s="7" t="str">
        <f>IF(C1884="","",IFERROR(IF(VLOOKUP(C1884,'Program Mapping'!B:B,1,FALSE)=C1884,"OK","Fix"),"Fix"))</f>
        <v/>
      </c>
      <c r="C1884" s="32"/>
      <c r="E1884" s="25"/>
      <c r="F1884" s="25"/>
      <c r="M1884" s="13"/>
    </row>
    <row r="1885" spans="1:13" x14ac:dyDescent="0.25">
      <c r="A1885" s="7" t="str">
        <f>IF(C1885="","",IFERROR(IF(VLOOKUP(C1885,'Program Mapping'!B:B,1,FALSE)=C1885,"OK","Fix"),"Fix"))</f>
        <v/>
      </c>
      <c r="C1885" s="32"/>
      <c r="E1885" s="25"/>
      <c r="F1885" s="25"/>
      <c r="M1885" s="13"/>
    </row>
    <row r="1886" spans="1:13" x14ac:dyDescent="0.25">
      <c r="A1886" s="7" t="str">
        <f>IF(C1886="","",IFERROR(IF(VLOOKUP(C1886,'Program Mapping'!B:B,1,FALSE)=C1886,"OK","Fix"),"Fix"))</f>
        <v/>
      </c>
      <c r="C1886" s="32"/>
      <c r="E1886" s="25"/>
      <c r="F1886" s="25"/>
      <c r="M1886" s="13"/>
    </row>
    <row r="1887" spans="1:13" x14ac:dyDescent="0.25">
      <c r="A1887" s="7" t="str">
        <f>IF(C1887="","",IFERROR(IF(VLOOKUP(C1887,'Program Mapping'!B:B,1,FALSE)=C1887,"OK","Fix"),"Fix"))</f>
        <v/>
      </c>
      <c r="C1887" s="32"/>
      <c r="E1887" s="25"/>
      <c r="F1887" s="25"/>
      <c r="M1887" s="13"/>
    </row>
    <row r="1888" spans="1:13" x14ac:dyDescent="0.25">
      <c r="A1888" s="7" t="str">
        <f>IF(C1888="","",IFERROR(IF(VLOOKUP(C1888,'Program Mapping'!B:B,1,FALSE)=C1888,"OK","Fix"),"Fix"))</f>
        <v/>
      </c>
      <c r="C1888" s="32"/>
      <c r="E1888" s="25"/>
      <c r="F1888" s="25"/>
      <c r="M1888" s="13"/>
    </row>
    <row r="1889" spans="1:13" x14ac:dyDescent="0.25">
      <c r="A1889" s="7" t="str">
        <f>IF(C1889="","",IFERROR(IF(VLOOKUP(C1889,'Program Mapping'!B:B,1,FALSE)=C1889,"OK","Fix"),"Fix"))</f>
        <v/>
      </c>
      <c r="C1889" s="32"/>
      <c r="E1889" s="25"/>
      <c r="F1889" s="25"/>
      <c r="M1889" s="13"/>
    </row>
    <row r="1890" spans="1:13" x14ac:dyDescent="0.25">
      <c r="A1890" s="7" t="str">
        <f>IF(C1890="","",IFERROR(IF(VLOOKUP(C1890,'Program Mapping'!B:B,1,FALSE)=C1890,"OK","Fix"),"Fix"))</f>
        <v/>
      </c>
      <c r="C1890" s="32"/>
      <c r="E1890" s="25"/>
      <c r="F1890" s="25"/>
      <c r="M1890" s="13"/>
    </row>
    <row r="1891" spans="1:13" x14ac:dyDescent="0.25">
      <c r="A1891" s="7" t="str">
        <f>IF(C1891="","",IFERROR(IF(VLOOKUP(C1891,'Program Mapping'!B:B,1,FALSE)=C1891,"OK","Fix"),"Fix"))</f>
        <v/>
      </c>
      <c r="C1891" s="32"/>
      <c r="E1891" s="25"/>
      <c r="F1891" s="25"/>
      <c r="M1891" s="13"/>
    </row>
    <row r="1892" spans="1:13" x14ac:dyDescent="0.25">
      <c r="A1892" s="7" t="str">
        <f>IF(C1892="","",IFERROR(IF(VLOOKUP(C1892,'Program Mapping'!B:B,1,FALSE)=C1892,"OK","Fix"),"Fix"))</f>
        <v/>
      </c>
      <c r="C1892" s="32"/>
      <c r="E1892" s="25"/>
      <c r="F1892" s="25"/>
      <c r="M1892" s="13"/>
    </row>
    <row r="1893" spans="1:13" x14ac:dyDescent="0.25">
      <c r="A1893" s="7" t="str">
        <f>IF(C1893="","",IFERROR(IF(VLOOKUP(C1893,'Program Mapping'!B:B,1,FALSE)=C1893,"OK","Fix"),"Fix"))</f>
        <v/>
      </c>
      <c r="C1893" s="32"/>
      <c r="E1893" s="25"/>
      <c r="F1893" s="25"/>
      <c r="M1893" s="13"/>
    </row>
    <row r="1894" spans="1:13" x14ac:dyDescent="0.25">
      <c r="A1894" s="7" t="str">
        <f>IF(C1894="","",IFERROR(IF(VLOOKUP(C1894,'Program Mapping'!B:B,1,FALSE)=C1894,"OK","Fix"),"Fix"))</f>
        <v/>
      </c>
      <c r="C1894" s="32"/>
      <c r="E1894" s="25"/>
      <c r="F1894" s="25"/>
      <c r="M1894" s="13"/>
    </row>
    <row r="1895" spans="1:13" x14ac:dyDescent="0.25">
      <c r="A1895" s="7" t="str">
        <f>IF(C1895="","",IFERROR(IF(VLOOKUP(C1895,'Program Mapping'!B:B,1,FALSE)=C1895,"OK","Fix"),"Fix"))</f>
        <v/>
      </c>
      <c r="C1895" s="32"/>
      <c r="E1895" s="25"/>
      <c r="F1895" s="25"/>
      <c r="M1895" s="13"/>
    </row>
    <row r="1896" spans="1:13" x14ac:dyDescent="0.25">
      <c r="A1896" s="7" t="str">
        <f>IF(C1896="","",IFERROR(IF(VLOOKUP(C1896,'Program Mapping'!B:B,1,FALSE)=C1896,"OK","Fix"),"Fix"))</f>
        <v/>
      </c>
      <c r="C1896" s="32"/>
      <c r="E1896" s="25"/>
      <c r="F1896" s="25"/>
      <c r="M1896" s="13"/>
    </row>
    <row r="1897" spans="1:13" x14ac:dyDescent="0.25">
      <c r="A1897" s="7" t="str">
        <f>IF(C1897="","",IFERROR(IF(VLOOKUP(C1897,'Program Mapping'!B:B,1,FALSE)=C1897,"OK","Fix"),"Fix"))</f>
        <v/>
      </c>
      <c r="C1897" s="32"/>
      <c r="E1897" s="25"/>
      <c r="F1897" s="25"/>
      <c r="M1897" s="13"/>
    </row>
    <row r="1898" spans="1:13" x14ac:dyDescent="0.25">
      <c r="A1898" s="7" t="str">
        <f>IF(C1898="","",IFERROR(IF(VLOOKUP(C1898,'Program Mapping'!B:B,1,FALSE)=C1898,"OK","Fix"),"Fix"))</f>
        <v/>
      </c>
      <c r="C1898" s="32"/>
      <c r="E1898" s="25"/>
      <c r="F1898" s="25"/>
      <c r="M1898" s="13"/>
    </row>
    <row r="1899" spans="1:13" x14ac:dyDescent="0.25">
      <c r="A1899" s="7" t="str">
        <f>IF(C1899="","",IFERROR(IF(VLOOKUP(C1899,'Program Mapping'!B:B,1,FALSE)=C1899,"OK","Fix"),"Fix"))</f>
        <v/>
      </c>
      <c r="C1899" s="32"/>
      <c r="E1899" s="25"/>
      <c r="F1899" s="25"/>
      <c r="M1899" s="13"/>
    </row>
    <row r="1900" spans="1:13" x14ac:dyDescent="0.25">
      <c r="A1900" s="7" t="str">
        <f>IF(C1900="","",IFERROR(IF(VLOOKUP(C1900,'Program Mapping'!B:B,1,FALSE)=C1900,"OK","Fix"),"Fix"))</f>
        <v/>
      </c>
      <c r="C1900" s="32"/>
      <c r="E1900" s="25"/>
      <c r="F1900" s="25"/>
      <c r="M1900" s="13"/>
    </row>
    <row r="1901" spans="1:13" x14ac:dyDescent="0.25">
      <c r="A1901" s="7" t="str">
        <f>IF(C1901="","",IFERROR(IF(VLOOKUP(C1901,'Program Mapping'!B:B,1,FALSE)=C1901,"OK","Fix"),"Fix"))</f>
        <v/>
      </c>
      <c r="C1901" s="32"/>
      <c r="E1901" s="25"/>
      <c r="F1901" s="25"/>
      <c r="M1901" s="13"/>
    </row>
    <row r="1902" spans="1:13" x14ac:dyDescent="0.25">
      <c r="A1902" s="7" t="str">
        <f>IF(C1902="","",IFERROR(IF(VLOOKUP(C1902,'Program Mapping'!B:B,1,FALSE)=C1902,"OK","Fix"),"Fix"))</f>
        <v/>
      </c>
      <c r="C1902" s="32"/>
      <c r="E1902" s="25"/>
      <c r="F1902" s="25"/>
      <c r="M1902" s="13"/>
    </row>
    <row r="1903" spans="1:13" x14ac:dyDescent="0.25">
      <c r="A1903" s="7" t="str">
        <f>IF(C1903="","",IFERROR(IF(VLOOKUP(C1903,'Program Mapping'!B:B,1,FALSE)=C1903,"OK","Fix"),"Fix"))</f>
        <v/>
      </c>
      <c r="C1903" s="32"/>
      <c r="E1903" s="25"/>
      <c r="F1903" s="25"/>
      <c r="M1903" s="13"/>
    </row>
    <row r="1904" spans="1:13" x14ac:dyDescent="0.25">
      <c r="A1904" s="7" t="str">
        <f>IF(C1904="","",IFERROR(IF(VLOOKUP(C1904,'Program Mapping'!B:B,1,FALSE)=C1904,"OK","Fix"),"Fix"))</f>
        <v/>
      </c>
      <c r="C1904" s="32"/>
      <c r="E1904" s="25"/>
      <c r="F1904" s="25"/>
      <c r="M1904" s="13"/>
    </row>
    <row r="1905" spans="1:13" x14ac:dyDescent="0.25">
      <c r="A1905" s="7" t="str">
        <f>IF(C1905="","",IFERROR(IF(VLOOKUP(C1905,'Program Mapping'!B:B,1,FALSE)=C1905,"OK","Fix"),"Fix"))</f>
        <v/>
      </c>
      <c r="C1905" s="32"/>
      <c r="E1905" s="25"/>
      <c r="F1905" s="25"/>
      <c r="M1905" s="13"/>
    </row>
    <row r="1906" spans="1:13" x14ac:dyDescent="0.25">
      <c r="A1906" s="7" t="str">
        <f>IF(C1906="","",IFERROR(IF(VLOOKUP(C1906,'Program Mapping'!B:B,1,FALSE)=C1906,"OK","Fix"),"Fix"))</f>
        <v/>
      </c>
      <c r="C1906" s="32"/>
      <c r="E1906" s="25"/>
      <c r="F1906" s="25"/>
      <c r="M1906" s="13"/>
    </row>
    <row r="1907" spans="1:13" x14ac:dyDescent="0.25">
      <c r="A1907" s="7" t="str">
        <f>IF(C1907="","",IFERROR(IF(VLOOKUP(C1907,'Program Mapping'!B:B,1,FALSE)=C1907,"OK","Fix"),"Fix"))</f>
        <v/>
      </c>
      <c r="C1907" s="32"/>
      <c r="E1907" s="25"/>
      <c r="F1907" s="25"/>
      <c r="M1907" s="13"/>
    </row>
    <row r="1908" spans="1:13" x14ac:dyDescent="0.25">
      <c r="A1908" s="7" t="str">
        <f>IF(C1908="","",IFERROR(IF(VLOOKUP(C1908,'Program Mapping'!B:B,1,FALSE)=C1908,"OK","Fix"),"Fix"))</f>
        <v/>
      </c>
      <c r="C1908" s="32"/>
      <c r="E1908" s="25"/>
      <c r="F1908" s="25"/>
      <c r="M1908" s="13"/>
    </row>
    <row r="1909" spans="1:13" x14ac:dyDescent="0.25">
      <c r="A1909" s="7" t="str">
        <f>IF(C1909="","",IFERROR(IF(VLOOKUP(C1909,'Program Mapping'!B:B,1,FALSE)=C1909,"OK","Fix"),"Fix"))</f>
        <v/>
      </c>
      <c r="C1909" s="32"/>
      <c r="E1909" s="25"/>
      <c r="F1909" s="25"/>
      <c r="M1909" s="13"/>
    </row>
    <row r="1910" spans="1:13" x14ac:dyDescent="0.25">
      <c r="A1910" s="7" t="str">
        <f>IF(C1910="","",IFERROR(IF(VLOOKUP(C1910,'Program Mapping'!B:B,1,FALSE)=C1910,"OK","Fix"),"Fix"))</f>
        <v/>
      </c>
      <c r="C1910" s="32"/>
      <c r="E1910" s="25"/>
      <c r="F1910" s="25"/>
      <c r="M1910" s="13"/>
    </row>
    <row r="1911" spans="1:13" x14ac:dyDescent="0.25">
      <c r="A1911" s="7" t="str">
        <f>IF(C1911="","",IFERROR(IF(VLOOKUP(C1911,'Program Mapping'!B:B,1,FALSE)=C1911,"OK","Fix"),"Fix"))</f>
        <v/>
      </c>
      <c r="C1911" s="32"/>
      <c r="E1911" s="25"/>
      <c r="F1911" s="25"/>
      <c r="M1911" s="13"/>
    </row>
    <row r="1912" spans="1:13" x14ac:dyDescent="0.25">
      <c r="A1912" s="7" t="str">
        <f>IF(C1912="","",IFERROR(IF(VLOOKUP(C1912,'Program Mapping'!B:B,1,FALSE)=C1912,"OK","Fix"),"Fix"))</f>
        <v/>
      </c>
      <c r="C1912" s="32"/>
      <c r="E1912" s="25"/>
      <c r="F1912" s="25"/>
      <c r="M1912" s="13"/>
    </row>
    <row r="1913" spans="1:13" x14ac:dyDescent="0.25">
      <c r="A1913" s="7" t="str">
        <f>IF(C1913="","",IFERROR(IF(VLOOKUP(C1913,'Program Mapping'!B:B,1,FALSE)=C1913,"OK","Fix"),"Fix"))</f>
        <v/>
      </c>
      <c r="C1913" s="32"/>
      <c r="E1913" s="25"/>
      <c r="F1913" s="25"/>
      <c r="M1913" s="13"/>
    </row>
    <row r="1914" spans="1:13" x14ac:dyDescent="0.25">
      <c r="A1914" s="7" t="str">
        <f>IF(C1914="","",IFERROR(IF(VLOOKUP(C1914,'Program Mapping'!B:B,1,FALSE)=C1914,"OK","Fix"),"Fix"))</f>
        <v/>
      </c>
      <c r="C1914" s="32"/>
      <c r="E1914" s="25"/>
      <c r="F1914" s="25"/>
      <c r="M1914" s="13"/>
    </row>
    <row r="1915" spans="1:13" x14ac:dyDescent="0.25">
      <c r="A1915" s="7" t="str">
        <f>IF(C1915="","",IFERROR(IF(VLOOKUP(C1915,'Program Mapping'!B:B,1,FALSE)=C1915,"OK","Fix"),"Fix"))</f>
        <v/>
      </c>
      <c r="C1915" s="32"/>
      <c r="E1915" s="25"/>
      <c r="F1915" s="25"/>
      <c r="M1915" s="13"/>
    </row>
    <row r="1916" spans="1:13" x14ac:dyDescent="0.25">
      <c r="A1916" s="7" t="str">
        <f>IF(C1916="","",IFERROR(IF(VLOOKUP(C1916,'Program Mapping'!B:B,1,FALSE)=C1916,"OK","Fix"),"Fix"))</f>
        <v/>
      </c>
      <c r="C1916" s="32"/>
      <c r="E1916" s="25"/>
      <c r="F1916" s="25"/>
      <c r="M1916" s="13"/>
    </row>
    <row r="1917" spans="1:13" x14ac:dyDescent="0.25">
      <c r="A1917" s="7" t="str">
        <f>IF(C1917="","",IFERROR(IF(VLOOKUP(C1917,'Program Mapping'!B:B,1,FALSE)=C1917,"OK","Fix"),"Fix"))</f>
        <v/>
      </c>
      <c r="C1917" s="32"/>
      <c r="E1917" s="25"/>
      <c r="F1917" s="25"/>
      <c r="M1917" s="13"/>
    </row>
    <row r="1918" spans="1:13" x14ac:dyDescent="0.25">
      <c r="A1918" s="7" t="str">
        <f>IF(C1918="","",IFERROR(IF(VLOOKUP(C1918,'Program Mapping'!B:B,1,FALSE)=C1918,"OK","Fix"),"Fix"))</f>
        <v/>
      </c>
      <c r="C1918" s="32"/>
      <c r="E1918" s="25"/>
      <c r="F1918" s="25"/>
      <c r="M1918" s="13"/>
    </row>
    <row r="1919" spans="1:13" x14ac:dyDescent="0.25">
      <c r="A1919" s="7" t="str">
        <f>IF(C1919="","",IFERROR(IF(VLOOKUP(C1919,'Program Mapping'!B:B,1,FALSE)=C1919,"OK","Fix"),"Fix"))</f>
        <v/>
      </c>
      <c r="C1919" s="32"/>
      <c r="E1919" s="25"/>
      <c r="F1919" s="25"/>
      <c r="M1919" s="13"/>
    </row>
    <row r="1920" spans="1:13" x14ac:dyDescent="0.25">
      <c r="A1920" s="7" t="str">
        <f>IF(C1920="","",IFERROR(IF(VLOOKUP(C1920,'Program Mapping'!B:B,1,FALSE)=C1920,"OK","Fix"),"Fix"))</f>
        <v/>
      </c>
      <c r="C1920" s="32"/>
      <c r="E1920" s="25"/>
      <c r="F1920" s="25"/>
      <c r="M1920" s="13"/>
    </row>
    <row r="1921" spans="1:13" x14ac:dyDescent="0.25">
      <c r="A1921" s="7" t="str">
        <f>IF(C1921="","",IFERROR(IF(VLOOKUP(C1921,'Program Mapping'!B:B,1,FALSE)=C1921,"OK","Fix"),"Fix"))</f>
        <v/>
      </c>
      <c r="C1921" s="32"/>
      <c r="E1921" s="25"/>
      <c r="F1921" s="25"/>
      <c r="M1921" s="13"/>
    </row>
    <row r="1922" spans="1:13" x14ac:dyDescent="0.25">
      <c r="A1922" s="7" t="str">
        <f>IF(C1922="","",IFERROR(IF(VLOOKUP(C1922,'Program Mapping'!B:B,1,FALSE)=C1922,"OK","Fix"),"Fix"))</f>
        <v/>
      </c>
      <c r="C1922" s="32"/>
      <c r="E1922" s="25"/>
      <c r="F1922" s="25"/>
      <c r="M1922" s="13"/>
    </row>
    <row r="1923" spans="1:13" x14ac:dyDescent="0.25">
      <c r="A1923" s="7" t="str">
        <f>IF(C1923="","",IFERROR(IF(VLOOKUP(C1923,'Program Mapping'!B:B,1,FALSE)=C1923,"OK","Fix"),"Fix"))</f>
        <v/>
      </c>
      <c r="C1923" s="32"/>
      <c r="E1923" s="25"/>
      <c r="F1923" s="25"/>
      <c r="M1923" s="13"/>
    </row>
    <row r="1924" spans="1:13" x14ac:dyDescent="0.25">
      <c r="A1924" s="7" t="str">
        <f>IF(C1924="","",IFERROR(IF(VLOOKUP(C1924,'Program Mapping'!B:B,1,FALSE)=C1924,"OK","Fix"),"Fix"))</f>
        <v/>
      </c>
      <c r="C1924" s="32"/>
      <c r="E1924" s="25"/>
      <c r="F1924" s="25"/>
      <c r="M1924" s="13"/>
    </row>
    <row r="1925" spans="1:13" x14ac:dyDescent="0.25">
      <c r="A1925" s="7" t="str">
        <f>IF(C1925="","",IFERROR(IF(VLOOKUP(C1925,'Program Mapping'!B:B,1,FALSE)=C1925,"OK","Fix"),"Fix"))</f>
        <v/>
      </c>
      <c r="C1925" s="32"/>
      <c r="E1925" s="25"/>
      <c r="F1925" s="25"/>
      <c r="M1925" s="13"/>
    </row>
    <row r="1926" spans="1:13" x14ac:dyDescent="0.25">
      <c r="A1926" s="7" t="str">
        <f>IF(C1926="","",IFERROR(IF(VLOOKUP(C1926,'Program Mapping'!B:B,1,FALSE)=C1926,"OK","Fix"),"Fix"))</f>
        <v/>
      </c>
      <c r="C1926" s="32"/>
      <c r="E1926" s="25"/>
      <c r="F1926" s="25"/>
      <c r="M1926" s="13"/>
    </row>
    <row r="1927" spans="1:13" x14ac:dyDescent="0.25">
      <c r="A1927" s="7" t="str">
        <f>IF(C1927="","",IFERROR(IF(VLOOKUP(C1927,'Program Mapping'!B:B,1,FALSE)=C1927,"OK","Fix"),"Fix"))</f>
        <v/>
      </c>
      <c r="C1927" s="32"/>
      <c r="E1927" s="25"/>
      <c r="F1927" s="25"/>
      <c r="M1927" s="13"/>
    </row>
    <row r="1928" spans="1:13" x14ac:dyDescent="0.25">
      <c r="A1928" s="7" t="str">
        <f>IF(C1928="","",IFERROR(IF(VLOOKUP(C1928,'Program Mapping'!B:B,1,FALSE)=C1928,"OK","Fix"),"Fix"))</f>
        <v/>
      </c>
      <c r="C1928" s="32"/>
      <c r="E1928" s="25"/>
      <c r="F1928" s="25"/>
      <c r="M1928" s="13"/>
    </row>
    <row r="1929" spans="1:13" x14ac:dyDescent="0.25">
      <c r="A1929" s="7" t="str">
        <f>IF(C1929="","",IFERROR(IF(VLOOKUP(C1929,'Program Mapping'!B:B,1,FALSE)=C1929,"OK","Fix"),"Fix"))</f>
        <v/>
      </c>
      <c r="C1929" s="32"/>
      <c r="E1929" s="25"/>
      <c r="F1929" s="25"/>
      <c r="M1929" s="13"/>
    </row>
    <row r="1930" spans="1:13" x14ac:dyDescent="0.25">
      <c r="A1930" s="7" t="str">
        <f>IF(C1930="","",IFERROR(IF(VLOOKUP(C1930,'Program Mapping'!B:B,1,FALSE)=C1930,"OK","Fix"),"Fix"))</f>
        <v/>
      </c>
      <c r="C1930" s="32"/>
      <c r="E1930" s="25"/>
      <c r="F1930" s="25"/>
      <c r="M1930" s="13"/>
    </row>
    <row r="1931" spans="1:13" x14ac:dyDescent="0.25">
      <c r="A1931" s="7" t="str">
        <f>IF(C1931="","",IFERROR(IF(VLOOKUP(C1931,'Program Mapping'!B:B,1,FALSE)=C1931,"OK","Fix"),"Fix"))</f>
        <v/>
      </c>
      <c r="C1931" s="32"/>
      <c r="E1931" s="25"/>
      <c r="F1931" s="25"/>
      <c r="M1931" s="13"/>
    </row>
    <row r="1932" spans="1:13" x14ac:dyDescent="0.25">
      <c r="A1932" s="7" t="str">
        <f>IF(C1932="","",IFERROR(IF(VLOOKUP(C1932,'Program Mapping'!B:B,1,FALSE)=C1932,"OK","Fix"),"Fix"))</f>
        <v/>
      </c>
      <c r="C1932" s="32"/>
      <c r="E1932" s="25"/>
      <c r="F1932" s="25"/>
      <c r="M1932" s="13"/>
    </row>
    <row r="1933" spans="1:13" x14ac:dyDescent="0.25">
      <c r="A1933" s="7" t="str">
        <f>IF(C1933="","",IFERROR(IF(VLOOKUP(C1933,'Program Mapping'!B:B,1,FALSE)=C1933,"OK","Fix"),"Fix"))</f>
        <v/>
      </c>
      <c r="C1933" s="32"/>
      <c r="E1933" s="25"/>
      <c r="F1933" s="25"/>
      <c r="M1933" s="13"/>
    </row>
    <row r="1934" spans="1:13" x14ac:dyDescent="0.25">
      <c r="A1934" s="7" t="str">
        <f>IF(C1934="","",IFERROR(IF(VLOOKUP(C1934,'Program Mapping'!B:B,1,FALSE)=C1934,"OK","Fix"),"Fix"))</f>
        <v/>
      </c>
      <c r="C1934" s="32"/>
      <c r="E1934" s="25"/>
      <c r="F1934" s="25"/>
      <c r="M1934" s="13"/>
    </row>
    <row r="1935" spans="1:13" x14ac:dyDescent="0.25">
      <c r="A1935" s="7" t="str">
        <f>IF(C1935="","",IFERROR(IF(VLOOKUP(C1935,'Program Mapping'!B:B,1,FALSE)=C1935,"OK","Fix"),"Fix"))</f>
        <v/>
      </c>
      <c r="C1935" s="32"/>
      <c r="E1935" s="25"/>
      <c r="F1935" s="25"/>
      <c r="M1935" s="13"/>
    </row>
    <row r="1936" spans="1:13" x14ac:dyDescent="0.25">
      <c r="A1936" s="7" t="str">
        <f>IF(C1936="","",IFERROR(IF(VLOOKUP(C1936,'Program Mapping'!B:B,1,FALSE)=C1936,"OK","Fix"),"Fix"))</f>
        <v/>
      </c>
      <c r="C1936" s="32"/>
      <c r="E1936" s="25"/>
      <c r="F1936" s="25"/>
      <c r="M1936" s="13"/>
    </row>
    <row r="1937" spans="1:13" x14ac:dyDescent="0.25">
      <c r="A1937" s="7" t="str">
        <f>IF(C1937="","",IFERROR(IF(VLOOKUP(C1937,'Program Mapping'!B:B,1,FALSE)=C1937,"OK","Fix"),"Fix"))</f>
        <v/>
      </c>
      <c r="C1937" s="32"/>
      <c r="E1937" s="25"/>
      <c r="F1937" s="25"/>
      <c r="M1937" s="13"/>
    </row>
    <row r="1938" spans="1:13" x14ac:dyDescent="0.25">
      <c r="A1938" s="7" t="str">
        <f>IF(C1938="","",IFERROR(IF(VLOOKUP(C1938,'Program Mapping'!B:B,1,FALSE)=C1938,"OK","Fix"),"Fix"))</f>
        <v/>
      </c>
      <c r="C1938" s="32"/>
      <c r="E1938" s="25"/>
      <c r="F1938" s="25"/>
      <c r="M1938" s="13"/>
    </row>
    <row r="1939" spans="1:13" x14ac:dyDescent="0.25">
      <c r="A1939" s="7" t="str">
        <f>IF(C1939="","",IFERROR(IF(VLOOKUP(C1939,'Program Mapping'!B:B,1,FALSE)=C1939,"OK","Fix"),"Fix"))</f>
        <v/>
      </c>
      <c r="C1939" s="32"/>
      <c r="E1939" s="25"/>
      <c r="F1939" s="25"/>
      <c r="M1939" s="13"/>
    </row>
    <row r="1940" spans="1:13" x14ac:dyDescent="0.25">
      <c r="A1940" s="7" t="str">
        <f>IF(C1940="","",IFERROR(IF(VLOOKUP(C1940,'Program Mapping'!B:B,1,FALSE)=C1940,"OK","Fix"),"Fix"))</f>
        <v/>
      </c>
      <c r="C1940" s="32"/>
      <c r="E1940" s="25"/>
      <c r="F1940" s="25"/>
      <c r="M1940" s="13"/>
    </row>
    <row r="1941" spans="1:13" x14ac:dyDescent="0.25">
      <c r="A1941" s="7" t="str">
        <f>IF(C1941="","",IFERROR(IF(VLOOKUP(C1941,'Program Mapping'!B:B,1,FALSE)=C1941,"OK","Fix"),"Fix"))</f>
        <v/>
      </c>
      <c r="C1941" s="32"/>
      <c r="E1941" s="25"/>
      <c r="F1941" s="25"/>
      <c r="M1941" s="13"/>
    </row>
    <row r="1942" spans="1:13" x14ac:dyDescent="0.25">
      <c r="A1942" s="7" t="str">
        <f>IF(C1942="","",IFERROR(IF(VLOOKUP(C1942,'Program Mapping'!B:B,1,FALSE)=C1942,"OK","Fix"),"Fix"))</f>
        <v/>
      </c>
      <c r="C1942" s="32"/>
      <c r="E1942" s="25"/>
      <c r="F1942" s="25"/>
      <c r="M1942" s="13"/>
    </row>
    <row r="1943" spans="1:13" x14ac:dyDescent="0.25">
      <c r="A1943" s="7" t="str">
        <f>IF(C1943="","",IFERROR(IF(VLOOKUP(C1943,'Program Mapping'!B:B,1,FALSE)=C1943,"OK","Fix"),"Fix"))</f>
        <v/>
      </c>
      <c r="C1943" s="32"/>
      <c r="E1943" s="25"/>
      <c r="F1943" s="25"/>
      <c r="M1943" s="13"/>
    </row>
    <row r="1944" spans="1:13" x14ac:dyDescent="0.25">
      <c r="A1944" s="7" t="str">
        <f>IF(C1944="","",IFERROR(IF(VLOOKUP(C1944,'Program Mapping'!B:B,1,FALSE)=C1944,"OK","Fix"),"Fix"))</f>
        <v/>
      </c>
      <c r="C1944" s="32"/>
      <c r="E1944" s="25"/>
      <c r="F1944" s="25"/>
      <c r="M1944" s="13"/>
    </row>
    <row r="1945" spans="1:13" x14ac:dyDescent="0.25">
      <c r="A1945" s="7" t="str">
        <f>IF(C1945="","",IFERROR(IF(VLOOKUP(C1945,'Program Mapping'!B:B,1,FALSE)=C1945,"OK","Fix"),"Fix"))</f>
        <v/>
      </c>
      <c r="C1945" s="32"/>
      <c r="E1945" s="25"/>
      <c r="F1945" s="25"/>
      <c r="M1945" s="13"/>
    </row>
    <row r="1946" spans="1:13" x14ac:dyDescent="0.25">
      <c r="A1946" s="7" t="str">
        <f>IF(C1946="","",IFERROR(IF(VLOOKUP(C1946,'Program Mapping'!B:B,1,FALSE)=C1946,"OK","Fix"),"Fix"))</f>
        <v/>
      </c>
      <c r="C1946" s="32"/>
      <c r="E1946" s="25"/>
      <c r="F1946" s="25"/>
      <c r="M1946" s="13"/>
    </row>
    <row r="1947" spans="1:13" x14ac:dyDescent="0.25">
      <c r="A1947" s="7" t="str">
        <f>IF(C1947="","",IFERROR(IF(VLOOKUP(C1947,'Program Mapping'!B:B,1,FALSE)=C1947,"OK","Fix"),"Fix"))</f>
        <v/>
      </c>
      <c r="C1947" s="32"/>
      <c r="E1947" s="25"/>
      <c r="F1947" s="25"/>
      <c r="M1947" s="13"/>
    </row>
    <row r="1948" spans="1:13" x14ac:dyDescent="0.25">
      <c r="A1948" s="7" t="str">
        <f>IF(C1948="","",IFERROR(IF(VLOOKUP(C1948,'Program Mapping'!B:B,1,FALSE)=C1948,"OK","Fix"),"Fix"))</f>
        <v/>
      </c>
      <c r="C1948" s="32"/>
      <c r="E1948" s="25"/>
      <c r="F1948" s="25"/>
      <c r="M1948" s="13"/>
    </row>
    <row r="1949" spans="1:13" x14ac:dyDescent="0.25">
      <c r="A1949" s="7" t="str">
        <f>IF(C1949="","",IFERROR(IF(VLOOKUP(C1949,'Program Mapping'!B:B,1,FALSE)=C1949,"OK","Fix"),"Fix"))</f>
        <v/>
      </c>
      <c r="C1949" s="32"/>
      <c r="E1949" s="25"/>
      <c r="F1949" s="25"/>
      <c r="M1949" s="13"/>
    </row>
    <row r="1950" spans="1:13" x14ac:dyDescent="0.25">
      <c r="A1950" s="7" t="str">
        <f>IF(C1950="","",IFERROR(IF(VLOOKUP(C1950,'Program Mapping'!B:B,1,FALSE)=C1950,"OK","Fix"),"Fix"))</f>
        <v/>
      </c>
      <c r="C1950" s="32"/>
      <c r="E1950" s="25"/>
      <c r="F1950" s="25"/>
      <c r="M1950" s="13"/>
    </row>
    <row r="1951" spans="1:13" x14ac:dyDescent="0.25">
      <c r="A1951" s="7" t="str">
        <f>IF(C1951="","",IFERROR(IF(VLOOKUP(C1951,'Program Mapping'!B:B,1,FALSE)=C1951,"OK","Fix"),"Fix"))</f>
        <v/>
      </c>
      <c r="C1951" s="32"/>
      <c r="E1951" s="25"/>
      <c r="F1951" s="25"/>
      <c r="M1951" s="13"/>
    </row>
    <row r="1952" spans="1:13" x14ac:dyDescent="0.25">
      <c r="A1952" s="7" t="str">
        <f>IF(C1952="","",IFERROR(IF(VLOOKUP(C1952,'Program Mapping'!B:B,1,FALSE)=C1952,"OK","Fix"),"Fix"))</f>
        <v/>
      </c>
      <c r="C1952" s="32"/>
      <c r="E1952" s="25"/>
      <c r="F1952" s="25"/>
      <c r="M1952" s="13"/>
    </row>
    <row r="1953" spans="1:13" x14ac:dyDescent="0.25">
      <c r="A1953" s="7" t="str">
        <f>IF(C1953="","",IFERROR(IF(VLOOKUP(C1953,'Program Mapping'!B:B,1,FALSE)=C1953,"OK","Fix"),"Fix"))</f>
        <v/>
      </c>
      <c r="C1953" s="32"/>
      <c r="E1953" s="25"/>
      <c r="F1953" s="25"/>
      <c r="M1953" s="13"/>
    </row>
    <row r="1954" spans="1:13" x14ac:dyDescent="0.25">
      <c r="A1954" s="7" t="str">
        <f>IF(C1954="","",IFERROR(IF(VLOOKUP(C1954,'Program Mapping'!B:B,1,FALSE)=C1954,"OK","Fix"),"Fix"))</f>
        <v/>
      </c>
      <c r="C1954" s="32"/>
      <c r="E1954" s="25"/>
      <c r="F1954" s="25"/>
      <c r="M1954" s="13"/>
    </row>
    <row r="1955" spans="1:13" x14ac:dyDescent="0.25">
      <c r="A1955" s="7" t="str">
        <f>IF(C1955="","",IFERROR(IF(VLOOKUP(C1955,'Program Mapping'!B:B,1,FALSE)=C1955,"OK","Fix"),"Fix"))</f>
        <v/>
      </c>
      <c r="C1955" s="32"/>
      <c r="E1955" s="25"/>
      <c r="F1955" s="25"/>
      <c r="M1955" s="13"/>
    </row>
    <row r="1956" spans="1:13" x14ac:dyDescent="0.25">
      <c r="A1956" s="7" t="str">
        <f>IF(C1956="","",IFERROR(IF(VLOOKUP(C1956,'Program Mapping'!B:B,1,FALSE)=C1956,"OK","Fix"),"Fix"))</f>
        <v/>
      </c>
      <c r="C1956" s="32"/>
      <c r="E1956" s="25"/>
      <c r="F1956" s="25"/>
      <c r="M1956" s="13"/>
    </row>
    <row r="1957" spans="1:13" x14ac:dyDescent="0.25">
      <c r="A1957" s="7" t="str">
        <f>IF(C1957="","",IFERROR(IF(VLOOKUP(C1957,'Program Mapping'!B:B,1,FALSE)=C1957,"OK","Fix"),"Fix"))</f>
        <v/>
      </c>
      <c r="C1957" s="32"/>
      <c r="E1957" s="25"/>
      <c r="F1957" s="25"/>
      <c r="M1957" s="13"/>
    </row>
    <row r="1958" spans="1:13" x14ac:dyDescent="0.25">
      <c r="A1958" s="7" t="str">
        <f>IF(C1958="","",IFERROR(IF(VLOOKUP(C1958,'Program Mapping'!B:B,1,FALSE)=C1958,"OK","Fix"),"Fix"))</f>
        <v/>
      </c>
      <c r="C1958" s="32"/>
      <c r="E1958" s="25"/>
      <c r="F1958" s="25"/>
      <c r="M1958" s="13"/>
    </row>
    <row r="1959" spans="1:13" x14ac:dyDescent="0.25">
      <c r="A1959" s="7" t="str">
        <f>IF(C1959="","",IFERROR(IF(VLOOKUP(C1959,'Program Mapping'!B:B,1,FALSE)=C1959,"OK","Fix"),"Fix"))</f>
        <v/>
      </c>
      <c r="C1959" s="32"/>
      <c r="E1959" s="25"/>
      <c r="F1959" s="25"/>
      <c r="M1959" s="13"/>
    </row>
    <row r="1960" spans="1:13" x14ac:dyDescent="0.25">
      <c r="A1960" s="7" t="str">
        <f>IF(C1960="","",IFERROR(IF(VLOOKUP(C1960,'Program Mapping'!B:B,1,FALSE)=C1960,"OK","Fix"),"Fix"))</f>
        <v/>
      </c>
      <c r="C1960" s="32"/>
      <c r="E1960" s="25"/>
      <c r="F1960" s="25"/>
      <c r="M1960" s="13"/>
    </row>
    <row r="1961" spans="1:13" x14ac:dyDescent="0.25">
      <c r="A1961" s="7" t="str">
        <f>IF(C1961="","",IFERROR(IF(VLOOKUP(C1961,'Program Mapping'!B:B,1,FALSE)=C1961,"OK","Fix"),"Fix"))</f>
        <v/>
      </c>
      <c r="C1961" s="32"/>
      <c r="E1961" s="25"/>
      <c r="F1961" s="25"/>
      <c r="M1961" s="13"/>
    </row>
    <row r="1962" spans="1:13" x14ac:dyDescent="0.25">
      <c r="A1962" s="7" t="str">
        <f>IF(C1962="","",IFERROR(IF(VLOOKUP(C1962,'Program Mapping'!B:B,1,FALSE)=C1962,"OK","Fix"),"Fix"))</f>
        <v/>
      </c>
      <c r="C1962" s="32"/>
      <c r="E1962" s="25"/>
      <c r="F1962" s="25"/>
      <c r="M1962" s="13"/>
    </row>
    <row r="1963" spans="1:13" x14ac:dyDescent="0.25">
      <c r="A1963" s="7" t="str">
        <f>IF(C1963="","",IFERROR(IF(VLOOKUP(C1963,'Program Mapping'!B:B,1,FALSE)=C1963,"OK","Fix"),"Fix"))</f>
        <v/>
      </c>
      <c r="C1963" s="32"/>
      <c r="E1963" s="25"/>
      <c r="F1963" s="25"/>
      <c r="M1963" s="13"/>
    </row>
    <row r="1964" spans="1:13" x14ac:dyDescent="0.25">
      <c r="A1964" s="7" t="str">
        <f>IF(C1964="","",IFERROR(IF(VLOOKUP(C1964,'Program Mapping'!B:B,1,FALSE)=C1964,"OK","Fix"),"Fix"))</f>
        <v/>
      </c>
      <c r="C1964" s="32"/>
      <c r="E1964" s="25"/>
      <c r="F1964" s="25"/>
      <c r="M1964" s="13"/>
    </row>
    <row r="1965" spans="1:13" x14ac:dyDescent="0.25">
      <c r="A1965" s="7" t="str">
        <f>IF(C1965="","",IFERROR(IF(VLOOKUP(C1965,'Program Mapping'!B:B,1,FALSE)=C1965,"OK","Fix"),"Fix"))</f>
        <v/>
      </c>
      <c r="C1965" s="32"/>
      <c r="E1965" s="25"/>
      <c r="F1965" s="25"/>
      <c r="M1965" s="13"/>
    </row>
    <row r="1966" spans="1:13" x14ac:dyDescent="0.25">
      <c r="A1966" s="7" t="str">
        <f>IF(C1966="","",IFERROR(IF(VLOOKUP(C1966,'Program Mapping'!B:B,1,FALSE)=C1966,"OK","Fix"),"Fix"))</f>
        <v/>
      </c>
      <c r="C1966" s="32"/>
      <c r="E1966" s="25"/>
      <c r="F1966" s="25"/>
      <c r="M1966" s="13"/>
    </row>
    <row r="1967" spans="1:13" x14ac:dyDescent="0.25">
      <c r="A1967" s="7" t="str">
        <f>IF(C1967="","",IFERROR(IF(VLOOKUP(C1967,'Program Mapping'!B:B,1,FALSE)=C1967,"OK","Fix"),"Fix"))</f>
        <v/>
      </c>
      <c r="C1967" s="32"/>
      <c r="E1967" s="25"/>
      <c r="F1967" s="25"/>
      <c r="M1967" s="13"/>
    </row>
    <row r="1968" spans="1:13" x14ac:dyDescent="0.25">
      <c r="A1968" s="7" t="str">
        <f>IF(C1968="","",IFERROR(IF(VLOOKUP(C1968,'Program Mapping'!B:B,1,FALSE)=C1968,"OK","Fix"),"Fix"))</f>
        <v/>
      </c>
      <c r="C1968" s="32"/>
      <c r="E1968" s="25"/>
      <c r="F1968" s="25"/>
      <c r="M1968" s="13"/>
    </row>
    <row r="1969" spans="1:13" x14ac:dyDescent="0.25">
      <c r="A1969" s="7" t="str">
        <f>IF(C1969="","",IFERROR(IF(VLOOKUP(C1969,'Program Mapping'!B:B,1,FALSE)=C1969,"OK","Fix"),"Fix"))</f>
        <v/>
      </c>
      <c r="C1969" s="32"/>
      <c r="E1969" s="25"/>
      <c r="F1969" s="25"/>
      <c r="M1969" s="13"/>
    </row>
    <row r="1970" spans="1:13" x14ac:dyDescent="0.25">
      <c r="A1970" s="7" t="str">
        <f>IF(C1970="","",IFERROR(IF(VLOOKUP(C1970,'Program Mapping'!B:B,1,FALSE)=C1970,"OK","Fix"),"Fix"))</f>
        <v/>
      </c>
      <c r="C1970" s="32"/>
      <c r="E1970" s="25"/>
      <c r="F1970" s="25"/>
      <c r="M1970" s="13"/>
    </row>
    <row r="1971" spans="1:13" x14ac:dyDescent="0.25">
      <c r="A1971" s="7" t="str">
        <f>IF(C1971="","",IFERROR(IF(VLOOKUP(C1971,'Program Mapping'!B:B,1,FALSE)=C1971,"OK","Fix"),"Fix"))</f>
        <v/>
      </c>
      <c r="C1971" s="32"/>
      <c r="E1971" s="25"/>
      <c r="F1971" s="25"/>
      <c r="M1971" s="13"/>
    </row>
    <row r="1972" spans="1:13" x14ac:dyDescent="0.25">
      <c r="A1972" s="7" t="str">
        <f>IF(C1972="","",IFERROR(IF(VLOOKUP(C1972,'Program Mapping'!B:B,1,FALSE)=C1972,"OK","Fix"),"Fix"))</f>
        <v/>
      </c>
      <c r="C1972" s="32"/>
      <c r="E1972" s="25"/>
      <c r="F1972" s="25"/>
      <c r="M1972" s="13"/>
    </row>
    <row r="1973" spans="1:13" x14ac:dyDescent="0.25">
      <c r="A1973" s="7" t="str">
        <f>IF(C1973="","",IFERROR(IF(VLOOKUP(C1973,'Program Mapping'!B:B,1,FALSE)=C1973,"OK","Fix"),"Fix"))</f>
        <v/>
      </c>
      <c r="C1973" s="32"/>
      <c r="E1973" s="25"/>
      <c r="F1973" s="25"/>
      <c r="M1973" s="13"/>
    </row>
    <row r="1974" spans="1:13" x14ac:dyDescent="0.25">
      <c r="A1974" s="7" t="str">
        <f>IF(C1974="","",IFERROR(IF(VLOOKUP(C1974,'Program Mapping'!B:B,1,FALSE)=C1974,"OK","Fix"),"Fix"))</f>
        <v/>
      </c>
      <c r="C1974" s="32"/>
      <c r="E1974" s="25"/>
      <c r="F1974" s="25"/>
      <c r="M1974" s="13"/>
    </row>
    <row r="1975" spans="1:13" x14ac:dyDescent="0.25">
      <c r="A1975" s="7" t="str">
        <f>IF(C1975="","",IFERROR(IF(VLOOKUP(C1975,'Program Mapping'!B:B,1,FALSE)=C1975,"OK","Fix"),"Fix"))</f>
        <v/>
      </c>
      <c r="C1975" s="32"/>
      <c r="E1975" s="25"/>
      <c r="F1975" s="25"/>
      <c r="M1975" s="13"/>
    </row>
    <row r="1976" spans="1:13" x14ac:dyDescent="0.25">
      <c r="A1976" s="7" t="str">
        <f>IF(C1976="","",IFERROR(IF(VLOOKUP(C1976,'Program Mapping'!B:B,1,FALSE)=C1976,"OK","Fix"),"Fix"))</f>
        <v/>
      </c>
      <c r="C1976" s="32"/>
      <c r="E1976" s="25"/>
      <c r="F1976" s="25"/>
      <c r="M1976" s="13"/>
    </row>
    <row r="1977" spans="1:13" x14ac:dyDescent="0.25">
      <c r="A1977" s="7" t="str">
        <f>IF(C1977="","",IFERROR(IF(VLOOKUP(C1977,'Program Mapping'!B:B,1,FALSE)=C1977,"OK","Fix"),"Fix"))</f>
        <v/>
      </c>
      <c r="C1977" s="32"/>
      <c r="E1977" s="25"/>
      <c r="F1977" s="25"/>
      <c r="M1977" s="13"/>
    </row>
    <row r="1978" spans="1:13" x14ac:dyDescent="0.25">
      <c r="A1978" s="7" t="str">
        <f>IF(C1978="","",IFERROR(IF(VLOOKUP(C1978,'Program Mapping'!B:B,1,FALSE)=C1978,"OK","Fix"),"Fix"))</f>
        <v/>
      </c>
      <c r="C1978" s="32"/>
      <c r="E1978" s="25"/>
      <c r="F1978" s="25"/>
      <c r="M1978" s="13"/>
    </row>
    <row r="1979" spans="1:13" x14ac:dyDescent="0.25">
      <c r="A1979" s="7" t="str">
        <f>IF(C1979="","",IFERROR(IF(VLOOKUP(C1979,'Program Mapping'!B:B,1,FALSE)=C1979,"OK","Fix"),"Fix"))</f>
        <v/>
      </c>
      <c r="C1979" s="32"/>
      <c r="E1979" s="25"/>
      <c r="F1979" s="25"/>
      <c r="M1979" s="13"/>
    </row>
    <row r="1980" spans="1:13" x14ac:dyDescent="0.25">
      <c r="A1980" s="7" t="str">
        <f>IF(C1980="","",IFERROR(IF(VLOOKUP(C1980,'Program Mapping'!B:B,1,FALSE)=C1980,"OK","Fix"),"Fix"))</f>
        <v/>
      </c>
      <c r="C1980" s="32"/>
      <c r="E1980" s="25"/>
      <c r="F1980" s="25"/>
      <c r="M1980" s="13"/>
    </row>
    <row r="1981" spans="1:13" x14ac:dyDescent="0.25">
      <c r="A1981" s="7" t="str">
        <f>IF(C1981="","",IFERROR(IF(VLOOKUP(C1981,'Program Mapping'!B:B,1,FALSE)=C1981,"OK","Fix"),"Fix"))</f>
        <v/>
      </c>
      <c r="C1981" s="32"/>
      <c r="E1981" s="25"/>
      <c r="F1981" s="25"/>
      <c r="M1981" s="13"/>
    </row>
    <row r="1982" spans="1:13" x14ac:dyDescent="0.25">
      <c r="A1982" s="7" t="str">
        <f>IF(C1982="","",IFERROR(IF(VLOOKUP(C1982,'Program Mapping'!B:B,1,FALSE)=C1982,"OK","Fix"),"Fix"))</f>
        <v/>
      </c>
      <c r="C1982" s="32"/>
      <c r="E1982" s="25"/>
      <c r="F1982" s="25"/>
      <c r="M1982" s="13"/>
    </row>
    <row r="1983" spans="1:13" x14ac:dyDescent="0.25">
      <c r="A1983" s="7" t="str">
        <f>IF(C1983="","",IFERROR(IF(VLOOKUP(C1983,'Program Mapping'!B:B,1,FALSE)=C1983,"OK","Fix"),"Fix"))</f>
        <v/>
      </c>
      <c r="C1983" s="32"/>
      <c r="E1983" s="25"/>
      <c r="F1983" s="25"/>
      <c r="M1983" s="13"/>
    </row>
    <row r="1984" spans="1:13" x14ac:dyDescent="0.25">
      <c r="A1984" s="7" t="str">
        <f>IF(C1984="","",IFERROR(IF(VLOOKUP(C1984,'Program Mapping'!B:B,1,FALSE)=C1984,"OK","Fix"),"Fix"))</f>
        <v/>
      </c>
      <c r="C1984" s="32"/>
      <c r="E1984" s="25"/>
      <c r="F1984" s="25"/>
      <c r="M1984" s="13"/>
    </row>
    <row r="1985" spans="1:13" x14ac:dyDescent="0.25">
      <c r="A1985" s="7" t="str">
        <f>IF(C1985="","",IFERROR(IF(VLOOKUP(C1985,'Program Mapping'!B:B,1,FALSE)=C1985,"OK","Fix"),"Fix"))</f>
        <v/>
      </c>
      <c r="C1985" s="32"/>
      <c r="E1985" s="25"/>
      <c r="F1985" s="25"/>
      <c r="M1985" s="13"/>
    </row>
    <row r="1986" spans="1:13" x14ac:dyDescent="0.25">
      <c r="A1986" s="7" t="str">
        <f>IF(C1986="","",IFERROR(IF(VLOOKUP(C1986,'Program Mapping'!B:B,1,FALSE)=C1986,"OK","Fix"),"Fix"))</f>
        <v/>
      </c>
      <c r="C1986" s="32"/>
      <c r="E1986" s="25"/>
      <c r="F1986" s="25"/>
      <c r="M1986" s="13"/>
    </row>
    <row r="1987" spans="1:13" x14ac:dyDescent="0.25">
      <c r="A1987" s="7" t="str">
        <f>IF(C1987="","",IFERROR(IF(VLOOKUP(C1987,'Program Mapping'!B:B,1,FALSE)=C1987,"OK","Fix"),"Fix"))</f>
        <v/>
      </c>
      <c r="C1987" s="32"/>
      <c r="E1987" s="25"/>
      <c r="F1987" s="25"/>
      <c r="M1987" s="13"/>
    </row>
    <row r="1988" spans="1:13" x14ac:dyDescent="0.25">
      <c r="A1988" s="7" t="str">
        <f>IF(C1988="","",IFERROR(IF(VLOOKUP(C1988,'Program Mapping'!B:B,1,FALSE)=C1988,"OK","Fix"),"Fix"))</f>
        <v/>
      </c>
      <c r="C1988" s="32"/>
      <c r="E1988" s="25"/>
      <c r="F1988" s="25"/>
      <c r="M1988" s="13"/>
    </row>
    <row r="1989" spans="1:13" x14ac:dyDescent="0.25">
      <c r="A1989" s="7" t="str">
        <f>IF(C1989="","",IFERROR(IF(VLOOKUP(C1989,'Program Mapping'!B:B,1,FALSE)=C1989,"OK","Fix"),"Fix"))</f>
        <v/>
      </c>
      <c r="C1989" s="32"/>
      <c r="E1989" s="25"/>
      <c r="F1989" s="25"/>
      <c r="M1989" s="13"/>
    </row>
    <row r="1990" spans="1:13" x14ac:dyDescent="0.25">
      <c r="A1990" s="7" t="str">
        <f>IF(C1990="","",IFERROR(IF(VLOOKUP(C1990,'Program Mapping'!B:B,1,FALSE)=C1990,"OK","Fix"),"Fix"))</f>
        <v/>
      </c>
      <c r="C1990" s="32"/>
      <c r="E1990" s="25"/>
      <c r="F1990" s="25"/>
      <c r="M1990" s="13"/>
    </row>
    <row r="1991" spans="1:13" x14ac:dyDescent="0.25">
      <c r="A1991" s="7" t="str">
        <f>IF(C1991="","",IFERROR(IF(VLOOKUP(C1991,'Program Mapping'!B:B,1,FALSE)=C1991,"OK","Fix"),"Fix"))</f>
        <v/>
      </c>
      <c r="C1991" s="32"/>
      <c r="E1991" s="25"/>
      <c r="F1991" s="25"/>
      <c r="M1991" s="13"/>
    </row>
    <row r="1992" spans="1:13" x14ac:dyDescent="0.25">
      <c r="A1992" s="7" t="str">
        <f>IF(C1992="","",IFERROR(IF(VLOOKUP(C1992,'Program Mapping'!B:B,1,FALSE)=C1992,"OK","Fix"),"Fix"))</f>
        <v/>
      </c>
      <c r="C1992" s="32"/>
      <c r="E1992" s="25"/>
      <c r="F1992" s="25"/>
      <c r="M1992" s="13"/>
    </row>
    <row r="1993" spans="1:13" x14ac:dyDescent="0.25">
      <c r="A1993" s="7" t="str">
        <f>IF(C1993="","",IFERROR(IF(VLOOKUP(C1993,'Program Mapping'!B:B,1,FALSE)=C1993,"OK","Fix"),"Fix"))</f>
        <v/>
      </c>
      <c r="C1993" s="32"/>
      <c r="E1993" s="25"/>
      <c r="F1993" s="25"/>
      <c r="M1993" s="13"/>
    </row>
    <row r="1994" spans="1:13" x14ac:dyDescent="0.25">
      <c r="A1994" s="7" t="str">
        <f>IF(C1994="","",IFERROR(IF(VLOOKUP(C1994,'Program Mapping'!B:B,1,FALSE)=C1994,"OK","Fix"),"Fix"))</f>
        <v/>
      </c>
      <c r="C1994" s="32"/>
      <c r="E1994" s="25"/>
      <c r="F1994" s="25"/>
      <c r="M1994" s="13"/>
    </row>
    <row r="1995" spans="1:13" x14ac:dyDescent="0.25">
      <c r="A1995" s="7" t="str">
        <f>IF(C1995="","",IFERROR(IF(VLOOKUP(C1995,'Program Mapping'!B:B,1,FALSE)=C1995,"OK","Fix"),"Fix"))</f>
        <v/>
      </c>
      <c r="C1995" s="32"/>
      <c r="E1995" s="25"/>
      <c r="F1995" s="25"/>
      <c r="M1995" s="13"/>
    </row>
    <row r="1996" spans="1:13" x14ac:dyDescent="0.25">
      <c r="A1996" s="7" t="str">
        <f>IF(C1996="","",IFERROR(IF(VLOOKUP(C1996,'Program Mapping'!B:B,1,FALSE)=C1996,"OK","Fix"),"Fix"))</f>
        <v/>
      </c>
      <c r="C1996" s="32"/>
      <c r="E1996" s="25"/>
      <c r="F1996" s="25"/>
      <c r="M1996" s="13"/>
    </row>
    <row r="1997" spans="1:13" x14ac:dyDescent="0.25">
      <c r="A1997" s="7" t="str">
        <f>IF(C1997="","",IFERROR(IF(VLOOKUP(C1997,'Program Mapping'!B:B,1,FALSE)=C1997,"OK","Fix"),"Fix"))</f>
        <v/>
      </c>
      <c r="C1997" s="32"/>
      <c r="E1997" s="25"/>
      <c r="F1997" s="25"/>
      <c r="M1997" s="13"/>
    </row>
    <row r="1998" spans="1:13" x14ac:dyDescent="0.25">
      <c r="A1998" s="7" t="str">
        <f>IF(C1998="","",IFERROR(IF(VLOOKUP(C1998,'Program Mapping'!B:B,1,FALSE)=C1998,"OK","Fix"),"Fix"))</f>
        <v/>
      </c>
      <c r="C1998" s="32"/>
      <c r="E1998" s="25"/>
      <c r="F1998" s="25"/>
      <c r="M1998" s="13"/>
    </row>
    <row r="1999" spans="1:13" x14ac:dyDescent="0.25">
      <c r="A1999" s="7" t="str">
        <f>IF(C1999="","",IFERROR(IF(VLOOKUP(C1999,'Program Mapping'!B:B,1,FALSE)=C1999,"OK","Fix"),"Fix"))</f>
        <v/>
      </c>
      <c r="C1999" s="32"/>
      <c r="E1999" s="25"/>
      <c r="F1999" s="25"/>
      <c r="M1999" s="13"/>
    </row>
    <row r="2000" spans="1:13" x14ac:dyDescent="0.25">
      <c r="A2000" s="7" t="str">
        <f>IF(C2000="","",IFERROR(IF(VLOOKUP(C2000,'Program Mapping'!B:B,1,FALSE)=C2000,"OK","Fix"),"Fix"))</f>
        <v/>
      </c>
      <c r="C2000" s="32"/>
      <c r="E2000" s="25"/>
      <c r="F2000" s="25"/>
      <c r="M2000" s="13"/>
    </row>
    <row r="2001" spans="1:13" x14ac:dyDescent="0.25">
      <c r="A2001" s="7" t="str">
        <f>IF(C2001="","",IFERROR(IF(VLOOKUP(C2001,'Program Mapping'!B:B,1,FALSE)=C2001,"OK","Fix"),"Fix"))</f>
        <v/>
      </c>
      <c r="C2001" s="32"/>
      <c r="E2001" s="25"/>
      <c r="F2001" s="25"/>
      <c r="M2001" s="13"/>
    </row>
    <row r="2002" spans="1:13" x14ac:dyDescent="0.25">
      <c r="A2002" s="7" t="str">
        <f>IF(C2002="","",IFERROR(IF(VLOOKUP(C2002,'Program Mapping'!B:B,1,FALSE)=C2002,"OK","Fix"),"Fix"))</f>
        <v/>
      </c>
      <c r="C2002" s="32"/>
      <c r="E2002" s="25"/>
      <c r="F2002" s="25"/>
      <c r="M2002" s="13"/>
    </row>
    <row r="2003" spans="1:13" x14ac:dyDescent="0.25">
      <c r="A2003" s="7" t="str">
        <f>IF(C2003="","",IFERROR(IF(VLOOKUP(C2003,'Program Mapping'!B:B,1,FALSE)=C2003,"OK","Fix"),"Fix"))</f>
        <v/>
      </c>
      <c r="C2003" s="32"/>
      <c r="E2003" s="25"/>
      <c r="F2003" s="25"/>
      <c r="M2003" s="13"/>
    </row>
    <row r="2004" spans="1:13" x14ac:dyDescent="0.25">
      <c r="A2004" s="7" t="str">
        <f>IF(C2004="","",IFERROR(IF(VLOOKUP(C2004,'Program Mapping'!B:B,1,FALSE)=C2004,"OK","Fix"),"Fix"))</f>
        <v/>
      </c>
      <c r="C2004" s="32"/>
      <c r="E2004" s="25"/>
      <c r="F2004" s="25"/>
      <c r="M2004" s="13"/>
    </row>
    <row r="2005" spans="1:13" x14ac:dyDescent="0.25">
      <c r="A2005" s="7" t="str">
        <f>IF(C2005="","",IFERROR(IF(VLOOKUP(C2005,'Program Mapping'!B:B,1,FALSE)=C2005,"OK","Fix"),"Fix"))</f>
        <v/>
      </c>
      <c r="C2005" s="32"/>
      <c r="E2005" s="25"/>
      <c r="F2005" s="25"/>
      <c r="M2005" s="13"/>
    </row>
    <row r="2006" spans="1:13" x14ac:dyDescent="0.25">
      <c r="A2006" s="7" t="str">
        <f>IF(C2006="","",IFERROR(IF(VLOOKUP(C2006,'Program Mapping'!B:B,1,FALSE)=C2006,"OK","Fix"),"Fix"))</f>
        <v/>
      </c>
      <c r="C2006" s="32"/>
      <c r="E2006" s="25"/>
      <c r="F2006" s="25"/>
      <c r="M2006" s="13"/>
    </row>
    <row r="2007" spans="1:13" x14ac:dyDescent="0.25">
      <c r="A2007" s="7" t="str">
        <f>IF(C2007="","",IFERROR(IF(VLOOKUP(C2007,'Program Mapping'!B:B,1,FALSE)=C2007,"OK","Fix"),"Fix"))</f>
        <v/>
      </c>
      <c r="C2007" s="32"/>
      <c r="E2007" s="25"/>
      <c r="F2007" s="25"/>
      <c r="M2007" s="13"/>
    </row>
    <row r="2008" spans="1:13" x14ac:dyDescent="0.25">
      <c r="A2008" s="7" t="str">
        <f>IF(C2008="","",IFERROR(IF(VLOOKUP(C2008,'Program Mapping'!B:B,1,FALSE)=C2008,"OK","Fix"),"Fix"))</f>
        <v/>
      </c>
      <c r="C2008" s="32"/>
      <c r="E2008" s="25"/>
      <c r="F2008" s="25"/>
      <c r="M2008" s="13"/>
    </row>
    <row r="2009" spans="1:13" x14ac:dyDescent="0.25">
      <c r="A2009" s="7" t="str">
        <f>IF(C2009="","",IFERROR(IF(VLOOKUP(C2009,'Program Mapping'!B:B,1,FALSE)=C2009,"OK","Fix"),"Fix"))</f>
        <v/>
      </c>
      <c r="C2009" s="32"/>
      <c r="E2009" s="25"/>
      <c r="F2009" s="25"/>
      <c r="M2009" s="13"/>
    </row>
    <row r="2010" spans="1:13" x14ac:dyDescent="0.25">
      <c r="A2010" s="7" t="str">
        <f>IF(C2010="","",IFERROR(IF(VLOOKUP(C2010,'Program Mapping'!B:B,1,FALSE)=C2010,"OK","Fix"),"Fix"))</f>
        <v/>
      </c>
      <c r="C2010" s="32"/>
      <c r="E2010" s="25"/>
      <c r="F2010" s="25"/>
      <c r="M2010" s="13"/>
    </row>
    <row r="2011" spans="1:13" x14ac:dyDescent="0.25">
      <c r="A2011" s="7" t="str">
        <f>IF(C2011="","",IFERROR(IF(VLOOKUP(C2011,'Program Mapping'!B:B,1,FALSE)=C2011,"OK","Fix"),"Fix"))</f>
        <v/>
      </c>
      <c r="C2011" s="32"/>
      <c r="E2011" s="25"/>
      <c r="F2011" s="25"/>
      <c r="M2011" s="13"/>
    </row>
    <row r="2012" spans="1:13" x14ac:dyDescent="0.25">
      <c r="A2012" s="7" t="str">
        <f>IF(C2012="","",IFERROR(IF(VLOOKUP(C2012,'Program Mapping'!B:B,1,FALSE)=C2012,"OK","Fix"),"Fix"))</f>
        <v/>
      </c>
      <c r="C2012" s="32"/>
      <c r="E2012" s="25"/>
      <c r="F2012" s="25"/>
      <c r="M2012" s="13"/>
    </row>
    <row r="2013" spans="1:13" x14ac:dyDescent="0.25">
      <c r="A2013" s="7" t="str">
        <f>IF(C2013="","",IFERROR(IF(VLOOKUP(C2013,'Program Mapping'!B:B,1,FALSE)=C2013,"OK","Fix"),"Fix"))</f>
        <v/>
      </c>
      <c r="C2013" s="32"/>
      <c r="E2013" s="25"/>
      <c r="F2013" s="25"/>
      <c r="M2013" s="13"/>
    </row>
    <row r="2014" spans="1:13" x14ac:dyDescent="0.25">
      <c r="A2014" s="7" t="str">
        <f>IF(C2014="","",IFERROR(IF(VLOOKUP(C2014,'Program Mapping'!B:B,1,FALSE)=C2014,"OK","Fix"),"Fix"))</f>
        <v/>
      </c>
      <c r="C2014" s="32"/>
      <c r="E2014" s="25"/>
      <c r="F2014" s="25"/>
      <c r="M2014" s="13"/>
    </row>
    <row r="2015" spans="1:13" x14ac:dyDescent="0.25">
      <c r="A2015" s="7" t="str">
        <f>IF(C2015="","",IFERROR(IF(VLOOKUP(C2015,'Program Mapping'!B:B,1,FALSE)=C2015,"OK","Fix"),"Fix"))</f>
        <v/>
      </c>
      <c r="C2015" s="32"/>
      <c r="E2015" s="25"/>
      <c r="F2015" s="25"/>
      <c r="M2015" s="13"/>
    </row>
    <row r="2016" spans="1:13" x14ac:dyDescent="0.25">
      <c r="A2016" s="7" t="str">
        <f>IF(C2016="","",IFERROR(IF(VLOOKUP(C2016,'Program Mapping'!B:B,1,FALSE)=C2016,"OK","Fix"),"Fix"))</f>
        <v/>
      </c>
      <c r="C2016" s="32"/>
      <c r="E2016" s="25"/>
      <c r="F2016" s="25"/>
      <c r="M2016" s="13"/>
    </row>
    <row r="2017" spans="1:13" x14ac:dyDescent="0.25">
      <c r="A2017" s="7" t="str">
        <f>IF(C2017="","",IFERROR(IF(VLOOKUP(C2017,'Program Mapping'!B:B,1,FALSE)=C2017,"OK","Fix"),"Fix"))</f>
        <v/>
      </c>
      <c r="C2017" s="32"/>
      <c r="E2017" s="25"/>
      <c r="F2017" s="25"/>
      <c r="M2017" s="13"/>
    </row>
    <row r="2018" spans="1:13" x14ac:dyDescent="0.25">
      <c r="A2018" s="7" t="str">
        <f>IF(C2018="","",IFERROR(IF(VLOOKUP(C2018,'Program Mapping'!B:B,1,FALSE)=C2018,"OK","Fix"),"Fix"))</f>
        <v/>
      </c>
      <c r="C2018" s="32"/>
      <c r="E2018" s="25"/>
      <c r="F2018" s="25"/>
      <c r="M2018" s="13"/>
    </row>
    <row r="2019" spans="1:13" x14ac:dyDescent="0.25">
      <c r="A2019" s="7" t="str">
        <f>IF(C2019="","",IFERROR(IF(VLOOKUP(C2019,'Program Mapping'!B:B,1,FALSE)=C2019,"OK","Fix"),"Fix"))</f>
        <v/>
      </c>
      <c r="C2019" s="32"/>
      <c r="E2019" s="25"/>
      <c r="F2019" s="25"/>
      <c r="M2019" s="13"/>
    </row>
    <row r="2020" spans="1:13" x14ac:dyDescent="0.25">
      <c r="A2020" s="7" t="str">
        <f>IF(C2020="","",IFERROR(IF(VLOOKUP(C2020,'Program Mapping'!B:B,1,FALSE)=C2020,"OK","Fix"),"Fix"))</f>
        <v/>
      </c>
      <c r="C2020" s="32"/>
      <c r="E2020" s="25"/>
      <c r="F2020" s="25"/>
      <c r="M2020" s="13"/>
    </row>
    <row r="2021" spans="1:13" x14ac:dyDescent="0.25">
      <c r="A2021" s="7" t="str">
        <f>IF(C2021="","",IFERROR(IF(VLOOKUP(C2021,'Program Mapping'!B:B,1,FALSE)=C2021,"OK","Fix"),"Fix"))</f>
        <v/>
      </c>
      <c r="C2021" s="32"/>
      <c r="E2021" s="25"/>
      <c r="F2021" s="25"/>
      <c r="M2021" s="13"/>
    </row>
    <row r="2022" spans="1:13" x14ac:dyDescent="0.25">
      <c r="A2022" s="7" t="str">
        <f>IF(C2022="","",IFERROR(IF(VLOOKUP(C2022,'Program Mapping'!B:B,1,FALSE)=C2022,"OK","Fix"),"Fix"))</f>
        <v/>
      </c>
      <c r="C2022" s="32"/>
      <c r="E2022" s="25"/>
      <c r="F2022" s="25"/>
      <c r="M2022" s="13"/>
    </row>
    <row r="2023" spans="1:13" x14ac:dyDescent="0.25">
      <c r="A2023" s="7" t="str">
        <f>IF(C2023="","",IFERROR(IF(VLOOKUP(C2023,'Program Mapping'!B:B,1,FALSE)=C2023,"OK","Fix"),"Fix"))</f>
        <v/>
      </c>
      <c r="C2023" s="32"/>
      <c r="E2023" s="25"/>
      <c r="F2023" s="25"/>
      <c r="M2023" s="13"/>
    </row>
    <row r="2024" spans="1:13" x14ac:dyDescent="0.25">
      <c r="A2024" s="7" t="str">
        <f>IF(C2024="","",IFERROR(IF(VLOOKUP(C2024,'Program Mapping'!B:B,1,FALSE)=C2024,"OK","Fix"),"Fix"))</f>
        <v/>
      </c>
      <c r="C2024" s="32"/>
      <c r="E2024" s="25"/>
      <c r="F2024" s="25"/>
      <c r="M2024" s="13"/>
    </row>
    <row r="2025" spans="1:13" x14ac:dyDescent="0.25">
      <c r="A2025" s="7" t="str">
        <f>IF(C2025="","",IFERROR(IF(VLOOKUP(C2025,'Program Mapping'!B:B,1,FALSE)=C2025,"OK","Fix"),"Fix"))</f>
        <v/>
      </c>
      <c r="C2025" s="32"/>
      <c r="E2025" s="25"/>
      <c r="F2025" s="25"/>
      <c r="M2025" s="13"/>
    </row>
    <row r="2026" spans="1:13" x14ac:dyDescent="0.25">
      <c r="A2026" s="7" t="str">
        <f>IF(C2026="","",IFERROR(IF(VLOOKUP(C2026,'Program Mapping'!B:B,1,FALSE)=C2026,"OK","Fix"),"Fix"))</f>
        <v/>
      </c>
      <c r="C2026" s="32"/>
      <c r="E2026" s="25"/>
      <c r="F2026" s="25"/>
      <c r="M2026" s="13"/>
    </row>
    <row r="2027" spans="1:13" x14ac:dyDescent="0.25">
      <c r="A2027" s="7" t="str">
        <f>IF(C2027="","",IFERROR(IF(VLOOKUP(C2027,'Program Mapping'!B:B,1,FALSE)=C2027,"OK","Fix"),"Fix"))</f>
        <v/>
      </c>
      <c r="C2027" s="32"/>
      <c r="E2027" s="25"/>
      <c r="F2027" s="25"/>
      <c r="M2027" s="13"/>
    </row>
    <row r="2028" spans="1:13" x14ac:dyDescent="0.25">
      <c r="A2028" s="7" t="str">
        <f>IF(C2028="","",IFERROR(IF(VLOOKUP(C2028,'Program Mapping'!B:B,1,FALSE)=C2028,"OK","Fix"),"Fix"))</f>
        <v/>
      </c>
      <c r="C2028" s="32"/>
      <c r="E2028" s="25"/>
      <c r="F2028" s="25"/>
      <c r="M2028" s="13"/>
    </row>
    <row r="2029" spans="1:13" x14ac:dyDescent="0.25">
      <c r="A2029" s="7" t="str">
        <f>IF(C2029="","",IFERROR(IF(VLOOKUP(C2029,'Program Mapping'!B:B,1,FALSE)=C2029,"OK","Fix"),"Fix"))</f>
        <v/>
      </c>
      <c r="C2029" s="32"/>
      <c r="E2029" s="25"/>
      <c r="F2029" s="25"/>
      <c r="M2029" s="13"/>
    </row>
    <row r="2030" spans="1:13" x14ac:dyDescent="0.25">
      <c r="A2030" s="7" t="str">
        <f>IF(C2030="","",IFERROR(IF(VLOOKUP(C2030,'Program Mapping'!B:B,1,FALSE)=C2030,"OK","Fix"),"Fix"))</f>
        <v/>
      </c>
      <c r="C2030" s="32"/>
      <c r="E2030" s="25"/>
      <c r="F2030" s="25"/>
      <c r="M2030" s="13"/>
    </row>
    <row r="2031" spans="1:13" x14ac:dyDescent="0.25">
      <c r="A2031" s="7" t="str">
        <f>IF(C2031="","",IFERROR(IF(VLOOKUP(C2031,'Program Mapping'!B:B,1,FALSE)=C2031,"OK","Fix"),"Fix"))</f>
        <v/>
      </c>
      <c r="C2031" s="32"/>
      <c r="E2031" s="25"/>
      <c r="F2031" s="25"/>
      <c r="M2031" s="13"/>
    </row>
    <row r="2032" spans="1:13" x14ac:dyDescent="0.25">
      <c r="A2032" s="7" t="str">
        <f>IF(C2032="","",IFERROR(IF(VLOOKUP(C2032,'Program Mapping'!B:B,1,FALSE)=C2032,"OK","Fix"),"Fix"))</f>
        <v/>
      </c>
      <c r="C2032" s="32"/>
      <c r="E2032" s="25"/>
      <c r="F2032" s="25"/>
      <c r="M2032" s="13"/>
    </row>
    <row r="2033" spans="1:13" x14ac:dyDescent="0.25">
      <c r="A2033" s="7" t="str">
        <f>IF(C2033="","",IFERROR(IF(VLOOKUP(C2033,'Program Mapping'!B:B,1,FALSE)=C2033,"OK","Fix"),"Fix"))</f>
        <v/>
      </c>
      <c r="C2033" s="32"/>
      <c r="E2033" s="25"/>
      <c r="F2033" s="25"/>
      <c r="M2033" s="13"/>
    </row>
    <row r="2034" spans="1:13" x14ac:dyDescent="0.25">
      <c r="A2034" s="7" t="str">
        <f>IF(C2034="","",IFERROR(IF(VLOOKUP(C2034,'Program Mapping'!B:B,1,FALSE)=C2034,"OK","Fix"),"Fix"))</f>
        <v/>
      </c>
      <c r="C2034" s="32"/>
      <c r="E2034" s="25"/>
      <c r="F2034" s="25"/>
      <c r="M2034" s="13"/>
    </row>
    <row r="2035" spans="1:13" x14ac:dyDescent="0.25">
      <c r="A2035" s="7" t="str">
        <f>IF(C2035="","",IFERROR(IF(VLOOKUP(C2035,'Program Mapping'!B:B,1,FALSE)=C2035,"OK","Fix"),"Fix"))</f>
        <v/>
      </c>
      <c r="C2035" s="32"/>
      <c r="E2035" s="25"/>
      <c r="F2035" s="25"/>
      <c r="M2035" s="13"/>
    </row>
    <row r="2036" spans="1:13" x14ac:dyDescent="0.25">
      <c r="A2036" s="7" t="str">
        <f>IF(C2036="","",IFERROR(IF(VLOOKUP(C2036,'Program Mapping'!B:B,1,FALSE)=C2036,"OK","Fix"),"Fix"))</f>
        <v/>
      </c>
      <c r="C2036" s="32"/>
      <c r="E2036" s="25"/>
      <c r="F2036" s="25"/>
      <c r="M2036" s="13"/>
    </row>
    <row r="2037" spans="1:13" x14ac:dyDescent="0.25">
      <c r="A2037" s="7" t="str">
        <f>IF(C2037="","",IFERROR(IF(VLOOKUP(C2037,'Program Mapping'!B:B,1,FALSE)=C2037,"OK","Fix"),"Fix"))</f>
        <v/>
      </c>
      <c r="C2037" s="32"/>
      <c r="E2037" s="25"/>
      <c r="F2037" s="25"/>
      <c r="M2037" s="13"/>
    </row>
    <row r="2038" spans="1:13" x14ac:dyDescent="0.25">
      <c r="A2038" s="7" t="str">
        <f>IF(C2038="","",IFERROR(IF(VLOOKUP(C2038,'Program Mapping'!B:B,1,FALSE)=C2038,"OK","Fix"),"Fix"))</f>
        <v/>
      </c>
      <c r="C2038" s="32"/>
      <c r="E2038" s="25"/>
      <c r="F2038" s="25"/>
      <c r="M2038" s="13"/>
    </row>
    <row r="2039" spans="1:13" x14ac:dyDescent="0.25">
      <c r="A2039" s="7" t="str">
        <f>IF(C2039="","",IFERROR(IF(VLOOKUP(C2039,'Program Mapping'!B:B,1,FALSE)=C2039,"OK","Fix"),"Fix"))</f>
        <v/>
      </c>
      <c r="C2039" s="32"/>
      <c r="E2039" s="25"/>
      <c r="F2039" s="25"/>
      <c r="M2039" s="13"/>
    </row>
    <row r="2040" spans="1:13" x14ac:dyDescent="0.25">
      <c r="A2040" s="7" t="str">
        <f>IF(C2040="","",IFERROR(IF(VLOOKUP(C2040,'Program Mapping'!B:B,1,FALSE)=C2040,"OK","Fix"),"Fix"))</f>
        <v/>
      </c>
      <c r="C2040" s="32"/>
      <c r="E2040" s="25"/>
      <c r="F2040" s="25"/>
      <c r="M2040" s="13"/>
    </row>
    <row r="2041" spans="1:13" x14ac:dyDescent="0.25">
      <c r="A2041" s="7" t="str">
        <f>IF(C2041="","",IFERROR(IF(VLOOKUP(C2041,'Program Mapping'!B:B,1,FALSE)=C2041,"OK","Fix"),"Fix"))</f>
        <v/>
      </c>
      <c r="C2041" s="32"/>
      <c r="E2041" s="25"/>
      <c r="F2041" s="25"/>
      <c r="M2041" s="13"/>
    </row>
    <row r="2042" spans="1:13" x14ac:dyDescent="0.25">
      <c r="A2042" s="7" t="str">
        <f>IF(C2042="","",IFERROR(IF(VLOOKUP(C2042,'Program Mapping'!B:B,1,FALSE)=C2042,"OK","Fix"),"Fix"))</f>
        <v/>
      </c>
      <c r="C2042" s="32"/>
      <c r="E2042" s="25"/>
      <c r="F2042" s="25"/>
      <c r="M2042" s="13"/>
    </row>
    <row r="2043" spans="1:13" x14ac:dyDescent="0.25">
      <c r="A2043" s="7" t="str">
        <f>IF(C2043="","",IFERROR(IF(VLOOKUP(C2043,'Program Mapping'!B:B,1,FALSE)=C2043,"OK","Fix"),"Fix"))</f>
        <v/>
      </c>
      <c r="C2043" s="32"/>
      <c r="E2043" s="25"/>
      <c r="F2043" s="25"/>
      <c r="M2043" s="13"/>
    </row>
    <row r="2044" spans="1:13" x14ac:dyDescent="0.25">
      <c r="A2044" s="7" t="str">
        <f>IF(C2044="","",IFERROR(IF(VLOOKUP(C2044,'Program Mapping'!B:B,1,FALSE)=C2044,"OK","Fix"),"Fix"))</f>
        <v/>
      </c>
      <c r="C2044" s="32"/>
      <c r="E2044" s="25"/>
      <c r="F2044" s="25"/>
      <c r="M2044" s="13"/>
    </row>
    <row r="2045" spans="1:13" x14ac:dyDescent="0.25">
      <c r="A2045" s="7" t="str">
        <f>IF(C2045="","",IFERROR(IF(VLOOKUP(C2045,'Program Mapping'!B:B,1,FALSE)=C2045,"OK","Fix"),"Fix"))</f>
        <v/>
      </c>
      <c r="C2045" s="32"/>
      <c r="E2045" s="25"/>
      <c r="F2045" s="25"/>
      <c r="M2045" s="13"/>
    </row>
    <row r="2046" spans="1:13" x14ac:dyDescent="0.25">
      <c r="A2046" s="7" t="str">
        <f>IF(C2046="","",IFERROR(IF(VLOOKUP(C2046,'Program Mapping'!B:B,1,FALSE)=C2046,"OK","Fix"),"Fix"))</f>
        <v/>
      </c>
      <c r="C2046" s="32"/>
      <c r="E2046" s="25"/>
      <c r="F2046" s="25"/>
      <c r="M2046" s="13"/>
    </row>
    <row r="2047" spans="1:13" x14ac:dyDescent="0.25">
      <c r="A2047" s="7" t="str">
        <f>IF(C2047="","",IFERROR(IF(VLOOKUP(C2047,'Program Mapping'!B:B,1,FALSE)=C2047,"OK","Fix"),"Fix"))</f>
        <v/>
      </c>
      <c r="C2047" s="32"/>
      <c r="E2047" s="25"/>
      <c r="F2047" s="25"/>
      <c r="M2047" s="13"/>
    </row>
    <row r="2048" spans="1:13" x14ac:dyDescent="0.25">
      <c r="A2048" s="7" t="str">
        <f>IF(C2048="","",IFERROR(IF(VLOOKUP(C2048,'Program Mapping'!B:B,1,FALSE)=C2048,"OK","Fix"),"Fix"))</f>
        <v/>
      </c>
      <c r="C2048" s="32"/>
      <c r="E2048" s="25"/>
      <c r="F2048" s="25"/>
      <c r="M2048" s="13"/>
    </row>
    <row r="2049" spans="1:13" x14ac:dyDescent="0.25">
      <c r="A2049" s="7" t="str">
        <f>IF(C2049="","",IFERROR(IF(VLOOKUP(C2049,'Program Mapping'!B:B,1,FALSE)=C2049,"OK","Fix"),"Fix"))</f>
        <v/>
      </c>
      <c r="C2049" s="32"/>
      <c r="E2049" s="25"/>
      <c r="F2049" s="25"/>
      <c r="M2049" s="13"/>
    </row>
    <row r="2050" spans="1:13" x14ac:dyDescent="0.25">
      <c r="A2050" s="7" t="str">
        <f>IF(C2050="","",IFERROR(IF(VLOOKUP(C2050,'Program Mapping'!B:B,1,FALSE)=C2050,"OK","Fix"),"Fix"))</f>
        <v/>
      </c>
      <c r="C2050" s="32"/>
      <c r="E2050" s="25"/>
      <c r="F2050" s="25"/>
      <c r="M2050" s="13"/>
    </row>
    <row r="2051" spans="1:13" x14ac:dyDescent="0.25">
      <c r="A2051" s="7" t="str">
        <f>IF(C2051="","",IFERROR(IF(VLOOKUP(C2051,'Program Mapping'!B:B,1,FALSE)=C2051,"OK","Fix"),"Fix"))</f>
        <v/>
      </c>
      <c r="C2051" s="32"/>
      <c r="E2051" s="25"/>
      <c r="F2051" s="25"/>
      <c r="M2051" s="13"/>
    </row>
    <row r="2052" spans="1:13" x14ac:dyDescent="0.25">
      <c r="A2052" s="7" t="str">
        <f>IF(C2052="","",IFERROR(IF(VLOOKUP(C2052,'Program Mapping'!B:B,1,FALSE)=C2052,"OK","Fix"),"Fix"))</f>
        <v/>
      </c>
      <c r="C2052" s="32"/>
      <c r="E2052" s="25"/>
      <c r="F2052" s="25"/>
      <c r="M2052" s="13"/>
    </row>
    <row r="2053" spans="1:13" x14ac:dyDescent="0.25">
      <c r="A2053" s="7" t="str">
        <f>IF(C2053="","",IFERROR(IF(VLOOKUP(C2053,'Program Mapping'!B:B,1,FALSE)=C2053,"OK","Fix"),"Fix"))</f>
        <v/>
      </c>
      <c r="C2053" s="32"/>
      <c r="E2053" s="25"/>
      <c r="F2053" s="25"/>
      <c r="M2053" s="13"/>
    </row>
    <row r="2054" spans="1:13" x14ac:dyDescent="0.25">
      <c r="A2054" s="7" t="str">
        <f>IF(C2054="","",IFERROR(IF(VLOOKUP(C2054,'Program Mapping'!B:B,1,FALSE)=C2054,"OK","Fix"),"Fix"))</f>
        <v/>
      </c>
      <c r="C2054" s="32"/>
      <c r="E2054" s="25"/>
      <c r="F2054" s="25"/>
      <c r="M2054" s="13"/>
    </row>
    <row r="2055" spans="1:13" x14ac:dyDescent="0.25">
      <c r="A2055" s="7" t="str">
        <f>IF(C2055="","",IFERROR(IF(VLOOKUP(C2055,'Program Mapping'!B:B,1,FALSE)=C2055,"OK","Fix"),"Fix"))</f>
        <v/>
      </c>
      <c r="C2055" s="32"/>
      <c r="E2055" s="25"/>
      <c r="F2055" s="25"/>
      <c r="M2055" s="13"/>
    </row>
    <row r="2056" spans="1:13" x14ac:dyDescent="0.25">
      <c r="A2056" s="7" t="str">
        <f>IF(C2056="","",IFERROR(IF(VLOOKUP(C2056,'Program Mapping'!B:B,1,FALSE)=C2056,"OK","Fix"),"Fix"))</f>
        <v/>
      </c>
      <c r="C2056" s="32"/>
      <c r="E2056" s="25"/>
      <c r="F2056" s="25"/>
      <c r="M2056" s="13"/>
    </row>
    <row r="2057" spans="1:13" x14ac:dyDescent="0.25">
      <c r="A2057" s="7" t="str">
        <f>IF(C2057="","",IFERROR(IF(VLOOKUP(C2057,'Program Mapping'!B:B,1,FALSE)=C2057,"OK","Fix"),"Fix"))</f>
        <v/>
      </c>
      <c r="C2057" s="32"/>
      <c r="E2057" s="25"/>
      <c r="F2057" s="25"/>
      <c r="M2057" s="13"/>
    </row>
    <row r="2058" spans="1:13" x14ac:dyDescent="0.25">
      <c r="A2058" s="7" t="str">
        <f>IF(C2058="","",IFERROR(IF(VLOOKUP(C2058,'Program Mapping'!B:B,1,FALSE)=C2058,"OK","Fix"),"Fix"))</f>
        <v/>
      </c>
      <c r="C2058" s="32"/>
      <c r="E2058" s="25"/>
      <c r="F2058" s="25"/>
      <c r="M2058" s="13"/>
    </row>
    <row r="2059" spans="1:13" x14ac:dyDescent="0.25">
      <c r="A2059" s="7" t="str">
        <f>IF(C2059="","",IFERROR(IF(VLOOKUP(C2059,'Program Mapping'!B:B,1,FALSE)=C2059,"OK","Fix"),"Fix"))</f>
        <v/>
      </c>
      <c r="C2059" s="32"/>
      <c r="E2059" s="25"/>
      <c r="F2059" s="25"/>
      <c r="M2059" s="13"/>
    </row>
    <row r="2060" spans="1:13" x14ac:dyDescent="0.25">
      <c r="A2060" s="7" t="str">
        <f>IF(C2060="","",IFERROR(IF(VLOOKUP(C2060,'Program Mapping'!B:B,1,FALSE)=C2060,"OK","Fix"),"Fix"))</f>
        <v/>
      </c>
      <c r="C2060" s="32"/>
      <c r="E2060" s="25"/>
      <c r="F2060" s="25"/>
      <c r="M2060" s="13"/>
    </row>
    <row r="2061" spans="1:13" x14ac:dyDescent="0.25">
      <c r="A2061" s="7" t="str">
        <f>IF(C2061="","",IFERROR(IF(VLOOKUP(C2061,'Program Mapping'!B:B,1,FALSE)=C2061,"OK","Fix"),"Fix"))</f>
        <v/>
      </c>
      <c r="C2061" s="32"/>
      <c r="E2061" s="25"/>
      <c r="F2061" s="25"/>
      <c r="M2061" s="13"/>
    </row>
    <row r="2062" spans="1:13" x14ac:dyDescent="0.25">
      <c r="A2062" s="7" t="str">
        <f>IF(C2062="","",IFERROR(IF(VLOOKUP(C2062,'Program Mapping'!B:B,1,FALSE)=C2062,"OK","Fix"),"Fix"))</f>
        <v/>
      </c>
      <c r="C2062" s="32"/>
      <c r="E2062" s="25"/>
      <c r="F2062" s="25"/>
      <c r="M2062" s="13"/>
    </row>
    <row r="2063" spans="1:13" x14ac:dyDescent="0.25">
      <c r="A2063" s="7" t="str">
        <f>IF(C2063="","",IFERROR(IF(VLOOKUP(C2063,'Program Mapping'!B:B,1,FALSE)=C2063,"OK","Fix"),"Fix"))</f>
        <v/>
      </c>
      <c r="C2063" s="32"/>
      <c r="E2063" s="25"/>
      <c r="F2063" s="25"/>
      <c r="M2063" s="13"/>
    </row>
    <row r="2064" spans="1:13" x14ac:dyDescent="0.25">
      <c r="A2064" s="7" t="str">
        <f>IF(C2064="","",IFERROR(IF(VLOOKUP(C2064,'Program Mapping'!B:B,1,FALSE)=C2064,"OK","Fix"),"Fix"))</f>
        <v/>
      </c>
      <c r="C2064" s="32"/>
      <c r="E2064" s="25"/>
      <c r="F2064" s="25"/>
      <c r="M2064" s="13"/>
    </row>
    <row r="2065" spans="1:13" x14ac:dyDescent="0.25">
      <c r="A2065" s="7" t="str">
        <f>IF(C2065="","",IFERROR(IF(VLOOKUP(C2065,'Program Mapping'!B:B,1,FALSE)=C2065,"OK","Fix"),"Fix"))</f>
        <v/>
      </c>
      <c r="C2065" s="32"/>
      <c r="E2065" s="25"/>
      <c r="F2065" s="25"/>
      <c r="M2065" s="13"/>
    </row>
    <row r="2066" spans="1:13" x14ac:dyDescent="0.25">
      <c r="A2066" s="7" t="str">
        <f>IF(C2066="","",IFERROR(IF(VLOOKUP(C2066,'Program Mapping'!B:B,1,FALSE)=C2066,"OK","Fix"),"Fix"))</f>
        <v/>
      </c>
      <c r="C2066" s="32"/>
      <c r="E2066" s="25"/>
      <c r="F2066" s="25"/>
      <c r="M2066" s="13"/>
    </row>
    <row r="2067" spans="1:13" x14ac:dyDescent="0.25">
      <c r="A2067" s="7" t="str">
        <f>IF(C2067="","",IFERROR(IF(VLOOKUP(C2067,'Program Mapping'!B:B,1,FALSE)=C2067,"OK","Fix"),"Fix"))</f>
        <v/>
      </c>
      <c r="C2067" s="32"/>
      <c r="E2067" s="25"/>
      <c r="F2067" s="25"/>
      <c r="M2067" s="13"/>
    </row>
    <row r="2068" spans="1:13" x14ac:dyDescent="0.25">
      <c r="A2068" s="7" t="str">
        <f>IF(C2068="","",IFERROR(IF(VLOOKUP(C2068,'Program Mapping'!B:B,1,FALSE)=C2068,"OK","Fix"),"Fix"))</f>
        <v/>
      </c>
      <c r="C2068" s="32"/>
      <c r="E2068" s="25"/>
      <c r="F2068" s="25"/>
      <c r="M2068" s="13"/>
    </row>
    <row r="2069" spans="1:13" x14ac:dyDescent="0.25">
      <c r="A2069" s="7" t="str">
        <f>IF(C2069="","",IFERROR(IF(VLOOKUP(C2069,'Program Mapping'!B:B,1,FALSE)=C2069,"OK","Fix"),"Fix"))</f>
        <v/>
      </c>
      <c r="C2069" s="32"/>
      <c r="E2069" s="25"/>
      <c r="F2069" s="25"/>
      <c r="M2069" s="13"/>
    </row>
    <row r="2070" spans="1:13" x14ac:dyDescent="0.25">
      <c r="A2070" s="7" t="str">
        <f>IF(C2070="","",IFERROR(IF(VLOOKUP(C2070,'Program Mapping'!B:B,1,FALSE)=C2070,"OK","Fix"),"Fix"))</f>
        <v/>
      </c>
      <c r="C2070" s="32"/>
      <c r="E2070" s="25"/>
      <c r="F2070" s="25"/>
      <c r="M2070" s="13"/>
    </row>
    <row r="2071" spans="1:13" x14ac:dyDescent="0.25">
      <c r="A2071" s="7" t="str">
        <f>IF(C2071="","",IFERROR(IF(VLOOKUP(C2071,'Program Mapping'!B:B,1,FALSE)=C2071,"OK","Fix"),"Fix"))</f>
        <v/>
      </c>
      <c r="C2071" s="32"/>
      <c r="E2071" s="25"/>
      <c r="F2071" s="25"/>
      <c r="M2071" s="13"/>
    </row>
    <row r="2072" spans="1:13" x14ac:dyDescent="0.25">
      <c r="A2072" s="7" t="str">
        <f>IF(C2072="","",IFERROR(IF(VLOOKUP(C2072,'Program Mapping'!B:B,1,FALSE)=C2072,"OK","Fix"),"Fix"))</f>
        <v/>
      </c>
      <c r="C2072" s="32"/>
      <c r="E2072" s="25"/>
      <c r="F2072" s="25"/>
      <c r="M2072" s="13"/>
    </row>
    <row r="2073" spans="1:13" x14ac:dyDescent="0.25">
      <c r="A2073" s="7" t="str">
        <f>IF(C2073="","",IFERROR(IF(VLOOKUP(C2073,'Program Mapping'!B:B,1,FALSE)=C2073,"OK","Fix"),"Fix"))</f>
        <v/>
      </c>
      <c r="C2073" s="32"/>
      <c r="E2073" s="25"/>
      <c r="F2073" s="25"/>
      <c r="M2073" s="13"/>
    </row>
    <row r="2074" spans="1:13" x14ac:dyDescent="0.25">
      <c r="A2074" s="7" t="str">
        <f>IF(C2074="","",IFERROR(IF(VLOOKUP(C2074,'Program Mapping'!B:B,1,FALSE)=C2074,"OK","Fix"),"Fix"))</f>
        <v/>
      </c>
      <c r="C2074" s="32"/>
      <c r="E2074" s="25"/>
      <c r="F2074" s="25"/>
      <c r="M2074" s="13"/>
    </row>
    <row r="2075" spans="1:13" x14ac:dyDescent="0.25">
      <c r="A2075" s="7" t="str">
        <f>IF(C2075="","",IFERROR(IF(VLOOKUP(C2075,'Program Mapping'!B:B,1,FALSE)=C2075,"OK","Fix"),"Fix"))</f>
        <v/>
      </c>
      <c r="C2075" s="32"/>
      <c r="E2075" s="25"/>
      <c r="F2075" s="25"/>
      <c r="M2075" s="13"/>
    </row>
    <row r="2076" spans="1:13" x14ac:dyDescent="0.25">
      <c r="A2076" s="7" t="str">
        <f>IF(C2076="","",IFERROR(IF(VLOOKUP(C2076,'Program Mapping'!B:B,1,FALSE)=C2076,"OK","Fix"),"Fix"))</f>
        <v/>
      </c>
      <c r="C2076" s="32"/>
      <c r="E2076" s="25"/>
      <c r="F2076" s="25"/>
      <c r="M2076" s="13"/>
    </row>
    <row r="2077" spans="1:13" x14ac:dyDescent="0.25">
      <c r="A2077" s="7" t="str">
        <f>IF(C2077="","",IFERROR(IF(VLOOKUP(C2077,'Program Mapping'!B:B,1,FALSE)=C2077,"OK","Fix"),"Fix"))</f>
        <v/>
      </c>
      <c r="C2077" s="32"/>
      <c r="E2077" s="25"/>
      <c r="F2077" s="25"/>
      <c r="M2077" s="13"/>
    </row>
    <row r="2078" spans="1:13" x14ac:dyDescent="0.25">
      <c r="A2078" s="7" t="str">
        <f>IF(C2078="","",IFERROR(IF(VLOOKUP(C2078,'Program Mapping'!B:B,1,FALSE)=C2078,"OK","Fix"),"Fix"))</f>
        <v/>
      </c>
      <c r="C2078" s="32"/>
      <c r="E2078" s="25"/>
      <c r="F2078" s="25"/>
      <c r="M2078" s="13"/>
    </row>
    <row r="2079" spans="1:13" x14ac:dyDescent="0.25">
      <c r="A2079" s="7" t="str">
        <f>IF(C2079="","",IFERROR(IF(VLOOKUP(C2079,'Program Mapping'!B:B,1,FALSE)=C2079,"OK","Fix"),"Fix"))</f>
        <v/>
      </c>
      <c r="C2079" s="32"/>
      <c r="E2079" s="25"/>
      <c r="F2079" s="25"/>
      <c r="M2079" s="13"/>
    </row>
    <row r="2080" spans="1:13" x14ac:dyDescent="0.25">
      <c r="A2080" s="7" t="str">
        <f>IF(C2080="","",IFERROR(IF(VLOOKUP(C2080,'Program Mapping'!B:B,1,FALSE)=C2080,"OK","Fix"),"Fix"))</f>
        <v/>
      </c>
      <c r="C2080" s="32"/>
      <c r="E2080" s="25"/>
      <c r="F2080" s="25"/>
      <c r="M2080" s="13"/>
    </row>
    <row r="2081" spans="1:13" x14ac:dyDescent="0.25">
      <c r="A2081" s="7" t="str">
        <f>IF(C2081="","",IFERROR(IF(VLOOKUP(C2081,'Program Mapping'!B:B,1,FALSE)=C2081,"OK","Fix"),"Fix"))</f>
        <v/>
      </c>
      <c r="C2081" s="32"/>
      <c r="E2081" s="25"/>
      <c r="F2081" s="25"/>
      <c r="M2081" s="13"/>
    </row>
    <row r="2082" spans="1:13" x14ac:dyDescent="0.25">
      <c r="A2082" s="7" t="str">
        <f>IF(C2082="","",IFERROR(IF(VLOOKUP(C2082,'Program Mapping'!B:B,1,FALSE)=C2082,"OK","Fix"),"Fix"))</f>
        <v/>
      </c>
      <c r="C2082" s="32"/>
      <c r="E2082" s="25"/>
      <c r="F2082" s="25"/>
      <c r="M2082" s="13"/>
    </row>
    <row r="2083" spans="1:13" x14ac:dyDescent="0.25">
      <c r="A2083" s="7" t="str">
        <f>IF(C2083="","",IFERROR(IF(VLOOKUP(C2083,'Program Mapping'!B:B,1,FALSE)=C2083,"OK","Fix"),"Fix"))</f>
        <v/>
      </c>
      <c r="C2083" s="32"/>
      <c r="E2083" s="25"/>
      <c r="F2083" s="25"/>
      <c r="M2083" s="13"/>
    </row>
    <row r="2084" spans="1:13" x14ac:dyDescent="0.25">
      <c r="A2084" s="7" t="str">
        <f>IF(C2084="","",IFERROR(IF(VLOOKUP(C2084,'Program Mapping'!B:B,1,FALSE)=C2084,"OK","Fix"),"Fix"))</f>
        <v/>
      </c>
      <c r="C2084" s="32"/>
      <c r="E2084" s="25"/>
      <c r="F2084" s="25"/>
      <c r="M2084" s="13"/>
    </row>
    <row r="2085" spans="1:13" x14ac:dyDescent="0.25">
      <c r="A2085" s="7" t="str">
        <f>IF(C2085="","",IFERROR(IF(VLOOKUP(C2085,'Program Mapping'!B:B,1,FALSE)=C2085,"OK","Fix"),"Fix"))</f>
        <v/>
      </c>
      <c r="C2085" s="32"/>
      <c r="E2085" s="25"/>
      <c r="F2085" s="25"/>
      <c r="M2085" s="13"/>
    </row>
    <row r="2086" spans="1:13" x14ac:dyDescent="0.25">
      <c r="A2086" s="7" t="str">
        <f>IF(C2086="","",IFERROR(IF(VLOOKUP(C2086,'Program Mapping'!B:B,1,FALSE)=C2086,"OK","Fix"),"Fix"))</f>
        <v/>
      </c>
      <c r="C2086" s="32"/>
      <c r="E2086" s="25"/>
      <c r="F2086" s="25"/>
      <c r="M2086" s="13"/>
    </row>
    <row r="2087" spans="1:13" x14ac:dyDescent="0.25">
      <c r="A2087" s="7" t="str">
        <f>IF(C2087="","",IFERROR(IF(VLOOKUP(C2087,'Program Mapping'!B:B,1,FALSE)=C2087,"OK","Fix"),"Fix"))</f>
        <v/>
      </c>
      <c r="C2087" s="32"/>
      <c r="E2087" s="25"/>
      <c r="F2087" s="25"/>
      <c r="M2087" s="13"/>
    </row>
    <row r="2088" spans="1:13" x14ac:dyDescent="0.25">
      <c r="A2088" s="7" t="str">
        <f>IF(C2088="","",IFERROR(IF(VLOOKUP(C2088,'Program Mapping'!B:B,1,FALSE)=C2088,"OK","Fix"),"Fix"))</f>
        <v/>
      </c>
      <c r="C2088" s="32"/>
      <c r="E2088" s="25"/>
      <c r="F2088" s="25"/>
      <c r="M2088" s="13"/>
    </row>
    <row r="2089" spans="1:13" x14ac:dyDescent="0.25">
      <c r="A2089" s="7" t="str">
        <f>IF(C2089="","",IFERROR(IF(VLOOKUP(C2089,'Program Mapping'!B:B,1,FALSE)=C2089,"OK","Fix"),"Fix"))</f>
        <v/>
      </c>
      <c r="C2089" s="32"/>
      <c r="E2089" s="25"/>
      <c r="F2089" s="25"/>
      <c r="M2089" s="13"/>
    </row>
    <row r="2090" spans="1:13" x14ac:dyDescent="0.25">
      <c r="A2090" s="7" t="str">
        <f>IF(C2090="","",IFERROR(IF(VLOOKUP(C2090,'Program Mapping'!B:B,1,FALSE)=C2090,"OK","Fix"),"Fix"))</f>
        <v/>
      </c>
      <c r="C2090" s="32"/>
      <c r="E2090" s="25"/>
      <c r="F2090" s="25"/>
      <c r="M2090" s="13"/>
    </row>
    <row r="2091" spans="1:13" x14ac:dyDescent="0.25">
      <c r="A2091" s="7" t="str">
        <f>IF(C2091="","",IFERROR(IF(VLOOKUP(C2091,'Program Mapping'!B:B,1,FALSE)=C2091,"OK","Fix"),"Fix"))</f>
        <v/>
      </c>
      <c r="C2091" s="32"/>
      <c r="E2091" s="25"/>
      <c r="F2091" s="25"/>
      <c r="M2091" s="13"/>
    </row>
    <row r="2092" spans="1:13" x14ac:dyDescent="0.25">
      <c r="A2092" s="7" t="str">
        <f>IF(C2092="","",IFERROR(IF(VLOOKUP(C2092,'Program Mapping'!B:B,1,FALSE)=C2092,"OK","Fix"),"Fix"))</f>
        <v/>
      </c>
      <c r="C2092" s="32"/>
      <c r="E2092" s="25"/>
      <c r="F2092" s="25"/>
      <c r="M2092" s="13"/>
    </row>
    <row r="2093" spans="1:13" x14ac:dyDescent="0.25">
      <c r="A2093" s="7" t="str">
        <f>IF(C2093="","",IFERROR(IF(VLOOKUP(C2093,'Program Mapping'!B:B,1,FALSE)=C2093,"OK","Fix"),"Fix"))</f>
        <v/>
      </c>
      <c r="C2093" s="32"/>
      <c r="E2093" s="25"/>
      <c r="F2093" s="25"/>
      <c r="M2093" s="13"/>
    </row>
    <row r="2094" spans="1:13" x14ac:dyDescent="0.25">
      <c r="A2094" s="7" t="str">
        <f>IF(C2094="","",IFERROR(IF(VLOOKUP(C2094,'Program Mapping'!B:B,1,FALSE)=C2094,"OK","Fix"),"Fix"))</f>
        <v/>
      </c>
      <c r="C2094" s="32"/>
      <c r="E2094" s="25"/>
      <c r="F2094" s="25"/>
      <c r="M2094" s="13"/>
    </row>
    <row r="2095" spans="1:13" x14ac:dyDescent="0.25">
      <c r="A2095" s="7" t="str">
        <f>IF(C2095="","",IFERROR(IF(VLOOKUP(C2095,'Program Mapping'!B:B,1,FALSE)=C2095,"OK","Fix"),"Fix"))</f>
        <v/>
      </c>
      <c r="C2095" s="32"/>
      <c r="E2095" s="25"/>
      <c r="F2095" s="25"/>
      <c r="M2095" s="13"/>
    </row>
    <row r="2096" spans="1:13" x14ac:dyDescent="0.25">
      <c r="A2096" s="7" t="str">
        <f>IF(C2096="","",IFERROR(IF(VLOOKUP(C2096,'Program Mapping'!B:B,1,FALSE)=C2096,"OK","Fix"),"Fix"))</f>
        <v/>
      </c>
      <c r="C2096" s="32"/>
      <c r="E2096" s="25"/>
      <c r="F2096" s="25"/>
      <c r="M2096" s="13"/>
    </row>
    <row r="2097" spans="1:13" x14ac:dyDescent="0.25">
      <c r="A2097" s="7" t="str">
        <f>IF(C2097="","",IFERROR(IF(VLOOKUP(C2097,'Program Mapping'!B:B,1,FALSE)=C2097,"OK","Fix"),"Fix"))</f>
        <v/>
      </c>
      <c r="C2097" s="32"/>
      <c r="E2097" s="25"/>
      <c r="F2097" s="25"/>
      <c r="M2097" s="13"/>
    </row>
    <row r="2098" spans="1:13" x14ac:dyDescent="0.25">
      <c r="A2098" s="7" t="str">
        <f>IF(C2098="","",IFERROR(IF(VLOOKUP(C2098,'Program Mapping'!B:B,1,FALSE)=C2098,"OK","Fix"),"Fix"))</f>
        <v/>
      </c>
      <c r="C2098" s="32"/>
      <c r="E2098" s="25"/>
      <c r="F2098" s="25"/>
      <c r="M2098" s="13"/>
    </row>
    <row r="2099" spans="1:13" x14ac:dyDescent="0.25">
      <c r="A2099" s="7" t="str">
        <f>IF(C2099="","",IFERROR(IF(VLOOKUP(C2099,'Program Mapping'!B:B,1,FALSE)=C2099,"OK","Fix"),"Fix"))</f>
        <v/>
      </c>
      <c r="C2099" s="32"/>
      <c r="E2099" s="25"/>
      <c r="F2099" s="25"/>
      <c r="M2099" s="13"/>
    </row>
    <row r="2100" spans="1:13" x14ac:dyDescent="0.25">
      <c r="A2100" s="7" t="str">
        <f>IF(C2100="","",IFERROR(IF(VLOOKUP(C2100,'Program Mapping'!B:B,1,FALSE)=C2100,"OK","Fix"),"Fix"))</f>
        <v/>
      </c>
      <c r="C2100" s="32"/>
      <c r="E2100" s="25"/>
      <c r="F2100" s="25"/>
      <c r="M2100" s="13"/>
    </row>
    <row r="2101" spans="1:13" x14ac:dyDescent="0.25">
      <c r="A2101" s="7" t="str">
        <f>IF(C2101="","",IFERROR(IF(VLOOKUP(C2101,'Program Mapping'!B:B,1,FALSE)=C2101,"OK","Fix"),"Fix"))</f>
        <v/>
      </c>
      <c r="C2101" s="32"/>
      <c r="E2101" s="25"/>
      <c r="F2101" s="25"/>
      <c r="M2101" s="13"/>
    </row>
    <row r="2102" spans="1:13" x14ac:dyDescent="0.25">
      <c r="A2102" s="7" t="str">
        <f>IF(C2102="","",IFERROR(IF(VLOOKUP(C2102,'Program Mapping'!B:B,1,FALSE)=C2102,"OK","Fix"),"Fix"))</f>
        <v/>
      </c>
      <c r="C2102" s="32"/>
      <c r="E2102" s="25"/>
      <c r="F2102" s="25"/>
      <c r="M2102" s="13"/>
    </row>
    <row r="2103" spans="1:13" x14ac:dyDescent="0.25">
      <c r="A2103" s="7" t="str">
        <f>IF(C2103="","",IFERROR(IF(VLOOKUP(C2103,'Program Mapping'!B:B,1,FALSE)=C2103,"OK","Fix"),"Fix"))</f>
        <v/>
      </c>
      <c r="C2103" s="32"/>
      <c r="E2103" s="25"/>
      <c r="F2103" s="25"/>
      <c r="M2103" s="13"/>
    </row>
    <row r="2104" spans="1:13" x14ac:dyDescent="0.25">
      <c r="A2104" s="7" t="str">
        <f>IF(C2104="","",IFERROR(IF(VLOOKUP(C2104,'Program Mapping'!B:B,1,FALSE)=C2104,"OK","Fix"),"Fix"))</f>
        <v/>
      </c>
      <c r="C2104" s="32"/>
      <c r="E2104" s="25"/>
      <c r="F2104" s="25"/>
      <c r="M2104" s="13"/>
    </row>
    <row r="2105" spans="1:13" x14ac:dyDescent="0.25">
      <c r="A2105" s="7" t="str">
        <f>IF(C2105="","",IFERROR(IF(VLOOKUP(C2105,'Program Mapping'!B:B,1,FALSE)=C2105,"OK","Fix"),"Fix"))</f>
        <v/>
      </c>
      <c r="C2105" s="32"/>
      <c r="E2105" s="25"/>
      <c r="F2105" s="25"/>
      <c r="M2105" s="13"/>
    </row>
    <row r="2106" spans="1:13" x14ac:dyDescent="0.25">
      <c r="A2106" s="7" t="str">
        <f>IF(C2106="","",IFERROR(IF(VLOOKUP(C2106,'Program Mapping'!B:B,1,FALSE)=C2106,"OK","Fix"),"Fix"))</f>
        <v/>
      </c>
      <c r="C2106" s="32"/>
      <c r="E2106" s="25"/>
      <c r="F2106" s="25"/>
      <c r="M2106" s="13"/>
    </row>
    <row r="2107" spans="1:13" x14ac:dyDescent="0.25">
      <c r="A2107" s="7" t="str">
        <f>IF(C2107="","",IFERROR(IF(VLOOKUP(C2107,'Program Mapping'!B:B,1,FALSE)=C2107,"OK","Fix"),"Fix"))</f>
        <v/>
      </c>
      <c r="C2107" s="32"/>
      <c r="E2107" s="25"/>
      <c r="F2107" s="25"/>
      <c r="M2107" s="13"/>
    </row>
    <row r="2108" spans="1:13" x14ac:dyDescent="0.25">
      <c r="A2108" s="7" t="str">
        <f>IF(C2108="","",IFERROR(IF(VLOOKUP(C2108,'Program Mapping'!B:B,1,FALSE)=C2108,"OK","Fix"),"Fix"))</f>
        <v/>
      </c>
      <c r="C2108" s="32"/>
      <c r="E2108" s="25"/>
      <c r="F2108" s="25"/>
      <c r="M2108" s="13"/>
    </row>
    <row r="2109" spans="1:13" x14ac:dyDescent="0.25">
      <c r="A2109" s="7" t="str">
        <f>IF(C2109="","",IFERROR(IF(VLOOKUP(C2109,'Program Mapping'!B:B,1,FALSE)=C2109,"OK","Fix"),"Fix"))</f>
        <v/>
      </c>
      <c r="C2109" s="32"/>
      <c r="E2109" s="25"/>
      <c r="F2109" s="25"/>
      <c r="M2109" s="13"/>
    </row>
    <row r="2110" spans="1:13" x14ac:dyDescent="0.25">
      <c r="A2110" s="7" t="str">
        <f>IF(C2110="","",IFERROR(IF(VLOOKUP(C2110,'Program Mapping'!B:B,1,FALSE)=C2110,"OK","Fix"),"Fix"))</f>
        <v/>
      </c>
      <c r="C2110" s="32"/>
      <c r="E2110" s="25"/>
      <c r="F2110" s="25"/>
      <c r="M2110" s="13"/>
    </row>
    <row r="2111" spans="1:13" x14ac:dyDescent="0.25">
      <c r="A2111" s="7" t="str">
        <f>IF(C2111="","",IFERROR(IF(VLOOKUP(C2111,'Program Mapping'!B:B,1,FALSE)=C2111,"OK","Fix"),"Fix"))</f>
        <v/>
      </c>
      <c r="C2111" s="32"/>
      <c r="E2111" s="25"/>
      <c r="F2111" s="25"/>
      <c r="M2111" s="13"/>
    </row>
    <row r="2112" spans="1:13" x14ac:dyDescent="0.25">
      <c r="A2112" s="7" t="str">
        <f>IF(C2112="","",IFERROR(IF(VLOOKUP(C2112,'Program Mapping'!B:B,1,FALSE)=C2112,"OK","Fix"),"Fix"))</f>
        <v/>
      </c>
      <c r="C2112" s="32"/>
      <c r="E2112" s="25"/>
      <c r="F2112" s="25"/>
      <c r="M2112" s="13"/>
    </row>
    <row r="2113" spans="1:13" x14ac:dyDescent="0.25">
      <c r="A2113" s="7" t="str">
        <f>IF(C2113="","",IFERROR(IF(VLOOKUP(C2113,'Program Mapping'!B:B,1,FALSE)=C2113,"OK","Fix"),"Fix"))</f>
        <v/>
      </c>
      <c r="C2113" s="32"/>
      <c r="E2113" s="25"/>
      <c r="F2113" s="25"/>
      <c r="M2113" s="13"/>
    </row>
    <row r="2114" spans="1:13" x14ac:dyDescent="0.25">
      <c r="A2114" s="7" t="str">
        <f>IF(C2114="","",IFERROR(IF(VLOOKUP(C2114,'Program Mapping'!B:B,1,FALSE)=C2114,"OK","Fix"),"Fix"))</f>
        <v/>
      </c>
      <c r="C2114" s="32"/>
      <c r="E2114" s="25"/>
      <c r="F2114" s="25"/>
      <c r="M2114" s="13"/>
    </row>
    <row r="2115" spans="1:13" x14ac:dyDescent="0.25">
      <c r="A2115" s="7" t="str">
        <f>IF(C2115="","",IFERROR(IF(VLOOKUP(C2115,'Program Mapping'!B:B,1,FALSE)=C2115,"OK","Fix"),"Fix"))</f>
        <v/>
      </c>
      <c r="C2115" s="32"/>
      <c r="E2115" s="25"/>
      <c r="F2115" s="25"/>
      <c r="M2115" s="13"/>
    </row>
    <row r="2116" spans="1:13" x14ac:dyDescent="0.25">
      <c r="A2116" s="7" t="str">
        <f>IF(C2116="","",IFERROR(IF(VLOOKUP(C2116,'Program Mapping'!B:B,1,FALSE)=C2116,"OK","Fix"),"Fix"))</f>
        <v/>
      </c>
      <c r="C2116" s="32"/>
      <c r="E2116" s="25"/>
      <c r="F2116" s="25"/>
      <c r="M2116" s="13"/>
    </row>
    <row r="2117" spans="1:13" x14ac:dyDescent="0.25">
      <c r="A2117" s="7" t="str">
        <f>IF(C2117="","",IFERROR(IF(VLOOKUP(C2117,'Program Mapping'!B:B,1,FALSE)=C2117,"OK","Fix"),"Fix"))</f>
        <v/>
      </c>
      <c r="C2117" s="32"/>
      <c r="E2117" s="25"/>
      <c r="F2117" s="25"/>
      <c r="M2117" s="13"/>
    </row>
    <row r="2118" spans="1:13" x14ac:dyDescent="0.25">
      <c r="A2118" s="7" t="str">
        <f>IF(C2118="","",IFERROR(IF(VLOOKUP(C2118,'Program Mapping'!B:B,1,FALSE)=C2118,"OK","Fix"),"Fix"))</f>
        <v/>
      </c>
      <c r="C2118" s="32"/>
      <c r="E2118" s="25"/>
      <c r="F2118" s="25"/>
      <c r="M2118" s="13"/>
    </row>
    <row r="2119" spans="1:13" x14ac:dyDescent="0.25">
      <c r="A2119" s="7" t="str">
        <f>IF(C2119="","",IFERROR(IF(VLOOKUP(C2119,'Program Mapping'!B:B,1,FALSE)=C2119,"OK","Fix"),"Fix"))</f>
        <v/>
      </c>
      <c r="C2119" s="32"/>
      <c r="E2119" s="25"/>
      <c r="F2119" s="25"/>
      <c r="M2119" s="13"/>
    </row>
    <row r="2120" spans="1:13" x14ac:dyDescent="0.25">
      <c r="A2120" s="7" t="str">
        <f>IF(C2120="","",IFERROR(IF(VLOOKUP(C2120,'Program Mapping'!B:B,1,FALSE)=C2120,"OK","Fix"),"Fix"))</f>
        <v/>
      </c>
      <c r="C2120" s="32"/>
      <c r="E2120" s="25"/>
      <c r="F2120" s="25"/>
      <c r="M2120" s="13"/>
    </row>
    <row r="2121" spans="1:13" x14ac:dyDescent="0.25">
      <c r="A2121" s="7" t="str">
        <f>IF(C2121="","",IFERROR(IF(VLOOKUP(C2121,'Program Mapping'!B:B,1,FALSE)=C2121,"OK","Fix"),"Fix"))</f>
        <v/>
      </c>
      <c r="C2121" s="32"/>
      <c r="E2121" s="25"/>
      <c r="F2121" s="25"/>
      <c r="M2121" s="13"/>
    </row>
    <row r="2122" spans="1:13" x14ac:dyDescent="0.25">
      <c r="A2122" s="7" t="str">
        <f>IF(C2122="","",IFERROR(IF(VLOOKUP(C2122,'Program Mapping'!B:B,1,FALSE)=C2122,"OK","Fix"),"Fix"))</f>
        <v/>
      </c>
      <c r="C2122" s="32"/>
      <c r="E2122" s="25"/>
      <c r="F2122" s="25"/>
      <c r="M2122" s="13"/>
    </row>
    <row r="2123" spans="1:13" x14ac:dyDescent="0.25">
      <c r="A2123" s="7" t="str">
        <f>IF(C2123="","",IFERROR(IF(VLOOKUP(C2123,'Program Mapping'!B:B,1,FALSE)=C2123,"OK","Fix"),"Fix"))</f>
        <v/>
      </c>
      <c r="C2123" s="32"/>
      <c r="E2123" s="25"/>
      <c r="F2123" s="25"/>
      <c r="M2123" s="13"/>
    </row>
    <row r="2124" spans="1:13" x14ac:dyDescent="0.25">
      <c r="A2124" s="7" t="str">
        <f>IF(C2124="","",IFERROR(IF(VLOOKUP(C2124,'Program Mapping'!B:B,1,FALSE)=C2124,"OK","Fix"),"Fix"))</f>
        <v/>
      </c>
      <c r="C2124" s="32"/>
      <c r="E2124" s="25"/>
      <c r="F2124" s="25"/>
      <c r="M2124" s="13"/>
    </row>
    <row r="2125" spans="1:13" x14ac:dyDescent="0.25">
      <c r="A2125" s="7" t="str">
        <f>IF(C2125="","",IFERROR(IF(VLOOKUP(C2125,'Program Mapping'!B:B,1,FALSE)=C2125,"OK","Fix"),"Fix"))</f>
        <v/>
      </c>
      <c r="C2125" s="32"/>
      <c r="E2125" s="25"/>
      <c r="F2125" s="25"/>
      <c r="M2125" s="13"/>
    </row>
    <row r="2126" spans="1:13" x14ac:dyDescent="0.25">
      <c r="A2126" s="7" t="str">
        <f>IF(C2126="","",IFERROR(IF(VLOOKUP(C2126,'Program Mapping'!B:B,1,FALSE)=C2126,"OK","Fix"),"Fix"))</f>
        <v/>
      </c>
      <c r="C2126" s="32"/>
      <c r="E2126" s="25"/>
      <c r="F2126" s="25"/>
      <c r="M2126" s="13"/>
    </row>
    <row r="2127" spans="1:13" x14ac:dyDescent="0.25">
      <c r="A2127" s="7" t="str">
        <f>IF(C2127="","",IFERROR(IF(VLOOKUP(C2127,'Program Mapping'!B:B,1,FALSE)=C2127,"OK","Fix"),"Fix"))</f>
        <v/>
      </c>
      <c r="C2127" s="32"/>
      <c r="E2127" s="25"/>
      <c r="F2127" s="25"/>
      <c r="M2127" s="13"/>
    </row>
    <row r="2128" spans="1:13" x14ac:dyDescent="0.25">
      <c r="A2128" s="7" t="str">
        <f>IF(C2128="","",IFERROR(IF(VLOOKUP(C2128,'Program Mapping'!B:B,1,FALSE)=C2128,"OK","Fix"),"Fix"))</f>
        <v/>
      </c>
      <c r="C2128" s="32"/>
      <c r="E2128" s="25"/>
      <c r="F2128" s="25"/>
      <c r="M2128" s="13"/>
    </row>
    <row r="2129" spans="1:13" x14ac:dyDescent="0.25">
      <c r="A2129" s="7" t="str">
        <f>IF(C2129="","",IFERROR(IF(VLOOKUP(C2129,'Program Mapping'!B:B,1,FALSE)=C2129,"OK","Fix"),"Fix"))</f>
        <v/>
      </c>
      <c r="C2129" s="32"/>
      <c r="E2129" s="25"/>
      <c r="F2129" s="25"/>
      <c r="M2129" s="13"/>
    </row>
    <row r="2130" spans="1:13" x14ac:dyDescent="0.25">
      <c r="A2130" s="7" t="str">
        <f>IF(C2130="","",IFERROR(IF(VLOOKUP(C2130,'Program Mapping'!B:B,1,FALSE)=C2130,"OK","Fix"),"Fix"))</f>
        <v/>
      </c>
      <c r="C2130" s="32"/>
      <c r="E2130" s="25"/>
      <c r="F2130" s="25"/>
      <c r="M2130" s="13"/>
    </row>
    <row r="2131" spans="1:13" x14ac:dyDescent="0.25">
      <c r="A2131" s="7" t="str">
        <f>IF(C2131="","",IFERROR(IF(VLOOKUP(C2131,'Program Mapping'!B:B,1,FALSE)=C2131,"OK","Fix"),"Fix"))</f>
        <v/>
      </c>
      <c r="C2131" s="32"/>
      <c r="E2131" s="25"/>
      <c r="F2131" s="25"/>
      <c r="M2131" s="13"/>
    </row>
    <row r="2132" spans="1:13" x14ac:dyDescent="0.25">
      <c r="A2132" s="7" t="str">
        <f>IF(C2132="","",IFERROR(IF(VLOOKUP(C2132,'Program Mapping'!B:B,1,FALSE)=C2132,"OK","Fix"),"Fix"))</f>
        <v/>
      </c>
      <c r="C2132" s="32"/>
      <c r="E2132" s="25"/>
      <c r="F2132" s="25"/>
      <c r="M2132" s="13"/>
    </row>
    <row r="2133" spans="1:13" x14ac:dyDescent="0.25">
      <c r="A2133" s="7" t="str">
        <f>IF(C2133="","",IFERROR(IF(VLOOKUP(C2133,'Program Mapping'!B:B,1,FALSE)=C2133,"OK","Fix"),"Fix"))</f>
        <v/>
      </c>
      <c r="C2133" s="32"/>
      <c r="E2133" s="25"/>
      <c r="F2133" s="25"/>
      <c r="M2133" s="13"/>
    </row>
    <row r="2134" spans="1:13" x14ac:dyDescent="0.25">
      <c r="A2134" s="7" t="str">
        <f>IF(C2134="","",IFERROR(IF(VLOOKUP(C2134,'Program Mapping'!B:B,1,FALSE)=C2134,"OK","Fix"),"Fix"))</f>
        <v/>
      </c>
      <c r="C2134" s="32"/>
      <c r="E2134" s="25"/>
      <c r="F2134" s="25"/>
      <c r="M2134" s="13"/>
    </row>
    <row r="2135" spans="1:13" x14ac:dyDescent="0.25">
      <c r="A2135" s="7" t="str">
        <f>IF(C2135="","",IFERROR(IF(VLOOKUP(C2135,'Program Mapping'!B:B,1,FALSE)=C2135,"OK","Fix"),"Fix"))</f>
        <v/>
      </c>
      <c r="C2135" s="32"/>
      <c r="E2135" s="25"/>
      <c r="F2135" s="25"/>
      <c r="M2135" s="13"/>
    </row>
    <row r="2136" spans="1:13" x14ac:dyDescent="0.25">
      <c r="A2136" s="7" t="str">
        <f>IF(C2136="","",IFERROR(IF(VLOOKUP(C2136,'Program Mapping'!B:B,1,FALSE)=C2136,"OK","Fix"),"Fix"))</f>
        <v/>
      </c>
      <c r="C2136" s="32"/>
      <c r="E2136" s="25"/>
      <c r="F2136" s="25"/>
      <c r="M2136" s="13"/>
    </row>
    <row r="2137" spans="1:13" x14ac:dyDescent="0.25">
      <c r="A2137" s="7" t="str">
        <f>IF(C2137="","",IFERROR(IF(VLOOKUP(C2137,'Program Mapping'!B:B,1,FALSE)=C2137,"OK","Fix"),"Fix"))</f>
        <v/>
      </c>
      <c r="C2137" s="32"/>
      <c r="E2137" s="25"/>
      <c r="F2137" s="25"/>
      <c r="M2137" s="13"/>
    </row>
    <row r="2138" spans="1:13" x14ac:dyDescent="0.25">
      <c r="A2138" s="7" t="str">
        <f>IF(C2138="","",IFERROR(IF(VLOOKUP(C2138,'Program Mapping'!B:B,1,FALSE)=C2138,"OK","Fix"),"Fix"))</f>
        <v/>
      </c>
      <c r="C2138" s="32"/>
      <c r="E2138" s="25"/>
      <c r="F2138" s="25"/>
      <c r="M2138" s="13"/>
    </row>
    <row r="2139" spans="1:13" x14ac:dyDescent="0.25">
      <c r="A2139" s="7" t="str">
        <f>IF(C2139="","",IFERROR(IF(VLOOKUP(C2139,'Program Mapping'!B:B,1,FALSE)=C2139,"OK","Fix"),"Fix"))</f>
        <v/>
      </c>
      <c r="C2139" s="32"/>
      <c r="E2139" s="25"/>
      <c r="F2139" s="25"/>
      <c r="M2139" s="13"/>
    </row>
    <row r="2140" spans="1:13" x14ac:dyDescent="0.25">
      <c r="A2140" s="7" t="str">
        <f>IF(C2140="","",IFERROR(IF(VLOOKUP(C2140,'Program Mapping'!B:B,1,FALSE)=C2140,"OK","Fix"),"Fix"))</f>
        <v/>
      </c>
      <c r="C2140" s="32"/>
      <c r="E2140" s="25"/>
      <c r="F2140" s="25"/>
      <c r="M2140" s="13"/>
    </row>
    <row r="2141" spans="1:13" x14ac:dyDescent="0.25">
      <c r="A2141" s="7" t="str">
        <f>IF(C2141="","",IFERROR(IF(VLOOKUP(C2141,'Program Mapping'!B:B,1,FALSE)=C2141,"OK","Fix"),"Fix"))</f>
        <v/>
      </c>
      <c r="C2141" s="32"/>
      <c r="E2141" s="25"/>
      <c r="F2141" s="25"/>
      <c r="M2141" s="13"/>
    </row>
    <row r="2142" spans="1:13" x14ac:dyDescent="0.25">
      <c r="A2142" s="7" t="str">
        <f>IF(C2142="","",IFERROR(IF(VLOOKUP(C2142,'Program Mapping'!B:B,1,FALSE)=C2142,"OK","Fix"),"Fix"))</f>
        <v/>
      </c>
      <c r="C2142" s="32"/>
      <c r="E2142" s="25"/>
      <c r="F2142" s="25"/>
      <c r="M2142" s="13"/>
    </row>
    <row r="2143" spans="1:13" x14ac:dyDescent="0.25">
      <c r="A2143" s="7" t="str">
        <f>IF(C2143="","",IFERROR(IF(VLOOKUP(C2143,'Program Mapping'!B:B,1,FALSE)=C2143,"OK","Fix"),"Fix"))</f>
        <v/>
      </c>
      <c r="C2143" s="32"/>
      <c r="E2143" s="25"/>
      <c r="F2143" s="25"/>
      <c r="M2143" s="13"/>
    </row>
    <row r="2144" spans="1:13" x14ac:dyDescent="0.25">
      <c r="A2144" s="7" t="str">
        <f>IF(C2144="","",IFERROR(IF(VLOOKUP(C2144,'Program Mapping'!B:B,1,FALSE)=C2144,"OK","Fix"),"Fix"))</f>
        <v/>
      </c>
      <c r="C2144" s="32"/>
      <c r="E2144" s="25"/>
      <c r="F2144" s="25"/>
      <c r="M2144" s="13"/>
    </row>
    <row r="2145" spans="1:13" x14ac:dyDescent="0.25">
      <c r="A2145" s="7" t="str">
        <f>IF(C2145="","",IFERROR(IF(VLOOKUP(C2145,'Program Mapping'!B:B,1,FALSE)=C2145,"OK","Fix"),"Fix"))</f>
        <v/>
      </c>
      <c r="C2145" s="32"/>
      <c r="E2145" s="25"/>
      <c r="F2145" s="25"/>
      <c r="M2145" s="13"/>
    </row>
    <row r="2146" spans="1:13" x14ac:dyDescent="0.25">
      <c r="A2146" s="7" t="str">
        <f>IF(C2146="","",IFERROR(IF(VLOOKUP(C2146,'Program Mapping'!B:B,1,FALSE)=C2146,"OK","Fix"),"Fix"))</f>
        <v/>
      </c>
      <c r="C2146" s="32"/>
      <c r="E2146" s="25"/>
      <c r="F2146" s="25"/>
      <c r="M2146" s="13"/>
    </row>
    <row r="2147" spans="1:13" x14ac:dyDescent="0.25">
      <c r="A2147" s="7" t="str">
        <f>IF(C2147="","",IFERROR(IF(VLOOKUP(C2147,'Program Mapping'!B:B,1,FALSE)=C2147,"OK","Fix"),"Fix"))</f>
        <v/>
      </c>
      <c r="C2147" s="32"/>
      <c r="E2147" s="25"/>
      <c r="F2147" s="25"/>
      <c r="M2147" s="13"/>
    </row>
    <row r="2148" spans="1:13" x14ac:dyDescent="0.25">
      <c r="A2148" s="7" t="str">
        <f>IF(C2148="","",IFERROR(IF(VLOOKUP(C2148,'Program Mapping'!B:B,1,FALSE)=C2148,"OK","Fix"),"Fix"))</f>
        <v/>
      </c>
      <c r="C2148" s="32"/>
      <c r="E2148" s="25"/>
      <c r="F2148" s="25"/>
      <c r="M2148" s="13"/>
    </row>
    <row r="2149" spans="1:13" x14ac:dyDescent="0.25">
      <c r="A2149" s="7" t="str">
        <f>IF(C2149="","",IFERROR(IF(VLOOKUP(C2149,'Program Mapping'!B:B,1,FALSE)=C2149,"OK","Fix"),"Fix"))</f>
        <v/>
      </c>
      <c r="C2149" s="32"/>
      <c r="E2149" s="25"/>
      <c r="F2149" s="25"/>
      <c r="M2149" s="13"/>
    </row>
    <row r="2150" spans="1:13" x14ac:dyDescent="0.25">
      <c r="A2150" s="7" t="str">
        <f>IF(C2150="","",IFERROR(IF(VLOOKUP(C2150,'Program Mapping'!B:B,1,FALSE)=C2150,"OK","Fix"),"Fix"))</f>
        <v/>
      </c>
      <c r="C2150" s="32"/>
      <c r="E2150" s="25"/>
      <c r="F2150" s="25"/>
      <c r="M2150" s="13"/>
    </row>
    <row r="2151" spans="1:13" x14ac:dyDescent="0.25">
      <c r="A2151" s="7" t="str">
        <f>IF(C2151="","",IFERROR(IF(VLOOKUP(C2151,'Program Mapping'!B:B,1,FALSE)=C2151,"OK","Fix"),"Fix"))</f>
        <v/>
      </c>
      <c r="C2151" s="32"/>
      <c r="E2151" s="25"/>
      <c r="F2151" s="25"/>
      <c r="M2151" s="13"/>
    </row>
    <row r="2152" spans="1:13" x14ac:dyDescent="0.25">
      <c r="A2152" s="7" t="str">
        <f>IF(C2152="","",IFERROR(IF(VLOOKUP(C2152,'Program Mapping'!B:B,1,FALSE)=C2152,"OK","Fix"),"Fix"))</f>
        <v/>
      </c>
      <c r="C2152" s="32"/>
      <c r="E2152" s="25"/>
      <c r="F2152" s="25"/>
      <c r="M2152" s="13"/>
    </row>
    <row r="2153" spans="1:13" x14ac:dyDescent="0.25">
      <c r="A2153" s="7" t="str">
        <f>IF(C2153="","",IFERROR(IF(VLOOKUP(C2153,'Program Mapping'!B:B,1,FALSE)=C2153,"OK","Fix"),"Fix"))</f>
        <v/>
      </c>
      <c r="C2153" s="32"/>
      <c r="E2153" s="25"/>
      <c r="F2153" s="25"/>
      <c r="M2153" s="13"/>
    </row>
    <row r="2154" spans="1:13" x14ac:dyDescent="0.25">
      <c r="A2154" s="7" t="str">
        <f>IF(C2154="","",IFERROR(IF(VLOOKUP(C2154,'Program Mapping'!B:B,1,FALSE)=C2154,"OK","Fix"),"Fix"))</f>
        <v/>
      </c>
      <c r="C2154" s="32"/>
      <c r="E2154" s="25"/>
      <c r="F2154" s="25"/>
      <c r="M2154" s="13"/>
    </row>
    <row r="2155" spans="1:13" x14ac:dyDescent="0.25">
      <c r="A2155" s="7" t="str">
        <f>IF(C2155="","",IFERROR(IF(VLOOKUP(C2155,'Program Mapping'!B:B,1,FALSE)=C2155,"OK","Fix"),"Fix"))</f>
        <v/>
      </c>
      <c r="C2155" s="32"/>
      <c r="E2155" s="25"/>
      <c r="F2155" s="25"/>
      <c r="M2155" s="13"/>
    </row>
    <row r="2156" spans="1:13" x14ac:dyDescent="0.25">
      <c r="A2156" s="7" t="str">
        <f>IF(C2156="","",IFERROR(IF(VLOOKUP(C2156,'Program Mapping'!B:B,1,FALSE)=C2156,"OK","Fix"),"Fix"))</f>
        <v/>
      </c>
      <c r="C2156" s="32"/>
      <c r="E2156" s="25"/>
      <c r="F2156" s="25"/>
      <c r="M2156" s="13"/>
    </row>
    <row r="2157" spans="1:13" x14ac:dyDescent="0.25">
      <c r="A2157" s="7" t="str">
        <f>IF(C2157="","",IFERROR(IF(VLOOKUP(C2157,'Program Mapping'!B:B,1,FALSE)=C2157,"OK","Fix"),"Fix"))</f>
        <v/>
      </c>
      <c r="C2157" s="32"/>
      <c r="E2157" s="25"/>
      <c r="F2157" s="25"/>
      <c r="M2157" s="13"/>
    </row>
    <row r="2158" spans="1:13" x14ac:dyDescent="0.25">
      <c r="A2158" s="7" t="str">
        <f>IF(C2158="","",IFERROR(IF(VLOOKUP(C2158,'Program Mapping'!B:B,1,FALSE)=C2158,"OK","Fix"),"Fix"))</f>
        <v/>
      </c>
      <c r="C2158" s="32"/>
      <c r="E2158" s="25"/>
      <c r="F2158" s="25"/>
      <c r="M2158" s="13"/>
    </row>
    <row r="2159" spans="1:13" x14ac:dyDescent="0.25">
      <c r="A2159" s="7" t="str">
        <f>IF(C2159="","",IFERROR(IF(VLOOKUP(C2159,'Program Mapping'!B:B,1,FALSE)=C2159,"OK","Fix"),"Fix"))</f>
        <v/>
      </c>
      <c r="C2159" s="32"/>
      <c r="E2159" s="25"/>
      <c r="F2159" s="25"/>
      <c r="M2159" s="13"/>
    </row>
    <row r="2160" spans="1:13" x14ac:dyDescent="0.25">
      <c r="A2160" s="7" t="str">
        <f>IF(C2160="","",IFERROR(IF(VLOOKUP(C2160,'Program Mapping'!B:B,1,FALSE)=C2160,"OK","Fix"),"Fix"))</f>
        <v/>
      </c>
      <c r="C2160" s="32"/>
      <c r="E2160" s="25"/>
      <c r="F2160" s="25"/>
      <c r="M2160" s="13"/>
    </row>
    <row r="2161" spans="1:13" x14ac:dyDescent="0.25">
      <c r="A2161" s="7" t="str">
        <f>IF(C2161="","",IFERROR(IF(VLOOKUP(C2161,'Program Mapping'!B:B,1,FALSE)=C2161,"OK","Fix"),"Fix"))</f>
        <v/>
      </c>
      <c r="C2161" s="32"/>
      <c r="E2161" s="25"/>
      <c r="F2161" s="25"/>
      <c r="M2161" s="13"/>
    </row>
    <row r="2162" spans="1:13" x14ac:dyDescent="0.25">
      <c r="A2162" s="7" t="str">
        <f>IF(C2162="","",IFERROR(IF(VLOOKUP(C2162,'Program Mapping'!B:B,1,FALSE)=C2162,"OK","Fix"),"Fix"))</f>
        <v/>
      </c>
      <c r="C2162" s="32"/>
      <c r="E2162" s="25"/>
      <c r="F2162" s="25"/>
      <c r="M2162" s="13"/>
    </row>
    <row r="2163" spans="1:13" x14ac:dyDescent="0.25">
      <c r="A2163" s="7" t="str">
        <f>IF(C2163="","",IFERROR(IF(VLOOKUP(C2163,'Program Mapping'!B:B,1,FALSE)=C2163,"OK","Fix"),"Fix"))</f>
        <v/>
      </c>
      <c r="C2163" s="32"/>
      <c r="E2163" s="25"/>
      <c r="F2163" s="25"/>
      <c r="M2163" s="13"/>
    </row>
    <row r="2164" spans="1:13" x14ac:dyDescent="0.25">
      <c r="A2164" s="7" t="str">
        <f>IF(C2164="","",IFERROR(IF(VLOOKUP(C2164,'Program Mapping'!B:B,1,FALSE)=C2164,"OK","Fix"),"Fix"))</f>
        <v/>
      </c>
      <c r="C2164" s="32"/>
      <c r="E2164" s="25"/>
      <c r="F2164" s="25"/>
      <c r="M2164" s="13"/>
    </row>
    <row r="2165" spans="1:13" x14ac:dyDescent="0.25">
      <c r="A2165" s="7" t="str">
        <f>IF(C2165="","",IFERROR(IF(VLOOKUP(C2165,'Program Mapping'!B:B,1,FALSE)=C2165,"OK","Fix"),"Fix"))</f>
        <v/>
      </c>
      <c r="C2165" s="32"/>
      <c r="E2165" s="25"/>
      <c r="F2165" s="25"/>
      <c r="M2165" s="13"/>
    </row>
    <row r="2166" spans="1:13" x14ac:dyDescent="0.25">
      <c r="A2166" s="7" t="str">
        <f>IF(C2166="","",IFERROR(IF(VLOOKUP(C2166,'Program Mapping'!B:B,1,FALSE)=C2166,"OK","Fix"),"Fix"))</f>
        <v/>
      </c>
      <c r="C2166" s="32"/>
      <c r="E2166" s="25"/>
      <c r="F2166" s="25"/>
      <c r="M2166" s="13"/>
    </row>
    <row r="2167" spans="1:13" x14ac:dyDescent="0.25">
      <c r="A2167" s="7" t="str">
        <f>IF(C2167="","",IFERROR(IF(VLOOKUP(C2167,'Program Mapping'!B:B,1,FALSE)=C2167,"OK","Fix"),"Fix"))</f>
        <v/>
      </c>
      <c r="C2167" s="32"/>
      <c r="E2167" s="25"/>
      <c r="F2167" s="25"/>
      <c r="M2167" s="13"/>
    </row>
    <row r="2168" spans="1:13" x14ac:dyDescent="0.25">
      <c r="A2168" s="7" t="str">
        <f>IF(C2168="","",IFERROR(IF(VLOOKUP(C2168,'Program Mapping'!B:B,1,FALSE)=C2168,"OK","Fix"),"Fix"))</f>
        <v/>
      </c>
      <c r="C2168" s="32"/>
      <c r="E2168" s="25"/>
      <c r="F2168" s="25"/>
      <c r="M2168" s="13"/>
    </row>
    <row r="2169" spans="1:13" x14ac:dyDescent="0.25">
      <c r="A2169" s="7" t="str">
        <f>IF(C2169="","",IFERROR(IF(VLOOKUP(C2169,'Program Mapping'!B:B,1,FALSE)=C2169,"OK","Fix"),"Fix"))</f>
        <v/>
      </c>
      <c r="C2169" s="32"/>
      <c r="E2169" s="25"/>
      <c r="F2169" s="25"/>
      <c r="M2169" s="13"/>
    </row>
    <row r="2170" spans="1:13" x14ac:dyDescent="0.25">
      <c r="A2170" s="7" t="str">
        <f>IF(C2170="","",IFERROR(IF(VLOOKUP(C2170,'Program Mapping'!B:B,1,FALSE)=C2170,"OK","Fix"),"Fix"))</f>
        <v/>
      </c>
      <c r="C2170" s="32"/>
      <c r="E2170" s="25"/>
      <c r="F2170" s="25"/>
      <c r="M2170" s="13"/>
    </row>
    <row r="2171" spans="1:13" x14ac:dyDescent="0.25">
      <c r="A2171" s="7" t="str">
        <f>IF(C2171="","",IFERROR(IF(VLOOKUP(C2171,'Program Mapping'!B:B,1,FALSE)=C2171,"OK","Fix"),"Fix"))</f>
        <v/>
      </c>
      <c r="C2171" s="32"/>
      <c r="E2171" s="25"/>
      <c r="F2171" s="25"/>
      <c r="M2171" s="13"/>
    </row>
    <row r="2172" spans="1:13" x14ac:dyDescent="0.25">
      <c r="A2172" s="7" t="str">
        <f>IF(C2172="","",IFERROR(IF(VLOOKUP(C2172,'Program Mapping'!B:B,1,FALSE)=C2172,"OK","Fix"),"Fix"))</f>
        <v/>
      </c>
      <c r="C2172" s="32"/>
      <c r="E2172" s="25"/>
      <c r="F2172" s="25"/>
      <c r="M2172" s="13"/>
    </row>
    <row r="2173" spans="1:13" x14ac:dyDescent="0.25">
      <c r="A2173" s="7" t="str">
        <f>IF(C2173="","",IFERROR(IF(VLOOKUP(C2173,'Program Mapping'!B:B,1,FALSE)=C2173,"OK","Fix"),"Fix"))</f>
        <v/>
      </c>
      <c r="C2173" s="32"/>
      <c r="E2173" s="25"/>
      <c r="F2173" s="25"/>
      <c r="M2173" s="13"/>
    </row>
    <row r="2174" spans="1:13" x14ac:dyDescent="0.25">
      <c r="A2174" s="7" t="str">
        <f>IF(C2174="","",IFERROR(IF(VLOOKUP(C2174,'Program Mapping'!B:B,1,FALSE)=C2174,"OK","Fix"),"Fix"))</f>
        <v/>
      </c>
      <c r="C2174" s="32"/>
      <c r="E2174" s="25"/>
      <c r="F2174" s="25"/>
      <c r="M2174" s="13"/>
    </row>
    <row r="2175" spans="1:13" x14ac:dyDescent="0.25">
      <c r="A2175" s="7" t="str">
        <f>IF(C2175="","",IFERROR(IF(VLOOKUP(C2175,'Program Mapping'!B:B,1,FALSE)=C2175,"OK","Fix"),"Fix"))</f>
        <v/>
      </c>
      <c r="C2175" s="32"/>
      <c r="E2175" s="25"/>
      <c r="F2175" s="25"/>
      <c r="M2175" s="13"/>
    </row>
    <row r="2176" spans="1:13" x14ac:dyDescent="0.25">
      <c r="A2176" s="7" t="str">
        <f>IF(C2176="","",IFERROR(IF(VLOOKUP(C2176,'Program Mapping'!B:B,1,FALSE)=C2176,"OK","Fix"),"Fix"))</f>
        <v/>
      </c>
      <c r="C2176" s="32"/>
      <c r="E2176" s="25"/>
      <c r="F2176" s="25"/>
      <c r="M2176" s="13"/>
    </row>
    <row r="2177" spans="1:13" x14ac:dyDescent="0.25">
      <c r="A2177" s="7" t="str">
        <f>IF(C2177="","",IFERROR(IF(VLOOKUP(C2177,'Program Mapping'!B:B,1,FALSE)=C2177,"OK","Fix"),"Fix"))</f>
        <v/>
      </c>
      <c r="C2177" s="32"/>
      <c r="E2177" s="25"/>
      <c r="F2177" s="25"/>
      <c r="M2177" s="13"/>
    </row>
    <row r="2178" spans="1:13" x14ac:dyDescent="0.25">
      <c r="A2178" s="7" t="str">
        <f>IF(C2178="","",IFERROR(IF(VLOOKUP(C2178,'Program Mapping'!B:B,1,FALSE)=C2178,"OK","Fix"),"Fix"))</f>
        <v/>
      </c>
      <c r="C2178" s="32"/>
      <c r="E2178" s="25"/>
      <c r="F2178" s="25"/>
      <c r="M2178" s="13"/>
    </row>
    <row r="2179" spans="1:13" x14ac:dyDescent="0.25">
      <c r="A2179" s="7" t="str">
        <f>IF(C2179="","",IFERROR(IF(VLOOKUP(C2179,'Program Mapping'!B:B,1,FALSE)=C2179,"OK","Fix"),"Fix"))</f>
        <v/>
      </c>
      <c r="C2179" s="32"/>
      <c r="E2179" s="25"/>
      <c r="F2179" s="25"/>
      <c r="M2179" s="13"/>
    </row>
    <row r="2180" spans="1:13" x14ac:dyDescent="0.25">
      <c r="A2180" s="7" t="str">
        <f>IF(C2180="","",IFERROR(IF(VLOOKUP(C2180,'Program Mapping'!B:B,1,FALSE)=C2180,"OK","Fix"),"Fix"))</f>
        <v/>
      </c>
      <c r="C2180" s="32"/>
      <c r="E2180" s="25"/>
      <c r="F2180" s="25"/>
      <c r="M2180" s="13"/>
    </row>
    <row r="2181" spans="1:13" x14ac:dyDescent="0.25">
      <c r="A2181" s="7" t="str">
        <f>IF(C2181="","",IFERROR(IF(VLOOKUP(C2181,'Program Mapping'!B:B,1,FALSE)=C2181,"OK","Fix"),"Fix"))</f>
        <v/>
      </c>
      <c r="C2181" s="32"/>
      <c r="E2181" s="25"/>
      <c r="F2181" s="25"/>
      <c r="M2181" s="13"/>
    </row>
    <row r="2182" spans="1:13" x14ac:dyDescent="0.25">
      <c r="A2182" s="7" t="str">
        <f>IF(C2182="","",IFERROR(IF(VLOOKUP(C2182,'Program Mapping'!B:B,1,FALSE)=C2182,"OK","Fix"),"Fix"))</f>
        <v/>
      </c>
      <c r="C2182" s="32"/>
      <c r="E2182" s="25"/>
      <c r="F2182" s="25"/>
      <c r="M2182" s="13"/>
    </row>
    <row r="2183" spans="1:13" x14ac:dyDescent="0.25">
      <c r="A2183" s="7" t="str">
        <f>IF(C2183="","",IFERROR(IF(VLOOKUP(C2183,'Program Mapping'!B:B,1,FALSE)=C2183,"OK","Fix"),"Fix"))</f>
        <v/>
      </c>
      <c r="C2183" s="32"/>
      <c r="E2183" s="25"/>
      <c r="F2183" s="25"/>
      <c r="M2183" s="13"/>
    </row>
    <row r="2184" spans="1:13" x14ac:dyDescent="0.25">
      <c r="A2184" s="7" t="str">
        <f>IF(C2184="","",IFERROR(IF(VLOOKUP(C2184,'Program Mapping'!B:B,1,FALSE)=C2184,"OK","Fix"),"Fix"))</f>
        <v/>
      </c>
      <c r="C2184" s="32"/>
      <c r="E2184" s="25"/>
      <c r="F2184" s="25"/>
      <c r="M2184" s="13"/>
    </row>
    <row r="2185" spans="1:13" x14ac:dyDescent="0.25">
      <c r="A2185" s="7" t="str">
        <f>IF(C2185="","",IFERROR(IF(VLOOKUP(C2185,'Program Mapping'!B:B,1,FALSE)=C2185,"OK","Fix"),"Fix"))</f>
        <v/>
      </c>
      <c r="C2185" s="32"/>
      <c r="E2185" s="25"/>
      <c r="F2185" s="25"/>
      <c r="M2185" s="13"/>
    </row>
    <row r="2186" spans="1:13" x14ac:dyDescent="0.25">
      <c r="A2186" s="7" t="str">
        <f>IF(C2186="","",IFERROR(IF(VLOOKUP(C2186,'Program Mapping'!B:B,1,FALSE)=C2186,"OK","Fix"),"Fix"))</f>
        <v/>
      </c>
      <c r="C2186" s="32"/>
      <c r="E2186" s="25"/>
      <c r="F2186" s="25"/>
      <c r="M2186" s="13"/>
    </row>
    <row r="2187" spans="1:13" x14ac:dyDescent="0.25">
      <c r="A2187" s="7" t="str">
        <f>IF(C2187="","",IFERROR(IF(VLOOKUP(C2187,'Program Mapping'!B:B,1,FALSE)=C2187,"OK","Fix"),"Fix"))</f>
        <v/>
      </c>
      <c r="C2187" s="32"/>
      <c r="E2187" s="25"/>
      <c r="F2187" s="25"/>
      <c r="M2187" s="13"/>
    </row>
    <row r="2188" spans="1:13" x14ac:dyDescent="0.25">
      <c r="A2188" s="7" t="str">
        <f>IF(C2188="","",IFERROR(IF(VLOOKUP(C2188,'Program Mapping'!B:B,1,FALSE)=C2188,"OK","Fix"),"Fix"))</f>
        <v/>
      </c>
      <c r="C2188" s="32"/>
      <c r="E2188" s="25"/>
      <c r="F2188" s="25"/>
      <c r="M2188" s="13"/>
    </row>
    <row r="2189" spans="1:13" x14ac:dyDescent="0.25">
      <c r="A2189" s="7" t="str">
        <f>IF(C2189="","",IFERROR(IF(VLOOKUP(C2189,'Program Mapping'!B:B,1,FALSE)=C2189,"OK","Fix"),"Fix"))</f>
        <v/>
      </c>
      <c r="C2189" s="32"/>
      <c r="E2189" s="25"/>
      <c r="F2189" s="25"/>
      <c r="M2189" s="13"/>
    </row>
    <row r="2190" spans="1:13" x14ac:dyDescent="0.25">
      <c r="A2190" s="7" t="str">
        <f>IF(C2190="","",IFERROR(IF(VLOOKUP(C2190,'Program Mapping'!B:B,1,FALSE)=C2190,"OK","Fix"),"Fix"))</f>
        <v/>
      </c>
      <c r="C2190" s="32"/>
      <c r="E2190" s="25"/>
      <c r="F2190" s="25"/>
      <c r="M2190" s="13"/>
    </row>
    <row r="2191" spans="1:13" x14ac:dyDescent="0.25">
      <c r="A2191" s="7" t="str">
        <f>IF(C2191="","",IFERROR(IF(VLOOKUP(C2191,'Program Mapping'!B:B,1,FALSE)=C2191,"OK","Fix"),"Fix"))</f>
        <v/>
      </c>
      <c r="C2191" s="32"/>
      <c r="E2191" s="25"/>
      <c r="F2191" s="25"/>
      <c r="M2191" s="13"/>
    </row>
    <row r="2192" spans="1:13" x14ac:dyDescent="0.25">
      <c r="A2192" s="7" t="str">
        <f>IF(C2192="","",IFERROR(IF(VLOOKUP(C2192,'Program Mapping'!B:B,1,FALSE)=C2192,"OK","Fix"),"Fix"))</f>
        <v/>
      </c>
      <c r="C2192" s="32"/>
      <c r="E2192" s="25"/>
      <c r="F2192" s="25"/>
      <c r="M2192" s="13"/>
    </row>
    <row r="2193" spans="1:13" x14ac:dyDescent="0.25">
      <c r="A2193" s="7" t="str">
        <f>IF(C2193="","",IFERROR(IF(VLOOKUP(C2193,'Program Mapping'!B:B,1,FALSE)=C2193,"OK","Fix"),"Fix"))</f>
        <v/>
      </c>
      <c r="C2193" s="32"/>
      <c r="E2193" s="25"/>
      <c r="F2193" s="25"/>
      <c r="M2193" s="13"/>
    </row>
    <row r="2194" spans="1:13" x14ac:dyDescent="0.25">
      <c r="A2194" s="7" t="str">
        <f>IF(C2194="","",IFERROR(IF(VLOOKUP(C2194,'Program Mapping'!B:B,1,FALSE)=C2194,"OK","Fix"),"Fix"))</f>
        <v/>
      </c>
      <c r="C2194" s="32"/>
      <c r="E2194" s="25"/>
      <c r="F2194" s="25"/>
      <c r="M2194" s="13"/>
    </row>
    <row r="2195" spans="1:13" x14ac:dyDescent="0.25">
      <c r="A2195" s="7" t="str">
        <f>IF(C2195="","",IFERROR(IF(VLOOKUP(C2195,'Program Mapping'!B:B,1,FALSE)=C2195,"OK","Fix"),"Fix"))</f>
        <v/>
      </c>
      <c r="C2195" s="32"/>
      <c r="E2195" s="25"/>
      <c r="F2195" s="25"/>
      <c r="M2195" s="13"/>
    </row>
    <row r="2196" spans="1:13" x14ac:dyDescent="0.25">
      <c r="A2196" s="7" t="str">
        <f>IF(C2196="","",IFERROR(IF(VLOOKUP(C2196,'Program Mapping'!B:B,1,FALSE)=C2196,"OK","Fix"),"Fix"))</f>
        <v/>
      </c>
      <c r="C2196" s="32"/>
      <c r="E2196" s="25"/>
      <c r="F2196" s="25"/>
      <c r="M2196" s="13"/>
    </row>
    <row r="2197" spans="1:13" x14ac:dyDescent="0.25">
      <c r="A2197" s="7" t="str">
        <f>IF(C2197="","",IFERROR(IF(VLOOKUP(C2197,'Program Mapping'!B:B,1,FALSE)=C2197,"OK","Fix"),"Fix"))</f>
        <v/>
      </c>
      <c r="C2197" s="32"/>
      <c r="E2197" s="25"/>
      <c r="F2197" s="25"/>
      <c r="M2197" s="13"/>
    </row>
    <row r="2198" spans="1:13" x14ac:dyDescent="0.25">
      <c r="A2198" s="7" t="str">
        <f>IF(C2198="","",IFERROR(IF(VLOOKUP(C2198,'Program Mapping'!B:B,1,FALSE)=C2198,"OK","Fix"),"Fix"))</f>
        <v/>
      </c>
      <c r="C2198" s="32"/>
      <c r="E2198" s="25"/>
      <c r="F2198" s="25"/>
      <c r="M2198" s="13"/>
    </row>
    <row r="2199" spans="1:13" x14ac:dyDescent="0.25">
      <c r="A2199" s="7" t="str">
        <f>IF(C2199="","",IFERROR(IF(VLOOKUP(C2199,'Program Mapping'!B:B,1,FALSE)=C2199,"OK","Fix"),"Fix"))</f>
        <v/>
      </c>
      <c r="C2199" s="32"/>
      <c r="E2199" s="25"/>
      <c r="F2199" s="25"/>
      <c r="M2199" s="13"/>
    </row>
    <row r="2200" spans="1:13" x14ac:dyDescent="0.25">
      <c r="A2200" s="7" t="str">
        <f>IF(C2200="","",IFERROR(IF(VLOOKUP(C2200,'Program Mapping'!B:B,1,FALSE)=C2200,"OK","Fix"),"Fix"))</f>
        <v/>
      </c>
      <c r="C2200" s="32"/>
      <c r="E2200" s="25"/>
      <c r="F2200" s="25"/>
      <c r="M2200" s="13"/>
    </row>
    <row r="2201" spans="1:13" x14ac:dyDescent="0.25">
      <c r="A2201" s="7" t="str">
        <f>IF(C2201="","",IFERROR(IF(VLOOKUP(C2201,'Program Mapping'!B:B,1,FALSE)=C2201,"OK","Fix"),"Fix"))</f>
        <v/>
      </c>
      <c r="C2201" s="32"/>
      <c r="E2201" s="25"/>
      <c r="F2201" s="25"/>
      <c r="M2201" s="13"/>
    </row>
    <row r="2202" spans="1:13" x14ac:dyDescent="0.25">
      <c r="A2202" s="7" t="str">
        <f>IF(C2202="","",IFERROR(IF(VLOOKUP(C2202,'Program Mapping'!B:B,1,FALSE)=C2202,"OK","Fix"),"Fix"))</f>
        <v/>
      </c>
      <c r="C2202" s="32"/>
      <c r="E2202" s="25"/>
      <c r="F2202" s="25"/>
      <c r="M2202" s="13"/>
    </row>
    <row r="2203" spans="1:13" x14ac:dyDescent="0.25">
      <c r="A2203" s="7" t="str">
        <f>IF(C2203="","",IFERROR(IF(VLOOKUP(C2203,'Program Mapping'!B:B,1,FALSE)=C2203,"OK","Fix"),"Fix"))</f>
        <v/>
      </c>
      <c r="C2203" s="32"/>
      <c r="E2203" s="25"/>
      <c r="F2203" s="25"/>
      <c r="M2203" s="13"/>
    </row>
    <row r="2204" spans="1:13" x14ac:dyDescent="0.25">
      <c r="A2204" s="7" t="str">
        <f>IF(C2204="","",IFERROR(IF(VLOOKUP(C2204,'Program Mapping'!B:B,1,FALSE)=C2204,"OK","Fix"),"Fix"))</f>
        <v/>
      </c>
      <c r="C2204" s="32"/>
      <c r="E2204" s="25"/>
      <c r="F2204" s="25"/>
      <c r="M2204" s="13"/>
    </row>
    <row r="2205" spans="1:13" x14ac:dyDescent="0.25">
      <c r="A2205" s="7" t="str">
        <f>IF(C2205="","",IFERROR(IF(VLOOKUP(C2205,'Program Mapping'!B:B,1,FALSE)=C2205,"OK","Fix"),"Fix"))</f>
        <v/>
      </c>
      <c r="C2205" s="32"/>
      <c r="E2205" s="25"/>
      <c r="F2205" s="25"/>
      <c r="M2205" s="13"/>
    </row>
    <row r="2206" spans="1:13" x14ac:dyDescent="0.25">
      <c r="A2206" s="7" t="str">
        <f>IF(C2206="","",IFERROR(IF(VLOOKUP(C2206,'Program Mapping'!B:B,1,FALSE)=C2206,"OK","Fix"),"Fix"))</f>
        <v/>
      </c>
      <c r="C2206" s="32"/>
      <c r="E2206" s="25"/>
      <c r="F2206" s="25"/>
      <c r="M2206" s="13"/>
    </row>
    <row r="2207" spans="1:13" x14ac:dyDescent="0.25">
      <c r="A2207" s="7" t="str">
        <f>IF(C2207="","",IFERROR(IF(VLOOKUP(C2207,'Program Mapping'!B:B,1,FALSE)=C2207,"OK","Fix"),"Fix"))</f>
        <v/>
      </c>
      <c r="C2207" s="32"/>
      <c r="E2207" s="25"/>
      <c r="F2207" s="25"/>
      <c r="M2207" s="13"/>
    </row>
    <row r="2208" spans="1:13" x14ac:dyDescent="0.25">
      <c r="A2208" s="7" t="str">
        <f>IF(C2208="","",IFERROR(IF(VLOOKUP(C2208,'Program Mapping'!B:B,1,FALSE)=C2208,"OK","Fix"),"Fix"))</f>
        <v/>
      </c>
      <c r="C2208" s="32"/>
      <c r="E2208" s="25"/>
      <c r="F2208" s="25"/>
      <c r="M2208" s="13"/>
    </row>
    <row r="2209" spans="1:13" x14ac:dyDescent="0.25">
      <c r="A2209" s="7" t="str">
        <f>IF(C2209="","",IFERROR(IF(VLOOKUP(C2209,'Program Mapping'!B:B,1,FALSE)=C2209,"OK","Fix"),"Fix"))</f>
        <v/>
      </c>
      <c r="C2209" s="32"/>
      <c r="E2209" s="25"/>
      <c r="F2209" s="25"/>
      <c r="M2209" s="13"/>
    </row>
    <row r="2210" spans="1:13" x14ac:dyDescent="0.25">
      <c r="A2210" s="7" t="str">
        <f>IF(C2210="","",IFERROR(IF(VLOOKUP(C2210,'Program Mapping'!B:B,1,FALSE)=C2210,"OK","Fix"),"Fix"))</f>
        <v/>
      </c>
      <c r="C2210" s="32"/>
      <c r="E2210" s="25"/>
      <c r="F2210" s="25"/>
      <c r="M2210" s="13"/>
    </row>
    <row r="2211" spans="1:13" x14ac:dyDescent="0.25">
      <c r="A2211" s="7" t="str">
        <f>IF(C2211="","",IFERROR(IF(VLOOKUP(C2211,'Program Mapping'!B:B,1,FALSE)=C2211,"OK","Fix"),"Fix"))</f>
        <v/>
      </c>
      <c r="C2211" s="32"/>
      <c r="E2211" s="25"/>
      <c r="F2211" s="25"/>
      <c r="M2211" s="13"/>
    </row>
    <row r="2212" spans="1:13" x14ac:dyDescent="0.25">
      <c r="A2212" s="7" t="str">
        <f>IF(C2212="","",IFERROR(IF(VLOOKUP(C2212,'Program Mapping'!B:B,1,FALSE)=C2212,"OK","Fix"),"Fix"))</f>
        <v/>
      </c>
      <c r="C2212" s="32"/>
      <c r="E2212" s="25"/>
      <c r="F2212" s="25"/>
      <c r="M2212" s="13"/>
    </row>
    <row r="2213" spans="1:13" x14ac:dyDescent="0.25">
      <c r="A2213" s="7" t="str">
        <f>IF(C2213="","",IFERROR(IF(VLOOKUP(C2213,'Program Mapping'!B:B,1,FALSE)=C2213,"OK","Fix"),"Fix"))</f>
        <v/>
      </c>
      <c r="C2213" s="32"/>
      <c r="E2213" s="25"/>
      <c r="F2213" s="25"/>
      <c r="M2213" s="13"/>
    </row>
    <row r="2214" spans="1:13" x14ac:dyDescent="0.25">
      <c r="A2214" s="7" t="str">
        <f>IF(C2214="","",IFERROR(IF(VLOOKUP(C2214,'Program Mapping'!B:B,1,FALSE)=C2214,"OK","Fix"),"Fix"))</f>
        <v/>
      </c>
      <c r="C2214" s="32"/>
      <c r="E2214" s="25"/>
      <c r="F2214" s="25"/>
      <c r="M2214" s="13"/>
    </row>
    <row r="2215" spans="1:13" x14ac:dyDescent="0.25">
      <c r="A2215" s="7" t="str">
        <f>IF(C2215="","",IFERROR(IF(VLOOKUP(C2215,'Program Mapping'!B:B,1,FALSE)=C2215,"OK","Fix"),"Fix"))</f>
        <v/>
      </c>
      <c r="C2215" s="32"/>
      <c r="E2215" s="25"/>
      <c r="F2215" s="25"/>
      <c r="M2215" s="13"/>
    </row>
    <row r="2216" spans="1:13" x14ac:dyDescent="0.25">
      <c r="A2216" s="7" t="str">
        <f>IF(C2216="","",IFERROR(IF(VLOOKUP(C2216,'Program Mapping'!B:B,1,FALSE)=C2216,"OK","Fix"),"Fix"))</f>
        <v/>
      </c>
      <c r="C2216" s="32"/>
      <c r="E2216" s="25"/>
      <c r="F2216" s="25"/>
      <c r="M2216" s="13"/>
    </row>
    <row r="2217" spans="1:13" x14ac:dyDescent="0.25">
      <c r="A2217" s="7" t="str">
        <f>IF(C2217="","",IFERROR(IF(VLOOKUP(C2217,'Program Mapping'!B:B,1,FALSE)=C2217,"OK","Fix"),"Fix"))</f>
        <v/>
      </c>
      <c r="C2217" s="32"/>
      <c r="E2217" s="25"/>
      <c r="F2217" s="25"/>
      <c r="M2217" s="13"/>
    </row>
    <row r="2218" spans="1:13" x14ac:dyDescent="0.25">
      <c r="A2218" s="7" t="str">
        <f>IF(C2218="","",IFERROR(IF(VLOOKUP(C2218,'Program Mapping'!B:B,1,FALSE)=C2218,"OK","Fix"),"Fix"))</f>
        <v/>
      </c>
      <c r="C2218" s="32"/>
      <c r="E2218" s="25"/>
      <c r="F2218" s="25"/>
      <c r="M2218" s="13"/>
    </row>
    <row r="2219" spans="1:13" x14ac:dyDescent="0.25">
      <c r="A2219" s="7" t="str">
        <f>IF(C2219="","",IFERROR(IF(VLOOKUP(C2219,'Program Mapping'!B:B,1,FALSE)=C2219,"OK","Fix"),"Fix"))</f>
        <v/>
      </c>
      <c r="C2219" s="32"/>
      <c r="E2219" s="25"/>
      <c r="F2219" s="25"/>
      <c r="M2219" s="13"/>
    </row>
    <row r="2220" spans="1:13" x14ac:dyDescent="0.25">
      <c r="A2220" s="7" t="str">
        <f>IF(C2220="","",IFERROR(IF(VLOOKUP(C2220,'Program Mapping'!B:B,1,FALSE)=C2220,"OK","Fix"),"Fix"))</f>
        <v/>
      </c>
      <c r="C2220" s="32"/>
      <c r="E2220" s="25"/>
      <c r="F2220" s="25"/>
      <c r="M2220" s="13"/>
    </row>
    <row r="2221" spans="1:13" x14ac:dyDescent="0.25">
      <c r="A2221" s="7" t="str">
        <f>IF(C2221="","",IFERROR(IF(VLOOKUP(C2221,'Program Mapping'!B:B,1,FALSE)=C2221,"OK","Fix"),"Fix"))</f>
        <v/>
      </c>
      <c r="C2221" s="32"/>
      <c r="E2221" s="25"/>
      <c r="F2221" s="25"/>
      <c r="M2221" s="13"/>
    </row>
    <row r="2222" spans="1:13" x14ac:dyDescent="0.25">
      <c r="A2222" s="7" t="str">
        <f>IF(C2222="","",IFERROR(IF(VLOOKUP(C2222,'Program Mapping'!B:B,1,FALSE)=C2222,"OK","Fix"),"Fix"))</f>
        <v/>
      </c>
      <c r="C2222" s="32"/>
      <c r="E2222" s="25"/>
      <c r="F2222" s="25"/>
      <c r="M2222" s="13"/>
    </row>
    <row r="2223" spans="1:13" x14ac:dyDescent="0.25">
      <c r="A2223" s="7" t="str">
        <f>IF(C2223="","",IFERROR(IF(VLOOKUP(C2223,'Program Mapping'!B:B,1,FALSE)=C2223,"OK","Fix"),"Fix"))</f>
        <v/>
      </c>
      <c r="C2223" s="32"/>
      <c r="E2223" s="25"/>
      <c r="F2223" s="25"/>
      <c r="M2223" s="13"/>
    </row>
    <row r="2224" spans="1:13" x14ac:dyDescent="0.25">
      <c r="A2224" s="7" t="str">
        <f>IF(C2224="","",IFERROR(IF(VLOOKUP(C2224,'Program Mapping'!B:B,1,FALSE)=C2224,"OK","Fix"),"Fix"))</f>
        <v/>
      </c>
      <c r="C2224" s="32"/>
      <c r="E2224" s="25"/>
      <c r="F2224" s="25"/>
      <c r="M2224" s="13"/>
    </row>
    <row r="2225" spans="1:13" x14ac:dyDescent="0.25">
      <c r="A2225" s="7" t="str">
        <f>IF(C2225="","",IFERROR(IF(VLOOKUP(C2225,'Program Mapping'!B:B,1,FALSE)=C2225,"OK","Fix"),"Fix"))</f>
        <v/>
      </c>
      <c r="C2225" s="32"/>
      <c r="E2225" s="25"/>
      <c r="F2225" s="25"/>
      <c r="M2225" s="13"/>
    </row>
    <row r="2226" spans="1:13" x14ac:dyDescent="0.25">
      <c r="A2226" s="7" t="str">
        <f>IF(C2226="","",IFERROR(IF(VLOOKUP(C2226,'Program Mapping'!B:B,1,FALSE)=C2226,"OK","Fix"),"Fix"))</f>
        <v/>
      </c>
      <c r="C2226" s="32"/>
      <c r="E2226" s="25"/>
      <c r="F2226" s="25"/>
      <c r="M2226" s="13"/>
    </row>
    <row r="2227" spans="1:13" x14ac:dyDescent="0.25">
      <c r="A2227" s="7" t="str">
        <f>IF(C2227="","",IFERROR(IF(VLOOKUP(C2227,'Program Mapping'!B:B,1,FALSE)=C2227,"OK","Fix"),"Fix"))</f>
        <v/>
      </c>
      <c r="C2227" s="32"/>
      <c r="E2227" s="25"/>
      <c r="F2227" s="25"/>
      <c r="M2227" s="13"/>
    </row>
    <row r="2228" spans="1:13" x14ac:dyDescent="0.25">
      <c r="A2228" s="7" t="str">
        <f>IF(C2228="","",IFERROR(IF(VLOOKUP(C2228,'Program Mapping'!B:B,1,FALSE)=C2228,"OK","Fix"),"Fix"))</f>
        <v/>
      </c>
      <c r="C2228" s="32"/>
      <c r="E2228" s="25"/>
      <c r="F2228" s="25"/>
      <c r="M2228" s="13"/>
    </row>
    <row r="2229" spans="1:13" x14ac:dyDescent="0.25">
      <c r="A2229" s="7" t="str">
        <f>IF(C2229="","",IFERROR(IF(VLOOKUP(C2229,'Program Mapping'!B:B,1,FALSE)=C2229,"OK","Fix"),"Fix"))</f>
        <v/>
      </c>
      <c r="C2229" s="32"/>
      <c r="E2229" s="25"/>
      <c r="F2229" s="25"/>
      <c r="M2229" s="13"/>
    </row>
    <row r="2230" spans="1:13" x14ac:dyDescent="0.25">
      <c r="A2230" s="7" t="str">
        <f>IF(C2230="","",IFERROR(IF(VLOOKUP(C2230,'Program Mapping'!B:B,1,FALSE)=C2230,"OK","Fix"),"Fix"))</f>
        <v/>
      </c>
      <c r="C2230" s="32"/>
      <c r="E2230" s="25"/>
      <c r="F2230" s="25"/>
      <c r="M2230" s="13"/>
    </row>
    <row r="2231" spans="1:13" x14ac:dyDescent="0.25">
      <c r="A2231" s="7" t="str">
        <f>IF(C2231="","",IFERROR(IF(VLOOKUP(C2231,'Program Mapping'!B:B,1,FALSE)=C2231,"OK","Fix"),"Fix"))</f>
        <v/>
      </c>
      <c r="C2231" s="32"/>
      <c r="E2231" s="25"/>
      <c r="F2231" s="25"/>
      <c r="M2231" s="13"/>
    </row>
    <row r="2232" spans="1:13" x14ac:dyDescent="0.25">
      <c r="A2232" s="7" t="str">
        <f>IF(C2232="","",IFERROR(IF(VLOOKUP(C2232,'Program Mapping'!B:B,1,FALSE)=C2232,"OK","Fix"),"Fix"))</f>
        <v/>
      </c>
      <c r="C2232" s="32"/>
      <c r="E2232" s="25"/>
      <c r="F2232" s="25"/>
      <c r="M2232" s="13"/>
    </row>
    <row r="2233" spans="1:13" x14ac:dyDescent="0.25">
      <c r="A2233" s="7" t="str">
        <f>IF(C2233="","",IFERROR(IF(VLOOKUP(C2233,'Program Mapping'!B:B,1,FALSE)=C2233,"OK","Fix"),"Fix"))</f>
        <v/>
      </c>
      <c r="C2233" s="32"/>
      <c r="E2233" s="25"/>
      <c r="F2233" s="25"/>
      <c r="M2233" s="13"/>
    </row>
    <row r="2234" spans="1:13" x14ac:dyDescent="0.25">
      <c r="A2234" s="7" t="str">
        <f>IF(C2234="","",IFERROR(IF(VLOOKUP(C2234,'Program Mapping'!B:B,1,FALSE)=C2234,"OK","Fix"),"Fix"))</f>
        <v/>
      </c>
      <c r="C2234" s="32"/>
      <c r="E2234" s="25"/>
      <c r="F2234" s="25"/>
      <c r="M2234" s="13"/>
    </row>
    <row r="2235" spans="1:13" x14ac:dyDescent="0.25">
      <c r="A2235" s="7" t="str">
        <f>IF(C2235="","",IFERROR(IF(VLOOKUP(C2235,'Program Mapping'!B:B,1,FALSE)=C2235,"OK","Fix"),"Fix"))</f>
        <v/>
      </c>
      <c r="C2235" s="32"/>
      <c r="E2235" s="25"/>
      <c r="F2235" s="25"/>
      <c r="M2235" s="13"/>
    </row>
    <row r="2236" spans="1:13" x14ac:dyDescent="0.25">
      <c r="A2236" s="7" t="str">
        <f>IF(C2236="","",IFERROR(IF(VLOOKUP(C2236,'Program Mapping'!B:B,1,FALSE)=C2236,"OK","Fix"),"Fix"))</f>
        <v/>
      </c>
      <c r="C2236" s="32"/>
      <c r="E2236" s="25"/>
      <c r="F2236" s="25"/>
      <c r="M2236" s="13"/>
    </row>
    <row r="2237" spans="1:13" x14ac:dyDescent="0.25">
      <c r="A2237" s="7" t="str">
        <f>IF(C2237="","",IFERROR(IF(VLOOKUP(C2237,'Program Mapping'!B:B,1,FALSE)=C2237,"OK","Fix"),"Fix"))</f>
        <v/>
      </c>
      <c r="C2237" s="32"/>
      <c r="E2237" s="25"/>
      <c r="F2237" s="25"/>
      <c r="M2237" s="13"/>
    </row>
    <row r="2238" spans="1:13" x14ac:dyDescent="0.25">
      <c r="A2238" s="7" t="str">
        <f>IF(C2238="","",IFERROR(IF(VLOOKUP(C2238,'Program Mapping'!B:B,1,FALSE)=C2238,"OK","Fix"),"Fix"))</f>
        <v/>
      </c>
      <c r="C2238" s="32"/>
      <c r="E2238" s="25"/>
      <c r="F2238" s="25"/>
      <c r="M2238" s="13"/>
    </row>
    <row r="2239" spans="1:13" x14ac:dyDescent="0.25">
      <c r="A2239" s="7" t="str">
        <f>IF(C2239="","",IFERROR(IF(VLOOKUP(C2239,'Program Mapping'!B:B,1,FALSE)=C2239,"OK","Fix"),"Fix"))</f>
        <v/>
      </c>
      <c r="C2239" s="32"/>
      <c r="E2239" s="25"/>
      <c r="F2239" s="25"/>
      <c r="M2239" s="13"/>
    </row>
    <row r="2240" spans="1:13" x14ac:dyDescent="0.25">
      <c r="A2240" s="7" t="str">
        <f>IF(C2240="","",IFERROR(IF(VLOOKUP(C2240,'Program Mapping'!B:B,1,FALSE)=C2240,"OK","Fix"),"Fix"))</f>
        <v/>
      </c>
      <c r="C2240" s="32"/>
      <c r="E2240" s="25"/>
      <c r="F2240" s="25"/>
      <c r="M2240" s="13"/>
    </row>
    <row r="2241" spans="1:13" x14ac:dyDescent="0.25">
      <c r="A2241" s="7" t="str">
        <f>IF(C2241="","",IFERROR(IF(VLOOKUP(C2241,'Program Mapping'!B:B,1,FALSE)=C2241,"OK","Fix"),"Fix"))</f>
        <v/>
      </c>
      <c r="C2241" s="32"/>
      <c r="E2241" s="25"/>
      <c r="F2241" s="25"/>
      <c r="M2241" s="13"/>
    </row>
    <row r="2242" spans="1:13" x14ac:dyDescent="0.25">
      <c r="A2242" s="7" t="str">
        <f>IF(C2242="","",IFERROR(IF(VLOOKUP(C2242,'Program Mapping'!B:B,1,FALSE)=C2242,"OK","Fix"),"Fix"))</f>
        <v/>
      </c>
      <c r="C2242" s="32"/>
      <c r="E2242" s="25"/>
      <c r="F2242" s="25"/>
      <c r="M2242" s="13"/>
    </row>
    <row r="2243" spans="1:13" x14ac:dyDescent="0.25">
      <c r="A2243" s="7" t="str">
        <f>IF(C2243="","",IFERROR(IF(VLOOKUP(C2243,'Program Mapping'!B:B,1,FALSE)=C2243,"OK","Fix"),"Fix"))</f>
        <v/>
      </c>
      <c r="C2243" s="32"/>
      <c r="E2243" s="25"/>
      <c r="F2243" s="25"/>
      <c r="M2243" s="13"/>
    </row>
    <row r="2244" spans="1:13" x14ac:dyDescent="0.25">
      <c r="A2244" s="7" t="str">
        <f>IF(C2244="","",IFERROR(IF(VLOOKUP(C2244,'Program Mapping'!B:B,1,FALSE)=C2244,"OK","Fix"),"Fix"))</f>
        <v/>
      </c>
      <c r="C2244" s="32"/>
      <c r="E2244" s="25"/>
      <c r="F2244" s="25"/>
      <c r="M2244" s="13"/>
    </row>
    <row r="2245" spans="1:13" x14ac:dyDescent="0.25">
      <c r="A2245" s="7" t="str">
        <f>IF(C2245="","",IFERROR(IF(VLOOKUP(C2245,'Program Mapping'!B:B,1,FALSE)=C2245,"OK","Fix"),"Fix"))</f>
        <v/>
      </c>
      <c r="C2245" s="32"/>
      <c r="E2245" s="25"/>
      <c r="F2245" s="25"/>
      <c r="M2245" s="13"/>
    </row>
    <row r="2246" spans="1:13" x14ac:dyDescent="0.25">
      <c r="A2246" s="7" t="str">
        <f>IF(C2246="","",IFERROR(IF(VLOOKUP(C2246,'Program Mapping'!B:B,1,FALSE)=C2246,"OK","Fix"),"Fix"))</f>
        <v/>
      </c>
      <c r="C2246" s="32"/>
      <c r="E2246" s="25"/>
      <c r="F2246" s="25"/>
      <c r="M2246" s="13"/>
    </row>
    <row r="2247" spans="1:13" x14ac:dyDescent="0.25">
      <c r="A2247" s="7" t="str">
        <f>IF(C2247="","",IFERROR(IF(VLOOKUP(C2247,'Program Mapping'!B:B,1,FALSE)=C2247,"OK","Fix"),"Fix"))</f>
        <v/>
      </c>
      <c r="C2247" s="32"/>
      <c r="E2247" s="25"/>
      <c r="F2247" s="25"/>
      <c r="M2247" s="13"/>
    </row>
    <row r="2248" spans="1:13" x14ac:dyDescent="0.25">
      <c r="A2248" s="7" t="str">
        <f>IF(C2248="","",IFERROR(IF(VLOOKUP(C2248,'Program Mapping'!B:B,1,FALSE)=C2248,"OK","Fix"),"Fix"))</f>
        <v/>
      </c>
      <c r="C2248" s="32"/>
      <c r="E2248" s="25"/>
      <c r="F2248" s="25"/>
      <c r="M2248" s="13"/>
    </row>
    <row r="2249" spans="1:13" x14ac:dyDescent="0.25">
      <c r="A2249" s="7" t="str">
        <f>IF(C2249="","",IFERROR(IF(VLOOKUP(C2249,'Program Mapping'!B:B,1,FALSE)=C2249,"OK","Fix"),"Fix"))</f>
        <v/>
      </c>
      <c r="C2249" s="32"/>
      <c r="E2249" s="25"/>
      <c r="F2249" s="25"/>
      <c r="M2249" s="13"/>
    </row>
    <row r="2250" spans="1:13" x14ac:dyDescent="0.25">
      <c r="A2250" s="7" t="str">
        <f>IF(C2250="","",IFERROR(IF(VLOOKUP(C2250,'Program Mapping'!B:B,1,FALSE)=C2250,"OK","Fix"),"Fix"))</f>
        <v/>
      </c>
      <c r="C2250" s="32"/>
      <c r="E2250" s="25"/>
      <c r="F2250" s="25"/>
      <c r="M2250" s="13"/>
    </row>
    <row r="2251" spans="1:13" x14ac:dyDescent="0.25">
      <c r="A2251" s="7" t="str">
        <f>IF(C2251="","",IFERROR(IF(VLOOKUP(C2251,'Program Mapping'!B:B,1,FALSE)=C2251,"OK","Fix"),"Fix"))</f>
        <v/>
      </c>
      <c r="C2251" s="32"/>
      <c r="E2251" s="25"/>
      <c r="F2251" s="25"/>
      <c r="M2251" s="13"/>
    </row>
    <row r="2252" spans="1:13" x14ac:dyDescent="0.25">
      <c r="A2252" s="7" t="str">
        <f>IF(C2252="","",IFERROR(IF(VLOOKUP(C2252,'Program Mapping'!B:B,1,FALSE)=C2252,"OK","Fix"),"Fix"))</f>
        <v/>
      </c>
      <c r="C2252" s="32"/>
      <c r="E2252" s="25"/>
      <c r="F2252" s="25"/>
      <c r="M2252" s="13"/>
    </row>
    <row r="2253" spans="1:13" x14ac:dyDescent="0.25">
      <c r="A2253" s="7" t="str">
        <f>IF(C2253="","",IFERROR(IF(VLOOKUP(C2253,'Program Mapping'!B:B,1,FALSE)=C2253,"OK","Fix"),"Fix"))</f>
        <v/>
      </c>
      <c r="C2253" s="32"/>
      <c r="E2253" s="25"/>
      <c r="F2253" s="25"/>
      <c r="M2253" s="13"/>
    </row>
    <row r="2254" spans="1:13" x14ac:dyDescent="0.25">
      <c r="A2254" s="7" t="str">
        <f>IF(C2254="","",IFERROR(IF(VLOOKUP(C2254,'Program Mapping'!B:B,1,FALSE)=C2254,"OK","Fix"),"Fix"))</f>
        <v/>
      </c>
      <c r="C2254" s="32"/>
      <c r="E2254" s="25"/>
      <c r="F2254" s="25"/>
      <c r="M2254" s="13"/>
    </row>
    <row r="2255" spans="1:13" x14ac:dyDescent="0.25">
      <c r="A2255" s="7" t="str">
        <f>IF(C2255="","",IFERROR(IF(VLOOKUP(C2255,'Program Mapping'!B:B,1,FALSE)=C2255,"OK","Fix"),"Fix"))</f>
        <v/>
      </c>
      <c r="C2255" s="32"/>
      <c r="E2255" s="25"/>
      <c r="F2255" s="25"/>
      <c r="M2255" s="13"/>
    </row>
    <row r="2256" spans="1:13" x14ac:dyDescent="0.25">
      <c r="A2256" s="7" t="str">
        <f>IF(C2256="","",IFERROR(IF(VLOOKUP(C2256,'Program Mapping'!B:B,1,FALSE)=C2256,"OK","Fix"),"Fix"))</f>
        <v/>
      </c>
      <c r="C2256" s="32"/>
      <c r="E2256" s="25"/>
      <c r="F2256" s="25"/>
      <c r="M2256" s="13"/>
    </row>
    <row r="2257" spans="1:13" x14ac:dyDescent="0.25">
      <c r="A2257" s="7" t="str">
        <f>IF(C2257="","",IFERROR(IF(VLOOKUP(C2257,'Program Mapping'!B:B,1,FALSE)=C2257,"OK","Fix"),"Fix"))</f>
        <v/>
      </c>
      <c r="C2257" s="32"/>
      <c r="E2257" s="25"/>
      <c r="F2257" s="25"/>
      <c r="M2257" s="13"/>
    </row>
    <row r="2258" spans="1:13" x14ac:dyDescent="0.25">
      <c r="A2258" s="7" t="str">
        <f>IF(C2258="","",IFERROR(IF(VLOOKUP(C2258,'Program Mapping'!B:B,1,FALSE)=C2258,"OK","Fix"),"Fix"))</f>
        <v/>
      </c>
      <c r="C2258" s="32"/>
      <c r="E2258" s="25"/>
      <c r="F2258" s="25"/>
      <c r="M2258" s="13"/>
    </row>
    <row r="2259" spans="1:13" x14ac:dyDescent="0.25">
      <c r="A2259" s="7" t="str">
        <f>IF(C2259="","",IFERROR(IF(VLOOKUP(C2259,'Program Mapping'!B:B,1,FALSE)=C2259,"OK","Fix"),"Fix"))</f>
        <v/>
      </c>
      <c r="C2259" s="32"/>
      <c r="E2259" s="25"/>
      <c r="F2259" s="25"/>
      <c r="M2259" s="13"/>
    </row>
    <row r="2260" spans="1:13" x14ac:dyDescent="0.25">
      <c r="A2260" s="7" t="str">
        <f>IF(C2260="","",IFERROR(IF(VLOOKUP(C2260,'Program Mapping'!B:B,1,FALSE)=C2260,"OK","Fix"),"Fix"))</f>
        <v/>
      </c>
      <c r="C2260" s="32"/>
      <c r="E2260" s="25"/>
      <c r="F2260" s="25"/>
      <c r="M2260" s="13"/>
    </row>
    <row r="2261" spans="1:13" x14ac:dyDescent="0.25">
      <c r="A2261" s="7" t="str">
        <f>IF(C2261="","",IFERROR(IF(VLOOKUP(C2261,'Program Mapping'!B:B,1,FALSE)=C2261,"OK","Fix"),"Fix"))</f>
        <v/>
      </c>
      <c r="C2261" s="32"/>
      <c r="E2261" s="25"/>
      <c r="F2261" s="25"/>
      <c r="M2261" s="13"/>
    </row>
    <row r="2262" spans="1:13" x14ac:dyDescent="0.25">
      <c r="A2262" s="7" t="str">
        <f>IF(C2262="","",IFERROR(IF(VLOOKUP(C2262,'Program Mapping'!B:B,1,FALSE)=C2262,"OK","Fix"),"Fix"))</f>
        <v/>
      </c>
      <c r="C2262" s="32"/>
      <c r="E2262" s="25"/>
      <c r="F2262" s="25"/>
      <c r="M2262" s="13"/>
    </row>
    <row r="2263" spans="1:13" x14ac:dyDescent="0.25">
      <c r="A2263" s="7" t="str">
        <f>IF(C2263="","",IFERROR(IF(VLOOKUP(C2263,'Program Mapping'!B:B,1,FALSE)=C2263,"OK","Fix"),"Fix"))</f>
        <v/>
      </c>
      <c r="C2263" s="32"/>
      <c r="E2263" s="25"/>
      <c r="F2263" s="25"/>
      <c r="M2263" s="13"/>
    </row>
    <row r="2264" spans="1:13" x14ac:dyDescent="0.25">
      <c r="A2264" s="7" t="str">
        <f>IF(C2264="","",IFERROR(IF(VLOOKUP(C2264,'Program Mapping'!B:B,1,FALSE)=C2264,"OK","Fix"),"Fix"))</f>
        <v/>
      </c>
      <c r="C2264" s="32"/>
      <c r="E2264" s="25"/>
      <c r="F2264" s="25"/>
      <c r="M2264" s="13"/>
    </row>
    <row r="2265" spans="1:13" x14ac:dyDescent="0.25">
      <c r="A2265" s="7" t="str">
        <f>IF(C2265="","",IFERROR(IF(VLOOKUP(C2265,'Program Mapping'!B:B,1,FALSE)=C2265,"OK","Fix"),"Fix"))</f>
        <v/>
      </c>
      <c r="C2265" s="32"/>
      <c r="E2265" s="25"/>
      <c r="F2265" s="25"/>
      <c r="M2265" s="13"/>
    </row>
    <row r="2266" spans="1:13" x14ac:dyDescent="0.25">
      <c r="A2266" s="7" t="str">
        <f>IF(C2266="","",IFERROR(IF(VLOOKUP(C2266,'Program Mapping'!B:B,1,FALSE)=C2266,"OK","Fix"),"Fix"))</f>
        <v/>
      </c>
      <c r="C2266" s="32"/>
      <c r="E2266" s="25"/>
      <c r="F2266" s="25"/>
      <c r="M2266" s="13"/>
    </row>
    <row r="2267" spans="1:13" x14ac:dyDescent="0.25">
      <c r="A2267" s="7" t="str">
        <f>IF(C2267="","",IFERROR(IF(VLOOKUP(C2267,'Program Mapping'!B:B,1,FALSE)=C2267,"OK","Fix"),"Fix"))</f>
        <v/>
      </c>
      <c r="C2267" s="32"/>
      <c r="E2267" s="25"/>
      <c r="F2267" s="25"/>
      <c r="M2267" s="13"/>
    </row>
    <row r="2268" spans="1:13" x14ac:dyDescent="0.25">
      <c r="A2268" s="7" t="str">
        <f>IF(C2268="","",IFERROR(IF(VLOOKUP(C2268,'Program Mapping'!B:B,1,FALSE)=C2268,"OK","Fix"),"Fix"))</f>
        <v/>
      </c>
      <c r="C2268" s="32"/>
      <c r="E2268" s="25"/>
      <c r="F2268" s="25"/>
      <c r="M2268" s="13"/>
    </row>
    <row r="2269" spans="1:13" x14ac:dyDescent="0.25">
      <c r="A2269" s="7" t="str">
        <f>IF(C2269="","",IFERROR(IF(VLOOKUP(C2269,'Program Mapping'!B:B,1,FALSE)=C2269,"OK","Fix"),"Fix"))</f>
        <v/>
      </c>
      <c r="C2269" s="32"/>
      <c r="E2269" s="25"/>
      <c r="F2269" s="25"/>
      <c r="M2269" s="13"/>
    </row>
    <row r="2270" spans="1:13" x14ac:dyDescent="0.25">
      <c r="A2270" s="7" t="str">
        <f>IF(C2270="","",IFERROR(IF(VLOOKUP(C2270,'Program Mapping'!B:B,1,FALSE)=C2270,"OK","Fix"),"Fix"))</f>
        <v/>
      </c>
      <c r="C2270" s="32"/>
      <c r="E2270" s="25"/>
      <c r="F2270" s="25"/>
      <c r="M2270" s="13"/>
    </row>
    <row r="2271" spans="1:13" x14ac:dyDescent="0.25">
      <c r="A2271" s="7" t="str">
        <f>IF(C2271="","",IFERROR(IF(VLOOKUP(C2271,'Program Mapping'!B:B,1,FALSE)=C2271,"OK","Fix"),"Fix"))</f>
        <v/>
      </c>
      <c r="C2271" s="32"/>
      <c r="E2271" s="25"/>
      <c r="F2271" s="25"/>
      <c r="M2271" s="13"/>
    </row>
    <row r="2272" spans="1:13" x14ac:dyDescent="0.25">
      <c r="A2272" s="7" t="str">
        <f>IF(C2272="","",IFERROR(IF(VLOOKUP(C2272,'Program Mapping'!B:B,1,FALSE)=C2272,"OK","Fix"),"Fix"))</f>
        <v/>
      </c>
      <c r="C2272" s="32"/>
      <c r="E2272" s="25"/>
      <c r="F2272" s="25"/>
      <c r="M2272" s="13"/>
    </row>
    <row r="2273" spans="1:13" x14ac:dyDescent="0.25">
      <c r="A2273" s="7" t="str">
        <f>IF(C2273="","",IFERROR(IF(VLOOKUP(C2273,'Program Mapping'!B:B,1,FALSE)=C2273,"OK","Fix"),"Fix"))</f>
        <v/>
      </c>
      <c r="C2273" s="32"/>
      <c r="E2273" s="25"/>
      <c r="F2273" s="25"/>
      <c r="M2273" s="13"/>
    </row>
    <row r="2274" spans="1:13" x14ac:dyDescent="0.25">
      <c r="A2274" s="7" t="str">
        <f>IF(C2274="","",IFERROR(IF(VLOOKUP(C2274,'Program Mapping'!B:B,1,FALSE)=C2274,"OK","Fix"),"Fix"))</f>
        <v/>
      </c>
      <c r="C2274" s="32"/>
      <c r="E2274" s="25"/>
      <c r="F2274" s="25"/>
      <c r="M2274" s="13"/>
    </row>
    <row r="2275" spans="1:13" x14ac:dyDescent="0.25">
      <c r="A2275" s="7" t="str">
        <f>IF(C2275="","",IFERROR(IF(VLOOKUP(C2275,'Program Mapping'!B:B,1,FALSE)=C2275,"OK","Fix"),"Fix"))</f>
        <v/>
      </c>
      <c r="C2275" s="32"/>
      <c r="E2275" s="25"/>
      <c r="F2275" s="25"/>
      <c r="M2275" s="13"/>
    </row>
    <row r="2276" spans="1:13" x14ac:dyDescent="0.25">
      <c r="A2276" s="7" t="str">
        <f>IF(C2276="","",IFERROR(IF(VLOOKUP(C2276,'Program Mapping'!B:B,1,FALSE)=C2276,"OK","Fix"),"Fix"))</f>
        <v/>
      </c>
      <c r="C2276" s="32"/>
      <c r="E2276" s="25"/>
      <c r="F2276" s="25"/>
      <c r="M2276" s="13"/>
    </row>
    <row r="2277" spans="1:13" x14ac:dyDescent="0.25">
      <c r="A2277" s="7" t="str">
        <f>IF(C2277="","",IFERROR(IF(VLOOKUP(C2277,'Program Mapping'!B:B,1,FALSE)=C2277,"OK","Fix"),"Fix"))</f>
        <v/>
      </c>
      <c r="C2277" s="32"/>
      <c r="E2277" s="25"/>
      <c r="F2277" s="25"/>
      <c r="M2277" s="13"/>
    </row>
    <row r="2278" spans="1:13" x14ac:dyDescent="0.25">
      <c r="A2278" s="7" t="str">
        <f>IF(C2278="","",IFERROR(IF(VLOOKUP(C2278,'Program Mapping'!B:B,1,FALSE)=C2278,"OK","Fix"),"Fix"))</f>
        <v/>
      </c>
      <c r="C2278" s="32"/>
      <c r="E2278" s="25"/>
      <c r="F2278" s="25"/>
      <c r="M2278" s="13"/>
    </row>
    <row r="2279" spans="1:13" x14ac:dyDescent="0.25">
      <c r="A2279" s="7" t="str">
        <f>IF(C2279="","",IFERROR(IF(VLOOKUP(C2279,'Program Mapping'!B:B,1,FALSE)=C2279,"OK","Fix"),"Fix"))</f>
        <v/>
      </c>
      <c r="C2279" s="32"/>
      <c r="E2279" s="25"/>
      <c r="F2279" s="25"/>
      <c r="M2279" s="13"/>
    </row>
    <row r="2280" spans="1:13" x14ac:dyDescent="0.25">
      <c r="A2280" s="7" t="str">
        <f>IF(C2280="","",IFERROR(IF(VLOOKUP(C2280,'Program Mapping'!B:B,1,FALSE)=C2280,"OK","Fix"),"Fix"))</f>
        <v/>
      </c>
      <c r="C2280" s="32"/>
      <c r="E2280" s="25"/>
      <c r="F2280" s="25"/>
      <c r="M2280" s="13"/>
    </row>
    <row r="2281" spans="1:13" x14ac:dyDescent="0.25">
      <c r="A2281" s="7" t="str">
        <f>IF(C2281="","",IFERROR(IF(VLOOKUP(C2281,'Program Mapping'!B:B,1,FALSE)=C2281,"OK","Fix"),"Fix"))</f>
        <v/>
      </c>
      <c r="C2281" s="32"/>
      <c r="E2281" s="25"/>
      <c r="F2281" s="25"/>
      <c r="M2281" s="13"/>
    </row>
    <row r="2282" spans="1:13" x14ac:dyDescent="0.25">
      <c r="A2282" s="7" t="str">
        <f>IF(C2282="","",IFERROR(IF(VLOOKUP(C2282,'Program Mapping'!B:B,1,FALSE)=C2282,"OK","Fix"),"Fix"))</f>
        <v/>
      </c>
      <c r="C2282" s="32"/>
      <c r="E2282" s="25"/>
      <c r="F2282" s="25"/>
      <c r="M2282" s="13"/>
    </row>
    <row r="2283" spans="1:13" x14ac:dyDescent="0.25">
      <c r="A2283" s="7" t="str">
        <f>IF(C2283="","",IFERROR(IF(VLOOKUP(C2283,'Program Mapping'!B:B,1,FALSE)=C2283,"OK","Fix"),"Fix"))</f>
        <v/>
      </c>
      <c r="C2283" s="32"/>
      <c r="E2283" s="25"/>
      <c r="F2283" s="25"/>
      <c r="M2283" s="13"/>
    </row>
    <row r="2284" spans="1:13" x14ac:dyDescent="0.25">
      <c r="A2284" s="7" t="str">
        <f>IF(C2284="","",IFERROR(IF(VLOOKUP(C2284,'Program Mapping'!B:B,1,FALSE)=C2284,"OK","Fix"),"Fix"))</f>
        <v/>
      </c>
      <c r="C2284" s="32"/>
      <c r="E2284" s="25"/>
      <c r="F2284" s="25"/>
      <c r="M2284" s="13"/>
    </row>
    <row r="2285" spans="1:13" x14ac:dyDescent="0.25">
      <c r="A2285" s="7" t="str">
        <f>IF(C2285="","",IFERROR(IF(VLOOKUP(C2285,'Program Mapping'!B:B,1,FALSE)=C2285,"OK","Fix"),"Fix"))</f>
        <v/>
      </c>
      <c r="C2285" s="32"/>
      <c r="E2285" s="25"/>
      <c r="F2285" s="25"/>
      <c r="M2285" s="13"/>
    </row>
    <row r="2286" spans="1:13" x14ac:dyDescent="0.25">
      <c r="A2286" s="7" t="str">
        <f>IF(C2286="","",IFERROR(IF(VLOOKUP(C2286,'Program Mapping'!B:B,1,FALSE)=C2286,"OK","Fix"),"Fix"))</f>
        <v/>
      </c>
      <c r="C2286" s="32"/>
      <c r="E2286" s="25"/>
      <c r="F2286" s="25"/>
      <c r="M2286" s="13"/>
    </row>
    <row r="2287" spans="1:13" x14ac:dyDescent="0.25">
      <c r="A2287" s="7" t="str">
        <f>IF(C2287="","",IFERROR(IF(VLOOKUP(C2287,'Program Mapping'!B:B,1,FALSE)=C2287,"OK","Fix"),"Fix"))</f>
        <v/>
      </c>
      <c r="C2287" s="32"/>
      <c r="E2287" s="25"/>
      <c r="F2287" s="25"/>
      <c r="M2287" s="13"/>
    </row>
    <row r="2288" spans="1:13" x14ac:dyDescent="0.25">
      <c r="A2288" s="7" t="str">
        <f>IF(C2288="","",IFERROR(IF(VLOOKUP(C2288,'Program Mapping'!B:B,1,FALSE)=C2288,"OK","Fix"),"Fix"))</f>
        <v/>
      </c>
      <c r="C2288" s="32"/>
      <c r="E2288" s="25"/>
      <c r="F2288" s="25"/>
      <c r="M2288" s="13"/>
    </row>
    <row r="2289" spans="1:13" x14ac:dyDescent="0.25">
      <c r="A2289" s="7" t="str">
        <f>IF(C2289="","",IFERROR(IF(VLOOKUP(C2289,'Program Mapping'!B:B,1,FALSE)=C2289,"OK","Fix"),"Fix"))</f>
        <v/>
      </c>
      <c r="C2289" s="32"/>
      <c r="E2289" s="25"/>
      <c r="F2289" s="25"/>
      <c r="M2289" s="13"/>
    </row>
    <row r="2290" spans="1:13" x14ac:dyDescent="0.25">
      <c r="A2290" s="7" t="str">
        <f>IF(C2290="","",IFERROR(IF(VLOOKUP(C2290,'Program Mapping'!B:B,1,FALSE)=C2290,"OK","Fix"),"Fix"))</f>
        <v/>
      </c>
      <c r="C2290" s="32"/>
      <c r="E2290" s="25"/>
      <c r="F2290" s="25"/>
      <c r="M2290" s="13"/>
    </row>
    <row r="2291" spans="1:13" x14ac:dyDescent="0.25">
      <c r="A2291" s="7" t="str">
        <f>IF(C2291="","",IFERROR(IF(VLOOKUP(C2291,'Program Mapping'!B:B,1,FALSE)=C2291,"OK","Fix"),"Fix"))</f>
        <v/>
      </c>
      <c r="C2291" s="32"/>
      <c r="E2291" s="25"/>
      <c r="F2291" s="25"/>
      <c r="M2291" s="13"/>
    </row>
    <row r="2292" spans="1:13" x14ac:dyDescent="0.25">
      <c r="A2292" s="7" t="str">
        <f>IF(C2292="","",IFERROR(IF(VLOOKUP(C2292,'Program Mapping'!B:B,1,FALSE)=C2292,"OK","Fix"),"Fix"))</f>
        <v/>
      </c>
      <c r="C2292" s="32"/>
      <c r="E2292" s="25"/>
      <c r="F2292" s="25"/>
      <c r="M2292" s="13"/>
    </row>
    <row r="2293" spans="1:13" x14ac:dyDescent="0.25">
      <c r="A2293" s="7" t="str">
        <f>IF(C2293="","",IFERROR(IF(VLOOKUP(C2293,'Program Mapping'!B:B,1,FALSE)=C2293,"OK","Fix"),"Fix"))</f>
        <v/>
      </c>
      <c r="C2293" s="32"/>
      <c r="E2293" s="25"/>
      <c r="F2293" s="25"/>
      <c r="M2293" s="13"/>
    </row>
    <row r="2294" spans="1:13" x14ac:dyDescent="0.25">
      <c r="A2294" s="7" t="str">
        <f>IF(C2294="","",IFERROR(IF(VLOOKUP(C2294,'Program Mapping'!B:B,1,FALSE)=C2294,"OK","Fix"),"Fix"))</f>
        <v/>
      </c>
      <c r="C2294" s="32"/>
      <c r="E2294" s="25"/>
      <c r="F2294" s="25"/>
      <c r="M2294" s="13"/>
    </row>
    <row r="2295" spans="1:13" x14ac:dyDescent="0.25">
      <c r="A2295" s="7" t="str">
        <f>IF(C2295="","",IFERROR(IF(VLOOKUP(C2295,'Program Mapping'!B:B,1,FALSE)=C2295,"OK","Fix"),"Fix"))</f>
        <v/>
      </c>
      <c r="C2295" s="32"/>
      <c r="E2295" s="25"/>
      <c r="F2295" s="25"/>
      <c r="M2295" s="13"/>
    </row>
    <row r="2296" spans="1:13" x14ac:dyDescent="0.25">
      <c r="A2296" s="7" t="str">
        <f>IF(C2296="","",IFERROR(IF(VLOOKUP(C2296,'Program Mapping'!B:B,1,FALSE)=C2296,"OK","Fix"),"Fix"))</f>
        <v/>
      </c>
      <c r="C2296" s="32"/>
      <c r="E2296" s="25"/>
      <c r="F2296" s="25"/>
      <c r="M2296" s="13"/>
    </row>
    <row r="2297" spans="1:13" x14ac:dyDescent="0.25">
      <c r="A2297" s="7" t="str">
        <f>IF(C2297="","",IFERROR(IF(VLOOKUP(C2297,'Program Mapping'!B:B,1,FALSE)=C2297,"OK","Fix"),"Fix"))</f>
        <v/>
      </c>
      <c r="C2297" s="32"/>
      <c r="E2297" s="25"/>
      <c r="F2297" s="25"/>
      <c r="M2297" s="13"/>
    </row>
    <row r="2298" spans="1:13" x14ac:dyDescent="0.25">
      <c r="A2298" s="7" t="str">
        <f>IF(C2298="","",IFERROR(IF(VLOOKUP(C2298,'Program Mapping'!B:B,1,FALSE)=C2298,"OK","Fix"),"Fix"))</f>
        <v/>
      </c>
      <c r="C2298" s="32"/>
      <c r="E2298" s="25"/>
      <c r="F2298" s="25"/>
      <c r="M2298" s="13"/>
    </row>
    <row r="2299" spans="1:13" x14ac:dyDescent="0.25">
      <c r="A2299" s="7" t="str">
        <f>IF(C2299="","",IFERROR(IF(VLOOKUP(C2299,'Program Mapping'!B:B,1,FALSE)=C2299,"OK","Fix"),"Fix"))</f>
        <v/>
      </c>
      <c r="C2299" s="32"/>
      <c r="E2299" s="25"/>
      <c r="F2299" s="25"/>
      <c r="M2299" s="13"/>
    </row>
    <row r="2300" spans="1:13" x14ac:dyDescent="0.25">
      <c r="A2300" s="7" t="str">
        <f>IF(C2300="","",IFERROR(IF(VLOOKUP(C2300,'Program Mapping'!B:B,1,FALSE)=C2300,"OK","Fix"),"Fix"))</f>
        <v/>
      </c>
      <c r="C2300" s="32"/>
      <c r="E2300" s="25"/>
      <c r="F2300" s="25"/>
      <c r="M2300" s="13"/>
    </row>
    <row r="2301" spans="1:13" x14ac:dyDescent="0.25">
      <c r="A2301" s="7" t="str">
        <f>IF(C2301="","",IFERROR(IF(VLOOKUP(C2301,'Program Mapping'!B:B,1,FALSE)=C2301,"OK","Fix"),"Fix"))</f>
        <v/>
      </c>
      <c r="C2301" s="32"/>
      <c r="E2301" s="25"/>
      <c r="F2301" s="25"/>
      <c r="M2301" s="13"/>
    </row>
    <row r="2302" spans="1:13" x14ac:dyDescent="0.25">
      <c r="A2302" s="7" t="str">
        <f>IF(C2302="","",IFERROR(IF(VLOOKUP(C2302,'Program Mapping'!B:B,1,FALSE)=C2302,"OK","Fix"),"Fix"))</f>
        <v/>
      </c>
      <c r="C2302" s="32"/>
      <c r="E2302" s="25"/>
      <c r="F2302" s="25"/>
      <c r="M2302" s="13"/>
    </row>
    <row r="2303" spans="1:13" x14ac:dyDescent="0.25">
      <c r="A2303" s="7" t="str">
        <f>IF(C2303="","",IFERROR(IF(VLOOKUP(C2303,'Program Mapping'!B:B,1,FALSE)=C2303,"OK","Fix"),"Fix"))</f>
        <v/>
      </c>
      <c r="C2303" s="32"/>
      <c r="E2303" s="25"/>
      <c r="F2303" s="25"/>
      <c r="M2303" s="13"/>
    </row>
    <row r="2304" spans="1:13" x14ac:dyDescent="0.25">
      <c r="A2304" s="7" t="str">
        <f>IF(C2304="","",IFERROR(IF(VLOOKUP(C2304,'Program Mapping'!B:B,1,FALSE)=C2304,"OK","Fix"),"Fix"))</f>
        <v/>
      </c>
      <c r="C2304" s="32"/>
      <c r="E2304" s="25"/>
      <c r="F2304" s="25"/>
      <c r="M2304" s="13"/>
    </row>
    <row r="2305" spans="1:13" x14ac:dyDescent="0.25">
      <c r="A2305" s="7" t="str">
        <f>IF(C2305="","",IFERROR(IF(VLOOKUP(C2305,'Program Mapping'!B:B,1,FALSE)=C2305,"OK","Fix"),"Fix"))</f>
        <v/>
      </c>
      <c r="C2305" s="32"/>
      <c r="E2305" s="25"/>
      <c r="F2305" s="25"/>
      <c r="M2305" s="13"/>
    </row>
    <row r="2306" spans="1:13" x14ac:dyDescent="0.25">
      <c r="A2306" s="7" t="str">
        <f>IF(C2306="","",IFERROR(IF(VLOOKUP(C2306,'Program Mapping'!B:B,1,FALSE)=C2306,"OK","Fix"),"Fix"))</f>
        <v/>
      </c>
      <c r="C2306" s="32"/>
      <c r="E2306" s="25"/>
      <c r="F2306" s="25"/>
      <c r="M2306" s="13"/>
    </row>
    <row r="2307" spans="1:13" x14ac:dyDescent="0.25">
      <c r="A2307" s="7" t="str">
        <f>IF(C2307="","",IFERROR(IF(VLOOKUP(C2307,'Program Mapping'!B:B,1,FALSE)=C2307,"OK","Fix"),"Fix"))</f>
        <v/>
      </c>
      <c r="C2307" s="32"/>
      <c r="E2307" s="25"/>
      <c r="F2307" s="25"/>
      <c r="M2307" s="13"/>
    </row>
    <row r="2308" spans="1:13" x14ac:dyDescent="0.25">
      <c r="A2308" s="7" t="str">
        <f>IF(C2308="","",IFERROR(IF(VLOOKUP(C2308,'Program Mapping'!B:B,1,FALSE)=C2308,"OK","Fix"),"Fix"))</f>
        <v/>
      </c>
      <c r="C2308" s="32"/>
      <c r="E2308" s="25"/>
      <c r="F2308" s="25"/>
      <c r="M2308" s="13"/>
    </row>
    <row r="2309" spans="1:13" x14ac:dyDescent="0.25">
      <c r="A2309" s="7" t="str">
        <f>IF(C2309="","",IFERROR(IF(VLOOKUP(C2309,'Program Mapping'!B:B,1,FALSE)=C2309,"OK","Fix"),"Fix"))</f>
        <v/>
      </c>
      <c r="C2309" s="32"/>
      <c r="E2309" s="25"/>
      <c r="F2309" s="25"/>
      <c r="M2309" s="13"/>
    </row>
    <row r="2310" spans="1:13" x14ac:dyDescent="0.25">
      <c r="A2310" s="7" t="str">
        <f>IF(C2310="","",IFERROR(IF(VLOOKUP(C2310,'Program Mapping'!B:B,1,FALSE)=C2310,"OK","Fix"),"Fix"))</f>
        <v/>
      </c>
      <c r="C2310" s="32"/>
      <c r="E2310" s="25"/>
      <c r="F2310" s="25"/>
      <c r="M2310" s="13"/>
    </row>
    <row r="2311" spans="1:13" x14ac:dyDescent="0.25">
      <c r="A2311" s="7" t="str">
        <f>IF(C2311="","",IFERROR(IF(VLOOKUP(C2311,'Program Mapping'!B:B,1,FALSE)=C2311,"OK","Fix"),"Fix"))</f>
        <v/>
      </c>
      <c r="C2311" s="32"/>
      <c r="E2311" s="25"/>
      <c r="F2311" s="25"/>
      <c r="M2311" s="13"/>
    </row>
    <row r="2312" spans="1:13" x14ac:dyDescent="0.25">
      <c r="A2312" s="7" t="str">
        <f>IF(C2312="","",IFERROR(IF(VLOOKUP(C2312,'Program Mapping'!B:B,1,FALSE)=C2312,"OK","Fix"),"Fix"))</f>
        <v/>
      </c>
      <c r="C2312" s="32"/>
      <c r="E2312" s="25"/>
      <c r="F2312" s="25"/>
      <c r="M2312" s="13"/>
    </row>
    <row r="2313" spans="1:13" x14ac:dyDescent="0.25">
      <c r="A2313" s="7" t="str">
        <f>IF(C2313="","",IFERROR(IF(VLOOKUP(C2313,'Program Mapping'!B:B,1,FALSE)=C2313,"OK","Fix"),"Fix"))</f>
        <v/>
      </c>
      <c r="C2313" s="32"/>
      <c r="E2313" s="25"/>
      <c r="F2313" s="25"/>
      <c r="M2313" s="13"/>
    </row>
    <row r="2314" spans="1:13" x14ac:dyDescent="0.25">
      <c r="A2314" s="7" t="str">
        <f>IF(C2314="","",IFERROR(IF(VLOOKUP(C2314,'Program Mapping'!B:B,1,FALSE)=C2314,"OK","Fix"),"Fix"))</f>
        <v/>
      </c>
      <c r="C2314" s="32"/>
      <c r="E2314" s="25"/>
      <c r="F2314" s="25"/>
      <c r="M2314" s="13"/>
    </row>
    <row r="2315" spans="1:13" x14ac:dyDescent="0.25">
      <c r="A2315" s="7" t="str">
        <f>IF(C2315="","",IFERROR(IF(VLOOKUP(C2315,'Program Mapping'!B:B,1,FALSE)=C2315,"OK","Fix"),"Fix"))</f>
        <v/>
      </c>
      <c r="C2315" s="32"/>
      <c r="E2315" s="25"/>
      <c r="F2315" s="25"/>
      <c r="M2315" s="13"/>
    </row>
    <row r="2316" spans="1:13" x14ac:dyDescent="0.25">
      <c r="A2316" s="7" t="str">
        <f>IF(C2316="","",IFERROR(IF(VLOOKUP(C2316,'Program Mapping'!B:B,1,FALSE)=C2316,"OK","Fix"),"Fix"))</f>
        <v/>
      </c>
      <c r="C2316" s="32"/>
      <c r="E2316" s="25"/>
      <c r="F2316" s="25"/>
      <c r="M2316" s="13"/>
    </row>
    <row r="2317" spans="1:13" x14ac:dyDescent="0.25">
      <c r="A2317" s="7" t="str">
        <f>IF(C2317="","",IFERROR(IF(VLOOKUP(C2317,'Program Mapping'!B:B,1,FALSE)=C2317,"OK","Fix"),"Fix"))</f>
        <v/>
      </c>
      <c r="C2317" s="32"/>
      <c r="E2317" s="25"/>
      <c r="F2317" s="25"/>
      <c r="M2317" s="13"/>
    </row>
    <row r="2318" spans="1:13" x14ac:dyDescent="0.25">
      <c r="A2318" s="7" t="str">
        <f>IF(C2318="","",IFERROR(IF(VLOOKUP(C2318,'Program Mapping'!B:B,1,FALSE)=C2318,"OK","Fix"),"Fix"))</f>
        <v/>
      </c>
      <c r="C2318" s="32"/>
      <c r="E2318" s="25"/>
      <c r="F2318" s="25"/>
      <c r="M2318" s="13"/>
    </row>
    <row r="2319" spans="1:13" x14ac:dyDescent="0.25">
      <c r="A2319" s="7" t="str">
        <f>IF(C2319="","",IFERROR(IF(VLOOKUP(C2319,'Program Mapping'!B:B,1,FALSE)=C2319,"OK","Fix"),"Fix"))</f>
        <v/>
      </c>
      <c r="C2319" s="32"/>
      <c r="E2319" s="25"/>
      <c r="F2319" s="25"/>
      <c r="M2319" s="13"/>
    </row>
    <row r="2320" spans="1:13" x14ac:dyDescent="0.25">
      <c r="A2320" s="7" t="str">
        <f>IF(C2320="","",IFERROR(IF(VLOOKUP(C2320,'Program Mapping'!B:B,1,FALSE)=C2320,"OK","Fix"),"Fix"))</f>
        <v/>
      </c>
      <c r="C2320" s="32"/>
      <c r="E2320" s="25"/>
      <c r="F2320" s="25"/>
      <c r="M2320" s="13"/>
    </row>
    <row r="2321" spans="1:13" x14ac:dyDescent="0.25">
      <c r="A2321" s="7" t="str">
        <f>IF(C2321="","",IFERROR(IF(VLOOKUP(C2321,'Program Mapping'!B:B,1,FALSE)=C2321,"OK","Fix"),"Fix"))</f>
        <v/>
      </c>
      <c r="C2321" s="32"/>
      <c r="E2321" s="25"/>
      <c r="F2321" s="25"/>
      <c r="M2321" s="13"/>
    </row>
    <row r="2322" spans="1:13" x14ac:dyDescent="0.25">
      <c r="A2322" s="7" t="str">
        <f>IF(C2322="","",IFERROR(IF(VLOOKUP(C2322,'Program Mapping'!B:B,1,FALSE)=C2322,"OK","Fix"),"Fix"))</f>
        <v/>
      </c>
      <c r="C2322" s="32"/>
      <c r="E2322" s="25"/>
      <c r="F2322" s="25"/>
      <c r="M2322" s="13"/>
    </row>
    <row r="2323" spans="1:13" x14ac:dyDescent="0.25">
      <c r="A2323" s="7" t="str">
        <f>IF(C2323="","",IFERROR(IF(VLOOKUP(C2323,'Program Mapping'!B:B,1,FALSE)=C2323,"OK","Fix"),"Fix"))</f>
        <v/>
      </c>
      <c r="C2323" s="32"/>
      <c r="E2323" s="25"/>
      <c r="F2323" s="25"/>
      <c r="M2323" s="13"/>
    </row>
    <row r="2324" spans="1:13" x14ac:dyDescent="0.25">
      <c r="A2324" s="7" t="str">
        <f>IF(C2324="","",IFERROR(IF(VLOOKUP(C2324,'Program Mapping'!B:B,1,FALSE)=C2324,"OK","Fix"),"Fix"))</f>
        <v/>
      </c>
      <c r="C2324" s="32"/>
      <c r="E2324" s="25"/>
      <c r="F2324" s="25"/>
      <c r="M2324" s="13"/>
    </row>
    <row r="2325" spans="1:13" x14ac:dyDescent="0.25">
      <c r="A2325" s="7" t="str">
        <f>IF(C2325="","",IFERROR(IF(VLOOKUP(C2325,'Program Mapping'!B:B,1,FALSE)=C2325,"OK","Fix"),"Fix"))</f>
        <v/>
      </c>
      <c r="C2325" s="32"/>
      <c r="E2325" s="25"/>
      <c r="F2325" s="25"/>
      <c r="M2325" s="13"/>
    </row>
    <row r="2326" spans="1:13" x14ac:dyDescent="0.25">
      <c r="A2326" s="7" t="str">
        <f>IF(C2326="","",IFERROR(IF(VLOOKUP(C2326,'Program Mapping'!B:B,1,FALSE)=C2326,"OK","Fix"),"Fix"))</f>
        <v/>
      </c>
      <c r="C2326" s="32"/>
      <c r="E2326" s="25"/>
      <c r="F2326" s="25"/>
      <c r="M2326" s="13"/>
    </row>
    <row r="2327" spans="1:13" x14ac:dyDescent="0.25">
      <c r="A2327" s="7" t="str">
        <f>IF(C2327="","",IFERROR(IF(VLOOKUP(C2327,'Program Mapping'!B:B,1,FALSE)=C2327,"OK","Fix"),"Fix"))</f>
        <v/>
      </c>
      <c r="C2327" s="32"/>
      <c r="E2327" s="25"/>
      <c r="F2327" s="25"/>
      <c r="M2327" s="13"/>
    </row>
    <row r="2328" spans="1:13" x14ac:dyDescent="0.25">
      <c r="A2328" s="7" t="str">
        <f>IF(C2328="","",IFERROR(IF(VLOOKUP(C2328,'Program Mapping'!B:B,1,FALSE)=C2328,"OK","Fix"),"Fix"))</f>
        <v/>
      </c>
      <c r="C2328" s="32"/>
      <c r="E2328" s="25"/>
      <c r="F2328" s="25"/>
      <c r="M2328" s="13"/>
    </row>
    <row r="2329" spans="1:13" x14ac:dyDescent="0.25">
      <c r="A2329" s="7" t="str">
        <f>IF(C2329="","",IFERROR(IF(VLOOKUP(C2329,'Program Mapping'!B:B,1,FALSE)=C2329,"OK","Fix"),"Fix"))</f>
        <v/>
      </c>
      <c r="C2329" s="32"/>
      <c r="E2329" s="25"/>
      <c r="F2329" s="25"/>
      <c r="M2329" s="13"/>
    </row>
    <row r="2330" spans="1:13" x14ac:dyDescent="0.25">
      <c r="A2330" s="7" t="str">
        <f>IF(C2330="","",IFERROR(IF(VLOOKUP(C2330,'Program Mapping'!B:B,1,FALSE)=C2330,"OK","Fix"),"Fix"))</f>
        <v/>
      </c>
      <c r="C2330" s="32"/>
      <c r="E2330" s="25"/>
      <c r="F2330" s="25"/>
      <c r="M2330" s="13"/>
    </row>
    <row r="2331" spans="1:13" x14ac:dyDescent="0.25">
      <c r="A2331" s="7" t="str">
        <f>IF(C2331="","",IFERROR(IF(VLOOKUP(C2331,'Program Mapping'!B:B,1,FALSE)=C2331,"OK","Fix"),"Fix"))</f>
        <v/>
      </c>
      <c r="C2331" s="32"/>
      <c r="E2331" s="25"/>
      <c r="F2331" s="25"/>
      <c r="M2331" s="13"/>
    </row>
    <row r="2332" spans="1:13" x14ac:dyDescent="0.25">
      <c r="A2332" s="7" t="str">
        <f>IF(C2332="","",IFERROR(IF(VLOOKUP(C2332,'Program Mapping'!B:B,1,FALSE)=C2332,"OK","Fix"),"Fix"))</f>
        <v/>
      </c>
      <c r="C2332" s="32"/>
      <c r="E2332" s="25"/>
      <c r="F2332" s="25"/>
      <c r="M2332" s="13"/>
    </row>
    <row r="2333" spans="1:13" x14ac:dyDescent="0.25">
      <c r="A2333" s="7" t="str">
        <f>IF(C2333="","",IFERROR(IF(VLOOKUP(C2333,'Program Mapping'!B:B,1,FALSE)=C2333,"OK","Fix"),"Fix"))</f>
        <v/>
      </c>
      <c r="C2333" s="32"/>
      <c r="E2333" s="25"/>
      <c r="F2333" s="25"/>
      <c r="M2333" s="13"/>
    </row>
    <row r="2334" spans="1:13" x14ac:dyDescent="0.25">
      <c r="A2334" s="7" t="str">
        <f>IF(C2334="","",IFERROR(IF(VLOOKUP(C2334,'Program Mapping'!B:B,1,FALSE)=C2334,"OK","Fix"),"Fix"))</f>
        <v/>
      </c>
      <c r="C2334" s="32"/>
      <c r="E2334" s="25"/>
      <c r="F2334" s="25"/>
      <c r="M2334" s="13"/>
    </row>
    <row r="2335" spans="1:13" x14ac:dyDescent="0.25">
      <c r="A2335" s="7" t="str">
        <f>IF(C2335="","",IFERROR(IF(VLOOKUP(C2335,'Program Mapping'!B:B,1,FALSE)=C2335,"OK","Fix"),"Fix"))</f>
        <v/>
      </c>
      <c r="C2335" s="32"/>
      <c r="E2335" s="25"/>
      <c r="F2335" s="25"/>
      <c r="M2335" s="13"/>
    </row>
    <row r="2336" spans="1:13" x14ac:dyDescent="0.25">
      <c r="A2336" s="7" t="str">
        <f>IF(C2336="","",IFERROR(IF(VLOOKUP(C2336,'Program Mapping'!B:B,1,FALSE)=C2336,"OK","Fix"),"Fix"))</f>
        <v/>
      </c>
      <c r="C2336" s="32"/>
      <c r="E2336" s="25"/>
      <c r="F2336" s="25"/>
      <c r="M2336" s="13"/>
    </row>
    <row r="2337" spans="1:13" x14ac:dyDescent="0.25">
      <c r="A2337" s="7" t="str">
        <f>IF(C2337="","",IFERROR(IF(VLOOKUP(C2337,'Program Mapping'!B:B,1,FALSE)=C2337,"OK","Fix"),"Fix"))</f>
        <v/>
      </c>
      <c r="C2337" s="32"/>
      <c r="E2337" s="25"/>
      <c r="F2337" s="25"/>
      <c r="M2337" s="13"/>
    </row>
    <row r="2338" spans="1:13" x14ac:dyDescent="0.25">
      <c r="A2338" s="7" t="str">
        <f>IF(C2338="","",IFERROR(IF(VLOOKUP(C2338,'Program Mapping'!B:B,1,FALSE)=C2338,"OK","Fix"),"Fix"))</f>
        <v/>
      </c>
      <c r="C2338" s="32"/>
      <c r="E2338" s="25"/>
      <c r="F2338" s="25"/>
      <c r="M2338" s="13"/>
    </row>
    <row r="2339" spans="1:13" x14ac:dyDescent="0.25">
      <c r="A2339" s="7" t="str">
        <f>IF(C2339="","",IFERROR(IF(VLOOKUP(C2339,'Program Mapping'!B:B,1,FALSE)=C2339,"OK","Fix"),"Fix"))</f>
        <v/>
      </c>
      <c r="C2339" s="32"/>
      <c r="E2339" s="25"/>
      <c r="F2339" s="25"/>
      <c r="M2339" s="13"/>
    </row>
    <row r="2340" spans="1:13" x14ac:dyDescent="0.25">
      <c r="A2340" s="7" t="str">
        <f>IF(C2340="","",IFERROR(IF(VLOOKUP(C2340,'Program Mapping'!B:B,1,FALSE)=C2340,"OK","Fix"),"Fix"))</f>
        <v/>
      </c>
      <c r="C2340" s="32"/>
      <c r="E2340" s="25"/>
      <c r="F2340" s="25"/>
      <c r="M2340" s="13"/>
    </row>
    <row r="2341" spans="1:13" x14ac:dyDescent="0.25">
      <c r="A2341" s="7" t="str">
        <f>IF(C2341="","",IFERROR(IF(VLOOKUP(C2341,'Program Mapping'!B:B,1,FALSE)=C2341,"OK","Fix"),"Fix"))</f>
        <v/>
      </c>
      <c r="C2341" s="32"/>
      <c r="E2341" s="25"/>
      <c r="F2341" s="25"/>
      <c r="M2341" s="13"/>
    </row>
    <row r="2342" spans="1:13" x14ac:dyDescent="0.25">
      <c r="A2342" s="7" t="str">
        <f>IF(C2342="","",IFERROR(IF(VLOOKUP(C2342,'Program Mapping'!B:B,1,FALSE)=C2342,"OK","Fix"),"Fix"))</f>
        <v/>
      </c>
      <c r="C2342" s="32"/>
      <c r="E2342" s="25"/>
      <c r="F2342" s="25"/>
      <c r="M2342" s="13"/>
    </row>
    <row r="2343" spans="1:13" x14ac:dyDescent="0.25">
      <c r="A2343" s="7" t="str">
        <f>IF(C2343="","",IFERROR(IF(VLOOKUP(C2343,'Program Mapping'!B:B,1,FALSE)=C2343,"OK","Fix"),"Fix"))</f>
        <v/>
      </c>
      <c r="C2343" s="32"/>
      <c r="E2343" s="25"/>
      <c r="F2343" s="25"/>
      <c r="M2343" s="13"/>
    </row>
    <row r="2344" spans="1:13" x14ac:dyDescent="0.25">
      <c r="A2344" s="7" t="str">
        <f>IF(C2344="","",IFERROR(IF(VLOOKUP(C2344,'Program Mapping'!B:B,1,FALSE)=C2344,"OK","Fix"),"Fix"))</f>
        <v/>
      </c>
      <c r="C2344" s="32"/>
      <c r="E2344" s="25"/>
      <c r="F2344" s="25"/>
      <c r="M2344" s="13"/>
    </row>
    <row r="2345" spans="1:13" x14ac:dyDescent="0.25">
      <c r="A2345" s="7" t="str">
        <f>IF(C2345="","",IFERROR(IF(VLOOKUP(C2345,'Program Mapping'!B:B,1,FALSE)=C2345,"OK","Fix"),"Fix"))</f>
        <v/>
      </c>
      <c r="C2345" s="32"/>
      <c r="E2345" s="25"/>
      <c r="F2345" s="25"/>
      <c r="M2345" s="13"/>
    </row>
    <row r="2346" spans="1:13" x14ac:dyDescent="0.25">
      <c r="A2346" s="7" t="str">
        <f>IF(C2346="","",IFERROR(IF(VLOOKUP(C2346,'Program Mapping'!B:B,1,FALSE)=C2346,"OK","Fix"),"Fix"))</f>
        <v/>
      </c>
      <c r="C2346" s="32"/>
      <c r="E2346" s="25"/>
      <c r="F2346" s="25"/>
      <c r="M2346" s="13"/>
    </row>
    <row r="2347" spans="1:13" x14ac:dyDescent="0.25">
      <c r="A2347" s="7" t="str">
        <f>IF(C2347="","",IFERROR(IF(VLOOKUP(C2347,'Program Mapping'!B:B,1,FALSE)=C2347,"OK","Fix"),"Fix"))</f>
        <v/>
      </c>
      <c r="C2347" s="32"/>
      <c r="E2347" s="25"/>
      <c r="F2347" s="25"/>
      <c r="M2347" s="13"/>
    </row>
    <row r="2348" spans="1:13" x14ac:dyDescent="0.25">
      <c r="A2348" s="7" t="str">
        <f>IF(C2348="","",IFERROR(IF(VLOOKUP(C2348,'Program Mapping'!B:B,1,FALSE)=C2348,"OK","Fix"),"Fix"))</f>
        <v/>
      </c>
      <c r="C2348" s="32"/>
      <c r="E2348" s="25"/>
      <c r="F2348" s="25"/>
      <c r="M2348" s="13"/>
    </row>
    <row r="2349" spans="1:13" x14ac:dyDescent="0.25">
      <c r="A2349" s="7" t="str">
        <f>IF(C2349="","",IFERROR(IF(VLOOKUP(C2349,'Program Mapping'!B:B,1,FALSE)=C2349,"OK","Fix"),"Fix"))</f>
        <v/>
      </c>
      <c r="C2349" s="32"/>
      <c r="E2349" s="25"/>
      <c r="F2349" s="25"/>
      <c r="M2349" s="13"/>
    </row>
    <row r="2350" spans="1:13" x14ac:dyDescent="0.25">
      <c r="A2350" s="7" t="str">
        <f>IF(C2350="","",IFERROR(IF(VLOOKUP(C2350,'Program Mapping'!B:B,1,FALSE)=C2350,"OK","Fix"),"Fix"))</f>
        <v/>
      </c>
      <c r="C2350" s="32"/>
      <c r="E2350" s="25"/>
      <c r="F2350" s="25"/>
      <c r="M2350" s="13"/>
    </row>
    <row r="2351" spans="1:13" x14ac:dyDescent="0.25">
      <c r="A2351" s="7" t="str">
        <f>IF(C2351="","",IFERROR(IF(VLOOKUP(C2351,'Program Mapping'!B:B,1,FALSE)=C2351,"OK","Fix"),"Fix"))</f>
        <v/>
      </c>
      <c r="C2351" s="32"/>
      <c r="E2351" s="25"/>
      <c r="F2351" s="25"/>
      <c r="M2351" s="13"/>
    </row>
    <row r="2352" spans="1:13" x14ac:dyDescent="0.25">
      <c r="A2352" s="7" t="str">
        <f>IF(C2352="","",IFERROR(IF(VLOOKUP(C2352,'Program Mapping'!B:B,1,FALSE)=C2352,"OK","Fix"),"Fix"))</f>
        <v/>
      </c>
      <c r="C2352" s="32"/>
      <c r="E2352" s="25"/>
      <c r="F2352" s="25"/>
      <c r="M2352" s="13"/>
    </row>
    <row r="2353" spans="1:13" x14ac:dyDescent="0.25">
      <c r="A2353" s="7" t="str">
        <f>IF(C2353="","",IFERROR(IF(VLOOKUP(C2353,'Program Mapping'!B:B,1,FALSE)=C2353,"OK","Fix"),"Fix"))</f>
        <v/>
      </c>
      <c r="C2353" s="32"/>
      <c r="E2353" s="25"/>
      <c r="F2353" s="25"/>
      <c r="M2353" s="13"/>
    </row>
    <row r="2354" spans="1:13" x14ac:dyDescent="0.25">
      <c r="A2354" s="7" t="str">
        <f>IF(C2354="","",IFERROR(IF(VLOOKUP(C2354,'Program Mapping'!B:B,1,FALSE)=C2354,"OK","Fix"),"Fix"))</f>
        <v/>
      </c>
      <c r="C2354" s="32"/>
      <c r="E2354" s="25"/>
      <c r="F2354" s="25"/>
      <c r="M2354" s="13"/>
    </row>
    <row r="2355" spans="1:13" x14ac:dyDescent="0.25">
      <c r="A2355" s="7" t="str">
        <f>IF(C2355="","",IFERROR(IF(VLOOKUP(C2355,'Program Mapping'!B:B,1,FALSE)=C2355,"OK","Fix"),"Fix"))</f>
        <v/>
      </c>
      <c r="C2355" s="32"/>
      <c r="E2355" s="25"/>
      <c r="F2355" s="25"/>
      <c r="M2355" s="13"/>
    </row>
    <row r="2356" spans="1:13" x14ac:dyDescent="0.25">
      <c r="A2356" s="7" t="str">
        <f>IF(C2356="","",IFERROR(IF(VLOOKUP(C2356,'Program Mapping'!B:B,1,FALSE)=C2356,"OK","Fix"),"Fix"))</f>
        <v/>
      </c>
      <c r="C2356" s="32"/>
      <c r="E2356" s="25"/>
      <c r="F2356" s="25"/>
      <c r="M2356" s="13"/>
    </row>
    <row r="2357" spans="1:13" x14ac:dyDescent="0.25">
      <c r="A2357" s="7" t="str">
        <f>IF(C2357="","",IFERROR(IF(VLOOKUP(C2357,'Program Mapping'!B:B,1,FALSE)=C2357,"OK","Fix"),"Fix"))</f>
        <v/>
      </c>
      <c r="C2357" s="32"/>
      <c r="E2357" s="25"/>
      <c r="F2357" s="25"/>
      <c r="M2357" s="13"/>
    </row>
    <row r="2358" spans="1:13" x14ac:dyDescent="0.25">
      <c r="A2358" s="7" t="str">
        <f>IF(C2358="","",IFERROR(IF(VLOOKUP(C2358,'Program Mapping'!B:B,1,FALSE)=C2358,"OK","Fix"),"Fix"))</f>
        <v/>
      </c>
      <c r="C2358" s="32"/>
      <c r="E2358" s="25"/>
      <c r="F2358" s="25"/>
      <c r="M2358" s="13"/>
    </row>
    <row r="2359" spans="1:13" x14ac:dyDescent="0.25">
      <c r="A2359" s="7" t="str">
        <f>IF(C2359="","",IFERROR(IF(VLOOKUP(C2359,'Program Mapping'!B:B,1,FALSE)=C2359,"OK","Fix"),"Fix"))</f>
        <v/>
      </c>
      <c r="C2359" s="32"/>
      <c r="E2359" s="25"/>
      <c r="F2359" s="25"/>
      <c r="M2359" s="13"/>
    </row>
    <row r="2360" spans="1:13" x14ac:dyDescent="0.25">
      <c r="A2360" s="7" t="str">
        <f>IF(C2360="","",IFERROR(IF(VLOOKUP(C2360,'Program Mapping'!B:B,1,FALSE)=C2360,"OK","Fix"),"Fix"))</f>
        <v/>
      </c>
      <c r="C2360" s="32"/>
      <c r="E2360" s="25"/>
      <c r="F2360" s="25"/>
      <c r="M2360" s="13"/>
    </row>
    <row r="2361" spans="1:13" x14ac:dyDescent="0.25">
      <c r="A2361" s="7" t="str">
        <f>IF(C2361="","",IFERROR(IF(VLOOKUP(C2361,'Program Mapping'!B:B,1,FALSE)=C2361,"OK","Fix"),"Fix"))</f>
        <v/>
      </c>
      <c r="C2361" s="32"/>
      <c r="E2361" s="25"/>
      <c r="F2361" s="25"/>
      <c r="M2361" s="13"/>
    </row>
    <row r="2362" spans="1:13" x14ac:dyDescent="0.25">
      <c r="A2362" s="7" t="str">
        <f>IF(C2362="","",IFERROR(IF(VLOOKUP(C2362,'Program Mapping'!B:B,1,FALSE)=C2362,"OK","Fix"),"Fix"))</f>
        <v/>
      </c>
      <c r="C2362" s="32"/>
      <c r="E2362" s="25"/>
      <c r="F2362" s="25"/>
      <c r="M2362" s="13"/>
    </row>
    <row r="2363" spans="1:13" x14ac:dyDescent="0.25">
      <c r="A2363" s="7" t="str">
        <f>IF(C2363="","",IFERROR(IF(VLOOKUP(C2363,'Program Mapping'!B:B,1,FALSE)=C2363,"OK","Fix"),"Fix"))</f>
        <v/>
      </c>
      <c r="C2363" s="32"/>
      <c r="E2363" s="25"/>
      <c r="F2363" s="25"/>
      <c r="M2363" s="13"/>
    </row>
    <row r="2364" spans="1:13" x14ac:dyDescent="0.25">
      <c r="A2364" s="7" t="str">
        <f>IF(C2364="","",IFERROR(IF(VLOOKUP(C2364,'Program Mapping'!B:B,1,FALSE)=C2364,"OK","Fix"),"Fix"))</f>
        <v/>
      </c>
      <c r="C2364" s="32"/>
      <c r="E2364" s="25"/>
      <c r="F2364" s="25"/>
      <c r="M2364" s="13"/>
    </row>
    <row r="2365" spans="1:13" x14ac:dyDescent="0.25">
      <c r="A2365" s="7" t="str">
        <f>IF(C2365="","",IFERROR(IF(VLOOKUP(C2365,'Program Mapping'!B:B,1,FALSE)=C2365,"OK","Fix"),"Fix"))</f>
        <v/>
      </c>
      <c r="C2365" s="32"/>
      <c r="E2365" s="25"/>
      <c r="F2365" s="25"/>
      <c r="M2365" s="13"/>
    </row>
    <row r="2366" spans="1:13" x14ac:dyDescent="0.25">
      <c r="A2366" s="7" t="str">
        <f>IF(C2366="","",IFERROR(IF(VLOOKUP(C2366,'Program Mapping'!B:B,1,FALSE)=C2366,"OK","Fix"),"Fix"))</f>
        <v/>
      </c>
      <c r="C2366" s="32"/>
      <c r="E2366" s="25"/>
      <c r="F2366" s="25"/>
      <c r="M2366" s="13"/>
    </row>
    <row r="2367" spans="1:13" x14ac:dyDescent="0.25">
      <c r="A2367" s="7" t="str">
        <f>IF(C2367="","",IFERROR(IF(VLOOKUP(C2367,'Program Mapping'!B:B,1,FALSE)=C2367,"OK","Fix"),"Fix"))</f>
        <v/>
      </c>
      <c r="C2367" s="32"/>
      <c r="E2367" s="25"/>
      <c r="F2367" s="25"/>
      <c r="M2367" s="13"/>
    </row>
    <row r="2368" spans="1:13" x14ac:dyDescent="0.25">
      <c r="A2368" s="7" t="str">
        <f>IF(C2368="","",IFERROR(IF(VLOOKUP(C2368,'Program Mapping'!B:B,1,FALSE)=C2368,"OK","Fix"),"Fix"))</f>
        <v/>
      </c>
      <c r="C2368" s="32"/>
      <c r="E2368" s="25"/>
      <c r="F2368" s="25"/>
      <c r="M2368" s="13"/>
    </row>
    <row r="2369" spans="1:13" x14ac:dyDescent="0.25">
      <c r="A2369" s="7" t="str">
        <f>IF(C2369="","",IFERROR(IF(VLOOKUP(C2369,'Program Mapping'!B:B,1,FALSE)=C2369,"OK","Fix"),"Fix"))</f>
        <v/>
      </c>
      <c r="C2369" s="32"/>
      <c r="E2369" s="25"/>
      <c r="F2369" s="25"/>
      <c r="M2369" s="13"/>
    </row>
    <row r="2370" spans="1:13" x14ac:dyDescent="0.25">
      <c r="A2370" s="7" t="str">
        <f>IF(C2370="","",IFERROR(IF(VLOOKUP(C2370,'Program Mapping'!B:B,1,FALSE)=C2370,"OK","Fix"),"Fix"))</f>
        <v/>
      </c>
      <c r="C2370" s="32"/>
      <c r="E2370" s="25"/>
      <c r="F2370" s="25"/>
      <c r="M2370" s="13"/>
    </row>
    <row r="2371" spans="1:13" x14ac:dyDescent="0.25">
      <c r="A2371" s="7" t="str">
        <f>IF(C2371="","",IFERROR(IF(VLOOKUP(C2371,'Program Mapping'!B:B,1,FALSE)=C2371,"OK","Fix"),"Fix"))</f>
        <v/>
      </c>
      <c r="C2371" s="32"/>
      <c r="E2371" s="25"/>
      <c r="F2371" s="25"/>
      <c r="M2371" s="13"/>
    </row>
    <row r="2372" spans="1:13" x14ac:dyDescent="0.25">
      <c r="A2372" s="7" t="str">
        <f>IF(C2372="","",IFERROR(IF(VLOOKUP(C2372,'Program Mapping'!B:B,1,FALSE)=C2372,"OK","Fix"),"Fix"))</f>
        <v/>
      </c>
      <c r="C2372" s="32"/>
      <c r="E2372" s="25"/>
      <c r="F2372" s="25"/>
      <c r="M2372" s="13"/>
    </row>
    <row r="2373" spans="1:13" x14ac:dyDescent="0.25">
      <c r="A2373" s="7" t="str">
        <f>IF(C2373="","",IFERROR(IF(VLOOKUP(C2373,'Program Mapping'!B:B,1,FALSE)=C2373,"OK","Fix"),"Fix"))</f>
        <v/>
      </c>
      <c r="C2373" s="32"/>
      <c r="E2373" s="25"/>
      <c r="F2373" s="25"/>
      <c r="M2373" s="13"/>
    </row>
    <row r="2374" spans="1:13" x14ac:dyDescent="0.25">
      <c r="A2374" s="7" t="str">
        <f>IF(C2374="","",IFERROR(IF(VLOOKUP(C2374,'Program Mapping'!B:B,1,FALSE)=C2374,"OK","Fix"),"Fix"))</f>
        <v/>
      </c>
      <c r="C2374" s="32"/>
      <c r="E2374" s="25"/>
      <c r="F2374" s="25"/>
      <c r="M2374" s="13"/>
    </row>
    <row r="2375" spans="1:13" x14ac:dyDescent="0.25">
      <c r="A2375" s="7" t="str">
        <f>IF(C2375="","",IFERROR(IF(VLOOKUP(C2375,'Program Mapping'!B:B,1,FALSE)=C2375,"OK","Fix"),"Fix"))</f>
        <v/>
      </c>
      <c r="C2375" s="32"/>
      <c r="E2375" s="25"/>
      <c r="F2375" s="25"/>
      <c r="M2375" s="13"/>
    </row>
    <row r="2376" spans="1:13" x14ac:dyDescent="0.25">
      <c r="A2376" s="7" t="str">
        <f>IF(C2376="","",IFERROR(IF(VLOOKUP(C2376,'Program Mapping'!B:B,1,FALSE)=C2376,"OK","Fix"),"Fix"))</f>
        <v/>
      </c>
      <c r="C2376" s="32"/>
      <c r="E2376" s="25"/>
      <c r="F2376" s="25"/>
      <c r="M2376" s="13"/>
    </row>
    <row r="2377" spans="1:13" x14ac:dyDescent="0.25">
      <c r="A2377" s="7" t="str">
        <f>IF(C2377="","",IFERROR(IF(VLOOKUP(C2377,'Program Mapping'!B:B,1,FALSE)=C2377,"OK","Fix"),"Fix"))</f>
        <v/>
      </c>
      <c r="C2377" s="32"/>
      <c r="E2377" s="25"/>
      <c r="F2377" s="25"/>
      <c r="M2377" s="13"/>
    </row>
    <row r="2378" spans="1:13" x14ac:dyDescent="0.25">
      <c r="A2378" s="7" t="str">
        <f>IF(C2378="","",IFERROR(IF(VLOOKUP(C2378,'Program Mapping'!B:B,1,FALSE)=C2378,"OK","Fix"),"Fix"))</f>
        <v/>
      </c>
      <c r="C2378" s="32"/>
      <c r="E2378" s="25"/>
      <c r="F2378" s="25"/>
      <c r="M2378" s="13"/>
    </row>
    <row r="2379" spans="1:13" x14ac:dyDescent="0.25">
      <c r="A2379" s="7" t="str">
        <f>IF(C2379="","",IFERROR(IF(VLOOKUP(C2379,'Program Mapping'!B:B,1,FALSE)=C2379,"OK","Fix"),"Fix"))</f>
        <v/>
      </c>
      <c r="C2379" s="32"/>
      <c r="E2379" s="25"/>
      <c r="F2379" s="25"/>
      <c r="M2379" s="13"/>
    </row>
    <row r="2380" spans="1:13" x14ac:dyDescent="0.25">
      <c r="A2380" s="7" t="str">
        <f>IF(C2380="","",IFERROR(IF(VLOOKUP(C2380,'Program Mapping'!B:B,1,FALSE)=C2380,"OK","Fix"),"Fix"))</f>
        <v/>
      </c>
      <c r="C2380" s="32"/>
      <c r="E2380" s="25"/>
      <c r="F2380" s="25"/>
      <c r="M2380" s="13"/>
    </row>
    <row r="2381" spans="1:13" x14ac:dyDescent="0.25">
      <c r="A2381" s="7" t="str">
        <f>IF(C2381="","",IFERROR(IF(VLOOKUP(C2381,'Program Mapping'!B:B,1,FALSE)=C2381,"OK","Fix"),"Fix"))</f>
        <v/>
      </c>
      <c r="C2381" s="32"/>
      <c r="E2381" s="25"/>
      <c r="F2381" s="25"/>
      <c r="M2381" s="13"/>
    </row>
    <row r="2382" spans="1:13" x14ac:dyDescent="0.25">
      <c r="A2382" s="7" t="str">
        <f>IF(C2382="","",IFERROR(IF(VLOOKUP(C2382,'Program Mapping'!B:B,1,FALSE)=C2382,"OK","Fix"),"Fix"))</f>
        <v/>
      </c>
      <c r="C2382" s="32"/>
      <c r="E2382" s="25"/>
      <c r="F2382" s="25"/>
      <c r="M2382" s="13"/>
    </row>
    <row r="2383" spans="1:13" x14ac:dyDescent="0.25">
      <c r="A2383" s="7" t="str">
        <f>IF(C2383="","",IFERROR(IF(VLOOKUP(C2383,'Program Mapping'!B:B,1,FALSE)=C2383,"OK","Fix"),"Fix"))</f>
        <v/>
      </c>
      <c r="C2383" s="32"/>
      <c r="E2383" s="25"/>
      <c r="F2383" s="25"/>
      <c r="M2383" s="13"/>
    </row>
    <row r="2384" spans="1:13" x14ac:dyDescent="0.25">
      <c r="A2384" s="7" t="str">
        <f>IF(C2384="","",IFERROR(IF(VLOOKUP(C2384,'Program Mapping'!B:B,1,FALSE)=C2384,"OK","Fix"),"Fix"))</f>
        <v/>
      </c>
      <c r="C2384" s="32"/>
      <c r="E2384" s="25"/>
      <c r="F2384" s="25"/>
      <c r="M2384" s="13"/>
    </row>
    <row r="2385" spans="1:13" x14ac:dyDescent="0.25">
      <c r="A2385" s="7" t="str">
        <f>IF(C2385="","",IFERROR(IF(VLOOKUP(C2385,'Program Mapping'!B:B,1,FALSE)=C2385,"OK","Fix"),"Fix"))</f>
        <v/>
      </c>
      <c r="C2385" s="32"/>
      <c r="E2385" s="25"/>
      <c r="F2385" s="25"/>
      <c r="M2385" s="13"/>
    </row>
    <row r="2386" spans="1:13" x14ac:dyDescent="0.25">
      <c r="A2386" s="7" t="str">
        <f>IF(C2386="","",IFERROR(IF(VLOOKUP(C2386,'Program Mapping'!B:B,1,FALSE)=C2386,"OK","Fix"),"Fix"))</f>
        <v/>
      </c>
      <c r="C2386" s="32"/>
      <c r="E2386" s="25"/>
      <c r="F2386" s="25"/>
      <c r="M2386" s="13"/>
    </row>
    <row r="2387" spans="1:13" x14ac:dyDescent="0.25">
      <c r="A2387" s="7" t="str">
        <f>IF(C2387="","",IFERROR(IF(VLOOKUP(C2387,'Program Mapping'!B:B,1,FALSE)=C2387,"OK","Fix"),"Fix"))</f>
        <v/>
      </c>
      <c r="C2387" s="32"/>
      <c r="E2387" s="25"/>
      <c r="F2387" s="25"/>
      <c r="M2387" s="13"/>
    </row>
    <row r="2388" spans="1:13" x14ac:dyDescent="0.25">
      <c r="A2388" s="7" t="str">
        <f>IF(C2388="","",IFERROR(IF(VLOOKUP(C2388,'Program Mapping'!B:B,1,FALSE)=C2388,"OK","Fix"),"Fix"))</f>
        <v/>
      </c>
      <c r="C2388" s="32"/>
      <c r="E2388" s="25"/>
      <c r="F2388" s="25"/>
      <c r="M2388" s="13"/>
    </row>
    <row r="2389" spans="1:13" x14ac:dyDescent="0.25">
      <c r="A2389" s="7" t="str">
        <f>IF(C2389="","",IFERROR(IF(VLOOKUP(C2389,'Program Mapping'!B:B,1,FALSE)=C2389,"OK","Fix"),"Fix"))</f>
        <v/>
      </c>
      <c r="C2389" s="32"/>
      <c r="E2389" s="25"/>
      <c r="F2389" s="25"/>
      <c r="M2389" s="13"/>
    </row>
    <row r="2390" spans="1:13" x14ac:dyDescent="0.25">
      <c r="A2390" s="7" t="str">
        <f>IF(C2390="","",IFERROR(IF(VLOOKUP(C2390,'Program Mapping'!B:B,1,FALSE)=C2390,"OK","Fix"),"Fix"))</f>
        <v/>
      </c>
      <c r="C2390" s="32"/>
      <c r="E2390" s="25"/>
      <c r="F2390" s="25"/>
      <c r="M2390" s="13"/>
    </row>
    <row r="2391" spans="1:13" x14ac:dyDescent="0.25">
      <c r="A2391" s="7" t="str">
        <f>IF(C2391="","",IFERROR(IF(VLOOKUP(C2391,'Program Mapping'!B:B,1,FALSE)=C2391,"OK","Fix"),"Fix"))</f>
        <v/>
      </c>
      <c r="C2391" s="32"/>
      <c r="E2391" s="25"/>
      <c r="F2391" s="25"/>
      <c r="M2391" s="13"/>
    </row>
    <row r="2392" spans="1:13" x14ac:dyDescent="0.25">
      <c r="A2392" s="7" t="str">
        <f>IF(C2392="","",IFERROR(IF(VLOOKUP(C2392,'Program Mapping'!B:B,1,FALSE)=C2392,"OK","Fix"),"Fix"))</f>
        <v/>
      </c>
      <c r="C2392" s="32"/>
      <c r="E2392" s="25"/>
      <c r="F2392" s="25"/>
      <c r="M2392" s="13"/>
    </row>
    <row r="2393" spans="1:13" x14ac:dyDescent="0.25">
      <c r="A2393" s="7" t="str">
        <f>IF(C2393="","",IFERROR(IF(VLOOKUP(C2393,'Program Mapping'!B:B,1,FALSE)=C2393,"OK","Fix"),"Fix"))</f>
        <v/>
      </c>
      <c r="C2393" s="32"/>
      <c r="E2393" s="25"/>
      <c r="F2393" s="25"/>
      <c r="M2393" s="13"/>
    </row>
    <row r="2394" spans="1:13" x14ac:dyDescent="0.25">
      <c r="A2394" s="7" t="str">
        <f>IF(C2394="","",IFERROR(IF(VLOOKUP(C2394,'Program Mapping'!B:B,1,FALSE)=C2394,"OK","Fix"),"Fix"))</f>
        <v/>
      </c>
      <c r="C2394" s="32"/>
      <c r="E2394" s="25"/>
      <c r="F2394" s="25"/>
      <c r="M2394" s="13"/>
    </row>
    <row r="2395" spans="1:13" x14ac:dyDescent="0.25">
      <c r="A2395" s="7" t="str">
        <f>IF(C2395="","",IFERROR(IF(VLOOKUP(C2395,'Program Mapping'!B:B,1,FALSE)=C2395,"OK","Fix"),"Fix"))</f>
        <v/>
      </c>
      <c r="C2395" s="32"/>
      <c r="E2395" s="25"/>
      <c r="F2395" s="25"/>
      <c r="M2395" s="13"/>
    </row>
    <row r="2396" spans="1:13" x14ac:dyDescent="0.25">
      <c r="A2396" s="7" t="str">
        <f>IF(C2396="","",IFERROR(IF(VLOOKUP(C2396,'Program Mapping'!B:B,1,FALSE)=C2396,"OK","Fix"),"Fix"))</f>
        <v/>
      </c>
      <c r="C2396" s="32"/>
      <c r="E2396" s="25"/>
      <c r="F2396" s="25"/>
      <c r="M2396" s="13"/>
    </row>
    <row r="2397" spans="1:13" x14ac:dyDescent="0.25">
      <c r="A2397" s="7" t="str">
        <f>IF(C2397="","",IFERROR(IF(VLOOKUP(C2397,'Program Mapping'!B:B,1,FALSE)=C2397,"OK","Fix"),"Fix"))</f>
        <v/>
      </c>
      <c r="C2397" s="32"/>
      <c r="E2397" s="25"/>
      <c r="F2397" s="25"/>
      <c r="M2397" s="13"/>
    </row>
    <row r="2398" spans="1:13" x14ac:dyDescent="0.25">
      <c r="A2398" s="7" t="str">
        <f>IF(C2398="","",IFERROR(IF(VLOOKUP(C2398,'Program Mapping'!B:B,1,FALSE)=C2398,"OK","Fix"),"Fix"))</f>
        <v/>
      </c>
      <c r="C2398" s="32"/>
      <c r="E2398" s="25"/>
      <c r="F2398" s="25"/>
      <c r="M2398" s="13"/>
    </row>
    <row r="2399" spans="1:13" x14ac:dyDescent="0.25">
      <c r="A2399" s="7" t="str">
        <f>IF(C2399="","",IFERROR(IF(VLOOKUP(C2399,'Program Mapping'!B:B,1,FALSE)=C2399,"OK","Fix"),"Fix"))</f>
        <v/>
      </c>
      <c r="C2399" s="32"/>
      <c r="E2399" s="25"/>
      <c r="F2399" s="25"/>
      <c r="M2399" s="13"/>
    </row>
    <row r="2400" spans="1:13" x14ac:dyDescent="0.25">
      <c r="A2400" s="7" t="str">
        <f>IF(C2400="","",IFERROR(IF(VLOOKUP(C2400,'Program Mapping'!B:B,1,FALSE)=C2400,"OK","Fix"),"Fix"))</f>
        <v/>
      </c>
      <c r="C2400" s="32"/>
      <c r="E2400" s="25"/>
      <c r="F2400" s="25"/>
      <c r="M2400" s="13"/>
    </row>
    <row r="2401" spans="1:13" x14ac:dyDescent="0.25">
      <c r="A2401" s="7" t="str">
        <f>IF(C2401="","",IFERROR(IF(VLOOKUP(C2401,'Program Mapping'!B:B,1,FALSE)=C2401,"OK","Fix"),"Fix"))</f>
        <v/>
      </c>
      <c r="C2401" s="32"/>
      <c r="E2401" s="25"/>
      <c r="F2401" s="25"/>
      <c r="M2401" s="13"/>
    </row>
    <row r="2402" spans="1:13" x14ac:dyDescent="0.25">
      <c r="A2402" s="7" t="str">
        <f>IF(C2402="","",IFERROR(IF(VLOOKUP(C2402,'Program Mapping'!B:B,1,FALSE)=C2402,"OK","Fix"),"Fix"))</f>
        <v/>
      </c>
      <c r="C2402" s="32"/>
      <c r="E2402" s="25"/>
      <c r="F2402" s="25"/>
      <c r="M2402" s="13"/>
    </row>
    <row r="2403" spans="1:13" x14ac:dyDescent="0.25">
      <c r="A2403" s="7" t="str">
        <f>IF(C2403="","",IFERROR(IF(VLOOKUP(C2403,'Program Mapping'!B:B,1,FALSE)=C2403,"OK","Fix"),"Fix"))</f>
        <v/>
      </c>
      <c r="C2403" s="32"/>
      <c r="E2403" s="25"/>
      <c r="F2403" s="25"/>
      <c r="M2403" s="13"/>
    </row>
    <row r="2404" spans="1:13" x14ac:dyDescent="0.25">
      <c r="A2404" s="7" t="str">
        <f>IF(C2404="","",IFERROR(IF(VLOOKUP(C2404,'Program Mapping'!B:B,1,FALSE)=C2404,"OK","Fix"),"Fix"))</f>
        <v/>
      </c>
      <c r="C2404" s="32"/>
      <c r="E2404" s="25"/>
      <c r="F2404" s="25"/>
      <c r="M2404" s="13"/>
    </row>
    <row r="2405" spans="1:13" x14ac:dyDescent="0.25">
      <c r="A2405" s="7" t="str">
        <f>IF(C2405="","",IFERROR(IF(VLOOKUP(C2405,'Program Mapping'!B:B,1,FALSE)=C2405,"OK","Fix"),"Fix"))</f>
        <v/>
      </c>
      <c r="C2405" s="32"/>
      <c r="E2405" s="25"/>
      <c r="F2405" s="25"/>
      <c r="M2405" s="13"/>
    </row>
    <row r="2406" spans="1:13" x14ac:dyDescent="0.25">
      <c r="A2406" s="7" t="str">
        <f>IF(C2406="","",IFERROR(IF(VLOOKUP(C2406,'Program Mapping'!B:B,1,FALSE)=C2406,"OK","Fix"),"Fix"))</f>
        <v/>
      </c>
      <c r="C2406" s="32"/>
      <c r="E2406" s="25"/>
      <c r="F2406" s="25"/>
      <c r="M2406" s="13"/>
    </row>
    <row r="2407" spans="1:13" x14ac:dyDescent="0.25">
      <c r="A2407" s="7" t="str">
        <f>IF(C2407="","",IFERROR(IF(VLOOKUP(C2407,'Program Mapping'!B:B,1,FALSE)=C2407,"OK","Fix"),"Fix"))</f>
        <v/>
      </c>
      <c r="C2407" s="32"/>
      <c r="E2407" s="25"/>
      <c r="F2407" s="25"/>
      <c r="M2407" s="13"/>
    </row>
    <row r="2408" spans="1:13" x14ac:dyDescent="0.25">
      <c r="A2408" s="7" t="str">
        <f>IF(C2408="","",IFERROR(IF(VLOOKUP(C2408,'Program Mapping'!B:B,1,FALSE)=C2408,"OK","Fix"),"Fix"))</f>
        <v/>
      </c>
      <c r="C2408" s="32"/>
      <c r="E2408" s="25"/>
      <c r="F2408" s="25"/>
      <c r="M2408" s="13"/>
    </row>
    <row r="2409" spans="1:13" x14ac:dyDescent="0.25">
      <c r="A2409" s="7" t="str">
        <f>IF(C2409="","",IFERROR(IF(VLOOKUP(C2409,'Program Mapping'!B:B,1,FALSE)=C2409,"OK","Fix"),"Fix"))</f>
        <v/>
      </c>
      <c r="C2409" s="32"/>
      <c r="E2409" s="25"/>
      <c r="F2409" s="25"/>
      <c r="M2409" s="13"/>
    </row>
    <row r="2410" spans="1:13" x14ac:dyDescent="0.25">
      <c r="A2410" s="7" t="str">
        <f>IF(C2410="","",IFERROR(IF(VLOOKUP(C2410,'Program Mapping'!B:B,1,FALSE)=C2410,"OK","Fix"),"Fix"))</f>
        <v/>
      </c>
      <c r="C2410" s="32"/>
      <c r="E2410" s="25"/>
      <c r="F2410" s="25"/>
      <c r="M2410" s="13"/>
    </row>
    <row r="2411" spans="1:13" x14ac:dyDescent="0.25">
      <c r="A2411" s="7" t="str">
        <f>IF(C2411="","",IFERROR(IF(VLOOKUP(C2411,'Program Mapping'!B:B,1,FALSE)=C2411,"OK","Fix"),"Fix"))</f>
        <v/>
      </c>
      <c r="C2411" s="32"/>
      <c r="E2411" s="25"/>
      <c r="F2411" s="25"/>
      <c r="M2411" s="13"/>
    </row>
    <row r="2412" spans="1:13" x14ac:dyDescent="0.25">
      <c r="A2412" s="7" t="str">
        <f>IF(C2412="","",IFERROR(IF(VLOOKUP(C2412,'Program Mapping'!B:B,1,FALSE)=C2412,"OK","Fix"),"Fix"))</f>
        <v/>
      </c>
      <c r="C2412" s="32"/>
      <c r="E2412" s="25"/>
      <c r="F2412" s="25"/>
      <c r="M2412" s="13"/>
    </row>
    <row r="2413" spans="1:13" x14ac:dyDescent="0.25">
      <c r="A2413" s="7" t="str">
        <f>IF(C2413="","",IFERROR(IF(VLOOKUP(C2413,'Program Mapping'!B:B,1,FALSE)=C2413,"OK","Fix"),"Fix"))</f>
        <v/>
      </c>
      <c r="C2413" s="32"/>
      <c r="E2413" s="25"/>
      <c r="F2413" s="25"/>
      <c r="M2413" s="13"/>
    </row>
    <row r="2414" spans="1:13" x14ac:dyDescent="0.25">
      <c r="A2414" s="7" t="str">
        <f>IF(C2414="","",IFERROR(IF(VLOOKUP(C2414,'Program Mapping'!B:B,1,FALSE)=C2414,"OK","Fix"),"Fix"))</f>
        <v/>
      </c>
      <c r="C2414" s="32"/>
      <c r="E2414" s="25"/>
      <c r="F2414" s="25"/>
      <c r="M2414" s="13"/>
    </row>
    <row r="2415" spans="1:13" x14ac:dyDescent="0.25">
      <c r="A2415" s="7" t="str">
        <f>IF(C2415="","",IFERROR(IF(VLOOKUP(C2415,'Program Mapping'!B:B,1,FALSE)=C2415,"OK","Fix"),"Fix"))</f>
        <v/>
      </c>
      <c r="C2415" s="32"/>
      <c r="E2415" s="25"/>
      <c r="F2415" s="25"/>
      <c r="M2415" s="13"/>
    </row>
    <row r="2416" spans="1:13" x14ac:dyDescent="0.25">
      <c r="A2416" s="7" t="str">
        <f>IF(C2416="","",IFERROR(IF(VLOOKUP(C2416,'Program Mapping'!B:B,1,FALSE)=C2416,"OK","Fix"),"Fix"))</f>
        <v/>
      </c>
      <c r="C2416" s="32"/>
      <c r="E2416" s="25"/>
      <c r="F2416" s="25"/>
      <c r="M2416" s="13"/>
    </row>
    <row r="2417" spans="1:13" x14ac:dyDescent="0.25">
      <c r="A2417" s="7" t="str">
        <f>IF(C2417="","",IFERROR(IF(VLOOKUP(C2417,'Program Mapping'!B:B,1,FALSE)=C2417,"OK","Fix"),"Fix"))</f>
        <v/>
      </c>
      <c r="C2417" s="32"/>
      <c r="E2417" s="25"/>
      <c r="F2417" s="25"/>
      <c r="M2417" s="13"/>
    </row>
    <row r="2418" spans="1:13" x14ac:dyDescent="0.25">
      <c r="A2418" s="7" t="str">
        <f>IF(C2418="","",IFERROR(IF(VLOOKUP(C2418,'Program Mapping'!B:B,1,FALSE)=C2418,"OK","Fix"),"Fix"))</f>
        <v/>
      </c>
      <c r="C2418" s="32"/>
      <c r="E2418" s="25"/>
      <c r="F2418" s="25"/>
      <c r="M2418" s="13"/>
    </row>
    <row r="2419" spans="1:13" x14ac:dyDescent="0.25">
      <c r="A2419" s="7" t="str">
        <f>IF(C2419="","",IFERROR(IF(VLOOKUP(C2419,'Program Mapping'!B:B,1,FALSE)=C2419,"OK","Fix"),"Fix"))</f>
        <v/>
      </c>
      <c r="C2419" s="32"/>
      <c r="E2419" s="25"/>
      <c r="F2419" s="25"/>
      <c r="M2419" s="13"/>
    </row>
    <row r="2420" spans="1:13" x14ac:dyDescent="0.25">
      <c r="A2420" s="7" t="str">
        <f>IF(C2420="","",IFERROR(IF(VLOOKUP(C2420,'Program Mapping'!B:B,1,FALSE)=C2420,"OK","Fix"),"Fix"))</f>
        <v/>
      </c>
      <c r="C2420" s="32"/>
      <c r="E2420" s="25"/>
      <c r="F2420" s="25"/>
      <c r="M2420" s="13"/>
    </row>
    <row r="2421" spans="1:13" x14ac:dyDescent="0.25">
      <c r="A2421" s="7" t="str">
        <f>IF(C2421="","",IFERROR(IF(VLOOKUP(C2421,'Program Mapping'!B:B,1,FALSE)=C2421,"OK","Fix"),"Fix"))</f>
        <v/>
      </c>
      <c r="C2421" s="32"/>
      <c r="E2421" s="25"/>
      <c r="F2421" s="25"/>
      <c r="M2421" s="13"/>
    </row>
    <row r="2422" spans="1:13" x14ac:dyDescent="0.25">
      <c r="A2422" s="7" t="str">
        <f>IF(C2422="","",IFERROR(IF(VLOOKUP(C2422,'Program Mapping'!B:B,1,FALSE)=C2422,"OK","Fix"),"Fix"))</f>
        <v/>
      </c>
      <c r="C2422" s="32"/>
      <c r="E2422" s="25"/>
      <c r="F2422" s="25"/>
      <c r="M2422" s="13"/>
    </row>
    <row r="2423" spans="1:13" x14ac:dyDescent="0.25">
      <c r="A2423" s="7" t="str">
        <f>IF(C2423="","",IFERROR(IF(VLOOKUP(C2423,'Program Mapping'!B:B,1,FALSE)=C2423,"OK","Fix"),"Fix"))</f>
        <v/>
      </c>
      <c r="C2423" s="32"/>
      <c r="E2423" s="25"/>
      <c r="F2423" s="25"/>
      <c r="M2423" s="13"/>
    </row>
    <row r="2424" spans="1:13" x14ac:dyDescent="0.25">
      <c r="A2424" s="7" t="str">
        <f>IF(C2424="","",IFERROR(IF(VLOOKUP(C2424,'Program Mapping'!B:B,1,FALSE)=C2424,"OK","Fix"),"Fix"))</f>
        <v/>
      </c>
      <c r="C2424" s="32"/>
      <c r="E2424" s="25"/>
      <c r="F2424" s="25"/>
      <c r="M2424" s="13"/>
    </row>
    <row r="2425" spans="1:13" x14ac:dyDescent="0.25">
      <c r="A2425" s="7" t="str">
        <f>IF(C2425="","",IFERROR(IF(VLOOKUP(C2425,'Program Mapping'!B:B,1,FALSE)=C2425,"OK","Fix"),"Fix"))</f>
        <v/>
      </c>
      <c r="C2425" s="32"/>
      <c r="E2425" s="25"/>
      <c r="F2425" s="25"/>
      <c r="M2425" s="13"/>
    </row>
    <row r="2426" spans="1:13" x14ac:dyDescent="0.25">
      <c r="A2426" s="7" t="str">
        <f>IF(C2426="","",IFERROR(IF(VLOOKUP(C2426,'Program Mapping'!B:B,1,FALSE)=C2426,"OK","Fix"),"Fix"))</f>
        <v/>
      </c>
      <c r="C2426" s="32"/>
      <c r="E2426" s="25"/>
      <c r="F2426" s="25"/>
      <c r="M2426" s="13"/>
    </row>
    <row r="2427" spans="1:13" x14ac:dyDescent="0.25">
      <c r="A2427" s="7" t="str">
        <f>IF(C2427="","",IFERROR(IF(VLOOKUP(C2427,'Program Mapping'!B:B,1,FALSE)=C2427,"OK","Fix"),"Fix"))</f>
        <v/>
      </c>
      <c r="C2427" s="32"/>
      <c r="E2427" s="25"/>
      <c r="F2427" s="25"/>
      <c r="M2427" s="13"/>
    </row>
    <row r="2428" spans="1:13" x14ac:dyDescent="0.25">
      <c r="A2428" s="7" t="str">
        <f>IF(C2428="","",IFERROR(IF(VLOOKUP(C2428,'Program Mapping'!B:B,1,FALSE)=C2428,"OK","Fix"),"Fix"))</f>
        <v/>
      </c>
      <c r="C2428" s="32"/>
      <c r="E2428" s="25"/>
      <c r="F2428" s="25"/>
      <c r="M2428" s="13"/>
    </row>
    <row r="2429" spans="1:13" x14ac:dyDescent="0.25">
      <c r="A2429" s="7" t="str">
        <f>IF(C2429="","",IFERROR(IF(VLOOKUP(C2429,'Program Mapping'!B:B,1,FALSE)=C2429,"OK","Fix"),"Fix"))</f>
        <v/>
      </c>
      <c r="C2429" s="32"/>
      <c r="E2429" s="25"/>
      <c r="F2429" s="25"/>
      <c r="M2429" s="13"/>
    </row>
    <row r="2430" spans="1:13" x14ac:dyDescent="0.25">
      <c r="A2430" s="7" t="str">
        <f>IF(C2430="","",IFERROR(IF(VLOOKUP(C2430,'Program Mapping'!B:B,1,FALSE)=C2430,"OK","Fix"),"Fix"))</f>
        <v/>
      </c>
      <c r="C2430" s="32"/>
      <c r="E2430" s="25"/>
      <c r="F2430" s="25"/>
      <c r="M2430" s="13"/>
    </row>
    <row r="2431" spans="1:13" x14ac:dyDescent="0.25">
      <c r="A2431" s="7" t="str">
        <f>IF(C2431="","",IFERROR(IF(VLOOKUP(C2431,'Program Mapping'!B:B,1,FALSE)=C2431,"OK","Fix"),"Fix"))</f>
        <v/>
      </c>
      <c r="C2431" s="32"/>
      <c r="E2431" s="25"/>
      <c r="F2431" s="25"/>
      <c r="M2431" s="13"/>
    </row>
    <row r="2432" spans="1:13" x14ac:dyDescent="0.25">
      <c r="A2432" s="7" t="str">
        <f>IF(C2432="","",IFERROR(IF(VLOOKUP(C2432,'Program Mapping'!B:B,1,FALSE)=C2432,"OK","Fix"),"Fix"))</f>
        <v/>
      </c>
      <c r="C2432" s="32"/>
      <c r="E2432" s="25"/>
      <c r="F2432" s="25"/>
      <c r="M2432" s="13"/>
    </row>
    <row r="2433" spans="1:13" x14ac:dyDescent="0.25">
      <c r="A2433" s="7" t="str">
        <f>IF(C2433="","",IFERROR(IF(VLOOKUP(C2433,'Program Mapping'!B:B,1,FALSE)=C2433,"OK","Fix"),"Fix"))</f>
        <v/>
      </c>
      <c r="C2433" s="32"/>
      <c r="E2433" s="25"/>
      <c r="F2433" s="25"/>
      <c r="M2433" s="13"/>
    </row>
    <row r="2434" spans="1:13" x14ac:dyDescent="0.25">
      <c r="A2434" s="7" t="str">
        <f>IF(C2434="","",IFERROR(IF(VLOOKUP(C2434,'Program Mapping'!B:B,1,FALSE)=C2434,"OK","Fix"),"Fix"))</f>
        <v/>
      </c>
      <c r="C2434" s="32"/>
      <c r="E2434" s="25"/>
      <c r="F2434" s="25"/>
      <c r="M2434" s="13"/>
    </row>
    <row r="2435" spans="1:13" x14ac:dyDescent="0.25">
      <c r="A2435" s="7" t="str">
        <f>IF(C2435="","",IFERROR(IF(VLOOKUP(C2435,'Program Mapping'!B:B,1,FALSE)=C2435,"OK","Fix"),"Fix"))</f>
        <v/>
      </c>
      <c r="C2435" s="32"/>
      <c r="E2435" s="25"/>
      <c r="F2435" s="25"/>
      <c r="M2435" s="13"/>
    </row>
    <row r="2436" spans="1:13" x14ac:dyDescent="0.25">
      <c r="A2436" s="7" t="str">
        <f>IF(C2436="","",IFERROR(IF(VLOOKUP(C2436,'Program Mapping'!B:B,1,FALSE)=C2436,"OK","Fix"),"Fix"))</f>
        <v/>
      </c>
      <c r="C2436" s="32"/>
      <c r="E2436" s="25"/>
      <c r="F2436" s="25"/>
      <c r="M2436" s="13"/>
    </row>
    <row r="2437" spans="1:13" x14ac:dyDescent="0.25">
      <c r="A2437" s="7" t="str">
        <f>IF(C2437="","",IFERROR(IF(VLOOKUP(C2437,'Program Mapping'!B:B,1,FALSE)=C2437,"OK","Fix"),"Fix"))</f>
        <v/>
      </c>
      <c r="C2437" s="32"/>
      <c r="E2437" s="25"/>
      <c r="F2437" s="25"/>
      <c r="M2437" s="13"/>
    </row>
    <row r="2438" spans="1:13" x14ac:dyDescent="0.25">
      <c r="A2438" s="7" t="str">
        <f>IF(C2438="","",IFERROR(IF(VLOOKUP(C2438,'Program Mapping'!B:B,1,FALSE)=C2438,"OK","Fix"),"Fix"))</f>
        <v/>
      </c>
      <c r="C2438" s="32"/>
      <c r="E2438" s="25"/>
      <c r="F2438" s="25"/>
      <c r="M2438" s="13"/>
    </row>
    <row r="2439" spans="1:13" x14ac:dyDescent="0.25">
      <c r="A2439" s="7" t="str">
        <f>IF(C2439="","",IFERROR(IF(VLOOKUP(C2439,'Program Mapping'!B:B,1,FALSE)=C2439,"OK","Fix"),"Fix"))</f>
        <v/>
      </c>
      <c r="C2439" s="32"/>
      <c r="E2439" s="25"/>
      <c r="F2439" s="25"/>
      <c r="M2439" s="13"/>
    </row>
    <row r="2440" spans="1:13" x14ac:dyDescent="0.25">
      <c r="A2440" s="7" t="str">
        <f>IF(C2440="","",IFERROR(IF(VLOOKUP(C2440,'Program Mapping'!B:B,1,FALSE)=C2440,"OK","Fix"),"Fix"))</f>
        <v/>
      </c>
      <c r="C2440" s="32"/>
      <c r="E2440" s="25"/>
      <c r="F2440" s="25"/>
      <c r="M2440" s="13"/>
    </row>
    <row r="2441" spans="1:13" x14ac:dyDescent="0.25">
      <c r="A2441" s="7" t="str">
        <f>IF(C2441="","",IFERROR(IF(VLOOKUP(C2441,'Program Mapping'!B:B,1,FALSE)=C2441,"OK","Fix"),"Fix"))</f>
        <v/>
      </c>
      <c r="C2441" s="32"/>
      <c r="E2441" s="25"/>
      <c r="F2441" s="25"/>
      <c r="M2441" s="13"/>
    </row>
    <row r="2442" spans="1:13" x14ac:dyDescent="0.25">
      <c r="A2442" s="7" t="str">
        <f>IF(C2442="","",IFERROR(IF(VLOOKUP(C2442,'Program Mapping'!B:B,1,FALSE)=C2442,"OK","Fix"),"Fix"))</f>
        <v/>
      </c>
      <c r="C2442" s="32"/>
      <c r="E2442" s="25"/>
      <c r="F2442" s="25"/>
      <c r="M2442" s="13"/>
    </row>
    <row r="2443" spans="1:13" x14ac:dyDescent="0.25">
      <c r="A2443" s="7" t="str">
        <f>IF(C2443="","",IFERROR(IF(VLOOKUP(C2443,'Program Mapping'!B:B,1,FALSE)=C2443,"OK","Fix"),"Fix"))</f>
        <v/>
      </c>
      <c r="C2443" s="32"/>
      <c r="E2443" s="25"/>
      <c r="F2443" s="25"/>
      <c r="M2443" s="13"/>
    </row>
    <row r="2444" spans="1:13" x14ac:dyDescent="0.25">
      <c r="A2444" s="7" t="str">
        <f>IF(C2444="","",IFERROR(IF(VLOOKUP(C2444,'Program Mapping'!B:B,1,FALSE)=C2444,"OK","Fix"),"Fix"))</f>
        <v/>
      </c>
      <c r="C2444" s="32"/>
      <c r="E2444" s="25"/>
      <c r="F2444" s="25"/>
      <c r="M2444" s="13"/>
    </row>
    <row r="2445" spans="1:13" x14ac:dyDescent="0.25">
      <c r="A2445" s="7" t="str">
        <f>IF(C2445="","",IFERROR(IF(VLOOKUP(C2445,'Program Mapping'!B:B,1,FALSE)=C2445,"OK","Fix"),"Fix"))</f>
        <v/>
      </c>
      <c r="C2445" s="32"/>
      <c r="E2445" s="25"/>
      <c r="F2445" s="25"/>
      <c r="M2445" s="13"/>
    </row>
    <row r="2446" spans="1:13" x14ac:dyDescent="0.25">
      <c r="A2446" s="7" t="str">
        <f>IF(C2446="","",IFERROR(IF(VLOOKUP(C2446,'Program Mapping'!B:B,1,FALSE)=C2446,"OK","Fix"),"Fix"))</f>
        <v/>
      </c>
      <c r="C2446" s="32"/>
      <c r="E2446" s="25"/>
      <c r="F2446" s="25"/>
      <c r="M2446" s="13"/>
    </row>
    <row r="2447" spans="1:13" x14ac:dyDescent="0.25">
      <c r="A2447" s="7" t="str">
        <f>IF(C2447="","",IFERROR(IF(VLOOKUP(C2447,'Program Mapping'!B:B,1,FALSE)=C2447,"OK","Fix"),"Fix"))</f>
        <v/>
      </c>
      <c r="C2447" s="32"/>
      <c r="E2447" s="25"/>
      <c r="F2447" s="25"/>
      <c r="M2447" s="13"/>
    </row>
    <row r="2448" spans="1:13" x14ac:dyDescent="0.25">
      <c r="A2448" s="7" t="str">
        <f>IF(C2448="","",IFERROR(IF(VLOOKUP(C2448,'Program Mapping'!B:B,1,FALSE)=C2448,"OK","Fix"),"Fix"))</f>
        <v/>
      </c>
      <c r="C2448" s="32"/>
      <c r="E2448" s="25"/>
      <c r="F2448" s="25"/>
      <c r="M2448" s="13"/>
    </row>
    <row r="2449" spans="1:13" x14ac:dyDescent="0.25">
      <c r="A2449" s="7" t="str">
        <f>IF(C2449="","",IFERROR(IF(VLOOKUP(C2449,'Program Mapping'!B:B,1,FALSE)=C2449,"OK","Fix"),"Fix"))</f>
        <v/>
      </c>
      <c r="C2449" s="32"/>
      <c r="E2449" s="25"/>
      <c r="F2449" s="25"/>
      <c r="M2449" s="13"/>
    </row>
    <row r="2450" spans="1:13" x14ac:dyDescent="0.25">
      <c r="A2450" s="7" t="str">
        <f>IF(C2450="","",IFERROR(IF(VLOOKUP(C2450,'Program Mapping'!B:B,1,FALSE)=C2450,"OK","Fix"),"Fix"))</f>
        <v/>
      </c>
      <c r="C2450" s="32"/>
      <c r="E2450" s="25"/>
      <c r="F2450" s="25"/>
      <c r="M2450" s="13"/>
    </row>
    <row r="2451" spans="1:13" x14ac:dyDescent="0.25">
      <c r="A2451" s="7" t="str">
        <f>IF(C2451="","",IFERROR(IF(VLOOKUP(C2451,'Program Mapping'!B:B,1,FALSE)=C2451,"OK","Fix"),"Fix"))</f>
        <v/>
      </c>
      <c r="C2451" s="32"/>
      <c r="E2451" s="25"/>
      <c r="F2451" s="25"/>
      <c r="M2451" s="13"/>
    </row>
    <row r="2452" spans="1:13" x14ac:dyDescent="0.25">
      <c r="A2452" s="7" t="str">
        <f>IF(C2452="","",IFERROR(IF(VLOOKUP(C2452,'Program Mapping'!B:B,1,FALSE)=C2452,"OK","Fix"),"Fix"))</f>
        <v/>
      </c>
      <c r="C2452" s="32"/>
      <c r="E2452" s="25"/>
      <c r="F2452" s="25"/>
      <c r="M2452" s="13"/>
    </row>
    <row r="2453" spans="1:13" x14ac:dyDescent="0.25">
      <c r="A2453" s="7" t="str">
        <f>IF(C2453="","",IFERROR(IF(VLOOKUP(C2453,'Program Mapping'!B:B,1,FALSE)=C2453,"OK","Fix"),"Fix"))</f>
        <v/>
      </c>
      <c r="C2453" s="32"/>
      <c r="E2453" s="25"/>
      <c r="F2453" s="25"/>
      <c r="M2453" s="13"/>
    </row>
    <row r="2454" spans="1:13" x14ac:dyDescent="0.25">
      <c r="A2454" s="7" t="str">
        <f>IF(C2454="","",IFERROR(IF(VLOOKUP(C2454,'Program Mapping'!B:B,1,FALSE)=C2454,"OK","Fix"),"Fix"))</f>
        <v/>
      </c>
      <c r="C2454" s="32"/>
      <c r="E2454" s="25"/>
      <c r="F2454" s="25"/>
      <c r="M2454" s="13"/>
    </row>
    <row r="2455" spans="1:13" x14ac:dyDescent="0.25">
      <c r="A2455" s="7" t="str">
        <f>IF(C2455="","",IFERROR(IF(VLOOKUP(C2455,'Program Mapping'!B:B,1,FALSE)=C2455,"OK","Fix"),"Fix"))</f>
        <v/>
      </c>
      <c r="C2455" s="32"/>
      <c r="E2455" s="25"/>
      <c r="F2455" s="25"/>
      <c r="M2455" s="13"/>
    </row>
    <row r="2456" spans="1:13" x14ac:dyDescent="0.25">
      <c r="A2456" s="7" t="str">
        <f>IF(C2456="","",IFERROR(IF(VLOOKUP(C2456,'Program Mapping'!B:B,1,FALSE)=C2456,"OK","Fix"),"Fix"))</f>
        <v/>
      </c>
      <c r="C2456" s="32"/>
      <c r="E2456" s="25"/>
      <c r="F2456" s="25"/>
      <c r="M2456" s="13"/>
    </row>
    <row r="2457" spans="1:13" x14ac:dyDescent="0.25">
      <c r="A2457" s="7" t="str">
        <f>IF(C2457="","",IFERROR(IF(VLOOKUP(C2457,'Program Mapping'!B:B,1,FALSE)=C2457,"OK","Fix"),"Fix"))</f>
        <v/>
      </c>
      <c r="C2457" s="32"/>
      <c r="E2457" s="25"/>
      <c r="F2457" s="25"/>
      <c r="M2457" s="13"/>
    </row>
    <row r="2458" spans="1:13" x14ac:dyDescent="0.25">
      <c r="A2458" s="7" t="str">
        <f>IF(C2458="","",IFERROR(IF(VLOOKUP(C2458,'Program Mapping'!B:B,1,FALSE)=C2458,"OK","Fix"),"Fix"))</f>
        <v/>
      </c>
      <c r="C2458" s="32"/>
      <c r="E2458" s="25"/>
      <c r="F2458" s="25"/>
      <c r="M2458" s="13"/>
    </row>
    <row r="2459" spans="1:13" x14ac:dyDescent="0.25">
      <c r="A2459" s="7" t="str">
        <f>IF(C2459="","",IFERROR(IF(VLOOKUP(C2459,'Program Mapping'!B:B,1,FALSE)=C2459,"OK","Fix"),"Fix"))</f>
        <v/>
      </c>
      <c r="C2459" s="32"/>
      <c r="E2459" s="25"/>
      <c r="F2459" s="25"/>
      <c r="M2459" s="13"/>
    </row>
    <row r="2460" spans="1:13" x14ac:dyDescent="0.25">
      <c r="A2460" s="7" t="str">
        <f>IF(C2460="","",IFERROR(IF(VLOOKUP(C2460,'Program Mapping'!B:B,1,FALSE)=C2460,"OK","Fix"),"Fix"))</f>
        <v/>
      </c>
      <c r="C2460" s="32"/>
      <c r="E2460" s="25"/>
      <c r="F2460" s="25"/>
      <c r="M2460" s="13"/>
    </row>
    <row r="2461" spans="1:13" x14ac:dyDescent="0.25">
      <c r="A2461" s="7" t="str">
        <f>IF(C2461="","",IFERROR(IF(VLOOKUP(C2461,'Program Mapping'!B:B,1,FALSE)=C2461,"OK","Fix"),"Fix"))</f>
        <v/>
      </c>
      <c r="C2461" s="32"/>
      <c r="E2461" s="25"/>
      <c r="F2461" s="25"/>
      <c r="M2461" s="13"/>
    </row>
    <row r="2462" spans="1:13" x14ac:dyDescent="0.25">
      <c r="A2462" s="7" t="str">
        <f>IF(C2462="","",IFERROR(IF(VLOOKUP(C2462,'Program Mapping'!B:B,1,FALSE)=C2462,"OK","Fix"),"Fix"))</f>
        <v/>
      </c>
      <c r="C2462" s="32"/>
      <c r="E2462" s="25"/>
      <c r="F2462" s="25"/>
      <c r="M2462" s="13"/>
    </row>
    <row r="2463" spans="1:13" x14ac:dyDescent="0.25">
      <c r="A2463" s="7" t="str">
        <f>IF(C2463="","",IFERROR(IF(VLOOKUP(C2463,'Program Mapping'!B:B,1,FALSE)=C2463,"OK","Fix"),"Fix"))</f>
        <v/>
      </c>
      <c r="C2463" s="32"/>
      <c r="E2463" s="25"/>
      <c r="F2463" s="25"/>
      <c r="M2463" s="13"/>
    </row>
    <row r="2464" spans="1:13" x14ac:dyDescent="0.25">
      <c r="A2464" s="7" t="str">
        <f>IF(C2464="","",IFERROR(IF(VLOOKUP(C2464,'Program Mapping'!B:B,1,FALSE)=C2464,"OK","Fix"),"Fix"))</f>
        <v/>
      </c>
      <c r="C2464" s="32"/>
      <c r="E2464" s="25"/>
      <c r="F2464" s="25"/>
      <c r="M2464" s="13"/>
    </row>
    <row r="2465" spans="1:13" x14ac:dyDescent="0.25">
      <c r="A2465" s="7" t="str">
        <f>IF(C2465="","",IFERROR(IF(VLOOKUP(C2465,'Program Mapping'!B:B,1,FALSE)=C2465,"OK","Fix"),"Fix"))</f>
        <v/>
      </c>
      <c r="C2465" s="32"/>
      <c r="E2465" s="25"/>
      <c r="F2465" s="25"/>
      <c r="M2465" s="13"/>
    </row>
    <row r="2466" spans="1:13" x14ac:dyDescent="0.25">
      <c r="A2466" s="7" t="str">
        <f>IF(C2466="","",IFERROR(IF(VLOOKUP(C2466,'Program Mapping'!B:B,1,FALSE)=C2466,"OK","Fix"),"Fix"))</f>
        <v/>
      </c>
      <c r="C2466" s="32"/>
      <c r="E2466" s="25"/>
      <c r="F2466" s="25"/>
      <c r="M2466" s="13"/>
    </row>
    <row r="2467" spans="1:13" x14ac:dyDescent="0.25">
      <c r="A2467" s="7" t="str">
        <f>IF(C2467="","",IFERROR(IF(VLOOKUP(C2467,'Program Mapping'!B:B,1,FALSE)=C2467,"OK","Fix"),"Fix"))</f>
        <v/>
      </c>
      <c r="C2467" s="32"/>
      <c r="E2467" s="25"/>
      <c r="F2467" s="25"/>
      <c r="M2467" s="13"/>
    </row>
    <row r="2468" spans="1:13" x14ac:dyDescent="0.25">
      <c r="A2468" s="7" t="str">
        <f>IF(C2468="","",IFERROR(IF(VLOOKUP(C2468,'Program Mapping'!B:B,1,FALSE)=C2468,"OK","Fix"),"Fix"))</f>
        <v/>
      </c>
      <c r="C2468" s="32"/>
      <c r="E2468" s="25"/>
      <c r="F2468" s="25"/>
      <c r="M2468" s="13"/>
    </row>
    <row r="2469" spans="1:13" x14ac:dyDescent="0.25">
      <c r="A2469" s="7" t="str">
        <f>IF(C2469="","",IFERROR(IF(VLOOKUP(C2469,'Program Mapping'!B:B,1,FALSE)=C2469,"OK","Fix"),"Fix"))</f>
        <v/>
      </c>
      <c r="C2469" s="32"/>
      <c r="E2469" s="25"/>
      <c r="F2469" s="25"/>
      <c r="M2469" s="13"/>
    </row>
    <row r="2470" spans="1:13" x14ac:dyDescent="0.25">
      <c r="A2470" s="7" t="str">
        <f>IF(C2470="","",IFERROR(IF(VLOOKUP(C2470,'Program Mapping'!B:B,1,FALSE)=C2470,"OK","Fix"),"Fix"))</f>
        <v/>
      </c>
      <c r="C2470" s="32"/>
      <c r="E2470" s="25"/>
      <c r="F2470" s="25"/>
      <c r="M2470" s="13"/>
    </row>
    <row r="2471" spans="1:13" x14ac:dyDescent="0.25">
      <c r="A2471" s="7" t="str">
        <f>IF(C2471="","",IFERROR(IF(VLOOKUP(C2471,'Program Mapping'!B:B,1,FALSE)=C2471,"OK","Fix"),"Fix"))</f>
        <v/>
      </c>
      <c r="C2471" s="32"/>
      <c r="E2471" s="25"/>
      <c r="F2471" s="25"/>
      <c r="M2471" s="13"/>
    </row>
    <row r="2472" spans="1:13" x14ac:dyDescent="0.25">
      <c r="A2472" s="7" t="str">
        <f>IF(C2472="","",IFERROR(IF(VLOOKUP(C2472,'Program Mapping'!B:B,1,FALSE)=C2472,"OK","Fix"),"Fix"))</f>
        <v/>
      </c>
      <c r="C2472" s="32"/>
      <c r="E2472" s="25"/>
      <c r="F2472" s="25"/>
      <c r="M2472" s="13"/>
    </row>
    <row r="2473" spans="1:13" x14ac:dyDescent="0.25">
      <c r="A2473" s="7" t="str">
        <f>IF(C2473="","",IFERROR(IF(VLOOKUP(C2473,'Program Mapping'!B:B,1,FALSE)=C2473,"OK","Fix"),"Fix"))</f>
        <v/>
      </c>
      <c r="C2473" s="32"/>
      <c r="E2473" s="25"/>
      <c r="F2473" s="25"/>
      <c r="M2473" s="13"/>
    </row>
    <row r="2474" spans="1:13" x14ac:dyDescent="0.25">
      <c r="A2474" s="7" t="str">
        <f>IF(C2474="","",IFERROR(IF(VLOOKUP(C2474,'Program Mapping'!B:B,1,FALSE)=C2474,"OK","Fix"),"Fix"))</f>
        <v/>
      </c>
      <c r="C2474" s="32"/>
      <c r="E2474" s="25"/>
      <c r="F2474" s="25"/>
      <c r="M2474" s="13"/>
    </row>
    <row r="2475" spans="1:13" x14ac:dyDescent="0.25">
      <c r="A2475" s="7" t="str">
        <f>IF(C2475="","",IFERROR(IF(VLOOKUP(C2475,'Program Mapping'!B:B,1,FALSE)=C2475,"OK","Fix"),"Fix"))</f>
        <v/>
      </c>
      <c r="C2475" s="32"/>
      <c r="E2475" s="25"/>
      <c r="F2475" s="25"/>
      <c r="M2475" s="13"/>
    </row>
    <row r="2476" spans="1:13" x14ac:dyDescent="0.25">
      <c r="A2476" s="7" t="str">
        <f>IF(C2476="","",IFERROR(IF(VLOOKUP(C2476,'Program Mapping'!B:B,1,FALSE)=C2476,"OK","Fix"),"Fix"))</f>
        <v/>
      </c>
      <c r="C2476" s="32"/>
      <c r="E2476" s="25"/>
      <c r="F2476" s="25"/>
      <c r="M2476" s="13"/>
    </row>
    <row r="2477" spans="1:13" x14ac:dyDescent="0.25">
      <c r="A2477" s="7" t="str">
        <f>IF(C2477="","",IFERROR(IF(VLOOKUP(C2477,'Program Mapping'!B:B,1,FALSE)=C2477,"OK","Fix"),"Fix"))</f>
        <v/>
      </c>
      <c r="C2477" s="32"/>
      <c r="E2477" s="25"/>
      <c r="F2477" s="25"/>
      <c r="M2477" s="13"/>
    </row>
    <row r="2478" spans="1:13" x14ac:dyDescent="0.25">
      <c r="A2478" s="7" t="str">
        <f>IF(C2478="","",IFERROR(IF(VLOOKUP(C2478,'Program Mapping'!B:B,1,FALSE)=C2478,"OK","Fix"),"Fix"))</f>
        <v/>
      </c>
      <c r="C2478" s="32"/>
      <c r="E2478" s="25"/>
      <c r="F2478" s="25"/>
      <c r="M2478" s="13"/>
    </row>
    <row r="2479" spans="1:13" x14ac:dyDescent="0.25">
      <c r="A2479" s="7" t="str">
        <f>IF(C2479="","",IFERROR(IF(VLOOKUP(C2479,'Program Mapping'!B:B,1,FALSE)=C2479,"OK","Fix"),"Fix"))</f>
        <v/>
      </c>
      <c r="C2479" s="32"/>
      <c r="E2479" s="25"/>
      <c r="F2479" s="25"/>
      <c r="M2479" s="13"/>
    </row>
    <row r="2480" spans="1:13" x14ac:dyDescent="0.25">
      <c r="A2480" s="7" t="str">
        <f>IF(C2480="","",IFERROR(IF(VLOOKUP(C2480,'Program Mapping'!B:B,1,FALSE)=C2480,"OK","Fix"),"Fix"))</f>
        <v/>
      </c>
      <c r="C2480" s="32"/>
      <c r="E2480" s="25"/>
      <c r="F2480" s="25"/>
      <c r="M2480" s="13"/>
    </row>
    <row r="2481" spans="1:13" x14ac:dyDescent="0.25">
      <c r="A2481" s="7" t="str">
        <f>IF(C2481="","",IFERROR(IF(VLOOKUP(C2481,'Program Mapping'!B:B,1,FALSE)=C2481,"OK","Fix"),"Fix"))</f>
        <v/>
      </c>
      <c r="C2481" s="32"/>
      <c r="E2481" s="25"/>
      <c r="F2481" s="25"/>
      <c r="M2481" s="13"/>
    </row>
    <row r="2482" spans="1:13" x14ac:dyDescent="0.25">
      <c r="A2482" s="7" t="str">
        <f>IF(C2482="","",IFERROR(IF(VLOOKUP(C2482,'Program Mapping'!B:B,1,FALSE)=C2482,"OK","Fix"),"Fix"))</f>
        <v/>
      </c>
      <c r="C2482" s="32"/>
      <c r="E2482" s="25"/>
      <c r="F2482" s="25"/>
      <c r="M2482" s="13"/>
    </row>
    <row r="2483" spans="1:13" x14ac:dyDescent="0.25">
      <c r="A2483" s="7" t="str">
        <f>IF(C2483="","",IFERROR(IF(VLOOKUP(C2483,'Program Mapping'!B:B,1,FALSE)=C2483,"OK","Fix"),"Fix"))</f>
        <v/>
      </c>
      <c r="C2483" s="32"/>
      <c r="E2483" s="25"/>
      <c r="F2483" s="25"/>
      <c r="M2483" s="13"/>
    </row>
    <row r="2484" spans="1:13" x14ac:dyDescent="0.25">
      <c r="A2484" s="7" t="str">
        <f>IF(C2484="","",IFERROR(IF(VLOOKUP(C2484,'Program Mapping'!B:B,1,FALSE)=C2484,"OK","Fix"),"Fix"))</f>
        <v/>
      </c>
      <c r="C2484" s="32"/>
      <c r="E2484" s="25"/>
      <c r="F2484" s="25"/>
      <c r="M2484" s="13"/>
    </row>
    <row r="2485" spans="1:13" x14ac:dyDescent="0.25">
      <c r="A2485" s="7" t="str">
        <f>IF(C2485="","",IFERROR(IF(VLOOKUP(C2485,'Program Mapping'!B:B,1,FALSE)=C2485,"OK","Fix"),"Fix"))</f>
        <v/>
      </c>
      <c r="C2485" s="32"/>
      <c r="E2485" s="25"/>
      <c r="F2485" s="25"/>
      <c r="M2485" s="13"/>
    </row>
    <row r="2486" spans="1:13" x14ac:dyDescent="0.25">
      <c r="A2486" s="7" t="str">
        <f>IF(C2486="","",IFERROR(IF(VLOOKUP(C2486,'Program Mapping'!B:B,1,FALSE)=C2486,"OK","Fix"),"Fix"))</f>
        <v/>
      </c>
      <c r="C2486" s="32"/>
      <c r="E2486" s="25"/>
      <c r="F2486" s="25"/>
      <c r="M2486" s="13"/>
    </row>
    <row r="2487" spans="1:13" x14ac:dyDescent="0.25">
      <c r="A2487" s="7" t="str">
        <f>IF(C2487="","",IFERROR(IF(VLOOKUP(C2487,'Program Mapping'!B:B,1,FALSE)=C2487,"OK","Fix"),"Fix"))</f>
        <v/>
      </c>
      <c r="C2487" s="32"/>
      <c r="E2487" s="25"/>
      <c r="F2487" s="25"/>
      <c r="M2487" s="13"/>
    </row>
    <row r="2488" spans="1:13" x14ac:dyDescent="0.25">
      <c r="A2488" s="7" t="str">
        <f>IF(C2488="","",IFERROR(IF(VLOOKUP(C2488,'Program Mapping'!B:B,1,FALSE)=C2488,"OK","Fix"),"Fix"))</f>
        <v/>
      </c>
      <c r="C2488" s="32"/>
      <c r="E2488" s="25"/>
      <c r="F2488" s="25"/>
      <c r="M2488" s="13"/>
    </row>
    <row r="2489" spans="1:13" x14ac:dyDescent="0.25">
      <c r="A2489" s="7" t="str">
        <f>IF(C2489="","",IFERROR(IF(VLOOKUP(C2489,'Program Mapping'!B:B,1,FALSE)=C2489,"OK","Fix"),"Fix"))</f>
        <v/>
      </c>
      <c r="C2489" s="32"/>
      <c r="E2489" s="25"/>
      <c r="F2489" s="25"/>
      <c r="M2489" s="13"/>
    </row>
    <row r="2490" spans="1:13" x14ac:dyDescent="0.25">
      <c r="A2490" s="7" t="str">
        <f>IF(C2490="","",IFERROR(IF(VLOOKUP(C2490,'Program Mapping'!B:B,1,FALSE)=C2490,"OK","Fix"),"Fix"))</f>
        <v/>
      </c>
      <c r="C2490" s="32"/>
      <c r="E2490" s="25"/>
      <c r="F2490" s="25"/>
      <c r="M2490" s="13"/>
    </row>
    <row r="2491" spans="1:13" x14ac:dyDescent="0.25">
      <c r="A2491" s="7" t="str">
        <f>IF(C2491="","",IFERROR(IF(VLOOKUP(C2491,'Program Mapping'!B:B,1,FALSE)=C2491,"OK","Fix"),"Fix"))</f>
        <v/>
      </c>
      <c r="C2491" s="32"/>
      <c r="E2491" s="25"/>
      <c r="F2491" s="25"/>
      <c r="M2491" s="13"/>
    </row>
    <row r="2492" spans="1:13" x14ac:dyDescent="0.25">
      <c r="A2492" s="7" t="str">
        <f>IF(C2492="","",IFERROR(IF(VLOOKUP(C2492,'Program Mapping'!B:B,1,FALSE)=C2492,"OK","Fix"),"Fix"))</f>
        <v/>
      </c>
      <c r="C2492" s="32"/>
      <c r="E2492" s="25"/>
      <c r="F2492" s="25"/>
      <c r="M2492" s="13"/>
    </row>
    <row r="2493" spans="1:13" x14ac:dyDescent="0.25">
      <c r="A2493" s="7" t="str">
        <f>IF(C2493="","",IFERROR(IF(VLOOKUP(C2493,'Program Mapping'!B:B,1,FALSE)=C2493,"OK","Fix"),"Fix"))</f>
        <v/>
      </c>
      <c r="C2493" s="32"/>
      <c r="E2493" s="25"/>
      <c r="F2493" s="25"/>
      <c r="M2493" s="13"/>
    </row>
    <row r="2494" spans="1:13" x14ac:dyDescent="0.25">
      <c r="A2494" s="7" t="str">
        <f>IF(C2494="","",IFERROR(IF(VLOOKUP(C2494,'Program Mapping'!B:B,1,FALSE)=C2494,"OK","Fix"),"Fix"))</f>
        <v/>
      </c>
      <c r="C2494" s="32"/>
      <c r="E2494" s="25"/>
      <c r="F2494" s="25"/>
      <c r="M2494" s="13"/>
    </row>
    <row r="2495" spans="1:13" x14ac:dyDescent="0.25">
      <c r="A2495" s="7" t="str">
        <f>IF(C2495="","",IFERROR(IF(VLOOKUP(C2495,'Program Mapping'!B:B,1,FALSE)=C2495,"OK","Fix"),"Fix"))</f>
        <v/>
      </c>
      <c r="C2495" s="32"/>
      <c r="E2495" s="25"/>
      <c r="F2495" s="25"/>
      <c r="M2495" s="13"/>
    </row>
    <row r="2496" spans="1:13" x14ac:dyDescent="0.25">
      <c r="A2496" s="7" t="str">
        <f>IF(C2496="","",IFERROR(IF(VLOOKUP(C2496,'Program Mapping'!B:B,1,FALSE)=C2496,"OK","Fix"),"Fix"))</f>
        <v/>
      </c>
      <c r="C2496" s="32"/>
      <c r="E2496" s="25"/>
      <c r="F2496" s="25"/>
      <c r="M2496" s="13"/>
    </row>
    <row r="2497" spans="1:13" x14ac:dyDescent="0.25">
      <c r="A2497" s="7" t="str">
        <f>IF(C2497="","",IFERROR(IF(VLOOKUP(C2497,'Program Mapping'!B:B,1,FALSE)=C2497,"OK","Fix"),"Fix"))</f>
        <v/>
      </c>
      <c r="C2497" s="32"/>
      <c r="E2497" s="25"/>
      <c r="F2497" s="25"/>
      <c r="M2497" s="13"/>
    </row>
    <row r="2498" spans="1:13" x14ac:dyDescent="0.25">
      <c r="A2498" s="7" t="str">
        <f>IF(C2498="","",IFERROR(IF(VLOOKUP(C2498,'Program Mapping'!B:B,1,FALSE)=C2498,"OK","Fix"),"Fix"))</f>
        <v/>
      </c>
      <c r="C2498" s="32"/>
      <c r="E2498" s="25"/>
      <c r="F2498" s="25"/>
      <c r="M2498" s="13"/>
    </row>
    <row r="2499" spans="1:13" x14ac:dyDescent="0.25">
      <c r="A2499" s="7" t="str">
        <f>IF(C2499="","",IFERROR(IF(VLOOKUP(C2499,'Program Mapping'!B:B,1,FALSE)=C2499,"OK","Fix"),"Fix"))</f>
        <v/>
      </c>
      <c r="C2499" s="32"/>
      <c r="E2499" s="25"/>
      <c r="F2499" s="25"/>
      <c r="M2499" s="13"/>
    </row>
    <row r="2500" spans="1:13" x14ac:dyDescent="0.25">
      <c r="A2500" s="7" t="str">
        <f>IF(C2500="","",IFERROR(IF(VLOOKUP(C2500,'Program Mapping'!B:B,1,FALSE)=C2500,"OK","Fix"),"Fix"))</f>
        <v/>
      </c>
      <c r="C2500" s="32"/>
      <c r="E2500" s="25"/>
      <c r="F2500" s="25"/>
      <c r="M2500" s="13"/>
    </row>
    <row r="2501" spans="1:13" x14ac:dyDescent="0.25">
      <c r="A2501" s="7" t="str">
        <f>IF(C2501="","",IFERROR(IF(VLOOKUP(C2501,'Program Mapping'!B:B,1,FALSE)=C2501,"OK","Fix"),"Fix"))</f>
        <v/>
      </c>
      <c r="C2501" s="32"/>
      <c r="E2501" s="25"/>
      <c r="F2501" s="25"/>
      <c r="M2501" s="13"/>
    </row>
    <row r="2502" spans="1:13" x14ac:dyDescent="0.25">
      <c r="A2502" s="7" t="str">
        <f>IF(C2502="","",IFERROR(IF(VLOOKUP(C2502,'Program Mapping'!B:B,1,FALSE)=C2502,"OK","Fix"),"Fix"))</f>
        <v/>
      </c>
      <c r="C2502" s="32"/>
      <c r="E2502" s="25"/>
      <c r="F2502" s="25"/>
      <c r="M2502" s="13"/>
    </row>
    <row r="2503" spans="1:13" x14ac:dyDescent="0.25">
      <c r="A2503" s="7" t="str">
        <f>IF(C2503="","",IFERROR(IF(VLOOKUP(C2503,'Program Mapping'!B:B,1,FALSE)=C2503,"OK","Fix"),"Fix"))</f>
        <v/>
      </c>
      <c r="C2503" s="32"/>
      <c r="E2503" s="25"/>
      <c r="F2503" s="25"/>
      <c r="M2503" s="13"/>
    </row>
    <row r="2504" spans="1:13" x14ac:dyDescent="0.25">
      <c r="A2504" s="7" t="str">
        <f>IF(C2504="","",IFERROR(IF(VLOOKUP(C2504,'Program Mapping'!B:B,1,FALSE)=C2504,"OK","Fix"),"Fix"))</f>
        <v/>
      </c>
      <c r="C2504" s="32"/>
      <c r="E2504" s="25"/>
      <c r="F2504" s="25"/>
      <c r="M2504" s="13"/>
    </row>
    <row r="2505" spans="1:13" x14ac:dyDescent="0.25">
      <c r="A2505" s="7" t="str">
        <f>IF(C2505="","",IFERROR(IF(VLOOKUP(C2505,'Program Mapping'!B:B,1,FALSE)=C2505,"OK","Fix"),"Fix"))</f>
        <v/>
      </c>
      <c r="C2505" s="32"/>
      <c r="E2505" s="25"/>
      <c r="F2505" s="25"/>
      <c r="M2505" s="13"/>
    </row>
    <row r="2506" spans="1:13" x14ac:dyDescent="0.25">
      <c r="A2506" s="7" t="str">
        <f>IF(C2506="","",IFERROR(IF(VLOOKUP(C2506,'Program Mapping'!B:B,1,FALSE)=C2506,"OK","Fix"),"Fix"))</f>
        <v/>
      </c>
      <c r="C2506" s="32"/>
      <c r="E2506" s="25"/>
      <c r="F2506" s="25"/>
      <c r="M2506" s="13"/>
    </row>
    <row r="2507" spans="1:13" x14ac:dyDescent="0.25">
      <c r="A2507" s="7" t="str">
        <f>IF(C2507="","",IFERROR(IF(VLOOKUP(C2507,'Program Mapping'!B:B,1,FALSE)=C2507,"OK","Fix"),"Fix"))</f>
        <v/>
      </c>
      <c r="C2507" s="32"/>
      <c r="E2507" s="25"/>
      <c r="F2507" s="25"/>
      <c r="M2507" s="13"/>
    </row>
    <row r="2508" spans="1:13" x14ac:dyDescent="0.25">
      <c r="A2508" s="7" t="str">
        <f>IF(C2508="","",IFERROR(IF(VLOOKUP(C2508,'Program Mapping'!B:B,1,FALSE)=C2508,"OK","Fix"),"Fix"))</f>
        <v/>
      </c>
      <c r="C2508" s="32"/>
      <c r="E2508" s="25"/>
      <c r="F2508" s="25"/>
      <c r="M2508" s="13"/>
    </row>
    <row r="2509" spans="1:13" x14ac:dyDescent="0.25">
      <c r="A2509" s="7" t="str">
        <f>IF(C2509="","",IFERROR(IF(VLOOKUP(C2509,'Program Mapping'!B:B,1,FALSE)=C2509,"OK","Fix"),"Fix"))</f>
        <v/>
      </c>
      <c r="C2509" s="32"/>
      <c r="E2509" s="25"/>
      <c r="F2509" s="25"/>
      <c r="M2509" s="13"/>
    </row>
    <row r="2510" spans="1:13" x14ac:dyDescent="0.25">
      <c r="A2510" s="7" t="str">
        <f>IF(C2510="","",IFERROR(IF(VLOOKUP(C2510,'Program Mapping'!B:B,1,FALSE)=C2510,"OK","Fix"),"Fix"))</f>
        <v/>
      </c>
      <c r="C2510" s="32"/>
      <c r="E2510" s="25"/>
      <c r="F2510" s="25"/>
      <c r="M2510" s="13"/>
    </row>
    <row r="2511" spans="1:13" x14ac:dyDescent="0.25">
      <c r="A2511" s="7" t="str">
        <f>IF(C2511="","",IFERROR(IF(VLOOKUP(C2511,'Program Mapping'!B:B,1,FALSE)=C2511,"OK","Fix"),"Fix"))</f>
        <v/>
      </c>
      <c r="C2511" s="32"/>
      <c r="E2511" s="25"/>
      <c r="F2511" s="25"/>
      <c r="M2511" s="13"/>
    </row>
    <row r="2512" spans="1:13" x14ac:dyDescent="0.25">
      <c r="A2512" s="7" t="str">
        <f>IF(C2512="","",IFERROR(IF(VLOOKUP(C2512,'Program Mapping'!B:B,1,FALSE)=C2512,"OK","Fix"),"Fix"))</f>
        <v/>
      </c>
      <c r="C2512" s="32"/>
      <c r="E2512" s="25"/>
      <c r="F2512" s="25"/>
      <c r="M2512" s="13"/>
    </row>
    <row r="2513" spans="1:13" x14ac:dyDescent="0.25">
      <c r="A2513" s="7" t="str">
        <f>IF(C2513="","",IFERROR(IF(VLOOKUP(C2513,'Program Mapping'!B:B,1,FALSE)=C2513,"OK","Fix"),"Fix"))</f>
        <v/>
      </c>
      <c r="C2513" s="32"/>
      <c r="E2513" s="25"/>
      <c r="F2513" s="25"/>
      <c r="M2513" s="13"/>
    </row>
    <row r="2514" spans="1:13" x14ac:dyDescent="0.25">
      <c r="A2514" s="7" t="str">
        <f>IF(C2514="","",IFERROR(IF(VLOOKUP(C2514,'Program Mapping'!B:B,1,FALSE)=C2514,"OK","Fix"),"Fix"))</f>
        <v/>
      </c>
      <c r="C2514" s="32"/>
      <c r="E2514" s="25"/>
      <c r="F2514" s="25"/>
      <c r="M2514" s="13"/>
    </row>
    <row r="2515" spans="1:13" x14ac:dyDescent="0.25">
      <c r="A2515" s="7" t="str">
        <f>IF(C2515="","",IFERROR(IF(VLOOKUP(C2515,'Program Mapping'!B:B,1,FALSE)=C2515,"OK","Fix"),"Fix"))</f>
        <v/>
      </c>
      <c r="C2515" s="32"/>
      <c r="E2515" s="25"/>
      <c r="F2515" s="25"/>
      <c r="M2515" s="13"/>
    </row>
    <row r="2516" spans="1:13" x14ac:dyDescent="0.25">
      <c r="A2516" s="7" t="str">
        <f>IF(C2516="","",IFERROR(IF(VLOOKUP(C2516,'Program Mapping'!B:B,1,FALSE)=C2516,"OK","Fix"),"Fix"))</f>
        <v/>
      </c>
      <c r="C2516" s="32"/>
      <c r="E2516" s="25"/>
      <c r="F2516" s="25"/>
      <c r="M2516" s="13"/>
    </row>
    <row r="2517" spans="1:13" x14ac:dyDescent="0.25">
      <c r="A2517" s="7" t="str">
        <f>IF(C2517="","",IFERROR(IF(VLOOKUP(C2517,'Program Mapping'!B:B,1,FALSE)=C2517,"OK","Fix"),"Fix"))</f>
        <v/>
      </c>
      <c r="C2517" s="32"/>
      <c r="E2517" s="25"/>
      <c r="F2517" s="25"/>
      <c r="M2517" s="13"/>
    </row>
    <row r="2518" spans="1:13" x14ac:dyDescent="0.25">
      <c r="A2518" s="7" t="str">
        <f>IF(C2518="","",IFERROR(IF(VLOOKUP(C2518,'Program Mapping'!B:B,1,FALSE)=C2518,"OK","Fix"),"Fix"))</f>
        <v/>
      </c>
      <c r="C2518" s="32"/>
      <c r="E2518" s="25"/>
      <c r="F2518" s="25"/>
      <c r="M2518" s="13"/>
    </row>
    <row r="2519" spans="1:13" x14ac:dyDescent="0.25">
      <c r="A2519" s="7" t="str">
        <f>IF(C2519="","",IFERROR(IF(VLOOKUP(C2519,'Program Mapping'!B:B,1,FALSE)=C2519,"OK","Fix"),"Fix"))</f>
        <v/>
      </c>
      <c r="C2519" s="32"/>
      <c r="E2519" s="25"/>
      <c r="F2519" s="25"/>
      <c r="M2519" s="13"/>
    </row>
    <row r="2520" spans="1:13" x14ac:dyDescent="0.25">
      <c r="A2520" s="7" t="str">
        <f>IF(C2520="","",IFERROR(IF(VLOOKUP(C2520,'Program Mapping'!B:B,1,FALSE)=C2520,"OK","Fix"),"Fix"))</f>
        <v/>
      </c>
      <c r="C2520" s="32"/>
      <c r="E2520" s="25"/>
      <c r="F2520" s="25"/>
      <c r="M2520" s="13"/>
    </row>
    <row r="2521" spans="1:13" x14ac:dyDescent="0.25">
      <c r="A2521" s="7" t="str">
        <f>IF(C2521="","",IFERROR(IF(VLOOKUP(C2521,'Program Mapping'!B:B,1,FALSE)=C2521,"OK","Fix"),"Fix"))</f>
        <v/>
      </c>
      <c r="C2521" s="32"/>
      <c r="E2521" s="25"/>
      <c r="F2521" s="25"/>
      <c r="M2521" s="13"/>
    </row>
    <row r="2522" spans="1:13" x14ac:dyDescent="0.25">
      <c r="A2522" s="7" t="str">
        <f>IF(C2522="","",IFERROR(IF(VLOOKUP(C2522,'Program Mapping'!B:B,1,FALSE)=C2522,"OK","Fix"),"Fix"))</f>
        <v/>
      </c>
      <c r="C2522" s="32"/>
      <c r="E2522" s="25"/>
      <c r="F2522" s="25"/>
      <c r="M2522" s="13"/>
    </row>
    <row r="2523" spans="1:13" x14ac:dyDescent="0.25">
      <c r="A2523" s="7" t="str">
        <f>IF(C2523="","",IFERROR(IF(VLOOKUP(C2523,'Program Mapping'!B:B,1,FALSE)=C2523,"OK","Fix"),"Fix"))</f>
        <v/>
      </c>
      <c r="C2523" s="32"/>
      <c r="E2523" s="25"/>
      <c r="F2523" s="25"/>
      <c r="M2523" s="13"/>
    </row>
    <row r="2524" spans="1:13" x14ac:dyDescent="0.25">
      <c r="A2524" s="7" t="str">
        <f>IF(C2524="","",IFERROR(IF(VLOOKUP(C2524,'Program Mapping'!B:B,1,FALSE)=C2524,"OK","Fix"),"Fix"))</f>
        <v/>
      </c>
      <c r="C2524" s="32"/>
      <c r="E2524" s="25"/>
      <c r="F2524" s="25"/>
      <c r="M2524" s="13"/>
    </row>
    <row r="2525" spans="1:13" x14ac:dyDescent="0.25">
      <c r="A2525" s="7" t="str">
        <f>IF(C2525="","",IFERROR(IF(VLOOKUP(C2525,'Program Mapping'!B:B,1,FALSE)=C2525,"OK","Fix"),"Fix"))</f>
        <v/>
      </c>
      <c r="C2525" s="32"/>
      <c r="E2525" s="25"/>
      <c r="F2525" s="25"/>
      <c r="M2525" s="13"/>
    </row>
    <row r="2526" spans="1:13" x14ac:dyDescent="0.25">
      <c r="A2526" s="7" t="str">
        <f>IF(C2526="","",IFERROR(IF(VLOOKUP(C2526,'Program Mapping'!B:B,1,FALSE)=C2526,"OK","Fix"),"Fix"))</f>
        <v/>
      </c>
      <c r="C2526" s="32"/>
      <c r="E2526" s="25"/>
      <c r="F2526" s="25"/>
      <c r="M2526" s="13"/>
    </row>
    <row r="2527" spans="1:13" x14ac:dyDescent="0.25">
      <c r="A2527" s="7" t="str">
        <f>IF(C2527="","",IFERROR(IF(VLOOKUP(C2527,'Program Mapping'!B:B,1,FALSE)=C2527,"OK","Fix"),"Fix"))</f>
        <v/>
      </c>
      <c r="C2527" s="32"/>
      <c r="E2527" s="25"/>
      <c r="F2527" s="25"/>
      <c r="M2527" s="13"/>
    </row>
    <row r="2528" spans="1:13" x14ac:dyDescent="0.25">
      <c r="A2528" s="7" t="str">
        <f>IF(C2528="","",IFERROR(IF(VLOOKUP(C2528,'Program Mapping'!B:B,1,FALSE)=C2528,"OK","Fix"),"Fix"))</f>
        <v/>
      </c>
      <c r="C2528" s="32"/>
      <c r="E2528" s="25"/>
      <c r="F2528" s="25"/>
      <c r="M2528" s="13"/>
    </row>
    <row r="2529" spans="1:13" x14ac:dyDescent="0.25">
      <c r="A2529" s="7" t="str">
        <f>IF(C2529="","",IFERROR(IF(VLOOKUP(C2529,'Program Mapping'!B:B,1,FALSE)=C2529,"OK","Fix"),"Fix"))</f>
        <v/>
      </c>
      <c r="C2529" s="32"/>
      <c r="E2529" s="25"/>
      <c r="F2529" s="25"/>
      <c r="M2529" s="13"/>
    </row>
    <row r="2530" spans="1:13" x14ac:dyDescent="0.25">
      <c r="A2530" s="7" t="str">
        <f>IF(C2530="","",IFERROR(IF(VLOOKUP(C2530,'Program Mapping'!B:B,1,FALSE)=C2530,"OK","Fix"),"Fix"))</f>
        <v/>
      </c>
      <c r="C2530" s="32"/>
      <c r="E2530" s="25"/>
      <c r="F2530" s="25"/>
      <c r="M2530" s="13"/>
    </row>
    <row r="2531" spans="1:13" x14ac:dyDescent="0.25">
      <c r="A2531" s="7" t="str">
        <f>IF(C2531="","",IFERROR(IF(VLOOKUP(C2531,'Program Mapping'!B:B,1,FALSE)=C2531,"OK","Fix"),"Fix"))</f>
        <v/>
      </c>
      <c r="C2531" s="32"/>
      <c r="E2531" s="25"/>
      <c r="F2531" s="25"/>
      <c r="M2531" s="13"/>
    </row>
    <row r="2532" spans="1:13" x14ac:dyDescent="0.25">
      <c r="A2532" s="7" t="str">
        <f>IF(C2532="","",IFERROR(IF(VLOOKUP(C2532,'Program Mapping'!B:B,1,FALSE)=C2532,"OK","Fix"),"Fix"))</f>
        <v/>
      </c>
      <c r="C2532" s="32"/>
      <c r="E2532" s="25"/>
      <c r="F2532" s="25"/>
      <c r="M2532" s="13"/>
    </row>
    <row r="2533" spans="1:13" x14ac:dyDescent="0.25">
      <c r="A2533" s="7" t="str">
        <f>IF(C2533="","",IFERROR(IF(VLOOKUP(C2533,'Program Mapping'!B:B,1,FALSE)=C2533,"OK","Fix"),"Fix"))</f>
        <v/>
      </c>
      <c r="C2533" s="32"/>
      <c r="E2533" s="25"/>
      <c r="F2533" s="25"/>
      <c r="M2533" s="13"/>
    </row>
    <row r="2534" spans="1:13" x14ac:dyDescent="0.25">
      <c r="A2534" s="7" t="str">
        <f>IF(C2534="","",IFERROR(IF(VLOOKUP(C2534,'Program Mapping'!B:B,1,FALSE)=C2534,"OK","Fix"),"Fix"))</f>
        <v/>
      </c>
      <c r="C2534" s="32"/>
      <c r="E2534" s="25"/>
      <c r="F2534" s="25"/>
      <c r="M2534" s="13"/>
    </row>
    <row r="2535" spans="1:13" x14ac:dyDescent="0.25">
      <c r="A2535" s="7" t="str">
        <f>IF(C2535="","",IFERROR(IF(VLOOKUP(C2535,'Program Mapping'!B:B,1,FALSE)=C2535,"OK","Fix"),"Fix"))</f>
        <v/>
      </c>
      <c r="C2535" s="32"/>
      <c r="E2535" s="25"/>
      <c r="F2535" s="25"/>
      <c r="M2535" s="13"/>
    </row>
    <row r="2536" spans="1:13" x14ac:dyDescent="0.25">
      <c r="A2536" s="7" t="str">
        <f>IF(C2536="","",IFERROR(IF(VLOOKUP(C2536,'Program Mapping'!B:B,1,FALSE)=C2536,"OK","Fix"),"Fix"))</f>
        <v/>
      </c>
      <c r="C2536" s="32"/>
      <c r="E2536" s="25"/>
      <c r="F2536" s="25"/>
      <c r="M2536" s="13"/>
    </row>
    <row r="2537" spans="1:13" x14ac:dyDescent="0.25">
      <c r="A2537" s="7" t="str">
        <f>IF(C2537="","",IFERROR(IF(VLOOKUP(C2537,'Program Mapping'!B:B,1,FALSE)=C2537,"OK","Fix"),"Fix"))</f>
        <v/>
      </c>
      <c r="C2537" s="32"/>
      <c r="E2537" s="25"/>
      <c r="F2537" s="25"/>
      <c r="M2537" s="13"/>
    </row>
    <row r="2538" spans="1:13" x14ac:dyDescent="0.25">
      <c r="A2538" s="7" t="str">
        <f>IF(C2538="","",IFERROR(IF(VLOOKUP(C2538,'Program Mapping'!B:B,1,FALSE)=C2538,"OK","Fix"),"Fix"))</f>
        <v/>
      </c>
      <c r="C2538" s="32"/>
      <c r="E2538" s="25"/>
      <c r="F2538" s="25"/>
      <c r="M2538" s="13"/>
    </row>
    <row r="2539" spans="1:13" x14ac:dyDescent="0.25">
      <c r="A2539" s="7" t="str">
        <f>IF(C2539="","",IFERROR(IF(VLOOKUP(C2539,'Program Mapping'!B:B,1,FALSE)=C2539,"OK","Fix"),"Fix"))</f>
        <v/>
      </c>
      <c r="C2539" s="32"/>
      <c r="E2539" s="25"/>
      <c r="F2539" s="25"/>
      <c r="M2539" s="13"/>
    </row>
    <row r="2540" spans="1:13" x14ac:dyDescent="0.25">
      <c r="A2540" s="7" t="str">
        <f>IF(C2540="","",IFERROR(IF(VLOOKUP(C2540,'Program Mapping'!B:B,1,FALSE)=C2540,"OK","Fix"),"Fix"))</f>
        <v/>
      </c>
      <c r="C2540" s="32"/>
      <c r="E2540" s="25"/>
      <c r="F2540" s="25"/>
      <c r="M2540" s="13"/>
    </row>
    <row r="2541" spans="1:13" x14ac:dyDescent="0.25">
      <c r="A2541" s="7" t="str">
        <f>IF(C2541="","",IFERROR(IF(VLOOKUP(C2541,'Program Mapping'!B:B,1,FALSE)=C2541,"OK","Fix"),"Fix"))</f>
        <v/>
      </c>
      <c r="C2541" s="32"/>
      <c r="E2541" s="25"/>
      <c r="F2541" s="25"/>
      <c r="M2541" s="13"/>
    </row>
    <row r="2542" spans="1:13" x14ac:dyDescent="0.25">
      <c r="A2542" s="7" t="str">
        <f>IF(C2542="","",IFERROR(IF(VLOOKUP(C2542,'Program Mapping'!B:B,1,FALSE)=C2542,"OK","Fix"),"Fix"))</f>
        <v/>
      </c>
      <c r="C2542" s="32"/>
      <c r="E2542" s="25"/>
      <c r="F2542" s="25"/>
      <c r="M2542" s="13"/>
    </row>
    <row r="2543" spans="1:13" x14ac:dyDescent="0.25">
      <c r="A2543" s="7" t="str">
        <f>IF(C2543="","",IFERROR(IF(VLOOKUP(C2543,'Program Mapping'!B:B,1,FALSE)=C2543,"OK","Fix"),"Fix"))</f>
        <v/>
      </c>
      <c r="C2543" s="32"/>
      <c r="E2543" s="25"/>
      <c r="F2543" s="25"/>
      <c r="M2543" s="13"/>
    </row>
    <row r="2544" spans="1:13" x14ac:dyDescent="0.25">
      <c r="A2544" s="7" t="str">
        <f>IF(C2544="","",IFERROR(IF(VLOOKUP(C2544,'Program Mapping'!B:B,1,FALSE)=C2544,"OK","Fix"),"Fix"))</f>
        <v/>
      </c>
      <c r="C2544" s="32"/>
      <c r="E2544" s="25"/>
      <c r="F2544" s="25"/>
      <c r="M2544" s="13"/>
    </row>
    <row r="2545" spans="1:13" x14ac:dyDescent="0.25">
      <c r="A2545" s="7" t="str">
        <f>IF(C2545="","",IFERROR(IF(VLOOKUP(C2545,'Program Mapping'!B:B,1,FALSE)=C2545,"OK","Fix"),"Fix"))</f>
        <v/>
      </c>
      <c r="C2545" s="32"/>
      <c r="E2545" s="25"/>
      <c r="F2545" s="25"/>
      <c r="M2545" s="13"/>
    </row>
    <row r="2546" spans="1:13" x14ac:dyDescent="0.25">
      <c r="A2546" s="7" t="str">
        <f>IF(C2546="","",IFERROR(IF(VLOOKUP(C2546,'Program Mapping'!B:B,1,FALSE)=C2546,"OK","Fix"),"Fix"))</f>
        <v/>
      </c>
      <c r="C2546" s="32"/>
      <c r="E2546" s="25"/>
      <c r="F2546" s="25"/>
      <c r="M2546" s="13"/>
    </row>
    <row r="2547" spans="1:13" x14ac:dyDescent="0.25">
      <c r="A2547" s="7" t="str">
        <f>IF(C2547="","",IFERROR(IF(VLOOKUP(C2547,'Program Mapping'!B:B,1,FALSE)=C2547,"OK","Fix"),"Fix"))</f>
        <v/>
      </c>
      <c r="C2547" s="32"/>
      <c r="E2547" s="25"/>
      <c r="F2547" s="25"/>
      <c r="M2547" s="13"/>
    </row>
    <row r="2548" spans="1:13" x14ac:dyDescent="0.25">
      <c r="A2548" s="7" t="str">
        <f>IF(C2548="","",IFERROR(IF(VLOOKUP(C2548,'Program Mapping'!B:B,1,FALSE)=C2548,"OK","Fix"),"Fix"))</f>
        <v/>
      </c>
      <c r="C2548" s="32"/>
      <c r="E2548" s="25"/>
      <c r="F2548" s="25"/>
      <c r="M2548" s="13"/>
    </row>
    <row r="2549" spans="1:13" x14ac:dyDescent="0.25">
      <c r="A2549" s="7" t="str">
        <f>IF(C2549="","",IFERROR(IF(VLOOKUP(C2549,'Program Mapping'!B:B,1,FALSE)=C2549,"OK","Fix"),"Fix"))</f>
        <v/>
      </c>
      <c r="C2549" s="32"/>
      <c r="E2549" s="25"/>
      <c r="F2549" s="25"/>
      <c r="M2549" s="13"/>
    </row>
    <row r="2550" spans="1:13" x14ac:dyDescent="0.25">
      <c r="A2550" s="7" t="str">
        <f>IF(C2550="","",IFERROR(IF(VLOOKUP(C2550,'Program Mapping'!B:B,1,FALSE)=C2550,"OK","Fix"),"Fix"))</f>
        <v/>
      </c>
      <c r="C2550" s="32"/>
      <c r="E2550" s="25"/>
      <c r="F2550" s="25"/>
      <c r="M2550" s="13"/>
    </row>
    <row r="2551" spans="1:13" x14ac:dyDescent="0.25">
      <c r="A2551" s="7" t="str">
        <f>IF(C2551="","",IFERROR(IF(VLOOKUP(C2551,'Program Mapping'!B:B,1,FALSE)=C2551,"OK","Fix"),"Fix"))</f>
        <v/>
      </c>
      <c r="C2551" s="32"/>
      <c r="E2551" s="25"/>
      <c r="F2551" s="25"/>
      <c r="M2551" s="13"/>
    </row>
    <row r="2552" spans="1:13" x14ac:dyDescent="0.25">
      <c r="A2552" s="7" t="str">
        <f>IF(C2552="","",IFERROR(IF(VLOOKUP(C2552,'Program Mapping'!B:B,1,FALSE)=C2552,"OK","Fix"),"Fix"))</f>
        <v/>
      </c>
      <c r="C2552" s="32"/>
      <c r="E2552" s="25"/>
      <c r="F2552" s="25"/>
      <c r="M2552" s="13"/>
    </row>
    <row r="2553" spans="1:13" x14ac:dyDescent="0.25">
      <c r="A2553" s="7" t="str">
        <f>IF(C2553="","",IFERROR(IF(VLOOKUP(C2553,'Program Mapping'!B:B,1,FALSE)=C2553,"OK","Fix"),"Fix"))</f>
        <v/>
      </c>
      <c r="C2553" s="32"/>
      <c r="E2553" s="25"/>
      <c r="F2553" s="25"/>
      <c r="M2553" s="13"/>
    </row>
    <row r="2554" spans="1:13" x14ac:dyDescent="0.25">
      <c r="A2554" s="7" t="str">
        <f>IF(C2554="","",IFERROR(IF(VLOOKUP(C2554,'Program Mapping'!B:B,1,FALSE)=C2554,"OK","Fix"),"Fix"))</f>
        <v/>
      </c>
      <c r="C2554" s="32"/>
      <c r="E2554" s="25"/>
      <c r="F2554" s="25"/>
      <c r="M2554" s="13"/>
    </row>
    <row r="2555" spans="1:13" x14ac:dyDescent="0.25">
      <c r="A2555" s="7" t="str">
        <f>IF(C2555="","",IFERROR(IF(VLOOKUP(C2555,'Program Mapping'!B:B,1,FALSE)=C2555,"OK","Fix"),"Fix"))</f>
        <v/>
      </c>
      <c r="C2555" s="32"/>
      <c r="E2555" s="25"/>
      <c r="F2555" s="25"/>
      <c r="M2555" s="13"/>
    </row>
    <row r="2556" spans="1:13" x14ac:dyDescent="0.25">
      <c r="A2556" s="7" t="str">
        <f>IF(C2556="","",IFERROR(IF(VLOOKUP(C2556,'Program Mapping'!B:B,1,FALSE)=C2556,"OK","Fix"),"Fix"))</f>
        <v/>
      </c>
      <c r="C2556" s="32"/>
      <c r="E2556" s="25"/>
      <c r="F2556" s="25"/>
      <c r="M2556" s="13"/>
    </row>
    <row r="2557" spans="1:13" x14ac:dyDescent="0.25">
      <c r="A2557" s="7" t="str">
        <f>IF(C2557="","",IFERROR(IF(VLOOKUP(C2557,'Program Mapping'!B:B,1,FALSE)=C2557,"OK","Fix"),"Fix"))</f>
        <v/>
      </c>
      <c r="C2557" s="32"/>
      <c r="E2557" s="25"/>
      <c r="F2557" s="25"/>
      <c r="M2557" s="13"/>
    </row>
    <row r="2558" spans="1:13" x14ac:dyDescent="0.25">
      <c r="A2558" s="7" t="str">
        <f>IF(C2558="","",IFERROR(IF(VLOOKUP(C2558,'Program Mapping'!B:B,1,FALSE)=C2558,"OK","Fix"),"Fix"))</f>
        <v/>
      </c>
      <c r="C2558" s="32"/>
      <c r="E2558" s="25"/>
      <c r="F2558" s="25"/>
      <c r="M2558" s="13"/>
    </row>
    <row r="2559" spans="1:13" x14ac:dyDescent="0.25">
      <c r="A2559" s="7" t="str">
        <f>IF(C2559="","",IFERROR(IF(VLOOKUP(C2559,'Program Mapping'!B:B,1,FALSE)=C2559,"OK","Fix"),"Fix"))</f>
        <v/>
      </c>
      <c r="C2559" s="32"/>
      <c r="E2559" s="25"/>
      <c r="F2559" s="25"/>
      <c r="M2559" s="13"/>
    </row>
    <row r="2560" spans="1:13" x14ac:dyDescent="0.25">
      <c r="A2560" s="7" t="str">
        <f>IF(C2560="","",IFERROR(IF(VLOOKUP(C2560,'Program Mapping'!B:B,1,FALSE)=C2560,"OK","Fix"),"Fix"))</f>
        <v/>
      </c>
      <c r="C2560" s="32"/>
      <c r="E2560" s="25"/>
      <c r="F2560" s="25"/>
      <c r="M2560" s="13"/>
    </row>
    <row r="2561" spans="1:13" x14ac:dyDescent="0.25">
      <c r="A2561" s="7" t="str">
        <f>IF(C2561="","",IFERROR(IF(VLOOKUP(C2561,'Program Mapping'!B:B,1,FALSE)=C2561,"OK","Fix"),"Fix"))</f>
        <v/>
      </c>
      <c r="C2561" s="32"/>
      <c r="E2561" s="25"/>
      <c r="F2561" s="25"/>
      <c r="M2561" s="13"/>
    </row>
    <row r="2562" spans="1:13" x14ac:dyDescent="0.25">
      <c r="A2562" s="7" t="str">
        <f>IF(C2562="","",IFERROR(IF(VLOOKUP(C2562,'Program Mapping'!B:B,1,FALSE)=C2562,"OK","Fix"),"Fix"))</f>
        <v/>
      </c>
      <c r="C2562" s="32"/>
      <c r="E2562" s="25"/>
      <c r="F2562" s="25"/>
      <c r="M2562" s="13"/>
    </row>
    <row r="2563" spans="1:13" x14ac:dyDescent="0.25">
      <c r="A2563" s="7" t="str">
        <f>IF(C2563="","",IFERROR(IF(VLOOKUP(C2563,'Program Mapping'!B:B,1,FALSE)=C2563,"OK","Fix"),"Fix"))</f>
        <v/>
      </c>
      <c r="C2563" s="32"/>
      <c r="E2563" s="25"/>
      <c r="F2563" s="25"/>
      <c r="M2563" s="13"/>
    </row>
    <row r="2564" spans="1:13" x14ac:dyDescent="0.25">
      <c r="A2564" s="7" t="str">
        <f>IF(C2564="","",IFERROR(IF(VLOOKUP(C2564,'Program Mapping'!B:B,1,FALSE)=C2564,"OK","Fix"),"Fix"))</f>
        <v/>
      </c>
      <c r="C2564" s="32"/>
      <c r="E2564" s="25"/>
      <c r="F2564" s="25"/>
      <c r="M2564" s="13"/>
    </row>
    <row r="2565" spans="1:13" x14ac:dyDescent="0.25">
      <c r="A2565" s="7" t="str">
        <f>IF(C2565="","",IFERROR(IF(VLOOKUP(C2565,'Program Mapping'!B:B,1,FALSE)=C2565,"OK","Fix"),"Fix"))</f>
        <v/>
      </c>
      <c r="C2565" s="32"/>
      <c r="E2565" s="25"/>
      <c r="F2565" s="25"/>
      <c r="M2565" s="13"/>
    </row>
    <row r="2566" spans="1:13" x14ac:dyDescent="0.25">
      <c r="A2566" s="7" t="str">
        <f>IF(C2566="","",IFERROR(IF(VLOOKUP(C2566,'Program Mapping'!B:B,1,FALSE)=C2566,"OK","Fix"),"Fix"))</f>
        <v/>
      </c>
      <c r="C2566" s="32"/>
      <c r="E2566" s="25"/>
      <c r="F2566" s="25"/>
      <c r="M2566" s="13"/>
    </row>
    <row r="2567" spans="1:13" x14ac:dyDescent="0.25">
      <c r="A2567" s="7" t="str">
        <f>IF(C2567="","",IFERROR(IF(VLOOKUP(C2567,'Program Mapping'!B:B,1,FALSE)=C2567,"OK","Fix"),"Fix"))</f>
        <v/>
      </c>
      <c r="C2567" s="32"/>
      <c r="E2567" s="25"/>
      <c r="F2567" s="25"/>
      <c r="M2567" s="13"/>
    </row>
    <row r="2568" spans="1:13" x14ac:dyDescent="0.25">
      <c r="A2568" s="7" t="str">
        <f>IF(C2568="","",IFERROR(IF(VLOOKUP(C2568,'Program Mapping'!B:B,1,FALSE)=C2568,"OK","Fix"),"Fix"))</f>
        <v/>
      </c>
      <c r="C2568" s="32"/>
      <c r="E2568" s="25"/>
      <c r="F2568" s="25"/>
      <c r="M2568" s="13"/>
    </row>
    <row r="2569" spans="1:13" x14ac:dyDescent="0.25">
      <c r="A2569" s="7" t="str">
        <f>IF(C2569="","",IFERROR(IF(VLOOKUP(C2569,'Program Mapping'!B:B,1,FALSE)=C2569,"OK","Fix"),"Fix"))</f>
        <v/>
      </c>
      <c r="C2569" s="32"/>
      <c r="E2569" s="25"/>
      <c r="F2569" s="25"/>
      <c r="M2569" s="13"/>
    </row>
    <row r="2570" spans="1:13" x14ac:dyDescent="0.25">
      <c r="A2570" s="7" t="str">
        <f>IF(C2570="","",IFERROR(IF(VLOOKUP(C2570,'Program Mapping'!B:B,1,FALSE)=C2570,"OK","Fix"),"Fix"))</f>
        <v/>
      </c>
      <c r="C2570" s="32"/>
      <c r="E2570" s="25"/>
      <c r="F2570" s="25"/>
      <c r="M2570" s="13"/>
    </row>
    <row r="2571" spans="1:13" x14ac:dyDescent="0.25">
      <c r="A2571" s="7" t="str">
        <f>IF(C2571="","",IFERROR(IF(VLOOKUP(C2571,'Program Mapping'!B:B,1,FALSE)=C2571,"OK","Fix"),"Fix"))</f>
        <v/>
      </c>
      <c r="C2571" s="32"/>
      <c r="E2571" s="25"/>
      <c r="F2571" s="25"/>
      <c r="M2571" s="13"/>
    </row>
    <row r="2572" spans="1:13" x14ac:dyDescent="0.25">
      <c r="A2572" s="7" t="str">
        <f>IF(C2572="","",IFERROR(IF(VLOOKUP(C2572,'Program Mapping'!B:B,1,FALSE)=C2572,"OK","Fix"),"Fix"))</f>
        <v/>
      </c>
      <c r="C2572" s="32"/>
      <c r="E2572" s="25"/>
      <c r="F2572" s="25"/>
      <c r="M2572" s="13"/>
    </row>
    <row r="2573" spans="1:13" x14ac:dyDescent="0.25">
      <c r="A2573" s="7" t="str">
        <f>IF(C2573="","",IFERROR(IF(VLOOKUP(C2573,'Program Mapping'!B:B,1,FALSE)=C2573,"OK","Fix"),"Fix"))</f>
        <v/>
      </c>
      <c r="C2573" s="32"/>
      <c r="E2573" s="25"/>
      <c r="F2573" s="25"/>
      <c r="M2573" s="13"/>
    </row>
    <row r="2574" spans="1:13" x14ac:dyDescent="0.25">
      <c r="A2574" s="7" t="str">
        <f>IF(C2574="","",IFERROR(IF(VLOOKUP(C2574,'Program Mapping'!B:B,1,FALSE)=C2574,"OK","Fix"),"Fix"))</f>
        <v/>
      </c>
      <c r="C2574" s="32"/>
      <c r="E2574" s="25"/>
      <c r="F2574" s="25"/>
      <c r="M2574" s="13"/>
    </row>
    <row r="2575" spans="1:13" x14ac:dyDescent="0.25">
      <c r="A2575" s="7" t="str">
        <f>IF(C2575="","",IFERROR(IF(VLOOKUP(C2575,'Program Mapping'!B:B,1,FALSE)=C2575,"OK","Fix"),"Fix"))</f>
        <v/>
      </c>
      <c r="C2575" s="32"/>
      <c r="E2575" s="25"/>
      <c r="F2575" s="25"/>
      <c r="M2575" s="13"/>
    </row>
    <row r="2576" spans="1:13" x14ac:dyDescent="0.25">
      <c r="A2576" s="7" t="str">
        <f>IF(C2576="","",IFERROR(IF(VLOOKUP(C2576,'Program Mapping'!B:B,1,FALSE)=C2576,"OK","Fix"),"Fix"))</f>
        <v/>
      </c>
      <c r="C2576" s="32"/>
      <c r="E2576" s="25"/>
      <c r="F2576" s="25"/>
      <c r="M2576" s="13"/>
    </row>
    <row r="2577" spans="1:13" x14ac:dyDescent="0.25">
      <c r="A2577" s="7" t="str">
        <f>IF(C2577="","",IFERROR(IF(VLOOKUP(C2577,'Program Mapping'!B:B,1,FALSE)=C2577,"OK","Fix"),"Fix"))</f>
        <v/>
      </c>
      <c r="C2577" s="32"/>
      <c r="E2577" s="25"/>
      <c r="F2577" s="25"/>
      <c r="M2577" s="13"/>
    </row>
    <row r="2578" spans="1:13" x14ac:dyDescent="0.25">
      <c r="A2578" s="7" t="str">
        <f>IF(C2578="","",IFERROR(IF(VLOOKUP(C2578,'Program Mapping'!B:B,1,FALSE)=C2578,"OK","Fix"),"Fix"))</f>
        <v/>
      </c>
      <c r="C2578" s="32"/>
      <c r="E2578" s="25"/>
      <c r="F2578" s="25"/>
      <c r="M2578" s="13"/>
    </row>
    <row r="2579" spans="1:13" x14ac:dyDescent="0.25">
      <c r="A2579" s="7" t="str">
        <f>IF(C2579="","",IFERROR(IF(VLOOKUP(C2579,'Program Mapping'!B:B,1,FALSE)=C2579,"OK","Fix"),"Fix"))</f>
        <v/>
      </c>
      <c r="C2579" s="32"/>
      <c r="E2579" s="25"/>
      <c r="F2579" s="25"/>
      <c r="M2579" s="13"/>
    </row>
    <row r="2580" spans="1:13" x14ac:dyDescent="0.25">
      <c r="A2580" s="7" t="str">
        <f>IF(C2580="","",IFERROR(IF(VLOOKUP(C2580,'Program Mapping'!B:B,1,FALSE)=C2580,"OK","Fix"),"Fix"))</f>
        <v/>
      </c>
      <c r="C2580" s="32"/>
      <c r="E2580" s="25"/>
      <c r="F2580" s="25"/>
      <c r="M2580" s="13"/>
    </row>
    <row r="2581" spans="1:13" x14ac:dyDescent="0.25">
      <c r="A2581" s="7" t="str">
        <f>IF(C2581="","",IFERROR(IF(VLOOKUP(C2581,'Program Mapping'!B:B,1,FALSE)=C2581,"OK","Fix"),"Fix"))</f>
        <v/>
      </c>
      <c r="C2581" s="32"/>
      <c r="E2581" s="25"/>
      <c r="F2581" s="25"/>
      <c r="M2581" s="13"/>
    </row>
    <row r="2582" spans="1:13" x14ac:dyDescent="0.25">
      <c r="A2582" s="7" t="str">
        <f>IF(C2582="","",IFERROR(IF(VLOOKUP(C2582,'Program Mapping'!B:B,1,FALSE)=C2582,"OK","Fix"),"Fix"))</f>
        <v/>
      </c>
      <c r="C2582" s="32"/>
      <c r="E2582" s="25"/>
      <c r="F2582" s="25"/>
      <c r="M2582" s="13"/>
    </row>
    <row r="2583" spans="1:13" x14ac:dyDescent="0.25">
      <c r="A2583" s="7" t="str">
        <f>IF(C2583="","",IFERROR(IF(VLOOKUP(C2583,'Program Mapping'!B:B,1,FALSE)=C2583,"OK","Fix"),"Fix"))</f>
        <v/>
      </c>
      <c r="C2583" s="32"/>
      <c r="E2583" s="25"/>
      <c r="F2583" s="25"/>
      <c r="M2583" s="13"/>
    </row>
    <row r="2584" spans="1:13" x14ac:dyDescent="0.25">
      <c r="A2584" s="7" t="str">
        <f>IF(C2584="","",IFERROR(IF(VLOOKUP(C2584,'Program Mapping'!B:B,1,FALSE)=C2584,"OK","Fix"),"Fix"))</f>
        <v/>
      </c>
      <c r="C2584" s="32"/>
      <c r="E2584" s="25"/>
      <c r="F2584" s="25"/>
      <c r="M2584" s="13"/>
    </row>
    <row r="2585" spans="1:13" x14ac:dyDescent="0.25">
      <c r="A2585" s="7" t="str">
        <f>IF(C2585="","",IFERROR(IF(VLOOKUP(C2585,'Program Mapping'!B:B,1,FALSE)=C2585,"OK","Fix"),"Fix"))</f>
        <v/>
      </c>
      <c r="C2585" s="32"/>
      <c r="E2585" s="25"/>
      <c r="F2585" s="25"/>
      <c r="M2585" s="13"/>
    </row>
    <row r="2586" spans="1:13" x14ac:dyDescent="0.25">
      <c r="A2586" s="7" t="str">
        <f>IF(C2586="","",IFERROR(IF(VLOOKUP(C2586,'Program Mapping'!B:B,1,FALSE)=C2586,"OK","Fix"),"Fix"))</f>
        <v/>
      </c>
      <c r="C2586" s="32"/>
      <c r="E2586" s="25"/>
      <c r="F2586" s="25"/>
      <c r="M2586" s="13"/>
    </row>
    <row r="2587" spans="1:13" x14ac:dyDescent="0.25">
      <c r="A2587" s="7" t="str">
        <f>IF(C2587="","",IFERROR(IF(VLOOKUP(C2587,'Program Mapping'!B:B,1,FALSE)=C2587,"OK","Fix"),"Fix"))</f>
        <v/>
      </c>
      <c r="C2587" s="32"/>
      <c r="E2587" s="25"/>
      <c r="F2587" s="25"/>
      <c r="M2587" s="13"/>
    </row>
    <row r="2588" spans="1:13" x14ac:dyDescent="0.25">
      <c r="A2588" s="7" t="str">
        <f>IF(C2588="","",IFERROR(IF(VLOOKUP(C2588,'Program Mapping'!B:B,1,FALSE)=C2588,"OK","Fix"),"Fix"))</f>
        <v/>
      </c>
      <c r="C2588" s="32"/>
      <c r="E2588" s="25"/>
      <c r="F2588" s="25"/>
      <c r="M2588" s="13"/>
    </row>
    <row r="2589" spans="1:13" x14ac:dyDescent="0.25">
      <c r="A2589" s="7" t="str">
        <f>IF(C2589="","",IFERROR(IF(VLOOKUP(C2589,'Program Mapping'!B:B,1,FALSE)=C2589,"OK","Fix"),"Fix"))</f>
        <v/>
      </c>
      <c r="C2589" s="32"/>
      <c r="E2589" s="25"/>
      <c r="F2589" s="25"/>
      <c r="M2589" s="13"/>
    </row>
    <row r="2590" spans="1:13" x14ac:dyDescent="0.25">
      <c r="A2590" s="7" t="str">
        <f>IF(C2590="","",IFERROR(IF(VLOOKUP(C2590,'Program Mapping'!B:B,1,FALSE)=C2590,"OK","Fix"),"Fix"))</f>
        <v/>
      </c>
      <c r="C2590" s="32"/>
      <c r="E2590" s="25"/>
      <c r="F2590" s="25"/>
      <c r="M2590" s="13"/>
    </row>
    <row r="2591" spans="1:13" x14ac:dyDescent="0.25">
      <c r="A2591" s="7" t="str">
        <f>IF(C2591="","",IFERROR(IF(VLOOKUP(C2591,'Program Mapping'!B:B,1,FALSE)=C2591,"OK","Fix"),"Fix"))</f>
        <v/>
      </c>
      <c r="C2591" s="32"/>
      <c r="E2591" s="25"/>
      <c r="F2591" s="25"/>
      <c r="M2591" s="13"/>
    </row>
    <row r="2592" spans="1:13" x14ac:dyDescent="0.25">
      <c r="A2592" s="7" t="str">
        <f>IF(C2592="","",IFERROR(IF(VLOOKUP(C2592,'Program Mapping'!B:B,1,FALSE)=C2592,"OK","Fix"),"Fix"))</f>
        <v/>
      </c>
      <c r="C2592" s="32"/>
      <c r="E2592" s="25"/>
      <c r="F2592" s="25"/>
      <c r="M2592" s="13"/>
    </row>
    <row r="2593" spans="1:13" x14ac:dyDescent="0.25">
      <c r="A2593" s="7" t="str">
        <f>IF(C2593="","",IFERROR(IF(VLOOKUP(C2593,'Program Mapping'!B:B,1,FALSE)=C2593,"OK","Fix"),"Fix"))</f>
        <v/>
      </c>
      <c r="C2593" s="32"/>
      <c r="E2593" s="25"/>
      <c r="F2593" s="25"/>
      <c r="M2593" s="13"/>
    </row>
    <row r="2594" spans="1:13" x14ac:dyDescent="0.25">
      <c r="A2594" s="7" t="str">
        <f>IF(C2594="","",IFERROR(IF(VLOOKUP(C2594,'Program Mapping'!B:B,1,FALSE)=C2594,"OK","Fix"),"Fix"))</f>
        <v/>
      </c>
      <c r="C2594" s="32"/>
      <c r="E2594" s="25"/>
      <c r="F2594" s="25"/>
      <c r="M2594" s="13"/>
    </row>
    <row r="2595" spans="1:13" x14ac:dyDescent="0.25">
      <c r="A2595" s="7" t="str">
        <f>IF(C2595="","",IFERROR(IF(VLOOKUP(C2595,'Program Mapping'!B:B,1,FALSE)=C2595,"OK","Fix"),"Fix"))</f>
        <v/>
      </c>
      <c r="C2595" s="32"/>
      <c r="E2595" s="25"/>
      <c r="F2595" s="25"/>
      <c r="M2595" s="13"/>
    </row>
    <row r="2596" spans="1:13" x14ac:dyDescent="0.25">
      <c r="A2596" s="7" t="str">
        <f>IF(C2596="","",IFERROR(IF(VLOOKUP(C2596,'Program Mapping'!B:B,1,FALSE)=C2596,"OK","Fix"),"Fix"))</f>
        <v/>
      </c>
      <c r="C2596" s="32"/>
      <c r="E2596" s="25"/>
      <c r="F2596" s="25"/>
      <c r="M2596" s="13"/>
    </row>
    <row r="2597" spans="1:13" x14ac:dyDescent="0.25">
      <c r="A2597" s="7" t="str">
        <f>IF(C2597="","",IFERROR(IF(VLOOKUP(C2597,'Program Mapping'!B:B,1,FALSE)=C2597,"OK","Fix"),"Fix"))</f>
        <v/>
      </c>
      <c r="C2597" s="32"/>
      <c r="E2597" s="25"/>
      <c r="F2597" s="25"/>
      <c r="M2597" s="13"/>
    </row>
    <row r="2598" spans="1:13" x14ac:dyDescent="0.25">
      <c r="A2598" s="7" t="str">
        <f>IF(C2598="","",IFERROR(IF(VLOOKUP(C2598,'Program Mapping'!B:B,1,FALSE)=C2598,"OK","Fix"),"Fix"))</f>
        <v/>
      </c>
      <c r="C2598" s="32"/>
      <c r="E2598" s="25"/>
      <c r="F2598" s="25"/>
      <c r="M2598" s="13"/>
    </row>
    <row r="2599" spans="1:13" x14ac:dyDescent="0.25">
      <c r="A2599" s="7" t="str">
        <f>IF(C2599="","",IFERROR(IF(VLOOKUP(C2599,'Program Mapping'!B:B,1,FALSE)=C2599,"OK","Fix"),"Fix"))</f>
        <v/>
      </c>
      <c r="C2599" s="32"/>
      <c r="E2599" s="25"/>
      <c r="F2599" s="25"/>
      <c r="M2599" s="13"/>
    </row>
    <row r="2600" spans="1:13" x14ac:dyDescent="0.25">
      <c r="A2600" s="7" t="str">
        <f>IF(C2600="","",IFERROR(IF(VLOOKUP(C2600,'Program Mapping'!B:B,1,FALSE)=C2600,"OK","Fix"),"Fix"))</f>
        <v/>
      </c>
      <c r="C2600" s="32"/>
      <c r="E2600" s="25"/>
      <c r="F2600" s="25"/>
      <c r="M2600" s="13"/>
    </row>
    <row r="2601" spans="1:13" x14ac:dyDescent="0.25">
      <c r="A2601" s="7" t="str">
        <f>IF(C2601="","",IFERROR(IF(VLOOKUP(C2601,'Program Mapping'!B:B,1,FALSE)=C2601,"OK","Fix"),"Fix"))</f>
        <v/>
      </c>
      <c r="C2601" s="32"/>
      <c r="E2601" s="25"/>
      <c r="F2601" s="25"/>
      <c r="M2601" s="13"/>
    </row>
    <row r="2602" spans="1:13" x14ac:dyDescent="0.25">
      <c r="A2602" s="7" t="str">
        <f>IF(C2602="","",IFERROR(IF(VLOOKUP(C2602,'Program Mapping'!B:B,1,FALSE)=C2602,"OK","Fix"),"Fix"))</f>
        <v/>
      </c>
      <c r="C2602" s="32"/>
      <c r="E2602" s="25"/>
      <c r="F2602" s="25"/>
      <c r="M2602" s="13"/>
    </row>
    <row r="2603" spans="1:13" x14ac:dyDescent="0.25">
      <c r="A2603" s="7" t="str">
        <f>IF(C2603="","",IFERROR(IF(VLOOKUP(C2603,'Program Mapping'!B:B,1,FALSE)=C2603,"OK","Fix"),"Fix"))</f>
        <v/>
      </c>
      <c r="C2603" s="32"/>
      <c r="E2603" s="25"/>
      <c r="F2603" s="25"/>
      <c r="M2603" s="13"/>
    </row>
    <row r="2604" spans="1:13" x14ac:dyDescent="0.25">
      <c r="A2604" s="7" t="str">
        <f>IF(C2604="","",IFERROR(IF(VLOOKUP(C2604,'Program Mapping'!B:B,1,FALSE)=C2604,"OK","Fix"),"Fix"))</f>
        <v/>
      </c>
      <c r="C2604" s="32"/>
      <c r="E2604" s="25"/>
      <c r="F2604" s="25"/>
      <c r="M2604" s="13"/>
    </row>
    <row r="2605" spans="1:13" x14ac:dyDescent="0.25">
      <c r="A2605" s="7" t="str">
        <f>IF(C2605="","",IFERROR(IF(VLOOKUP(C2605,'Program Mapping'!B:B,1,FALSE)=C2605,"OK","Fix"),"Fix"))</f>
        <v/>
      </c>
      <c r="C2605" s="32"/>
      <c r="E2605" s="25"/>
      <c r="F2605" s="25"/>
      <c r="M2605" s="13"/>
    </row>
    <row r="2606" spans="1:13" x14ac:dyDescent="0.25">
      <c r="A2606" s="7" t="str">
        <f>IF(C2606="","",IFERROR(IF(VLOOKUP(C2606,'Program Mapping'!B:B,1,FALSE)=C2606,"OK","Fix"),"Fix"))</f>
        <v/>
      </c>
      <c r="C2606" s="32"/>
      <c r="E2606" s="25"/>
      <c r="F2606" s="25"/>
      <c r="M2606" s="13"/>
    </row>
    <row r="2607" spans="1:13" x14ac:dyDescent="0.25">
      <c r="A2607" s="7" t="str">
        <f>IF(C2607="","",IFERROR(IF(VLOOKUP(C2607,'Program Mapping'!B:B,1,FALSE)=C2607,"OK","Fix"),"Fix"))</f>
        <v/>
      </c>
      <c r="C2607" s="32"/>
      <c r="E2607" s="25"/>
      <c r="F2607" s="25"/>
      <c r="M2607" s="13"/>
    </row>
    <row r="2608" spans="1:13" x14ac:dyDescent="0.25">
      <c r="A2608" s="7" t="str">
        <f>IF(C2608="","",IFERROR(IF(VLOOKUP(C2608,'Program Mapping'!B:B,1,FALSE)=C2608,"OK","Fix"),"Fix"))</f>
        <v/>
      </c>
      <c r="C2608" s="32"/>
      <c r="E2608" s="25"/>
      <c r="F2608" s="25"/>
      <c r="M2608" s="13"/>
    </row>
    <row r="2609" spans="1:13" x14ac:dyDescent="0.25">
      <c r="A2609" s="7" t="str">
        <f>IF(C2609="","",IFERROR(IF(VLOOKUP(C2609,'Program Mapping'!B:B,1,FALSE)=C2609,"OK","Fix"),"Fix"))</f>
        <v/>
      </c>
      <c r="C2609" s="32"/>
      <c r="E2609" s="25"/>
      <c r="F2609" s="25"/>
      <c r="M2609" s="13"/>
    </row>
    <row r="2610" spans="1:13" x14ac:dyDescent="0.25">
      <c r="A2610" s="7" t="str">
        <f>IF(C2610="","",IFERROR(IF(VLOOKUP(C2610,'Program Mapping'!B:B,1,FALSE)=C2610,"OK","Fix"),"Fix"))</f>
        <v/>
      </c>
      <c r="C2610" s="32"/>
      <c r="E2610" s="25"/>
      <c r="F2610" s="25"/>
      <c r="M2610" s="13"/>
    </row>
    <row r="2611" spans="1:13" x14ac:dyDescent="0.25">
      <c r="A2611" s="7" t="str">
        <f>IF(C2611="","",IFERROR(IF(VLOOKUP(C2611,'Program Mapping'!B:B,1,FALSE)=C2611,"OK","Fix"),"Fix"))</f>
        <v/>
      </c>
      <c r="C2611" s="32"/>
      <c r="E2611" s="25"/>
      <c r="F2611" s="25"/>
      <c r="M2611" s="13"/>
    </row>
    <row r="2612" spans="1:13" x14ac:dyDescent="0.25">
      <c r="A2612" s="7" t="str">
        <f>IF(C2612="","",IFERROR(IF(VLOOKUP(C2612,'Program Mapping'!B:B,1,FALSE)=C2612,"OK","Fix"),"Fix"))</f>
        <v/>
      </c>
      <c r="C2612" s="32"/>
      <c r="E2612" s="25"/>
      <c r="F2612" s="25"/>
      <c r="M2612" s="13"/>
    </row>
    <row r="2613" spans="1:13" x14ac:dyDescent="0.25">
      <c r="A2613" s="7" t="str">
        <f>IF(C2613="","",IFERROR(IF(VLOOKUP(C2613,'Program Mapping'!B:B,1,FALSE)=C2613,"OK","Fix"),"Fix"))</f>
        <v/>
      </c>
      <c r="C2613" s="32"/>
      <c r="E2613" s="25"/>
      <c r="F2613" s="25"/>
      <c r="M2613" s="13"/>
    </row>
    <row r="2614" spans="1:13" x14ac:dyDescent="0.25">
      <c r="A2614" s="7" t="str">
        <f>IF(C2614="","",IFERROR(IF(VLOOKUP(C2614,'Program Mapping'!B:B,1,FALSE)=C2614,"OK","Fix"),"Fix"))</f>
        <v/>
      </c>
      <c r="C2614" s="32"/>
      <c r="E2614" s="25"/>
      <c r="F2614" s="25"/>
      <c r="M2614" s="13"/>
    </row>
    <row r="2615" spans="1:13" x14ac:dyDescent="0.25">
      <c r="A2615" s="7" t="str">
        <f>IF(C2615="","",IFERROR(IF(VLOOKUP(C2615,'Program Mapping'!B:B,1,FALSE)=C2615,"OK","Fix"),"Fix"))</f>
        <v/>
      </c>
      <c r="C2615" s="32"/>
      <c r="E2615" s="25"/>
      <c r="F2615" s="25"/>
      <c r="M2615" s="13"/>
    </row>
    <row r="2616" spans="1:13" x14ac:dyDescent="0.25">
      <c r="A2616" s="7" t="str">
        <f>IF(C2616="","",IFERROR(IF(VLOOKUP(C2616,'Program Mapping'!B:B,1,FALSE)=C2616,"OK","Fix"),"Fix"))</f>
        <v/>
      </c>
      <c r="C2616" s="32"/>
      <c r="E2616" s="25"/>
      <c r="F2616" s="25"/>
      <c r="M2616" s="13"/>
    </row>
    <row r="2617" spans="1:13" x14ac:dyDescent="0.25">
      <c r="A2617" s="7" t="str">
        <f>IF(C2617="","",IFERROR(IF(VLOOKUP(C2617,'Program Mapping'!B:B,1,FALSE)=C2617,"OK","Fix"),"Fix"))</f>
        <v/>
      </c>
      <c r="C2617" s="32"/>
      <c r="E2617" s="25"/>
      <c r="F2617" s="25"/>
      <c r="M2617" s="13"/>
    </row>
    <row r="2618" spans="1:13" x14ac:dyDescent="0.25">
      <c r="A2618" s="7" t="str">
        <f>IF(C2618="","",IFERROR(IF(VLOOKUP(C2618,'Program Mapping'!B:B,1,FALSE)=C2618,"OK","Fix"),"Fix"))</f>
        <v/>
      </c>
      <c r="C2618" s="32"/>
      <c r="E2618" s="25"/>
      <c r="F2618" s="25"/>
      <c r="M2618" s="13"/>
    </row>
    <row r="2619" spans="1:13" x14ac:dyDescent="0.25">
      <c r="A2619" s="7" t="str">
        <f>IF(C2619="","",IFERROR(IF(VLOOKUP(C2619,'Program Mapping'!B:B,1,FALSE)=C2619,"OK","Fix"),"Fix"))</f>
        <v/>
      </c>
      <c r="C2619" s="32"/>
      <c r="E2619" s="25"/>
      <c r="F2619" s="25"/>
      <c r="M2619" s="13"/>
    </row>
    <row r="2620" spans="1:13" x14ac:dyDescent="0.25">
      <c r="A2620" s="7" t="str">
        <f>IF(C2620="","",IFERROR(IF(VLOOKUP(C2620,'Program Mapping'!B:B,1,FALSE)=C2620,"OK","Fix"),"Fix"))</f>
        <v/>
      </c>
      <c r="C2620" s="32"/>
      <c r="E2620" s="25"/>
      <c r="F2620" s="25"/>
      <c r="M2620" s="13"/>
    </row>
    <row r="2621" spans="1:13" x14ac:dyDescent="0.25">
      <c r="A2621" s="7" t="str">
        <f>IF(C2621="","",IFERROR(IF(VLOOKUP(C2621,'Program Mapping'!B:B,1,FALSE)=C2621,"OK","Fix"),"Fix"))</f>
        <v/>
      </c>
      <c r="C2621" s="32"/>
      <c r="E2621" s="25"/>
      <c r="F2621" s="25"/>
      <c r="M2621" s="13"/>
    </row>
    <row r="2622" spans="1:13" x14ac:dyDescent="0.25">
      <c r="A2622" s="7" t="str">
        <f>IF(C2622="","",IFERROR(IF(VLOOKUP(C2622,'Program Mapping'!B:B,1,FALSE)=C2622,"OK","Fix"),"Fix"))</f>
        <v/>
      </c>
      <c r="C2622" s="32"/>
      <c r="E2622" s="25"/>
      <c r="F2622" s="25"/>
      <c r="M2622" s="13"/>
    </row>
    <row r="2623" spans="1:13" x14ac:dyDescent="0.25">
      <c r="A2623" s="7" t="str">
        <f>IF(C2623="","",IFERROR(IF(VLOOKUP(C2623,'Program Mapping'!B:B,1,FALSE)=C2623,"OK","Fix"),"Fix"))</f>
        <v/>
      </c>
      <c r="C2623" s="32"/>
      <c r="E2623" s="25"/>
      <c r="F2623" s="25"/>
      <c r="M2623" s="13"/>
    </row>
    <row r="2624" spans="1:13" x14ac:dyDescent="0.25">
      <c r="A2624" s="7" t="str">
        <f>IF(C2624="","",IFERROR(IF(VLOOKUP(C2624,'Program Mapping'!B:B,1,FALSE)=C2624,"OK","Fix"),"Fix"))</f>
        <v/>
      </c>
      <c r="C2624" s="32"/>
      <c r="E2624" s="25"/>
      <c r="F2624" s="25"/>
      <c r="M2624" s="13"/>
    </row>
    <row r="2625" spans="1:13" x14ac:dyDescent="0.25">
      <c r="A2625" s="7" t="str">
        <f>IF(C2625="","",IFERROR(IF(VLOOKUP(C2625,'Program Mapping'!B:B,1,FALSE)=C2625,"OK","Fix"),"Fix"))</f>
        <v/>
      </c>
      <c r="C2625" s="32"/>
      <c r="E2625" s="25"/>
      <c r="F2625" s="25"/>
      <c r="M2625" s="13"/>
    </row>
    <row r="2626" spans="1:13" x14ac:dyDescent="0.25">
      <c r="A2626" s="7" t="str">
        <f>IF(C2626="","",IFERROR(IF(VLOOKUP(C2626,'Program Mapping'!B:B,1,FALSE)=C2626,"OK","Fix"),"Fix"))</f>
        <v/>
      </c>
      <c r="C2626" s="32"/>
      <c r="E2626" s="25"/>
      <c r="F2626" s="25"/>
      <c r="M2626" s="13"/>
    </row>
    <row r="2627" spans="1:13" x14ac:dyDescent="0.25">
      <c r="A2627" s="7" t="str">
        <f>IF(C2627="","",IFERROR(IF(VLOOKUP(C2627,'Program Mapping'!B:B,1,FALSE)=C2627,"OK","Fix"),"Fix"))</f>
        <v/>
      </c>
      <c r="C2627" s="32"/>
      <c r="E2627" s="25"/>
      <c r="F2627" s="25"/>
      <c r="M2627" s="13"/>
    </row>
    <row r="2628" spans="1:13" x14ac:dyDescent="0.25">
      <c r="A2628" s="7" t="str">
        <f>IF(C2628="","",IFERROR(IF(VLOOKUP(C2628,'Program Mapping'!B:B,1,FALSE)=C2628,"OK","Fix"),"Fix"))</f>
        <v/>
      </c>
      <c r="C2628" s="32"/>
      <c r="E2628" s="25"/>
      <c r="F2628" s="25"/>
      <c r="M2628" s="13"/>
    </row>
    <row r="2629" spans="1:13" x14ac:dyDescent="0.25">
      <c r="A2629" s="7" t="str">
        <f>IF(C2629="","",IFERROR(IF(VLOOKUP(C2629,'Program Mapping'!B:B,1,FALSE)=C2629,"OK","Fix"),"Fix"))</f>
        <v/>
      </c>
      <c r="C2629" s="32"/>
      <c r="E2629" s="25"/>
      <c r="F2629" s="25"/>
      <c r="M2629" s="13"/>
    </row>
    <row r="2630" spans="1:13" x14ac:dyDescent="0.25">
      <c r="A2630" s="7" t="str">
        <f>IF(C2630="","",IFERROR(IF(VLOOKUP(C2630,'Program Mapping'!B:B,1,FALSE)=C2630,"OK","Fix"),"Fix"))</f>
        <v/>
      </c>
      <c r="C2630" s="32"/>
      <c r="E2630" s="25"/>
      <c r="F2630" s="25"/>
      <c r="M2630" s="13"/>
    </row>
    <row r="2631" spans="1:13" x14ac:dyDescent="0.25">
      <c r="A2631" s="7" t="str">
        <f>IF(C2631="","",IFERROR(IF(VLOOKUP(C2631,'Program Mapping'!B:B,1,FALSE)=C2631,"OK","Fix"),"Fix"))</f>
        <v/>
      </c>
      <c r="C2631" s="32"/>
      <c r="E2631" s="25"/>
      <c r="F2631" s="25"/>
      <c r="M2631" s="13"/>
    </row>
    <row r="2632" spans="1:13" x14ac:dyDescent="0.25">
      <c r="A2632" s="7" t="str">
        <f>IF(C2632="","",IFERROR(IF(VLOOKUP(C2632,'Program Mapping'!B:B,1,FALSE)=C2632,"OK","Fix"),"Fix"))</f>
        <v/>
      </c>
      <c r="C2632" s="32"/>
      <c r="E2632" s="25"/>
      <c r="F2632" s="25"/>
      <c r="M2632" s="13"/>
    </row>
    <row r="2633" spans="1:13" x14ac:dyDescent="0.25">
      <c r="A2633" s="7" t="str">
        <f>IF(C2633="","",IFERROR(IF(VLOOKUP(C2633,'Program Mapping'!B:B,1,FALSE)=C2633,"OK","Fix"),"Fix"))</f>
        <v/>
      </c>
      <c r="C2633" s="32"/>
      <c r="E2633" s="25"/>
      <c r="F2633" s="25"/>
      <c r="M2633" s="13"/>
    </row>
    <row r="2634" spans="1:13" x14ac:dyDescent="0.25">
      <c r="A2634" s="7" t="str">
        <f>IF(C2634="","",IFERROR(IF(VLOOKUP(C2634,'Program Mapping'!B:B,1,FALSE)=C2634,"OK","Fix"),"Fix"))</f>
        <v/>
      </c>
      <c r="C2634" s="32"/>
      <c r="E2634" s="25"/>
      <c r="F2634" s="25"/>
      <c r="M2634" s="13"/>
    </row>
    <row r="2635" spans="1:13" x14ac:dyDescent="0.25">
      <c r="A2635" s="7" t="str">
        <f>IF(C2635="","",IFERROR(IF(VLOOKUP(C2635,'Program Mapping'!B:B,1,FALSE)=C2635,"OK","Fix"),"Fix"))</f>
        <v/>
      </c>
      <c r="C2635" s="32"/>
      <c r="E2635" s="25"/>
      <c r="F2635" s="25"/>
      <c r="M2635" s="13"/>
    </row>
    <row r="2636" spans="1:13" x14ac:dyDescent="0.25">
      <c r="A2636" s="7" t="str">
        <f>IF(C2636="","",IFERROR(IF(VLOOKUP(C2636,'Program Mapping'!B:B,1,FALSE)=C2636,"OK","Fix"),"Fix"))</f>
        <v/>
      </c>
      <c r="C2636" s="32"/>
      <c r="E2636" s="25"/>
      <c r="F2636" s="25"/>
      <c r="M2636" s="13"/>
    </row>
    <row r="2637" spans="1:13" x14ac:dyDescent="0.25">
      <c r="A2637" s="7" t="str">
        <f>IF(C2637="","",IFERROR(IF(VLOOKUP(C2637,'Program Mapping'!B:B,1,FALSE)=C2637,"OK","Fix"),"Fix"))</f>
        <v/>
      </c>
      <c r="C2637" s="32"/>
      <c r="E2637" s="25"/>
      <c r="F2637" s="25"/>
      <c r="M2637" s="13"/>
    </row>
    <row r="2638" spans="1:13" x14ac:dyDescent="0.25">
      <c r="A2638" s="7" t="str">
        <f>IF(C2638="","",IFERROR(IF(VLOOKUP(C2638,'Program Mapping'!B:B,1,FALSE)=C2638,"OK","Fix"),"Fix"))</f>
        <v/>
      </c>
      <c r="C2638" s="32"/>
      <c r="E2638" s="25"/>
      <c r="F2638" s="25"/>
      <c r="M2638" s="13"/>
    </row>
    <row r="2639" spans="1:13" x14ac:dyDescent="0.25">
      <c r="A2639" s="7" t="str">
        <f>IF(C2639="","",IFERROR(IF(VLOOKUP(C2639,'Program Mapping'!B:B,1,FALSE)=C2639,"OK","Fix"),"Fix"))</f>
        <v/>
      </c>
      <c r="C2639" s="32"/>
      <c r="E2639" s="25"/>
      <c r="F2639" s="25"/>
      <c r="M2639" s="13"/>
    </row>
    <row r="2640" spans="1:13" x14ac:dyDescent="0.25">
      <c r="A2640" s="7" t="str">
        <f>IF(C2640="","",IFERROR(IF(VLOOKUP(C2640,'Program Mapping'!B:B,1,FALSE)=C2640,"OK","Fix"),"Fix"))</f>
        <v/>
      </c>
      <c r="C2640" s="32"/>
      <c r="E2640" s="25"/>
      <c r="F2640" s="25"/>
      <c r="M2640" s="13"/>
    </row>
    <row r="2641" spans="1:13" x14ac:dyDescent="0.25">
      <c r="A2641" s="7" t="str">
        <f>IF(C2641="","",IFERROR(IF(VLOOKUP(C2641,'Program Mapping'!B:B,1,FALSE)=C2641,"OK","Fix"),"Fix"))</f>
        <v/>
      </c>
      <c r="C2641" s="32"/>
      <c r="E2641" s="25"/>
      <c r="F2641" s="25"/>
      <c r="M2641" s="13"/>
    </row>
    <row r="2642" spans="1:13" x14ac:dyDescent="0.25">
      <c r="A2642" s="7" t="str">
        <f>IF(C2642="","",IFERROR(IF(VLOOKUP(C2642,'Program Mapping'!B:B,1,FALSE)=C2642,"OK","Fix"),"Fix"))</f>
        <v/>
      </c>
      <c r="C2642" s="32"/>
      <c r="E2642" s="25"/>
      <c r="F2642" s="25"/>
      <c r="M2642" s="13"/>
    </row>
    <row r="2643" spans="1:13" x14ac:dyDescent="0.25">
      <c r="A2643" s="7" t="str">
        <f>IF(C2643="","",IFERROR(IF(VLOOKUP(C2643,'Program Mapping'!B:B,1,FALSE)=C2643,"OK","Fix"),"Fix"))</f>
        <v/>
      </c>
      <c r="C2643" s="32"/>
      <c r="E2643" s="25"/>
      <c r="F2643" s="25"/>
      <c r="M2643" s="13"/>
    </row>
    <row r="2644" spans="1:13" x14ac:dyDescent="0.25">
      <c r="A2644" s="7" t="str">
        <f>IF(C2644="","",IFERROR(IF(VLOOKUP(C2644,'Program Mapping'!B:B,1,FALSE)=C2644,"OK","Fix"),"Fix"))</f>
        <v/>
      </c>
      <c r="C2644" s="32"/>
      <c r="E2644" s="25"/>
      <c r="F2644" s="25"/>
      <c r="M2644" s="13"/>
    </row>
    <row r="2645" spans="1:13" x14ac:dyDescent="0.25">
      <c r="A2645" s="7" t="str">
        <f>IF(C2645="","",IFERROR(IF(VLOOKUP(C2645,'Program Mapping'!B:B,1,FALSE)=C2645,"OK","Fix"),"Fix"))</f>
        <v/>
      </c>
      <c r="C2645" s="32"/>
      <c r="E2645" s="25"/>
      <c r="F2645" s="25"/>
      <c r="M2645" s="13"/>
    </row>
    <row r="2646" spans="1:13" x14ac:dyDescent="0.25">
      <c r="A2646" s="7" t="str">
        <f>IF(C2646="","",IFERROR(IF(VLOOKUP(C2646,'Program Mapping'!B:B,1,FALSE)=C2646,"OK","Fix"),"Fix"))</f>
        <v/>
      </c>
      <c r="C2646" s="32"/>
      <c r="E2646" s="25"/>
      <c r="F2646" s="25"/>
      <c r="M2646" s="13"/>
    </row>
    <row r="2647" spans="1:13" x14ac:dyDescent="0.25">
      <c r="A2647" s="7" t="str">
        <f>IF(C2647="","",IFERROR(IF(VLOOKUP(C2647,'Program Mapping'!B:B,1,FALSE)=C2647,"OK","Fix"),"Fix"))</f>
        <v/>
      </c>
      <c r="C2647" s="32"/>
      <c r="E2647" s="25"/>
      <c r="F2647" s="25"/>
      <c r="M2647" s="13"/>
    </row>
    <row r="2648" spans="1:13" x14ac:dyDescent="0.25">
      <c r="A2648" s="7" t="str">
        <f>IF(C2648="","",IFERROR(IF(VLOOKUP(C2648,'Program Mapping'!B:B,1,FALSE)=C2648,"OK","Fix"),"Fix"))</f>
        <v/>
      </c>
      <c r="C2648" s="32"/>
      <c r="E2648" s="25"/>
      <c r="F2648" s="25"/>
      <c r="M2648" s="13"/>
    </row>
    <row r="2649" spans="1:13" x14ac:dyDescent="0.25">
      <c r="A2649" s="7" t="str">
        <f>IF(C2649="","",IFERROR(IF(VLOOKUP(C2649,'Program Mapping'!B:B,1,FALSE)=C2649,"OK","Fix"),"Fix"))</f>
        <v/>
      </c>
      <c r="C2649" s="32"/>
      <c r="E2649" s="25"/>
      <c r="F2649" s="25"/>
      <c r="M2649" s="13"/>
    </row>
    <row r="2650" spans="1:13" x14ac:dyDescent="0.25">
      <c r="A2650" s="7" t="str">
        <f>IF(C2650="","",IFERROR(IF(VLOOKUP(C2650,'Program Mapping'!B:B,1,FALSE)=C2650,"OK","Fix"),"Fix"))</f>
        <v/>
      </c>
      <c r="C2650" s="32"/>
      <c r="E2650" s="25"/>
      <c r="F2650" s="25"/>
      <c r="M2650" s="13"/>
    </row>
    <row r="2651" spans="1:13" x14ac:dyDescent="0.25">
      <c r="A2651" s="7" t="str">
        <f>IF(C2651="","",IFERROR(IF(VLOOKUP(C2651,'Program Mapping'!B:B,1,FALSE)=C2651,"OK","Fix"),"Fix"))</f>
        <v/>
      </c>
      <c r="C2651" s="32"/>
      <c r="E2651" s="25"/>
      <c r="F2651" s="25"/>
      <c r="M2651" s="13"/>
    </row>
    <row r="2652" spans="1:13" x14ac:dyDescent="0.25">
      <c r="A2652" s="7" t="str">
        <f>IF(C2652="","",IFERROR(IF(VLOOKUP(C2652,'Program Mapping'!B:B,1,FALSE)=C2652,"OK","Fix"),"Fix"))</f>
        <v/>
      </c>
      <c r="C2652" s="32"/>
      <c r="E2652" s="25"/>
      <c r="F2652" s="25"/>
      <c r="M2652" s="13"/>
    </row>
    <row r="2653" spans="1:13" x14ac:dyDescent="0.25">
      <c r="A2653" s="7" t="str">
        <f>IF(C2653="","",IFERROR(IF(VLOOKUP(C2653,'Program Mapping'!B:B,1,FALSE)=C2653,"OK","Fix"),"Fix"))</f>
        <v/>
      </c>
      <c r="C2653" s="32"/>
      <c r="E2653" s="25"/>
      <c r="F2653" s="25"/>
      <c r="M2653" s="13"/>
    </row>
    <row r="2654" spans="1:13" x14ac:dyDescent="0.25">
      <c r="A2654" s="7" t="str">
        <f>IF(C2654="","",IFERROR(IF(VLOOKUP(C2654,'Program Mapping'!B:B,1,FALSE)=C2654,"OK","Fix"),"Fix"))</f>
        <v/>
      </c>
      <c r="C2654" s="32"/>
      <c r="E2654" s="25"/>
      <c r="F2654" s="25"/>
      <c r="M2654" s="13"/>
    </row>
    <row r="2655" spans="1:13" x14ac:dyDescent="0.25">
      <c r="A2655" s="7" t="str">
        <f>IF(C2655="","",IFERROR(IF(VLOOKUP(C2655,'Program Mapping'!B:B,1,FALSE)=C2655,"OK","Fix"),"Fix"))</f>
        <v/>
      </c>
      <c r="C2655" s="32"/>
      <c r="E2655" s="25"/>
      <c r="F2655" s="25"/>
      <c r="M2655" s="13"/>
    </row>
    <row r="2656" spans="1:13" x14ac:dyDescent="0.25">
      <c r="A2656" s="7" t="str">
        <f>IF(C2656="","",IFERROR(IF(VLOOKUP(C2656,'Program Mapping'!B:B,1,FALSE)=C2656,"OK","Fix"),"Fix"))</f>
        <v/>
      </c>
      <c r="C2656" s="32"/>
      <c r="E2656" s="25"/>
      <c r="F2656" s="25"/>
      <c r="M2656" s="13"/>
    </row>
    <row r="2657" spans="1:13" x14ac:dyDescent="0.25">
      <c r="A2657" s="7" t="str">
        <f>IF(C2657="","",IFERROR(IF(VLOOKUP(C2657,'Program Mapping'!B:B,1,FALSE)=C2657,"OK","Fix"),"Fix"))</f>
        <v/>
      </c>
      <c r="C2657" s="32"/>
      <c r="E2657" s="25"/>
      <c r="F2657" s="25"/>
      <c r="M2657" s="13"/>
    </row>
    <row r="2658" spans="1:13" x14ac:dyDescent="0.25">
      <c r="A2658" s="7" t="str">
        <f>IF(C2658="","",IFERROR(IF(VLOOKUP(C2658,'Program Mapping'!B:B,1,FALSE)=C2658,"OK","Fix"),"Fix"))</f>
        <v/>
      </c>
      <c r="C2658" s="32"/>
      <c r="E2658" s="25"/>
      <c r="F2658" s="25"/>
      <c r="M2658" s="13"/>
    </row>
    <row r="2659" spans="1:13" x14ac:dyDescent="0.25">
      <c r="A2659" s="7" t="str">
        <f>IF(C2659="","",IFERROR(IF(VLOOKUP(C2659,'Program Mapping'!B:B,1,FALSE)=C2659,"OK","Fix"),"Fix"))</f>
        <v/>
      </c>
      <c r="C2659" s="32"/>
      <c r="E2659" s="25"/>
      <c r="F2659" s="25"/>
      <c r="M2659" s="13"/>
    </row>
    <row r="2660" spans="1:13" x14ac:dyDescent="0.25">
      <c r="A2660" s="7" t="str">
        <f>IF(C2660="","",IFERROR(IF(VLOOKUP(C2660,'Program Mapping'!B:B,1,FALSE)=C2660,"OK","Fix"),"Fix"))</f>
        <v/>
      </c>
      <c r="C2660" s="32"/>
      <c r="E2660" s="25"/>
      <c r="F2660" s="25"/>
      <c r="M2660" s="13"/>
    </row>
    <row r="2661" spans="1:13" x14ac:dyDescent="0.25">
      <c r="A2661" s="7" t="str">
        <f>IF(C2661="","",IFERROR(IF(VLOOKUP(C2661,'Program Mapping'!B:B,1,FALSE)=C2661,"OK","Fix"),"Fix"))</f>
        <v/>
      </c>
      <c r="C2661" s="32"/>
      <c r="E2661" s="25"/>
      <c r="F2661" s="25"/>
      <c r="M2661" s="13"/>
    </row>
    <row r="2662" spans="1:13" x14ac:dyDescent="0.25">
      <c r="A2662" s="7" t="str">
        <f>IF(C2662="","",IFERROR(IF(VLOOKUP(C2662,'Program Mapping'!B:B,1,FALSE)=C2662,"OK","Fix"),"Fix"))</f>
        <v/>
      </c>
      <c r="C2662" s="32"/>
      <c r="E2662" s="25"/>
      <c r="F2662" s="25"/>
      <c r="M2662" s="13"/>
    </row>
    <row r="2663" spans="1:13" x14ac:dyDescent="0.25">
      <c r="A2663" s="7" t="str">
        <f>IF(C2663="","",IFERROR(IF(VLOOKUP(C2663,'Program Mapping'!B:B,1,FALSE)=C2663,"OK","Fix"),"Fix"))</f>
        <v/>
      </c>
      <c r="C2663" s="32"/>
      <c r="E2663" s="25"/>
      <c r="F2663" s="25"/>
      <c r="M2663" s="13"/>
    </row>
    <row r="2664" spans="1:13" x14ac:dyDescent="0.25">
      <c r="A2664" s="7" t="str">
        <f>IF(C2664="","",IFERROR(IF(VLOOKUP(C2664,'Program Mapping'!B:B,1,FALSE)=C2664,"OK","Fix"),"Fix"))</f>
        <v/>
      </c>
      <c r="C2664" s="32"/>
      <c r="E2664" s="25"/>
      <c r="F2664" s="25"/>
      <c r="M2664" s="13"/>
    </row>
    <row r="2665" spans="1:13" x14ac:dyDescent="0.25">
      <c r="A2665" s="7" t="str">
        <f>IF(C2665="","",IFERROR(IF(VLOOKUP(C2665,'Program Mapping'!B:B,1,FALSE)=C2665,"OK","Fix"),"Fix"))</f>
        <v/>
      </c>
      <c r="C2665" s="32"/>
      <c r="E2665" s="25"/>
      <c r="F2665" s="25"/>
      <c r="M2665" s="13"/>
    </row>
    <row r="2666" spans="1:13" x14ac:dyDescent="0.25">
      <c r="A2666" s="7" t="str">
        <f>IF(C2666="","",IFERROR(IF(VLOOKUP(C2666,'Program Mapping'!B:B,1,FALSE)=C2666,"OK","Fix"),"Fix"))</f>
        <v/>
      </c>
      <c r="C2666" s="32"/>
      <c r="E2666" s="25"/>
      <c r="F2666" s="25"/>
      <c r="M2666" s="13"/>
    </row>
    <row r="2667" spans="1:13" x14ac:dyDescent="0.25">
      <c r="A2667" s="7" t="str">
        <f>IF(C2667="","",IFERROR(IF(VLOOKUP(C2667,'Program Mapping'!B:B,1,FALSE)=C2667,"OK","Fix"),"Fix"))</f>
        <v/>
      </c>
      <c r="C2667" s="32"/>
      <c r="E2667" s="25"/>
      <c r="F2667" s="25"/>
      <c r="M2667" s="13"/>
    </row>
    <row r="2668" spans="1:13" x14ac:dyDescent="0.25">
      <c r="A2668" s="7" t="str">
        <f>IF(C2668="","",IFERROR(IF(VLOOKUP(C2668,'Program Mapping'!B:B,1,FALSE)=C2668,"OK","Fix"),"Fix"))</f>
        <v/>
      </c>
      <c r="C2668" s="32"/>
      <c r="E2668" s="25"/>
      <c r="F2668" s="25"/>
      <c r="M2668" s="13"/>
    </row>
    <row r="2669" spans="1:13" x14ac:dyDescent="0.25">
      <c r="A2669" s="7" t="str">
        <f>IF(C2669="","",IFERROR(IF(VLOOKUP(C2669,'Program Mapping'!B:B,1,FALSE)=C2669,"OK","Fix"),"Fix"))</f>
        <v/>
      </c>
      <c r="C2669" s="32"/>
      <c r="E2669" s="25"/>
      <c r="F2669" s="25"/>
      <c r="M2669" s="13"/>
    </row>
    <row r="2670" spans="1:13" x14ac:dyDescent="0.25">
      <c r="A2670" s="7" t="str">
        <f>IF(C2670="","",IFERROR(IF(VLOOKUP(C2670,'Program Mapping'!B:B,1,FALSE)=C2670,"OK","Fix"),"Fix"))</f>
        <v/>
      </c>
      <c r="C2670" s="32"/>
      <c r="E2670" s="25"/>
      <c r="F2670" s="25"/>
      <c r="M2670" s="13"/>
    </row>
    <row r="2671" spans="1:13" x14ac:dyDescent="0.25">
      <c r="A2671" s="7" t="str">
        <f>IF(C2671="","",IFERROR(IF(VLOOKUP(C2671,'Program Mapping'!B:B,1,FALSE)=C2671,"OK","Fix"),"Fix"))</f>
        <v/>
      </c>
      <c r="C2671" s="32"/>
      <c r="E2671" s="25"/>
      <c r="F2671" s="25"/>
      <c r="M2671" s="13"/>
    </row>
    <row r="2672" spans="1:13" x14ac:dyDescent="0.25">
      <c r="A2672" s="7" t="str">
        <f>IF(C2672="","",IFERROR(IF(VLOOKUP(C2672,'Program Mapping'!B:B,1,FALSE)=C2672,"OK","Fix"),"Fix"))</f>
        <v/>
      </c>
      <c r="C2672" s="32"/>
      <c r="E2672" s="25"/>
      <c r="F2672" s="25"/>
      <c r="M2672" s="13"/>
    </row>
    <row r="2673" spans="1:13" x14ac:dyDescent="0.25">
      <c r="A2673" s="7" t="str">
        <f>IF(C2673="","",IFERROR(IF(VLOOKUP(C2673,'Program Mapping'!B:B,1,FALSE)=C2673,"OK","Fix"),"Fix"))</f>
        <v/>
      </c>
      <c r="C2673" s="32"/>
      <c r="E2673" s="25"/>
      <c r="F2673" s="25"/>
      <c r="M2673" s="13"/>
    </row>
    <row r="2674" spans="1:13" x14ac:dyDescent="0.25">
      <c r="A2674" s="7" t="str">
        <f>IF(C2674="","",IFERROR(IF(VLOOKUP(C2674,'Program Mapping'!B:B,1,FALSE)=C2674,"OK","Fix"),"Fix"))</f>
        <v/>
      </c>
      <c r="C2674" s="32"/>
      <c r="E2674" s="25"/>
      <c r="F2674" s="25"/>
      <c r="M2674" s="13"/>
    </row>
    <row r="2675" spans="1:13" x14ac:dyDescent="0.25">
      <c r="A2675" s="7" t="str">
        <f>IF(C2675="","",IFERROR(IF(VLOOKUP(C2675,'Program Mapping'!B:B,1,FALSE)=C2675,"OK","Fix"),"Fix"))</f>
        <v/>
      </c>
      <c r="C2675" s="32"/>
      <c r="E2675" s="25"/>
      <c r="F2675" s="25"/>
      <c r="M2675" s="13"/>
    </row>
    <row r="2676" spans="1:13" x14ac:dyDescent="0.25">
      <c r="A2676" s="7" t="str">
        <f>IF(C2676="","",IFERROR(IF(VLOOKUP(C2676,'Program Mapping'!B:B,1,FALSE)=C2676,"OK","Fix"),"Fix"))</f>
        <v/>
      </c>
      <c r="C2676" s="32"/>
      <c r="E2676" s="25"/>
      <c r="F2676" s="25"/>
      <c r="M2676" s="13"/>
    </row>
    <row r="2677" spans="1:13" x14ac:dyDescent="0.25">
      <c r="A2677" s="7" t="str">
        <f>IF(C2677="","",IFERROR(IF(VLOOKUP(C2677,'Program Mapping'!B:B,1,FALSE)=C2677,"OK","Fix"),"Fix"))</f>
        <v/>
      </c>
      <c r="C2677" s="32"/>
      <c r="E2677" s="25"/>
      <c r="F2677" s="25"/>
      <c r="M2677" s="13"/>
    </row>
    <row r="2678" spans="1:13" x14ac:dyDescent="0.25">
      <c r="A2678" s="7" t="str">
        <f>IF(C2678="","",IFERROR(IF(VLOOKUP(C2678,'Program Mapping'!B:B,1,FALSE)=C2678,"OK","Fix"),"Fix"))</f>
        <v/>
      </c>
      <c r="C2678" s="32"/>
      <c r="E2678" s="25"/>
      <c r="F2678" s="25"/>
      <c r="M2678" s="13"/>
    </row>
    <row r="2679" spans="1:13" x14ac:dyDescent="0.25">
      <c r="A2679" s="7" t="str">
        <f>IF(C2679="","",IFERROR(IF(VLOOKUP(C2679,'Program Mapping'!B:B,1,FALSE)=C2679,"OK","Fix"),"Fix"))</f>
        <v/>
      </c>
      <c r="C2679" s="32"/>
      <c r="E2679" s="25"/>
      <c r="F2679" s="25"/>
      <c r="M2679" s="13"/>
    </row>
    <row r="2680" spans="1:13" x14ac:dyDescent="0.25">
      <c r="A2680" s="7" t="str">
        <f>IF(C2680="","",IFERROR(IF(VLOOKUP(C2680,'Program Mapping'!B:B,1,FALSE)=C2680,"OK","Fix"),"Fix"))</f>
        <v/>
      </c>
      <c r="C2680" s="32"/>
      <c r="E2680" s="25"/>
      <c r="F2680" s="25"/>
      <c r="M2680" s="13"/>
    </row>
    <row r="2681" spans="1:13" x14ac:dyDescent="0.25">
      <c r="A2681" s="7" t="str">
        <f>IF(C2681="","",IFERROR(IF(VLOOKUP(C2681,'Program Mapping'!B:B,1,FALSE)=C2681,"OK","Fix"),"Fix"))</f>
        <v/>
      </c>
      <c r="C2681" s="32"/>
      <c r="E2681" s="25"/>
      <c r="F2681" s="25"/>
      <c r="M2681" s="13"/>
    </row>
    <row r="2682" spans="1:13" x14ac:dyDescent="0.25">
      <c r="A2682" s="7" t="str">
        <f>IF(C2682="","",IFERROR(IF(VLOOKUP(C2682,'Program Mapping'!B:B,1,FALSE)=C2682,"OK","Fix"),"Fix"))</f>
        <v/>
      </c>
      <c r="C2682" s="32"/>
      <c r="E2682" s="25"/>
      <c r="F2682" s="25"/>
      <c r="M2682" s="13"/>
    </row>
    <row r="2683" spans="1:13" x14ac:dyDescent="0.25">
      <c r="A2683" s="7" t="str">
        <f>IF(C2683="","",IFERROR(IF(VLOOKUP(C2683,'Program Mapping'!B:B,1,FALSE)=C2683,"OK","Fix"),"Fix"))</f>
        <v/>
      </c>
      <c r="C2683" s="32"/>
      <c r="E2683" s="25"/>
      <c r="F2683" s="25"/>
      <c r="M2683" s="13"/>
    </row>
    <row r="2684" spans="1:13" x14ac:dyDescent="0.25">
      <c r="A2684" s="7" t="str">
        <f>IF(C2684="","",IFERROR(IF(VLOOKUP(C2684,'Program Mapping'!B:B,1,FALSE)=C2684,"OK","Fix"),"Fix"))</f>
        <v/>
      </c>
      <c r="C2684" s="32"/>
      <c r="E2684" s="25"/>
      <c r="F2684" s="25"/>
      <c r="M2684" s="13"/>
    </row>
    <row r="2685" spans="1:13" x14ac:dyDescent="0.25">
      <c r="A2685" s="7" t="str">
        <f>IF(C2685="","",IFERROR(IF(VLOOKUP(C2685,'Program Mapping'!B:B,1,FALSE)=C2685,"OK","Fix"),"Fix"))</f>
        <v/>
      </c>
      <c r="C2685" s="32"/>
      <c r="E2685" s="25"/>
      <c r="F2685" s="25"/>
      <c r="M2685" s="13"/>
    </row>
    <row r="2686" spans="1:13" x14ac:dyDescent="0.25">
      <c r="A2686" s="7" t="str">
        <f>IF(C2686="","",IFERROR(IF(VLOOKUP(C2686,'Program Mapping'!B:B,1,FALSE)=C2686,"OK","Fix"),"Fix"))</f>
        <v/>
      </c>
      <c r="C2686" s="32"/>
      <c r="E2686" s="25"/>
      <c r="F2686" s="25"/>
      <c r="M2686" s="13"/>
    </row>
    <row r="2687" spans="1:13" x14ac:dyDescent="0.25">
      <c r="A2687" s="7" t="str">
        <f>IF(C2687="","",IFERROR(IF(VLOOKUP(C2687,'Program Mapping'!B:B,1,FALSE)=C2687,"OK","Fix"),"Fix"))</f>
        <v/>
      </c>
      <c r="C2687" s="32"/>
      <c r="E2687" s="25"/>
      <c r="F2687" s="25"/>
      <c r="M2687" s="13"/>
    </row>
    <row r="2688" spans="1:13" x14ac:dyDescent="0.25">
      <c r="A2688" s="7" t="str">
        <f>IF(C2688="","",IFERROR(IF(VLOOKUP(C2688,'Program Mapping'!B:B,1,FALSE)=C2688,"OK","Fix"),"Fix"))</f>
        <v/>
      </c>
      <c r="C2688" s="32"/>
      <c r="E2688" s="25"/>
      <c r="F2688" s="25"/>
      <c r="M2688" s="13"/>
    </row>
    <row r="2689" spans="1:13" x14ac:dyDescent="0.25">
      <c r="A2689" s="7" t="str">
        <f>IF(C2689="","",IFERROR(IF(VLOOKUP(C2689,'Program Mapping'!B:B,1,FALSE)=C2689,"OK","Fix"),"Fix"))</f>
        <v/>
      </c>
      <c r="C2689" s="32"/>
      <c r="E2689" s="25"/>
      <c r="F2689" s="25"/>
      <c r="M2689" s="13"/>
    </row>
    <row r="2690" spans="1:13" x14ac:dyDescent="0.25">
      <c r="A2690" s="7" t="str">
        <f>IF(C2690="","",IFERROR(IF(VLOOKUP(C2690,'Program Mapping'!B:B,1,FALSE)=C2690,"OK","Fix"),"Fix"))</f>
        <v/>
      </c>
      <c r="C2690" s="32"/>
      <c r="E2690" s="25"/>
      <c r="F2690" s="25"/>
      <c r="M2690" s="13"/>
    </row>
    <row r="2691" spans="1:13" x14ac:dyDescent="0.25">
      <c r="A2691" s="7" t="str">
        <f>IF(C2691="","",IFERROR(IF(VLOOKUP(C2691,'Program Mapping'!B:B,1,FALSE)=C2691,"OK","Fix"),"Fix"))</f>
        <v/>
      </c>
      <c r="C2691" s="32"/>
      <c r="E2691" s="25"/>
      <c r="F2691" s="25"/>
      <c r="M2691" s="13"/>
    </row>
    <row r="2692" spans="1:13" x14ac:dyDescent="0.25">
      <c r="A2692" s="7" t="str">
        <f>IF(C2692="","",IFERROR(IF(VLOOKUP(C2692,'Program Mapping'!B:B,1,FALSE)=C2692,"OK","Fix"),"Fix"))</f>
        <v/>
      </c>
      <c r="C2692" s="32"/>
      <c r="E2692" s="25"/>
      <c r="F2692" s="25"/>
      <c r="M2692" s="13"/>
    </row>
    <row r="2693" spans="1:13" x14ac:dyDescent="0.25">
      <c r="A2693" s="7" t="str">
        <f>IF(C2693="","",IFERROR(IF(VLOOKUP(C2693,'Program Mapping'!B:B,1,FALSE)=C2693,"OK","Fix"),"Fix"))</f>
        <v/>
      </c>
      <c r="C2693" s="32"/>
      <c r="E2693" s="25"/>
      <c r="F2693" s="25"/>
      <c r="M2693" s="13"/>
    </row>
    <row r="2694" spans="1:13" x14ac:dyDescent="0.25">
      <c r="A2694" s="7" t="str">
        <f>IF(C2694="","",IFERROR(IF(VLOOKUP(C2694,'Program Mapping'!B:B,1,FALSE)=C2694,"OK","Fix"),"Fix"))</f>
        <v/>
      </c>
      <c r="C2694" s="32"/>
      <c r="E2694" s="25"/>
      <c r="F2694" s="25"/>
      <c r="M2694" s="13"/>
    </row>
    <row r="2695" spans="1:13" x14ac:dyDescent="0.25">
      <c r="A2695" s="7" t="str">
        <f>IF(C2695="","",IFERROR(IF(VLOOKUP(C2695,'Program Mapping'!B:B,1,FALSE)=C2695,"OK","Fix"),"Fix"))</f>
        <v/>
      </c>
      <c r="C2695" s="32"/>
      <c r="E2695" s="25"/>
      <c r="F2695" s="25"/>
      <c r="M2695" s="13"/>
    </row>
    <row r="2696" spans="1:13" x14ac:dyDescent="0.25">
      <c r="A2696" s="7" t="str">
        <f>IF(C2696="","",IFERROR(IF(VLOOKUP(C2696,'Program Mapping'!B:B,1,FALSE)=C2696,"OK","Fix"),"Fix"))</f>
        <v/>
      </c>
      <c r="C2696" s="32"/>
      <c r="E2696" s="25"/>
      <c r="F2696" s="25"/>
      <c r="M2696" s="13"/>
    </row>
    <row r="2697" spans="1:13" x14ac:dyDescent="0.25">
      <c r="A2697" s="7" t="str">
        <f>IF(C2697="","",IFERROR(IF(VLOOKUP(C2697,'Program Mapping'!B:B,1,FALSE)=C2697,"OK","Fix"),"Fix"))</f>
        <v/>
      </c>
      <c r="C2697" s="32"/>
      <c r="E2697" s="25"/>
      <c r="F2697" s="25"/>
      <c r="M2697" s="13"/>
    </row>
    <row r="2698" spans="1:13" x14ac:dyDescent="0.25">
      <c r="A2698" s="7" t="str">
        <f>IF(C2698="","",IFERROR(IF(VLOOKUP(C2698,'Program Mapping'!B:B,1,FALSE)=C2698,"OK","Fix"),"Fix"))</f>
        <v/>
      </c>
      <c r="C2698" s="32"/>
      <c r="E2698" s="25"/>
      <c r="F2698" s="25"/>
      <c r="M2698" s="13"/>
    </row>
    <row r="2699" spans="1:13" x14ac:dyDescent="0.25">
      <c r="A2699" s="7" t="str">
        <f>IF(C2699="","",IFERROR(IF(VLOOKUP(C2699,'Program Mapping'!B:B,1,FALSE)=C2699,"OK","Fix"),"Fix"))</f>
        <v/>
      </c>
      <c r="C2699" s="32"/>
      <c r="E2699" s="25"/>
      <c r="F2699" s="25"/>
      <c r="M2699" s="13"/>
    </row>
    <row r="2700" spans="1:13" x14ac:dyDescent="0.25">
      <c r="A2700" s="7" t="str">
        <f>IF(C2700="","",IFERROR(IF(VLOOKUP(C2700,'Program Mapping'!B:B,1,FALSE)=C2700,"OK","Fix"),"Fix"))</f>
        <v/>
      </c>
      <c r="C2700" s="32"/>
      <c r="E2700" s="25"/>
      <c r="F2700" s="25"/>
      <c r="M2700" s="13"/>
    </row>
    <row r="2701" spans="1:13" x14ac:dyDescent="0.25">
      <c r="A2701" s="7" t="str">
        <f>IF(C2701="","",IFERROR(IF(VLOOKUP(C2701,'Program Mapping'!B:B,1,FALSE)=C2701,"OK","Fix"),"Fix"))</f>
        <v/>
      </c>
      <c r="C2701" s="32"/>
      <c r="E2701" s="25"/>
      <c r="F2701" s="25"/>
      <c r="M2701" s="13"/>
    </row>
    <row r="2702" spans="1:13" x14ac:dyDescent="0.25">
      <c r="A2702" s="7" t="str">
        <f>IF(C2702="","",IFERROR(IF(VLOOKUP(C2702,'Program Mapping'!B:B,1,FALSE)=C2702,"OK","Fix"),"Fix"))</f>
        <v/>
      </c>
      <c r="C2702" s="32"/>
      <c r="E2702" s="25"/>
      <c r="F2702" s="25"/>
      <c r="M2702" s="13"/>
    </row>
    <row r="2703" spans="1:13" x14ac:dyDescent="0.25">
      <c r="A2703" s="7" t="str">
        <f>IF(C2703="","",IFERROR(IF(VLOOKUP(C2703,'Program Mapping'!B:B,1,FALSE)=C2703,"OK","Fix"),"Fix"))</f>
        <v/>
      </c>
      <c r="C2703" s="32"/>
      <c r="E2703" s="25"/>
      <c r="F2703" s="25"/>
      <c r="M2703" s="13"/>
    </row>
    <row r="2704" spans="1:13" x14ac:dyDescent="0.25">
      <c r="A2704" s="7" t="str">
        <f>IF(C2704="","",IFERROR(IF(VLOOKUP(C2704,'Program Mapping'!B:B,1,FALSE)=C2704,"OK","Fix"),"Fix"))</f>
        <v/>
      </c>
      <c r="C2704" s="32"/>
      <c r="E2704" s="25"/>
      <c r="F2704" s="25"/>
      <c r="M2704" s="13"/>
    </row>
    <row r="2705" spans="1:13" x14ac:dyDescent="0.25">
      <c r="A2705" s="7" t="str">
        <f>IF(C2705="","",IFERROR(IF(VLOOKUP(C2705,'Program Mapping'!B:B,1,FALSE)=C2705,"OK","Fix"),"Fix"))</f>
        <v/>
      </c>
      <c r="C2705" s="32"/>
      <c r="E2705" s="25"/>
      <c r="F2705" s="25"/>
      <c r="M2705" s="13"/>
    </row>
    <row r="2706" spans="1:13" x14ac:dyDescent="0.25">
      <c r="A2706" s="7" t="str">
        <f>IF(C2706="","",IFERROR(IF(VLOOKUP(C2706,'Program Mapping'!B:B,1,FALSE)=C2706,"OK","Fix"),"Fix"))</f>
        <v/>
      </c>
      <c r="C2706" s="32"/>
      <c r="E2706" s="25"/>
      <c r="F2706" s="25"/>
      <c r="M2706" s="13"/>
    </row>
    <row r="2707" spans="1:13" x14ac:dyDescent="0.25">
      <c r="A2707" s="7" t="str">
        <f>IF(C2707="","",IFERROR(IF(VLOOKUP(C2707,'Program Mapping'!B:B,1,FALSE)=C2707,"OK","Fix"),"Fix"))</f>
        <v/>
      </c>
      <c r="C2707" s="32"/>
      <c r="E2707" s="25"/>
      <c r="F2707" s="25"/>
      <c r="M2707" s="13"/>
    </row>
    <row r="2708" spans="1:13" x14ac:dyDescent="0.25">
      <c r="A2708" s="7" t="str">
        <f>IF(C2708="","",IFERROR(IF(VLOOKUP(C2708,'Program Mapping'!B:B,1,FALSE)=C2708,"OK","Fix"),"Fix"))</f>
        <v/>
      </c>
      <c r="C2708" s="32"/>
      <c r="E2708" s="25"/>
      <c r="F2708" s="25"/>
      <c r="M2708" s="13"/>
    </row>
    <row r="2709" spans="1:13" x14ac:dyDescent="0.25">
      <c r="A2709" s="7" t="str">
        <f>IF(C2709="","",IFERROR(IF(VLOOKUP(C2709,'Program Mapping'!B:B,1,FALSE)=C2709,"OK","Fix"),"Fix"))</f>
        <v/>
      </c>
      <c r="C2709" s="32"/>
      <c r="E2709" s="25"/>
      <c r="F2709" s="25"/>
      <c r="M2709" s="13"/>
    </row>
    <row r="2710" spans="1:13" x14ac:dyDescent="0.25">
      <c r="A2710" s="7" t="str">
        <f>IF(C2710="","",IFERROR(IF(VLOOKUP(C2710,'Program Mapping'!B:B,1,FALSE)=C2710,"OK","Fix"),"Fix"))</f>
        <v/>
      </c>
      <c r="C2710" s="32"/>
      <c r="E2710" s="25"/>
      <c r="F2710" s="25"/>
      <c r="M2710" s="13"/>
    </row>
    <row r="2711" spans="1:13" x14ac:dyDescent="0.25">
      <c r="A2711" s="7" t="str">
        <f>IF(C2711="","",IFERROR(IF(VLOOKUP(C2711,'Program Mapping'!B:B,1,FALSE)=C2711,"OK","Fix"),"Fix"))</f>
        <v/>
      </c>
      <c r="C2711" s="32"/>
      <c r="E2711" s="25"/>
      <c r="F2711" s="25"/>
      <c r="M2711" s="13"/>
    </row>
    <row r="2712" spans="1:13" x14ac:dyDescent="0.25">
      <c r="A2712" s="7" t="str">
        <f>IF(C2712="","",IFERROR(IF(VLOOKUP(C2712,'Program Mapping'!B:B,1,FALSE)=C2712,"OK","Fix"),"Fix"))</f>
        <v/>
      </c>
      <c r="C2712" s="32"/>
      <c r="E2712" s="25"/>
      <c r="F2712" s="25"/>
      <c r="M2712" s="13"/>
    </row>
    <row r="2713" spans="1:13" x14ac:dyDescent="0.25">
      <c r="A2713" s="7" t="str">
        <f>IF(C2713="","",IFERROR(IF(VLOOKUP(C2713,'Program Mapping'!B:B,1,FALSE)=C2713,"OK","Fix"),"Fix"))</f>
        <v/>
      </c>
      <c r="C2713" s="32"/>
      <c r="E2713" s="25"/>
      <c r="F2713" s="25"/>
      <c r="M2713" s="13"/>
    </row>
    <row r="2714" spans="1:13" x14ac:dyDescent="0.25">
      <c r="A2714" s="7" t="str">
        <f>IF(C2714="","",IFERROR(IF(VLOOKUP(C2714,'Program Mapping'!B:B,1,FALSE)=C2714,"OK","Fix"),"Fix"))</f>
        <v/>
      </c>
      <c r="C2714" s="32"/>
      <c r="E2714" s="25"/>
      <c r="F2714" s="25"/>
      <c r="M2714" s="13"/>
    </row>
    <row r="2715" spans="1:13" x14ac:dyDescent="0.25">
      <c r="A2715" s="7" t="str">
        <f>IF(C2715="","",IFERROR(IF(VLOOKUP(C2715,'Program Mapping'!B:B,1,FALSE)=C2715,"OK","Fix"),"Fix"))</f>
        <v/>
      </c>
      <c r="C2715" s="32"/>
      <c r="E2715" s="25"/>
      <c r="F2715" s="25"/>
      <c r="M2715" s="13"/>
    </row>
    <row r="2716" spans="1:13" x14ac:dyDescent="0.25">
      <c r="A2716" s="7" t="str">
        <f>IF(C2716="","",IFERROR(IF(VLOOKUP(C2716,'Program Mapping'!B:B,1,FALSE)=C2716,"OK","Fix"),"Fix"))</f>
        <v/>
      </c>
      <c r="C2716" s="32"/>
      <c r="E2716" s="25"/>
      <c r="F2716" s="25"/>
      <c r="M2716" s="13"/>
    </row>
    <row r="2717" spans="1:13" x14ac:dyDescent="0.25">
      <c r="A2717" s="7" t="str">
        <f>IF(C2717="","",IFERROR(IF(VLOOKUP(C2717,'Program Mapping'!B:B,1,FALSE)=C2717,"OK","Fix"),"Fix"))</f>
        <v/>
      </c>
      <c r="C2717" s="32"/>
      <c r="E2717" s="25"/>
      <c r="F2717" s="25"/>
      <c r="M2717" s="13"/>
    </row>
    <row r="2718" spans="1:13" x14ac:dyDescent="0.25">
      <c r="A2718" s="7" t="str">
        <f>IF(C2718="","",IFERROR(IF(VLOOKUP(C2718,'Program Mapping'!B:B,1,FALSE)=C2718,"OK","Fix"),"Fix"))</f>
        <v/>
      </c>
      <c r="C2718" s="32"/>
      <c r="E2718" s="25"/>
      <c r="F2718" s="25"/>
      <c r="M2718" s="13"/>
    </row>
    <row r="2719" spans="1:13" x14ac:dyDescent="0.25">
      <c r="A2719" s="7" t="str">
        <f>IF(C2719="","",IFERROR(IF(VLOOKUP(C2719,'Program Mapping'!B:B,1,FALSE)=C2719,"OK","Fix"),"Fix"))</f>
        <v/>
      </c>
      <c r="C2719" s="32"/>
      <c r="E2719" s="25"/>
      <c r="F2719" s="25"/>
      <c r="M2719" s="13"/>
    </row>
    <row r="2720" spans="1:13" x14ac:dyDescent="0.25">
      <c r="A2720" s="7" t="str">
        <f>IF(C2720="","",IFERROR(IF(VLOOKUP(C2720,'Program Mapping'!B:B,1,FALSE)=C2720,"OK","Fix"),"Fix"))</f>
        <v/>
      </c>
      <c r="C2720" s="32"/>
      <c r="E2720" s="25"/>
      <c r="F2720" s="25"/>
      <c r="M2720" s="13"/>
    </row>
    <row r="2721" spans="1:13" x14ac:dyDescent="0.25">
      <c r="A2721" s="7" t="str">
        <f>IF(C2721="","",IFERROR(IF(VLOOKUP(C2721,'Program Mapping'!B:B,1,FALSE)=C2721,"OK","Fix"),"Fix"))</f>
        <v/>
      </c>
      <c r="C2721" s="32"/>
      <c r="E2721" s="25"/>
      <c r="F2721" s="25"/>
      <c r="M2721" s="13"/>
    </row>
    <row r="2722" spans="1:13" x14ac:dyDescent="0.25">
      <c r="A2722" s="7" t="str">
        <f>IF(C2722="","",IFERROR(IF(VLOOKUP(C2722,'Program Mapping'!B:B,1,FALSE)=C2722,"OK","Fix"),"Fix"))</f>
        <v/>
      </c>
      <c r="C2722" s="32"/>
      <c r="E2722" s="25"/>
      <c r="F2722" s="25"/>
      <c r="M2722" s="13"/>
    </row>
    <row r="2723" spans="1:13" x14ac:dyDescent="0.25">
      <c r="A2723" s="7" t="str">
        <f>IF(C2723="","",IFERROR(IF(VLOOKUP(C2723,'Program Mapping'!B:B,1,FALSE)=C2723,"OK","Fix"),"Fix"))</f>
        <v/>
      </c>
      <c r="C2723" s="32"/>
      <c r="E2723" s="25"/>
      <c r="F2723" s="25"/>
      <c r="M2723" s="13"/>
    </row>
    <row r="2724" spans="1:13" x14ac:dyDescent="0.25">
      <c r="A2724" s="7" t="str">
        <f>IF(C2724="","",IFERROR(IF(VLOOKUP(C2724,'Program Mapping'!B:B,1,FALSE)=C2724,"OK","Fix"),"Fix"))</f>
        <v/>
      </c>
      <c r="C2724" s="32"/>
      <c r="E2724" s="25"/>
      <c r="F2724" s="25"/>
      <c r="M2724" s="13"/>
    </row>
    <row r="2725" spans="1:13" x14ac:dyDescent="0.25">
      <c r="A2725" s="7" t="str">
        <f>IF(C2725="","",IFERROR(IF(VLOOKUP(C2725,'Program Mapping'!B:B,1,FALSE)=C2725,"OK","Fix"),"Fix"))</f>
        <v/>
      </c>
      <c r="C2725" s="32"/>
      <c r="E2725" s="25"/>
      <c r="F2725" s="25"/>
      <c r="M2725" s="13"/>
    </row>
    <row r="2726" spans="1:13" x14ac:dyDescent="0.25">
      <c r="A2726" s="7" t="str">
        <f>IF(C2726="","",IFERROR(IF(VLOOKUP(C2726,'Program Mapping'!B:B,1,FALSE)=C2726,"OK","Fix"),"Fix"))</f>
        <v/>
      </c>
      <c r="C2726" s="32"/>
      <c r="E2726" s="25"/>
      <c r="F2726" s="25"/>
      <c r="M2726" s="13"/>
    </row>
    <row r="2727" spans="1:13" x14ac:dyDescent="0.25">
      <c r="A2727" s="7" t="str">
        <f>IF(C2727="","",IFERROR(IF(VLOOKUP(C2727,'Program Mapping'!B:B,1,FALSE)=C2727,"OK","Fix"),"Fix"))</f>
        <v/>
      </c>
      <c r="C2727" s="32"/>
      <c r="E2727" s="25"/>
      <c r="F2727" s="25"/>
      <c r="M2727" s="13"/>
    </row>
    <row r="2728" spans="1:13" x14ac:dyDescent="0.25">
      <c r="A2728" s="7" t="str">
        <f>IF(C2728="","",IFERROR(IF(VLOOKUP(C2728,'Program Mapping'!B:B,1,FALSE)=C2728,"OK","Fix"),"Fix"))</f>
        <v/>
      </c>
      <c r="C2728" s="32"/>
      <c r="E2728" s="25"/>
      <c r="F2728" s="25"/>
      <c r="M2728" s="13"/>
    </row>
    <row r="2729" spans="1:13" x14ac:dyDescent="0.25">
      <c r="A2729" s="7" t="str">
        <f>IF(C2729="","",IFERROR(IF(VLOOKUP(C2729,'Program Mapping'!B:B,1,FALSE)=C2729,"OK","Fix"),"Fix"))</f>
        <v/>
      </c>
      <c r="C2729" s="32"/>
      <c r="E2729" s="25"/>
      <c r="F2729" s="25"/>
      <c r="M2729" s="13"/>
    </row>
    <row r="2730" spans="1:13" x14ac:dyDescent="0.25">
      <c r="A2730" s="7" t="str">
        <f>IF(C2730="","",IFERROR(IF(VLOOKUP(C2730,'Program Mapping'!B:B,1,FALSE)=C2730,"OK","Fix"),"Fix"))</f>
        <v/>
      </c>
      <c r="C2730" s="32"/>
      <c r="E2730" s="25"/>
      <c r="F2730" s="25"/>
      <c r="M2730" s="13"/>
    </row>
    <row r="2731" spans="1:13" x14ac:dyDescent="0.25">
      <c r="A2731" s="7" t="str">
        <f>IF(C2731="","",IFERROR(IF(VLOOKUP(C2731,'Program Mapping'!B:B,1,FALSE)=C2731,"OK","Fix"),"Fix"))</f>
        <v/>
      </c>
      <c r="C2731" s="32"/>
      <c r="E2731" s="25"/>
      <c r="F2731" s="25"/>
      <c r="M2731" s="13"/>
    </row>
    <row r="2732" spans="1:13" x14ac:dyDescent="0.25">
      <c r="A2732" s="7" t="str">
        <f>IF(C2732="","",IFERROR(IF(VLOOKUP(C2732,'Program Mapping'!B:B,1,FALSE)=C2732,"OK","Fix"),"Fix"))</f>
        <v/>
      </c>
      <c r="C2732" s="32"/>
      <c r="E2732" s="25"/>
      <c r="F2732" s="25"/>
      <c r="M2732" s="13"/>
    </row>
    <row r="2733" spans="1:13" x14ac:dyDescent="0.25">
      <c r="A2733" s="7" t="str">
        <f>IF(C2733="","",IFERROR(IF(VLOOKUP(C2733,'Program Mapping'!B:B,1,FALSE)=C2733,"OK","Fix"),"Fix"))</f>
        <v/>
      </c>
      <c r="C2733" s="32"/>
      <c r="E2733" s="25"/>
      <c r="F2733" s="25"/>
      <c r="M2733" s="13"/>
    </row>
    <row r="2734" spans="1:13" x14ac:dyDescent="0.25">
      <c r="A2734" s="7" t="str">
        <f>IF(C2734="","",IFERROR(IF(VLOOKUP(C2734,'Program Mapping'!B:B,1,FALSE)=C2734,"OK","Fix"),"Fix"))</f>
        <v/>
      </c>
      <c r="C2734" s="32"/>
      <c r="E2734" s="25"/>
      <c r="F2734" s="25"/>
      <c r="M2734" s="13"/>
    </row>
    <row r="2735" spans="1:13" x14ac:dyDescent="0.25">
      <c r="A2735" s="7" t="str">
        <f>IF(C2735="","",IFERROR(IF(VLOOKUP(C2735,'Program Mapping'!B:B,1,FALSE)=C2735,"OK","Fix"),"Fix"))</f>
        <v/>
      </c>
      <c r="C2735" s="32"/>
      <c r="E2735" s="25"/>
      <c r="F2735" s="25"/>
      <c r="M2735" s="13"/>
    </row>
    <row r="2736" spans="1:13" x14ac:dyDescent="0.25">
      <c r="A2736" s="7" t="str">
        <f>IF(C2736="","",IFERROR(IF(VLOOKUP(C2736,'Program Mapping'!B:B,1,FALSE)=C2736,"OK","Fix"),"Fix"))</f>
        <v/>
      </c>
      <c r="C2736" s="32"/>
      <c r="E2736" s="25"/>
      <c r="F2736" s="25"/>
      <c r="M2736" s="13"/>
    </row>
    <row r="2737" spans="1:13" x14ac:dyDescent="0.25">
      <c r="A2737" s="7" t="str">
        <f>IF(C2737="","",IFERROR(IF(VLOOKUP(C2737,'Program Mapping'!B:B,1,FALSE)=C2737,"OK","Fix"),"Fix"))</f>
        <v/>
      </c>
      <c r="C2737" s="32"/>
      <c r="E2737" s="25"/>
      <c r="F2737" s="25"/>
      <c r="M2737" s="13"/>
    </row>
    <row r="2738" spans="1:13" x14ac:dyDescent="0.25">
      <c r="A2738" s="7" t="str">
        <f>IF(C2738="","",IFERROR(IF(VLOOKUP(C2738,'Program Mapping'!B:B,1,FALSE)=C2738,"OK","Fix"),"Fix"))</f>
        <v/>
      </c>
      <c r="C2738" s="32"/>
      <c r="E2738" s="25"/>
      <c r="F2738" s="25"/>
      <c r="M2738" s="13"/>
    </row>
    <row r="2739" spans="1:13" x14ac:dyDescent="0.25">
      <c r="A2739" s="7" t="str">
        <f>IF(C2739="","",IFERROR(IF(VLOOKUP(C2739,'Program Mapping'!B:B,1,FALSE)=C2739,"OK","Fix"),"Fix"))</f>
        <v/>
      </c>
      <c r="C2739" s="32"/>
      <c r="E2739" s="25"/>
      <c r="F2739" s="25"/>
      <c r="M2739" s="13"/>
    </row>
    <row r="2740" spans="1:13" x14ac:dyDescent="0.25">
      <c r="A2740" s="7" t="str">
        <f>IF(C2740="","",IFERROR(IF(VLOOKUP(C2740,'Program Mapping'!B:B,1,FALSE)=C2740,"OK","Fix"),"Fix"))</f>
        <v/>
      </c>
      <c r="C2740" s="32"/>
      <c r="E2740" s="25"/>
      <c r="F2740" s="25"/>
      <c r="M2740" s="13"/>
    </row>
    <row r="2741" spans="1:13" x14ac:dyDescent="0.25">
      <c r="A2741" s="7" t="str">
        <f>IF(C2741="","",IFERROR(IF(VLOOKUP(C2741,'Program Mapping'!B:B,1,FALSE)=C2741,"OK","Fix"),"Fix"))</f>
        <v/>
      </c>
      <c r="C2741" s="32"/>
      <c r="E2741" s="25"/>
      <c r="F2741" s="25"/>
      <c r="M2741" s="13"/>
    </row>
    <row r="2742" spans="1:13" x14ac:dyDescent="0.25">
      <c r="A2742" s="7" t="str">
        <f>IF(C2742="","",IFERROR(IF(VLOOKUP(C2742,'Program Mapping'!B:B,1,FALSE)=C2742,"OK","Fix"),"Fix"))</f>
        <v/>
      </c>
      <c r="C2742" s="32"/>
      <c r="E2742" s="25"/>
      <c r="F2742" s="25"/>
      <c r="M2742" s="13"/>
    </row>
    <row r="2743" spans="1:13" x14ac:dyDescent="0.25">
      <c r="A2743" s="7" t="str">
        <f>IF(C2743="","",IFERROR(IF(VLOOKUP(C2743,'Program Mapping'!B:B,1,FALSE)=C2743,"OK","Fix"),"Fix"))</f>
        <v/>
      </c>
      <c r="C2743" s="32"/>
      <c r="E2743" s="25"/>
      <c r="F2743" s="25"/>
      <c r="M2743" s="13"/>
    </row>
    <row r="2744" spans="1:13" x14ac:dyDescent="0.25">
      <c r="A2744" s="7" t="str">
        <f>IF(C2744="","",IFERROR(IF(VLOOKUP(C2744,'Program Mapping'!B:B,1,FALSE)=C2744,"OK","Fix"),"Fix"))</f>
        <v/>
      </c>
      <c r="C2744" s="32"/>
      <c r="E2744" s="25"/>
      <c r="F2744" s="25"/>
      <c r="M2744" s="13"/>
    </row>
    <row r="2745" spans="1:13" x14ac:dyDescent="0.25">
      <c r="A2745" s="7" t="str">
        <f>IF(C2745="","",IFERROR(IF(VLOOKUP(C2745,'Program Mapping'!B:B,1,FALSE)=C2745,"OK","Fix"),"Fix"))</f>
        <v/>
      </c>
      <c r="C2745" s="32"/>
      <c r="E2745" s="25"/>
      <c r="F2745" s="25"/>
      <c r="M2745" s="13"/>
    </row>
    <row r="2746" spans="1:13" x14ac:dyDescent="0.25">
      <c r="A2746" s="7" t="str">
        <f>IF(C2746="","",IFERROR(IF(VLOOKUP(C2746,'Program Mapping'!B:B,1,FALSE)=C2746,"OK","Fix"),"Fix"))</f>
        <v/>
      </c>
      <c r="C2746" s="32"/>
      <c r="E2746" s="25"/>
      <c r="F2746" s="25"/>
      <c r="M2746" s="13"/>
    </row>
    <row r="2747" spans="1:13" x14ac:dyDescent="0.25">
      <c r="A2747" s="7" t="str">
        <f>IF(C2747="","",IFERROR(IF(VLOOKUP(C2747,'Program Mapping'!B:B,1,FALSE)=C2747,"OK","Fix"),"Fix"))</f>
        <v/>
      </c>
      <c r="C2747" s="32"/>
      <c r="E2747" s="25"/>
      <c r="F2747" s="25"/>
      <c r="M2747" s="13"/>
    </row>
    <row r="2748" spans="1:13" x14ac:dyDescent="0.25">
      <c r="A2748" s="7" t="str">
        <f>IF(C2748="","",IFERROR(IF(VLOOKUP(C2748,'Program Mapping'!B:B,1,FALSE)=C2748,"OK","Fix"),"Fix"))</f>
        <v/>
      </c>
      <c r="C2748" s="32"/>
      <c r="E2748" s="25"/>
      <c r="F2748" s="25"/>
      <c r="M2748" s="13"/>
    </row>
    <row r="2749" spans="1:13" x14ac:dyDescent="0.25">
      <c r="A2749" s="7" t="str">
        <f>IF(C2749="","",IFERROR(IF(VLOOKUP(C2749,'Program Mapping'!B:B,1,FALSE)=C2749,"OK","Fix"),"Fix"))</f>
        <v/>
      </c>
      <c r="C2749" s="32"/>
      <c r="E2749" s="25"/>
      <c r="F2749" s="25"/>
      <c r="M2749" s="13"/>
    </row>
    <row r="2750" spans="1:13" x14ac:dyDescent="0.25">
      <c r="A2750" s="7" t="str">
        <f>IF(C2750="","",IFERROR(IF(VLOOKUP(C2750,'Program Mapping'!B:B,1,FALSE)=C2750,"OK","Fix"),"Fix"))</f>
        <v/>
      </c>
      <c r="C2750" s="32"/>
      <c r="E2750" s="25"/>
      <c r="F2750" s="25"/>
      <c r="M2750" s="13"/>
    </row>
    <row r="2751" spans="1:13" x14ac:dyDescent="0.25">
      <c r="A2751" s="7" t="str">
        <f>IF(C2751="","",IFERROR(IF(VLOOKUP(C2751,'Program Mapping'!B:B,1,FALSE)=C2751,"OK","Fix"),"Fix"))</f>
        <v/>
      </c>
      <c r="C2751" s="32"/>
      <c r="E2751" s="25"/>
      <c r="F2751" s="25"/>
      <c r="M2751" s="13"/>
    </row>
    <row r="2752" spans="1:13" x14ac:dyDescent="0.25">
      <c r="A2752" s="7" t="str">
        <f>IF(C2752="","",IFERROR(IF(VLOOKUP(C2752,'Program Mapping'!B:B,1,FALSE)=C2752,"OK","Fix"),"Fix"))</f>
        <v/>
      </c>
      <c r="C2752" s="32"/>
      <c r="E2752" s="25"/>
      <c r="F2752" s="25"/>
      <c r="M2752" s="13"/>
    </row>
    <row r="2753" spans="1:13" x14ac:dyDescent="0.25">
      <c r="A2753" s="7" t="str">
        <f>IF(C2753="","",IFERROR(IF(VLOOKUP(C2753,'Program Mapping'!B:B,1,FALSE)=C2753,"OK","Fix"),"Fix"))</f>
        <v/>
      </c>
      <c r="C2753" s="32"/>
      <c r="E2753" s="25"/>
      <c r="F2753" s="25"/>
      <c r="M2753" s="13"/>
    </row>
    <row r="2754" spans="1:13" x14ac:dyDescent="0.25">
      <c r="A2754" s="7" t="str">
        <f>IF(C2754="","",IFERROR(IF(VLOOKUP(C2754,'Program Mapping'!B:B,1,FALSE)=C2754,"OK","Fix"),"Fix"))</f>
        <v/>
      </c>
      <c r="C2754" s="32"/>
      <c r="E2754" s="25"/>
      <c r="F2754" s="25"/>
      <c r="M2754" s="13"/>
    </row>
    <row r="2755" spans="1:13" x14ac:dyDescent="0.25">
      <c r="A2755" s="7" t="str">
        <f>IF(C2755="","",IFERROR(IF(VLOOKUP(C2755,'Program Mapping'!B:B,1,FALSE)=C2755,"OK","Fix"),"Fix"))</f>
        <v/>
      </c>
      <c r="C2755" s="32"/>
      <c r="E2755" s="25"/>
      <c r="F2755" s="25"/>
      <c r="M2755" s="13"/>
    </row>
    <row r="2756" spans="1:13" x14ac:dyDescent="0.25">
      <c r="A2756" s="7" t="str">
        <f>IF(C2756="","",IFERROR(IF(VLOOKUP(C2756,'Program Mapping'!B:B,1,FALSE)=C2756,"OK","Fix"),"Fix"))</f>
        <v/>
      </c>
      <c r="C2756" s="32"/>
      <c r="E2756" s="25"/>
      <c r="F2756" s="25"/>
      <c r="M2756" s="13"/>
    </row>
    <row r="2757" spans="1:13" x14ac:dyDescent="0.25">
      <c r="A2757" s="7" t="str">
        <f>IF(C2757="","",IFERROR(IF(VLOOKUP(C2757,'Program Mapping'!B:B,1,FALSE)=C2757,"OK","Fix"),"Fix"))</f>
        <v/>
      </c>
      <c r="C2757" s="32"/>
      <c r="E2757" s="25"/>
      <c r="F2757" s="25"/>
      <c r="M2757" s="13"/>
    </row>
    <row r="2758" spans="1:13" x14ac:dyDescent="0.25">
      <c r="A2758" s="7" t="str">
        <f>IF(C2758="","",IFERROR(IF(VLOOKUP(C2758,'Program Mapping'!B:B,1,FALSE)=C2758,"OK","Fix"),"Fix"))</f>
        <v/>
      </c>
      <c r="C2758" s="32"/>
      <c r="E2758" s="25"/>
      <c r="F2758" s="25"/>
      <c r="M2758" s="13"/>
    </row>
    <row r="2759" spans="1:13" x14ac:dyDescent="0.25">
      <c r="A2759" s="7" t="str">
        <f>IF(C2759="","",IFERROR(IF(VLOOKUP(C2759,'Program Mapping'!B:B,1,FALSE)=C2759,"OK","Fix"),"Fix"))</f>
        <v/>
      </c>
      <c r="C2759" s="32"/>
      <c r="E2759" s="25"/>
      <c r="F2759" s="25"/>
      <c r="M2759" s="13"/>
    </row>
    <row r="2760" spans="1:13" x14ac:dyDescent="0.25">
      <c r="A2760" s="7" t="str">
        <f>IF(C2760="","",IFERROR(IF(VLOOKUP(C2760,'Program Mapping'!B:B,1,FALSE)=C2760,"OK","Fix"),"Fix"))</f>
        <v/>
      </c>
      <c r="C2760" s="32"/>
      <c r="E2760" s="25"/>
      <c r="F2760" s="25"/>
      <c r="M2760" s="13"/>
    </row>
    <row r="2761" spans="1:13" x14ac:dyDescent="0.25">
      <c r="A2761" s="7" t="str">
        <f>IF(C2761="","",IFERROR(IF(VLOOKUP(C2761,'Program Mapping'!B:B,1,FALSE)=C2761,"OK","Fix"),"Fix"))</f>
        <v/>
      </c>
      <c r="C2761" s="32"/>
      <c r="E2761" s="25"/>
      <c r="F2761" s="25"/>
      <c r="M2761" s="13"/>
    </row>
    <row r="2762" spans="1:13" x14ac:dyDescent="0.25">
      <c r="A2762" s="7" t="str">
        <f>IF(C2762="","",IFERROR(IF(VLOOKUP(C2762,'Program Mapping'!B:B,1,FALSE)=C2762,"OK","Fix"),"Fix"))</f>
        <v/>
      </c>
      <c r="C2762" s="32"/>
      <c r="E2762" s="25"/>
      <c r="F2762" s="25"/>
      <c r="M2762" s="13"/>
    </row>
    <row r="2763" spans="1:13" x14ac:dyDescent="0.25">
      <c r="A2763" s="7" t="str">
        <f>IF(C2763="","",IFERROR(IF(VLOOKUP(C2763,'Program Mapping'!B:B,1,FALSE)=C2763,"OK","Fix"),"Fix"))</f>
        <v/>
      </c>
      <c r="C2763" s="32"/>
      <c r="E2763" s="25"/>
      <c r="F2763" s="25"/>
      <c r="M2763" s="13"/>
    </row>
    <row r="2764" spans="1:13" x14ac:dyDescent="0.25">
      <c r="A2764" s="7" t="str">
        <f>IF(C2764="","",IFERROR(IF(VLOOKUP(C2764,'Program Mapping'!B:B,1,FALSE)=C2764,"OK","Fix"),"Fix"))</f>
        <v/>
      </c>
      <c r="C2764" s="32"/>
      <c r="E2764" s="25"/>
      <c r="F2764" s="25"/>
      <c r="M2764" s="13"/>
    </row>
    <row r="2765" spans="1:13" x14ac:dyDescent="0.25">
      <c r="A2765" s="7" t="str">
        <f>IF(C2765="","",IFERROR(IF(VLOOKUP(C2765,'Program Mapping'!B:B,1,FALSE)=C2765,"OK","Fix"),"Fix"))</f>
        <v/>
      </c>
      <c r="C2765" s="32"/>
      <c r="E2765" s="25"/>
      <c r="F2765" s="25"/>
      <c r="M2765" s="13"/>
    </row>
    <row r="2766" spans="1:13" x14ac:dyDescent="0.25">
      <c r="A2766" s="7" t="str">
        <f>IF(C2766="","",IFERROR(IF(VLOOKUP(C2766,'Program Mapping'!B:B,1,FALSE)=C2766,"OK","Fix"),"Fix"))</f>
        <v/>
      </c>
      <c r="C2766" s="32"/>
      <c r="E2766" s="25"/>
      <c r="F2766" s="25"/>
      <c r="M2766" s="13"/>
    </row>
    <row r="2767" spans="1:13" x14ac:dyDescent="0.25">
      <c r="A2767" s="7" t="str">
        <f>IF(C2767="","",IFERROR(IF(VLOOKUP(C2767,'Program Mapping'!B:B,1,FALSE)=C2767,"OK","Fix"),"Fix"))</f>
        <v/>
      </c>
      <c r="C2767" s="32"/>
      <c r="E2767" s="25"/>
      <c r="F2767" s="25"/>
      <c r="M2767" s="13"/>
    </row>
    <row r="2768" spans="1:13" x14ac:dyDescent="0.25">
      <c r="A2768" s="7" t="str">
        <f>IF(C2768="","",IFERROR(IF(VLOOKUP(C2768,'Program Mapping'!B:B,1,FALSE)=C2768,"OK","Fix"),"Fix"))</f>
        <v/>
      </c>
      <c r="C2768" s="32"/>
      <c r="E2768" s="25"/>
      <c r="F2768" s="25"/>
      <c r="M2768" s="13"/>
    </row>
    <row r="2769" spans="1:13" x14ac:dyDescent="0.25">
      <c r="A2769" s="7" t="str">
        <f>IF(C2769="","",IFERROR(IF(VLOOKUP(C2769,'Program Mapping'!B:B,1,FALSE)=C2769,"OK","Fix"),"Fix"))</f>
        <v/>
      </c>
      <c r="C2769" s="32"/>
      <c r="E2769" s="25"/>
      <c r="F2769" s="25"/>
      <c r="M2769" s="13"/>
    </row>
    <row r="2770" spans="1:13" x14ac:dyDescent="0.25">
      <c r="A2770" s="7" t="str">
        <f>IF(C2770="","",IFERROR(IF(VLOOKUP(C2770,'Program Mapping'!B:B,1,FALSE)=C2770,"OK","Fix"),"Fix"))</f>
        <v/>
      </c>
      <c r="C2770" s="32"/>
      <c r="E2770" s="25"/>
      <c r="F2770" s="25"/>
      <c r="M2770" s="13"/>
    </row>
    <row r="2771" spans="1:13" x14ac:dyDescent="0.25">
      <c r="A2771" s="7" t="str">
        <f>IF(C2771="","",IFERROR(IF(VLOOKUP(C2771,'Program Mapping'!B:B,1,FALSE)=C2771,"OK","Fix"),"Fix"))</f>
        <v/>
      </c>
      <c r="C2771" s="32"/>
      <c r="E2771" s="25"/>
      <c r="F2771" s="25"/>
      <c r="M2771" s="13"/>
    </row>
    <row r="2772" spans="1:13" x14ac:dyDescent="0.25">
      <c r="A2772" s="7" t="str">
        <f>IF(C2772="","",IFERROR(IF(VLOOKUP(C2772,'Program Mapping'!B:B,1,FALSE)=C2772,"OK","Fix"),"Fix"))</f>
        <v/>
      </c>
      <c r="C2772" s="32"/>
      <c r="E2772" s="25"/>
      <c r="F2772" s="25"/>
      <c r="M2772" s="13"/>
    </row>
    <row r="2773" spans="1:13" x14ac:dyDescent="0.25">
      <c r="A2773" s="7" t="str">
        <f>IF(C2773="","",IFERROR(IF(VLOOKUP(C2773,'Program Mapping'!B:B,1,FALSE)=C2773,"OK","Fix"),"Fix"))</f>
        <v/>
      </c>
      <c r="C2773" s="32"/>
      <c r="E2773" s="25"/>
      <c r="F2773" s="25"/>
      <c r="M2773" s="13"/>
    </row>
    <row r="2774" spans="1:13" x14ac:dyDescent="0.25">
      <c r="A2774" s="7" t="str">
        <f>IF(C2774="","",IFERROR(IF(VLOOKUP(C2774,'Program Mapping'!B:B,1,FALSE)=C2774,"OK","Fix"),"Fix"))</f>
        <v/>
      </c>
      <c r="C2774" s="32"/>
      <c r="E2774" s="25"/>
      <c r="F2774" s="25"/>
      <c r="M2774" s="13"/>
    </row>
    <row r="2775" spans="1:13" x14ac:dyDescent="0.25">
      <c r="A2775" s="7" t="str">
        <f>IF(C2775="","",IFERROR(IF(VLOOKUP(C2775,'Program Mapping'!B:B,1,FALSE)=C2775,"OK","Fix"),"Fix"))</f>
        <v/>
      </c>
      <c r="C2775" s="32"/>
      <c r="E2775" s="25"/>
      <c r="F2775" s="25"/>
      <c r="M2775" s="13"/>
    </row>
    <row r="2776" spans="1:13" x14ac:dyDescent="0.25">
      <c r="A2776" s="7" t="str">
        <f>IF(C2776="","",IFERROR(IF(VLOOKUP(C2776,'Program Mapping'!B:B,1,FALSE)=C2776,"OK","Fix"),"Fix"))</f>
        <v/>
      </c>
      <c r="C2776" s="32"/>
      <c r="E2776" s="25"/>
      <c r="F2776" s="25"/>
      <c r="M2776" s="13"/>
    </row>
    <row r="2777" spans="1:13" x14ac:dyDescent="0.25">
      <c r="A2777" s="7" t="str">
        <f>IF(C2777="","",IFERROR(IF(VLOOKUP(C2777,'Program Mapping'!B:B,1,FALSE)=C2777,"OK","Fix"),"Fix"))</f>
        <v/>
      </c>
      <c r="C2777" s="32"/>
      <c r="E2777" s="25"/>
      <c r="F2777" s="25"/>
      <c r="M2777" s="13"/>
    </row>
    <row r="2778" spans="1:13" x14ac:dyDescent="0.25">
      <c r="A2778" s="7" t="str">
        <f>IF(C2778="","",IFERROR(IF(VLOOKUP(C2778,'Program Mapping'!B:B,1,FALSE)=C2778,"OK","Fix"),"Fix"))</f>
        <v/>
      </c>
      <c r="C2778" s="32"/>
      <c r="E2778" s="25"/>
      <c r="F2778" s="25"/>
      <c r="M2778" s="13"/>
    </row>
    <row r="2779" spans="1:13" x14ac:dyDescent="0.25">
      <c r="A2779" s="7" t="str">
        <f>IF(C2779="","",IFERROR(IF(VLOOKUP(C2779,'Program Mapping'!B:B,1,FALSE)=C2779,"OK","Fix"),"Fix"))</f>
        <v/>
      </c>
      <c r="C2779" s="32"/>
      <c r="E2779" s="25"/>
      <c r="F2779" s="25"/>
      <c r="M2779" s="13"/>
    </row>
    <row r="2780" spans="1:13" x14ac:dyDescent="0.25">
      <c r="A2780" s="7" t="str">
        <f>IF(C2780="","",IFERROR(IF(VLOOKUP(C2780,'Program Mapping'!B:B,1,FALSE)=C2780,"OK","Fix"),"Fix"))</f>
        <v/>
      </c>
      <c r="C2780" s="32"/>
      <c r="E2780" s="25"/>
      <c r="F2780" s="25"/>
      <c r="M2780" s="13"/>
    </row>
    <row r="2781" spans="1:13" x14ac:dyDescent="0.25">
      <c r="A2781" s="7" t="str">
        <f>IF(C2781="","",IFERROR(IF(VLOOKUP(C2781,'Program Mapping'!B:B,1,FALSE)=C2781,"OK","Fix"),"Fix"))</f>
        <v/>
      </c>
      <c r="C2781" s="32"/>
      <c r="E2781" s="25"/>
      <c r="F2781" s="25"/>
      <c r="M2781" s="13"/>
    </row>
    <row r="2782" spans="1:13" x14ac:dyDescent="0.25">
      <c r="A2782" s="7" t="str">
        <f>IF(C2782="","",IFERROR(IF(VLOOKUP(C2782,'Program Mapping'!B:B,1,FALSE)=C2782,"OK","Fix"),"Fix"))</f>
        <v/>
      </c>
      <c r="C2782" s="32"/>
      <c r="E2782" s="25"/>
      <c r="F2782" s="25"/>
      <c r="M2782" s="13"/>
    </row>
    <row r="2783" spans="1:13" x14ac:dyDescent="0.25">
      <c r="A2783" s="7" t="str">
        <f>IF(C2783="","",IFERROR(IF(VLOOKUP(C2783,'Program Mapping'!B:B,1,FALSE)=C2783,"OK","Fix"),"Fix"))</f>
        <v/>
      </c>
      <c r="C2783" s="32"/>
      <c r="E2783" s="25"/>
      <c r="F2783" s="25"/>
      <c r="M2783" s="13"/>
    </row>
    <row r="2784" spans="1:13" x14ac:dyDescent="0.25">
      <c r="A2784" s="7" t="str">
        <f>IF(C2784="","",IFERROR(IF(VLOOKUP(C2784,'Program Mapping'!B:B,1,FALSE)=C2784,"OK","Fix"),"Fix"))</f>
        <v/>
      </c>
      <c r="C2784" s="32"/>
      <c r="E2784" s="25"/>
      <c r="F2784" s="25"/>
      <c r="M2784" s="13"/>
    </row>
    <row r="2785" spans="1:13" x14ac:dyDescent="0.25">
      <c r="A2785" s="7" t="str">
        <f>IF(C2785="","",IFERROR(IF(VLOOKUP(C2785,'Program Mapping'!B:B,1,FALSE)=C2785,"OK","Fix"),"Fix"))</f>
        <v/>
      </c>
      <c r="C2785" s="32"/>
      <c r="E2785" s="25"/>
      <c r="F2785" s="25"/>
      <c r="M2785" s="13"/>
    </row>
    <row r="2786" spans="1:13" x14ac:dyDescent="0.25">
      <c r="A2786" s="7" t="str">
        <f>IF(C2786="","",IFERROR(IF(VLOOKUP(C2786,'Program Mapping'!B:B,1,FALSE)=C2786,"OK","Fix"),"Fix"))</f>
        <v/>
      </c>
      <c r="C2786" s="32"/>
      <c r="E2786" s="25"/>
      <c r="F2786" s="25"/>
      <c r="M2786" s="13"/>
    </row>
    <row r="2787" spans="1:13" x14ac:dyDescent="0.25">
      <c r="A2787" s="7" t="str">
        <f>IF(C2787="","",IFERROR(IF(VLOOKUP(C2787,'Program Mapping'!B:B,1,FALSE)=C2787,"OK","Fix"),"Fix"))</f>
        <v/>
      </c>
      <c r="C2787" s="32"/>
      <c r="E2787" s="25"/>
      <c r="F2787" s="25"/>
      <c r="M2787" s="13"/>
    </row>
    <row r="2788" spans="1:13" x14ac:dyDescent="0.25">
      <c r="A2788" s="7" t="str">
        <f>IF(C2788="","",IFERROR(IF(VLOOKUP(C2788,'Program Mapping'!B:B,1,FALSE)=C2788,"OK","Fix"),"Fix"))</f>
        <v/>
      </c>
      <c r="C2788" s="32"/>
      <c r="E2788" s="25"/>
      <c r="F2788" s="25"/>
      <c r="M2788" s="13"/>
    </row>
    <row r="2789" spans="1:13" x14ac:dyDescent="0.25">
      <c r="A2789" s="7" t="str">
        <f>IF(C2789="","",IFERROR(IF(VLOOKUP(C2789,'Program Mapping'!B:B,1,FALSE)=C2789,"OK","Fix"),"Fix"))</f>
        <v/>
      </c>
      <c r="C2789" s="32"/>
      <c r="E2789" s="25"/>
      <c r="F2789" s="25"/>
      <c r="M2789" s="13"/>
    </row>
    <row r="2790" spans="1:13" x14ac:dyDescent="0.25">
      <c r="A2790" s="7" t="str">
        <f>IF(C2790="","",IFERROR(IF(VLOOKUP(C2790,'Program Mapping'!B:B,1,FALSE)=C2790,"OK","Fix"),"Fix"))</f>
        <v/>
      </c>
      <c r="C2790" s="32"/>
      <c r="E2790" s="25"/>
      <c r="F2790" s="25"/>
      <c r="M2790" s="13"/>
    </row>
    <row r="2791" spans="1:13" x14ac:dyDescent="0.25">
      <c r="A2791" s="7" t="str">
        <f>IF(C2791="","",IFERROR(IF(VLOOKUP(C2791,'Program Mapping'!B:B,1,FALSE)=C2791,"OK","Fix"),"Fix"))</f>
        <v/>
      </c>
      <c r="C2791" s="32"/>
      <c r="E2791" s="25"/>
      <c r="F2791" s="25"/>
      <c r="M2791" s="13"/>
    </row>
    <row r="2792" spans="1:13" x14ac:dyDescent="0.25">
      <c r="A2792" s="7" t="str">
        <f>IF(C2792="","",IFERROR(IF(VLOOKUP(C2792,'Program Mapping'!B:B,1,FALSE)=C2792,"OK","Fix"),"Fix"))</f>
        <v/>
      </c>
      <c r="C2792" s="32"/>
      <c r="E2792" s="25"/>
      <c r="F2792" s="25"/>
      <c r="M2792" s="13"/>
    </row>
    <row r="2793" spans="1:13" x14ac:dyDescent="0.25">
      <c r="A2793" s="7" t="str">
        <f>IF(C2793="","",IFERROR(IF(VLOOKUP(C2793,'Program Mapping'!B:B,1,FALSE)=C2793,"OK","Fix"),"Fix"))</f>
        <v/>
      </c>
      <c r="C2793" s="32"/>
      <c r="E2793" s="25"/>
      <c r="F2793" s="25"/>
      <c r="M2793" s="13"/>
    </row>
    <row r="2794" spans="1:13" x14ac:dyDescent="0.25">
      <c r="A2794" s="7" t="str">
        <f>IF(C2794="","",IFERROR(IF(VLOOKUP(C2794,'Program Mapping'!B:B,1,FALSE)=C2794,"OK","Fix"),"Fix"))</f>
        <v/>
      </c>
      <c r="C2794" s="32"/>
      <c r="E2794" s="25"/>
      <c r="F2794" s="25"/>
      <c r="M2794" s="13"/>
    </row>
    <row r="2795" spans="1:13" x14ac:dyDescent="0.25">
      <c r="A2795" s="7" t="str">
        <f>IF(C2795="","",IFERROR(IF(VLOOKUP(C2795,'Program Mapping'!B:B,1,FALSE)=C2795,"OK","Fix"),"Fix"))</f>
        <v/>
      </c>
      <c r="C2795" s="32"/>
      <c r="E2795" s="25"/>
      <c r="F2795" s="25"/>
      <c r="M2795" s="13"/>
    </row>
    <row r="2796" spans="1:13" x14ac:dyDescent="0.25">
      <c r="A2796" s="7" t="str">
        <f>IF(C2796="","",IFERROR(IF(VLOOKUP(C2796,'Program Mapping'!B:B,1,FALSE)=C2796,"OK","Fix"),"Fix"))</f>
        <v/>
      </c>
      <c r="C2796" s="32"/>
      <c r="E2796" s="25"/>
      <c r="F2796" s="25"/>
      <c r="M2796" s="13"/>
    </row>
    <row r="2797" spans="1:13" x14ac:dyDescent="0.25">
      <c r="A2797" s="7" t="str">
        <f>IF(C2797="","",IFERROR(IF(VLOOKUP(C2797,'Program Mapping'!B:B,1,FALSE)=C2797,"OK","Fix"),"Fix"))</f>
        <v/>
      </c>
      <c r="C2797" s="32"/>
      <c r="E2797" s="25"/>
      <c r="F2797" s="25"/>
      <c r="M2797" s="13"/>
    </row>
    <row r="2798" spans="1:13" x14ac:dyDescent="0.25">
      <c r="A2798" s="7" t="str">
        <f>IF(C2798="","",IFERROR(IF(VLOOKUP(C2798,'Program Mapping'!B:B,1,FALSE)=C2798,"OK","Fix"),"Fix"))</f>
        <v/>
      </c>
      <c r="C2798" s="32"/>
      <c r="E2798" s="25"/>
      <c r="F2798" s="25"/>
      <c r="M2798" s="13"/>
    </row>
    <row r="2799" spans="1:13" x14ac:dyDescent="0.25">
      <c r="A2799" s="7" t="str">
        <f>IF(C2799="","",IFERROR(IF(VLOOKUP(C2799,'Program Mapping'!B:B,1,FALSE)=C2799,"OK","Fix"),"Fix"))</f>
        <v/>
      </c>
      <c r="C2799" s="32"/>
      <c r="E2799" s="25"/>
      <c r="F2799" s="25"/>
      <c r="M2799" s="13"/>
    </row>
    <row r="2800" spans="1:13" x14ac:dyDescent="0.25">
      <c r="A2800" s="7" t="str">
        <f>IF(C2800="","",IFERROR(IF(VLOOKUP(C2800,'Program Mapping'!B:B,1,FALSE)=C2800,"OK","Fix"),"Fix"))</f>
        <v/>
      </c>
      <c r="C2800" s="32"/>
      <c r="E2800" s="25"/>
      <c r="F2800" s="25"/>
      <c r="M2800" s="13"/>
    </row>
    <row r="2801" spans="1:13" x14ac:dyDescent="0.25">
      <c r="A2801" s="7" t="str">
        <f>IF(C2801="","",IFERROR(IF(VLOOKUP(C2801,'Program Mapping'!B:B,1,FALSE)=C2801,"OK","Fix"),"Fix"))</f>
        <v/>
      </c>
      <c r="C2801" s="32"/>
      <c r="E2801" s="25"/>
      <c r="F2801" s="25"/>
      <c r="M2801" s="13"/>
    </row>
    <row r="2802" spans="1:13" x14ac:dyDescent="0.25">
      <c r="A2802" s="7" t="str">
        <f>IF(C2802="","",IFERROR(IF(VLOOKUP(C2802,'Program Mapping'!B:B,1,FALSE)=C2802,"OK","Fix"),"Fix"))</f>
        <v/>
      </c>
      <c r="C2802" s="32"/>
      <c r="E2802" s="25"/>
      <c r="F2802" s="25"/>
      <c r="M2802" s="13"/>
    </row>
    <row r="2803" spans="1:13" x14ac:dyDescent="0.25">
      <c r="A2803" s="7" t="str">
        <f>IF(C2803="","",IFERROR(IF(VLOOKUP(C2803,'Program Mapping'!B:B,1,FALSE)=C2803,"OK","Fix"),"Fix"))</f>
        <v/>
      </c>
      <c r="C2803" s="32"/>
      <c r="E2803" s="25"/>
      <c r="F2803" s="25"/>
      <c r="M2803" s="13"/>
    </row>
    <row r="2804" spans="1:13" x14ac:dyDescent="0.25">
      <c r="A2804" s="7" t="str">
        <f>IF(C2804="","",IFERROR(IF(VLOOKUP(C2804,'Program Mapping'!B:B,1,FALSE)=C2804,"OK","Fix"),"Fix"))</f>
        <v/>
      </c>
      <c r="C2804" s="32"/>
      <c r="E2804" s="25"/>
      <c r="F2804" s="25"/>
      <c r="M2804" s="13"/>
    </row>
    <row r="2805" spans="1:13" x14ac:dyDescent="0.25">
      <c r="A2805" s="7" t="str">
        <f>IF(C2805="","",IFERROR(IF(VLOOKUP(C2805,'Program Mapping'!B:B,1,FALSE)=C2805,"OK","Fix"),"Fix"))</f>
        <v/>
      </c>
      <c r="C2805" s="32"/>
      <c r="E2805" s="25"/>
      <c r="F2805" s="25"/>
      <c r="M2805" s="13"/>
    </row>
    <row r="2806" spans="1:13" x14ac:dyDescent="0.25">
      <c r="A2806" s="7" t="str">
        <f>IF(C2806="","",IFERROR(IF(VLOOKUP(C2806,'Program Mapping'!B:B,1,FALSE)=C2806,"OK","Fix"),"Fix"))</f>
        <v/>
      </c>
      <c r="C2806" s="32"/>
      <c r="E2806" s="25"/>
      <c r="F2806" s="25"/>
      <c r="M2806" s="13"/>
    </row>
    <row r="2807" spans="1:13" x14ac:dyDescent="0.25">
      <c r="A2807" s="7" t="str">
        <f>IF(C2807="","",IFERROR(IF(VLOOKUP(C2807,'Program Mapping'!B:B,1,FALSE)=C2807,"OK","Fix"),"Fix"))</f>
        <v/>
      </c>
      <c r="C2807" s="32"/>
      <c r="E2807" s="25"/>
      <c r="F2807" s="25"/>
      <c r="M2807" s="13"/>
    </row>
    <row r="2808" spans="1:13" x14ac:dyDescent="0.25">
      <c r="A2808" s="7" t="str">
        <f>IF(C2808="","",IFERROR(IF(VLOOKUP(C2808,'Program Mapping'!B:B,1,FALSE)=C2808,"OK","Fix"),"Fix"))</f>
        <v/>
      </c>
      <c r="C2808" s="32"/>
      <c r="E2808" s="25"/>
      <c r="F2808" s="25"/>
      <c r="M2808" s="13"/>
    </row>
    <row r="2809" spans="1:13" x14ac:dyDescent="0.25">
      <c r="A2809" s="7" t="str">
        <f>IF(C2809="","",IFERROR(IF(VLOOKUP(C2809,'Program Mapping'!B:B,1,FALSE)=C2809,"OK","Fix"),"Fix"))</f>
        <v/>
      </c>
      <c r="C2809" s="32"/>
      <c r="E2809" s="25"/>
      <c r="F2809" s="25"/>
      <c r="M2809" s="13"/>
    </row>
    <row r="2810" spans="1:13" x14ac:dyDescent="0.25">
      <c r="A2810" s="7" t="str">
        <f>IF(C2810="","",IFERROR(IF(VLOOKUP(C2810,'Program Mapping'!B:B,1,FALSE)=C2810,"OK","Fix"),"Fix"))</f>
        <v/>
      </c>
      <c r="C2810" s="32"/>
      <c r="E2810" s="25"/>
      <c r="F2810" s="25"/>
      <c r="M2810" s="13"/>
    </row>
    <row r="2811" spans="1:13" x14ac:dyDescent="0.25">
      <c r="A2811" s="7" t="str">
        <f>IF(C2811="","",IFERROR(IF(VLOOKUP(C2811,'Program Mapping'!B:B,1,FALSE)=C2811,"OK","Fix"),"Fix"))</f>
        <v/>
      </c>
      <c r="C2811" s="32"/>
      <c r="E2811" s="25"/>
      <c r="F2811" s="25"/>
      <c r="M2811" s="13"/>
    </row>
    <row r="2812" spans="1:13" x14ac:dyDescent="0.25">
      <c r="A2812" s="7" t="str">
        <f>IF(C2812="","",IFERROR(IF(VLOOKUP(C2812,'Program Mapping'!B:B,1,FALSE)=C2812,"OK","Fix"),"Fix"))</f>
        <v/>
      </c>
      <c r="C2812" s="32"/>
      <c r="E2812" s="25"/>
      <c r="F2812" s="25"/>
      <c r="M2812" s="13"/>
    </row>
    <row r="2813" spans="1:13" x14ac:dyDescent="0.25">
      <c r="A2813" s="7" t="str">
        <f>IF(C2813="","",IFERROR(IF(VLOOKUP(C2813,'Program Mapping'!B:B,1,FALSE)=C2813,"OK","Fix"),"Fix"))</f>
        <v/>
      </c>
      <c r="C2813" s="32"/>
      <c r="E2813" s="25"/>
      <c r="F2813" s="25"/>
      <c r="M2813" s="13"/>
    </row>
    <row r="2814" spans="1:13" x14ac:dyDescent="0.25">
      <c r="A2814" s="7" t="str">
        <f>IF(C2814="","",IFERROR(IF(VLOOKUP(C2814,'Program Mapping'!B:B,1,FALSE)=C2814,"OK","Fix"),"Fix"))</f>
        <v/>
      </c>
      <c r="C2814" s="32"/>
      <c r="E2814" s="25"/>
      <c r="F2814" s="25"/>
      <c r="M2814" s="13"/>
    </row>
    <row r="2815" spans="1:13" x14ac:dyDescent="0.25">
      <c r="A2815" s="7" t="str">
        <f>IF(C2815="","",IFERROR(IF(VLOOKUP(C2815,'Program Mapping'!B:B,1,FALSE)=C2815,"OK","Fix"),"Fix"))</f>
        <v/>
      </c>
      <c r="C2815" s="32"/>
      <c r="E2815" s="25"/>
      <c r="F2815" s="25"/>
      <c r="M2815" s="13"/>
    </row>
    <row r="2816" spans="1:13" x14ac:dyDescent="0.25">
      <c r="A2816" s="7" t="str">
        <f>IF(C2816="","",IFERROR(IF(VLOOKUP(C2816,'Program Mapping'!B:B,1,FALSE)=C2816,"OK","Fix"),"Fix"))</f>
        <v/>
      </c>
      <c r="C2816" s="32"/>
      <c r="E2816" s="25"/>
      <c r="F2816" s="25"/>
      <c r="M2816" s="13"/>
    </row>
    <row r="2817" spans="1:13" x14ac:dyDescent="0.25">
      <c r="A2817" s="7" t="str">
        <f>IF(C2817="","",IFERROR(IF(VLOOKUP(C2817,'Program Mapping'!B:B,1,FALSE)=C2817,"OK","Fix"),"Fix"))</f>
        <v/>
      </c>
      <c r="C2817" s="32"/>
      <c r="E2817" s="25"/>
      <c r="F2817" s="25"/>
      <c r="M2817" s="13"/>
    </row>
    <row r="2818" spans="1:13" x14ac:dyDescent="0.25">
      <c r="A2818" s="7" t="str">
        <f>IF(C2818="","",IFERROR(IF(VLOOKUP(C2818,'Program Mapping'!B:B,1,FALSE)=C2818,"OK","Fix"),"Fix"))</f>
        <v/>
      </c>
      <c r="C2818" s="32"/>
      <c r="E2818" s="25"/>
      <c r="F2818" s="25"/>
      <c r="M2818" s="13"/>
    </row>
    <row r="2819" spans="1:13" x14ac:dyDescent="0.25">
      <c r="A2819" s="7" t="str">
        <f>IF(C2819="","",IFERROR(IF(VLOOKUP(C2819,'Program Mapping'!B:B,1,FALSE)=C2819,"OK","Fix"),"Fix"))</f>
        <v/>
      </c>
      <c r="C2819" s="32"/>
      <c r="E2819" s="25"/>
      <c r="F2819" s="25"/>
      <c r="M2819" s="13"/>
    </row>
    <row r="2820" spans="1:13" x14ac:dyDescent="0.25">
      <c r="A2820" s="7" t="str">
        <f>IF(C2820="","",IFERROR(IF(VLOOKUP(C2820,'Program Mapping'!B:B,1,FALSE)=C2820,"OK","Fix"),"Fix"))</f>
        <v/>
      </c>
      <c r="C2820" s="32"/>
      <c r="E2820" s="25"/>
      <c r="F2820" s="25"/>
      <c r="M2820" s="13"/>
    </row>
    <row r="2821" spans="1:13" x14ac:dyDescent="0.25">
      <c r="A2821" s="7" t="str">
        <f>IF(C2821="","",IFERROR(IF(VLOOKUP(C2821,'Program Mapping'!B:B,1,FALSE)=C2821,"OK","Fix"),"Fix"))</f>
        <v/>
      </c>
      <c r="C2821" s="32"/>
      <c r="E2821" s="25"/>
      <c r="F2821" s="25"/>
      <c r="M2821" s="13"/>
    </row>
    <row r="2822" spans="1:13" x14ac:dyDescent="0.25">
      <c r="A2822" s="7" t="str">
        <f>IF(C2822="","",IFERROR(IF(VLOOKUP(C2822,'Program Mapping'!B:B,1,FALSE)=C2822,"OK","Fix"),"Fix"))</f>
        <v/>
      </c>
      <c r="C2822" s="32"/>
      <c r="E2822" s="25"/>
      <c r="F2822" s="25"/>
      <c r="M2822" s="13"/>
    </row>
    <row r="2823" spans="1:13" x14ac:dyDescent="0.25">
      <c r="A2823" s="7" t="str">
        <f>IF(C2823="","",IFERROR(IF(VLOOKUP(C2823,'Program Mapping'!B:B,1,FALSE)=C2823,"OK","Fix"),"Fix"))</f>
        <v/>
      </c>
      <c r="C2823" s="32"/>
      <c r="E2823" s="25"/>
      <c r="F2823" s="25"/>
      <c r="M2823" s="13"/>
    </row>
    <row r="2824" spans="1:13" x14ac:dyDescent="0.25">
      <c r="A2824" s="7" t="str">
        <f>IF(C2824="","",IFERROR(IF(VLOOKUP(C2824,'Program Mapping'!B:B,1,FALSE)=C2824,"OK","Fix"),"Fix"))</f>
        <v/>
      </c>
      <c r="C2824" s="32"/>
      <c r="E2824" s="25"/>
      <c r="F2824" s="25"/>
      <c r="M2824" s="13"/>
    </row>
    <row r="2825" spans="1:13" x14ac:dyDescent="0.25">
      <c r="A2825" s="7" t="str">
        <f>IF(C2825="","",IFERROR(IF(VLOOKUP(C2825,'Program Mapping'!B:B,1,FALSE)=C2825,"OK","Fix"),"Fix"))</f>
        <v/>
      </c>
      <c r="C2825" s="32"/>
      <c r="E2825" s="25"/>
      <c r="F2825" s="25"/>
      <c r="M2825" s="13"/>
    </row>
    <row r="2826" spans="1:13" x14ac:dyDescent="0.25">
      <c r="A2826" s="7" t="str">
        <f>IF(C2826="","",IFERROR(IF(VLOOKUP(C2826,'Program Mapping'!B:B,1,FALSE)=C2826,"OK","Fix"),"Fix"))</f>
        <v/>
      </c>
      <c r="C2826" s="32"/>
      <c r="E2826" s="25"/>
      <c r="F2826" s="25"/>
      <c r="M2826" s="13"/>
    </row>
    <row r="2827" spans="1:13" x14ac:dyDescent="0.25">
      <c r="A2827" s="7" t="str">
        <f>IF(C2827="","",IFERROR(IF(VLOOKUP(C2827,'Program Mapping'!B:B,1,FALSE)=C2827,"OK","Fix"),"Fix"))</f>
        <v/>
      </c>
      <c r="C2827" s="32"/>
      <c r="E2827" s="25"/>
      <c r="F2827" s="25"/>
      <c r="M2827" s="13"/>
    </row>
    <row r="2828" spans="1:13" x14ac:dyDescent="0.25">
      <c r="A2828" s="7" t="str">
        <f>IF(C2828="","",IFERROR(IF(VLOOKUP(C2828,'Program Mapping'!B:B,1,FALSE)=C2828,"OK","Fix"),"Fix"))</f>
        <v/>
      </c>
      <c r="C2828" s="32"/>
      <c r="E2828" s="25"/>
      <c r="F2828" s="25"/>
      <c r="M2828" s="13"/>
    </row>
    <row r="2829" spans="1:13" x14ac:dyDescent="0.25">
      <c r="A2829" s="7" t="str">
        <f>IF(C2829="","",IFERROR(IF(VLOOKUP(C2829,'Program Mapping'!B:B,1,FALSE)=C2829,"OK","Fix"),"Fix"))</f>
        <v/>
      </c>
      <c r="C2829" s="32"/>
      <c r="E2829" s="25"/>
      <c r="F2829" s="25"/>
      <c r="M2829" s="13"/>
    </row>
    <row r="2830" spans="1:13" x14ac:dyDescent="0.25">
      <c r="A2830" s="7" t="str">
        <f>IF(C2830="","",IFERROR(IF(VLOOKUP(C2830,'Program Mapping'!B:B,1,FALSE)=C2830,"OK","Fix"),"Fix"))</f>
        <v/>
      </c>
      <c r="C2830" s="32"/>
      <c r="E2830" s="25"/>
      <c r="F2830" s="25"/>
      <c r="M2830" s="13"/>
    </row>
    <row r="2831" spans="1:13" x14ac:dyDescent="0.25">
      <c r="A2831" s="7" t="str">
        <f>IF(C2831="","",IFERROR(IF(VLOOKUP(C2831,'Program Mapping'!B:B,1,FALSE)=C2831,"OK","Fix"),"Fix"))</f>
        <v/>
      </c>
      <c r="C2831" s="32"/>
      <c r="E2831" s="25"/>
      <c r="F2831" s="25"/>
      <c r="M2831" s="13"/>
    </row>
    <row r="2832" spans="1:13" x14ac:dyDescent="0.25">
      <c r="A2832" s="7" t="str">
        <f>IF(C2832="","",IFERROR(IF(VLOOKUP(C2832,'Program Mapping'!B:B,1,FALSE)=C2832,"OK","Fix"),"Fix"))</f>
        <v/>
      </c>
      <c r="C2832" s="32"/>
      <c r="E2832" s="25"/>
      <c r="F2832" s="25"/>
      <c r="M2832" s="13"/>
    </row>
    <row r="2833" spans="1:13" x14ac:dyDescent="0.25">
      <c r="A2833" s="7" t="str">
        <f>IF(C2833="","",IFERROR(IF(VLOOKUP(C2833,'Program Mapping'!B:B,1,FALSE)=C2833,"OK","Fix"),"Fix"))</f>
        <v/>
      </c>
      <c r="C2833" s="32"/>
      <c r="E2833" s="25"/>
      <c r="F2833" s="25"/>
      <c r="M2833" s="13"/>
    </row>
    <row r="2834" spans="1:13" x14ac:dyDescent="0.25">
      <c r="A2834" s="7" t="str">
        <f>IF(C2834="","",IFERROR(IF(VLOOKUP(C2834,'Program Mapping'!B:B,1,FALSE)=C2834,"OK","Fix"),"Fix"))</f>
        <v/>
      </c>
      <c r="C2834" s="32"/>
      <c r="E2834" s="25"/>
      <c r="F2834" s="25"/>
      <c r="M2834" s="13"/>
    </row>
    <row r="2835" spans="1:13" x14ac:dyDescent="0.25">
      <c r="A2835" s="7" t="str">
        <f>IF(C2835="","",IFERROR(IF(VLOOKUP(C2835,'Program Mapping'!B:B,1,FALSE)=C2835,"OK","Fix"),"Fix"))</f>
        <v/>
      </c>
      <c r="C2835" s="32"/>
      <c r="E2835" s="25"/>
      <c r="F2835" s="25"/>
      <c r="M2835" s="13"/>
    </row>
    <row r="2836" spans="1:13" x14ac:dyDescent="0.25">
      <c r="A2836" s="7" t="str">
        <f>IF(C2836="","",IFERROR(IF(VLOOKUP(C2836,'Program Mapping'!B:B,1,FALSE)=C2836,"OK","Fix"),"Fix"))</f>
        <v/>
      </c>
      <c r="C2836" s="32"/>
      <c r="E2836" s="25"/>
      <c r="F2836" s="25"/>
      <c r="M2836" s="13"/>
    </row>
    <row r="2837" spans="1:13" x14ac:dyDescent="0.25">
      <c r="A2837" s="7" t="str">
        <f>IF(C2837="","",IFERROR(IF(VLOOKUP(C2837,'Program Mapping'!B:B,1,FALSE)=C2837,"OK","Fix"),"Fix"))</f>
        <v/>
      </c>
      <c r="C2837" s="32"/>
      <c r="E2837" s="25"/>
      <c r="F2837" s="25"/>
      <c r="M2837" s="13"/>
    </row>
    <row r="2838" spans="1:13" x14ac:dyDescent="0.25">
      <c r="A2838" s="7" t="str">
        <f>IF(C2838="","",IFERROR(IF(VLOOKUP(C2838,'Program Mapping'!B:B,1,FALSE)=C2838,"OK","Fix"),"Fix"))</f>
        <v/>
      </c>
      <c r="C2838" s="32"/>
      <c r="E2838" s="25"/>
      <c r="F2838" s="25"/>
      <c r="M2838" s="13"/>
    </row>
    <row r="2839" spans="1:13" x14ac:dyDescent="0.25">
      <c r="A2839" s="7" t="str">
        <f>IF(C2839="","",IFERROR(IF(VLOOKUP(C2839,'Program Mapping'!B:B,1,FALSE)=C2839,"OK","Fix"),"Fix"))</f>
        <v/>
      </c>
      <c r="C2839" s="32"/>
      <c r="E2839" s="25"/>
      <c r="F2839" s="25"/>
      <c r="M2839" s="13"/>
    </row>
    <row r="2840" spans="1:13" x14ac:dyDescent="0.25">
      <c r="A2840" s="7" t="str">
        <f>IF(C2840="","",IFERROR(IF(VLOOKUP(C2840,'Program Mapping'!B:B,1,FALSE)=C2840,"OK","Fix"),"Fix"))</f>
        <v/>
      </c>
      <c r="C2840" s="32"/>
      <c r="E2840" s="25"/>
      <c r="F2840" s="25"/>
      <c r="M2840" s="13"/>
    </row>
    <row r="2841" spans="1:13" x14ac:dyDescent="0.25">
      <c r="A2841" s="7" t="str">
        <f>IF(C2841="","",IFERROR(IF(VLOOKUP(C2841,'Program Mapping'!B:B,1,FALSE)=C2841,"OK","Fix"),"Fix"))</f>
        <v/>
      </c>
      <c r="C2841" s="32"/>
      <c r="E2841" s="25"/>
      <c r="F2841" s="25"/>
      <c r="M2841" s="13"/>
    </row>
    <row r="2842" spans="1:13" x14ac:dyDescent="0.25">
      <c r="A2842" s="7" t="str">
        <f>IF(C2842="","",IFERROR(IF(VLOOKUP(C2842,'Program Mapping'!B:B,1,FALSE)=C2842,"OK","Fix"),"Fix"))</f>
        <v/>
      </c>
      <c r="C2842" s="32"/>
      <c r="E2842" s="25"/>
      <c r="F2842" s="25"/>
      <c r="M2842" s="13"/>
    </row>
    <row r="2843" spans="1:13" x14ac:dyDescent="0.25">
      <c r="A2843" s="7" t="str">
        <f>IF(C2843="","",IFERROR(IF(VLOOKUP(C2843,'Program Mapping'!B:B,1,FALSE)=C2843,"OK","Fix"),"Fix"))</f>
        <v/>
      </c>
      <c r="C2843" s="32"/>
      <c r="E2843" s="25"/>
      <c r="F2843" s="25"/>
      <c r="M2843" s="13"/>
    </row>
    <row r="2844" spans="1:13" x14ac:dyDescent="0.25">
      <c r="A2844" s="7" t="str">
        <f>IF(C2844="","",IFERROR(IF(VLOOKUP(C2844,'Program Mapping'!B:B,1,FALSE)=C2844,"OK","Fix"),"Fix"))</f>
        <v/>
      </c>
      <c r="C2844" s="32"/>
      <c r="E2844" s="25"/>
      <c r="F2844" s="25"/>
      <c r="M2844" s="13"/>
    </row>
    <row r="2845" spans="1:13" x14ac:dyDescent="0.25">
      <c r="A2845" s="7" t="str">
        <f>IF(C2845="","",IFERROR(IF(VLOOKUP(C2845,'Program Mapping'!B:B,1,FALSE)=C2845,"OK","Fix"),"Fix"))</f>
        <v/>
      </c>
      <c r="C2845" s="32"/>
      <c r="E2845" s="25"/>
      <c r="F2845" s="25"/>
      <c r="M2845" s="13"/>
    </row>
    <row r="2846" spans="1:13" x14ac:dyDescent="0.25">
      <c r="A2846" s="7" t="str">
        <f>IF(C2846="","",IFERROR(IF(VLOOKUP(C2846,'Program Mapping'!B:B,1,FALSE)=C2846,"OK","Fix"),"Fix"))</f>
        <v/>
      </c>
      <c r="C2846" s="32"/>
      <c r="E2846" s="25"/>
      <c r="F2846" s="25"/>
      <c r="M2846" s="13"/>
    </row>
    <row r="2847" spans="1:13" x14ac:dyDescent="0.25">
      <c r="A2847" s="7" t="str">
        <f>IF(C2847="","",IFERROR(IF(VLOOKUP(C2847,'Program Mapping'!B:B,1,FALSE)=C2847,"OK","Fix"),"Fix"))</f>
        <v/>
      </c>
      <c r="C2847" s="32"/>
      <c r="E2847" s="25"/>
      <c r="F2847" s="25"/>
      <c r="M2847" s="13"/>
    </row>
    <row r="2848" spans="1:13" x14ac:dyDescent="0.25">
      <c r="A2848" s="7" t="str">
        <f>IF(C2848="","",IFERROR(IF(VLOOKUP(C2848,'Program Mapping'!B:B,1,FALSE)=C2848,"OK","Fix"),"Fix"))</f>
        <v/>
      </c>
      <c r="C2848" s="32"/>
      <c r="E2848" s="25"/>
      <c r="F2848" s="25"/>
      <c r="M2848" s="13"/>
    </row>
    <row r="2849" spans="1:13" x14ac:dyDescent="0.25">
      <c r="A2849" s="7" t="str">
        <f>IF(C2849="","",IFERROR(IF(VLOOKUP(C2849,'Program Mapping'!B:B,1,FALSE)=C2849,"OK","Fix"),"Fix"))</f>
        <v/>
      </c>
      <c r="C2849" s="32"/>
      <c r="E2849" s="25"/>
      <c r="F2849" s="25"/>
      <c r="M2849" s="13"/>
    </row>
    <row r="2850" spans="1:13" x14ac:dyDescent="0.25">
      <c r="A2850" s="7" t="str">
        <f>IF(C2850="","",IFERROR(IF(VLOOKUP(C2850,'Program Mapping'!B:B,1,FALSE)=C2850,"OK","Fix"),"Fix"))</f>
        <v/>
      </c>
      <c r="C2850" s="32"/>
      <c r="E2850" s="25"/>
      <c r="F2850" s="25"/>
      <c r="M2850" s="13"/>
    </row>
    <row r="2851" spans="1:13" x14ac:dyDescent="0.25">
      <c r="A2851" s="7" t="str">
        <f>IF(C2851="","",IFERROR(IF(VLOOKUP(C2851,'Program Mapping'!B:B,1,FALSE)=C2851,"OK","Fix"),"Fix"))</f>
        <v/>
      </c>
      <c r="C2851" s="32"/>
      <c r="E2851" s="25"/>
      <c r="F2851" s="25"/>
      <c r="M2851" s="13"/>
    </row>
    <row r="2852" spans="1:13" x14ac:dyDescent="0.25">
      <c r="A2852" s="7" t="str">
        <f>IF(C2852="","",IFERROR(IF(VLOOKUP(C2852,'Program Mapping'!B:B,1,FALSE)=C2852,"OK","Fix"),"Fix"))</f>
        <v/>
      </c>
      <c r="C2852" s="32"/>
      <c r="E2852" s="25"/>
      <c r="F2852" s="25"/>
      <c r="M2852" s="13"/>
    </row>
    <row r="2853" spans="1:13" x14ac:dyDescent="0.25">
      <c r="A2853" s="7" t="str">
        <f>IF(C2853="","",IFERROR(IF(VLOOKUP(C2853,'Program Mapping'!B:B,1,FALSE)=C2853,"OK","Fix"),"Fix"))</f>
        <v/>
      </c>
      <c r="C2853" s="32"/>
      <c r="E2853" s="25"/>
      <c r="F2853" s="25"/>
      <c r="M2853" s="13"/>
    </row>
    <row r="2854" spans="1:13" x14ac:dyDescent="0.25">
      <c r="A2854" s="7" t="str">
        <f>IF(C2854="","",IFERROR(IF(VLOOKUP(C2854,'Program Mapping'!B:B,1,FALSE)=C2854,"OK","Fix"),"Fix"))</f>
        <v/>
      </c>
      <c r="C2854" s="32"/>
      <c r="E2854" s="25"/>
      <c r="F2854" s="25"/>
      <c r="M2854" s="13"/>
    </row>
    <row r="2855" spans="1:13" x14ac:dyDescent="0.25">
      <c r="A2855" s="7" t="str">
        <f>IF(C2855="","",IFERROR(IF(VLOOKUP(C2855,'Program Mapping'!B:B,1,FALSE)=C2855,"OK","Fix"),"Fix"))</f>
        <v/>
      </c>
      <c r="C2855" s="32"/>
      <c r="E2855" s="25"/>
      <c r="F2855" s="25"/>
      <c r="M2855" s="13"/>
    </row>
    <row r="2856" spans="1:13" x14ac:dyDescent="0.25">
      <c r="A2856" s="7" t="str">
        <f>IF(C2856="","",IFERROR(IF(VLOOKUP(C2856,'Program Mapping'!B:B,1,FALSE)=C2856,"OK","Fix"),"Fix"))</f>
        <v/>
      </c>
      <c r="C2856" s="32"/>
      <c r="E2856" s="25"/>
      <c r="F2856" s="25"/>
      <c r="M2856" s="13"/>
    </row>
    <row r="2857" spans="1:13" x14ac:dyDescent="0.25">
      <c r="A2857" s="7" t="str">
        <f>IF(C2857="","",IFERROR(IF(VLOOKUP(C2857,'Program Mapping'!B:B,1,FALSE)=C2857,"OK","Fix"),"Fix"))</f>
        <v/>
      </c>
      <c r="C2857" s="32"/>
      <c r="E2857" s="25"/>
      <c r="F2857" s="25"/>
      <c r="M2857" s="13"/>
    </row>
    <row r="2858" spans="1:13" x14ac:dyDescent="0.25">
      <c r="A2858" s="7" t="str">
        <f>IF(C2858="","",IFERROR(IF(VLOOKUP(C2858,'Program Mapping'!B:B,1,FALSE)=C2858,"OK","Fix"),"Fix"))</f>
        <v/>
      </c>
      <c r="C2858" s="32"/>
      <c r="E2858" s="25"/>
      <c r="F2858" s="25"/>
      <c r="M2858" s="13"/>
    </row>
    <row r="2859" spans="1:13" x14ac:dyDescent="0.25">
      <c r="A2859" s="7" t="str">
        <f>IF(C2859="","",IFERROR(IF(VLOOKUP(C2859,'Program Mapping'!B:B,1,FALSE)=C2859,"OK","Fix"),"Fix"))</f>
        <v/>
      </c>
      <c r="C2859" s="32"/>
      <c r="E2859" s="25"/>
      <c r="F2859" s="25"/>
      <c r="M2859" s="13"/>
    </row>
    <row r="2860" spans="1:13" x14ac:dyDescent="0.25">
      <c r="A2860" s="7" t="str">
        <f>IF(C2860="","",IFERROR(IF(VLOOKUP(C2860,'Program Mapping'!B:B,1,FALSE)=C2860,"OK","Fix"),"Fix"))</f>
        <v/>
      </c>
      <c r="C2860" s="32"/>
      <c r="E2860" s="25"/>
      <c r="F2860" s="25"/>
      <c r="M2860" s="13"/>
    </row>
    <row r="2861" spans="1:13" x14ac:dyDescent="0.25">
      <c r="A2861" s="7" t="str">
        <f>IF(C2861="","",IFERROR(IF(VLOOKUP(C2861,'Program Mapping'!B:B,1,FALSE)=C2861,"OK","Fix"),"Fix"))</f>
        <v/>
      </c>
      <c r="C2861" s="32"/>
      <c r="E2861" s="25"/>
      <c r="F2861" s="25"/>
      <c r="M2861" s="13"/>
    </row>
    <row r="2862" spans="1:13" x14ac:dyDescent="0.25">
      <c r="A2862" s="7" t="str">
        <f>IF(C2862="","",IFERROR(IF(VLOOKUP(C2862,'Program Mapping'!B:B,1,FALSE)=C2862,"OK","Fix"),"Fix"))</f>
        <v/>
      </c>
      <c r="C2862" s="32"/>
      <c r="E2862" s="25"/>
      <c r="F2862" s="25"/>
      <c r="M2862" s="13"/>
    </row>
    <row r="2863" spans="1:13" x14ac:dyDescent="0.25">
      <c r="A2863" s="7" t="str">
        <f>IF(C2863="","",IFERROR(IF(VLOOKUP(C2863,'Program Mapping'!B:B,1,FALSE)=C2863,"OK","Fix"),"Fix"))</f>
        <v/>
      </c>
      <c r="C2863" s="32"/>
      <c r="E2863" s="25"/>
      <c r="F2863" s="25"/>
      <c r="M2863" s="13"/>
    </row>
    <row r="2864" spans="1:13" x14ac:dyDescent="0.25">
      <c r="A2864" s="7" t="str">
        <f>IF(C2864="","",IFERROR(IF(VLOOKUP(C2864,'Program Mapping'!B:B,1,FALSE)=C2864,"OK","Fix"),"Fix"))</f>
        <v/>
      </c>
      <c r="C2864" s="32"/>
      <c r="E2864" s="25"/>
      <c r="F2864" s="25"/>
      <c r="M2864" s="13"/>
    </row>
    <row r="2865" spans="1:13" x14ac:dyDescent="0.25">
      <c r="A2865" s="7" t="str">
        <f>IF(C2865="","",IFERROR(IF(VLOOKUP(C2865,'Program Mapping'!B:B,1,FALSE)=C2865,"OK","Fix"),"Fix"))</f>
        <v/>
      </c>
      <c r="C2865" s="32"/>
      <c r="E2865" s="25"/>
      <c r="F2865" s="25"/>
      <c r="M2865" s="13"/>
    </row>
    <row r="2866" spans="1:13" x14ac:dyDescent="0.25">
      <c r="A2866" s="7" t="str">
        <f>IF(C2866="","",IFERROR(IF(VLOOKUP(C2866,'Program Mapping'!B:B,1,FALSE)=C2866,"OK","Fix"),"Fix"))</f>
        <v/>
      </c>
      <c r="C2866" s="32"/>
      <c r="E2866" s="25"/>
      <c r="F2866" s="25"/>
      <c r="M2866" s="13"/>
    </row>
    <row r="2867" spans="1:13" x14ac:dyDescent="0.25">
      <c r="A2867" s="7" t="str">
        <f>IF(C2867="","",IFERROR(IF(VLOOKUP(C2867,'Program Mapping'!B:B,1,FALSE)=C2867,"OK","Fix"),"Fix"))</f>
        <v/>
      </c>
      <c r="C2867" s="32"/>
      <c r="E2867" s="25"/>
      <c r="F2867" s="25"/>
      <c r="M2867" s="13"/>
    </row>
    <row r="2868" spans="1:13" x14ac:dyDescent="0.25">
      <c r="A2868" s="7" t="str">
        <f>IF(C2868="","",IFERROR(IF(VLOOKUP(C2868,'Program Mapping'!B:B,1,FALSE)=C2868,"OK","Fix"),"Fix"))</f>
        <v/>
      </c>
      <c r="C2868" s="32"/>
      <c r="E2868" s="25"/>
      <c r="F2868" s="25"/>
      <c r="M2868" s="13"/>
    </row>
    <row r="2869" spans="1:13" x14ac:dyDescent="0.25">
      <c r="A2869" s="7" t="str">
        <f>IF(C2869="","",IFERROR(IF(VLOOKUP(C2869,'Program Mapping'!B:B,1,FALSE)=C2869,"OK","Fix"),"Fix"))</f>
        <v/>
      </c>
      <c r="C2869" s="32"/>
      <c r="E2869" s="25"/>
      <c r="F2869" s="25"/>
      <c r="M2869" s="13"/>
    </row>
    <row r="2870" spans="1:13" x14ac:dyDescent="0.25">
      <c r="A2870" s="7" t="str">
        <f>IF(C2870="","",IFERROR(IF(VLOOKUP(C2870,'Program Mapping'!B:B,1,FALSE)=C2870,"OK","Fix"),"Fix"))</f>
        <v/>
      </c>
      <c r="C2870" s="32"/>
      <c r="E2870" s="25"/>
      <c r="F2870" s="25"/>
      <c r="M2870" s="13"/>
    </row>
    <row r="2871" spans="1:13" x14ac:dyDescent="0.25">
      <c r="A2871" s="7" t="str">
        <f>IF(C2871="","",IFERROR(IF(VLOOKUP(C2871,'Program Mapping'!B:B,1,FALSE)=C2871,"OK","Fix"),"Fix"))</f>
        <v/>
      </c>
      <c r="C2871" s="32"/>
      <c r="E2871" s="25"/>
      <c r="F2871" s="25"/>
      <c r="M2871" s="13"/>
    </row>
    <row r="2872" spans="1:13" x14ac:dyDescent="0.25">
      <c r="A2872" s="7" t="str">
        <f>IF(C2872="","",IFERROR(IF(VLOOKUP(C2872,'Program Mapping'!B:B,1,FALSE)=C2872,"OK","Fix"),"Fix"))</f>
        <v/>
      </c>
      <c r="C2872" s="32"/>
      <c r="E2872" s="25"/>
      <c r="F2872" s="25"/>
      <c r="M2872" s="13"/>
    </row>
    <row r="2873" spans="1:13" x14ac:dyDescent="0.25">
      <c r="A2873" s="7" t="str">
        <f>IF(C2873="","",IFERROR(IF(VLOOKUP(C2873,'Program Mapping'!B:B,1,FALSE)=C2873,"OK","Fix"),"Fix"))</f>
        <v/>
      </c>
      <c r="C2873" s="32"/>
      <c r="E2873" s="25"/>
      <c r="F2873" s="25"/>
      <c r="M2873" s="13"/>
    </row>
    <row r="2874" spans="1:13" x14ac:dyDescent="0.25">
      <c r="A2874" s="7" t="str">
        <f>IF(C2874="","",IFERROR(IF(VLOOKUP(C2874,'Program Mapping'!B:B,1,FALSE)=C2874,"OK","Fix"),"Fix"))</f>
        <v/>
      </c>
      <c r="C2874" s="32"/>
      <c r="E2874" s="25"/>
      <c r="F2874" s="25"/>
      <c r="M2874" s="13"/>
    </row>
    <row r="2875" spans="1:13" x14ac:dyDescent="0.25">
      <c r="A2875" s="7" t="str">
        <f>IF(C2875="","",IFERROR(IF(VLOOKUP(C2875,'Program Mapping'!B:B,1,FALSE)=C2875,"OK","Fix"),"Fix"))</f>
        <v/>
      </c>
      <c r="C2875" s="32"/>
      <c r="E2875" s="25"/>
      <c r="F2875" s="25"/>
      <c r="M2875" s="13"/>
    </row>
    <row r="2876" spans="1:13" x14ac:dyDescent="0.25">
      <c r="A2876" s="7" t="str">
        <f>IF(C2876="","",IFERROR(IF(VLOOKUP(C2876,'Program Mapping'!B:B,1,FALSE)=C2876,"OK","Fix"),"Fix"))</f>
        <v/>
      </c>
      <c r="C2876" s="32"/>
      <c r="E2876" s="25"/>
      <c r="F2876" s="25"/>
      <c r="M2876" s="13"/>
    </row>
    <row r="2877" spans="1:13" x14ac:dyDescent="0.25">
      <c r="A2877" s="7" t="str">
        <f>IF(C2877="","",IFERROR(IF(VLOOKUP(C2877,'Program Mapping'!B:B,1,FALSE)=C2877,"OK","Fix"),"Fix"))</f>
        <v/>
      </c>
      <c r="C2877" s="32"/>
      <c r="E2877" s="25"/>
      <c r="F2877" s="25"/>
      <c r="M2877" s="13"/>
    </row>
    <row r="2878" spans="1:13" x14ac:dyDescent="0.25">
      <c r="A2878" s="7" t="str">
        <f>IF(C2878="","",IFERROR(IF(VLOOKUP(C2878,'Program Mapping'!B:B,1,FALSE)=C2878,"OK","Fix"),"Fix"))</f>
        <v/>
      </c>
      <c r="C2878" s="32"/>
      <c r="E2878" s="25"/>
      <c r="F2878" s="25"/>
      <c r="M2878" s="13"/>
    </row>
    <row r="2879" spans="1:13" x14ac:dyDescent="0.25">
      <c r="A2879" s="7" t="str">
        <f>IF(C2879="","",IFERROR(IF(VLOOKUP(C2879,'Program Mapping'!B:B,1,FALSE)=C2879,"OK","Fix"),"Fix"))</f>
        <v/>
      </c>
      <c r="C2879" s="32"/>
      <c r="E2879" s="25"/>
      <c r="F2879" s="25"/>
      <c r="M2879" s="13"/>
    </row>
    <row r="2880" spans="1:13" x14ac:dyDescent="0.25">
      <c r="A2880" s="7" t="str">
        <f>IF(C2880="","",IFERROR(IF(VLOOKUP(C2880,'Program Mapping'!B:B,1,FALSE)=C2880,"OK","Fix"),"Fix"))</f>
        <v/>
      </c>
      <c r="C2880" s="32"/>
      <c r="E2880" s="25"/>
      <c r="F2880" s="25"/>
      <c r="M2880" s="13"/>
    </row>
    <row r="2881" spans="1:13" x14ac:dyDescent="0.25">
      <c r="A2881" s="7" t="str">
        <f>IF(C2881="","",IFERROR(IF(VLOOKUP(C2881,'Program Mapping'!B:B,1,FALSE)=C2881,"OK","Fix"),"Fix"))</f>
        <v/>
      </c>
      <c r="C2881" s="32"/>
      <c r="E2881" s="25"/>
      <c r="F2881" s="25"/>
      <c r="M2881" s="13"/>
    </row>
    <row r="2882" spans="1:13" x14ac:dyDescent="0.25">
      <c r="A2882" s="7" t="str">
        <f>IF(C2882="","",IFERROR(IF(VLOOKUP(C2882,'Program Mapping'!B:B,1,FALSE)=C2882,"OK","Fix"),"Fix"))</f>
        <v/>
      </c>
      <c r="C2882" s="32"/>
      <c r="E2882" s="25"/>
      <c r="F2882" s="25"/>
      <c r="M2882" s="13"/>
    </row>
    <row r="2883" spans="1:13" x14ac:dyDescent="0.25">
      <c r="A2883" s="7" t="str">
        <f>IF(C2883="","",IFERROR(IF(VLOOKUP(C2883,'Program Mapping'!B:B,1,FALSE)=C2883,"OK","Fix"),"Fix"))</f>
        <v/>
      </c>
      <c r="C2883" s="32"/>
      <c r="E2883" s="25"/>
      <c r="F2883" s="25"/>
      <c r="M2883" s="13"/>
    </row>
    <row r="2884" spans="1:13" x14ac:dyDescent="0.25">
      <c r="A2884" s="7" t="str">
        <f>IF(C2884="","",IFERROR(IF(VLOOKUP(C2884,'Program Mapping'!B:B,1,FALSE)=C2884,"OK","Fix"),"Fix"))</f>
        <v/>
      </c>
      <c r="C2884" s="32"/>
      <c r="E2884" s="25"/>
      <c r="F2884" s="25"/>
      <c r="M2884" s="13"/>
    </row>
    <row r="2885" spans="1:13" x14ac:dyDescent="0.25">
      <c r="A2885" s="7" t="str">
        <f>IF(C2885="","",IFERROR(IF(VLOOKUP(C2885,'Program Mapping'!B:B,1,FALSE)=C2885,"OK","Fix"),"Fix"))</f>
        <v/>
      </c>
      <c r="C2885" s="32"/>
      <c r="E2885" s="25"/>
      <c r="F2885" s="25"/>
      <c r="M2885" s="13"/>
    </row>
    <row r="2886" spans="1:13" x14ac:dyDescent="0.25">
      <c r="A2886" s="7" t="str">
        <f>IF(C2886="","",IFERROR(IF(VLOOKUP(C2886,'Program Mapping'!B:B,1,FALSE)=C2886,"OK","Fix"),"Fix"))</f>
        <v/>
      </c>
      <c r="C2886" s="32"/>
      <c r="E2886" s="25"/>
      <c r="F2886" s="25"/>
      <c r="M2886" s="13"/>
    </row>
    <row r="2887" spans="1:13" x14ac:dyDescent="0.25">
      <c r="A2887" s="7" t="str">
        <f>IF(C2887="","",IFERROR(IF(VLOOKUP(C2887,'Program Mapping'!B:B,1,FALSE)=C2887,"OK","Fix"),"Fix"))</f>
        <v/>
      </c>
      <c r="C2887" s="32"/>
      <c r="E2887" s="25"/>
      <c r="F2887" s="25"/>
      <c r="M2887" s="13"/>
    </row>
    <row r="2888" spans="1:13" x14ac:dyDescent="0.25">
      <c r="A2888" s="7" t="str">
        <f>IF(C2888="","",IFERROR(IF(VLOOKUP(C2888,'Program Mapping'!B:B,1,FALSE)=C2888,"OK","Fix"),"Fix"))</f>
        <v/>
      </c>
      <c r="C2888" s="32"/>
      <c r="E2888" s="25"/>
      <c r="F2888" s="25"/>
      <c r="M2888" s="13"/>
    </row>
    <row r="2889" spans="1:13" x14ac:dyDescent="0.25">
      <c r="A2889" s="7" t="str">
        <f>IF(C2889="","",IFERROR(IF(VLOOKUP(C2889,'Program Mapping'!B:B,1,FALSE)=C2889,"OK","Fix"),"Fix"))</f>
        <v/>
      </c>
      <c r="C2889" s="32"/>
      <c r="E2889" s="25"/>
      <c r="F2889" s="25"/>
      <c r="M2889" s="13"/>
    </row>
    <row r="2890" spans="1:13" x14ac:dyDescent="0.25">
      <c r="A2890" s="7" t="str">
        <f>IF(C2890="","",IFERROR(IF(VLOOKUP(C2890,'Program Mapping'!B:B,1,FALSE)=C2890,"OK","Fix"),"Fix"))</f>
        <v/>
      </c>
      <c r="C2890" s="32"/>
      <c r="E2890" s="25"/>
      <c r="F2890" s="25"/>
      <c r="M2890" s="13"/>
    </row>
    <row r="2891" spans="1:13" x14ac:dyDescent="0.25">
      <c r="A2891" s="7" t="str">
        <f>IF(C2891="","",IFERROR(IF(VLOOKUP(C2891,'Program Mapping'!B:B,1,FALSE)=C2891,"OK","Fix"),"Fix"))</f>
        <v/>
      </c>
      <c r="C2891" s="32"/>
      <c r="E2891" s="25"/>
      <c r="F2891" s="25"/>
      <c r="M2891" s="13"/>
    </row>
    <row r="2892" spans="1:13" x14ac:dyDescent="0.25">
      <c r="A2892" s="7" t="str">
        <f>IF(C2892="","",IFERROR(IF(VLOOKUP(C2892,'Program Mapping'!B:B,1,FALSE)=C2892,"OK","Fix"),"Fix"))</f>
        <v/>
      </c>
      <c r="C2892" s="32"/>
      <c r="E2892" s="25"/>
      <c r="F2892" s="25"/>
      <c r="M2892" s="13"/>
    </row>
    <row r="2893" spans="1:13" x14ac:dyDescent="0.25">
      <c r="A2893" s="7" t="str">
        <f>IF(C2893="","",IFERROR(IF(VLOOKUP(C2893,'Program Mapping'!B:B,1,FALSE)=C2893,"OK","Fix"),"Fix"))</f>
        <v/>
      </c>
      <c r="C2893" s="32"/>
      <c r="E2893" s="25"/>
      <c r="F2893" s="25"/>
      <c r="M2893" s="13"/>
    </row>
    <row r="2894" spans="1:13" x14ac:dyDescent="0.25">
      <c r="A2894" s="7" t="str">
        <f>IF(C2894="","",IFERROR(IF(VLOOKUP(C2894,'Program Mapping'!B:B,1,FALSE)=C2894,"OK","Fix"),"Fix"))</f>
        <v/>
      </c>
      <c r="C2894" s="32"/>
      <c r="E2894" s="25"/>
      <c r="F2894" s="25"/>
      <c r="M2894" s="13"/>
    </row>
    <row r="2895" spans="1:13" x14ac:dyDescent="0.25">
      <c r="A2895" s="7" t="str">
        <f>IF(C2895="","",IFERROR(IF(VLOOKUP(C2895,'Program Mapping'!B:B,1,FALSE)=C2895,"OK","Fix"),"Fix"))</f>
        <v/>
      </c>
      <c r="C2895" s="32"/>
      <c r="E2895" s="25"/>
      <c r="F2895" s="25"/>
      <c r="M2895" s="13"/>
    </row>
    <row r="2896" spans="1:13" x14ac:dyDescent="0.25">
      <c r="A2896" s="7" t="str">
        <f>IF(C2896="","",IFERROR(IF(VLOOKUP(C2896,'Program Mapping'!B:B,1,FALSE)=C2896,"OK","Fix"),"Fix"))</f>
        <v/>
      </c>
      <c r="C2896" s="32"/>
      <c r="E2896" s="25"/>
      <c r="F2896" s="25"/>
      <c r="M2896" s="13"/>
    </row>
    <row r="2897" spans="1:13" x14ac:dyDescent="0.25">
      <c r="A2897" s="7" t="str">
        <f>IF(C2897="","",IFERROR(IF(VLOOKUP(C2897,'Program Mapping'!B:B,1,FALSE)=C2897,"OK","Fix"),"Fix"))</f>
        <v/>
      </c>
      <c r="C2897" s="32"/>
      <c r="E2897" s="25"/>
      <c r="F2897" s="25"/>
      <c r="M2897" s="13"/>
    </row>
    <row r="2898" spans="1:13" x14ac:dyDescent="0.25">
      <c r="A2898" s="7" t="str">
        <f>IF(C2898="","",IFERROR(IF(VLOOKUP(C2898,'Program Mapping'!B:B,1,FALSE)=C2898,"OK","Fix"),"Fix"))</f>
        <v/>
      </c>
      <c r="C2898" s="32"/>
      <c r="E2898" s="25"/>
      <c r="F2898" s="25"/>
      <c r="M2898" s="13"/>
    </row>
    <row r="2899" spans="1:13" x14ac:dyDescent="0.25">
      <c r="A2899" s="7" t="str">
        <f>IF(C2899="","",IFERROR(IF(VLOOKUP(C2899,'Program Mapping'!B:B,1,FALSE)=C2899,"OK","Fix"),"Fix"))</f>
        <v/>
      </c>
      <c r="C2899" s="32"/>
      <c r="E2899" s="25"/>
      <c r="F2899" s="25"/>
      <c r="M2899" s="13"/>
    </row>
    <row r="2900" spans="1:13" x14ac:dyDescent="0.25">
      <c r="A2900" s="7" t="str">
        <f>IF(C2900="","",IFERROR(IF(VLOOKUP(C2900,'Program Mapping'!B:B,1,FALSE)=C2900,"OK","Fix"),"Fix"))</f>
        <v/>
      </c>
      <c r="C2900" s="32"/>
      <c r="E2900" s="25"/>
      <c r="F2900" s="25"/>
      <c r="M2900" s="13"/>
    </row>
    <row r="2901" spans="1:13" x14ac:dyDescent="0.25">
      <c r="A2901" s="7" t="str">
        <f>IF(C2901="","",IFERROR(IF(VLOOKUP(C2901,'Program Mapping'!B:B,1,FALSE)=C2901,"OK","Fix"),"Fix"))</f>
        <v/>
      </c>
      <c r="C2901" s="32"/>
      <c r="E2901" s="25"/>
      <c r="F2901" s="25"/>
      <c r="M2901" s="13"/>
    </row>
    <row r="2902" spans="1:13" x14ac:dyDescent="0.25">
      <c r="A2902" s="7" t="str">
        <f>IF(C2902="","",IFERROR(IF(VLOOKUP(C2902,'Program Mapping'!B:B,1,FALSE)=C2902,"OK","Fix"),"Fix"))</f>
        <v/>
      </c>
      <c r="C2902" s="32"/>
      <c r="E2902" s="25"/>
      <c r="F2902" s="25"/>
      <c r="M2902" s="13"/>
    </row>
    <row r="2903" spans="1:13" x14ac:dyDescent="0.25">
      <c r="A2903" s="7" t="str">
        <f>IF(C2903="","",IFERROR(IF(VLOOKUP(C2903,'Program Mapping'!B:B,1,FALSE)=C2903,"OK","Fix"),"Fix"))</f>
        <v/>
      </c>
      <c r="C2903" s="32"/>
      <c r="E2903" s="25"/>
      <c r="F2903" s="25"/>
      <c r="M2903" s="13"/>
    </row>
    <row r="2904" spans="1:13" x14ac:dyDescent="0.25">
      <c r="A2904" s="7" t="str">
        <f>IF(C2904="","",IFERROR(IF(VLOOKUP(C2904,'Program Mapping'!B:B,1,FALSE)=C2904,"OK","Fix"),"Fix"))</f>
        <v/>
      </c>
      <c r="C2904" s="32"/>
      <c r="E2904" s="25"/>
      <c r="F2904" s="25"/>
      <c r="M2904" s="13"/>
    </row>
    <row r="2905" spans="1:13" x14ac:dyDescent="0.25">
      <c r="A2905" s="7" t="str">
        <f>IF(C2905="","",IFERROR(IF(VLOOKUP(C2905,'Program Mapping'!B:B,1,FALSE)=C2905,"OK","Fix"),"Fix"))</f>
        <v/>
      </c>
      <c r="C2905" s="32"/>
      <c r="E2905" s="25"/>
      <c r="F2905" s="25"/>
      <c r="M2905" s="13"/>
    </row>
    <row r="2906" spans="1:13" x14ac:dyDescent="0.25">
      <c r="A2906" s="7" t="str">
        <f>IF(C2906="","",IFERROR(IF(VLOOKUP(C2906,'Program Mapping'!B:B,1,FALSE)=C2906,"OK","Fix"),"Fix"))</f>
        <v/>
      </c>
      <c r="C2906" s="32"/>
      <c r="E2906" s="25"/>
      <c r="F2906" s="25"/>
      <c r="M2906" s="13"/>
    </row>
    <row r="2907" spans="1:13" x14ac:dyDescent="0.25">
      <c r="A2907" s="7" t="str">
        <f>IF(C2907="","",IFERROR(IF(VLOOKUP(C2907,'Program Mapping'!B:B,1,FALSE)=C2907,"OK","Fix"),"Fix"))</f>
        <v/>
      </c>
      <c r="C2907" s="32"/>
      <c r="E2907" s="25"/>
      <c r="F2907" s="25"/>
      <c r="M2907" s="13"/>
    </row>
    <row r="2908" spans="1:13" x14ac:dyDescent="0.25">
      <c r="A2908" s="7" t="str">
        <f>IF(C2908="","",IFERROR(IF(VLOOKUP(C2908,'Program Mapping'!B:B,1,FALSE)=C2908,"OK","Fix"),"Fix"))</f>
        <v/>
      </c>
      <c r="C2908" s="32"/>
      <c r="E2908" s="25"/>
      <c r="F2908" s="25"/>
      <c r="M2908" s="13"/>
    </row>
    <row r="2909" spans="1:13" x14ac:dyDescent="0.25">
      <c r="A2909" s="7" t="str">
        <f>IF(C2909="","",IFERROR(IF(VLOOKUP(C2909,'Program Mapping'!B:B,1,FALSE)=C2909,"OK","Fix"),"Fix"))</f>
        <v/>
      </c>
      <c r="C2909" s="32"/>
      <c r="E2909" s="25"/>
      <c r="F2909" s="25"/>
      <c r="M2909" s="13"/>
    </row>
    <row r="2910" spans="1:13" x14ac:dyDescent="0.25">
      <c r="A2910" s="7" t="str">
        <f>IF(C2910="","",IFERROR(IF(VLOOKUP(C2910,'Program Mapping'!B:B,1,FALSE)=C2910,"OK","Fix"),"Fix"))</f>
        <v/>
      </c>
      <c r="C2910" s="32"/>
      <c r="E2910" s="25"/>
      <c r="F2910" s="25"/>
      <c r="M2910" s="13"/>
    </row>
    <row r="2911" spans="1:13" x14ac:dyDescent="0.25">
      <c r="A2911" s="7" t="str">
        <f>IF(C2911="","",IFERROR(IF(VLOOKUP(C2911,'Program Mapping'!B:B,1,FALSE)=C2911,"OK","Fix"),"Fix"))</f>
        <v/>
      </c>
      <c r="C2911" s="32"/>
      <c r="E2911" s="25"/>
      <c r="F2911" s="25"/>
      <c r="M2911" s="13"/>
    </row>
    <row r="2912" spans="1:13" x14ac:dyDescent="0.25">
      <c r="A2912" s="7" t="str">
        <f>IF(C2912="","",IFERROR(IF(VLOOKUP(C2912,'Program Mapping'!B:B,1,FALSE)=C2912,"OK","Fix"),"Fix"))</f>
        <v/>
      </c>
      <c r="C2912" s="32"/>
      <c r="E2912" s="25"/>
      <c r="F2912" s="25"/>
      <c r="M2912" s="13"/>
    </row>
    <row r="2913" spans="1:13" x14ac:dyDescent="0.25">
      <c r="A2913" s="7" t="str">
        <f>IF(C2913="","",IFERROR(IF(VLOOKUP(C2913,'Program Mapping'!B:B,1,FALSE)=C2913,"OK","Fix"),"Fix"))</f>
        <v/>
      </c>
      <c r="C2913" s="32"/>
      <c r="E2913" s="25"/>
      <c r="F2913" s="25"/>
      <c r="M2913" s="13"/>
    </row>
    <row r="2914" spans="1:13" x14ac:dyDescent="0.25">
      <c r="A2914" s="7" t="str">
        <f>IF(C2914="","",IFERROR(IF(VLOOKUP(C2914,'Program Mapping'!B:B,1,FALSE)=C2914,"OK","Fix"),"Fix"))</f>
        <v/>
      </c>
      <c r="C2914" s="32"/>
      <c r="E2914" s="25"/>
      <c r="F2914" s="25"/>
      <c r="M2914" s="13"/>
    </row>
    <row r="2915" spans="1:13" x14ac:dyDescent="0.25">
      <c r="A2915" s="7" t="str">
        <f>IF(C2915="","",IFERROR(IF(VLOOKUP(C2915,'Program Mapping'!B:B,1,FALSE)=C2915,"OK","Fix"),"Fix"))</f>
        <v/>
      </c>
      <c r="C2915" s="32"/>
      <c r="E2915" s="25"/>
      <c r="F2915" s="25"/>
      <c r="M2915" s="13"/>
    </row>
    <row r="2916" spans="1:13" x14ac:dyDescent="0.25">
      <c r="A2916" s="7" t="str">
        <f>IF(C2916="","",IFERROR(IF(VLOOKUP(C2916,'Program Mapping'!B:B,1,FALSE)=C2916,"OK","Fix"),"Fix"))</f>
        <v/>
      </c>
      <c r="C2916" s="32"/>
      <c r="E2916" s="25"/>
      <c r="F2916" s="25"/>
      <c r="M2916" s="13"/>
    </row>
    <row r="2917" spans="1:13" x14ac:dyDescent="0.25">
      <c r="A2917" s="7" t="str">
        <f>IF(C2917="","",IFERROR(IF(VLOOKUP(C2917,'Program Mapping'!B:B,1,FALSE)=C2917,"OK","Fix"),"Fix"))</f>
        <v/>
      </c>
      <c r="C2917" s="32"/>
      <c r="E2917" s="25"/>
      <c r="F2917" s="25"/>
      <c r="M2917" s="13"/>
    </row>
    <row r="2918" spans="1:13" x14ac:dyDescent="0.25">
      <c r="A2918" s="7" t="str">
        <f>IF(C2918="","",IFERROR(IF(VLOOKUP(C2918,'Program Mapping'!B:B,1,FALSE)=C2918,"OK","Fix"),"Fix"))</f>
        <v/>
      </c>
      <c r="C2918" s="32"/>
      <c r="E2918" s="25"/>
      <c r="F2918" s="25"/>
      <c r="M2918" s="13"/>
    </row>
    <row r="2919" spans="1:13" x14ac:dyDescent="0.25">
      <c r="A2919" s="7" t="str">
        <f>IF(C2919="","",IFERROR(IF(VLOOKUP(C2919,'Program Mapping'!B:B,1,FALSE)=C2919,"OK","Fix"),"Fix"))</f>
        <v/>
      </c>
      <c r="C2919" s="32"/>
      <c r="E2919" s="25"/>
      <c r="F2919" s="25"/>
      <c r="M2919" s="13"/>
    </row>
    <row r="2920" spans="1:13" x14ac:dyDescent="0.25">
      <c r="A2920" s="7" t="str">
        <f>IF(C2920="","",IFERROR(IF(VLOOKUP(C2920,'Program Mapping'!B:B,1,FALSE)=C2920,"OK","Fix"),"Fix"))</f>
        <v/>
      </c>
      <c r="C2920" s="32"/>
      <c r="E2920" s="25"/>
      <c r="F2920" s="25"/>
      <c r="M2920" s="13"/>
    </row>
    <row r="2921" spans="1:13" x14ac:dyDescent="0.25">
      <c r="A2921" s="7" t="str">
        <f>IF(C2921="","",IFERROR(IF(VLOOKUP(C2921,'Program Mapping'!B:B,1,FALSE)=C2921,"OK","Fix"),"Fix"))</f>
        <v/>
      </c>
      <c r="C2921" s="32"/>
      <c r="E2921" s="25"/>
      <c r="F2921" s="25"/>
      <c r="M2921" s="13"/>
    </row>
    <row r="2922" spans="1:13" x14ac:dyDescent="0.25">
      <c r="A2922" s="7" t="str">
        <f>IF(C2922="","",IFERROR(IF(VLOOKUP(C2922,'Program Mapping'!B:B,1,FALSE)=C2922,"OK","Fix"),"Fix"))</f>
        <v/>
      </c>
      <c r="C2922" s="32"/>
      <c r="E2922" s="25"/>
      <c r="F2922" s="25"/>
      <c r="M2922" s="13"/>
    </row>
    <row r="2923" spans="1:13" x14ac:dyDescent="0.25">
      <c r="A2923" s="7" t="str">
        <f>IF(C2923="","",IFERROR(IF(VLOOKUP(C2923,'Program Mapping'!B:B,1,FALSE)=C2923,"OK","Fix"),"Fix"))</f>
        <v/>
      </c>
      <c r="C2923" s="32"/>
      <c r="E2923" s="25"/>
      <c r="F2923" s="25"/>
      <c r="M2923" s="13"/>
    </row>
    <row r="2924" spans="1:13" x14ac:dyDescent="0.25">
      <c r="A2924" s="7" t="str">
        <f>IF(C2924="","",IFERROR(IF(VLOOKUP(C2924,'Program Mapping'!B:B,1,FALSE)=C2924,"OK","Fix"),"Fix"))</f>
        <v/>
      </c>
      <c r="C2924" s="32"/>
      <c r="E2924" s="25"/>
      <c r="F2924" s="25"/>
      <c r="M2924" s="13"/>
    </row>
    <row r="2925" spans="1:13" x14ac:dyDescent="0.25">
      <c r="A2925" s="7" t="str">
        <f>IF(C2925="","",IFERROR(IF(VLOOKUP(C2925,'Program Mapping'!B:B,1,FALSE)=C2925,"OK","Fix"),"Fix"))</f>
        <v/>
      </c>
      <c r="C2925" s="32"/>
      <c r="E2925" s="25"/>
      <c r="F2925" s="25"/>
      <c r="M2925" s="13"/>
    </row>
    <row r="2926" spans="1:13" x14ac:dyDescent="0.25">
      <c r="A2926" s="7" t="str">
        <f>IF(C2926="","",IFERROR(IF(VLOOKUP(C2926,'Program Mapping'!B:B,1,FALSE)=C2926,"OK","Fix"),"Fix"))</f>
        <v/>
      </c>
      <c r="C2926" s="32"/>
      <c r="E2926" s="25"/>
      <c r="F2926" s="25"/>
      <c r="M2926" s="13"/>
    </row>
    <row r="2927" spans="1:13" x14ac:dyDescent="0.25">
      <c r="A2927" s="7" t="str">
        <f>IF(C2927="","",IFERROR(IF(VLOOKUP(C2927,'Program Mapping'!B:B,1,FALSE)=C2927,"OK","Fix"),"Fix"))</f>
        <v/>
      </c>
      <c r="C2927" s="32"/>
      <c r="E2927" s="25"/>
      <c r="F2927" s="25"/>
      <c r="M2927" s="13"/>
    </row>
    <row r="2928" spans="1:13" x14ac:dyDescent="0.25">
      <c r="A2928" s="7" t="str">
        <f>IF(C2928="","",IFERROR(IF(VLOOKUP(C2928,'Program Mapping'!B:B,1,FALSE)=C2928,"OK","Fix"),"Fix"))</f>
        <v/>
      </c>
      <c r="C2928" s="32"/>
      <c r="E2928" s="25"/>
      <c r="F2928" s="25"/>
      <c r="M2928" s="13"/>
    </row>
    <row r="2929" spans="1:13" x14ac:dyDescent="0.25">
      <c r="A2929" s="7" t="str">
        <f>IF(C2929="","",IFERROR(IF(VLOOKUP(C2929,'Program Mapping'!B:B,1,FALSE)=C2929,"OK","Fix"),"Fix"))</f>
        <v/>
      </c>
      <c r="C2929" s="32"/>
      <c r="E2929" s="25"/>
      <c r="F2929" s="25"/>
      <c r="M2929" s="13"/>
    </row>
    <row r="2930" spans="1:13" x14ac:dyDescent="0.25">
      <c r="A2930" s="7" t="str">
        <f>IF(C2930="","",IFERROR(IF(VLOOKUP(C2930,'Program Mapping'!B:B,1,FALSE)=C2930,"OK","Fix"),"Fix"))</f>
        <v/>
      </c>
      <c r="C2930" s="32"/>
      <c r="E2930" s="25"/>
      <c r="F2930" s="25"/>
      <c r="M2930" s="13"/>
    </row>
    <row r="2931" spans="1:13" x14ac:dyDescent="0.25">
      <c r="A2931" s="7" t="str">
        <f>IF(C2931="","",IFERROR(IF(VLOOKUP(C2931,'Program Mapping'!B:B,1,FALSE)=C2931,"OK","Fix"),"Fix"))</f>
        <v/>
      </c>
      <c r="C2931" s="32"/>
      <c r="E2931" s="25"/>
      <c r="F2931" s="25"/>
      <c r="M2931" s="13"/>
    </row>
    <row r="2932" spans="1:13" x14ac:dyDescent="0.25">
      <c r="A2932" s="7" t="str">
        <f>IF(C2932="","",IFERROR(IF(VLOOKUP(C2932,'Program Mapping'!B:B,1,FALSE)=C2932,"OK","Fix"),"Fix"))</f>
        <v/>
      </c>
      <c r="C2932" s="32"/>
      <c r="E2932" s="25"/>
      <c r="F2932" s="25"/>
      <c r="M2932" s="13"/>
    </row>
    <row r="2933" spans="1:13" x14ac:dyDescent="0.25">
      <c r="A2933" s="7" t="str">
        <f>IF(C2933="","",IFERROR(IF(VLOOKUP(C2933,'Program Mapping'!B:B,1,FALSE)=C2933,"OK","Fix"),"Fix"))</f>
        <v/>
      </c>
      <c r="C2933" s="32"/>
      <c r="E2933" s="25"/>
      <c r="F2933" s="25"/>
      <c r="M2933" s="13"/>
    </row>
    <row r="2934" spans="1:13" x14ac:dyDescent="0.25">
      <c r="A2934" s="7" t="str">
        <f>IF(C2934="","",IFERROR(IF(VLOOKUP(C2934,'Program Mapping'!B:B,1,FALSE)=C2934,"OK","Fix"),"Fix"))</f>
        <v/>
      </c>
      <c r="C2934" s="32"/>
      <c r="E2934" s="25"/>
      <c r="F2934" s="25"/>
      <c r="M2934" s="13"/>
    </row>
    <row r="2935" spans="1:13" x14ac:dyDescent="0.25">
      <c r="A2935" s="7" t="str">
        <f>IF(C2935="","",IFERROR(IF(VLOOKUP(C2935,'Program Mapping'!B:B,1,FALSE)=C2935,"OK","Fix"),"Fix"))</f>
        <v/>
      </c>
      <c r="C2935" s="32"/>
      <c r="E2935" s="25"/>
      <c r="F2935" s="25"/>
      <c r="M2935" s="13"/>
    </row>
    <row r="2936" spans="1:13" x14ac:dyDescent="0.25">
      <c r="A2936" s="7" t="str">
        <f>IF(C2936="","",IFERROR(IF(VLOOKUP(C2936,'Program Mapping'!B:B,1,FALSE)=C2936,"OK","Fix"),"Fix"))</f>
        <v/>
      </c>
      <c r="C2936" s="32"/>
      <c r="E2936" s="25"/>
      <c r="F2936" s="25"/>
      <c r="M2936" s="13"/>
    </row>
    <row r="2937" spans="1:13" x14ac:dyDescent="0.25">
      <c r="A2937" s="7" t="str">
        <f>IF(C2937="","",IFERROR(IF(VLOOKUP(C2937,'Program Mapping'!B:B,1,FALSE)=C2937,"OK","Fix"),"Fix"))</f>
        <v/>
      </c>
      <c r="C2937" s="32"/>
      <c r="E2937" s="25"/>
      <c r="F2937" s="25"/>
      <c r="M2937" s="13"/>
    </row>
    <row r="2938" spans="1:13" x14ac:dyDescent="0.25">
      <c r="A2938" s="7" t="str">
        <f>IF(C2938="","",IFERROR(IF(VLOOKUP(C2938,'Program Mapping'!B:B,1,FALSE)=C2938,"OK","Fix"),"Fix"))</f>
        <v/>
      </c>
      <c r="C2938" s="32"/>
      <c r="E2938" s="25"/>
      <c r="F2938" s="25"/>
      <c r="M2938" s="13"/>
    </row>
    <row r="2939" spans="1:13" x14ac:dyDescent="0.25">
      <c r="A2939" s="7" t="str">
        <f>IF(C2939="","",IFERROR(IF(VLOOKUP(C2939,'Program Mapping'!B:B,1,FALSE)=C2939,"OK","Fix"),"Fix"))</f>
        <v/>
      </c>
      <c r="C2939" s="32"/>
      <c r="E2939" s="25"/>
      <c r="F2939" s="25"/>
      <c r="M2939" s="13"/>
    </row>
    <row r="2940" spans="1:13" x14ac:dyDescent="0.25">
      <c r="A2940" s="7" t="str">
        <f>IF(C2940="","",IFERROR(IF(VLOOKUP(C2940,'Program Mapping'!B:B,1,FALSE)=C2940,"OK","Fix"),"Fix"))</f>
        <v/>
      </c>
      <c r="C2940" s="32"/>
      <c r="E2940" s="25"/>
      <c r="F2940" s="25"/>
      <c r="M2940" s="13"/>
    </row>
    <row r="2941" spans="1:13" x14ac:dyDescent="0.25">
      <c r="A2941" s="7" t="str">
        <f>IF(C2941="","",IFERROR(IF(VLOOKUP(C2941,'Program Mapping'!B:B,1,FALSE)=C2941,"OK","Fix"),"Fix"))</f>
        <v/>
      </c>
      <c r="C2941" s="32"/>
      <c r="E2941" s="25"/>
      <c r="F2941" s="25"/>
      <c r="M2941" s="13"/>
    </row>
    <row r="2942" spans="1:13" x14ac:dyDescent="0.25">
      <c r="A2942" s="7" t="str">
        <f>IF(C2942="","",IFERROR(IF(VLOOKUP(C2942,'Program Mapping'!B:B,1,FALSE)=C2942,"OK","Fix"),"Fix"))</f>
        <v/>
      </c>
      <c r="C2942" s="32"/>
      <c r="E2942" s="25"/>
      <c r="F2942" s="25"/>
      <c r="M2942" s="13"/>
    </row>
    <row r="2943" spans="1:13" x14ac:dyDescent="0.25">
      <c r="A2943" s="7" t="str">
        <f>IF(C2943="","",IFERROR(IF(VLOOKUP(C2943,'Program Mapping'!B:B,1,FALSE)=C2943,"OK","Fix"),"Fix"))</f>
        <v/>
      </c>
      <c r="C2943" s="32"/>
      <c r="E2943" s="25"/>
      <c r="F2943" s="25"/>
      <c r="M2943" s="13"/>
    </row>
    <row r="2944" spans="1:13" x14ac:dyDescent="0.25">
      <c r="A2944" s="7" t="str">
        <f>IF(C2944="","",IFERROR(IF(VLOOKUP(C2944,'Program Mapping'!B:B,1,FALSE)=C2944,"OK","Fix"),"Fix"))</f>
        <v/>
      </c>
      <c r="C2944" s="32"/>
      <c r="E2944" s="25"/>
      <c r="F2944" s="25"/>
      <c r="M2944" s="13"/>
    </row>
    <row r="2945" spans="1:13" x14ac:dyDescent="0.25">
      <c r="A2945" s="7" t="str">
        <f>IF(C2945="","",IFERROR(IF(VLOOKUP(C2945,'Program Mapping'!B:B,1,FALSE)=C2945,"OK","Fix"),"Fix"))</f>
        <v/>
      </c>
      <c r="C2945" s="32"/>
      <c r="E2945" s="25"/>
      <c r="F2945" s="25"/>
      <c r="M2945" s="13"/>
    </row>
    <row r="2946" spans="1:13" x14ac:dyDescent="0.25">
      <c r="A2946" s="7" t="str">
        <f>IF(C2946="","",IFERROR(IF(VLOOKUP(C2946,'Program Mapping'!B:B,1,FALSE)=C2946,"OK","Fix"),"Fix"))</f>
        <v/>
      </c>
      <c r="C2946" s="32"/>
      <c r="E2946" s="25"/>
      <c r="F2946" s="25"/>
      <c r="M2946" s="13"/>
    </row>
    <row r="2947" spans="1:13" x14ac:dyDescent="0.25">
      <c r="A2947" s="7" t="str">
        <f>IF(C2947="","",IFERROR(IF(VLOOKUP(C2947,'Program Mapping'!B:B,1,FALSE)=C2947,"OK","Fix"),"Fix"))</f>
        <v/>
      </c>
      <c r="C2947" s="32"/>
      <c r="E2947" s="25"/>
      <c r="F2947" s="25"/>
      <c r="M2947" s="13"/>
    </row>
    <row r="2948" spans="1:13" x14ac:dyDescent="0.25">
      <c r="A2948" s="7" t="str">
        <f>IF(C2948="","",IFERROR(IF(VLOOKUP(C2948,'Program Mapping'!B:B,1,FALSE)=C2948,"OK","Fix"),"Fix"))</f>
        <v/>
      </c>
      <c r="C2948" s="32"/>
      <c r="E2948" s="25"/>
      <c r="F2948" s="25"/>
      <c r="M2948" s="13"/>
    </row>
    <row r="2949" spans="1:13" x14ac:dyDescent="0.25">
      <c r="A2949" s="7" t="str">
        <f>IF(C2949="","",IFERROR(IF(VLOOKUP(C2949,'Program Mapping'!B:B,1,FALSE)=C2949,"OK","Fix"),"Fix"))</f>
        <v/>
      </c>
      <c r="C2949" s="32"/>
      <c r="E2949" s="25"/>
      <c r="F2949" s="25"/>
      <c r="M2949" s="13"/>
    </row>
    <row r="2950" spans="1:13" x14ac:dyDescent="0.25">
      <c r="A2950" s="7" t="str">
        <f>IF(C2950="","",IFERROR(IF(VLOOKUP(C2950,'Program Mapping'!B:B,1,FALSE)=C2950,"OK","Fix"),"Fix"))</f>
        <v/>
      </c>
      <c r="C2950" s="32"/>
      <c r="E2950" s="25"/>
      <c r="F2950" s="25"/>
      <c r="M2950" s="13"/>
    </row>
    <row r="2951" spans="1:13" x14ac:dyDescent="0.25">
      <c r="A2951" s="7" t="str">
        <f>IF(C2951="","",IFERROR(IF(VLOOKUP(C2951,'Program Mapping'!B:B,1,FALSE)=C2951,"OK","Fix"),"Fix"))</f>
        <v/>
      </c>
      <c r="C2951" s="32"/>
      <c r="E2951" s="25"/>
      <c r="F2951" s="25"/>
      <c r="M2951" s="13"/>
    </row>
    <row r="2952" spans="1:13" x14ac:dyDescent="0.25">
      <c r="A2952" s="7" t="str">
        <f>IF(C2952="","",IFERROR(IF(VLOOKUP(C2952,'Program Mapping'!B:B,1,FALSE)=C2952,"OK","Fix"),"Fix"))</f>
        <v/>
      </c>
      <c r="C2952" s="32"/>
      <c r="E2952" s="25"/>
      <c r="F2952" s="25"/>
      <c r="M2952" s="13"/>
    </row>
    <row r="2953" spans="1:13" x14ac:dyDescent="0.25">
      <c r="A2953" s="7" t="str">
        <f>IF(C2953="","",IFERROR(IF(VLOOKUP(C2953,'Program Mapping'!B:B,1,FALSE)=C2953,"OK","Fix"),"Fix"))</f>
        <v/>
      </c>
      <c r="C2953" s="32"/>
      <c r="E2953" s="25"/>
      <c r="F2953" s="25"/>
      <c r="M2953" s="13"/>
    </row>
    <row r="2954" spans="1:13" x14ac:dyDescent="0.25">
      <c r="A2954" s="7" t="str">
        <f>IF(C2954="","",IFERROR(IF(VLOOKUP(C2954,'Program Mapping'!B:B,1,FALSE)=C2954,"OK","Fix"),"Fix"))</f>
        <v/>
      </c>
      <c r="C2954" s="32"/>
      <c r="E2954" s="25"/>
      <c r="F2954" s="25"/>
      <c r="M2954" s="13"/>
    </row>
    <row r="2955" spans="1:13" x14ac:dyDescent="0.25">
      <c r="A2955" s="7" t="str">
        <f>IF(C2955="","",IFERROR(IF(VLOOKUP(C2955,'Program Mapping'!B:B,1,FALSE)=C2955,"OK","Fix"),"Fix"))</f>
        <v/>
      </c>
      <c r="C2955" s="32"/>
      <c r="E2955" s="25"/>
      <c r="F2955" s="25"/>
      <c r="M2955" s="13"/>
    </row>
    <row r="2956" spans="1:13" x14ac:dyDescent="0.25">
      <c r="A2956" s="7" t="str">
        <f>IF(C2956="","",IFERROR(IF(VLOOKUP(C2956,'Program Mapping'!B:B,1,FALSE)=C2956,"OK","Fix"),"Fix"))</f>
        <v/>
      </c>
      <c r="C2956" s="32"/>
      <c r="E2956" s="25"/>
      <c r="F2956" s="25"/>
      <c r="M2956" s="13"/>
    </row>
    <row r="2957" spans="1:13" x14ac:dyDescent="0.25">
      <c r="A2957" s="7" t="str">
        <f>IF(C2957="","",IFERROR(IF(VLOOKUP(C2957,'Program Mapping'!B:B,1,FALSE)=C2957,"OK","Fix"),"Fix"))</f>
        <v/>
      </c>
      <c r="C2957" s="32"/>
      <c r="E2957" s="25"/>
      <c r="F2957" s="25"/>
      <c r="M2957" s="13"/>
    </row>
    <row r="2958" spans="1:13" x14ac:dyDescent="0.25">
      <c r="A2958" s="7" t="str">
        <f>IF(C2958="","",IFERROR(IF(VLOOKUP(C2958,'Program Mapping'!B:B,1,FALSE)=C2958,"OK","Fix"),"Fix"))</f>
        <v/>
      </c>
      <c r="C2958" s="32"/>
      <c r="E2958" s="25"/>
      <c r="F2958" s="25"/>
      <c r="M2958" s="13"/>
    </row>
    <row r="2959" spans="1:13" x14ac:dyDescent="0.25">
      <c r="A2959" s="7" t="str">
        <f>IF(C2959="","",IFERROR(IF(VLOOKUP(C2959,'Program Mapping'!B:B,1,FALSE)=C2959,"OK","Fix"),"Fix"))</f>
        <v/>
      </c>
      <c r="C2959" s="32"/>
      <c r="E2959" s="25"/>
      <c r="F2959" s="25"/>
      <c r="M2959" s="13"/>
    </row>
    <row r="2960" spans="1:13" x14ac:dyDescent="0.25">
      <c r="A2960" s="7" t="str">
        <f>IF(C2960="","",IFERROR(IF(VLOOKUP(C2960,'Program Mapping'!B:B,1,FALSE)=C2960,"OK","Fix"),"Fix"))</f>
        <v/>
      </c>
      <c r="C2960" s="32"/>
      <c r="E2960" s="25"/>
      <c r="F2960" s="25"/>
      <c r="M2960" s="13"/>
    </row>
    <row r="2961" spans="1:13" x14ac:dyDescent="0.25">
      <c r="A2961" s="7" t="str">
        <f>IF(C2961="","",IFERROR(IF(VLOOKUP(C2961,'Program Mapping'!B:B,1,FALSE)=C2961,"OK","Fix"),"Fix"))</f>
        <v/>
      </c>
      <c r="C2961" s="32"/>
      <c r="E2961" s="25"/>
      <c r="F2961" s="25"/>
      <c r="M2961" s="13"/>
    </row>
    <row r="2962" spans="1:13" x14ac:dyDescent="0.25">
      <c r="A2962" s="7" t="str">
        <f>IF(C2962="","",IFERROR(IF(VLOOKUP(C2962,'Program Mapping'!B:B,1,FALSE)=C2962,"OK","Fix"),"Fix"))</f>
        <v/>
      </c>
      <c r="C2962" s="32"/>
      <c r="E2962" s="25"/>
      <c r="F2962" s="25"/>
      <c r="M2962" s="13"/>
    </row>
    <row r="2963" spans="1:13" x14ac:dyDescent="0.25">
      <c r="A2963" s="7" t="str">
        <f>IF(C2963="","",IFERROR(IF(VLOOKUP(C2963,'Program Mapping'!B:B,1,FALSE)=C2963,"OK","Fix"),"Fix"))</f>
        <v/>
      </c>
      <c r="C2963" s="32"/>
      <c r="E2963" s="25"/>
      <c r="F2963" s="25"/>
      <c r="M2963" s="13"/>
    </row>
    <row r="2964" spans="1:13" x14ac:dyDescent="0.25">
      <c r="A2964" s="7" t="str">
        <f>IF(C2964="","",IFERROR(IF(VLOOKUP(C2964,'Program Mapping'!B:B,1,FALSE)=C2964,"OK","Fix"),"Fix"))</f>
        <v/>
      </c>
      <c r="C2964" s="32"/>
      <c r="E2964" s="25"/>
      <c r="F2964" s="25"/>
      <c r="M2964" s="13"/>
    </row>
    <row r="2965" spans="1:13" x14ac:dyDescent="0.25">
      <c r="A2965" s="7" t="str">
        <f>IF(C2965="","",IFERROR(IF(VLOOKUP(C2965,'Program Mapping'!B:B,1,FALSE)=C2965,"OK","Fix"),"Fix"))</f>
        <v/>
      </c>
      <c r="C2965" s="32"/>
      <c r="E2965" s="25"/>
      <c r="F2965" s="25"/>
      <c r="M2965" s="13"/>
    </row>
    <row r="2966" spans="1:13" x14ac:dyDescent="0.25">
      <c r="A2966" s="7" t="str">
        <f>IF(C2966="","",IFERROR(IF(VLOOKUP(C2966,'Program Mapping'!B:B,1,FALSE)=C2966,"OK","Fix"),"Fix"))</f>
        <v/>
      </c>
      <c r="C2966" s="32"/>
      <c r="E2966" s="25"/>
      <c r="F2966" s="25"/>
      <c r="M2966" s="13"/>
    </row>
    <row r="2967" spans="1:13" x14ac:dyDescent="0.25">
      <c r="A2967" s="7" t="str">
        <f>IF(C2967="","",IFERROR(IF(VLOOKUP(C2967,'Program Mapping'!B:B,1,FALSE)=C2967,"OK","Fix"),"Fix"))</f>
        <v/>
      </c>
      <c r="C2967" s="32"/>
      <c r="E2967" s="25"/>
      <c r="F2967" s="25"/>
      <c r="M2967" s="13"/>
    </row>
    <row r="2968" spans="1:13" x14ac:dyDescent="0.25">
      <c r="A2968" s="7" t="str">
        <f>IF(C2968="","",IFERROR(IF(VLOOKUP(C2968,'Program Mapping'!B:B,1,FALSE)=C2968,"OK","Fix"),"Fix"))</f>
        <v/>
      </c>
      <c r="C2968" s="32"/>
      <c r="E2968" s="25"/>
      <c r="F2968" s="25"/>
      <c r="M2968" s="13"/>
    </row>
    <row r="2969" spans="1:13" x14ac:dyDescent="0.25">
      <c r="A2969" s="7" t="str">
        <f>IF(C2969="","",IFERROR(IF(VLOOKUP(C2969,'Program Mapping'!B:B,1,FALSE)=C2969,"OK","Fix"),"Fix"))</f>
        <v/>
      </c>
      <c r="C2969" s="32"/>
      <c r="E2969" s="25"/>
      <c r="F2969" s="25"/>
      <c r="M2969" s="13"/>
    </row>
    <row r="2970" spans="1:13" x14ac:dyDescent="0.25">
      <c r="A2970" s="7" t="str">
        <f>IF(C2970="","",IFERROR(IF(VLOOKUP(C2970,'Program Mapping'!B:B,1,FALSE)=C2970,"OK","Fix"),"Fix"))</f>
        <v/>
      </c>
      <c r="C2970" s="32"/>
      <c r="E2970" s="25"/>
      <c r="F2970" s="25"/>
      <c r="M2970" s="13"/>
    </row>
    <row r="2971" spans="1:13" x14ac:dyDescent="0.25">
      <c r="A2971" s="7" t="str">
        <f>IF(C2971="","",IFERROR(IF(VLOOKUP(C2971,'Program Mapping'!B:B,1,FALSE)=C2971,"OK","Fix"),"Fix"))</f>
        <v/>
      </c>
      <c r="C2971" s="32"/>
      <c r="E2971" s="25"/>
      <c r="F2971" s="25"/>
      <c r="M2971" s="13"/>
    </row>
    <row r="2972" spans="1:13" x14ac:dyDescent="0.25">
      <c r="A2972" s="7" t="str">
        <f>IF(C2972="","",IFERROR(IF(VLOOKUP(C2972,'Program Mapping'!B:B,1,FALSE)=C2972,"OK","Fix"),"Fix"))</f>
        <v/>
      </c>
      <c r="C2972" s="32"/>
      <c r="E2972" s="25"/>
      <c r="F2972" s="25"/>
      <c r="M2972" s="13"/>
    </row>
    <row r="2973" spans="1:13" x14ac:dyDescent="0.25">
      <c r="A2973" s="7" t="str">
        <f>IF(C2973="","",IFERROR(IF(VLOOKUP(C2973,'Program Mapping'!B:B,1,FALSE)=C2973,"OK","Fix"),"Fix"))</f>
        <v/>
      </c>
      <c r="C2973" s="32"/>
      <c r="E2973" s="25"/>
      <c r="F2973" s="25"/>
      <c r="M2973" s="13"/>
    </row>
    <row r="2974" spans="1:13" x14ac:dyDescent="0.25">
      <c r="A2974" s="7" t="str">
        <f>IF(C2974="","",IFERROR(IF(VLOOKUP(C2974,'Program Mapping'!B:B,1,FALSE)=C2974,"OK","Fix"),"Fix"))</f>
        <v/>
      </c>
      <c r="C2974" s="32"/>
      <c r="E2974" s="25"/>
      <c r="F2974" s="25"/>
      <c r="M2974" s="13"/>
    </row>
    <row r="2975" spans="1:13" x14ac:dyDescent="0.25">
      <c r="A2975" s="7" t="str">
        <f>IF(C2975="","",IFERROR(IF(VLOOKUP(C2975,'Program Mapping'!B:B,1,FALSE)=C2975,"OK","Fix"),"Fix"))</f>
        <v/>
      </c>
      <c r="C2975" s="32"/>
      <c r="E2975" s="25"/>
      <c r="F2975" s="25"/>
      <c r="M2975" s="13"/>
    </row>
    <row r="2976" spans="1:13" x14ac:dyDescent="0.25">
      <c r="A2976" s="7" t="str">
        <f>IF(C2976="","",IFERROR(IF(VLOOKUP(C2976,'Program Mapping'!B:B,1,FALSE)=C2976,"OK","Fix"),"Fix"))</f>
        <v/>
      </c>
      <c r="C2976" s="32"/>
      <c r="E2976" s="25"/>
      <c r="F2976" s="25"/>
      <c r="M2976" s="13"/>
    </row>
    <row r="2977" spans="1:13" x14ac:dyDescent="0.25">
      <c r="A2977" s="7" t="str">
        <f>IF(C2977="","",IFERROR(IF(VLOOKUP(C2977,'Program Mapping'!B:B,1,FALSE)=C2977,"OK","Fix"),"Fix"))</f>
        <v/>
      </c>
      <c r="C2977" s="32"/>
      <c r="E2977" s="25"/>
      <c r="F2977" s="25"/>
      <c r="M2977" s="13"/>
    </row>
    <row r="2978" spans="1:13" x14ac:dyDescent="0.25">
      <c r="A2978" s="7" t="str">
        <f>IF(C2978="","",IFERROR(IF(VLOOKUP(C2978,'Program Mapping'!B:B,1,FALSE)=C2978,"OK","Fix"),"Fix"))</f>
        <v/>
      </c>
      <c r="C2978" s="32"/>
      <c r="E2978" s="25"/>
      <c r="F2978" s="25"/>
      <c r="M2978" s="13"/>
    </row>
    <row r="2979" spans="1:13" x14ac:dyDescent="0.25">
      <c r="A2979" s="7" t="str">
        <f>IF(C2979="","",IFERROR(IF(VLOOKUP(C2979,'Program Mapping'!B:B,1,FALSE)=C2979,"OK","Fix"),"Fix"))</f>
        <v/>
      </c>
      <c r="C2979" s="32"/>
      <c r="E2979" s="25"/>
      <c r="F2979" s="25"/>
      <c r="M2979" s="13"/>
    </row>
    <row r="2980" spans="1:13" x14ac:dyDescent="0.25">
      <c r="A2980" s="7" t="str">
        <f>IF(C2980="","",IFERROR(IF(VLOOKUP(C2980,'Program Mapping'!B:B,1,FALSE)=C2980,"OK","Fix"),"Fix"))</f>
        <v/>
      </c>
      <c r="C2980" s="32"/>
      <c r="E2980" s="25"/>
      <c r="F2980" s="25"/>
      <c r="M2980" s="13"/>
    </row>
    <row r="2981" spans="1:13" x14ac:dyDescent="0.25">
      <c r="A2981" s="7" t="str">
        <f>IF(C2981="","",IFERROR(IF(VLOOKUP(C2981,'Program Mapping'!B:B,1,FALSE)=C2981,"OK","Fix"),"Fix"))</f>
        <v/>
      </c>
      <c r="C2981" s="32"/>
      <c r="E2981" s="25"/>
      <c r="F2981" s="25"/>
      <c r="M2981" s="13"/>
    </row>
    <row r="2982" spans="1:13" x14ac:dyDescent="0.25">
      <c r="A2982" s="7" t="str">
        <f>IF(C2982="","",IFERROR(IF(VLOOKUP(C2982,'Program Mapping'!B:B,1,FALSE)=C2982,"OK","Fix"),"Fix"))</f>
        <v/>
      </c>
      <c r="C2982" s="32"/>
      <c r="E2982" s="25"/>
      <c r="F2982" s="25"/>
      <c r="M2982" s="13"/>
    </row>
    <row r="2983" spans="1:13" x14ac:dyDescent="0.25">
      <c r="A2983" s="7" t="str">
        <f>IF(C2983="","",IFERROR(IF(VLOOKUP(C2983,'Program Mapping'!B:B,1,FALSE)=C2983,"OK","Fix"),"Fix"))</f>
        <v/>
      </c>
      <c r="C2983" s="32"/>
      <c r="E2983" s="25"/>
      <c r="F2983" s="25"/>
      <c r="M2983" s="13"/>
    </row>
    <row r="2984" spans="1:13" x14ac:dyDescent="0.25">
      <c r="A2984" s="7" t="str">
        <f>IF(C2984="","",IFERROR(IF(VLOOKUP(C2984,'Program Mapping'!B:B,1,FALSE)=C2984,"OK","Fix"),"Fix"))</f>
        <v/>
      </c>
      <c r="C2984" s="32"/>
      <c r="E2984" s="25"/>
      <c r="F2984" s="25"/>
      <c r="M2984" s="13"/>
    </row>
    <row r="2985" spans="1:13" x14ac:dyDescent="0.25">
      <c r="A2985" s="7" t="str">
        <f>IF(C2985="","",IFERROR(IF(VLOOKUP(C2985,'Program Mapping'!B:B,1,FALSE)=C2985,"OK","Fix"),"Fix"))</f>
        <v/>
      </c>
      <c r="C2985" s="32"/>
      <c r="E2985" s="25"/>
      <c r="F2985" s="25"/>
      <c r="M2985" s="13"/>
    </row>
    <row r="2986" spans="1:13" x14ac:dyDescent="0.25">
      <c r="A2986" s="7" t="str">
        <f>IF(C2986="","",IFERROR(IF(VLOOKUP(C2986,'Program Mapping'!B:B,1,FALSE)=C2986,"OK","Fix"),"Fix"))</f>
        <v/>
      </c>
      <c r="C2986" s="32"/>
      <c r="E2986" s="25"/>
      <c r="F2986" s="25"/>
      <c r="M2986" s="13"/>
    </row>
    <row r="2987" spans="1:13" x14ac:dyDescent="0.25">
      <c r="A2987" s="7" t="str">
        <f>IF(C2987="","",IFERROR(IF(VLOOKUP(C2987,'Program Mapping'!B:B,1,FALSE)=C2987,"OK","Fix"),"Fix"))</f>
        <v/>
      </c>
      <c r="C2987" s="32"/>
      <c r="E2987" s="25"/>
      <c r="F2987" s="25"/>
      <c r="M2987" s="13"/>
    </row>
    <row r="2988" spans="1:13" x14ac:dyDescent="0.25">
      <c r="A2988" s="7" t="str">
        <f>IF(C2988="","",IFERROR(IF(VLOOKUP(C2988,'Program Mapping'!B:B,1,FALSE)=C2988,"OK","Fix"),"Fix"))</f>
        <v/>
      </c>
      <c r="C2988" s="32"/>
      <c r="E2988" s="25"/>
      <c r="F2988" s="25"/>
      <c r="M2988" s="13"/>
    </row>
    <row r="2989" spans="1:13" x14ac:dyDescent="0.25">
      <c r="A2989" s="7" t="str">
        <f>IF(C2989="","",IFERROR(IF(VLOOKUP(C2989,'Program Mapping'!B:B,1,FALSE)=C2989,"OK","Fix"),"Fix"))</f>
        <v/>
      </c>
      <c r="C2989" s="32"/>
      <c r="E2989" s="25"/>
      <c r="F2989" s="25"/>
      <c r="M2989" s="13"/>
    </row>
    <row r="2990" spans="1:13" x14ac:dyDescent="0.25">
      <c r="A2990" s="7" t="str">
        <f>IF(C2990="","",IFERROR(IF(VLOOKUP(C2990,'Program Mapping'!B:B,1,FALSE)=C2990,"OK","Fix"),"Fix"))</f>
        <v/>
      </c>
      <c r="C2990" s="32"/>
      <c r="E2990" s="25"/>
      <c r="F2990" s="25"/>
      <c r="M2990" s="13"/>
    </row>
    <row r="2991" spans="1:13" x14ac:dyDescent="0.25">
      <c r="A2991" s="7" t="str">
        <f>IF(C2991="","",IFERROR(IF(VLOOKUP(C2991,'Program Mapping'!B:B,1,FALSE)=C2991,"OK","Fix"),"Fix"))</f>
        <v/>
      </c>
      <c r="C2991" s="32"/>
      <c r="E2991" s="25"/>
      <c r="F2991" s="25"/>
      <c r="M2991" s="13"/>
    </row>
    <row r="2992" spans="1:13" x14ac:dyDescent="0.25">
      <c r="A2992" s="7" t="str">
        <f>IF(C2992="","",IFERROR(IF(VLOOKUP(C2992,'Program Mapping'!B:B,1,FALSE)=C2992,"OK","Fix"),"Fix"))</f>
        <v/>
      </c>
      <c r="C2992" s="32"/>
      <c r="E2992" s="25"/>
      <c r="F2992" s="25"/>
      <c r="M2992" s="13"/>
    </row>
    <row r="2993" spans="1:13" x14ac:dyDescent="0.25">
      <c r="A2993" s="7" t="str">
        <f>IF(C2993="","",IFERROR(IF(VLOOKUP(C2993,'Program Mapping'!B:B,1,FALSE)=C2993,"OK","Fix"),"Fix"))</f>
        <v/>
      </c>
      <c r="C2993" s="32"/>
      <c r="E2993" s="25"/>
      <c r="F2993" s="25"/>
      <c r="M2993" s="13"/>
    </row>
    <row r="2994" spans="1:13" x14ac:dyDescent="0.25">
      <c r="A2994" s="7" t="str">
        <f>IF(C2994="","",IFERROR(IF(VLOOKUP(C2994,'Program Mapping'!B:B,1,FALSE)=C2994,"OK","Fix"),"Fix"))</f>
        <v/>
      </c>
      <c r="C2994" s="32"/>
      <c r="E2994" s="25"/>
      <c r="F2994" s="25"/>
      <c r="M2994" s="13"/>
    </row>
    <row r="2995" spans="1:13" x14ac:dyDescent="0.25">
      <c r="A2995" s="7" t="str">
        <f>IF(C2995="","",IFERROR(IF(VLOOKUP(C2995,'Program Mapping'!B:B,1,FALSE)=C2995,"OK","Fix"),"Fix"))</f>
        <v/>
      </c>
      <c r="C2995" s="32"/>
      <c r="E2995" s="25"/>
      <c r="F2995" s="25"/>
      <c r="M2995" s="13"/>
    </row>
    <row r="2996" spans="1:13" x14ac:dyDescent="0.25">
      <c r="A2996" s="7" t="str">
        <f>IF(C2996="","",IFERROR(IF(VLOOKUP(C2996,'Program Mapping'!B:B,1,FALSE)=C2996,"OK","Fix"),"Fix"))</f>
        <v/>
      </c>
      <c r="C2996" s="32"/>
      <c r="E2996" s="25"/>
      <c r="F2996" s="25"/>
      <c r="M2996" s="13"/>
    </row>
    <row r="2997" spans="1:13" x14ac:dyDescent="0.25">
      <c r="A2997" s="7" t="str">
        <f>IF(C2997="","",IFERROR(IF(VLOOKUP(C2997,'Program Mapping'!B:B,1,FALSE)=C2997,"OK","Fix"),"Fix"))</f>
        <v/>
      </c>
      <c r="C2997" s="32"/>
      <c r="E2997" s="25"/>
      <c r="F2997" s="25"/>
      <c r="M2997" s="13"/>
    </row>
    <row r="2998" spans="1:13" x14ac:dyDescent="0.25">
      <c r="A2998" s="7" t="str">
        <f>IF(C2998="","",IFERROR(IF(VLOOKUP(C2998,'Program Mapping'!B:B,1,FALSE)=C2998,"OK","Fix"),"Fix"))</f>
        <v/>
      </c>
      <c r="C2998" s="32"/>
      <c r="E2998" s="25"/>
      <c r="F2998" s="25"/>
      <c r="M2998" s="13"/>
    </row>
    <row r="2999" spans="1:13" x14ac:dyDescent="0.25">
      <c r="A2999" s="7" t="str">
        <f>IF(C2999="","",IFERROR(IF(VLOOKUP(C2999,'Program Mapping'!B:B,1,FALSE)=C2999,"OK","Fix"),"Fix"))</f>
        <v/>
      </c>
      <c r="C2999" s="32"/>
      <c r="E2999" s="25"/>
      <c r="F2999" s="25"/>
      <c r="M2999" s="13"/>
    </row>
    <row r="3000" spans="1:13" x14ac:dyDescent="0.25">
      <c r="A3000" s="7" t="str">
        <f>IF(C3000="","",IFERROR(IF(VLOOKUP(C3000,'Program Mapping'!B:B,1,FALSE)=C3000,"OK","Fix"),"Fix"))</f>
        <v/>
      </c>
      <c r="C3000" s="32"/>
      <c r="E3000" s="25"/>
      <c r="F3000" s="25"/>
      <c r="M3000" s="13"/>
    </row>
    <row r="3001" spans="1:13" x14ac:dyDescent="0.25">
      <c r="A3001" s="7" t="str">
        <f>IF(C3001="","",IFERROR(IF(VLOOKUP(C3001,'Program Mapping'!B:B,1,FALSE)=C3001,"OK","Fix"),"Fix"))</f>
        <v/>
      </c>
      <c r="C3001" s="32"/>
      <c r="E3001" s="25"/>
      <c r="F3001" s="25"/>
      <c r="M3001" s="13"/>
    </row>
    <row r="3002" spans="1:13" x14ac:dyDescent="0.25">
      <c r="A3002" s="7" t="str">
        <f>IF(C3002="","",IFERROR(IF(VLOOKUP(C3002,'Program Mapping'!B:B,1,FALSE)=C3002,"OK","Fix"),"Fix"))</f>
        <v/>
      </c>
      <c r="C3002" s="32"/>
      <c r="E3002" s="25"/>
      <c r="F3002" s="25"/>
      <c r="M3002" s="13"/>
    </row>
    <row r="3003" spans="1:13" x14ac:dyDescent="0.25">
      <c r="A3003" s="7" t="str">
        <f>IF(C3003="","",IFERROR(IF(VLOOKUP(C3003,'Program Mapping'!B:B,1,FALSE)=C3003,"OK","Fix"),"Fix"))</f>
        <v/>
      </c>
      <c r="C3003" s="32"/>
      <c r="E3003" s="25"/>
      <c r="F3003" s="25"/>
      <c r="M3003" s="13"/>
    </row>
    <row r="3004" spans="1:13" x14ac:dyDescent="0.25">
      <c r="A3004" s="7" t="str">
        <f>IF(C3004="","",IFERROR(IF(VLOOKUP(C3004,'Program Mapping'!B:B,1,FALSE)=C3004,"OK","Fix"),"Fix"))</f>
        <v/>
      </c>
      <c r="C3004" s="32"/>
      <c r="E3004" s="25"/>
      <c r="F3004" s="25"/>
      <c r="M3004" s="13"/>
    </row>
    <row r="3005" spans="1:13" x14ac:dyDescent="0.25">
      <c r="A3005" s="7" t="str">
        <f>IF(C3005="","",IFERROR(IF(VLOOKUP(C3005,'Program Mapping'!B:B,1,FALSE)=C3005,"OK","Fix"),"Fix"))</f>
        <v/>
      </c>
      <c r="C3005" s="32"/>
      <c r="E3005" s="25"/>
      <c r="F3005" s="25"/>
      <c r="M3005" s="13"/>
    </row>
    <row r="3006" spans="1:13" x14ac:dyDescent="0.25">
      <c r="A3006" s="7" t="str">
        <f>IF(C3006="","",IFERROR(IF(VLOOKUP(C3006,'Program Mapping'!B:B,1,FALSE)=C3006,"OK","Fix"),"Fix"))</f>
        <v/>
      </c>
      <c r="C3006" s="32"/>
      <c r="E3006" s="25"/>
      <c r="F3006" s="25"/>
      <c r="M3006" s="13"/>
    </row>
    <row r="3007" spans="1:13" x14ac:dyDescent="0.25">
      <c r="A3007" s="7" t="str">
        <f>IF(C3007="","",IFERROR(IF(VLOOKUP(C3007,'Program Mapping'!B:B,1,FALSE)=C3007,"OK","Fix"),"Fix"))</f>
        <v/>
      </c>
      <c r="C3007" s="32"/>
      <c r="E3007" s="25"/>
      <c r="F3007" s="25"/>
      <c r="M3007" s="13"/>
    </row>
    <row r="3008" spans="1:13" x14ac:dyDescent="0.25">
      <c r="A3008" s="7" t="str">
        <f>IF(C3008="","",IFERROR(IF(VLOOKUP(C3008,'Program Mapping'!B:B,1,FALSE)=C3008,"OK","Fix"),"Fix"))</f>
        <v/>
      </c>
      <c r="C3008" s="32"/>
      <c r="E3008" s="25"/>
      <c r="F3008" s="25"/>
      <c r="M3008" s="13"/>
    </row>
    <row r="3009" spans="1:13" x14ac:dyDescent="0.25">
      <c r="A3009" s="7" t="str">
        <f>IF(C3009="","",IFERROR(IF(VLOOKUP(C3009,'Program Mapping'!B:B,1,FALSE)=C3009,"OK","Fix"),"Fix"))</f>
        <v/>
      </c>
      <c r="C3009" s="32"/>
      <c r="E3009" s="25"/>
      <c r="F3009" s="25"/>
      <c r="M3009" s="13"/>
    </row>
    <row r="3010" spans="1:13" x14ac:dyDescent="0.25">
      <c r="A3010" s="7" t="str">
        <f>IF(C3010="","",IFERROR(IF(VLOOKUP(C3010,'Program Mapping'!B:B,1,FALSE)=C3010,"OK","Fix"),"Fix"))</f>
        <v/>
      </c>
      <c r="C3010" s="32"/>
      <c r="E3010" s="25"/>
      <c r="F3010" s="25"/>
      <c r="M3010" s="13"/>
    </row>
    <row r="3011" spans="1:13" x14ac:dyDescent="0.25">
      <c r="A3011" s="7" t="str">
        <f>IF(C3011="","",IFERROR(IF(VLOOKUP(C3011,'Program Mapping'!B:B,1,FALSE)=C3011,"OK","Fix"),"Fix"))</f>
        <v/>
      </c>
      <c r="C3011" s="32"/>
      <c r="E3011" s="25"/>
      <c r="F3011" s="25"/>
      <c r="M3011" s="13"/>
    </row>
    <row r="3012" spans="1:13" x14ac:dyDescent="0.25">
      <c r="A3012" s="7" t="str">
        <f>IF(C3012="","",IFERROR(IF(VLOOKUP(C3012,'Program Mapping'!B:B,1,FALSE)=C3012,"OK","Fix"),"Fix"))</f>
        <v/>
      </c>
      <c r="C3012" s="32"/>
      <c r="E3012" s="25"/>
      <c r="F3012" s="25"/>
      <c r="M3012" s="13"/>
    </row>
    <row r="3013" spans="1:13" x14ac:dyDescent="0.25">
      <c r="A3013" s="7" t="str">
        <f>IF(C3013="","",IFERROR(IF(VLOOKUP(C3013,'Program Mapping'!B:B,1,FALSE)=C3013,"OK","Fix"),"Fix"))</f>
        <v/>
      </c>
      <c r="C3013" s="32"/>
      <c r="E3013" s="25"/>
      <c r="F3013" s="25"/>
      <c r="M3013" s="13"/>
    </row>
    <row r="3014" spans="1:13" x14ac:dyDescent="0.25">
      <c r="A3014" s="7" t="str">
        <f>IF(C3014="","",IFERROR(IF(VLOOKUP(C3014,'Program Mapping'!B:B,1,FALSE)=C3014,"OK","Fix"),"Fix"))</f>
        <v/>
      </c>
      <c r="C3014" s="32"/>
      <c r="E3014" s="25"/>
      <c r="F3014" s="25"/>
      <c r="M3014" s="13"/>
    </row>
    <row r="3015" spans="1:13" x14ac:dyDescent="0.25">
      <c r="A3015" s="7" t="str">
        <f>IF(C3015="","",IFERROR(IF(VLOOKUP(C3015,'Program Mapping'!B:B,1,FALSE)=C3015,"OK","Fix"),"Fix"))</f>
        <v/>
      </c>
      <c r="C3015" s="32"/>
      <c r="E3015" s="25"/>
      <c r="F3015" s="25"/>
      <c r="M3015" s="13"/>
    </row>
    <row r="3016" spans="1:13" x14ac:dyDescent="0.25">
      <c r="A3016" s="7" t="str">
        <f>IF(C3016="","",IFERROR(IF(VLOOKUP(C3016,'Program Mapping'!B:B,1,FALSE)=C3016,"OK","Fix"),"Fix"))</f>
        <v/>
      </c>
      <c r="C3016" s="32"/>
      <c r="E3016" s="25"/>
      <c r="F3016" s="25"/>
      <c r="M3016" s="13"/>
    </row>
    <row r="3017" spans="1:13" x14ac:dyDescent="0.25">
      <c r="A3017" s="7" t="str">
        <f>IF(C3017="","",IFERROR(IF(VLOOKUP(C3017,'Program Mapping'!B:B,1,FALSE)=C3017,"OK","Fix"),"Fix"))</f>
        <v/>
      </c>
      <c r="C3017" s="32"/>
      <c r="E3017" s="25"/>
      <c r="F3017" s="25"/>
      <c r="M3017" s="13"/>
    </row>
    <row r="3018" spans="1:13" x14ac:dyDescent="0.25">
      <c r="A3018" s="7" t="str">
        <f>IF(C3018="","",IFERROR(IF(VLOOKUP(C3018,'Program Mapping'!B:B,1,FALSE)=C3018,"OK","Fix"),"Fix"))</f>
        <v/>
      </c>
      <c r="C3018" s="32"/>
      <c r="E3018" s="25"/>
      <c r="F3018" s="25"/>
      <c r="M3018" s="13"/>
    </row>
    <row r="3019" spans="1:13" x14ac:dyDescent="0.25">
      <c r="A3019" s="7" t="str">
        <f>IF(C3019="","",IFERROR(IF(VLOOKUP(C3019,'Program Mapping'!B:B,1,FALSE)=C3019,"OK","Fix"),"Fix"))</f>
        <v/>
      </c>
      <c r="C3019" s="32"/>
      <c r="E3019" s="25"/>
      <c r="F3019" s="25"/>
      <c r="M3019" s="13"/>
    </row>
    <row r="3020" spans="1:13" x14ac:dyDescent="0.25">
      <c r="A3020" s="7" t="str">
        <f>IF(C3020="","",IFERROR(IF(VLOOKUP(C3020,'Program Mapping'!B:B,1,FALSE)=C3020,"OK","Fix"),"Fix"))</f>
        <v/>
      </c>
      <c r="C3020" s="32"/>
      <c r="E3020" s="25"/>
      <c r="F3020" s="25"/>
      <c r="M3020" s="13"/>
    </row>
    <row r="3021" spans="1:13" x14ac:dyDescent="0.25">
      <c r="A3021" s="7" t="str">
        <f>IF(C3021="","",IFERROR(IF(VLOOKUP(C3021,'Program Mapping'!B:B,1,FALSE)=C3021,"OK","Fix"),"Fix"))</f>
        <v/>
      </c>
      <c r="C3021" s="32"/>
      <c r="E3021" s="25"/>
      <c r="F3021" s="25"/>
      <c r="M3021" s="13"/>
    </row>
    <row r="3022" spans="1:13" x14ac:dyDescent="0.25">
      <c r="A3022" s="7" t="str">
        <f>IF(C3022="","",IFERROR(IF(VLOOKUP(C3022,'Program Mapping'!B:B,1,FALSE)=C3022,"OK","Fix"),"Fix"))</f>
        <v/>
      </c>
      <c r="C3022" s="32"/>
      <c r="E3022" s="25"/>
      <c r="F3022" s="25"/>
      <c r="M3022" s="13"/>
    </row>
    <row r="3023" spans="1:13" x14ac:dyDescent="0.25">
      <c r="A3023" s="7" t="str">
        <f>IF(C3023="","",IFERROR(IF(VLOOKUP(C3023,'Program Mapping'!B:B,1,FALSE)=C3023,"OK","Fix"),"Fix"))</f>
        <v/>
      </c>
      <c r="C3023" s="32"/>
      <c r="E3023" s="25"/>
      <c r="F3023" s="25"/>
      <c r="M3023" s="13"/>
    </row>
    <row r="3024" spans="1:13" x14ac:dyDescent="0.25">
      <c r="A3024" s="7" t="str">
        <f>IF(C3024="","",IFERROR(IF(VLOOKUP(C3024,'Program Mapping'!B:B,1,FALSE)=C3024,"OK","Fix"),"Fix"))</f>
        <v/>
      </c>
      <c r="C3024" s="32"/>
      <c r="E3024" s="25"/>
      <c r="F3024" s="25"/>
      <c r="M3024" s="13"/>
    </row>
    <row r="3025" spans="1:13" x14ac:dyDescent="0.25">
      <c r="A3025" s="7" t="str">
        <f>IF(C3025="","",IFERROR(IF(VLOOKUP(C3025,'Program Mapping'!B:B,1,FALSE)=C3025,"OK","Fix"),"Fix"))</f>
        <v/>
      </c>
      <c r="C3025" s="32"/>
      <c r="E3025" s="25"/>
      <c r="F3025" s="25"/>
      <c r="M3025" s="13"/>
    </row>
    <row r="3026" spans="1:13" x14ac:dyDescent="0.25">
      <c r="A3026" s="7" t="str">
        <f>IF(C3026="","",IFERROR(IF(VLOOKUP(C3026,'Program Mapping'!B:B,1,FALSE)=C3026,"OK","Fix"),"Fix"))</f>
        <v/>
      </c>
      <c r="C3026" s="32"/>
      <c r="E3026" s="25"/>
      <c r="F3026" s="25"/>
      <c r="M3026" s="13"/>
    </row>
    <row r="3027" spans="1:13" x14ac:dyDescent="0.25">
      <c r="A3027" s="7" t="str">
        <f>IF(C3027="","",IFERROR(IF(VLOOKUP(C3027,'Program Mapping'!B:B,1,FALSE)=C3027,"OK","Fix"),"Fix"))</f>
        <v/>
      </c>
      <c r="C3027" s="32"/>
      <c r="E3027" s="25"/>
      <c r="F3027" s="25"/>
      <c r="M3027" s="13"/>
    </row>
    <row r="3028" spans="1:13" x14ac:dyDescent="0.25">
      <c r="A3028" s="7" t="str">
        <f>IF(C3028="","",IFERROR(IF(VLOOKUP(C3028,'Program Mapping'!B:B,1,FALSE)=C3028,"OK","Fix"),"Fix"))</f>
        <v/>
      </c>
      <c r="C3028" s="32"/>
      <c r="E3028" s="25"/>
      <c r="F3028" s="25"/>
      <c r="M3028" s="13"/>
    </row>
    <row r="3029" spans="1:13" x14ac:dyDescent="0.25">
      <c r="A3029" s="7" t="str">
        <f>IF(C3029="","",IFERROR(IF(VLOOKUP(C3029,'Program Mapping'!B:B,1,FALSE)=C3029,"OK","Fix"),"Fix"))</f>
        <v/>
      </c>
      <c r="C3029" s="32"/>
      <c r="E3029" s="25"/>
      <c r="F3029" s="25"/>
      <c r="M3029" s="13"/>
    </row>
    <row r="3030" spans="1:13" x14ac:dyDescent="0.25">
      <c r="A3030" s="7" t="str">
        <f>IF(C3030="","",IFERROR(IF(VLOOKUP(C3030,'Program Mapping'!B:B,1,FALSE)=C3030,"OK","Fix"),"Fix"))</f>
        <v/>
      </c>
      <c r="C3030" s="32"/>
      <c r="E3030" s="25"/>
      <c r="F3030" s="25"/>
      <c r="M3030" s="13"/>
    </row>
    <row r="3031" spans="1:13" x14ac:dyDescent="0.25">
      <c r="A3031" s="7" t="str">
        <f>IF(C3031="","",IFERROR(IF(VLOOKUP(C3031,'Program Mapping'!B:B,1,FALSE)=C3031,"OK","Fix"),"Fix"))</f>
        <v/>
      </c>
      <c r="C3031" s="32"/>
      <c r="E3031" s="25"/>
      <c r="F3031" s="25"/>
      <c r="M3031" s="13"/>
    </row>
    <row r="3032" spans="1:13" x14ac:dyDescent="0.25">
      <c r="A3032" s="7" t="str">
        <f>IF(C3032="","",IFERROR(IF(VLOOKUP(C3032,'Program Mapping'!B:B,1,FALSE)=C3032,"OK","Fix"),"Fix"))</f>
        <v/>
      </c>
      <c r="C3032" s="32"/>
      <c r="E3032" s="25"/>
      <c r="F3032" s="25"/>
      <c r="M3032" s="13"/>
    </row>
    <row r="3033" spans="1:13" x14ac:dyDescent="0.25">
      <c r="A3033" s="7" t="str">
        <f>IF(C3033="","",IFERROR(IF(VLOOKUP(C3033,'Program Mapping'!B:B,1,FALSE)=C3033,"OK","Fix"),"Fix"))</f>
        <v/>
      </c>
      <c r="C3033" s="32"/>
      <c r="E3033" s="25"/>
      <c r="F3033" s="25"/>
      <c r="M3033" s="13"/>
    </row>
    <row r="3034" spans="1:13" x14ac:dyDescent="0.25">
      <c r="A3034" s="7" t="str">
        <f>IF(C3034="","",IFERROR(IF(VLOOKUP(C3034,'Program Mapping'!B:B,1,FALSE)=C3034,"OK","Fix"),"Fix"))</f>
        <v/>
      </c>
      <c r="C3034" s="32"/>
      <c r="E3034" s="25"/>
      <c r="F3034" s="25"/>
      <c r="M3034" s="13"/>
    </row>
    <row r="3035" spans="1:13" x14ac:dyDescent="0.25">
      <c r="A3035" s="7" t="str">
        <f>IF(C3035="","",IFERROR(IF(VLOOKUP(C3035,'Program Mapping'!B:B,1,FALSE)=C3035,"OK","Fix"),"Fix"))</f>
        <v/>
      </c>
      <c r="C3035" s="32"/>
      <c r="E3035" s="25"/>
      <c r="F3035" s="25"/>
      <c r="M3035" s="13"/>
    </row>
    <row r="3036" spans="1:13" x14ac:dyDescent="0.25">
      <c r="A3036" s="7" t="str">
        <f>IF(C3036="","",IFERROR(IF(VLOOKUP(C3036,'Program Mapping'!B:B,1,FALSE)=C3036,"OK","Fix"),"Fix"))</f>
        <v/>
      </c>
      <c r="C3036" s="32"/>
      <c r="E3036" s="25"/>
      <c r="F3036" s="25"/>
      <c r="M3036" s="13"/>
    </row>
    <row r="3037" spans="1:13" x14ac:dyDescent="0.25">
      <c r="A3037" s="7" t="str">
        <f>IF(C3037="","",IFERROR(IF(VLOOKUP(C3037,'Program Mapping'!B:B,1,FALSE)=C3037,"OK","Fix"),"Fix"))</f>
        <v/>
      </c>
      <c r="C3037" s="32"/>
      <c r="E3037" s="25"/>
      <c r="F3037" s="25"/>
      <c r="M3037" s="13"/>
    </row>
    <row r="3038" spans="1:13" x14ac:dyDescent="0.25">
      <c r="A3038" s="7" t="str">
        <f>IF(C3038="","",IFERROR(IF(VLOOKUP(C3038,'Program Mapping'!B:B,1,FALSE)=C3038,"OK","Fix"),"Fix"))</f>
        <v/>
      </c>
      <c r="C3038" s="32"/>
      <c r="E3038" s="25"/>
      <c r="F3038" s="25"/>
      <c r="M3038" s="13"/>
    </row>
    <row r="3039" spans="1:13" x14ac:dyDescent="0.25">
      <c r="A3039" s="7" t="str">
        <f>IF(C3039="","",IFERROR(IF(VLOOKUP(C3039,'Program Mapping'!B:B,1,FALSE)=C3039,"OK","Fix"),"Fix"))</f>
        <v/>
      </c>
      <c r="C3039" s="32"/>
      <c r="E3039" s="25"/>
      <c r="F3039" s="25"/>
      <c r="M3039" s="13"/>
    </row>
    <row r="3040" spans="1:13" x14ac:dyDescent="0.25">
      <c r="A3040" s="7" t="str">
        <f>IF(C3040="","",IFERROR(IF(VLOOKUP(C3040,'Program Mapping'!B:B,1,FALSE)=C3040,"OK","Fix"),"Fix"))</f>
        <v/>
      </c>
      <c r="C3040" s="32"/>
      <c r="E3040" s="25"/>
      <c r="F3040" s="25"/>
      <c r="M3040" s="13"/>
    </row>
    <row r="3041" spans="1:13" x14ac:dyDescent="0.25">
      <c r="A3041" s="7" t="str">
        <f>IF(C3041="","",IFERROR(IF(VLOOKUP(C3041,'Program Mapping'!B:B,1,FALSE)=C3041,"OK","Fix"),"Fix"))</f>
        <v/>
      </c>
      <c r="C3041" s="32"/>
      <c r="E3041" s="25"/>
      <c r="F3041" s="25"/>
      <c r="M3041" s="13"/>
    </row>
    <row r="3042" spans="1:13" x14ac:dyDescent="0.25">
      <c r="A3042" s="7" t="str">
        <f>IF(C3042="","",IFERROR(IF(VLOOKUP(C3042,'Program Mapping'!B:B,1,FALSE)=C3042,"OK","Fix"),"Fix"))</f>
        <v/>
      </c>
      <c r="C3042" s="32"/>
      <c r="E3042" s="25"/>
      <c r="F3042" s="25"/>
      <c r="M3042" s="13"/>
    </row>
    <row r="3043" spans="1:13" x14ac:dyDescent="0.25">
      <c r="A3043" s="7" t="str">
        <f>IF(C3043="","",IFERROR(IF(VLOOKUP(C3043,'Program Mapping'!B:B,1,FALSE)=C3043,"OK","Fix"),"Fix"))</f>
        <v/>
      </c>
      <c r="C3043" s="32"/>
      <c r="E3043" s="25"/>
      <c r="F3043" s="25"/>
      <c r="M3043" s="13"/>
    </row>
    <row r="3044" spans="1:13" x14ac:dyDescent="0.25">
      <c r="A3044" s="7" t="str">
        <f>IF(C3044="","",IFERROR(IF(VLOOKUP(C3044,'Program Mapping'!B:B,1,FALSE)=C3044,"OK","Fix"),"Fix"))</f>
        <v/>
      </c>
      <c r="C3044" s="32"/>
      <c r="E3044" s="25"/>
      <c r="F3044" s="25"/>
      <c r="M3044" s="13"/>
    </row>
    <row r="3045" spans="1:13" x14ac:dyDescent="0.25">
      <c r="A3045" s="7" t="str">
        <f>IF(C3045="","",IFERROR(IF(VLOOKUP(C3045,'Program Mapping'!B:B,1,FALSE)=C3045,"OK","Fix"),"Fix"))</f>
        <v/>
      </c>
      <c r="C3045" s="32"/>
      <c r="E3045" s="25"/>
      <c r="F3045" s="25"/>
      <c r="M3045" s="13"/>
    </row>
    <row r="3046" spans="1:13" x14ac:dyDescent="0.25">
      <c r="A3046" s="7" t="str">
        <f>IF(C3046="","",IFERROR(IF(VLOOKUP(C3046,'Program Mapping'!B:B,1,FALSE)=C3046,"OK","Fix"),"Fix"))</f>
        <v/>
      </c>
      <c r="C3046" s="32"/>
      <c r="E3046" s="25"/>
      <c r="F3046" s="25"/>
      <c r="M3046" s="13"/>
    </row>
    <row r="3047" spans="1:13" x14ac:dyDescent="0.25">
      <c r="A3047" s="7" t="str">
        <f>IF(C3047="","",IFERROR(IF(VLOOKUP(C3047,'Program Mapping'!B:B,1,FALSE)=C3047,"OK","Fix"),"Fix"))</f>
        <v/>
      </c>
      <c r="C3047" s="32"/>
      <c r="E3047" s="25"/>
      <c r="F3047" s="25"/>
      <c r="M3047" s="13"/>
    </row>
    <row r="3048" spans="1:13" x14ac:dyDescent="0.25">
      <c r="A3048" s="7" t="str">
        <f>IF(C3048="","",IFERROR(IF(VLOOKUP(C3048,'Program Mapping'!B:B,1,FALSE)=C3048,"OK","Fix"),"Fix"))</f>
        <v/>
      </c>
      <c r="C3048" s="32"/>
      <c r="E3048" s="25"/>
      <c r="F3048" s="25"/>
      <c r="M3048" s="13"/>
    </row>
    <row r="3049" spans="1:13" x14ac:dyDescent="0.25">
      <c r="A3049" s="7" t="str">
        <f>IF(C3049="","",IFERROR(IF(VLOOKUP(C3049,'Program Mapping'!B:B,1,FALSE)=C3049,"OK","Fix"),"Fix"))</f>
        <v/>
      </c>
      <c r="C3049" s="32"/>
      <c r="E3049" s="25"/>
      <c r="F3049" s="25"/>
      <c r="M3049" s="13"/>
    </row>
    <row r="3050" spans="1:13" x14ac:dyDescent="0.25">
      <c r="A3050" s="7" t="str">
        <f>IF(C3050="","",IFERROR(IF(VLOOKUP(C3050,'Program Mapping'!B:B,1,FALSE)=C3050,"OK","Fix"),"Fix"))</f>
        <v/>
      </c>
      <c r="C3050" s="32"/>
      <c r="E3050" s="25"/>
      <c r="F3050" s="25"/>
      <c r="M3050" s="13"/>
    </row>
    <row r="3051" spans="1:13" x14ac:dyDescent="0.25">
      <c r="A3051" s="7" t="str">
        <f>IF(C3051="","",IFERROR(IF(VLOOKUP(C3051,'Program Mapping'!B:B,1,FALSE)=C3051,"OK","Fix"),"Fix"))</f>
        <v/>
      </c>
      <c r="C3051" s="32"/>
      <c r="E3051" s="25"/>
      <c r="F3051" s="25"/>
      <c r="M3051" s="13"/>
    </row>
    <row r="3052" spans="1:13" x14ac:dyDescent="0.25">
      <c r="A3052" s="7" t="str">
        <f>IF(C3052="","",IFERROR(IF(VLOOKUP(C3052,'Program Mapping'!B:B,1,FALSE)=C3052,"OK","Fix"),"Fix"))</f>
        <v/>
      </c>
      <c r="C3052" s="32"/>
      <c r="E3052" s="25"/>
      <c r="F3052" s="25"/>
      <c r="M3052" s="13"/>
    </row>
    <row r="3053" spans="1:13" x14ac:dyDescent="0.25">
      <c r="A3053" s="7" t="str">
        <f>IF(C3053="","",IFERROR(IF(VLOOKUP(C3053,'Program Mapping'!B:B,1,FALSE)=C3053,"OK","Fix"),"Fix"))</f>
        <v/>
      </c>
      <c r="C3053" s="32"/>
      <c r="E3053" s="25"/>
      <c r="F3053" s="25"/>
      <c r="M3053" s="13"/>
    </row>
    <row r="3054" spans="1:13" x14ac:dyDescent="0.25">
      <c r="A3054" s="7" t="str">
        <f>IF(C3054="","",IFERROR(IF(VLOOKUP(C3054,'Program Mapping'!B:B,1,FALSE)=C3054,"OK","Fix"),"Fix"))</f>
        <v/>
      </c>
      <c r="C3054" s="32"/>
      <c r="E3054" s="25"/>
      <c r="F3054" s="25"/>
      <c r="M3054" s="13"/>
    </row>
    <row r="3055" spans="1:13" x14ac:dyDescent="0.25">
      <c r="A3055" s="7" t="str">
        <f>IF(C3055="","",IFERROR(IF(VLOOKUP(C3055,'Program Mapping'!B:B,1,FALSE)=C3055,"OK","Fix"),"Fix"))</f>
        <v/>
      </c>
      <c r="C3055" s="32"/>
      <c r="E3055" s="25"/>
      <c r="F3055" s="25"/>
      <c r="M3055" s="13"/>
    </row>
    <row r="3056" spans="1:13" x14ac:dyDescent="0.25">
      <c r="A3056" s="7" t="str">
        <f>IF(C3056="","",IFERROR(IF(VLOOKUP(C3056,'Program Mapping'!B:B,1,FALSE)=C3056,"OK","Fix"),"Fix"))</f>
        <v/>
      </c>
      <c r="C3056" s="32"/>
      <c r="E3056" s="25"/>
      <c r="F3056" s="25"/>
      <c r="M3056" s="13"/>
    </row>
    <row r="3057" spans="1:13" x14ac:dyDescent="0.25">
      <c r="A3057" s="7" t="str">
        <f>IF(C3057="","",IFERROR(IF(VLOOKUP(C3057,'Program Mapping'!B:B,1,FALSE)=C3057,"OK","Fix"),"Fix"))</f>
        <v/>
      </c>
      <c r="C3057" s="32"/>
      <c r="E3057" s="25"/>
      <c r="F3057" s="25"/>
      <c r="M3057" s="13"/>
    </row>
    <row r="3058" spans="1:13" x14ac:dyDescent="0.25">
      <c r="A3058" s="7" t="str">
        <f>IF(C3058="","",IFERROR(IF(VLOOKUP(C3058,'Program Mapping'!B:B,1,FALSE)=C3058,"OK","Fix"),"Fix"))</f>
        <v/>
      </c>
      <c r="C3058" s="32"/>
      <c r="E3058" s="25"/>
      <c r="F3058" s="25"/>
      <c r="M3058" s="13"/>
    </row>
    <row r="3059" spans="1:13" x14ac:dyDescent="0.25">
      <c r="A3059" s="7" t="str">
        <f>IF(C3059="","",IFERROR(IF(VLOOKUP(C3059,'Program Mapping'!B:B,1,FALSE)=C3059,"OK","Fix"),"Fix"))</f>
        <v/>
      </c>
      <c r="C3059" s="32"/>
      <c r="E3059" s="25"/>
      <c r="F3059" s="25"/>
      <c r="M3059" s="13"/>
    </row>
    <row r="3060" spans="1:13" x14ac:dyDescent="0.25">
      <c r="A3060" s="7" t="str">
        <f>IF(C3060="","",IFERROR(IF(VLOOKUP(C3060,'Program Mapping'!B:B,1,FALSE)=C3060,"OK","Fix"),"Fix"))</f>
        <v/>
      </c>
      <c r="C3060" s="32"/>
      <c r="E3060" s="25"/>
      <c r="F3060" s="25"/>
      <c r="M3060" s="13"/>
    </row>
    <row r="3061" spans="1:13" x14ac:dyDescent="0.25">
      <c r="A3061" s="7" t="str">
        <f>IF(C3061="","",IFERROR(IF(VLOOKUP(C3061,'Program Mapping'!B:B,1,FALSE)=C3061,"OK","Fix"),"Fix"))</f>
        <v/>
      </c>
      <c r="C3061" s="32"/>
      <c r="E3061" s="25"/>
      <c r="F3061" s="25"/>
      <c r="M3061" s="13"/>
    </row>
    <row r="3062" spans="1:13" x14ac:dyDescent="0.25">
      <c r="A3062" s="7" t="str">
        <f>IF(C3062="","",IFERROR(IF(VLOOKUP(C3062,'Program Mapping'!B:B,1,FALSE)=C3062,"OK","Fix"),"Fix"))</f>
        <v/>
      </c>
      <c r="C3062" s="32"/>
      <c r="E3062" s="25"/>
      <c r="F3062" s="25"/>
      <c r="M3062" s="13"/>
    </row>
    <row r="3063" spans="1:13" x14ac:dyDescent="0.25">
      <c r="A3063" s="7" t="str">
        <f>IF(C3063="","",IFERROR(IF(VLOOKUP(C3063,'Program Mapping'!B:B,1,FALSE)=C3063,"OK","Fix"),"Fix"))</f>
        <v/>
      </c>
      <c r="C3063" s="32"/>
      <c r="E3063" s="25"/>
      <c r="F3063" s="25"/>
      <c r="M3063" s="13"/>
    </row>
    <row r="3064" spans="1:13" x14ac:dyDescent="0.25">
      <c r="A3064" s="7" t="str">
        <f>IF(C3064="","",IFERROR(IF(VLOOKUP(C3064,'Program Mapping'!B:B,1,FALSE)=C3064,"OK","Fix"),"Fix"))</f>
        <v/>
      </c>
      <c r="C3064" s="32"/>
      <c r="E3064" s="25"/>
      <c r="F3064" s="25"/>
      <c r="M3064" s="13"/>
    </row>
    <row r="3065" spans="1:13" x14ac:dyDescent="0.25">
      <c r="A3065" s="7" t="str">
        <f>IF(C3065="","",IFERROR(IF(VLOOKUP(C3065,'Program Mapping'!B:B,1,FALSE)=C3065,"OK","Fix"),"Fix"))</f>
        <v/>
      </c>
      <c r="C3065" s="32"/>
      <c r="E3065" s="25"/>
      <c r="F3065" s="25"/>
      <c r="M3065" s="13"/>
    </row>
    <row r="3066" spans="1:13" x14ac:dyDescent="0.25">
      <c r="A3066" s="7" t="str">
        <f>IF(C3066="","",IFERROR(IF(VLOOKUP(C3066,'Program Mapping'!B:B,1,FALSE)=C3066,"OK","Fix"),"Fix"))</f>
        <v/>
      </c>
      <c r="C3066" s="32"/>
      <c r="E3066" s="25"/>
      <c r="F3066" s="25"/>
      <c r="M3066" s="13"/>
    </row>
    <row r="3067" spans="1:13" x14ac:dyDescent="0.25">
      <c r="A3067" s="7" t="str">
        <f>IF(C3067="","",IFERROR(IF(VLOOKUP(C3067,'Program Mapping'!B:B,1,FALSE)=C3067,"OK","Fix"),"Fix"))</f>
        <v/>
      </c>
      <c r="C3067" s="32"/>
      <c r="E3067" s="25"/>
      <c r="F3067" s="25"/>
      <c r="M3067" s="13"/>
    </row>
    <row r="3068" spans="1:13" x14ac:dyDescent="0.25">
      <c r="A3068" s="7" t="str">
        <f>IF(C3068="","",IFERROR(IF(VLOOKUP(C3068,'Program Mapping'!B:B,1,FALSE)=C3068,"OK","Fix"),"Fix"))</f>
        <v/>
      </c>
      <c r="C3068" s="32"/>
      <c r="E3068" s="25"/>
      <c r="F3068" s="25"/>
      <c r="M3068" s="13"/>
    </row>
    <row r="3069" spans="1:13" x14ac:dyDescent="0.25">
      <c r="A3069" s="7" t="str">
        <f>IF(C3069="","",IFERROR(IF(VLOOKUP(C3069,'Program Mapping'!B:B,1,FALSE)=C3069,"OK","Fix"),"Fix"))</f>
        <v/>
      </c>
      <c r="C3069" s="32"/>
      <c r="E3069" s="25"/>
      <c r="F3069" s="25"/>
      <c r="M3069" s="13"/>
    </row>
    <row r="3070" spans="1:13" x14ac:dyDescent="0.25">
      <c r="A3070" s="7" t="str">
        <f>IF(C3070="","",IFERROR(IF(VLOOKUP(C3070,'Program Mapping'!B:B,1,FALSE)=C3070,"OK","Fix"),"Fix"))</f>
        <v/>
      </c>
      <c r="C3070" s="32"/>
      <c r="E3070" s="25"/>
      <c r="F3070" s="25"/>
      <c r="M3070" s="13"/>
    </row>
    <row r="3071" spans="1:13" x14ac:dyDescent="0.25">
      <c r="A3071" s="7" t="str">
        <f>IF(C3071="","",IFERROR(IF(VLOOKUP(C3071,'Program Mapping'!B:B,1,FALSE)=C3071,"OK","Fix"),"Fix"))</f>
        <v/>
      </c>
      <c r="C3071" s="32"/>
      <c r="E3071" s="25"/>
      <c r="F3071" s="25"/>
      <c r="M3071" s="13"/>
    </row>
    <row r="3072" spans="1:13" x14ac:dyDescent="0.25">
      <c r="A3072" s="7" t="str">
        <f>IF(C3072="","",IFERROR(IF(VLOOKUP(C3072,'Program Mapping'!B:B,1,FALSE)=C3072,"OK","Fix"),"Fix"))</f>
        <v/>
      </c>
      <c r="C3072" s="32"/>
      <c r="E3072" s="25"/>
      <c r="F3072" s="25"/>
      <c r="M3072" s="13"/>
    </row>
    <row r="3073" spans="1:13" x14ac:dyDescent="0.25">
      <c r="A3073" s="7" t="str">
        <f>IF(C3073="","",IFERROR(IF(VLOOKUP(C3073,'Program Mapping'!B:B,1,FALSE)=C3073,"OK","Fix"),"Fix"))</f>
        <v/>
      </c>
      <c r="C3073" s="32"/>
      <c r="E3073" s="25"/>
      <c r="F3073" s="25"/>
      <c r="M3073" s="13"/>
    </row>
    <row r="3074" spans="1:13" x14ac:dyDescent="0.25">
      <c r="A3074" s="7" t="str">
        <f>IF(C3074="","",IFERROR(IF(VLOOKUP(C3074,'Program Mapping'!B:B,1,FALSE)=C3074,"OK","Fix"),"Fix"))</f>
        <v/>
      </c>
      <c r="C3074" s="32"/>
      <c r="E3074" s="25"/>
      <c r="F3074" s="25"/>
      <c r="M3074" s="13"/>
    </row>
    <row r="3075" spans="1:13" x14ac:dyDescent="0.25">
      <c r="A3075" s="7" t="str">
        <f>IF(C3075="","",IFERROR(IF(VLOOKUP(C3075,'Program Mapping'!B:B,1,FALSE)=C3075,"OK","Fix"),"Fix"))</f>
        <v/>
      </c>
      <c r="C3075" s="32"/>
      <c r="E3075" s="25"/>
      <c r="F3075" s="25"/>
      <c r="M3075" s="13"/>
    </row>
    <row r="3076" spans="1:13" x14ac:dyDescent="0.25">
      <c r="A3076" s="7" t="str">
        <f>IF(C3076="","",IFERROR(IF(VLOOKUP(C3076,'Program Mapping'!B:B,1,FALSE)=C3076,"OK","Fix"),"Fix"))</f>
        <v/>
      </c>
      <c r="C3076" s="32"/>
      <c r="E3076" s="25"/>
      <c r="F3076" s="25"/>
      <c r="M3076" s="13"/>
    </row>
    <row r="3077" spans="1:13" x14ac:dyDescent="0.25">
      <c r="A3077" s="7" t="str">
        <f>IF(C3077="","",IFERROR(IF(VLOOKUP(C3077,'Program Mapping'!B:B,1,FALSE)=C3077,"OK","Fix"),"Fix"))</f>
        <v/>
      </c>
      <c r="C3077" s="32"/>
      <c r="E3077" s="25"/>
      <c r="F3077" s="25"/>
      <c r="M3077" s="13"/>
    </row>
    <row r="3078" spans="1:13" x14ac:dyDescent="0.25">
      <c r="A3078" s="7" t="str">
        <f>IF(C3078="","",IFERROR(IF(VLOOKUP(C3078,'Program Mapping'!B:B,1,FALSE)=C3078,"OK","Fix"),"Fix"))</f>
        <v/>
      </c>
      <c r="C3078" s="32"/>
      <c r="E3078" s="25"/>
      <c r="F3078" s="25"/>
      <c r="M3078" s="13"/>
    </row>
    <row r="3079" spans="1:13" x14ac:dyDescent="0.25">
      <c r="A3079" s="7" t="str">
        <f>IF(C3079="","",IFERROR(IF(VLOOKUP(C3079,'Program Mapping'!B:B,1,FALSE)=C3079,"OK","Fix"),"Fix"))</f>
        <v/>
      </c>
      <c r="C3079" s="32"/>
      <c r="E3079" s="25"/>
      <c r="F3079" s="25"/>
      <c r="M3079" s="13"/>
    </row>
    <row r="3080" spans="1:13" x14ac:dyDescent="0.25">
      <c r="A3080" s="7" t="str">
        <f>IF(C3080="","",IFERROR(IF(VLOOKUP(C3080,'Program Mapping'!B:B,1,FALSE)=C3080,"OK","Fix"),"Fix"))</f>
        <v/>
      </c>
      <c r="C3080" s="32"/>
      <c r="E3080" s="25"/>
      <c r="F3080" s="25"/>
      <c r="M3080" s="13"/>
    </row>
    <row r="3081" spans="1:13" x14ac:dyDescent="0.25">
      <c r="A3081" s="7" t="str">
        <f>IF(C3081="","",IFERROR(IF(VLOOKUP(C3081,'Program Mapping'!B:B,1,FALSE)=C3081,"OK","Fix"),"Fix"))</f>
        <v/>
      </c>
      <c r="C3081" s="32"/>
      <c r="E3081" s="25"/>
      <c r="F3081" s="25"/>
      <c r="M3081" s="13"/>
    </row>
    <row r="3082" spans="1:13" x14ac:dyDescent="0.25">
      <c r="A3082" s="7" t="str">
        <f>IF(C3082="","",IFERROR(IF(VLOOKUP(C3082,'Program Mapping'!B:B,1,FALSE)=C3082,"OK","Fix"),"Fix"))</f>
        <v/>
      </c>
      <c r="C3082" s="32"/>
      <c r="E3082" s="25"/>
      <c r="F3082" s="25"/>
      <c r="M3082" s="13"/>
    </row>
    <row r="3083" spans="1:13" x14ac:dyDescent="0.25">
      <c r="A3083" s="7" t="str">
        <f>IF(C3083="","",IFERROR(IF(VLOOKUP(C3083,'Program Mapping'!B:B,1,FALSE)=C3083,"OK","Fix"),"Fix"))</f>
        <v/>
      </c>
      <c r="C3083" s="32"/>
      <c r="E3083" s="25"/>
      <c r="F3083" s="25"/>
      <c r="M3083" s="13"/>
    </row>
    <row r="3084" spans="1:13" x14ac:dyDescent="0.25">
      <c r="A3084" s="7" t="str">
        <f>IF(C3084="","",IFERROR(IF(VLOOKUP(C3084,'Program Mapping'!B:B,1,FALSE)=C3084,"OK","Fix"),"Fix"))</f>
        <v/>
      </c>
      <c r="C3084" s="32"/>
      <c r="E3084" s="25"/>
      <c r="F3084" s="25"/>
      <c r="M3084" s="13"/>
    </row>
    <row r="3085" spans="1:13" x14ac:dyDescent="0.25">
      <c r="A3085" s="7" t="str">
        <f>IF(C3085="","",IFERROR(IF(VLOOKUP(C3085,'Program Mapping'!B:B,1,FALSE)=C3085,"OK","Fix"),"Fix"))</f>
        <v/>
      </c>
      <c r="C3085" s="32"/>
      <c r="E3085" s="25"/>
      <c r="F3085" s="25"/>
      <c r="M3085" s="13"/>
    </row>
    <row r="3086" spans="1:13" x14ac:dyDescent="0.25">
      <c r="A3086" s="7" t="str">
        <f>IF(C3086="","",IFERROR(IF(VLOOKUP(C3086,'Program Mapping'!B:B,1,FALSE)=C3086,"OK","Fix"),"Fix"))</f>
        <v/>
      </c>
      <c r="C3086" s="32"/>
      <c r="E3086" s="25"/>
      <c r="F3086" s="25"/>
      <c r="M3086" s="13"/>
    </row>
    <row r="3087" spans="1:13" x14ac:dyDescent="0.25">
      <c r="A3087" s="7" t="str">
        <f>IF(C3087="","",IFERROR(IF(VLOOKUP(C3087,'Program Mapping'!B:B,1,FALSE)=C3087,"OK","Fix"),"Fix"))</f>
        <v/>
      </c>
      <c r="C3087" s="32"/>
      <c r="E3087" s="25"/>
      <c r="F3087" s="25"/>
      <c r="M3087" s="13"/>
    </row>
    <row r="3088" spans="1:13" x14ac:dyDescent="0.25">
      <c r="A3088" s="7" t="str">
        <f>IF(C3088="","",IFERROR(IF(VLOOKUP(C3088,'Program Mapping'!B:B,1,FALSE)=C3088,"OK","Fix"),"Fix"))</f>
        <v/>
      </c>
      <c r="C3088" s="32"/>
      <c r="E3088" s="25"/>
      <c r="F3088" s="25"/>
      <c r="M3088" s="13"/>
    </row>
    <row r="3089" spans="1:13" x14ac:dyDescent="0.25">
      <c r="A3089" s="7" t="str">
        <f>IF(C3089="","",IFERROR(IF(VLOOKUP(C3089,'Program Mapping'!B:B,1,FALSE)=C3089,"OK","Fix"),"Fix"))</f>
        <v/>
      </c>
      <c r="C3089" s="32"/>
      <c r="E3089" s="25"/>
      <c r="F3089" s="25"/>
      <c r="M3089" s="13"/>
    </row>
    <row r="3090" spans="1:13" x14ac:dyDescent="0.25">
      <c r="A3090" s="7" t="str">
        <f>IF(C3090="","",IFERROR(IF(VLOOKUP(C3090,'Program Mapping'!B:B,1,FALSE)=C3090,"OK","Fix"),"Fix"))</f>
        <v/>
      </c>
      <c r="C3090" s="32"/>
      <c r="E3090" s="25"/>
      <c r="F3090" s="25"/>
      <c r="M3090" s="13"/>
    </row>
    <row r="3091" spans="1:13" x14ac:dyDescent="0.25">
      <c r="A3091" s="7" t="str">
        <f>IF(C3091="","",IFERROR(IF(VLOOKUP(C3091,'Program Mapping'!B:B,1,FALSE)=C3091,"OK","Fix"),"Fix"))</f>
        <v/>
      </c>
      <c r="C3091" s="32"/>
      <c r="E3091" s="25"/>
      <c r="F3091" s="25"/>
      <c r="M3091" s="13"/>
    </row>
    <row r="3092" spans="1:13" x14ac:dyDescent="0.25">
      <c r="A3092" s="7" t="str">
        <f>IF(C3092="","",IFERROR(IF(VLOOKUP(C3092,'Program Mapping'!B:B,1,FALSE)=C3092,"OK","Fix"),"Fix"))</f>
        <v/>
      </c>
      <c r="C3092" s="32"/>
      <c r="E3092" s="25"/>
      <c r="F3092" s="25"/>
      <c r="M3092" s="13"/>
    </row>
    <row r="3093" spans="1:13" x14ac:dyDescent="0.25">
      <c r="A3093" s="7" t="str">
        <f>IF(C3093="","",IFERROR(IF(VLOOKUP(C3093,'Program Mapping'!B:B,1,FALSE)=C3093,"OK","Fix"),"Fix"))</f>
        <v/>
      </c>
      <c r="C3093" s="32"/>
      <c r="E3093" s="25"/>
      <c r="F3093" s="25"/>
      <c r="M3093" s="13"/>
    </row>
    <row r="3094" spans="1:13" x14ac:dyDescent="0.25">
      <c r="A3094" s="7" t="str">
        <f>IF(C3094="","",IFERROR(IF(VLOOKUP(C3094,'Program Mapping'!B:B,1,FALSE)=C3094,"OK","Fix"),"Fix"))</f>
        <v/>
      </c>
      <c r="C3094" s="32"/>
      <c r="E3094" s="25"/>
      <c r="F3094" s="25"/>
      <c r="M3094" s="13"/>
    </row>
    <row r="3095" spans="1:13" x14ac:dyDescent="0.25">
      <c r="A3095" s="7" t="str">
        <f>IF(C3095="","",IFERROR(IF(VLOOKUP(C3095,'Program Mapping'!B:B,1,FALSE)=C3095,"OK","Fix"),"Fix"))</f>
        <v/>
      </c>
      <c r="C3095" s="32"/>
      <c r="E3095" s="25"/>
      <c r="F3095" s="25"/>
      <c r="M3095" s="13"/>
    </row>
    <row r="3096" spans="1:13" x14ac:dyDescent="0.25">
      <c r="A3096" s="7" t="str">
        <f>IF(C3096="","",IFERROR(IF(VLOOKUP(C3096,'Program Mapping'!B:B,1,FALSE)=C3096,"OK","Fix"),"Fix"))</f>
        <v/>
      </c>
      <c r="C3096" s="32"/>
      <c r="E3096" s="25"/>
      <c r="F3096" s="25"/>
      <c r="M3096" s="13"/>
    </row>
    <row r="3097" spans="1:13" x14ac:dyDescent="0.25">
      <c r="A3097" s="7" t="str">
        <f>IF(C3097="","",IFERROR(IF(VLOOKUP(C3097,'Program Mapping'!B:B,1,FALSE)=C3097,"OK","Fix"),"Fix"))</f>
        <v/>
      </c>
      <c r="C3097" s="32"/>
      <c r="E3097" s="25"/>
      <c r="F3097" s="25"/>
      <c r="M3097" s="13"/>
    </row>
    <row r="3098" spans="1:13" x14ac:dyDescent="0.25">
      <c r="A3098" s="7" t="str">
        <f>IF(C3098="","",IFERROR(IF(VLOOKUP(C3098,'Program Mapping'!B:B,1,FALSE)=C3098,"OK","Fix"),"Fix"))</f>
        <v/>
      </c>
      <c r="C3098" s="32"/>
      <c r="E3098" s="25"/>
      <c r="F3098" s="25"/>
      <c r="M3098" s="13"/>
    </row>
    <row r="3099" spans="1:13" x14ac:dyDescent="0.25">
      <c r="A3099" s="7" t="str">
        <f>IF(C3099="","",IFERROR(IF(VLOOKUP(C3099,'Program Mapping'!B:B,1,FALSE)=C3099,"OK","Fix"),"Fix"))</f>
        <v/>
      </c>
      <c r="C3099" s="32"/>
      <c r="E3099" s="25"/>
      <c r="F3099" s="25"/>
      <c r="M3099" s="13"/>
    </row>
    <row r="3100" spans="1:13" x14ac:dyDescent="0.25">
      <c r="A3100" s="7" t="str">
        <f>IF(C3100="","",IFERROR(IF(VLOOKUP(C3100,'Program Mapping'!B:B,1,FALSE)=C3100,"OK","Fix"),"Fix"))</f>
        <v/>
      </c>
      <c r="C3100" s="32"/>
      <c r="E3100" s="25"/>
      <c r="F3100" s="25"/>
      <c r="M3100" s="13"/>
    </row>
    <row r="3101" spans="1:13" x14ac:dyDescent="0.25">
      <c r="A3101" s="7" t="str">
        <f>IF(C3101="","",IFERROR(IF(VLOOKUP(C3101,'Program Mapping'!B:B,1,FALSE)=C3101,"OK","Fix"),"Fix"))</f>
        <v/>
      </c>
      <c r="C3101" s="32"/>
      <c r="E3101" s="25"/>
      <c r="F3101" s="25"/>
      <c r="M3101" s="13"/>
    </row>
    <row r="3102" spans="1:13" x14ac:dyDescent="0.25">
      <c r="A3102" s="7" t="str">
        <f>IF(C3102="","",IFERROR(IF(VLOOKUP(C3102,'Program Mapping'!B:B,1,FALSE)=C3102,"OK","Fix"),"Fix"))</f>
        <v/>
      </c>
      <c r="C3102" s="32"/>
      <c r="E3102" s="25"/>
      <c r="F3102" s="25"/>
      <c r="M3102" s="13"/>
    </row>
    <row r="3103" spans="1:13" x14ac:dyDescent="0.25">
      <c r="A3103" s="7" t="str">
        <f>IF(C3103="","",IFERROR(IF(VLOOKUP(C3103,'Program Mapping'!B:B,1,FALSE)=C3103,"OK","Fix"),"Fix"))</f>
        <v/>
      </c>
      <c r="C3103" s="32"/>
      <c r="E3103" s="25"/>
      <c r="F3103" s="25"/>
      <c r="M3103" s="13"/>
    </row>
    <row r="3104" spans="1:13" x14ac:dyDescent="0.25">
      <c r="A3104" s="7" t="str">
        <f>IF(C3104="","",IFERROR(IF(VLOOKUP(C3104,'Program Mapping'!B:B,1,FALSE)=C3104,"OK","Fix"),"Fix"))</f>
        <v/>
      </c>
      <c r="C3104" s="32"/>
      <c r="E3104" s="25"/>
      <c r="F3104" s="25"/>
      <c r="M3104" s="13"/>
    </row>
    <row r="3105" spans="1:13" x14ac:dyDescent="0.25">
      <c r="A3105" s="7" t="str">
        <f>IF(C3105="","",IFERROR(IF(VLOOKUP(C3105,'Program Mapping'!B:B,1,FALSE)=C3105,"OK","Fix"),"Fix"))</f>
        <v/>
      </c>
      <c r="C3105" s="32"/>
      <c r="E3105" s="25"/>
      <c r="F3105" s="25"/>
      <c r="M3105" s="13"/>
    </row>
    <row r="3106" spans="1:13" x14ac:dyDescent="0.25">
      <c r="A3106" s="7" t="str">
        <f>IF(C3106="","",IFERROR(IF(VLOOKUP(C3106,'Program Mapping'!B:B,1,FALSE)=C3106,"OK","Fix"),"Fix"))</f>
        <v/>
      </c>
      <c r="C3106" s="32"/>
      <c r="E3106" s="25"/>
      <c r="F3106" s="25"/>
      <c r="M3106" s="13"/>
    </row>
    <row r="3107" spans="1:13" x14ac:dyDescent="0.25">
      <c r="A3107" s="7" t="str">
        <f>IF(C3107="","",IFERROR(IF(VLOOKUP(C3107,'Program Mapping'!B:B,1,FALSE)=C3107,"OK","Fix"),"Fix"))</f>
        <v/>
      </c>
      <c r="C3107" s="32"/>
      <c r="E3107" s="25"/>
      <c r="F3107" s="25"/>
      <c r="M3107" s="13"/>
    </row>
    <row r="3108" spans="1:13" x14ac:dyDescent="0.25">
      <c r="A3108" s="7" t="str">
        <f>IF(C3108="","",IFERROR(IF(VLOOKUP(C3108,'Program Mapping'!B:B,1,FALSE)=C3108,"OK","Fix"),"Fix"))</f>
        <v/>
      </c>
      <c r="C3108" s="32"/>
      <c r="E3108" s="25"/>
      <c r="F3108" s="25"/>
      <c r="M3108" s="13"/>
    </row>
    <row r="3109" spans="1:13" x14ac:dyDescent="0.25">
      <c r="A3109" s="7" t="str">
        <f>IF(C3109="","",IFERROR(IF(VLOOKUP(C3109,'Program Mapping'!B:B,1,FALSE)=C3109,"OK","Fix"),"Fix"))</f>
        <v/>
      </c>
      <c r="C3109" s="32"/>
      <c r="E3109" s="25"/>
      <c r="F3109" s="25"/>
      <c r="M3109" s="13"/>
    </row>
    <row r="3110" spans="1:13" x14ac:dyDescent="0.25">
      <c r="A3110" s="7" t="str">
        <f>IF(C3110="","",IFERROR(IF(VLOOKUP(C3110,'Program Mapping'!B:B,1,FALSE)=C3110,"OK","Fix"),"Fix"))</f>
        <v/>
      </c>
      <c r="C3110" s="32"/>
      <c r="E3110" s="25"/>
      <c r="F3110" s="25"/>
      <c r="M3110" s="13"/>
    </row>
    <row r="3111" spans="1:13" x14ac:dyDescent="0.25">
      <c r="A3111" s="7" t="str">
        <f>IF(C3111="","",IFERROR(IF(VLOOKUP(C3111,'Program Mapping'!B:B,1,FALSE)=C3111,"OK","Fix"),"Fix"))</f>
        <v/>
      </c>
      <c r="C3111" s="32"/>
      <c r="E3111" s="25"/>
      <c r="F3111" s="25"/>
      <c r="M3111" s="13"/>
    </row>
    <row r="3112" spans="1:13" x14ac:dyDescent="0.25">
      <c r="A3112" s="7" t="str">
        <f>IF(C3112="","",IFERROR(IF(VLOOKUP(C3112,'Program Mapping'!B:B,1,FALSE)=C3112,"OK","Fix"),"Fix"))</f>
        <v/>
      </c>
      <c r="C3112" s="32"/>
      <c r="E3112" s="25"/>
      <c r="F3112" s="25"/>
      <c r="M3112" s="13"/>
    </row>
    <row r="3113" spans="1:13" x14ac:dyDescent="0.25">
      <c r="A3113" s="7" t="str">
        <f>IF(C3113="","",IFERROR(IF(VLOOKUP(C3113,'Program Mapping'!B:B,1,FALSE)=C3113,"OK","Fix"),"Fix"))</f>
        <v/>
      </c>
      <c r="C3113" s="32"/>
      <c r="E3113" s="25"/>
      <c r="F3113" s="25"/>
      <c r="M3113" s="13"/>
    </row>
    <row r="3114" spans="1:13" x14ac:dyDescent="0.25">
      <c r="A3114" s="7" t="str">
        <f>IF(C3114="","",IFERROR(IF(VLOOKUP(C3114,'Program Mapping'!B:B,1,FALSE)=C3114,"OK","Fix"),"Fix"))</f>
        <v/>
      </c>
      <c r="C3114" s="32"/>
      <c r="E3114" s="25"/>
      <c r="F3114" s="25"/>
      <c r="M3114" s="13"/>
    </row>
    <row r="3115" spans="1:13" x14ac:dyDescent="0.25">
      <c r="A3115" s="7" t="str">
        <f>IF(C3115="","",IFERROR(IF(VLOOKUP(C3115,'Program Mapping'!B:B,1,FALSE)=C3115,"OK","Fix"),"Fix"))</f>
        <v/>
      </c>
      <c r="C3115" s="32"/>
      <c r="E3115" s="25"/>
      <c r="F3115" s="25"/>
      <c r="M3115" s="13"/>
    </row>
    <row r="3116" spans="1:13" x14ac:dyDescent="0.25">
      <c r="A3116" s="7" t="str">
        <f>IF(C3116="","",IFERROR(IF(VLOOKUP(C3116,'Program Mapping'!B:B,1,FALSE)=C3116,"OK","Fix"),"Fix"))</f>
        <v/>
      </c>
      <c r="C3116" s="32"/>
      <c r="E3116" s="25"/>
      <c r="F3116" s="25"/>
      <c r="M3116" s="13"/>
    </row>
    <row r="3117" spans="1:13" x14ac:dyDescent="0.25">
      <c r="A3117" s="7" t="str">
        <f>IF(C3117="","",IFERROR(IF(VLOOKUP(C3117,'Program Mapping'!B:B,1,FALSE)=C3117,"OK","Fix"),"Fix"))</f>
        <v/>
      </c>
      <c r="C3117" s="32"/>
      <c r="E3117" s="25"/>
      <c r="F3117" s="25"/>
      <c r="M3117" s="13"/>
    </row>
    <row r="3118" spans="1:13" x14ac:dyDescent="0.25">
      <c r="A3118" s="7" t="str">
        <f>IF(C3118="","",IFERROR(IF(VLOOKUP(C3118,'Program Mapping'!B:B,1,FALSE)=C3118,"OK","Fix"),"Fix"))</f>
        <v/>
      </c>
      <c r="C3118" s="32"/>
      <c r="E3118" s="25"/>
      <c r="F3118" s="25"/>
      <c r="M3118" s="13"/>
    </row>
    <row r="3119" spans="1:13" x14ac:dyDescent="0.25">
      <c r="A3119" s="7" t="str">
        <f>IF(C3119="","",IFERROR(IF(VLOOKUP(C3119,'Program Mapping'!B:B,1,FALSE)=C3119,"OK","Fix"),"Fix"))</f>
        <v/>
      </c>
      <c r="C3119" s="32"/>
      <c r="E3119" s="25"/>
      <c r="F3119" s="25"/>
      <c r="M3119" s="13"/>
    </row>
    <row r="3120" spans="1:13" x14ac:dyDescent="0.25">
      <c r="A3120" s="7" t="str">
        <f>IF(C3120="","",IFERROR(IF(VLOOKUP(C3120,'Program Mapping'!B:B,1,FALSE)=C3120,"OK","Fix"),"Fix"))</f>
        <v/>
      </c>
      <c r="C3120" s="32"/>
      <c r="E3120" s="25"/>
      <c r="F3120" s="25"/>
      <c r="M3120" s="13"/>
    </row>
    <row r="3121" spans="1:13" x14ac:dyDescent="0.25">
      <c r="A3121" s="7" t="str">
        <f>IF(C3121="","",IFERROR(IF(VLOOKUP(C3121,'Program Mapping'!B:B,1,FALSE)=C3121,"OK","Fix"),"Fix"))</f>
        <v/>
      </c>
      <c r="C3121" s="32"/>
      <c r="E3121" s="25"/>
      <c r="F3121" s="25"/>
      <c r="M3121" s="13"/>
    </row>
    <row r="3122" spans="1:13" x14ac:dyDescent="0.25">
      <c r="A3122" s="7" t="str">
        <f>IF(C3122="","",IFERROR(IF(VLOOKUP(C3122,'Program Mapping'!B:B,1,FALSE)=C3122,"OK","Fix"),"Fix"))</f>
        <v/>
      </c>
      <c r="C3122" s="32"/>
      <c r="E3122" s="25"/>
      <c r="F3122" s="25"/>
      <c r="M3122" s="13"/>
    </row>
    <row r="3123" spans="1:13" x14ac:dyDescent="0.25">
      <c r="A3123" s="7" t="str">
        <f>IF(C3123="","",IFERROR(IF(VLOOKUP(C3123,'Program Mapping'!B:B,1,FALSE)=C3123,"OK","Fix"),"Fix"))</f>
        <v/>
      </c>
      <c r="C3123" s="32"/>
      <c r="E3123" s="25"/>
      <c r="F3123" s="25"/>
      <c r="M3123" s="13"/>
    </row>
    <row r="3124" spans="1:13" x14ac:dyDescent="0.25">
      <c r="A3124" s="7" t="str">
        <f>IF(C3124="","",IFERROR(IF(VLOOKUP(C3124,'Program Mapping'!B:B,1,FALSE)=C3124,"OK","Fix"),"Fix"))</f>
        <v/>
      </c>
      <c r="C3124" s="32"/>
      <c r="E3124" s="25"/>
      <c r="F3124" s="25"/>
      <c r="M3124" s="13"/>
    </row>
    <row r="3125" spans="1:13" x14ac:dyDescent="0.25">
      <c r="A3125" s="7" t="str">
        <f>IF(C3125="","",IFERROR(IF(VLOOKUP(C3125,'Program Mapping'!B:B,1,FALSE)=C3125,"OK","Fix"),"Fix"))</f>
        <v/>
      </c>
      <c r="C3125" s="32"/>
      <c r="E3125" s="25"/>
      <c r="F3125" s="25"/>
      <c r="M3125" s="13"/>
    </row>
    <row r="3126" spans="1:13" x14ac:dyDescent="0.25">
      <c r="A3126" s="7" t="str">
        <f>IF(C3126="","",IFERROR(IF(VLOOKUP(C3126,'Program Mapping'!B:B,1,FALSE)=C3126,"OK","Fix"),"Fix"))</f>
        <v/>
      </c>
      <c r="C3126" s="32"/>
      <c r="E3126" s="25"/>
      <c r="F3126" s="25"/>
      <c r="M3126" s="13"/>
    </row>
    <row r="3127" spans="1:13" x14ac:dyDescent="0.25">
      <c r="A3127" s="7" t="str">
        <f>IF(C3127="","",IFERROR(IF(VLOOKUP(C3127,'Program Mapping'!B:B,1,FALSE)=C3127,"OK","Fix"),"Fix"))</f>
        <v/>
      </c>
      <c r="C3127" s="32"/>
      <c r="E3127" s="25"/>
      <c r="F3127" s="25"/>
      <c r="M3127" s="13"/>
    </row>
    <row r="3128" spans="1:13" x14ac:dyDescent="0.25">
      <c r="A3128" s="7" t="str">
        <f>IF(C3128="","",IFERROR(IF(VLOOKUP(C3128,'Program Mapping'!B:B,1,FALSE)=C3128,"OK","Fix"),"Fix"))</f>
        <v/>
      </c>
      <c r="C3128" s="32"/>
      <c r="E3128" s="25"/>
      <c r="F3128" s="25"/>
      <c r="M3128" s="13"/>
    </row>
    <row r="3129" spans="1:13" x14ac:dyDescent="0.25">
      <c r="A3129" s="7" t="str">
        <f>IF(C3129="","",IFERROR(IF(VLOOKUP(C3129,'Program Mapping'!B:B,1,FALSE)=C3129,"OK","Fix"),"Fix"))</f>
        <v/>
      </c>
      <c r="C3129" s="32"/>
      <c r="E3129" s="25"/>
      <c r="F3129" s="25"/>
      <c r="M3129" s="13"/>
    </row>
    <row r="3130" spans="1:13" x14ac:dyDescent="0.25">
      <c r="A3130" s="7" t="str">
        <f>IF(C3130="","",IFERROR(IF(VLOOKUP(C3130,'Program Mapping'!B:B,1,FALSE)=C3130,"OK","Fix"),"Fix"))</f>
        <v/>
      </c>
      <c r="C3130" s="32"/>
      <c r="E3130" s="25"/>
      <c r="F3130" s="25"/>
      <c r="M3130" s="13"/>
    </row>
    <row r="3131" spans="1:13" x14ac:dyDescent="0.25">
      <c r="A3131" s="7" t="str">
        <f>IF(C3131="","",IFERROR(IF(VLOOKUP(C3131,'Program Mapping'!B:B,1,FALSE)=C3131,"OK","Fix"),"Fix"))</f>
        <v/>
      </c>
      <c r="C3131" s="32"/>
      <c r="E3131" s="25"/>
      <c r="F3131" s="25"/>
      <c r="M3131" s="13"/>
    </row>
    <row r="3132" spans="1:13" x14ac:dyDescent="0.25">
      <c r="A3132" s="7" t="str">
        <f>IF(C3132="","",IFERROR(IF(VLOOKUP(C3132,'Program Mapping'!B:B,1,FALSE)=C3132,"OK","Fix"),"Fix"))</f>
        <v/>
      </c>
      <c r="C3132" s="32"/>
      <c r="E3132" s="25"/>
      <c r="F3132" s="25"/>
      <c r="M3132" s="13"/>
    </row>
    <row r="3133" spans="1:13" x14ac:dyDescent="0.25">
      <c r="A3133" s="7" t="str">
        <f>IF(C3133="","",IFERROR(IF(VLOOKUP(C3133,'Program Mapping'!B:B,1,FALSE)=C3133,"OK","Fix"),"Fix"))</f>
        <v/>
      </c>
      <c r="C3133" s="32"/>
      <c r="E3133" s="25"/>
      <c r="F3133" s="25"/>
      <c r="M3133" s="13"/>
    </row>
    <row r="3134" spans="1:13" x14ac:dyDescent="0.25">
      <c r="A3134" s="7" t="str">
        <f>IF(C3134="","",IFERROR(IF(VLOOKUP(C3134,'Program Mapping'!B:B,1,FALSE)=C3134,"OK","Fix"),"Fix"))</f>
        <v/>
      </c>
      <c r="C3134" s="32"/>
      <c r="E3134" s="25"/>
      <c r="F3134" s="25"/>
      <c r="M3134" s="13"/>
    </row>
    <row r="3135" spans="1:13" x14ac:dyDescent="0.25">
      <c r="A3135" s="7" t="str">
        <f>IF(C3135="","",IFERROR(IF(VLOOKUP(C3135,'Program Mapping'!B:B,1,FALSE)=C3135,"OK","Fix"),"Fix"))</f>
        <v/>
      </c>
      <c r="C3135" s="32"/>
      <c r="E3135" s="25"/>
      <c r="F3135" s="25"/>
      <c r="M3135" s="13"/>
    </row>
    <row r="3136" spans="1:13" x14ac:dyDescent="0.25">
      <c r="A3136" s="7" t="str">
        <f>IF(C3136="","",IFERROR(IF(VLOOKUP(C3136,'Program Mapping'!B:B,1,FALSE)=C3136,"OK","Fix"),"Fix"))</f>
        <v/>
      </c>
      <c r="C3136" s="32"/>
      <c r="E3136" s="25"/>
      <c r="F3136" s="25"/>
      <c r="M3136" s="13"/>
    </row>
    <row r="3137" spans="1:13" x14ac:dyDescent="0.25">
      <c r="A3137" s="7" t="str">
        <f>IF(C3137="","",IFERROR(IF(VLOOKUP(C3137,'Program Mapping'!B:B,1,FALSE)=C3137,"OK","Fix"),"Fix"))</f>
        <v/>
      </c>
      <c r="C3137" s="32"/>
      <c r="E3137" s="25"/>
      <c r="F3137" s="25"/>
      <c r="M3137" s="13"/>
    </row>
    <row r="3138" spans="1:13" x14ac:dyDescent="0.25">
      <c r="A3138" s="7" t="str">
        <f>IF(C3138="","",IFERROR(IF(VLOOKUP(C3138,'Program Mapping'!B:B,1,FALSE)=C3138,"OK","Fix"),"Fix"))</f>
        <v/>
      </c>
      <c r="C3138" s="32"/>
      <c r="E3138" s="25"/>
      <c r="F3138" s="25"/>
      <c r="M3138" s="13"/>
    </row>
    <row r="3139" spans="1:13" x14ac:dyDescent="0.25">
      <c r="A3139" s="7" t="str">
        <f>IF(C3139="","",IFERROR(IF(VLOOKUP(C3139,'Program Mapping'!B:B,1,FALSE)=C3139,"OK","Fix"),"Fix"))</f>
        <v/>
      </c>
      <c r="C3139" s="32"/>
      <c r="E3139" s="25"/>
      <c r="F3139" s="25"/>
      <c r="M3139" s="13"/>
    </row>
    <row r="3140" spans="1:13" x14ac:dyDescent="0.25">
      <c r="A3140" s="7" t="str">
        <f>IF(C3140="","",IFERROR(IF(VLOOKUP(C3140,'Program Mapping'!B:B,1,FALSE)=C3140,"OK","Fix"),"Fix"))</f>
        <v/>
      </c>
      <c r="C3140" s="32"/>
      <c r="E3140" s="25"/>
      <c r="F3140" s="25"/>
      <c r="M3140" s="13"/>
    </row>
    <row r="3141" spans="1:13" x14ac:dyDescent="0.25">
      <c r="A3141" s="7" t="str">
        <f>IF(C3141="","",IFERROR(IF(VLOOKUP(C3141,'Program Mapping'!B:B,1,FALSE)=C3141,"OK","Fix"),"Fix"))</f>
        <v/>
      </c>
      <c r="C3141" s="32"/>
      <c r="E3141" s="25"/>
      <c r="F3141" s="25"/>
      <c r="M3141" s="13"/>
    </row>
    <row r="3142" spans="1:13" x14ac:dyDescent="0.25">
      <c r="A3142" s="7" t="str">
        <f>IF(C3142="","",IFERROR(IF(VLOOKUP(C3142,'Program Mapping'!B:B,1,FALSE)=C3142,"OK","Fix"),"Fix"))</f>
        <v/>
      </c>
      <c r="C3142" s="32"/>
      <c r="E3142" s="25"/>
      <c r="F3142" s="25"/>
      <c r="M3142" s="13"/>
    </row>
    <row r="3143" spans="1:13" x14ac:dyDescent="0.25">
      <c r="A3143" s="7" t="str">
        <f>IF(C3143="","",IFERROR(IF(VLOOKUP(C3143,'Program Mapping'!B:B,1,FALSE)=C3143,"OK","Fix"),"Fix"))</f>
        <v/>
      </c>
      <c r="C3143" s="32"/>
      <c r="E3143" s="25"/>
      <c r="F3143" s="25"/>
      <c r="M3143" s="13"/>
    </row>
    <row r="3144" spans="1:13" x14ac:dyDescent="0.25">
      <c r="A3144" s="7" t="str">
        <f>IF(C3144="","",IFERROR(IF(VLOOKUP(C3144,'Program Mapping'!B:B,1,FALSE)=C3144,"OK","Fix"),"Fix"))</f>
        <v/>
      </c>
      <c r="C3144" s="32"/>
      <c r="E3144" s="25"/>
      <c r="F3144" s="25"/>
      <c r="M3144" s="13"/>
    </row>
    <row r="3145" spans="1:13" x14ac:dyDescent="0.25">
      <c r="A3145" s="7" t="str">
        <f>IF(C3145="","",IFERROR(IF(VLOOKUP(C3145,'Program Mapping'!B:B,1,FALSE)=C3145,"OK","Fix"),"Fix"))</f>
        <v/>
      </c>
      <c r="C3145" s="32"/>
      <c r="E3145" s="25"/>
      <c r="F3145" s="25"/>
      <c r="M3145" s="13"/>
    </row>
    <row r="3146" spans="1:13" x14ac:dyDescent="0.25">
      <c r="A3146" s="7" t="str">
        <f>IF(C3146="","",IFERROR(IF(VLOOKUP(C3146,'Program Mapping'!B:B,1,FALSE)=C3146,"OK","Fix"),"Fix"))</f>
        <v/>
      </c>
      <c r="C3146" s="32"/>
      <c r="E3146" s="25"/>
      <c r="F3146" s="25"/>
      <c r="M3146" s="13"/>
    </row>
    <row r="3147" spans="1:13" x14ac:dyDescent="0.25">
      <c r="A3147" s="7" t="str">
        <f>IF(C3147="","",IFERROR(IF(VLOOKUP(C3147,'Program Mapping'!B:B,1,FALSE)=C3147,"OK","Fix"),"Fix"))</f>
        <v/>
      </c>
      <c r="C3147" s="32"/>
      <c r="E3147" s="25"/>
      <c r="F3147" s="25"/>
      <c r="M3147" s="13"/>
    </row>
    <row r="3148" spans="1:13" x14ac:dyDescent="0.25">
      <c r="A3148" s="7" t="str">
        <f>IF(C3148="","",IFERROR(IF(VLOOKUP(C3148,'Program Mapping'!B:B,1,FALSE)=C3148,"OK","Fix"),"Fix"))</f>
        <v/>
      </c>
      <c r="C3148" s="32"/>
      <c r="E3148" s="25"/>
      <c r="F3148" s="25"/>
      <c r="M3148" s="13"/>
    </row>
    <row r="3149" spans="1:13" x14ac:dyDescent="0.25">
      <c r="A3149" s="7" t="str">
        <f>IF(C3149="","",IFERROR(IF(VLOOKUP(C3149,'Program Mapping'!B:B,1,FALSE)=C3149,"OK","Fix"),"Fix"))</f>
        <v/>
      </c>
      <c r="C3149" s="32"/>
      <c r="E3149" s="25"/>
      <c r="F3149" s="25"/>
      <c r="M3149" s="13"/>
    </row>
    <row r="3150" spans="1:13" x14ac:dyDescent="0.25">
      <c r="A3150" s="7" t="str">
        <f>IF(C3150="","",IFERROR(IF(VLOOKUP(C3150,'Program Mapping'!B:B,1,FALSE)=C3150,"OK","Fix"),"Fix"))</f>
        <v/>
      </c>
      <c r="C3150" s="32"/>
      <c r="E3150" s="25"/>
      <c r="F3150" s="25"/>
      <c r="M3150" s="13"/>
    </row>
    <row r="3151" spans="1:13" x14ac:dyDescent="0.25">
      <c r="A3151" s="7" t="str">
        <f>IF(C3151="","",IFERROR(IF(VLOOKUP(C3151,'Program Mapping'!B:B,1,FALSE)=C3151,"OK","Fix"),"Fix"))</f>
        <v/>
      </c>
      <c r="C3151" s="32"/>
      <c r="E3151" s="25"/>
      <c r="F3151" s="25"/>
      <c r="M3151" s="13"/>
    </row>
    <row r="3152" spans="1:13" x14ac:dyDescent="0.25">
      <c r="A3152" s="7" t="str">
        <f>IF(C3152="","",IFERROR(IF(VLOOKUP(C3152,'Program Mapping'!B:B,1,FALSE)=C3152,"OK","Fix"),"Fix"))</f>
        <v/>
      </c>
      <c r="C3152" s="32"/>
      <c r="E3152" s="25"/>
      <c r="F3152" s="25"/>
      <c r="M3152" s="13"/>
    </row>
    <row r="3153" spans="1:13" x14ac:dyDescent="0.25">
      <c r="A3153" s="7" t="str">
        <f>IF(C3153="","",IFERROR(IF(VLOOKUP(C3153,'Program Mapping'!B:B,1,FALSE)=C3153,"OK","Fix"),"Fix"))</f>
        <v/>
      </c>
      <c r="C3153" s="32"/>
      <c r="E3153" s="25"/>
      <c r="F3153" s="25"/>
      <c r="M3153" s="13"/>
    </row>
    <row r="3154" spans="1:13" x14ac:dyDescent="0.25">
      <c r="A3154" s="7" t="str">
        <f>IF(C3154="","",IFERROR(IF(VLOOKUP(C3154,'Program Mapping'!B:B,1,FALSE)=C3154,"OK","Fix"),"Fix"))</f>
        <v/>
      </c>
      <c r="C3154" s="32"/>
      <c r="E3154" s="25"/>
      <c r="F3154" s="25"/>
      <c r="M3154" s="13"/>
    </row>
    <row r="3155" spans="1:13" x14ac:dyDescent="0.25">
      <c r="A3155" s="7" t="str">
        <f>IF(C3155="","",IFERROR(IF(VLOOKUP(C3155,'Program Mapping'!B:B,1,FALSE)=C3155,"OK","Fix"),"Fix"))</f>
        <v/>
      </c>
      <c r="C3155" s="32"/>
      <c r="E3155" s="25"/>
      <c r="F3155" s="25"/>
      <c r="M3155" s="13"/>
    </row>
    <row r="3156" spans="1:13" x14ac:dyDescent="0.25">
      <c r="A3156" s="7" t="str">
        <f>IF(C3156="","",IFERROR(IF(VLOOKUP(C3156,'Program Mapping'!B:B,1,FALSE)=C3156,"OK","Fix"),"Fix"))</f>
        <v/>
      </c>
      <c r="C3156" s="32"/>
      <c r="E3156" s="25"/>
      <c r="F3156" s="25"/>
      <c r="M3156" s="13"/>
    </row>
    <row r="3157" spans="1:13" x14ac:dyDescent="0.25">
      <c r="A3157" s="7" t="str">
        <f>IF(C3157="","",IFERROR(IF(VLOOKUP(C3157,'Program Mapping'!B:B,1,FALSE)=C3157,"OK","Fix"),"Fix"))</f>
        <v/>
      </c>
      <c r="C3157" s="32"/>
      <c r="E3157" s="25"/>
      <c r="F3157" s="25"/>
      <c r="M3157" s="13"/>
    </row>
    <row r="3158" spans="1:13" x14ac:dyDescent="0.25">
      <c r="A3158" s="7" t="str">
        <f>IF(C3158="","",IFERROR(IF(VLOOKUP(C3158,'Program Mapping'!B:B,1,FALSE)=C3158,"OK","Fix"),"Fix"))</f>
        <v/>
      </c>
      <c r="C3158" s="32"/>
      <c r="E3158" s="25"/>
      <c r="F3158" s="25"/>
      <c r="M3158" s="13"/>
    </row>
    <row r="3159" spans="1:13" x14ac:dyDescent="0.25">
      <c r="A3159" s="7" t="str">
        <f>IF(C3159="","",IFERROR(IF(VLOOKUP(C3159,'Program Mapping'!B:B,1,FALSE)=C3159,"OK","Fix"),"Fix"))</f>
        <v/>
      </c>
      <c r="C3159" s="32"/>
      <c r="E3159" s="25"/>
      <c r="F3159" s="25"/>
      <c r="M3159" s="13"/>
    </row>
    <row r="3160" spans="1:13" x14ac:dyDescent="0.25">
      <c r="A3160" s="7" t="str">
        <f>IF(C3160="","",IFERROR(IF(VLOOKUP(C3160,'Program Mapping'!B:B,1,FALSE)=C3160,"OK","Fix"),"Fix"))</f>
        <v/>
      </c>
      <c r="C3160" s="32"/>
      <c r="E3160" s="25"/>
      <c r="F3160" s="25"/>
      <c r="M3160" s="13"/>
    </row>
    <row r="3161" spans="1:13" x14ac:dyDescent="0.25">
      <c r="A3161" s="7" t="str">
        <f>IF(C3161="","",IFERROR(IF(VLOOKUP(C3161,'Program Mapping'!B:B,1,FALSE)=C3161,"OK","Fix"),"Fix"))</f>
        <v/>
      </c>
      <c r="C3161" s="32"/>
      <c r="E3161" s="25"/>
      <c r="F3161" s="25"/>
      <c r="M3161" s="13"/>
    </row>
    <row r="3162" spans="1:13" x14ac:dyDescent="0.25">
      <c r="A3162" s="7" t="str">
        <f>IF(C3162="","",IFERROR(IF(VLOOKUP(C3162,'Program Mapping'!B:B,1,FALSE)=C3162,"OK","Fix"),"Fix"))</f>
        <v/>
      </c>
      <c r="C3162" s="32"/>
      <c r="E3162" s="25"/>
      <c r="F3162" s="25"/>
      <c r="M3162" s="13"/>
    </row>
    <row r="3163" spans="1:13" x14ac:dyDescent="0.25">
      <c r="A3163" s="7" t="str">
        <f>IF(C3163="","",IFERROR(IF(VLOOKUP(C3163,'Program Mapping'!B:B,1,FALSE)=C3163,"OK","Fix"),"Fix"))</f>
        <v/>
      </c>
      <c r="C3163" s="32"/>
      <c r="E3163" s="25"/>
      <c r="F3163" s="25"/>
      <c r="M3163" s="13"/>
    </row>
    <row r="3164" spans="1:13" x14ac:dyDescent="0.25">
      <c r="A3164" s="7" t="str">
        <f>IF(C3164="","",IFERROR(IF(VLOOKUP(C3164,'Program Mapping'!B:B,1,FALSE)=C3164,"OK","Fix"),"Fix"))</f>
        <v/>
      </c>
      <c r="C3164" s="32"/>
      <c r="E3164" s="25"/>
      <c r="F3164" s="25"/>
      <c r="M3164" s="13"/>
    </row>
    <row r="3165" spans="1:13" x14ac:dyDescent="0.25">
      <c r="A3165" s="7" t="str">
        <f>IF(C3165="","",IFERROR(IF(VLOOKUP(C3165,'Program Mapping'!B:B,1,FALSE)=C3165,"OK","Fix"),"Fix"))</f>
        <v/>
      </c>
      <c r="C3165" s="32"/>
      <c r="E3165" s="25"/>
      <c r="F3165" s="25"/>
      <c r="M3165" s="13"/>
    </row>
    <row r="3166" spans="1:13" x14ac:dyDescent="0.25">
      <c r="A3166" s="7" t="str">
        <f>IF(C3166="","",IFERROR(IF(VLOOKUP(C3166,'Program Mapping'!B:B,1,FALSE)=C3166,"OK","Fix"),"Fix"))</f>
        <v/>
      </c>
      <c r="C3166" s="32"/>
      <c r="E3166" s="25"/>
      <c r="F3166" s="25"/>
      <c r="M3166" s="13"/>
    </row>
    <row r="3167" spans="1:13" x14ac:dyDescent="0.25">
      <c r="A3167" s="7" t="str">
        <f>IF(C3167="","",IFERROR(IF(VLOOKUP(C3167,'Program Mapping'!B:B,1,FALSE)=C3167,"OK","Fix"),"Fix"))</f>
        <v/>
      </c>
      <c r="C3167" s="32"/>
      <c r="E3167" s="25"/>
      <c r="F3167" s="25"/>
      <c r="M3167" s="13"/>
    </row>
    <row r="3168" spans="1:13" x14ac:dyDescent="0.25">
      <c r="A3168" s="7" t="str">
        <f>IF(C3168="","",IFERROR(IF(VLOOKUP(C3168,'Program Mapping'!B:B,1,FALSE)=C3168,"OK","Fix"),"Fix"))</f>
        <v/>
      </c>
      <c r="C3168" s="32"/>
      <c r="E3168" s="25"/>
      <c r="F3168" s="25"/>
      <c r="M3168" s="13"/>
    </row>
    <row r="3169" spans="1:13" x14ac:dyDescent="0.25">
      <c r="A3169" s="7" t="str">
        <f>IF(C3169="","",IFERROR(IF(VLOOKUP(C3169,'Program Mapping'!B:B,1,FALSE)=C3169,"OK","Fix"),"Fix"))</f>
        <v/>
      </c>
      <c r="C3169" s="32"/>
      <c r="E3169" s="25"/>
      <c r="F3169" s="25"/>
      <c r="M3169" s="13"/>
    </row>
    <row r="3170" spans="1:13" x14ac:dyDescent="0.25">
      <c r="A3170" s="7" t="str">
        <f>IF(C3170="","",IFERROR(IF(VLOOKUP(C3170,'Program Mapping'!B:B,1,FALSE)=C3170,"OK","Fix"),"Fix"))</f>
        <v/>
      </c>
      <c r="C3170" s="32"/>
      <c r="E3170" s="25"/>
      <c r="F3170" s="25"/>
      <c r="M3170" s="13"/>
    </row>
    <row r="3171" spans="1:13" x14ac:dyDescent="0.25">
      <c r="A3171" s="7" t="str">
        <f>IF(C3171="","",IFERROR(IF(VLOOKUP(C3171,'Program Mapping'!B:B,1,FALSE)=C3171,"OK","Fix"),"Fix"))</f>
        <v/>
      </c>
      <c r="C3171" s="32"/>
      <c r="E3171" s="25"/>
      <c r="F3171" s="25"/>
      <c r="M3171" s="13"/>
    </row>
    <row r="3172" spans="1:13" x14ac:dyDescent="0.25">
      <c r="A3172" s="7" t="str">
        <f>IF(C3172="","",IFERROR(IF(VLOOKUP(C3172,'Program Mapping'!B:B,1,FALSE)=C3172,"OK","Fix"),"Fix"))</f>
        <v/>
      </c>
      <c r="C3172" s="32"/>
      <c r="E3172" s="25"/>
      <c r="F3172" s="25"/>
      <c r="M3172" s="13"/>
    </row>
    <row r="3173" spans="1:13" x14ac:dyDescent="0.25">
      <c r="A3173" s="7" t="str">
        <f>IF(C3173="","",IFERROR(IF(VLOOKUP(C3173,'Program Mapping'!B:B,1,FALSE)=C3173,"OK","Fix"),"Fix"))</f>
        <v/>
      </c>
      <c r="C3173" s="32"/>
      <c r="E3173" s="25"/>
      <c r="F3173" s="25"/>
      <c r="M3173" s="13"/>
    </row>
    <row r="3174" spans="1:13" x14ac:dyDescent="0.25">
      <c r="A3174" s="7" t="str">
        <f>IF(C3174="","",IFERROR(IF(VLOOKUP(C3174,'Program Mapping'!B:B,1,FALSE)=C3174,"OK","Fix"),"Fix"))</f>
        <v/>
      </c>
      <c r="C3174" s="32"/>
      <c r="E3174" s="25"/>
      <c r="F3174" s="25"/>
      <c r="M3174" s="13"/>
    </row>
    <row r="3175" spans="1:13" x14ac:dyDescent="0.25">
      <c r="A3175" s="7" t="str">
        <f>IF(C3175="","",IFERROR(IF(VLOOKUP(C3175,'Program Mapping'!B:B,1,FALSE)=C3175,"OK","Fix"),"Fix"))</f>
        <v/>
      </c>
      <c r="C3175" s="32"/>
      <c r="E3175" s="25"/>
      <c r="F3175" s="25"/>
      <c r="M3175" s="13"/>
    </row>
    <row r="3176" spans="1:13" x14ac:dyDescent="0.25">
      <c r="A3176" s="7" t="str">
        <f>IF(C3176="","",IFERROR(IF(VLOOKUP(C3176,'Program Mapping'!B:B,1,FALSE)=C3176,"OK","Fix"),"Fix"))</f>
        <v/>
      </c>
      <c r="C3176" s="32"/>
      <c r="E3176" s="25"/>
      <c r="F3176" s="25"/>
      <c r="M3176" s="13"/>
    </row>
    <row r="3177" spans="1:13" x14ac:dyDescent="0.25">
      <c r="A3177" s="7" t="str">
        <f>IF(C3177="","",IFERROR(IF(VLOOKUP(C3177,'Program Mapping'!B:B,1,FALSE)=C3177,"OK","Fix"),"Fix"))</f>
        <v/>
      </c>
      <c r="C3177" s="32"/>
      <c r="E3177" s="25"/>
      <c r="F3177" s="25"/>
      <c r="M3177" s="13"/>
    </row>
    <row r="3178" spans="1:13" x14ac:dyDescent="0.25">
      <c r="A3178" s="7" t="str">
        <f>IF(C3178="","",IFERROR(IF(VLOOKUP(C3178,'Program Mapping'!B:B,1,FALSE)=C3178,"OK","Fix"),"Fix"))</f>
        <v/>
      </c>
      <c r="C3178" s="32"/>
      <c r="E3178" s="25"/>
      <c r="F3178" s="25"/>
      <c r="M3178" s="13"/>
    </row>
    <row r="3179" spans="1:13" x14ac:dyDescent="0.25">
      <c r="A3179" s="7" t="str">
        <f>IF(C3179="","",IFERROR(IF(VLOOKUP(C3179,'Program Mapping'!B:B,1,FALSE)=C3179,"OK","Fix"),"Fix"))</f>
        <v/>
      </c>
      <c r="C3179" s="32"/>
      <c r="E3179" s="25"/>
      <c r="F3179" s="25"/>
      <c r="M3179" s="13"/>
    </row>
    <row r="3180" spans="1:13" x14ac:dyDescent="0.25">
      <c r="A3180" s="7" t="str">
        <f>IF(C3180="","",IFERROR(IF(VLOOKUP(C3180,'Program Mapping'!B:B,1,FALSE)=C3180,"OK","Fix"),"Fix"))</f>
        <v/>
      </c>
      <c r="C3180" s="32"/>
      <c r="E3180" s="25"/>
      <c r="F3180" s="25"/>
      <c r="M3180" s="13"/>
    </row>
    <row r="3181" spans="1:13" x14ac:dyDescent="0.25">
      <c r="A3181" s="7" t="str">
        <f>IF(C3181="","",IFERROR(IF(VLOOKUP(C3181,'Program Mapping'!B:B,1,FALSE)=C3181,"OK","Fix"),"Fix"))</f>
        <v/>
      </c>
      <c r="C3181" s="32"/>
      <c r="E3181" s="25"/>
      <c r="F3181" s="25"/>
      <c r="M3181" s="13"/>
    </row>
    <row r="3182" spans="1:13" x14ac:dyDescent="0.25">
      <c r="A3182" s="7" t="str">
        <f>IF(C3182="","",IFERROR(IF(VLOOKUP(C3182,'Program Mapping'!B:B,1,FALSE)=C3182,"OK","Fix"),"Fix"))</f>
        <v/>
      </c>
      <c r="C3182" s="32"/>
      <c r="E3182" s="25"/>
      <c r="F3182" s="25"/>
      <c r="M3182" s="13"/>
    </row>
    <row r="3183" spans="1:13" x14ac:dyDescent="0.25">
      <c r="A3183" s="7" t="str">
        <f>IF(C3183="","",IFERROR(IF(VLOOKUP(C3183,'Program Mapping'!B:B,1,FALSE)=C3183,"OK","Fix"),"Fix"))</f>
        <v/>
      </c>
      <c r="C3183" s="32"/>
      <c r="E3183" s="25"/>
      <c r="F3183" s="25"/>
      <c r="M3183" s="13"/>
    </row>
    <row r="3184" spans="1:13" x14ac:dyDescent="0.25">
      <c r="A3184" s="7" t="str">
        <f>IF(C3184="","",IFERROR(IF(VLOOKUP(C3184,'Program Mapping'!B:B,1,FALSE)=C3184,"OK","Fix"),"Fix"))</f>
        <v/>
      </c>
      <c r="C3184" s="32"/>
      <c r="E3184" s="25"/>
      <c r="F3184" s="25"/>
      <c r="M3184" s="13"/>
    </row>
    <row r="3185" spans="1:13" x14ac:dyDescent="0.25">
      <c r="A3185" s="7" t="str">
        <f>IF(C3185="","",IFERROR(IF(VLOOKUP(C3185,'Program Mapping'!B:B,1,FALSE)=C3185,"OK","Fix"),"Fix"))</f>
        <v/>
      </c>
      <c r="C3185" s="32"/>
      <c r="E3185" s="25"/>
      <c r="F3185" s="25"/>
      <c r="M3185" s="13"/>
    </row>
    <row r="3186" spans="1:13" x14ac:dyDescent="0.25">
      <c r="A3186" s="7" t="str">
        <f>IF(C3186="","",IFERROR(IF(VLOOKUP(C3186,'Program Mapping'!B:B,1,FALSE)=C3186,"OK","Fix"),"Fix"))</f>
        <v/>
      </c>
      <c r="C3186" s="32"/>
      <c r="E3186" s="25"/>
      <c r="F3186" s="25"/>
      <c r="M3186" s="13"/>
    </row>
    <row r="3187" spans="1:13" x14ac:dyDescent="0.25">
      <c r="A3187" s="7" t="str">
        <f>IF(C3187="","",IFERROR(IF(VLOOKUP(C3187,'Program Mapping'!B:B,1,FALSE)=C3187,"OK","Fix"),"Fix"))</f>
        <v/>
      </c>
      <c r="C3187" s="32"/>
      <c r="E3187" s="25"/>
      <c r="F3187" s="25"/>
      <c r="M3187" s="13"/>
    </row>
    <row r="3188" spans="1:13" x14ac:dyDescent="0.25">
      <c r="A3188" s="7" t="str">
        <f>IF(C3188="","",IFERROR(IF(VLOOKUP(C3188,'Program Mapping'!B:B,1,FALSE)=C3188,"OK","Fix"),"Fix"))</f>
        <v/>
      </c>
      <c r="C3188" s="32"/>
      <c r="E3188" s="25"/>
      <c r="F3188" s="25"/>
      <c r="M3188" s="13"/>
    </row>
    <row r="3189" spans="1:13" x14ac:dyDescent="0.25">
      <c r="A3189" s="7" t="str">
        <f>IF(C3189="","",IFERROR(IF(VLOOKUP(C3189,'Program Mapping'!B:B,1,FALSE)=C3189,"OK","Fix"),"Fix"))</f>
        <v/>
      </c>
      <c r="C3189" s="32"/>
      <c r="E3189" s="25"/>
      <c r="F3189" s="25"/>
      <c r="M3189" s="13"/>
    </row>
    <row r="3190" spans="1:13" x14ac:dyDescent="0.25">
      <c r="A3190" s="7" t="str">
        <f>IF(C3190="","",IFERROR(IF(VLOOKUP(C3190,'Program Mapping'!B:B,1,FALSE)=C3190,"OK","Fix"),"Fix"))</f>
        <v/>
      </c>
      <c r="C3190" s="32"/>
      <c r="E3190" s="25"/>
      <c r="F3190" s="25"/>
      <c r="M3190" s="13"/>
    </row>
    <row r="3191" spans="1:13" x14ac:dyDescent="0.25">
      <c r="A3191" s="7" t="str">
        <f>IF(C3191="","",IFERROR(IF(VLOOKUP(C3191,'Program Mapping'!B:B,1,FALSE)=C3191,"OK","Fix"),"Fix"))</f>
        <v/>
      </c>
      <c r="C3191" s="32"/>
      <c r="E3191" s="25"/>
      <c r="F3191" s="25"/>
      <c r="M3191" s="13"/>
    </row>
    <row r="3192" spans="1:13" x14ac:dyDescent="0.25">
      <c r="A3192" s="7" t="str">
        <f>IF(C3192="","",IFERROR(IF(VLOOKUP(C3192,'Program Mapping'!B:B,1,FALSE)=C3192,"OK","Fix"),"Fix"))</f>
        <v/>
      </c>
      <c r="C3192" s="32"/>
      <c r="E3192" s="25"/>
      <c r="F3192" s="25"/>
      <c r="M3192" s="13"/>
    </row>
    <row r="3193" spans="1:13" x14ac:dyDescent="0.25">
      <c r="A3193" s="7" t="str">
        <f>IF(C3193="","",IFERROR(IF(VLOOKUP(C3193,'Program Mapping'!B:B,1,FALSE)=C3193,"OK","Fix"),"Fix"))</f>
        <v/>
      </c>
      <c r="C3193" s="32"/>
      <c r="E3193" s="25"/>
      <c r="F3193" s="25"/>
      <c r="M3193" s="13"/>
    </row>
    <row r="3194" spans="1:13" x14ac:dyDescent="0.25">
      <c r="A3194" s="7" t="str">
        <f>IF(C3194="","",IFERROR(IF(VLOOKUP(C3194,'Program Mapping'!B:B,1,FALSE)=C3194,"OK","Fix"),"Fix"))</f>
        <v/>
      </c>
      <c r="C3194" s="32"/>
      <c r="E3194" s="25"/>
      <c r="F3194" s="25"/>
      <c r="M3194" s="13"/>
    </row>
    <row r="3195" spans="1:13" x14ac:dyDescent="0.25">
      <c r="A3195" s="7" t="str">
        <f>IF(C3195="","",IFERROR(IF(VLOOKUP(C3195,'Program Mapping'!B:B,1,FALSE)=C3195,"OK","Fix"),"Fix"))</f>
        <v/>
      </c>
      <c r="C3195" s="32"/>
      <c r="E3195" s="25"/>
      <c r="F3195" s="25"/>
      <c r="M3195" s="13"/>
    </row>
    <row r="3196" spans="1:13" x14ac:dyDescent="0.25">
      <c r="A3196" s="7" t="str">
        <f>IF(C3196="","",IFERROR(IF(VLOOKUP(C3196,'Program Mapping'!B:B,1,FALSE)=C3196,"OK","Fix"),"Fix"))</f>
        <v/>
      </c>
      <c r="C3196" s="32"/>
      <c r="E3196" s="25"/>
      <c r="F3196" s="25"/>
      <c r="M3196" s="13"/>
    </row>
    <row r="3197" spans="1:13" x14ac:dyDescent="0.25">
      <c r="A3197" s="7" t="str">
        <f>IF(C3197="","",IFERROR(IF(VLOOKUP(C3197,'Program Mapping'!B:B,1,FALSE)=C3197,"OK","Fix"),"Fix"))</f>
        <v/>
      </c>
      <c r="C3197" s="32"/>
      <c r="E3197" s="25"/>
      <c r="F3197" s="25"/>
      <c r="M3197" s="13"/>
    </row>
    <row r="3198" spans="1:13" x14ac:dyDescent="0.25">
      <c r="A3198" s="7" t="str">
        <f>IF(C3198="","",IFERROR(IF(VLOOKUP(C3198,'Program Mapping'!B:B,1,FALSE)=C3198,"OK","Fix"),"Fix"))</f>
        <v/>
      </c>
      <c r="C3198" s="32"/>
      <c r="E3198" s="25"/>
      <c r="F3198" s="25"/>
      <c r="M3198" s="13"/>
    </row>
    <row r="3199" spans="1:13" x14ac:dyDescent="0.25">
      <c r="A3199" s="7" t="str">
        <f>IF(C3199="","",IFERROR(IF(VLOOKUP(C3199,'Program Mapping'!B:B,1,FALSE)=C3199,"OK","Fix"),"Fix"))</f>
        <v/>
      </c>
      <c r="C3199" s="32"/>
      <c r="E3199" s="25"/>
      <c r="F3199" s="25"/>
      <c r="M3199" s="13"/>
    </row>
    <row r="3200" spans="1:13" x14ac:dyDescent="0.25">
      <c r="A3200" s="7" t="str">
        <f>IF(C3200="","",IFERROR(IF(VLOOKUP(C3200,'Program Mapping'!B:B,1,FALSE)=C3200,"OK","Fix"),"Fix"))</f>
        <v/>
      </c>
      <c r="C3200" s="32"/>
      <c r="E3200" s="25"/>
      <c r="F3200" s="25"/>
      <c r="M3200" s="13"/>
    </row>
    <row r="3201" spans="1:13" x14ac:dyDescent="0.25">
      <c r="A3201" s="7" t="str">
        <f>IF(C3201="","",IFERROR(IF(VLOOKUP(C3201,'Program Mapping'!B:B,1,FALSE)=C3201,"OK","Fix"),"Fix"))</f>
        <v/>
      </c>
      <c r="C3201" s="32"/>
      <c r="E3201" s="25"/>
      <c r="F3201" s="25"/>
      <c r="M3201" s="13"/>
    </row>
    <row r="3202" spans="1:13" x14ac:dyDescent="0.25">
      <c r="A3202" s="7" t="str">
        <f>IF(C3202="","",IFERROR(IF(VLOOKUP(C3202,'Program Mapping'!B:B,1,FALSE)=C3202,"OK","Fix"),"Fix"))</f>
        <v/>
      </c>
      <c r="C3202" s="32"/>
      <c r="E3202" s="25"/>
      <c r="F3202" s="25"/>
      <c r="M3202" s="13"/>
    </row>
    <row r="3203" spans="1:13" x14ac:dyDescent="0.25">
      <c r="A3203" s="7" t="str">
        <f>IF(C3203="","",IFERROR(IF(VLOOKUP(C3203,'Program Mapping'!B:B,1,FALSE)=C3203,"OK","Fix"),"Fix"))</f>
        <v/>
      </c>
      <c r="C3203" s="32"/>
      <c r="E3203" s="25"/>
      <c r="F3203" s="25"/>
      <c r="M3203" s="13"/>
    </row>
    <row r="3204" spans="1:13" x14ac:dyDescent="0.25">
      <c r="A3204" s="7" t="str">
        <f>IF(C3204="","",IFERROR(IF(VLOOKUP(C3204,'Program Mapping'!B:B,1,FALSE)=C3204,"OK","Fix"),"Fix"))</f>
        <v/>
      </c>
      <c r="C3204" s="32"/>
      <c r="E3204" s="25"/>
      <c r="F3204" s="25"/>
      <c r="M3204" s="13"/>
    </row>
    <row r="3205" spans="1:13" x14ac:dyDescent="0.25">
      <c r="A3205" s="7" t="str">
        <f>IF(C3205="","",IFERROR(IF(VLOOKUP(C3205,'Program Mapping'!B:B,1,FALSE)=C3205,"OK","Fix"),"Fix"))</f>
        <v/>
      </c>
      <c r="C3205" s="32"/>
      <c r="E3205" s="25"/>
      <c r="F3205" s="25"/>
      <c r="M3205" s="13"/>
    </row>
    <row r="3206" spans="1:13" x14ac:dyDescent="0.25">
      <c r="A3206" s="7" t="str">
        <f>IF(C3206="","",IFERROR(IF(VLOOKUP(C3206,'Program Mapping'!B:B,1,FALSE)=C3206,"OK","Fix"),"Fix"))</f>
        <v/>
      </c>
      <c r="C3206" s="32"/>
      <c r="E3206" s="25"/>
      <c r="F3206" s="25"/>
      <c r="M3206" s="13"/>
    </row>
    <row r="3207" spans="1:13" x14ac:dyDescent="0.25">
      <c r="A3207" s="7" t="str">
        <f>IF(C3207="","",IFERROR(IF(VLOOKUP(C3207,'Program Mapping'!B:B,1,FALSE)=C3207,"OK","Fix"),"Fix"))</f>
        <v/>
      </c>
      <c r="C3207" s="32"/>
      <c r="E3207" s="25"/>
      <c r="F3207" s="25"/>
      <c r="M3207" s="13"/>
    </row>
    <row r="3208" spans="1:13" x14ac:dyDescent="0.25">
      <c r="A3208" s="7" t="str">
        <f>IF(C3208="","",IFERROR(IF(VLOOKUP(C3208,'Program Mapping'!B:B,1,FALSE)=C3208,"OK","Fix"),"Fix"))</f>
        <v/>
      </c>
      <c r="C3208" s="32"/>
      <c r="E3208" s="25"/>
      <c r="F3208" s="25"/>
      <c r="M3208" s="13"/>
    </row>
    <row r="3209" spans="1:13" x14ac:dyDescent="0.25">
      <c r="A3209" s="7" t="str">
        <f>IF(C3209="","",IFERROR(IF(VLOOKUP(C3209,'Program Mapping'!B:B,1,FALSE)=C3209,"OK","Fix"),"Fix"))</f>
        <v/>
      </c>
      <c r="C3209" s="32"/>
      <c r="E3209" s="25"/>
      <c r="F3209" s="25"/>
      <c r="M3209" s="13"/>
    </row>
    <row r="3210" spans="1:13" x14ac:dyDescent="0.25">
      <c r="A3210" s="7" t="str">
        <f>IF(C3210="","",IFERROR(IF(VLOOKUP(C3210,'Program Mapping'!B:B,1,FALSE)=C3210,"OK","Fix"),"Fix"))</f>
        <v/>
      </c>
      <c r="C3210" s="32"/>
      <c r="E3210" s="25"/>
      <c r="F3210" s="25"/>
      <c r="M3210" s="13"/>
    </row>
    <row r="3211" spans="1:13" x14ac:dyDescent="0.25">
      <c r="A3211" s="7" t="str">
        <f>IF(C3211="","",IFERROR(IF(VLOOKUP(C3211,'Program Mapping'!B:B,1,FALSE)=C3211,"OK","Fix"),"Fix"))</f>
        <v/>
      </c>
      <c r="C3211" s="32"/>
      <c r="E3211" s="25"/>
      <c r="F3211" s="25"/>
      <c r="M3211" s="13"/>
    </row>
    <row r="3212" spans="1:13" x14ac:dyDescent="0.25">
      <c r="A3212" s="7" t="str">
        <f>IF(C3212="","",IFERROR(IF(VLOOKUP(C3212,'Program Mapping'!B:B,1,FALSE)=C3212,"OK","Fix"),"Fix"))</f>
        <v/>
      </c>
      <c r="C3212" s="32"/>
      <c r="E3212" s="25"/>
      <c r="F3212" s="25"/>
      <c r="M3212" s="13"/>
    </row>
    <row r="3213" spans="1:13" x14ac:dyDescent="0.25">
      <c r="A3213" s="7" t="str">
        <f>IF(C3213="","",IFERROR(IF(VLOOKUP(C3213,'Program Mapping'!B:B,1,FALSE)=C3213,"OK","Fix"),"Fix"))</f>
        <v/>
      </c>
      <c r="C3213" s="32"/>
      <c r="E3213" s="25"/>
      <c r="F3213" s="25"/>
      <c r="M3213" s="13"/>
    </row>
    <row r="3214" spans="1:13" x14ac:dyDescent="0.25">
      <c r="A3214" s="7" t="str">
        <f>IF(C3214="","",IFERROR(IF(VLOOKUP(C3214,'Program Mapping'!B:B,1,FALSE)=C3214,"OK","Fix"),"Fix"))</f>
        <v/>
      </c>
      <c r="C3214" s="32"/>
      <c r="E3214" s="25"/>
      <c r="F3214" s="25"/>
      <c r="M3214" s="13"/>
    </row>
    <row r="3215" spans="1:13" x14ac:dyDescent="0.25">
      <c r="A3215" s="7" t="str">
        <f>IF(C3215="","",IFERROR(IF(VLOOKUP(C3215,'Program Mapping'!B:B,1,FALSE)=C3215,"OK","Fix"),"Fix"))</f>
        <v/>
      </c>
      <c r="C3215" s="32"/>
      <c r="E3215" s="25"/>
      <c r="F3215" s="25"/>
      <c r="M3215" s="13"/>
    </row>
    <row r="3216" spans="1:13" x14ac:dyDescent="0.25">
      <c r="A3216" s="7" t="str">
        <f>IF(C3216="","",IFERROR(IF(VLOOKUP(C3216,'Program Mapping'!B:B,1,FALSE)=C3216,"OK","Fix"),"Fix"))</f>
        <v/>
      </c>
      <c r="C3216" s="32"/>
      <c r="E3216" s="25"/>
      <c r="F3216" s="25"/>
      <c r="M3216" s="13"/>
    </row>
    <row r="3217" spans="1:13" x14ac:dyDescent="0.25">
      <c r="A3217" s="7" t="str">
        <f>IF(C3217="","",IFERROR(IF(VLOOKUP(C3217,'Program Mapping'!B:B,1,FALSE)=C3217,"OK","Fix"),"Fix"))</f>
        <v/>
      </c>
      <c r="C3217" s="32"/>
      <c r="E3217" s="25"/>
      <c r="F3217" s="25"/>
      <c r="M3217" s="13"/>
    </row>
    <row r="3218" spans="1:13" x14ac:dyDescent="0.25">
      <c r="A3218" s="7" t="str">
        <f>IF(C3218="","",IFERROR(IF(VLOOKUP(C3218,'Program Mapping'!B:B,1,FALSE)=C3218,"OK","Fix"),"Fix"))</f>
        <v/>
      </c>
      <c r="C3218" s="32"/>
      <c r="E3218" s="25"/>
      <c r="F3218" s="25"/>
      <c r="M3218" s="13"/>
    </row>
    <row r="3219" spans="1:13" x14ac:dyDescent="0.25">
      <c r="A3219" s="7" t="str">
        <f>IF(C3219="","",IFERROR(IF(VLOOKUP(C3219,'Program Mapping'!B:B,1,FALSE)=C3219,"OK","Fix"),"Fix"))</f>
        <v/>
      </c>
      <c r="C3219" s="32"/>
      <c r="E3219" s="25"/>
      <c r="F3219" s="25"/>
      <c r="M3219" s="13"/>
    </row>
    <row r="3220" spans="1:13" x14ac:dyDescent="0.25">
      <c r="A3220" s="7" t="str">
        <f>IF(C3220="","",IFERROR(IF(VLOOKUP(C3220,'Program Mapping'!B:B,1,FALSE)=C3220,"OK","Fix"),"Fix"))</f>
        <v/>
      </c>
      <c r="C3220" s="32"/>
      <c r="E3220" s="25"/>
      <c r="F3220" s="25"/>
      <c r="M3220" s="13"/>
    </row>
    <row r="3221" spans="1:13" x14ac:dyDescent="0.25">
      <c r="A3221" s="7" t="str">
        <f>IF(C3221="","",IFERROR(IF(VLOOKUP(C3221,'Program Mapping'!B:B,1,FALSE)=C3221,"OK","Fix"),"Fix"))</f>
        <v/>
      </c>
      <c r="C3221" s="32"/>
      <c r="E3221" s="25"/>
      <c r="F3221" s="25"/>
      <c r="M3221" s="13"/>
    </row>
    <row r="3222" spans="1:13" x14ac:dyDescent="0.25">
      <c r="A3222" s="7" t="str">
        <f>IF(C3222="","",IFERROR(IF(VLOOKUP(C3222,'Program Mapping'!B:B,1,FALSE)=C3222,"OK","Fix"),"Fix"))</f>
        <v/>
      </c>
      <c r="C3222" s="32"/>
      <c r="E3222" s="25"/>
      <c r="F3222" s="25"/>
      <c r="M3222" s="13"/>
    </row>
    <row r="3223" spans="1:13" x14ac:dyDescent="0.25">
      <c r="A3223" s="7" t="str">
        <f>IF(C3223="","",IFERROR(IF(VLOOKUP(C3223,'Program Mapping'!B:B,1,FALSE)=C3223,"OK","Fix"),"Fix"))</f>
        <v/>
      </c>
      <c r="C3223" s="32"/>
      <c r="E3223" s="25"/>
      <c r="F3223" s="25"/>
      <c r="M3223" s="13"/>
    </row>
    <row r="3224" spans="1:13" x14ac:dyDescent="0.25">
      <c r="A3224" s="7" t="str">
        <f>IF(C3224="","",IFERROR(IF(VLOOKUP(C3224,'Program Mapping'!B:B,1,FALSE)=C3224,"OK","Fix"),"Fix"))</f>
        <v/>
      </c>
      <c r="C3224" s="32"/>
      <c r="E3224" s="25"/>
      <c r="F3224" s="25"/>
      <c r="M3224" s="13"/>
    </row>
    <row r="3225" spans="1:13" x14ac:dyDescent="0.25">
      <c r="A3225" s="7" t="str">
        <f>IF(C3225="","",IFERROR(IF(VLOOKUP(C3225,'Program Mapping'!B:B,1,FALSE)=C3225,"OK","Fix"),"Fix"))</f>
        <v/>
      </c>
      <c r="C3225" s="32"/>
      <c r="E3225" s="25"/>
      <c r="F3225" s="25"/>
      <c r="M3225" s="13"/>
    </row>
    <row r="3226" spans="1:13" x14ac:dyDescent="0.25">
      <c r="A3226" s="7" t="str">
        <f>IF(C3226="","",IFERROR(IF(VLOOKUP(C3226,'Program Mapping'!B:B,1,FALSE)=C3226,"OK","Fix"),"Fix"))</f>
        <v/>
      </c>
      <c r="C3226" s="32"/>
      <c r="E3226" s="25"/>
      <c r="F3226" s="25"/>
      <c r="M3226" s="13"/>
    </row>
    <row r="3227" spans="1:13" x14ac:dyDescent="0.25">
      <c r="A3227" s="7" t="str">
        <f>IF(C3227="","",IFERROR(IF(VLOOKUP(C3227,'Program Mapping'!B:B,1,FALSE)=C3227,"OK","Fix"),"Fix"))</f>
        <v/>
      </c>
      <c r="C3227" s="32"/>
      <c r="E3227" s="25"/>
      <c r="F3227" s="25"/>
      <c r="M3227" s="13"/>
    </row>
    <row r="3228" spans="1:13" x14ac:dyDescent="0.25">
      <c r="A3228" s="7" t="str">
        <f>IF(C3228="","",IFERROR(IF(VLOOKUP(C3228,'Program Mapping'!B:B,1,FALSE)=C3228,"OK","Fix"),"Fix"))</f>
        <v/>
      </c>
      <c r="C3228" s="32"/>
      <c r="E3228" s="25"/>
      <c r="F3228" s="25"/>
      <c r="M3228" s="13"/>
    </row>
    <row r="3229" spans="1:13" x14ac:dyDescent="0.25">
      <c r="A3229" s="7" t="str">
        <f>IF(C3229="","",IFERROR(IF(VLOOKUP(C3229,'Program Mapping'!B:B,1,FALSE)=C3229,"OK","Fix"),"Fix"))</f>
        <v/>
      </c>
      <c r="C3229" s="32"/>
      <c r="E3229" s="25"/>
      <c r="F3229" s="25"/>
      <c r="M3229" s="13"/>
    </row>
    <row r="3230" spans="1:13" x14ac:dyDescent="0.25">
      <c r="A3230" s="7" t="str">
        <f>IF(C3230="","",IFERROR(IF(VLOOKUP(C3230,'Program Mapping'!B:B,1,FALSE)=C3230,"OK","Fix"),"Fix"))</f>
        <v/>
      </c>
      <c r="C3230" s="32"/>
      <c r="E3230" s="25"/>
      <c r="F3230" s="25"/>
      <c r="M3230" s="13"/>
    </row>
    <row r="3231" spans="1:13" x14ac:dyDescent="0.25">
      <c r="A3231" s="7" t="str">
        <f>IF(C3231="","",IFERROR(IF(VLOOKUP(C3231,'Program Mapping'!B:B,1,FALSE)=C3231,"OK","Fix"),"Fix"))</f>
        <v/>
      </c>
      <c r="C3231" s="32"/>
      <c r="E3231" s="25"/>
      <c r="F3231" s="25"/>
      <c r="M3231" s="13"/>
    </row>
    <row r="3232" spans="1:13" x14ac:dyDescent="0.25">
      <c r="A3232" s="7" t="str">
        <f>IF(C3232="","",IFERROR(IF(VLOOKUP(C3232,'Program Mapping'!B:B,1,FALSE)=C3232,"OK","Fix"),"Fix"))</f>
        <v/>
      </c>
      <c r="C3232" s="32"/>
      <c r="E3232" s="25"/>
      <c r="F3232" s="25"/>
      <c r="M3232" s="13"/>
    </row>
    <row r="3233" spans="1:13" x14ac:dyDescent="0.25">
      <c r="A3233" s="7" t="str">
        <f>IF(C3233="","",IFERROR(IF(VLOOKUP(C3233,'Program Mapping'!B:B,1,FALSE)=C3233,"OK","Fix"),"Fix"))</f>
        <v/>
      </c>
      <c r="C3233" s="32"/>
      <c r="E3233" s="25"/>
      <c r="F3233" s="25"/>
      <c r="M3233" s="13"/>
    </row>
    <row r="3234" spans="1:13" x14ac:dyDescent="0.25">
      <c r="A3234" s="7" t="str">
        <f>IF(C3234="","",IFERROR(IF(VLOOKUP(C3234,'Program Mapping'!B:B,1,FALSE)=C3234,"OK","Fix"),"Fix"))</f>
        <v/>
      </c>
      <c r="C3234" s="32"/>
      <c r="E3234" s="25"/>
      <c r="F3234" s="25"/>
      <c r="M3234" s="13"/>
    </row>
    <row r="3235" spans="1:13" x14ac:dyDescent="0.25">
      <c r="A3235" s="7" t="str">
        <f>IF(C3235="","",IFERROR(IF(VLOOKUP(C3235,'Program Mapping'!B:B,1,FALSE)=C3235,"OK","Fix"),"Fix"))</f>
        <v/>
      </c>
      <c r="C3235" s="32"/>
      <c r="E3235" s="25"/>
      <c r="F3235" s="25"/>
      <c r="M3235" s="13"/>
    </row>
    <row r="3236" spans="1:13" x14ac:dyDescent="0.25">
      <c r="A3236" s="7" t="str">
        <f>IF(C3236="","",IFERROR(IF(VLOOKUP(C3236,'Program Mapping'!B:B,1,FALSE)=C3236,"OK","Fix"),"Fix"))</f>
        <v/>
      </c>
      <c r="C3236" s="32"/>
      <c r="E3236" s="25"/>
      <c r="F3236" s="25"/>
      <c r="M3236" s="13"/>
    </row>
    <row r="3237" spans="1:13" x14ac:dyDescent="0.25">
      <c r="A3237" s="7" t="str">
        <f>IF(C3237="","",IFERROR(IF(VLOOKUP(C3237,'Program Mapping'!B:B,1,FALSE)=C3237,"OK","Fix"),"Fix"))</f>
        <v/>
      </c>
      <c r="C3237" s="32"/>
      <c r="E3237" s="25"/>
      <c r="F3237" s="25"/>
      <c r="M3237" s="13"/>
    </row>
    <row r="3238" spans="1:13" x14ac:dyDescent="0.25">
      <c r="A3238" s="7" t="str">
        <f>IF(C3238="","",IFERROR(IF(VLOOKUP(C3238,'Program Mapping'!B:B,1,FALSE)=C3238,"OK","Fix"),"Fix"))</f>
        <v/>
      </c>
      <c r="C3238" s="32"/>
      <c r="E3238" s="25"/>
      <c r="F3238" s="25"/>
      <c r="M3238" s="13"/>
    </row>
    <row r="3239" spans="1:13" x14ac:dyDescent="0.25">
      <c r="A3239" s="7" t="str">
        <f>IF(C3239="","",IFERROR(IF(VLOOKUP(C3239,'Program Mapping'!B:B,1,FALSE)=C3239,"OK","Fix"),"Fix"))</f>
        <v/>
      </c>
      <c r="C3239" s="32"/>
      <c r="E3239" s="25"/>
      <c r="F3239" s="25"/>
      <c r="M3239" s="13"/>
    </row>
    <row r="3240" spans="1:13" x14ac:dyDescent="0.25">
      <c r="A3240" s="7" t="str">
        <f>IF(C3240="","",IFERROR(IF(VLOOKUP(C3240,'Program Mapping'!B:B,1,FALSE)=C3240,"OK","Fix"),"Fix"))</f>
        <v/>
      </c>
      <c r="C3240" s="32"/>
      <c r="E3240" s="25"/>
      <c r="F3240" s="25"/>
      <c r="M3240" s="13"/>
    </row>
    <row r="3241" spans="1:13" x14ac:dyDescent="0.25">
      <c r="A3241" s="7" t="str">
        <f>IF(C3241="","",IFERROR(IF(VLOOKUP(C3241,'Program Mapping'!B:B,1,FALSE)=C3241,"OK","Fix"),"Fix"))</f>
        <v/>
      </c>
      <c r="C3241" s="32"/>
      <c r="E3241" s="25"/>
      <c r="F3241" s="25"/>
      <c r="M3241" s="13"/>
    </row>
    <row r="3242" spans="1:13" x14ac:dyDescent="0.25">
      <c r="A3242" s="7" t="str">
        <f>IF(C3242="","",IFERROR(IF(VLOOKUP(C3242,'Program Mapping'!B:B,1,FALSE)=C3242,"OK","Fix"),"Fix"))</f>
        <v/>
      </c>
      <c r="C3242" s="32"/>
      <c r="E3242" s="25"/>
      <c r="F3242" s="25"/>
      <c r="M3242" s="13"/>
    </row>
    <row r="3243" spans="1:13" x14ac:dyDescent="0.25">
      <c r="A3243" s="7" t="str">
        <f>IF(C3243="","",IFERROR(IF(VLOOKUP(C3243,'Program Mapping'!B:B,1,FALSE)=C3243,"OK","Fix"),"Fix"))</f>
        <v/>
      </c>
      <c r="C3243" s="32"/>
      <c r="E3243" s="25"/>
      <c r="F3243" s="25"/>
      <c r="M3243" s="13"/>
    </row>
    <row r="3244" spans="1:13" x14ac:dyDescent="0.25">
      <c r="A3244" s="7" t="str">
        <f>IF(C3244="","",IFERROR(IF(VLOOKUP(C3244,'Program Mapping'!B:B,1,FALSE)=C3244,"OK","Fix"),"Fix"))</f>
        <v/>
      </c>
      <c r="C3244" s="32"/>
      <c r="E3244" s="25"/>
      <c r="F3244" s="25"/>
      <c r="M3244" s="13"/>
    </row>
    <row r="3245" spans="1:13" x14ac:dyDescent="0.25">
      <c r="A3245" s="7" t="str">
        <f>IF(C3245="","",IFERROR(IF(VLOOKUP(C3245,'Program Mapping'!B:B,1,FALSE)=C3245,"OK","Fix"),"Fix"))</f>
        <v/>
      </c>
      <c r="C3245" s="32"/>
      <c r="E3245" s="25"/>
      <c r="F3245" s="25"/>
      <c r="M3245" s="13"/>
    </row>
    <row r="3246" spans="1:13" x14ac:dyDescent="0.25">
      <c r="A3246" s="7" t="str">
        <f>IF(C3246="","",IFERROR(IF(VLOOKUP(C3246,'Program Mapping'!B:B,1,FALSE)=C3246,"OK","Fix"),"Fix"))</f>
        <v/>
      </c>
      <c r="C3246" s="32"/>
      <c r="E3246" s="25"/>
      <c r="F3246" s="25"/>
      <c r="M3246" s="13"/>
    </row>
    <row r="3247" spans="1:13" x14ac:dyDescent="0.25">
      <c r="A3247" s="7" t="str">
        <f>IF(C3247="","",IFERROR(IF(VLOOKUP(C3247,'Program Mapping'!B:B,1,FALSE)=C3247,"OK","Fix"),"Fix"))</f>
        <v/>
      </c>
      <c r="C3247" s="32"/>
      <c r="E3247" s="25"/>
      <c r="F3247" s="25"/>
      <c r="M3247" s="13"/>
    </row>
    <row r="3248" spans="1:13" x14ac:dyDescent="0.25">
      <c r="A3248" s="7" t="str">
        <f>IF(C3248="","",IFERROR(IF(VLOOKUP(C3248,'Program Mapping'!B:B,1,FALSE)=C3248,"OK","Fix"),"Fix"))</f>
        <v/>
      </c>
      <c r="C3248" s="32"/>
      <c r="E3248" s="25"/>
      <c r="F3248" s="25"/>
      <c r="M3248" s="13"/>
    </row>
    <row r="3249" spans="1:13" x14ac:dyDescent="0.25">
      <c r="A3249" s="7" t="str">
        <f>IF(C3249="","",IFERROR(IF(VLOOKUP(C3249,'Program Mapping'!B:B,1,FALSE)=C3249,"OK","Fix"),"Fix"))</f>
        <v/>
      </c>
      <c r="C3249" s="32"/>
      <c r="E3249" s="25"/>
      <c r="F3249" s="25"/>
      <c r="M3249" s="13"/>
    </row>
    <row r="3250" spans="1:13" x14ac:dyDescent="0.25">
      <c r="A3250" s="7" t="str">
        <f>IF(C3250="","",IFERROR(IF(VLOOKUP(C3250,'Program Mapping'!B:B,1,FALSE)=C3250,"OK","Fix"),"Fix"))</f>
        <v/>
      </c>
      <c r="C3250" s="32"/>
      <c r="E3250" s="25"/>
      <c r="F3250" s="25"/>
      <c r="M3250" s="13"/>
    </row>
    <row r="3251" spans="1:13" x14ac:dyDescent="0.25">
      <c r="A3251" s="7" t="str">
        <f>IF(C3251="","",IFERROR(IF(VLOOKUP(C3251,'Program Mapping'!B:B,1,FALSE)=C3251,"OK","Fix"),"Fix"))</f>
        <v/>
      </c>
      <c r="C3251" s="32"/>
      <c r="E3251" s="25"/>
      <c r="F3251" s="25"/>
      <c r="M3251" s="13"/>
    </row>
    <row r="3252" spans="1:13" x14ac:dyDescent="0.25">
      <c r="A3252" s="7" t="str">
        <f>IF(C3252="","",IFERROR(IF(VLOOKUP(C3252,'Program Mapping'!B:B,1,FALSE)=C3252,"OK","Fix"),"Fix"))</f>
        <v/>
      </c>
      <c r="C3252" s="32"/>
      <c r="E3252" s="25"/>
      <c r="F3252" s="25"/>
      <c r="M3252" s="13"/>
    </row>
    <row r="3253" spans="1:13" x14ac:dyDescent="0.25">
      <c r="A3253" s="7" t="str">
        <f>IF(C3253="","",IFERROR(IF(VLOOKUP(C3253,'Program Mapping'!B:B,1,FALSE)=C3253,"OK","Fix"),"Fix"))</f>
        <v/>
      </c>
      <c r="C3253" s="32"/>
      <c r="E3253" s="25"/>
      <c r="F3253" s="25"/>
      <c r="M3253" s="13"/>
    </row>
    <row r="3254" spans="1:13" x14ac:dyDescent="0.25">
      <c r="A3254" s="7" t="str">
        <f>IF(C3254="","",IFERROR(IF(VLOOKUP(C3254,'Program Mapping'!B:B,1,FALSE)=C3254,"OK","Fix"),"Fix"))</f>
        <v/>
      </c>
      <c r="C3254" s="32"/>
      <c r="E3254" s="25"/>
      <c r="F3254" s="25"/>
      <c r="M3254" s="13"/>
    </row>
    <row r="3255" spans="1:13" x14ac:dyDescent="0.25">
      <c r="A3255" s="7" t="str">
        <f>IF(C3255="","",IFERROR(IF(VLOOKUP(C3255,'Program Mapping'!B:B,1,FALSE)=C3255,"OK","Fix"),"Fix"))</f>
        <v/>
      </c>
      <c r="C3255" s="32"/>
      <c r="E3255" s="25"/>
      <c r="F3255" s="25"/>
      <c r="M3255" s="13"/>
    </row>
    <row r="3256" spans="1:13" x14ac:dyDescent="0.25">
      <c r="A3256" s="7" t="str">
        <f>IF(C3256="","",IFERROR(IF(VLOOKUP(C3256,'Program Mapping'!B:B,1,FALSE)=C3256,"OK","Fix"),"Fix"))</f>
        <v/>
      </c>
      <c r="C3256" s="32"/>
      <c r="E3256" s="25"/>
      <c r="F3256" s="25"/>
      <c r="M3256" s="13"/>
    </row>
    <row r="3257" spans="1:13" x14ac:dyDescent="0.25">
      <c r="A3257" s="7" t="str">
        <f>IF(C3257="","",IFERROR(IF(VLOOKUP(C3257,'Program Mapping'!B:B,1,FALSE)=C3257,"OK","Fix"),"Fix"))</f>
        <v/>
      </c>
      <c r="C3257" s="32"/>
      <c r="E3257" s="25"/>
      <c r="F3257" s="25"/>
      <c r="M3257" s="13"/>
    </row>
    <row r="3258" spans="1:13" x14ac:dyDescent="0.25">
      <c r="A3258" s="7" t="str">
        <f>IF(C3258="","",IFERROR(IF(VLOOKUP(C3258,'Program Mapping'!B:B,1,FALSE)=C3258,"OK","Fix"),"Fix"))</f>
        <v/>
      </c>
      <c r="C3258" s="32"/>
      <c r="E3258" s="25"/>
      <c r="F3258" s="25"/>
      <c r="M3258" s="13"/>
    </row>
    <row r="3259" spans="1:13" x14ac:dyDescent="0.25">
      <c r="A3259" s="7" t="str">
        <f>IF(C3259="","",IFERROR(IF(VLOOKUP(C3259,'Program Mapping'!B:B,1,FALSE)=C3259,"OK","Fix"),"Fix"))</f>
        <v/>
      </c>
      <c r="C3259" s="32"/>
      <c r="E3259" s="25"/>
      <c r="F3259" s="25"/>
      <c r="M3259" s="13"/>
    </row>
    <row r="3260" spans="1:13" x14ac:dyDescent="0.25">
      <c r="A3260" s="7" t="str">
        <f>IF(C3260="","",IFERROR(IF(VLOOKUP(C3260,'Program Mapping'!B:B,1,FALSE)=C3260,"OK","Fix"),"Fix"))</f>
        <v/>
      </c>
      <c r="C3260" s="32"/>
      <c r="E3260" s="25"/>
      <c r="F3260" s="25"/>
      <c r="M3260" s="13"/>
    </row>
    <row r="3261" spans="1:13" x14ac:dyDescent="0.25">
      <c r="A3261" s="7" t="str">
        <f>IF(C3261="","",IFERROR(IF(VLOOKUP(C3261,'Program Mapping'!B:B,1,FALSE)=C3261,"OK","Fix"),"Fix"))</f>
        <v/>
      </c>
      <c r="C3261" s="32"/>
      <c r="E3261" s="25"/>
      <c r="F3261" s="25"/>
      <c r="M3261" s="13"/>
    </row>
    <row r="3262" spans="1:13" x14ac:dyDescent="0.25">
      <c r="A3262" s="7" t="str">
        <f>IF(C3262="","",IFERROR(IF(VLOOKUP(C3262,'Program Mapping'!B:B,1,FALSE)=C3262,"OK","Fix"),"Fix"))</f>
        <v/>
      </c>
      <c r="C3262" s="32"/>
      <c r="E3262" s="25"/>
      <c r="F3262" s="25"/>
      <c r="M3262" s="13"/>
    </row>
    <row r="3263" spans="1:13" x14ac:dyDescent="0.25">
      <c r="A3263" s="7" t="str">
        <f>IF(C3263="","",IFERROR(IF(VLOOKUP(C3263,'Program Mapping'!B:B,1,FALSE)=C3263,"OK","Fix"),"Fix"))</f>
        <v/>
      </c>
      <c r="C3263" s="32"/>
      <c r="E3263" s="25"/>
      <c r="F3263" s="25"/>
      <c r="M3263" s="13"/>
    </row>
    <row r="3264" spans="1:13" x14ac:dyDescent="0.25">
      <c r="A3264" s="7" t="str">
        <f>IF(C3264="","",IFERROR(IF(VLOOKUP(C3264,'Program Mapping'!B:B,1,FALSE)=C3264,"OK","Fix"),"Fix"))</f>
        <v/>
      </c>
      <c r="C3264" s="32"/>
      <c r="E3264" s="25"/>
      <c r="F3264" s="25"/>
      <c r="M3264" s="13"/>
    </row>
    <row r="3265" spans="1:13" x14ac:dyDescent="0.25">
      <c r="A3265" s="7" t="str">
        <f>IF(C3265="","",IFERROR(IF(VLOOKUP(C3265,'Program Mapping'!B:B,1,FALSE)=C3265,"OK","Fix"),"Fix"))</f>
        <v/>
      </c>
      <c r="C3265" s="32"/>
      <c r="E3265" s="25"/>
      <c r="F3265" s="25"/>
      <c r="M3265" s="13"/>
    </row>
    <row r="3266" spans="1:13" x14ac:dyDescent="0.25">
      <c r="A3266" s="7" t="str">
        <f>IF(C3266="","",IFERROR(IF(VLOOKUP(C3266,'Program Mapping'!B:B,1,FALSE)=C3266,"OK","Fix"),"Fix"))</f>
        <v/>
      </c>
      <c r="C3266" s="32"/>
      <c r="E3266" s="25"/>
      <c r="F3266" s="25"/>
      <c r="M3266" s="13"/>
    </row>
    <row r="3267" spans="1:13" x14ac:dyDescent="0.25">
      <c r="A3267" s="7" t="str">
        <f>IF(C3267="","",IFERROR(IF(VLOOKUP(C3267,'Program Mapping'!B:B,1,FALSE)=C3267,"OK","Fix"),"Fix"))</f>
        <v/>
      </c>
      <c r="C3267" s="32"/>
      <c r="E3267" s="25"/>
      <c r="F3267" s="25"/>
      <c r="M3267" s="13"/>
    </row>
    <row r="3268" spans="1:13" x14ac:dyDescent="0.25">
      <c r="A3268" s="7" t="str">
        <f>IF(C3268="","",IFERROR(IF(VLOOKUP(C3268,'Program Mapping'!B:B,1,FALSE)=C3268,"OK","Fix"),"Fix"))</f>
        <v/>
      </c>
      <c r="C3268" s="32"/>
      <c r="E3268" s="25"/>
      <c r="F3268" s="25"/>
      <c r="M3268" s="13"/>
    </row>
    <row r="3269" spans="1:13" x14ac:dyDescent="0.25">
      <c r="A3269" s="7" t="str">
        <f>IF(C3269="","",IFERROR(IF(VLOOKUP(C3269,'Program Mapping'!B:B,1,FALSE)=C3269,"OK","Fix"),"Fix"))</f>
        <v/>
      </c>
      <c r="C3269" s="32"/>
      <c r="E3269" s="25"/>
      <c r="F3269" s="25"/>
      <c r="M3269" s="13"/>
    </row>
    <row r="3270" spans="1:13" x14ac:dyDescent="0.25">
      <c r="A3270" s="7" t="str">
        <f>IF(C3270="","",IFERROR(IF(VLOOKUP(C3270,'Program Mapping'!B:B,1,FALSE)=C3270,"OK","Fix"),"Fix"))</f>
        <v/>
      </c>
      <c r="C3270" s="32"/>
      <c r="E3270" s="25"/>
      <c r="F3270" s="25"/>
      <c r="M3270" s="13"/>
    </row>
    <row r="3271" spans="1:13" x14ac:dyDescent="0.25">
      <c r="A3271" s="7" t="str">
        <f>IF(C3271="","",IFERROR(IF(VLOOKUP(C3271,'Program Mapping'!B:B,1,FALSE)=C3271,"OK","Fix"),"Fix"))</f>
        <v/>
      </c>
      <c r="C3271" s="32"/>
      <c r="E3271" s="25"/>
      <c r="F3271" s="25"/>
      <c r="M3271" s="13"/>
    </row>
    <row r="3272" spans="1:13" x14ac:dyDescent="0.25">
      <c r="A3272" s="7" t="str">
        <f>IF(C3272="","",IFERROR(IF(VLOOKUP(C3272,'Program Mapping'!B:B,1,FALSE)=C3272,"OK","Fix"),"Fix"))</f>
        <v/>
      </c>
      <c r="C3272" s="32"/>
      <c r="E3272" s="25"/>
      <c r="F3272" s="25"/>
      <c r="M3272" s="13"/>
    </row>
    <row r="3273" spans="1:13" x14ac:dyDescent="0.25">
      <c r="A3273" s="7" t="str">
        <f>IF(C3273="","",IFERROR(IF(VLOOKUP(C3273,'Program Mapping'!B:B,1,FALSE)=C3273,"OK","Fix"),"Fix"))</f>
        <v/>
      </c>
      <c r="C3273" s="32"/>
      <c r="E3273" s="25"/>
      <c r="F3273" s="25"/>
      <c r="M3273" s="13"/>
    </row>
    <row r="3274" spans="1:13" x14ac:dyDescent="0.25">
      <c r="A3274" s="7" t="str">
        <f>IF(C3274="","",IFERROR(IF(VLOOKUP(C3274,'Program Mapping'!B:B,1,FALSE)=C3274,"OK","Fix"),"Fix"))</f>
        <v/>
      </c>
      <c r="C3274" s="32"/>
      <c r="E3274" s="25"/>
      <c r="F3274" s="25"/>
      <c r="M3274" s="13"/>
    </row>
    <row r="3275" spans="1:13" x14ac:dyDescent="0.25">
      <c r="A3275" s="7" t="str">
        <f>IF(C3275="","",IFERROR(IF(VLOOKUP(C3275,'Program Mapping'!B:B,1,FALSE)=C3275,"OK","Fix"),"Fix"))</f>
        <v/>
      </c>
      <c r="C3275" s="32"/>
      <c r="E3275" s="25"/>
      <c r="F3275" s="25"/>
      <c r="M3275" s="13"/>
    </row>
    <row r="3276" spans="1:13" x14ac:dyDescent="0.25">
      <c r="A3276" s="7" t="str">
        <f>IF(C3276="","",IFERROR(IF(VLOOKUP(C3276,'Program Mapping'!B:B,1,FALSE)=C3276,"OK","Fix"),"Fix"))</f>
        <v/>
      </c>
      <c r="C3276" s="32"/>
      <c r="E3276" s="25"/>
      <c r="F3276" s="25"/>
      <c r="M3276" s="13"/>
    </row>
    <row r="3277" spans="1:13" x14ac:dyDescent="0.25">
      <c r="A3277" s="7" t="str">
        <f>IF(C3277="","",IFERROR(IF(VLOOKUP(C3277,'Program Mapping'!B:B,1,FALSE)=C3277,"OK","Fix"),"Fix"))</f>
        <v/>
      </c>
      <c r="C3277" s="32"/>
      <c r="E3277" s="25"/>
      <c r="F3277" s="25"/>
      <c r="M3277" s="13"/>
    </row>
    <row r="3278" spans="1:13" x14ac:dyDescent="0.25">
      <c r="A3278" s="7" t="str">
        <f>IF(C3278="","",IFERROR(IF(VLOOKUP(C3278,'Program Mapping'!B:B,1,FALSE)=C3278,"OK","Fix"),"Fix"))</f>
        <v/>
      </c>
      <c r="C3278" s="32"/>
      <c r="E3278" s="25"/>
      <c r="F3278" s="25"/>
      <c r="M3278" s="13"/>
    </row>
    <row r="3279" spans="1:13" x14ac:dyDescent="0.25">
      <c r="A3279" s="7" t="str">
        <f>IF(C3279="","",IFERROR(IF(VLOOKUP(C3279,'Program Mapping'!B:B,1,FALSE)=C3279,"OK","Fix"),"Fix"))</f>
        <v/>
      </c>
      <c r="C3279" s="32"/>
      <c r="E3279" s="25"/>
      <c r="F3279" s="25"/>
      <c r="M3279" s="13"/>
    </row>
    <row r="3280" spans="1:13" x14ac:dyDescent="0.25">
      <c r="A3280" s="7" t="str">
        <f>IF(C3280="","",IFERROR(IF(VLOOKUP(C3280,'Program Mapping'!B:B,1,FALSE)=C3280,"OK","Fix"),"Fix"))</f>
        <v/>
      </c>
      <c r="C3280" s="32"/>
      <c r="E3280" s="25"/>
      <c r="F3280" s="25"/>
      <c r="M3280" s="13"/>
    </row>
    <row r="3281" spans="1:13" x14ac:dyDescent="0.25">
      <c r="A3281" s="7" t="str">
        <f>IF(C3281="","",IFERROR(IF(VLOOKUP(C3281,'Program Mapping'!B:B,1,FALSE)=C3281,"OK","Fix"),"Fix"))</f>
        <v/>
      </c>
      <c r="C3281" s="32"/>
      <c r="E3281" s="25"/>
      <c r="F3281" s="25"/>
      <c r="M3281" s="13"/>
    </row>
    <row r="3282" spans="1:13" x14ac:dyDescent="0.25">
      <c r="A3282" s="7" t="str">
        <f>IF(C3282="","",IFERROR(IF(VLOOKUP(C3282,'Program Mapping'!B:B,1,FALSE)=C3282,"OK","Fix"),"Fix"))</f>
        <v/>
      </c>
      <c r="C3282" s="32"/>
      <c r="E3282" s="25"/>
      <c r="F3282" s="25"/>
      <c r="M3282" s="13"/>
    </row>
    <row r="3283" spans="1:13" x14ac:dyDescent="0.25">
      <c r="A3283" s="7" t="str">
        <f>IF(C3283="","",IFERROR(IF(VLOOKUP(C3283,'Program Mapping'!B:B,1,FALSE)=C3283,"OK","Fix"),"Fix"))</f>
        <v/>
      </c>
      <c r="C3283" s="32"/>
      <c r="E3283" s="25"/>
      <c r="F3283" s="25"/>
      <c r="M3283" s="13"/>
    </row>
    <row r="3284" spans="1:13" x14ac:dyDescent="0.25">
      <c r="A3284" s="7" t="str">
        <f>IF(C3284="","",IFERROR(IF(VLOOKUP(C3284,'Program Mapping'!B:B,1,FALSE)=C3284,"OK","Fix"),"Fix"))</f>
        <v/>
      </c>
      <c r="C3284" s="32"/>
      <c r="E3284" s="25"/>
      <c r="F3284" s="25"/>
      <c r="M3284" s="13"/>
    </row>
    <row r="3285" spans="1:13" x14ac:dyDescent="0.25">
      <c r="A3285" s="7" t="str">
        <f>IF(C3285="","",IFERROR(IF(VLOOKUP(C3285,'Program Mapping'!B:B,1,FALSE)=C3285,"OK","Fix"),"Fix"))</f>
        <v/>
      </c>
      <c r="C3285" s="32"/>
      <c r="E3285" s="25"/>
      <c r="F3285" s="25"/>
      <c r="M3285" s="13"/>
    </row>
    <row r="3286" spans="1:13" x14ac:dyDescent="0.25">
      <c r="A3286" s="7" t="str">
        <f>IF(C3286="","",IFERROR(IF(VLOOKUP(C3286,'Program Mapping'!B:B,1,FALSE)=C3286,"OK","Fix"),"Fix"))</f>
        <v/>
      </c>
      <c r="C3286" s="32"/>
      <c r="E3286" s="25"/>
      <c r="F3286" s="25"/>
      <c r="M3286" s="13"/>
    </row>
    <row r="3287" spans="1:13" x14ac:dyDescent="0.25">
      <c r="A3287" s="7" t="str">
        <f>IF(C3287="","",IFERROR(IF(VLOOKUP(C3287,'Program Mapping'!B:B,1,FALSE)=C3287,"OK","Fix"),"Fix"))</f>
        <v/>
      </c>
      <c r="C3287" s="32"/>
      <c r="E3287" s="25"/>
      <c r="F3287" s="25"/>
      <c r="M3287" s="13"/>
    </row>
    <row r="3288" spans="1:13" x14ac:dyDescent="0.25">
      <c r="A3288" s="7" t="str">
        <f>IF(C3288="","",IFERROR(IF(VLOOKUP(C3288,'Program Mapping'!B:B,1,FALSE)=C3288,"OK","Fix"),"Fix"))</f>
        <v/>
      </c>
      <c r="C3288" s="32"/>
      <c r="E3288" s="25"/>
      <c r="F3288" s="25"/>
      <c r="M3288" s="13"/>
    </row>
    <row r="3289" spans="1:13" x14ac:dyDescent="0.25">
      <c r="A3289" s="7" t="str">
        <f>IF(C3289="","",IFERROR(IF(VLOOKUP(C3289,'Program Mapping'!B:B,1,FALSE)=C3289,"OK","Fix"),"Fix"))</f>
        <v/>
      </c>
      <c r="C3289" s="32"/>
      <c r="E3289" s="25"/>
      <c r="F3289" s="25"/>
      <c r="M3289" s="13"/>
    </row>
    <row r="3290" spans="1:13" x14ac:dyDescent="0.25">
      <c r="A3290" s="7" t="str">
        <f>IF(C3290="","",IFERROR(IF(VLOOKUP(C3290,'Program Mapping'!B:B,1,FALSE)=C3290,"OK","Fix"),"Fix"))</f>
        <v/>
      </c>
      <c r="C3290" s="32"/>
      <c r="E3290" s="25"/>
      <c r="F3290" s="25"/>
      <c r="M3290" s="13"/>
    </row>
    <row r="3291" spans="1:13" x14ac:dyDescent="0.25">
      <c r="A3291" s="7" t="str">
        <f>IF(C3291="","",IFERROR(IF(VLOOKUP(C3291,'Program Mapping'!B:B,1,FALSE)=C3291,"OK","Fix"),"Fix"))</f>
        <v/>
      </c>
      <c r="C3291" s="32"/>
      <c r="E3291" s="25"/>
      <c r="F3291" s="25"/>
      <c r="M3291" s="13"/>
    </row>
    <row r="3292" spans="1:13" x14ac:dyDescent="0.25">
      <c r="A3292" s="7" t="str">
        <f>IF(C3292="","",IFERROR(IF(VLOOKUP(C3292,'Program Mapping'!B:B,1,FALSE)=C3292,"OK","Fix"),"Fix"))</f>
        <v/>
      </c>
      <c r="C3292" s="32"/>
      <c r="E3292" s="25"/>
      <c r="F3292" s="25"/>
      <c r="M3292" s="13"/>
    </row>
    <row r="3293" spans="1:13" x14ac:dyDescent="0.25">
      <c r="A3293" s="7" t="str">
        <f>IF(C3293="","",IFERROR(IF(VLOOKUP(C3293,'Program Mapping'!B:B,1,FALSE)=C3293,"OK","Fix"),"Fix"))</f>
        <v/>
      </c>
      <c r="C3293" s="32"/>
      <c r="E3293" s="25"/>
      <c r="F3293" s="25"/>
      <c r="M3293" s="13"/>
    </row>
    <row r="3294" spans="1:13" x14ac:dyDescent="0.25">
      <c r="A3294" s="7" t="str">
        <f>IF(C3294="","",IFERROR(IF(VLOOKUP(C3294,'Program Mapping'!B:B,1,FALSE)=C3294,"OK","Fix"),"Fix"))</f>
        <v/>
      </c>
      <c r="C3294" s="32"/>
      <c r="E3294" s="25"/>
      <c r="F3294" s="25"/>
      <c r="M3294" s="13"/>
    </row>
    <row r="3295" spans="1:13" x14ac:dyDescent="0.25">
      <c r="A3295" s="7" t="str">
        <f>IF(C3295="","",IFERROR(IF(VLOOKUP(C3295,'Program Mapping'!B:B,1,FALSE)=C3295,"OK","Fix"),"Fix"))</f>
        <v/>
      </c>
      <c r="C3295" s="32"/>
      <c r="E3295" s="25"/>
      <c r="F3295" s="25"/>
      <c r="M3295" s="13"/>
    </row>
    <row r="3296" spans="1:13" x14ac:dyDescent="0.25">
      <c r="A3296" s="7" t="str">
        <f>IF(C3296="","",IFERROR(IF(VLOOKUP(C3296,'Program Mapping'!B:B,1,FALSE)=C3296,"OK","Fix"),"Fix"))</f>
        <v/>
      </c>
      <c r="C3296" s="32"/>
      <c r="E3296" s="25"/>
      <c r="F3296" s="25"/>
      <c r="M3296" s="13"/>
    </row>
    <row r="3297" spans="1:13" x14ac:dyDescent="0.25">
      <c r="A3297" s="7" t="str">
        <f>IF(C3297="","",IFERROR(IF(VLOOKUP(C3297,'Program Mapping'!B:B,1,FALSE)=C3297,"OK","Fix"),"Fix"))</f>
        <v/>
      </c>
      <c r="C3297" s="32"/>
      <c r="E3297" s="25"/>
      <c r="F3297" s="25"/>
      <c r="M3297" s="13"/>
    </row>
    <row r="3298" spans="1:13" x14ac:dyDescent="0.25">
      <c r="A3298" s="7" t="str">
        <f>IF(C3298="","",IFERROR(IF(VLOOKUP(C3298,'Program Mapping'!B:B,1,FALSE)=C3298,"OK","Fix"),"Fix"))</f>
        <v/>
      </c>
      <c r="C3298" s="32"/>
      <c r="E3298" s="25"/>
      <c r="F3298" s="25"/>
      <c r="M3298" s="13"/>
    </row>
    <row r="3299" spans="1:13" x14ac:dyDescent="0.25">
      <c r="A3299" s="7" t="str">
        <f>IF(C3299="","",IFERROR(IF(VLOOKUP(C3299,'Program Mapping'!B:B,1,FALSE)=C3299,"OK","Fix"),"Fix"))</f>
        <v/>
      </c>
      <c r="C3299" s="32"/>
      <c r="E3299" s="25"/>
      <c r="F3299" s="25"/>
      <c r="M3299" s="13"/>
    </row>
    <row r="3300" spans="1:13" x14ac:dyDescent="0.25">
      <c r="A3300" s="7" t="str">
        <f>IF(C3300="","",IFERROR(IF(VLOOKUP(C3300,'Program Mapping'!B:B,1,FALSE)=C3300,"OK","Fix"),"Fix"))</f>
        <v/>
      </c>
      <c r="C3300" s="32"/>
      <c r="E3300" s="25"/>
      <c r="F3300" s="25"/>
      <c r="M3300" s="13"/>
    </row>
    <row r="3301" spans="1:13" x14ac:dyDescent="0.25">
      <c r="A3301" s="7" t="str">
        <f>IF(C3301="","",IFERROR(IF(VLOOKUP(C3301,'Program Mapping'!B:B,1,FALSE)=C3301,"OK","Fix"),"Fix"))</f>
        <v/>
      </c>
      <c r="C3301" s="32"/>
      <c r="E3301" s="25"/>
      <c r="F3301" s="25"/>
      <c r="M3301" s="13"/>
    </row>
    <row r="3302" spans="1:13" x14ac:dyDescent="0.25">
      <c r="A3302" s="7" t="str">
        <f>IF(C3302="","",IFERROR(IF(VLOOKUP(C3302,'Program Mapping'!B:B,1,FALSE)=C3302,"OK","Fix"),"Fix"))</f>
        <v/>
      </c>
      <c r="C3302" s="32"/>
      <c r="E3302" s="25"/>
      <c r="F3302" s="25"/>
      <c r="M3302" s="13"/>
    </row>
    <row r="3303" spans="1:13" x14ac:dyDescent="0.25">
      <c r="A3303" s="7" t="str">
        <f>IF(C3303="","",IFERROR(IF(VLOOKUP(C3303,'Program Mapping'!B:B,1,FALSE)=C3303,"OK","Fix"),"Fix"))</f>
        <v/>
      </c>
      <c r="C3303" s="32"/>
      <c r="E3303" s="25"/>
      <c r="F3303" s="25"/>
      <c r="M3303" s="13"/>
    </row>
    <row r="3304" spans="1:13" x14ac:dyDescent="0.25">
      <c r="A3304" s="7" t="str">
        <f>IF(C3304="","",IFERROR(IF(VLOOKUP(C3304,'Program Mapping'!B:B,1,FALSE)=C3304,"OK","Fix"),"Fix"))</f>
        <v/>
      </c>
      <c r="C3304" s="32"/>
      <c r="E3304" s="25"/>
      <c r="F3304" s="25"/>
      <c r="M3304" s="13"/>
    </row>
    <row r="3305" spans="1:13" x14ac:dyDescent="0.25">
      <c r="A3305" s="7" t="str">
        <f>IF(C3305="","",IFERROR(IF(VLOOKUP(C3305,'Program Mapping'!B:B,1,FALSE)=C3305,"OK","Fix"),"Fix"))</f>
        <v/>
      </c>
      <c r="C3305" s="32"/>
      <c r="E3305" s="25"/>
      <c r="F3305" s="25"/>
      <c r="M3305" s="13"/>
    </row>
    <row r="3306" spans="1:13" x14ac:dyDescent="0.25">
      <c r="A3306" s="7" t="str">
        <f>IF(C3306="","",IFERROR(IF(VLOOKUP(C3306,'Program Mapping'!B:B,1,FALSE)=C3306,"OK","Fix"),"Fix"))</f>
        <v/>
      </c>
      <c r="C3306" s="32"/>
      <c r="E3306" s="25"/>
      <c r="F3306" s="25"/>
      <c r="M3306" s="13"/>
    </row>
    <row r="3307" spans="1:13" x14ac:dyDescent="0.25">
      <c r="A3307" s="7" t="str">
        <f>IF(C3307="","",IFERROR(IF(VLOOKUP(C3307,'Program Mapping'!B:B,1,FALSE)=C3307,"OK","Fix"),"Fix"))</f>
        <v/>
      </c>
      <c r="C3307" s="32"/>
      <c r="E3307" s="25"/>
      <c r="F3307" s="25"/>
      <c r="M3307" s="13"/>
    </row>
    <row r="3308" spans="1:13" x14ac:dyDescent="0.25">
      <c r="A3308" s="7" t="str">
        <f>IF(C3308="","",IFERROR(IF(VLOOKUP(C3308,'Program Mapping'!B:B,1,FALSE)=C3308,"OK","Fix"),"Fix"))</f>
        <v/>
      </c>
      <c r="C3308" s="32"/>
      <c r="E3308" s="25"/>
      <c r="F3308" s="25"/>
      <c r="M3308" s="13"/>
    </row>
    <row r="3309" spans="1:13" x14ac:dyDescent="0.25">
      <c r="A3309" s="7" t="str">
        <f>IF(C3309="","",IFERROR(IF(VLOOKUP(C3309,'Program Mapping'!B:B,1,FALSE)=C3309,"OK","Fix"),"Fix"))</f>
        <v/>
      </c>
      <c r="C3309" s="32"/>
      <c r="E3309" s="25"/>
      <c r="F3309" s="25"/>
      <c r="M3309" s="13"/>
    </row>
    <row r="3310" spans="1:13" x14ac:dyDescent="0.25">
      <c r="A3310" s="7" t="str">
        <f>IF(C3310="","",IFERROR(IF(VLOOKUP(C3310,'Program Mapping'!B:B,1,FALSE)=C3310,"OK","Fix"),"Fix"))</f>
        <v/>
      </c>
      <c r="C3310" s="32"/>
      <c r="E3310" s="25"/>
      <c r="F3310" s="25"/>
      <c r="M3310" s="13"/>
    </row>
    <row r="3311" spans="1:13" x14ac:dyDescent="0.25">
      <c r="A3311" s="7" t="str">
        <f>IF(C3311="","",IFERROR(IF(VLOOKUP(C3311,'Program Mapping'!B:B,1,FALSE)=C3311,"OK","Fix"),"Fix"))</f>
        <v/>
      </c>
      <c r="C3311" s="32"/>
      <c r="E3311" s="25"/>
      <c r="F3311" s="25"/>
      <c r="M3311" s="13"/>
    </row>
    <row r="3312" spans="1:13" x14ac:dyDescent="0.25">
      <c r="A3312" s="7" t="str">
        <f>IF(C3312="","",IFERROR(IF(VLOOKUP(C3312,'Program Mapping'!B:B,1,FALSE)=C3312,"OK","Fix"),"Fix"))</f>
        <v/>
      </c>
      <c r="C3312" s="32"/>
      <c r="E3312" s="25"/>
      <c r="F3312" s="25"/>
      <c r="M3312" s="13"/>
    </row>
    <row r="3313" spans="1:13" x14ac:dyDescent="0.25">
      <c r="A3313" s="7" t="str">
        <f>IF(C3313="","",IFERROR(IF(VLOOKUP(C3313,'Program Mapping'!B:B,1,FALSE)=C3313,"OK","Fix"),"Fix"))</f>
        <v/>
      </c>
      <c r="C3313" s="32"/>
      <c r="E3313" s="25"/>
      <c r="F3313" s="25"/>
      <c r="M3313" s="13"/>
    </row>
    <row r="3314" spans="1:13" x14ac:dyDescent="0.25">
      <c r="A3314" s="7" t="str">
        <f>IF(C3314="","",IFERROR(IF(VLOOKUP(C3314,'Program Mapping'!B:B,1,FALSE)=C3314,"OK","Fix"),"Fix"))</f>
        <v/>
      </c>
      <c r="C3314" s="32"/>
      <c r="E3314" s="25"/>
      <c r="F3314" s="25"/>
      <c r="M3314" s="13"/>
    </row>
    <row r="3315" spans="1:13" x14ac:dyDescent="0.25">
      <c r="A3315" s="7" t="str">
        <f>IF(C3315="","",IFERROR(IF(VLOOKUP(C3315,'Program Mapping'!B:B,1,FALSE)=C3315,"OK","Fix"),"Fix"))</f>
        <v/>
      </c>
      <c r="C3315" s="32"/>
      <c r="E3315" s="25"/>
      <c r="F3315" s="25"/>
      <c r="M3315" s="13"/>
    </row>
    <row r="3316" spans="1:13" x14ac:dyDescent="0.25">
      <c r="A3316" s="7" t="str">
        <f>IF(C3316="","",IFERROR(IF(VLOOKUP(C3316,'Program Mapping'!B:B,1,FALSE)=C3316,"OK","Fix"),"Fix"))</f>
        <v/>
      </c>
      <c r="C3316" s="32"/>
      <c r="E3316" s="25"/>
      <c r="F3316" s="25"/>
      <c r="M3316" s="13"/>
    </row>
    <row r="3317" spans="1:13" x14ac:dyDescent="0.25">
      <c r="A3317" s="7" t="str">
        <f>IF(C3317="","",IFERROR(IF(VLOOKUP(C3317,'Program Mapping'!B:B,1,FALSE)=C3317,"OK","Fix"),"Fix"))</f>
        <v/>
      </c>
      <c r="C3317" s="32"/>
      <c r="E3317" s="25"/>
      <c r="F3317" s="25"/>
      <c r="M3317" s="13"/>
    </row>
    <row r="3318" spans="1:13" x14ac:dyDescent="0.25">
      <c r="A3318" s="7" t="str">
        <f>IF(C3318="","",IFERROR(IF(VLOOKUP(C3318,'Program Mapping'!B:B,1,FALSE)=C3318,"OK","Fix"),"Fix"))</f>
        <v/>
      </c>
      <c r="C3318" s="32"/>
      <c r="E3318" s="25"/>
      <c r="F3318" s="25"/>
      <c r="M3318" s="13"/>
    </row>
    <row r="3319" spans="1:13" x14ac:dyDescent="0.25">
      <c r="A3319" s="7" t="str">
        <f>IF(C3319="","",IFERROR(IF(VLOOKUP(C3319,'Program Mapping'!B:B,1,FALSE)=C3319,"OK","Fix"),"Fix"))</f>
        <v/>
      </c>
      <c r="C3319" s="32"/>
      <c r="E3319" s="25"/>
      <c r="F3319" s="25"/>
      <c r="M3319" s="13"/>
    </row>
    <row r="3320" spans="1:13" x14ac:dyDescent="0.25">
      <c r="A3320" s="7" t="str">
        <f>IF(C3320="","",IFERROR(IF(VLOOKUP(C3320,'Program Mapping'!B:B,1,FALSE)=C3320,"OK","Fix"),"Fix"))</f>
        <v/>
      </c>
      <c r="C3320" s="32"/>
      <c r="E3320" s="25"/>
      <c r="F3320" s="25"/>
      <c r="M3320" s="13"/>
    </row>
    <row r="3321" spans="1:13" x14ac:dyDescent="0.25">
      <c r="A3321" s="7" t="str">
        <f>IF(C3321="","",IFERROR(IF(VLOOKUP(C3321,'Program Mapping'!B:B,1,FALSE)=C3321,"OK","Fix"),"Fix"))</f>
        <v/>
      </c>
      <c r="C3321" s="32"/>
      <c r="E3321" s="25"/>
      <c r="F3321" s="25"/>
      <c r="M3321" s="13"/>
    </row>
    <row r="3322" spans="1:13" x14ac:dyDescent="0.25">
      <c r="A3322" s="7" t="str">
        <f>IF(C3322="","",IFERROR(IF(VLOOKUP(C3322,'Program Mapping'!B:B,1,FALSE)=C3322,"OK","Fix"),"Fix"))</f>
        <v/>
      </c>
      <c r="C3322" s="32"/>
      <c r="E3322" s="25"/>
      <c r="F3322" s="25"/>
      <c r="M3322" s="13"/>
    </row>
    <row r="3323" spans="1:13" x14ac:dyDescent="0.25">
      <c r="A3323" s="7" t="str">
        <f>IF(C3323="","",IFERROR(IF(VLOOKUP(C3323,'Program Mapping'!B:B,1,FALSE)=C3323,"OK","Fix"),"Fix"))</f>
        <v/>
      </c>
      <c r="C3323" s="32"/>
      <c r="E3323" s="25"/>
      <c r="F3323" s="25"/>
      <c r="M3323" s="13"/>
    </row>
    <row r="3324" spans="1:13" x14ac:dyDescent="0.25">
      <c r="A3324" s="7" t="str">
        <f>IF(C3324="","",IFERROR(IF(VLOOKUP(C3324,'Program Mapping'!B:B,1,FALSE)=C3324,"OK","Fix"),"Fix"))</f>
        <v/>
      </c>
      <c r="C3324" s="32"/>
      <c r="E3324" s="25"/>
      <c r="F3324" s="25"/>
      <c r="M3324" s="13"/>
    </row>
    <row r="3325" spans="1:13" x14ac:dyDescent="0.25">
      <c r="A3325" s="7" t="str">
        <f>IF(C3325="","",IFERROR(IF(VLOOKUP(C3325,'Program Mapping'!B:B,1,FALSE)=C3325,"OK","Fix"),"Fix"))</f>
        <v/>
      </c>
      <c r="C3325" s="32"/>
      <c r="E3325" s="25"/>
      <c r="F3325" s="25"/>
      <c r="M3325" s="13"/>
    </row>
    <row r="3326" spans="1:13" x14ac:dyDescent="0.25">
      <c r="A3326" s="7" t="str">
        <f>IF(C3326="","",IFERROR(IF(VLOOKUP(C3326,'Program Mapping'!B:B,1,FALSE)=C3326,"OK","Fix"),"Fix"))</f>
        <v/>
      </c>
      <c r="C3326" s="32"/>
      <c r="E3326" s="25"/>
      <c r="F3326" s="25"/>
      <c r="M3326" s="13"/>
    </row>
    <row r="3327" spans="1:13" x14ac:dyDescent="0.25">
      <c r="A3327" s="7" t="str">
        <f>IF(C3327="","",IFERROR(IF(VLOOKUP(C3327,'Program Mapping'!B:B,1,FALSE)=C3327,"OK","Fix"),"Fix"))</f>
        <v/>
      </c>
      <c r="C3327" s="32"/>
      <c r="E3327" s="25"/>
      <c r="F3327" s="25"/>
      <c r="M3327" s="13"/>
    </row>
    <row r="3328" spans="1:13" x14ac:dyDescent="0.25">
      <c r="A3328" s="7" t="str">
        <f>IF(C3328="","",IFERROR(IF(VLOOKUP(C3328,'Program Mapping'!B:B,1,FALSE)=C3328,"OK","Fix"),"Fix"))</f>
        <v/>
      </c>
      <c r="C3328" s="32"/>
      <c r="E3328" s="25"/>
      <c r="F3328" s="25"/>
      <c r="M3328" s="13"/>
    </row>
    <row r="3329" spans="1:13" x14ac:dyDescent="0.25">
      <c r="A3329" s="7" t="str">
        <f>IF(C3329="","",IFERROR(IF(VLOOKUP(C3329,'Program Mapping'!B:B,1,FALSE)=C3329,"OK","Fix"),"Fix"))</f>
        <v/>
      </c>
      <c r="C3329" s="32"/>
      <c r="E3329" s="25"/>
      <c r="F3329" s="25"/>
      <c r="M3329" s="13"/>
    </row>
    <row r="3330" spans="1:13" x14ac:dyDescent="0.25">
      <c r="A3330" s="7" t="str">
        <f>IF(C3330="","",IFERROR(IF(VLOOKUP(C3330,'Program Mapping'!B:B,1,FALSE)=C3330,"OK","Fix"),"Fix"))</f>
        <v/>
      </c>
      <c r="C3330" s="32"/>
      <c r="E3330" s="25"/>
      <c r="F3330" s="25"/>
      <c r="M3330" s="13"/>
    </row>
    <row r="3331" spans="1:13" x14ac:dyDescent="0.25">
      <c r="A3331" s="7" t="str">
        <f>IF(C3331="","",IFERROR(IF(VLOOKUP(C3331,'Program Mapping'!B:B,1,FALSE)=C3331,"OK","Fix"),"Fix"))</f>
        <v/>
      </c>
      <c r="C3331" s="32"/>
      <c r="E3331" s="25"/>
      <c r="F3331" s="25"/>
      <c r="M3331" s="13"/>
    </row>
    <row r="3332" spans="1:13" x14ac:dyDescent="0.25">
      <c r="A3332" s="7" t="str">
        <f>IF(C3332="","",IFERROR(IF(VLOOKUP(C3332,'Program Mapping'!B:B,1,FALSE)=C3332,"OK","Fix"),"Fix"))</f>
        <v/>
      </c>
      <c r="C3332" s="32"/>
      <c r="E3332" s="25"/>
      <c r="F3332" s="25"/>
      <c r="M3332" s="13"/>
    </row>
    <row r="3333" spans="1:13" x14ac:dyDescent="0.25">
      <c r="A3333" s="7" t="str">
        <f>IF(C3333="","",IFERROR(IF(VLOOKUP(C3333,'Program Mapping'!B:B,1,FALSE)=C3333,"OK","Fix"),"Fix"))</f>
        <v/>
      </c>
      <c r="C3333" s="32"/>
      <c r="E3333" s="25"/>
      <c r="F3333" s="25"/>
      <c r="M3333" s="13"/>
    </row>
    <row r="3334" spans="1:13" x14ac:dyDescent="0.25">
      <c r="A3334" s="7" t="str">
        <f>IF(C3334="","",IFERROR(IF(VLOOKUP(C3334,'Program Mapping'!B:B,1,FALSE)=C3334,"OK","Fix"),"Fix"))</f>
        <v/>
      </c>
      <c r="C3334" s="32"/>
      <c r="E3334" s="25"/>
      <c r="F3334" s="25"/>
      <c r="M3334" s="13"/>
    </row>
    <row r="3335" spans="1:13" x14ac:dyDescent="0.25">
      <c r="A3335" s="7" t="str">
        <f>IF(C3335="","",IFERROR(IF(VLOOKUP(C3335,'Program Mapping'!B:B,1,FALSE)=C3335,"OK","Fix"),"Fix"))</f>
        <v/>
      </c>
      <c r="C3335" s="32"/>
      <c r="E3335" s="25"/>
      <c r="F3335" s="25"/>
      <c r="M3335" s="13"/>
    </row>
    <row r="3336" spans="1:13" x14ac:dyDescent="0.25">
      <c r="A3336" s="7" t="str">
        <f>IF(C3336="","",IFERROR(IF(VLOOKUP(C3336,'Program Mapping'!B:B,1,FALSE)=C3336,"OK","Fix"),"Fix"))</f>
        <v/>
      </c>
      <c r="C3336" s="32"/>
      <c r="E3336" s="25"/>
      <c r="F3336" s="25"/>
      <c r="M3336" s="13"/>
    </row>
    <row r="3337" spans="1:13" x14ac:dyDescent="0.25">
      <c r="A3337" s="7" t="str">
        <f>IF(C3337="","",IFERROR(IF(VLOOKUP(C3337,'Program Mapping'!B:B,1,FALSE)=C3337,"OK","Fix"),"Fix"))</f>
        <v/>
      </c>
      <c r="C3337" s="32"/>
      <c r="E3337" s="25"/>
      <c r="F3337" s="25"/>
      <c r="M3337" s="13"/>
    </row>
    <row r="3338" spans="1:13" x14ac:dyDescent="0.25">
      <c r="A3338" s="7" t="str">
        <f>IF(C3338="","",IFERROR(IF(VLOOKUP(C3338,'Program Mapping'!B:B,1,FALSE)=C3338,"OK","Fix"),"Fix"))</f>
        <v/>
      </c>
      <c r="C3338" s="32"/>
      <c r="E3338" s="25"/>
      <c r="F3338" s="25"/>
      <c r="M3338" s="13"/>
    </row>
    <row r="3339" spans="1:13" x14ac:dyDescent="0.25">
      <c r="A3339" s="7" t="str">
        <f>IF(C3339="","",IFERROR(IF(VLOOKUP(C3339,'Program Mapping'!B:B,1,FALSE)=C3339,"OK","Fix"),"Fix"))</f>
        <v/>
      </c>
      <c r="C3339" s="32"/>
      <c r="E3339" s="25"/>
      <c r="F3339" s="25"/>
      <c r="M3339" s="13"/>
    </row>
    <row r="3340" spans="1:13" x14ac:dyDescent="0.25">
      <c r="A3340" s="7" t="str">
        <f>IF(C3340="","",IFERROR(IF(VLOOKUP(C3340,'Program Mapping'!B:B,1,FALSE)=C3340,"OK","Fix"),"Fix"))</f>
        <v/>
      </c>
      <c r="C3340" s="32"/>
      <c r="E3340" s="25"/>
      <c r="F3340" s="25"/>
      <c r="M3340" s="13"/>
    </row>
    <row r="3341" spans="1:13" x14ac:dyDescent="0.25">
      <c r="A3341" s="7" t="str">
        <f>IF(C3341="","",IFERROR(IF(VLOOKUP(C3341,'Program Mapping'!B:B,1,FALSE)=C3341,"OK","Fix"),"Fix"))</f>
        <v/>
      </c>
      <c r="C3341" s="32"/>
      <c r="E3341" s="25"/>
      <c r="F3341" s="25"/>
      <c r="M3341" s="13"/>
    </row>
    <row r="3342" spans="1:13" x14ac:dyDescent="0.25">
      <c r="A3342" s="7" t="str">
        <f>IF(C3342="","",IFERROR(IF(VLOOKUP(C3342,'Program Mapping'!B:B,1,FALSE)=C3342,"OK","Fix"),"Fix"))</f>
        <v/>
      </c>
      <c r="C3342" s="32"/>
      <c r="E3342" s="25"/>
      <c r="F3342" s="25"/>
      <c r="M3342" s="13"/>
    </row>
    <row r="3343" spans="1:13" x14ac:dyDescent="0.25">
      <c r="A3343" s="7" t="str">
        <f>IF(C3343="","",IFERROR(IF(VLOOKUP(C3343,'Program Mapping'!B:B,1,FALSE)=C3343,"OK","Fix"),"Fix"))</f>
        <v/>
      </c>
      <c r="C3343" s="32"/>
      <c r="E3343" s="25"/>
      <c r="F3343" s="25"/>
      <c r="M3343" s="13"/>
    </row>
    <row r="3344" spans="1:13" x14ac:dyDescent="0.25">
      <c r="A3344" s="7" t="str">
        <f>IF(C3344="","",IFERROR(IF(VLOOKUP(C3344,'Program Mapping'!B:B,1,FALSE)=C3344,"OK","Fix"),"Fix"))</f>
        <v/>
      </c>
      <c r="C3344" s="32"/>
      <c r="E3344" s="25"/>
      <c r="F3344" s="25"/>
      <c r="M3344" s="13"/>
    </row>
    <row r="3345" spans="1:13" x14ac:dyDescent="0.25">
      <c r="A3345" s="7" t="str">
        <f>IF(C3345="","",IFERROR(IF(VLOOKUP(C3345,'Program Mapping'!B:B,1,FALSE)=C3345,"OK","Fix"),"Fix"))</f>
        <v/>
      </c>
      <c r="C3345" s="32"/>
      <c r="E3345" s="25"/>
      <c r="F3345" s="25"/>
      <c r="M3345" s="13"/>
    </row>
    <row r="3346" spans="1:13" x14ac:dyDescent="0.25">
      <c r="A3346" s="7" t="str">
        <f>IF(C3346="","",IFERROR(IF(VLOOKUP(C3346,'Program Mapping'!B:B,1,FALSE)=C3346,"OK","Fix"),"Fix"))</f>
        <v/>
      </c>
      <c r="C3346" s="32"/>
      <c r="E3346" s="25"/>
      <c r="F3346" s="25"/>
      <c r="M3346" s="13"/>
    </row>
    <row r="3347" spans="1:13" x14ac:dyDescent="0.25">
      <c r="A3347" s="7" t="str">
        <f>IF(C3347="","",IFERROR(IF(VLOOKUP(C3347,'Program Mapping'!B:B,1,FALSE)=C3347,"OK","Fix"),"Fix"))</f>
        <v/>
      </c>
      <c r="C3347" s="32"/>
      <c r="E3347" s="25"/>
      <c r="F3347" s="25"/>
      <c r="M3347" s="13"/>
    </row>
    <row r="3348" spans="1:13" x14ac:dyDescent="0.25">
      <c r="A3348" s="7" t="str">
        <f>IF(C3348="","",IFERROR(IF(VLOOKUP(C3348,'Program Mapping'!B:B,1,FALSE)=C3348,"OK","Fix"),"Fix"))</f>
        <v/>
      </c>
      <c r="C3348" s="32"/>
      <c r="E3348" s="25"/>
      <c r="F3348" s="25"/>
      <c r="M3348" s="13"/>
    </row>
    <row r="3349" spans="1:13" x14ac:dyDescent="0.25">
      <c r="A3349" s="7" t="str">
        <f>IF(C3349="","",IFERROR(IF(VLOOKUP(C3349,'Program Mapping'!B:B,1,FALSE)=C3349,"OK","Fix"),"Fix"))</f>
        <v/>
      </c>
      <c r="C3349" s="32"/>
      <c r="E3349" s="25"/>
      <c r="F3349" s="25"/>
      <c r="M3349" s="13"/>
    </row>
    <row r="3350" spans="1:13" x14ac:dyDescent="0.25">
      <c r="A3350" s="7" t="str">
        <f>IF(C3350="","",IFERROR(IF(VLOOKUP(C3350,'Program Mapping'!B:B,1,FALSE)=C3350,"OK","Fix"),"Fix"))</f>
        <v/>
      </c>
      <c r="C3350" s="32"/>
      <c r="E3350" s="25"/>
      <c r="F3350" s="25"/>
      <c r="M3350" s="13"/>
    </row>
    <row r="3351" spans="1:13" x14ac:dyDescent="0.25">
      <c r="A3351" s="7" t="str">
        <f>IF(C3351="","",IFERROR(IF(VLOOKUP(C3351,'Program Mapping'!B:B,1,FALSE)=C3351,"OK","Fix"),"Fix"))</f>
        <v/>
      </c>
      <c r="C3351" s="32"/>
      <c r="E3351" s="25"/>
      <c r="F3351" s="25"/>
      <c r="M3351" s="13"/>
    </row>
    <row r="3352" spans="1:13" x14ac:dyDescent="0.25">
      <c r="A3352" s="7" t="str">
        <f>IF(C3352="","",IFERROR(IF(VLOOKUP(C3352,'Program Mapping'!B:B,1,FALSE)=C3352,"OK","Fix"),"Fix"))</f>
        <v/>
      </c>
      <c r="C3352" s="32"/>
      <c r="E3352" s="25"/>
      <c r="F3352" s="25"/>
      <c r="M3352" s="13"/>
    </row>
    <row r="3353" spans="1:13" x14ac:dyDescent="0.25">
      <c r="A3353" s="7" t="str">
        <f>IF(C3353="","",IFERROR(IF(VLOOKUP(C3353,'Program Mapping'!B:B,1,FALSE)=C3353,"OK","Fix"),"Fix"))</f>
        <v/>
      </c>
      <c r="C3353" s="32"/>
      <c r="E3353" s="25"/>
      <c r="F3353" s="25"/>
      <c r="M3353" s="13"/>
    </row>
    <row r="3354" spans="1:13" x14ac:dyDescent="0.25">
      <c r="A3354" s="7" t="str">
        <f>IF(C3354="","",IFERROR(IF(VLOOKUP(C3354,'Program Mapping'!B:B,1,FALSE)=C3354,"OK","Fix"),"Fix"))</f>
        <v/>
      </c>
      <c r="C3354" s="32"/>
      <c r="E3354" s="25"/>
      <c r="F3354" s="25"/>
      <c r="M3354" s="13"/>
    </row>
    <row r="3355" spans="1:13" x14ac:dyDescent="0.25">
      <c r="A3355" s="7" t="str">
        <f>IF(C3355="","",IFERROR(IF(VLOOKUP(C3355,'Program Mapping'!B:B,1,FALSE)=C3355,"OK","Fix"),"Fix"))</f>
        <v/>
      </c>
      <c r="C3355" s="32"/>
      <c r="E3355" s="25"/>
      <c r="F3355" s="25"/>
      <c r="M3355" s="13"/>
    </row>
    <row r="3356" spans="1:13" x14ac:dyDescent="0.25">
      <c r="A3356" s="7" t="str">
        <f>IF(C3356="","",IFERROR(IF(VLOOKUP(C3356,'Program Mapping'!B:B,1,FALSE)=C3356,"OK","Fix"),"Fix"))</f>
        <v/>
      </c>
      <c r="C3356" s="32"/>
      <c r="E3356" s="25"/>
      <c r="F3356" s="25"/>
      <c r="M3356" s="13"/>
    </row>
    <row r="3357" spans="1:13" x14ac:dyDescent="0.25">
      <c r="A3357" s="7" t="str">
        <f>IF(C3357="","",IFERROR(IF(VLOOKUP(C3357,'Program Mapping'!B:B,1,FALSE)=C3357,"OK","Fix"),"Fix"))</f>
        <v/>
      </c>
      <c r="C3357" s="32"/>
      <c r="E3357" s="25"/>
      <c r="F3357" s="25"/>
      <c r="M3357" s="13"/>
    </row>
    <row r="3358" spans="1:13" x14ac:dyDescent="0.25">
      <c r="A3358" s="7" t="str">
        <f>IF(C3358="","",IFERROR(IF(VLOOKUP(C3358,'Program Mapping'!B:B,1,FALSE)=C3358,"OK","Fix"),"Fix"))</f>
        <v/>
      </c>
      <c r="C3358" s="32"/>
      <c r="E3358" s="25"/>
      <c r="F3358" s="25"/>
      <c r="M3358" s="13"/>
    </row>
    <row r="3359" spans="1:13" x14ac:dyDescent="0.25">
      <c r="A3359" s="7" t="str">
        <f>IF(C3359="","",IFERROR(IF(VLOOKUP(C3359,'Program Mapping'!B:B,1,FALSE)=C3359,"OK","Fix"),"Fix"))</f>
        <v/>
      </c>
      <c r="C3359" s="32"/>
      <c r="E3359" s="25"/>
      <c r="F3359" s="25"/>
      <c r="M3359" s="13"/>
    </row>
    <row r="3360" spans="1:13" x14ac:dyDescent="0.25">
      <c r="A3360" s="7" t="str">
        <f>IF(C3360="","",IFERROR(IF(VLOOKUP(C3360,'Program Mapping'!B:B,1,FALSE)=C3360,"OK","Fix"),"Fix"))</f>
        <v/>
      </c>
      <c r="C3360" s="32"/>
      <c r="E3360" s="25"/>
      <c r="F3360" s="25"/>
      <c r="M3360" s="13"/>
    </row>
    <row r="3361" spans="1:13" x14ac:dyDescent="0.25">
      <c r="A3361" s="7" t="str">
        <f>IF(C3361="","",IFERROR(IF(VLOOKUP(C3361,'Program Mapping'!B:B,1,FALSE)=C3361,"OK","Fix"),"Fix"))</f>
        <v/>
      </c>
      <c r="C3361" s="32"/>
      <c r="E3361" s="25"/>
      <c r="F3361" s="25"/>
      <c r="M3361" s="13"/>
    </row>
    <row r="3362" spans="1:13" x14ac:dyDescent="0.25">
      <c r="A3362" s="7" t="str">
        <f>IF(C3362="","",IFERROR(IF(VLOOKUP(C3362,'Program Mapping'!B:B,1,FALSE)=C3362,"OK","Fix"),"Fix"))</f>
        <v/>
      </c>
      <c r="C3362" s="32"/>
      <c r="E3362" s="25"/>
      <c r="F3362" s="25"/>
      <c r="M3362" s="13"/>
    </row>
    <row r="3363" spans="1:13" x14ac:dyDescent="0.25">
      <c r="A3363" s="7" t="str">
        <f>IF(C3363="","",IFERROR(IF(VLOOKUP(C3363,'Program Mapping'!B:B,1,FALSE)=C3363,"OK","Fix"),"Fix"))</f>
        <v/>
      </c>
      <c r="C3363" s="32"/>
      <c r="E3363" s="25"/>
      <c r="F3363" s="25"/>
      <c r="M3363" s="13"/>
    </row>
    <row r="3364" spans="1:13" x14ac:dyDescent="0.25">
      <c r="A3364" s="7" t="str">
        <f>IF(C3364="","",IFERROR(IF(VLOOKUP(C3364,'Program Mapping'!B:B,1,FALSE)=C3364,"OK","Fix"),"Fix"))</f>
        <v/>
      </c>
      <c r="C3364" s="32"/>
      <c r="E3364" s="25"/>
      <c r="F3364" s="25"/>
      <c r="M3364" s="13"/>
    </row>
    <row r="3365" spans="1:13" x14ac:dyDescent="0.25">
      <c r="A3365" s="7" t="str">
        <f>IF(C3365="","",IFERROR(IF(VLOOKUP(C3365,'Program Mapping'!B:B,1,FALSE)=C3365,"OK","Fix"),"Fix"))</f>
        <v/>
      </c>
      <c r="C3365" s="32"/>
      <c r="E3365" s="25"/>
      <c r="F3365" s="25"/>
      <c r="M3365" s="13"/>
    </row>
    <row r="3366" spans="1:13" x14ac:dyDescent="0.25">
      <c r="A3366" s="7" t="str">
        <f>IF(C3366="","",IFERROR(IF(VLOOKUP(C3366,'Program Mapping'!B:B,1,FALSE)=C3366,"OK","Fix"),"Fix"))</f>
        <v/>
      </c>
      <c r="C3366" s="32"/>
      <c r="E3366" s="25"/>
      <c r="F3366" s="25"/>
      <c r="M3366" s="13"/>
    </row>
    <row r="3367" spans="1:13" x14ac:dyDescent="0.25">
      <c r="A3367" s="7" t="str">
        <f>IF(C3367="","",IFERROR(IF(VLOOKUP(C3367,'Program Mapping'!B:B,1,FALSE)=C3367,"OK","Fix"),"Fix"))</f>
        <v/>
      </c>
      <c r="C3367" s="32"/>
      <c r="E3367" s="25"/>
      <c r="F3367" s="25"/>
      <c r="M3367" s="13"/>
    </row>
    <row r="3368" spans="1:13" x14ac:dyDescent="0.25">
      <c r="A3368" s="7" t="str">
        <f>IF(C3368="","",IFERROR(IF(VLOOKUP(C3368,'Program Mapping'!B:B,1,FALSE)=C3368,"OK","Fix"),"Fix"))</f>
        <v/>
      </c>
      <c r="C3368" s="32"/>
      <c r="E3368" s="25"/>
      <c r="F3368" s="25"/>
      <c r="M3368" s="13"/>
    </row>
    <row r="3369" spans="1:13" x14ac:dyDescent="0.25">
      <c r="A3369" s="7" t="str">
        <f>IF(C3369="","",IFERROR(IF(VLOOKUP(C3369,'Program Mapping'!B:B,1,FALSE)=C3369,"OK","Fix"),"Fix"))</f>
        <v/>
      </c>
      <c r="C3369" s="32"/>
      <c r="E3369" s="25"/>
      <c r="F3369" s="25"/>
      <c r="M3369" s="13"/>
    </row>
    <row r="3370" spans="1:13" x14ac:dyDescent="0.25">
      <c r="A3370" s="7" t="str">
        <f>IF(C3370="","",IFERROR(IF(VLOOKUP(C3370,'Program Mapping'!B:B,1,FALSE)=C3370,"OK","Fix"),"Fix"))</f>
        <v/>
      </c>
      <c r="C3370" s="32"/>
      <c r="E3370" s="25"/>
      <c r="F3370" s="25"/>
      <c r="M3370" s="13"/>
    </row>
    <row r="3371" spans="1:13" x14ac:dyDescent="0.25">
      <c r="A3371" s="7" t="str">
        <f>IF(C3371="","",IFERROR(IF(VLOOKUP(C3371,'Program Mapping'!B:B,1,FALSE)=C3371,"OK","Fix"),"Fix"))</f>
        <v/>
      </c>
      <c r="C3371" s="32"/>
      <c r="E3371" s="25"/>
      <c r="F3371" s="25"/>
      <c r="M3371" s="13"/>
    </row>
    <row r="3372" spans="1:13" x14ac:dyDescent="0.25">
      <c r="A3372" s="7" t="str">
        <f>IF(C3372="","",IFERROR(IF(VLOOKUP(C3372,'Program Mapping'!B:B,1,FALSE)=C3372,"OK","Fix"),"Fix"))</f>
        <v/>
      </c>
      <c r="C3372" s="32"/>
      <c r="E3372" s="25"/>
      <c r="F3372" s="25"/>
      <c r="M3372" s="13"/>
    </row>
    <row r="3373" spans="1:13" x14ac:dyDescent="0.25">
      <c r="A3373" s="7" t="str">
        <f>IF(C3373="","",IFERROR(IF(VLOOKUP(C3373,'Program Mapping'!B:B,1,FALSE)=C3373,"OK","Fix"),"Fix"))</f>
        <v/>
      </c>
      <c r="C3373" s="32"/>
      <c r="E3373" s="25"/>
      <c r="F3373" s="25"/>
      <c r="M3373" s="13"/>
    </row>
    <row r="3374" spans="1:13" x14ac:dyDescent="0.25">
      <c r="A3374" s="7" t="str">
        <f>IF(C3374="","",IFERROR(IF(VLOOKUP(C3374,'Program Mapping'!B:B,1,FALSE)=C3374,"OK","Fix"),"Fix"))</f>
        <v/>
      </c>
      <c r="C3374" s="32"/>
      <c r="E3374" s="25"/>
      <c r="F3374" s="25"/>
      <c r="M3374" s="13"/>
    </row>
    <row r="3375" spans="1:13" x14ac:dyDescent="0.25">
      <c r="A3375" s="7" t="str">
        <f>IF(C3375="","",IFERROR(IF(VLOOKUP(C3375,'Program Mapping'!B:B,1,FALSE)=C3375,"OK","Fix"),"Fix"))</f>
        <v/>
      </c>
      <c r="C3375" s="32"/>
      <c r="E3375" s="25"/>
      <c r="F3375" s="25"/>
      <c r="M3375" s="13"/>
    </row>
    <row r="3376" spans="1:13" x14ac:dyDescent="0.25">
      <c r="A3376" s="7" t="str">
        <f>IF(C3376="","",IFERROR(IF(VLOOKUP(C3376,'Program Mapping'!B:B,1,FALSE)=C3376,"OK","Fix"),"Fix"))</f>
        <v/>
      </c>
      <c r="C3376" s="32"/>
      <c r="E3376" s="25"/>
      <c r="F3376" s="25"/>
      <c r="M3376" s="13"/>
    </row>
    <row r="3377" spans="1:13" x14ac:dyDescent="0.25">
      <c r="A3377" s="7" t="str">
        <f>IF(C3377="","",IFERROR(IF(VLOOKUP(C3377,'Program Mapping'!B:B,1,FALSE)=C3377,"OK","Fix"),"Fix"))</f>
        <v/>
      </c>
      <c r="C3377" s="32"/>
      <c r="E3377" s="25"/>
      <c r="F3377" s="25"/>
      <c r="M3377" s="13"/>
    </row>
    <row r="3378" spans="1:13" x14ac:dyDescent="0.25">
      <c r="A3378" s="7" t="str">
        <f>IF(C3378="","",IFERROR(IF(VLOOKUP(C3378,'Program Mapping'!B:B,1,FALSE)=C3378,"OK","Fix"),"Fix"))</f>
        <v/>
      </c>
      <c r="C3378" s="32"/>
      <c r="E3378" s="25"/>
      <c r="F3378" s="25"/>
      <c r="M3378" s="13"/>
    </row>
    <row r="3379" spans="1:13" x14ac:dyDescent="0.25">
      <c r="A3379" s="7" t="str">
        <f>IF(C3379="","",IFERROR(IF(VLOOKUP(C3379,'Program Mapping'!B:B,1,FALSE)=C3379,"OK","Fix"),"Fix"))</f>
        <v/>
      </c>
      <c r="C3379" s="32"/>
      <c r="E3379" s="25"/>
      <c r="F3379" s="25"/>
      <c r="M3379" s="13"/>
    </row>
    <row r="3380" spans="1:13" x14ac:dyDescent="0.25">
      <c r="A3380" s="7" t="str">
        <f>IF(C3380="","",IFERROR(IF(VLOOKUP(C3380,'Program Mapping'!B:B,1,FALSE)=C3380,"OK","Fix"),"Fix"))</f>
        <v/>
      </c>
      <c r="C3380" s="32"/>
      <c r="E3380" s="25"/>
      <c r="F3380" s="25"/>
      <c r="M3380" s="13"/>
    </row>
    <row r="3381" spans="1:13" x14ac:dyDescent="0.25">
      <c r="A3381" s="7" t="str">
        <f>IF(C3381="","",IFERROR(IF(VLOOKUP(C3381,'Program Mapping'!B:B,1,FALSE)=C3381,"OK","Fix"),"Fix"))</f>
        <v/>
      </c>
      <c r="C3381" s="32"/>
      <c r="E3381" s="25"/>
      <c r="F3381" s="25"/>
      <c r="M3381" s="13"/>
    </row>
    <row r="3382" spans="1:13" x14ac:dyDescent="0.25">
      <c r="A3382" s="7" t="str">
        <f>IF(C3382="","",IFERROR(IF(VLOOKUP(C3382,'Program Mapping'!B:B,1,FALSE)=C3382,"OK","Fix"),"Fix"))</f>
        <v/>
      </c>
      <c r="C3382" s="32"/>
      <c r="E3382" s="25"/>
      <c r="F3382" s="25"/>
      <c r="M3382" s="13"/>
    </row>
    <row r="3383" spans="1:13" x14ac:dyDescent="0.25">
      <c r="A3383" s="7" t="str">
        <f>IF(C3383="","",IFERROR(IF(VLOOKUP(C3383,'Program Mapping'!B:B,1,FALSE)=C3383,"OK","Fix"),"Fix"))</f>
        <v/>
      </c>
      <c r="C3383" s="32"/>
      <c r="E3383" s="25"/>
      <c r="F3383" s="25"/>
      <c r="M3383" s="13"/>
    </row>
    <row r="3384" spans="1:13" x14ac:dyDescent="0.25">
      <c r="A3384" s="7" t="str">
        <f>IF(C3384="","",IFERROR(IF(VLOOKUP(C3384,'Program Mapping'!B:B,1,FALSE)=C3384,"OK","Fix"),"Fix"))</f>
        <v/>
      </c>
      <c r="C3384" s="32"/>
      <c r="E3384" s="25"/>
      <c r="F3384" s="25"/>
      <c r="M3384" s="13"/>
    </row>
    <row r="3385" spans="1:13" x14ac:dyDescent="0.25">
      <c r="A3385" s="7" t="str">
        <f>IF(C3385="","",IFERROR(IF(VLOOKUP(C3385,'Program Mapping'!B:B,1,FALSE)=C3385,"OK","Fix"),"Fix"))</f>
        <v/>
      </c>
      <c r="C3385" s="32"/>
      <c r="E3385" s="25"/>
      <c r="F3385" s="25"/>
      <c r="M3385" s="13"/>
    </row>
    <row r="3386" spans="1:13" x14ac:dyDescent="0.25">
      <c r="A3386" s="7" t="str">
        <f>IF(C3386="","",IFERROR(IF(VLOOKUP(C3386,'Program Mapping'!B:B,1,FALSE)=C3386,"OK","Fix"),"Fix"))</f>
        <v/>
      </c>
      <c r="C3386" s="32"/>
      <c r="E3386" s="25"/>
      <c r="F3386" s="25"/>
      <c r="M3386" s="13"/>
    </row>
    <row r="3387" spans="1:13" x14ac:dyDescent="0.25">
      <c r="A3387" s="7" t="str">
        <f>IF(C3387="","",IFERROR(IF(VLOOKUP(C3387,'Program Mapping'!B:B,1,FALSE)=C3387,"OK","Fix"),"Fix"))</f>
        <v/>
      </c>
      <c r="C3387" s="32"/>
      <c r="E3387" s="25"/>
      <c r="F3387" s="25"/>
      <c r="M3387" s="13"/>
    </row>
    <row r="3388" spans="1:13" x14ac:dyDescent="0.25">
      <c r="A3388" s="7" t="str">
        <f>IF(C3388="","",IFERROR(IF(VLOOKUP(C3388,'Program Mapping'!B:B,1,FALSE)=C3388,"OK","Fix"),"Fix"))</f>
        <v/>
      </c>
      <c r="C3388" s="32"/>
      <c r="E3388" s="25"/>
      <c r="F3388" s="25"/>
      <c r="M3388" s="13"/>
    </row>
    <row r="3389" spans="1:13" x14ac:dyDescent="0.25">
      <c r="A3389" s="7" t="str">
        <f>IF(C3389="","",IFERROR(IF(VLOOKUP(C3389,'Program Mapping'!B:B,1,FALSE)=C3389,"OK","Fix"),"Fix"))</f>
        <v/>
      </c>
      <c r="C3389" s="32"/>
      <c r="E3389" s="25"/>
      <c r="F3389" s="25"/>
      <c r="M3389" s="13"/>
    </row>
    <row r="3390" spans="1:13" x14ac:dyDescent="0.25">
      <c r="A3390" s="7" t="str">
        <f>IF(C3390="","",IFERROR(IF(VLOOKUP(C3390,'Program Mapping'!B:B,1,FALSE)=C3390,"OK","Fix"),"Fix"))</f>
        <v/>
      </c>
      <c r="C3390" s="32"/>
      <c r="E3390" s="25"/>
      <c r="F3390" s="25"/>
      <c r="M3390" s="13"/>
    </row>
    <row r="3391" spans="1:13" x14ac:dyDescent="0.25">
      <c r="A3391" s="7" t="str">
        <f>IF(C3391="","",IFERROR(IF(VLOOKUP(C3391,'Program Mapping'!B:B,1,FALSE)=C3391,"OK","Fix"),"Fix"))</f>
        <v/>
      </c>
      <c r="C3391" s="32"/>
      <c r="E3391" s="25"/>
      <c r="F3391" s="25"/>
      <c r="M3391" s="13"/>
    </row>
    <row r="3392" spans="1:13" x14ac:dyDescent="0.25">
      <c r="A3392" s="7" t="str">
        <f>IF(C3392="","",IFERROR(IF(VLOOKUP(C3392,'Program Mapping'!B:B,1,FALSE)=C3392,"OK","Fix"),"Fix"))</f>
        <v/>
      </c>
      <c r="C3392" s="32"/>
      <c r="E3392" s="25"/>
      <c r="F3392" s="25"/>
      <c r="M3392" s="13"/>
    </row>
    <row r="3393" spans="1:13" x14ac:dyDescent="0.25">
      <c r="A3393" s="7" t="str">
        <f>IF(C3393="","",IFERROR(IF(VLOOKUP(C3393,'Program Mapping'!B:B,1,FALSE)=C3393,"OK","Fix"),"Fix"))</f>
        <v/>
      </c>
      <c r="C3393" s="32"/>
      <c r="E3393" s="25"/>
      <c r="F3393" s="25"/>
      <c r="M3393" s="13"/>
    </row>
    <row r="3394" spans="1:13" x14ac:dyDescent="0.25">
      <c r="A3394" s="7" t="str">
        <f>IF(C3394="","",IFERROR(IF(VLOOKUP(C3394,'Program Mapping'!B:B,1,FALSE)=C3394,"OK","Fix"),"Fix"))</f>
        <v/>
      </c>
      <c r="C3394" s="32"/>
      <c r="E3394" s="25"/>
      <c r="F3394" s="25"/>
      <c r="M3394" s="13"/>
    </row>
    <row r="3395" spans="1:13" x14ac:dyDescent="0.25">
      <c r="A3395" s="7" t="str">
        <f>IF(C3395="","",IFERROR(IF(VLOOKUP(C3395,'Program Mapping'!B:B,1,FALSE)=C3395,"OK","Fix"),"Fix"))</f>
        <v/>
      </c>
      <c r="C3395" s="32"/>
      <c r="E3395" s="25"/>
      <c r="F3395" s="25"/>
      <c r="M3395" s="13"/>
    </row>
    <row r="3396" spans="1:13" x14ac:dyDescent="0.25">
      <c r="A3396" s="7" t="str">
        <f>IF(C3396="","",IFERROR(IF(VLOOKUP(C3396,'Program Mapping'!B:B,1,FALSE)=C3396,"OK","Fix"),"Fix"))</f>
        <v/>
      </c>
      <c r="C3396" s="32"/>
      <c r="E3396" s="25"/>
      <c r="F3396" s="25"/>
      <c r="M3396" s="13"/>
    </row>
    <row r="3397" spans="1:13" x14ac:dyDescent="0.25">
      <c r="A3397" s="7" t="str">
        <f>IF(C3397="","",IFERROR(IF(VLOOKUP(C3397,'Program Mapping'!B:B,1,FALSE)=C3397,"OK","Fix"),"Fix"))</f>
        <v/>
      </c>
      <c r="C3397" s="32"/>
      <c r="E3397" s="25"/>
      <c r="F3397" s="25"/>
      <c r="M3397" s="13"/>
    </row>
    <row r="3398" spans="1:13" x14ac:dyDescent="0.25">
      <c r="A3398" s="7" t="str">
        <f>IF(C3398="","",IFERROR(IF(VLOOKUP(C3398,'Program Mapping'!B:B,1,FALSE)=C3398,"OK","Fix"),"Fix"))</f>
        <v/>
      </c>
      <c r="C3398" s="32"/>
      <c r="E3398" s="25"/>
      <c r="F3398" s="25"/>
      <c r="M3398" s="13"/>
    </row>
    <row r="3399" spans="1:13" x14ac:dyDescent="0.25">
      <c r="A3399" s="7" t="str">
        <f>IF(C3399="","",IFERROR(IF(VLOOKUP(C3399,'Program Mapping'!B:B,1,FALSE)=C3399,"OK","Fix"),"Fix"))</f>
        <v/>
      </c>
      <c r="C3399" s="32"/>
      <c r="E3399" s="25"/>
      <c r="F3399" s="25"/>
      <c r="M3399" s="13"/>
    </row>
    <row r="3400" spans="1:13" x14ac:dyDescent="0.25">
      <c r="A3400" s="7" t="str">
        <f>IF(C3400="","",IFERROR(IF(VLOOKUP(C3400,'Program Mapping'!B:B,1,FALSE)=C3400,"OK","Fix"),"Fix"))</f>
        <v/>
      </c>
      <c r="C3400" s="32"/>
      <c r="E3400" s="25"/>
      <c r="F3400" s="25"/>
      <c r="M3400" s="13"/>
    </row>
    <row r="3401" spans="1:13" x14ac:dyDescent="0.25">
      <c r="A3401" s="7" t="str">
        <f>IF(C3401="","",IFERROR(IF(VLOOKUP(C3401,'Program Mapping'!B:B,1,FALSE)=C3401,"OK","Fix"),"Fix"))</f>
        <v/>
      </c>
      <c r="C3401" s="32"/>
      <c r="E3401" s="25"/>
      <c r="F3401" s="25"/>
      <c r="M3401" s="13"/>
    </row>
    <row r="3402" spans="1:13" x14ac:dyDescent="0.25">
      <c r="A3402" s="7" t="str">
        <f>IF(C3402="","",IFERROR(IF(VLOOKUP(C3402,'Program Mapping'!B:B,1,FALSE)=C3402,"OK","Fix"),"Fix"))</f>
        <v/>
      </c>
      <c r="C3402" s="32"/>
      <c r="E3402" s="25"/>
      <c r="F3402" s="25"/>
      <c r="M3402" s="13"/>
    </row>
    <row r="3403" spans="1:13" x14ac:dyDescent="0.25">
      <c r="A3403" s="7" t="str">
        <f>IF(C3403="","",IFERROR(IF(VLOOKUP(C3403,'Program Mapping'!B:B,1,FALSE)=C3403,"OK","Fix"),"Fix"))</f>
        <v/>
      </c>
      <c r="C3403" s="32"/>
      <c r="E3403" s="25"/>
      <c r="F3403" s="25"/>
      <c r="M3403" s="13"/>
    </row>
    <row r="3404" spans="1:13" x14ac:dyDescent="0.25">
      <c r="A3404" s="7" t="str">
        <f>IF(C3404="","",IFERROR(IF(VLOOKUP(C3404,'Program Mapping'!B:B,1,FALSE)=C3404,"OK","Fix"),"Fix"))</f>
        <v/>
      </c>
      <c r="C3404" s="32"/>
      <c r="E3404" s="25"/>
      <c r="F3404" s="25"/>
      <c r="M3404" s="13"/>
    </row>
    <row r="3405" spans="1:13" x14ac:dyDescent="0.25">
      <c r="A3405" s="7" t="str">
        <f>IF(C3405="","",IFERROR(IF(VLOOKUP(C3405,'Program Mapping'!B:B,1,FALSE)=C3405,"OK","Fix"),"Fix"))</f>
        <v/>
      </c>
      <c r="C3405" s="32"/>
      <c r="E3405" s="25"/>
      <c r="F3405" s="25"/>
      <c r="M3405" s="13"/>
    </row>
    <row r="3406" spans="1:13" x14ac:dyDescent="0.25">
      <c r="A3406" s="7" t="str">
        <f>IF(C3406="","",IFERROR(IF(VLOOKUP(C3406,'Program Mapping'!B:B,1,FALSE)=C3406,"OK","Fix"),"Fix"))</f>
        <v/>
      </c>
      <c r="C3406" s="32"/>
      <c r="E3406" s="25"/>
      <c r="F3406" s="25"/>
      <c r="M3406" s="13"/>
    </row>
    <row r="3407" spans="1:13" x14ac:dyDescent="0.25">
      <c r="A3407" s="7" t="str">
        <f>IF(C3407="","",IFERROR(IF(VLOOKUP(C3407,'Program Mapping'!B:B,1,FALSE)=C3407,"OK","Fix"),"Fix"))</f>
        <v/>
      </c>
      <c r="C3407" s="32"/>
      <c r="E3407" s="25"/>
      <c r="F3407" s="25"/>
      <c r="M3407" s="13"/>
    </row>
    <row r="3408" spans="1:13" x14ac:dyDescent="0.25">
      <c r="A3408" s="7" t="str">
        <f>IF(C3408="","",IFERROR(IF(VLOOKUP(C3408,'Program Mapping'!B:B,1,FALSE)=C3408,"OK","Fix"),"Fix"))</f>
        <v/>
      </c>
      <c r="C3408" s="32"/>
      <c r="E3408" s="25"/>
      <c r="F3408" s="25"/>
      <c r="M3408" s="13"/>
    </row>
    <row r="3409" spans="1:13" x14ac:dyDescent="0.25">
      <c r="A3409" s="7" t="str">
        <f>IF(C3409="","",IFERROR(IF(VLOOKUP(C3409,'Program Mapping'!B:B,1,FALSE)=C3409,"OK","Fix"),"Fix"))</f>
        <v/>
      </c>
      <c r="C3409" s="32"/>
      <c r="E3409" s="25"/>
      <c r="F3409" s="25"/>
      <c r="M3409" s="13"/>
    </row>
    <row r="3410" spans="1:13" x14ac:dyDescent="0.25">
      <c r="A3410" s="7" t="str">
        <f>IF(C3410="","",IFERROR(IF(VLOOKUP(C3410,'Program Mapping'!B:B,1,FALSE)=C3410,"OK","Fix"),"Fix"))</f>
        <v/>
      </c>
      <c r="C3410" s="32"/>
      <c r="E3410" s="25"/>
      <c r="F3410" s="25"/>
      <c r="M3410" s="13"/>
    </row>
    <row r="3411" spans="1:13" x14ac:dyDescent="0.25">
      <c r="A3411" s="7" t="str">
        <f>IF(C3411="","",IFERROR(IF(VLOOKUP(C3411,'Program Mapping'!B:B,1,FALSE)=C3411,"OK","Fix"),"Fix"))</f>
        <v/>
      </c>
      <c r="C3411" s="32"/>
      <c r="E3411" s="25"/>
      <c r="F3411" s="25"/>
      <c r="M3411" s="13"/>
    </row>
    <row r="3412" spans="1:13" x14ac:dyDescent="0.25">
      <c r="A3412" s="7" t="str">
        <f>IF(C3412="","",IFERROR(IF(VLOOKUP(C3412,'Program Mapping'!B:B,1,FALSE)=C3412,"OK","Fix"),"Fix"))</f>
        <v/>
      </c>
      <c r="C3412" s="32"/>
      <c r="E3412" s="25"/>
      <c r="F3412" s="25"/>
      <c r="M3412" s="13"/>
    </row>
    <row r="3413" spans="1:13" x14ac:dyDescent="0.25">
      <c r="A3413" s="7" t="str">
        <f>IF(C3413="","",IFERROR(IF(VLOOKUP(C3413,'Program Mapping'!B:B,1,FALSE)=C3413,"OK","Fix"),"Fix"))</f>
        <v/>
      </c>
      <c r="C3413" s="32"/>
      <c r="E3413" s="25"/>
      <c r="F3413" s="25"/>
      <c r="M3413" s="13"/>
    </row>
    <row r="3414" spans="1:13" x14ac:dyDescent="0.25">
      <c r="A3414" s="7" t="str">
        <f>IF(C3414="","",IFERROR(IF(VLOOKUP(C3414,'Program Mapping'!B:B,1,FALSE)=C3414,"OK","Fix"),"Fix"))</f>
        <v/>
      </c>
      <c r="C3414" s="32"/>
      <c r="E3414" s="25"/>
      <c r="F3414" s="25"/>
      <c r="M3414" s="13"/>
    </row>
    <row r="3415" spans="1:13" x14ac:dyDescent="0.25">
      <c r="A3415" s="7" t="str">
        <f>IF(C3415="","",IFERROR(IF(VLOOKUP(C3415,'Program Mapping'!B:B,1,FALSE)=C3415,"OK","Fix"),"Fix"))</f>
        <v/>
      </c>
      <c r="C3415" s="32"/>
      <c r="E3415" s="25"/>
      <c r="F3415" s="25"/>
      <c r="M3415" s="13"/>
    </row>
    <row r="3416" spans="1:13" x14ac:dyDescent="0.25">
      <c r="A3416" s="7" t="str">
        <f>IF(C3416="","",IFERROR(IF(VLOOKUP(C3416,'Program Mapping'!B:B,1,FALSE)=C3416,"OK","Fix"),"Fix"))</f>
        <v/>
      </c>
      <c r="C3416" s="32"/>
      <c r="E3416" s="25"/>
      <c r="F3416" s="25"/>
      <c r="M3416" s="13"/>
    </row>
    <row r="3417" spans="1:13" x14ac:dyDescent="0.25">
      <c r="A3417" s="7" t="str">
        <f>IF(C3417="","",IFERROR(IF(VLOOKUP(C3417,'Program Mapping'!B:B,1,FALSE)=C3417,"OK","Fix"),"Fix"))</f>
        <v/>
      </c>
      <c r="C3417" s="32"/>
      <c r="E3417" s="25"/>
      <c r="F3417" s="25"/>
      <c r="M3417" s="13"/>
    </row>
    <row r="3418" spans="1:13" x14ac:dyDescent="0.25">
      <c r="A3418" s="7" t="str">
        <f>IF(C3418="","",IFERROR(IF(VLOOKUP(C3418,'Program Mapping'!B:B,1,FALSE)=C3418,"OK","Fix"),"Fix"))</f>
        <v/>
      </c>
      <c r="C3418" s="32"/>
      <c r="E3418" s="25"/>
      <c r="F3418" s="25"/>
      <c r="M3418" s="13"/>
    </row>
    <row r="3419" spans="1:13" x14ac:dyDescent="0.25">
      <c r="A3419" s="7" t="str">
        <f>IF(C3419="","",IFERROR(IF(VLOOKUP(C3419,'Program Mapping'!B:B,1,FALSE)=C3419,"OK","Fix"),"Fix"))</f>
        <v/>
      </c>
      <c r="C3419" s="32"/>
      <c r="E3419" s="25"/>
      <c r="F3419" s="25"/>
      <c r="M3419" s="13"/>
    </row>
    <row r="3420" spans="1:13" x14ac:dyDescent="0.25">
      <c r="A3420" s="7" t="str">
        <f>IF(C3420="","",IFERROR(IF(VLOOKUP(C3420,'Program Mapping'!B:B,1,FALSE)=C3420,"OK","Fix"),"Fix"))</f>
        <v/>
      </c>
      <c r="C3420" s="32"/>
      <c r="E3420" s="25"/>
      <c r="F3420" s="25"/>
      <c r="M3420" s="13"/>
    </row>
    <row r="3421" spans="1:13" x14ac:dyDescent="0.25">
      <c r="A3421" s="7" t="str">
        <f>IF(C3421="","",IFERROR(IF(VLOOKUP(C3421,'Program Mapping'!B:B,1,FALSE)=C3421,"OK","Fix"),"Fix"))</f>
        <v/>
      </c>
      <c r="C3421" s="32"/>
      <c r="E3421" s="25"/>
      <c r="F3421" s="25"/>
      <c r="M3421" s="13"/>
    </row>
    <row r="3422" spans="1:13" x14ac:dyDescent="0.25">
      <c r="A3422" s="7" t="str">
        <f>IF(C3422="","",IFERROR(IF(VLOOKUP(C3422,'Program Mapping'!B:B,1,FALSE)=C3422,"OK","Fix"),"Fix"))</f>
        <v/>
      </c>
      <c r="C3422" s="32"/>
      <c r="E3422" s="25"/>
      <c r="F3422" s="25"/>
      <c r="M3422" s="13"/>
    </row>
    <row r="3423" spans="1:13" x14ac:dyDescent="0.25">
      <c r="A3423" s="7" t="str">
        <f>IF(C3423="","",IFERROR(IF(VLOOKUP(C3423,'Program Mapping'!B:B,1,FALSE)=C3423,"OK","Fix"),"Fix"))</f>
        <v/>
      </c>
      <c r="C3423" s="32"/>
      <c r="E3423" s="25"/>
      <c r="F3423" s="25"/>
      <c r="M3423" s="13"/>
    </row>
    <row r="3424" spans="1:13" x14ac:dyDescent="0.25">
      <c r="A3424" s="7" t="str">
        <f>IF(C3424="","",IFERROR(IF(VLOOKUP(C3424,'Program Mapping'!B:B,1,FALSE)=C3424,"OK","Fix"),"Fix"))</f>
        <v/>
      </c>
      <c r="C3424" s="32"/>
      <c r="E3424" s="25"/>
      <c r="F3424" s="25"/>
      <c r="M3424" s="13"/>
    </row>
    <row r="3425" spans="1:13" x14ac:dyDescent="0.25">
      <c r="A3425" s="7" t="str">
        <f>IF(C3425="","",IFERROR(IF(VLOOKUP(C3425,'Program Mapping'!B:B,1,FALSE)=C3425,"OK","Fix"),"Fix"))</f>
        <v/>
      </c>
      <c r="C3425" s="32"/>
      <c r="E3425" s="25"/>
      <c r="F3425" s="25"/>
      <c r="M3425" s="13"/>
    </row>
    <row r="3426" spans="1:13" x14ac:dyDescent="0.25">
      <c r="A3426" s="7" t="str">
        <f>IF(C3426="","",IFERROR(IF(VLOOKUP(C3426,'Program Mapping'!B:B,1,FALSE)=C3426,"OK","Fix"),"Fix"))</f>
        <v/>
      </c>
      <c r="C3426" s="32"/>
      <c r="E3426" s="25"/>
      <c r="F3426" s="25"/>
      <c r="M3426" s="13"/>
    </row>
    <row r="3427" spans="1:13" x14ac:dyDescent="0.25">
      <c r="A3427" s="7" t="str">
        <f>IF(C3427="","",IFERROR(IF(VLOOKUP(C3427,'Program Mapping'!B:B,1,FALSE)=C3427,"OK","Fix"),"Fix"))</f>
        <v/>
      </c>
      <c r="C3427" s="32"/>
      <c r="E3427" s="25"/>
      <c r="F3427" s="25"/>
      <c r="M3427" s="13"/>
    </row>
    <row r="3428" spans="1:13" x14ac:dyDescent="0.25">
      <c r="A3428" s="7" t="str">
        <f>IF(C3428="","",IFERROR(IF(VLOOKUP(C3428,'Program Mapping'!B:B,1,FALSE)=C3428,"OK","Fix"),"Fix"))</f>
        <v/>
      </c>
      <c r="C3428" s="32"/>
      <c r="E3428" s="25"/>
      <c r="F3428" s="25"/>
      <c r="M3428" s="13"/>
    </row>
    <row r="3429" spans="1:13" x14ac:dyDescent="0.25">
      <c r="A3429" s="7" t="str">
        <f>IF(C3429="","",IFERROR(IF(VLOOKUP(C3429,'Program Mapping'!B:B,1,FALSE)=C3429,"OK","Fix"),"Fix"))</f>
        <v/>
      </c>
      <c r="C3429" s="32"/>
      <c r="E3429" s="25"/>
      <c r="F3429" s="25"/>
      <c r="M3429" s="13"/>
    </row>
    <row r="3430" spans="1:13" x14ac:dyDescent="0.25">
      <c r="A3430" s="7" t="str">
        <f>IF(C3430="","",IFERROR(IF(VLOOKUP(C3430,'Program Mapping'!B:B,1,FALSE)=C3430,"OK","Fix"),"Fix"))</f>
        <v/>
      </c>
      <c r="C3430" s="32"/>
      <c r="E3430" s="25"/>
      <c r="F3430" s="25"/>
      <c r="M3430" s="13"/>
    </row>
    <row r="3431" spans="1:13" x14ac:dyDescent="0.25">
      <c r="A3431" s="7" t="str">
        <f>IF(C3431="","",IFERROR(IF(VLOOKUP(C3431,'Program Mapping'!B:B,1,FALSE)=C3431,"OK","Fix"),"Fix"))</f>
        <v/>
      </c>
      <c r="C3431" s="32"/>
      <c r="E3431" s="25"/>
      <c r="F3431" s="25"/>
      <c r="M3431" s="13"/>
    </row>
    <row r="3432" spans="1:13" x14ac:dyDescent="0.25">
      <c r="A3432" s="7" t="str">
        <f>IF(C3432="","",IFERROR(IF(VLOOKUP(C3432,'Program Mapping'!B:B,1,FALSE)=C3432,"OK","Fix"),"Fix"))</f>
        <v/>
      </c>
      <c r="C3432" s="32"/>
      <c r="E3432" s="25"/>
      <c r="F3432" s="25"/>
      <c r="M3432" s="13"/>
    </row>
    <row r="3433" spans="1:13" x14ac:dyDescent="0.25">
      <c r="A3433" s="7" t="str">
        <f>IF(C3433="","",IFERROR(IF(VLOOKUP(C3433,'Program Mapping'!B:B,1,FALSE)=C3433,"OK","Fix"),"Fix"))</f>
        <v/>
      </c>
      <c r="C3433" s="32"/>
      <c r="E3433" s="25"/>
      <c r="F3433" s="25"/>
      <c r="M3433" s="13"/>
    </row>
    <row r="3434" spans="1:13" x14ac:dyDescent="0.25">
      <c r="A3434" s="7" t="str">
        <f>IF(C3434="","",IFERROR(IF(VLOOKUP(C3434,'Program Mapping'!B:B,1,FALSE)=C3434,"OK","Fix"),"Fix"))</f>
        <v/>
      </c>
      <c r="C3434" s="32"/>
      <c r="E3434" s="25"/>
      <c r="F3434" s="25"/>
      <c r="M3434" s="13"/>
    </row>
    <row r="3435" spans="1:13" x14ac:dyDescent="0.25">
      <c r="A3435" s="7" t="str">
        <f>IF(C3435="","",IFERROR(IF(VLOOKUP(C3435,'Program Mapping'!B:B,1,FALSE)=C3435,"OK","Fix"),"Fix"))</f>
        <v/>
      </c>
      <c r="C3435" s="32"/>
      <c r="E3435" s="25"/>
      <c r="F3435" s="25"/>
      <c r="M3435" s="13"/>
    </row>
    <row r="3436" spans="1:13" x14ac:dyDescent="0.25">
      <c r="A3436" s="7" t="str">
        <f>IF(C3436="","",IFERROR(IF(VLOOKUP(C3436,'Program Mapping'!B:B,1,FALSE)=C3436,"OK","Fix"),"Fix"))</f>
        <v/>
      </c>
      <c r="C3436" s="32"/>
      <c r="E3436" s="25"/>
      <c r="F3436" s="25"/>
      <c r="M3436" s="13"/>
    </row>
    <row r="3437" spans="1:13" x14ac:dyDescent="0.25">
      <c r="A3437" s="7" t="str">
        <f>IF(C3437="","",IFERROR(IF(VLOOKUP(C3437,'Program Mapping'!B:B,1,FALSE)=C3437,"OK","Fix"),"Fix"))</f>
        <v/>
      </c>
      <c r="C3437" s="32"/>
      <c r="E3437" s="25"/>
      <c r="F3437" s="25"/>
      <c r="M3437" s="13"/>
    </row>
    <row r="3438" spans="1:13" x14ac:dyDescent="0.25">
      <c r="A3438" s="7" t="str">
        <f>IF(C3438="","",IFERROR(IF(VLOOKUP(C3438,'Program Mapping'!B:B,1,FALSE)=C3438,"OK","Fix"),"Fix"))</f>
        <v/>
      </c>
      <c r="C3438" s="32"/>
      <c r="E3438" s="25"/>
      <c r="F3438" s="25"/>
      <c r="M3438" s="13"/>
    </row>
    <row r="3439" spans="1:13" x14ac:dyDescent="0.25">
      <c r="A3439" s="7" t="str">
        <f>IF(C3439="","",IFERROR(IF(VLOOKUP(C3439,'Program Mapping'!B:B,1,FALSE)=C3439,"OK","Fix"),"Fix"))</f>
        <v/>
      </c>
      <c r="C3439" s="32"/>
      <c r="E3439" s="25"/>
      <c r="F3439" s="25"/>
      <c r="M3439" s="13"/>
    </row>
    <row r="3440" spans="1:13" x14ac:dyDescent="0.25">
      <c r="A3440" s="7" t="str">
        <f>IF(C3440="","",IFERROR(IF(VLOOKUP(C3440,'Program Mapping'!B:B,1,FALSE)=C3440,"OK","Fix"),"Fix"))</f>
        <v/>
      </c>
      <c r="C3440" s="32"/>
      <c r="E3440" s="25"/>
      <c r="F3440" s="25"/>
      <c r="M3440" s="13"/>
    </row>
    <row r="3441" spans="1:13" x14ac:dyDescent="0.25">
      <c r="A3441" s="7" t="str">
        <f>IF(C3441="","",IFERROR(IF(VLOOKUP(C3441,'Program Mapping'!B:B,1,FALSE)=C3441,"OK","Fix"),"Fix"))</f>
        <v/>
      </c>
      <c r="C3441" s="32"/>
      <c r="E3441" s="25"/>
      <c r="F3441" s="25"/>
      <c r="M3441" s="13"/>
    </row>
    <row r="3442" spans="1:13" x14ac:dyDescent="0.25">
      <c r="A3442" s="7" t="str">
        <f>IF(C3442="","",IFERROR(IF(VLOOKUP(C3442,'Program Mapping'!B:B,1,FALSE)=C3442,"OK","Fix"),"Fix"))</f>
        <v/>
      </c>
      <c r="C3442" s="32"/>
      <c r="E3442" s="25"/>
      <c r="F3442" s="25"/>
      <c r="M3442" s="13"/>
    </row>
    <row r="3443" spans="1:13" x14ac:dyDescent="0.25">
      <c r="A3443" s="7" t="str">
        <f>IF(C3443="","",IFERROR(IF(VLOOKUP(C3443,'Program Mapping'!B:B,1,FALSE)=C3443,"OK","Fix"),"Fix"))</f>
        <v/>
      </c>
      <c r="C3443" s="32"/>
      <c r="E3443" s="25"/>
      <c r="F3443" s="25"/>
      <c r="M3443" s="13"/>
    </row>
    <row r="3444" spans="1:13" x14ac:dyDescent="0.25">
      <c r="A3444" s="7" t="str">
        <f>IF(C3444="","",IFERROR(IF(VLOOKUP(C3444,'Program Mapping'!B:B,1,FALSE)=C3444,"OK","Fix"),"Fix"))</f>
        <v/>
      </c>
      <c r="C3444" s="32"/>
      <c r="E3444" s="25"/>
      <c r="F3444" s="25"/>
      <c r="M3444" s="13"/>
    </row>
    <row r="3445" spans="1:13" x14ac:dyDescent="0.25">
      <c r="A3445" s="7" t="str">
        <f>IF(C3445="","",IFERROR(IF(VLOOKUP(C3445,'Program Mapping'!B:B,1,FALSE)=C3445,"OK","Fix"),"Fix"))</f>
        <v/>
      </c>
      <c r="C3445" s="32"/>
      <c r="E3445" s="25"/>
      <c r="F3445" s="25"/>
      <c r="M3445" s="13"/>
    </row>
    <row r="3446" spans="1:13" x14ac:dyDescent="0.25">
      <c r="A3446" s="7" t="str">
        <f>IF(C3446="","",IFERROR(IF(VLOOKUP(C3446,'Program Mapping'!B:B,1,FALSE)=C3446,"OK","Fix"),"Fix"))</f>
        <v/>
      </c>
      <c r="C3446" s="32"/>
      <c r="E3446" s="25"/>
      <c r="F3446" s="25"/>
      <c r="M3446" s="13"/>
    </row>
    <row r="3447" spans="1:13" x14ac:dyDescent="0.25">
      <c r="A3447" s="7" t="str">
        <f>IF(C3447="","",IFERROR(IF(VLOOKUP(C3447,'Program Mapping'!B:B,1,FALSE)=C3447,"OK","Fix"),"Fix"))</f>
        <v/>
      </c>
      <c r="C3447" s="32"/>
      <c r="E3447" s="25"/>
      <c r="F3447" s="25"/>
      <c r="M3447" s="13"/>
    </row>
    <row r="3448" spans="1:13" x14ac:dyDescent="0.25">
      <c r="A3448" s="7" t="str">
        <f>IF(C3448="","",IFERROR(IF(VLOOKUP(C3448,'Program Mapping'!B:B,1,FALSE)=C3448,"OK","Fix"),"Fix"))</f>
        <v/>
      </c>
      <c r="C3448" s="32"/>
      <c r="E3448" s="25"/>
      <c r="F3448" s="25"/>
      <c r="M3448" s="13"/>
    </row>
    <row r="3449" spans="1:13" x14ac:dyDescent="0.25">
      <c r="A3449" s="7" t="str">
        <f>IF(C3449="","",IFERROR(IF(VLOOKUP(C3449,'Program Mapping'!B:B,1,FALSE)=C3449,"OK","Fix"),"Fix"))</f>
        <v/>
      </c>
      <c r="C3449" s="32"/>
      <c r="E3449" s="25"/>
      <c r="F3449" s="25"/>
      <c r="M3449" s="13"/>
    </row>
    <row r="3450" spans="1:13" x14ac:dyDescent="0.25">
      <c r="A3450" s="7" t="str">
        <f>IF(C3450="","",IFERROR(IF(VLOOKUP(C3450,'Program Mapping'!B:B,1,FALSE)=C3450,"OK","Fix"),"Fix"))</f>
        <v/>
      </c>
      <c r="C3450" s="32"/>
      <c r="E3450" s="25"/>
      <c r="F3450" s="25"/>
      <c r="M3450" s="13"/>
    </row>
    <row r="3451" spans="1:13" x14ac:dyDescent="0.25">
      <c r="A3451" s="7" t="str">
        <f>IF(C3451="","",IFERROR(IF(VLOOKUP(C3451,'Program Mapping'!B:B,1,FALSE)=C3451,"OK","Fix"),"Fix"))</f>
        <v/>
      </c>
      <c r="C3451" s="32"/>
      <c r="E3451" s="25"/>
      <c r="F3451" s="25"/>
      <c r="M3451" s="13"/>
    </row>
    <row r="3452" spans="1:13" x14ac:dyDescent="0.25">
      <c r="A3452" s="7" t="str">
        <f>IF(C3452="","",IFERROR(IF(VLOOKUP(C3452,'Program Mapping'!B:B,1,FALSE)=C3452,"OK","Fix"),"Fix"))</f>
        <v/>
      </c>
      <c r="C3452" s="32"/>
      <c r="E3452" s="25"/>
      <c r="F3452" s="25"/>
      <c r="M3452" s="13"/>
    </row>
    <row r="3453" spans="1:13" x14ac:dyDescent="0.25">
      <c r="A3453" s="7" t="str">
        <f>IF(C3453="","",IFERROR(IF(VLOOKUP(C3453,'Program Mapping'!B:B,1,FALSE)=C3453,"OK","Fix"),"Fix"))</f>
        <v/>
      </c>
      <c r="C3453" s="32"/>
      <c r="E3453" s="25"/>
      <c r="F3453" s="25"/>
      <c r="M3453" s="13"/>
    </row>
    <row r="3454" spans="1:13" x14ac:dyDescent="0.25">
      <c r="A3454" s="7" t="str">
        <f>IF(C3454="","",IFERROR(IF(VLOOKUP(C3454,'Program Mapping'!B:B,1,FALSE)=C3454,"OK","Fix"),"Fix"))</f>
        <v/>
      </c>
      <c r="C3454" s="32"/>
      <c r="E3454" s="25"/>
      <c r="F3454" s="25"/>
      <c r="M3454" s="13"/>
    </row>
    <row r="3455" spans="1:13" x14ac:dyDescent="0.25">
      <c r="A3455" s="7" t="str">
        <f>IF(C3455="","",IFERROR(IF(VLOOKUP(C3455,'Program Mapping'!B:B,1,FALSE)=C3455,"OK","Fix"),"Fix"))</f>
        <v/>
      </c>
      <c r="C3455" s="32"/>
      <c r="E3455" s="25"/>
      <c r="F3455" s="25"/>
      <c r="M3455" s="13"/>
    </row>
    <row r="3456" spans="1:13" x14ac:dyDescent="0.25">
      <c r="A3456" s="7" t="str">
        <f>IF(C3456="","",IFERROR(IF(VLOOKUP(C3456,'Program Mapping'!B:B,1,FALSE)=C3456,"OK","Fix"),"Fix"))</f>
        <v/>
      </c>
      <c r="C3456" s="32"/>
      <c r="E3456" s="25"/>
      <c r="F3456" s="25"/>
      <c r="M3456" s="13"/>
    </row>
    <row r="3457" spans="1:13" x14ac:dyDescent="0.25">
      <c r="A3457" s="7" t="str">
        <f>IF(C3457="","",IFERROR(IF(VLOOKUP(C3457,'Program Mapping'!B:B,1,FALSE)=C3457,"OK","Fix"),"Fix"))</f>
        <v/>
      </c>
      <c r="C3457" s="32"/>
      <c r="E3457" s="25"/>
      <c r="F3457" s="25"/>
      <c r="M3457" s="13"/>
    </row>
    <row r="3458" spans="1:13" x14ac:dyDescent="0.25">
      <c r="A3458" s="7" t="str">
        <f>IF(C3458="","",IFERROR(IF(VLOOKUP(C3458,'Program Mapping'!B:B,1,FALSE)=C3458,"OK","Fix"),"Fix"))</f>
        <v/>
      </c>
      <c r="C3458" s="32"/>
      <c r="E3458" s="25"/>
      <c r="F3458" s="25"/>
      <c r="M3458" s="13"/>
    </row>
    <row r="3459" spans="1:13" x14ac:dyDescent="0.25">
      <c r="A3459" s="7" t="str">
        <f>IF(C3459="","",IFERROR(IF(VLOOKUP(C3459,'Program Mapping'!B:B,1,FALSE)=C3459,"OK","Fix"),"Fix"))</f>
        <v/>
      </c>
      <c r="C3459" s="32"/>
      <c r="E3459" s="25"/>
      <c r="F3459" s="25"/>
      <c r="M3459" s="13"/>
    </row>
    <row r="3460" spans="1:13" x14ac:dyDescent="0.25">
      <c r="A3460" s="7" t="str">
        <f>IF(C3460="","",IFERROR(IF(VLOOKUP(C3460,'Program Mapping'!B:B,1,FALSE)=C3460,"OK","Fix"),"Fix"))</f>
        <v/>
      </c>
      <c r="C3460" s="32"/>
      <c r="E3460" s="25"/>
      <c r="F3460" s="25"/>
      <c r="M3460" s="13"/>
    </row>
    <row r="3461" spans="1:13" x14ac:dyDescent="0.25">
      <c r="A3461" s="7" t="str">
        <f>IF(C3461="","",IFERROR(IF(VLOOKUP(C3461,'Program Mapping'!B:B,1,FALSE)=C3461,"OK","Fix"),"Fix"))</f>
        <v/>
      </c>
      <c r="C3461" s="32"/>
      <c r="E3461" s="25"/>
      <c r="F3461" s="25"/>
      <c r="M3461" s="13"/>
    </row>
    <row r="3462" spans="1:13" x14ac:dyDescent="0.25">
      <c r="A3462" s="7" t="str">
        <f>IF(C3462="","",IFERROR(IF(VLOOKUP(C3462,'Program Mapping'!B:B,1,FALSE)=C3462,"OK","Fix"),"Fix"))</f>
        <v/>
      </c>
      <c r="C3462" s="32"/>
      <c r="E3462" s="25"/>
      <c r="F3462" s="25"/>
      <c r="M3462" s="13"/>
    </row>
    <row r="3463" spans="1:13" x14ac:dyDescent="0.25">
      <c r="A3463" s="7" t="str">
        <f>IF(C3463="","",IFERROR(IF(VLOOKUP(C3463,'Program Mapping'!B:B,1,FALSE)=C3463,"OK","Fix"),"Fix"))</f>
        <v/>
      </c>
      <c r="C3463" s="32"/>
      <c r="E3463" s="25"/>
      <c r="F3463" s="25"/>
      <c r="M3463" s="13"/>
    </row>
    <row r="3464" spans="1:13" x14ac:dyDescent="0.25">
      <c r="A3464" s="7" t="str">
        <f>IF(C3464="","",IFERROR(IF(VLOOKUP(C3464,'Program Mapping'!B:B,1,FALSE)=C3464,"OK","Fix"),"Fix"))</f>
        <v/>
      </c>
      <c r="C3464" s="32"/>
      <c r="E3464" s="25"/>
      <c r="F3464" s="25"/>
      <c r="M3464" s="13"/>
    </row>
    <row r="3465" spans="1:13" x14ac:dyDescent="0.25">
      <c r="A3465" s="7" t="str">
        <f>IF(C3465="","",IFERROR(IF(VLOOKUP(C3465,'Program Mapping'!B:B,1,FALSE)=C3465,"OK","Fix"),"Fix"))</f>
        <v/>
      </c>
      <c r="C3465" s="32"/>
      <c r="E3465" s="25"/>
      <c r="F3465" s="25"/>
      <c r="M3465" s="13"/>
    </row>
    <row r="3466" spans="1:13" x14ac:dyDescent="0.25">
      <c r="A3466" s="7" t="str">
        <f>IF(C3466="","",IFERROR(IF(VLOOKUP(C3466,'Program Mapping'!B:B,1,FALSE)=C3466,"OK","Fix"),"Fix"))</f>
        <v/>
      </c>
      <c r="C3466" s="32"/>
      <c r="E3466" s="25"/>
      <c r="F3466" s="25"/>
      <c r="M3466" s="13"/>
    </row>
    <row r="3467" spans="1:13" x14ac:dyDescent="0.25">
      <c r="A3467" s="7" t="str">
        <f>IF(C3467="","",IFERROR(IF(VLOOKUP(C3467,'Program Mapping'!B:B,1,FALSE)=C3467,"OK","Fix"),"Fix"))</f>
        <v/>
      </c>
      <c r="C3467" s="32"/>
      <c r="E3467" s="25"/>
      <c r="F3467" s="25"/>
      <c r="M3467" s="13"/>
    </row>
    <row r="3468" spans="1:13" x14ac:dyDescent="0.25">
      <c r="A3468" s="7" t="str">
        <f>IF(C3468="","",IFERROR(IF(VLOOKUP(C3468,'Program Mapping'!B:B,1,FALSE)=C3468,"OK","Fix"),"Fix"))</f>
        <v/>
      </c>
      <c r="C3468" s="32"/>
      <c r="E3468" s="25"/>
      <c r="F3468" s="25"/>
      <c r="M3468" s="13"/>
    </row>
    <row r="3469" spans="1:13" x14ac:dyDescent="0.25">
      <c r="A3469" s="7" t="str">
        <f>IF(C3469="","",IFERROR(IF(VLOOKUP(C3469,'Program Mapping'!B:B,1,FALSE)=C3469,"OK","Fix"),"Fix"))</f>
        <v/>
      </c>
      <c r="C3469" s="32"/>
      <c r="E3469" s="25"/>
      <c r="F3469" s="25"/>
      <c r="M3469" s="13"/>
    </row>
    <row r="3470" spans="1:13" x14ac:dyDescent="0.25">
      <c r="A3470" s="7" t="str">
        <f>IF(C3470="","",IFERROR(IF(VLOOKUP(C3470,'Program Mapping'!B:B,1,FALSE)=C3470,"OK","Fix"),"Fix"))</f>
        <v/>
      </c>
      <c r="C3470" s="32"/>
      <c r="E3470" s="25"/>
      <c r="F3470" s="25"/>
      <c r="M3470" s="13"/>
    </row>
    <row r="3471" spans="1:13" x14ac:dyDescent="0.25">
      <c r="A3471" s="7" t="str">
        <f>IF(C3471="","",IFERROR(IF(VLOOKUP(C3471,'Program Mapping'!B:B,1,FALSE)=C3471,"OK","Fix"),"Fix"))</f>
        <v/>
      </c>
      <c r="C3471" s="32"/>
      <c r="E3471" s="25"/>
      <c r="F3471" s="25"/>
      <c r="M3471" s="13"/>
    </row>
    <row r="3472" spans="1:13" x14ac:dyDescent="0.25">
      <c r="A3472" s="7" t="str">
        <f>IF(C3472="","",IFERROR(IF(VLOOKUP(C3472,'Program Mapping'!B:B,1,FALSE)=C3472,"OK","Fix"),"Fix"))</f>
        <v/>
      </c>
      <c r="C3472" s="32"/>
      <c r="E3472" s="25"/>
      <c r="F3472" s="25"/>
      <c r="M3472" s="13"/>
    </row>
    <row r="3473" spans="1:13" x14ac:dyDescent="0.25">
      <c r="A3473" s="7" t="str">
        <f>IF(C3473="","",IFERROR(IF(VLOOKUP(C3473,'Program Mapping'!B:B,1,FALSE)=C3473,"OK","Fix"),"Fix"))</f>
        <v/>
      </c>
      <c r="C3473" s="32"/>
      <c r="E3473" s="25"/>
      <c r="F3473" s="25"/>
      <c r="M3473" s="13"/>
    </row>
    <row r="3474" spans="1:13" x14ac:dyDescent="0.25">
      <c r="A3474" s="7" t="str">
        <f>IF(C3474="","",IFERROR(IF(VLOOKUP(C3474,'Program Mapping'!B:B,1,FALSE)=C3474,"OK","Fix"),"Fix"))</f>
        <v/>
      </c>
      <c r="C3474" s="32"/>
      <c r="E3474" s="25"/>
      <c r="F3474" s="25"/>
      <c r="M3474" s="13"/>
    </row>
    <row r="3475" spans="1:13" x14ac:dyDescent="0.25">
      <c r="A3475" s="7" t="str">
        <f>IF(C3475="","",IFERROR(IF(VLOOKUP(C3475,'Program Mapping'!B:B,1,FALSE)=C3475,"OK","Fix"),"Fix"))</f>
        <v/>
      </c>
      <c r="C3475" s="32"/>
      <c r="E3475" s="25"/>
      <c r="F3475" s="25"/>
      <c r="M3475" s="13"/>
    </row>
    <row r="3476" spans="1:13" x14ac:dyDescent="0.25">
      <c r="A3476" s="7" t="str">
        <f>IF(C3476="","",IFERROR(IF(VLOOKUP(C3476,'Program Mapping'!B:B,1,FALSE)=C3476,"OK","Fix"),"Fix"))</f>
        <v/>
      </c>
      <c r="C3476" s="32"/>
      <c r="E3476" s="25"/>
      <c r="F3476" s="25"/>
      <c r="M3476" s="13"/>
    </row>
    <row r="3477" spans="1:13" x14ac:dyDescent="0.25">
      <c r="A3477" s="7" t="str">
        <f>IF(C3477="","",IFERROR(IF(VLOOKUP(C3477,'Program Mapping'!B:B,1,FALSE)=C3477,"OK","Fix"),"Fix"))</f>
        <v/>
      </c>
      <c r="C3477" s="32"/>
      <c r="E3477" s="25"/>
      <c r="F3477" s="25"/>
      <c r="M3477" s="13"/>
    </row>
    <row r="3478" spans="1:13" x14ac:dyDescent="0.25">
      <c r="A3478" s="7" t="str">
        <f>IF(C3478="","",IFERROR(IF(VLOOKUP(C3478,'Program Mapping'!B:B,1,FALSE)=C3478,"OK","Fix"),"Fix"))</f>
        <v/>
      </c>
      <c r="C3478" s="32"/>
      <c r="E3478" s="25"/>
      <c r="F3478" s="25"/>
      <c r="M3478" s="13"/>
    </row>
    <row r="3479" spans="1:13" x14ac:dyDescent="0.25">
      <c r="A3479" s="7" t="str">
        <f>IF(C3479="","",IFERROR(IF(VLOOKUP(C3479,'Program Mapping'!B:B,1,FALSE)=C3479,"OK","Fix"),"Fix"))</f>
        <v/>
      </c>
      <c r="C3479" s="32"/>
      <c r="E3479" s="25"/>
      <c r="F3479" s="25"/>
      <c r="M3479" s="13"/>
    </row>
    <row r="3480" spans="1:13" x14ac:dyDescent="0.25">
      <c r="A3480" s="7" t="str">
        <f>IF(C3480="","",IFERROR(IF(VLOOKUP(C3480,'Program Mapping'!B:B,1,FALSE)=C3480,"OK","Fix"),"Fix"))</f>
        <v/>
      </c>
      <c r="C3480" s="32"/>
      <c r="E3480" s="25"/>
      <c r="F3480" s="25"/>
      <c r="M3480" s="13"/>
    </row>
    <row r="3481" spans="1:13" x14ac:dyDescent="0.25">
      <c r="A3481" s="7" t="str">
        <f>IF(C3481="","",IFERROR(IF(VLOOKUP(C3481,'Program Mapping'!B:B,1,FALSE)=C3481,"OK","Fix"),"Fix"))</f>
        <v/>
      </c>
      <c r="C3481" s="32"/>
      <c r="E3481" s="25"/>
      <c r="F3481" s="25"/>
      <c r="M3481" s="13"/>
    </row>
    <row r="3482" spans="1:13" x14ac:dyDescent="0.25">
      <c r="A3482" s="7" t="str">
        <f>IF(C3482="","",IFERROR(IF(VLOOKUP(C3482,'Program Mapping'!B:B,1,FALSE)=C3482,"OK","Fix"),"Fix"))</f>
        <v/>
      </c>
      <c r="C3482" s="32"/>
      <c r="E3482" s="25"/>
      <c r="F3482" s="25"/>
      <c r="M3482" s="13"/>
    </row>
    <row r="3483" spans="1:13" x14ac:dyDescent="0.25">
      <c r="A3483" s="7" t="str">
        <f>IF(C3483="","",IFERROR(IF(VLOOKUP(C3483,'Program Mapping'!B:B,1,FALSE)=C3483,"OK","Fix"),"Fix"))</f>
        <v/>
      </c>
      <c r="C3483" s="32"/>
      <c r="E3483" s="25"/>
      <c r="F3483" s="25"/>
      <c r="M3483" s="13"/>
    </row>
    <row r="3484" spans="1:13" x14ac:dyDescent="0.25">
      <c r="A3484" s="7" t="str">
        <f>IF(C3484="","",IFERROR(IF(VLOOKUP(C3484,'Program Mapping'!B:B,1,FALSE)=C3484,"OK","Fix"),"Fix"))</f>
        <v/>
      </c>
      <c r="C3484" s="32"/>
      <c r="E3484" s="25"/>
      <c r="F3484" s="25"/>
      <c r="M3484" s="13"/>
    </row>
    <row r="3485" spans="1:13" x14ac:dyDescent="0.25">
      <c r="A3485" s="7" t="str">
        <f>IF(C3485="","",IFERROR(IF(VLOOKUP(C3485,'Program Mapping'!B:B,1,FALSE)=C3485,"OK","Fix"),"Fix"))</f>
        <v/>
      </c>
      <c r="C3485" s="32"/>
      <c r="E3485" s="25"/>
      <c r="F3485" s="25"/>
      <c r="M3485" s="13"/>
    </row>
    <row r="3486" spans="1:13" x14ac:dyDescent="0.25">
      <c r="A3486" s="7" t="str">
        <f>IF(C3486="","",IFERROR(IF(VLOOKUP(C3486,'Program Mapping'!B:B,1,FALSE)=C3486,"OK","Fix"),"Fix"))</f>
        <v/>
      </c>
      <c r="C3486" s="32"/>
      <c r="E3486" s="25"/>
      <c r="F3486" s="25"/>
      <c r="M3486" s="13"/>
    </row>
    <row r="3487" spans="1:13" x14ac:dyDescent="0.25">
      <c r="A3487" s="7" t="str">
        <f>IF(C3487="","",IFERROR(IF(VLOOKUP(C3487,'Program Mapping'!B:B,1,FALSE)=C3487,"OK","Fix"),"Fix"))</f>
        <v/>
      </c>
      <c r="C3487" s="32"/>
      <c r="E3487" s="25"/>
      <c r="F3487" s="25"/>
      <c r="M3487" s="13"/>
    </row>
    <row r="3488" spans="1:13" x14ac:dyDescent="0.25">
      <c r="A3488" s="7" t="str">
        <f>IF(C3488="","",IFERROR(IF(VLOOKUP(C3488,'Program Mapping'!B:B,1,FALSE)=C3488,"OK","Fix"),"Fix"))</f>
        <v/>
      </c>
      <c r="C3488" s="32"/>
      <c r="E3488" s="25"/>
      <c r="F3488" s="25"/>
      <c r="M3488" s="13"/>
    </row>
    <row r="3489" spans="1:13" x14ac:dyDescent="0.25">
      <c r="A3489" s="7" t="str">
        <f>IF(C3489="","",IFERROR(IF(VLOOKUP(C3489,'Program Mapping'!B:B,1,FALSE)=C3489,"OK","Fix"),"Fix"))</f>
        <v/>
      </c>
      <c r="C3489" s="32"/>
      <c r="E3489" s="25"/>
      <c r="F3489" s="25"/>
      <c r="M3489" s="13"/>
    </row>
    <row r="3490" spans="1:13" x14ac:dyDescent="0.25">
      <c r="A3490" s="7" t="str">
        <f>IF(C3490="","",IFERROR(IF(VLOOKUP(C3490,'Program Mapping'!B:B,1,FALSE)=C3490,"OK","Fix"),"Fix"))</f>
        <v/>
      </c>
      <c r="C3490" s="32"/>
      <c r="E3490" s="25"/>
      <c r="F3490" s="25"/>
      <c r="M3490" s="13"/>
    </row>
    <row r="3491" spans="1:13" x14ac:dyDescent="0.25">
      <c r="A3491" s="7" t="str">
        <f>IF(C3491="","",IFERROR(IF(VLOOKUP(C3491,'Program Mapping'!B:B,1,FALSE)=C3491,"OK","Fix"),"Fix"))</f>
        <v/>
      </c>
      <c r="C3491" s="32"/>
      <c r="E3491" s="25"/>
      <c r="F3491" s="25"/>
      <c r="M3491" s="13"/>
    </row>
    <row r="3492" spans="1:13" x14ac:dyDescent="0.25">
      <c r="A3492" s="7" t="str">
        <f>IF(C3492="","",IFERROR(IF(VLOOKUP(C3492,'Program Mapping'!B:B,1,FALSE)=C3492,"OK","Fix"),"Fix"))</f>
        <v/>
      </c>
      <c r="C3492" s="32"/>
      <c r="E3492" s="25"/>
      <c r="F3492" s="25"/>
      <c r="M3492" s="13"/>
    </row>
    <row r="3493" spans="1:13" x14ac:dyDescent="0.25">
      <c r="A3493" s="7" t="str">
        <f>IF(C3493="","",IFERROR(IF(VLOOKUP(C3493,'Program Mapping'!B:B,1,FALSE)=C3493,"OK","Fix"),"Fix"))</f>
        <v/>
      </c>
      <c r="C3493" s="32"/>
      <c r="E3493" s="25"/>
      <c r="F3493" s="25"/>
      <c r="M3493" s="13"/>
    </row>
    <row r="3494" spans="1:13" x14ac:dyDescent="0.25">
      <c r="A3494" s="7" t="str">
        <f>IF(C3494="","",IFERROR(IF(VLOOKUP(C3494,'Program Mapping'!B:B,1,FALSE)=C3494,"OK","Fix"),"Fix"))</f>
        <v/>
      </c>
      <c r="C3494" s="32"/>
      <c r="E3494" s="25"/>
      <c r="F3494" s="25"/>
      <c r="M3494" s="13"/>
    </row>
    <row r="3495" spans="1:13" x14ac:dyDescent="0.25">
      <c r="A3495" s="7" t="str">
        <f>IF(C3495="","",IFERROR(IF(VLOOKUP(C3495,'Program Mapping'!B:B,1,FALSE)=C3495,"OK","Fix"),"Fix"))</f>
        <v/>
      </c>
      <c r="C3495" s="32"/>
      <c r="E3495" s="25"/>
      <c r="F3495" s="25"/>
      <c r="M3495" s="13"/>
    </row>
    <row r="3496" spans="1:13" x14ac:dyDescent="0.25">
      <c r="A3496" s="7" t="str">
        <f>IF(C3496="","",IFERROR(IF(VLOOKUP(C3496,'Program Mapping'!B:B,1,FALSE)=C3496,"OK","Fix"),"Fix"))</f>
        <v/>
      </c>
      <c r="C3496" s="32"/>
      <c r="E3496" s="25"/>
      <c r="F3496" s="25"/>
      <c r="M3496" s="13"/>
    </row>
    <row r="3497" spans="1:13" x14ac:dyDescent="0.25">
      <c r="A3497" s="7" t="str">
        <f>IF(C3497="","",IFERROR(IF(VLOOKUP(C3497,'Program Mapping'!B:B,1,FALSE)=C3497,"OK","Fix"),"Fix"))</f>
        <v/>
      </c>
      <c r="C3497" s="32"/>
      <c r="E3497" s="25"/>
      <c r="F3497" s="25"/>
      <c r="M3497" s="13"/>
    </row>
    <row r="3498" spans="1:13" x14ac:dyDescent="0.25">
      <c r="A3498" s="7" t="str">
        <f>IF(C3498="","",IFERROR(IF(VLOOKUP(C3498,'Program Mapping'!B:B,1,FALSE)=C3498,"OK","Fix"),"Fix"))</f>
        <v/>
      </c>
      <c r="C3498" s="32"/>
      <c r="E3498" s="25"/>
      <c r="F3498" s="25"/>
      <c r="M3498" s="13"/>
    </row>
    <row r="3499" spans="1:13" x14ac:dyDescent="0.25">
      <c r="A3499" s="7" t="str">
        <f>IF(C3499="","",IFERROR(IF(VLOOKUP(C3499,'Program Mapping'!B:B,1,FALSE)=C3499,"OK","Fix"),"Fix"))</f>
        <v/>
      </c>
      <c r="C3499" s="32"/>
      <c r="E3499" s="25"/>
      <c r="F3499" s="25"/>
      <c r="M3499" s="13"/>
    </row>
    <row r="3500" spans="1:13" x14ac:dyDescent="0.25">
      <c r="A3500" s="7" t="str">
        <f>IF(C3500="","",IFERROR(IF(VLOOKUP(C3500,'Program Mapping'!B:B,1,FALSE)=C3500,"OK","Fix"),"Fix"))</f>
        <v/>
      </c>
      <c r="C3500" s="32"/>
      <c r="E3500" s="25"/>
      <c r="F3500" s="25"/>
      <c r="M3500" s="13"/>
    </row>
    <row r="3501" spans="1:13" x14ac:dyDescent="0.25">
      <c r="A3501" s="7" t="str">
        <f>IF(C3501="","",IFERROR(IF(VLOOKUP(C3501,'Program Mapping'!B:B,1,FALSE)=C3501,"OK","Fix"),"Fix"))</f>
        <v/>
      </c>
      <c r="C3501" s="32"/>
      <c r="E3501" s="25"/>
      <c r="F3501" s="25"/>
      <c r="M3501" s="13"/>
    </row>
    <row r="3502" spans="1:13" x14ac:dyDescent="0.25">
      <c r="A3502" s="7" t="str">
        <f>IF(C3502="","",IFERROR(IF(VLOOKUP(C3502,'Program Mapping'!B:B,1,FALSE)=C3502,"OK","Fix"),"Fix"))</f>
        <v/>
      </c>
      <c r="C3502" s="32"/>
      <c r="E3502" s="25"/>
      <c r="F3502" s="25"/>
      <c r="M3502" s="13"/>
    </row>
    <row r="3503" spans="1:13" x14ac:dyDescent="0.25">
      <c r="A3503" s="7" t="str">
        <f>IF(C3503="","",IFERROR(IF(VLOOKUP(C3503,'Program Mapping'!B:B,1,FALSE)=C3503,"OK","Fix"),"Fix"))</f>
        <v/>
      </c>
      <c r="C3503" s="32"/>
      <c r="E3503" s="25"/>
      <c r="F3503" s="25"/>
      <c r="M3503" s="13"/>
    </row>
    <row r="3504" spans="1:13" x14ac:dyDescent="0.25">
      <c r="A3504" s="7" t="str">
        <f>IF(C3504="","",IFERROR(IF(VLOOKUP(C3504,'Program Mapping'!B:B,1,FALSE)=C3504,"OK","Fix"),"Fix"))</f>
        <v/>
      </c>
      <c r="C3504" s="32"/>
      <c r="E3504" s="25"/>
      <c r="F3504" s="25"/>
      <c r="M3504" s="13"/>
    </row>
    <row r="3505" spans="1:13" x14ac:dyDescent="0.25">
      <c r="A3505" s="7" t="str">
        <f>IF(C3505="","",IFERROR(IF(VLOOKUP(C3505,'Program Mapping'!B:B,1,FALSE)=C3505,"OK","Fix"),"Fix"))</f>
        <v/>
      </c>
      <c r="C3505" s="32"/>
      <c r="E3505" s="25"/>
      <c r="F3505" s="25"/>
      <c r="M3505" s="13"/>
    </row>
    <row r="3506" spans="1:13" x14ac:dyDescent="0.25">
      <c r="A3506" s="7" t="str">
        <f>IF(C3506="","",IFERROR(IF(VLOOKUP(C3506,'Program Mapping'!B:B,1,FALSE)=C3506,"OK","Fix"),"Fix"))</f>
        <v/>
      </c>
      <c r="C3506" s="32"/>
      <c r="E3506" s="25"/>
      <c r="F3506" s="25"/>
      <c r="M3506" s="13"/>
    </row>
    <row r="3507" spans="1:13" x14ac:dyDescent="0.25">
      <c r="A3507" s="7" t="str">
        <f>IF(C3507="","",IFERROR(IF(VLOOKUP(C3507,'Program Mapping'!B:B,1,FALSE)=C3507,"OK","Fix"),"Fix"))</f>
        <v/>
      </c>
      <c r="C3507" s="32"/>
      <c r="E3507" s="25"/>
      <c r="F3507" s="25"/>
      <c r="M3507" s="13"/>
    </row>
    <row r="3508" spans="1:13" x14ac:dyDescent="0.25">
      <c r="A3508" s="7" t="str">
        <f>IF(C3508="","",IFERROR(IF(VLOOKUP(C3508,'Program Mapping'!B:B,1,FALSE)=C3508,"OK","Fix"),"Fix"))</f>
        <v/>
      </c>
      <c r="C3508" s="32"/>
      <c r="E3508" s="25"/>
      <c r="F3508" s="25"/>
      <c r="M3508" s="13"/>
    </row>
    <row r="3509" spans="1:13" x14ac:dyDescent="0.25">
      <c r="A3509" s="7" t="str">
        <f>IF(C3509="","",IFERROR(IF(VLOOKUP(C3509,'Program Mapping'!B:B,1,FALSE)=C3509,"OK","Fix"),"Fix"))</f>
        <v/>
      </c>
      <c r="C3509" s="32"/>
      <c r="E3509" s="25"/>
      <c r="F3509" s="25"/>
      <c r="M3509" s="13"/>
    </row>
    <row r="3510" spans="1:13" x14ac:dyDescent="0.25">
      <c r="A3510" s="7" t="str">
        <f>IF(C3510="","",IFERROR(IF(VLOOKUP(C3510,'Program Mapping'!B:B,1,FALSE)=C3510,"OK","Fix"),"Fix"))</f>
        <v/>
      </c>
      <c r="C3510" s="32"/>
      <c r="E3510" s="25"/>
      <c r="F3510" s="25"/>
      <c r="M3510" s="13"/>
    </row>
    <row r="3511" spans="1:13" x14ac:dyDescent="0.25">
      <c r="A3511" s="7" t="str">
        <f>IF(C3511="","",IFERROR(IF(VLOOKUP(C3511,'Program Mapping'!B:B,1,FALSE)=C3511,"OK","Fix"),"Fix"))</f>
        <v/>
      </c>
      <c r="C3511" s="32"/>
      <c r="E3511" s="25"/>
      <c r="F3511" s="25"/>
      <c r="M3511" s="13"/>
    </row>
    <row r="3512" spans="1:13" x14ac:dyDescent="0.25">
      <c r="A3512" s="7" t="str">
        <f>IF(C3512="","",IFERROR(IF(VLOOKUP(C3512,'Program Mapping'!B:B,1,FALSE)=C3512,"OK","Fix"),"Fix"))</f>
        <v/>
      </c>
      <c r="C3512" s="32"/>
      <c r="E3512" s="25"/>
      <c r="F3512" s="25"/>
      <c r="M3512" s="13"/>
    </row>
    <row r="3513" spans="1:13" x14ac:dyDescent="0.25">
      <c r="A3513" s="7" t="str">
        <f>IF(C3513="","",IFERROR(IF(VLOOKUP(C3513,'Program Mapping'!B:B,1,FALSE)=C3513,"OK","Fix"),"Fix"))</f>
        <v/>
      </c>
      <c r="C3513" s="32"/>
      <c r="E3513" s="25"/>
      <c r="F3513" s="25"/>
      <c r="M3513" s="13"/>
    </row>
    <row r="3514" spans="1:13" x14ac:dyDescent="0.25">
      <c r="A3514" s="7" t="str">
        <f>IF(C3514="","",IFERROR(IF(VLOOKUP(C3514,'Program Mapping'!B:B,1,FALSE)=C3514,"OK","Fix"),"Fix"))</f>
        <v/>
      </c>
      <c r="C3514" s="32"/>
      <c r="E3514" s="25"/>
      <c r="F3514" s="25"/>
      <c r="M3514" s="13"/>
    </row>
    <row r="3515" spans="1:13" x14ac:dyDescent="0.25">
      <c r="A3515" s="7" t="str">
        <f>IF(C3515="","",IFERROR(IF(VLOOKUP(C3515,'Program Mapping'!B:B,1,FALSE)=C3515,"OK","Fix"),"Fix"))</f>
        <v/>
      </c>
      <c r="C3515" s="32"/>
      <c r="E3515" s="25"/>
      <c r="F3515" s="25"/>
      <c r="M3515" s="13"/>
    </row>
    <row r="3516" spans="1:13" x14ac:dyDescent="0.25">
      <c r="A3516" s="7" t="str">
        <f>IF(C3516="","",IFERROR(IF(VLOOKUP(C3516,'Program Mapping'!B:B,1,FALSE)=C3516,"OK","Fix"),"Fix"))</f>
        <v/>
      </c>
      <c r="C3516" s="32"/>
      <c r="E3516" s="25"/>
      <c r="F3516" s="25"/>
      <c r="M3516" s="13"/>
    </row>
    <row r="3517" spans="1:13" x14ac:dyDescent="0.25">
      <c r="A3517" s="7" t="str">
        <f>IF(C3517="","",IFERROR(IF(VLOOKUP(C3517,'Program Mapping'!B:B,1,FALSE)=C3517,"OK","Fix"),"Fix"))</f>
        <v/>
      </c>
      <c r="C3517" s="32"/>
      <c r="E3517" s="25"/>
      <c r="F3517" s="25"/>
      <c r="M3517" s="13"/>
    </row>
    <row r="3518" spans="1:13" x14ac:dyDescent="0.25">
      <c r="A3518" s="7" t="str">
        <f>IF(C3518="","",IFERROR(IF(VLOOKUP(C3518,'Program Mapping'!B:B,1,FALSE)=C3518,"OK","Fix"),"Fix"))</f>
        <v/>
      </c>
      <c r="C3518" s="32"/>
      <c r="E3518" s="25"/>
      <c r="F3518" s="25"/>
      <c r="M3518" s="13"/>
    </row>
    <row r="3519" spans="1:13" x14ac:dyDescent="0.25">
      <c r="A3519" s="7" t="str">
        <f>IF(C3519="","",IFERROR(IF(VLOOKUP(C3519,'Program Mapping'!B:B,1,FALSE)=C3519,"OK","Fix"),"Fix"))</f>
        <v/>
      </c>
      <c r="C3519" s="32"/>
      <c r="E3519" s="25"/>
      <c r="F3519" s="25"/>
      <c r="M3519" s="13"/>
    </row>
    <row r="3520" spans="1:13" x14ac:dyDescent="0.25">
      <c r="A3520" s="7" t="str">
        <f>IF(C3520="","",IFERROR(IF(VLOOKUP(C3520,'Program Mapping'!B:B,1,FALSE)=C3520,"OK","Fix"),"Fix"))</f>
        <v/>
      </c>
      <c r="C3520" s="32"/>
      <c r="E3520" s="25"/>
      <c r="F3520" s="25"/>
      <c r="M3520" s="13"/>
    </row>
    <row r="3521" spans="1:13" x14ac:dyDescent="0.25">
      <c r="A3521" s="7" t="str">
        <f>IF(C3521="","",IFERROR(IF(VLOOKUP(C3521,'Program Mapping'!B:B,1,FALSE)=C3521,"OK","Fix"),"Fix"))</f>
        <v/>
      </c>
      <c r="C3521" s="32"/>
      <c r="E3521" s="25"/>
      <c r="F3521" s="25"/>
      <c r="M3521" s="13"/>
    </row>
    <row r="3522" spans="1:13" x14ac:dyDescent="0.25">
      <c r="A3522" s="7" t="str">
        <f>IF(C3522="","",IFERROR(IF(VLOOKUP(C3522,'Program Mapping'!B:B,1,FALSE)=C3522,"OK","Fix"),"Fix"))</f>
        <v/>
      </c>
      <c r="C3522" s="32"/>
      <c r="E3522" s="25"/>
      <c r="F3522" s="25"/>
      <c r="M3522" s="13"/>
    </row>
    <row r="3523" spans="1:13" x14ac:dyDescent="0.25">
      <c r="A3523" s="7" t="str">
        <f>IF(C3523="","",IFERROR(IF(VLOOKUP(C3523,'Program Mapping'!B:B,1,FALSE)=C3523,"OK","Fix"),"Fix"))</f>
        <v/>
      </c>
      <c r="C3523" s="32"/>
      <c r="E3523" s="25"/>
      <c r="F3523" s="25"/>
      <c r="M3523" s="13"/>
    </row>
    <row r="3524" spans="1:13" x14ac:dyDescent="0.25">
      <c r="A3524" s="7" t="str">
        <f>IF(C3524="","",IFERROR(IF(VLOOKUP(C3524,'Program Mapping'!B:B,1,FALSE)=C3524,"OK","Fix"),"Fix"))</f>
        <v/>
      </c>
      <c r="C3524" s="32"/>
      <c r="E3524" s="25"/>
      <c r="F3524" s="25"/>
      <c r="M3524" s="13"/>
    </row>
    <row r="3525" spans="1:13" x14ac:dyDescent="0.25">
      <c r="A3525" s="7" t="str">
        <f>IF(C3525="","",IFERROR(IF(VLOOKUP(C3525,'Program Mapping'!B:B,1,FALSE)=C3525,"OK","Fix"),"Fix"))</f>
        <v/>
      </c>
      <c r="C3525" s="32"/>
      <c r="E3525" s="25"/>
      <c r="F3525" s="25"/>
      <c r="M3525" s="13"/>
    </row>
    <row r="3526" spans="1:13" x14ac:dyDescent="0.25">
      <c r="A3526" s="7" t="str">
        <f>IF(C3526="","",IFERROR(IF(VLOOKUP(C3526,'Program Mapping'!B:B,1,FALSE)=C3526,"OK","Fix"),"Fix"))</f>
        <v/>
      </c>
      <c r="C3526" s="32"/>
      <c r="E3526" s="25"/>
      <c r="F3526" s="25"/>
      <c r="M3526" s="13"/>
    </row>
    <row r="3527" spans="1:13" x14ac:dyDescent="0.25">
      <c r="A3527" s="7" t="str">
        <f>IF(C3527="","",IFERROR(IF(VLOOKUP(C3527,'Program Mapping'!B:B,1,FALSE)=C3527,"OK","Fix"),"Fix"))</f>
        <v/>
      </c>
      <c r="C3527" s="32"/>
      <c r="E3527" s="25"/>
      <c r="F3527" s="25"/>
      <c r="M3527" s="13"/>
    </row>
    <row r="3528" spans="1:13" x14ac:dyDescent="0.25">
      <c r="A3528" s="7" t="str">
        <f>IF(C3528="","",IFERROR(IF(VLOOKUP(C3528,'Program Mapping'!B:B,1,FALSE)=C3528,"OK","Fix"),"Fix"))</f>
        <v/>
      </c>
      <c r="C3528" s="32"/>
      <c r="E3528" s="25"/>
      <c r="F3528" s="25"/>
      <c r="M3528" s="13"/>
    </row>
    <row r="3529" spans="1:13" x14ac:dyDescent="0.25">
      <c r="A3529" s="7" t="str">
        <f>IF(C3529="","",IFERROR(IF(VLOOKUP(C3529,'Program Mapping'!B:B,1,FALSE)=C3529,"OK","Fix"),"Fix"))</f>
        <v/>
      </c>
      <c r="C3529" s="32"/>
      <c r="E3529" s="25"/>
      <c r="F3529" s="25"/>
      <c r="M3529" s="13"/>
    </row>
    <row r="3530" spans="1:13" x14ac:dyDescent="0.25">
      <c r="A3530" s="7" t="str">
        <f>IF(C3530="","",IFERROR(IF(VLOOKUP(C3530,'Program Mapping'!B:B,1,FALSE)=C3530,"OK","Fix"),"Fix"))</f>
        <v/>
      </c>
      <c r="C3530" s="32"/>
      <c r="E3530" s="25"/>
      <c r="F3530" s="25"/>
      <c r="M3530" s="13"/>
    </row>
    <row r="3531" spans="1:13" x14ac:dyDescent="0.25">
      <c r="A3531" s="7" t="str">
        <f>IF(C3531="","",IFERROR(IF(VLOOKUP(C3531,'Program Mapping'!B:B,1,FALSE)=C3531,"OK","Fix"),"Fix"))</f>
        <v/>
      </c>
      <c r="C3531" s="32"/>
      <c r="E3531" s="25"/>
      <c r="F3531" s="25"/>
      <c r="M3531" s="13"/>
    </row>
    <row r="3532" spans="1:13" x14ac:dyDescent="0.25">
      <c r="A3532" s="7" t="str">
        <f>IF(C3532="","",IFERROR(IF(VLOOKUP(C3532,'Program Mapping'!B:B,1,FALSE)=C3532,"OK","Fix"),"Fix"))</f>
        <v/>
      </c>
      <c r="C3532" s="32"/>
      <c r="E3532" s="25"/>
      <c r="F3532" s="25"/>
      <c r="M3532" s="13"/>
    </row>
    <row r="3533" spans="1:13" x14ac:dyDescent="0.25">
      <c r="A3533" s="7" t="str">
        <f>IF(C3533="","",IFERROR(IF(VLOOKUP(C3533,'Program Mapping'!B:B,1,FALSE)=C3533,"OK","Fix"),"Fix"))</f>
        <v/>
      </c>
      <c r="C3533" s="32"/>
      <c r="E3533" s="25"/>
      <c r="F3533" s="25"/>
      <c r="M3533" s="13"/>
    </row>
    <row r="3534" spans="1:13" x14ac:dyDescent="0.25">
      <c r="A3534" s="7" t="str">
        <f>IF(C3534="","",IFERROR(IF(VLOOKUP(C3534,'Program Mapping'!B:B,1,FALSE)=C3534,"OK","Fix"),"Fix"))</f>
        <v/>
      </c>
      <c r="C3534" s="32"/>
      <c r="E3534" s="25"/>
      <c r="F3534" s="25"/>
      <c r="M3534" s="13"/>
    </row>
    <row r="3535" spans="1:13" x14ac:dyDescent="0.25">
      <c r="A3535" s="7" t="str">
        <f>IF(C3535="","",IFERROR(IF(VLOOKUP(C3535,'Program Mapping'!B:B,1,FALSE)=C3535,"OK","Fix"),"Fix"))</f>
        <v/>
      </c>
      <c r="C3535" s="32"/>
      <c r="E3535" s="25"/>
      <c r="F3535" s="25"/>
      <c r="M3535" s="13"/>
    </row>
    <row r="3536" spans="1:13" x14ac:dyDescent="0.25">
      <c r="A3536" s="7" t="str">
        <f>IF(C3536="","",IFERROR(IF(VLOOKUP(C3536,'Program Mapping'!B:B,1,FALSE)=C3536,"OK","Fix"),"Fix"))</f>
        <v/>
      </c>
      <c r="C3536" s="32"/>
      <c r="E3536" s="25"/>
      <c r="F3536" s="25"/>
      <c r="M3536" s="13"/>
    </row>
    <row r="3537" spans="1:13" x14ac:dyDescent="0.25">
      <c r="A3537" s="7" t="str">
        <f>IF(C3537="","",IFERROR(IF(VLOOKUP(C3537,'Program Mapping'!B:B,1,FALSE)=C3537,"OK","Fix"),"Fix"))</f>
        <v/>
      </c>
      <c r="C3537" s="32"/>
      <c r="E3537" s="25"/>
      <c r="F3537" s="25"/>
      <c r="M3537" s="13"/>
    </row>
    <row r="3538" spans="1:13" x14ac:dyDescent="0.25">
      <c r="A3538" s="7" t="str">
        <f>IF(C3538="","",IFERROR(IF(VLOOKUP(C3538,'Program Mapping'!B:B,1,FALSE)=C3538,"OK","Fix"),"Fix"))</f>
        <v/>
      </c>
      <c r="C3538" s="32"/>
      <c r="E3538" s="25"/>
      <c r="F3538" s="25"/>
      <c r="M3538" s="13"/>
    </row>
    <row r="3539" spans="1:13" x14ac:dyDescent="0.25">
      <c r="A3539" s="7" t="str">
        <f>IF(C3539="","",IFERROR(IF(VLOOKUP(C3539,'Program Mapping'!B:B,1,FALSE)=C3539,"OK","Fix"),"Fix"))</f>
        <v/>
      </c>
      <c r="C3539" s="32"/>
      <c r="E3539" s="25"/>
      <c r="F3539" s="25"/>
      <c r="M3539" s="13"/>
    </row>
    <row r="3540" spans="1:13" x14ac:dyDescent="0.25">
      <c r="A3540" s="7" t="str">
        <f>IF(C3540="","",IFERROR(IF(VLOOKUP(C3540,'Program Mapping'!B:B,1,FALSE)=C3540,"OK","Fix"),"Fix"))</f>
        <v/>
      </c>
      <c r="C3540" s="32"/>
      <c r="E3540" s="25"/>
      <c r="F3540" s="25"/>
      <c r="M3540" s="13"/>
    </row>
    <row r="3541" spans="1:13" x14ac:dyDescent="0.25">
      <c r="A3541" s="7" t="str">
        <f>IF(C3541="","",IFERROR(IF(VLOOKUP(C3541,'Program Mapping'!B:B,1,FALSE)=C3541,"OK","Fix"),"Fix"))</f>
        <v/>
      </c>
      <c r="C3541" s="32"/>
      <c r="E3541" s="25"/>
      <c r="F3541" s="25"/>
      <c r="M3541" s="13"/>
    </row>
    <row r="3542" spans="1:13" x14ac:dyDescent="0.25">
      <c r="A3542" s="7" t="str">
        <f>IF(C3542="","",IFERROR(IF(VLOOKUP(C3542,'Program Mapping'!B:B,1,FALSE)=C3542,"OK","Fix"),"Fix"))</f>
        <v/>
      </c>
      <c r="C3542" s="32"/>
      <c r="E3542" s="25"/>
      <c r="F3542" s="25"/>
      <c r="M3542" s="13"/>
    </row>
    <row r="3543" spans="1:13" x14ac:dyDescent="0.25">
      <c r="A3543" s="7" t="str">
        <f>IF(C3543="","",IFERROR(IF(VLOOKUP(C3543,'Program Mapping'!B:B,1,FALSE)=C3543,"OK","Fix"),"Fix"))</f>
        <v/>
      </c>
      <c r="C3543" s="32"/>
      <c r="E3543" s="25"/>
      <c r="F3543" s="25"/>
      <c r="M3543" s="13"/>
    </row>
    <row r="3544" spans="1:13" x14ac:dyDescent="0.25">
      <c r="A3544" s="7" t="str">
        <f>IF(C3544="","",IFERROR(IF(VLOOKUP(C3544,'Program Mapping'!B:B,1,FALSE)=C3544,"OK","Fix"),"Fix"))</f>
        <v/>
      </c>
      <c r="C3544" s="32"/>
      <c r="E3544" s="25"/>
      <c r="F3544" s="25"/>
      <c r="M3544" s="13"/>
    </row>
    <row r="3545" spans="1:13" x14ac:dyDescent="0.25">
      <c r="A3545" s="7" t="str">
        <f>IF(C3545="","",IFERROR(IF(VLOOKUP(C3545,'Program Mapping'!B:B,1,FALSE)=C3545,"OK","Fix"),"Fix"))</f>
        <v/>
      </c>
      <c r="C3545" s="32"/>
      <c r="E3545" s="25"/>
      <c r="F3545" s="25"/>
      <c r="M3545" s="13"/>
    </row>
    <row r="3546" spans="1:13" x14ac:dyDescent="0.25">
      <c r="A3546" s="7" t="str">
        <f>IF(C3546="","",IFERROR(IF(VLOOKUP(C3546,'Program Mapping'!B:B,1,FALSE)=C3546,"OK","Fix"),"Fix"))</f>
        <v/>
      </c>
      <c r="C3546" s="32"/>
      <c r="E3546" s="25"/>
      <c r="F3546" s="25"/>
      <c r="M3546" s="13"/>
    </row>
    <row r="3547" spans="1:13" x14ac:dyDescent="0.25">
      <c r="A3547" s="7" t="str">
        <f>IF(C3547="","",IFERROR(IF(VLOOKUP(C3547,'Program Mapping'!B:B,1,FALSE)=C3547,"OK","Fix"),"Fix"))</f>
        <v/>
      </c>
      <c r="C3547" s="32"/>
      <c r="E3547" s="25"/>
      <c r="F3547" s="25"/>
      <c r="M3547" s="13"/>
    </row>
    <row r="3548" spans="1:13" x14ac:dyDescent="0.25">
      <c r="A3548" s="7" t="str">
        <f>IF(C3548="","",IFERROR(IF(VLOOKUP(C3548,'Program Mapping'!B:B,1,FALSE)=C3548,"OK","Fix"),"Fix"))</f>
        <v/>
      </c>
      <c r="C3548" s="32"/>
      <c r="E3548" s="25"/>
      <c r="F3548" s="25"/>
      <c r="M3548" s="13"/>
    </row>
    <row r="3549" spans="1:13" x14ac:dyDescent="0.25">
      <c r="A3549" s="7" t="str">
        <f>IF(C3549="","",IFERROR(IF(VLOOKUP(C3549,'Program Mapping'!B:B,1,FALSE)=C3549,"OK","Fix"),"Fix"))</f>
        <v/>
      </c>
      <c r="C3549" s="32"/>
      <c r="E3549" s="25"/>
      <c r="F3549" s="25"/>
      <c r="M3549" s="13"/>
    </row>
    <row r="3550" spans="1:13" x14ac:dyDescent="0.25">
      <c r="A3550" s="7" t="str">
        <f>IF(C3550="","",IFERROR(IF(VLOOKUP(C3550,'Program Mapping'!B:B,1,FALSE)=C3550,"OK","Fix"),"Fix"))</f>
        <v/>
      </c>
      <c r="C3550" s="32"/>
      <c r="E3550" s="25"/>
      <c r="F3550" s="25"/>
      <c r="M3550" s="13"/>
    </row>
    <row r="3551" spans="1:13" x14ac:dyDescent="0.25">
      <c r="A3551" s="7" t="str">
        <f>IF(C3551="","",IFERROR(IF(VLOOKUP(C3551,'Program Mapping'!B:B,1,FALSE)=C3551,"OK","Fix"),"Fix"))</f>
        <v/>
      </c>
      <c r="C3551" s="32"/>
      <c r="E3551" s="25"/>
      <c r="F3551" s="25"/>
      <c r="M3551" s="13"/>
    </row>
    <row r="3552" spans="1:13" x14ac:dyDescent="0.25">
      <c r="A3552" s="7" t="str">
        <f>IF(C3552="","",IFERROR(IF(VLOOKUP(C3552,'Program Mapping'!B:B,1,FALSE)=C3552,"OK","Fix"),"Fix"))</f>
        <v/>
      </c>
      <c r="C3552" s="32"/>
      <c r="E3552" s="25"/>
      <c r="F3552" s="25"/>
      <c r="M3552" s="13"/>
    </row>
    <row r="3553" spans="1:13" x14ac:dyDescent="0.25">
      <c r="A3553" s="7" t="str">
        <f>IF(C3553="","",IFERROR(IF(VLOOKUP(C3553,'Program Mapping'!B:B,1,FALSE)=C3553,"OK","Fix"),"Fix"))</f>
        <v/>
      </c>
      <c r="C3553" s="32"/>
      <c r="E3553" s="25"/>
      <c r="F3553" s="25"/>
      <c r="M3553" s="13"/>
    </row>
    <row r="3554" spans="1:13" x14ac:dyDescent="0.25">
      <c r="A3554" s="7" t="str">
        <f>IF(C3554="","",IFERROR(IF(VLOOKUP(C3554,'Program Mapping'!B:B,1,FALSE)=C3554,"OK","Fix"),"Fix"))</f>
        <v/>
      </c>
      <c r="C3554" s="32"/>
      <c r="E3554" s="25"/>
      <c r="F3554" s="25"/>
      <c r="M3554" s="13"/>
    </row>
    <row r="3555" spans="1:13" x14ac:dyDescent="0.25">
      <c r="A3555" s="7" t="str">
        <f>IF(C3555="","",IFERROR(IF(VLOOKUP(C3555,'Program Mapping'!B:B,1,FALSE)=C3555,"OK","Fix"),"Fix"))</f>
        <v/>
      </c>
      <c r="C3555" s="32"/>
      <c r="E3555" s="25"/>
      <c r="F3555" s="25"/>
      <c r="M3555" s="13"/>
    </row>
    <row r="3556" spans="1:13" x14ac:dyDescent="0.25">
      <c r="A3556" s="7" t="str">
        <f>IF(C3556="","",IFERROR(IF(VLOOKUP(C3556,'Program Mapping'!B:B,1,FALSE)=C3556,"OK","Fix"),"Fix"))</f>
        <v/>
      </c>
      <c r="C3556" s="32"/>
      <c r="E3556" s="25"/>
      <c r="F3556" s="25"/>
      <c r="M3556" s="13"/>
    </row>
    <row r="3557" spans="1:13" x14ac:dyDescent="0.25">
      <c r="A3557" s="7" t="str">
        <f>IF(C3557="","",IFERROR(IF(VLOOKUP(C3557,'Program Mapping'!B:B,1,FALSE)=C3557,"OK","Fix"),"Fix"))</f>
        <v/>
      </c>
      <c r="C3557" s="32"/>
      <c r="E3557" s="25"/>
      <c r="F3557" s="25"/>
      <c r="M3557" s="13"/>
    </row>
    <row r="3558" spans="1:13" x14ac:dyDescent="0.25">
      <c r="A3558" s="7" t="str">
        <f>IF(C3558="","",IFERROR(IF(VLOOKUP(C3558,'Program Mapping'!B:B,1,FALSE)=C3558,"OK","Fix"),"Fix"))</f>
        <v/>
      </c>
      <c r="C3558" s="32"/>
      <c r="E3558" s="25"/>
      <c r="F3558" s="25"/>
      <c r="M3558" s="13"/>
    </row>
    <row r="3559" spans="1:13" x14ac:dyDescent="0.25">
      <c r="A3559" s="7" t="str">
        <f>IF(C3559="","",IFERROR(IF(VLOOKUP(C3559,'Program Mapping'!B:B,1,FALSE)=C3559,"OK","Fix"),"Fix"))</f>
        <v/>
      </c>
      <c r="C3559" s="32"/>
      <c r="E3559" s="25"/>
      <c r="F3559" s="25"/>
      <c r="M3559" s="13"/>
    </row>
    <row r="3560" spans="1:13" x14ac:dyDescent="0.25">
      <c r="A3560" s="7" t="str">
        <f>IF(C3560="","",IFERROR(IF(VLOOKUP(C3560,'Program Mapping'!B:B,1,FALSE)=C3560,"OK","Fix"),"Fix"))</f>
        <v/>
      </c>
      <c r="C3560" s="32"/>
      <c r="E3560" s="25"/>
      <c r="F3560" s="25"/>
      <c r="M3560" s="13"/>
    </row>
    <row r="3561" spans="1:13" x14ac:dyDescent="0.25">
      <c r="A3561" s="7" t="str">
        <f>IF(C3561="","",IFERROR(IF(VLOOKUP(C3561,'Program Mapping'!B:B,1,FALSE)=C3561,"OK","Fix"),"Fix"))</f>
        <v/>
      </c>
      <c r="C3561" s="32"/>
      <c r="E3561" s="25"/>
      <c r="F3561" s="25"/>
      <c r="M3561" s="13"/>
    </row>
    <row r="3562" spans="1:13" x14ac:dyDescent="0.25">
      <c r="A3562" s="7" t="str">
        <f>IF(C3562="","",IFERROR(IF(VLOOKUP(C3562,'Program Mapping'!B:B,1,FALSE)=C3562,"OK","Fix"),"Fix"))</f>
        <v/>
      </c>
      <c r="C3562" s="32"/>
      <c r="E3562" s="25"/>
      <c r="F3562" s="25"/>
      <c r="M3562" s="13"/>
    </row>
    <row r="3563" spans="1:13" x14ac:dyDescent="0.25">
      <c r="A3563" s="7" t="str">
        <f>IF(C3563="","",IFERROR(IF(VLOOKUP(C3563,'Program Mapping'!B:B,1,FALSE)=C3563,"OK","Fix"),"Fix"))</f>
        <v/>
      </c>
      <c r="C3563" s="32"/>
      <c r="E3563" s="25"/>
      <c r="F3563" s="25"/>
      <c r="M3563" s="13"/>
    </row>
    <row r="3564" spans="1:13" x14ac:dyDescent="0.25">
      <c r="A3564" s="7" t="str">
        <f>IF(C3564="","",IFERROR(IF(VLOOKUP(C3564,'Program Mapping'!B:B,1,FALSE)=C3564,"OK","Fix"),"Fix"))</f>
        <v/>
      </c>
      <c r="C3564" s="32"/>
      <c r="E3564" s="25"/>
      <c r="F3564" s="25"/>
      <c r="M3564" s="13"/>
    </row>
    <row r="3565" spans="1:13" x14ac:dyDescent="0.25">
      <c r="A3565" s="7" t="str">
        <f>IF(C3565="","",IFERROR(IF(VLOOKUP(C3565,'Program Mapping'!B:B,1,FALSE)=C3565,"OK","Fix"),"Fix"))</f>
        <v/>
      </c>
      <c r="C3565" s="32"/>
      <c r="E3565" s="25"/>
      <c r="F3565" s="25"/>
      <c r="M3565" s="13"/>
    </row>
    <row r="3566" spans="1:13" x14ac:dyDescent="0.25">
      <c r="A3566" s="7" t="str">
        <f>IF(C3566="","",IFERROR(IF(VLOOKUP(C3566,'Program Mapping'!B:B,1,FALSE)=C3566,"OK","Fix"),"Fix"))</f>
        <v/>
      </c>
      <c r="C3566" s="32"/>
      <c r="E3566" s="25"/>
      <c r="F3566" s="25"/>
      <c r="M3566" s="13"/>
    </row>
    <row r="3567" spans="1:13" x14ac:dyDescent="0.25">
      <c r="A3567" s="7" t="str">
        <f>IF(C3567="","",IFERROR(IF(VLOOKUP(C3567,'Program Mapping'!B:B,1,FALSE)=C3567,"OK","Fix"),"Fix"))</f>
        <v/>
      </c>
      <c r="C3567" s="32"/>
      <c r="E3567" s="25"/>
      <c r="F3567" s="25"/>
      <c r="M3567" s="13"/>
    </row>
    <row r="3568" spans="1:13" x14ac:dyDescent="0.25">
      <c r="A3568" s="7" t="str">
        <f>IF(C3568="","",IFERROR(IF(VLOOKUP(C3568,'Program Mapping'!B:B,1,FALSE)=C3568,"OK","Fix"),"Fix"))</f>
        <v/>
      </c>
      <c r="C3568" s="32"/>
      <c r="E3568" s="25"/>
      <c r="F3568" s="25"/>
      <c r="M3568" s="13"/>
    </row>
    <row r="3569" spans="1:13" x14ac:dyDescent="0.25">
      <c r="A3569" s="7" t="str">
        <f>IF(C3569="","",IFERROR(IF(VLOOKUP(C3569,'Program Mapping'!B:B,1,FALSE)=C3569,"OK","Fix"),"Fix"))</f>
        <v/>
      </c>
      <c r="C3569" s="32"/>
      <c r="E3569" s="25"/>
      <c r="F3569" s="25"/>
      <c r="M3569" s="13"/>
    </row>
    <row r="3570" spans="1:13" x14ac:dyDescent="0.25">
      <c r="A3570" s="7" t="str">
        <f>IF(C3570="","",IFERROR(IF(VLOOKUP(C3570,'Program Mapping'!B:B,1,FALSE)=C3570,"OK","Fix"),"Fix"))</f>
        <v/>
      </c>
      <c r="C3570" s="32"/>
      <c r="E3570" s="25"/>
      <c r="F3570" s="25"/>
      <c r="M3570" s="13"/>
    </row>
    <row r="3571" spans="1:13" x14ac:dyDescent="0.25">
      <c r="A3571" s="7" t="str">
        <f>IF(C3571="","",IFERROR(IF(VLOOKUP(C3571,'Program Mapping'!B:B,1,FALSE)=C3571,"OK","Fix"),"Fix"))</f>
        <v/>
      </c>
      <c r="C3571" s="32"/>
      <c r="E3571" s="25"/>
      <c r="F3571" s="25"/>
      <c r="M3571" s="13"/>
    </row>
    <row r="3572" spans="1:13" x14ac:dyDescent="0.25">
      <c r="A3572" s="7" t="str">
        <f>IF(C3572="","",IFERROR(IF(VLOOKUP(C3572,'Program Mapping'!B:B,1,FALSE)=C3572,"OK","Fix"),"Fix"))</f>
        <v/>
      </c>
      <c r="C3572" s="32"/>
      <c r="E3572" s="25"/>
      <c r="F3572" s="25"/>
      <c r="M3572" s="13"/>
    </row>
    <row r="3573" spans="1:13" x14ac:dyDescent="0.25">
      <c r="A3573" s="7" t="str">
        <f>IF(C3573="","",IFERROR(IF(VLOOKUP(C3573,'Program Mapping'!B:B,1,FALSE)=C3573,"OK","Fix"),"Fix"))</f>
        <v/>
      </c>
      <c r="C3573" s="32"/>
      <c r="E3573" s="25"/>
      <c r="F3573" s="25"/>
      <c r="M3573" s="13"/>
    </row>
    <row r="3574" spans="1:13" x14ac:dyDescent="0.25">
      <c r="A3574" s="7" t="str">
        <f>IF(C3574="","",IFERROR(IF(VLOOKUP(C3574,'Program Mapping'!B:B,1,FALSE)=C3574,"OK","Fix"),"Fix"))</f>
        <v/>
      </c>
      <c r="C3574" s="32"/>
      <c r="E3574" s="25"/>
      <c r="F3574" s="25"/>
      <c r="M3574" s="13"/>
    </row>
    <row r="3575" spans="1:13" x14ac:dyDescent="0.25">
      <c r="A3575" s="7" t="str">
        <f>IF(C3575="","",IFERROR(IF(VLOOKUP(C3575,'Program Mapping'!B:B,1,FALSE)=C3575,"OK","Fix"),"Fix"))</f>
        <v/>
      </c>
      <c r="C3575" s="32"/>
      <c r="E3575" s="25"/>
      <c r="F3575" s="25"/>
      <c r="M3575" s="13"/>
    </row>
    <row r="3576" spans="1:13" x14ac:dyDescent="0.25">
      <c r="A3576" s="7" t="str">
        <f>IF(C3576="","",IFERROR(IF(VLOOKUP(C3576,'Program Mapping'!B:B,1,FALSE)=C3576,"OK","Fix"),"Fix"))</f>
        <v/>
      </c>
      <c r="C3576" s="32"/>
      <c r="E3576" s="25"/>
      <c r="F3576" s="25"/>
      <c r="M3576" s="13"/>
    </row>
    <row r="3577" spans="1:13" x14ac:dyDescent="0.25">
      <c r="A3577" s="7" t="str">
        <f>IF(C3577="","",IFERROR(IF(VLOOKUP(C3577,'Program Mapping'!B:B,1,FALSE)=C3577,"OK","Fix"),"Fix"))</f>
        <v/>
      </c>
      <c r="C3577" s="32"/>
      <c r="E3577" s="25"/>
      <c r="F3577" s="25"/>
      <c r="M3577" s="13"/>
    </row>
    <row r="3578" spans="1:13" x14ac:dyDescent="0.25">
      <c r="A3578" s="7" t="str">
        <f>IF(C3578="","",IFERROR(IF(VLOOKUP(C3578,'Program Mapping'!B:B,1,FALSE)=C3578,"OK","Fix"),"Fix"))</f>
        <v/>
      </c>
      <c r="C3578" s="32"/>
      <c r="E3578" s="25"/>
      <c r="F3578" s="25"/>
      <c r="M3578" s="13"/>
    </row>
    <row r="3579" spans="1:13" x14ac:dyDescent="0.25">
      <c r="A3579" s="7" t="str">
        <f>IF(C3579="","",IFERROR(IF(VLOOKUP(C3579,'Program Mapping'!B:B,1,FALSE)=C3579,"OK","Fix"),"Fix"))</f>
        <v/>
      </c>
      <c r="C3579" s="32"/>
      <c r="E3579" s="25"/>
      <c r="F3579" s="25"/>
      <c r="M3579" s="13"/>
    </row>
    <row r="3580" spans="1:13" x14ac:dyDescent="0.25">
      <c r="A3580" s="7" t="str">
        <f>IF(C3580="","",IFERROR(IF(VLOOKUP(C3580,'Program Mapping'!B:B,1,FALSE)=C3580,"OK","Fix"),"Fix"))</f>
        <v/>
      </c>
      <c r="C3580" s="32"/>
      <c r="E3580" s="25"/>
      <c r="F3580" s="25"/>
      <c r="M3580" s="13"/>
    </row>
    <row r="3581" spans="1:13" x14ac:dyDescent="0.25">
      <c r="A3581" s="7" t="str">
        <f>IF(C3581="","",IFERROR(IF(VLOOKUP(C3581,'Program Mapping'!B:B,1,FALSE)=C3581,"OK","Fix"),"Fix"))</f>
        <v/>
      </c>
      <c r="C3581" s="32"/>
      <c r="E3581" s="25"/>
      <c r="F3581" s="25"/>
      <c r="M3581" s="13"/>
    </row>
    <row r="3582" spans="1:13" x14ac:dyDescent="0.25">
      <c r="A3582" s="7" t="str">
        <f>IF(C3582="","",IFERROR(IF(VLOOKUP(C3582,'Program Mapping'!B:B,1,FALSE)=C3582,"OK","Fix"),"Fix"))</f>
        <v/>
      </c>
      <c r="C3582" s="32"/>
      <c r="E3582" s="25"/>
      <c r="F3582" s="25"/>
      <c r="M3582" s="13"/>
    </row>
    <row r="3583" spans="1:13" x14ac:dyDescent="0.25">
      <c r="A3583" s="7" t="str">
        <f>IF(C3583="","",IFERROR(IF(VLOOKUP(C3583,'Program Mapping'!B:B,1,FALSE)=C3583,"OK","Fix"),"Fix"))</f>
        <v/>
      </c>
      <c r="C3583" s="32"/>
      <c r="E3583" s="25"/>
      <c r="F3583" s="25"/>
      <c r="M3583" s="13"/>
    </row>
    <row r="3584" spans="1:13" x14ac:dyDescent="0.25">
      <c r="A3584" s="7" t="str">
        <f>IF(C3584="","",IFERROR(IF(VLOOKUP(C3584,'Program Mapping'!B:B,1,FALSE)=C3584,"OK","Fix"),"Fix"))</f>
        <v/>
      </c>
      <c r="C3584" s="32"/>
      <c r="E3584" s="25"/>
      <c r="F3584" s="25"/>
      <c r="M3584" s="13"/>
    </row>
    <row r="3585" spans="1:13" x14ac:dyDescent="0.25">
      <c r="A3585" s="7" t="str">
        <f>IF(C3585="","",IFERROR(IF(VLOOKUP(C3585,'Program Mapping'!B:B,1,FALSE)=C3585,"OK","Fix"),"Fix"))</f>
        <v/>
      </c>
      <c r="C3585" s="32"/>
      <c r="E3585" s="25"/>
      <c r="F3585" s="25"/>
      <c r="M3585" s="13"/>
    </row>
    <row r="3586" spans="1:13" x14ac:dyDescent="0.25">
      <c r="A3586" s="7" t="str">
        <f>IF(C3586="","",IFERROR(IF(VLOOKUP(C3586,'Program Mapping'!B:B,1,FALSE)=C3586,"OK","Fix"),"Fix"))</f>
        <v/>
      </c>
      <c r="C3586" s="32"/>
      <c r="E3586" s="25"/>
      <c r="F3586" s="25"/>
      <c r="M3586" s="13"/>
    </row>
    <row r="3587" spans="1:13" x14ac:dyDescent="0.25">
      <c r="A3587" s="7" t="str">
        <f>IF(C3587="","",IFERROR(IF(VLOOKUP(C3587,'Program Mapping'!B:B,1,FALSE)=C3587,"OK","Fix"),"Fix"))</f>
        <v/>
      </c>
      <c r="C3587" s="32"/>
      <c r="E3587" s="25"/>
      <c r="F3587" s="25"/>
      <c r="M3587" s="13"/>
    </row>
    <row r="3588" spans="1:13" x14ac:dyDescent="0.25">
      <c r="A3588" s="7" t="str">
        <f>IF(C3588="","",IFERROR(IF(VLOOKUP(C3588,'Program Mapping'!B:B,1,FALSE)=C3588,"OK","Fix"),"Fix"))</f>
        <v/>
      </c>
      <c r="C3588" s="32"/>
      <c r="E3588" s="25"/>
      <c r="F3588" s="25"/>
      <c r="M3588" s="13"/>
    </row>
    <row r="3589" spans="1:13" x14ac:dyDescent="0.25">
      <c r="A3589" s="7" t="str">
        <f>IF(C3589="","",IFERROR(IF(VLOOKUP(C3589,'Program Mapping'!B:B,1,FALSE)=C3589,"OK","Fix"),"Fix"))</f>
        <v/>
      </c>
      <c r="C3589" s="32"/>
      <c r="E3589" s="25"/>
      <c r="F3589" s="25"/>
      <c r="M3589" s="13"/>
    </row>
    <row r="3590" spans="1:13" x14ac:dyDescent="0.25">
      <c r="A3590" s="7" t="str">
        <f>IF(C3590="","",IFERROR(IF(VLOOKUP(C3590,'Program Mapping'!B:B,1,FALSE)=C3590,"OK","Fix"),"Fix"))</f>
        <v/>
      </c>
      <c r="C3590" s="32"/>
      <c r="E3590" s="25"/>
      <c r="F3590" s="25"/>
      <c r="M3590" s="13"/>
    </row>
    <row r="3591" spans="1:13" x14ac:dyDescent="0.25">
      <c r="A3591" s="7" t="str">
        <f>IF(C3591="","",IFERROR(IF(VLOOKUP(C3591,'Program Mapping'!B:B,1,FALSE)=C3591,"OK","Fix"),"Fix"))</f>
        <v/>
      </c>
      <c r="C3591" s="32"/>
      <c r="E3591" s="25"/>
      <c r="F3591" s="25"/>
      <c r="M3591" s="13"/>
    </row>
    <row r="3592" spans="1:13" x14ac:dyDescent="0.25">
      <c r="A3592" s="7" t="str">
        <f>IF(C3592="","",IFERROR(IF(VLOOKUP(C3592,'Program Mapping'!B:B,1,FALSE)=C3592,"OK","Fix"),"Fix"))</f>
        <v/>
      </c>
      <c r="C3592" s="32"/>
      <c r="E3592" s="25"/>
      <c r="F3592" s="25"/>
      <c r="M3592" s="13"/>
    </row>
    <row r="3593" spans="1:13" x14ac:dyDescent="0.25">
      <c r="A3593" s="7" t="str">
        <f>IF(C3593="","",IFERROR(IF(VLOOKUP(C3593,'Program Mapping'!B:B,1,FALSE)=C3593,"OK","Fix"),"Fix"))</f>
        <v/>
      </c>
      <c r="C3593" s="32"/>
      <c r="E3593" s="25"/>
      <c r="F3593" s="25"/>
      <c r="M3593" s="13"/>
    </row>
    <row r="3594" spans="1:13" x14ac:dyDescent="0.25">
      <c r="A3594" s="7" t="str">
        <f>IF(C3594="","",IFERROR(IF(VLOOKUP(C3594,'Program Mapping'!B:B,1,FALSE)=C3594,"OK","Fix"),"Fix"))</f>
        <v/>
      </c>
      <c r="C3594" s="32"/>
      <c r="E3594" s="25"/>
      <c r="F3594" s="25"/>
      <c r="M3594" s="13"/>
    </row>
    <row r="3595" spans="1:13" x14ac:dyDescent="0.25">
      <c r="A3595" s="7" t="str">
        <f>IF(C3595="","",IFERROR(IF(VLOOKUP(C3595,'Program Mapping'!B:B,1,FALSE)=C3595,"OK","Fix"),"Fix"))</f>
        <v/>
      </c>
      <c r="C3595" s="32"/>
      <c r="E3595" s="25"/>
      <c r="F3595" s="25"/>
      <c r="M3595" s="13"/>
    </row>
    <row r="3596" spans="1:13" x14ac:dyDescent="0.25">
      <c r="A3596" s="7" t="str">
        <f>IF(C3596="","",IFERROR(IF(VLOOKUP(C3596,'Program Mapping'!B:B,1,FALSE)=C3596,"OK","Fix"),"Fix"))</f>
        <v/>
      </c>
      <c r="C3596" s="32"/>
      <c r="E3596" s="25"/>
      <c r="F3596" s="25"/>
      <c r="M3596" s="13"/>
    </row>
    <row r="3597" spans="1:13" x14ac:dyDescent="0.25">
      <c r="A3597" s="7" t="str">
        <f>IF(C3597="","",IFERROR(IF(VLOOKUP(C3597,'Program Mapping'!B:B,1,FALSE)=C3597,"OK","Fix"),"Fix"))</f>
        <v/>
      </c>
      <c r="C3597" s="32"/>
      <c r="E3597" s="25"/>
      <c r="F3597" s="25"/>
      <c r="M3597" s="13"/>
    </row>
    <row r="3598" spans="1:13" x14ac:dyDescent="0.25">
      <c r="A3598" s="7" t="str">
        <f>IF(C3598="","",IFERROR(IF(VLOOKUP(C3598,'Program Mapping'!B:B,1,FALSE)=C3598,"OK","Fix"),"Fix"))</f>
        <v/>
      </c>
      <c r="C3598" s="32"/>
      <c r="E3598" s="25"/>
      <c r="F3598" s="25"/>
      <c r="M3598" s="13"/>
    </row>
    <row r="3599" spans="1:13" x14ac:dyDescent="0.25">
      <c r="A3599" s="7" t="str">
        <f>IF(C3599="","",IFERROR(IF(VLOOKUP(C3599,'Program Mapping'!B:B,1,FALSE)=C3599,"OK","Fix"),"Fix"))</f>
        <v/>
      </c>
      <c r="C3599" s="32"/>
      <c r="E3599" s="25"/>
      <c r="F3599" s="25"/>
      <c r="M3599" s="13"/>
    </row>
    <row r="3600" spans="1:13" x14ac:dyDescent="0.25">
      <c r="A3600" s="7" t="str">
        <f>IF(C3600="","",IFERROR(IF(VLOOKUP(C3600,'Program Mapping'!B:B,1,FALSE)=C3600,"OK","Fix"),"Fix"))</f>
        <v/>
      </c>
      <c r="C3600" s="32"/>
      <c r="E3600" s="25"/>
      <c r="F3600" s="25"/>
      <c r="M3600" s="13"/>
    </row>
    <row r="3601" spans="1:13" x14ac:dyDescent="0.25">
      <c r="A3601" s="7" t="str">
        <f>IF(C3601="","",IFERROR(IF(VLOOKUP(C3601,'Program Mapping'!B:B,1,FALSE)=C3601,"OK","Fix"),"Fix"))</f>
        <v/>
      </c>
      <c r="C3601" s="32"/>
      <c r="E3601" s="25"/>
      <c r="F3601" s="25"/>
      <c r="M3601" s="13"/>
    </row>
    <row r="3602" spans="1:13" x14ac:dyDescent="0.25">
      <c r="A3602" s="7" t="str">
        <f>IF(C3602="","",IFERROR(IF(VLOOKUP(C3602,'Program Mapping'!B:B,1,FALSE)=C3602,"OK","Fix"),"Fix"))</f>
        <v/>
      </c>
      <c r="C3602" s="32"/>
      <c r="E3602" s="25"/>
      <c r="F3602" s="25"/>
      <c r="M3602" s="13"/>
    </row>
    <row r="3603" spans="1:13" x14ac:dyDescent="0.25">
      <c r="A3603" s="7" t="str">
        <f>IF(C3603="","",IFERROR(IF(VLOOKUP(C3603,'Program Mapping'!B:B,1,FALSE)=C3603,"OK","Fix"),"Fix"))</f>
        <v/>
      </c>
      <c r="C3603" s="32"/>
      <c r="E3603" s="25"/>
      <c r="F3603" s="25"/>
      <c r="M3603" s="13"/>
    </row>
    <row r="3604" spans="1:13" x14ac:dyDescent="0.25">
      <c r="A3604" s="7" t="str">
        <f>IF(C3604="","",IFERROR(IF(VLOOKUP(C3604,'Program Mapping'!B:B,1,FALSE)=C3604,"OK","Fix"),"Fix"))</f>
        <v/>
      </c>
      <c r="C3604" s="32"/>
      <c r="E3604" s="25"/>
      <c r="F3604" s="25"/>
      <c r="M3604" s="13"/>
    </row>
    <row r="3605" spans="1:13" x14ac:dyDescent="0.25">
      <c r="A3605" s="7" t="str">
        <f>IF(C3605="","",IFERROR(IF(VLOOKUP(C3605,'Program Mapping'!B:B,1,FALSE)=C3605,"OK","Fix"),"Fix"))</f>
        <v/>
      </c>
      <c r="C3605" s="32"/>
      <c r="E3605" s="25"/>
      <c r="F3605" s="25"/>
      <c r="M3605" s="13"/>
    </row>
    <row r="3606" spans="1:13" x14ac:dyDescent="0.25">
      <c r="A3606" s="7" t="str">
        <f>IF(C3606="","",IFERROR(IF(VLOOKUP(C3606,'Program Mapping'!B:B,1,FALSE)=C3606,"OK","Fix"),"Fix"))</f>
        <v/>
      </c>
      <c r="C3606" s="32"/>
      <c r="E3606" s="25"/>
      <c r="F3606" s="25"/>
      <c r="M3606" s="13"/>
    </row>
    <row r="3607" spans="1:13" x14ac:dyDescent="0.25">
      <c r="A3607" s="7" t="str">
        <f>IF(C3607="","",IFERROR(IF(VLOOKUP(C3607,'Program Mapping'!B:B,1,FALSE)=C3607,"OK","Fix"),"Fix"))</f>
        <v/>
      </c>
      <c r="C3607" s="32"/>
      <c r="E3607" s="25"/>
      <c r="F3607" s="25"/>
      <c r="M3607" s="13"/>
    </row>
    <row r="3608" spans="1:13" x14ac:dyDescent="0.25">
      <c r="A3608" s="7" t="str">
        <f>IF(C3608="","",IFERROR(IF(VLOOKUP(C3608,'Program Mapping'!B:B,1,FALSE)=C3608,"OK","Fix"),"Fix"))</f>
        <v/>
      </c>
      <c r="C3608" s="32"/>
      <c r="E3608" s="25"/>
      <c r="F3608" s="25"/>
      <c r="M3608" s="13"/>
    </row>
    <row r="3609" spans="1:13" x14ac:dyDescent="0.25">
      <c r="A3609" s="7" t="str">
        <f>IF(C3609="","",IFERROR(IF(VLOOKUP(C3609,'Program Mapping'!B:B,1,FALSE)=C3609,"OK","Fix"),"Fix"))</f>
        <v/>
      </c>
      <c r="C3609" s="32"/>
      <c r="E3609" s="25"/>
      <c r="F3609" s="25"/>
      <c r="M3609" s="13"/>
    </row>
    <row r="3610" spans="1:13" x14ac:dyDescent="0.25">
      <c r="A3610" s="7" t="str">
        <f>IF(C3610="","",IFERROR(IF(VLOOKUP(C3610,'Program Mapping'!B:B,1,FALSE)=C3610,"OK","Fix"),"Fix"))</f>
        <v/>
      </c>
      <c r="C3610" s="32"/>
      <c r="E3610" s="25"/>
      <c r="F3610" s="25"/>
      <c r="M3610" s="13"/>
    </row>
    <row r="3611" spans="1:13" x14ac:dyDescent="0.25">
      <c r="A3611" s="7" t="str">
        <f>IF(C3611="","",IFERROR(IF(VLOOKUP(C3611,'Program Mapping'!B:B,1,FALSE)=C3611,"OK","Fix"),"Fix"))</f>
        <v/>
      </c>
      <c r="C3611" s="32"/>
      <c r="E3611" s="25"/>
      <c r="F3611" s="25"/>
      <c r="M3611" s="13"/>
    </row>
    <row r="3612" spans="1:13" x14ac:dyDescent="0.25">
      <c r="A3612" s="7" t="str">
        <f>IF(C3612="","",IFERROR(IF(VLOOKUP(C3612,'Program Mapping'!B:B,1,FALSE)=C3612,"OK","Fix"),"Fix"))</f>
        <v/>
      </c>
      <c r="C3612" s="32"/>
      <c r="E3612" s="25"/>
      <c r="F3612" s="25"/>
      <c r="M3612" s="13"/>
    </row>
    <row r="3613" spans="1:13" x14ac:dyDescent="0.25">
      <c r="A3613" s="7" t="str">
        <f>IF(C3613="","",IFERROR(IF(VLOOKUP(C3613,'Program Mapping'!B:B,1,FALSE)=C3613,"OK","Fix"),"Fix"))</f>
        <v/>
      </c>
      <c r="C3613" s="32"/>
      <c r="E3613" s="25"/>
      <c r="F3613" s="25"/>
      <c r="M3613" s="13"/>
    </row>
    <row r="3614" spans="1:13" x14ac:dyDescent="0.25">
      <c r="A3614" s="7" t="str">
        <f>IF(C3614="","",IFERROR(IF(VLOOKUP(C3614,'Program Mapping'!B:B,1,FALSE)=C3614,"OK","Fix"),"Fix"))</f>
        <v/>
      </c>
      <c r="C3614" s="32"/>
      <c r="E3614" s="25"/>
      <c r="F3614" s="25"/>
      <c r="M3614" s="13"/>
    </row>
    <row r="3615" spans="1:13" x14ac:dyDescent="0.25">
      <c r="A3615" s="7" t="str">
        <f>IF(C3615="","",IFERROR(IF(VLOOKUP(C3615,'Program Mapping'!B:B,1,FALSE)=C3615,"OK","Fix"),"Fix"))</f>
        <v/>
      </c>
      <c r="C3615" s="32"/>
      <c r="E3615" s="25"/>
      <c r="F3615" s="25"/>
      <c r="M3615" s="13"/>
    </row>
    <row r="3616" spans="1:13" x14ac:dyDescent="0.25">
      <c r="A3616" s="7" t="str">
        <f>IF(C3616="","",IFERROR(IF(VLOOKUP(C3616,'Program Mapping'!B:B,1,FALSE)=C3616,"OK","Fix"),"Fix"))</f>
        <v/>
      </c>
      <c r="C3616" s="32"/>
      <c r="E3616" s="25"/>
      <c r="F3616" s="25"/>
      <c r="M3616" s="13"/>
    </row>
    <row r="3617" spans="1:13" x14ac:dyDescent="0.25">
      <c r="A3617" s="7" t="str">
        <f>IF(C3617="","",IFERROR(IF(VLOOKUP(C3617,'Program Mapping'!B:B,1,FALSE)=C3617,"OK","Fix"),"Fix"))</f>
        <v/>
      </c>
      <c r="C3617" s="32"/>
      <c r="E3617" s="25"/>
      <c r="F3617" s="25"/>
      <c r="M3617" s="13"/>
    </row>
    <row r="3618" spans="1:13" x14ac:dyDescent="0.25">
      <c r="A3618" s="7" t="str">
        <f>IF(C3618="","",IFERROR(IF(VLOOKUP(C3618,'Program Mapping'!B:B,1,FALSE)=C3618,"OK","Fix"),"Fix"))</f>
        <v/>
      </c>
      <c r="C3618" s="32"/>
      <c r="E3618" s="25"/>
      <c r="F3618" s="25"/>
      <c r="M3618" s="13"/>
    </row>
    <row r="3619" spans="1:13" x14ac:dyDescent="0.25">
      <c r="A3619" s="7" t="str">
        <f>IF(C3619="","",IFERROR(IF(VLOOKUP(C3619,'Program Mapping'!B:B,1,FALSE)=C3619,"OK","Fix"),"Fix"))</f>
        <v/>
      </c>
      <c r="C3619" s="32"/>
      <c r="E3619" s="25"/>
      <c r="F3619" s="25"/>
      <c r="M3619" s="13"/>
    </row>
    <row r="3620" spans="1:13" x14ac:dyDescent="0.25">
      <c r="A3620" s="7" t="str">
        <f>IF(C3620="","",IFERROR(IF(VLOOKUP(C3620,'Program Mapping'!B:B,1,FALSE)=C3620,"OK","Fix"),"Fix"))</f>
        <v/>
      </c>
      <c r="C3620" s="32"/>
      <c r="E3620" s="25"/>
      <c r="F3620" s="25"/>
      <c r="M3620" s="13"/>
    </row>
    <row r="3621" spans="1:13" x14ac:dyDescent="0.25">
      <c r="A3621" s="7" t="str">
        <f>IF(C3621="","",IFERROR(IF(VLOOKUP(C3621,'Program Mapping'!B:B,1,FALSE)=C3621,"OK","Fix"),"Fix"))</f>
        <v/>
      </c>
      <c r="C3621" s="32"/>
      <c r="E3621" s="25"/>
      <c r="F3621" s="25"/>
      <c r="M3621" s="13"/>
    </row>
    <row r="3622" spans="1:13" x14ac:dyDescent="0.25">
      <c r="A3622" s="7" t="str">
        <f>IF(C3622="","",IFERROR(IF(VLOOKUP(C3622,'Program Mapping'!B:B,1,FALSE)=C3622,"OK","Fix"),"Fix"))</f>
        <v/>
      </c>
      <c r="C3622" s="32"/>
      <c r="E3622" s="25"/>
      <c r="F3622" s="25"/>
      <c r="M3622" s="13"/>
    </row>
    <row r="3623" spans="1:13" x14ac:dyDescent="0.25">
      <c r="A3623" s="7" t="str">
        <f>IF(C3623="","",IFERROR(IF(VLOOKUP(C3623,'Program Mapping'!B:B,1,FALSE)=C3623,"OK","Fix"),"Fix"))</f>
        <v/>
      </c>
      <c r="C3623" s="32"/>
      <c r="E3623" s="25"/>
      <c r="F3623" s="25"/>
      <c r="M3623" s="13"/>
    </row>
    <row r="3624" spans="1:13" x14ac:dyDescent="0.25">
      <c r="A3624" s="7" t="str">
        <f>IF(C3624="","",IFERROR(IF(VLOOKUP(C3624,'Program Mapping'!B:B,1,FALSE)=C3624,"OK","Fix"),"Fix"))</f>
        <v/>
      </c>
      <c r="C3624" s="32"/>
      <c r="E3624" s="25"/>
      <c r="F3624" s="25"/>
      <c r="M3624" s="13"/>
    </row>
    <row r="3625" spans="1:13" x14ac:dyDescent="0.25">
      <c r="A3625" s="7" t="str">
        <f>IF(C3625="","",IFERROR(IF(VLOOKUP(C3625,'Program Mapping'!B:B,1,FALSE)=C3625,"OK","Fix"),"Fix"))</f>
        <v/>
      </c>
      <c r="C3625" s="32"/>
      <c r="E3625" s="25"/>
      <c r="F3625" s="25"/>
      <c r="M3625" s="13"/>
    </row>
    <row r="3626" spans="1:13" x14ac:dyDescent="0.25">
      <c r="A3626" s="7" t="str">
        <f>IF(C3626="","",IFERROR(IF(VLOOKUP(C3626,'Program Mapping'!B:B,1,FALSE)=C3626,"OK","Fix"),"Fix"))</f>
        <v/>
      </c>
      <c r="C3626" s="32"/>
      <c r="E3626" s="25"/>
      <c r="F3626" s="25"/>
      <c r="M3626" s="13"/>
    </row>
    <row r="3627" spans="1:13" x14ac:dyDescent="0.25">
      <c r="A3627" s="7" t="str">
        <f>IF(C3627="","",IFERROR(IF(VLOOKUP(C3627,'Program Mapping'!B:B,1,FALSE)=C3627,"OK","Fix"),"Fix"))</f>
        <v/>
      </c>
      <c r="C3627" s="32"/>
      <c r="E3627" s="25"/>
      <c r="F3627" s="25"/>
      <c r="M3627" s="13"/>
    </row>
    <row r="3628" spans="1:13" x14ac:dyDescent="0.25">
      <c r="A3628" s="7" t="str">
        <f>IF(C3628="","",IFERROR(IF(VLOOKUP(C3628,'Program Mapping'!B:B,1,FALSE)=C3628,"OK","Fix"),"Fix"))</f>
        <v/>
      </c>
      <c r="C3628" s="32"/>
      <c r="E3628" s="25"/>
      <c r="F3628" s="25"/>
      <c r="M3628" s="13"/>
    </row>
    <row r="3629" spans="1:13" x14ac:dyDescent="0.25">
      <c r="A3629" s="7" t="str">
        <f>IF(C3629="","",IFERROR(IF(VLOOKUP(C3629,'Program Mapping'!B:B,1,FALSE)=C3629,"OK","Fix"),"Fix"))</f>
        <v/>
      </c>
      <c r="C3629" s="32"/>
      <c r="E3629" s="25"/>
      <c r="F3629" s="25"/>
      <c r="M3629" s="13"/>
    </row>
    <row r="3630" spans="1:13" x14ac:dyDescent="0.25">
      <c r="A3630" s="7" t="str">
        <f>IF(C3630="","",IFERROR(IF(VLOOKUP(C3630,'Program Mapping'!B:B,1,FALSE)=C3630,"OK","Fix"),"Fix"))</f>
        <v/>
      </c>
      <c r="C3630" s="32"/>
      <c r="E3630" s="25"/>
      <c r="F3630" s="25"/>
      <c r="M3630" s="13"/>
    </row>
    <row r="3631" spans="1:13" x14ac:dyDescent="0.25">
      <c r="A3631" s="7" t="str">
        <f>IF(C3631="","",IFERROR(IF(VLOOKUP(C3631,'Program Mapping'!B:B,1,FALSE)=C3631,"OK","Fix"),"Fix"))</f>
        <v/>
      </c>
      <c r="C3631" s="32"/>
      <c r="E3631" s="25"/>
      <c r="F3631" s="25"/>
      <c r="M3631" s="13"/>
    </row>
    <row r="3632" spans="1:13" x14ac:dyDescent="0.25">
      <c r="A3632" s="7" t="str">
        <f>IF(C3632="","",IFERROR(IF(VLOOKUP(C3632,'Program Mapping'!B:B,1,FALSE)=C3632,"OK","Fix"),"Fix"))</f>
        <v/>
      </c>
      <c r="C3632" s="32"/>
      <c r="E3632" s="25"/>
      <c r="F3632" s="25"/>
      <c r="M3632" s="13"/>
    </row>
    <row r="3633" spans="1:13" x14ac:dyDescent="0.25">
      <c r="A3633" s="7" t="str">
        <f>IF(C3633="","",IFERROR(IF(VLOOKUP(C3633,'Program Mapping'!B:B,1,FALSE)=C3633,"OK","Fix"),"Fix"))</f>
        <v/>
      </c>
      <c r="C3633" s="32"/>
      <c r="E3633" s="25"/>
      <c r="F3633" s="25"/>
      <c r="M3633" s="13"/>
    </row>
    <row r="3634" spans="1:13" x14ac:dyDescent="0.25">
      <c r="A3634" s="7" t="str">
        <f>IF(C3634="","",IFERROR(IF(VLOOKUP(C3634,'Program Mapping'!B:B,1,FALSE)=C3634,"OK","Fix"),"Fix"))</f>
        <v/>
      </c>
      <c r="C3634" s="32"/>
      <c r="E3634" s="25"/>
      <c r="F3634" s="25"/>
      <c r="M3634" s="13"/>
    </row>
    <row r="3635" spans="1:13" x14ac:dyDescent="0.25">
      <c r="A3635" s="7" t="str">
        <f>IF(C3635="","",IFERROR(IF(VLOOKUP(C3635,'Program Mapping'!B:B,1,FALSE)=C3635,"OK","Fix"),"Fix"))</f>
        <v/>
      </c>
      <c r="C3635" s="32"/>
      <c r="E3635" s="25"/>
      <c r="F3635" s="25"/>
      <c r="M3635" s="13"/>
    </row>
    <row r="3636" spans="1:13" x14ac:dyDescent="0.25">
      <c r="A3636" s="7" t="str">
        <f>IF(C3636="","",IFERROR(IF(VLOOKUP(C3636,'Program Mapping'!B:B,1,FALSE)=C3636,"OK","Fix"),"Fix"))</f>
        <v/>
      </c>
      <c r="C3636" s="32"/>
      <c r="E3636" s="25"/>
      <c r="F3636" s="25"/>
      <c r="M3636" s="13"/>
    </row>
    <row r="3637" spans="1:13" x14ac:dyDescent="0.25">
      <c r="A3637" s="7" t="str">
        <f>IF(C3637="","",IFERROR(IF(VLOOKUP(C3637,'Program Mapping'!B:B,1,FALSE)=C3637,"OK","Fix"),"Fix"))</f>
        <v/>
      </c>
      <c r="C3637" s="32"/>
      <c r="E3637" s="25"/>
      <c r="F3637" s="25"/>
      <c r="M3637" s="13"/>
    </row>
    <row r="3638" spans="1:13" x14ac:dyDescent="0.25">
      <c r="A3638" s="7" t="str">
        <f>IF(C3638="","",IFERROR(IF(VLOOKUP(C3638,'Program Mapping'!B:B,1,FALSE)=C3638,"OK","Fix"),"Fix"))</f>
        <v/>
      </c>
      <c r="C3638" s="32"/>
      <c r="E3638" s="25"/>
      <c r="F3638" s="25"/>
      <c r="M3638" s="13"/>
    </row>
    <row r="3639" spans="1:13" x14ac:dyDescent="0.25">
      <c r="A3639" s="7" t="str">
        <f>IF(C3639="","",IFERROR(IF(VLOOKUP(C3639,'Program Mapping'!B:B,1,FALSE)=C3639,"OK","Fix"),"Fix"))</f>
        <v/>
      </c>
      <c r="C3639" s="32"/>
      <c r="E3639" s="25"/>
      <c r="F3639" s="25"/>
      <c r="M3639" s="13"/>
    </row>
    <row r="3640" spans="1:13" x14ac:dyDescent="0.25">
      <c r="A3640" s="7" t="str">
        <f>IF(C3640="","",IFERROR(IF(VLOOKUP(C3640,'Program Mapping'!B:B,1,FALSE)=C3640,"OK","Fix"),"Fix"))</f>
        <v/>
      </c>
      <c r="C3640" s="32"/>
      <c r="E3640" s="25"/>
      <c r="F3640" s="25"/>
      <c r="M3640" s="13"/>
    </row>
    <row r="3641" spans="1:13" x14ac:dyDescent="0.25">
      <c r="A3641" s="7" t="str">
        <f>IF(C3641="","",IFERROR(IF(VLOOKUP(C3641,'Program Mapping'!B:B,1,FALSE)=C3641,"OK","Fix"),"Fix"))</f>
        <v/>
      </c>
      <c r="C3641" s="32"/>
      <c r="E3641" s="25"/>
      <c r="F3641" s="25"/>
      <c r="M3641" s="13"/>
    </row>
    <row r="3642" spans="1:13" x14ac:dyDescent="0.25">
      <c r="A3642" s="7" t="str">
        <f>IF(C3642="","",IFERROR(IF(VLOOKUP(C3642,'Program Mapping'!B:B,1,FALSE)=C3642,"OK","Fix"),"Fix"))</f>
        <v/>
      </c>
      <c r="C3642" s="32"/>
      <c r="E3642" s="25"/>
      <c r="F3642" s="25"/>
      <c r="M3642" s="13"/>
    </row>
    <row r="3643" spans="1:13" x14ac:dyDescent="0.25">
      <c r="A3643" s="7" t="str">
        <f>IF(C3643="","",IFERROR(IF(VLOOKUP(C3643,'Program Mapping'!B:B,1,FALSE)=C3643,"OK","Fix"),"Fix"))</f>
        <v/>
      </c>
      <c r="C3643" s="32"/>
      <c r="E3643" s="25"/>
      <c r="F3643" s="25"/>
      <c r="M3643" s="13"/>
    </row>
    <row r="3644" spans="1:13" x14ac:dyDescent="0.25">
      <c r="A3644" s="7" t="str">
        <f>IF(C3644="","",IFERROR(IF(VLOOKUP(C3644,'Program Mapping'!B:B,1,FALSE)=C3644,"OK","Fix"),"Fix"))</f>
        <v/>
      </c>
      <c r="C3644" s="32"/>
      <c r="E3644" s="25"/>
      <c r="F3644" s="25"/>
      <c r="M3644" s="13"/>
    </row>
    <row r="3645" spans="1:13" x14ac:dyDescent="0.25">
      <c r="A3645" s="7" t="str">
        <f>IF(C3645="","",IFERROR(IF(VLOOKUP(C3645,'Program Mapping'!B:B,1,FALSE)=C3645,"OK","Fix"),"Fix"))</f>
        <v/>
      </c>
      <c r="C3645" s="32"/>
      <c r="E3645" s="25"/>
      <c r="F3645" s="25"/>
      <c r="M3645" s="13"/>
    </row>
    <row r="3646" spans="1:13" x14ac:dyDescent="0.25">
      <c r="A3646" s="7" t="str">
        <f>IF(C3646="","",IFERROR(IF(VLOOKUP(C3646,'Program Mapping'!B:B,1,FALSE)=C3646,"OK","Fix"),"Fix"))</f>
        <v/>
      </c>
      <c r="C3646" s="32"/>
      <c r="E3646" s="25"/>
      <c r="F3646" s="25"/>
      <c r="M3646" s="13"/>
    </row>
    <row r="3647" spans="1:13" x14ac:dyDescent="0.25">
      <c r="A3647" s="7" t="str">
        <f>IF(C3647="","",IFERROR(IF(VLOOKUP(C3647,'Program Mapping'!B:B,1,FALSE)=C3647,"OK","Fix"),"Fix"))</f>
        <v/>
      </c>
      <c r="C3647" s="32"/>
      <c r="E3647" s="25"/>
      <c r="F3647" s="25"/>
      <c r="M3647" s="13"/>
    </row>
    <row r="3648" spans="1:13" x14ac:dyDescent="0.25">
      <c r="A3648" s="7" t="str">
        <f>IF(C3648="","",IFERROR(IF(VLOOKUP(C3648,'Program Mapping'!B:B,1,FALSE)=C3648,"OK","Fix"),"Fix"))</f>
        <v/>
      </c>
      <c r="C3648" s="32"/>
      <c r="E3648" s="25"/>
      <c r="F3648" s="25"/>
      <c r="M3648" s="13"/>
    </row>
    <row r="3649" spans="1:13" x14ac:dyDescent="0.25">
      <c r="A3649" s="7" t="str">
        <f>IF(C3649="","",IFERROR(IF(VLOOKUP(C3649,'Program Mapping'!B:B,1,FALSE)=C3649,"OK","Fix"),"Fix"))</f>
        <v/>
      </c>
      <c r="C3649" s="32"/>
      <c r="E3649" s="25"/>
      <c r="F3649" s="25"/>
      <c r="M3649" s="13"/>
    </row>
    <row r="3650" spans="1:13" x14ac:dyDescent="0.25">
      <c r="A3650" s="7" t="str">
        <f>IF(C3650="","",IFERROR(IF(VLOOKUP(C3650,'Program Mapping'!B:B,1,FALSE)=C3650,"OK","Fix"),"Fix"))</f>
        <v/>
      </c>
      <c r="C3650" s="32"/>
      <c r="E3650" s="25"/>
      <c r="F3650" s="25"/>
      <c r="M3650" s="13"/>
    </row>
    <row r="3651" spans="1:13" x14ac:dyDescent="0.25">
      <c r="A3651" s="7" t="str">
        <f>IF(C3651="","",IFERROR(IF(VLOOKUP(C3651,'Program Mapping'!B:B,1,FALSE)=C3651,"OK","Fix"),"Fix"))</f>
        <v/>
      </c>
      <c r="C3651" s="32"/>
      <c r="E3651" s="25"/>
      <c r="F3651" s="25"/>
      <c r="M3651" s="13"/>
    </row>
    <row r="3652" spans="1:13" x14ac:dyDescent="0.25">
      <c r="A3652" s="7" t="str">
        <f>IF(C3652="","",IFERROR(IF(VLOOKUP(C3652,'Program Mapping'!B:B,1,FALSE)=C3652,"OK","Fix"),"Fix"))</f>
        <v/>
      </c>
      <c r="C3652" s="32"/>
      <c r="E3652" s="25"/>
      <c r="F3652" s="25"/>
      <c r="M3652" s="13"/>
    </row>
    <row r="3653" spans="1:13" x14ac:dyDescent="0.25">
      <c r="A3653" s="7" t="str">
        <f>IF(C3653="","",IFERROR(IF(VLOOKUP(C3653,'Program Mapping'!B:B,1,FALSE)=C3653,"OK","Fix"),"Fix"))</f>
        <v/>
      </c>
      <c r="C3653" s="32"/>
      <c r="E3653" s="25"/>
      <c r="F3653" s="25"/>
      <c r="M3653" s="13"/>
    </row>
    <row r="3654" spans="1:13" x14ac:dyDescent="0.25">
      <c r="A3654" s="7" t="str">
        <f>IF(C3654="","",IFERROR(IF(VLOOKUP(C3654,'Program Mapping'!B:B,1,FALSE)=C3654,"OK","Fix"),"Fix"))</f>
        <v/>
      </c>
      <c r="C3654" s="32"/>
      <c r="E3654" s="25"/>
      <c r="F3654" s="25"/>
      <c r="M3654" s="13"/>
    </row>
    <row r="3655" spans="1:13" x14ac:dyDescent="0.25">
      <c r="A3655" s="7" t="str">
        <f>IF(C3655="","",IFERROR(IF(VLOOKUP(C3655,'Program Mapping'!B:B,1,FALSE)=C3655,"OK","Fix"),"Fix"))</f>
        <v/>
      </c>
      <c r="C3655" s="32"/>
      <c r="E3655" s="25"/>
      <c r="F3655" s="25"/>
      <c r="M3655" s="13"/>
    </row>
    <row r="3656" spans="1:13" x14ac:dyDescent="0.25">
      <c r="A3656" s="7" t="str">
        <f>IF(C3656="","",IFERROR(IF(VLOOKUP(C3656,'Program Mapping'!B:B,1,FALSE)=C3656,"OK","Fix"),"Fix"))</f>
        <v/>
      </c>
      <c r="C3656" s="32"/>
      <c r="E3656" s="25"/>
      <c r="F3656" s="25"/>
      <c r="M3656" s="13"/>
    </row>
    <row r="3657" spans="1:13" x14ac:dyDescent="0.25">
      <c r="A3657" s="7" t="str">
        <f>IF(C3657="","",IFERROR(IF(VLOOKUP(C3657,'Program Mapping'!B:B,1,FALSE)=C3657,"OK","Fix"),"Fix"))</f>
        <v/>
      </c>
      <c r="C3657" s="32"/>
      <c r="E3657" s="25"/>
      <c r="F3657" s="25"/>
      <c r="M3657" s="13"/>
    </row>
    <row r="3658" spans="1:13" x14ac:dyDescent="0.25">
      <c r="A3658" s="7" t="str">
        <f>IF(C3658="","",IFERROR(IF(VLOOKUP(C3658,'Program Mapping'!B:B,1,FALSE)=C3658,"OK","Fix"),"Fix"))</f>
        <v/>
      </c>
      <c r="C3658" s="32"/>
      <c r="E3658" s="25"/>
      <c r="F3658" s="25"/>
      <c r="M3658" s="13"/>
    </row>
    <row r="3659" spans="1:13" x14ac:dyDescent="0.25">
      <c r="A3659" s="7" t="str">
        <f>IF(C3659="","",IFERROR(IF(VLOOKUP(C3659,'Program Mapping'!B:B,1,FALSE)=C3659,"OK","Fix"),"Fix"))</f>
        <v/>
      </c>
      <c r="C3659" s="32"/>
      <c r="E3659" s="25"/>
      <c r="F3659" s="25"/>
      <c r="M3659" s="13"/>
    </row>
    <row r="3660" spans="1:13" x14ac:dyDescent="0.25">
      <c r="A3660" s="7" t="str">
        <f>IF(C3660="","",IFERROR(IF(VLOOKUP(C3660,'Program Mapping'!B:B,1,FALSE)=C3660,"OK","Fix"),"Fix"))</f>
        <v/>
      </c>
      <c r="C3660" s="32"/>
      <c r="E3660" s="25"/>
      <c r="F3660" s="25"/>
      <c r="M3660" s="13"/>
    </row>
    <row r="3661" spans="1:13" x14ac:dyDescent="0.25">
      <c r="A3661" s="7" t="str">
        <f>IF(C3661="","",IFERROR(IF(VLOOKUP(C3661,'Program Mapping'!B:B,1,FALSE)=C3661,"OK","Fix"),"Fix"))</f>
        <v/>
      </c>
      <c r="C3661" s="32"/>
      <c r="E3661" s="25"/>
      <c r="F3661" s="25"/>
      <c r="M3661" s="13"/>
    </row>
    <row r="3662" spans="1:13" x14ac:dyDescent="0.25">
      <c r="A3662" s="7" t="str">
        <f>IF(C3662="","",IFERROR(IF(VLOOKUP(C3662,'Program Mapping'!B:B,1,FALSE)=C3662,"OK","Fix"),"Fix"))</f>
        <v/>
      </c>
      <c r="C3662" s="32"/>
      <c r="E3662" s="25"/>
      <c r="F3662" s="25"/>
      <c r="M3662" s="13"/>
    </row>
    <row r="3663" spans="1:13" x14ac:dyDescent="0.25">
      <c r="A3663" s="7" t="str">
        <f>IF(C3663="","",IFERROR(IF(VLOOKUP(C3663,'Program Mapping'!B:B,1,FALSE)=C3663,"OK","Fix"),"Fix"))</f>
        <v/>
      </c>
      <c r="C3663" s="32"/>
      <c r="E3663" s="25"/>
      <c r="F3663" s="25"/>
      <c r="M3663" s="13"/>
    </row>
    <row r="3664" spans="1:13" x14ac:dyDescent="0.25">
      <c r="A3664" s="7" t="str">
        <f>IF(C3664="","",IFERROR(IF(VLOOKUP(C3664,'Program Mapping'!B:B,1,FALSE)=C3664,"OK","Fix"),"Fix"))</f>
        <v/>
      </c>
      <c r="C3664" s="32"/>
      <c r="E3664" s="25"/>
      <c r="F3664" s="25"/>
      <c r="M3664" s="13"/>
    </row>
    <row r="3665" spans="1:13" x14ac:dyDescent="0.25">
      <c r="A3665" s="7" t="str">
        <f>IF(C3665="","",IFERROR(IF(VLOOKUP(C3665,'Program Mapping'!B:B,1,FALSE)=C3665,"OK","Fix"),"Fix"))</f>
        <v/>
      </c>
      <c r="C3665" s="32"/>
      <c r="E3665" s="25"/>
      <c r="F3665" s="25"/>
      <c r="M3665" s="13"/>
    </row>
    <row r="3666" spans="1:13" x14ac:dyDescent="0.25">
      <c r="A3666" s="7" t="str">
        <f>IF(C3666="","",IFERROR(IF(VLOOKUP(C3666,'Program Mapping'!B:B,1,FALSE)=C3666,"OK","Fix"),"Fix"))</f>
        <v/>
      </c>
      <c r="C3666" s="32"/>
      <c r="E3666" s="25"/>
      <c r="F3666" s="25"/>
      <c r="M3666" s="13"/>
    </row>
    <row r="3667" spans="1:13" x14ac:dyDescent="0.25">
      <c r="A3667" s="7" t="str">
        <f>IF(C3667="","",IFERROR(IF(VLOOKUP(C3667,'Program Mapping'!B:B,1,FALSE)=C3667,"OK","Fix"),"Fix"))</f>
        <v/>
      </c>
      <c r="C3667" s="32"/>
      <c r="E3667" s="25"/>
      <c r="F3667" s="25"/>
      <c r="M3667" s="13"/>
    </row>
    <row r="3668" spans="1:13" x14ac:dyDescent="0.25">
      <c r="A3668" s="7" t="str">
        <f>IF(C3668="","",IFERROR(IF(VLOOKUP(C3668,'Program Mapping'!B:B,1,FALSE)=C3668,"OK","Fix"),"Fix"))</f>
        <v/>
      </c>
      <c r="C3668" s="32"/>
      <c r="E3668" s="25"/>
      <c r="F3668" s="25"/>
      <c r="M3668" s="13"/>
    </row>
    <row r="3669" spans="1:13" x14ac:dyDescent="0.25">
      <c r="A3669" s="7" t="str">
        <f>IF(C3669="","",IFERROR(IF(VLOOKUP(C3669,'Program Mapping'!B:B,1,FALSE)=C3669,"OK","Fix"),"Fix"))</f>
        <v/>
      </c>
      <c r="C3669" s="32"/>
      <c r="E3669" s="25"/>
      <c r="F3669" s="25"/>
      <c r="M3669" s="13"/>
    </row>
    <row r="3670" spans="1:13" x14ac:dyDescent="0.25">
      <c r="A3670" s="7" t="str">
        <f>IF(C3670="","",IFERROR(IF(VLOOKUP(C3670,'Program Mapping'!B:B,1,FALSE)=C3670,"OK","Fix"),"Fix"))</f>
        <v/>
      </c>
      <c r="C3670" s="32"/>
      <c r="E3670" s="25"/>
      <c r="F3670" s="25"/>
      <c r="M3670" s="13"/>
    </row>
    <row r="3671" spans="1:13" x14ac:dyDescent="0.25">
      <c r="A3671" s="7" t="str">
        <f>IF(C3671="","",IFERROR(IF(VLOOKUP(C3671,'Program Mapping'!B:B,1,FALSE)=C3671,"OK","Fix"),"Fix"))</f>
        <v/>
      </c>
      <c r="C3671" s="32"/>
      <c r="E3671" s="25"/>
      <c r="F3671" s="25"/>
      <c r="M3671" s="13"/>
    </row>
    <row r="3672" spans="1:13" x14ac:dyDescent="0.25">
      <c r="A3672" s="7" t="str">
        <f>IF(C3672="","",IFERROR(IF(VLOOKUP(C3672,'Program Mapping'!B:B,1,FALSE)=C3672,"OK","Fix"),"Fix"))</f>
        <v/>
      </c>
      <c r="C3672" s="32"/>
      <c r="E3672" s="25"/>
      <c r="F3672" s="25"/>
      <c r="M3672" s="13"/>
    </row>
    <row r="3673" spans="1:13" x14ac:dyDescent="0.25">
      <c r="A3673" s="7" t="str">
        <f>IF(C3673="","",IFERROR(IF(VLOOKUP(C3673,'Program Mapping'!B:B,1,FALSE)=C3673,"OK","Fix"),"Fix"))</f>
        <v/>
      </c>
      <c r="C3673" s="32"/>
      <c r="E3673" s="25"/>
      <c r="F3673" s="25"/>
      <c r="M3673" s="13"/>
    </row>
    <row r="3674" spans="1:13" x14ac:dyDescent="0.25">
      <c r="A3674" s="7" t="str">
        <f>IF(C3674="","",IFERROR(IF(VLOOKUP(C3674,'Program Mapping'!B:B,1,FALSE)=C3674,"OK","Fix"),"Fix"))</f>
        <v/>
      </c>
      <c r="C3674" s="32"/>
      <c r="E3674" s="25"/>
      <c r="F3674" s="25"/>
      <c r="M3674" s="13"/>
    </row>
    <row r="3675" spans="1:13" x14ac:dyDescent="0.25">
      <c r="A3675" s="7" t="str">
        <f>IF(C3675="","",IFERROR(IF(VLOOKUP(C3675,'Program Mapping'!B:B,1,FALSE)=C3675,"OK","Fix"),"Fix"))</f>
        <v/>
      </c>
      <c r="C3675" s="32"/>
      <c r="E3675" s="25"/>
      <c r="F3675" s="25"/>
      <c r="M3675" s="13"/>
    </row>
    <row r="3676" spans="1:13" x14ac:dyDescent="0.25">
      <c r="A3676" s="7" t="str">
        <f>IF(C3676="","",IFERROR(IF(VLOOKUP(C3676,'Program Mapping'!B:B,1,FALSE)=C3676,"OK","Fix"),"Fix"))</f>
        <v/>
      </c>
      <c r="C3676" s="32"/>
      <c r="E3676" s="25"/>
      <c r="F3676" s="25"/>
      <c r="M3676" s="13"/>
    </row>
    <row r="3677" spans="1:13" x14ac:dyDescent="0.25">
      <c r="A3677" s="7" t="str">
        <f>IF(C3677="","",IFERROR(IF(VLOOKUP(C3677,'Program Mapping'!B:B,1,FALSE)=C3677,"OK","Fix"),"Fix"))</f>
        <v/>
      </c>
      <c r="C3677" s="32"/>
      <c r="E3677" s="25"/>
      <c r="F3677" s="25"/>
      <c r="M3677" s="13"/>
    </row>
    <row r="3678" spans="1:13" x14ac:dyDescent="0.25">
      <c r="A3678" s="7" t="str">
        <f>IF(C3678="","",IFERROR(IF(VLOOKUP(C3678,'Program Mapping'!B:B,1,FALSE)=C3678,"OK","Fix"),"Fix"))</f>
        <v/>
      </c>
      <c r="C3678" s="32"/>
      <c r="E3678" s="25"/>
      <c r="F3678" s="25"/>
      <c r="M3678" s="13"/>
    </row>
    <row r="3679" spans="1:13" x14ac:dyDescent="0.25">
      <c r="A3679" s="7" t="str">
        <f>IF(C3679="","",IFERROR(IF(VLOOKUP(C3679,'Program Mapping'!B:B,1,FALSE)=C3679,"OK","Fix"),"Fix"))</f>
        <v/>
      </c>
      <c r="C3679" s="32"/>
      <c r="E3679" s="25"/>
      <c r="F3679" s="25"/>
      <c r="M3679" s="13"/>
    </row>
    <row r="3680" spans="1:13" x14ac:dyDescent="0.25">
      <c r="A3680" s="7" t="str">
        <f>IF(C3680="","",IFERROR(IF(VLOOKUP(C3680,'Program Mapping'!B:B,1,FALSE)=C3680,"OK","Fix"),"Fix"))</f>
        <v/>
      </c>
      <c r="C3680" s="32"/>
      <c r="E3680" s="25"/>
      <c r="F3680" s="25"/>
      <c r="M3680" s="13"/>
    </row>
    <row r="3681" spans="1:13" x14ac:dyDescent="0.25">
      <c r="A3681" s="7" t="str">
        <f>IF(C3681="","",IFERROR(IF(VLOOKUP(C3681,'Program Mapping'!B:B,1,FALSE)=C3681,"OK","Fix"),"Fix"))</f>
        <v/>
      </c>
      <c r="C3681" s="32"/>
      <c r="E3681" s="25"/>
      <c r="F3681" s="25"/>
      <c r="M3681" s="13"/>
    </row>
    <row r="3682" spans="1:13" x14ac:dyDescent="0.25">
      <c r="A3682" s="7" t="str">
        <f>IF(C3682="","",IFERROR(IF(VLOOKUP(C3682,'Program Mapping'!B:B,1,FALSE)=C3682,"OK","Fix"),"Fix"))</f>
        <v/>
      </c>
      <c r="C3682" s="32"/>
      <c r="E3682" s="25"/>
      <c r="F3682" s="25"/>
      <c r="M3682" s="13"/>
    </row>
    <row r="3683" spans="1:13" x14ac:dyDescent="0.25">
      <c r="A3683" s="7" t="str">
        <f>IF(C3683="","",IFERROR(IF(VLOOKUP(C3683,'Program Mapping'!B:B,1,FALSE)=C3683,"OK","Fix"),"Fix"))</f>
        <v/>
      </c>
      <c r="C3683" s="32"/>
      <c r="E3683" s="25"/>
      <c r="F3683" s="25"/>
      <c r="M3683" s="13"/>
    </row>
    <row r="3684" spans="1:13" x14ac:dyDescent="0.25">
      <c r="A3684" s="7" t="str">
        <f>IF(C3684="","",IFERROR(IF(VLOOKUP(C3684,'Program Mapping'!B:B,1,FALSE)=C3684,"OK","Fix"),"Fix"))</f>
        <v/>
      </c>
      <c r="C3684" s="32"/>
      <c r="E3684" s="25"/>
      <c r="F3684" s="25"/>
      <c r="M3684" s="13"/>
    </row>
    <row r="3685" spans="1:13" x14ac:dyDescent="0.25">
      <c r="A3685" s="7" t="str">
        <f>IF(C3685="","",IFERROR(IF(VLOOKUP(C3685,'Program Mapping'!B:B,1,FALSE)=C3685,"OK","Fix"),"Fix"))</f>
        <v/>
      </c>
      <c r="C3685" s="32"/>
      <c r="E3685" s="25"/>
      <c r="F3685" s="25"/>
      <c r="M3685" s="13"/>
    </row>
    <row r="3686" spans="1:13" x14ac:dyDescent="0.25">
      <c r="A3686" s="7" t="str">
        <f>IF(C3686="","",IFERROR(IF(VLOOKUP(C3686,'Program Mapping'!B:B,1,FALSE)=C3686,"OK","Fix"),"Fix"))</f>
        <v/>
      </c>
      <c r="C3686" s="32"/>
      <c r="E3686" s="25"/>
      <c r="F3686" s="25"/>
      <c r="M3686" s="13"/>
    </row>
    <row r="3687" spans="1:13" x14ac:dyDescent="0.25">
      <c r="A3687" s="7" t="str">
        <f>IF(C3687="","",IFERROR(IF(VLOOKUP(C3687,'Program Mapping'!B:B,1,FALSE)=C3687,"OK","Fix"),"Fix"))</f>
        <v/>
      </c>
      <c r="C3687" s="32"/>
      <c r="E3687" s="25"/>
      <c r="F3687" s="25"/>
      <c r="M3687" s="13"/>
    </row>
    <row r="3688" spans="1:13" x14ac:dyDescent="0.25">
      <c r="A3688" s="7" t="str">
        <f>IF(C3688="","",IFERROR(IF(VLOOKUP(C3688,'Program Mapping'!B:B,1,FALSE)=C3688,"OK","Fix"),"Fix"))</f>
        <v/>
      </c>
      <c r="C3688" s="32"/>
      <c r="E3688" s="25"/>
      <c r="F3688" s="25"/>
      <c r="M3688" s="13"/>
    </row>
    <row r="3689" spans="1:13" x14ac:dyDescent="0.25">
      <c r="A3689" s="7" t="str">
        <f>IF(C3689="","",IFERROR(IF(VLOOKUP(C3689,'Program Mapping'!B:B,1,FALSE)=C3689,"OK","Fix"),"Fix"))</f>
        <v/>
      </c>
      <c r="C3689" s="32"/>
      <c r="E3689" s="25"/>
      <c r="F3689" s="25"/>
      <c r="M3689" s="13"/>
    </row>
    <row r="3690" spans="1:13" x14ac:dyDescent="0.25">
      <c r="A3690" s="7" t="str">
        <f>IF(C3690="","",IFERROR(IF(VLOOKUP(C3690,'Program Mapping'!B:B,1,FALSE)=C3690,"OK","Fix"),"Fix"))</f>
        <v/>
      </c>
      <c r="C3690" s="32"/>
      <c r="E3690" s="25"/>
      <c r="F3690" s="25"/>
      <c r="M3690" s="13"/>
    </row>
    <row r="3691" spans="1:13" x14ac:dyDescent="0.25">
      <c r="A3691" s="7" t="str">
        <f>IF(C3691="","",IFERROR(IF(VLOOKUP(C3691,'Program Mapping'!B:B,1,FALSE)=C3691,"OK","Fix"),"Fix"))</f>
        <v/>
      </c>
      <c r="C3691" s="32"/>
      <c r="E3691" s="25"/>
      <c r="F3691" s="25"/>
      <c r="M3691" s="13"/>
    </row>
    <row r="3692" spans="1:13" x14ac:dyDescent="0.25">
      <c r="A3692" s="7" t="str">
        <f>IF(C3692="","",IFERROR(IF(VLOOKUP(C3692,'Program Mapping'!B:B,1,FALSE)=C3692,"OK","Fix"),"Fix"))</f>
        <v/>
      </c>
      <c r="C3692" s="32"/>
      <c r="E3692" s="25"/>
      <c r="F3692" s="25"/>
      <c r="M3692" s="13"/>
    </row>
    <row r="3693" spans="1:13" x14ac:dyDescent="0.25">
      <c r="A3693" s="7" t="str">
        <f>IF(C3693="","",IFERROR(IF(VLOOKUP(C3693,'Program Mapping'!B:B,1,FALSE)=C3693,"OK","Fix"),"Fix"))</f>
        <v/>
      </c>
      <c r="C3693" s="32"/>
      <c r="E3693" s="25"/>
      <c r="F3693" s="25"/>
      <c r="M3693" s="13"/>
    </row>
    <row r="3694" spans="1:13" x14ac:dyDescent="0.25">
      <c r="A3694" s="7" t="str">
        <f>IF(C3694="","",IFERROR(IF(VLOOKUP(C3694,'Program Mapping'!B:B,1,FALSE)=C3694,"OK","Fix"),"Fix"))</f>
        <v/>
      </c>
      <c r="C3694" s="32"/>
      <c r="E3694" s="25"/>
      <c r="F3694" s="25"/>
      <c r="M3694" s="13"/>
    </row>
    <row r="3695" spans="1:13" x14ac:dyDescent="0.25">
      <c r="A3695" s="7" t="str">
        <f>IF(C3695="","",IFERROR(IF(VLOOKUP(C3695,'Program Mapping'!B:B,1,FALSE)=C3695,"OK","Fix"),"Fix"))</f>
        <v/>
      </c>
      <c r="C3695" s="32"/>
      <c r="E3695" s="25"/>
      <c r="F3695" s="25"/>
      <c r="M3695" s="13"/>
    </row>
    <row r="3696" spans="1:13" x14ac:dyDescent="0.25">
      <c r="A3696" s="7" t="str">
        <f>IF(C3696="","",IFERROR(IF(VLOOKUP(C3696,'Program Mapping'!B:B,1,FALSE)=C3696,"OK","Fix"),"Fix"))</f>
        <v/>
      </c>
      <c r="C3696" s="32"/>
      <c r="E3696" s="25"/>
      <c r="F3696" s="25"/>
      <c r="M3696" s="13"/>
    </row>
    <row r="3697" spans="1:13" x14ac:dyDescent="0.25">
      <c r="A3697" s="7" t="str">
        <f>IF(C3697="","",IFERROR(IF(VLOOKUP(C3697,'Program Mapping'!B:B,1,FALSE)=C3697,"OK","Fix"),"Fix"))</f>
        <v/>
      </c>
      <c r="C3697" s="32"/>
      <c r="E3697" s="25"/>
      <c r="F3697" s="25"/>
      <c r="M3697" s="13"/>
    </row>
    <row r="3698" spans="1:13" x14ac:dyDescent="0.25">
      <c r="A3698" s="7" t="str">
        <f>IF(C3698="","",IFERROR(IF(VLOOKUP(C3698,'Program Mapping'!B:B,1,FALSE)=C3698,"OK","Fix"),"Fix"))</f>
        <v/>
      </c>
      <c r="C3698" s="32"/>
      <c r="E3698" s="25"/>
      <c r="F3698" s="25"/>
      <c r="M3698" s="13"/>
    </row>
    <row r="3699" spans="1:13" x14ac:dyDescent="0.25">
      <c r="A3699" s="7" t="str">
        <f>IF(C3699="","",IFERROR(IF(VLOOKUP(C3699,'Program Mapping'!B:B,1,FALSE)=C3699,"OK","Fix"),"Fix"))</f>
        <v/>
      </c>
      <c r="C3699" s="32"/>
      <c r="E3699" s="25"/>
      <c r="F3699" s="25"/>
      <c r="M3699" s="13"/>
    </row>
    <row r="3700" spans="1:13" x14ac:dyDescent="0.25">
      <c r="A3700" s="7" t="str">
        <f>IF(C3700="","",IFERROR(IF(VLOOKUP(C3700,'Program Mapping'!B:B,1,FALSE)=C3700,"OK","Fix"),"Fix"))</f>
        <v/>
      </c>
      <c r="C3700" s="32"/>
      <c r="E3700" s="25"/>
      <c r="F3700" s="25"/>
      <c r="M3700" s="13"/>
    </row>
    <row r="3701" spans="1:13" x14ac:dyDescent="0.25">
      <c r="A3701" s="7" t="str">
        <f>IF(C3701="","",IFERROR(IF(VLOOKUP(C3701,'Program Mapping'!B:B,1,FALSE)=C3701,"OK","Fix"),"Fix"))</f>
        <v/>
      </c>
      <c r="C3701" s="32"/>
      <c r="E3701" s="25"/>
      <c r="F3701" s="25"/>
      <c r="M3701" s="13"/>
    </row>
    <row r="3702" spans="1:13" x14ac:dyDescent="0.25">
      <c r="A3702" s="7" t="str">
        <f>IF(C3702="","",IFERROR(IF(VLOOKUP(C3702,'Program Mapping'!B:B,1,FALSE)=C3702,"OK","Fix"),"Fix"))</f>
        <v/>
      </c>
      <c r="C3702" s="32"/>
      <c r="E3702" s="25"/>
      <c r="F3702" s="25"/>
      <c r="M3702" s="13"/>
    </row>
    <row r="3703" spans="1:13" x14ac:dyDescent="0.25">
      <c r="A3703" s="7" t="str">
        <f>IF(C3703="","",IFERROR(IF(VLOOKUP(C3703,'Program Mapping'!B:B,1,FALSE)=C3703,"OK","Fix"),"Fix"))</f>
        <v/>
      </c>
      <c r="C3703" s="32"/>
      <c r="E3703" s="25"/>
      <c r="F3703" s="25"/>
      <c r="M3703" s="13"/>
    </row>
    <row r="3704" spans="1:13" x14ac:dyDescent="0.25">
      <c r="A3704" s="7" t="str">
        <f>IF(C3704="","",IFERROR(IF(VLOOKUP(C3704,'Program Mapping'!B:B,1,FALSE)=C3704,"OK","Fix"),"Fix"))</f>
        <v/>
      </c>
      <c r="C3704" s="32"/>
      <c r="E3704" s="25"/>
      <c r="F3704" s="25"/>
      <c r="M3704" s="13"/>
    </row>
    <row r="3705" spans="1:13" x14ac:dyDescent="0.25">
      <c r="A3705" s="7" t="str">
        <f>IF(C3705="","",IFERROR(IF(VLOOKUP(C3705,'Program Mapping'!B:B,1,FALSE)=C3705,"OK","Fix"),"Fix"))</f>
        <v/>
      </c>
      <c r="C3705" s="32"/>
      <c r="E3705" s="25"/>
      <c r="F3705" s="25"/>
      <c r="M3705" s="13"/>
    </row>
    <row r="3706" spans="1:13" x14ac:dyDescent="0.25">
      <c r="A3706" s="7" t="str">
        <f>IF(C3706="","",IFERROR(IF(VLOOKUP(C3706,'Program Mapping'!B:B,1,FALSE)=C3706,"OK","Fix"),"Fix"))</f>
        <v/>
      </c>
      <c r="C3706" s="32"/>
      <c r="E3706" s="25"/>
      <c r="F3706" s="25"/>
      <c r="M3706" s="13"/>
    </row>
    <row r="3707" spans="1:13" x14ac:dyDescent="0.25">
      <c r="A3707" s="7" t="str">
        <f>IF(C3707="","",IFERROR(IF(VLOOKUP(C3707,'Program Mapping'!B:B,1,FALSE)=C3707,"OK","Fix"),"Fix"))</f>
        <v/>
      </c>
      <c r="C3707" s="32"/>
      <c r="E3707" s="25"/>
      <c r="F3707" s="25"/>
      <c r="M3707" s="13"/>
    </row>
    <row r="3708" spans="1:13" x14ac:dyDescent="0.25">
      <c r="A3708" s="7" t="str">
        <f>IF(C3708="","",IFERROR(IF(VLOOKUP(C3708,'Program Mapping'!B:B,1,FALSE)=C3708,"OK","Fix"),"Fix"))</f>
        <v/>
      </c>
      <c r="C3708" s="32"/>
      <c r="E3708" s="25"/>
      <c r="F3708" s="25"/>
      <c r="M3708" s="13"/>
    </row>
    <row r="3709" spans="1:13" x14ac:dyDescent="0.25">
      <c r="A3709" s="7" t="str">
        <f>IF(C3709="","",IFERROR(IF(VLOOKUP(C3709,'Program Mapping'!B:B,1,FALSE)=C3709,"OK","Fix"),"Fix"))</f>
        <v/>
      </c>
      <c r="C3709" s="32"/>
      <c r="E3709" s="25"/>
      <c r="F3709" s="25"/>
      <c r="M3709" s="13"/>
    </row>
    <row r="3710" spans="1:13" x14ac:dyDescent="0.25">
      <c r="A3710" s="7" t="str">
        <f>IF(C3710="","",IFERROR(IF(VLOOKUP(C3710,'Program Mapping'!B:B,1,FALSE)=C3710,"OK","Fix"),"Fix"))</f>
        <v/>
      </c>
      <c r="C3710" s="32"/>
      <c r="E3710" s="25"/>
      <c r="F3710" s="25"/>
      <c r="M3710" s="13"/>
    </row>
    <row r="3711" spans="1:13" x14ac:dyDescent="0.25">
      <c r="A3711" s="7" t="str">
        <f>IF(C3711="","",IFERROR(IF(VLOOKUP(C3711,'Program Mapping'!B:B,1,FALSE)=C3711,"OK","Fix"),"Fix"))</f>
        <v/>
      </c>
      <c r="C3711" s="32"/>
      <c r="E3711" s="25"/>
      <c r="F3711" s="25"/>
      <c r="M3711" s="13"/>
    </row>
    <row r="3712" spans="1:13" x14ac:dyDescent="0.25">
      <c r="A3712" s="7" t="str">
        <f>IF(C3712="","",IFERROR(IF(VLOOKUP(C3712,'Program Mapping'!B:B,1,FALSE)=C3712,"OK","Fix"),"Fix"))</f>
        <v/>
      </c>
      <c r="C3712" s="32"/>
      <c r="E3712" s="25"/>
      <c r="F3712" s="25"/>
      <c r="M3712" s="13"/>
    </row>
    <row r="3713" spans="1:13" x14ac:dyDescent="0.25">
      <c r="A3713" s="7" t="str">
        <f>IF(C3713="","",IFERROR(IF(VLOOKUP(C3713,'Program Mapping'!B:B,1,FALSE)=C3713,"OK","Fix"),"Fix"))</f>
        <v/>
      </c>
      <c r="C3713" s="32"/>
      <c r="E3713" s="25"/>
      <c r="F3713" s="25"/>
      <c r="M3713" s="13"/>
    </row>
    <row r="3714" spans="1:13" x14ac:dyDescent="0.25">
      <c r="A3714" s="7" t="str">
        <f>IF(C3714="","",IFERROR(IF(VLOOKUP(C3714,'Program Mapping'!B:B,1,FALSE)=C3714,"OK","Fix"),"Fix"))</f>
        <v/>
      </c>
      <c r="C3714" s="32"/>
      <c r="E3714" s="25"/>
      <c r="F3714" s="25"/>
      <c r="M3714" s="13"/>
    </row>
    <row r="3715" spans="1:13" x14ac:dyDescent="0.25">
      <c r="A3715" s="7" t="str">
        <f>IF(C3715="","",IFERROR(IF(VLOOKUP(C3715,'Program Mapping'!B:B,1,FALSE)=C3715,"OK","Fix"),"Fix"))</f>
        <v/>
      </c>
      <c r="C3715" s="32"/>
      <c r="E3715" s="25"/>
      <c r="F3715" s="25"/>
      <c r="M3715" s="13"/>
    </row>
    <row r="3716" spans="1:13" x14ac:dyDescent="0.25">
      <c r="A3716" s="7" t="str">
        <f>IF(C3716="","",IFERROR(IF(VLOOKUP(C3716,'Program Mapping'!B:B,1,FALSE)=C3716,"OK","Fix"),"Fix"))</f>
        <v/>
      </c>
      <c r="C3716" s="32"/>
      <c r="E3716" s="25"/>
      <c r="F3716" s="25"/>
      <c r="M3716" s="13"/>
    </row>
    <row r="3717" spans="1:13" x14ac:dyDescent="0.25">
      <c r="A3717" s="7" t="str">
        <f>IF(C3717="","",IFERROR(IF(VLOOKUP(C3717,'Program Mapping'!B:B,1,FALSE)=C3717,"OK","Fix"),"Fix"))</f>
        <v/>
      </c>
      <c r="C3717" s="32"/>
      <c r="E3717" s="25"/>
      <c r="F3717" s="25"/>
      <c r="M3717" s="13"/>
    </row>
    <row r="3718" spans="1:13" x14ac:dyDescent="0.25">
      <c r="A3718" s="7" t="str">
        <f>IF(C3718="","",IFERROR(IF(VLOOKUP(C3718,'Program Mapping'!B:B,1,FALSE)=C3718,"OK","Fix"),"Fix"))</f>
        <v/>
      </c>
      <c r="C3718" s="32"/>
      <c r="E3718" s="25"/>
      <c r="F3718" s="25"/>
      <c r="M3718" s="13"/>
    </row>
    <row r="3719" spans="1:13" x14ac:dyDescent="0.25">
      <c r="A3719" s="7" t="str">
        <f>IF(C3719="","",IFERROR(IF(VLOOKUP(C3719,'Program Mapping'!B:B,1,FALSE)=C3719,"OK","Fix"),"Fix"))</f>
        <v/>
      </c>
      <c r="C3719" s="32"/>
      <c r="E3719" s="25"/>
      <c r="F3719" s="25"/>
      <c r="M3719" s="13"/>
    </row>
    <row r="3720" spans="1:13" x14ac:dyDescent="0.25">
      <c r="A3720" s="7" t="str">
        <f>IF(C3720="","",IFERROR(IF(VLOOKUP(C3720,'Program Mapping'!B:B,1,FALSE)=C3720,"OK","Fix"),"Fix"))</f>
        <v/>
      </c>
      <c r="C3720" s="32"/>
      <c r="E3720" s="25"/>
      <c r="F3720" s="25"/>
      <c r="M3720" s="13"/>
    </row>
    <row r="3721" spans="1:13" x14ac:dyDescent="0.25">
      <c r="A3721" s="7" t="str">
        <f>IF(C3721="","",IFERROR(IF(VLOOKUP(C3721,'Program Mapping'!B:B,1,FALSE)=C3721,"OK","Fix"),"Fix"))</f>
        <v/>
      </c>
      <c r="C3721" s="32"/>
      <c r="E3721" s="25"/>
      <c r="F3721" s="25"/>
      <c r="M3721" s="13"/>
    </row>
    <row r="3722" spans="1:13" x14ac:dyDescent="0.25">
      <c r="A3722" s="7" t="str">
        <f>IF(C3722="","",IFERROR(IF(VLOOKUP(C3722,'Program Mapping'!B:B,1,FALSE)=C3722,"OK","Fix"),"Fix"))</f>
        <v/>
      </c>
      <c r="C3722" s="32"/>
      <c r="E3722" s="25"/>
      <c r="F3722" s="25"/>
      <c r="M3722" s="13"/>
    </row>
    <row r="3723" spans="1:13" x14ac:dyDescent="0.25">
      <c r="A3723" s="7" t="str">
        <f>IF(C3723="","",IFERROR(IF(VLOOKUP(C3723,'Program Mapping'!B:B,1,FALSE)=C3723,"OK","Fix"),"Fix"))</f>
        <v/>
      </c>
      <c r="C3723" s="32"/>
      <c r="E3723" s="25"/>
      <c r="F3723" s="25"/>
      <c r="M3723" s="13"/>
    </row>
    <row r="3724" spans="1:13" x14ac:dyDescent="0.25">
      <c r="A3724" s="7" t="str">
        <f>IF(C3724="","",IFERROR(IF(VLOOKUP(C3724,'Program Mapping'!B:B,1,FALSE)=C3724,"OK","Fix"),"Fix"))</f>
        <v/>
      </c>
      <c r="C3724" s="32"/>
      <c r="E3724" s="25"/>
      <c r="F3724" s="25"/>
      <c r="M3724" s="13"/>
    </row>
    <row r="3725" spans="1:13" x14ac:dyDescent="0.25">
      <c r="A3725" s="7" t="str">
        <f>IF(C3725="","",IFERROR(IF(VLOOKUP(C3725,'Program Mapping'!B:B,1,FALSE)=C3725,"OK","Fix"),"Fix"))</f>
        <v/>
      </c>
      <c r="C3725" s="32"/>
      <c r="E3725" s="25"/>
      <c r="F3725" s="25"/>
      <c r="M3725" s="13"/>
    </row>
    <row r="3726" spans="1:13" x14ac:dyDescent="0.25">
      <c r="A3726" s="7" t="str">
        <f>IF(C3726="","",IFERROR(IF(VLOOKUP(C3726,'Program Mapping'!B:B,1,FALSE)=C3726,"OK","Fix"),"Fix"))</f>
        <v/>
      </c>
      <c r="C3726" s="32"/>
      <c r="E3726" s="25"/>
      <c r="F3726" s="25"/>
      <c r="M3726" s="13"/>
    </row>
    <row r="3727" spans="1:13" x14ac:dyDescent="0.25">
      <c r="A3727" s="7" t="str">
        <f>IF(C3727="","",IFERROR(IF(VLOOKUP(C3727,'Program Mapping'!B:B,1,FALSE)=C3727,"OK","Fix"),"Fix"))</f>
        <v/>
      </c>
      <c r="C3727" s="32"/>
      <c r="E3727" s="25"/>
      <c r="F3727" s="25"/>
      <c r="M3727" s="13"/>
    </row>
    <row r="3728" spans="1:13" x14ac:dyDescent="0.25">
      <c r="A3728" s="7" t="str">
        <f>IF(C3728="","",IFERROR(IF(VLOOKUP(C3728,'Program Mapping'!B:B,1,FALSE)=C3728,"OK","Fix"),"Fix"))</f>
        <v/>
      </c>
      <c r="C3728" s="32"/>
      <c r="E3728" s="25"/>
      <c r="F3728" s="25"/>
      <c r="M3728" s="13"/>
    </row>
    <row r="3729" spans="1:13" x14ac:dyDescent="0.25">
      <c r="A3729" s="7" t="str">
        <f>IF(C3729="","",IFERROR(IF(VLOOKUP(C3729,'Program Mapping'!B:B,1,FALSE)=C3729,"OK","Fix"),"Fix"))</f>
        <v/>
      </c>
      <c r="C3729" s="32"/>
      <c r="E3729" s="25"/>
      <c r="F3729" s="25"/>
      <c r="M3729" s="13"/>
    </row>
    <row r="3730" spans="1:13" x14ac:dyDescent="0.25">
      <c r="A3730" s="7" t="str">
        <f>IF(C3730="","",IFERROR(IF(VLOOKUP(C3730,'Program Mapping'!B:B,1,FALSE)=C3730,"OK","Fix"),"Fix"))</f>
        <v/>
      </c>
      <c r="C3730" s="32"/>
      <c r="E3730" s="25"/>
      <c r="F3730" s="25"/>
      <c r="M3730" s="13"/>
    </row>
    <row r="3731" spans="1:13" x14ac:dyDescent="0.25">
      <c r="A3731" s="7" t="str">
        <f>IF(C3731="","",IFERROR(IF(VLOOKUP(C3731,'Program Mapping'!B:B,1,FALSE)=C3731,"OK","Fix"),"Fix"))</f>
        <v/>
      </c>
      <c r="C3731" s="32"/>
      <c r="E3731" s="25"/>
      <c r="F3731" s="25"/>
      <c r="M3731" s="13"/>
    </row>
    <row r="3732" spans="1:13" x14ac:dyDescent="0.25">
      <c r="A3732" s="7" t="str">
        <f>IF(C3732="","",IFERROR(IF(VLOOKUP(C3732,'Program Mapping'!B:B,1,FALSE)=C3732,"OK","Fix"),"Fix"))</f>
        <v/>
      </c>
      <c r="C3732" s="32"/>
      <c r="E3732" s="25"/>
      <c r="F3732" s="25"/>
      <c r="M3732" s="13"/>
    </row>
    <row r="3733" spans="1:13" x14ac:dyDescent="0.25">
      <c r="A3733" s="7" t="str">
        <f>IF(C3733="","",IFERROR(IF(VLOOKUP(C3733,'Program Mapping'!B:B,1,FALSE)=C3733,"OK","Fix"),"Fix"))</f>
        <v/>
      </c>
      <c r="C3733" s="32"/>
      <c r="E3733" s="25"/>
      <c r="F3733" s="25"/>
      <c r="M3733" s="13"/>
    </row>
    <row r="3734" spans="1:13" x14ac:dyDescent="0.25">
      <c r="A3734" s="7" t="str">
        <f>IF(C3734="","",IFERROR(IF(VLOOKUP(C3734,'Program Mapping'!B:B,1,FALSE)=C3734,"OK","Fix"),"Fix"))</f>
        <v/>
      </c>
      <c r="C3734" s="32"/>
      <c r="E3734" s="25"/>
      <c r="F3734" s="25"/>
      <c r="M3734" s="13"/>
    </row>
    <row r="3735" spans="1:13" x14ac:dyDescent="0.25">
      <c r="A3735" s="7" t="str">
        <f>IF(C3735="","",IFERROR(IF(VLOOKUP(C3735,'Program Mapping'!B:B,1,FALSE)=C3735,"OK","Fix"),"Fix"))</f>
        <v/>
      </c>
      <c r="C3735" s="32"/>
      <c r="E3735" s="25"/>
      <c r="F3735" s="25"/>
      <c r="M3735" s="13"/>
    </row>
    <row r="3736" spans="1:13" x14ac:dyDescent="0.25">
      <c r="A3736" s="7" t="str">
        <f>IF(C3736="","",IFERROR(IF(VLOOKUP(C3736,'Program Mapping'!B:B,1,FALSE)=C3736,"OK","Fix"),"Fix"))</f>
        <v/>
      </c>
      <c r="C3736" s="32"/>
      <c r="E3736" s="25"/>
      <c r="F3736" s="25"/>
      <c r="M3736" s="13"/>
    </row>
    <row r="3737" spans="1:13" x14ac:dyDescent="0.25">
      <c r="A3737" s="7" t="str">
        <f>IF(C3737="","",IFERROR(IF(VLOOKUP(C3737,'Program Mapping'!B:B,1,FALSE)=C3737,"OK","Fix"),"Fix"))</f>
        <v/>
      </c>
      <c r="C3737" s="32"/>
      <c r="E3737" s="25"/>
      <c r="F3737" s="25"/>
      <c r="M3737" s="13"/>
    </row>
    <row r="3738" spans="1:13" x14ac:dyDescent="0.25">
      <c r="A3738" s="7" t="str">
        <f>IF(C3738="","",IFERROR(IF(VLOOKUP(C3738,'Program Mapping'!B:B,1,FALSE)=C3738,"OK","Fix"),"Fix"))</f>
        <v/>
      </c>
      <c r="C3738" s="32"/>
      <c r="E3738" s="25"/>
      <c r="F3738" s="25"/>
      <c r="M3738" s="13"/>
    </row>
    <row r="3739" spans="1:13" x14ac:dyDescent="0.25">
      <c r="A3739" s="7" t="str">
        <f>IF(C3739="","",IFERROR(IF(VLOOKUP(C3739,'Program Mapping'!B:B,1,FALSE)=C3739,"OK","Fix"),"Fix"))</f>
        <v/>
      </c>
      <c r="C3739" s="32"/>
      <c r="E3739" s="25"/>
      <c r="F3739" s="25"/>
      <c r="M3739" s="13"/>
    </row>
    <row r="3740" spans="1:13" x14ac:dyDescent="0.25">
      <c r="A3740" s="7" t="str">
        <f>IF(C3740="","",IFERROR(IF(VLOOKUP(C3740,'Program Mapping'!B:B,1,FALSE)=C3740,"OK","Fix"),"Fix"))</f>
        <v/>
      </c>
      <c r="C3740" s="32"/>
      <c r="E3740" s="25"/>
      <c r="F3740" s="25"/>
      <c r="M3740" s="13"/>
    </row>
    <row r="3741" spans="1:13" x14ac:dyDescent="0.25">
      <c r="A3741" s="7" t="str">
        <f>IF(C3741="","",IFERROR(IF(VLOOKUP(C3741,'Program Mapping'!B:B,1,FALSE)=C3741,"OK","Fix"),"Fix"))</f>
        <v/>
      </c>
      <c r="C3741" s="32"/>
      <c r="E3741" s="25"/>
      <c r="F3741" s="25"/>
      <c r="M3741" s="13"/>
    </row>
    <row r="3742" spans="1:13" x14ac:dyDescent="0.25">
      <c r="A3742" s="7" t="str">
        <f>IF(C3742="","",IFERROR(IF(VLOOKUP(C3742,'Program Mapping'!B:B,1,FALSE)=C3742,"OK","Fix"),"Fix"))</f>
        <v/>
      </c>
      <c r="C3742" s="32"/>
      <c r="E3742" s="25"/>
      <c r="F3742" s="25"/>
      <c r="M3742" s="13"/>
    </row>
    <row r="3743" spans="1:13" x14ac:dyDescent="0.25">
      <c r="A3743" s="7" t="str">
        <f>IF(C3743="","",IFERROR(IF(VLOOKUP(C3743,'Program Mapping'!B:B,1,FALSE)=C3743,"OK","Fix"),"Fix"))</f>
        <v/>
      </c>
      <c r="C3743" s="32"/>
      <c r="E3743" s="25"/>
      <c r="F3743" s="25"/>
      <c r="M3743" s="13"/>
    </row>
    <row r="3744" spans="1:13" x14ac:dyDescent="0.25">
      <c r="A3744" s="7" t="str">
        <f>IF(C3744="","",IFERROR(IF(VLOOKUP(C3744,'Program Mapping'!B:B,1,FALSE)=C3744,"OK","Fix"),"Fix"))</f>
        <v/>
      </c>
      <c r="C3744" s="32"/>
      <c r="E3744" s="25"/>
      <c r="F3744" s="25"/>
      <c r="M3744" s="13"/>
    </row>
    <row r="3745" spans="1:13" x14ac:dyDescent="0.25">
      <c r="A3745" s="7" t="str">
        <f>IF(C3745="","",IFERROR(IF(VLOOKUP(C3745,'Program Mapping'!B:B,1,FALSE)=C3745,"OK","Fix"),"Fix"))</f>
        <v/>
      </c>
      <c r="C3745" s="32"/>
      <c r="E3745" s="25"/>
      <c r="F3745" s="25"/>
      <c r="M3745" s="13"/>
    </row>
    <row r="3746" spans="1:13" x14ac:dyDescent="0.25">
      <c r="A3746" s="7" t="str">
        <f>IF(C3746="","",IFERROR(IF(VLOOKUP(C3746,'Program Mapping'!B:B,1,FALSE)=C3746,"OK","Fix"),"Fix"))</f>
        <v/>
      </c>
      <c r="C3746" s="32"/>
      <c r="E3746" s="25"/>
      <c r="F3746" s="25"/>
      <c r="M3746" s="13"/>
    </row>
    <row r="3747" spans="1:13" x14ac:dyDescent="0.25">
      <c r="A3747" s="7" t="str">
        <f>IF(C3747="","",IFERROR(IF(VLOOKUP(C3747,'Program Mapping'!B:B,1,FALSE)=C3747,"OK","Fix"),"Fix"))</f>
        <v/>
      </c>
      <c r="C3747" s="32"/>
      <c r="E3747" s="25"/>
      <c r="F3747" s="25"/>
      <c r="M3747" s="13"/>
    </row>
    <row r="3748" spans="1:13" x14ac:dyDescent="0.25">
      <c r="A3748" s="7" t="str">
        <f>IF(C3748="","",IFERROR(IF(VLOOKUP(C3748,'Program Mapping'!B:B,1,FALSE)=C3748,"OK","Fix"),"Fix"))</f>
        <v/>
      </c>
      <c r="C3748" s="32"/>
      <c r="E3748" s="25"/>
      <c r="F3748" s="25"/>
      <c r="M3748" s="13"/>
    </row>
    <row r="3749" spans="1:13" x14ac:dyDescent="0.25">
      <c r="A3749" s="7" t="str">
        <f>IF(C3749="","",IFERROR(IF(VLOOKUP(C3749,'Program Mapping'!B:B,1,FALSE)=C3749,"OK","Fix"),"Fix"))</f>
        <v/>
      </c>
      <c r="C3749" s="32"/>
      <c r="E3749" s="25"/>
      <c r="F3749" s="25"/>
      <c r="M3749" s="13"/>
    </row>
    <row r="3750" spans="1:13" x14ac:dyDescent="0.25">
      <c r="A3750" s="7" t="str">
        <f>IF(C3750="","",IFERROR(IF(VLOOKUP(C3750,'Program Mapping'!B:B,1,FALSE)=C3750,"OK","Fix"),"Fix"))</f>
        <v/>
      </c>
      <c r="C3750" s="32"/>
      <c r="E3750" s="25"/>
      <c r="F3750" s="25"/>
      <c r="M3750" s="13"/>
    </row>
    <row r="3751" spans="1:13" x14ac:dyDescent="0.25">
      <c r="A3751" s="7" t="str">
        <f>IF(C3751="","",IFERROR(IF(VLOOKUP(C3751,'Program Mapping'!B:B,1,FALSE)=C3751,"OK","Fix"),"Fix"))</f>
        <v/>
      </c>
      <c r="C3751" s="32"/>
      <c r="E3751" s="25"/>
      <c r="F3751" s="25"/>
      <c r="M3751" s="13"/>
    </row>
    <row r="3752" spans="1:13" x14ac:dyDescent="0.25">
      <c r="A3752" s="7" t="str">
        <f>IF(C3752="","",IFERROR(IF(VLOOKUP(C3752,'Program Mapping'!B:B,1,FALSE)=C3752,"OK","Fix"),"Fix"))</f>
        <v/>
      </c>
      <c r="C3752" s="32"/>
      <c r="E3752" s="25"/>
      <c r="F3752" s="25"/>
      <c r="M3752" s="13"/>
    </row>
    <row r="3753" spans="1:13" x14ac:dyDescent="0.25">
      <c r="A3753" s="7" t="str">
        <f>IF(C3753="","",IFERROR(IF(VLOOKUP(C3753,'Program Mapping'!B:B,1,FALSE)=C3753,"OK","Fix"),"Fix"))</f>
        <v/>
      </c>
      <c r="C3753" s="32"/>
      <c r="E3753" s="25"/>
      <c r="F3753" s="25"/>
      <c r="M3753" s="13"/>
    </row>
    <row r="3754" spans="1:13" x14ac:dyDescent="0.25">
      <c r="A3754" s="7" t="str">
        <f>IF(C3754="","",IFERROR(IF(VLOOKUP(C3754,'Program Mapping'!B:B,1,FALSE)=C3754,"OK","Fix"),"Fix"))</f>
        <v/>
      </c>
      <c r="C3754" s="32"/>
      <c r="E3754" s="25"/>
      <c r="F3754" s="25"/>
      <c r="M3754" s="13"/>
    </row>
    <row r="3755" spans="1:13" x14ac:dyDescent="0.25">
      <c r="A3755" s="7" t="str">
        <f>IF(C3755="","",IFERROR(IF(VLOOKUP(C3755,'Program Mapping'!B:B,1,FALSE)=C3755,"OK","Fix"),"Fix"))</f>
        <v/>
      </c>
      <c r="C3755" s="32"/>
      <c r="E3755" s="25"/>
      <c r="F3755" s="25"/>
      <c r="M3755" s="13"/>
    </row>
    <row r="3756" spans="1:13" x14ac:dyDescent="0.25">
      <c r="A3756" s="7" t="str">
        <f>IF(C3756="","",IFERROR(IF(VLOOKUP(C3756,'Program Mapping'!B:B,1,FALSE)=C3756,"OK","Fix"),"Fix"))</f>
        <v/>
      </c>
      <c r="C3756" s="32"/>
      <c r="E3756" s="25"/>
      <c r="F3756" s="25"/>
      <c r="M3756" s="13"/>
    </row>
    <row r="3757" spans="1:13" x14ac:dyDescent="0.25">
      <c r="A3757" s="7" t="str">
        <f>IF(C3757="","",IFERROR(IF(VLOOKUP(C3757,'Program Mapping'!B:B,1,FALSE)=C3757,"OK","Fix"),"Fix"))</f>
        <v/>
      </c>
      <c r="C3757" s="32"/>
      <c r="E3757" s="25"/>
      <c r="F3757" s="25"/>
      <c r="M3757" s="13"/>
    </row>
    <row r="3758" spans="1:13" x14ac:dyDescent="0.25">
      <c r="A3758" s="7" t="str">
        <f>IF(C3758="","",IFERROR(IF(VLOOKUP(C3758,'Program Mapping'!B:B,1,FALSE)=C3758,"OK","Fix"),"Fix"))</f>
        <v/>
      </c>
      <c r="C3758" s="32"/>
      <c r="E3758" s="25"/>
      <c r="F3758" s="25"/>
      <c r="M3758" s="13"/>
    </row>
    <row r="3759" spans="1:13" x14ac:dyDescent="0.25">
      <c r="A3759" s="7" t="str">
        <f>IF(C3759="","",IFERROR(IF(VLOOKUP(C3759,'Program Mapping'!B:B,1,FALSE)=C3759,"OK","Fix"),"Fix"))</f>
        <v/>
      </c>
      <c r="C3759" s="32"/>
      <c r="E3759" s="25"/>
      <c r="F3759" s="25"/>
      <c r="M3759" s="13"/>
    </row>
    <row r="3760" spans="1:13" x14ac:dyDescent="0.25">
      <c r="A3760" s="7" t="str">
        <f>IF(C3760="","",IFERROR(IF(VLOOKUP(C3760,'Program Mapping'!B:B,1,FALSE)=C3760,"OK","Fix"),"Fix"))</f>
        <v/>
      </c>
      <c r="C3760" s="32"/>
      <c r="E3760" s="25"/>
      <c r="F3760" s="25"/>
      <c r="M3760" s="13"/>
    </row>
    <row r="3761" spans="1:13" x14ac:dyDescent="0.25">
      <c r="A3761" s="7" t="str">
        <f>IF(C3761="","",IFERROR(IF(VLOOKUP(C3761,'Program Mapping'!B:B,1,FALSE)=C3761,"OK","Fix"),"Fix"))</f>
        <v/>
      </c>
      <c r="C3761" s="32"/>
      <c r="E3761" s="25"/>
      <c r="F3761" s="25"/>
      <c r="M3761" s="13"/>
    </row>
    <row r="3762" spans="1:13" x14ac:dyDescent="0.25">
      <c r="A3762" s="7" t="str">
        <f>IF(C3762="","",IFERROR(IF(VLOOKUP(C3762,'Program Mapping'!B:B,1,FALSE)=C3762,"OK","Fix"),"Fix"))</f>
        <v/>
      </c>
      <c r="C3762" s="32"/>
      <c r="E3762" s="25"/>
      <c r="F3762" s="25"/>
      <c r="M3762" s="13"/>
    </row>
    <row r="3763" spans="1:13" x14ac:dyDescent="0.25">
      <c r="A3763" s="7" t="str">
        <f>IF(C3763="","",IFERROR(IF(VLOOKUP(C3763,'Program Mapping'!B:B,1,FALSE)=C3763,"OK","Fix"),"Fix"))</f>
        <v/>
      </c>
      <c r="C3763" s="32"/>
      <c r="E3763" s="25"/>
      <c r="F3763" s="25"/>
      <c r="M3763" s="13"/>
    </row>
    <row r="3764" spans="1:13" x14ac:dyDescent="0.25">
      <c r="A3764" s="7" t="str">
        <f>IF(C3764="","",IFERROR(IF(VLOOKUP(C3764,'Program Mapping'!B:B,1,FALSE)=C3764,"OK","Fix"),"Fix"))</f>
        <v/>
      </c>
      <c r="C3764" s="32"/>
      <c r="E3764" s="25"/>
      <c r="F3764" s="25"/>
      <c r="M3764" s="13"/>
    </row>
    <row r="3765" spans="1:13" x14ac:dyDescent="0.25">
      <c r="A3765" s="7" t="str">
        <f>IF(C3765="","",IFERROR(IF(VLOOKUP(C3765,'Program Mapping'!B:B,1,FALSE)=C3765,"OK","Fix"),"Fix"))</f>
        <v/>
      </c>
      <c r="C3765" s="32"/>
      <c r="E3765" s="25"/>
      <c r="F3765" s="25"/>
      <c r="M3765" s="13"/>
    </row>
    <row r="3766" spans="1:13" x14ac:dyDescent="0.25">
      <c r="A3766" s="7" t="str">
        <f>IF(C3766="","",IFERROR(IF(VLOOKUP(C3766,'Program Mapping'!B:B,1,FALSE)=C3766,"OK","Fix"),"Fix"))</f>
        <v/>
      </c>
      <c r="C3766" s="32"/>
      <c r="E3766" s="25"/>
      <c r="F3766" s="25"/>
      <c r="M3766" s="13"/>
    </row>
    <row r="3767" spans="1:13" x14ac:dyDescent="0.25">
      <c r="A3767" s="7" t="str">
        <f>IF(C3767="","",IFERROR(IF(VLOOKUP(C3767,'Program Mapping'!B:B,1,FALSE)=C3767,"OK","Fix"),"Fix"))</f>
        <v/>
      </c>
      <c r="C3767" s="32"/>
      <c r="E3767" s="25"/>
      <c r="F3767" s="25"/>
      <c r="M3767" s="13"/>
    </row>
    <row r="3768" spans="1:13" x14ac:dyDescent="0.25">
      <c r="A3768" s="7" t="str">
        <f>IF(C3768="","",IFERROR(IF(VLOOKUP(C3768,'Program Mapping'!B:B,1,FALSE)=C3768,"OK","Fix"),"Fix"))</f>
        <v/>
      </c>
      <c r="C3768" s="32"/>
      <c r="E3768" s="25"/>
      <c r="F3768" s="25"/>
      <c r="M3768" s="13"/>
    </row>
    <row r="3769" spans="1:13" x14ac:dyDescent="0.25">
      <c r="A3769" s="7" t="str">
        <f>IF(C3769="","",IFERROR(IF(VLOOKUP(C3769,'Program Mapping'!B:B,1,FALSE)=C3769,"OK","Fix"),"Fix"))</f>
        <v/>
      </c>
      <c r="C3769" s="32"/>
      <c r="E3769" s="25"/>
      <c r="F3769" s="25"/>
      <c r="M3769" s="13"/>
    </row>
    <row r="3770" spans="1:13" x14ac:dyDescent="0.25">
      <c r="A3770" s="7" t="str">
        <f>IF(C3770="","",IFERROR(IF(VLOOKUP(C3770,'Program Mapping'!B:B,1,FALSE)=C3770,"OK","Fix"),"Fix"))</f>
        <v/>
      </c>
      <c r="C3770" s="32"/>
      <c r="E3770" s="25"/>
      <c r="F3770" s="25"/>
      <c r="M3770" s="13"/>
    </row>
    <row r="3771" spans="1:13" x14ac:dyDescent="0.25">
      <c r="A3771" s="7" t="str">
        <f>IF(C3771="","",IFERROR(IF(VLOOKUP(C3771,'Program Mapping'!B:B,1,FALSE)=C3771,"OK","Fix"),"Fix"))</f>
        <v/>
      </c>
      <c r="C3771" s="32"/>
      <c r="E3771" s="25"/>
      <c r="F3771" s="25"/>
      <c r="M3771" s="13"/>
    </row>
    <row r="3772" spans="1:13" x14ac:dyDescent="0.25">
      <c r="A3772" s="7" t="str">
        <f>IF(C3772="","",IFERROR(IF(VLOOKUP(C3772,'Program Mapping'!B:B,1,FALSE)=C3772,"OK","Fix"),"Fix"))</f>
        <v/>
      </c>
      <c r="C3772" s="32"/>
      <c r="E3772" s="25"/>
      <c r="F3772" s="25"/>
      <c r="M3772" s="13"/>
    </row>
    <row r="3773" spans="1:13" x14ac:dyDescent="0.25">
      <c r="A3773" s="7" t="str">
        <f>IF(C3773="","",IFERROR(IF(VLOOKUP(C3773,'Program Mapping'!B:B,1,FALSE)=C3773,"OK","Fix"),"Fix"))</f>
        <v/>
      </c>
      <c r="C3773" s="32"/>
      <c r="E3773" s="25"/>
      <c r="F3773" s="25"/>
      <c r="M3773" s="13"/>
    </row>
    <row r="3774" spans="1:13" x14ac:dyDescent="0.25">
      <c r="A3774" s="7" t="str">
        <f>IF(C3774="","",IFERROR(IF(VLOOKUP(C3774,'Program Mapping'!B:B,1,FALSE)=C3774,"OK","Fix"),"Fix"))</f>
        <v/>
      </c>
      <c r="C3774" s="32"/>
      <c r="E3774" s="25"/>
      <c r="F3774" s="25"/>
      <c r="M3774" s="13"/>
    </row>
    <row r="3775" spans="1:13" x14ac:dyDescent="0.25">
      <c r="A3775" s="7" t="str">
        <f>IF(C3775="","",IFERROR(IF(VLOOKUP(C3775,'Program Mapping'!B:B,1,FALSE)=C3775,"OK","Fix"),"Fix"))</f>
        <v/>
      </c>
      <c r="C3775" s="32"/>
      <c r="E3775" s="25"/>
      <c r="F3775" s="25"/>
      <c r="M3775" s="13"/>
    </row>
    <row r="3776" spans="1:13" x14ac:dyDescent="0.25">
      <c r="A3776" s="7" t="str">
        <f>IF(C3776="","",IFERROR(IF(VLOOKUP(C3776,'Program Mapping'!B:B,1,FALSE)=C3776,"OK","Fix"),"Fix"))</f>
        <v/>
      </c>
      <c r="C3776" s="32"/>
      <c r="E3776" s="25"/>
      <c r="F3776" s="25"/>
      <c r="M3776" s="13"/>
    </row>
    <row r="3777" spans="1:13" x14ac:dyDescent="0.25">
      <c r="A3777" s="7" t="str">
        <f>IF(C3777="","",IFERROR(IF(VLOOKUP(C3777,'Program Mapping'!B:B,1,FALSE)=C3777,"OK","Fix"),"Fix"))</f>
        <v/>
      </c>
      <c r="C3777" s="32"/>
      <c r="E3777" s="25"/>
      <c r="F3777" s="25"/>
      <c r="M3777" s="13"/>
    </row>
    <row r="3778" spans="1:13" x14ac:dyDescent="0.25">
      <c r="A3778" s="7" t="str">
        <f>IF(C3778="","",IFERROR(IF(VLOOKUP(C3778,'Program Mapping'!B:B,1,FALSE)=C3778,"OK","Fix"),"Fix"))</f>
        <v/>
      </c>
      <c r="C3778" s="32"/>
      <c r="E3778" s="25"/>
      <c r="F3778" s="25"/>
      <c r="M3778" s="13"/>
    </row>
    <row r="3779" spans="1:13" x14ac:dyDescent="0.25">
      <c r="A3779" s="7" t="str">
        <f>IF(C3779="","",IFERROR(IF(VLOOKUP(C3779,'Program Mapping'!B:B,1,FALSE)=C3779,"OK","Fix"),"Fix"))</f>
        <v/>
      </c>
      <c r="C3779" s="32"/>
      <c r="E3779" s="25"/>
      <c r="F3779" s="25"/>
      <c r="M3779" s="13"/>
    </row>
    <row r="3780" spans="1:13" x14ac:dyDescent="0.25">
      <c r="A3780" s="7" t="str">
        <f>IF(C3780="","",IFERROR(IF(VLOOKUP(C3780,'Program Mapping'!B:B,1,FALSE)=C3780,"OK","Fix"),"Fix"))</f>
        <v/>
      </c>
      <c r="C3780" s="32"/>
      <c r="E3780" s="25"/>
      <c r="F3780" s="25"/>
      <c r="M3780" s="13"/>
    </row>
    <row r="3781" spans="1:13" x14ac:dyDescent="0.25">
      <c r="A3781" s="7" t="str">
        <f>IF(C3781="","",IFERROR(IF(VLOOKUP(C3781,'Program Mapping'!B:B,1,FALSE)=C3781,"OK","Fix"),"Fix"))</f>
        <v/>
      </c>
      <c r="C3781" s="32"/>
      <c r="E3781" s="25"/>
      <c r="F3781" s="25"/>
      <c r="M3781" s="13"/>
    </row>
    <row r="3782" spans="1:13" x14ac:dyDescent="0.25">
      <c r="A3782" s="7" t="str">
        <f>IF(C3782="","",IFERROR(IF(VLOOKUP(C3782,'Program Mapping'!B:B,1,FALSE)=C3782,"OK","Fix"),"Fix"))</f>
        <v/>
      </c>
      <c r="C3782" s="32"/>
      <c r="E3782" s="25"/>
      <c r="F3782" s="25"/>
      <c r="M3782" s="13"/>
    </row>
    <row r="3783" spans="1:13" x14ac:dyDescent="0.25">
      <c r="A3783" s="7" t="str">
        <f>IF(C3783="","",IFERROR(IF(VLOOKUP(C3783,'Program Mapping'!B:B,1,FALSE)=C3783,"OK","Fix"),"Fix"))</f>
        <v/>
      </c>
      <c r="C3783" s="32"/>
      <c r="E3783" s="25"/>
      <c r="F3783" s="25"/>
      <c r="M3783" s="13"/>
    </row>
    <row r="3784" spans="1:13" x14ac:dyDescent="0.25">
      <c r="A3784" s="7" t="str">
        <f>IF(C3784="","",IFERROR(IF(VLOOKUP(C3784,'Program Mapping'!B:B,1,FALSE)=C3784,"OK","Fix"),"Fix"))</f>
        <v/>
      </c>
      <c r="C3784" s="32"/>
      <c r="E3784" s="25"/>
      <c r="F3784" s="25"/>
      <c r="M3784" s="13"/>
    </row>
    <row r="3785" spans="1:13" x14ac:dyDescent="0.25">
      <c r="A3785" s="7" t="str">
        <f>IF(C3785="","",IFERROR(IF(VLOOKUP(C3785,'Program Mapping'!B:B,1,FALSE)=C3785,"OK","Fix"),"Fix"))</f>
        <v/>
      </c>
      <c r="C3785" s="32"/>
      <c r="E3785" s="25"/>
      <c r="F3785" s="25"/>
      <c r="M3785" s="13"/>
    </row>
    <row r="3786" spans="1:13" x14ac:dyDescent="0.25">
      <c r="A3786" s="7" t="str">
        <f>IF(C3786="","",IFERROR(IF(VLOOKUP(C3786,'Program Mapping'!B:B,1,FALSE)=C3786,"OK","Fix"),"Fix"))</f>
        <v/>
      </c>
      <c r="C3786" s="32"/>
      <c r="E3786" s="25"/>
      <c r="F3786" s="25"/>
      <c r="M3786" s="13"/>
    </row>
    <row r="3787" spans="1:13" x14ac:dyDescent="0.25">
      <c r="A3787" s="7" t="str">
        <f>IF(C3787="","",IFERROR(IF(VLOOKUP(C3787,'Program Mapping'!B:B,1,FALSE)=C3787,"OK","Fix"),"Fix"))</f>
        <v/>
      </c>
      <c r="C3787" s="32"/>
      <c r="E3787" s="25"/>
      <c r="F3787" s="25"/>
      <c r="M3787" s="13"/>
    </row>
    <row r="3788" spans="1:13" x14ac:dyDescent="0.25">
      <c r="A3788" s="7" t="str">
        <f>IF(C3788="","",IFERROR(IF(VLOOKUP(C3788,'Program Mapping'!B:B,1,FALSE)=C3788,"OK","Fix"),"Fix"))</f>
        <v/>
      </c>
      <c r="C3788" s="32"/>
      <c r="E3788" s="25"/>
      <c r="F3788" s="25"/>
      <c r="M3788" s="13"/>
    </row>
    <row r="3789" spans="1:13" x14ac:dyDescent="0.25">
      <c r="A3789" s="7" t="str">
        <f>IF(C3789="","",IFERROR(IF(VLOOKUP(C3789,'Program Mapping'!B:B,1,FALSE)=C3789,"OK","Fix"),"Fix"))</f>
        <v/>
      </c>
      <c r="C3789" s="32"/>
      <c r="E3789" s="25"/>
      <c r="F3789" s="25"/>
      <c r="M3789" s="13"/>
    </row>
    <row r="3790" spans="1:13" x14ac:dyDescent="0.25">
      <c r="A3790" s="7" t="str">
        <f>IF(C3790="","",IFERROR(IF(VLOOKUP(C3790,'Program Mapping'!B:B,1,FALSE)=C3790,"OK","Fix"),"Fix"))</f>
        <v/>
      </c>
      <c r="C3790" s="32"/>
      <c r="E3790" s="25"/>
      <c r="F3790" s="25"/>
      <c r="M3790" s="13"/>
    </row>
    <row r="3791" spans="1:13" x14ac:dyDescent="0.25">
      <c r="A3791" s="7" t="str">
        <f>IF(C3791="","",IFERROR(IF(VLOOKUP(C3791,'Program Mapping'!B:B,1,FALSE)=C3791,"OK","Fix"),"Fix"))</f>
        <v/>
      </c>
      <c r="C3791" s="32"/>
      <c r="E3791" s="25"/>
      <c r="F3791" s="25"/>
      <c r="M3791" s="13"/>
    </row>
    <row r="3792" spans="1:13" x14ac:dyDescent="0.25">
      <c r="A3792" s="7" t="str">
        <f>IF(C3792="","",IFERROR(IF(VLOOKUP(C3792,'Program Mapping'!B:B,1,FALSE)=C3792,"OK","Fix"),"Fix"))</f>
        <v/>
      </c>
      <c r="C3792" s="32"/>
      <c r="E3792" s="25"/>
      <c r="F3792" s="25"/>
      <c r="M3792" s="13"/>
    </row>
    <row r="3793" spans="1:13" x14ac:dyDescent="0.25">
      <c r="A3793" s="7" t="str">
        <f>IF(C3793="","",IFERROR(IF(VLOOKUP(C3793,'Program Mapping'!B:B,1,FALSE)=C3793,"OK","Fix"),"Fix"))</f>
        <v/>
      </c>
      <c r="C3793" s="32"/>
      <c r="E3793" s="25"/>
      <c r="F3793" s="25"/>
      <c r="M3793" s="13"/>
    </row>
    <row r="3794" spans="1:13" x14ac:dyDescent="0.25">
      <c r="A3794" s="7" t="str">
        <f>IF(C3794="","",IFERROR(IF(VLOOKUP(C3794,'Program Mapping'!B:B,1,FALSE)=C3794,"OK","Fix"),"Fix"))</f>
        <v/>
      </c>
      <c r="C3794" s="32"/>
      <c r="E3794" s="25"/>
      <c r="F3794" s="25"/>
      <c r="M3794" s="13"/>
    </row>
    <row r="3795" spans="1:13" x14ac:dyDescent="0.25">
      <c r="A3795" s="7" t="str">
        <f>IF(C3795="","",IFERROR(IF(VLOOKUP(C3795,'Program Mapping'!B:B,1,FALSE)=C3795,"OK","Fix"),"Fix"))</f>
        <v/>
      </c>
      <c r="C3795" s="32"/>
      <c r="E3795" s="25"/>
      <c r="F3795" s="25"/>
      <c r="M3795" s="13"/>
    </row>
    <row r="3796" spans="1:13" x14ac:dyDescent="0.25">
      <c r="A3796" s="7" t="str">
        <f>IF(C3796="","",IFERROR(IF(VLOOKUP(C3796,'Program Mapping'!B:B,1,FALSE)=C3796,"OK","Fix"),"Fix"))</f>
        <v/>
      </c>
      <c r="C3796" s="32"/>
      <c r="E3796" s="25"/>
      <c r="F3796" s="25"/>
      <c r="M3796" s="13"/>
    </row>
    <row r="3797" spans="1:13" x14ac:dyDescent="0.25">
      <c r="A3797" s="7" t="str">
        <f>IF(C3797="","",IFERROR(IF(VLOOKUP(C3797,'Program Mapping'!B:B,1,FALSE)=C3797,"OK","Fix"),"Fix"))</f>
        <v/>
      </c>
      <c r="C3797" s="32"/>
      <c r="E3797" s="25"/>
      <c r="F3797" s="25"/>
      <c r="M3797" s="13"/>
    </row>
    <row r="3798" spans="1:13" x14ac:dyDescent="0.25">
      <c r="A3798" s="7" t="str">
        <f>IF(C3798="","",IFERROR(IF(VLOOKUP(C3798,'Program Mapping'!B:B,1,FALSE)=C3798,"OK","Fix"),"Fix"))</f>
        <v/>
      </c>
      <c r="C3798" s="32"/>
      <c r="E3798" s="25"/>
      <c r="F3798" s="25"/>
      <c r="M3798" s="13"/>
    </row>
    <row r="3799" spans="1:13" x14ac:dyDescent="0.25">
      <c r="A3799" s="7" t="str">
        <f>IF(C3799="","",IFERROR(IF(VLOOKUP(C3799,'Program Mapping'!B:B,1,FALSE)=C3799,"OK","Fix"),"Fix"))</f>
        <v/>
      </c>
      <c r="C3799" s="32"/>
      <c r="E3799" s="25"/>
      <c r="F3799" s="25"/>
      <c r="M3799" s="13"/>
    </row>
    <row r="3800" spans="1:13" x14ac:dyDescent="0.25">
      <c r="A3800" s="7" t="str">
        <f>IF(C3800="","",IFERROR(IF(VLOOKUP(C3800,'Program Mapping'!B:B,1,FALSE)=C3800,"OK","Fix"),"Fix"))</f>
        <v/>
      </c>
      <c r="C3800" s="32"/>
      <c r="E3800" s="25"/>
      <c r="F3800" s="25"/>
      <c r="M3800" s="13"/>
    </row>
    <row r="3801" spans="1:13" x14ac:dyDescent="0.25">
      <c r="A3801" s="7" t="str">
        <f>IF(C3801="","",IFERROR(IF(VLOOKUP(C3801,'Program Mapping'!B:B,1,FALSE)=C3801,"OK","Fix"),"Fix"))</f>
        <v/>
      </c>
      <c r="C3801" s="32"/>
      <c r="E3801" s="25"/>
      <c r="F3801" s="25"/>
      <c r="M3801" s="13"/>
    </row>
    <row r="3802" spans="1:13" x14ac:dyDescent="0.25">
      <c r="A3802" s="7" t="str">
        <f>IF(C3802="","",IFERROR(IF(VLOOKUP(C3802,'Program Mapping'!B:B,1,FALSE)=C3802,"OK","Fix"),"Fix"))</f>
        <v/>
      </c>
      <c r="C3802" s="32"/>
      <c r="E3802" s="25"/>
      <c r="F3802" s="25"/>
      <c r="M3802" s="13"/>
    </row>
    <row r="3803" spans="1:13" x14ac:dyDescent="0.25">
      <c r="A3803" s="7" t="str">
        <f>IF(C3803="","",IFERROR(IF(VLOOKUP(C3803,'Program Mapping'!B:B,1,FALSE)=C3803,"OK","Fix"),"Fix"))</f>
        <v/>
      </c>
      <c r="C3803" s="32"/>
      <c r="E3803" s="25"/>
      <c r="F3803" s="25"/>
      <c r="M3803" s="13"/>
    </row>
    <row r="3804" spans="1:13" x14ac:dyDescent="0.25">
      <c r="A3804" s="7" t="str">
        <f>IF(C3804="","",IFERROR(IF(VLOOKUP(C3804,'Program Mapping'!B:B,1,FALSE)=C3804,"OK","Fix"),"Fix"))</f>
        <v/>
      </c>
      <c r="C3804" s="32"/>
      <c r="E3804" s="25"/>
      <c r="F3804" s="25"/>
      <c r="M3804" s="13"/>
    </row>
    <row r="3805" spans="1:13" x14ac:dyDescent="0.25">
      <c r="A3805" s="7" t="str">
        <f>IF(C3805="","",IFERROR(IF(VLOOKUP(C3805,'Program Mapping'!B:B,1,FALSE)=C3805,"OK","Fix"),"Fix"))</f>
        <v/>
      </c>
      <c r="C3805" s="32"/>
      <c r="E3805" s="25"/>
      <c r="F3805" s="25"/>
      <c r="M3805" s="13"/>
    </row>
    <row r="3806" spans="1:13" x14ac:dyDescent="0.25">
      <c r="A3806" s="7" t="str">
        <f>IF(C3806="","",IFERROR(IF(VLOOKUP(C3806,'Program Mapping'!B:B,1,FALSE)=C3806,"OK","Fix"),"Fix"))</f>
        <v/>
      </c>
      <c r="C3806" s="32"/>
      <c r="E3806" s="25"/>
      <c r="F3806" s="25"/>
      <c r="M3806" s="13"/>
    </row>
    <row r="3807" spans="1:13" x14ac:dyDescent="0.25">
      <c r="A3807" s="7" t="str">
        <f>IF(C3807="","",IFERROR(IF(VLOOKUP(C3807,'Program Mapping'!B:B,1,FALSE)=C3807,"OK","Fix"),"Fix"))</f>
        <v/>
      </c>
      <c r="C3807" s="32"/>
      <c r="E3807" s="25"/>
      <c r="F3807" s="25"/>
      <c r="M3807" s="13"/>
    </row>
    <row r="3808" spans="1:13" x14ac:dyDescent="0.25">
      <c r="A3808" s="7" t="str">
        <f>IF(C3808="","",IFERROR(IF(VLOOKUP(C3808,'Program Mapping'!B:B,1,FALSE)=C3808,"OK","Fix"),"Fix"))</f>
        <v/>
      </c>
      <c r="C3808" s="32"/>
      <c r="E3808" s="25"/>
      <c r="F3808" s="25"/>
      <c r="M3808" s="13"/>
    </row>
    <row r="3809" spans="1:13" x14ac:dyDescent="0.25">
      <c r="A3809" s="7" t="str">
        <f>IF(C3809="","",IFERROR(IF(VLOOKUP(C3809,'Program Mapping'!B:B,1,FALSE)=C3809,"OK","Fix"),"Fix"))</f>
        <v/>
      </c>
      <c r="C3809" s="32"/>
      <c r="E3809" s="25"/>
      <c r="F3809" s="25"/>
      <c r="M3809" s="13"/>
    </row>
    <row r="3810" spans="1:13" x14ac:dyDescent="0.25">
      <c r="A3810" s="7" t="str">
        <f>IF(C3810="","",IFERROR(IF(VLOOKUP(C3810,'Program Mapping'!B:B,1,FALSE)=C3810,"OK","Fix"),"Fix"))</f>
        <v/>
      </c>
      <c r="C3810" s="32"/>
      <c r="E3810" s="25"/>
      <c r="F3810" s="25"/>
      <c r="M3810" s="13"/>
    </row>
    <row r="3811" spans="1:13" x14ac:dyDescent="0.25">
      <c r="A3811" s="7" t="str">
        <f>IF(C3811="","",IFERROR(IF(VLOOKUP(C3811,'Program Mapping'!B:B,1,FALSE)=C3811,"OK","Fix"),"Fix"))</f>
        <v/>
      </c>
      <c r="C3811" s="32"/>
      <c r="E3811" s="25"/>
      <c r="F3811" s="25"/>
      <c r="M3811" s="13"/>
    </row>
    <row r="3812" spans="1:13" x14ac:dyDescent="0.25">
      <c r="A3812" s="7" t="str">
        <f>IF(C3812="","",IFERROR(IF(VLOOKUP(C3812,'Program Mapping'!B:B,1,FALSE)=C3812,"OK","Fix"),"Fix"))</f>
        <v/>
      </c>
      <c r="C3812" s="32"/>
      <c r="E3812" s="25"/>
      <c r="F3812" s="25"/>
      <c r="M3812" s="13"/>
    </row>
    <row r="3813" spans="1:13" x14ac:dyDescent="0.25">
      <c r="A3813" s="7" t="str">
        <f>IF(C3813="","",IFERROR(IF(VLOOKUP(C3813,'Program Mapping'!B:B,1,FALSE)=C3813,"OK","Fix"),"Fix"))</f>
        <v/>
      </c>
      <c r="C3813" s="32"/>
      <c r="E3813" s="25"/>
      <c r="F3813" s="25"/>
      <c r="M3813" s="13"/>
    </row>
    <row r="3814" spans="1:13" x14ac:dyDescent="0.25">
      <c r="A3814" s="7" t="str">
        <f>IF(C3814="","",IFERROR(IF(VLOOKUP(C3814,'Program Mapping'!B:B,1,FALSE)=C3814,"OK","Fix"),"Fix"))</f>
        <v/>
      </c>
      <c r="C3814" s="32"/>
      <c r="E3814" s="25"/>
      <c r="F3814" s="25"/>
      <c r="M3814" s="13"/>
    </row>
    <row r="3815" spans="1:13" x14ac:dyDescent="0.25">
      <c r="A3815" s="7" t="str">
        <f>IF(C3815="","",IFERROR(IF(VLOOKUP(C3815,'Program Mapping'!B:B,1,FALSE)=C3815,"OK","Fix"),"Fix"))</f>
        <v/>
      </c>
      <c r="C3815" s="32"/>
      <c r="E3815" s="25"/>
      <c r="F3815" s="25"/>
      <c r="M3815" s="13"/>
    </row>
    <row r="3816" spans="1:13" x14ac:dyDescent="0.25">
      <c r="A3816" s="7" t="str">
        <f>IF(C3816="","",IFERROR(IF(VLOOKUP(C3816,'Program Mapping'!B:B,1,FALSE)=C3816,"OK","Fix"),"Fix"))</f>
        <v/>
      </c>
      <c r="C3816" s="32"/>
      <c r="E3816" s="25"/>
      <c r="F3816" s="25"/>
      <c r="M3816" s="13"/>
    </row>
    <row r="3817" spans="1:13" x14ac:dyDescent="0.25">
      <c r="A3817" s="7" t="str">
        <f>IF(C3817="","",IFERROR(IF(VLOOKUP(C3817,'Program Mapping'!B:B,1,FALSE)=C3817,"OK","Fix"),"Fix"))</f>
        <v/>
      </c>
      <c r="C3817" s="32"/>
      <c r="E3817" s="25"/>
      <c r="F3817" s="25"/>
      <c r="M3817" s="13"/>
    </row>
    <row r="3818" spans="1:13" x14ac:dyDescent="0.25">
      <c r="A3818" s="7" t="str">
        <f>IF(C3818="","",IFERROR(IF(VLOOKUP(C3818,'Program Mapping'!B:B,1,FALSE)=C3818,"OK","Fix"),"Fix"))</f>
        <v/>
      </c>
      <c r="C3818" s="32"/>
      <c r="E3818" s="25"/>
      <c r="F3818" s="25"/>
      <c r="M3818" s="13"/>
    </row>
    <row r="3819" spans="1:13" x14ac:dyDescent="0.25">
      <c r="A3819" s="7" t="str">
        <f>IF(C3819="","",IFERROR(IF(VLOOKUP(C3819,'Program Mapping'!B:B,1,FALSE)=C3819,"OK","Fix"),"Fix"))</f>
        <v/>
      </c>
      <c r="C3819" s="32"/>
      <c r="E3819" s="25"/>
      <c r="F3819" s="25"/>
      <c r="M3819" s="13"/>
    </row>
    <row r="3820" spans="1:13" x14ac:dyDescent="0.25">
      <c r="A3820" s="7" t="str">
        <f>IF(C3820="","",IFERROR(IF(VLOOKUP(C3820,'Program Mapping'!B:B,1,FALSE)=C3820,"OK","Fix"),"Fix"))</f>
        <v/>
      </c>
      <c r="C3820" s="32"/>
      <c r="E3820" s="25"/>
      <c r="F3820" s="25"/>
      <c r="M3820" s="13"/>
    </row>
    <row r="3821" spans="1:13" x14ac:dyDescent="0.25">
      <c r="A3821" s="7" t="str">
        <f>IF(C3821="","",IFERROR(IF(VLOOKUP(C3821,'Program Mapping'!B:B,1,FALSE)=C3821,"OK","Fix"),"Fix"))</f>
        <v/>
      </c>
      <c r="C3821" s="32"/>
      <c r="E3821" s="25"/>
      <c r="F3821" s="25"/>
      <c r="M3821" s="13"/>
    </row>
    <row r="3822" spans="1:13" x14ac:dyDescent="0.25">
      <c r="A3822" s="7" t="str">
        <f>IF(C3822="","",IFERROR(IF(VLOOKUP(C3822,'Program Mapping'!B:B,1,FALSE)=C3822,"OK","Fix"),"Fix"))</f>
        <v/>
      </c>
      <c r="C3822" s="32"/>
      <c r="E3822" s="25"/>
      <c r="F3822" s="25"/>
      <c r="M3822" s="13"/>
    </row>
    <row r="3823" spans="1:13" x14ac:dyDescent="0.25">
      <c r="A3823" s="7" t="str">
        <f>IF(C3823="","",IFERROR(IF(VLOOKUP(C3823,'Program Mapping'!B:B,1,FALSE)=C3823,"OK","Fix"),"Fix"))</f>
        <v/>
      </c>
      <c r="C3823" s="32"/>
      <c r="E3823" s="25"/>
      <c r="F3823" s="25"/>
      <c r="M3823" s="13"/>
    </row>
    <row r="3824" spans="1:13" x14ac:dyDescent="0.25">
      <c r="A3824" s="7" t="str">
        <f>IF(C3824="","",IFERROR(IF(VLOOKUP(C3824,'Program Mapping'!B:B,1,FALSE)=C3824,"OK","Fix"),"Fix"))</f>
        <v/>
      </c>
      <c r="C3824" s="32"/>
      <c r="E3824" s="25"/>
      <c r="F3824" s="25"/>
      <c r="M3824" s="13"/>
    </row>
    <row r="3825" spans="1:13" x14ac:dyDescent="0.25">
      <c r="A3825" s="7" t="str">
        <f>IF(C3825="","",IFERROR(IF(VLOOKUP(C3825,'Program Mapping'!B:B,1,FALSE)=C3825,"OK","Fix"),"Fix"))</f>
        <v/>
      </c>
      <c r="C3825" s="32"/>
      <c r="E3825" s="25"/>
      <c r="F3825" s="25"/>
      <c r="M3825" s="13"/>
    </row>
    <row r="3826" spans="1:13" x14ac:dyDescent="0.25">
      <c r="A3826" s="7" t="str">
        <f>IF(C3826="","",IFERROR(IF(VLOOKUP(C3826,'Program Mapping'!B:B,1,FALSE)=C3826,"OK","Fix"),"Fix"))</f>
        <v/>
      </c>
      <c r="C3826" s="32"/>
      <c r="E3826" s="25"/>
      <c r="F3826" s="25"/>
      <c r="M3826" s="13"/>
    </row>
    <row r="3827" spans="1:13" x14ac:dyDescent="0.25">
      <c r="A3827" s="7" t="str">
        <f>IF(C3827="","",IFERROR(IF(VLOOKUP(C3827,'Program Mapping'!B:B,1,FALSE)=C3827,"OK","Fix"),"Fix"))</f>
        <v/>
      </c>
      <c r="C3827" s="32"/>
      <c r="E3827" s="25"/>
      <c r="F3827" s="25"/>
      <c r="M3827" s="13"/>
    </row>
    <row r="3828" spans="1:13" x14ac:dyDescent="0.25">
      <c r="A3828" s="7" t="str">
        <f>IF(C3828="","",IFERROR(IF(VLOOKUP(C3828,'Program Mapping'!B:B,1,FALSE)=C3828,"OK","Fix"),"Fix"))</f>
        <v/>
      </c>
      <c r="C3828" s="32"/>
      <c r="E3828" s="25"/>
      <c r="F3828" s="25"/>
      <c r="M3828" s="13"/>
    </row>
    <row r="3829" spans="1:13" x14ac:dyDescent="0.25">
      <c r="A3829" s="7" t="str">
        <f>IF(C3829="","",IFERROR(IF(VLOOKUP(C3829,'Program Mapping'!B:B,1,FALSE)=C3829,"OK","Fix"),"Fix"))</f>
        <v/>
      </c>
      <c r="C3829" s="32"/>
      <c r="E3829" s="25"/>
      <c r="F3829" s="25"/>
      <c r="M3829" s="13"/>
    </row>
    <row r="3830" spans="1:13" x14ac:dyDescent="0.25">
      <c r="A3830" s="7" t="str">
        <f>IF(C3830="","",IFERROR(IF(VLOOKUP(C3830,'Program Mapping'!B:B,1,FALSE)=C3830,"OK","Fix"),"Fix"))</f>
        <v/>
      </c>
      <c r="C3830" s="32"/>
      <c r="E3830" s="25"/>
      <c r="F3830" s="25"/>
      <c r="M3830" s="13"/>
    </row>
    <row r="3831" spans="1:13" x14ac:dyDescent="0.25">
      <c r="A3831" s="7" t="str">
        <f>IF(C3831="","",IFERROR(IF(VLOOKUP(C3831,'Program Mapping'!B:B,1,FALSE)=C3831,"OK","Fix"),"Fix"))</f>
        <v/>
      </c>
      <c r="C3831" s="32"/>
      <c r="E3831" s="25"/>
      <c r="F3831" s="25"/>
      <c r="M3831" s="13"/>
    </row>
    <row r="3832" spans="1:13" x14ac:dyDescent="0.25">
      <c r="A3832" s="7" t="str">
        <f>IF(C3832="","",IFERROR(IF(VLOOKUP(C3832,'Program Mapping'!B:B,1,FALSE)=C3832,"OK","Fix"),"Fix"))</f>
        <v/>
      </c>
      <c r="C3832" s="32"/>
      <c r="E3832" s="25"/>
      <c r="F3832" s="25"/>
      <c r="M3832" s="13"/>
    </row>
    <row r="3833" spans="1:13" x14ac:dyDescent="0.25">
      <c r="A3833" s="7" t="str">
        <f>IF(C3833="","",IFERROR(IF(VLOOKUP(C3833,'Program Mapping'!B:B,1,FALSE)=C3833,"OK","Fix"),"Fix"))</f>
        <v/>
      </c>
      <c r="C3833" s="32"/>
      <c r="E3833" s="25"/>
      <c r="F3833" s="25"/>
      <c r="M3833" s="13"/>
    </row>
    <row r="3834" spans="1:13" x14ac:dyDescent="0.25">
      <c r="A3834" s="7" t="str">
        <f>IF(C3834="","",IFERROR(IF(VLOOKUP(C3834,'Program Mapping'!B:B,1,FALSE)=C3834,"OK","Fix"),"Fix"))</f>
        <v/>
      </c>
      <c r="C3834" s="32"/>
      <c r="E3834" s="25"/>
      <c r="F3834" s="25"/>
      <c r="M3834" s="13"/>
    </row>
    <row r="3835" spans="1:13" x14ac:dyDescent="0.25">
      <c r="A3835" s="7" t="str">
        <f>IF(C3835="","",IFERROR(IF(VLOOKUP(C3835,'Program Mapping'!B:B,1,FALSE)=C3835,"OK","Fix"),"Fix"))</f>
        <v/>
      </c>
      <c r="C3835" s="32"/>
      <c r="E3835" s="25"/>
      <c r="F3835" s="25"/>
      <c r="M3835" s="13"/>
    </row>
    <row r="3836" spans="1:13" x14ac:dyDescent="0.25">
      <c r="A3836" s="7" t="str">
        <f>IF(C3836="","",IFERROR(IF(VLOOKUP(C3836,'Program Mapping'!B:B,1,FALSE)=C3836,"OK","Fix"),"Fix"))</f>
        <v/>
      </c>
      <c r="C3836" s="32"/>
      <c r="E3836" s="25"/>
      <c r="F3836" s="25"/>
      <c r="M3836" s="13"/>
    </row>
    <row r="3837" spans="1:13" x14ac:dyDescent="0.25">
      <c r="A3837" s="7" t="str">
        <f>IF(C3837="","",IFERROR(IF(VLOOKUP(C3837,'Program Mapping'!B:B,1,FALSE)=C3837,"OK","Fix"),"Fix"))</f>
        <v/>
      </c>
      <c r="C3837" s="32"/>
      <c r="E3837" s="25"/>
      <c r="F3837" s="25"/>
      <c r="M3837" s="13"/>
    </row>
    <row r="3838" spans="1:13" x14ac:dyDescent="0.25">
      <c r="A3838" s="7" t="str">
        <f>IF(C3838="","",IFERROR(IF(VLOOKUP(C3838,'Program Mapping'!B:B,1,FALSE)=C3838,"OK","Fix"),"Fix"))</f>
        <v/>
      </c>
      <c r="C3838" s="32"/>
      <c r="E3838" s="25"/>
      <c r="F3838" s="25"/>
      <c r="M3838" s="13"/>
    </row>
    <row r="3839" spans="1:13" x14ac:dyDescent="0.25">
      <c r="A3839" s="7" t="str">
        <f>IF(C3839="","",IFERROR(IF(VLOOKUP(C3839,'Program Mapping'!B:B,1,FALSE)=C3839,"OK","Fix"),"Fix"))</f>
        <v/>
      </c>
      <c r="C3839" s="32"/>
      <c r="E3839" s="25"/>
      <c r="F3839" s="25"/>
      <c r="M3839" s="13"/>
    </row>
    <row r="3840" spans="1:13" x14ac:dyDescent="0.25">
      <c r="A3840" s="7" t="str">
        <f>IF(C3840="","",IFERROR(IF(VLOOKUP(C3840,'Program Mapping'!B:B,1,FALSE)=C3840,"OK","Fix"),"Fix"))</f>
        <v/>
      </c>
      <c r="C3840" s="32"/>
      <c r="E3840" s="25"/>
      <c r="F3840" s="25"/>
      <c r="M3840" s="13"/>
    </row>
    <row r="3841" spans="1:13" x14ac:dyDescent="0.25">
      <c r="A3841" s="7" t="str">
        <f>IF(C3841="","",IFERROR(IF(VLOOKUP(C3841,'Program Mapping'!B:B,1,FALSE)=C3841,"OK","Fix"),"Fix"))</f>
        <v/>
      </c>
      <c r="C3841" s="32"/>
      <c r="E3841" s="25"/>
      <c r="F3841" s="25"/>
      <c r="M3841" s="13"/>
    </row>
    <row r="3842" spans="1:13" x14ac:dyDescent="0.25">
      <c r="A3842" s="7" t="str">
        <f>IF(C3842="","",IFERROR(IF(VLOOKUP(C3842,'Program Mapping'!B:B,1,FALSE)=C3842,"OK","Fix"),"Fix"))</f>
        <v/>
      </c>
      <c r="C3842" s="32"/>
      <c r="E3842" s="25"/>
      <c r="F3842" s="25"/>
      <c r="M3842" s="13"/>
    </row>
    <row r="3843" spans="1:13" x14ac:dyDescent="0.25">
      <c r="A3843" s="7" t="str">
        <f>IF(C3843="","",IFERROR(IF(VLOOKUP(C3843,'Program Mapping'!B:B,1,FALSE)=C3843,"OK","Fix"),"Fix"))</f>
        <v/>
      </c>
      <c r="C3843" s="32"/>
      <c r="E3843" s="25"/>
      <c r="F3843" s="25"/>
      <c r="M3843" s="13"/>
    </row>
    <row r="3844" spans="1:13" x14ac:dyDescent="0.25">
      <c r="A3844" s="7" t="str">
        <f>IF(C3844="","",IFERROR(IF(VLOOKUP(C3844,'Program Mapping'!B:B,1,FALSE)=C3844,"OK","Fix"),"Fix"))</f>
        <v/>
      </c>
      <c r="C3844" s="32"/>
      <c r="E3844" s="25"/>
      <c r="F3844" s="25"/>
      <c r="M3844" s="13"/>
    </row>
    <row r="3845" spans="1:13" x14ac:dyDescent="0.25">
      <c r="A3845" s="7" t="str">
        <f>IF(C3845="","",IFERROR(IF(VLOOKUP(C3845,'Program Mapping'!B:B,1,FALSE)=C3845,"OK","Fix"),"Fix"))</f>
        <v/>
      </c>
      <c r="C3845" s="32"/>
      <c r="E3845" s="25"/>
      <c r="F3845" s="25"/>
      <c r="M3845" s="13"/>
    </row>
    <row r="3846" spans="1:13" x14ac:dyDescent="0.25">
      <c r="A3846" s="7" t="str">
        <f>IF(C3846="","",IFERROR(IF(VLOOKUP(C3846,'Program Mapping'!B:B,1,FALSE)=C3846,"OK","Fix"),"Fix"))</f>
        <v/>
      </c>
      <c r="C3846" s="32"/>
      <c r="E3846" s="25"/>
      <c r="F3846" s="25"/>
      <c r="M3846" s="13"/>
    </row>
    <row r="3847" spans="1:13" x14ac:dyDescent="0.25">
      <c r="A3847" s="7" t="str">
        <f>IF(C3847="","",IFERROR(IF(VLOOKUP(C3847,'Program Mapping'!B:B,1,FALSE)=C3847,"OK","Fix"),"Fix"))</f>
        <v/>
      </c>
      <c r="C3847" s="32"/>
      <c r="E3847" s="25"/>
      <c r="F3847" s="25"/>
      <c r="M3847" s="13"/>
    </row>
    <row r="3848" spans="1:13" x14ac:dyDescent="0.25">
      <c r="A3848" s="7" t="str">
        <f>IF(C3848="","",IFERROR(IF(VLOOKUP(C3848,'Program Mapping'!B:B,1,FALSE)=C3848,"OK","Fix"),"Fix"))</f>
        <v/>
      </c>
      <c r="C3848" s="32"/>
      <c r="E3848" s="25"/>
      <c r="F3848" s="25"/>
      <c r="M3848" s="13"/>
    </row>
    <row r="3849" spans="1:13" x14ac:dyDescent="0.25">
      <c r="A3849" s="7" t="str">
        <f>IF(C3849="","",IFERROR(IF(VLOOKUP(C3849,'Program Mapping'!B:B,1,FALSE)=C3849,"OK","Fix"),"Fix"))</f>
        <v/>
      </c>
      <c r="C3849" s="32"/>
      <c r="E3849" s="25"/>
      <c r="F3849" s="25"/>
      <c r="M3849" s="13"/>
    </row>
    <row r="3850" spans="1:13" x14ac:dyDescent="0.25">
      <c r="A3850" s="7" t="str">
        <f>IF(C3850="","",IFERROR(IF(VLOOKUP(C3850,'Program Mapping'!B:B,1,FALSE)=C3850,"OK","Fix"),"Fix"))</f>
        <v/>
      </c>
      <c r="C3850" s="32"/>
      <c r="E3850" s="25"/>
      <c r="F3850" s="25"/>
      <c r="M3850" s="13"/>
    </row>
    <row r="3851" spans="1:13" x14ac:dyDescent="0.25">
      <c r="A3851" s="7" t="str">
        <f>IF(C3851="","",IFERROR(IF(VLOOKUP(C3851,'Program Mapping'!B:B,1,FALSE)=C3851,"OK","Fix"),"Fix"))</f>
        <v/>
      </c>
      <c r="C3851" s="32"/>
      <c r="E3851" s="25"/>
      <c r="F3851" s="25"/>
      <c r="M3851" s="13"/>
    </row>
    <row r="3852" spans="1:13" x14ac:dyDescent="0.25">
      <c r="A3852" s="7" t="str">
        <f>IF(C3852="","",IFERROR(IF(VLOOKUP(C3852,'Program Mapping'!B:B,1,FALSE)=C3852,"OK","Fix"),"Fix"))</f>
        <v/>
      </c>
      <c r="C3852" s="32"/>
      <c r="E3852" s="25"/>
      <c r="F3852" s="25"/>
      <c r="M3852" s="13"/>
    </row>
    <row r="3853" spans="1:13" x14ac:dyDescent="0.25">
      <c r="A3853" s="7" t="str">
        <f>IF(C3853="","",IFERROR(IF(VLOOKUP(C3853,'Program Mapping'!B:B,1,FALSE)=C3853,"OK","Fix"),"Fix"))</f>
        <v/>
      </c>
      <c r="C3853" s="32"/>
      <c r="E3853" s="25"/>
      <c r="F3853" s="25"/>
      <c r="M3853" s="13"/>
    </row>
    <row r="3854" spans="1:13" x14ac:dyDescent="0.25">
      <c r="A3854" s="7" t="str">
        <f>IF(C3854="","",IFERROR(IF(VLOOKUP(C3854,'Program Mapping'!B:B,1,FALSE)=C3854,"OK","Fix"),"Fix"))</f>
        <v/>
      </c>
      <c r="C3854" s="32"/>
      <c r="E3854" s="25"/>
      <c r="F3854" s="25"/>
      <c r="M3854" s="13"/>
    </row>
    <row r="3855" spans="1:13" x14ac:dyDescent="0.25">
      <c r="A3855" s="7" t="str">
        <f>IF(C3855="","",IFERROR(IF(VLOOKUP(C3855,'Program Mapping'!B:B,1,FALSE)=C3855,"OK","Fix"),"Fix"))</f>
        <v/>
      </c>
      <c r="C3855" s="32"/>
      <c r="E3855" s="25"/>
      <c r="F3855" s="25"/>
      <c r="M3855" s="13"/>
    </row>
    <row r="3856" spans="1:13" x14ac:dyDescent="0.25">
      <c r="A3856" s="7" t="str">
        <f>IF(C3856="","",IFERROR(IF(VLOOKUP(C3856,'Program Mapping'!B:B,1,FALSE)=C3856,"OK","Fix"),"Fix"))</f>
        <v/>
      </c>
      <c r="C3856" s="32"/>
      <c r="E3856" s="25"/>
      <c r="F3856" s="25"/>
      <c r="M3856" s="13"/>
    </row>
    <row r="3857" spans="1:13" x14ac:dyDescent="0.25">
      <c r="A3857" s="7" t="str">
        <f>IF(C3857="","",IFERROR(IF(VLOOKUP(C3857,'Program Mapping'!B:B,1,FALSE)=C3857,"OK","Fix"),"Fix"))</f>
        <v/>
      </c>
      <c r="C3857" s="32"/>
      <c r="E3857" s="25"/>
      <c r="F3857" s="25"/>
      <c r="M3857" s="13"/>
    </row>
    <row r="3858" spans="1:13" x14ac:dyDescent="0.25">
      <c r="A3858" s="7" t="str">
        <f>IF(C3858="","",IFERROR(IF(VLOOKUP(C3858,'Program Mapping'!B:B,1,FALSE)=C3858,"OK","Fix"),"Fix"))</f>
        <v/>
      </c>
      <c r="C3858" s="32"/>
      <c r="E3858" s="25"/>
      <c r="F3858" s="25"/>
      <c r="M3858" s="13"/>
    </row>
    <row r="3859" spans="1:13" x14ac:dyDescent="0.25">
      <c r="A3859" s="7" t="str">
        <f>IF(C3859="","",IFERROR(IF(VLOOKUP(C3859,'Program Mapping'!B:B,1,FALSE)=C3859,"OK","Fix"),"Fix"))</f>
        <v/>
      </c>
      <c r="C3859" s="32"/>
      <c r="E3859" s="25"/>
      <c r="F3859" s="25"/>
      <c r="M3859" s="13"/>
    </row>
    <row r="3860" spans="1:13" x14ac:dyDescent="0.25">
      <c r="A3860" s="7" t="str">
        <f>IF(C3860="","",IFERROR(IF(VLOOKUP(C3860,'Program Mapping'!B:B,1,FALSE)=C3860,"OK","Fix"),"Fix"))</f>
        <v/>
      </c>
      <c r="C3860" s="32"/>
      <c r="E3860" s="25"/>
      <c r="F3860" s="25"/>
      <c r="M3860" s="13"/>
    </row>
    <row r="3861" spans="1:13" x14ac:dyDescent="0.25">
      <c r="A3861" s="7" t="str">
        <f>IF(C3861="","",IFERROR(IF(VLOOKUP(C3861,'Program Mapping'!B:B,1,FALSE)=C3861,"OK","Fix"),"Fix"))</f>
        <v/>
      </c>
      <c r="C3861" s="32"/>
      <c r="E3861" s="25"/>
      <c r="F3861" s="25"/>
      <c r="M3861" s="13"/>
    </row>
    <row r="3862" spans="1:13" x14ac:dyDescent="0.25">
      <c r="A3862" s="7" t="str">
        <f>IF(C3862="","",IFERROR(IF(VLOOKUP(C3862,'Program Mapping'!B:B,1,FALSE)=C3862,"OK","Fix"),"Fix"))</f>
        <v/>
      </c>
      <c r="C3862" s="32"/>
      <c r="E3862" s="25"/>
      <c r="F3862" s="25"/>
      <c r="M3862" s="13"/>
    </row>
    <row r="3863" spans="1:13" x14ac:dyDescent="0.25">
      <c r="A3863" s="7" t="str">
        <f>IF(C3863="","",IFERROR(IF(VLOOKUP(C3863,'Program Mapping'!B:B,1,FALSE)=C3863,"OK","Fix"),"Fix"))</f>
        <v/>
      </c>
      <c r="C3863" s="32"/>
      <c r="E3863" s="25"/>
      <c r="F3863" s="25"/>
      <c r="M3863" s="13"/>
    </row>
    <row r="3864" spans="1:13" x14ac:dyDescent="0.25">
      <c r="A3864" s="7" t="str">
        <f>IF(C3864="","",IFERROR(IF(VLOOKUP(C3864,'Program Mapping'!B:B,1,FALSE)=C3864,"OK","Fix"),"Fix"))</f>
        <v/>
      </c>
      <c r="C3864" s="32"/>
      <c r="E3864" s="25"/>
      <c r="F3864" s="25"/>
      <c r="M3864" s="13"/>
    </row>
    <row r="3865" spans="1:13" x14ac:dyDescent="0.25">
      <c r="A3865" s="7" t="str">
        <f>IF(C3865="","",IFERROR(IF(VLOOKUP(C3865,'Program Mapping'!B:B,1,FALSE)=C3865,"OK","Fix"),"Fix"))</f>
        <v/>
      </c>
      <c r="C3865" s="32"/>
      <c r="E3865" s="25"/>
      <c r="F3865" s="25"/>
      <c r="M3865" s="13"/>
    </row>
    <row r="3866" spans="1:13" x14ac:dyDescent="0.25">
      <c r="A3866" s="7" t="str">
        <f>IF(C3866="","",IFERROR(IF(VLOOKUP(C3866,'Program Mapping'!B:B,1,FALSE)=C3866,"OK","Fix"),"Fix"))</f>
        <v/>
      </c>
      <c r="C3866" s="32"/>
      <c r="E3866" s="25"/>
      <c r="F3866" s="25"/>
      <c r="M3866" s="13"/>
    </row>
    <row r="3867" spans="1:13" x14ac:dyDescent="0.25">
      <c r="A3867" s="7" t="str">
        <f>IF(C3867="","",IFERROR(IF(VLOOKUP(C3867,'Program Mapping'!B:B,1,FALSE)=C3867,"OK","Fix"),"Fix"))</f>
        <v/>
      </c>
      <c r="C3867" s="32"/>
      <c r="E3867" s="25"/>
      <c r="F3867" s="25"/>
      <c r="M3867" s="13"/>
    </row>
    <row r="3868" spans="1:13" x14ac:dyDescent="0.25">
      <c r="A3868" s="7" t="str">
        <f>IF(C3868="","",IFERROR(IF(VLOOKUP(C3868,'Program Mapping'!B:B,1,FALSE)=C3868,"OK","Fix"),"Fix"))</f>
        <v/>
      </c>
      <c r="C3868" s="32"/>
      <c r="E3868" s="25"/>
      <c r="F3868" s="25"/>
      <c r="M3868" s="13"/>
    </row>
    <row r="3869" spans="1:13" x14ac:dyDescent="0.25">
      <c r="A3869" s="7" t="str">
        <f>IF(C3869="","",IFERROR(IF(VLOOKUP(C3869,'Program Mapping'!B:B,1,FALSE)=C3869,"OK","Fix"),"Fix"))</f>
        <v/>
      </c>
      <c r="C3869" s="32"/>
      <c r="E3869" s="25"/>
      <c r="F3869" s="25"/>
      <c r="M3869" s="13"/>
    </row>
    <row r="3870" spans="1:13" x14ac:dyDescent="0.25">
      <c r="A3870" s="7" t="str">
        <f>IF(C3870="","",IFERROR(IF(VLOOKUP(C3870,'Program Mapping'!B:B,1,FALSE)=C3870,"OK","Fix"),"Fix"))</f>
        <v/>
      </c>
      <c r="C3870" s="32"/>
      <c r="E3870" s="25"/>
      <c r="F3870" s="25"/>
      <c r="M3870" s="13"/>
    </row>
    <row r="3871" spans="1:13" x14ac:dyDescent="0.25">
      <c r="A3871" s="7" t="str">
        <f>IF(C3871="","",IFERROR(IF(VLOOKUP(C3871,'Program Mapping'!B:B,1,FALSE)=C3871,"OK","Fix"),"Fix"))</f>
        <v/>
      </c>
      <c r="C3871" s="32"/>
      <c r="E3871" s="25"/>
      <c r="F3871" s="25"/>
      <c r="M3871" s="13"/>
    </row>
    <row r="3872" spans="1:13" x14ac:dyDescent="0.25">
      <c r="A3872" s="7" t="str">
        <f>IF(C3872="","",IFERROR(IF(VLOOKUP(C3872,'Program Mapping'!B:B,1,FALSE)=C3872,"OK","Fix"),"Fix"))</f>
        <v/>
      </c>
      <c r="C3872" s="32"/>
      <c r="E3872" s="25"/>
      <c r="F3872" s="25"/>
      <c r="M3872" s="13"/>
    </row>
    <row r="3873" spans="1:13" x14ac:dyDescent="0.25">
      <c r="A3873" s="7" t="str">
        <f>IF(C3873="","",IFERROR(IF(VLOOKUP(C3873,'Program Mapping'!B:B,1,FALSE)=C3873,"OK","Fix"),"Fix"))</f>
        <v/>
      </c>
      <c r="C3873" s="32"/>
      <c r="E3873" s="25"/>
      <c r="F3873" s="25"/>
      <c r="M3873" s="13"/>
    </row>
    <row r="3874" spans="1:13" x14ac:dyDescent="0.25">
      <c r="A3874" s="7" t="str">
        <f>IF(C3874="","",IFERROR(IF(VLOOKUP(C3874,'Program Mapping'!B:B,1,FALSE)=C3874,"OK","Fix"),"Fix"))</f>
        <v/>
      </c>
      <c r="C3874" s="32"/>
      <c r="E3874" s="25"/>
      <c r="F3874" s="25"/>
      <c r="M3874" s="13"/>
    </row>
    <row r="3875" spans="1:13" x14ac:dyDescent="0.25">
      <c r="A3875" s="7" t="str">
        <f>IF(C3875="","",IFERROR(IF(VLOOKUP(C3875,'Program Mapping'!B:B,1,FALSE)=C3875,"OK","Fix"),"Fix"))</f>
        <v/>
      </c>
      <c r="C3875" s="32"/>
      <c r="E3875" s="25"/>
      <c r="F3875" s="25"/>
      <c r="M3875" s="13"/>
    </row>
    <row r="3876" spans="1:13" x14ac:dyDescent="0.25">
      <c r="A3876" s="7" t="str">
        <f>IF(C3876="","",IFERROR(IF(VLOOKUP(C3876,'Program Mapping'!B:B,1,FALSE)=C3876,"OK","Fix"),"Fix"))</f>
        <v/>
      </c>
      <c r="C3876" s="32"/>
      <c r="E3876" s="25"/>
      <c r="F3876" s="25"/>
      <c r="M3876" s="13"/>
    </row>
    <row r="3877" spans="1:13" x14ac:dyDescent="0.25">
      <c r="A3877" s="7" t="str">
        <f>IF(C3877="","",IFERROR(IF(VLOOKUP(C3877,'Program Mapping'!B:B,1,FALSE)=C3877,"OK","Fix"),"Fix"))</f>
        <v/>
      </c>
      <c r="C3877" s="32"/>
      <c r="E3877" s="25"/>
      <c r="F3877" s="25"/>
      <c r="M3877" s="13"/>
    </row>
    <row r="3878" spans="1:13" x14ac:dyDescent="0.25">
      <c r="A3878" s="7" t="str">
        <f>IF(C3878="","",IFERROR(IF(VLOOKUP(C3878,'Program Mapping'!B:B,1,FALSE)=C3878,"OK","Fix"),"Fix"))</f>
        <v/>
      </c>
      <c r="C3878" s="32"/>
      <c r="E3878" s="25"/>
      <c r="F3878" s="25"/>
      <c r="M3878" s="13"/>
    </row>
    <row r="3879" spans="1:13" x14ac:dyDescent="0.25">
      <c r="A3879" s="7" t="str">
        <f>IF(C3879="","",IFERROR(IF(VLOOKUP(C3879,'Program Mapping'!B:B,1,FALSE)=C3879,"OK","Fix"),"Fix"))</f>
        <v/>
      </c>
      <c r="C3879" s="32"/>
      <c r="E3879" s="25"/>
      <c r="F3879" s="25"/>
      <c r="M3879" s="13"/>
    </row>
    <row r="3880" spans="1:13" x14ac:dyDescent="0.25">
      <c r="A3880" s="7" t="str">
        <f>IF(C3880="","",IFERROR(IF(VLOOKUP(C3880,'Program Mapping'!B:B,1,FALSE)=C3880,"OK","Fix"),"Fix"))</f>
        <v/>
      </c>
      <c r="C3880" s="32"/>
      <c r="E3880" s="25"/>
      <c r="F3880" s="25"/>
      <c r="M3880" s="13"/>
    </row>
    <row r="3881" spans="1:13" x14ac:dyDescent="0.25">
      <c r="A3881" s="7" t="str">
        <f>IF(C3881="","",IFERROR(IF(VLOOKUP(C3881,'Program Mapping'!B:B,1,FALSE)=C3881,"OK","Fix"),"Fix"))</f>
        <v/>
      </c>
      <c r="C3881" s="32"/>
      <c r="E3881" s="25"/>
      <c r="F3881" s="25"/>
      <c r="M3881" s="13"/>
    </row>
    <row r="3882" spans="1:13" x14ac:dyDescent="0.25">
      <c r="A3882" s="7" t="str">
        <f>IF(C3882="","",IFERROR(IF(VLOOKUP(C3882,'Program Mapping'!B:B,1,FALSE)=C3882,"OK","Fix"),"Fix"))</f>
        <v/>
      </c>
      <c r="C3882" s="32"/>
      <c r="E3882" s="25"/>
      <c r="F3882" s="25"/>
      <c r="M3882" s="13"/>
    </row>
    <row r="3883" spans="1:13" x14ac:dyDescent="0.25">
      <c r="A3883" s="7" t="str">
        <f>IF(C3883="","",IFERROR(IF(VLOOKUP(C3883,'Program Mapping'!B:B,1,FALSE)=C3883,"OK","Fix"),"Fix"))</f>
        <v/>
      </c>
      <c r="C3883" s="32"/>
      <c r="E3883" s="25"/>
      <c r="F3883" s="25"/>
      <c r="M3883" s="13"/>
    </row>
    <row r="3884" spans="1:13" x14ac:dyDescent="0.25">
      <c r="A3884" s="7" t="str">
        <f>IF(C3884="","",IFERROR(IF(VLOOKUP(C3884,'Program Mapping'!B:B,1,FALSE)=C3884,"OK","Fix"),"Fix"))</f>
        <v/>
      </c>
      <c r="C3884" s="32"/>
      <c r="E3884" s="25"/>
      <c r="F3884" s="25"/>
      <c r="M3884" s="13"/>
    </row>
    <row r="3885" spans="1:13" x14ac:dyDescent="0.25">
      <c r="A3885" s="7" t="str">
        <f>IF(C3885="","",IFERROR(IF(VLOOKUP(C3885,'Program Mapping'!B:B,1,FALSE)=C3885,"OK","Fix"),"Fix"))</f>
        <v/>
      </c>
      <c r="C3885" s="32"/>
      <c r="E3885" s="25"/>
      <c r="F3885" s="25"/>
      <c r="M3885" s="13"/>
    </row>
    <row r="3886" spans="1:13" x14ac:dyDescent="0.25">
      <c r="A3886" s="7" t="str">
        <f>IF(C3886="","",IFERROR(IF(VLOOKUP(C3886,'Program Mapping'!B:B,1,FALSE)=C3886,"OK","Fix"),"Fix"))</f>
        <v/>
      </c>
      <c r="C3886" s="32"/>
      <c r="E3886" s="25"/>
      <c r="F3886" s="25"/>
      <c r="M3886" s="13"/>
    </row>
    <row r="3887" spans="1:13" x14ac:dyDescent="0.25">
      <c r="A3887" s="7" t="str">
        <f>IF(C3887="","",IFERROR(IF(VLOOKUP(C3887,'Program Mapping'!B:B,1,FALSE)=C3887,"OK","Fix"),"Fix"))</f>
        <v/>
      </c>
      <c r="C3887" s="32"/>
      <c r="E3887" s="25"/>
      <c r="F3887" s="25"/>
      <c r="M3887" s="13"/>
    </row>
    <row r="3888" spans="1:13" x14ac:dyDescent="0.25">
      <c r="A3888" s="7" t="str">
        <f>IF(C3888="","",IFERROR(IF(VLOOKUP(C3888,'Program Mapping'!B:B,1,FALSE)=C3888,"OK","Fix"),"Fix"))</f>
        <v/>
      </c>
      <c r="C3888" s="32"/>
      <c r="E3888" s="25"/>
      <c r="F3888" s="25"/>
      <c r="M3888" s="13"/>
    </row>
    <row r="3889" spans="1:13" x14ac:dyDescent="0.25">
      <c r="A3889" s="7" t="str">
        <f>IF(C3889="","",IFERROR(IF(VLOOKUP(C3889,'Program Mapping'!B:B,1,FALSE)=C3889,"OK","Fix"),"Fix"))</f>
        <v/>
      </c>
      <c r="C3889" s="32"/>
      <c r="E3889" s="25"/>
      <c r="F3889" s="25"/>
      <c r="M3889" s="13"/>
    </row>
    <row r="3890" spans="1:13" x14ac:dyDescent="0.25">
      <c r="A3890" s="7" t="str">
        <f>IF(C3890="","",IFERROR(IF(VLOOKUP(C3890,'Program Mapping'!B:B,1,FALSE)=C3890,"OK","Fix"),"Fix"))</f>
        <v/>
      </c>
      <c r="C3890" s="32"/>
      <c r="E3890" s="25"/>
      <c r="F3890" s="25"/>
      <c r="M3890" s="13"/>
    </row>
    <row r="3891" spans="1:13" x14ac:dyDescent="0.25">
      <c r="A3891" s="7" t="str">
        <f>IF(C3891="","",IFERROR(IF(VLOOKUP(C3891,'Program Mapping'!B:B,1,FALSE)=C3891,"OK","Fix"),"Fix"))</f>
        <v/>
      </c>
      <c r="C3891" s="32"/>
      <c r="E3891" s="25"/>
      <c r="F3891" s="25"/>
      <c r="M3891" s="13"/>
    </row>
    <row r="3892" spans="1:13" x14ac:dyDescent="0.25">
      <c r="A3892" s="7" t="str">
        <f>IF(C3892="","",IFERROR(IF(VLOOKUP(C3892,'Program Mapping'!B:B,1,FALSE)=C3892,"OK","Fix"),"Fix"))</f>
        <v/>
      </c>
      <c r="C3892" s="32"/>
      <c r="E3892" s="25"/>
      <c r="F3892" s="25"/>
      <c r="M3892" s="13"/>
    </row>
    <row r="3893" spans="1:13" x14ac:dyDescent="0.25">
      <c r="A3893" s="7" t="str">
        <f>IF(C3893="","",IFERROR(IF(VLOOKUP(C3893,'Program Mapping'!B:B,1,FALSE)=C3893,"OK","Fix"),"Fix"))</f>
        <v/>
      </c>
      <c r="C3893" s="32"/>
      <c r="E3893" s="25"/>
      <c r="F3893" s="25"/>
      <c r="M3893" s="13"/>
    </row>
    <row r="3894" spans="1:13" x14ac:dyDescent="0.25">
      <c r="A3894" s="7" t="str">
        <f>IF(C3894="","",IFERROR(IF(VLOOKUP(C3894,'Program Mapping'!B:B,1,FALSE)=C3894,"OK","Fix"),"Fix"))</f>
        <v/>
      </c>
      <c r="C3894" s="32"/>
      <c r="E3894" s="25"/>
      <c r="F3894" s="25"/>
      <c r="M3894" s="13"/>
    </row>
    <row r="3895" spans="1:13" x14ac:dyDescent="0.25">
      <c r="A3895" s="7" t="str">
        <f>IF(C3895="","",IFERROR(IF(VLOOKUP(C3895,'Program Mapping'!B:B,1,FALSE)=C3895,"OK","Fix"),"Fix"))</f>
        <v/>
      </c>
      <c r="C3895" s="32"/>
      <c r="E3895" s="25"/>
      <c r="F3895" s="25"/>
      <c r="M3895" s="13"/>
    </row>
    <row r="3896" spans="1:13" x14ac:dyDescent="0.25">
      <c r="A3896" s="7" t="str">
        <f>IF(C3896="","",IFERROR(IF(VLOOKUP(C3896,'Program Mapping'!B:B,1,FALSE)=C3896,"OK","Fix"),"Fix"))</f>
        <v/>
      </c>
      <c r="C3896" s="32"/>
      <c r="E3896" s="25"/>
      <c r="F3896" s="25"/>
      <c r="M3896" s="13"/>
    </row>
    <row r="3897" spans="1:13" x14ac:dyDescent="0.25">
      <c r="A3897" s="7" t="str">
        <f>IF(C3897="","",IFERROR(IF(VLOOKUP(C3897,'Program Mapping'!B:B,1,FALSE)=C3897,"OK","Fix"),"Fix"))</f>
        <v/>
      </c>
      <c r="C3897" s="32"/>
      <c r="E3897" s="25"/>
      <c r="F3897" s="25"/>
      <c r="M3897" s="13"/>
    </row>
    <row r="3898" spans="1:13" x14ac:dyDescent="0.25">
      <c r="A3898" s="7" t="str">
        <f>IF(C3898="","",IFERROR(IF(VLOOKUP(C3898,'Program Mapping'!B:B,1,FALSE)=C3898,"OK","Fix"),"Fix"))</f>
        <v/>
      </c>
      <c r="C3898" s="32"/>
      <c r="E3898" s="25"/>
      <c r="F3898" s="25"/>
      <c r="M3898" s="13"/>
    </row>
    <row r="3899" spans="1:13" x14ac:dyDescent="0.25">
      <c r="A3899" s="7" t="str">
        <f>IF(C3899="","",IFERROR(IF(VLOOKUP(C3899,'Program Mapping'!B:B,1,FALSE)=C3899,"OK","Fix"),"Fix"))</f>
        <v/>
      </c>
      <c r="C3899" s="32"/>
      <c r="E3899" s="25"/>
      <c r="F3899" s="25"/>
      <c r="M3899" s="13"/>
    </row>
    <row r="3900" spans="1:13" x14ac:dyDescent="0.25">
      <c r="A3900" s="7" t="str">
        <f>IF(C3900="","",IFERROR(IF(VLOOKUP(C3900,'Program Mapping'!B:B,1,FALSE)=C3900,"OK","Fix"),"Fix"))</f>
        <v/>
      </c>
      <c r="C3900" s="32"/>
      <c r="E3900" s="25"/>
      <c r="F3900" s="25"/>
      <c r="M3900" s="13"/>
    </row>
    <row r="3901" spans="1:13" x14ac:dyDescent="0.25">
      <c r="A3901" s="7" t="str">
        <f>IF(C3901="","",IFERROR(IF(VLOOKUP(C3901,'Program Mapping'!B:B,1,FALSE)=C3901,"OK","Fix"),"Fix"))</f>
        <v/>
      </c>
      <c r="C3901" s="32"/>
      <c r="E3901" s="25"/>
      <c r="F3901" s="25"/>
      <c r="M3901" s="13"/>
    </row>
    <row r="3902" spans="1:13" x14ac:dyDescent="0.25">
      <c r="A3902" s="7" t="str">
        <f>IF(C3902="","",IFERROR(IF(VLOOKUP(C3902,'Program Mapping'!B:B,1,FALSE)=C3902,"OK","Fix"),"Fix"))</f>
        <v/>
      </c>
      <c r="C3902" s="32"/>
      <c r="E3902" s="25"/>
      <c r="F3902" s="25"/>
      <c r="M3902" s="13"/>
    </row>
    <row r="3903" spans="1:13" x14ac:dyDescent="0.25">
      <c r="A3903" s="7" t="str">
        <f>IF(C3903="","",IFERROR(IF(VLOOKUP(C3903,'Program Mapping'!B:B,1,FALSE)=C3903,"OK","Fix"),"Fix"))</f>
        <v/>
      </c>
      <c r="C3903" s="32"/>
      <c r="E3903" s="25"/>
      <c r="F3903" s="25"/>
      <c r="M3903" s="13"/>
    </row>
    <row r="3904" spans="1:13" x14ac:dyDescent="0.25">
      <c r="A3904" s="7" t="str">
        <f>IF(C3904="","",IFERROR(IF(VLOOKUP(C3904,'Program Mapping'!B:B,1,FALSE)=C3904,"OK","Fix"),"Fix"))</f>
        <v/>
      </c>
      <c r="C3904" s="32"/>
      <c r="E3904" s="25"/>
      <c r="F3904" s="25"/>
      <c r="M3904" s="13"/>
    </row>
    <row r="3905" spans="1:13" x14ac:dyDescent="0.25">
      <c r="A3905" s="7" t="str">
        <f>IF(C3905="","",IFERROR(IF(VLOOKUP(C3905,'Program Mapping'!B:B,1,FALSE)=C3905,"OK","Fix"),"Fix"))</f>
        <v/>
      </c>
      <c r="C3905" s="32"/>
      <c r="E3905" s="25"/>
      <c r="F3905" s="25"/>
      <c r="M3905" s="13"/>
    </row>
    <row r="3906" spans="1:13" x14ac:dyDescent="0.25">
      <c r="A3906" s="7" t="str">
        <f>IF(C3906="","",IFERROR(IF(VLOOKUP(C3906,'Program Mapping'!B:B,1,FALSE)=C3906,"OK","Fix"),"Fix"))</f>
        <v/>
      </c>
      <c r="C3906" s="32"/>
      <c r="E3906" s="25"/>
      <c r="F3906" s="25"/>
      <c r="M3906" s="13"/>
    </row>
    <row r="3907" spans="1:13" x14ac:dyDescent="0.25">
      <c r="A3907" s="7" t="str">
        <f>IF(C3907="","",IFERROR(IF(VLOOKUP(C3907,'Program Mapping'!B:B,1,FALSE)=C3907,"OK","Fix"),"Fix"))</f>
        <v/>
      </c>
      <c r="C3907" s="32"/>
      <c r="E3907" s="25"/>
      <c r="F3907" s="25"/>
      <c r="M3907" s="13"/>
    </row>
    <row r="3908" spans="1:13" x14ac:dyDescent="0.25">
      <c r="A3908" s="7" t="str">
        <f>IF(C3908="","",IFERROR(IF(VLOOKUP(C3908,'Program Mapping'!B:B,1,FALSE)=C3908,"OK","Fix"),"Fix"))</f>
        <v/>
      </c>
      <c r="C3908" s="32"/>
      <c r="E3908" s="25"/>
      <c r="F3908" s="25"/>
      <c r="M3908" s="13"/>
    </row>
    <row r="3909" spans="1:13" x14ac:dyDescent="0.25">
      <c r="A3909" s="7" t="str">
        <f>IF(C3909="","",IFERROR(IF(VLOOKUP(C3909,'Program Mapping'!B:B,1,FALSE)=C3909,"OK","Fix"),"Fix"))</f>
        <v/>
      </c>
      <c r="C3909" s="32"/>
      <c r="E3909" s="25"/>
      <c r="F3909" s="25"/>
      <c r="M3909" s="13"/>
    </row>
    <row r="3910" spans="1:13" x14ac:dyDescent="0.25">
      <c r="A3910" s="7" t="str">
        <f>IF(C3910="","",IFERROR(IF(VLOOKUP(C3910,'Program Mapping'!B:B,1,FALSE)=C3910,"OK","Fix"),"Fix"))</f>
        <v/>
      </c>
      <c r="C3910" s="32"/>
      <c r="E3910" s="25"/>
      <c r="F3910" s="25"/>
      <c r="M3910" s="13"/>
    </row>
    <row r="3911" spans="1:13" x14ac:dyDescent="0.25">
      <c r="A3911" s="7" t="str">
        <f>IF(C3911="","",IFERROR(IF(VLOOKUP(C3911,'Program Mapping'!B:B,1,FALSE)=C3911,"OK","Fix"),"Fix"))</f>
        <v/>
      </c>
      <c r="C3911" s="32"/>
      <c r="E3911" s="25"/>
      <c r="F3911" s="25"/>
      <c r="M3911" s="13"/>
    </row>
    <row r="3912" spans="1:13" x14ac:dyDescent="0.25">
      <c r="A3912" s="7" t="str">
        <f>IF(C3912="","",IFERROR(IF(VLOOKUP(C3912,'Program Mapping'!B:B,1,FALSE)=C3912,"OK","Fix"),"Fix"))</f>
        <v/>
      </c>
      <c r="C3912" s="32"/>
      <c r="E3912" s="25"/>
      <c r="F3912" s="25"/>
      <c r="M3912" s="13"/>
    </row>
    <row r="3913" spans="1:13" x14ac:dyDescent="0.25">
      <c r="A3913" s="7" t="str">
        <f>IF(C3913="","",IFERROR(IF(VLOOKUP(C3913,'Program Mapping'!B:B,1,FALSE)=C3913,"OK","Fix"),"Fix"))</f>
        <v/>
      </c>
      <c r="C3913" s="32"/>
      <c r="E3913" s="25"/>
      <c r="F3913" s="25"/>
      <c r="M3913" s="13"/>
    </row>
    <row r="3914" spans="1:13" x14ac:dyDescent="0.25">
      <c r="A3914" s="7" t="str">
        <f>IF(C3914="","",IFERROR(IF(VLOOKUP(C3914,'Program Mapping'!B:B,1,FALSE)=C3914,"OK","Fix"),"Fix"))</f>
        <v/>
      </c>
      <c r="C3914" s="32"/>
      <c r="E3914" s="25"/>
      <c r="F3914" s="25"/>
      <c r="M3914" s="13"/>
    </row>
    <row r="3915" spans="1:13" x14ac:dyDescent="0.25">
      <c r="A3915" s="7" t="str">
        <f>IF(C3915="","",IFERROR(IF(VLOOKUP(C3915,'Program Mapping'!B:B,1,FALSE)=C3915,"OK","Fix"),"Fix"))</f>
        <v/>
      </c>
      <c r="C3915" s="32"/>
      <c r="E3915" s="25"/>
      <c r="F3915" s="25"/>
      <c r="M3915" s="13"/>
    </row>
    <row r="3916" spans="1:13" x14ac:dyDescent="0.25">
      <c r="A3916" s="7" t="str">
        <f>IF(C3916="","",IFERROR(IF(VLOOKUP(C3916,'Program Mapping'!B:B,1,FALSE)=C3916,"OK","Fix"),"Fix"))</f>
        <v/>
      </c>
      <c r="C3916" s="32"/>
      <c r="E3916" s="25"/>
      <c r="F3916" s="25"/>
      <c r="M3916" s="13"/>
    </row>
    <row r="3917" spans="1:13" x14ac:dyDescent="0.25">
      <c r="A3917" s="7" t="str">
        <f>IF(C3917="","",IFERROR(IF(VLOOKUP(C3917,'Program Mapping'!B:B,1,FALSE)=C3917,"OK","Fix"),"Fix"))</f>
        <v/>
      </c>
      <c r="C3917" s="32"/>
      <c r="E3917" s="25"/>
      <c r="F3917" s="25"/>
      <c r="M3917" s="13"/>
    </row>
    <row r="3918" spans="1:13" x14ac:dyDescent="0.25">
      <c r="A3918" s="7" t="str">
        <f>IF(C3918="","",IFERROR(IF(VLOOKUP(C3918,'Program Mapping'!B:B,1,FALSE)=C3918,"OK","Fix"),"Fix"))</f>
        <v/>
      </c>
      <c r="C3918" s="32"/>
      <c r="E3918" s="25"/>
      <c r="F3918" s="25"/>
      <c r="M3918" s="13"/>
    </row>
    <row r="3919" spans="1:13" x14ac:dyDescent="0.25">
      <c r="A3919" s="7" t="str">
        <f>IF(C3919="","",IFERROR(IF(VLOOKUP(C3919,'Program Mapping'!B:B,1,FALSE)=C3919,"OK","Fix"),"Fix"))</f>
        <v/>
      </c>
      <c r="C3919" s="32"/>
      <c r="E3919" s="25"/>
      <c r="F3919" s="25"/>
      <c r="M3919" s="13"/>
    </row>
    <row r="3920" spans="1:13" x14ac:dyDescent="0.25">
      <c r="A3920" s="7" t="str">
        <f>IF(C3920="","",IFERROR(IF(VLOOKUP(C3920,'Program Mapping'!B:B,1,FALSE)=C3920,"OK","Fix"),"Fix"))</f>
        <v/>
      </c>
      <c r="C3920" s="32"/>
      <c r="E3920" s="25"/>
      <c r="F3920" s="25"/>
      <c r="M3920" s="13"/>
    </row>
    <row r="3921" spans="1:13" x14ac:dyDescent="0.25">
      <c r="A3921" s="7" t="str">
        <f>IF(C3921="","",IFERROR(IF(VLOOKUP(C3921,'Program Mapping'!B:B,1,FALSE)=C3921,"OK","Fix"),"Fix"))</f>
        <v/>
      </c>
      <c r="C3921" s="32"/>
      <c r="E3921" s="25"/>
      <c r="F3921" s="25"/>
      <c r="M3921" s="13"/>
    </row>
    <row r="3922" spans="1:13" x14ac:dyDescent="0.25">
      <c r="A3922" s="7" t="str">
        <f>IF(C3922="","",IFERROR(IF(VLOOKUP(C3922,'Program Mapping'!B:B,1,FALSE)=C3922,"OK","Fix"),"Fix"))</f>
        <v/>
      </c>
      <c r="C3922" s="32"/>
      <c r="E3922" s="25"/>
      <c r="F3922" s="25"/>
      <c r="M3922" s="13"/>
    </row>
    <row r="3923" spans="1:13" x14ac:dyDescent="0.25">
      <c r="A3923" s="7" t="str">
        <f>IF(C3923="","",IFERROR(IF(VLOOKUP(C3923,'Program Mapping'!B:B,1,FALSE)=C3923,"OK","Fix"),"Fix"))</f>
        <v/>
      </c>
      <c r="C3923" s="32"/>
      <c r="E3923" s="25"/>
      <c r="F3923" s="25"/>
      <c r="M3923" s="13"/>
    </row>
    <row r="3924" spans="1:13" x14ac:dyDescent="0.25">
      <c r="A3924" s="7" t="str">
        <f>IF(C3924="","",IFERROR(IF(VLOOKUP(C3924,'Program Mapping'!B:B,1,FALSE)=C3924,"OK","Fix"),"Fix"))</f>
        <v/>
      </c>
      <c r="C3924" s="32"/>
      <c r="E3924" s="25"/>
      <c r="F3924" s="25"/>
      <c r="M3924" s="13"/>
    </row>
    <row r="3925" spans="1:13" x14ac:dyDescent="0.25">
      <c r="A3925" s="7" t="str">
        <f>IF(C3925="","",IFERROR(IF(VLOOKUP(C3925,'Program Mapping'!B:B,1,FALSE)=C3925,"OK","Fix"),"Fix"))</f>
        <v/>
      </c>
      <c r="C3925" s="32"/>
      <c r="E3925" s="25"/>
      <c r="F3925" s="25"/>
      <c r="M3925" s="13"/>
    </row>
    <row r="3926" spans="1:13" x14ac:dyDescent="0.25">
      <c r="A3926" s="7" t="str">
        <f>IF(C3926="","",IFERROR(IF(VLOOKUP(C3926,'Program Mapping'!B:B,1,FALSE)=C3926,"OK","Fix"),"Fix"))</f>
        <v/>
      </c>
      <c r="C3926" s="32"/>
      <c r="E3926" s="25"/>
      <c r="F3926" s="25"/>
      <c r="M3926" s="13"/>
    </row>
    <row r="3927" spans="1:13" x14ac:dyDescent="0.25">
      <c r="A3927" s="7" t="str">
        <f>IF(C3927="","",IFERROR(IF(VLOOKUP(C3927,'Program Mapping'!B:B,1,FALSE)=C3927,"OK","Fix"),"Fix"))</f>
        <v/>
      </c>
      <c r="C3927" s="32"/>
      <c r="E3927" s="25"/>
      <c r="F3927" s="25"/>
      <c r="M3927" s="13"/>
    </row>
    <row r="3928" spans="1:13" x14ac:dyDescent="0.25">
      <c r="A3928" s="7" t="str">
        <f>IF(C3928="","",IFERROR(IF(VLOOKUP(C3928,'Program Mapping'!B:B,1,FALSE)=C3928,"OK","Fix"),"Fix"))</f>
        <v/>
      </c>
      <c r="C3928" s="32"/>
      <c r="E3928" s="25"/>
      <c r="F3928" s="25"/>
      <c r="M3928" s="13"/>
    </row>
    <row r="3929" spans="1:13" x14ac:dyDescent="0.25">
      <c r="A3929" s="7" t="str">
        <f>IF(C3929="","",IFERROR(IF(VLOOKUP(C3929,'Program Mapping'!B:B,1,FALSE)=C3929,"OK","Fix"),"Fix"))</f>
        <v/>
      </c>
      <c r="C3929" s="32"/>
      <c r="E3929" s="25"/>
      <c r="F3929" s="25"/>
      <c r="M3929" s="13"/>
    </row>
    <row r="3930" spans="1:13" x14ac:dyDescent="0.25">
      <c r="A3930" s="7" t="str">
        <f>IF(C3930="","",IFERROR(IF(VLOOKUP(C3930,'Program Mapping'!B:B,1,FALSE)=C3930,"OK","Fix"),"Fix"))</f>
        <v/>
      </c>
      <c r="C3930" s="32"/>
      <c r="E3930" s="25"/>
      <c r="F3930" s="25"/>
      <c r="M3930" s="13"/>
    </row>
    <row r="3931" spans="1:13" x14ac:dyDescent="0.25">
      <c r="A3931" s="7" t="str">
        <f>IF(C3931="","",IFERROR(IF(VLOOKUP(C3931,'Program Mapping'!B:B,1,FALSE)=C3931,"OK","Fix"),"Fix"))</f>
        <v/>
      </c>
      <c r="C3931" s="32"/>
      <c r="E3931" s="25"/>
      <c r="F3931" s="25"/>
      <c r="M3931" s="13"/>
    </row>
    <row r="3932" spans="1:13" x14ac:dyDescent="0.25">
      <c r="A3932" s="7" t="str">
        <f>IF(C3932="","",IFERROR(IF(VLOOKUP(C3932,'Program Mapping'!B:B,1,FALSE)=C3932,"OK","Fix"),"Fix"))</f>
        <v/>
      </c>
      <c r="C3932" s="32"/>
      <c r="E3932" s="25"/>
      <c r="F3932" s="25"/>
      <c r="M3932" s="13"/>
    </row>
    <row r="3933" spans="1:13" x14ac:dyDescent="0.25">
      <c r="A3933" s="7" t="str">
        <f>IF(C3933="","",IFERROR(IF(VLOOKUP(C3933,'Program Mapping'!B:B,1,FALSE)=C3933,"OK","Fix"),"Fix"))</f>
        <v/>
      </c>
      <c r="C3933" s="32"/>
      <c r="E3933" s="25"/>
      <c r="F3933" s="25"/>
      <c r="M3933" s="13"/>
    </row>
    <row r="3934" spans="1:13" x14ac:dyDescent="0.25">
      <c r="A3934" s="7" t="str">
        <f>IF(C3934="","",IFERROR(IF(VLOOKUP(C3934,'Program Mapping'!B:B,1,FALSE)=C3934,"OK","Fix"),"Fix"))</f>
        <v/>
      </c>
      <c r="C3934" s="32"/>
      <c r="E3934" s="25"/>
      <c r="F3934" s="25"/>
      <c r="M3934" s="13"/>
    </row>
    <row r="3935" spans="1:13" x14ac:dyDescent="0.25">
      <c r="A3935" s="7" t="str">
        <f>IF(C3935="","",IFERROR(IF(VLOOKUP(C3935,'Program Mapping'!B:B,1,FALSE)=C3935,"OK","Fix"),"Fix"))</f>
        <v/>
      </c>
      <c r="C3935" s="32"/>
      <c r="E3935" s="25"/>
      <c r="F3935" s="25"/>
      <c r="M3935" s="13"/>
    </row>
    <row r="3936" spans="1:13" x14ac:dyDescent="0.25">
      <c r="A3936" s="7" t="str">
        <f>IF(C3936="","",IFERROR(IF(VLOOKUP(C3936,'Program Mapping'!B:B,1,FALSE)=C3936,"OK","Fix"),"Fix"))</f>
        <v/>
      </c>
      <c r="C3936" s="32"/>
      <c r="E3936" s="25"/>
      <c r="F3936" s="25"/>
      <c r="M3936" s="13"/>
    </row>
    <row r="3937" spans="1:13" x14ac:dyDescent="0.25">
      <c r="A3937" s="7" t="str">
        <f>IF(C3937="","",IFERROR(IF(VLOOKUP(C3937,'Program Mapping'!B:B,1,FALSE)=C3937,"OK","Fix"),"Fix"))</f>
        <v/>
      </c>
      <c r="C3937" s="32"/>
      <c r="E3937" s="25"/>
      <c r="F3937" s="25"/>
      <c r="M3937" s="13"/>
    </row>
    <row r="3938" spans="1:13" x14ac:dyDescent="0.25">
      <c r="A3938" s="7" t="str">
        <f>IF(C3938="","",IFERROR(IF(VLOOKUP(C3938,'Program Mapping'!B:B,1,FALSE)=C3938,"OK","Fix"),"Fix"))</f>
        <v/>
      </c>
      <c r="C3938" s="32"/>
      <c r="E3938" s="25"/>
      <c r="F3938" s="25"/>
      <c r="M3938" s="13"/>
    </row>
    <row r="3939" spans="1:13" x14ac:dyDescent="0.25">
      <c r="A3939" s="7" t="str">
        <f>IF(C3939="","",IFERROR(IF(VLOOKUP(C3939,'Program Mapping'!B:B,1,FALSE)=C3939,"OK","Fix"),"Fix"))</f>
        <v/>
      </c>
      <c r="C3939" s="32"/>
      <c r="E3939" s="25"/>
      <c r="F3939" s="25"/>
      <c r="M3939" s="13"/>
    </row>
    <row r="3940" spans="1:13" x14ac:dyDescent="0.25">
      <c r="A3940" s="7" t="str">
        <f>IF(C3940="","",IFERROR(IF(VLOOKUP(C3940,'Program Mapping'!B:B,1,FALSE)=C3940,"OK","Fix"),"Fix"))</f>
        <v/>
      </c>
      <c r="C3940" s="32"/>
      <c r="E3940" s="25"/>
      <c r="F3940" s="25"/>
      <c r="M3940" s="13"/>
    </row>
    <row r="3941" spans="1:13" x14ac:dyDescent="0.25">
      <c r="A3941" s="7" t="str">
        <f>IF(C3941="","",IFERROR(IF(VLOOKUP(C3941,'Program Mapping'!B:B,1,FALSE)=C3941,"OK","Fix"),"Fix"))</f>
        <v/>
      </c>
      <c r="C3941" s="32"/>
      <c r="E3941" s="25"/>
      <c r="F3941" s="25"/>
      <c r="M3941" s="13"/>
    </row>
    <row r="3942" spans="1:13" x14ac:dyDescent="0.25">
      <c r="A3942" s="7" t="str">
        <f>IF(C3942="","",IFERROR(IF(VLOOKUP(C3942,'Program Mapping'!B:B,1,FALSE)=C3942,"OK","Fix"),"Fix"))</f>
        <v/>
      </c>
      <c r="C3942" s="32"/>
      <c r="E3942" s="25"/>
      <c r="F3942" s="25"/>
      <c r="M3942" s="13"/>
    </row>
    <row r="3943" spans="1:13" x14ac:dyDescent="0.25">
      <c r="A3943" s="7" t="str">
        <f>IF(C3943="","",IFERROR(IF(VLOOKUP(C3943,'Program Mapping'!B:B,1,FALSE)=C3943,"OK","Fix"),"Fix"))</f>
        <v/>
      </c>
      <c r="C3943" s="32"/>
      <c r="E3943" s="25"/>
      <c r="F3943" s="25"/>
      <c r="M3943" s="13"/>
    </row>
    <row r="3944" spans="1:13" x14ac:dyDescent="0.25">
      <c r="A3944" s="7" t="str">
        <f>IF(C3944="","",IFERROR(IF(VLOOKUP(C3944,'Program Mapping'!B:B,1,FALSE)=C3944,"OK","Fix"),"Fix"))</f>
        <v/>
      </c>
      <c r="C3944" s="32"/>
      <c r="E3944" s="25"/>
      <c r="F3944" s="25"/>
      <c r="M3944" s="13"/>
    </row>
    <row r="3945" spans="1:13" x14ac:dyDescent="0.25">
      <c r="A3945" s="7" t="str">
        <f>IF(C3945="","",IFERROR(IF(VLOOKUP(C3945,'Program Mapping'!B:B,1,FALSE)=C3945,"OK","Fix"),"Fix"))</f>
        <v/>
      </c>
      <c r="C3945" s="32"/>
      <c r="E3945" s="25"/>
      <c r="F3945" s="25"/>
      <c r="M3945" s="13"/>
    </row>
    <row r="3946" spans="1:13" x14ac:dyDescent="0.25">
      <c r="A3946" s="7" t="str">
        <f>IF(C3946="","",IFERROR(IF(VLOOKUP(C3946,'Program Mapping'!B:B,1,FALSE)=C3946,"OK","Fix"),"Fix"))</f>
        <v/>
      </c>
      <c r="C3946" s="32"/>
      <c r="E3946" s="25"/>
      <c r="F3946" s="25"/>
      <c r="M3946" s="13"/>
    </row>
    <row r="3947" spans="1:13" x14ac:dyDescent="0.25">
      <c r="A3947" s="7" t="str">
        <f>IF(C3947="","",IFERROR(IF(VLOOKUP(C3947,'Program Mapping'!B:B,1,FALSE)=C3947,"OK","Fix"),"Fix"))</f>
        <v/>
      </c>
      <c r="C3947" s="32"/>
      <c r="E3947" s="25"/>
      <c r="F3947" s="25"/>
      <c r="M3947" s="13"/>
    </row>
    <row r="3948" spans="1:13" x14ac:dyDescent="0.25">
      <c r="A3948" s="7" t="str">
        <f>IF(C3948="","",IFERROR(IF(VLOOKUP(C3948,'Program Mapping'!B:B,1,FALSE)=C3948,"OK","Fix"),"Fix"))</f>
        <v/>
      </c>
      <c r="C3948" s="32"/>
      <c r="E3948" s="25"/>
      <c r="F3948" s="25"/>
      <c r="M3948" s="13"/>
    </row>
    <row r="3949" spans="1:13" x14ac:dyDescent="0.25">
      <c r="A3949" s="7" t="str">
        <f>IF(C3949="","",IFERROR(IF(VLOOKUP(C3949,'Program Mapping'!B:B,1,FALSE)=C3949,"OK","Fix"),"Fix"))</f>
        <v/>
      </c>
      <c r="C3949" s="32"/>
      <c r="E3949" s="25"/>
      <c r="F3949" s="25"/>
      <c r="M3949" s="13"/>
    </row>
    <row r="3950" spans="1:13" x14ac:dyDescent="0.25">
      <c r="A3950" s="7" t="str">
        <f>IF(C3950="","",IFERROR(IF(VLOOKUP(C3950,'Program Mapping'!B:B,1,FALSE)=C3950,"OK","Fix"),"Fix"))</f>
        <v/>
      </c>
      <c r="C3950" s="32"/>
      <c r="E3950" s="25"/>
      <c r="F3950" s="25"/>
      <c r="M3950" s="13"/>
    </row>
    <row r="3951" spans="1:13" x14ac:dyDescent="0.25">
      <c r="A3951" s="7" t="str">
        <f>IF(C3951="","",IFERROR(IF(VLOOKUP(C3951,'Program Mapping'!B:B,1,FALSE)=C3951,"OK","Fix"),"Fix"))</f>
        <v/>
      </c>
      <c r="C3951" s="32"/>
      <c r="E3951" s="25"/>
      <c r="F3951" s="25"/>
      <c r="M3951" s="13"/>
    </row>
    <row r="3952" spans="1:13" x14ac:dyDescent="0.25">
      <c r="A3952" s="7" t="str">
        <f>IF(C3952="","",IFERROR(IF(VLOOKUP(C3952,'Program Mapping'!B:B,1,FALSE)=C3952,"OK","Fix"),"Fix"))</f>
        <v/>
      </c>
      <c r="C3952" s="32"/>
      <c r="E3952" s="25"/>
      <c r="F3952" s="25"/>
      <c r="M3952" s="13"/>
    </row>
    <row r="3953" spans="1:13" x14ac:dyDescent="0.25">
      <c r="A3953" s="7" t="str">
        <f>IF(C3953="","",IFERROR(IF(VLOOKUP(C3953,'Program Mapping'!B:B,1,FALSE)=C3953,"OK","Fix"),"Fix"))</f>
        <v/>
      </c>
      <c r="C3953" s="32"/>
      <c r="E3953" s="25"/>
      <c r="F3953" s="25"/>
      <c r="M3953" s="13"/>
    </row>
    <row r="3954" spans="1:13" x14ac:dyDescent="0.25">
      <c r="A3954" s="7" t="str">
        <f>IF(C3954="","",IFERROR(IF(VLOOKUP(C3954,'Program Mapping'!B:B,1,FALSE)=C3954,"OK","Fix"),"Fix"))</f>
        <v/>
      </c>
      <c r="C3954" s="32"/>
      <c r="E3954" s="25"/>
      <c r="F3954" s="25"/>
      <c r="M3954" s="13"/>
    </row>
    <row r="3955" spans="1:13" x14ac:dyDescent="0.25">
      <c r="A3955" s="7" t="str">
        <f>IF(C3955="","",IFERROR(IF(VLOOKUP(C3955,'Program Mapping'!B:B,1,FALSE)=C3955,"OK","Fix"),"Fix"))</f>
        <v/>
      </c>
      <c r="C3955" s="32"/>
      <c r="E3955" s="25"/>
      <c r="F3955" s="25"/>
      <c r="M3955" s="13"/>
    </row>
    <row r="3956" spans="1:13" x14ac:dyDescent="0.25">
      <c r="A3956" s="7" t="str">
        <f>IF(C3956="","",IFERROR(IF(VLOOKUP(C3956,'Program Mapping'!B:B,1,FALSE)=C3956,"OK","Fix"),"Fix"))</f>
        <v/>
      </c>
      <c r="C3956" s="32"/>
      <c r="E3956" s="25"/>
      <c r="F3956" s="25"/>
      <c r="M3956" s="13"/>
    </row>
    <row r="3957" spans="1:13" x14ac:dyDescent="0.25">
      <c r="A3957" s="7" t="str">
        <f>IF(C3957="","",IFERROR(IF(VLOOKUP(C3957,'Program Mapping'!B:B,1,FALSE)=C3957,"OK","Fix"),"Fix"))</f>
        <v/>
      </c>
      <c r="C3957" s="32"/>
      <c r="E3957" s="25"/>
      <c r="F3957" s="25"/>
      <c r="M3957" s="13"/>
    </row>
    <row r="3958" spans="1:13" x14ac:dyDescent="0.25">
      <c r="A3958" s="7" t="str">
        <f>IF(C3958="","",IFERROR(IF(VLOOKUP(C3958,'Program Mapping'!B:B,1,FALSE)=C3958,"OK","Fix"),"Fix"))</f>
        <v/>
      </c>
      <c r="C3958" s="32"/>
      <c r="E3958" s="25"/>
      <c r="F3958" s="25"/>
      <c r="M3958" s="13"/>
    </row>
    <row r="3959" spans="1:13" x14ac:dyDescent="0.25">
      <c r="A3959" s="7" t="str">
        <f>IF(C3959="","",IFERROR(IF(VLOOKUP(C3959,'Program Mapping'!B:B,1,FALSE)=C3959,"OK","Fix"),"Fix"))</f>
        <v/>
      </c>
      <c r="C3959" s="32"/>
      <c r="E3959" s="25"/>
      <c r="F3959" s="25"/>
      <c r="M3959" s="13"/>
    </row>
    <row r="3960" spans="1:13" x14ac:dyDescent="0.25">
      <c r="A3960" s="7" t="str">
        <f>IF(C3960="","",IFERROR(IF(VLOOKUP(C3960,'Program Mapping'!B:B,1,FALSE)=C3960,"OK","Fix"),"Fix"))</f>
        <v/>
      </c>
      <c r="C3960" s="32"/>
      <c r="E3960" s="25"/>
      <c r="F3960" s="25"/>
      <c r="M3960" s="13"/>
    </row>
    <row r="3961" spans="1:13" x14ac:dyDescent="0.25">
      <c r="A3961" s="7" t="str">
        <f>IF(C3961="","",IFERROR(IF(VLOOKUP(C3961,'Program Mapping'!B:B,1,FALSE)=C3961,"OK","Fix"),"Fix"))</f>
        <v/>
      </c>
      <c r="C3961" s="32"/>
      <c r="E3961" s="25"/>
      <c r="F3961" s="25"/>
      <c r="M3961" s="13"/>
    </row>
    <row r="3962" spans="1:13" x14ac:dyDescent="0.25">
      <c r="A3962" s="7" t="str">
        <f>IF(C3962="","",IFERROR(IF(VLOOKUP(C3962,'Program Mapping'!B:B,1,FALSE)=C3962,"OK","Fix"),"Fix"))</f>
        <v/>
      </c>
      <c r="C3962" s="32"/>
      <c r="E3962" s="25"/>
      <c r="F3962" s="25"/>
      <c r="M3962" s="13"/>
    </row>
    <row r="3963" spans="1:13" x14ac:dyDescent="0.25">
      <c r="A3963" s="7" t="str">
        <f>IF(C3963="","",IFERROR(IF(VLOOKUP(C3963,'Program Mapping'!B:B,1,FALSE)=C3963,"OK","Fix"),"Fix"))</f>
        <v/>
      </c>
      <c r="C3963" s="32"/>
      <c r="E3963" s="25"/>
      <c r="F3963" s="25"/>
      <c r="M3963" s="13"/>
    </row>
    <row r="3964" spans="1:13" x14ac:dyDescent="0.25">
      <c r="A3964" s="7" t="str">
        <f>IF(C3964="","",IFERROR(IF(VLOOKUP(C3964,'Program Mapping'!B:B,1,FALSE)=C3964,"OK","Fix"),"Fix"))</f>
        <v/>
      </c>
      <c r="C3964" s="32"/>
      <c r="E3964" s="25"/>
      <c r="F3964" s="25"/>
      <c r="M3964" s="13"/>
    </row>
    <row r="3965" spans="1:13" x14ac:dyDescent="0.25">
      <c r="A3965" s="7" t="str">
        <f>IF(C3965="","",IFERROR(IF(VLOOKUP(C3965,'Program Mapping'!B:B,1,FALSE)=C3965,"OK","Fix"),"Fix"))</f>
        <v/>
      </c>
      <c r="C3965" s="32"/>
      <c r="E3965" s="25"/>
      <c r="F3965" s="25"/>
      <c r="M3965" s="13"/>
    </row>
    <row r="3966" spans="1:13" x14ac:dyDescent="0.25">
      <c r="A3966" s="7" t="str">
        <f>IF(C3966="","",IFERROR(IF(VLOOKUP(C3966,'Program Mapping'!B:B,1,FALSE)=C3966,"OK","Fix"),"Fix"))</f>
        <v/>
      </c>
      <c r="C3966" s="32"/>
      <c r="E3966" s="25"/>
      <c r="F3966" s="25"/>
      <c r="M3966" s="13"/>
    </row>
    <row r="3967" spans="1:13" x14ac:dyDescent="0.25">
      <c r="A3967" s="7" t="str">
        <f>IF(C3967="","",IFERROR(IF(VLOOKUP(C3967,'Program Mapping'!B:B,1,FALSE)=C3967,"OK","Fix"),"Fix"))</f>
        <v/>
      </c>
      <c r="C3967" s="32"/>
      <c r="E3967" s="25"/>
      <c r="F3967" s="25"/>
      <c r="M3967" s="13"/>
    </row>
    <row r="3968" spans="1:13" x14ac:dyDescent="0.25">
      <c r="A3968" s="7" t="str">
        <f>IF(C3968="","",IFERROR(IF(VLOOKUP(C3968,'Program Mapping'!B:B,1,FALSE)=C3968,"OK","Fix"),"Fix"))</f>
        <v/>
      </c>
      <c r="C3968" s="32"/>
      <c r="E3968" s="25"/>
      <c r="F3968" s="25"/>
      <c r="M3968" s="13"/>
    </row>
    <row r="3969" spans="1:13" x14ac:dyDescent="0.25">
      <c r="A3969" s="7" t="str">
        <f>IF(C3969="","",IFERROR(IF(VLOOKUP(C3969,'Program Mapping'!B:B,1,FALSE)=C3969,"OK","Fix"),"Fix"))</f>
        <v/>
      </c>
      <c r="C3969" s="32"/>
      <c r="E3969" s="25"/>
      <c r="F3969" s="25"/>
      <c r="M3969" s="13"/>
    </row>
    <row r="3970" spans="1:13" x14ac:dyDescent="0.25">
      <c r="A3970" s="7" t="str">
        <f>IF(C3970="","",IFERROR(IF(VLOOKUP(C3970,'Program Mapping'!B:B,1,FALSE)=C3970,"OK","Fix"),"Fix"))</f>
        <v/>
      </c>
      <c r="C3970" s="32"/>
      <c r="E3970" s="25"/>
      <c r="F3970" s="25"/>
      <c r="M3970" s="13"/>
    </row>
    <row r="3971" spans="1:13" x14ac:dyDescent="0.25">
      <c r="A3971" s="7" t="str">
        <f>IF(C3971="","",IFERROR(IF(VLOOKUP(C3971,'Program Mapping'!B:B,1,FALSE)=C3971,"OK","Fix"),"Fix"))</f>
        <v/>
      </c>
      <c r="C3971" s="32"/>
      <c r="E3971" s="25"/>
      <c r="F3971" s="25"/>
      <c r="M3971" s="13"/>
    </row>
    <row r="3972" spans="1:13" x14ac:dyDescent="0.25">
      <c r="A3972" s="7" t="str">
        <f>IF(C3972="","",IFERROR(IF(VLOOKUP(C3972,'Program Mapping'!B:B,1,FALSE)=C3972,"OK","Fix"),"Fix"))</f>
        <v/>
      </c>
      <c r="C3972" s="32"/>
      <c r="E3972" s="25"/>
      <c r="F3972" s="25"/>
      <c r="M3972" s="13"/>
    </row>
    <row r="3973" spans="1:13" x14ac:dyDescent="0.25">
      <c r="A3973" s="7" t="str">
        <f>IF(C3973="","",IFERROR(IF(VLOOKUP(C3973,'Program Mapping'!B:B,1,FALSE)=C3973,"OK","Fix"),"Fix"))</f>
        <v/>
      </c>
      <c r="C3973" s="32"/>
      <c r="E3973" s="25"/>
      <c r="F3973" s="25"/>
      <c r="M3973" s="13"/>
    </row>
    <row r="3974" spans="1:13" x14ac:dyDescent="0.25">
      <c r="A3974" s="7" t="str">
        <f>IF(C3974="","",IFERROR(IF(VLOOKUP(C3974,'Program Mapping'!B:B,1,FALSE)=C3974,"OK","Fix"),"Fix"))</f>
        <v/>
      </c>
      <c r="C3974" s="32"/>
      <c r="E3974" s="25"/>
      <c r="F3974" s="25"/>
      <c r="M3974" s="13"/>
    </row>
    <row r="3975" spans="1:13" x14ac:dyDescent="0.25">
      <c r="A3975" s="7" t="str">
        <f>IF(C3975="","",IFERROR(IF(VLOOKUP(C3975,'Program Mapping'!B:B,1,FALSE)=C3975,"OK","Fix"),"Fix"))</f>
        <v/>
      </c>
      <c r="C3975" s="32"/>
      <c r="E3975" s="25"/>
      <c r="F3975" s="25"/>
      <c r="M3975" s="13"/>
    </row>
    <row r="3976" spans="1:13" x14ac:dyDescent="0.25">
      <c r="A3976" s="7" t="str">
        <f>IF(C3976="","",IFERROR(IF(VLOOKUP(C3976,'Program Mapping'!B:B,1,FALSE)=C3976,"OK","Fix"),"Fix"))</f>
        <v/>
      </c>
      <c r="C3976" s="32"/>
      <c r="E3976" s="25"/>
      <c r="F3976" s="25"/>
      <c r="M3976" s="13"/>
    </row>
    <row r="3977" spans="1:13" x14ac:dyDescent="0.25">
      <c r="A3977" s="7" t="str">
        <f>IF(C3977="","",IFERROR(IF(VLOOKUP(C3977,'Program Mapping'!B:B,1,FALSE)=C3977,"OK","Fix"),"Fix"))</f>
        <v/>
      </c>
      <c r="C3977" s="32"/>
      <c r="E3977" s="25"/>
      <c r="F3977" s="25"/>
      <c r="M3977" s="13"/>
    </row>
    <row r="3978" spans="1:13" x14ac:dyDescent="0.25">
      <c r="A3978" s="7" t="str">
        <f>IF(C3978="","",IFERROR(IF(VLOOKUP(C3978,'Program Mapping'!B:B,1,FALSE)=C3978,"OK","Fix"),"Fix"))</f>
        <v/>
      </c>
      <c r="C3978" s="32"/>
      <c r="E3978" s="25"/>
      <c r="F3978" s="25"/>
      <c r="M3978" s="13"/>
    </row>
    <row r="3979" spans="1:13" x14ac:dyDescent="0.25">
      <c r="A3979" s="7" t="str">
        <f>IF(C3979="","",IFERROR(IF(VLOOKUP(C3979,'Program Mapping'!B:B,1,FALSE)=C3979,"OK","Fix"),"Fix"))</f>
        <v/>
      </c>
      <c r="C3979" s="32"/>
      <c r="E3979" s="25"/>
      <c r="F3979" s="25"/>
      <c r="M3979" s="13"/>
    </row>
    <row r="3980" spans="1:13" x14ac:dyDescent="0.25">
      <c r="A3980" s="7" t="str">
        <f>IF(C3980="","",IFERROR(IF(VLOOKUP(C3980,'Program Mapping'!B:B,1,FALSE)=C3980,"OK","Fix"),"Fix"))</f>
        <v/>
      </c>
      <c r="C3980" s="32"/>
      <c r="E3980" s="25"/>
      <c r="F3980" s="25"/>
      <c r="M3980" s="13"/>
    </row>
    <row r="3981" spans="1:13" x14ac:dyDescent="0.25">
      <c r="A3981" s="7" t="str">
        <f>IF(C3981="","",IFERROR(IF(VLOOKUP(C3981,'Program Mapping'!B:B,1,FALSE)=C3981,"OK","Fix"),"Fix"))</f>
        <v/>
      </c>
      <c r="C3981" s="32"/>
      <c r="E3981" s="25"/>
      <c r="F3981" s="25"/>
      <c r="M3981" s="13"/>
    </row>
    <row r="3982" spans="1:13" x14ac:dyDescent="0.25">
      <c r="A3982" s="7" t="str">
        <f>IF(C3982="","",IFERROR(IF(VLOOKUP(C3982,'Program Mapping'!B:B,1,FALSE)=C3982,"OK","Fix"),"Fix"))</f>
        <v/>
      </c>
      <c r="C3982" s="32"/>
      <c r="E3982" s="25"/>
      <c r="F3982" s="25"/>
      <c r="M3982" s="13"/>
    </row>
    <row r="3983" spans="1:13" x14ac:dyDescent="0.25">
      <c r="A3983" s="7" t="str">
        <f>IF(C3983="","",IFERROR(IF(VLOOKUP(C3983,'Program Mapping'!B:B,1,FALSE)=C3983,"OK","Fix"),"Fix"))</f>
        <v/>
      </c>
      <c r="C3983" s="32"/>
      <c r="E3983" s="25"/>
      <c r="F3983" s="25"/>
      <c r="M3983" s="13"/>
    </row>
    <row r="3984" spans="1:13" x14ac:dyDescent="0.25">
      <c r="A3984" s="7" t="str">
        <f>IF(C3984="","",IFERROR(IF(VLOOKUP(C3984,'Program Mapping'!B:B,1,FALSE)=C3984,"OK","Fix"),"Fix"))</f>
        <v/>
      </c>
      <c r="C3984" s="32"/>
      <c r="E3984" s="25"/>
      <c r="F3984" s="25"/>
      <c r="M3984" s="13"/>
    </row>
    <row r="3985" spans="1:13" x14ac:dyDescent="0.25">
      <c r="A3985" s="7" t="str">
        <f>IF(C3985="","",IFERROR(IF(VLOOKUP(C3985,'Program Mapping'!B:B,1,FALSE)=C3985,"OK","Fix"),"Fix"))</f>
        <v/>
      </c>
      <c r="C3985" s="32"/>
      <c r="E3985" s="25"/>
      <c r="F3985" s="25"/>
      <c r="M3985" s="13"/>
    </row>
    <row r="3986" spans="1:13" x14ac:dyDescent="0.25">
      <c r="A3986" s="7" t="str">
        <f>IF(C3986="","",IFERROR(IF(VLOOKUP(C3986,'Program Mapping'!B:B,1,FALSE)=C3986,"OK","Fix"),"Fix"))</f>
        <v/>
      </c>
      <c r="C3986" s="32"/>
      <c r="E3986" s="25"/>
      <c r="F3986" s="25"/>
      <c r="M3986" s="13"/>
    </row>
    <row r="3987" spans="1:13" x14ac:dyDescent="0.25">
      <c r="A3987" s="7" t="str">
        <f>IF(C3987="","",IFERROR(IF(VLOOKUP(C3987,'Program Mapping'!B:B,1,FALSE)=C3987,"OK","Fix"),"Fix"))</f>
        <v/>
      </c>
      <c r="C3987" s="32"/>
      <c r="E3987" s="25"/>
      <c r="F3987" s="25"/>
      <c r="M3987" s="13"/>
    </row>
    <row r="3988" spans="1:13" x14ac:dyDescent="0.25">
      <c r="A3988" s="7" t="str">
        <f>IF(C3988="","",IFERROR(IF(VLOOKUP(C3988,'Program Mapping'!B:B,1,FALSE)=C3988,"OK","Fix"),"Fix"))</f>
        <v/>
      </c>
      <c r="C3988" s="32"/>
      <c r="E3988" s="25"/>
      <c r="F3988" s="25"/>
      <c r="M3988" s="13"/>
    </row>
    <row r="3989" spans="1:13" x14ac:dyDescent="0.25">
      <c r="A3989" s="7" t="str">
        <f>IF(C3989="","",IFERROR(IF(VLOOKUP(C3989,'Program Mapping'!B:B,1,FALSE)=C3989,"OK","Fix"),"Fix"))</f>
        <v/>
      </c>
      <c r="C3989" s="32"/>
      <c r="E3989" s="25"/>
      <c r="F3989" s="25"/>
      <c r="M3989" s="13"/>
    </row>
    <row r="3990" spans="1:13" x14ac:dyDescent="0.25">
      <c r="A3990" s="7" t="str">
        <f>IF(C3990="","",IFERROR(IF(VLOOKUP(C3990,'Program Mapping'!B:B,1,FALSE)=C3990,"OK","Fix"),"Fix"))</f>
        <v/>
      </c>
      <c r="C3990" s="32"/>
      <c r="E3990" s="25"/>
      <c r="F3990" s="25"/>
      <c r="M3990" s="13"/>
    </row>
    <row r="3991" spans="1:13" x14ac:dyDescent="0.25">
      <c r="A3991" s="7" t="str">
        <f>IF(C3991="","",IFERROR(IF(VLOOKUP(C3991,'Program Mapping'!B:B,1,FALSE)=C3991,"OK","Fix"),"Fix"))</f>
        <v/>
      </c>
      <c r="C3991" s="32"/>
      <c r="E3991" s="25"/>
      <c r="F3991" s="25"/>
      <c r="M3991" s="13"/>
    </row>
    <row r="3992" spans="1:13" x14ac:dyDescent="0.25">
      <c r="A3992" s="7" t="str">
        <f>IF(C3992="","",IFERROR(IF(VLOOKUP(C3992,'Program Mapping'!B:B,1,FALSE)=C3992,"OK","Fix"),"Fix"))</f>
        <v/>
      </c>
      <c r="C3992" s="32"/>
      <c r="E3992" s="25"/>
      <c r="F3992" s="25"/>
      <c r="M3992" s="13"/>
    </row>
    <row r="3993" spans="1:13" x14ac:dyDescent="0.25">
      <c r="A3993" s="7" t="str">
        <f>IF(C3993="","",IFERROR(IF(VLOOKUP(C3993,'Program Mapping'!B:B,1,FALSE)=C3993,"OK","Fix"),"Fix"))</f>
        <v/>
      </c>
      <c r="C3993" s="32"/>
      <c r="E3993" s="25"/>
      <c r="F3993" s="25"/>
      <c r="M3993" s="13"/>
    </row>
    <row r="3994" spans="1:13" x14ac:dyDescent="0.25">
      <c r="A3994" s="7" t="str">
        <f>IF(C3994="","",IFERROR(IF(VLOOKUP(C3994,'Program Mapping'!B:B,1,FALSE)=C3994,"OK","Fix"),"Fix"))</f>
        <v/>
      </c>
      <c r="C3994" s="32"/>
      <c r="E3994" s="25"/>
      <c r="F3994" s="25"/>
      <c r="M3994" s="13"/>
    </row>
    <row r="3995" spans="1:13" x14ac:dyDescent="0.25">
      <c r="A3995" s="7" t="str">
        <f>IF(C3995="","",IFERROR(IF(VLOOKUP(C3995,'Program Mapping'!B:B,1,FALSE)=C3995,"OK","Fix"),"Fix"))</f>
        <v/>
      </c>
      <c r="C3995" s="32"/>
      <c r="E3995" s="25"/>
      <c r="F3995" s="25"/>
      <c r="M3995" s="13"/>
    </row>
    <row r="3996" spans="1:13" x14ac:dyDescent="0.25">
      <c r="A3996" s="7" t="str">
        <f>IF(C3996="","",IFERROR(IF(VLOOKUP(C3996,'Program Mapping'!B:B,1,FALSE)=C3996,"OK","Fix"),"Fix"))</f>
        <v/>
      </c>
      <c r="C3996" s="32"/>
      <c r="E3996" s="25"/>
      <c r="F3996" s="25"/>
      <c r="M3996" s="13"/>
    </row>
    <row r="3997" spans="1:13" x14ac:dyDescent="0.25">
      <c r="A3997" s="7" t="str">
        <f>IF(C3997="","",IFERROR(IF(VLOOKUP(C3997,'Program Mapping'!B:B,1,FALSE)=C3997,"OK","Fix"),"Fix"))</f>
        <v/>
      </c>
      <c r="C3997" s="32"/>
      <c r="E3997" s="25"/>
      <c r="F3997" s="25"/>
      <c r="M3997" s="13"/>
    </row>
    <row r="3998" spans="1:13" x14ac:dyDescent="0.25">
      <c r="A3998" s="7" t="str">
        <f>IF(C3998="","",IFERROR(IF(VLOOKUP(C3998,'Program Mapping'!B:B,1,FALSE)=C3998,"OK","Fix"),"Fix"))</f>
        <v/>
      </c>
      <c r="C3998" s="32"/>
      <c r="E3998" s="25"/>
      <c r="F3998" s="25"/>
      <c r="M3998" s="13"/>
    </row>
    <row r="3999" spans="1:13" x14ac:dyDescent="0.25">
      <c r="A3999" s="7" t="str">
        <f>IF(C3999="","",IFERROR(IF(VLOOKUP(C3999,'Program Mapping'!B:B,1,FALSE)=C3999,"OK","Fix"),"Fix"))</f>
        <v/>
      </c>
      <c r="C3999" s="32"/>
      <c r="E3999" s="25"/>
      <c r="F3999" s="25"/>
      <c r="M3999" s="13"/>
    </row>
    <row r="4000" spans="1:13" x14ac:dyDescent="0.25">
      <c r="A4000" s="7" t="str">
        <f>IF(C4000="","",IFERROR(IF(VLOOKUP(C4000,'Program Mapping'!B:B,1,FALSE)=C4000,"OK","Fix"),"Fix"))</f>
        <v/>
      </c>
      <c r="C4000" s="32"/>
      <c r="E4000" s="25"/>
      <c r="F4000" s="25"/>
      <c r="M4000" s="13"/>
    </row>
    <row r="4001" spans="1:13" x14ac:dyDescent="0.25">
      <c r="A4001" s="7" t="str">
        <f>IF(C4001="","",IFERROR(IF(VLOOKUP(C4001,'Program Mapping'!B:B,1,FALSE)=C4001,"OK","Fix"),"Fix"))</f>
        <v/>
      </c>
      <c r="C4001" s="32"/>
      <c r="E4001" s="25"/>
      <c r="F4001" s="25"/>
      <c r="M4001" s="13"/>
    </row>
    <row r="4002" spans="1:13" x14ac:dyDescent="0.25">
      <c r="A4002" s="7" t="str">
        <f>IF(C4002="","",IFERROR(IF(VLOOKUP(C4002,'Program Mapping'!B:B,1,FALSE)=C4002,"OK","Fix"),"Fix"))</f>
        <v/>
      </c>
      <c r="C4002" s="32"/>
      <c r="E4002" s="25"/>
      <c r="F4002" s="25"/>
      <c r="M4002" s="13"/>
    </row>
    <row r="4003" spans="1:13" x14ac:dyDescent="0.25">
      <c r="A4003" s="7" t="str">
        <f>IF(C4003="","",IFERROR(IF(VLOOKUP(C4003,'Program Mapping'!B:B,1,FALSE)=C4003,"OK","Fix"),"Fix"))</f>
        <v/>
      </c>
      <c r="C4003" s="32"/>
      <c r="E4003" s="25"/>
      <c r="F4003" s="25"/>
      <c r="M4003" s="13"/>
    </row>
    <row r="4004" spans="1:13" x14ac:dyDescent="0.25">
      <c r="A4004" s="7" t="str">
        <f>IF(C4004="","",IFERROR(IF(VLOOKUP(C4004,'Program Mapping'!B:B,1,FALSE)=C4004,"OK","Fix"),"Fix"))</f>
        <v/>
      </c>
      <c r="C4004" s="32"/>
      <c r="E4004" s="25"/>
      <c r="F4004" s="25"/>
      <c r="M4004" s="13"/>
    </row>
    <row r="4005" spans="1:13" x14ac:dyDescent="0.25">
      <c r="A4005" s="7" t="str">
        <f>IF(C4005="","",IFERROR(IF(VLOOKUP(C4005,'Program Mapping'!B:B,1,FALSE)=C4005,"OK","Fix"),"Fix"))</f>
        <v/>
      </c>
      <c r="C4005" s="32"/>
      <c r="E4005" s="25"/>
      <c r="F4005" s="25"/>
      <c r="M4005" s="13"/>
    </row>
    <row r="4006" spans="1:13" x14ac:dyDescent="0.25">
      <c r="A4006" s="7" t="str">
        <f>IF(C4006="","",IFERROR(IF(VLOOKUP(C4006,'Program Mapping'!B:B,1,FALSE)=C4006,"OK","Fix"),"Fix"))</f>
        <v/>
      </c>
      <c r="C4006" s="32"/>
      <c r="E4006" s="25"/>
      <c r="F4006" s="25"/>
      <c r="M4006" s="13"/>
    </row>
    <row r="4007" spans="1:13" x14ac:dyDescent="0.25">
      <c r="A4007" s="7" t="str">
        <f>IF(C4007="","",IFERROR(IF(VLOOKUP(C4007,'Program Mapping'!B:B,1,FALSE)=C4007,"OK","Fix"),"Fix"))</f>
        <v/>
      </c>
      <c r="C4007" s="32"/>
      <c r="E4007" s="25"/>
      <c r="F4007" s="25"/>
      <c r="M4007" s="13"/>
    </row>
    <row r="4008" spans="1:13" x14ac:dyDescent="0.25">
      <c r="A4008" s="7" t="str">
        <f>IF(C4008="","",IFERROR(IF(VLOOKUP(C4008,'Program Mapping'!B:B,1,FALSE)=C4008,"OK","Fix"),"Fix"))</f>
        <v/>
      </c>
      <c r="C4008" s="32"/>
      <c r="E4008" s="25"/>
      <c r="F4008" s="25"/>
      <c r="M4008" s="13"/>
    </row>
    <row r="4009" spans="1:13" x14ac:dyDescent="0.25">
      <c r="A4009" s="7" t="str">
        <f>IF(C4009="","",IFERROR(IF(VLOOKUP(C4009,'Program Mapping'!B:B,1,FALSE)=C4009,"OK","Fix"),"Fix"))</f>
        <v/>
      </c>
      <c r="C4009" s="32"/>
      <c r="E4009" s="25"/>
      <c r="F4009" s="25"/>
      <c r="M4009" s="13"/>
    </row>
    <row r="4010" spans="1:13" x14ac:dyDescent="0.25">
      <c r="A4010" s="7" t="str">
        <f>IF(C4010="","",IFERROR(IF(VLOOKUP(C4010,'Program Mapping'!B:B,1,FALSE)=C4010,"OK","Fix"),"Fix"))</f>
        <v/>
      </c>
      <c r="C4010" s="32"/>
      <c r="E4010" s="25"/>
      <c r="F4010" s="25"/>
      <c r="M4010" s="13"/>
    </row>
    <row r="4011" spans="1:13" x14ac:dyDescent="0.25">
      <c r="A4011" s="7" t="str">
        <f>IF(C4011="","",IFERROR(IF(VLOOKUP(C4011,'Program Mapping'!B:B,1,FALSE)=C4011,"OK","Fix"),"Fix"))</f>
        <v/>
      </c>
      <c r="C4011" s="32"/>
      <c r="E4011" s="25"/>
      <c r="F4011" s="25"/>
      <c r="M4011" s="13"/>
    </row>
    <row r="4012" spans="1:13" x14ac:dyDescent="0.25">
      <c r="A4012" s="7" t="str">
        <f>IF(C4012="","",IFERROR(IF(VLOOKUP(C4012,'Program Mapping'!B:B,1,FALSE)=C4012,"OK","Fix"),"Fix"))</f>
        <v/>
      </c>
      <c r="C4012" s="32"/>
      <c r="E4012" s="25"/>
      <c r="F4012" s="25"/>
      <c r="M4012" s="13"/>
    </row>
    <row r="4013" spans="1:13" x14ac:dyDescent="0.25">
      <c r="A4013" s="7" t="str">
        <f>IF(C4013="","",IFERROR(IF(VLOOKUP(C4013,'Program Mapping'!B:B,1,FALSE)=C4013,"OK","Fix"),"Fix"))</f>
        <v/>
      </c>
      <c r="C4013" s="32"/>
      <c r="E4013" s="25"/>
      <c r="F4013" s="25"/>
      <c r="M4013" s="13"/>
    </row>
    <row r="4014" spans="1:13" x14ac:dyDescent="0.25">
      <c r="A4014" s="7" t="str">
        <f>IF(C4014="","",IFERROR(IF(VLOOKUP(C4014,'Program Mapping'!B:B,1,FALSE)=C4014,"OK","Fix"),"Fix"))</f>
        <v/>
      </c>
      <c r="C4014" s="32"/>
      <c r="E4014" s="25"/>
      <c r="F4014" s="25"/>
      <c r="M4014" s="13"/>
    </row>
    <row r="4015" spans="1:13" x14ac:dyDescent="0.25">
      <c r="A4015" s="7" t="str">
        <f>IF(C4015="","",IFERROR(IF(VLOOKUP(C4015,'Program Mapping'!B:B,1,FALSE)=C4015,"OK","Fix"),"Fix"))</f>
        <v/>
      </c>
      <c r="C4015" s="32"/>
      <c r="E4015" s="25"/>
      <c r="F4015" s="25"/>
      <c r="M4015" s="13"/>
    </row>
    <row r="4016" spans="1:13" x14ac:dyDescent="0.25">
      <c r="A4016" s="7" t="str">
        <f>IF(C4016="","",IFERROR(IF(VLOOKUP(C4016,'Program Mapping'!B:B,1,FALSE)=C4016,"OK","Fix"),"Fix"))</f>
        <v/>
      </c>
      <c r="C4016" s="32"/>
      <c r="E4016" s="25"/>
      <c r="F4016" s="25"/>
      <c r="M4016" s="13"/>
    </row>
    <row r="4017" spans="1:13" x14ac:dyDescent="0.25">
      <c r="A4017" s="7" t="str">
        <f>IF(C4017="","",IFERROR(IF(VLOOKUP(C4017,'Program Mapping'!B:B,1,FALSE)=C4017,"OK","Fix"),"Fix"))</f>
        <v/>
      </c>
      <c r="C4017" s="32"/>
      <c r="E4017" s="25"/>
      <c r="F4017" s="25"/>
      <c r="M4017" s="13"/>
    </row>
    <row r="4018" spans="1:13" x14ac:dyDescent="0.25">
      <c r="A4018" s="7" t="str">
        <f>IF(C4018="","",IFERROR(IF(VLOOKUP(C4018,'Program Mapping'!B:B,1,FALSE)=C4018,"OK","Fix"),"Fix"))</f>
        <v/>
      </c>
      <c r="C4018" s="32"/>
      <c r="E4018" s="25"/>
      <c r="F4018" s="25"/>
      <c r="M4018" s="13"/>
    </row>
    <row r="4019" spans="1:13" x14ac:dyDescent="0.25">
      <c r="A4019" s="7" t="str">
        <f>IF(C4019="","",IFERROR(IF(VLOOKUP(C4019,'Program Mapping'!B:B,1,FALSE)=C4019,"OK","Fix"),"Fix"))</f>
        <v/>
      </c>
      <c r="C4019" s="32"/>
      <c r="E4019" s="25"/>
      <c r="F4019" s="25"/>
      <c r="M4019" s="13"/>
    </row>
    <row r="4020" spans="1:13" x14ac:dyDescent="0.25">
      <c r="A4020" s="7" t="str">
        <f>IF(C4020="","",IFERROR(IF(VLOOKUP(C4020,'Program Mapping'!B:B,1,FALSE)=C4020,"OK","Fix"),"Fix"))</f>
        <v/>
      </c>
      <c r="C4020" s="32"/>
      <c r="E4020" s="25"/>
      <c r="F4020" s="25"/>
      <c r="M4020" s="13"/>
    </row>
    <row r="4021" spans="1:13" x14ac:dyDescent="0.25">
      <c r="A4021" s="7" t="str">
        <f>IF(C4021="","",IFERROR(IF(VLOOKUP(C4021,'Program Mapping'!B:B,1,FALSE)=C4021,"OK","Fix"),"Fix"))</f>
        <v/>
      </c>
      <c r="C4021" s="32"/>
      <c r="E4021" s="25"/>
      <c r="F4021" s="25"/>
      <c r="M4021" s="13"/>
    </row>
    <row r="4022" spans="1:13" x14ac:dyDescent="0.25">
      <c r="A4022" s="7" t="str">
        <f>IF(C4022="","",IFERROR(IF(VLOOKUP(C4022,'Program Mapping'!B:B,1,FALSE)=C4022,"OK","Fix"),"Fix"))</f>
        <v/>
      </c>
      <c r="C4022" s="32"/>
      <c r="E4022" s="25"/>
      <c r="F4022" s="25"/>
      <c r="M4022" s="13"/>
    </row>
    <row r="4023" spans="1:13" x14ac:dyDescent="0.25">
      <c r="A4023" s="7" t="str">
        <f>IF(C4023="","",IFERROR(IF(VLOOKUP(C4023,'Program Mapping'!B:B,1,FALSE)=C4023,"OK","Fix"),"Fix"))</f>
        <v/>
      </c>
      <c r="C4023" s="32"/>
      <c r="E4023" s="25"/>
      <c r="F4023" s="25"/>
      <c r="M4023" s="13"/>
    </row>
    <row r="4024" spans="1:13" x14ac:dyDescent="0.25">
      <c r="A4024" s="7" t="str">
        <f>IF(C4024="","",IFERROR(IF(VLOOKUP(C4024,'Program Mapping'!B:B,1,FALSE)=C4024,"OK","Fix"),"Fix"))</f>
        <v/>
      </c>
      <c r="C4024" s="32"/>
      <c r="E4024" s="25"/>
      <c r="F4024" s="25"/>
      <c r="M4024" s="13"/>
    </row>
    <row r="4025" spans="1:13" x14ac:dyDescent="0.25">
      <c r="A4025" s="7" t="str">
        <f>IF(C4025="","",IFERROR(IF(VLOOKUP(C4025,'Program Mapping'!B:B,1,FALSE)=C4025,"OK","Fix"),"Fix"))</f>
        <v/>
      </c>
      <c r="C4025" s="32"/>
      <c r="E4025" s="25"/>
      <c r="F4025" s="25"/>
      <c r="M4025" s="13"/>
    </row>
    <row r="4026" spans="1:13" x14ac:dyDescent="0.25">
      <c r="A4026" s="7" t="str">
        <f>IF(C4026="","",IFERROR(IF(VLOOKUP(C4026,'Program Mapping'!B:B,1,FALSE)=C4026,"OK","Fix"),"Fix"))</f>
        <v/>
      </c>
      <c r="C4026" s="32"/>
      <c r="E4026" s="25"/>
      <c r="F4026" s="25"/>
      <c r="M4026" s="13"/>
    </row>
    <row r="4027" spans="1:13" x14ac:dyDescent="0.25">
      <c r="A4027" s="7" t="str">
        <f>IF(C4027="","",IFERROR(IF(VLOOKUP(C4027,'Program Mapping'!B:B,1,FALSE)=C4027,"OK","Fix"),"Fix"))</f>
        <v/>
      </c>
      <c r="C4027" s="32"/>
      <c r="E4027" s="25"/>
      <c r="F4027" s="25"/>
      <c r="M4027" s="13"/>
    </row>
    <row r="4028" spans="1:13" x14ac:dyDescent="0.25">
      <c r="A4028" s="7" t="str">
        <f>IF(C4028="","",IFERROR(IF(VLOOKUP(C4028,'Program Mapping'!B:B,1,FALSE)=C4028,"OK","Fix"),"Fix"))</f>
        <v/>
      </c>
      <c r="C4028" s="32"/>
      <c r="E4028" s="25"/>
      <c r="F4028" s="25"/>
      <c r="M4028" s="13"/>
    </row>
    <row r="4029" spans="1:13" x14ac:dyDescent="0.25">
      <c r="A4029" s="7" t="str">
        <f>IF(C4029="","",IFERROR(IF(VLOOKUP(C4029,'Program Mapping'!B:B,1,FALSE)=C4029,"OK","Fix"),"Fix"))</f>
        <v/>
      </c>
      <c r="C4029" s="32"/>
      <c r="E4029" s="25"/>
      <c r="F4029" s="25"/>
      <c r="M4029" s="13"/>
    </row>
    <row r="4030" spans="1:13" x14ac:dyDescent="0.25">
      <c r="A4030" s="7" t="str">
        <f>IF(C4030="","",IFERROR(IF(VLOOKUP(C4030,'Program Mapping'!B:B,1,FALSE)=C4030,"OK","Fix"),"Fix"))</f>
        <v/>
      </c>
      <c r="C4030" s="32"/>
      <c r="E4030" s="25"/>
      <c r="F4030" s="25"/>
      <c r="M4030" s="13"/>
    </row>
    <row r="4031" spans="1:13" x14ac:dyDescent="0.25">
      <c r="A4031" s="7" t="str">
        <f>IF(C4031="","",IFERROR(IF(VLOOKUP(C4031,'Program Mapping'!B:B,1,FALSE)=C4031,"OK","Fix"),"Fix"))</f>
        <v/>
      </c>
      <c r="C4031" s="32"/>
      <c r="E4031" s="25"/>
      <c r="F4031" s="25"/>
      <c r="M4031" s="13"/>
    </row>
    <row r="4032" spans="1:13" x14ac:dyDescent="0.25">
      <c r="A4032" s="7" t="str">
        <f>IF(C4032="","",IFERROR(IF(VLOOKUP(C4032,'Program Mapping'!B:B,1,FALSE)=C4032,"OK","Fix"),"Fix"))</f>
        <v/>
      </c>
      <c r="C4032" s="32"/>
      <c r="E4032" s="25"/>
      <c r="F4032" s="25"/>
      <c r="M4032" s="13"/>
    </row>
    <row r="4033" spans="1:13" x14ac:dyDescent="0.25">
      <c r="A4033" s="7" t="str">
        <f>IF(C4033="","",IFERROR(IF(VLOOKUP(C4033,'Program Mapping'!B:B,1,FALSE)=C4033,"OK","Fix"),"Fix"))</f>
        <v/>
      </c>
      <c r="C4033" s="32"/>
      <c r="E4033" s="25"/>
      <c r="F4033" s="25"/>
      <c r="M4033" s="13"/>
    </row>
    <row r="4034" spans="1:13" x14ac:dyDescent="0.25">
      <c r="A4034" s="7" t="str">
        <f>IF(C4034="","",IFERROR(IF(VLOOKUP(C4034,'Program Mapping'!B:B,1,FALSE)=C4034,"OK","Fix"),"Fix"))</f>
        <v/>
      </c>
      <c r="C4034" s="32"/>
      <c r="E4034" s="25"/>
      <c r="F4034" s="25"/>
      <c r="M4034" s="13"/>
    </row>
    <row r="4035" spans="1:13" x14ac:dyDescent="0.25">
      <c r="A4035" s="7" t="str">
        <f>IF(C4035="","",IFERROR(IF(VLOOKUP(C4035,'Program Mapping'!B:B,1,FALSE)=C4035,"OK","Fix"),"Fix"))</f>
        <v/>
      </c>
      <c r="C4035" s="32"/>
      <c r="E4035" s="25"/>
      <c r="F4035" s="25"/>
      <c r="M4035" s="13"/>
    </row>
    <row r="4036" spans="1:13" x14ac:dyDescent="0.25">
      <c r="A4036" s="7" t="str">
        <f>IF(C4036="","",IFERROR(IF(VLOOKUP(C4036,'Program Mapping'!B:B,1,FALSE)=C4036,"OK","Fix"),"Fix"))</f>
        <v/>
      </c>
      <c r="C4036" s="32"/>
      <c r="E4036" s="25"/>
      <c r="F4036" s="25"/>
      <c r="M4036" s="13"/>
    </row>
    <row r="4037" spans="1:13" x14ac:dyDescent="0.25">
      <c r="A4037" s="7" t="str">
        <f>IF(C4037="","",IFERROR(IF(VLOOKUP(C4037,'Program Mapping'!B:B,1,FALSE)=C4037,"OK","Fix"),"Fix"))</f>
        <v/>
      </c>
      <c r="C4037" s="32"/>
      <c r="E4037" s="25"/>
      <c r="F4037" s="25"/>
      <c r="M4037" s="13"/>
    </row>
    <row r="4038" spans="1:13" x14ac:dyDescent="0.25">
      <c r="A4038" s="7" t="str">
        <f>IF(C4038="","",IFERROR(IF(VLOOKUP(C4038,'Program Mapping'!B:B,1,FALSE)=C4038,"OK","Fix"),"Fix"))</f>
        <v/>
      </c>
      <c r="C4038" s="32"/>
      <c r="E4038" s="25"/>
      <c r="F4038" s="25"/>
      <c r="M4038" s="13"/>
    </row>
    <row r="4039" spans="1:13" x14ac:dyDescent="0.25">
      <c r="A4039" s="7" t="str">
        <f>IF(C4039="","",IFERROR(IF(VLOOKUP(C4039,'Program Mapping'!B:B,1,FALSE)=C4039,"OK","Fix"),"Fix"))</f>
        <v/>
      </c>
      <c r="C4039" s="32"/>
      <c r="E4039" s="25"/>
      <c r="F4039" s="25"/>
      <c r="M4039" s="13"/>
    </row>
    <row r="4040" spans="1:13" x14ac:dyDescent="0.25">
      <c r="A4040" s="7" t="str">
        <f>IF(C4040="","",IFERROR(IF(VLOOKUP(C4040,'Program Mapping'!B:B,1,FALSE)=C4040,"OK","Fix"),"Fix"))</f>
        <v/>
      </c>
      <c r="C4040" s="32"/>
      <c r="E4040" s="25"/>
      <c r="F4040" s="25"/>
      <c r="M4040" s="13"/>
    </row>
    <row r="4041" spans="1:13" x14ac:dyDescent="0.25">
      <c r="A4041" s="7" t="str">
        <f>IF(C4041="","",IFERROR(IF(VLOOKUP(C4041,'Program Mapping'!B:B,1,FALSE)=C4041,"OK","Fix"),"Fix"))</f>
        <v/>
      </c>
      <c r="C4041" s="32"/>
      <c r="E4041" s="25"/>
      <c r="F4041" s="25"/>
      <c r="M4041" s="13"/>
    </row>
    <row r="4042" spans="1:13" x14ac:dyDescent="0.25">
      <c r="A4042" s="7" t="str">
        <f>IF(C4042="","",IFERROR(IF(VLOOKUP(C4042,'Program Mapping'!B:B,1,FALSE)=C4042,"OK","Fix"),"Fix"))</f>
        <v/>
      </c>
      <c r="C4042" s="32"/>
      <c r="E4042" s="25"/>
      <c r="F4042" s="25"/>
      <c r="M4042" s="13"/>
    </row>
    <row r="4043" spans="1:13" x14ac:dyDescent="0.25">
      <c r="A4043" s="7" t="str">
        <f>IF(C4043="","",IFERROR(IF(VLOOKUP(C4043,'Program Mapping'!B:B,1,FALSE)=C4043,"OK","Fix"),"Fix"))</f>
        <v/>
      </c>
      <c r="C4043" s="32"/>
      <c r="E4043" s="25"/>
      <c r="F4043" s="25"/>
      <c r="M4043" s="13"/>
    </row>
    <row r="4044" spans="1:13" x14ac:dyDescent="0.25">
      <c r="A4044" s="7" t="str">
        <f>IF(C4044="","",IFERROR(IF(VLOOKUP(C4044,'Program Mapping'!B:B,1,FALSE)=C4044,"OK","Fix"),"Fix"))</f>
        <v/>
      </c>
      <c r="C4044" s="32"/>
      <c r="E4044" s="25"/>
      <c r="F4044" s="25"/>
      <c r="M4044" s="13"/>
    </row>
    <row r="4045" spans="1:13" x14ac:dyDescent="0.25">
      <c r="A4045" s="7" t="str">
        <f>IF(C4045="","",IFERROR(IF(VLOOKUP(C4045,'Program Mapping'!B:B,1,FALSE)=C4045,"OK","Fix"),"Fix"))</f>
        <v/>
      </c>
      <c r="C4045" s="32"/>
      <c r="E4045" s="25"/>
      <c r="F4045" s="25"/>
      <c r="M4045" s="13"/>
    </row>
    <row r="4046" spans="1:13" x14ac:dyDescent="0.25">
      <c r="A4046" s="7" t="str">
        <f>IF(C4046="","",IFERROR(IF(VLOOKUP(C4046,'Program Mapping'!B:B,1,FALSE)=C4046,"OK","Fix"),"Fix"))</f>
        <v/>
      </c>
      <c r="C4046" s="32"/>
      <c r="E4046" s="25"/>
      <c r="F4046" s="25"/>
      <c r="M4046" s="13"/>
    </row>
    <row r="4047" spans="1:13" x14ac:dyDescent="0.25">
      <c r="A4047" s="7" t="str">
        <f>IF(C4047="","",IFERROR(IF(VLOOKUP(C4047,'Program Mapping'!B:B,1,FALSE)=C4047,"OK","Fix"),"Fix"))</f>
        <v/>
      </c>
      <c r="C4047" s="32"/>
      <c r="E4047" s="25"/>
      <c r="F4047" s="25"/>
      <c r="M4047" s="13"/>
    </row>
    <row r="4048" spans="1:13" x14ac:dyDescent="0.25">
      <c r="A4048" s="7" t="str">
        <f>IF(C4048="","",IFERROR(IF(VLOOKUP(C4048,'Program Mapping'!B:B,1,FALSE)=C4048,"OK","Fix"),"Fix"))</f>
        <v/>
      </c>
      <c r="C4048" s="32"/>
      <c r="E4048" s="25"/>
      <c r="F4048" s="25"/>
      <c r="M4048" s="13"/>
    </row>
    <row r="4049" spans="1:13" x14ac:dyDescent="0.25">
      <c r="A4049" s="7" t="str">
        <f>IF(C4049="","",IFERROR(IF(VLOOKUP(C4049,'Program Mapping'!B:B,1,FALSE)=C4049,"OK","Fix"),"Fix"))</f>
        <v/>
      </c>
      <c r="C4049" s="32"/>
      <c r="E4049" s="25"/>
      <c r="F4049" s="25"/>
      <c r="M4049" s="13"/>
    </row>
    <row r="4050" spans="1:13" x14ac:dyDescent="0.25">
      <c r="A4050" s="7" t="str">
        <f>IF(C4050="","",IFERROR(IF(VLOOKUP(C4050,'Program Mapping'!B:B,1,FALSE)=C4050,"OK","Fix"),"Fix"))</f>
        <v/>
      </c>
      <c r="C4050" s="32"/>
      <c r="E4050" s="25"/>
      <c r="F4050" s="25"/>
      <c r="M4050" s="13"/>
    </row>
    <row r="4051" spans="1:13" x14ac:dyDescent="0.25">
      <c r="A4051" s="7" t="str">
        <f>IF(C4051="","",IFERROR(IF(VLOOKUP(C4051,'Program Mapping'!B:B,1,FALSE)=C4051,"OK","Fix"),"Fix"))</f>
        <v/>
      </c>
      <c r="C4051" s="32"/>
      <c r="E4051" s="25"/>
      <c r="F4051" s="25"/>
      <c r="M4051" s="13"/>
    </row>
    <row r="4052" spans="1:13" x14ac:dyDescent="0.25">
      <c r="A4052" s="7" t="str">
        <f>IF(C4052="","",IFERROR(IF(VLOOKUP(C4052,'Program Mapping'!B:B,1,FALSE)=C4052,"OK","Fix"),"Fix"))</f>
        <v/>
      </c>
      <c r="C4052" s="32"/>
      <c r="E4052" s="25"/>
      <c r="F4052" s="25"/>
      <c r="M4052" s="13"/>
    </row>
    <row r="4053" spans="1:13" x14ac:dyDescent="0.25">
      <c r="A4053" s="7" t="str">
        <f>IF(C4053="","",IFERROR(IF(VLOOKUP(C4053,'Program Mapping'!B:B,1,FALSE)=C4053,"OK","Fix"),"Fix"))</f>
        <v/>
      </c>
      <c r="C4053" s="32"/>
      <c r="E4053" s="25"/>
      <c r="F4053" s="25"/>
      <c r="M4053" s="13"/>
    </row>
    <row r="4054" spans="1:13" x14ac:dyDescent="0.25">
      <c r="A4054" s="7" t="str">
        <f>IF(C4054="","",IFERROR(IF(VLOOKUP(C4054,'Program Mapping'!B:B,1,FALSE)=C4054,"OK","Fix"),"Fix"))</f>
        <v/>
      </c>
      <c r="C4054" s="32"/>
      <c r="E4054" s="25"/>
      <c r="F4054" s="25"/>
      <c r="M4054" s="13"/>
    </row>
    <row r="4055" spans="1:13" x14ac:dyDescent="0.25">
      <c r="A4055" s="7" t="str">
        <f>IF(C4055="","",IFERROR(IF(VLOOKUP(C4055,'Program Mapping'!B:B,1,FALSE)=C4055,"OK","Fix"),"Fix"))</f>
        <v/>
      </c>
      <c r="C4055" s="32"/>
      <c r="E4055" s="25"/>
      <c r="F4055" s="25"/>
      <c r="M4055" s="13"/>
    </row>
    <row r="4056" spans="1:13" x14ac:dyDescent="0.25">
      <c r="A4056" s="7" t="str">
        <f>IF(C4056="","",IFERROR(IF(VLOOKUP(C4056,'Program Mapping'!B:B,1,FALSE)=C4056,"OK","Fix"),"Fix"))</f>
        <v/>
      </c>
      <c r="C4056" s="32"/>
      <c r="E4056" s="25"/>
      <c r="F4056" s="25"/>
      <c r="M4056" s="13"/>
    </row>
    <row r="4057" spans="1:13" x14ac:dyDescent="0.25">
      <c r="A4057" s="7" t="str">
        <f>IF(C4057="","",IFERROR(IF(VLOOKUP(C4057,'Program Mapping'!B:B,1,FALSE)=C4057,"OK","Fix"),"Fix"))</f>
        <v/>
      </c>
      <c r="C4057" s="32"/>
      <c r="E4057" s="25"/>
      <c r="F4057" s="25"/>
      <c r="M4057" s="13"/>
    </row>
    <row r="4058" spans="1:13" x14ac:dyDescent="0.25">
      <c r="A4058" s="7" t="str">
        <f>IF(C4058="","",IFERROR(IF(VLOOKUP(C4058,'Program Mapping'!B:B,1,FALSE)=C4058,"OK","Fix"),"Fix"))</f>
        <v/>
      </c>
      <c r="C4058" s="32"/>
      <c r="E4058" s="25"/>
      <c r="F4058" s="25"/>
      <c r="M4058" s="13"/>
    </row>
    <row r="4059" spans="1:13" x14ac:dyDescent="0.25">
      <c r="A4059" s="7" t="str">
        <f>IF(C4059="","",IFERROR(IF(VLOOKUP(C4059,'Program Mapping'!B:B,1,FALSE)=C4059,"OK","Fix"),"Fix"))</f>
        <v/>
      </c>
      <c r="C4059" s="32"/>
      <c r="E4059" s="25"/>
      <c r="F4059" s="25"/>
      <c r="M4059" s="13"/>
    </row>
    <row r="4060" spans="1:13" x14ac:dyDescent="0.25">
      <c r="A4060" s="7" t="str">
        <f>IF(C4060="","",IFERROR(IF(VLOOKUP(C4060,'Program Mapping'!B:B,1,FALSE)=C4060,"OK","Fix"),"Fix"))</f>
        <v/>
      </c>
      <c r="C4060" s="32"/>
      <c r="E4060" s="25"/>
      <c r="F4060" s="25"/>
      <c r="M4060" s="13"/>
    </row>
    <row r="4061" spans="1:13" x14ac:dyDescent="0.25">
      <c r="A4061" s="7" t="str">
        <f>IF(C4061="","",IFERROR(IF(VLOOKUP(C4061,'Program Mapping'!B:B,1,FALSE)=C4061,"OK","Fix"),"Fix"))</f>
        <v/>
      </c>
      <c r="C4061" s="32"/>
      <c r="E4061" s="25"/>
      <c r="F4061" s="25"/>
      <c r="M4061" s="13"/>
    </row>
    <row r="4062" spans="1:13" x14ac:dyDescent="0.25">
      <c r="A4062" s="7" t="str">
        <f>IF(C4062="","",IFERROR(IF(VLOOKUP(C4062,'Program Mapping'!B:B,1,FALSE)=C4062,"OK","Fix"),"Fix"))</f>
        <v/>
      </c>
      <c r="C4062" s="32"/>
      <c r="E4062" s="25"/>
      <c r="F4062" s="25"/>
      <c r="M4062" s="13"/>
    </row>
    <row r="4063" spans="1:13" x14ac:dyDescent="0.25">
      <c r="A4063" s="7" t="str">
        <f>IF(C4063="","",IFERROR(IF(VLOOKUP(C4063,'Program Mapping'!B:B,1,FALSE)=C4063,"OK","Fix"),"Fix"))</f>
        <v/>
      </c>
      <c r="C4063" s="32"/>
      <c r="E4063" s="25"/>
      <c r="F4063" s="25"/>
      <c r="M4063" s="13"/>
    </row>
    <row r="4064" spans="1:13" x14ac:dyDescent="0.25">
      <c r="A4064" s="7" t="str">
        <f>IF(C4064="","",IFERROR(IF(VLOOKUP(C4064,'Program Mapping'!B:B,1,FALSE)=C4064,"OK","Fix"),"Fix"))</f>
        <v/>
      </c>
      <c r="C4064" s="32"/>
      <c r="E4064" s="25"/>
      <c r="F4064" s="25"/>
      <c r="M4064" s="13"/>
    </row>
    <row r="4065" spans="1:13" x14ac:dyDescent="0.25">
      <c r="A4065" s="7" t="str">
        <f>IF(C4065="","",IFERROR(IF(VLOOKUP(C4065,'Program Mapping'!B:B,1,FALSE)=C4065,"OK","Fix"),"Fix"))</f>
        <v/>
      </c>
      <c r="C4065" s="32"/>
      <c r="E4065" s="25"/>
      <c r="F4065" s="25"/>
      <c r="M4065" s="13"/>
    </row>
    <row r="4066" spans="1:13" x14ac:dyDescent="0.25">
      <c r="A4066" s="7" t="str">
        <f>IF(C4066="","",IFERROR(IF(VLOOKUP(C4066,'Program Mapping'!B:B,1,FALSE)=C4066,"OK","Fix"),"Fix"))</f>
        <v/>
      </c>
      <c r="C4066" s="32"/>
      <c r="E4066" s="25"/>
      <c r="F4066" s="25"/>
      <c r="M4066" s="13"/>
    </row>
    <row r="4067" spans="1:13" x14ac:dyDescent="0.25">
      <c r="A4067" s="7" t="str">
        <f>IF(C4067="","",IFERROR(IF(VLOOKUP(C4067,'Program Mapping'!B:B,1,FALSE)=C4067,"OK","Fix"),"Fix"))</f>
        <v/>
      </c>
      <c r="C4067" s="32"/>
      <c r="E4067" s="25"/>
      <c r="F4067" s="25"/>
      <c r="M4067" s="13"/>
    </row>
    <row r="4068" spans="1:13" x14ac:dyDescent="0.25">
      <c r="A4068" s="7" t="str">
        <f>IF(C4068="","",IFERROR(IF(VLOOKUP(C4068,'Program Mapping'!B:B,1,FALSE)=C4068,"OK","Fix"),"Fix"))</f>
        <v/>
      </c>
      <c r="C4068" s="32"/>
      <c r="E4068" s="25"/>
      <c r="F4068" s="25"/>
      <c r="M4068" s="13"/>
    </row>
    <row r="4069" spans="1:13" x14ac:dyDescent="0.25">
      <c r="A4069" s="7" t="str">
        <f>IF(C4069="","",IFERROR(IF(VLOOKUP(C4069,'Program Mapping'!B:B,1,FALSE)=C4069,"OK","Fix"),"Fix"))</f>
        <v/>
      </c>
      <c r="C4069" s="32"/>
      <c r="E4069" s="25"/>
      <c r="F4069" s="25"/>
      <c r="M4069" s="13"/>
    </row>
    <row r="4070" spans="1:13" x14ac:dyDescent="0.25">
      <c r="A4070" s="7" t="str">
        <f>IF(C4070="","",IFERROR(IF(VLOOKUP(C4070,'Program Mapping'!B:B,1,FALSE)=C4070,"OK","Fix"),"Fix"))</f>
        <v/>
      </c>
      <c r="C4070" s="32"/>
      <c r="E4070" s="25"/>
      <c r="F4070" s="25"/>
      <c r="M4070" s="13"/>
    </row>
    <row r="4071" spans="1:13" x14ac:dyDescent="0.25">
      <c r="A4071" s="7" t="str">
        <f>IF(C4071="","",IFERROR(IF(VLOOKUP(C4071,'Program Mapping'!B:B,1,FALSE)=C4071,"OK","Fix"),"Fix"))</f>
        <v/>
      </c>
      <c r="C4071" s="32"/>
      <c r="E4071" s="25"/>
      <c r="F4071" s="25"/>
      <c r="M4071" s="13"/>
    </row>
    <row r="4072" spans="1:13" x14ac:dyDescent="0.25">
      <c r="A4072" s="7" t="str">
        <f>IF(C4072="","",IFERROR(IF(VLOOKUP(C4072,'Program Mapping'!B:B,1,FALSE)=C4072,"OK","Fix"),"Fix"))</f>
        <v/>
      </c>
      <c r="C4072" s="32"/>
      <c r="E4072" s="25"/>
      <c r="F4072" s="25"/>
      <c r="M4072" s="13"/>
    </row>
    <row r="4073" spans="1:13" x14ac:dyDescent="0.25">
      <c r="A4073" s="7" t="str">
        <f>IF(C4073="","",IFERROR(IF(VLOOKUP(C4073,'Program Mapping'!B:B,1,FALSE)=C4073,"OK","Fix"),"Fix"))</f>
        <v/>
      </c>
      <c r="C4073" s="32"/>
      <c r="E4073" s="25"/>
      <c r="F4073" s="25"/>
      <c r="M4073" s="13"/>
    </row>
    <row r="4074" spans="1:13" x14ac:dyDescent="0.25">
      <c r="A4074" s="7" t="str">
        <f>IF(C4074="","",IFERROR(IF(VLOOKUP(C4074,'Program Mapping'!B:B,1,FALSE)=C4074,"OK","Fix"),"Fix"))</f>
        <v/>
      </c>
      <c r="C4074" s="32"/>
      <c r="E4074" s="25"/>
      <c r="F4074" s="25"/>
      <c r="M4074" s="13"/>
    </row>
    <row r="4075" spans="1:13" x14ac:dyDescent="0.25">
      <c r="A4075" s="7" t="str">
        <f>IF(C4075="","",IFERROR(IF(VLOOKUP(C4075,'Program Mapping'!B:B,1,FALSE)=C4075,"OK","Fix"),"Fix"))</f>
        <v/>
      </c>
      <c r="C4075" s="32"/>
      <c r="E4075" s="25"/>
      <c r="F4075" s="25"/>
      <c r="M4075" s="13"/>
    </row>
    <row r="4076" spans="1:13" x14ac:dyDescent="0.25">
      <c r="A4076" s="7" t="str">
        <f>IF(C4076="","",IFERROR(IF(VLOOKUP(C4076,'Program Mapping'!B:B,1,FALSE)=C4076,"OK","Fix"),"Fix"))</f>
        <v/>
      </c>
      <c r="C4076" s="32"/>
      <c r="E4076" s="25"/>
      <c r="F4076" s="25"/>
      <c r="M4076" s="13"/>
    </row>
    <row r="4077" spans="1:13" x14ac:dyDescent="0.25">
      <c r="A4077" s="7" t="str">
        <f>IF(C4077="","",IFERROR(IF(VLOOKUP(C4077,'Program Mapping'!B:B,1,FALSE)=C4077,"OK","Fix"),"Fix"))</f>
        <v/>
      </c>
      <c r="C4077" s="32"/>
      <c r="E4077" s="25"/>
      <c r="F4077" s="25"/>
      <c r="M4077" s="13"/>
    </row>
    <row r="4078" spans="1:13" x14ac:dyDescent="0.25">
      <c r="A4078" s="7" t="str">
        <f>IF(C4078="","",IFERROR(IF(VLOOKUP(C4078,'Program Mapping'!B:B,1,FALSE)=C4078,"OK","Fix"),"Fix"))</f>
        <v/>
      </c>
      <c r="C4078" s="32"/>
      <c r="E4078" s="25"/>
      <c r="F4078" s="25"/>
      <c r="M4078" s="13"/>
    </row>
    <row r="4079" spans="1:13" x14ac:dyDescent="0.25">
      <c r="A4079" s="7" t="str">
        <f>IF(C4079="","",IFERROR(IF(VLOOKUP(C4079,'Program Mapping'!B:B,1,FALSE)=C4079,"OK","Fix"),"Fix"))</f>
        <v/>
      </c>
      <c r="C4079" s="32"/>
      <c r="E4079" s="25"/>
      <c r="F4079" s="25"/>
      <c r="M4079" s="13"/>
    </row>
    <row r="4080" spans="1:13" x14ac:dyDescent="0.25">
      <c r="A4080" s="7" t="str">
        <f>IF(C4080="","",IFERROR(IF(VLOOKUP(C4080,'Program Mapping'!B:B,1,FALSE)=C4080,"OK","Fix"),"Fix"))</f>
        <v/>
      </c>
      <c r="C4080" s="32"/>
      <c r="E4080" s="25"/>
      <c r="F4080" s="25"/>
      <c r="M4080" s="13"/>
    </row>
    <row r="4081" spans="1:13" x14ac:dyDescent="0.25">
      <c r="A4081" s="7" t="str">
        <f>IF(C4081="","",IFERROR(IF(VLOOKUP(C4081,'Program Mapping'!B:B,1,FALSE)=C4081,"OK","Fix"),"Fix"))</f>
        <v/>
      </c>
      <c r="C4081" s="32"/>
      <c r="E4081" s="25"/>
      <c r="F4081" s="25"/>
      <c r="M4081" s="13"/>
    </row>
    <row r="4082" spans="1:13" x14ac:dyDescent="0.25">
      <c r="A4082" s="7" t="str">
        <f>IF(C4082="","",IFERROR(IF(VLOOKUP(C4082,'Program Mapping'!B:B,1,FALSE)=C4082,"OK","Fix"),"Fix"))</f>
        <v/>
      </c>
      <c r="C4082" s="32"/>
      <c r="E4082" s="25"/>
      <c r="F4082" s="25"/>
      <c r="M4082" s="13"/>
    </row>
    <row r="4083" spans="1:13" x14ac:dyDescent="0.25">
      <c r="A4083" s="7" t="str">
        <f>IF(C4083="","",IFERROR(IF(VLOOKUP(C4083,'Program Mapping'!B:B,1,FALSE)=C4083,"OK","Fix"),"Fix"))</f>
        <v/>
      </c>
      <c r="C4083" s="32"/>
      <c r="E4083" s="25"/>
      <c r="F4083" s="25"/>
      <c r="M4083" s="13"/>
    </row>
    <row r="4084" spans="1:13" x14ac:dyDescent="0.25">
      <c r="A4084" s="7" t="str">
        <f>IF(C4084="","",IFERROR(IF(VLOOKUP(C4084,'Program Mapping'!B:B,1,FALSE)=C4084,"OK","Fix"),"Fix"))</f>
        <v/>
      </c>
      <c r="C4084" s="32"/>
      <c r="E4084" s="25"/>
      <c r="F4084" s="25"/>
      <c r="M4084" s="13"/>
    </row>
    <row r="4085" spans="1:13" x14ac:dyDescent="0.25">
      <c r="A4085" s="7" t="str">
        <f>IF(C4085="","",IFERROR(IF(VLOOKUP(C4085,'Program Mapping'!B:B,1,FALSE)=C4085,"OK","Fix"),"Fix"))</f>
        <v/>
      </c>
      <c r="C4085" s="32"/>
      <c r="E4085" s="25"/>
      <c r="F4085" s="25"/>
      <c r="M4085" s="13"/>
    </row>
    <row r="4086" spans="1:13" x14ac:dyDescent="0.25">
      <c r="A4086" s="7" t="str">
        <f>IF(C4086="","",IFERROR(IF(VLOOKUP(C4086,'Program Mapping'!B:B,1,FALSE)=C4086,"OK","Fix"),"Fix"))</f>
        <v/>
      </c>
      <c r="C4086" s="32"/>
      <c r="E4086" s="25"/>
      <c r="F4086" s="25"/>
      <c r="M4086" s="13"/>
    </row>
    <row r="4087" spans="1:13" x14ac:dyDescent="0.25">
      <c r="A4087" s="7" t="str">
        <f>IF(C4087="","",IFERROR(IF(VLOOKUP(C4087,'Program Mapping'!B:B,1,FALSE)=C4087,"OK","Fix"),"Fix"))</f>
        <v/>
      </c>
      <c r="C4087" s="32"/>
      <c r="E4087" s="25"/>
      <c r="F4087" s="25"/>
      <c r="M4087" s="13"/>
    </row>
    <row r="4088" spans="1:13" x14ac:dyDescent="0.25">
      <c r="A4088" s="7" t="str">
        <f>IF(C4088="","",IFERROR(IF(VLOOKUP(C4088,'Program Mapping'!B:B,1,FALSE)=C4088,"OK","Fix"),"Fix"))</f>
        <v/>
      </c>
      <c r="C4088" s="32"/>
      <c r="E4088" s="25"/>
      <c r="F4088" s="25"/>
      <c r="M4088" s="13"/>
    </row>
    <row r="4089" spans="1:13" x14ac:dyDescent="0.25">
      <c r="A4089" s="7" t="str">
        <f>IF(C4089="","",IFERROR(IF(VLOOKUP(C4089,'Program Mapping'!B:B,1,FALSE)=C4089,"OK","Fix"),"Fix"))</f>
        <v/>
      </c>
      <c r="C4089" s="32"/>
      <c r="E4089" s="25"/>
      <c r="F4089" s="25"/>
      <c r="M4089" s="13"/>
    </row>
    <row r="4090" spans="1:13" x14ac:dyDescent="0.25">
      <c r="A4090" s="7" t="str">
        <f>IF(C4090="","",IFERROR(IF(VLOOKUP(C4090,'Program Mapping'!B:B,1,FALSE)=C4090,"OK","Fix"),"Fix"))</f>
        <v/>
      </c>
      <c r="C4090" s="32"/>
      <c r="E4090" s="25"/>
      <c r="F4090" s="25"/>
      <c r="M4090" s="13"/>
    </row>
    <row r="4091" spans="1:13" x14ac:dyDescent="0.25">
      <c r="A4091" s="7" t="str">
        <f>IF(C4091="","",IFERROR(IF(VLOOKUP(C4091,'Program Mapping'!B:B,1,FALSE)=C4091,"OK","Fix"),"Fix"))</f>
        <v/>
      </c>
      <c r="C4091" s="32"/>
      <c r="E4091" s="25"/>
      <c r="F4091" s="25"/>
      <c r="M4091" s="13"/>
    </row>
    <row r="4092" spans="1:13" x14ac:dyDescent="0.25">
      <c r="A4092" s="7" t="str">
        <f>IF(C4092="","",IFERROR(IF(VLOOKUP(C4092,'Program Mapping'!B:B,1,FALSE)=C4092,"OK","Fix"),"Fix"))</f>
        <v/>
      </c>
      <c r="C4092" s="32"/>
      <c r="E4092" s="25"/>
      <c r="F4092" s="25"/>
      <c r="M4092" s="13"/>
    </row>
    <row r="4093" spans="1:13" x14ac:dyDescent="0.25">
      <c r="A4093" s="7" t="str">
        <f>IF(C4093="","",IFERROR(IF(VLOOKUP(C4093,'Program Mapping'!B:B,1,FALSE)=C4093,"OK","Fix"),"Fix"))</f>
        <v/>
      </c>
      <c r="C4093" s="32"/>
      <c r="E4093" s="25"/>
      <c r="F4093" s="25"/>
      <c r="M4093" s="13"/>
    </row>
    <row r="4094" spans="1:13" x14ac:dyDescent="0.25">
      <c r="A4094" s="7" t="str">
        <f>IF(C4094="","",IFERROR(IF(VLOOKUP(C4094,'Program Mapping'!B:B,1,FALSE)=C4094,"OK","Fix"),"Fix"))</f>
        <v/>
      </c>
      <c r="C4094" s="32"/>
      <c r="E4094" s="25"/>
      <c r="F4094" s="25"/>
      <c r="M4094" s="13"/>
    </row>
    <row r="4095" spans="1:13" x14ac:dyDescent="0.25">
      <c r="A4095" s="7" t="str">
        <f>IF(C4095="","",IFERROR(IF(VLOOKUP(C4095,'Program Mapping'!B:B,1,FALSE)=C4095,"OK","Fix"),"Fix"))</f>
        <v/>
      </c>
      <c r="C4095" s="32"/>
      <c r="E4095" s="25"/>
      <c r="F4095" s="25"/>
      <c r="M4095" s="13"/>
    </row>
    <row r="4096" spans="1:13" x14ac:dyDescent="0.25">
      <c r="A4096" s="7" t="str">
        <f>IF(C4096="","",IFERROR(IF(VLOOKUP(C4096,'Program Mapping'!B:B,1,FALSE)=C4096,"OK","Fix"),"Fix"))</f>
        <v/>
      </c>
      <c r="C4096" s="32"/>
      <c r="E4096" s="25"/>
      <c r="F4096" s="25"/>
      <c r="M4096" s="13"/>
    </row>
    <row r="4097" spans="1:13" x14ac:dyDescent="0.25">
      <c r="A4097" s="7" t="str">
        <f>IF(C4097="","",IFERROR(IF(VLOOKUP(C4097,'Program Mapping'!B:B,1,FALSE)=C4097,"OK","Fix"),"Fix"))</f>
        <v/>
      </c>
      <c r="C4097" s="32"/>
      <c r="E4097" s="25"/>
      <c r="F4097" s="25"/>
      <c r="M4097" s="13"/>
    </row>
    <row r="4098" spans="1:13" x14ac:dyDescent="0.25">
      <c r="A4098" s="7" t="str">
        <f>IF(C4098="","",IFERROR(IF(VLOOKUP(C4098,'Program Mapping'!B:B,1,FALSE)=C4098,"OK","Fix"),"Fix"))</f>
        <v/>
      </c>
      <c r="C4098" s="32"/>
      <c r="E4098" s="25"/>
      <c r="F4098" s="25"/>
      <c r="M4098" s="13"/>
    </row>
    <row r="4099" spans="1:13" x14ac:dyDescent="0.25">
      <c r="A4099" s="7" t="str">
        <f>IF(C4099="","",IFERROR(IF(VLOOKUP(C4099,'Program Mapping'!B:B,1,FALSE)=C4099,"OK","Fix"),"Fix"))</f>
        <v/>
      </c>
      <c r="C4099" s="32"/>
      <c r="E4099" s="25"/>
      <c r="F4099" s="25"/>
      <c r="M4099" s="13"/>
    </row>
    <row r="4100" spans="1:13" x14ac:dyDescent="0.25">
      <c r="A4100" s="7" t="str">
        <f>IF(C4100="","",IFERROR(IF(VLOOKUP(C4100,'Program Mapping'!B:B,1,FALSE)=C4100,"OK","Fix"),"Fix"))</f>
        <v/>
      </c>
      <c r="C4100" s="32"/>
      <c r="E4100" s="25"/>
      <c r="F4100" s="25"/>
      <c r="M4100" s="13"/>
    </row>
    <row r="4101" spans="1:13" x14ac:dyDescent="0.25">
      <c r="A4101" s="7" t="str">
        <f>IF(C4101="","",IFERROR(IF(VLOOKUP(C4101,'Program Mapping'!B:B,1,FALSE)=C4101,"OK","Fix"),"Fix"))</f>
        <v/>
      </c>
      <c r="C4101" s="32"/>
      <c r="E4101" s="25"/>
      <c r="F4101" s="25"/>
      <c r="M4101" s="13"/>
    </row>
    <row r="4102" spans="1:13" x14ac:dyDescent="0.25">
      <c r="A4102" s="7" t="str">
        <f>IF(C4102="","",IFERROR(IF(VLOOKUP(C4102,'Program Mapping'!B:B,1,FALSE)=C4102,"OK","Fix"),"Fix"))</f>
        <v/>
      </c>
      <c r="C4102" s="32"/>
      <c r="E4102" s="25"/>
      <c r="F4102" s="25"/>
      <c r="M4102" s="13"/>
    </row>
    <row r="4103" spans="1:13" x14ac:dyDescent="0.25">
      <c r="A4103" s="7" t="str">
        <f>IF(C4103="","",IFERROR(IF(VLOOKUP(C4103,'Program Mapping'!B:B,1,FALSE)=C4103,"OK","Fix"),"Fix"))</f>
        <v/>
      </c>
      <c r="C4103" s="32"/>
      <c r="E4103" s="25"/>
      <c r="F4103" s="25"/>
      <c r="M4103" s="13"/>
    </row>
    <row r="4104" spans="1:13" x14ac:dyDescent="0.25">
      <c r="A4104" s="7" t="str">
        <f>IF(C4104="","",IFERROR(IF(VLOOKUP(C4104,'Program Mapping'!B:B,1,FALSE)=C4104,"OK","Fix"),"Fix"))</f>
        <v/>
      </c>
      <c r="C4104" s="32"/>
      <c r="E4104" s="25"/>
      <c r="F4104" s="25"/>
      <c r="M4104" s="13"/>
    </row>
    <row r="4105" spans="1:13" x14ac:dyDescent="0.25">
      <c r="A4105" s="7" t="str">
        <f>IF(C4105="","",IFERROR(IF(VLOOKUP(C4105,'Program Mapping'!B:B,1,FALSE)=C4105,"OK","Fix"),"Fix"))</f>
        <v/>
      </c>
      <c r="C4105" s="32"/>
      <c r="E4105" s="25"/>
      <c r="F4105" s="25"/>
      <c r="M4105" s="13"/>
    </row>
    <row r="4106" spans="1:13" x14ac:dyDescent="0.25">
      <c r="A4106" s="7" t="str">
        <f>IF(C4106="","",IFERROR(IF(VLOOKUP(C4106,'Program Mapping'!B:B,1,FALSE)=C4106,"OK","Fix"),"Fix"))</f>
        <v/>
      </c>
      <c r="C4106" s="32"/>
      <c r="E4106" s="25"/>
      <c r="F4106" s="25"/>
      <c r="M4106" s="13"/>
    </row>
    <row r="4107" spans="1:13" x14ac:dyDescent="0.25">
      <c r="A4107" s="7" t="str">
        <f>IF(C4107="","",IFERROR(IF(VLOOKUP(C4107,'Program Mapping'!B:B,1,FALSE)=C4107,"OK","Fix"),"Fix"))</f>
        <v/>
      </c>
      <c r="C4107" s="32"/>
      <c r="E4107" s="25"/>
      <c r="F4107" s="25"/>
      <c r="M4107" s="13"/>
    </row>
    <row r="4108" spans="1:13" x14ac:dyDescent="0.25">
      <c r="A4108" s="7" t="str">
        <f>IF(C4108="","",IFERROR(IF(VLOOKUP(C4108,'Program Mapping'!B:B,1,FALSE)=C4108,"OK","Fix"),"Fix"))</f>
        <v/>
      </c>
      <c r="C4108" s="32"/>
      <c r="E4108" s="25"/>
      <c r="F4108" s="25"/>
      <c r="M4108" s="13"/>
    </row>
    <row r="4109" spans="1:13" x14ac:dyDescent="0.25">
      <c r="A4109" s="7" t="str">
        <f>IF(C4109="","",IFERROR(IF(VLOOKUP(C4109,'Program Mapping'!B:B,1,FALSE)=C4109,"OK","Fix"),"Fix"))</f>
        <v/>
      </c>
      <c r="C4109" s="32"/>
      <c r="E4109" s="25"/>
      <c r="F4109" s="25"/>
      <c r="M4109" s="13"/>
    </row>
    <row r="4110" spans="1:13" x14ac:dyDescent="0.25">
      <c r="A4110" s="7" t="str">
        <f>IF(C4110="","",IFERROR(IF(VLOOKUP(C4110,'Program Mapping'!B:B,1,FALSE)=C4110,"OK","Fix"),"Fix"))</f>
        <v/>
      </c>
      <c r="C4110" s="32"/>
      <c r="E4110" s="25"/>
      <c r="F4110" s="25"/>
      <c r="M4110" s="13"/>
    </row>
    <row r="4111" spans="1:13" x14ac:dyDescent="0.25">
      <c r="A4111" s="7" t="str">
        <f>IF(C4111="","",IFERROR(IF(VLOOKUP(C4111,'Program Mapping'!B:B,1,FALSE)=C4111,"OK","Fix"),"Fix"))</f>
        <v/>
      </c>
      <c r="C4111" s="32"/>
      <c r="E4111" s="25"/>
      <c r="F4111" s="25"/>
      <c r="M4111" s="13"/>
    </row>
    <row r="4112" spans="1:13" x14ac:dyDescent="0.25">
      <c r="A4112" s="7" t="str">
        <f>IF(C4112="","",IFERROR(IF(VLOOKUP(C4112,'Program Mapping'!B:B,1,FALSE)=C4112,"OK","Fix"),"Fix"))</f>
        <v/>
      </c>
      <c r="C4112" s="32"/>
      <c r="E4112" s="25"/>
      <c r="F4112" s="25"/>
      <c r="M4112" s="13"/>
    </row>
    <row r="4113" spans="1:13" x14ac:dyDescent="0.25">
      <c r="A4113" s="7" t="str">
        <f>IF(C4113="","",IFERROR(IF(VLOOKUP(C4113,'Program Mapping'!B:B,1,FALSE)=C4113,"OK","Fix"),"Fix"))</f>
        <v/>
      </c>
      <c r="C4113" s="32"/>
      <c r="E4113" s="25"/>
      <c r="F4113" s="25"/>
      <c r="M4113" s="13"/>
    </row>
    <row r="4114" spans="1:13" x14ac:dyDescent="0.25">
      <c r="A4114" s="7" t="str">
        <f>IF(C4114="","",IFERROR(IF(VLOOKUP(C4114,'Program Mapping'!B:B,1,FALSE)=C4114,"OK","Fix"),"Fix"))</f>
        <v/>
      </c>
      <c r="C4114" s="32"/>
      <c r="E4114" s="25"/>
      <c r="F4114" s="25"/>
      <c r="M4114" s="13"/>
    </row>
    <row r="4115" spans="1:13" x14ac:dyDescent="0.25">
      <c r="A4115" s="7" t="str">
        <f>IF(C4115="","",IFERROR(IF(VLOOKUP(C4115,'Program Mapping'!B:B,1,FALSE)=C4115,"OK","Fix"),"Fix"))</f>
        <v/>
      </c>
      <c r="C4115" s="32"/>
      <c r="E4115" s="25"/>
      <c r="F4115" s="25"/>
      <c r="M4115" s="13"/>
    </row>
    <row r="4116" spans="1:13" x14ac:dyDescent="0.25">
      <c r="A4116" s="7" t="str">
        <f>IF(C4116="","",IFERROR(IF(VLOOKUP(C4116,'Program Mapping'!B:B,1,FALSE)=C4116,"OK","Fix"),"Fix"))</f>
        <v/>
      </c>
      <c r="C4116" s="32"/>
      <c r="E4116" s="25"/>
      <c r="F4116" s="25"/>
      <c r="M4116" s="13"/>
    </row>
    <row r="4117" spans="1:13" x14ac:dyDescent="0.25">
      <c r="A4117" s="7" t="str">
        <f>IF(C4117="","",IFERROR(IF(VLOOKUP(C4117,'Program Mapping'!B:B,1,FALSE)=C4117,"OK","Fix"),"Fix"))</f>
        <v/>
      </c>
      <c r="C4117" s="32"/>
      <c r="E4117" s="25"/>
      <c r="F4117" s="25"/>
      <c r="M4117" s="13"/>
    </row>
    <row r="4118" spans="1:13" x14ac:dyDescent="0.25">
      <c r="A4118" s="7" t="str">
        <f>IF(C4118="","",IFERROR(IF(VLOOKUP(C4118,'Program Mapping'!B:B,1,FALSE)=C4118,"OK","Fix"),"Fix"))</f>
        <v/>
      </c>
      <c r="C4118" s="32"/>
      <c r="E4118" s="25"/>
      <c r="F4118" s="25"/>
      <c r="M4118" s="13"/>
    </row>
    <row r="4119" spans="1:13" x14ac:dyDescent="0.25">
      <c r="A4119" s="7" t="str">
        <f>IF(C4119="","",IFERROR(IF(VLOOKUP(C4119,'Program Mapping'!B:B,1,FALSE)=C4119,"OK","Fix"),"Fix"))</f>
        <v/>
      </c>
      <c r="C4119" s="32"/>
      <c r="E4119" s="25"/>
      <c r="F4119" s="25"/>
      <c r="M4119" s="13"/>
    </row>
    <row r="4120" spans="1:13" x14ac:dyDescent="0.25">
      <c r="A4120" s="7" t="str">
        <f>IF(C4120="","",IFERROR(IF(VLOOKUP(C4120,'Program Mapping'!B:B,1,FALSE)=C4120,"OK","Fix"),"Fix"))</f>
        <v/>
      </c>
      <c r="C4120" s="32"/>
      <c r="E4120" s="25"/>
      <c r="F4120" s="25"/>
      <c r="M4120" s="13"/>
    </row>
    <row r="4121" spans="1:13" x14ac:dyDescent="0.25">
      <c r="A4121" s="7" t="str">
        <f>IF(C4121="","",IFERROR(IF(VLOOKUP(C4121,'Program Mapping'!B:B,1,FALSE)=C4121,"OK","Fix"),"Fix"))</f>
        <v/>
      </c>
      <c r="C4121" s="32"/>
      <c r="E4121" s="25"/>
      <c r="F4121" s="25"/>
      <c r="M4121" s="13"/>
    </row>
    <row r="4122" spans="1:13" x14ac:dyDescent="0.25">
      <c r="A4122" s="7" t="str">
        <f>IF(C4122="","",IFERROR(IF(VLOOKUP(C4122,'Program Mapping'!B:B,1,FALSE)=C4122,"OK","Fix"),"Fix"))</f>
        <v/>
      </c>
      <c r="C4122" s="32"/>
      <c r="E4122" s="25"/>
      <c r="F4122" s="25"/>
      <c r="M4122" s="13"/>
    </row>
    <row r="4123" spans="1:13" x14ac:dyDescent="0.25">
      <c r="A4123" s="7" t="str">
        <f>IF(C4123="","",IFERROR(IF(VLOOKUP(C4123,'Program Mapping'!B:B,1,FALSE)=C4123,"OK","Fix"),"Fix"))</f>
        <v/>
      </c>
      <c r="C4123" s="32"/>
      <c r="E4123" s="25"/>
      <c r="F4123" s="25"/>
      <c r="M4123" s="13"/>
    </row>
    <row r="4124" spans="1:13" x14ac:dyDescent="0.25">
      <c r="A4124" s="7" t="str">
        <f>IF(C4124="","",IFERROR(IF(VLOOKUP(C4124,'Program Mapping'!B:B,1,FALSE)=C4124,"OK","Fix"),"Fix"))</f>
        <v/>
      </c>
      <c r="C4124" s="32"/>
      <c r="E4124" s="25"/>
      <c r="F4124" s="25"/>
      <c r="M4124" s="13"/>
    </row>
    <row r="4125" spans="1:13" x14ac:dyDescent="0.25">
      <c r="A4125" s="7" t="str">
        <f>IF(C4125="","",IFERROR(IF(VLOOKUP(C4125,'Program Mapping'!B:B,1,FALSE)=C4125,"OK","Fix"),"Fix"))</f>
        <v/>
      </c>
      <c r="C4125" s="32"/>
      <c r="E4125" s="25"/>
      <c r="F4125" s="25"/>
      <c r="M4125" s="13"/>
    </row>
    <row r="4126" spans="1:13" x14ac:dyDescent="0.25">
      <c r="A4126" s="7" t="str">
        <f>IF(C4126="","",IFERROR(IF(VLOOKUP(C4126,'Program Mapping'!B:B,1,FALSE)=C4126,"OK","Fix"),"Fix"))</f>
        <v/>
      </c>
      <c r="C4126" s="32"/>
      <c r="E4126" s="25"/>
      <c r="F4126" s="25"/>
      <c r="M4126" s="13"/>
    </row>
    <row r="4127" spans="1:13" x14ac:dyDescent="0.25">
      <c r="A4127" s="7" t="str">
        <f>IF(C4127="","",IFERROR(IF(VLOOKUP(C4127,'Program Mapping'!B:B,1,FALSE)=C4127,"OK","Fix"),"Fix"))</f>
        <v/>
      </c>
      <c r="C4127" s="32"/>
      <c r="E4127" s="25"/>
      <c r="F4127" s="25"/>
      <c r="M4127" s="13"/>
    </row>
    <row r="4128" spans="1:13" x14ac:dyDescent="0.25">
      <c r="A4128" s="7" t="str">
        <f>IF(C4128="","",IFERROR(IF(VLOOKUP(C4128,'Program Mapping'!B:B,1,FALSE)=C4128,"OK","Fix"),"Fix"))</f>
        <v/>
      </c>
      <c r="C4128" s="32"/>
      <c r="E4128" s="25"/>
      <c r="F4128" s="25"/>
      <c r="M4128" s="13"/>
    </row>
    <row r="4129" spans="1:13" x14ac:dyDescent="0.25">
      <c r="A4129" s="7" t="str">
        <f>IF(C4129="","",IFERROR(IF(VLOOKUP(C4129,'Program Mapping'!B:B,1,FALSE)=C4129,"OK","Fix"),"Fix"))</f>
        <v/>
      </c>
      <c r="C4129" s="32"/>
      <c r="E4129" s="25"/>
      <c r="F4129" s="25"/>
      <c r="M4129" s="13"/>
    </row>
    <row r="4130" spans="1:13" x14ac:dyDescent="0.25">
      <c r="A4130" s="7" t="str">
        <f>IF(C4130="","",IFERROR(IF(VLOOKUP(C4130,'Program Mapping'!B:B,1,FALSE)=C4130,"OK","Fix"),"Fix"))</f>
        <v/>
      </c>
      <c r="C4130" s="32"/>
      <c r="E4130" s="25"/>
      <c r="F4130" s="25"/>
      <c r="M4130" s="13"/>
    </row>
    <row r="4131" spans="1:13" x14ac:dyDescent="0.25">
      <c r="A4131" s="7" t="str">
        <f>IF(C4131="","",IFERROR(IF(VLOOKUP(C4131,'Program Mapping'!B:B,1,FALSE)=C4131,"OK","Fix"),"Fix"))</f>
        <v/>
      </c>
      <c r="C4131" s="32"/>
      <c r="E4131" s="25"/>
      <c r="F4131" s="25"/>
      <c r="M4131" s="13"/>
    </row>
    <row r="4132" spans="1:13" x14ac:dyDescent="0.25">
      <c r="A4132" s="7" t="str">
        <f>IF(C4132="","",IFERROR(IF(VLOOKUP(C4132,'Program Mapping'!B:B,1,FALSE)=C4132,"OK","Fix"),"Fix"))</f>
        <v/>
      </c>
      <c r="C4132" s="32"/>
      <c r="E4132" s="25"/>
      <c r="F4132" s="25"/>
      <c r="M4132" s="13"/>
    </row>
    <row r="4133" spans="1:13" x14ac:dyDescent="0.25">
      <c r="A4133" s="7" t="str">
        <f>IF(C4133="","",IFERROR(IF(VLOOKUP(C4133,'Program Mapping'!B:B,1,FALSE)=C4133,"OK","Fix"),"Fix"))</f>
        <v/>
      </c>
      <c r="C4133" s="32"/>
      <c r="E4133" s="25"/>
      <c r="F4133" s="25"/>
      <c r="M4133" s="13"/>
    </row>
    <row r="4134" spans="1:13" x14ac:dyDescent="0.25">
      <c r="A4134" s="7" t="str">
        <f>IF(C4134="","",IFERROR(IF(VLOOKUP(C4134,'Program Mapping'!B:B,1,FALSE)=C4134,"OK","Fix"),"Fix"))</f>
        <v/>
      </c>
      <c r="C4134" s="32"/>
      <c r="E4134" s="25"/>
      <c r="F4134" s="25"/>
      <c r="M4134" s="13"/>
    </row>
    <row r="4135" spans="1:13" x14ac:dyDescent="0.25">
      <c r="A4135" s="7" t="str">
        <f>IF(C4135="","",IFERROR(IF(VLOOKUP(C4135,'Program Mapping'!B:B,1,FALSE)=C4135,"OK","Fix"),"Fix"))</f>
        <v/>
      </c>
      <c r="C4135" s="32"/>
      <c r="E4135" s="25"/>
      <c r="F4135" s="25"/>
      <c r="M4135" s="13"/>
    </row>
    <row r="4136" spans="1:13" x14ac:dyDescent="0.25">
      <c r="A4136" s="7" t="str">
        <f>IF(C4136="","",IFERROR(IF(VLOOKUP(C4136,'Program Mapping'!B:B,1,FALSE)=C4136,"OK","Fix"),"Fix"))</f>
        <v/>
      </c>
      <c r="C4136" s="32"/>
      <c r="E4136" s="25"/>
      <c r="F4136" s="25"/>
      <c r="M4136" s="13"/>
    </row>
    <row r="4137" spans="1:13" x14ac:dyDescent="0.25">
      <c r="A4137" s="7" t="str">
        <f>IF(C4137="","",IFERROR(IF(VLOOKUP(C4137,'Program Mapping'!B:B,1,FALSE)=C4137,"OK","Fix"),"Fix"))</f>
        <v/>
      </c>
      <c r="C4137" s="32"/>
      <c r="E4137" s="25"/>
      <c r="F4137" s="25"/>
      <c r="M4137" s="13"/>
    </row>
    <row r="4138" spans="1:13" x14ac:dyDescent="0.25">
      <c r="A4138" s="7" t="str">
        <f>IF(C4138="","",IFERROR(IF(VLOOKUP(C4138,'Program Mapping'!B:B,1,FALSE)=C4138,"OK","Fix"),"Fix"))</f>
        <v/>
      </c>
      <c r="C4138" s="32"/>
      <c r="E4138" s="25"/>
      <c r="F4138" s="25"/>
      <c r="M4138" s="13"/>
    </row>
    <row r="4139" spans="1:13" x14ac:dyDescent="0.25">
      <c r="A4139" s="7" t="str">
        <f>IF(C4139="","",IFERROR(IF(VLOOKUP(C4139,'Program Mapping'!B:B,1,FALSE)=C4139,"OK","Fix"),"Fix"))</f>
        <v/>
      </c>
      <c r="C4139" s="32"/>
      <c r="E4139" s="25"/>
      <c r="F4139" s="25"/>
      <c r="M4139" s="13"/>
    </row>
    <row r="4140" spans="1:13" x14ac:dyDescent="0.25">
      <c r="A4140" s="7" t="str">
        <f>IF(C4140="","",IFERROR(IF(VLOOKUP(C4140,'Program Mapping'!B:B,1,FALSE)=C4140,"OK","Fix"),"Fix"))</f>
        <v/>
      </c>
      <c r="C4140" s="32"/>
      <c r="E4140" s="25"/>
      <c r="F4140" s="25"/>
      <c r="M4140" s="13"/>
    </row>
    <row r="4141" spans="1:13" x14ac:dyDescent="0.25">
      <c r="A4141" s="7" t="str">
        <f>IF(C4141="","",IFERROR(IF(VLOOKUP(C4141,'Program Mapping'!B:B,1,FALSE)=C4141,"OK","Fix"),"Fix"))</f>
        <v/>
      </c>
      <c r="C4141" s="32"/>
      <c r="E4141" s="25"/>
      <c r="F4141" s="25"/>
      <c r="M4141" s="13"/>
    </row>
    <row r="4142" spans="1:13" x14ac:dyDescent="0.25">
      <c r="A4142" s="7" t="str">
        <f>IF(C4142="","",IFERROR(IF(VLOOKUP(C4142,'Program Mapping'!B:B,1,FALSE)=C4142,"OK","Fix"),"Fix"))</f>
        <v/>
      </c>
      <c r="C4142" s="32"/>
      <c r="E4142" s="25"/>
      <c r="F4142" s="25"/>
      <c r="M4142" s="13"/>
    </row>
    <row r="4143" spans="1:13" x14ac:dyDescent="0.25">
      <c r="A4143" s="7" t="str">
        <f>IF(C4143="","",IFERROR(IF(VLOOKUP(C4143,'Program Mapping'!B:B,1,FALSE)=C4143,"OK","Fix"),"Fix"))</f>
        <v/>
      </c>
      <c r="C4143" s="32"/>
      <c r="E4143" s="25"/>
      <c r="F4143" s="25"/>
      <c r="M4143" s="13"/>
    </row>
    <row r="4144" spans="1:13" x14ac:dyDescent="0.25">
      <c r="A4144" s="7" t="str">
        <f>IF(C4144="","",IFERROR(IF(VLOOKUP(C4144,'Program Mapping'!B:B,1,FALSE)=C4144,"OK","Fix"),"Fix"))</f>
        <v/>
      </c>
      <c r="C4144" s="32"/>
      <c r="E4144" s="25"/>
      <c r="F4144" s="25"/>
      <c r="M4144" s="13"/>
    </row>
    <row r="4145" spans="1:13" x14ac:dyDescent="0.25">
      <c r="A4145" s="7" t="str">
        <f>IF(C4145="","",IFERROR(IF(VLOOKUP(C4145,'Program Mapping'!B:B,1,FALSE)=C4145,"OK","Fix"),"Fix"))</f>
        <v/>
      </c>
      <c r="C4145" s="32"/>
      <c r="E4145" s="25"/>
      <c r="F4145" s="25"/>
      <c r="M4145" s="13"/>
    </row>
    <row r="4146" spans="1:13" x14ac:dyDescent="0.25">
      <c r="A4146" s="7" t="str">
        <f>IF(C4146="","",IFERROR(IF(VLOOKUP(C4146,'Program Mapping'!B:B,1,FALSE)=C4146,"OK","Fix"),"Fix"))</f>
        <v/>
      </c>
      <c r="C4146" s="32"/>
      <c r="E4146" s="25"/>
      <c r="F4146" s="25"/>
      <c r="M4146" s="13"/>
    </row>
    <row r="4147" spans="1:13" x14ac:dyDescent="0.25">
      <c r="A4147" s="7" t="str">
        <f>IF(C4147="","",IFERROR(IF(VLOOKUP(C4147,'Program Mapping'!B:B,1,FALSE)=C4147,"OK","Fix"),"Fix"))</f>
        <v/>
      </c>
      <c r="C4147" s="32"/>
      <c r="E4147" s="25"/>
      <c r="F4147" s="25"/>
      <c r="M4147" s="13"/>
    </row>
    <row r="4148" spans="1:13" x14ac:dyDescent="0.25">
      <c r="A4148" s="7" t="str">
        <f>IF(C4148="","",IFERROR(IF(VLOOKUP(C4148,'Program Mapping'!B:B,1,FALSE)=C4148,"OK","Fix"),"Fix"))</f>
        <v/>
      </c>
      <c r="C4148" s="32"/>
      <c r="E4148" s="25"/>
      <c r="F4148" s="25"/>
      <c r="M4148" s="13"/>
    </row>
    <row r="4149" spans="1:13" x14ac:dyDescent="0.25">
      <c r="A4149" s="7" t="str">
        <f>IF(C4149="","",IFERROR(IF(VLOOKUP(C4149,'Program Mapping'!B:B,1,FALSE)=C4149,"OK","Fix"),"Fix"))</f>
        <v/>
      </c>
      <c r="C4149" s="32"/>
      <c r="E4149" s="25"/>
      <c r="F4149" s="25"/>
      <c r="M4149" s="13"/>
    </row>
    <row r="4150" spans="1:13" x14ac:dyDescent="0.25">
      <c r="A4150" s="7" t="str">
        <f>IF(C4150="","",IFERROR(IF(VLOOKUP(C4150,'Program Mapping'!B:B,1,FALSE)=C4150,"OK","Fix"),"Fix"))</f>
        <v/>
      </c>
      <c r="C4150" s="32"/>
      <c r="E4150" s="25"/>
      <c r="F4150" s="25"/>
      <c r="M4150" s="13"/>
    </row>
    <row r="4151" spans="1:13" x14ac:dyDescent="0.25">
      <c r="A4151" s="7" t="str">
        <f>IF(C4151="","",IFERROR(IF(VLOOKUP(C4151,'Program Mapping'!B:B,1,FALSE)=C4151,"OK","Fix"),"Fix"))</f>
        <v/>
      </c>
      <c r="C4151" s="32"/>
      <c r="E4151" s="25"/>
      <c r="F4151" s="25"/>
      <c r="M4151" s="13"/>
    </row>
    <row r="4152" spans="1:13" x14ac:dyDescent="0.25">
      <c r="A4152" s="7" t="str">
        <f>IF(C4152="","",IFERROR(IF(VLOOKUP(C4152,'Program Mapping'!B:B,1,FALSE)=C4152,"OK","Fix"),"Fix"))</f>
        <v/>
      </c>
      <c r="C4152" s="32"/>
      <c r="E4152" s="25"/>
      <c r="F4152" s="25"/>
      <c r="M4152" s="13"/>
    </row>
    <row r="4153" spans="1:13" x14ac:dyDescent="0.25">
      <c r="A4153" s="7" t="str">
        <f>IF(C4153="","",IFERROR(IF(VLOOKUP(C4153,'Program Mapping'!B:B,1,FALSE)=C4153,"OK","Fix"),"Fix"))</f>
        <v/>
      </c>
      <c r="C4153" s="32"/>
      <c r="E4153" s="25"/>
      <c r="F4153" s="25"/>
      <c r="M4153" s="13"/>
    </row>
    <row r="4154" spans="1:13" x14ac:dyDescent="0.25">
      <c r="A4154" s="7" t="str">
        <f>IF(C4154="","",IFERROR(IF(VLOOKUP(C4154,'Program Mapping'!B:B,1,FALSE)=C4154,"OK","Fix"),"Fix"))</f>
        <v/>
      </c>
      <c r="C4154" s="32"/>
      <c r="E4154" s="25"/>
      <c r="F4154" s="25"/>
      <c r="M4154" s="13"/>
    </row>
    <row r="4155" spans="1:13" x14ac:dyDescent="0.25">
      <c r="A4155" s="7" t="str">
        <f>IF(C4155="","",IFERROR(IF(VLOOKUP(C4155,'Program Mapping'!B:B,1,FALSE)=C4155,"OK","Fix"),"Fix"))</f>
        <v/>
      </c>
      <c r="C4155" s="32"/>
      <c r="E4155" s="25"/>
      <c r="F4155" s="25"/>
      <c r="M4155" s="13"/>
    </row>
    <row r="4156" spans="1:13" x14ac:dyDescent="0.25">
      <c r="A4156" s="7" t="str">
        <f>IF(C4156="","",IFERROR(IF(VLOOKUP(C4156,'Program Mapping'!B:B,1,FALSE)=C4156,"OK","Fix"),"Fix"))</f>
        <v/>
      </c>
      <c r="C4156" s="32"/>
      <c r="E4156" s="25"/>
      <c r="F4156" s="25"/>
      <c r="M4156" s="13"/>
    </row>
    <row r="4157" spans="1:13" x14ac:dyDescent="0.25">
      <c r="A4157" s="7" t="str">
        <f>IF(C4157="","",IFERROR(IF(VLOOKUP(C4157,'Program Mapping'!B:B,1,FALSE)=C4157,"OK","Fix"),"Fix"))</f>
        <v/>
      </c>
      <c r="C4157" s="32"/>
      <c r="E4157" s="25"/>
      <c r="F4157" s="25"/>
      <c r="M4157" s="13"/>
    </row>
    <row r="4158" spans="1:13" x14ac:dyDescent="0.25">
      <c r="A4158" s="7" t="str">
        <f>IF(C4158="","",IFERROR(IF(VLOOKUP(C4158,'Program Mapping'!B:B,1,FALSE)=C4158,"OK","Fix"),"Fix"))</f>
        <v/>
      </c>
      <c r="C4158" s="32"/>
      <c r="E4158" s="25"/>
      <c r="F4158" s="25"/>
      <c r="M4158" s="13"/>
    </row>
    <row r="4159" spans="1:13" x14ac:dyDescent="0.25">
      <c r="A4159" s="7" t="str">
        <f>IF(C4159="","",IFERROR(IF(VLOOKUP(C4159,'Program Mapping'!B:B,1,FALSE)=C4159,"OK","Fix"),"Fix"))</f>
        <v/>
      </c>
      <c r="C4159" s="32"/>
      <c r="E4159" s="25"/>
      <c r="F4159" s="25"/>
      <c r="M4159" s="13"/>
    </row>
    <row r="4160" spans="1:13" x14ac:dyDescent="0.25">
      <c r="A4160" s="7" t="str">
        <f>IF(C4160="","",IFERROR(IF(VLOOKUP(C4160,'Program Mapping'!B:B,1,FALSE)=C4160,"OK","Fix"),"Fix"))</f>
        <v/>
      </c>
      <c r="C4160" s="32"/>
      <c r="E4160" s="25"/>
      <c r="F4160" s="25"/>
      <c r="M4160" s="13"/>
    </row>
    <row r="4161" spans="1:13" x14ac:dyDescent="0.25">
      <c r="A4161" s="7" t="str">
        <f>IF(C4161="","",IFERROR(IF(VLOOKUP(C4161,'Program Mapping'!B:B,1,FALSE)=C4161,"OK","Fix"),"Fix"))</f>
        <v/>
      </c>
      <c r="C4161" s="32"/>
      <c r="E4161" s="25"/>
      <c r="F4161" s="25"/>
      <c r="M4161" s="13"/>
    </row>
    <row r="4162" spans="1:13" x14ac:dyDescent="0.25">
      <c r="A4162" s="7" t="str">
        <f>IF(C4162="","",IFERROR(IF(VLOOKUP(C4162,'Program Mapping'!B:B,1,FALSE)=C4162,"OK","Fix"),"Fix"))</f>
        <v/>
      </c>
      <c r="C4162" s="32"/>
      <c r="E4162" s="25"/>
      <c r="F4162" s="25"/>
      <c r="M4162" s="13"/>
    </row>
    <row r="4163" spans="1:13" x14ac:dyDescent="0.25">
      <c r="A4163" s="7" t="str">
        <f>IF(C4163="","",IFERROR(IF(VLOOKUP(C4163,'Program Mapping'!B:B,1,FALSE)=C4163,"OK","Fix"),"Fix"))</f>
        <v/>
      </c>
      <c r="C4163" s="32"/>
      <c r="E4163" s="25"/>
      <c r="F4163" s="25"/>
      <c r="M4163" s="13"/>
    </row>
    <row r="4164" spans="1:13" x14ac:dyDescent="0.25">
      <c r="A4164" s="7" t="str">
        <f>IF(C4164="","",IFERROR(IF(VLOOKUP(C4164,'Program Mapping'!B:B,1,FALSE)=C4164,"OK","Fix"),"Fix"))</f>
        <v/>
      </c>
      <c r="C4164" s="32"/>
      <c r="E4164" s="25"/>
      <c r="F4164" s="25"/>
      <c r="M4164" s="13"/>
    </row>
    <row r="4165" spans="1:13" x14ac:dyDescent="0.25">
      <c r="A4165" s="7" t="str">
        <f>IF(C4165="","",IFERROR(IF(VLOOKUP(C4165,'Program Mapping'!B:B,1,FALSE)=C4165,"OK","Fix"),"Fix"))</f>
        <v/>
      </c>
      <c r="C4165" s="32"/>
      <c r="E4165" s="25"/>
      <c r="F4165" s="25"/>
      <c r="M4165" s="13"/>
    </row>
    <row r="4166" spans="1:13" x14ac:dyDescent="0.25">
      <c r="A4166" s="7" t="str">
        <f>IF(C4166="","",IFERROR(IF(VLOOKUP(C4166,'Program Mapping'!B:B,1,FALSE)=C4166,"OK","Fix"),"Fix"))</f>
        <v/>
      </c>
      <c r="C4166" s="32"/>
      <c r="E4166" s="25"/>
      <c r="F4166" s="25"/>
      <c r="M4166" s="13"/>
    </row>
    <row r="4167" spans="1:13" x14ac:dyDescent="0.25">
      <c r="A4167" s="7" t="str">
        <f>IF(C4167="","",IFERROR(IF(VLOOKUP(C4167,'Program Mapping'!B:B,1,FALSE)=C4167,"OK","Fix"),"Fix"))</f>
        <v/>
      </c>
      <c r="C4167" s="32"/>
      <c r="E4167" s="25"/>
      <c r="F4167" s="25"/>
      <c r="M4167" s="13"/>
    </row>
    <row r="4168" spans="1:13" x14ac:dyDescent="0.25">
      <c r="A4168" s="7" t="str">
        <f>IF(C4168="","",IFERROR(IF(VLOOKUP(C4168,'Program Mapping'!B:B,1,FALSE)=C4168,"OK","Fix"),"Fix"))</f>
        <v/>
      </c>
      <c r="C4168" s="32"/>
      <c r="E4168" s="25"/>
      <c r="F4168" s="25"/>
      <c r="M4168" s="13"/>
    </row>
    <row r="4169" spans="1:13" x14ac:dyDescent="0.25">
      <c r="A4169" s="7" t="str">
        <f>IF(C4169="","",IFERROR(IF(VLOOKUP(C4169,'Program Mapping'!B:B,1,FALSE)=C4169,"OK","Fix"),"Fix"))</f>
        <v/>
      </c>
      <c r="C4169" s="32"/>
      <c r="E4169" s="25"/>
      <c r="F4169" s="25"/>
      <c r="M4169" s="13"/>
    </row>
    <row r="4170" spans="1:13" x14ac:dyDescent="0.25">
      <c r="A4170" s="7" t="str">
        <f>IF(C4170="","",IFERROR(IF(VLOOKUP(C4170,'Program Mapping'!B:B,1,FALSE)=C4170,"OK","Fix"),"Fix"))</f>
        <v/>
      </c>
      <c r="C4170" s="32"/>
      <c r="E4170" s="25"/>
      <c r="F4170" s="25"/>
      <c r="M4170" s="13"/>
    </row>
    <row r="4171" spans="1:13" x14ac:dyDescent="0.25">
      <c r="A4171" s="7" t="str">
        <f>IF(C4171="","",IFERROR(IF(VLOOKUP(C4171,'Program Mapping'!B:B,1,FALSE)=C4171,"OK","Fix"),"Fix"))</f>
        <v/>
      </c>
      <c r="C4171" s="32"/>
      <c r="E4171" s="25"/>
      <c r="F4171" s="25"/>
      <c r="M4171" s="13"/>
    </row>
    <row r="4172" spans="1:13" x14ac:dyDescent="0.25">
      <c r="A4172" s="7" t="str">
        <f>IF(C4172="","",IFERROR(IF(VLOOKUP(C4172,'Program Mapping'!B:B,1,FALSE)=C4172,"OK","Fix"),"Fix"))</f>
        <v/>
      </c>
      <c r="C4172" s="32"/>
      <c r="E4172" s="25"/>
      <c r="F4172" s="25"/>
      <c r="M4172" s="13"/>
    </row>
    <row r="4173" spans="1:13" x14ac:dyDescent="0.25">
      <c r="A4173" s="7" t="str">
        <f>IF(C4173="","",IFERROR(IF(VLOOKUP(C4173,'Program Mapping'!B:B,1,FALSE)=C4173,"OK","Fix"),"Fix"))</f>
        <v/>
      </c>
      <c r="C4173" s="32"/>
      <c r="E4173" s="25"/>
      <c r="F4173" s="25"/>
      <c r="M4173" s="13"/>
    </row>
    <row r="4174" spans="1:13" x14ac:dyDescent="0.25">
      <c r="A4174" s="7" t="str">
        <f>IF(C4174="","",IFERROR(IF(VLOOKUP(C4174,'Program Mapping'!B:B,1,FALSE)=C4174,"OK","Fix"),"Fix"))</f>
        <v/>
      </c>
      <c r="C4174" s="32"/>
      <c r="E4174" s="25"/>
      <c r="F4174" s="25"/>
      <c r="M4174" s="13"/>
    </row>
    <row r="4175" spans="1:13" x14ac:dyDescent="0.25">
      <c r="A4175" s="7" t="str">
        <f>IF(C4175="","",IFERROR(IF(VLOOKUP(C4175,'Program Mapping'!B:B,1,FALSE)=C4175,"OK","Fix"),"Fix"))</f>
        <v/>
      </c>
      <c r="C4175" s="32"/>
      <c r="E4175" s="25"/>
      <c r="F4175" s="25"/>
      <c r="M4175" s="13"/>
    </row>
    <row r="4176" spans="1:13" x14ac:dyDescent="0.25">
      <c r="A4176" s="7" t="str">
        <f>IF(C4176="","",IFERROR(IF(VLOOKUP(C4176,'Program Mapping'!B:B,1,FALSE)=C4176,"OK","Fix"),"Fix"))</f>
        <v/>
      </c>
      <c r="C4176" s="32"/>
      <c r="E4176" s="25"/>
      <c r="F4176" s="25"/>
      <c r="M4176" s="13"/>
    </row>
    <row r="4177" spans="1:13" x14ac:dyDescent="0.25">
      <c r="A4177" s="7" t="str">
        <f>IF(C4177="","",IFERROR(IF(VLOOKUP(C4177,'Program Mapping'!B:B,1,FALSE)=C4177,"OK","Fix"),"Fix"))</f>
        <v/>
      </c>
      <c r="C4177" s="32"/>
      <c r="E4177" s="25"/>
      <c r="F4177" s="25"/>
      <c r="M4177" s="13"/>
    </row>
    <row r="4178" spans="1:13" x14ac:dyDescent="0.25">
      <c r="A4178" s="7" t="str">
        <f>IF(C4178="","",IFERROR(IF(VLOOKUP(C4178,'Program Mapping'!B:B,1,FALSE)=C4178,"OK","Fix"),"Fix"))</f>
        <v/>
      </c>
      <c r="C4178" s="32"/>
      <c r="E4178" s="25"/>
      <c r="F4178" s="25"/>
      <c r="M4178" s="13"/>
    </row>
    <row r="4179" spans="1:13" x14ac:dyDescent="0.25">
      <c r="A4179" s="7" t="str">
        <f>IF(C4179="","",IFERROR(IF(VLOOKUP(C4179,'Program Mapping'!B:B,1,FALSE)=C4179,"OK","Fix"),"Fix"))</f>
        <v/>
      </c>
      <c r="C4179" s="32"/>
      <c r="E4179" s="25"/>
      <c r="F4179" s="25"/>
      <c r="M4179" s="13"/>
    </row>
    <row r="4180" spans="1:13" x14ac:dyDescent="0.25">
      <c r="A4180" s="7" t="str">
        <f>IF(C4180="","",IFERROR(IF(VLOOKUP(C4180,'Program Mapping'!B:B,1,FALSE)=C4180,"OK","Fix"),"Fix"))</f>
        <v/>
      </c>
      <c r="C4180" s="32"/>
      <c r="E4180" s="25"/>
      <c r="F4180" s="25"/>
      <c r="M4180" s="13"/>
    </row>
    <row r="4181" spans="1:13" x14ac:dyDescent="0.25">
      <c r="A4181" s="7" t="str">
        <f>IF(C4181="","",IFERROR(IF(VLOOKUP(C4181,'Program Mapping'!B:B,1,FALSE)=C4181,"OK","Fix"),"Fix"))</f>
        <v/>
      </c>
      <c r="C4181" s="32"/>
      <c r="E4181" s="25"/>
      <c r="F4181" s="25"/>
      <c r="M4181" s="13"/>
    </row>
    <row r="4182" spans="1:13" x14ac:dyDescent="0.25">
      <c r="A4182" s="7" t="str">
        <f>IF(C4182="","",IFERROR(IF(VLOOKUP(C4182,'Program Mapping'!B:B,1,FALSE)=C4182,"OK","Fix"),"Fix"))</f>
        <v/>
      </c>
      <c r="C4182" s="32"/>
      <c r="E4182" s="25"/>
      <c r="F4182" s="25"/>
      <c r="M4182" s="13"/>
    </row>
    <row r="4183" spans="1:13" x14ac:dyDescent="0.25">
      <c r="A4183" s="7" t="str">
        <f>IF(C4183="","",IFERROR(IF(VLOOKUP(C4183,'Program Mapping'!B:B,1,FALSE)=C4183,"OK","Fix"),"Fix"))</f>
        <v/>
      </c>
      <c r="C4183" s="32"/>
      <c r="E4183" s="25"/>
      <c r="F4183" s="25"/>
      <c r="M4183" s="13"/>
    </row>
    <row r="4184" spans="1:13" x14ac:dyDescent="0.25">
      <c r="A4184" s="7" t="str">
        <f>IF(C4184="","",IFERROR(IF(VLOOKUP(C4184,'Program Mapping'!B:B,1,FALSE)=C4184,"OK","Fix"),"Fix"))</f>
        <v/>
      </c>
      <c r="C4184" s="32"/>
      <c r="E4184" s="25"/>
      <c r="F4184" s="25"/>
      <c r="M4184" s="13"/>
    </row>
    <row r="4185" spans="1:13" x14ac:dyDescent="0.25">
      <c r="A4185" s="7" t="str">
        <f>IF(C4185="","",IFERROR(IF(VLOOKUP(C4185,'Program Mapping'!B:B,1,FALSE)=C4185,"OK","Fix"),"Fix"))</f>
        <v/>
      </c>
      <c r="C4185" s="32"/>
      <c r="E4185" s="25"/>
      <c r="F4185" s="25"/>
      <c r="M4185" s="13"/>
    </row>
    <row r="4186" spans="1:13" x14ac:dyDescent="0.25">
      <c r="A4186" s="7" t="str">
        <f>IF(C4186="","",IFERROR(IF(VLOOKUP(C4186,'Program Mapping'!B:B,1,FALSE)=C4186,"OK","Fix"),"Fix"))</f>
        <v/>
      </c>
      <c r="C4186" s="32"/>
      <c r="E4186" s="25"/>
      <c r="F4186" s="25"/>
      <c r="M4186" s="13"/>
    </row>
    <row r="4187" spans="1:13" x14ac:dyDescent="0.25">
      <c r="A4187" s="7" t="str">
        <f>IF(C4187="","",IFERROR(IF(VLOOKUP(C4187,'Program Mapping'!B:B,1,FALSE)=C4187,"OK","Fix"),"Fix"))</f>
        <v/>
      </c>
      <c r="C4187" s="32"/>
      <c r="E4187" s="25"/>
      <c r="F4187" s="25"/>
      <c r="M4187" s="13"/>
    </row>
    <row r="4188" spans="1:13" x14ac:dyDescent="0.25">
      <c r="A4188" s="7" t="str">
        <f>IF(C4188="","",IFERROR(IF(VLOOKUP(C4188,'Program Mapping'!B:B,1,FALSE)=C4188,"OK","Fix"),"Fix"))</f>
        <v/>
      </c>
      <c r="C4188" s="32"/>
      <c r="E4188" s="25"/>
      <c r="F4188" s="25"/>
      <c r="M4188" s="13"/>
    </row>
    <row r="4189" spans="1:13" x14ac:dyDescent="0.25">
      <c r="A4189" s="7" t="str">
        <f>IF(C4189="","",IFERROR(IF(VLOOKUP(C4189,'Program Mapping'!B:B,1,FALSE)=C4189,"OK","Fix"),"Fix"))</f>
        <v/>
      </c>
      <c r="C4189" s="32"/>
      <c r="E4189" s="25"/>
      <c r="F4189" s="25"/>
      <c r="M4189" s="13"/>
    </row>
    <row r="4190" spans="1:13" x14ac:dyDescent="0.25">
      <c r="A4190" s="7" t="str">
        <f>IF(C4190="","",IFERROR(IF(VLOOKUP(C4190,'Program Mapping'!B:B,1,FALSE)=C4190,"OK","Fix"),"Fix"))</f>
        <v/>
      </c>
      <c r="C4190" s="32"/>
      <c r="E4190" s="25"/>
      <c r="F4190" s="25"/>
      <c r="M4190" s="13"/>
    </row>
    <row r="4191" spans="1:13" x14ac:dyDescent="0.25">
      <c r="A4191" s="7" t="str">
        <f>IF(C4191="","",IFERROR(IF(VLOOKUP(C4191,'Program Mapping'!B:B,1,FALSE)=C4191,"OK","Fix"),"Fix"))</f>
        <v/>
      </c>
      <c r="C4191" s="32"/>
      <c r="E4191" s="25"/>
      <c r="F4191" s="25"/>
      <c r="M4191" s="13"/>
    </row>
    <row r="4192" spans="1:13" x14ac:dyDescent="0.25">
      <c r="A4192" s="7" t="str">
        <f>IF(C4192="","",IFERROR(IF(VLOOKUP(C4192,'Program Mapping'!B:B,1,FALSE)=C4192,"OK","Fix"),"Fix"))</f>
        <v/>
      </c>
      <c r="C4192" s="32"/>
      <c r="E4192" s="25"/>
      <c r="F4192" s="25"/>
      <c r="M4192" s="13"/>
    </row>
    <row r="4193" spans="1:13" x14ac:dyDescent="0.25">
      <c r="A4193" s="7" t="str">
        <f>IF(C4193="","",IFERROR(IF(VLOOKUP(C4193,'Program Mapping'!B:B,1,FALSE)=C4193,"OK","Fix"),"Fix"))</f>
        <v/>
      </c>
      <c r="C4193" s="32"/>
      <c r="E4193" s="25"/>
      <c r="F4193" s="25"/>
      <c r="M4193" s="13"/>
    </row>
    <row r="4194" spans="1:13" x14ac:dyDescent="0.25">
      <c r="A4194" s="7" t="str">
        <f>IF(C4194="","",IFERROR(IF(VLOOKUP(C4194,'Program Mapping'!B:B,1,FALSE)=C4194,"OK","Fix"),"Fix"))</f>
        <v/>
      </c>
      <c r="C4194" s="32"/>
      <c r="E4194" s="25"/>
      <c r="F4194" s="25"/>
      <c r="M4194" s="13"/>
    </row>
    <row r="4195" spans="1:13" x14ac:dyDescent="0.25">
      <c r="A4195" s="7" t="str">
        <f>IF(C4195="","",IFERROR(IF(VLOOKUP(C4195,'Program Mapping'!B:B,1,FALSE)=C4195,"OK","Fix"),"Fix"))</f>
        <v/>
      </c>
      <c r="C4195" s="32"/>
      <c r="E4195" s="25"/>
      <c r="F4195" s="25"/>
      <c r="M4195" s="13"/>
    </row>
    <row r="4196" spans="1:13" x14ac:dyDescent="0.25">
      <c r="A4196" s="7" t="str">
        <f>IF(C4196="","",IFERROR(IF(VLOOKUP(C4196,'Program Mapping'!B:B,1,FALSE)=C4196,"OK","Fix"),"Fix"))</f>
        <v/>
      </c>
      <c r="C4196" s="32"/>
      <c r="E4196" s="25"/>
      <c r="F4196" s="25"/>
      <c r="M4196" s="13"/>
    </row>
    <row r="4197" spans="1:13" x14ac:dyDescent="0.25">
      <c r="A4197" s="7" t="str">
        <f>IF(C4197="","",IFERROR(IF(VLOOKUP(C4197,'Program Mapping'!B:B,1,FALSE)=C4197,"OK","Fix"),"Fix"))</f>
        <v/>
      </c>
      <c r="C4197" s="32"/>
      <c r="E4197" s="25"/>
      <c r="F4197" s="25"/>
      <c r="M4197" s="13"/>
    </row>
    <row r="4198" spans="1:13" x14ac:dyDescent="0.25">
      <c r="A4198" s="7" t="str">
        <f>IF(C4198="","",IFERROR(IF(VLOOKUP(C4198,'Program Mapping'!B:B,1,FALSE)=C4198,"OK","Fix"),"Fix"))</f>
        <v/>
      </c>
      <c r="C4198" s="32"/>
      <c r="E4198" s="25"/>
      <c r="F4198" s="25"/>
      <c r="M4198" s="13"/>
    </row>
    <row r="4199" spans="1:13" x14ac:dyDescent="0.25">
      <c r="A4199" s="7" t="str">
        <f>IF(C4199="","",IFERROR(IF(VLOOKUP(C4199,'Program Mapping'!B:B,1,FALSE)=C4199,"OK","Fix"),"Fix"))</f>
        <v/>
      </c>
      <c r="C4199" s="32"/>
      <c r="E4199" s="25"/>
      <c r="F4199" s="25"/>
      <c r="M4199" s="13"/>
    </row>
    <row r="4200" spans="1:13" x14ac:dyDescent="0.25">
      <c r="A4200" s="7" t="str">
        <f>IF(C4200="","",IFERROR(IF(VLOOKUP(C4200,'Program Mapping'!B:B,1,FALSE)=C4200,"OK","Fix"),"Fix"))</f>
        <v/>
      </c>
      <c r="C4200" s="32"/>
      <c r="E4200" s="25"/>
      <c r="F4200" s="25"/>
      <c r="M4200" s="13"/>
    </row>
    <row r="4201" spans="1:13" x14ac:dyDescent="0.25">
      <c r="A4201" s="7" t="str">
        <f>IF(C4201="","",IFERROR(IF(VLOOKUP(C4201,'Program Mapping'!B:B,1,FALSE)=C4201,"OK","Fix"),"Fix"))</f>
        <v/>
      </c>
      <c r="C4201" s="32"/>
      <c r="E4201" s="25"/>
      <c r="F4201" s="25"/>
      <c r="M4201" s="13"/>
    </row>
    <row r="4202" spans="1:13" x14ac:dyDescent="0.25">
      <c r="A4202" s="7" t="str">
        <f>IF(C4202="","",IFERROR(IF(VLOOKUP(C4202,'Program Mapping'!B:B,1,FALSE)=C4202,"OK","Fix"),"Fix"))</f>
        <v/>
      </c>
      <c r="C4202" s="32"/>
      <c r="E4202" s="25"/>
      <c r="F4202" s="25"/>
      <c r="M4202" s="13"/>
    </row>
    <row r="4203" spans="1:13" x14ac:dyDescent="0.25">
      <c r="A4203" s="7" t="str">
        <f>IF(C4203="","",IFERROR(IF(VLOOKUP(C4203,'Program Mapping'!B:B,1,FALSE)=C4203,"OK","Fix"),"Fix"))</f>
        <v/>
      </c>
      <c r="C4203" s="32"/>
      <c r="E4203" s="25"/>
      <c r="F4203" s="25"/>
      <c r="M4203" s="13"/>
    </row>
    <row r="4204" spans="1:13" x14ac:dyDescent="0.25">
      <c r="A4204" s="7" t="str">
        <f>IF(C4204="","",IFERROR(IF(VLOOKUP(C4204,'Program Mapping'!B:B,1,FALSE)=C4204,"OK","Fix"),"Fix"))</f>
        <v/>
      </c>
      <c r="C4204" s="32"/>
      <c r="E4204" s="25"/>
      <c r="F4204" s="25"/>
      <c r="M4204" s="13"/>
    </row>
    <row r="4205" spans="1:13" x14ac:dyDescent="0.25">
      <c r="A4205" s="7" t="str">
        <f>IF(C4205="","",IFERROR(IF(VLOOKUP(C4205,'Program Mapping'!B:B,1,FALSE)=C4205,"OK","Fix"),"Fix"))</f>
        <v/>
      </c>
      <c r="C4205" s="32"/>
      <c r="E4205" s="25"/>
      <c r="F4205" s="25"/>
      <c r="M4205" s="13"/>
    </row>
    <row r="4206" spans="1:13" x14ac:dyDescent="0.25">
      <c r="A4206" s="7" t="str">
        <f>IF(C4206="","",IFERROR(IF(VLOOKUP(C4206,'Program Mapping'!B:B,1,FALSE)=C4206,"OK","Fix"),"Fix"))</f>
        <v/>
      </c>
      <c r="C4206" s="32"/>
      <c r="E4206" s="25"/>
      <c r="F4206" s="25"/>
      <c r="M4206" s="13"/>
    </row>
    <row r="4207" spans="1:13" x14ac:dyDescent="0.25">
      <c r="A4207" s="7" t="str">
        <f>IF(C4207="","",IFERROR(IF(VLOOKUP(C4207,'Program Mapping'!B:B,1,FALSE)=C4207,"OK","Fix"),"Fix"))</f>
        <v/>
      </c>
      <c r="C4207" s="32"/>
      <c r="E4207" s="25"/>
      <c r="F4207" s="25"/>
      <c r="M4207" s="13"/>
    </row>
    <row r="4208" spans="1:13" x14ac:dyDescent="0.25">
      <c r="A4208" s="7" t="str">
        <f>IF(C4208="","",IFERROR(IF(VLOOKUP(C4208,'Program Mapping'!B:B,1,FALSE)=C4208,"OK","Fix"),"Fix"))</f>
        <v/>
      </c>
      <c r="C4208" s="32"/>
      <c r="E4208" s="25"/>
      <c r="F4208" s="25"/>
      <c r="M4208" s="13"/>
    </row>
    <row r="4209" spans="1:13" x14ac:dyDescent="0.25">
      <c r="A4209" s="7" t="str">
        <f>IF(C4209="","",IFERROR(IF(VLOOKUP(C4209,'Program Mapping'!B:B,1,FALSE)=C4209,"OK","Fix"),"Fix"))</f>
        <v/>
      </c>
      <c r="C4209" s="32"/>
      <c r="E4209" s="25"/>
      <c r="F4209" s="25"/>
      <c r="M4209" s="13"/>
    </row>
    <row r="4210" spans="1:13" x14ac:dyDescent="0.25">
      <c r="A4210" s="7" t="str">
        <f>IF(C4210="","",IFERROR(IF(VLOOKUP(C4210,'Program Mapping'!B:B,1,FALSE)=C4210,"OK","Fix"),"Fix"))</f>
        <v/>
      </c>
      <c r="C4210" s="32"/>
      <c r="E4210" s="25"/>
      <c r="F4210" s="25"/>
      <c r="M4210" s="13"/>
    </row>
    <row r="4211" spans="1:13" x14ac:dyDescent="0.25">
      <c r="A4211" s="7" t="str">
        <f>IF(C4211="","",IFERROR(IF(VLOOKUP(C4211,'Program Mapping'!B:B,1,FALSE)=C4211,"OK","Fix"),"Fix"))</f>
        <v/>
      </c>
      <c r="C4211" s="32"/>
      <c r="E4211" s="25"/>
      <c r="F4211" s="25"/>
      <c r="M4211" s="13"/>
    </row>
    <row r="4212" spans="1:13" x14ac:dyDescent="0.25">
      <c r="A4212" s="7" t="str">
        <f>IF(C4212="","",IFERROR(IF(VLOOKUP(C4212,'Program Mapping'!B:B,1,FALSE)=C4212,"OK","Fix"),"Fix"))</f>
        <v/>
      </c>
      <c r="C4212" s="32"/>
      <c r="E4212" s="25"/>
      <c r="F4212" s="25"/>
      <c r="M4212" s="13"/>
    </row>
    <row r="4213" spans="1:13" x14ac:dyDescent="0.25">
      <c r="A4213" s="7" t="str">
        <f>IF(C4213="","",IFERROR(IF(VLOOKUP(C4213,'Program Mapping'!B:B,1,FALSE)=C4213,"OK","Fix"),"Fix"))</f>
        <v/>
      </c>
      <c r="C4213" s="32"/>
      <c r="E4213" s="25"/>
      <c r="F4213" s="25"/>
      <c r="M4213" s="13"/>
    </row>
    <row r="4214" spans="1:13" x14ac:dyDescent="0.25">
      <c r="A4214" s="7" t="str">
        <f>IF(C4214="","",IFERROR(IF(VLOOKUP(C4214,'Program Mapping'!B:B,1,FALSE)=C4214,"OK","Fix"),"Fix"))</f>
        <v/>
      </c>
      <c r="C4214" s="32"/>
      <c r="E4214" s="25"/>
      <c r="F4214" s="25"/>
      <c r="M4214" s="13"/>
    </row>
    <row r="4215" spans="1:13" x14ac:dyDescent="0.25">
      <c r="A4215" s="7" t="str">
        <f>IF(C4215="","",IFERROR(IF(VLOOKUP(C4215,'Program Mapping'!B:B,1,FALSE)=C4215,"OK","Fix"),"Fix"))</f>
        <v/>
      </c>
      <c r="C4215" s="32"/>
      <c r="E4215" s="25"/>
      <c r="F4215" s="25"/>
      <c r="M4215" s="13"/>
    </row>
    <row r="4216" spans="1:13" x14ac:dyDescent="0.25">
      <c r="A4216" s="7" t="str">
        <f>IF(C4216="","",IFERROR(IF(VLOOKUP(C4216,'Program Mapping'!B:B,1,FALSE)=C4216,"OK","Fix"),"Fix"))</f>
        <v/>
      </c>
      <c r="C4216" s="32"/>
      <c r="E4216" s="25"/>
      <c r="F4216" s="25"/>
      <c r="M4216" s="13"/>
    </row>
    <row r="4217" spans="1:13" x14ac:dyDescent="0.25">
      <c r="A4217" s="7" t="str">
        <f>IF(C4217="","",IFERROR(IF(VLOOKUP(C4217,'Program Mapping'!B:B,1,FALSE)=C4217,"OK","Fix"),"Fix"))</f>
        <v/>
      </c>
      <c r="C4217" s="32"/>
      <c r="E4217" s="25"/>
      <c r="F4217" s="25"/>
      <c r="M4217" s="13"/>
    </row>
    <row r="4218" spans="1:13" x14ac:dyDescent="0.25">
      <c r="A4218" s="7" t="str">
        <f>IF(C4218="","",IFERROR(IF(VLOOKUP(C4218,'Program Mapping'!B:B,1,FALSE)=C4218,"OK","Fix"),"Fix"))</f>
        <v/>
      </c>
      <c r="C4218" s="32"/>
      <c r="E4218" s="25"/>
      <c r="F4218" s="25"/>
      <c r="M4218" s="13"/>
    </row>
    <row r="4219" spans="1:13" x14ac:dyDescent="0.25">
      <c r="A4219" s="7" t="str">
        <f>IF(C4219="","",IFERROR(IF(VLOOKUP(C4219,'Program Mapping'!B:B,1,FALSE)=C4219,"OK","Fix"),"Fix"))</f>
        <v/>
      </c>
      <c r="C4219" s="32"/>
      <c r="E4219" s="25"/>
      <c r="F4219" s="25"/>
      <c r="M4219" s="13"/>
    </row>
    <row r="4220" spans="1:13" x14ac:dyDescent="0.25">
      <c r="A4220" s="7" t="str">
        <f>IF(C4220="","",IFERROR(IF(VLOOKUP(C4220,'Program Mapping'!B:B,1,FALSE)=C4220,"OK","Fix"),"Fix"))</f>
        <v/>
      </c>
      <c r="C4220" s="32"/>
      <c r="E4220" s="25"/>
      <c r="F4220" s="25"/>
      <c r="M4220" s="13"/>
    </row>
    <row r="4221" spans="1:13" x14ac:dyDescent="0.25">
      <c r="A4221" s="7" t="str">
        <f>IF(C4221="","",IFERROR(IF(VLOOKUP(C4221,'Program Mapping'!B:B,1,FALSE)=C4221,"OK","Fix"),"Fix"))</f>
        <v/>
      </c>
      <c r="C4221" s="32"/>
      <c r="E4221" s="25"/>
      <c r="F4221" s="25"/>
      <c r="M4221" s="13"/>
    </row>
    <row r="4222" spans="1:13" x14ac:dyDescent="0.25">
      <c r="A4222" s="7" t="str">
        <f>IF(C4222="","",IFERROR(IF(VLOOKUP(C4222,'Program Mapping'!B:B,1,FALSE)=C4222,"OK","Fix"),"Fix"))</f>
        <v/>
      </c>
      <c r="C4222" s="32"/>
      <c r="E4222" s="25"/>
      <c r="F4222" s="25"/>
      <c r="M4222" s="13"/>
    </row>
    <row r="4223" spans="1:13" x14ac:dyDescent="0.25">
      <c r="A4223" s="7" t="str">
        <f>IF(C4223="","",IFERROR(IF(VLOOKUP(C4223,'Program Mapping'!B:B,1,FALSE)=C4223,"OK","Fix"),"Fix"))</f>
        <v/>
      </c>
      <c r="C4223" s="32"/>
      <c r="E4223" s="25"/>
      <c r="F4223" s="25"/>
      <c r="M4223" s="13"/>
    </row>
    <row r="4224" spans="1:13" x14ac:dyDescent="0.25">
      <c r="A4224" s="7" t="str">
        <f>IF(C4224="","",IFERROR(IF(VLOOKUP(C4224,'Program Mapping'!B:B,1,FALSE)=C4224,"OK","Fix"),"Fix"))</f>
        <v/>
      </c>
      <c r="C4224" s="32"/>
      <c r="E4224" s="25"/>
      <c r="F4224" s="25"/>
      <c r="M4224" s="13"/>
    </row>
    <row r="4225" spans="1:13" x14ac:dyDescent="0.25">
      <c r="A4225" s="7" t="str">
        <f>IF(C4225="","",IFERROR(IF(VLOOKUP(C4225,'Program Mapping'!B:B,1,FALSE)=C4225,"OK","Fix"),"Fix"))</f>
        <v/>
      </c>
      <c r="C4225" s="32"/>
      <c r="E4225" s="25"/>
      <c r="F4225" s="25"/>
      <c r="M4225" s="13"/>
    </row>
    <row r="4226" spans="1:13" x14ac:dyDescent="0.25">
      <c r="A4226" s="7" t="str">
        <f>IF(C4226="","",IFERROR(IF(VLOOKUP(C4226,'Program Mapping'!B:B,1,FALSE)=C4226,"OK","Fix"),"Fix"))</f>
        <v/>
      </c>
      <c r="C4226" s="32"/>
      <c r="E4226" s="25"/>
      <c r="F4226" s="25"/>
      <c r="M4226" s="13"/>
    </row>
    <row r="4227" spans="1:13" x14ac:dyDescent="0.25">
      <c r="A4227" s="7" t="str">
        <f>IF(C4227="","",IFERROR(IF(VLOOKUP(C4227,'Program Mapping'!B:B,1,FALSE)=C4227,"OK","Fix"),"Fix"))</f>
        <v/>
      </c>
      <c r="C4227" s="32"/>
      <c r="E4227" s="25"/>
      <c r="F4227" s="25"/>
      <c r="M4227" s="13"/>
    </row>
    <row r="4228" spans="1:13" x14ac:dyDescent="0.25">
      <c r="A4228" s="7" t="str">
        <f>IF(C4228="","",IFERROR(IF(VLOOKUP(C4228,'Program Mapping'!B:B,1,FALSE)=C4228,"OK","Fix"),"Fix"))</f>
        <v/>
      </c>
      <c r="C4228" s="32"/>
      <c r="E4228" s="25"/>
      <c r="F4228" s="25"/>
      <c r="M4228" s="13"/>
    </row>
    <row r="4229" spans="1:13" x14ac:dyDescent="0.25">
      <c r="A4229" s="7" t="str">
        <f>IF(C4229="","",IFERROR(IF(VLOOKUP(C4229,'Program Mapping'!B:B,1,FALSE)=C4229,"OK","Fix"),"Fix"))</f>
        <v/>
      </c>
      <c r="C4229" s="32"/>
      <c r="E4229" s="25"/>
      <c r="F4229" s="25"/>
      <c r="M4229" s="13"/>
    </row>
    <row r="4230" spans="1:13" x14ac:dyDescent="0.25">
      <c r="A4230" s="7" t="str">
        <f>IF(C4230="","",IFERROR(IF(VLOOKUP(C4230,'Program Mapping'!B:B,1,FALSE)=C4230,"OK","Fix"),"Fix"))</f>
        <v/>
      </c>
      <c r="C4230" s="32"/>
      <c r="E4230" s="25"/>
      <c r="F4230" s="25"/>
      <c r="M4230" s="13"/>
    </row>
    <row r="4231" spans="1:13" x14ac:dyDescent="0.25">
      <c r="A4231" s="7" t="str">
        <f>IF(C4231="","",IFERROR(IF(VLOOKUP(C4231,'Program Mapping'!B:B,1,FALSE)=C4231,"OK","Fix"),"Fix"))</f>
        <v/>
      </c>
      <c r="C4231" s="32"/>
      <c r="E4231" s="25"/>
      <c r="F4231" s="25"/>
      <c r="M4231" s="13"/>
    </row>
    <row r="4232" spans="1:13" x14ac:dyDescent="0.25">
      <c r="A4232" s="7" t="str">
        <f>IF(C4232="","",IFERROR(IF(VLOOKUP(C4232,'Program Mapping'!B:B,1,FALSE)=C4232,"OK","Fix"),"Fix"))</f>
        <v/>
      </c>
      <c r="C4232" s="32"/>
      <c r="E4232" s="25"/>
      <c r="F4232" s="25"/>
      <c r="M4232" s="13"/>
    </row>
    <row r="4233" spans="1:13" x14ac:dyDescent="0.25">
      <c r="A4233" s="7" t="str">
        <f>IF(C4233="","",IFERROR(IF(VLOOKUP(C4233,'Program Mapping'!B:B,1,FALSE)=C4233,"OK","Fix"),"Fix"))</f>
        <v/>
      </c>
      <c r="C4233" s="32"/>
      <c r="E4233" s="25"/>
      <c r="F4233" s="25"/>
      <c r="M4233" s="13"/>
    </row>
    <row r="4234" spans="1:13" x14ac:dyDescent="0.25">
      <c r="A4234" s="7" t="str">
        <f>IF(C4234="","",IFERROR(IF(VLOOKUP(C4234,'Program Mapping'!B:B,1,FALSE)=C4234,"OK","Fix"),"Fix"))</f>
        <v/>
      </c>
      <c r="C4234" s="32"/>
      <c r="E4234" s="25"/>
      <c r="F4234" s="25"/>
      <c r="M4234" s="13"/>
    </row>
    <row r="4235" spans="1:13" x14ac:dyDescent="0.25">
      <c r="A4235" s="7" t="str">
        <f>IF(C4235="","",IFERROR(IF(VLOOKUP(C4235,'Program Mapping'!B:B,1,FALSE)=C4235,"OK","Fix"),"Fix"))</f>
        <v/>
      </c>
      <c r="C4235" s="32"/>
      <c r="E4235" s="25"/>
      <c r="F4235" s="25"/>
      <c r="M4235" s="13"/>
    </row>
    <row r="4236" spans="1:13" x14ac:dyDescent="0.25">
      <c r="A4236" s="7" t="str">
        <f>IF(C4236="","",IFERROR(IF(VLOOKUP(C4236,'Program Mapping'!B:B,1,FALSE)=C4236,"OK","Fix"),"Fix"))</f>
        <v/>
      </c>
      <c r="C4236" s="32"/>
      <c r="E4236" s="25"/>
      <c r="F4236" s="25"/>
      <c r="M4236" s="13"/>
    </row>
    <row r="4237" spans="1:13" x14ac:dyDescent="0.25">
      <c r="A4237" s="7" t="str">
        <f>IF(C4237="","",IFERROR(IF(VLOOKUP(C4237,'Program Mapping'!B:B,1,FALSE)=C4237,"OK","Fix"),"Fix"))</f>
        <v/>
      </c>
      <c r="C4237" s="32"/>
      <c r="E4237" s="25"/>
      <c r="F4237" s="25"/>
      <c r="M4237" s="13"/>
    </row>
    <row r="4238" spans="1:13" x14ac:dyDescent="0.25">
      <c r="A4238" s="7" t="str">
        <f>IF(C4238="","",IFERROR(IF(VLOOKUP(C4238,'Program Mapping'!B:B,1,FALSE)=C4238,"OK","Fix"),"Fix"))</f>
        <v/>
      </c>
      <c r="C4238" s="32"/>
      <c r="E4238" s="25"/>
      <c r="F4238" s="25"/>
      <c r="M4238" s="13"/>
    </row>
    <row r="4239" spans="1:13" x14ac:dyDescent="0.25">
      <c r="A4239" s="7" t="str">
        <f>IF(C4239="","",IFERROR(IF(VLOOKUP(C4239,'Program Mapping'!B:B,1,FALSE)=C4239,"OK","Fix"),"Fix"))</f>
        <v/>
      </c>
      <c r="C4239" s="32"/>
      <c r="E4239" s="25"/>
      <c r="F4239" s="25"/>
      <c r="M4239" s="13"/>
    </row>
    <row r="4240" spans="1:13" x14ac:dyDescent="0.25">
      <c r="A4240" s="7" t="str">
        <f>IF(C4240="","",IFERROR(IF(VLOOKUP(C4240,'Program Mapping'!B:B,1,FALSE)=C4240,"OK","Fix"),"Fix"))</f>
        <v/>
      </c>
      <c r="C4240" s="32"/>
      <c r="E4240" s="25"/>
      <c r="F4240" s="25"/>
      <c r="M4240" s="13"/>
    </row>
    <row r="4241" spans="1:13" x14ac:dyDescent="0.25">
      <c r="A4241" s="7" t="str">
        <f>IF(C4241="","",IFERROR(IF(VLOOKUP(C4241,'Program Mapping'!B:B,1,FALSE)=C4241,"OK","Fix"),"Fix"))</f>
        <v/>
      </c>
      <c r="C4241" s="32"/>
      <c r="E4241" s="25"/>
      <c r="F4241" s="25"/>
      <c r="M4241" s="13"/>
    </row>
    <row r="4242" spans="1:13" x14ac:dyDescent="0.25">
      <c r="A4242" s="7" t="str">
        <f>IF(C4242="","",IFERROR(IF(VLOOKUP(C4242,'Program Mapping'!B:B,1,FALSE)=C4242,"OK","Fix"),"Fix"))</f>
        <v/>
      </c>
      <c r="C4242" s="32"/>
      <c r="E4242" s="25"/>
      <c r="F4242" s="25"/>
      <c r="M4242" s="13"/>
    </row>
    <row r="4243" spans="1:13" x14ac:dyDescent="0.25">
      <c r="A4243" s="7" t="str">
        <f>IF(C4243="","",IFERROR(IF(VLOOKUP(C4243,'Program Mapping'!B:B,1,FALSE)=C4243,"OK","Fix"),"Fix"))</f>
        <v/>
      </c>
      <c r="C4243" s="32"/>
      <c r="E4243" s="25"/>
      <c r="F4243" s="25"/>
      <c r="M4243" s="13"/>
    </row>
    <row r="4244" spans="1:13" x14ac:dyDescent="0.25">
      <c r="A4244" s="7" t="str">
        <f>IF(C4244="","",IFERROR(IF(VLOOKUP(C4244,'Program Mapping'!B:B,1,FALSE)=C4244,"OK","Fix"),"Fix"))</f>
        <v/>
      </c>
      <c r="C4244" s="32"/>
      <c r="E4244" s="25"/>
      <c r="F4244" s="25"/>
      <c r="M4244" s="13"/>
    </row>
    <row r="4245" spans="1:13" x14ac:dyDescent="0.25">
      <c r="A4245" s="7" t="str">
        <f>IF(C4245="","",IFERROR(IF(VLOOKUP(C4245,'Program Mapping'!B:B,1,FALSE)=C4245,"OK","Fix"),"Fix"))</f>
        <v/>
      </c>
      <c r="C4245" s="32"/>
      <c r="E4245" s="25"/>
      <c r="F4245" s="25"/>
      <c r="M4245" s="13"/>
    </row>
    <row r="4246" spans="1:13" x14ac:dyDescent="0.25">
      <c r="A4246" s="7" t="str">
        <f>IF(C4246="","",IFERROR(IF(VLOOKUP(C4246,'Program Mapping'!B:B,1,FALSE)=C4246,"OK","Fix"),"Fix"))</f>
        <v/>
      </c>
      <c r="C4246" s="32"/>
      <c r="E4246" s="25"/>
      <c r="F4246" s="25"/>
      <c r="M4246" s="13"/>
    </row>
    <row r="4247" spans="1:13" x14ac:dyDescent="0.25">
      <c r="A4247" s="7" t="str">
        <f>IF(C4247="","",IFERROR(IF(VLOOKUP(C4247,'Program Mapping'!B:B,1,FALSE)=C4247,"OK","Fix"),"Fix"))</f>
        <v/>
      </c>
      <c r="C4247" s="32"/>
      <c r="E4247" s="25"/>
      <c r="F4247" s="25"/>
      <c r="M4247" s="13"/>
    </row>
    <row r="4248" spans="1:13" x14ac:dyDescent="0.25">
      <c r="A4248" s="7" t="str">
        <f>IF(C4248="","",IFERROR(IF(VLOOKUP(C4248,'Program Mapping'!B:B,1,FALSE)=C4248,"OK","Fix"),"Fix"))</f>
        <v/>
      </c>
      <c r="C4248" s="32"/>
      <c r="E4248" s="25"/>
      <c r="F4248" s="25"/>
      <c r="M4248" s="13"/>
    </row>
    <row r="4249" spans="1:13" x14ac:dyDescent="0.25">
      <c r="A4249" s="7" t="str">
        <f>IF(C4249="","",IFERROR(IF(VLOOKUP(C4249,'Program Mapping'!B:B,1,FALSE)=C4249,"OK","Fix"),"Fix"))</f>
        <v/>
      </c>
      <c r="C4249" s="32"/>
      <c r="E4249" s="25"/>
      <c r="F4249" s="25"/>
      <c r="M4249" s="13"/>
    </row>
    <row r="4250" spans="1:13" x14ac:dyDescent="0.25">
      <c r="A4250" s="7" t="str">
        <f>IF(C4250="","",IFERROR(IF(VLOOKUP(C4250,'Program Mapping'!B:B,1,FALSE)=C4250,"OK","Fix"),"Fix"))</f>
        <v/>
      </c>
      <c r="C4250" s="32"/>
      <c r="E4250" s="25"/>
      <c r="F4250" s="25"/>
      <c r="M4250" s="13"/>
    </row>
    <row r="4251" spans="1:13" x14ac:dyDescent="0.25">
      <c r="A4251" s="7" t="str">
        <f>IF(C4251="","",IFERROR(IF(VLOOKUP(C4251,'Program Mapping'!B:B,1,FALSE)=C4251,"OK","Fix"),"Fix"))</f>
        <v/>
      </c>
      <c r="C4251" s="32"/>
      <c r="E4251" s="25"/>
      <c r="F4251" s="25"/>
      <c r="M4251" s="13"/>
    </row>
    <row r="4252" spans="1:13" x14ac:dyDescent="0.25">
      <c r="A4252" s="7" t="str">
        <f>IF(C4252="","",IFERROR(IF(VLOOKUP(C4252,'Program Mapping'!B:B,1,FALSE)=C4252,"OK","Fix"),"Fix"))</f>
        <v/>
      </c>
      <c r="C4252" s="32"/>
      <c r="E4252" s="25"/>
      <c r="F4252" s="25"/>
      <c r="M4252" s="13"/>
    </row>
    <row r="4253" spans="1:13" x14ac:dyDescent="0.25">
      <c r="A4253" s="7" t="str">
        <f>IF(C4253="","",IFERROR(IF(VLOOKUP(C4253,'Program Mapping'!B:B,1,FALSE)=C4253,"OK","Fix"),"Fix"))</f>
        <v/>
      </c>
      <c r="C4253" s="32"/>
      <c r="E4253" s="25"/>
      <c r="F4253" s="25"/>
      <c r="M4253" s="13"/>
    </row>
    <row r="4254" spans="1:13" x14ac:dyDescent="0.25">
      <c r="A4254" s="7" t="str">
        <f>IF(C4254="","",IFERROR(IF(VLOOKUP(C4254,'Program Mapping'!B:B,1,FALSE)=C4254,"OK","Fix"),"Fix"))</f>
        <v/>
      </c>
      <c r="C4254" s="32"/>
      <c r="E4254" s="25"/>
      <c r="F4254" s="25"/>
      <c r="M4254" s="13"/>
    </row>
    <row r="4255" spans="1:13" x14ac:dyDescent="0.25">
      <c r="A4255" s="7" t="str">
        <f>IF(C4255="","",IFERROR(IF(VLOOKUP(C4255,'Program Mapping'!B:B,1,FALSE)=C4255,"OK","Fix"),"Fix"))</f>
        <v/>
      </c>
      <c r="C4255" s="32"/>
      <c r="E4255" s="25"/>
      <c r="F4255" s="25"/>
      <c r="M4255" s="13"/>
    </row>
    <row r="4256" spans="1:13" x14ac:dyDescent="0.25">
      <c r="A4256" s="7" t="str">
        <f>IF(C4256="","",IFERROR(IF(VLOOKUP(C4256,'Program Mapping'!B:B,1,FALSE)=C4256,"OK","Fix"),"Fix"))</f>
        <v/>
      </c>
      <c r="C4256" s="32"/>
      <c r="E4256" s="25"/>
      <c r="F4256" s="25"/>
      <c r="M4256" s="13"/>
    </row>
    <row r="4257" spans="1:13" x14ac:dyDescent="0.25">
      <c r="A4257" s="7" t="str">
        <f>IF(C4257="","",IFERROR(IF(VLOOKUP(C4257,'Program Mapping'!B:B,1,FALSE)=C4257,"OK","Fix"),"Fix"))</f>
        <v/>
      </c>
      <c r="C4257" s="32"/>
      <c r="E4257" s="25"/>
      <c r="F4257" s="25"/>
      <c r="M4257" s="13"/>
    </row>
    <row r="4258" spans="1:13" x14ac:dyDescent="0.25">
      <c r="A4258" s="7" t="str">
        <f>IF(C4258="","",IFERROR(IF(VLOOKUP(C4258,'Program Mapping'!B:B,1,FALSE)=C4258,"OK","Fix"),"Fix"))</f>
        <v/>
      </c>
      <c r="C4258" s="32"/>
      <c r="E4258" s="25"/>
      <c r="F4258" s="25"/>
      <c r="M4258" s="13"/>
    </row>
    <row r="4259" spans="1:13" x14ac:dyDescent="0.25">
      <c r="A4259" s="7" t="str">
        <f>IF(C4259="","",IFERROR(IF(VLOOKUP(C4259,'Program Mapping'!B:B,1,FALSE)=C4259,"OK","Fix"),"Fix"))</f>
        <v/>
      </c>
      <c r="C4259" s="32"/>
      <c r="E4259" s="25"/>
      <c r="F4259" s="25"/>
      <c r="M4259" s="13"/>
    </row>
    <row r="4260" spans="1:13" x14ac:dyDescent="0.25">
      <c r="A4260" s="7" t="str">
        <f>IF(C4260="","",IFERROR(IF(VLOOKUP(C4260,'Program Mapping'!B:B,1,FALSE)=C4260,"OK","Fix"),"Fix"))</f>
        <v/>
      </c>
      <c r="C4260" s="32"/>
      <c r="E4260" s="25"/>
      <c r="F4260" s="25"/>
      <c r="M4260" s="13"/>
    </row>
    <row r="4261" spans="1:13" x14ac:dyDescent="0.25">
      <c r="A4261" s="7" t="str">
        <f>IF(C4261="","",IFERROR(IF(VLOOKUP(C4261,'Program Mapping'!B:B,1,FALSE)=C4261,"OK","Fix"),"Fix"))</f>
        <v/>
      </c>
      <c r="C4261" s="32"/>
      <c r="E4261" s="25"/>
      <c r="F4261" s="25"/>
      <c r="M4261" s="13"/>
    </row>
    <row r="4262" spans="1:13" x14ac:dyDescent="0.25">
      <c r="A4262" s="7" t="str">
        <f>IF(C4262="","",IFERROR(IF(VLOOKUP(C4262,'Program Mapping'!B:B,1,FALSE)=C4262,"OK","Fix"),"Fix"))</f>
        <v/>
      </c>
      <c r="C4262" s="32"/>
      <c r="E4262" s="25"/>
      <c r="F4262" s="25"/>
      <c r="M4262" s="13"/>
    </row>
    <row r="4263" spans="1:13" x14ac:dyDescent="0.25">
      <c r="A4263" s="7" t="str">
        <f>IF(C4263="","",IFERROR(IF(VLOOKUP(C4263,'Program Mapping'!B:B,1,FALSE)=C4263,"OK","Fix"),"Fix"))</f>
        <v/>
      </c>
      <c r="C4263" s="32"/>
      <c r="E4263" s="25"/>
      <c r="F4263" s="25"/>
      <c r="M4263" s="13"/>
    </row>
    <row r="4264" spans="1:13" x14ac:dyDescent="0.25">
      <c r="A4264" s="7" t="str">
        <f>IF(C4264="","",IFERROR(IF(VLOOKUP(C4264,'Program Mapping'!B:B,1,FALSE)=C4264,"OK","Fix"),"Fix"))</f>
        <v/>
      </c>
      <c r="C4264" s="32"/>
      <c r="E4264" s="25"/>
      <c r="F4264" s="25"/>
      <c r="M4264" s="13"/>
    </row>
    <row r="4265" spans="1:13" x14ac:dyDescent="0.25">
      <c r="A4265" s="7" t="str">
        <f>IF(C4265="","",IFERROR(IF(VLOOKUP(C4265,'Program Mapping'!B:B,1,FALSE)=C4265,"OK","Fix"),"Fix"))</f>
        <v/>
      </c>
      <c r="C4265" s="32"/>
      <c r="E4265" s="25"/>
      <c r="F4265" s="25"/>
      <c r="M4265" s="13"/>
    </row>
    <row r="4266" spans="1:13" x14ac:dyDescent="0.25">
      <c r="A4266" s="7" t="str">
        <f>IF(C4266="","",IFERROR(IF(VLOOKUP(C4266,'Program Mapping'!B:B,1,FALSE)=C4266,"OK","Fix"),"Fix"))</f>
        <v/>
      </c>
      <c r="C4266" s="32"/>
      <c r="E4266" s="25"/>
      <c r="F4266" s="25"/>
      <c r="M4266" s="13"/>
    </row>
    <row r="4267" spans="1:13" x14ac:dyDescent="0.25">
      <c r="A4267" s="7" t="str">
        <f>IF(C4267="","",IFERROR(IF(VLOOKUP(C4267,'Program Mapping'!B:B,1,FALSE)=C4267,"OK","Fix"),"Fix"))</f>
        <v/>
      </c>
      <c r="C4267" s="32"/>
      <c r="E4267" s="25"/>
      <c r="F4267" s="25"/>
      <c r="M4267" s="13"/>
    </row>
    <row r="4268" spans="1:13" x14ac:dyDescent="0.25">
      <c r="A4268" s="7" t="str">
        <f>IF(C4268="","",IFERROR(IF(VLOOKUP(C4268,'Program Mapping'!B:B,1,FALSE)=C4268,"OK","Fix"),"Fix"))</f>
        <v/>
      </c>
      <c r="C4268" s="32"/>
      <c r="E4268" s="25"/>
      <c r="F4268" s="25"/>
      <c r="M4268" s="13"/>
    </row>
    <row r="4269" spans="1:13" x14ac:dyDescent="0.25">
      <c r="A4269" s="7" t="str">
        <f>IF(C4269="","",IFERROR(IF(VLOOKUP(C4269,'Program Mapping'!B:B,1,FALSE)=C4269,"OK","Fix"),"Fix"))</f>
        <v/>
      </c>
      <c r="C4269" s="32"/>
      <c r="E4269" s="25"/>
      <c r="F4269" s="25"/>
      <c r="M4269" s="13"/>
    </row>
    <row r="4270" spans="1:13" x14ac:dyDescent="0.25">
      <c r="A4270" s="7" t="str">
        <f>IF(C4270="","",IFERROR(IF(VLOOKUP(C4270,'Program Mapping'!B:B,1,FALSE)=C4270,"OK","Fix"),"Fix"))</f>
        <v/>
      </c>
      <c r="C4270" s="32"/>
      <c r="E4270" s="25"/>
      <c r="F4270" s="25"/>
      <c r="M4270" s="13"/>
    </row>
    <row r="4271" spans="1:13" x14ac:dyDescent="0.25">
      <c r="A4271" s="7" t="str">
        <f>IF(C4271="","",IFERROR(IF(VLOOKUP(C4271,'Program Mapping'!B:B,1,FALSE)=C4271,"OK","Fix"),"Fix"))</f>
        <v/>
      </c>
      <c r="C4271" s="32"/>
      <c r="E4271" s="25"/>
      <c r="F4271" s="25"/>
      <c r="M4271" s="13"/>
    </row>
    <row r="4272" spans="1:13" x14ac:dyDescent="0.25">
      <c r="A4272" s="7" t="str">
        <f>IF(C4272="","",IFERROR(IF(VLOOKUP(C4272,'Program Mapping'!B:B,1,FALSE)=C4272,"OK","Fix"),"Fix"))</f>
        <v/>
      </c>
      <c r="C4272" s="32"/>
      <c r="E4272" s="25"/>
      <c r="F4272" s="25"/>
      <c r="M4272" s="13"/>
    </row>
    <row r="4273" spans="1:13" x14ac:dyDescent="0.25">
      <c r="A4273" s="7" t="str">
        <f>IF(C4273="","",IFERROR(IF(VLOOKUP(C4273,'Program Mapping'!B:B,1,FALSE)=C4273,"OK","Fix"),"Fix"))</f>
        <v/>
      </c>
      <c r="C4273" s="32"/>
      <c r="E4273" s="25"/>
      <c r="F4273" s="25"/>
      <c r="M4273" s="13"/>
    </row>
    <row r="4274" spans="1:13" x14ac:dyDescent="0.25">
      <c r="A4274" s="7" t="str">
        <f>IF(C4274="","",IFERROR(IF(VLOOKUP(C4274,'Program Mapping'!B:B,1,FALSE)=C4274,"OK","Fix"),"Fix"))</f>
        <v/>
      </c>
      <c r="C4274" s="32"/>
      <c r="E4274" s="25"/>
      <c r="F4274" s="25"/>
      <c r="M4274" s="13"/>
    </row>
    <row r="4275" spans="1:13" x14ac:dyDescent="0.25">
      <c r="A4275" s="7" t="str">
        <f>IF(C4275="","",IFERROR(IF(VLOOKUP(C4275,'Program Mapping'!B:B,1,FALSE)=C4275,"OK","Fix"),"Fix"))</f>
        <v/>
      </c>
      <c r="C4275" s="32"/>
      <c r="E4275" s="25"/>
      <c r="F4275" s="25"/>
      <c r="M4275" s="13"/>
    </row>
    <row r="4276" spans="1:13" x14ac:dyDescent="0.25">
      <c r="A4276" s="7" t="str">
        <f>IF(C4276="","",IFERROR(IF(VLOOKUP(C4276,'Program Mapping'!B:B,1,FALSE)=C4276,"OK","Fix"),"Fix"))</f>
        <v/>
      </c>
      <c r="C4276" s="32"/>
      <c r="E4276" s="25"/>
      <c r="F4276" s="25"/>
      <c r="M4276" s="13"/>
    </row>
    <row r="4277" spans="1:13" x14ac:dyDescent="0.25">
      <c r="A4277" s="7" t="str">
        <f>IF(C4277="","",IFERROR(IF(VLOOKUP(C4277,'Program Mapping'!B:B,1,FALSE)=C4277,"OK","Fix"),"Fix"))</f>
        <v/>
      </c>
      <c r="C4277" s="32"/>
      <c r="E4277" s="25"/>
      <c r="F4277" s="25"/>
      <c r="M4277" s="13"/>
    </row>
    <row r="4278" spans="1:13" x14ac:dyDescent="0.25">
      <c r="A4278" s="7" t="str">
        <f>IF(C4278="","",IFERROR(IF(VLOOKUP(C4278,'Program Mapping'!B:B,1,FALSE)=C4278,"OK","Fix"),"Fix"))</f>
        <v/>
      </c>
      <c r="C4278" s="32"/>
      <c r="E4278" s="25"/>
      <c r="F4278" s="25"/>
      <c r="M4278" s="13"/>
    </row>
    <row r="4279" spans="1:13" x14ac:dyDescent="0.25">
      <c r="A4279" s="7" t="str">
        <f>IF(C4279="","",IFERROR(IF(VLOOKUP(C4279,'Program Mapping'!B:B,1,FALSE)=C4279,"OK","Fix"),"Fix"))</f>
        <v/>
      </c>
      <c r="C4279" s="32"/>
      <c r="E4279" s="25"/>
      <c r="F4279" s="25"/>
      <c r="M4279" s="13"/>
    </row>
    <row r="4280" spans="1:13" x14ac:dyDescent="0.25">
      <c r="A4280" s="7" t="str">
        <f>IF(C4280="","",IFERROR(IF(VLOOKUP(C4280,'Program Mapping'!B:B,1,FALSE)=C4280,"OK","Fix"),"Fix"))</f>
        <v/>
      </c>
      <c r="C4280" s="32"/>
      <c r="E4280" s="25"/>
      <c r="F4280" s="25"/>
      <c r="M4280" s="13"/>
    </row>
    <row r="4281" spans="1:13" x14ac:dyDescent="0.25">
      <c r="A4281" s="7" t="str">
        <f>IF(C4281="","",IFERROR(IF(VLOOKUP(C4281,'Program Mapping'!B:B,1,FALSE)=C4281,"OK","Fix"),"Fix"))</f>
        <v/>
      </c>
      <c r="C4281" s="32"/>
      <c r="E4281" s="25"/>
      <c r="F4281" s="25"/>
      <c r="M4281" s="13"/>
    </row>
    <row r="4282" spans="1:13" x14ac:dyDescent="0.25">
      <c r="A4282" s="7" t="str">
        <f>IF(C4282="","",IFERROR(IF(VLOOKUP(C4282,'Program Mapping'!B:B,1,FALSE)=C4282,"OK","Fix"),"Fix"))</f>
        <v/>
      </c>
      <c r="C4282" s="32"/>
      <c r="E4282" s="25"/>
      <c r="F4282" s="25"/>
      <c r="M4282" s="13"/>
    </row>
    <row r="4283" spans="1:13" x14ac:dyDescent="0.25">
      <c r="A4283" s="7" t="str">
        <f>IF(C4283="","",IFERROR(IF(VLOOKUP(C4283,'Program Mapping'!B:B,1,FALSE)=C4283,"OK","Fix"),"Fix"))</f>
        <v/>
      </c>
      <c r="C4283" s="32"/>
      <c r="E4283" s="25"/>
      <c r="F4283" s="25"/>
      <c r="M4283" s="13"/>
    </row>
    <row r="4284" spans="1:13" x14ac:dyDescent="0.25">
      <c r="A4284" s="7" t="str">
        <f>IF(C4284="","",IFERROR(IF(VLOOKUP(C4284,'Program Mapping'!B:B,1,FALSE)=C4284,"OK","Fix"),"Fix"))</f>
        <v/>
      </c>
      <c r="C4284" s="32"/>
      <c r="E4284" s="25"/>
      <c r="F4284" s="25"/>
      <c r="M4284" s="13"/>
    </row>
    <row r="4285" spans="1:13" x14ac:dyDescent="0.25">
      <c r="A4285" s="7" t="str">
        <f>IF(C4285="","",IFERROR(IF(VLOOKUP(C4285,'Program Mapping'!B:B,1,FALSE)=C4285,"OK","Fix"),"Fix"))</f>
        <v/>
      </c>
      <c r="C4285" s="32"/>
      <c r="E4285" s="25"/>
      <c r="F4285" s="25"/>
      <c r="M4285" s="13"/>
    </row>
    <row r="4286" spans="1:13" x14ac:dyDescent="0.25">
      <c r="A4286" s="7" t="str">
        <f>IF(C4286="","",IFERROR(IF(VLOOKUP(C4286,'Program Mapping'!B:B,1,FALSE)=C4286,"OK","Fix"),"Fix"))</f>
        <v/>
      </c>
      <c r="C4286" s="32"/>
      <c r="E4286" s="25"/>
      <c r="F4286" s="25"/>
      <c r="M4286" s="13"/>
    </row>
    <row r="4287" spans="1:13" x14ac:dyDescent="0.25">
      <c r="A4287" s="7" t="str">
        <f>IF(C4287="","",IFERROR(IF(VLOOKUP(C4287,'Program Mapping'!B:B,1,FALSE)=C4287,"OK","Fix"),"Fix"))</f>
        <v/>
      </c>
      <c r="C4287" s="32"/>
      <c r="E4287" s="25"/>
      <c r="F4287" s="25"/>
      <c r="M4287" s="13"/>
    </row>
    <row r="4288" spans="1:13" x14ac:dyDescent="0.25">
      <c r="A4288" s="7" t="str">
        <f>IF(C4288="","",IFERROR(IF(VLOOKUP(C4288,'Program Mapping'!B:B,1,FALSE)=C4288,"OK","Fix"),"Fix"))</f>
        <v/>
      </c>
      <c r="C4288" s="32"/>
      <c r="E4288" s="25"/>
      <c r="F4288" s="25"/>
      <c r="M4288" s="13"/>
    </row>
    <row r="4289" spans="1:13" x14ac:dyDescent="0.25">
      <c r="A4289" s="7" t="str">
        <f>IF(C4289="","",IFERROR(IF(VLOOKUP(C4289,'Program Mapping'!B:B,1,FALSE)=C4289,"OK","Fix"),"Fix"))</f>
        <v/>
      </c>
      <c r="C4289" s="32"/>
      <c r="E4289" s="25"/>
      <c r="F4289" s="25"/>
      <c r="M4289" s="13"/>
    </row>
    <row r="4290" spans="1:13" x14ac:dyDescent="0.25">
      <c r="A4290" s="7" t="str">
        <f>IF(C4290="","",IFERROR(IF(VLOOKUP(C4290,'Program Mapping'!B:B,1,FALSE)=C4290,"OK","Fix"),"Fix"))</f>
        <v/>
      </c>
      <c r="C4290" s="32"/>
      <c r="E4290" s="25"/>
      <c r="F4290" s="25"/>
      <c r="M4290" s="13"/>
    </row>
    <row r="4291" spans="1:13" x14ac:dyDescent="0.25">
      <c r="A4291" s="7" t="str">
        <f>IF(C4291="","",IFERROR(IF(VLOOKUP(C4291,'Program Mapping'!B:B,1,FALSE)=C4291,"OK","Fix"),"Fix"))</f>
        <v/>
      </c>
      <c r="C4291" s="32"/>
      <c r="E4291" s="25"/>
      <c r="F4291" s="25"/>
      <c r="M4291" s="13"/>
    </row>
    <row r="4292" spans="1:13" x14ac:dyDescent="0.25">
      <c r="A4292" s="7" t="str">
        <f>IF(C4292="","",IFERROR(IF(VLOOKUP(C4292,'Program Mapping'!B:B,1,FALSE)=C4292,"OK","Fix"),"Fix"))</f>
        <v/>
      </c>
      <c r="C4292" s="32"/>
      <c r="E4292" s="25"/>
      <c r="F4292" s="25"/>
      <c r="M4292" s="13"/>
    </row>
    <row r="4293" spans="1:13" x14ac:dyDescent="0.25">
      <c r="A4293" s="7" t="str">
        <f>IF(C4293="","",IFERROR(IF(VLOOKUP(C4293,'Program Mapping'!B:B,1,FALSE)=C4293,"OK","Fix"),"Fix"))</f>
        <v/>
      </c>
      <c r="C4293" s="32"/>
      <c r="E4293" s="25"/>
      <c r="F4293" s="25"/>
      <c r="M4293" s="13"/>
    </row>
    <row r="4294" spans="1:13" x14ac:dyDescent="0.25">
      <c r="A4294" s="7" t="str">
        <f>IF(C4294="","",IFERROR(IF(VLOOKUP(C4294,'Program Mapping'!B:B,1,FALSE)=C4294,"OK","Fix"),"Fix"))</f>
        <v/>
      </c>
      <c r="C4294" s="32"/>
      <c r="E4294" s="25"/>
      <c r="F4294" s="25"/>
      <c r="M4294" s="13"/>
    </row>
    <row r="4295" spans="1:13" x14ac:dyDescent="0.25">
      <c r="A4295" s="7" t="str">
        <f>IF(C4295="","",IFERROR(IF(VLOOKUP(C4295,'Program Mapping'!B:B,1,FALSE)=C4295,"OK","Fix"),"Fix"))</f>
        <v/>
      </c>
      <c r="C4295" s="32"/>
      <c r="E4295" s="25"/>
      <c r="F4295" s="25"/>
      <c r="M4295" s="13"/>
    </row>
    <row r="4296" spans="1:13" x14ac:dyDescent="0.25">
      <c r="A4296" s="7" t="str">
        <f>IF(C4296="","",IFERROR(IF(VLOOKUP(C4296,'Program Mapping'!B:B,1,FALSE)=C4296,"OK","Fix"),"Fix"))</f>
        <v/>
      </c>
      <c r="C4296" s="32"/>
      <c r="E4296" s="25"/>
      <c r="F4296" s="25"/>
      <c r="M4296" s="13"/>
    </row>
    <row r="4297" spans="1:13" x14ac:dyDescent="0.25">
      <c r="A4297" s="7" t="str">
        <f>IF(C4297="","",IFERROR(IF(VLOOKUP(C4297,'Program Mapping'!B:B,1,FALSE)=C4297,"OK","Fix"),"Fix"))</f>
        <v/>
      </c>
      <c r="C4297" s="32"/>
      <c r="E4297" s="25"/>
      <c r="F4297" s="25"/>
      <c r="M4297" s="13"/>
    </row>
    <row r="4298" spans="1:13" x14ac:dyDescent="0.25">
      <c r="A4298" s="7" t="str">
        <f>IF(C4298="","",IFERROR(IF(VLOOKUP(C4298,'Program Mapping'!B:B,1,FALSE)=C4298,"OK","Fix"),"Fix"))</f>
        <v/>
      </c>
      <c r="C4298" s="32"/>
      <c r="E4298" s="25"/>
      <c r="F4298" s="25"/>
      <c r="M4298" s="13"/>
    </row>
    <row r="4299" spans="1:13" x14ac:dyDescent="0.25">
      <c r="A4299" s="7" t="str">
        <f>IF(C4299="","",IFERROR(IF(VLOOKUP(C4299,'Program Mapping'!B:B,1,FALSE)=C4299,"OK","Fix"),"Fix"))</f>
        <v/>
      </c>
      <c r="C4299" s="32"/>
      <c r="E4299" s="25"/>
      <c r="F4299" s="25"/>
      <c r="M4299" s="13"/>
    </row>
    <row r="4300" spans="1:13" x14ac:dyDescent="0.25">
      <c r="A4300" s="7" t="str">
        <f>IF(C4300="","",IFERROR(IF(VLOOKUP(C4300,'Program Mapping'!B:B,1,FALSE)=C4300,"OK","Fix"),"Fix"))</f>
        <v/>
      </c>
      <c r="C4300" s="32"/>
      <c r="E4300" s="25"/>
      <c r="F4300" s="25"/>
      <c r="M4300" s="13"/>
    </row>
    <row r="4301" spans="1:13" x14ac:dyDescent="0.25">
      <c r="A4301" s="7" t="str">
        <f>IF(C4301="","",IFERROR(IF(VLOOKUP(C4301,'Program Mapping'!B:B,1,FALSE)=C4301,"OK","Fix"),"Fix"))</f>
        <v/>
      </c>
      <c r="C4301" s="32"/>
      <c r="E4301" s="25"/>
      <c r="F4301" s="25"/>
      <c r="M4301" s="13"/>
    </row>
    <row r="4302" spans="1:13" x14ac:dyDescent="0.25">
      <c r="A4302" s="7" t="str">
        <f>IF(C4302="","",IFERROR(IF(VLOOKUP(C4302,'Program Mapping'!B:B,1,FALSE)=C4302,"OK","Fix"),"Fix"))</f>
        <v/>
      </c>
      <c r="C4302" s="32"/>
      <c r="E4302" s="25"/>
      <c r="F4302" s="25"/>
      <c r="M4302" s="13"/>
    </row>
    <row r="4303" spans="1:13" x14ac:dyDescent="0.25">
      <c r="A4303" s="7" t="str">
        <f>IF(C4303="","",IFERROR(IF(VLOOKUP(C4303,'Program Mapping'!B:B,1,FALSE)=C4303,"OK","Fix"),"Fix"))</f>
        <v/>
      </c>
      <c r="C4303" s="32"/>
      <c r="E4303" s="25"/>
      <c r="F4303" s="25"/>
      <c r="M4303" s="13"/>
    </row>
    <row r="4304" spans="1:13" x14ac:dyDescent="0.25">
      <c r="A4304" s="7" t="str">
        <f>IF(C4304="","",IFERROR(IF(VLOOKUP(C4304,'Program Mapping'!B:B,1,FALSE)=C4304,"OK","Fix"),"Fix"))</f>
        <v/>
      </c>
      <c r="C4304" s="32"/>
      <c r="E4304" s="25"/>
      <c r="F4304" s="25"/>
      <c r="M4304" s="13"/>
    </row>
    <row r="4305" spans="1:13" x14ac:dyDescent="0.25">
      <c r="A4305" s="7" t="str">
        <f>IF(C4305="","",IFERROR(IF(VLOOKUP(C4305,'Program Mapping'!B:B,1,FALSE)=C4305,"OK","Fix"),"Fix"))</f>
        <v/>
      </c>
      <c r="C4305" s="32"/>
      <c r="E4305" s="25"/>
      <c r="F4305" s="25"/>
      <c r="M4305" s="13"/>
    </row>
    <row r="4306" spans="1:13" x14ac:dyDescent="0.25">
      <c r="A4306" s="7" t="str">
        <f>IF(C4306="","",IFERROR(IF(VLOOKUP(C4306,'Program Mapping'!B:B,1,FALSE)=C4306,"OK","Fix"),"Fix"))</f>
        <v/>
      </c>
      <c r="C4306" s="32"/>
      <c r="E4306" s="25"/>
      <c r="F4306" s="25"/>
      <c r="M4306" s="13"/>
    </row>
    <row r="4307" spans="1:13" x14ac:dyDescent="0.25">
      <c r="A4307" s="7" t="str">
        <f>IF(C4307="","",IFERROR(IF(VLOOKUP(C4307,'Program Mapping'!B:B,1,FALSE)=C4307,"OK","Fix"),"Fix"))</f>
        <v/>
      </c>
      <c r="C4307" s="32"/>
      <c r="E4307" s="25"/>
      <c r="F4307" s="25"/>
      <c r="M4307" s="13"/>
    </row>
    <row r="4308" spans="1:13" x14ac:dyDescent="0.25">
      <c r="A4308" s="7" t="str">
        <f>IF(C4308="","",IFERROR(IF(VLOOKUP(C4308,'Program Mapping'!B:B,1,FALSE)=C4308,"OK","Fix"),"Fix"))</f>
        <v/>
      </c>
      <c r="C4308" s="32"/>
      <c r="E4308" s="25"/>
      <c r="F4308" s="25"/>
      <c r="M4308" s="13"/>
    </row>
    <row r="4309" spans="1:13" x14ac:dyDescent="0.25">
      <c r="A4309" s="7" t="str">
        <f>IF(C4309="","",IFERROR(IF(VLOOKUP(C4309,'Program Mapping'!B:B,1,FALSE)=C4309,"OK","Fix"),"Fix"))</f>
        <v/>
      </c>
      <c r="C4309" s="32"/>
      <c r="E4309" s="25"/>
      <c r="F4309" s="25"/>
      <c r="M4309" s="13"/>
    </row>
    <row r="4310" spans="1:13" x14ac:dyDescent="0.25">
      <c r="A4310" s="7" t="str">
        <f>IF(C4310="","",IFERROR(IF(VLOOKUP(C4310,'Program Mapping'!B:B,1,FALSE)=C4310,"OK","Fix"),"Fix"))</f>
        <v/>
      </c>
      <c r="C4310" s="32"/>
      <c r="E4310" s="25"/>
      <c r="F4310" s="25"/>
      <c r="M4310" s="13"/>
    </row>
    <row r="4311" spans="1:13" x14ac:dyDescent="0.25">
      <c r="A4311" s="7" t="str">
        <f>IF(C4311="","",IFERROR(IF(VLOOKUP(C4311,'Program Mapping'!B:B,1,FALSE)=C4311,"OK","Fix"),"Fix"))</f>
        <v/>
      </c>
      <c r="C4311" s="32"/>
      <c r="E4311" s="25"/>
      <c r="F4311" s="25"/>
      <c r="M4311" s="13"/>
    </row>
    <row r="4312" spans="1:13" x14ac:dyDescent="0.25">
      <c r="A4312" s="7" t="str">
        <f>IF(C4312="","",IFERROR(IF(VLOOKUP(C4312,'Program Mapping'!B:B,1,FALSE)=C4312,"OK","Fix"),"Fix"))</f>
        <v/>
      </c>
      <c r="C4312" s="32"/>
      <c r="E4312" s="25"/>
      <c r="F4312" s="25"/>
      <c r="M4312" s="13"/>
    </row>
    <row r="4313" spans="1:13" x14ac:dyDescent="0.25">
      <c r="A4313" s="7" t="str">
        <f>IF(C4313="","",IFERROR(IF(VLOOKUP(C4313,'Program Mapping'!B:B,1,FALSE)=C4313,"OK","Fix"),"Fix"))</f>
        <v/>
      </c>
      <c r="C4313" s="32"/>
      <c r="E4313" s="25"/>
      <c r="F4313" s="25"/>
      <c r="M4313" s="13"/>
    </row>
    <row r="4314" spans="1:13" x14ac:dyDescent="0.25">
      <c r="A4314" s="7" t="str">
        <f>IF(C4314="","",IFERROR(IF(VLOOKUP(C4314,'Program Mapping'!B:B,1,FALSE)=C4314,"OK","Fix"),"Fix"))</f>
        <v/>
      </c>
      <c r="C4314" s="32"/>
      <c r="E4314" s="25"/>
      <c r="F4314" s="25"/>
      <c r="M4314" s="13"/>
    </row>
    <row r="4315" spans="1:13" x14ac:dyDescent="0.25">
      <c r="A4315" s="7" t="str">
        <f>IF(C4315="","",IFERROR(IF(VLOOKUP(C4315,'Program Mapping'!B:B,1,FALSE)=C4315,"OK","Fix"),"Fix"))</f>
        <v/>
      </c>
      <c r="C4315" s="32"/>
      <c r="E4315" s="25"/>
      <c r="F4315" s="25"/>
      <c r="M4315" s="13"/>
    </row>
    <row r="4316" spans="1:13" x14ac:dyDescent="0.25">
      <c r="A4316" s="7" t="str">
        <f>IF(C4316="","",IFERROR(IF(VLOOKUP(C4316,'Program Mapping'!B:B,1,FALSE)=C4316,"OK","Fix"),"Fix"))</f>
        <v/>
      </c>
      <c r="C4316" s="32"/>
      <c r="E4316" s="25"/>
      <c r="F4316" s="25"/>
      <c r="M4316" s="13"/>
    </row>
    <row r="4317" spans="1:13" x14ac:dyDescent="0.25">
      <c r="A4317" s="7" t="str">
        <f>IF(C4317="","",IFERROR(IF(VLOOKUP(C4317,'Program Mapping'!B:B,1,FALSE)=C4317,"OK","Fix"),"Fix"))</f>
        <v/>
      </c>
      <c r="C4317" s="32"/>
      <c r="E4317" s="25"/>
      <c r="F4317" s="25"/>
      <c r="M4317" s="13"/>
    </row>
    <row r="4318" spans="1:13" x14ac:dyDescent="0.25">
      <c r="A4318" s="7" t="str">
        <f>IF(C4318="","",IFERROR(IF(VLOOKUP(C4318,'Program Mapping'!B:B,1,FALSE)=C4318,"OK","Fix"),"Fix"))</f>
        <v/>
      </c>
      <c r="C4318" s="32"/>
      <c r="E4318" s="25"/>
      <c r="F4318" s="25"/>
      <c r="M4318" s="13"/>
    </row>
    <row r="4319" spans="1:13" x14ac:dyDescent="0.25">
      <c r="A4319" s="7" t="str">
        <f>IF(C4319="","",IFERROR(IF(VLOOKUP(C4319,'Program Mapping'!B:B,1,FALSE)=C4319,"OK","Fix"),"Fix"))</f>
        <v/>
      </c>
      <c r="C4319" s="32"/>
      <c r="E4319" s="25"/>
      <c r="F4319" s="25"/>
      <c r="M4319" s="13"/>
    </row>
    <row r="4320" spans="1:13" x14ac:dyDescent="0.25">
      <c r="A4320" s="7" t="str">
        <f>IF(C4320="","",IFERROR(IF(VLOOKUP(C4320,'Program Mapping'!B:B,1,FALSE)=C4320,"OK","Fix"),"Fix"))</f>
        <v/>
      </c>
      <c r="C4320" s="32"/>
      <c r="E4320" s="25"/>
      <c r="F4320" s="25"/>
      <c r="M4320" s="13"/>
    </row>
    <row r="4321" spans="1:13" x14ac:dyDescent="0.25">
      <c r="A4321" s="7" t="str">
        <f>IF(C4321="","",IFERROR(IF(VLOOKUP(C4321,'Program Mapping'!B:B,1,FALSE)=C4321,"OK","Fix"),"Fix"))</f>
        <v/>
      </c>
      <c r="C4321" s="32"/>
      <c r="E4321" s="25"/>
      <c r="F4321" s="25"/>
      <c r="M4321" s="13"/>
    </row>
    <row r="4322" spans="1:13" x14ac:dyDescent="0.25">
      <c r="A4322" s="7" t="str">
        <f>IF(C4322="","",IFERROR(IF(VLOOKUP(C4322,'Program Mapping'!B:B,1,FALSE)=C4322,"OK","Fix"),"Fix"))</f>
        <v/>
      </c>
      <c r="C4322" s="32"/>
      <c r="E4322" s="25"/>
      <c r="F4322" s="25"/>
      <c r="M4322" s="13"/>
    </row>
    <row r="4323" spans="1:13" x14ac:dyDescent="0.25">
      <c r="A4323" s="7" t="str">
        <f>IF(C4323="","",IFERROR(IF(VLOOKUP(C4323,'Program Mapping'!B:B,1,FALSE)=C4323,"OK","Fix"),"Fix"))</f>
        <v/>
      </c>
      <c r="C4323" s="32"/>
      <c r="E4323" s="25"/>
      <c r="F4323" s="25"/>
      <c r="M4323" s="13"/>
    </row>
    <row r="4324" spans="1:13" x14ac:dyDescent="0.25">
      <c r="A4324" s="7" t="str">
        <f>IF(C4324="","",IFERROR(IF(VLOOKUP(C4324,'Program Mapping'!B:B,1,FALSE)=C4324,"OK","Fix"),"Fix"))</f>
        <v/>
      </c>
      <c r="C4324" s="32"/>
      <c r="E4324" s="25"/>
      <c r="F4324" s="25"/>
      <c r="M4324" s="13"/>
    </row>
    <row r="4325" spans="1:13" x14ac:dyDescent="0.25">
      <c r="A4325" s="7" t="str">
        <f>IF(C4325="","",IFERROR(IF(VLOOKUP(C4325,'Program Mapping'!B:B,1,FALSE)=C4325,"OK","Fix"),"Fix"))</f>
        <v/>
      </c>
      <c r="C4325" s="32"/>
      <c r="E4325" s="25"/>
      <c r="F4325" s="25"/>
      <c r="M4325" s="13"/>
    </row>
    <row r="4326" spans="1:13" x14ac:dyDescent="0.25">
      <c r="A4326" s="7" t="str">
        <f>IF(C4326="","",IFERROR(IF(VLOOKUP(C4326,'Program Mapping'!B:B,1,FALSE)=C4326,"OK","Fix"),"Fix"))</f>
        <v/>
      </c>
      <c r="C4326" s="32"/>
      <c r="E4326" s="25"/>
      <c r="F4326" s="25"/>
      <c r="M4326" s="13"/>
    </row>
    <row r="4327" spans="1:13" x14ac:dyDescent="0.25">
      <c r="A4327" s="7" t="str">
        <f>IF(C4327="","",IFERROR(IF(VLOOKUP(C4327,'Program Mapping'!B:B,1,FALSE)=C4327,"OK","Fix"),"Fix"))</f>
        <v/>
      </c>
      <c r="C4327" s="32"/>
      <c r="E4327" s="25"/>
      <c r="F4327" s="25"/>
      <c r="M4327" s="13"/>
    </row>
    <row r="4328" spans="1:13" x14ac:dyDescent="0.25">
      <c r="A4328" s="7" t="str">
        <f>IF(C4328="","",IFERROR(IF(VLOOKUP(C4328,'Program Mapping'!B:B,1,FALSE)=C4328,"OK","Fix"),"Fix"))</f>
        <v/>
      </c>
      <c r="C4328" s="32"/>
      <c r="E4328" s="25"/>
      <c r="F4328" s="25"/>
      <c r="M4328" s="13"/>
    </row>
    <row r="4329" spans="1:13" x14ac:dyDescent="0.25">
      <c r="A4329" s="7" t="str">
        <f>IF(C4329="","",IFERROR(IF(VLOOKUP(C4329,'Program Mapping'!B:B,1,FALSE)=C4329,"OK","Fix"),"Fix"))</f>
        <v/>
      </c>
      <c r="C4329" s="32"/>
      <c r="E4329" s="25"/>
      <c r="F4329" s="25"/>
      <c r="M4329" s="13"/>
    </row>
    <row r="4330" spans="1:13" x14ac:dyDescent="0.25">
      <c r="A4330" s="7" t="str">
        <f>IF(C4330="","",IFERROR(IF(VLOOKUP(C4330,'Program Mapping'!B:B,1,FALSE)=C4330,"OK","Fix"),"Fix"))</f>
        <v/>
      </c>
      <c r="C4330" s="32"/>
      <c r="E4330" s="25"/>
      <c r="F4330" s="25"/>
      <c r="M4330" s="13"/>
    </row>
    <row r="4331" spans="1:13" x14ac:dyDescent="0.25">
      <c r="A4331" s="7" t="str">
        <f>IF(C4331="","",IFERROR(IF(VLOOKUP(C4331,'Program Mapping'!B:B,1,FALSE)=C4331,"OK","Fix"),"Fix"))</f>
        <v/>
      </c>
      <c r="C4331" s="32"/>
      <c r="E4331" s="25"/>
      <c r="F4331" s="25"/>
      <c r="M4331" s="13"/>
    </row>
    <row r="4332" spans="1:13" x14ac:dyDescent="0.25">
      <c r="A4332" s="7" t="str">
        <f>IF(C4332="","",IFERROR(IF(VLOOKUP(C4332,'Program Mapping'!B:B,1,FALSE)=C4332,"OK","Fix"),"Fix"))</f>
        <v/>
      </c>
      <c r="C4332" s="32"/>
      <c r="E4332" s="25"/>
      <c r="F4332" s="25"/>
      <c r="M4332" s="13"/>
    </row>
    <row r="4333" spans="1:13" x14ac:dyDescent="0.25">
      <c r="A4333" s="7" t="str">
        <f>IF(C4333="","",IFERROR(IF(VLOOKUP(C4333,'Program Mapping'!B:B,1,FALSE)=C4333,"OK","Fix"),"Fix"))</f>
        <v/>
      </c>
      <c r="C4333" s="32"/>
      <c r="E4333" s="25"/>
      <c r="F4333" s="25"/>
      <c r="M4333" s="13"/>
    </row>
    <row r="4334" spans="1:13" x14ac:dyDescent="0.25">
      <c r="A4334" s="7" t="str">
        <f>IF(C4334="","",IFERROR(IF(VLOOKUP(C4334,'Program Mapping'!B:B,1,FALSE)=C4334,"OK","Fix"),"Fix"))</f>
        <v/>
      </c>
      <c r="C4334" s="32"/>
      <c r="E4334" s="25"/>
      <c r="F4334" s="25"/>
      <c r="M4334" s="13"/>
    </row>
    <row r="4335" spans="1:13" x14ac:dyDescent="0.25">
      <c r="A4335" s="7" t="str">
        <f>IF(C4335="","",IFERROR(IF(VLOOKUP(C4335,'Program Mapping'!B:B,1,FALSE)=C4335,"OK","Fix"),"Fix"))</f>
        <v/>
      </c>
      <c r="C4335" s="32"/>
      <c r="E4335" s="25"/>
      <c r="F4335" s="25"/>
      <c r="M4335" s="13"/>
    </row>
    <row r="4336" spans="1:13" x14ac:dyDescent="0.25">
      <c r="A4336" s="7" t="str">
        <f>IF(C4336="","",IFERROR(IF(VLOOKUP(C4336,'Program Mapping'!B:B,1,FALSE)=C4336,"OK","Fix"),"Fix"))</f>
        <v/>
      </c>
      <c r="C4336" s="32"/>
      <c r="E4336" s="25"/>
      <c r="F4336" s="25"/>
      <c r="M4336" s="13"/>
    </row>
    <row r="4337" spans="1:13" x14ac:dyDescent="0.25">
      <c r="A4337" s="7" t="str">
        <f>IF(C4337="","",IFERROR(IF(VLOOKUP(C4337,'Program Mapping'!B:B,1,FALSE)=C4337,"OK","Fix"),"Fix"))</f>
        <v/>
      </c>
      <c r="C4337" s="32"/>
      <c r="E4337" s="25"/>
      <c r="F4337" s="25"/>
      <c r="M4337" s="13"/>
    </row>
    <row r="4338" spans="1:13" x14ac:dyDescent="0.25">
      <c r="A4338" s="7" t="str">
        <f>IF(C4338="","",IFERROR(IF(VLOOKUP(C4338,'Program Mapping'!B:B,1,FALSE)=C4338,"OK","Fix"),"Fix"))</f>
        <v/>
      </c>
      <c r="C4338" s="32"/>
      <c r="E4338" s="25"/>
      <c r="F4338" s="25"/>
      <c r="M4338" s="13"/>
    </row>
    <row r="4339" spans="1:13" x14ac:dyDescent="0.25">
      <c r="A4339" s="7" t="str">
        <f>IF(C4339="","",IFERROR(IF(VLOOKUP(C4339,'Program Mapping'!B:B,1,FALSE)=C4339,"OK","Fix"),"Fix"))</f>
        <v/>
      </c>
      <c r="C4339" s="32"/>
      <c r="E4339" s="25"/>
      <c r="F4339" s="25"/>
      <c r="M4339" s="13"/>
    </row>
    <row r="4340" spans="1:13" x14ac:dyDescent="0.25">
      <c r="A4340" s="7" t="str">
        <f>IF(C4340="","",IFERROR(IF(VLOOKUP(C4340,'Program Mapping'!B:B,1,FALSE)=C4340,"OK","Fix"),"Fix"))</f>
        <v/>
      </c>
      <c r="C4340" s="32"/>
      <c r="E4340" s="25"/>
      <c r="F4340" s="25"/>
      <c r="M4340" s="13"/>
    </row>
    <row r="4341" spans="1:13" x14ac:dyDescent="0.25">
      <c r="A4341" s="7" t="str">
        <f>IF(C4341="","",IFERROR(IF(VLOOKUP(C4341,'Program Mapping'!B:B,1,FALSE)=C4341,"OK","Fix"),"Fix"))</f>
        <v/>
      </c>
      <c r="C4341" s="32"/>
      <c r="E4341" s="25"/>
      <c r="F4341" s="25"/>
      <c r="M4341" s="13"/>
    </row>
    <row r="4342" spans="1:13" x14ac:dyDescent="0.25">
      <c r="A4342" s="7" t="str">
        <f>IF(C4342="","",IFERROR(IF(VLOOKUP(C4342,'Program Mapping'!B:B,1,FALSE)=C4342,"OK","Fix"),"Fix"))</f>
        <v/>
      </c>
      <c r="C4342" s="32"/>
      <c r="E4342" s="25"/>
      <c r="F4342" s="25"/>
      <c r="M4342" s="13"/>
    </row>
    <row r="4343" spans="1:13" x14ac:dyDescent="0.25">
      <c r="A4343" s="7" t="str">
        <f>IF(C4343="","",IFERROR(IF(VLOOKUP(C4343,'Program Mapping'!B:B,1,FALSE)=C4343,"OK","Fix"),"Fix"))</f>
        <v/>
      </c>
      <c r="C4343" s="32"/>
      <c r="E4343" s="25"/>
      <c r="F4343" s="25"/>
      <c r="M4343" s="13"/>
    </row>
    <row r="4344" spans="1:13" x14ac:dyDescent="0.25">
      <c r="A4344" s="7" t="str">
        <f>IF(C4344="","",IFERROR(IF(VLOOKUP(C4344,'Program Mapping'!B:B,1,FALSE)=C4344,"OK","Fix"),"Fix"))</f>
        <v/>
      </c>
      <c r="C4344" s="32"/>
      <c r="E4344" s="25"/>
      <c r="F4344" s="25"/>
      <c r="M4344" s="13"/>
    </row>
    <row r="4345" spans="1:13" x14ac:dyDescent="0.25">
      <c r="A4345" s="7" t="str">
        <f>IF(C4345="","",IFERROR(IF(VLOOKUP(C4345,'Program Mapping'!B:B,1,FALSE)=C4345,"OK","Fix"),"Fix"))</f>
        <v/>
      </c>
      <c r="C4345" s="32"/>
      <c r="E4345" s="25"/>
      <c r="F4345" s="25"/>
      <c r="M4345" s="13"/>
    </row>
    <row r="4346" spans="1:13" x14ac:dyDescent="0.25">
      <c r="A4346" s="7" t="str">
        <f>IF(C4346="","",IFERROR(IF(VLOOKUP(C4346,'Program Mapping'!B:B,1,FALSE)=C4346,"OK","Fix"),"Fix"))</f>
        <v/>
      </c>
      <c r="C4346" s="32"/>
      <c r="E4346" s="25"/>
      <c r="F4346" s="25"/>
      <c r="M4346" s="13"/>
    </row>
    <row r="4347" spans="1:13" x14ac:dyDescent="0.25">
      <c r="A4347" s="7" t="str">
        <f>IF(C4347="","",IFERROR(IF(VLOOKUP(C4347,'Program Mapping'!B:B,1,FALSE)=C4347,"OK","Fix"),"Fix"))</f>
        <v/>
      </c>
      <c r="C4347" s="32"/>
      <c r="E4347" s="25"/>
      <c r="F4347" s="25"/>
      <c r="M4347" s="13"/>
    </row>
    <row r="4348" spans="1:13" x14ac:dyDescent="0.25">
      <c r="A4348" s="7" t="str">
        <f>IF(C4348="","",IFERROR(IF(VLOOKUP(C4348,'Program Mapping'!B:B,1,FALSE)=C4348,"OK","Fix"),"Fix"))</f>
        <v/>
      </c>
      <c r="C4348" s="32"/>
      <c r="E4348" s="25"/>
      <c r="F4348" s="25"/>
      <c r="M4348" s="13"/>
    </row>
    <row r="4349" spans="1:13" x14ac:dyDescent="0.25">
      <c r="A4349" s="7" t="str">
        <f>IF(C4349="","",IFERROR(IF(VLOOKUP(C4349,'Program Mapping'!B:B,1,FALSE)=C4349,"OK","Fix"),"Fix"))</f>
        <v/>
      </c>
      <c r="C4349" s="32"/>
      <c r="E4349" s="25"/>
      <c r="F4349" s="25"/>
      <c r="M4349" s="13"/>
    </row>
    <row r="4350" spans="1:13" x14ac:dyDescent="0.25">
      <c r="A4350" s="7" t="str">
        <f>IF(C4350="","",IFERROR(IF(VLOOKUP(C4350,'Program Mapping'!B:B,1,FALSE)=C4350,"OK","Fix"),"Fix"))</f>
        <v/>
      </c>
      <c r="C4350" s="32"/>
      <c r="E4350" s="25"/>
      <c r="F4350" s="25"/>
      <c r="M4350" s="13"/>
    </row>
    <row r="4351" spans="1:13" x14ac:dyDescent="0.25">
      <c r="A4351" s="7" t="str">
        <f>IF(C4351="","",IFERROR(IF(VLOOKUP(C4351,'Program Mapping'!B:B,1,FALSE)=C4351,"OK","Fix"),"Fix"))</f>
        <v/>
      </c>
      <c r="C4351" s="32"/>
      <c r="E4351" s="25"/>
      <c r="F4351" s="25"/>
      <c r="M4351" s="13"/>
    </row>
    <row r="4352" spans="1:13" x14ac:dyDescent="0.25">
      <c r="A4352" s="7" t="str">
        <f>IF(C4352="","",IFERROR(IF(VLOOKUP(C4352,'Program Mapping'!B:B,1,FALSE)=C4352,"OK","Fix"),"Fix"))</f>
        <v/>
      </c>
      <c r="C4352" s="32"/>
      <c r="E4352" s="25"/>
      <c r="F4352" s="25"/>
      <c r="M4352" s="13"/>
    </row>
    <row r="4353" spans="1:13" x14ac:dyDescent="0.25">
      <c r="A4353" s="7" t="str">
        <f>IF(C4353="","",IFERROR(IF(VLOOKUP(C4353,'Program Mapping'!B:B,1,FALSE)=C4353,"OK","Fix"),"Fix"))</f>
        <v/>
      </c>
      <c r="C4353" s="32"/>
      <c r="E4353" s="25"/>
      <c r="F4353" s="25"/>
      <c r="M4353" s="13"/>
    </row>
    <row r="4354" spans="1:13" x14ac:dyDescent="0.25">
      <c r="A4354" s="7" t="str">
        <f>IF(C4354="","",IFERROR(IF(VLOOKUP(C4354,'Program Mapping'!B:B,1,FALSE)=C4354,"OK","Fix"),"Fix"))</f>
        <v/>
      </c>
      <c r="C4354" s="32"/>
      <c r="E4354" s="25"/>
      <c r="F4354" s="25"/>
      <c r="M4354" s="13"/>
    </row>
    <row r="4355" spans="1:13" x14ac:dyDescent="0.25">
      <c r="A4355" s="7" t="str">
        <f>IF(C4355="","",IFERROR(IF(VLOOKUP(C4355,'Program Mapping'!B:B,1,FALSE)=C4355,"OK","Fix"),"Fix"))</f>
        <v/>
      </c>
      <c r="C4355" s="32"/>
      <c r="E4355" s="25"/>
      <c r="F4355" s="25"/>
      <c r="M4355" s="13"/>
    </row>
    <row r="4356" spans="1:13" x14ac:dyDescent="0.25">
      <c r="A4356" s="7" t="str">
        <f>IF(C4356="","",IFERROR(IF(VLOOKUP(C4356,'Program Mapping'!B:B,1,FALSE)=C4356,"OK","Fix"),"Fix"))</f>
        <v/>
      </c>
      <c r="C4356" s="32"/>
      <c r="E4356" s="25"/>
      <c r="F4356" s="25"/>
      <c r="M4356" s="13"/>
    </row>
    <row r="4357" spans="1:13" x14ac:dyDescent="0.25">
      <c r="A4357" s="7" t="str">
        <f>IF(C4357="","",IFERROR(IF(VLOOKUP(C4357,'Program Mapping'!B:B,1,FALSE)=C4357,"OK","Fix"),"Fix"))</f>
        <v/>
      </c>
      <c r="C4357" s="32"/>
      <c r="E4357" s="25"/>
      <c r="F4357" s="25"/>
      <c r="M4357" s="13"/>
    </row>
    <row r="4358" spans="1:13" x14ac:dyDescent="0.25">
      <c r="A4358" s="7" t="str">
        <f>IF(C4358="","",IFERROR(IF(VLOOKUP(C4358,'Program Mapping'!B:B,1,FALSE)=C4358,"OK","Fix"),"Fix"))</f>
        <v/>
      </c>
      <c r="C4358" s="32"/>
      <c r="E4358" s="25"/>
      <c r="F4358" s="25"/>
      <c r="M4358" s="13"/>
    </row>
    <row r="4359" spans="1:13" x14ac:dyDescent="0.25">
      <c r="A4359" s="7" t="str">
        <f>IF(C4359="","",IFERROR(IF(VLOOKUP(C4359,'Program Mapping'!B:B,1,FALSE)=C4359,"OK","Fix"),"Fix"))</f>
        <v/>
      </c>
      <c r="C4359" s="32"/>
      <c r="E4359" s="25"/>
      <c r="F4359" s="25"/>
      <c r="M4359" s="13"/>
    </row>
    <row r="4360" spans="1:13" x14ac:dyDescent="0.25">
      <c r="A4360" s="7" t="str">
        <f>IF(C4360="","",IFERROR(IF(VLOOKUP(C4360,'Program Mapping'!B:B,1,FALSE)=C4360,"OK","Fix"),"Fix"))</f>
        <v/>
      </c>
      <c r="C4360" s="32"/>
      <c r="E4360" s="25"/>
      <c r="F4360" s="25"/>
      <c r="M4360" s="13"/>
    </row>
    <row r="4361" spans="1:13" x14ac:dyDescent="0.25">
      <c r="A4361" s="7" t="str">
        <f>IF(C4361="","",IFERROR(IF(VLOOKUP(C4361,'Program Mapping'!B:B,1,FALSE)=C4361,"OK","Fix"),"Fix"))</f>
        <v/>
      </c>
      <c r="C4361" s="32"/>
      <c r="E4361" s="25"/>
      <c r="F4361" s="25"/>
      <c r="M4361" s="13"/>
    </row>
    <row r="4362" spans="1:13" x14ac:dyDescent="0.25">
      <c r="A4362" s="7" t="str">
        <f>IF(C4362="","",IFERROR(IF(VLOOKUP(C4362,'Program Mapping'!B:B,1,FALSE)=C4362,"OK","Fix"),"Fix"))</f>
        <v/>
      </c>
      <c r="C4362" s="32"/>
      <c r="E4362" s="25"/>
      <c r="F4362" s="25"/>
      <c r="M4362" s="13"/>
    </row>
    <row r="4363" spans="1:13" x14ac:dyDescent="0.25">
      <c r="A4363" s="7" t="str">
        <f>IF(C4363="","",IFERROR(IF(VLOOKUP(C4363,'Program Mapping'!B:B,1,FALSE)=C4363,"OK","Fix"),"Fix"))</f>
        <v/>
      </c>
      <c r="C4363" s="32"/>
      <c r="E4363" s="25"/>
      <c r="F4363" s="25"/>
      <c r="M4363" s="13"/>
    </row>
    <row r="4364" spans="1:13" x14ac:dyDescent="0.25">
      <c r="A4364" s="7" t="str">
        <f>IF(C4364="","",IFERROR(IF(VLOOKUP(C4364,'Program Mapping'!B:B,1,FALSE)=C4364,"OK","Fix"),"Fix"))</f>
        <v/>
      </c>
      <c r="C4364" s="32"/>
      <c r="E4364" s="25"/>
      <c r="F4364" s="25"/>
      <c r="M4364" s="13"/>
    </row>
    <row r="4365" spans="1:13" x14ac:dyDescent="0.25">
      <c r="A4365" s="7" t="str">
        <f>IF(C4365="","",IFERROR(IF(VLOOKUP(C4365,'Program Mapping'!B:B,1,FALSE)=C4365,"OK","Fix"),"Fix"))</f>
        <v/>
      </c>
      <c r="C4365" s="32"/>
      <c r="E4365" s="25"/>
      <c r="F4365" s="25"/>
      <c r="M4365" s="13"/>
    </row>
    <row r="4366" spans="1:13" x14ac:dyDescent="0.25">
      <c r="A4366" s="7" t="str">
        <f>IF(C4366="","",IFERROR(IF(VLOOKUP(C4366,'Program Mapping'!B:B,1,FALSE)=C4366,"OK","Fix"),"Fix"))</f>
        <v/>
      </c>
      <c r="C4366" s="32"/>
      <c r="E4366" s="25"/>
      <c r="F4366" s="25"/>
      <c r="M4366" s="13"/>
    </row>
    <row r="4367" spans="1:13" x14ac:dyDescent="0.25">
      <c r="A4367" s="7" t="str">
        <f>IF(C4367="","",IFERROR(IF(VLOOKUP(C4367,'Program Mapping'!B:B,1,FALSE)=C4367,"OK","Fix"),"Fix"))</f>
        <v/>
      </c>
      <c r="C4367" s="32"/>
      <c r="E4367" s="25"/>
      <c r="F4367" s="25"/>
      <c r="M4367" s="13"/>
    </row>
    <row r="4368" spans="1:13" x14ac:dyDescent="0.25">
      <c r="A4368" s="7" t="str">
        <f>IF(C4368="","",IFERROR(IF(VLOOKUP(C4368,'Program Mapping'!B:B,1,FALSE)=C4368,"OK","Fix"),"Fix"))</f>
        <v/>
      </c>
      <c r="C4368" s="32"/>
      <c r="E4368" s="25"/>
      <c r="F4368" s="25"/>
      <c r="M4368" s="13"/>
    </row>
    <row r="4369" spans="1:13" x14ac:dyDescent="0.25">
      <c r="A4369" s="7" t="str">
        <f>IF(C4369="","",IFERROR(IF(VLOOKUP(C4369,'Program Mapping'!B:B,1,FALSE)=C4369,"OK","Fix"),"Fix"))</f>
        <v/>
      </c>
      <c r="C4369" s="32"/>
      <c r="E4369" s="25"/>
      <c r="F4369" s="25"/>
      <c r="M4369" s="13"/>
    </row>
    <row r="4370" spans="1:13" x14ac:dyDescent="0.25">
      <c r="A4370" s="7" t="str">
        <f>IF(C4370="","",IFERROR(IF(VLOOKUP(C4370,'Program Mapping'!B:B,1,FALSE)=C4370,"OK","Fix"),"Fix"))</f>
        <v/>
      </c>
      <c r="C4370" s="32"/>
      <c r="E4370" s="25"/>
      <c r="F4370" s="25"/>
      <c r="M4370" s="13"/>
    </row>
    <row r="4371" spans="1:13" x14ac:dyDescent="0.25">
      <c r="A4371" s="7" t="str">
        <f>IF(C4371="","",IFERROR(IF(VLOOKUP(C4371,'Program Mapping'!B:B,1,FALSE)=C4371,"OK","Fix"),"Fix"))</f>
        <v/>
      </c>
      <c r="C4371" s="32"/>
      <c r="E4371" s="25"/>
      <c r="F4371" s="25"/>
      <c r="M4371" s="13"/>
    </row>
    <row r="4372" spans="1:13" x14ac:dyDescent="0.25">
      <c r="A4372" s="7" t="str">
        <f>IF(C4372="","",IFERROR(IF(VLOOKUP(C4372,'Program Mapping'!B:B,1,FALSE)=C4372,"OK","Fix"),"Fix"))</f>
        <v/>
      </c>
      <c r="C4372" s="32"/>
      <c r="E4372" s="25"/>
      <c r="F4372" s="25"/>
      <c r="M4372" s="13"/>
    </row>
    <row r="4373" spans="1:13" x14ac:dyDescent="0.25">
      <c r="A4373" s="7" t="str">
        <f>IF(C4373="","",IFERROR(IF(VLOOKUP(C4373,'Program Mapping'!B:B,1,FALSE)=C4373,"OK","Fix"),"Fix"))</f>
        <v/>
      </c>
      <c r="C4373" s="32"/>
      <c r="E4373" s="25"/>
      <c r="F4373" s="25"/>
      <c r="M4373" s="13"/>
    </row>
    <row r="4374" spans="1:13" x14ac:dyDescent="0.25">
      <c r="A4374" s="7" t="str">
        <f>IF(C4374="","",IFERROR(IF(VLOOKUP(C4374,'Program Mapping'!B:B,1,FALSE)=C4374,"OK","Fix"),"Fix"))</f>
        <v/>
      </c>
      <c r="C4374" s="32"/>
      <c r="E4374" s="25"/>
      <c r="F4374" s="25"/>
      <c r="M4374" s="13"/>
    </row>
    <row r="4375" spans="1:13" x14ac:dyDescent="0.25">
      <c r="A4375" s="7" t="str">
        <f>IF(C4375="","",IFERROR(IF(VLOOKUP(C4375,'Program Mapping'!B:B,1,FALSE)=C4375,"OK","Fix"),"Fix"))</f>
        <v/>
      </c>
      <c r="C4375" s="32"/>
      <c r="E4375" s="25"/>
      <c r="F4375" s="25"/>
      <c r="M4375" s="13"/>
    </row>
    <row r="4376" spans="1:13" x14ac:dyDescent="0.25">
      <c r="A4376" s="7" t="str">
        <f>IF(C4376="","",IFERROR(IF(VLOOKUP(C4376,'Program Mapping'!B:B,1,FALSE)=C4376,"OK","Fix"),"Fix"))</f>
        <v/>
      </c>
      <c r="C4376" s="32"/>
      <c r="E4376" s="25"/>
      <c r="F4376" s="25"/>
      <c r="M4376" s="13"/>
    </row>
    <row r="4377" spans="1:13" x14ac:dyDescent="0.25">
      <c r="A4377" s="7" t="str">
        <f>IF(C4377="","",IFERROR(IF(VLOOKUP(C4377,'Program Mapping'!B:B,1,FALSE)=C4377,"OK","Fix"),"Fix"))</f>
        <v/>
      </c>
      <c r="C4377" s="32"/>
      <c r="E4377" s="25"/>
      <c r="F4377" s="25"/>
      <c r="M4377" s="13"/>
    </row>
    <row r="4378" spans="1:13" x14ac:dyDescent="0.25">
      <c r="A4378" s="7" t="str">
        <f>IF(C4378="","",IFERROR(IF(VLOOKUP(C4378,'Program Mapping'!B:B,1,FALSE)=C4378,"OK","Fix"),"Fix"))</f>
        <v/>
      </c>
      <c r="C4378" s="32"/>
      <c r="E4378" s="25"/>
      <c r="F4378" s="25"/>
      <c r="M4378" s="13"/>
    </row>
    <row r="4379" spans="1:13" x14ac:dyDescent="0.25">
      <c r="A4379" s="7" t="str">
        <f>IF(C4379="","",IFERROR(IF(VLOOKUP(C4379,'Program Mapping'!B:B,1,FALSE)=C4379,"OK","Fix"),"Fix"))</f>
        <v/>
      </c>
      <c r="C4379" s="32"/>
      <c r="E4379" s="25"/>
      <c r="F4379" s="25"/>
      <c r="M4379" s="13"/>
    </row>
    <row r="4380" spans="1:13" x14ac:dyDescent="0.25">
      <c r="A4380" s="7" t="str">
        <f>IF(C4380="","",IFERROR(IF(VLOOKUP(C4380,'Program Mapping'!B:B,1,FALSE)=C4380,"OK","Fix"),"Fix"))</f>
        <v/>
      </c>
      <c r="C4380" s="32"/>
      <c r="E4380" s="25"/>
      <c r="F4380" s="25"/>
      <c r="M4380" s="13"/>
    </row>
    <row r="4381" spans="1:13" x14ac:dyDescent="0.25">
      <c r="A4381" s="7" t="str">
        <f>IF(C4381="","",IFERROR(IF(VLOOKUP(C4381,'Program Mapping'!B:B,1,FALSE)=C4381,"OK","Fix"),"Fix"))</f>
        <v/>
      </c>
      <c r="C4381" s="32"/>
      <c r="E4381" s="25"/>
      <c r="F4381" s="25"/>
      <c r="M4381" s="13"/>
    </row>
    <row r="4382" spans="1:13" x14ac:dyDescent="0.25">
      <c r="A4382" s="7" t="str">
        <f>IF(C4382="","",IFERROR(IF(VLOOKUP(C4382,'Program Mapping'!B:B,1,FALSE)=C4382,"OK","Fix"),"Fix"))</f>
        <v/>
      </c>
      <c r="C4382" s="32"/>
      <c r="E4382" s="25"/>
      <c r="F4382" s="25"/>
      <c r="M4382" s="13"/>
    </row>
    <row r="4383" spans="1:13" x14ac:dyDescent="0.25">
      <c r="A4383" s="7" t="str">
        <f>IF(C4383="","",IFERROR(IF(VLOOKUP(C4383,'Program Mapping'!B:B,1,FALSE)=C4383,"OK","Fix"),"Fix"))</f>
        <v/>
      </c>
      <c r="C4383" s="32"/>
      <c r="E4383" s="25"/>
      <c r="F4383" s="25"/>
      <c r="M4383" s="13"/>
    </row>
    <row r="4384" spans="1:13" x14ac:dyDescent="0.25">
      <c r="A4384" s="7" t="str">
        <f>IF(C4384="","",IFERROR(IF(VLOOKUP(C4384,'Program Mapping'!B:B,1,FALSE)=C4384,"OK","Fix"),"Fix"))</f>
        <v/>
      </c>
      <c r="C4384" s="32"/>
      <c r="E4384" s="25"/>
      <c r="F4384" s="25"/>
      <c r="M4384" s="13"/>
    </row>
    <row r="4385" spans="1:13" x14ac:dyDescent="0.25">
      <c r="A4385" s="7" t="str">
        <f>IF(C4385="","",IFERROR(IF(VLOOKUP(C4385,'Program Mapping'!B:B,1,FALSE)=C4385,"OK","Fix"),"Fix"))</f>
        <v/>
      </c>
      <c r="C4385" s="32"/>
      <c r="E4385" s="25"/>
      <c r="F4385" s="25"/>
      <c r="M4385" s="13"/>
    </row>
    <row r="4386" spans="1:13" x14ac:dyDescent="0.25">
      <c r="A4386" s="7" t="str">
        <f>IF(C4386="","",IFERROR(IF(VLOOKUP(C4386,'Program Mapping'!B:B,1,FALSE)=C4386,"OK","Fix"),"Fix"))</f>
        <v/>
      </c>
      <c r="C4386" s="32"/>
      <c r="E4386" s="25"/>
      <c r="F4386" s="25"/>
      <c r="M4386" s="13"/>
    </row>
    <row r="4387" spans="1:13" x14ac:dyDescent="0.25">
      <c r="A4387" s="7" t="str">
        <f>IF(C4387="","",IFERROR(IF(VLOOKUP(C4387,'Program Mapping'!B:B,1,FALSE)=C4387,"OK","Fix"),"Fix"))</f>
        <v/>
      </c>
      <c r="C4387" s="32"/>
      <c r="E4387" s="25"/>
      <c r="F4387" s="25"/>
      <c r="M4387" s="13"/>
    </row>
    <row r="4388" spans="1:13" x14ac:dyDescent="0.25">
      <c r="A4388" s="7" t="str">
        <f>IF(C4388="","",IFERROR(IF(VLOOKUP(C4388,'Program Mapping'!B:B,1,FALSE)=C4388,"OK","Fix"),"Fix"))</f>
        <v/>
      </c>
      <c r="C4388" s="32"/>
      <c r="E4388" s="25"/>
      <c r="F4388" s="25"/>
      <c r="M4388" s="13"/>
    </row>
    <row r="4389" spans="1:13" x14ac:dyDescent="0.25">
      <c r="A4389" s="7" t="str">
        <f>IF(C4389="","",IFERROR(IF(VLOOKUP(C4389,'Program Mapping'!B:B,1,FALSE)=C4389,"OK","Fix"),"Fix"))</f>
        <v/>
      </c>
      <c r="C4389" s="32"/>
      <c r="E4389" s="25"/>
      <c r="F4389" s="25"/>
      <c r="M4389" s="13"/>
    </row>
    <row r="4390" spans="1:13" x14ac:dyDescent="0.25">
      <c r="A4390" s="7" t="str">
        <f>IF(C4390="","",IFERROR(IF(VLOOKUP(C4390,'Program Mapping'!B:B,1,FALSE)=C4390,"OK","Fix"),"Fix"))</f>
        <v/>
      </c>
      <c r="C4390" s="32"/>
      <c r="E4390" s="25"/>
      <c r="F4390" s="25"/>
      <c r="M4390" s="13"/>
    </row>
    <row r="4391" spans="1:13" x14ac:dyDescent="0.25">
      <c r="A4391" s="7" t="str">
        <f>IF(C4391="","",IFERROR(IF(VLOOKUP(C4391,'Program Mapping'!B:B,1,FALSE)=C4391,"OK","Fix"),"Fix"))</f>
        <v/>
      </c>
      <c r="C4391" s="32"/>
      <c r="E4391" s="25"/>
      <c r="F4391" s="25"/>
      <c r="M4391" s="13"/>
    </row>
    <row r="4392" spans="1:13" x14ac:dyDescent="0.25">
      <c r="A4392" s="7" t="str">
        <f>IF(C4392="","",IFERROR(IF(VLOOKUP(C4392,'Program Mapping'!B:B,1,FALSE)=C4392,"OK","Fix"),"Fix"))</f>
        <v/>
      </c>
      <c r="C4392" s="32"/>
      <c r="E4392" s="25"/>
      <c r="F4392" s="25"/>
      <c r="M4392" s="13"/>
    </row>
    <row r="4393" spans="1:13" x14ac:dyDescent="0.25">
      <c r="A4393" s="7" t="str">
        <f>IF(C4393="","",IFERROR(IF(VLOOKUP(C4393,'Program Mapping'!B:B,1,FALSE)=C4393,"OK","Fix"),"Fix"))</f>
        <v/>
      </c>
      <c r="C4393" s="32"/>
      <c r="E4393" s="25"/>
      <c r="F4393" s="25"/>
      <c r="M4393" s="13"/>
    </row>
    <row r="4394" spans="1:13" x14ac:dyDescent="0.25">
      <c r="A4394" s="7" t="str">
        <f>IF(C4394="","",IFERROR(IF(VLOOKUP(C4394,'Program Mapping'!B:B,1,FALSE)=C4394,"OK","Fix"),"Fix"))</f>
        <v/>
      </c>
      <c r="C4394" s="32"/>
      <c r="E4394" s="25"/>
      <c r="F4394" s="25"/>
      <c r="M4394" s="13"/>
    </row>
    <row r="4395" spans="1:13" x14ac:dyDescent="0.25">
      <c r="A4395" s="7" t="str">
        <f>IF(C4395="","",IFERROR(IF(VLOOKUP(C4395,'Program Mapping'!B:B,1,FALSE)=C4395,"OK","Fix"),"Fix"))</f>
        <v/>
      </c>
      <c r="C4395" s="32"/>
      <c r="E4395" s="25"/>
      <c r="F4395" s="25"/>
      <c r="M4395" s="13"/>
    </row>
    <row r="4396" spans="1:13" x14ac:dyDescent="0.25">
      <c r="A4396" s="7" t="str">
        <f>IF(C4396="","",IFERROR(IF(VLOOKUP(C4396,'Program Mapping'!B:B,1,FALSE)=C4396,"OK","Fix"),"Fix"))</f>
        <v/>
      </c>
      <c r="C4396" s="32"/>
      <c r="E4396" s="25"/>
      <c r="F4396" s="25"/>
      <c r="M4396" s="13"/>
    </row>
    <row r="4397" spans="1:13" x14ac:dyDescent="0.25">
      <c r="A4397" s="7" t="str">
        <f>IF(C4397="","",IFERROR(IF(VLOOKUP(C4397,'Program Mapping'!B:B,1,FALSE)=C4397,"OK","Fix"),"Fix"))</f>
        <v/>
      </c>
      <c r="C4397" s="32"/>
      <c r="E4397" s="25"/>
      <c r="F4397" s="25"/>
      <c r="M4397" s="13"/>
    </row>
    <row r="4398" spans="1:13" x14ac:dyDescent="0.25">
      <c r="A4398" s="7" t="str">
        <f>IF(C4398="","",IFERROR(IF(VLOOKUP(C4398,'Program Mapping'!B:B,1,FALSE)=C4398,"OK","Fix"),"Fix"))</f>
        <v/>
      </c>
      <c r="C4398" s="32"/>
      <c r="E4398" s="25"/>
      <c r="F4398" s="25"/>
      <c r="M4398" s="13"/>
    </row>
    <row r="4399" spans="1:13" x14ac:dyDescent="0.25">
      <c r="A4399" s="7" t="str">
        <f>IF(C4399="","",IFERROR(IF(VLOOKUP(C4399,'Program Mapping'!B:B,1,FALSE)=C4399,"OK","Fix"),"Fix"))</f>
        <v/>
      </c>
      <c r="C4399" s="32"/>
      <c r="E4399" s="25"/>
      <c r="F4399" s="25"/>
      <c r="M4399" s="13"/>
    </row>
    <row r="4400" spans="1:13" x14ac:dyDescent="0.25">
      <c r="A4400" s="7" t="str">
        <f>IF(C4400="","",IFERROR(IF(VLOOKUP(C4400,'Program Mapping'!B:B,1,FALSE)=C4400,"OK","Fix"),"Fix"))</f>
        <v/>
      </c>
      <c r="C4400" s="32"/>
      <c r="E4400" s="25"/>
      <c r="F4400" s="25"/>
      <c r="M4400" s="13"/>
    </row>
    <row r="4401" spans="1:13" x14ac:dyDescent="0.25">
      <c r="A4401" s="7" t="str">
        <f>IF(C4401="","",IFERROR(IF(VLOOKUP(C4401,'Program Mapping'!B:B,1,FALSE)=C4401,"OK","Fix"),"Fix"))</f>
        <v/>
      </c>
      <c r="C4401" s="32"/>
      <c r="E4401" s="25"/>
      <c r="F4401" s="25"/>
      <c r="M4401" s="13"/>
    </row>
    <row r="4402" spans="1:13" x14ac:dyDescent="0.25">
      <c r="A4402" s="7" t="str">
        <f>IF(C4402="","",IFERROR(IF(VLOOKUP(C4402,'Program Mapping'!B:B,1,FALSE)=C4402,"OK","Fix"),"Fix"))</f>
        <v/>
      </c>
      <c r="C4402" s="32"/>
      <c r="E4402" s="25"/>
      <c r="F4402" s="25"/>
      <c r="M4402" s="13"/>
    </row>
    <row r="4403" spans="1:13" x14ac:dyDescent="0.25">
      <c r="A4403" s="7" t="str">
        <f>IF(C4403="","",IFERROR(IF(VLOOKUP(C4403,'Program Mapping'!B:B,1,FALSE)=C4403,"OK","Fix"),"Fix"))</f>
        <v/>
      </c>
      <c r="C4403" s="32"/>
      <c r="E4403" s="25"/>
      <c r="F4403" s="25"/>
      <c r="M4403" s="13"/>
    </row>
    <row r="4404" spans="1:13" x14ac:dyDescent="0.25">
      <c r="A4404" s="7" t="str">
        <f>IF(C4404="","",IFERROR(IF(VLOOKUP(C4404,'Program Mapping'!B:B,1,FALSE)=C4404,"OK","Fix"),"Fix"))</f>
        <v/>
      </c>
      <c r="C4404" s="32"/>
      <c r="E4404" s="25"/>
      <c r="F4404" s="25"/>
      <c r="M4404" s="13"/>
    </row>
    <row r="4405" spans="1:13" x14ac:dyDescent="0.25">
      <c r="A4405" s="7" t="str">
        <f>IF(C4405="","",IFERROR(IF(VLOOKUP(C4405,'Program Mapping'!B:B,1,FALSE)=C4405,"OK","Fix"),"Fix"))</f>
        <v/>
      </c>
      <c r="C4405" s="32"/>
      <c r="E4405" s="25"/>
      <c r="F4405" s="25"/>
      <c r="M4405" s="13"/>
    </row>
    <row r="4406" spans="1:13" x14ac:dyDescent="0.25">
      <c r="A4406" s="7" t="str">
        <f>IF(C4406="","",IFERROR(IF(VLOOKUP(C4406,'Program Mapping'!B:B,1,FALSE)=C4406,"OK","Fix"),"Fix"))</f>
        <v/>
      </c>
      <c r="C4406" s="32"/>
      <c r="E4406" s="25"/>
      <c r="F4406" s="25"/>
      <c r="M4406" s="13"/>
    </row>
    <row r="4407" spans="1:13" x14ac:dyDescent="0.25">
      <c r="A4407" s="7" t="str">
        <f>IF(C4407="","",IFERROR(IF(VLOOKUP(C4407,'Program Mapping'!B:B,1,FALSE)=C4407,"OK","Fix"),"Fix"))</f>
        <v/>
      </c>
      <c r="C4407" s="32"/>
      <c r="E4407" s="25"/>
      <c r="F4407" s="25"/>
      <c r="M4407" s="13"/>
    </row>
    <row r="4408" spans="1:13" x14ac:dyDescent="0.25">
      <c r="A4408" s="7" t="str">
        <f>IF(C4408="","",IFERROR(IF(VLOOKUP(C4408,'Program Mapping'!B:B,1,FALSE)=C4408,"OK","Fix"),"Fix"))</f>
        <v/>
      </c>
      <c r="C4408" s="32"/>
      <c r="E4408" s="25"/>
      <c r="F4408" s="25"/>
      <c r="M4408" s="13"/>
    </row>
    <row r="4409" spans="1:13" x14ac:dyDescent="0.25">
      <c r="A4409" s="7" t="str">
        <f>IF(C4409="","",IFERROR(IF(VLOOKUP(C4409,'Program Mapping'!B:B,1,FALSE)=C4409,"OK","Fix"),"Fix"))</f>
        <v/>
      </c>
      <c r="C4409" s="32"/>
      <c r="E4409" s="25"/>
      <c r="F4409" s="25"/>
      <c r="M4409" s="13"/>
    </row>
    <row r="4410" spans="1:13" x14ac:dyDescent="0.25">
      <c r="A4410" s="7" t="str">
        <f>IF(C4410="","",IFERROR(IF(VLOOKUP(C4410,'Program Mapping'!B:B,1,FALSE)=C4410,"OK","Fix"),"Fix"))</f>
        <v/>
      </c>
      <c r="C4410" s="32"/>
      <c r="E4410" s="25"/>
      <c r="F4410" s="25"/>
      <c r="M4410" s="13"/>
    </row>
    <row r="4411" spans="1:13" x14ac:dyDescent="0.25">
      <c r="A4411" s="7" t="str">
        <f>IF(C4411="","",IFERROR(IF(VLOOKUP(C4411,'Program Mapping'!B:B,1,FALSE)=C4411,"OK","Fix"),"Fix"))</f>
        <v/>
      </c>
      <c r="C4411" s="32"/>
      <c r="E4411" s="25"/>
      <c r="F4411" s="25"/>
      <c r="M4411" s="13"/>
    </row>
    <row r="4412" spans="1:13" x14ac:dyDescent="0.25">
      <c r="A4412" s="7" t="str">
        <f>IF(C4412="","",IFERROR(IF(VLOOKUP(C4412,'Program Mapping'!B:B,1,FALSE)=C4412,"OK","Fix"),"Fix"))</f>
        <v/>
      </c>
      <c r="C4412" s="32"/>
      <c r="E4412" s="25"/>
      <c r="F4412" s="25"/>
      <c r="M4412" s="13"/>
    </row>
    <row r="4413" spans="1:13" x14ac:dyDescent="0.25">
      <c r="A4413" s="7" t="str">
        <f>IF(C4413="","",IFERROR(IF(VLOOKUP(C4413,'Program Mapping'!B:B,1,FALSE)=C4413,"OK","Fix"),"Fix"))</f>
        <v/>
      </c>
      <c r="C4413" s="32"/>
      <c r="E4413" s="25"/>
      <c r="F4413" s="25"/>
      <c r="M4413" s="13"/>
    </row>
    <row r="4414" spans="1:13" x14ac:dyDescent="0.25">
      <c r="A4414" s="7" t="str">
        <f>IF(C4414="","",IFERROR(IF(VLOOKUP(C4414,'Program Mapping'!B:B,1,FALSE)=C4414,"OK","Fix"),"Fix"))</f>
        <v/>
      </c>
      <c r="C4414" s="32"/>
      <c r="E4414" s="25"/>
      <c r="F4414" s="25"/>
      <c r="M4414" s="13"/>
    </row>
    <row r="4415" spans="1:13" x14ac:dyDescent="0.25">
      <c r="A4415" s="7" t="str">
        <f>IF(C4415="","",IFERROR(IF(VLOOKUP(C4415,'Program Mapping'!B:B,1,FALSE)=C4415,"OK","Fix"),"Fix"))</f>
        <v/>
      </c>
      <c r="C4415" s="32"/>
      <c r="E4415" s="25"/>
      <c r="F4415" s="25"/>
      <c r="M4415" s="13"/>
    </row>
    <row r="4416" spans="1:13" x14ac:dyDescent="0.25">
      <c r="A4416" s="7" t="str">
        <f>IF(C4416="","",IFERROR(IF(VLOOKUP(C4416,'Program Mapping'!B:B,1,FALSE)=C4416,"OK","Fix"),"Fix"))</f>
        <v/>
      </c>
      <c r="C4416" s="32"/>
      <c r="E4416" s="25"/>
      <c r="F4416" s="25"/>
      <c r="M4416" s="13"/>
    </row>
    <row r="4417" spans="1:13" x14ac:dyDescent="0.25">
      <c r="A4417" s="7" t="str">
        <f>IF(C4417="","",IFERROR(IF(VLOOKUP(C4417,'Program Mapping'!B:B,1,FALSE)=C4417,"OK","Fix"),"Fix"))</f>
        <v/>
      </c>
      <c r="C4417" s="32"/>
      <c r="E4417" s="25"/>
      <c r="F4417" s="25"/>
      <c r="M4417" s="13"/>
    </row>
    <row r="4418" spans="1:13" x14ac:dyDescent="0.25">
      <c r="A4418" s="7" t="str">
        <f>IF(C4418="","",IFERROR(IF(VLOOKUP(C4418,'Program Mapping'!B:B,1,FALSE)=C4418,"OK","Fix"),"Fix"))</f>
        <v/>
      </c>
      <c r="C4418" s="32"/>
      <c r="E4418" s="25"/>
      <c r="F4418" s="25"/>
      <c r="M4418" s="13"/>
    </row>
    <row r="4419" spans="1:13" x14ac:dyDescent="0.25">
      <c r="A4419" s="7" t="str">
        <f>IF(C4419="","",IFERROR(IF(VLOOKUP(C4419,'Program Mapping'!B:B,1,FALSE)=C4419,"OK","Fix"),"Fix"))</f>
        <v/>
      </c>
      <c r="C4419" s="32"/>
      <c r="E4419" s="25"/>
      <c r="F4419" s="25"/>
      <c r="M4419" s="13"/>
    </row>
    <row r="4420" spans="1:13" x14ac:dyDescent="0.25">
      <c r="A4420" s="7" t="str">
        <f>IF(C4420="","",IFERROR(IF(VLOOKUP(C4420,'Program Mapping'!B:B,1,FALSE)=C4420,"OK","Fix"),"Fix"))</f>
        <v/>
      </c>
      <c r="C4420" s="32"/>
      <c r="E4420" s="25"/>
      <c r="F4420" s="25"/>
      <c r="M4420" s="13"/>
    </row>
    <row r="4421" spans="1:13" x14ac:dyDescent="0.25">
      <c r="A4421" s="7" t="str">
        <f>IF(C4421="","",IFERROR(IF(VLOOKUP(C4421,'Program Mapping'!B:B,1,FALSE)=C4421,"OK","Fix"),"Fix"))</f>
        <v/>
      </c>
      <c r="C4421" s="32"/>
      <c r="E4421" s="25"/>
      <c r="F4421" s="25"/>
      <c r="M4421" s="13"/>
    </row>
    <row r="4422" spans="1:13" x14ac:dyDescent="0.25">
      <c r="A4422" s="7" t="str">
        <f>IF(C4422="","",IFERROR(IF(VLOOKUP(C4422,'Program Mapping'!B:B,1,FALSE)=C4422,"OK","Fix"),"Fix"))</f>
        <v/>
      </c>
      <c r="C4422" s="32"/>
      <c r="E4422" s="25"/>
      <c r="F4422" s="25"/>
      <c r="M4422" s="13"/>
    </row>
    <row r="4423" spans="1:13" x14ac:dyDescent="0.25">
      <c r="A4423" s="7" t="str">
        <f>IF(C4423="","",IFERROR(IF(VLOOKUP(C4423,'Program Mapping'!B:B,1,FALSE)=C4423,"OK","Fix"),"Fix"))</f>
        <v/>
      </c>
      <c r="C4423" s="32"/>
      <c r="E4423" s="25"/>
      <c r="F4423" s="25"/>
      <c r="M4423" s="13"/>
    </row>
    <row r="4424" spans="1:13" x14ac:dyDescent="0.25">
      <c r="A4424" s="7" t="str">
        <f>IF(C4424="","",IFERROR(IF(VLOOKUP(C4424,'Program Mapping'!B:B,1,FALSE)=C4424,"OK","Fix"),"Fix"))</f>
        <v/>
      </c>
      <c r="C4424" s="32"/>
      <c r="E4424" s="25"/>
      <c r="F4424" s="25"/>
      <c r="M4424" s="13"/>
    </row>
    <row r="4425" spans="1:13" x14ac:dyDescent="0.25">
      <c r="A4425" s="7" t="str">
        <f>IF(C4425="","",IFERROR(IF(VLOOKUP(C4425,'Program Mapping'!B:B,1,FALSE)=C4425,"OK","Fix"),"Fix"))</f>
        <v/>
      </c>
      <c r="C4425" s="32"/>
      <c r="E4425" s="25"/>
      <c r="F4425" s="25"/>
      <c r="M4425" s="13"/>
    </row>
    <row r="4426" spans="1:13" x14ac:dyDescent="0.25">
      <c r="A4426" s="7" t="str">
        <f>IF(C4426="","",IFERROR(IF(VLOOKUP(C4426,'Program Mapping'!B:B,1,FALSE)=C4426,"OK","Fix"),"Fix"))</f>
        <v/>
      </c>
      <c r="C4426" s="32"/>
      <c r="E4426" s="25"/>
      <c r="F4426" s="25"/>
      <c r="M4426" s="13"/>
    </row>
    <row r="4427" spans="1:13" x14ac:dyDescent="0.25">
      <c r="A4427" s="7" t="str">
        <f>IF(C4427="","",IFERROR(IF(VLOOKUP(C4427,'Program Mapping'!B:B,1,FALSE)=C4427,"OK","Fix"),"Fix"))</f>
        <v/>
      </c>
      <c r="C4427" s="32"/>
      <c r="E4427" s="25"/>
      <c r="F4427" s="25"/>
      <c r="M4427" s="13"/>
    </row>
    <row r="4428" spans="1:13" x14ac:dyDescent="0.25">
      <c r="A4428" s="7" t="str">
        <f>IF(C4428="","",IFERROR(IF(VLOOKUP(C4428,'Program Mapping'!B:B,1,FALSE)=C4428,"OK","Fix"),"Fix"))</f>
        <v/>
      </c>
      <c r="C4428" s="32"/>
      <c r="E4428" s="25"/>
      <c r="F4428" s="25"/>
      <c r="M4428" s="13"/>
    </row>
    <row r="4429" spans="1:13" x14ac:dyDescent="0.25">
      <c r="A4429" s="7" t="str">
        <f>IF(C4429="","",IFERROR(IF(VLOOKUP(C4429,'Program Mapping'!B:B,1,FALSE)=C4429,"OK","Fix"),"Fix"))</f>
        <v/>
      </c>
      <c r="C4429" s="32"/>
      <c r="E4429" s="25"/>
      <c r="F4429" s="25"/>
      <c r="M4429" s="13"/>
    </row>
    <row r="4430" spans="1:13" x14ac:dyDescent="0.25">
      <c r="A4430" s="7" t="str">
        <f>IF(C4430="","",IFERROR(IF(VLOOKUP(C4430,'Program Mapping'!B:B,1,FALSE)=C4430,"OK","Fix"),"Fix"))</f>
        <v/>
      </c>
      <c r="C4430" s="32"/>
      <c r="E4430" s="25"/>
      <c r="F4430" s="25"/>
      <c r="M4430" s="13"/>
    </row>
    <row r="4431" spans="1:13" x14ac:dyDescent="0.25">
      <c r="A4431" s="7" t="str">
        <f>IF(C4431="","",IFERROR(IF(VLOOKUP(C4431,'Program Mapping'!B:B,1,FALSE)=C4431,"OK","Fix"),"Fix"))</f>
        <v/>
      </c>
      <c r="C4431" s="32"/>
      <c r="E4431" s="25"/>
      <c r="F4431" s="25"/>
      <c r="M4431" s="13"/>
    </row>
    <row r="4432" spans="1:13" x14ac:dyDescent="0.25">
      <c r="A4432" s="7" t="str">
        <f>IF(C4432="","",IFERROR(IF(VLOOKUP(C4432,'Program Mapping'!B:B,1,FALSE)=C4432,"OK","Fix"),"Fix"))</f>
        <v/>
      </c>
      <c r="C4432" s="32"/>
      <c r="E4432" s="25"/>
      <c r="F4432" s="25"/>
      <c r="M4432" s="13"/>
    </row>
    <row r="4433" spans="1:13" x14ac:dyDescent="0.25">
      <c r="A4433" s="7" t="str">
        <f>IF(C4433="","",IFERROR(IF(VLOOKUP(C4433,'Program Mapping'!B:B,1,FALSE)=C4433,"OK","Fix"),"Fix"))</f>
        <v/>
      </c>
      <c r="C4433" s="32"/>
      <c r="E4433" s="25"/>
      <c r="F4433" s="25"/>
      <c r="M4433" s="13"/>
    </row>
    <row r="4434" spans="1:13" x14ac:dyDescent="0.25">
      <c r="A4434" s="7" t="str">
        <f>IF(C4434="","",IFERROR(IF(VLOOKUP(C4434,'Program Mapping'!B:B,1,FALSE)=C4434,"OK","Fix"),"Fix"))</f>
        <v/>
      </c>
      <c r="C4434" s="32"/>
      <c r="E4434" s="25"/>
      <c r="F4434" s="25"/>
      <c r="M4434" s="13"/>
    </row>
    <row r="4435" spans="1:13" x14ac:dyDescent="0.25">
      <c r="A4435" s="7" t="str">
        <f>IF(C4435="","",IFERROR(IF(VLOOKUP(C4435,'Program Mapping'!B:B,1,FALSE)=C4435,"OK","Fix"),"Fix"))</f>
        <v/>
      </c>
      <c r="C4435" s="32"/>
      <c r="E4435" s="25"/>
      <c r="F4435" s="25"/>
      <c r="M4435" s="13"/>
    </row>
    <row r="4436" spans="1:13" x14ac:dyDescent="0.25">
      <c r="A4436" s="7" t="str">
        <f>IF(C4436="","",IFERROR(IF(VLOOKUP(C4436,'Program Mapping'!B:B,1,FALSE)=C4436,"OK","Fix"),"Fix"))</f>
        <v/>
      </c>
      <c r="C4436" s="32"/>
      <c r="E4436" s="25"/>
      <c r="F4436" s="25"/>
      <c r="M4436" s="13"/>
    </row>
    <row r="4437" spans="1:13" x14ac:dyDescent="0.25">
      <c r="A4437" s="7" t="str">
        <f>IF(C4437="","",IFERROR(IF(VLOOKUP(C4437,'Program Mapping'!B:B,1,FALSE)=C4437,"OK","Fix"),"Fix"))</f>
        <v/>
      </c>
      <c r="C4437" s="32"/>
      <c r="E4437" s="25"/>
      <c r="F4437" s="25"/>
      <c r="M4437" s="13"/>
    </row>
    <row r="4438" spans="1:13" x14ac:dyDescent="0.25">
      <c r="A4438" s="7" t="str">
        <f>IF(C4438="","",IFERROR(IF(VLOOKUP(C4438,'Program Mapping'!B:B,1,FALSE)=C4438,"OK","Fix"),"Fix"))</f>
        <v/>
      </c>
      <c r="C4438" s="32"/>
      <c r="E4438" s="25"/>
      <c r="F4438" s="25"/>
      <c r="M4438" s="13"/>
    </row>
    <row r="4439" spans="1:13" x14ac:dyDescent="0.25">
      <c r="A4439" s="7" t="str">
        <f>IF(C4439="","",IFERROR(IF(VLOOKUP(C4439,'Program Mapping'!B:B,1,FALSE)=C4439,"OK","Fix"),"Fix"))</f>
        <v/>
      </c>
      <c r="C4439" s="32"/>
      <c r="E4439" s="25"/>
      <c r="F4439" s="25"/>
      <c r="M4439" s="13"/>
    </row>
    <row r="4440" spans="1:13" x14ac:dyDescent="0.25">
      <c r="A4440" s="7" t="str">
        <f>IF(C4440="","",IFERROR(IF(VLOOKUP(C4440,'Program Mapping'!B:B,1,FALSE)=C4440,"OK","Fix"),"Fix"))</f>
        <v/>
      </c>
      <c r="C4440" s="32"/>
      <c r="E4440" s="25"/>
      <c r="F4440" s="25"/>
      <c r="M4440" s="13"/>
    </row>
    <row r="4441" spans="1:13" x14ac:dyDescent="0.25">
      <c r="A4441" s="7" t="str">
        <f>IF(C4441="","",IFERROR(IF(VLOOKUP(C4441,'Program Mapping'!B:B,1,FALSE)=C4441,"OK","Fix"),"Fix"))</f>
        <v/>
      </c>
      <c r="C4441" s="32"/>
      <c r="E4441" s="25"/>
      <c r="F4441" s="25"/>
      <c r="M4441" s="13"/>
    </row>
    <row r="4442" spans="1:13" x14ac:dyDescent="0.25">
      <c r="A4442" s="7" t="str">
        <f>IF(C4442="","",IFERROR(IF(VLOOKUP(C4442,'Program Mapping'!B:B,1,FALSE)=C4442,"OK","Fix"),"Fix"))</f>
        <v/>
      </c>
      <c r="C4442" s="32"/>
      <c r="E4442" s="25"/>
      <c r="F4442" s="25"/>
      <c r="M4442" s="13"/>
    </row>
    <row r="4443" spans="1:13" x14ac:dyDescent="0.25">
      <c r="A4443" s="7" t="str">
        <f>IF(C4443="","",IFERROR(IF(VLOOKUP(C4443,'Program Mapping'!B:B,1,FALSE)=C4443,"OK","Fix"),"Fix"))</f>
        <v/>
      </c>
      <c r="C4443" s="32"/>
      <c r="E4443" s="25"/>
      <c r="F4443" s="25"/>
      <c r="M4443" s="13"/>
    </row>
    <row r="4444" spans="1:13" x14ac:dyDescent="0.25">
      <c r="A4444" s="7" t="str">
        <f>IF(C4444="","",IFERROR(IF(VLOOKUP(C4444,'Program Mapping'!B:B,1,FALSE)=C4444,"OK","Fix"),"Fix"))</f>
        <v/>
      </c>
      <c r="C4444" s="32"/>
      <c r="E4444" s="25"/>
      <c r="F4444" s="25"/>
      <c r="M4444" s="13"/>
    </row>
    <row r="4445" spans="1:13" x14ac:dyDescent="0.25">
      <c r="A4445" s="7" t="str">
        <f>IF(C4445="","",IFERROR(IF(VLOOKUP(C4445,'Program Mapping'!B:B,1,FALSE)=C4445,"OK","Fix"),"Fix"))</f>
        <v/>
      </c>
      <c r="C4445" s="32"/>
      <c r="E4445" s="25"/>
      <c r="F4445" s="25"/>
      <c r="M4445" s="13"/>
    </row>
    <row r="4446" spans="1:13" x14ac:dyDescent="0.25">
      <c r="A4446" s="7" t="str">
        <f>IF(C4446="","",IFERROR(IF(VLOOKUP(C4446,'Program Mapping'!B:B,1,FALSE)=C4446,"OK","Fix"),"Fix"))</f>
        <v/>
      </c>
      <c r="C4446" s="32"/>
      <c r="E4446" s="25"/>
      <c r="F4446" s="25"/>
      <c r="M4446" s="13"/>
    </row>
    <row r="4447" spans="1:13" x14ac:dyDescent="0.25">
      <c r="A4447" s="7" t="str">
        <f>IF(C4447="","",IFERROR(IF(VLOOKUP(C4447,'Program Mapping'!B:B,1,FALSE)=C4447,"OK","Fix"),"Fix"))</f>
        <v/>
      </c>
      <c r="C4447" s="32"/>
      <c r="E4447" s="25"/>
      <c r="F4447" s="25"/>
      <c r="M4447" s="13"/>
    </row>
    <row r="4448" spans="1:13" x14ac:dyDescent="0.25">
      <c r="A4448" s="7" t="str">
        <f>IF(C4448="","",IFERROR(IF(VLOOKUP(C4448,'Program Mapping'!B:B,1,FALSE)=C4448,"OK","Fix"),"Fix"))</f>
        <v/>
      </c>
      <c r="C4448" s="32"/>
      <c r="E4448" s="25"/>
      <c r="F4448" s="25"/>
      <c r="M4448" s="13"/>
    </row>
    <row r="4449" spans="1:13" x14ac:dyDescent="0.25">
      <c r="A4449" s="7" t="str">
        <f>IF(C4449="","",IFERROR(IF(VLOOKUP(C4449,'Program Mapping'!B:B,1,FALSE)=C4449,"OK","Fix"),"Fix"))</f>
        <v/>
      </c>
      <c r="C4449" s="32"/>
      <c r="E4449" s="25"/>
      <c r="F4449" s="25"/>
      <c r="M4449" s="13"/>
    </row>
    <row r="4450" spans="1:13" x14ac:dyDescent="0.25">
      <c r="A4450" s="7" t="str">
        <f>IF(C4450="","",IFERROR(IF(VLOOKUP(C4450,'Program Mapping'!B:B,1,FALSE)=C4450,"OK","Fix"),"Fix"))</f>
        <v/>
      </c>
      <c r="C4450" s="32"/>
      <c r="E4450" s="25"/>
      <c r="F4450" s="25"/>
      <c r="M4450" s="13"/>
    </row>
    <row r="4451" spans="1:13" x14ac:dyDescent="0.25">
      <c r="A4451" s="7" t="str">
        <f>IF(C4451="","",IFERROR(IF(VLOOKUP(C4451,'Program Mapping'!B:B,1,FALSE)=C4451,"OK","Fix"),"Fix"))</f>
        <v/>
      </c>
      <c r="C4451" s="32"/>
      <c r="E4451" s="25"/>
      <c r="F4451" s="25"/>
      <c r="M4451" s="13"/>
    </row>
    <row r="4452" spans="1:13" x14ac:dyDescent="0.25">
      <c r="A4452" s="7" t="str">
        <f>IF(C4452="","",IFERROR(IF(VLOOKUP(C4452,'Program Mapping'!B:B,1,FALSE)=C4452,"OK","Fix"),"Fix"))</f>
        <v/>
      </c>
      <c r="C4452" s="32"/>
      <c r="E4452" s="25"/>
      <c r="F4452" s="25"/>
      <c r="M4452" s="13"/>
    </row>
    <row r="4453" spans="1:13" x14ac:dyDescent="0.25">
      <c r="A4453" s="7" t="str">
        <f>IF(C4453="","",IFERROR(IF(VLOOKUP(C4453,'Program Mapping'!B:B,1,FALSE)=C4453,"OK","Fix"),"Fix"))</f>
        <v/>
      </c>
      <c r="C4453" s="32"/>
      <c r="E4453" s="25"/>
      <c r="F4453" s="25"/>
      <c r="M4453" s="13"/>
    </row>
    <row r="4454" spans="1:13" x14ac:dyDescent="0.25">
      <c r="A4454" s="7" t="str">
        <f>IF(C4454="","",IFERROR(IF(VLOOKUP(C4454,'Program Mapping'!B:B,1,FALSE)=C4454,"OK","Fix"),"Fix"))</f>
        <v/>
      </c>
      <c r="C4454" s="32"/>
      <c r="E4454" s="25"/>
      <c r="F4454" s="25"/>
      <c r="M4454" s="13"/>
    </row>
    <row r="4455" spans="1:13" x14ac:dyDescent="0.25">
      <c r="A4455" s="7" t="str">
        <f>IF(C4455="","",IFERROR(IF(VLOOKUP(C4455,'Program Mapping'!B:B,1,FALSE)=C4455,"OK","Fix"),"Fix"))</f>
        <v/>
      </c>
      <c r="C4455" s="32"/>
      <c r="E4455" s="25"/>
      <c r="F4455" s="25"/>
      <c r="M4455" s="13"/>
    </row>
    <row r="4456" spans="1:13" x14ac:dyDescent="0.25">
      <c r="A4456" s="7" t="str">
        <f>IF(C4456="","",IFERROR(IF(VLOOKUP(C4456,'Program Mapping'!B:B,1,FALSE)=C4456,"OK","Fix"),"Fix"))</f>
        <v/>
      </c>
      <c r="C4456" s="32"/>
      <c r="E4456" s="25"/>
      <c r="F4456" s="25"/>
      <c r="M4456" s="13"/>
    </row>
    <row r="4457" spans="1:13" x14ac:dyDescent="0.25">
      <c r="A4457" s="7" t="str">
        <f>IF(C4457="","",IFERROR(IF(VLOOKUP(C4457,'Program Mapping'!B:B,1,FALSE)=C4457,"OK","Fix"),"Fix"))</f>
        <v/>
      </c>
      <c r="C4457" s="32"/>
      <c r="E4457" s="25"/>
      <c r="F4457" s="25"/>
      <c r="M4457" s="13"/>
    </row>
    <row r="4458" spans="1:13" x14ac:dyDescent="0.25">
      <c r="A4458" s="7" t="str">
        <f>IF(C4458="","",IFERROR(IF(VLOOKUP(C4458,'Program Mapping'!B:B,1,FALSE)=C4458,"OK","Fix"),"Fix"))</f>
        <v/>
      </c>
      <c r="C4458" s="32"/>
      <c r="E4458" s="25"/>
      <c r="F4458" s="25"/>
      <c r="M4458" s="13"/>
    </row>
    <row r="4459" spans="1:13" x14ac:dyDescent="0.25">
      <c r="A4459" s="7" t="str">
        <f>IF(C4459="","",IFERROR(IF(VLOOKUP(C4459,'Program Mapping'!B:B,1,FALSE)=C4459,"OK","Fix"),"Fix"))</f>
        <v/>
      </c>
      <c r="C4459" s="32"/>
      <c r="E4459" s="25"/>
      <c r="F4459" s="25"/>
      <c r="M4459" s="13"/>
    </row>
    <row r="4460" spans="1:13" x14ac:dyDescent="0.25">
      <c r="A4460" s="7" t="str">
        <f>IF(C4460="","",IFERROR(IF(VLOOKUP(C4460,'Program Mapping'!B:B,1,FALSE)=C4460,"OK","Fix"),"Fix"))</f>
        <v/>
      </c>
      <c r="C4460" s="32"/>
      <c r="E4460" s="25"/>
      <c r="F4460" s="25"/>
      <c r="M4460" s="13"/>
    </row>
    <row r="4461" spans="1:13" x14ac:dyDescent="0.25">
      <c r="A4461" s="7" t="str">
        <f>IF(C4461="","",IFERROR(IF(VLOOKUP(C4461,'Program Mapping'!B:B,1,FALSE)=C4461,"OK","Fix"),"Fix"))</f>
        <v/>
      </c>
      <c r="C4461" s="32"/>
      <c r="E4461" s="25"/>
      <c r="F4461" s="25"/>
      <c r="M4461" s="13"/>
    </row>
    <row r="4462" spans="1:13" x14ac:dyDescent="0.25">
      <c r="A4462" s="7" t="str">
        <f>IF(C4462="","",IFERROR(IF(VLOOKUP(C4462,'Program Mapping'!B:B,1,FALSE)=C4462,"OK","Fix"),"Fix"))</f>
        <v/>
      </c>
      <c r="C4462" s="32"/>
      <c r="E4462" s="25"/>
      <c r="F4462" s="25"/>
      <c r="M4462" s="13"/>
    </row>
    <row r="4463" spans="1:13" x14ac:dyDescent="0.25">
      <c r="A4463" s="7" t="str">
        <f>IF(C4463="","",IFERROR(IF(VLOOKUP(C4463,'Program Mapping'!B:B,1,FALSE)=C4463,"OK","Fix"),"Fix"))</f>
        <v/>
      </c>
      <c r="C4463" s="32"/>
      <c r="E4463" s="25"/>
      <c r="F4463" s="25"/>
      <c r="M4463" s="13"/>
    </row>
    <row r="4464" spans="1:13" x14ac:dyDescent="0.25">
      <c r="A4464" s="7" t="str">
        <f>IF(C4464="","",IFERROR(IF(VLOOKUP(C4464,'Program Mapping'!B:B,1,FALSE)=C4464,"OK","Fix"),"Fix"))</f>
        <v/>
      </c>
      <c r="C4464" s="32"/>
      <c r="E4464" s="25"/>
      <c r="F4464" s="25"/>
      <c r="M4464" s="13"/>
    </row>
    <row r="4465" spans="1:13" x14ac:dyDescent="0.25">
      <c r="A4465" s="7" t="str">
        <f>IF(C4465="","",IFERROR(IF(VLOOKUP(C4465,'Program Mapping'!B:B,1,FALSE)=C4465,"OK","Fix"),"Fix"))</f>
        <v/>
      </c>
      <c r="C4465" s="32"/>
      <c r="E4465" s="25"/>
      <c r="F4465" s="25"/>
      <c r="M4465" s="13"/>
    </row>
    <row r="4466" spans="1:13" x14ac:dyDescent="0.25">
      <c r="A4466" s="7" t="str">
        <f>IF(C4466="","",IFERROR(IF(VLOOKUP(C4466,'Program Mapping'!B:B,1,FALSE)=C4466,"OK","Fix"),"Fix"))</f>
        <v/>
      </c>
      <c r="C4466" s="32"/>
      <c r="E4466" s="25"/>
      <c r="F4466" s="25"/>
      <c r="M4466" s="13"/>
    </row>
    <row r="4467" spans="1:13" x14ac:dyDescent="0.25">
      <c r="A4467" s="7" t="str">
        <f>IF(C4467="","",IFERROR(IF(VLOOKUP(C4467,'Program Mapping'!B:B,1,FALSE)=C4467,"OK","Fix"),"Fix"))</f>
        <v/>
      </c>
      <c r="C4467" s="32"/>
      <c r="E4467" s="25"/>
      <c r="F4467" s="25"/>
      <c r="M4467" s="13"/>
    </row>
    <row r="4468" spans="1:13" x14ac:dyDescent="0.25">
      <c r="A4468" s="7" t="str">
        <f>IF(C4468="","",IFERROR(IF(VLOOKUP(C4468,'Program Mapping'!B:B,1,FALSE)=C4468,"OK","Fix"),"Fix"))</f>
        <v/>
      </c>
      <c r="C4468" s="32"/>
      <c r="E4468" s="25"/>
      <c r="F4468" s="25"/>
      <c r="M4468" s="13"/>
    </row>
    <row r="4469" spans="1:13" x14ac:dyDescent="0.25">
      <c r="A4469" s="7" t="str">
        <f>IF(C4469="","",IFERROR(IF(VLOOKUP(C4469,'Program Mapping'!B:B,1,FALSE)=C4469,"OK","Fix"),"Fix"))</f>
        <v/>
      </c>
      <c r="C4469" s="32"/>
      <c r="E4469" s="25"/>
      <c r="F4469" s="25"/>
      <c r="M4469" s="13"/>
    </row>
    <row r="4470" spans="1:13" x14ac:dyDescent="0.25">
      <c r="A4470" s="7" t="str">
        <f>IF(C4470="","",IFERROR(IF(VLOOKUP(C4470,'Program Mapping'!B:B,1,FALSE)=C4470,"OK","Fix"),"Fix"))</f>
        <v/>
      </c>
      <c r="C4470" s="32"/>
      <c r="E4470" s="25"/>
      <c r="F4470" s="25"/>
      <c r="M4470" s="13"/>
    </row>
    <row r="4471" spans="1:13" x14ac:dyDescent="0.25">
      <c r="A4471" s="7" t="str">
        <f>IF(C4471="","",IFERROR(IF(VLOOKUP(C4471,'Program Mapping'!B:B,1,FALSE)=C4471,"OK","Fix"),"Fix"))</f>
        <v/>
      </c>
      <c r="C4471" s="32"/>
      <c r="E4471" s="25"/>
      <c r="F4471" s="25"/>
      <c r="M4471" s="13"/>
    </row>
    <row r="4472" spans="1:13" x14ac:dyDescent="0.25">
      <c r="A4472" s="7" t="str">
        <f>IF(C4472="","",IFERROR(IF(VLOOKUP(C4472,'Program Mapping'!B:B,1,FALSE)=C4472,"OK","Fix"),"Fix"))</f>
        <v/>
      </c>
      <c r="C4472" s="32"/>
      <c r="E4472" s="25"/>
      <c r="F4472" s="25"/>
      <c r="M4472" s="13"/>
    </row>
    <row r="4473" spans="1:13" x14ac:dyDescent="0.25">
      <c r="A4473" s="7" t="str">
        <f>IF(C4473="","",IFERROR(IF(VLOOKUP(C4473,'Program Mapping'!B:B,1,FALSE)=C4473,"OK","Fix"),"Fix"))</f>
        <v/>
      </c>
      <c r="C4473" s="32"/>
      <c r="E4473" s="25"/>
      <c r="F4473" s="25"/>
      <c r="M4473" s="13"/>
    </row>
    <row r="4474" spans="1:13" x14ac:dyDescent="0.25">
      <c r="A4474" s="7" t="str">
        <f>IF(C4474="","",IFERROR(IF(VLOOKUP(C4474,'Program Mapping'!B:B,1,FALSE)=C4474,"OK","Fix"),"Fix"))</f>
        <v/>
      </c>
      <c r="C4474" s="32"/>
      <c r="E4474" s="25"/>
      <c r="F4474" s="25"/>
      <c r="M4474" s="13"/>
    </row>
    <row r="4475" spans="1:13" x14ac:dyDescent="0.25">
      <c r="A4475" s="7" t="str">
        <f>IF(C4475="","",IFERROR(IF(VLOOKUP(C4475,'Program Mapping'!B:B,1,FALSE)=C4475,"OK","Fix"),"Fix"))</f>
        <v/>
      </c>
      <c r="C4475" s="32"/>
      <c r="E4475" s="25"/>
      <c r="F4475" s="25"/>
      <c r="M4475" s="13"/>
    </row>
    <row r="4476" spans="1:13" x14ac:dyDescent="0.25">
      <c r="A4476" s="7" t="str">
        <f>IF(C4476="","",IFERROR(IF(VLOOKUP(C4476,'Program Mapping'!B:B,1,FALSE)=C4476,"OK","Fix"),"Fix"))</f>
        <v/>
      </c>
      <c r="C4476" s="32"/>
      <c r="E4476" s="25"/>
      <c r="F4476" s="25"/>
      <c r="M4476" s="13"/>
    </row>
    <row r="4477" spans="1:13" x14ac:dyDescent="0.25">
      <c r="A4477" s="7" t="str">
        <f>IF(C4477="","",IFERROR(IF(VLOOKUP(C4477,'Program Mapping'!B:B,1,FALSE)=C4477,"OK","Fix"),"Fix"))</f>
        <v/>
      </c>
      <c r="C4477" s="32"/>
      <c r="E4477" s="25"/>
      <c r="F4477" s="25"/>
      <c r="M4477" s="13"/>
    </row>
    <row r="4478" spans="1:13" x14ac:dyDescent="0.25">
      <c r="A4478" s="7" t="str">
        <f>IF(C4478="","",IFERROR(IF(VLOOKUP(C4478,'Program Mapping'!B:B,1,FALSE)=C4478,"OK","Fix"),"Fix"))</f>
        <v/>
      </c>
      <c r="C4478" s="32"/>
      <c r="E4478" s="25"/>
      <c r="F4478" s="25"/>
      <c r="M4478" s="13"/>
    </row>
    <row r="4479" spans="1:13" x14ac:dyDescent="0.25">
      <c r="A4479" s="7" t="str">
        <f>IF(C4479="","",IFERROR(IF(VLOOKUP(C4479,'Program Mapping'!B:B,1,FALSE)=C4479,"OK","Fix"),"Fix"))</f>
        <v/>
      </c>
      <c r="C4479" s="32"/>
      <c r="E4479" s="25"/>
      <c r="F4479" s="25"/>
      <c r="M4479" s="13"/>
    </row>
    <row r="4480" spans="1:13" x14ac:dyDescent="0.25">
      <c r="A4480" s="7" t="str">
        <f>IF(C4480="","",IFERROR(IF(VLOOKUP(C4480,'Program Mapping'!B:B,1,FALSE)=C4480,"OK","Fix"),"Fix"))</f>
        <v/>
      </c>
      <c r="C4480" s="32"/>
      <c r="E4480" s="25"/>
      <c r="F4480" s="25"/>
      <c r="M4480" s="13"/>
    </row>
    <row r="4481" spans="1:13" x14ac:dyDescent="0.25">
      <c r="A4481" s="7" t="str">
        <f>IF(C4481="","",IFERROR(IF(VLOOKUP(C4481,'Program Mapping'!B:B,1,FALSE)=C4481,"OK","Fix"),"Fix"))</f>
        <v/>
      </c>
      <c r="C4481" s="32"/>
      <c r="E4481" s="25"/>
      <c r="F4481" s="25"/>
      <c r="M4481" s="13"/>
    </row>
    <row r="4482" spans="1:13" x14ac:dyDescent="0.25">
      <c r="A4482" s="7" t="str">
        <f>IF(C4482="","",IFERROR(IF(VLOOKUP(C4482,'Program Mapping'!B:B,1,FALSE)=C4482,"OK","Fix"),"Fix"))</f>
        <v/>
      </c>
      <c r="C4482" s="32"/>
      <c r="E4482" s="25"/>
      <c r="F4482" s="25"/>
      <c r="M4482" s="13"/>
    </row>
    <row r="4483" spans="1:13" x14ac:dyDescent="0.25">
      <c r="A4483" s="7" t="str">
        <f>IF(C4483="","",IFERROR(IF(VLOOKUP(C4483,'Program Mapping'!B:B,1,FALSE)=C4483,"OK","Fix"),"Fix"))</f>
        <v/>
      </c>
      <c r="C4483" s="32"/>
      <c r="E4483" s="25"/>
      <c r="F4483" s="25"/>
      <c r="M4483" s="13"/>
    </row>
    <row r="4484" spans="1:13" x14ac:dyDescent="0.25">
      <c r="A4484" s="7" t="str">
        <f>IF(C4484="","",IFERROR(IF(VLOOKUP(C4484,'Program Mapping'!B:B,1,FALSE)=C4484,"OK","Fix"),"Fix"))</f>
        <v/>
      </c>
      <c r="C4484" s="32"/>
      <c r="E4484" s="25"/>
      <c r="F4484" s="25"/>
      <c r="M4484" s="13"/>
    </row>
    <row r="4485" spans="1:13" x14ac:dyDescent="0.25">
      <c r="A4485" s="7" t="str">
        <f>IF(C4485="","",IFERROR(IF(VLOOKUP(C4485,'Program Mapping'!B:B,1,FALSE)=C4485,"OK","Fix"),"Fix"))</f>
        <v/>
      </c>
      <c r="C4485" s="32"/>
      <c r="E4485" s="25"/>
      <c r="F4485" s="25"/>
      <c r="M4485" s="13"/>
    </row>
    <row r="4486" spans="1:13" x14ac:dyDescent="0.25">
      <c r="A4486" s="7" t="str">
        <f>IF(C4486="","",IFERROR(IF(VLOOKUP(C4486,'Program Mapping'!B:B,1,FALSE)=C4486,"OK","Fix"),"Fix"))</f>
        <v/>
      </c>
      <c r="C4486" s="32"/>
      <c r="E4486" s="25"/>
      <c r="F4486" s="25"/>
      <c r="M4486" s="13"/>
    </row>
    <row r="4487" spans="1:13" x14ac:dyDescent="0.25">
      <c r="A4487" s="7" t="str">
        <f>IF(C4487="","",IFERROR(IF(VLOOKUP(C4487,'Program Mapping'!B:B,1,FALSE)=C4487,"OK","Fix"),"Fix"))</f>
        <v/>
      </c>
      <c r="C4487" s="32"/>
      <c r="E4487" s="25"/>
      <c r="F4487" s="25"/>
      <c r="M4487" s="13"/>
    </row>
    <row r="4488" spans="1:13" x14ac:dyDescent="0.25">
      <c r="A4488" s="7" t="str">
        <f>IF(C4488="","",IFERROR(IF(VLOOKUP(C4488,'Program Mapping'!B:B,1,FALSE)=C4488,"OK","Fix"),"Fix"))</f>
        <v/>
      </c>
      <c r="C4488" s="32"/>
      <c r="E4488" s="25"/>
      <c r="F4488" s="25"/>
      <c r="M4488" s="13"/>
    </row>
    <row r="4489" spans="1:13" x14ac:dyDescent="0.25">
      <c r="A4489" s="7" t="str">
        <f>IF(C4489="","",IFERROR(IF(VLOOKUP(C4489,'Program Mapping'!B:B,1,FALSE)=C4489,"OK","Fix"),"Fix"))</f>
        <v/>
      </c>
      <c r="C4489" s="32"/>
      <c r="E4489" s="25"/>
      <c r="F4489" s="25"/>
      <c r="M4489" s="13"/>
    </row>
    <row r="4490" spans="1:13" x14ac:dyDescent="0.25">
      <c r="A4490" s="7" t="str">
        <f>IF(C4490="","",IFERROR(IF(VLOOKUP(C4490,'Program Mapping'!B:B,1,FALSE)=C4490,"OK","Fix"),"Fix"))</f>
        <v/>
      </c>
      <c r="C4490" s="32"/>
      <c r="E4490" s="25"/>
      <c r="F4490" s="25"/>
      <c r="M4490" s="13"/>
    </row>
    <row r="4491" spans="1:13" x14ac:dyDescent="0.25">
      <c r="A4491" s="7" t="str">
        <f>IF(C4491="","",IFERROR(IF(VLOOKUP(C4491,'Program Mapping'!B:B,1,FALSE)=C4491,"OK","Fix"),"Fix"))</f>
        <v/>
      </c>
      <c r="C4491" s="32"/>
      <c r="E4491" s="25"/>
      <c r="F4491" s="25"/>
      <c r="M4491" s="13"/>
    </row>
    <row r="4492" spans="1:13" x14ac:dyDescent="0.25">
      <c r="A4492" s="7" t="str">
        <f>IF(C4492="","",IFERROR(IF(VLOOKUP(C4492,'Program Mapping'!B:B,1,FALSE)=C4492,"OK","Fix"),"Fix"))</f>
        <v/>
      </c>
      <c r="C4492" s="32"/>
      <c r="E4492" s="25"/>
      <c r="F4492" s="25"/>
      <c r="M4492" s="13"/>
    </row>
    <row r="4493" spans="1:13" x14ac:dyDescent="0.25">
      <c r="A4493" s="7" t="str">
        <f>IF(C4493="","",IFERROR(IF(VLOOKUP(C4493,'Program Mapping'!B:B,1,FALSE)=C4493,"OK","Fix"),"Fix"))</f>
        <v/>
      </c>
      <c r="C4493" s="32"/>
      <c r="E4493" s="25"/>
      <c r="F4493" s="25"/>
      <c r="M4493" s="13"/>
    </row>
    <row r="4494" spans="1:13" x14ac:dyDescent="0.25">
      <c r="A4494" s="7" t="str">
        <f>IF(C4494="","",IFERROR(IF(VLOOKUP(C4494,'Program Mapping'!B:B,1,FALSE)=C4494,"OK","Fix"),"Fix"))</f>
        <v/>
      </c>
      <c r="C4494" s="32"/>
      <c r="E4494" s="25"/>
      <c r="F4494" s="25"/>
      <c r="M4494" s="13"/>
    </row>
    <row r="4495" spans="1:13" x14ac:dyDescent="0.25">
      <c r="A4495" s="7" t="str">
        <f>IF(C4495="","",IFERROR(IF(VLOOKUP(C4495,'Program Mapping'!B:B,1,FALSE)=C4495,"OK","Fix"),"Fix"))</f>
        <v/>
      </c>
      <c r="C4495" s="32"/>
      <c r="E4495" s="25"/>
      <c r="F4495" s="25"/>
      <c r="M4495" s="13"/>
    </row>
    <row r="4496" spans="1:13" x14ac:dyDescent="0.25">
      <c r="A4496" s="7" t="str">
        <f>IF(C4496="","",IFERROR(IF(VLOOKUP(C4496,'Program Mapping'!B:B,1,FALSE)=C4496,"OK","Fix"),"Fix"))</f>
        <v/>
      </c>
      <c r="C4496" s="32"/>
      <c r="E4496" s="25"/>
      <c r="F4496" s="25"/>
      <c r="M4496" s="13"/>
    </row>
    <row r="4497" spans="1:13" x14ac:dyDescent="0.25">
      <c r="A4497" s="7" t="str">
        <f>IF(C4497="","",IFERROR(IF(VLOOKUP(C4497,'Program Mapping'!B:B,1,FALSE)=C4497,"OK","Fix"),"Fix"))</f>
        <v/>
      </c>
      <c r="C4497" s="32"/>
      <c r="E4497" s="25"/>
      <c r="F4497" s="25"/>
      <c r="M4497" s="13"/>
    </row>
    <row r="4498" spans="1:13" x14ac:dyDescent="0.25">
      <c r="A4498" s="7" t="str">
        <f>IF(C4498="","",IFERROR(IF(VLOOKUP(C4498,'Program Mapping'!B:B,1,FALSE)=C4498,"OK","Fix"),"Fix"))</f>
        <v/>
      </c>
      <c r="C4498" s="32"/>
      <c r="E4498" s="25"/>
      <c r="F4498" s="25"/>
      <c r="M4498" s="13"/>
    </row>
    <row r="4499" spans="1:13" x14ac:dyDescent="0.25">
      <c r="A4499" s="7" t="str">
        <f>IF(C4499="","",IFERROR(IF(VLOOKUP(C4499,'Program Mapping'!B:B,1,FALSE)=C4499,"OK","Fix"),"Fix"))</f>
        <v/>
      </c>
      <c r="C4499" s="32"/>
      <c r="E4499" s="25"/>
      <c r="F4499" s="25"/>
      <c r="M4499" s="13"/>
    </row>
    <row r="4500" spans="1:13" x14ac:dyDescent="0.25">
      <c r="A4500" s="7" t="str">
        <f>IF(C4500="","",IFERROR(IF(VLOOKUP(C4500,'Program Mapping'!B:B,1,FALSE)=C4500,"OK","Fix"),"Fix"))</f>
        <v/>
      </c>
      <c r="C4500" s="32"/>
      <c r="E4500" s="25"/>
      <c r="F4500" s="25"/>
      <c r="M4500" s="13"/>
    </row>
    <row r="4501" spans="1:13" x14ac:dyDescent="0.25">
      <c r="A4501" s="7" t="str">
        <f>IF(C4501="","",IFERROR(IF(VLOOKUP(C4501,'Program Mapping'!B:B,1,FALSE)=C4501,"OK","Fix"),"Fix"))</f>
        <v/>
      </c>
      <c r="C4501" s="32"/>
      <c r="E4501" s="25"/>
      <c r="F4501" s="25"/>
      <c r="M4501" s="13"/>
    </row>
    <row r="4502" spans="1:13" x14ac:dyDescent="0.25">
      <c r="A4502" s="7" t="str">
        <f>IF(C4502="","",IFERROR(IF(VLOOKUP(C4502,'Program Mapping'!B:B,1,FALSE)=C4502,"OK","Fix"),"Fix"))</f>
        <v/>
      </c>
      <c r="C4502" s="32"/>
      <c r="E4502" s="25"/>
      <c r="F4502" s="25"/>
      <c r="M4502" s="13"/>
    </row>
    <row r="4503" spans="1:13" x14ac:dyDescent="0.25">
      <c r="A4503" s="7" t="str">
        <f>IF(C4503="","",IFERROR(IF(VLOOKUP(C4503,'Program Mapping'!B:B,1,FALSE)=C4503,"OK","Fix"),"Fix"))</f>
        <v/>
      </c>
      <c r="C4503" s="32"/>
      <c r="E4503" s="25"/>
      <c r="F4503" s="25"/>
      <c r="M4503" s="13"/>
    </row>
    <row r="4504" spans="1:13" x14ac:dyDescent="0.25">
      <c r="A4504" s="7" t="str">
        <f>IF(C4504="","",IFERROR(IF(VLOOKUP(C4504,'Program Mapping'!B:B,1,FALSE)=C4504,"OK","Fix"),"Fix"))</f>
        <v/>
      </c>
      <c r="C4504" s="32"/>
      <c r="E4504" s="25"/>
      <c r="F4504" s="25"/>
      <c r="M4504" s="13"/>
    </row>
    <row r="4505" spans="1:13" x14ac:dyDescent="0.25">
      <c r="A4505" s="7" t="str">
        <f>IF(C4505="","",IFERROR(IF(VLOOKUP(C4505,'Program Mapping'!B:B,1,FALSE)=C4505,"OK","Fix"),"Fix"))</f>
        <v/>
      </c>
      <c r="C4505" s="32"/>
      <c r="E4505" s="25"/>
      <c r="F4505" s="25"/>
      <c r="M4505" s="13"/>
    </row>
    <row r="4506" spans="1:13" x14ac:dyDescent="0.25">
      <c r="A4506" s="7" t="str">
        <f>IF(C4506="","",IFERROR(IF(VLOOKUP(C4506,'Program Mapping'!B:B,1,FALSE)=C4506,"OK","Fix"),"Fix"))</f>
        <v/>
      </c>
      <c r="C4506" s="32"/>
      <c r="E4506" s="25"/>
      <c r="F4506" s="25"/>
      <c r="M4506" s="13"/>
    </row>
    <row r="4507" spans="1:13" x14ac:dyDescent="0.25">
      <c r="A4507" s="7" t="str">
        <f>IF(C4507="","",IFERROR(IF(VLOOKUP(C4507,'Program Mapping'!B:B,1,FALSE)=C4507,"OK","Fix"),"Fix"))</f>
        <v/>
      </c>
      <c r="C4507" s="32"/>
      <c r="E4507" s="25"/>
      <c r="F4507" s="25"/>
      <c r="M4507" s="13"/>
    </row>
    <row r="4508" spans="1:13" x14ac:dyDescent="0.25">
      <c r="A4508" s="7" t="str">
        <f>IF(C4508="","",IFERROR(IF(VLOOKUP(C4508,'Program Mapping'!B:B,1,FALSE)=C4508,"OK","Fix"),"Fix"))</f>
        <v/>
      </c>
      <c r="C4508" s="32"/>
      <c r="E4508" s="25"/>
      <c r="F4508" s="25"/>
      <c r="M4508" s="13"/>
    </row>
    <row r="4509" spans="1:13" x14ac:dyDescent="0.25">
      <c r="A4509" s="7" t="str">
        <f>IF(C4509="","",IFERROR(IF(VLOOKUP(C4509,'Program Mapping'!B:B,1,FALSE)=C4509,"OK","Fix"),"Fix"))</f>
        <v/>
      </c>
      <c r="C4509" s="32"/>
      <c r="E4509" s="25"/>
      <c r="F4509" s="25"/>
      <c r="M4509" s="13"/>
    </row>
    <row r="4510" spans="1:13" x14ac:dyDescent="0.25">
      <c r="A4510" s="7" t="str">
        <f>IF(C4510="","",IFERROR(IF(VLOOKUP(C4510,'Program Mapping'!B:B,1,FALSE)=C4510,"OK","Fix"),"Fix"))</f>
        <v/>
      </c>
      <c r="C4510" s="32"/>
      <c r="E4510" s="25"/>
      <c r="F4510" s="25"/>
      <c r="M4510" s="13"/>
    </row>
    <row r="4511" spans="1:13" x14ac:dyDescent="0.25">
      <c r="A4511" s="7" t="str">
        <f>IF(C4511="","",IFERROR(IF(VLOOKUP(C4511,'Program Mapping'!B:B,1,FALSE)=C4511,"OK","Fix"),"Fix"))</f>
        <v/>
      </c>
      <c r="C4511" s="32"/>
      <c r="E4511" s="25"/>
      <c r="F4511" s="25"/>
      <c r="M4511" s="13"/>
    </row>
    <row r="4512" spans="1:13" x14ac:dyDescent="0.25">
      <c r="A4512" s="7" t="str">
        <f>IF(C4512="","",IFERROR(IF(VLOOKUP(C4512,'Program Mapping'!B:B,1,FALSE)=C4512,"OK","Fix"),"Fix"))</f>
        <v/>
      </c>
      <c r="C4512" s="32"/>
      <c r="E4512" s="25"/>
      <c r="F4512" s="25"/>
      <c r="M4512" s="13"/>
    </row>
    <row r="4513" spans="1:13" x14ac:dyDescent="0.25">
      <c r="A4513" s="7" t="str">
        <f>IF(C4513="","",IFERROR(IF(VLOOKUP(C4513,'Program Mapping'!B:B,1,FALSE)=C4513,"OK","Fix"),"Fix"))</f>
        <v/>
      </c>
      <c r="C4513" s="32"/>
      <c r="E4513" s="25"/>
      <c r="F4513" s="25"/>
      <c r="M4513" s="13"/>
    </row>
    <row r="4514" spans="1:13" x14ac:dyDescent="0.25">
      <c r="A4514" s="7" t="str">
        <f>IF(C4514="","",IFERROR(IF(VLOOKUP(C4514,'Program Mapping'!B:B,1,FALSE)=C4514,"OK","Fix"),"Fix"))</f>
        <v/>
      </c>
      <c r="C4514" s="32"/>
      <c r="E4514" s="25"/>
      <c r="F4514" s="25"/>
      <c r="M4514" s="13"/>
    </row>
    <row r="4515" spans="1:13" x14ac:dyDescent="0.25">
      <c r="A4515" s="7" t="str">
        <f>IF(C4515="","",IFERROR(IF(VLOOKUP(C4515,'Program Mapping'!B:B,1,FALSE)=C4515,"OK","Fix"),"Fix"))</f>
        <v/>
      </c>
      <c r="C4515" s="32"/>
      <c r="E4515" s="25"/>
      <c r="F4515" s="25"/>
      <c r="M4515" s="13"/>
    </row>
    <row r="4516" spans="1:13" x14ac:dyDescent="0.25">
      <c r="A4516" s="7" t="str">
        <f>IF(C4516="","",IFERROR(IF(VLOOKUP(C4516,'Program Mapping'!B:B,1,FALSE)=C4516,"OK","Fix"),"Fix"))</f>
        <v/>
      </c>
      <c r="C4516" s="32"/>
      <c r="E4516" s="25"/>
      <c r="F4516" s="25"/>
      <c r="M4516" s="13"/>
    </row>
    <row r="4517" spans="1:13" x14ac:dyDescent="0.25">
      <c r="A4517" s="7" t="str">
        <f>IF(C4517="","",IFERROR(IF(VLOOKUP(C4517,'Program Mapping'!B:B,1,FALSE)=C4517,"OK","Fix"),"Fix"))</f>
        <v/>
      </c>
      <c r="C4517" s="32"/>
      <c r="E4517" s="25"/>
      <c r="F4517" s="25"/>
      <c r="M4517" s="13"/>
    </row>
    <row r="4518" spans="1:13" x14ac:dyDescent="0.25">
      <c r="A4518" s="7" t="str">
        <f>IF(C4518="","",IFERROR(IF(VLOOKUP(C4518,'Program Mapping'!B:B,1,FALSE)=C4518,"OK","Fix"),"Fix"))</f>
        <v/>
      </c>
      <c r="C4518" s="32"/>
      <c r="E4518" s="25"/>
      <c r="F4518" s="25"/>
      <c r="M4518" s="13"/>
    </row>
    <row r="4519" spans="1:13" x14ac:dyDescent="0.25">
      <c r="A4519" s="7" t="str">
        <f>IF(C4519="","",IFERROR(IF(VLOOKUP(C4519,'Program Mapping'!B:B,1,FALSE)=C4519,"OK","Fix"),"Fix"))</f>
        <v/>
      </c>
      <c r="C4519" s="32"/>
      <c r="E4519" s="25"/>
      <c r="F4519" s="25"/>
      <c r="M4519" s="13"/>
    </row>
    <row r="4520" spans="1:13" x14ac:dyDescent="0.25">
      <c r="A4520" s="7" t="str">
        <f>IF(C4520="","",IFERROR(IF(VLOOKUP(C4520,'Program Mapping'!B:B,1,FALSE)=C4520,"OK","Fix"),"Fix"))</f>
        <v/>
      </c>
      <c r="C4520" s="32"/>
      <c r="E4520" s="25"/>
      <c r="F4520" s="25"/>
      <c r="M4520" s="13"/>
    </row>
    <row r="4521" spans="1:13" x14ac:dyDescent="0.25">
      <c r="A4521" s="7" t="str">
        <f>IF(C4521="","",IFERROR(IF(VLOOKUP(C4521,'Program Mapping'!B:B,1,FALSE)=C4521,"OK","Fix"),"Fix"))</f>
        <v/>
      </c>
      <c r="C4521" s="32"/>
      <c r="E4521" s="25"/>
      <c r="F4521" s="25"/>
      <c r="M4521" s="13"/>
    </row>
    <row r="4522" spans="1:13" x14ac:dyDescent="0.25">
      <c r="A4522" s="7" t="str">
        <f>IF(C4522="","",IFERROR(IF(VLOOKUP(C4522,'Program Mapping'!B:B,1,FALSE)=C4522,"OK","Fix"),"Fix"))</f>
        <v/>
      </c>
      <c r="C4522" s="32"/>
      <c r="E4522" s="25"/>
      <c r="F4522" s="25"/>
      <c r="M4522" s="13"/>
    </row>
    <row r="4523" spans="1:13" x14ac:dyDescent="0.25">
      <c r="A4523" s="7" t="str">
        <f>IF(C4523="","",IFERROR(IF(VLOOKUP(C4523,'Program Mapping'!B:B,1,FALSE)=C4523,"OK","Fix"),"Fix"))</f>
        <v/>
      </c>
      <c r="C4523" s="32"/>
      <c r="E4523" s="25"/>
      <c r="F4523" s="25"/>
      <c r="M4523" s="13"/>
    </row>
    <row r="4524" spans="1:13" x14ac:dyDescent="0.25">
      <c r="A4524" s="7" t="str">
        <f>IF(C4524="","",IFERROR(IF(VLOOKUP(C4524,'Program Mapping'!B:B,1,FALSE)=C4524,"OK","Fix"),"Fix"))</f>
        <v/>
      </c>
      <c r="C4524" s="32"/>
      <c r="E4524" s="25"/>
      <c r="F4524" s="25"/>
      <c r="M4524" s="13"/>
    </row>
    <row r="4525" spans="1:13" x14ac:dyDescent="0.25">
      <c r="A4525" s="7" t="str">
        <f>IF(C4525="","",IFERROR(IF(VLOOKUP(C4525,'Program Mapping'!B:B,1,FALSE)=C4525,"OK","Fix"),"Fix"))</f>
        <v/>
      </c>
      <c r="C4525" s="32"/>
      <c r="E4525" s="25"/>
      <c r="F4525" s="25"/>
      <c r="M4525" s="13"/>
    </row>
    <row r="4526" spans="1:13" x14ac:dyDescent="0.25">
      <c r="A4526" s="7" t="str">
        <f>IF(C4526="","",IFERROR(IF(VLOOKUP(C4526,'Program Mapping'!B:B,1,FALSE)=C4526,"OK","Fix"),"Fix"))</f>
        <v/>
      </c>
      <c r="C4526" s="32"/>
      <c r="E4526" s="25"/>
      <c r="F4526" s="25"/>
      <c r="M4526" s="13"/>
    </row>
    <row r="4527" spans="1:13" x14ac:dyDescent="0.25">
      <c r="A4527" s="7" t="str">
        <f>IF(C4527="","",IFERROR(IF(VLOOKUP(C4527,'Program Mapping'!B:B,1,FALSE)=C4527,"OK","Fix"),"Fix"))</f>
        <v/>
      </c>
      <c r="C4527" s="32"/>
      <c r="E4527" s="25"/>
      <c r="F4527" s="25"/>
      <c r="M4527" s="13"/>
    </row>
    <row r="4528" spans="1:13" x14ac:dyDescent="0.25">
      <c r="A4528" s="7" t="str">
        <f>IF(C4528="","",IFERROR(IF(VLOOKUP(C4528,'Program Mapping'!B:B,1,FALSE)=C4528,"OK","Fix"),"Fix"))</f>
        <v/>
      </c>
      <c r="C4528" s="32"/>
      <c r="E4528" s="25"/>
      <c r="F4528" s="25"/>
      <c r="M4528" s="13"/>
    </row>
    <row r="4529" spans="1:13" x14ac:dyDescent="0.25">
      <c r="A4529" s="7" t="str">
        <f>IF(C4529="","",IFERROR(IF(VLOOKUP(C4529,'Program Mapping'!B:B,1,FALSE)=C4529,"OK","Fix"),"Fix"))</f>
        <v/>
      </c>
      <c r="C4529" s="32"/>
      <c r="E4529" s="25"/>
      <c r="F4529" s="25"/>
      <c r="M4529" s="13"/>
    </row>
    <row r="4530" spans="1:13" x14ac:dyDescent="0.25">
      <c r="A4530" s="7" t="str">
        <f>IF(C4530="","",IFERROR(IF(VLOOKUP(C4530,'Program Mapping'!B:B,1,FALSE)=C4530,"OK","Fix"),"Fix"))</f>
        <v/>
      </c>
      <c r="C4530" s="32"/>
      <c r="E4530" s="25"/>
      <c r="F4530" s="25"/>
      <c r="M4530" s="13"/>
    </row>
    <row r="4531" spans="1:13" x14ac:dyDescent="0.25">
      <c r="A4531" s="7" t="str">
        <f>IF(C4531="","",IFERROR(IF(VLOOKUP(C4531,'Program Mapping'!B:B,1,FALSE)=C4531,"OK","Fix"),"Fix"))</f>
        <v/>
      </c>
      <c r="C4531" s="32"/>
      <c r="E4531" s="25"/>
      <c r="F4531" s="25"/>
      <c r="M4531" s="13"/>
    </row>
    <row r="4532" spans="1:13" x14ac:dyDescent="0.25">
      <c r="A4532" s="7" t="str">
        <f>IF(C4532="","",IFERROR(IF(VLOOKUP(C4532,'Program Mapping'!B:B,1,FALSE)=C4532,"OK","Fix"),"Fix"))</f>
        <v/>
      </c>
      <c r="C4532" s="32"/>
      <c r="E4532" s="25"/>
      <c r="F4532" s="25"/>
      <c r="M4532" s="13"/>
    </row>
    <row r="4533" spans="1:13" x14ac:dyDescent="0.25">
      <c r="A4533" s="7" t="str">
        <f>IF(C4533="","",IFERROR(IF(VLOOKUP(C4533,'Program Mapping'!B:B,1,FALSE)=C4533,"OK","Fix"),"Fix"))</f>
        <v/>
      </c>
      <c r="C4533" s="32"/>
      <c r="E4533" s="25"/>
      <c r="F4533" s="25"/>
      <c r="M4533" s="13"/>
    </row>
    <row r="4534" spans="1:13" x14ac:dyDescent="0.25">
      <c r="A4534" s="7" t="str">
        <f>IF(C4534="","",IFERROR(IF(VLOOKUP(C4534,'Program Mapping'!B:B,1,FALSE)=C4534,"OK","Fix"),"Fix"))</f>
        <v/>
      </c>
      <c r="C4534" s="32"/>
      <c r="E4534" s="25"/>
      <c r="F4534" s="25"/>
      <c r="M4534" s="13"/>
    </row>
    <row r="4535" spans="1:13" x14ac:dyDescent="0.25">
      <c r="A4535" s="7" t="str">
        <f>IF(C4535="","",IFERROR(IF(VLOOKUP(C4535,'Program Mapping'!B:B,1,FALSE)=C4535,"OK","Fix"),"Fix"))</f>
        <v/>
      </c>
      <c r="C4535" s="32"/>
      <c r="E4535" s="25"/>
      <c r="F4535" s="25"/>
      <c r="M4535" s="13"/>
    </row>
    <row r="4536" spans="1:13" x14ac:dyDescent="0.25">
      <c r="A4536" s="7" t="str">
        <f>IF(C4536="","",IFERROR(IF(VLOOKUP(C4536,'Program Mapping'!B:B,1,FALSE)=C4536,"OK","Fix"),"Fix"))</f>
        <v/>
      </c>
      <c r="C4536" s="32"/>
      <c r="E4536" s="25"/>
      <c r="F4536" s="25"/>
      <c r="M4536" s="13"/>
    </row>
    <row r="4537" spans="1:13" x14ac:dyDescent="0.25">
      <c r="A4537" s="7" t="str">
        <f>IF(C4537="","",IFERROR(IF(VLOOKUP(C4537,'Program Mapping'!B:B,1,FALSE)=C4537,"OK","Fix"),"Fix"))</f>
        <v/>
      </c>
      <c r="C4537" s="32"/>
      <c r="E4537" s="25"/>
      <c r="F4537" s="25"/>
      <c r="M4537" s="13"/>
    </row>
    <row r="4538" spans="1:13" x14ac:dyDescent="0.25">
      <c r="A4538" s="7" t="str">
        <f>IF(C4538="","",IFERROR(IF(VLOOKUP(C4538,'Program Mapping'!B:B,1,FALSE)=C4538,"OK","Fix"),"Fix"))</f>
        <v/>
      </c>
      <c r="C4538" s="32"/>
      <c r="E4538" s="25"/>
      <c r="F4538" s="25"/>
      <c r="M4538" s="13"/>
    </row>
    <row r="4539" spans="1:13" x14ac:dyDescent="0.25">
      <c r="A4539" s="7" t="str">
        <f>IF(C4539="","",IFERROR(IF(VLOOKUP(C4539,'Program Mapping'!B:B,1,FALSE)=C4539,"OK","Fix"),"Fix"))</f>
        <v/>
      </c>
      <c r="C4539" s="32"/>
      <c r="E4539" s="25"/>
      <c r="F4539" s="25"/>
      <c r="M4539" s="13"/>
    </row>
    <row r="4540" spans="1:13" x14ac:dyDescent="0.25">
      <c r="A4540" s="7" t="str">
        <f>IF(C4540="","",IFERROR(IF(VLOOKUP(C4540,'Program Mapping'!B:B,1,FALSE)=C4540,"OK","Fix"),"Fix"))</f>
        <v/>
      </c>
      <c r="C4540" s="32"/>
      <c r="E4540" s="25"/>
      <c r="F4540" s="25"/>
      <c r="M4540" s="13"/>
    </row>
    <row r="4541" spans="1:13" x14ac:dyDescent="0.25">
      <c r="A4541" s="7" t="str">
        <f>IF(C4541="","",IFERROR(IF(VLOOKUP(C4541,'Program Mapping'!B:B,1,FALSE)=C4541,"OK","Fix"),"Fix"))</f>
        <v/>
      </c>
      <c r="C4541" s="32"/>
      <c r="E4541" s="25"/>
      <c r="F4541" s="25"/>
      <c r="M4541" s="13"/>
    </row>
    <row r="4542" spans="1:13" x14ac:dyDescent="0.25">
      <c r="A4542" s="7" t="str">
        <f>IF(C4542="","",IFERROR(IF(VLOOKUP(C4542,'Program Mapping'!B:B,1,FALSE)=C4542,"OK","Fix"),"Fix"))</f>
        <v/>
      </c>
      <c r="C4542" s="32"/>
      <c r="E4542" s="25"/>
      <c r="F4542" s="25"/>
      <c r="M4542" s="13"/>
    </row>
    <row r="4543" spans="1:13" x14ac:dyDescent="0.25">
      <c r="A4543" s="7" t="str">
        <f>IF(C4543="","",IFERROR(IF(VLOOKUP(C4543,'Program Mapping'!B:B,1,FALSE)=C4543,"OK","Fix"),"Fix"))</f>
        <v/>
      </c>
      <c r="C4543" s="32"/>
      <c r="E4543" s="25"/>
      <c r="F4543" s="25"/>
      <c r="M4543" s="13"/>
    </row>
    <row r="4544" spans="1:13" x14ac:dyDescent="0.25">
      <c r="A4544" s="7" t="str">
        <f>IF(C4544="","",IFERROR(IF(VLOOKUP(C4544,'Program Mapping'!B:B,1,FALSE)=C4544,"OK","Fix"),"Fix"))</f>
        <v/>
      </c>
      <c r="C4544" s="32"/>
      <c r="E4544" s="25"/>
      <c r="F4544" s="25"/>
      <c r="M4544" s="13"/>
    </row>
    <row r="4545" spans="1:13" x14ac:dyDescent="0.25">
      <c r="A4545" s="7" t="str">
        <f>IF(C4545="","",IFERROR(IF(VLOOKUP(C4545,'Program Mapping'!B:B,1,FALSE)=C4545,"OK","Fix"),"Fix"))</f>
        <v/>
      </c>
      <c r="C4545" s="32"/>
      <c r="E4545" s="25"/>
      <c r="F4545" s="25"/>
      <c r="M4545" s="13"/>
    </row>
    <row r="4546" spans="1:13" x14ac:dyDescent="0.25">
      <c r="A4546" s="7" t="str">
        <f>IF(C4546="","",IFERROR(IF(VLOOKUP(C4546,'Program Mapping'!B:B,1,FALSE)=C4546,"OK","Fix"),"Fix"))</f>
        <v/>
      </c>
      <c r="C4546" s="32"/>
      <c r="E4546" s="25"/>
      <c r="F4546" s="25"/>
      <c r="M4546" s="13"/>
    </row>
    <row r="4547" spans="1:13" x14ac:dyDescent="0.25">
      <c r="A4547" s="7" t="str">
        <f>IF(C4547="","",IFERROR(IF(VLOOKUP(C4547,'Program Mapping'!B:B,1,FALSE)=C4547,"OK","Fix"),"Fix"))</f>
        <v/>
      </c>
      <c r="C4547" s="32"/>
      <c r="E4547" s="25"/>
      <c r="F4547" s="25"/>
      <c r="M4547" s="13"/>
    </row>
    <row r="4548" spans="1:13" x14ac:dyDescent="0.25">
      <c r="A4548" s="7" t="str">
        <f>IF(C4548="","",IFERROR(IF(VLOOKUP(C4548,'Program Mapping'!B:B,1,FALSE)=C4548,"OK","Fix"),"Fix"))</f>
        <v/>
      </c>
      <c r="C4548" s="32"/>
      <c r="E4548" s="25"/>
      <c r="F4548" s="25"/>
      <c r="M4548" s="13"/>
    </row>
    <row r="4549" spans="1:13" x14ac:dyDescent="0.25">
      <c r="A4549" s="7" t="str">
        <f>IF(C4549="","",IFERROR(IF(VLOOKUP(C4549,'Program Mapping'!B:B,1,FALSE)=C4549,"OK","Fix"),"Fix"))</f>
        <v/>
      </c>
      <c r="C4549" s="32"/>
      <c r="E4549" s="25"/>
      <c r="F4549" s="25"/>
      <c r="M4549" s="13"/>
    </row>
    <row r="4550" spans="1:13" x14ac:dyDescent="0.25">
      <c r="A4550" s="7" t="str">
        <f>IF(C4550="","",IFERROR(IF(VLOOKUP(C4550,'Program Mapping'!B:B,1,FALSE)=C4550,"OK","Fix"),"Fix"))</f>
        <v/>
      </c>
      <c r="C4550" s="32"/>
      <c r="E4550" s="25"/>
      <c r="F4550" s="25"/>
      <c r="M4550" s="13"/>
    </row>
    <row r="4551" spans="1:13" x14ac:dyDescent="0.25">
      <c r="A4551" s="7" t="str">
        <f>IF(C4551="","",IFERROR(IF(VLOOKUP(C4551,'Program Mapping'!B:B,1,FALSE)=C4551,"OK","Fix"),"Fix"))</f>
        <v/>
      </c>
      <c r="C4551" s="32"/>
      <c r="E4551" s="25"/>
      <c r="F4551" s="25"/>
      <c r="M4551" s="13"/>
    </row>
    <row r="4552" spans="1:13" x14ac:dyDescent="0.25">
      <c r="A4552" s="7" t="str">
        <f>IF(C4552="","",IFERROR(IF(VLOOKUP(C4552,'Program Mapping'!B:B,1,FALSE)=C4552,"OK","Fix"),"Fix"))</f>
        <v/>
      </c>
      <c r="C4552" s="32"/>
      <c r="E4552" s="25"/>
      <c r="F4552" s="25"/>
      <c r="M4552" s="13"/>
    </row>
    <row r="4553" spans="1:13" x14ac:dyDescent="0.25">
      <c r="A4553" s="7" t="str">
        <f>IF(C4553="","",IFERROR(IF(VLOOKUP(C4553,'Program Mapping'!B:B,1,FALSE)=C4553,"OK","Fix"),"Fix"))</f>
        <v/>
      </c>
      <c r="C4553" s="32"/>
      <c r="E4553" s="25"/>
      <c r="F4553" s="25"/>
      <c r="M4553" s="13"/>
    </row>
    <row r="4554" spans="1:13" x14ac:dyDescent="0.25">
      <c r="A4554" s="7" t="str">
        <f>IF(C4554="","",IFERROR(IF(VLOOKUP(C4554,'Program Mapping'!B:B,1,FALSE)=C4554,"OK","Fix"),"Fix"))</f>
        <v/>
      </c>
      <c r="C4554" s="32"/>
      <c r="E4554" s="25"/>
      <c r="F4554" s="25"/>
      <c r="M4554" s="13"/>
    </row>
    <row r="4555" spans="1:13" x14ac:dyDescent="0.25">
      <c r="A4555" s="7" t="str">
        <f>IF(C4555="","",IFERROR(IF(VLOOKUP(C4555,'Program Mapping'!B:B,1,FALSE)=C4555,"OK","Fix"),"Fix"))</f>
        <v/>
      </c>
      <c r="C4555" s="32"/>
      <c r="E4555" s="25"/>
      <c r="F4555" s="25"/>
      <c r="M4555" s="13"/>
    </row>
    <row r="4556" spans="1:13" x14ac:dyDescent="0.25">
      <c r="A4556" s="7" t="str">
        <f>IF(C4556="","",IFERROR(IF(VLOOKUP(C4556,'Program Mapping'!B:B,1,FALSE)=C4556,"OK","Fix"),"Fix"))</f>
        <v/>
      </c>
      <c r="C4556" s="32"/>
      <c r="E4556" s="25"/>
      <c r="F4556" s="25"/>
      <c r="M4556" s="13"/>
    </row>
    <row r="4557" spans="1:13" x14ac:dyDescent="0.25">
      <c r="A4557" s="7" t="str">
        <f>IF(C4557="","",IFERROR(IF(VLOOKUP(C4557,'Program Mapping'!B:B,1,FALSE)=C4557,"OK","Fix"),"Fix"))</f>
        <v/>
      </c>
      <c r="C4557" s="32"/>
      <c r="E4557" s="25"/>
      <c r="F4557" s="25"/>
      <c r="M4557" s="13"/>
    </row>
    <row r="4558" spans="1:13" x14ac:dyDescent="0.25">
      <c r="A4558" s="7" t="str">
        <f>IF(C4558="","",IFERROR(IF(VLOOKUP(C4558,'Program Mapping'!B:B,1,FALSE)=C4558,"OK","Fix"),"Fix"))</f>
        <v/>
      </c>
      <c r="C4558" s="32"/>
      <c r="E4558" s="25"/>
      <c r="F4558" s="25"/>
      <c r="M4558" s="13"/>
    </row>
    <row r="4559" spans="1:13" x14ac:dyDescent="0.25">
      <c r="A4559" s="7" t="str">
        <f>IF(C4559="","",IFERROR(IF(VLOOKUP(C4559,'Program Mapping'!B:B,1,FALSE)=C4559,"OK","Fix"),"Fix"))</f>
        <v/>
      </c>
      <c r="C4559" s="32"/>
      <c r="E4559" s="25"/>
      <c r="F4559" s="25"/>
      <c r="M4559" s="13"/>
    </row>
    <row r="4560" spans="1:13" x14ac:dyDescent="0.25">
      <c r="A4560" s="7" t="str">
        <f>IF(C4560="","",IFERROR(IF(VLOOKUP(C4560,'Program Mapping'!B:B,1,FALSE)=C4560,"OK","Fix"),"Fix"))</f>
        <v/>
      </c>
      <c r="C4560" s="32"/>
      <c r="E4560" s="25"/>
      <c r="F4560" s="25"/>
      <c r="M4560" s="13"/>
    </row>
    <row r="4561" spans="1:13" x14ac:dyDescent="0.25">
      <c r="A4561" s="7" t="str">
        <f>IF(C4561="","",IFERROR(IF(VLOOKUP(C4561,'Program Mapping'!B:B,1,FALSE)=C4561,"OK","Fix"),"Fix"))</f>
        <v/>
      </c>
      <c r="C4561" s="32"/>
      <c r="E4561" s="25"/>
      <c r="F4561" s="25"/>
      <c r="M4561" s="13"/>
    </row>
    <row r="4562" spans="1:13" x14ac:dyDescent="0.25">
      <c r="A4562" s="7" t="str">
        <f>IF(C4562="","",IFERROR(IF(VLOOKUP(C4562,'Program Mapping'!B:B,1,FALSE)=C4562,"OK","Fix"),"Fix"))</f>
        <v/>
      </c>
      <c r="C4562" s="32"/>
      <c r="E4562" s="25"/>
      <c r="F4562" s="25"/>
      <c r="M4562" s="13"/>
    </row>
    <row r="4563" spans="1:13" x14ac:dyDescent="0.25">
      <c r="A4563" s="7" t="str">
        <f>IF(C4563="","",IFERROR(IF(VLOOKUP(C4563,'Program Mapping'!B:B,1,FALSE)=C4563,"OK","Fix"),"Fix"))</f>
        <v/>
      </c>
      <c r="C4563" s="32"/>
      <c r="E4563" s="25"/>
      <c r="F4563" s="25"/>
      <c r="M4563" s="13"/>
    </row>
    <row r="4564" spans="1:13" x14ac:dyDescent="0.25">
      <c r="A4564" s="7" t="str">
        <f>IF(C4564="","",IFERROR(IF(VLOOKUP(C4564,'Program Mapping'!B:B,1,FALSE)=C4564,"OK","Fix"),"Fix"))</f>
        <v/>
      </c>
      <c r="C4564" s="32"/>
      <c r="E4564" s="25"/>
      <c r="F4564" s="25"/>
      <c r="M4564" s="13"/>
    </row>
    <row r="4565" spans="1:13" x14ac:dyDescent="0.25">
      <c r="A4565" s="7" t="str">
        <f>IF(C4565="","",IFERROR(IF(VLOOKUP(C4565,'Program Mapping'!B:B,1,FALSE)=C4565,"OK","Fix"),"Fix"))</f>
        <v/>
      </c>
      <c r="C4565" s="32"/>
      <c r="E4565" s="25"/>
      <c r="F4565" s="25"/>
      <c r="M4565" s="13"/>
    </row>
    <row r="4566" spans="1:13" x14ac:dyDescent="0.25">
      <c r="A4566" s="7" t="str">
        <f>IF(C4566="","",IFERROR(IF(VLOOKUP(C4566,'Program Mapping'!B:B,1,FALSE)=C4566,"OK","Fix"),"Fix"))</f>
        <v/>
      </c>
      <c r="C4566" s="32"/>
      <c r="E4566" s="25"/>
      <c r="F4566" s="25"/>
      <c r="M4566" s="13"/>
    </row>
    <row r="4567" spans="1:13" x14ac:dyDescent="0.25">
      <c r="A4567" s="7" t="str">
        <f>IF(C4567="","",IFERROR(IF(VLOOKUP(C4567,'Program Mapping'!B:B,1,FALSE)=C4567,"OK","Fix"),"Fix"))</f>
        <v/>
      </c>
      <c r="C4567" s="32"/>
      <c r="E4567" s="25"/>
      <c r="F4567" s="25"/>
      <c r="M4567" s="13"/>
    </row>
    <row r="4568" spans="1:13" x14ac:dyDescent="0.25">
      <c r="A4568" s="7" t="str">
        <f>IF(C4568="","",IFERROR(IF(VLOOKUP(C4568,'Program Mapping'!B:B,1,FALSE)=C4568,"OK","Fix"),"Fix"))</f>
        <v/>
      </c>
      <c r="C4568" s="32"/>
      <c r="E4568" s="25"/>
      <c r="F4568" s="25"/>
      <c r="M4568" s="13"/>
    </row>
    <row r="4569" spans="1:13" x14ac:dyDescent="0.25">
      <c r="A4569" s="7" t="str">
        <f>IF(C4569="","",IFERROR(IF(VLOOKUP(C4569,'Program Mapping'!B:B,1,FALSE)=C4569,"OK","Fix"),"Fix"))</f>
        <v/>
      </c>
      <c r="C4569" s="32"/>
      <c r="E4569" s="25"/>
      <c r="F4569" s="25"/>
      <c r="M4569" s="13"/>
    </row>
    <row r="4570" spans="1:13" x14ac:dyDescent="0.25">
      <c r="A4570" s="7" t="str">
        <f>IF(C4570="","",IFERROR(IF(VLOOKUP(C4570,'Program Mapping'!B:B,1,FALSE)=C4570,"OK","Fix"),"Fix"))</f>
        <v/>
      </c>
      <c r="C4570" s="32"/>
      <c r="E4570" s="25"/>
      <c r="F4570" s="25"/>
      <c r="M4570" s="13"/>
    </row>
    <row r="4571" spans="1:13" x14ac:dyDescent="0.25">
      <c r="A4571" s="7" t="str">
        <f>IF(C4571="","",IFERROR(IF(VLOOKUP(C4571,'Program Mapping'!B:B,1,FALSE)=C4571,"OK","Fix"),"Fix"))</f>
        <v/>
      </c>
      <c r="C4571" s="32"/>
      <c r="E4571" s="25"/>
      <c r="F4571" s="25"/>
      <c r="M4571" s="13"/>
    </row>
    <row r="4572" spans="1:13" x14ac:dyDescent="0.25">
      <c r="A4572" s="7" t="str">
        <f>IF(C4572="","",IFERROR(IF(VLOOKUP(C4572,'Program Mapping'!B:B,1,FALSE)=C4572,"OK","Fix"),"Fix"))</f>
        <v/>
      </c>
      <c r="C4572" s="32"/>
      <c r="E4572" s="25"/>
      <c r="F4572" s="25"/>
      <c r="M4572" s="13"/>
    </row>
    <row r="4573" spans="1:13" x14ac:dyDescent="0.25">
      <c r="A4573" s="7" t="str">
        <f>IF(C4573="","",IFERROR(IF(VLOOKUP(C4573,'Program Mapping'!B:B,1,FALSE)=C4573,"OK","Fix"),"Fix"))</f>
        <v/>
      </c>
      <c r="C4573" s="32"/>
      <c r="E4573" s="25"/>
      <c r="F4573" s="25"/>
      <c r="M4573" s="13"/>
    </row>
    <row r="4574" spans="1:13" x14ac:dyDescent="0.25">
      <c r="A4574" s="7" t="str">
        <f>IF(C4574="","",IFERROR(IF(VLOOKUP(C4574,'Program Mapping'!B:B,1,FALSE)=C4574,"OK","Fix"),"Fix"))</f>
        <v/>
      </c>
      <c r="C4574" s="32"/>
      <c r="E4574" s="25"/>
      <c r="F4574" s="25"/>
      <c r="M4574" s="13"/>
    </row>
    <row r="4575" spans="1:13" x14ac:dyDescent="0.25">
      <c r="A4575" s="7" t="str">
        <f>IF(C4575="","",IFERROR(IF(VLOOKUP(C4575,'Program Mapping'!B:B,1,FALSE)=C4575,"OK","Fix"),"Fix"))</f>
        <v/>
      </c>
      <c r="C4575" s="32"/>
      <c r="E4575" s="25"/>
      <c r="F4575" s="25"/>
      <c r="M4575" s="13"/>
    </row>
    <row r="4576" spans="1:13" x14ac:dyDescent="0.25">
      <c r="A4576" s="7" t="str">
        <f>IF(C4576="","",IFERROR(IF(VLOOKUP(C4576,'Program Mapping'!B:B,1,FALSE)=C4576,"OK","Fix"),"Fix"))</f>
        <v/>
      </c>
      <c r="C4576" s="32"/>
      <c r="E4576" s="25"/>
      <c r="F4576" s="25"/>
      <c r="M4576" s="13"/>
    </row>
    <row r="4577" spans="1:13" x14ac:dyDescent="0.25">
      <c r="A4577" s="7" t="str">
        <f>IF(C4577="","",IFERROR(IF(VLOOKUP(C4577,'Program Mapping'!B:B,1,FALSE)=C4577,"OK","Fix"),"Fix"))</f>
        <v/>
      </c>
      <c r="C4577" s="32"/>
      <c r="E4577" s="25"/>
      <c r="F4577" s="25"/>
      <c r="M4577" s="13"/>
    </row>
    <row r="4578" spans="1:13" x14ac:dyDescent="0.25">
      <c r="A4578" s="7" t="str">
        <f>IF(C4578="","",IFERROR(IF(VLOOKUP(C4578,'Program Mapping'!B:B,1,FALSE)=C4578,"OK","Fix"),"Fix"))</f>
        <v/>
      </c>
      <c r="C4578" s="32"/>
      <c r="E4578" s="25"/>
      <c r="F4578" s="25"/>
      <c r="M4578" s="13"/>
    </row>
    <row r="4579" spans="1:13" x14ac:dyDescent="0.25">
      <c r="A4579" s="7" t="str">
        <f>IF(C4579="","",IFERROR(IF(VLOOKUP(C4579,'Program Mapping'!B:B,1,FALSE)=C4579,"OK","Fix"),"Fix"))</f>
        <v/>
      </c>
      <c r="C4579" s="32"/>
      <c r="E4579" s="25"/>
      <c r="F4579" s="25"/>
      <c r="M4579" s="13"/>
    </row>
    <row r="4580" spans="1:13" x14ac:dyDescent="0.25">
      <c r="A4580" s="7" t="str">
        <f>IF(C4580="","",IFERROR(IF(VLOOKUP(C4580,'Program Mapping'!B:B,1,FALSE)=C4580,"OK","Fix"),"Fix"))</f>
        <v/>
      </c>
      <c r="C4580" s="32"/>
      <c r="E4580" s="25"/>
      <c r="F4580" s="25"/>
      <c r="M4580" s="13"/>
    </row>
    <row r="4581" spans="1:13" x14ac:dyDescent="0.25">
      <c r="A4581" s="7" t="str">
        <f>IF(C4581="","",IFERROR(IF(VLOOKUP(C4581,'Program Mapping'!B:B,1,FALSE)=C4581,"OK","Fix"),"Fix"))</f>
        <v/>
      </c>
      <c r="C4581" s="32"/>
      <c r="E4581" s="25"/>
      <c r="F4581" s="25"/>
      <c r="M4581" s="13"/>
    </row>
    <row r="4582" spans="1:13" x14ac:dyDescent="0.25">
      <c r="A4582" s="7" t="str">
        <f>IF(C4582="","",IFERROR(IF(VLOOKUP(C4582,'Program Mapping'!B:B,1,FALSE)=C4582,"OK","Fix"),"Fix"))</f>
        <v/>
      </c>
      <c r="C4582" s="32"/>
      <c r="E4582" s="25"/>
      <c r="F4582" s="25"/>
      <c r="M4582" s="13"/>
    </row>
    <row r="4583" spans="1:13" x14ac:dyDescent="0.25">
      <c r="A4583" s="7" t="str">
        <f>IF(C4583="","",IFERROR(IF(VLOOKUP(C4583,'Program Mapping'!B:B,1,FALSE)=C4583,"OK","Fix"),"Fix"))</f>
        <v/>
      </c>
      <c r="C4583" s="32"/>
      <c r="E4583" s="25"/>
      <c r="F4583" s="25"/>
      <c r="M4583" s="13"/>
    </row>
    <row r="4584" spans="1:13" x14ac:dyDescent="0.25">
      <c r="A4584" s="7" t="str">
        <f>IF(C4584="","",IFERROR(IF(VLOOKUP(C4584,'Program Mapping'!B:B,1,FALSE)=C4584,"OK","Fix"),"Fix"))</f>
        <v/>
      </c>
      <c r="C4584" s="32"/>
      <c r="E4584" s="25"/>
      <c r="F4584" s="25"/>
      <c r="M4584" s="13"/>
    </row>
    <row r="4585" spans="1:13" x14ac:dyDescent="0.25">
      <c r="A4585" s="7" t="str">
        <f>IF(C4585="","",IFERROR(IF(VLOOKUP(C4585,'Program Mapping'!B:B,1,FALSE)=C4585,"OK","Fix"),"Fix"))</f>
        <v/>
      </c>
      <c r="C4585" s="32"/>
      <c r="E4585" s="25"/>
      <c r="F4585" s="25"/>
      <c r="M4585" s="13"/>
    </row>
    <row r="4586" spans="1:13" x14ac:dyDescent="0.25">
      <c r="A4586" s="7" t="str">
        <f>IF(C4586="","",IFERROR(IF(VLOOKUP(C4586,'Program Mapping'!B:B,1,FALSE)=C4586,"OK","Fix"),"Fix"))</f>
        <v/>
      </c>
      <c r="C4586" s="32"/>
      <c r="E4586" s="25"/>
      <c r="F4586" s="25"/>
      <c r="M4586" s="13"/>
    </row>
    <row r="4587" spans="1:13" x14ac:dyDescent="0.25">
      <c r="A4587" s="7" t="str">
        <f>IF(C4587="","",IFERROR(IF(VLOOKUP(C4587,'Program Mapping'!B:B,1,FALSE)=C4587,"OK","Fix"),"Fix"))</f>
        <v/>
      </c>
      <c r="C4587" s="32"/>
      <c r="E4587" s="25"/>
      <c r="F4587" s="25"/>
      <c r="M4587" s="13"/>
    </row>
    <row r="4588" spans="1:13" x14ac:dyDescent="0.25">
      <c r="A4588" s="7" t="str">
        <f>IF(C4588="","",IFERROR(IF(VLOOKUP(C4588,'Program Mapping'!B:B,1,FALSE)=C4588,"OK","Fix"),"Fix"))</f>
        <v/>
      </c>
      <c r="C4588" s="32"/>
      <c r="E4588" s="25"/>
      <c r="F4588" s="25"/>
      <c r="M4588" s="13"/>
    </row>
    <row r="4589" spans="1:13" x14ac:dyDescent="0.25">
      <c r="A4589" s="7" t="str">
        <f>IF(C4589="","",IFERROR(IF(VLOOKUP(C4589,'Program Mapping'!B:B,1,FALSE)=C4589,"OK","Fix"),"Fix"))</f>
        <v/>
      </c>
      <c r="C4589" s="32"/>
      <c r="E4589" s="25"/>
      <c r="F4589" s="25"/>
      <c r="M4589" s="13"/>
    </row>
    <row r="4590" spans="1:13" x14ac:dyDescent="0.25">
      <c r="A4590" s="7" t="str">
        <f>IF(C4590="","",IFERROR(IF(VLOOKUP(C4590,'Program Mapping'!B:B,1,FALSE)=C4590,"OK","Fix"),"Fix"))</f>
        <v/>
      </c>
      <c r="C4590" s="32"/>
      <c r="E4590" s="25"/>
      <c r="F4590" s="25"/>
      <c r="M4590" s="13"/>
    </row>
    <row r="4591" spans="1:13" x14ac:dyDescent="0.25">
      <c r="A4591" s="7" t="str">
        <f>IF(C4591="","",IFERROR(IF(VLOOKUP(C4591,'Program Mapping'!B:B,1,FALSE)=C4591,"OK","Fix"),"Fix"))</f>
        <v/>
      </c>
      <c r="C4591" s="32"/>
      <c r="E4591" s="25"/>
      <c r="F4591" s="25"/>
      <c r="M4591" s="13"/>
    </row>
    <row r="4592" spans="1:13" x14ac:dyDescent="0.25">
      <c r="A4592" s="7" t="str">
        <f>IF(C4592="","",IFERROR(IF(VLOOKUP(C4592,'Program Mapping'!B:B,1,FALSE)=C4592,"OK","Fix"),"Fix"))</f>
        <v/>
      </c>
      <c r="C4592" s="32"/>
      <c r="E4592" s="25"/>
      <c r="F4592" s="25"/>
      <c r="M4592" s="13"/>
    </row>
    <row r="4593" spans="1:13" x14ac:dyDescent="0.25">
      <c r="A4593" s="7" t="str">
        <f>IF(C4593="","",IFERROR(IF(VLOOKUP(C4593,'Program Mapping'!B:B,1,FALSE)=C4593,"OK","Fix"),"Fix"))</f>
        <v/>
      </c>
      <c r="C4593" s="32"/>
      <c r="E4593" s="25"/>
      <c r="F4593" s="25"/>
      <c r="M4593" s="13"/>
    </row>
    <row r="4594" spans="1:13" x14ac:dyDescent="0.25">
      <c r="A4594" s="7" t="str">
        <f>IF(C4594="","",IFERROR(IF(VLOOKUP(C4594,'Program Mapping'!B:B,1,FALSE)=C4594,"OK","Fix"),"Fix"))</f>
        <v/>
      </c>
      <c r="C4594" s="32"/>
      <c r="E4594" s="25"/>
      <c r="F4594" s="25"/>
      <c r="M4594" s="13"/>
    </row>
    <row r="4595" spans="1:13" x14ac:dyDescent="0.25">
      <c r="A4595" s="7" t="str">
        <f>IF(C4595="","",IFERROR(IF(VLOOKUP(C4595,'Program Mapping'!B:B,1,FALSE)=C4595,"OK","Fix"),"Fix"))</f>
        <v/>
      </c>
      <c r="C4595" s="32"/>
      <c r="E4595" s="25"/>
      <c r="F4595" s="25"/>
      <c r="M4595" s="13"/>
    </row>
    <row r="4596" spans="1:13" x14ac:dyDescent="0.25">
      <c r="A4596" s="7" t="str">
        <f>IF(C4596="","",IFERROR(IF(VLOOKUP(C4596,'Program Mapping'!B:B,1,FALSE)=C4596,"OK","Fix"),"Fix"))</f>
        <v/>
      </c>
      <c r="C4596" s="32"/>
      <c r="E4596" s="25"/>
      <c r="F4596" s="25"/>
      <c r="M4596" s="13"/>
    </row>
    <row r="4597" spans="1:13" x14ac:dyDescent="0.25">
      <c r="A4597" s="7" t="str">
        <f>IF(C4597="","",IFERROR(IF(VLOOKUP(C4597,'Program Mapping'!B:B,1,FALSE)=C4597,"OK","Fix"),"Fix"))</f>
        <v/>
      </c>
      <c r="C4597" s="32"/>
      <c r="E4597" s="25"/>
      <c r="F4597" s="25"/>
      <c r="M4597" s="13"/>
    </row>
    <row r="4598" spans="1:13" x14ac:dyDescent="0.25">
      <c r="A4598" s="7" t="str">
        <f>IF(C4598="","",IFERROR(IF(VLOOKUP(C4598,'Program Mapping'!B:B,1,FALSE)=C4598,"OK","Fix"),"Fix"))</f>
        <v/>
      </c>
      <c r="C4598" s="32"/>
      <c r="E4598" s="25"/>
      <c r="F4598" s="25"/>
      <c r="M4598" s="13"/>
    </row>
    <row r="4599" spans="1:13" x14ac:dyDescent="0.25">
      <c r="A4599" s="7" t="str">
        <f>IF(C4599="","",IFERROR(IF(VLOOKUP(C4599,'Program Mapping'!B:B,1,FALSE)=C4599,"OK","Fix"),"Fix"))</f>
        <v/>
      </c>
      <c r="C4599" s="32"/>
      <c r="E4599" s="25"/>
      <c r="F4599" s="25"/>
      <c r="M4599" s="13"/>
    </row>
    <row r="4600" spans="1:13" x14ac:dyDescent="0.25">
      <c r="A4600" s="7" t="str">
        <f>IF(C4600="","",IFERROR(IF(VLOOKUP(C4600,'Program Mapping'!B:B,1,FALSE)=C4600,"OK","Fix"),"Fix"))</f>
        <v/>
      </c>
      <c r="C4600" s="32"/>
      <c r="E4600" s="25"/>
      <c r="F4600" s="25"/>
      <c r="M4600" s="13"/>
    </row>
    <row r="4601" spans="1:13" x14ac:dyDescent="0.25">
      <c r="A4601" s="7" t="str">
        <f>IF(C4601="","",IFERROR(IF(VLOOKUP(C4601,'Program Mapping'!B:B,1,FALSE)=C4601,"OK","Fix"),"Fix"))</f>
        <v/>
      </c>
      <c r="C4601" s="32"/>
      <c r="E4601" s="25"/>
      <c r="F4601" s="25"/>
      <c r="M4601" s="13"/>
    </row>
    <row r="4602" spans="1:13" x14ac:dyDescent="0.25">
      <c r="A4602" s="7" t="str">
        <f>IF(C4602="","",IFERROR(IF(VLOOKUP(C4602,'Program Mapping'!B:B,1,FALSE)=C4602,"OK","Fix"),"Fix"))</f>
        <v/>
      </c>
      <c r="C4602" s="32"/>
      <c r="E4602" s="25"/>
      <c r="F4602" s="25"/>
      <c r="M4602" s="13"/>
    </row>
    <row r="4603" spans="1:13" x14ac:dyDescent="0.25">
      <c r="A4603" s="7" t="str">
        <f>IF(C4603="","",IFERROR(IF(VLOOKUP(C4603,'Program Mapping'!B:B,1,FALSE)=C4603,"OK","Fix"),"Fix"))</f>
        <v/>
      </c>
      <c r="C4603" s="32"/>
      <c r="E4603" s="25"/>
      <c r="F4603" s="25"/>
      <c r="M4603" s="13"/>
    </row>
    <row r="4604" spans="1:13" x14ac:dyDescent="0.25">
      <c r="A4604" s="7" t="str">
        <f>IF(C4604="","",IFERROR(IF(VLOOKUP(C4604,'Program Mapping'!B:B,1,FALSE)=C4604,"OK","Fix"),"Fix"))</f>
        <v/>
      </c>
      <c r="C4604" s="32"/>
      <c r="E4604" s="25"/>
      <c r="F4604" s="25"/>
      <c r="M4604" s="13"/>
    </row>
    <row r="4605" spans="1:13" x14ac:dyDescent="0.25">
      <c r="A4605" s="7" t="str">
        <f>IF(C4605="","",IFERROR(IF(VLOOKUP(C4605,'Program Mapping'!B:B,1,FALSE)=C4605,"OK","Fix"),"Fix"))</f>
        <v/>
      </c>
      <c r="C4605" s="32"/>
      <c r="E4605" s="25"/>
      <c r="F4605" s="25"/>
      <c r="M4605" s="13"/>
    </row>
    <row r="4606" spans="1:13" x14ac:dyDescent="0.25">
      <c r="A4606" s="7" t="str">
        <f>IF(C4606="","",IFERROR(IF(VLOOKUP(C4606,'Program Mapping'!B:B,1,FALSE)=C4606,"OK","Fix"),"Fix"))</f>
        <v/>
      </c>
      <c r="C4606" s="32"/>
      <c r="E4606" s="25"/>
      <c r="F4606" s="25"/>
      <c r="M4606" s="13"/>
    </row>
    <row r="4607" spans="1:13" x14ac:dyDescent="0.25">
      <c r="A4607" s="7" t="str">
        <f>IF(C4607="","",IFERROR(IF(VLOOKUP(C4607,'Program Mapping'!B:B,1,FALSE)=C4607,"OK","Fix"),"Fix"))</f>
        <v/>
      </c>
      <c r="C4607" s="32"/>
      <c r="E4607" s="25"/>
      <c r="F4607" s="25"/>
      <c r="M4607" s="13"/>
    </row>
    <row r="4608" spans="1:13" x14ac:dyDescent="0.25">
      <c r="A4608" s="7" t="str">
        <f>IF(C4608="","",IFERROR(IF(VLOOKUP(C4608,'Program Mapping'!B:B,1,FALSE)=C4608,"OK","Fix"),"Fix"))</f>
        <v/>
      </c>
      <c r="C4608" s="32"/>
      <c r="E4608" s="25"/>
      <c r="F4608" s="25"/>
      <c r="M4608" s="13"/>
    </row>
    <row r="4609" spans="1:13" x14ac:dyDescent="0.25">
      <c r="A4609" s="7" t="str">
        <f>IF(C4609="","",IFERROR(IF(VLOOKUP(C4609,'Program Mapping'!B:B,1,FALSE)=C4609,"OK","Fix"),"Fix"))</f>
        <v/>
      </c>
      <c r="C4609" s="32"/>
      <c r="E4609" s="25"/>
      <c r="F4609" s="25"/>
      <c r="M4609" s="13"/>
    </row>
    <row r="4610" spans="1:13" x14ac:dyDescent="0.25">
      <c r="A4610" s="7" t="str">
        <f>IF(C4610="","",IFERROR(IF(VLOOKUP(C4610,'Program Mapping'!B:B,1,FALSE)=C4610,"OK","Fix"),"Fix"))</f>
        <v/>
      </c>
      <c r="C4610" s="32"/>
      <c r="E4610" s="25"/>
      <c r="F4610" s="25"/>
      <c r="M4610" s="13"/>
    </row>
    <row r="4611" spans="1:13" x14ac:dyDescent="0.25">
      <c r="A4611" s="7" t="str">
        <f>IF(C4611="","",IFERROR(IF(VLOOKUP(C4611,'Program Mapping'!B:B,1,FALSE)=C4611,"OK","Fix"),"Fix"))</f>
        <v/>
      </c>
      <c r="C4611" s="32"/>
      <c r="E4611" s="25"/>
      <c r="F4611" s="25"/>
      <c r="M4611" s="13"/>
    </row>
    <row r="4612" spans="1:13" x14ac:dyDescent="0.25">
      <c r="A4612" s="7" t="str">
        <f>IF(C4612="","",IFERROR(IF(VLOOKUP(C4612,'Program Mapping'!B:B,1,FALSE)=C4612,"OK","Fix"),"Fix"))</f>
        <v/>
      </c>
      <c r="C4612" s="32"/>
      <c r="E4612" s="25"/>
      <c r="F4612" s="25"/>
      <c r="M4612" s="13"/>
    </row>
    <row r="4613" spans="1:13" x14ac:dyDescent="0.25">
      <c r="A4613" s="7" t="str">
        <f>IF(C4613="","",IFERROR(IF(VLOOKUP(C4613,'Program Mapping'!B:B,1,FALSE)=C4613,"OK","Fix"),"Fix"))</f>
        <v/>
      </c>
      <c r="C4613" s="32"/>
      <c r="E4613" s="25"/>
      <c r="F4613" s="25"/>
      <c r="M4613" s="13"/>
    </row>
    <row r="4614" spans="1:13" x14ac:dyDescent="0.25">
      <c r="A4614" s="7" t="str">
        <f>IF(C4614="","",IFERROR(IF(VLOOKUP(C4614,'Program Mapping'!B:B,1,FALSE)=C4614,"OK","Fix"),"Fix"))</f>
        <v/>
      </c>
      <c r="C4614" s="32"/>
      <c r="E4614" s="25"/>
      <c r="F4614" s="25"/>
      <c r="M4614" s="13"/>
    </row>
    <row r="4615" spans="1:13" x14ac:dyDescent="0.25">
      <c r="A4615" s="7" t="str">
        <f>IF(C4615="","",IFERROR(IF(VLOOKUP(C4615,'Program Mapping'!B:B,1,FALSE)=C4615,"OK","Fix"),"Fix"))</f>
        <v/>
      </c>
      <c r="C4615" s="32"/>
      <c r="E4615" s="25"/>
      <c r="F4615" s="25"/>
      <c r="M4615" s="13"/>
    </row>
    <row r="4616" spans="1:13" x14ac:dyDescent="0.25">
      <c r="A4616" s="7" t="str">
        <f>IF(C4616="","",IFERROR(IF(VLOOKUP(C4616,'Program Mapping'!B:B,1,FALSE)=C4616,"OK","Fix"),"Fix"))</f>
        <v/>
      </c>
      <c r="C4616" s="32"/>
      <c r="E4616" s="25"/>
      <c r="F4616" s="25"/>
      <c r="M4616" s="13"/>
    </row>
    <row r="4617" spans="1:13" x14ac:dyDescent="0.25">
      <c r="A4617" s="7" t="str">
        <f>IF(C4617="","",IFERROR(IF(VLOOKUP(C4617,'Program Mapping'!B:B,1,FALSE)=C4617,"OK","Fix"),"Fix"))</f>
        <v/>
      </c>
      <c r="C4617" s="32"/>
      <c r="E4617" s="25"/>
      <c r="F4617" s="25"/>
      <c r="M4617" s="13"/>
    </row>
    <row r="4618" spans="1:13" x14ac:dyDescent="0.25">
      <c r="A4618" s="7" t="str">
        <f>IF(C4618="","",IFERROR(IF(VLOOKUP(C4618,'Program Mapping'!B:B,1,FALSE)=C4618,"OK","Fix"),"Fix"))</f>
        <v/>
      </c>
      <c r="C4618" s="32"/>
      <c r="E4618" s="25"/>
      <c r="F4618" s="25"/>
      <c r="M4618" s="13"/>
    </row>
    <row r="4619" spans="1:13" x14ac:dyDescent="0.25">
      <c r="A4619" s="7" t="str">
        <f>IF(C4619="","",IFERROR(IF(VLOOKUP(C4619,'Program Mapping'!B:B,1,FALSE)=C4619,"OK","Fix"),"Fix"))</f>
        <v/>
      </c>
      <c r="C4619" s="32"/>
      <c r="E4619" s="25"/>
      <c r="F4619" s="25"/>
      <c r="M4619" s="13"/>
    </row>
    <row r="4620" spans="1:13" x14ac:dyDescent="0.25">
      <c r="A4620" s="7" t="str">
        <f>IF(C4620="","",IFERROR(IF(VLOOKUP(C4620,'Program Mapping'!B:B,1,FALSE)=C4620,"OK","Fix"),"Fix"))</f>
        <v/>
      </c>
      <c r="C4620" s="32"/>
      <c r="E4620" s="25"/>
      <c r="F4620" s="25"/>
      <c r="M4620" s="13"/>
    </row>
    <row r="4621" spans="1:13" x14ac:dyDescent="0.25">
      <c r="A4621" s="7" t="str">
        <f>IF(C4621="","",IFERROR(IF(VLOOKUP(C4621,'Program Mapping'!B:B,1,FALSE)=C4621,"OK","Fix"),"Fix"))</f>
        <v/>
      </c>
      <c r="C4621" s="32"/>
      <c r="E4621" s="25"/>
      <c r="F4621" s="25"/>
      <c r="M4621" s="13"/>
    </row>
    <row r="4622" spans="1:13" x14ac:dyDescent="0.25">
      <c r="A4622" s="7" t="str">
        <f>IF(C4622="","",IFERROR(IF(VLOOKUP(C4622,'Program Mapping'!B:B,1,FALSE)=C4622,"OK","Fix"),"Fix"))</f>
        <v/>
      </c>
      <c r="C4622" s="32"/>
      <c r="E4622" s="25"/>
      <c r="F4622" s="25"/>
      <c r="M4622" s="13"/>
    </row>
    <row r="4623" spans="1:13" x14ac:dyDescent="0.25">
      <c r="A4623" s="7" t="str">
        <f>IF(C4623="","",IFERROR(IF(VLOOKUP(C4623,'Program Mapping'!B:B,1,FALSE)=C4623,"OK","Fix"),"Fix"))</f>
        <v/>
      </c>
      <c r="C4623" s="32"/>
      <c r="E4623" s="25"/>
      <c r="F4623" s="25"/>
      <c r="M4623" s="13"/>
    </row>
    <row r="4624" spans="1:13" x14ac:dyDescent="0.25">
      <c r="A4624" s="7" t="str">
        <f>IF(C4624="","",IFERROR(IF(VLOOKUP(C4624,'Program Mapping'!B:B,1,FALSE)=C4624,"OK","Fix"),"Fix"))</f>
        <v/>
      </c>
      <c r="C4624" s="32"/>
      <c r="E4624" s="25"/>
      <c r="F4624" s="25"/>
      <c r="M4624" s="13"/>
    </row>
    <row r="4625" spans="1:13" x14ac:dyDescent="0.25">
      <c r="A4625" s="7" t="str">
        <f>IF(C4625="","",IFERROR(IF(VLOOKUP(C4625,'Program Mapping'!B:B,1,FALSE)=C4625,"OK","Fix"),"Fix"))</f>
        <v/>
      </c>
      <c r="C4625" s="32"/>
      <c r="E4625" s="25"/>
      <c r="F4625" s="25"/>
      <c r="M4625" s="13"/>
    </row>
    <row r="4626" spans="1:13" x14ac:dyDescent="0.25">
      <c r="A4626" s="7" t="str">
        <f>IF(C4626="","",IFERROR(IF(VLOOKUP(C4626,'Program Mapping'!B:B,1,FALSE)=C4626,"OK","Fix"),"Fix"))</f>
        <v/>
      </c>
      <c r="C4626" s="32"/>
      <c r="E4626" s="25"/>
      <c r="F4626" s="25"/>
      <c r="M4626" s="13"/>
    </row>
    <row r="4627" spans="1:13" x14ac:dyDescent="0.25">
      <c r="A4627" s="7" t="str">
        <f>IF(C4627="","",IFERROR(IF(VLOOKUP(C4627,'Program Mapping'!B:B,1,FALSE)=C4627,"OK","Fix"),"Fix"))</f>
        <v/>
      </c>
      <c r="C4627" s="32"/>
      <c r="E4627" s="25"/>
      <c r="F4627" s="25"/>
      <c r="M4627" s="13"/>
    </row>
    <row r="4628" spans="1:13" x14ac:dyDescent="0.25">
      <c r="A4628" s="7" t="str">
        <f>IF(C4628="","",IFERROR(IF(VLOOKUP(C4628,'Program Mapping'!B:B,1,FALSE)=C4628,"OK","Fix"),"Fix"))</f>
        <v/>
      </c>
      <c r="C4628" s="32"/>
      <c r="E4628" s="25"/>
      <c r="F4628" s="25"/>
      <c r="M4628" s="13"/>
    </row>
    <row r="4629" spans="1:13" x14ac:dyDescent="0.25">
      <c r="A4629" s="7" t="str">
        <f>IF(C4629="","",IFERROR(IF(VLOOKUP(C4629,'Program Mapping'!B:B,1,FALSE)=C4629,"OK","Fix"),"Fix"))</f>
        <v/>
      </c>
      <c r="C4629" s="32"/>
      <c r="E4629" s="25"/>
      <c r="F4629" s="25"/>
      <c r="M4629" s="13"/>
    </row>
    <row r="4630" spans="1:13" x14ac:dyDescent="0.25">
      <c r="A4630" s="7" t="str">
        <f>IF(C4630="","",IFERROR(IF(VLOOKUP(C4630,'Program Mapping'!B:B,1,FALSE)=C4630,"OK","Fix"),"Fix"))</f>
        <v/>
      </c>
      <c r="C4630" s="32"/>
      <c r="E4630" s="25"/>
      <c r="F4630" s="25"/>
      <c r="M4630" s="13"/>
    </row>
    <row r="4631" spans="1:13" x14ac:dyDescent="0.25">
      <c r="A4631" s="7" t="str">
        <f>IF(C4631="","",IFERROR(IF(VLOOKUP(C4631,'Program Mapping'!B:B,1,FALSE)=C4631,"OK","Fix"),"Fix"))</f>
        <v/>
      </c>
      <c r="C4631" s="32"/>
      <c r="E4631" s="25"/>
      <c r="F4631" s="25"/>
      <c r="M4631" s="13"/>
    </row>
    <row r="4632" spans="1:13" x14ac:dyDescent="0.25">
      <c r="A4632" s="7" t="str">
        <f>IF(C4632="","",IFERROR(IF(VLOOKUP(C4632,'Program Mapping'!B:B,1,FALSE)=C4632,"OK","Fix"),"Fix"))</f>
        <v/>
      </c>
      <c r="C4632" s="32"/>
      <c r="E4632" s="25"/>
      <c r="F4632" s="25"/>
      <c r="M4632" s="13"/>
    </row>
    <row r="4633" spans="1:13" x14ac:dyDescent="0.25">
      <c r="A4633" s="7" t="str">
        <f>IF(C4633="","",IFERROR(IF(VLOOKUP(C4633,'Program Mapping'!B:B,1,FALSE)=C4633,"OK","Fix"),"Fix"))</f>
        <v/>
      </c>
      <c r="C4633" s="32"/>
      <c r="E4633" s="25"/>
      <c r="F4633" s="25"/>
      <c r="M4633" s="13"/>
    </row>
    <row r="4634" spans="1:13" x14ac:dyDescent="0.25">
      <c r="A4634" s="7" t="str">
        <f>IF(C4634="","",IFERROR(IF(VLOOKUP(C4634,'Program Mapping'!B:B,1,FALSE)=C4634,"OK","Fix"),"Fix"))</f>
        <v/>
      </c>
      <c r="C4634" s="32"/>
      <c r="E4634" s="25"/>
      <c r="F4634" s="25"/>
      <c r="M4634" s="13"/>
    </row>
    <row r="4635" spans="1:13" x14ac:dyDescent="0.25">
      <c r="A4635" s="7" t="str">
        <f>IF(C4635="","",IFERROR(IF(VLOOKUP(C4635,'Program Mapping'!B:B,1,FALSE)=C4635,"OK","Fix"),"Fix"))</f>
        <v/>
      </c>
      <c r="C4635" s="32"/>
      <c r="E4635" s="25"/>
      <c r="F4635" s="25"/>
      <c r="M4635" s="13"/>
    </row>
    <row r="4636" spans="1:13" x14ac:dyDescent="0.25">
      <c r="A4636" s="7" t="str">
        <f>IF(C4636="","",IFERROR(IF(VLOOKUP(C4636,'Program Mapping'!B:B,1,FALSE)=C4636,"OK","Fix"),"Fix"))</f>
        <v/>
      </c>
      <c r="C4636" s="32"/>
      <c r="E4636" s="25"/>
      <c r="F4636" s="25"/>
      <c r="M4636" s="13"/>
    </row>
    <row r="4637" spans="1:13" x14ac:dyDescent="0.25">
      <c r="A4637" s="7" t="str">
        <f>IF(C4637="","",IFERROR(IF(VLOOKUP(C4637,'Program Mapping'!B:B,1,FALSE)=C4637,"OK","Fix"),"Fix"))</f>
        <v/>
      </c>
      <c r="C4637" s="32"/>
      <c r="E4637" s="25"/>
      <c r="F4637" s="25"/>
      <c r="M4637" s="13"/>
    </row>
    <row r="4638" spans="1:13" x14ac:dyDescent="0.25">
      <c r="A4638" s="7" t="str">
        <f>IF(C4638="","",IFERROR(IF(VLOOKUP(C4638,'Program Mapping'!B:B,1,FALSE)=C4638,"OK","Fix"),"Fix"))</f>
        <v/>
      </c>
      <c r="C4638" s="32"/>
      <c r="E4638" s="25"/>
      <c r="F4638" s="25"/>
      <c r="M4638" s="13"/>
    </row>
    <row r="4639" spans="1:13" x14ac:dyDescent="0.25">
      <c r="A4639" s="7" t="str">
        <f>IF(C4639="","",IFERROR(IF(VLOOKUP(C4639,'Program Mapping'!B:B,1,FALSE)=C4639,"OK","Fix"),"Fix"))</f>
        <v/>
      </c>
      <c r="C4639" s="32"/>
      <c r="E4639" s="25"/>
      <c r="F4639" s="25"/>
      <c r="M4639" s="13"/>
    </row>
    <row r="4640" spans="1:13" x14ac:dyDescent="0.25">
      <c r="A4640" s="7" t="str">
        <f>IF(C4640="","",IFERROR(IF(VLOOKUP(C4640,'Program Mapping'!B:B,1,FALSE)=C4640,"OK","Fix"),"Fix"))</f>
        <v/>
      </c>
      <c r="C4640" s="32"/>
      <c r="E4640" s="25"/>
      <c r="F4640" s="25"/>
      <c r="M4640" s="13"/>
    </row>
    <row r="4641" spans="1:13" x14ac:dyDescent="0.25">
      <c r="A4641" s="7" t="str">
        <f>IF(C4641="","",IFERROR(IF(VLOOKUP(C4641,'Program Mapping'!B:B,1,FALSE)=C4641,"OK","Fix"),"Fix"))</f>
        <v/>
      </c>
      <c r="C4641" s="32"/>
      <c r="E4641" s="25"/>
      <c r="F4641" s="25"/>
      <c r="M4641" s="13"/>
    </row>
    <row r="4642" spans="1:13" x14ac:dyDescent="0.25">
      <c r="A4642" s="7" t="str">
        <f>IF(C4642="","",IFERROR(IF(VLOOKUP(C4642,'Program Mapping'!B:B,1,FALSE)=C4642,"OK","Fix"),"Fix"))</f>
        <v/>
      </c>
      <c r="C4642" s="32"/>
      <c r="E4642" s="25"/>
      <c r="F4642" s="25"/>
      <c r="M4642" s="13"/>
    </row>
    <row r="4643" spans="1:13" x14ac:dyDescent="0.25">
      <c r="A4643" s="7" t="str">
        <f>IF(C4643="","",IFERROR(IF(VLOOKUP(C4643,'Program Mapping'!B:B,1,FALSE)=C4643,"OK","Fix"),"Fix"))</f>
        <v/>
      </c>
      <c r="C4643" s="32"/>
      <c r="E4643" s="25"/>
      <c r="F4643" s="25"/>
      <c r="M4643" s="13"/>
    </row>
    <row r="4644" spans="1:13" x14ac:dyDescent="0.25">
      <c r="A4644" s="7" t="str">
        <f>IF(C4644="","",IFERROR(IF(VLOOKUP(C4644,'Program Mapping'!B:B,1,FALSE)=C4644,"OK","Fix"),"Fix"))</f>
        <v/>
      </c>
      <c r="C4644" s="32"/>
      <c r="E4644" s="25"/>
      <c r="F4644" s="25"/>
      <c r="M4644" s="13"/>
    </row>
    <row r="4645" spans="1:13" x14ac:dyDescent="0.25">
      <c r="A4645" s="7" t="str">
        <f>IF(C4645="","",IFERROR(IF(VLOOKUP(C4645,'Program Mapping'!B:B,1,FALSE)=C4645,"OK","Fix"),"Fix"))</f>
        <v/>
      </c>
      <c r="C4645" s="32"/>
      <c r="E4645" s="25"/>
      <c r="F4645" s="25"/>
      <c r="M4645" s="13"/>
    </row>
    <row r="4646" spans="1:13" x14ac:dyDescent="0.25">
      <c r="A4646" s="7" t="str">
        <f>IF(C4646="","",IFERROR(IF(VLOOKUP(C4646,'Program Mapping'!B:B,1,FALSE)=C4646,"OK","Fix"),"Fix"))</f>
        <v/>
      </c>
      <c r="C4646" s="32"/>
      <c r="E4646" s="25"/>
      <c r="F4646" s="25"/>
      <c r="M4646" s="13"/>
    </row>
    <row r="4647" spans="1:13" x14ac:dyDescent="0.25">
      <c r="A4647" s="7" t="str">
        <f>IF(C4647="","",IFERROR(IF(VLOOKUP(C4647,'Program Mapping'!B:B,1,FALSE)=C4647,"OK","Fix"),"Fix"))</f>
        <v/>
      </c>
      <c r="C4647" s="32"/>
      <c r="E4647" s="25"/>
      <c r="F4647" s="25"/>
      <c r="M4647" s="13"/>
    </row>
    <row r="4648" spans="1:13" x14ac:dyDescent="0.25">
      <c r="A4648" s="7" t="str">
        <f>IF(C4648="","",IFERROR(IF(VLOOKUP(C4648,'Program Mapping'!B:B,1,FALSE)=C4648,"OK","Fix"),"Fix"))</f>
        <v/>
      </c>
      <c r="C4648" s="32"/>
      <c r="E4648" s="25"/>
      <c r="F4648" s="25"/>
      <c r="M4648" s="13"/>
    </row>
    <row r="4649" spans="1:13" x14ac:dyDescent="0.25">
      <c r="A4649" s="7" t="str">
        <f>IF(C4649="","",IFERROR(IF(VLOOKUP(C4649,'Program Mapping'!B:B,1,FALSE)=C4649,"OK","Fix"),"Fix"))</f>
        <v/>
      </c>
      <c r="C4649" s="32"/>
      <c r="E4649" s="25"/>
      <c r="F4649" s="25"/>
      <c r="M4649" s="13"/>
    </row>
    <row r="4650" spans="1:13" x14ac:dyDescent="0.25">
      <c r="A4650" s="7" t="str">
        <f>IF(C4650="","",IFERROR(IF(VLOOKUP(C4650,'Program Mapping'!B:B,1,FALSE)=C4650,"OK","Fix"),"Fix"))</f>
        <v/>
      </c>
      <c r="C4650" s="32"/>
      <c r="E4650" s="25"/>
      <c r="F4650" s="25"/>
      <c r="M4650" s="13"/>
    </row>
    <row r="4651" spans="1:13" x14ac:dyDescent="0.25">
      <c r="A4651" s="7" t="str">
        <f>IF(C4651="","",IFERROR(IF(VLOOKUP(C4651,'Program Mapping'!B:B,1,FALSE)=C4651,"OK","Fix"),"Fix"))</f>
        <v/>
      </c>
      <c r="C4651" s="32"/>
      <c r="E4651" s="25"/>
      <c r="F4651" s="25"/>
      <c r="M4651" s="13"/>
    </row>
    <row r="4652" spans="1:13" x14ac:dyDescent="0.25">
      <c r="A4652" s="7" t="str">
        <f>IF(C4652="","",IFERROR(IF(VLOOKUP(C4652,'Program Mapping'!B:B,1,FALSE)=C4652,"OK","Fix"),"Fix"))</f>
        <v/>
      </c>
      <c r="C4652" s="32"/>
      <c r="E4652" s="25"/>
      <c r="F4652" s="25"/>
      <c r="M4652" s="13"/>
    </row>
    <row r="4653" spans="1:13" x14ac:dyDescent="0.25">
      <c r="A4653" s="7" t="str">
        <f>IF(C4653="","",IFERROR(IF(VLOOKUP(C4653,'Program Mapping'!B:B,1,FALSE)=C4653,"OK","Fix"),"Fix"))</f>
        <v/>
      </c>
      <c r="C4653" s="32"/>
      <c r="E4653" s="25"/>
      <c r="F4653" s="25"/>
      <c r="M4653" s="13"/>
    </row>
    <row r="4654" spans="1:13" x14ac:dyDescent="0.25">
      <c r="A4654" s="7" t="str">
        <f>IF(C4654="","",IFERROR(IF(VLOOKUP(C4654,'Program Mapping'!B:B,1,FALSE)=C4654,"OK","Fix"),"Fix"))</f>
        <v/>
      </c>
      <c r="C4654" s="32"/>
      <c r="E4654" s="25"/>
      <c r="F4654" s="25"/>
      <c r="M4654" s="13"/>
    </row>
    <row r="4655" spans="1:13" x14ac:dyDescent="0.25">
      <c r="A4655" s="7" t="str">
        <f>IF(C4655="","",IFERROR(IF(VLOOKUP(C4655,'Program Mapping'!B:B,1,FALSE)=C4655,"OK","Fix"),"Fix"))</f>
        <v/>
      </c>
      <c r="C4655" s="32"/>
      <c r="E4655" s="25"/>
      <c r="F4655" s="25"/>
      <c r="M4655" s="13"/>
    </row>
    <row r="4656" spans="1:13" x14ac:dyDescent="0.25">
      <c r="A4656" s="7" t="str">
        <f>IF(C4656="","",IFERROR(IF(VLOOKUP(C4656,'Program Mapping'!B:B,1,FALSE)=C4656,"OK","Fix"),"Fix"))</f>
        <v/>
      </c>
      <c r="C4656" s="32"/>
      <c r="E4656" s="25"/>
      <c r="F4656" s="25"/>
      <c r="M4656" s="13"/>
    </row>
    <row r="4657" spans="1:13" x14ac:dyDescent="0.25">
      <c r="A4657" s="7" t="str">
        <f>IF(C4657="","",IFERROR(IF(VLOOKUP(C4657,'Program Mapping'!B:B,1,FALSE)=C4657,"OK","Fix"),"Fix"))</f>
        <v/>
      </c>
      <c r="C4657" s="32"/>
      <c r="E4657" s="25"/>
      <c r="F4657" s="25"/>
      <c r="M4657" s="13"/>
    </row>
    <row r="4658" spans="1:13" x14ac:dyDescent="0.25">
      <c r="A4658" s="7" t="str">
        <f>IF(C4658="","",IFERROR(IF(VLOOKUP(C4658,'Program Mapping'!B:B,1,FALSE)=C4658,"OK","Fix"),"Fix"))</f>
        <v/>
      </c>
      <c r="C4658" s="32"/>
      <c r="E4658" s="25"/>
      <c r="F4658" s="25"/>
      <c r="M4658" s="13"/>
    </row>
    <row r="4659" spans="1:13" x14ac:dyDescent="0.25">
      <c r="A4659" s="7" t="str">
        <f>IF(C4659="","",IFERROR(IF(VLOOKUP(C4659,'Program Mapping'!B:B,1,FALSE)=C4659,"OK","Fix"),"Fix"))</f>
        <v/>
      </c>
      <c r="C4659" s="32"/>
      <c r="E4659" s="25"/>
      <c r="F4659" s="25"/>
      <c r="M4659" s="13"/>
    </row>
    <row r="4660" spans="1:13" x14ac:dyDescent="0.25">
      <c r="A4660" s="7" t="str">
        <f>IF(C4660="","",IFERROR(IF(VLOOKUP(C4660,'Program Mapping'!B:B,1,FALSE)=C4660,"OK","Fix"),"Fix"))</f>
        <v/>
      </c>
      <c r="C4660" s="32"/>
      <c r="E4660" s="25"/>
      <c r="F4660" s="25"/>
      <c r="M4660" s="13"/>
    </row>
    <row r="4661" spans="1:13" x14ac:dyDescent="0.25">
      <c r="A4661" s="7" t="str">
        <f>IF(C4661="","",IFERROR(IF(VLOOKUP(C4661,'Program Mapping'!B:B,1,FALSE)=C4661,"OK","Fix"),"Fix"))</f>
        <v/>
      </c>
      <c r="C4661" s="32"/>
      <c r="E4661" s="25"/>
      <c r="F4661" s="25"/>
      <c r="M4661" s="13"/>
    </row>
    <row r="4662" spans="1:13" x14ac:dyDescent="0.25">
      <c r="A4662" s="7" t="str">
        <f>IF(C4662="","",IFERROR(IF(VLOOKUP(C4662,'Program Mapping'!B:B,1,FALSE)=C4662,"OK","Fix"),"Fix"))</f>
        <v/>
      </c>
      <c r="C4662" s="32"/>
      <c r="E4662" s="25"/>
      <c r="F4662" s="25"/>
      <c r="M4662" s="13"/>
    </row>
    <row r="4663" spans="1:13" x14ac:dyDescent="0.25">
      <c r="A4663" s="7" t="str">
        <f>IF(C4663="","",IFERROR(IF(VLOOKUP(C4663,'Program Mapping'!B:B,1,FALSE)=C4663,"OK","Fix"),"Fix"))</f>
        <v/>
      </c>
      <c r="C4663" s="32"/>
      <c r="E4663" s="25"/>
      <c r="F4663" s="25"/>
      <c r="M4663" s="13"/>
    </row>
    <row r="4664" spans="1:13" x14ac:dyDescent="0.25">
      <c r="A4664" s="7" t="str">
        <f>IF(C4664="","",IFERROR(IF(VLOOKUP(C4664,'Program Mapping'!B:B,1,FALSE)=C4664,"OK","Fix"),"Fix"))</f>
        <v/>
      </c>
      <c r="C4664" s="32"/>
      <c r="E4664" s="25"/>
      <c r="F4664" s="25"/>
      <c r="M4664" s="13"/>
    </row>
    <row r="4665" spans="1:13" x14ac:dyDescent="0.25">
      <c r="A4665" s="7" t="str">
        <f>IF(C4665="","",IFERROR(IF(VLOOKUP(C4665,'Program Mapping'!B:B,1,FALSE)=C4665,"OK","Fix"),"Fix"))</f>
        <v/>
      </c>
      <c r="C4665" s="32"/>
      <c r="E4665" s="25"/>
      <c r="F4665" s="25"/>
      <c r="M4665" s="13"/>
    </row>
    <row r="4666" spans="1:13" x14ac:dyDescent="0.25">
      <c r="A4666" s="7" t="str">
        <f>IF(C4666="","",IFERROR(IF(VLOOKUP(C4666,'Program Mapping'!B:B,1,FALSE)=C4666,"OK","Fix"),"Fix"))</f>
        <v/>
      </c>
      <c r="C4666" s="32"/>
      <c r="E4666" s="25"/>
      <c r="F4666" s="25"/>
      <c r="M4666" s="13"/>
    </row>
    <row r="4667" spans="1:13" x14ac:dyDescent="0.25">
      <c r="A4667" s="7" t="str">
        <f>IF(C4667="","",IFERROR(IF(VLOOKUP(C4667,'Program Mapping'!B:B,1,FALSE)=C4667,"OK","Fix"),"Fix"))</f>
        <v/>
      </c>
      <c r="C4667" s="32"/>
      <c r="E4667" s="25"/>
      <c r="F4667" s="25"/>
      <c r="M4667" s="13"/>
    </row>
    <row r="4668" spans="1:13" x14ac:dyDescent="0.25">
      <c r="A4668" s="7" t="str">
        <f>IF(C4668="","",IFERROR(IF(VLOOKUP(C4668,'Program Mapping'!B:B,1,FALSE)=C4668,"OK","Fix"),"Fix"))</f>
        <v/>
      </c>
      <c r="C4668" s="32"/>
      <c r="E4668" s="25"/>
      <c r="F4668" s="25"/>
      <c r="M4668" s="13"/>
    </row>
    <row r="4669" spans="1:13" x14ac:dyDescent="0.25">
      <c r="A4669" s="7" t="str">
        <f>IF(C4669="","",IFERROR(IF(VLOOKUP(C4669,'Program Mapping'!B:B,1,FALSE)=C4669,"OK","Fix"),"Fix"))</f>
        <v/>
      </c>
      <c r="C4669" s="32"/>
      <c r="E4669" s="25"/>
      <c r="F4669" s="25"/>
      <c r="M4669" s="13"/>
    </row>
    <row r="4670" spans="1:13" x14ac:dyDescent="0.25">
      <c r="A4670" s="7" t="str">
        <f>IF(C4670="","",IFERROR(IF(VLOOKUP(C4670,'Program Mapping'!B:B,1,FALSE)=C4670,"OK","Fix"),"Fix"))</f>
        <v/>
      </c>
      <c r="C4670" s="32"/>
      <c r="E4670" s="25"/>
      <c r="F4670" s="25"/>
      <c r="M4670" s="13"/>
    </row>
    <row r="4671" spans="1:13" x14ac:dyDescent="0.25">
      <c r="A4671" s="7" t="str">
        <f>IF(C4671="","",IFERROR(IF(VLOOKUP(C4671,'Program Mapping'!B:B,1,FALSE)=C4671,"OK","Fix"),"Fix"))</f>
        <v/>
      </c>
      <c r="C4671" s="32"/>
      <c r="E4671" s="25"/>
      <c r="F4671" s="25"/>
      <c r="M4671" s="13"/>
    </row>
    <row r="4672" spans="1:13" x14ac:dyDescent="0.25">
      <c r="A4672" s="7" t="str">
        <f>IF(C4672="","",IFERROR(IF(VLOOKUP(C4672,'Program Mapping'!B:B,1,FALSE)=C4672,"OK","Fix"),"Fix"))</f>
        <v/>
      </c>
      <c r="C4672" s="32"/>
      <c r="E4672" s="25"/>
      <c r="F4672" s="25"/>
      <c r="M4672" s="13"/>
    </row>
    <row r="4673" spans="1:13" x14ac:dyDescent="0.25">
      <c r="A4673" s="7" t="str">
        <f>IF(C4673="","",IFERROR(IF(VLOOKUP(C4673,'Program Mapping'!B:B,1,FALSE)=C4673,"OK","Fix"),"Fix"))</f>
        <v/>
      </c>
      <c r="C4673" s="32"/>
      <c r="E4673" s="25"/>
      <c r="F4673" s="25"/>
      <c r="M4673" s="13"/>
    </row>
    <row r="4674" spans="1:13" x14ac:dyDescent="0.25">
      <c r="A4674" s="7" t="str">
        <f>IF(C4674="","",IFERROR(IF(VLOOKUP(C4674,'Program Mapping'!B:B,1,FALSE)=C4674,"OK","Fix"),"Fix"))</f>
        <v/>
      </c>
      <c r="C4674" s="32"/>
      <c r="E4674" s="25"/>
      <c r="F4674" s="25"/>
      <c r="M4674" s="13"/>
    </row>
    <row r="4675" spans="1:13" x14ac:dyDescent="0.25">
      <c r="A4675" s="7" t="str">
        <f>IF(C4675="","",IFERROR(IF(VLOOKUP(C4675,'Program Mapping'!B:B,1,FALSE)=C4675,"OK","Fix"),"Fix"))</f>
        <v/>
      </c>
      <c r="C4675" s="32"/>
      <c r="E4675" s="25"/>
      <c r="F4675" s="25"/>
      <c r="M4675" s="13"/>
    </row>
    <row r="4676" spans="1:13" x14ac:dyDescent="0.25">
      <c r="A4676" s="7" t="str">
        <f>IF(C4676="","",IFERROR(IF(VLOOKUP(C4676,'Program Mapping'!B:B,1,FALSE)=C4676,"OK","Fix"),"Fix"))</f>
        <v/>
      </c>
      <c r="C4676" s="32"/>
      <c r="E4676" s="25"/>
      <c r="F4676" s="25"/>
      <c r="M4676" s="13"/>
    </row>
    <row r="4677" spans="1:13" x14ac:dyDescent="0.25">
      <c r="A4677" s="7" t="str">
        <f>IF(C4677="","",IFERROR(IF(VLOOKUP(C4677,'Program Mapping'!B:B,1,FALSE)=C4677,"OK","Fix"),"Fix"))</f>
        <v/>
      </c>
      <c r="C4677" s="32"/>
      <c r="E4677" s="25"/>
      <c r="F4677" s="25"/>
      <c r="M4677" s="13"/>
    </row>
    <row r="4678" spans="1:13" x14ac:dyDescent="0.25">
      <c r="A4678" s="7" t="str">
        <f>IF(C4678="","",IFERROR(IF(VLOOKUP(C4678,'Program Mapping'!B:B,1,FALSE)=C4678,"OK","Fix"),"Fix"))</f>
        <v/>
      </c>
      <c r="C4678" s="32"/>
      <c r="E4678" s="25"/>
      <c r="F4678" s="25"/>
      <c r="M4678" s="13"/>
    </row>
    <row r="4679" spans="1:13" x14ac:dyDescent="0.25">
      <c r="A4679" s="7" t="str">
        <f>IF(C4679="","",IFERROR(IF(VLOOKUP(C4679,'Program Mapping'!B:B,1,FALSE)=C4679,"OK","Fix"),"Fix"))</f>
        <v/>
      </c>
      <c r="C4679" s="32"/>
      <c r="E4679" s="25"/>
      <c r="F4679" s="25"/>
      <c r="M4679" s="13"/>
    </row>
    <row r="4680" spans="1:13" x14ac:dyDescent="0.25">
      <c r="A4680" s="7" t="str">
        <f>IF(C4680="","",IFERROR(IF(VLOOKUP(C4680,'Program Mapping'!B:B,1,FALSE)=C4680,"OK","Fix"),"Fix"))</f>
        <v/>
      </c>
      <c r="C4680" s="32"/>
      <c r="E4680" s="25"/>
      <c r="F4680" s="25"/>
      <c r="M4680" s="13"/>
    </row>
    <row r="4681" spans="1:13" x14ac:dyDescent="0.25">
      <c r="A4681" s="7" t="str">
        <f>IF(C4681="","",IFERROR(IF(VLOOKUP(C4681,'Program Mapping'!B:B,1,FALSE)=C4681,"OK","Fix"),"Fix"))</f>
        <v/>
      </c>
      <c r="C4681" s="32"/>
      <c r="E4681" s="25"/>
      <c r="F4681" s="25"/>
      <c r="M4681" s="13"/>
    </row>
    <row r="4682" spans="1:13" x14ac:dyDescent="0.25">
      <c r="A4682" s="7" t="str">
        <f>IF(C4682="","",IFERROR(IF(VLOOKUP(C4682,'Program Mapping'!B:B,1,FALSE)=C4682,"OK","Fix"),"Fix"))</f>
        <v/>
      </c>
      <c r="C4682" s="32"/>
      <c r="E4682" s="25"/>
      <c r="F4682" s="25"/>
      <c r="M4682" s="13"/>
    </row>
    <row r="4683" spans="1:13" x14ac:dyDescent="0.25">
      <c r="A4683" s="7" t="str">
        <f>IF(C4683="","",IFERROR(IF(VLOOKUP(C4683,'Program Mapping'!B:B,1,FALSE)=C4683,"OK","Fix"),"Fix"))</f>
        <v/>
      </c>
      <c r="C4683" s="32"/>
      <c r="E4683" s="25"/>
      <c r="F4683" s="25"/>
      <c r="M4683" s="13"/>
    </row>
    <row r="4684" spans="1:13" x14ac:dyDescent="0.25">
      <c r="A4684" s="7" t="str">
        <f>IF(C4684="","",IFERROR(IF(VLOOKUP(C4684,'Program Mapping'!B:B,1,FALSE)=C4684,"OK","Fix"),"Fix"))</f>
        <v/>
      </c>
      <c r="C4684" s="32"/>
      <c r="E4684" s="25"/>
      <c r="F4684" s="25"/>
      <c r="M4684" s="13"/>
    </row>
    <row r="4685" spans="1:13" x14ac:dyDescent="0.25">
      <c r="A4685" s="7" t="str">
        <f>IF(C4685="","",IFERROR(IF(VLOOKUP(C4685,'Program Mapping'!B:B,1,FALSE)=C4685,"OK","Fix"),"Fix"))</f>
        <v/>
      </c>
      <c r="C4685" s="32"/>
      <c r="E4685" s="25"/>
      <c r="F4685" s="25"/>
      <c r="M4685" s="13"/>
    </row>
    <row r="4686" spans="1:13" x14ac:dyDescent="0.25">
      <c r="A4686" s="7" t="str">
        <f>IF(C4686="","",IFERROR(IF(VLOOKUP(C4686,'Program Mapping'!B:B,1,FALSE)=C4686,"OK","Fix"),"Fix"))</f>
        <v/>
      </c>
      <c r="C4686" s="32"/>
      <c r="E4686" s="25"/>
      <c r="F4686" s="25"/>
      <c r="M4686" s="13"/>
    </row>
    <row r="4687" spans="1:13" x14ac:dyDescent="0.25">
      <c r="A4687" s="7" t="str">
        <f>IF(C4687="","",IFERROR(IF(VLOOKUP(C4687,'Program Mapping'!B:B,1,FALSE)=C4687,"OK","Fix"),"Fix"))</f>
        <v/>
      </c>
      <c r="C4687" s="32"/>
      <c r="E4687" s="25"/>
      <c r="F4687" s="25"/>
      <c r="M4687" s="13"/>
    </row>
    <row r="4688" spans="1:13" x14ac:dyDescent="0.25">
      <c r="A4688" s="7" t="str">
        <f>IF(C4688="","",IFERROR(IF(VLOOKUP(C4688,'Program Mapping'!B:B,1,FALSE)=C4688,"OK","Fix"),"Fix"))</f>
        <v/>
      </c>
      <c r="C4688" s="32"/>
      <c r="E4688" s="25"/>
      <c r="F4688" s="25"/>
      <c r="M4688" s="13"/>
    </row>
    <row r="4689" spans="1:13" x14ac:dyDescent="0.25">
      <c r="A4689" s="7" t="str">
        <f>IF(C4689="","",IFERROR(IF(VLOOKUP(C4689,'Program Mapping'!B:B,1,FALSE)=C4689,"OK","Fix"),"Fix"))</f>
        <v/>
      </c>
      <c r="C4689" s="32"/>
      <c r="E4689" s="25"/>
      <c r="F4689" s="25"/>
      <c r="M4689" s="13"/>
    </row>
    <row r="4690" spans="1:13" x14ac:dyDescent="0.25">
      <c r="A4690" s="7" t="str">
        <f>IF(C4690="","",IFERROR(IF(VLOOKUP(C4690,'Program Mapping'!B:B,1,FALSE)=C4690,"OK","Fix"),"Fix"))</f>
        <v/>
      </c>
      <c r="C4690" s="32"/>
      <c r="E4690" s="25"/>
      <c r="F4690" s="25"/>
      <c r="M4690" s="13"/>
    </row>
    <row r="4691" spans="1:13" x14ac:dyDescent="0.25">
      <c r="A4691" s="7" t="str">
        <f>IF(C4691="","",IFERROR(IF(VLOOKUP(C4691,'Program Mapping'!B:B,1,FALSE)=C4691,"OK","Fix"),"Fix"))</f>
        <v/>
      </c>
      <c r="C4691" s="32"/>
      <c r="E4691" s="25"/>
      <c r="F4691" s="25"/>
      <c r="M4691" s="13"/>
    </row>
    <row r="4692" spans="1:13" x14ac:dyDescent="0.25">
      <c r="A4692" s="7" t="str">
        <f>IF(C4692="","",IFERROR(IF(VLOOKUP(C4692,'Program Mapping'!B:B,1,FALSE)=C4692,"OK","Fix"),"Fix"))</f>
        <v/>
      </c>
      <c r="C4692" s="32"/>
      <c r="E4692" s="25"/>
      <c r="F4692" s="25"/>
      <c r="M4692" s="13"/>
    </row>
    <row r="4693" spans="1:13" x14ac:dyDescent="0.25">
      <c r="A4693" s="7" t="str">
        <f>IF(C4693="","",IFERROR(IF(VLOOKUP(C4693,'Program Mapping'!B:B,1,FALSE)=C4693,"OK","Fix"),"Fix"))</f>
        <v/>
      </c>
      <c r="C4693" s="32"/>
      <c r="E4693" s="25"/>
      <c r="F4693" s="25"/>
      <c r="M4693" s="13"/>
    </row>
    <row r="4694" spans="1:13" x14ac:dyDescent="0.25">
      <c r="A4694" s="7" t="str">
        <f>IF(C4694="","",IFERROR(IF(VLOOKUP(C4694,'Program Mapping'!B:B,1,FALSE)=C4694,"OK","Fix"),"Fix"))</f>
        <v/>
      </c>
      <c r="C4694" s="32"/>
      <c r="E4694" s="25"/>
      <c r="F4694" s="25"/>
      <c r="M4694" s="13"/>
    </row>
    <row r="4695" spans="1:13" x14ac:dyDescent="0.25">
      <c r="A4695" s="7" t="str">
        <f>IF(C4695="","",IFERROR(IF(VLOOKUP(C4695,'Program Mapping'!B:B,1,FALSE)=C4695,"OK","Fix"),"Fix"))</f>
        <v/>
      </c>
      <c r="C4695" s="32"/>
      <c r="E4695" s="25"/>
      <c r="F4695" s="25"/>
      <c r="M4695" s="13"/>
    </row>
    <row r="4696" spans="1:13" x14ac:dyDescent="0.25">
      <c r="A4696" s="7" t="str">
        <f>IF(C4696="","",IFERROR(IF(VLOOKUP(C4696,'Program Mapping'!B:B,1,FALSE)=C4696,"OK","Fix"),"Fix"))</f>
        <v/>
      </c>
      <c r="C4696" s="32"/>
      <c r="E4696" s="25"/>
      <c r="F4696" s="25"/>
      <c r="M4696" s="13"/>
    </row>
    <row r="4697" spans="1:13" x14ac:dyDescent="0.25">
      <c r="A4697" s="7" t="str">
        <f>IF(C4697="","",IFERROR(IF(VLOOKUP(C4697,'Program Mapping'!B:B,1,FALSE)=C4697,"OK","Fix"),"Fix"))</f>
        <v/>
      </c>
      <c r="C4697" s="32"/>
      <c r="E4697" s="25"/>
      <c r="F4697" s="25"/>
      <c r="M4697" s="13"/>
    </row>
    <row r="4698" spans="1:13" x14ac:dyDescent="0.25">
      <c r="A4698" s="7" t="str">
        <f>IF(C4698="","",IFERROR(IF(VLOOKUP(C4698,'Program Mapping'!B:B,1,FALSE)=C4698,"OK","Fix"),"Fix"))</f>
        <v/>
      </c>
      <c r="C4698" s="32"/>
      <c r="E4698" s="25"/>
      <c r="F4698" s="25"/>
      <c r="M4698" s="13"/>
    </row>
    <row r="4699" spans="1:13" x14ac:dyDescent="0.25">
      <c r="A4699" s="7" t="str">
        <f>IF(C4699="","",IFERROR(IF(VLOOKUP(C4699,'Program Mapping'!B:B,1,FALSE)=C4699,"OK","Fix"),"Fix"))</f>
        <v/>
      </c>
      <c r="C4699" s="32"/>
      <c r="E4699" s="25"/>
      <c r="F4699" s="25"/>
      <c r="M4699" s="13"/>
    </row>
    <row r="4700" spans="1:13" x14ac:dyDescent="0.25">
      <c r="A4700" s="7" t="str">
        <f>IF(C4700="","",IFERROR(IF(VLOOKUP(C4700,'Program Mapping'!B:B,1,FALSE)=C4700,"OK","Fix"),"Fix"))</f>
        <v/>
      </c>
      <c r="C4700" s="32"/>
      <c r="E4700" s="25"/>
      <c r="F4700" s="25"/>
      <c r="M4700" s="13"/>
    </row>
    <row r="4701" spans="1:13" x14ac:dyDescent="0.25">
      <c r="A4701" s="7" t="str">
        <f>IF(C4701="","",IFERROR(IF(VLOOKUP(C4701,'Program Mapping'!B:B,1,FALSE)=C4701,"OK","Fix"),"Fix"))</f>
        <v/>
      </c>
      <c r="C4701" s="32"/>
      <c r="E4701" s="25"/>
      <c r="F4701" s="25"/>
      <c r="M4701" s="13"/>
    </row>
    <row r="4702" spans="1:13" x14ac:dyDescent="0.25">
      <c r="A4702" s="7" t="str">
        <f>IF(C4702="","",IFERROR(IF(VLOOKUP(C4702,'Program Mapping'!B:B,1,FALSE)=C4702,"OK","Fix"),"Fix"))</f>
        <v/>
      </c>
      <c r="C4702" s="32"/>
      <c r="E4702" s="25"/>
      <c r="F4702" s="25"/>
      <c r="M4702" s="13"/>
    </row>
    <row r="4703" spans="1:13" x14ac:dyDescent="0.25">
      <c r="A4703" s="7" t="str">
        <f>IF(C4703="","",IFERROR(IF(VLOOKUP(C4703,'Program Mapping'!B:B,1,FALSE)=C4703,"OK","Fix"),"Fix"))</f>
        <v/>
      </c>
      <c r="C4703" s="32"/>
      <c r="E4703" s="25"/>
      <c r="F4703" s="25"/>
      <c r="M4703" s="13"/>
    </row>
    <row r="4704" spans="1:13" x14ac:dyDescent="0.25">
      <c r="A4704" s="7" t="str">
        <f>IF(C4704="","",IFERROR(IF(VLOOKUP(C4704,'Program Mapping'!B:B,1,FALSE)=C4704,"OK","Fix"),"Fix"))</f>
        <v/>
      </c>
      <c r="C4704" s="32"/>
      <c r="E4704" s="25"/>
      <c r="F4704" s="25"/>
      <c r="M4704" s="13"/>
    </row>
    <row r="4705" spans="1:13" x14ac:dyDescent="0.25">
      <c r="A4705" s="7" t="str">
        <f>IF(C4705="","",IFERROR(IF(VLOOKUP(C4705,'Program Mapping'!B:B,1,FALSE)=C4705,"OK","Fix"),"Fix"))</f>
        <v/>
      </c>
      <c r="C4705" s="32"/>
      <c r="E4705" s="25"/>
      <c r="F4705" s="25"/>
      <c r="M4705" s="13"/>
    </row>
    <row r="4706" spans="1:13" x14ac:dyDescent="0.25">
      <c r="A4706" s="7" t="str">
        <f>IF(C4706="","",IFERROR(IF(VLOOKUP(C4706,'Program Mapping'!B:B,1,FALSE)=C4706,"OK","Fix"),"Fix"))</f>
        <v/>
      </c>
      <c r="C4706" s="32"/>
      <c r="E4706" s="25"/>
      <c r="F4706" s="25"/>
      <c r="M4706" s="13"/>
    </row>
    <row r="4707" spans="1:13" x14ac:dyDescent="0.25">
      <c r="A4707" s="7" t="str">
        <f>IF(C4707="","",IFERROR(IF(VLOOKUP(C4707,'Program Mapping'!B:B,1,FALSE)=C4707,"OK","Fix"),"Fix"))</f>
        <v/>
      </c>
      <c r="C4707" s="32"/>
      <c r="E4707" s="25"/>
      <c r="F4707" s="25"/>
      <c r="M4707" s="13"/>
    </row>
    <row r="4708" spans="1:13" x14ac:dyDescent="0.25">
      <c r="A4708" s="7" t="str">
        <f>IF(C4708="","",IFERROR(IF(VLOOKUP(C4708,'Program Mapping'!B:B,1,FALSE)=C4708,"OK","Fix"),"Fix"))</f>
        <v/>
      </c>
      <c r="C4708" s="32"/>
      <c r="E4708" s="25"/>
      <c r="F4708" s="25"/>
      <c r="M4708" s="13"/>
    </row>
    <row r="4709" spans="1:13" x14ac:dyDescent="0.25">
      <c r="A4709" s="7" t="str">
        <f>IF(C4709="","",IFERROR(IF(VLOOKUP(C4709,'Program Mapping'!B:B,1,FALSE)=C4709,"OK","Fix"),"Fix"))</f>
        <v/>
      </c>
      <c r="C4709" s="32"/>
      <c r="E4709" s="25"/>
      <c r="F4709" s="25"/>
      <c r="M4709" s="13"/>
    </row>
    <row r="4710" spans="1:13" x14ac:dyDescent="0.25">
      <c r="A4710" s="7" t="str">
        <f>IF(C4710="","",IFERROR(IF(VLOOKUP(C4710,'Program Mapping'!B:B,1,FALSE)=C4710,"OK","Fix"),"Fix"))</f>
        <v/>
      </c>
      <c r="C4710" s="32"/>
      <c r="E4710" s="25"/>
      <c r="F4710" s="25"/>
      <c r="M4710" s="13"/>
    </row>
    <row r="4711" spans="1:13" x14ac:dyDescent="0.25">
      <c r="A4711" s="7" t="str">
        <f>IF(C4711="","",IFERROR(IF(VLOOKUP(C4711,'Program Mapping'!B:B,1,FALSE)=C4711,"OK","Fix"),"Fix"))</f>
        <v/>
      </c>
      <c r="C4711" s="32"/>
      <c r="E4711" s="25"/>
      <c r="F4711" s="25"/>
      <c r="M4711" s="13"/>
    </row>
    <row r="4712" spans="1:13" x14ac:dyDescent="0.25">
      <c r="A4712" s="7" t="str">
        <f>IF(C4712="","",IFERROR(IF(VLOOKUP(C4712,'Program Mapping'!B:B,1,FALSE)=C4712,"OK","Fix"),"Fix"))</f>
        <v/>
      </c>
      <c r="C4712" s="32"/>
      <c r="E4712" s="25"/>
      <c r="F4712" s="25"/>
      <c r="M4712" s="13"/>
    </row>
    <row r="4713" spans="1:13" x14ac:dyDescent="0.25">
      <c r="A4713" s="7" t="str">
        <f>IF(C4713="","",IFERROR(IF(VLOOKUP(C4713,'Program Mapping'!B:B,1,FALSE)=C4713,"OK","Fix"),"Fix"))</f>
        <v/>
      </c>
      <c r="C4713" s="32"/>
      <c r="E4713" s="25"/>
      <c r="F4713" s="25"/>
      <c r="M4713" s="13"/>
    </row>
    <row r="4714" spans="1:13" x14ac:dyDescent="0.25">
      <c r="A4714" s="7" t="str">
        <f>IF(C4714="","",IFERROR(IF(VLOOKUP(C4714,'Program Mapping'!B:B,1,FALSE)=C4714,"OK","Fix"),"Fix"))</f>
        <v/>
      </c>
      <c r="C4714" s="32"/>
      <c r="E4714" s="25"/>
      <c r="F4714" s="25"/>
      <c r="M4714" s="13"/>
    </row>
    <row r="4715" spans="1:13" x14ac:dyDescent="0.25">
      <c r="A4715" s="7" t="str">
        <f>IF(C4715="","",IFERROR(IF(VLOOKUP(C4715,'Program Mapping'!B:B,1,FALSE)=C4715,"OK","Fix"),"Fix"))</f>
        <v/>
      </c>
      <c r="C4715" s="32"/>
      <c r="E4715" s="25"/>
      <c r="F4715" s="25"/>
      <c r="M4715" s="13"/>
    </row>
    <row r="4716" spans="1:13" x14ac:dyDescent="0.25">
      <c r="A4716" s="7" t="str">
        <f>IF(C4716="","",IFERROR(IF(VLOOKUP(C4716,'Program Mapping'!B:B,1,FALSE)=C4716,"OK","Fix"),"Fix"))</f>
        <v/>
      </c>
      <c r="C4716" s="32"/>
      <c r="E4716" s="25"/>
      <c r="F4716" s="25"/>
      <c r="M4716" s="13"/>
    </row>
    <row r="4717" spans="1:13" x14ac:dyDescent="0.25">
      <c r="A4717" s="7" t="str">
        <f>IF(C4717="","",IFERROR(IF(VLOOKUP(C4717,'Program Mapping'!B:B,1,FALSE)=C4717,"OK","Fix"),"Fix"))</f>
        <v/>
      </c>
      <c r="C4717" s="32"/>
      <c r="E4717" s="25"/>
      <c r="F4717" s="25"/>
      <c r="M4717" s="13"/>
    </row>
    <row r="4718" spans="1:13" x14ac:dyDescent="0.25">
      <c r="A4718" s="7" t="str">
        <f>IF(C4718="","",IFERROR(IF(VLOOKUP(C4718,'Program Mapping'!B:B,1,FALSE)=C4718,"OK","Fix"),"Fix"))</f>
        <v/>
      </c>
      <c r="C4718" s="32"/>
      <c r="E4718" s="25"/>
      <c r="F4718" s="25"/>
      <c r="M4718" s="13"/>
    </row>
    <row r="4719" spans="1:13" x14ac:dyDescent="0.25">
      <c r="A4719" s="7" t="str">
        <f>IF(C4719="","",IFERROR(IF(VLOOKUP(C4719,'Program Mapping'!B:B,1,FALSE)=C4719,"OK","Fix"),"Fix"))</f>
        <v/>
      </c>
      <c r="C4719" s="32"/>
      <c r="E4719" s="25"/>
      <c r="F4719" s="25"/>
      <c r="M4719" s="13"/>
    </row>
    <row r="4720" spans="1:13" x14ac:dyDescent="0.25">
      <c r="A4720" s="7" t="str">
        <f>IF(C4720="","",IFERROR(IF(VLOOKUP(C4720,'Program Mapping'!B:B,1,FALSE)=C4720,"OK","Fix"),"Fix"))</f>
        <v/>
      </c>
      <c r="C4720" s="32"/>
      <c r="E4720" s="25"/>
      <c r="F4720" s="25"/>
      <c r="M4720" s="13"/>
    </row>
    <row r="4721" spans="1:13" x14ac:dyDescent="0.25">
      <c r="A4721" s="7" t="str">
        <f>IF(C4721="","",IFERROR(IF(VLOOKUP(C4721,'Program Mapping'!B:B,1,FALSE)=C4721,"OK","Fix"),"Fix"))</f>
        <v/>
      </c>
      <c r="C4721" s="32"/>
      <c r="E4721" s="25"/>
      <c r="F4721" s="25"/>
      <c r="M4721" s="13"/>
    </row>
    <row r="4722" spans="1:13" x14ac:dyDescent="0.25">
      <c r="A4722" s="7" t="str">
        <f>IF(C4722="","",IFERROR(IF(VLOOKUP(C4722,'Program Mapping'!B:B,1,FALSE)=C4722,"OK","Fix"),"Fix"))</f>
        <v/>
      </c>
      <c r="C4722" s="32"/>
      <c r="E4722" s="25"/>
      <c r="F4722" s="25"/>
      <c r="M4722" s="13"/>
    </row>
    <row r="4723" spans="1:13" x14ac:dyDescent="0.25">
      <c r="A4723" s="7" t="str">
        <f>IF(C4723="","",IFERROR(IF(VLOOKUP(C4723,'Program Mapping'!B:B,1,FALSE)=C4723,"OK","Fix"),"Fix"))</f>
        <v/>
      </c>
      <c r="C4723" s="32"/>
      <c r="E4723" s="25"/>
      <c r="F4723" s="25"/>
      <c r="M4723" s="13"/>
    </row>
    <row r="4724" spans="1:13" x14ac:dyDescent="0.25">
      <c r="A4724" s="7" t="str">
        <f>IF(C4724="","",IFERROR(IF(VLOOKUP(C4724,'Program Mapping'!B:B,1,FALSE)=C4724,"OK","Fix"),"Fix"))</f>
        <v/>
      </c>
      <c r="C4724" s="32"/>
      <c r="E4724" s="25"/>
      <c r="F4724" s="25"/>
      <c r="M4724" s="13"/>
    </row>
    <row r="4725" spans="1:13" x14ac:dyDescent="0.25">
      <c r="A4725" s="7" t="str">
        <f>IF(C4725="","",IFERROR(IF(VLOOKUP(C4725,'Program Mapping'!B:B,1,FALSE)=C4725,"OK","Fix"),"Fix"))</f>
        <v/>
      </c>
      <c r="C4725" s="32"/>
      <c r="E4725" s="25"/>
      <c r="F4725" s="25"/>
      <c r="M4725" s="13"/>
    </row>
    <row r="4726" spans="1:13" x14ac:dyDescent="0.25">
      <c r="A4726" s="7" t="str">
        <f>IF(C4726="","",IFERROR(IF(VLOOKUP(C4726,'Program Mapping'!B:B,1,FALSE)=C4726,"OK","Fix"),"Fix"))</f>
        <v/>
      </c>
      <c r="C4726" s="32"/>
      <c r="E4726" s="25"/>
      <c r="F4726" s="25"/>
      <c r="M4726" s="13"/>
    </row>
    <row r="4727" spans="1:13" x14ac:dyDescent="0.25">
      <c r="A4727" s="7" t="str">
        <f>IF(C4727="","",IFERROR(IF(VLOOKUP(C4727,'Program Mapping'!B:B,1,FALSE)=C4727,"OK","Fix"),"Fix"))</f>
        <v/>
      </c>
      <c r="C4727" s="32"/>
      <c r="E4727" s="25"/>
      <c r="F4727" s="25"/>
      <c r="M4727" s="13"/>
    </row>
    <row r="4728" spans="1:13" x14ac:dyDescent="0.25">
      <c r="A4728" s="7" t="str">
        <f>IF(C4728="","",IFERROR(IF(VLOOKUP(C4728,'Program Mapping'!B:B,1,FALSE)=C4728,"OK","Fix"),"Fix"))</f>
        <v/>
      </c>
      <c r="C4728" s="32"/>
      <c r="E4728" s="25"/>
      <c r="F4728" s="25"/>
      <c r="M4728" s="13"/>
    </row>
    <row r="4729" spans="1:13" x14ac:dyDescent="0.25">
      <c r="A4729" s="7" t="str">
        <f>IF(C4729="","",IFERROR(IF(VLOOKUP(C4729,'Program Mapping'!B:B,1,FALSE)=C4729,"OK","Fix"),"Fix"))</f>
        <v/>
      </c>
      <c r="C4729" s="32"/>
      <c r="E4729" s="25"/>
      <c r="F4729" s="25"/>
      <c r="M4729" s="13"/>
    </row>
    <row r="4730" spans="1:13" x14ac:dyDescent="0.25">
      <c r="A4730" s="7" t="str">
        <f>IF(C4730="","",IFERROR(IF(VLOOKUP(C4730,'Program Mapping'!B:B,1,FALSE)=C4730,"OK","Fix"),"Fix"))</f>
        <v/>
      </c>
      <c r="C4730" s="32"/>
      <c r="E4730" s="25"/>
      <c r="F4730" s="25"/>
      <c r="M4730" s="13"/>
    </row>
    <row r="4731" spans="1:13" x14ac:dyDescent="0.25">
      <c r="A4731" s="7" t="str">
        <f>IF(C4731="","",IFERROR(IF(VLOOKUP(C4731,'Program Mapping'!B:B,1,FALSE)=C4731,"OK","Fix"),"Fix"))</f>
        <v/>
      </c>
      <c r="C4731" s="32"/>
      <c r="E4731" s="25"/>
      <c r="F4731" s="25"/>
      <c r="M4731" s="13"/>
    </row>
    <row r="4732" spans="1:13" x14ac:dyDescent="0.25">
      <c r="A4732" s="7" t="str">
        <f>IF(C4732="","",IFERROR(IF(VLOOKUP(C4732,'Program Mapping'!B:B,1,FALSE)=C4732,"OK","Fix"),"Fix"))</f>
        <v/>
      </c>
      <c r="C4732" s="32"/>
      <c r="E4732" s="25"/>
      <c r="F4732" s="25"/>
      <c r="M4732" s="13"/>
    </row>
    <row r="4733" spans="1:13" x14ac:dyDescent="0.25">
      <c r="A4733" s="7" t="str">
        <f>IF(C4733="","",IFERROR(IF(VLOOKUP(C4733,'Program Mapping'!B:B,1,FALSE)=C4733,"OK","Fix"),"Fix"))</f>
        <v/>
      </c>
      <c r="C4733" s="32"/>
      <c r="E4733" s="25"/>
      <c r="F4733" s="25"/>
      <c r="M4733" s="13"/>
    </row>
    <row r="4734" spans="1:13" x14ac:dyDescent="0.25">
      <c r="A4734" s="7" t="str">
        <f>IF(C4734="","",IFERROR(IF(VLOOKUP(C4734,'Program Mapping'!B:B,1,FALSE)=C4734,"OK","Fix"),"Fix"))</f>
        <v/>
      </c>
      <c r="C4734" s="32"/>
      <c r="E4734" s="25"/>
      <c r="F4734" s="25"/>
      <c r="M4734" s="13"/>
    </row>
    <row r="4735" spans="1:13" x14ac:dyDescent="0.25">
      <c r="A4735" s="7" t="str">
        <f>IF(C4735="","",IFERROR(IF(VLOOKUP(C4735,'Program Mapping'!B:B,1,FALSE)=C4735,"OK","Fix"),"Fix"))</f>
        <v/>
      </c>
      <c r="C4735" s="32"/>
      <c r="E4735" s="25"/>
      <c r="F4735" s="25"/>
      <c r="M4735" s="13"/>
    </row>
    <row r="4736" spans="1:13" x14ac:dyDescent="0.25">
      <c r="A4736" s="7" t="str">
        <f>IF(C4736="","",IFERROR(IF(VLOOKUP(C4736,'Program Mapping'!B:B,1,FALSE)=C4736,"OK","Fix"),"Fix"))</f>
        <v/>
      </c>
      <c r="C4736" s="32"/>
      <c r="E4736" s="25"/>
      <c r="F4736" s="25"/>
      <c r="M4736" s="13"/>
    </row>
    <row r="4737" spans="1:13" x14ac:dyDescent="0.25">
      <c r="A4737" s="7" t="str">
        <f>IF(C4737="","",IFERROR(IF(VLOOKUP(C4737,'Program Mapping'!B:B,1,FALSE)=C4737,"OK","Fix"),"Fix"))</f>
        <v/>
      </c>
      <c r="C4737" s="32"/>
      <c r="E4737" s="25"/>
      <c r="F4737" s="25"/>
      <c r="M4737" s="13"/>
    </row>
    <row r="4738" spans="1:13" x14ac:dyDescent="0.25">
      <c r="A4738" s="7" t="str">
        <f>IF(C4738="","",IFERROR(IF(VLOOKUP(C4738,'Program Mapping'!B:B,1,FALSE)=C4738,"OK","Fix"),"Fix"))</f>
        <v/>
      </c>
      <c r="C4738" s="32"/>
      <c r="E4738" s="25"/>
      <c r="F4738" s="25"/>
      <c r="M4738" s="13"/>
    </row>
    <row r="4739" spans="1:13" x14ac:dyDescent="0.25">
      <c r="A4739" s="7" t="str">
        <f>IF(C4739="","",IFERROR(IF(VLOOKUP(C4739,'Program Mapping'!B:B,1,FALSE)=C4739,"OK","Fix"),"Fix"))</f>
        <v/>
      </c>
      <c r="C4739" s="32"/>
      <c r="E4739" s="25"/>
      <c r="F4739" s="25"/>
      <c r="M4739" s="13"/>
    </row>
    <row r="4740" spans="1:13" x14ac:dyDescent="0.25">
      <c r="A4740" s="7" t="str">
        <f>IF(C4740="","",IFERROR(IF(VLOOKUP(C4740,'Program Mapping'!B:B,1,FALSE)=C4740,"OK","Fix"),"Fix"))</f>
        <v/>
      </c>
      <c r="C4740" s="32"/>
      <c r="E4740" s="25"/>
      <c r="F4740" s="25"/>
      <c r="M4740" s="13"/>
    </row>
    <row r="4741" spans="1:13" x14ac:dyDescent="0.25">
      <c r="A4741" s="7" t="str">
        <f>IF(C4741="","",IFERROR(IF(VLOOKUP(C4741,'Program Mapping'!B:B,1,FALSE)=C4741,"OK","Fix"),"Fix"))</f>
        <v/>
      </c>
      <c r="C4741" s="32"/>
      <c r="E4741" s="25"/>
      <c r="F4741" s="25"/>
      <c r="M4741" s="13"/>
    </row>
    <row r="4742" spans="1:13" x14ac:dyDescent="0.25">
      <c r="A4742" s="7" t="str">
        <f>IF(C4742="","",IFERROR(IF(VLOOKUP(C4742,'Program Mapping'!B:B,1,FALSE)=C4742,"OK","Fix"),"Fix"))</f>
        <v/>
      </c>
      <c r="C4742" s="32"/>
      <c r="E4742" s="25"/>
      <c r="F4742" s="25"/>
      <c r="M4742" s="13"/>
    </row>
    <row r="4743" spans="1:13" x14ac:dyDescent="0.25">
      <c r="A4743" s="7" t="str">
        <f>IF(C4743="","",IFERROR(IF(VLOOKUP(C4743,'Program Mapping'!B:B,1,FALSE)=C4743,"OK","Fix"),"Fix"))</f>
        <v/>
      </c>
      <c r="C4743" s="32"/>
      <c r="E4743" s="25"/>
      <c r="F4743" s="25"/>
      <c r="M4743" s="13"/>
    </row>
    <row r="4744" spans="1:13" x14ac:dyDescent="0.25">
      <c r="A4744" s="7" t="str">
        <f>IF(C4744="","",IFERROR(IF(VLOOKUP(C4744,'Program Mapping'!B:B,1,FALSE)=C4744,"OK","Fix"),"Fix"))</f>
        <v/>
      </c>
      <c r="C4744" s="32"/>
      <c r="E4744" s="25"/>
      <c r="F4744" s="25"/>
      <c r="M4744" s="13"/>
    </row>
    <row r="4745" spans="1:13" x14ac:dyDescent="0.25">
      <c r="A4745" s="7" t="str">
        <f>IF(C4745="","",IFERROR(IF(VLOOKUP(C4745,'Program Mapping'!B:B,1,FALSE)=C4745,"OK","Fix"),"Fix"))</f>
        <v/>
      </c>
      <c r="C4745" s="32"/>
      <c r="E4745" s="25"/>
      <c r="F4745" s="25"/>
      <c r="M4745" s="13"/>
    </row>
    <row r="4746" spans="1:13" x14ac:dyDescent="0.25">
      <c r="A4746" s="7" t="str">
        <f>IF(C4746="","",IFERROR(IF(VLOOKUP(C4746,'Program Mapping'!B:B,1,FALSE)=C4746,"OK","Fix"),"Fix"))</f>
        <v/>
      </c>
      <c r="C4746" s="32"/>
      <c r="E4746" s="25"/>
      <c r="F4746" s="25"/>
      <c r="M4746" s="13"/>
    </row>
    <row r="4747" spans="1:13" x14ac:dyDescent="0.25">
      <c r="A4747" s="7" t="str">
        <f>IF(C4747="","",IFERROR(IF(VLOOKUP(C4747,'Program Mapping'!B:B,1,FALSE)=C4747,"OK","Fix"),"Fix"))</f>
        <v/>
      </c>
      <c r="C4747" s="32"/>
      <c r="E4747" s="25"/>
      <c r="F4747" s="25"/>
      <c r="M4747" s="13"/>
    </row>
    <row r="4748" spans="1:13" x14ac:dyDescent="0.25">
      <c r="A4748" s="7" t="str">
        <f>IF(C4748="","",IFERROR(IF(VLOOKUP(C4748,'Program Mapping'!B:B,1,FALSE)=C4748,"OK","Fix"),"Fix"))</f>
        <v/>
      </c>
      <c r="C4748" s="32"/>
      <c r="E4748" s="25"/>
      <c r="F4748" s="25"/>
      <c r="M4748" s="13"/>
    </row>
    <row r="4749" spans="1:13" x14ac:dyDescent="0.25">
      <c r="A4749" s="7" t="str">
        <f>IF(C4749="","",IFERROR(IF(VLOOKUP(C4749,'Program Mapping'!B:B,1,FALSE)=C4749,"OK","Fix"),"Fix"))</f>
        <v/>
      </c>
      <c r="C4749" s="32"/>
      <c r="E4749" s="25"/>
      <c r="F4749" s="25"/>
      <c r="M4749" s="13"/>
    </row>
    <row r="4750" spans="1:13" x14ac:dyDescent="0.25">
      <c r="A4750" s="7" t="str">
        <f>IF(C4750="","",IFERROR(IF(VLOOKUP(C4750,'Program Mapping'!B:B,1,FALSE)=C4750,"OK","Fix"),"Fix"))</f>
        <v/>
      </c>
      <c r="C4750" s="32"/>
      <c r="E4750" s="25"/>
      <c r="F4750" s="25"/>
      <c r="M4750" s="13"/>
    </row>
    <row r="4751" spans="1:13" x14ac:dyDescent="0.25">
      <c r="A4751" s="7" t="str">
        <f>IF(C4751="","",IFERROR(IF(VLOOKUP(C4751,'Program Mapping'!B:B,1,FALSE)=C4751,"OK","Fix"),"Fix"))</f>
        <v/>
      </c>
      <c r="C4751" s="32"/>
      <c r="E4751" s="25"/>
      <c r="F4751" s="25"/>
      <c r="M4751" s="13"/>
    </row>
    <row r="4752" spans="1:13" x14ac:dyDescent="0.25">
      <c r="A4752" s="7" t="str">
        <f>IF(C4752="","",IFERROR(IF(VLOOKUP(C4752,'Program Mapping'!B:B,1,FALSE)=C4752,"OK","Fix"),"Fix"))</f>
        <v/>
      </c>
      <c r="C4752" s="32"/>
      <c r="E4752" s="25"/>
      <c r="F4752" s="25"/>
      <c r="M4752" s="13"/>
    </row>
    <row r="4753" spans="1:13" x14ac:dyDescent="0.25">
      <c r="A4753" s="7" t="str">
        <f>IF(C4753="","",IFERROR(IF(VLOOKUP(C4753,'Program Mapping'!B:B,1,FALSE)=C4753,"OK","Fix"),"Fix"))</f>
        <v/>
      </c>
      <c r="C4753" s="32"/>
      <c r="E4753" s="25"/>
      <c r="F4753" s="25"/>
      <c r="M4753" s="13"/>
    </row>
    <row r="4754" spans="1:13" x14ac:dyDescent="0.25">
      <c r="A4754" s="7" t="str">
        <f>IF(C4754="","",IFERROR(IF(VLOOKUP(C4754,'Program Mapping'!B:B,1,FALSE)=C4754,"OK","Fix"),"Fix"))</f>
        <v/>
      </c>
      <c r="C4754" s="32"/>
      <c r="E4754" s="25"/>
      <c r="F4754" s="25"/>
      <c r="M4754" s="13"/>
    </row>
    <row r="4755" spans="1:13" x14ac:dyDescent="0.25">
      <c r="A4755" s="7" t="str">
        <f>IF(C4755="","",IFERROR(IF(VLOOKUP(C4755,'Program Mapping'!B:B,1,FALSE)=C4755,"OK","Fix"),"Fix"))</f>
        <v/>
      </c>
      <c r="C4755" s="32"/>
      <c r="E4755" s="25"/>
      <c r="F4755" s="25"/>
      <c r="M4755" s="13"/>
    </row>
    <row r="4756" spans="1:13" x14ac:dyDescent="0.25">
      <c r="A4756" s="7" t="str">
        <f>IF(C4756="","",IFERROR(IF(VLOOKUP(C4756,'Program Mapping'!B:B,1,FALSE)=C4756,"OK","Fix"),"Fix"))</f>
        <v/>
      </c>
      <c r="C4756" s="32"/>
      <c r="E4756" s="25"/>
      <c r="F4756" s="25"/>
      <c r="M4756" s="13"/>
    </row>
    <row r="4757" spans="1:13" x14ac:dyDescent="0.25">
      <c r="A4757" s="7" t="str">
        <f>IF(C4757="","",IFERROR(IF(VLOOKUP(C4757,'Program Mapping'!B:B,1,FALSE)=C4757,"OK","Fix"),"Fix"))</f>
        <v/>
      </c>
      <c r="C4757" s="32"/>
      <c r="E4757" s="25"/>
      <c r="F4757" s="25"/>
      <c r="M4757" s="13"/>
    </row>
    <row r="4758" spans="1:13" x14ac:dyDescent="0.25">
      <c r="A4758" s="7" t="str">
        <f>IF(C4758="","",IFERROR(IF(VLOOKUP(C4758,'Program Mapping'!B:B,1,FALSE)=C4758,"OK","Fix"),"Fix"))</f>
        <v/>
      </c>
      <c r="C4758" s="32"/>
      <c r="E4758" s="25"/>
      <c r="F4758" s="25"/>
      <c r="M4758" s="13"/>
    </row>
    <row r="4759" spans="1:13" x14ac:dyDescent="0.25">
      <c r="A4759" s="7" t="str">
        <f>IF(C4759="","",IFERROR(IF(VLOOKUP(C4759,'Program Mapping'!B:B,1,FALSE)=C4759,"OK","Fix"),"Fix"))</f>
        <v/>
      </c>
      <c r="C4759" s="32"/>
      <c r="E4759" s="25"/>
      <c r="F4759" s="25"/>
      <c r="M4759" s="13"/>
    </row>
    <row r="4760" spans="1:13" x14ac:dyDescent="0.25">
      <c r="A4760" s="7" t="str">
        <f>IF(C4760="","",IFERROR(IF(VLOOKUP(C4760,'Program Mapping'!B:B,1,FALSE)=C4760,"OK","Fix"),"Fix"))</f>
        <v/>
      </c>
      <c r="C4760" s="32"/>
      <c r="E4760" s="25"/>
      <c r="F4760" s="25"/>
      <c r="M4760" s="13"/>
    </row>
    <row r="4761" spans="1:13" x14ac:dyDescent="0.25">
      <c r="A4761" s="7" t="str">
        <f>IF(C4761="","",IFERROR(IF(VLOOKUP(C4761,'Program Mapping'!B:B,1,FALSE)=C4761,"OK","Fix"),"Fix"))</f>
        <v/>
      </c>
      <c r="C4761" s="32"/>
      <c r="E4761" s="25"/>
      <c r="F4761" s="25"/>
      <c r="M4761" s="13"/>
    </row>
    <row r="4762" spans="1:13" x14ac:dyDescent="0.25">
      <c r="A4762" s="7" t="str">
        <f>IF(C4762="","",IFERROR(IF(VLOOKUP(C4762,'Program Mapping'!B:B,1,FALSE)=C4762,"OK","Fix"),"Fix"))</f>
        <v/>
      </c>
      <c r="C4762" s="32"/>
      <c r="E4762" s="25"/>
      <c r="F4762" s="25"/>
      <c r="M4762" s="13"/>
    </row>
    <row r="4763" spans="1:13" x14ac:dyDescent="0.25">
      <c r="A4763" s="7" t="str">
        <f>IF(C4763="","",IFERROR(IF(VLOOKUP(C4763,'Program Mapping'!B:B,1,FALSE)=C4763,"OK","Fix"),"Fix"))</f>
        <v/>
      </c>
      <c r="C4763" s="32"/>
      <c r="E4763" s="25"/>
      <c r="F4763" s="25"/>
      <c r="M4763" s="13"/>
    </row>
    <row r="4764" spans="1:13" x14ac:dyDescent="0.25">
      <c r="A4764" s="7" t="str">
        <f>IF(C4764="","",IFERROR(IF(VLOOKUP(C4764,'Program Mapping'!B:B,1,FALSE)=C4764,"OK","Fix"),"Fix"))</f>
        <v/>
      </c>
      <c r="C4764" s="32"/>
      <c r="E4764" s="25"/>
      <c r="F4764" s="25"/>
      <c r="M4764" s="13"/>
    </row>
    <row r="4765" spans="1:13" x14ac:dyDescent="0.25">
      <c r="A4765" s="7" t="str">
        <f>IF(C4765="","",IFERROR(IF(VLOOKUP(C4765,'Program Mapping'!B:B,1,FALSE)=C4765,"OK","Fix"),"Fix"))</f>
        <v/>
      </c>
      <c r="C4765" s="32"/>
      <c r="E4765" s="25"/>
      <c r="F4765" s="25"/>
      <c r="M4765" s="13"/>
    </row>
    <row r="4766" spans="1:13" x14ac:dyDescent="0.25">
      <c r="A4766" s="7" t="str">
        <f>IF(C4766="","",IFERROR(IF(VLOOKUP(C4766,'Program Mapping'!B:B,1,FALSE)=C4766,"OK","Fix"),"Fix"))</f>
        <v/>
      </c>
      <c r="C4766" s="32"/>
      <c r="E4766" s="25"/>
      <c r="F4766" s="25"/>
      <c r="M4766" s="13"/>
    </row>
    <row r="4767" spans="1:13" x14ac:dyDescent="0.25">
      <c r="A4767" s="7" t="str">
        <f>IF(C4767="","",IFERROR(IF(VLOOKUP(C4767,'Program Mapping'!B:B,1,FALSE)=C4767,"OK","Fix"),"Fix"))</f>
        <v/>
      </c>
      <c r="C4767" s="32"/>
      <c r="E4767" s="25"/>
      <c r="F4767" s="25"/>
      <c r="M4767" s="13"/>
    </row>
    <row r="4768" spans="1:13" x14ac:dyDescent="0.25">
      <c r="A4768" s="7" t="str">
        <f>IF(C4768="","",IFERROR(IF(VLOOKUP(C4768,'Program Mapping'!B:B,1,FALSE)=C4768,"OK","Fix"),"Fix"))</f>
        <v/>
      </c>
      <c r="C4768" s="32"/>
      <c r="E4768" s="25"/>
      <c r="F4768" s="25"/>
      <c r="M4768" s="13"/>
    </row>
    <row r="4769" spans="1:13" x14ac:dyDescent="0.25">
      <c r="A4769" s="7" t="str">
        <f>IF(C4769="","",IFERROR(IF(VLOOKUP(C4769,'Program Mapping'!B:B,1,FALSE)=C4769,"OK","Fix"),"Fix"))</f>
        <v/>
      </c>
      <c r="C4769" s="32"/>
      <c r="E4769" s="25"/>
      <c r="F4769" s="25"/>
      <c r="M4769" s="13"/>
    </row>
    <row r="4770" spans="1:13" x14ac:dyDescent="0.25">
      <c r="A4770" s="7" t="str">
        <f>IF(C4770="","",IFERROR(IF(VLOOKUP(C4770,'Program Mapping'!B:B,1,FALSE)=C4770,"OK","Fix"),"Fix"))</f>
        <v/>
      </c>
      <c r="C4770" s="32"/>
      <c r="E4770" s="25"/>
      <c r="F4770" s="25"/>
      <c r="M4770" s="13"/>
    </row>
    <row r="4771" spans="1:13" x14ac:dyDescent="0.25">
      <c r="A4771" s="7" t="str">
        <f>IF(C4771="","",IFERROR(IF(VLOOKUP(C4771,'Program Mapping'!B:B,1,FALSE)=C4771,"OK","Fix"),"Fix"))</f>
        <v/>
      </c>
      <c r="C4771" s="32"/>
      <c r="E4771" s="25"/>
      <c r="F4771" s="25"/>
      <c r="M4771" s="13"/>
    </row>
    <row r="4772" spans="1:13" x14ac:dyDescent="0.25">
      <c r="A4772" s="7" t="str">
        <f>IF(C4772="","",IFERROR(IF(VLOOKUP(C4772,'Program Mapping'!B:B,1,FALSE)=C4772,"OK","Fix"),"Fix"))</f>
        <v/>
      </c>
      <c r="C4772" s="32"/>
      <c r="E4772" s="25"/>
      <c r="F4772" s="25"/>
      <c r="M4772" s="13"/>
    </row>
    <row r="4773" spans="1:13" x14ac:dyDescent="0.25">
      <c r="A4773" s="7" t="str">
        <f>IF(C4773="","",IFERROR(IF(VLOOKUP(C4773,'Program Mapping'!B:B,1,FALSE)=C4773,"OK","Fix"),"Fix"))</f>
        <v/>
      </c>
      <c r="C4773" s="32"/>
      <c r="E4773" s="25"/>
      <c r="F4773" s="25"/>
      <c r="M4773" s="13"/>
    </row>
    <row r="4774" spans="1:13" x14ac:dyDescent="0.25">
      <c r="A4774" s="7" t="str">
        <f>IF(C4774="","",IFERROR(IF(VLOOKUP(C4774,'Program Mapping'!B:B,1,FALSE)=C4774,"OK","Fix"),"Fix"))</f>
        <v/>
      </c>
      <c r="C4774" s="32"/>
      <c r="E4774" s="25"/>
      <c r="F4774" s="25"/>
      <c r="M4774" s="13"/>
    </row>
    <row r="4775" spans="1:13" x14ac:dyDescent="0.25">
      <c r="A4775" s="7" t="str">
        <f>IF(C4775="","",IFERROR(IF(VLOOKUP(C4775,'Program Mapping'!B:B,1,FALSE)=C4775,"OK","Fix"),"Fix"))</f>
        <v/>
      </c>
      <c r="C4775" s="32"/>
      <c r="E4775" s="25"/>
      <c r="F4775" s="25"/>
      <c r="M4775" s="13"/>
    </row>
    <row r="4776" spans="1:13" x14ac:dyDescent="0.25">
      <c r="A4776" s="7" t="str">
        <f>IF(C4776="","",IFERROR(IF(VLOOKUP(C4776,'Program Mapping'!B:B,1,FALSE)=C4776,"OK","Fix"),"Fix"))</f>
        <v/>
      </c>
      <c r="C4776" s="32"/>
      <c r="E4776" s="25"/>
      <c r="F4776" s="25"/>
      <c r="M4776" s="13"/>
    </row>
    <row r="4777" spans="1:13" x14ac:dyDescent="0.25">
      <c r="A4777" s="7" t="str">
        <f>IF(C4777="","",IFERROR(IF(VLOOKUP(C4777,'Program Mapping'!B:B,1,FALSE)=C4777,"OK","Fix"),"Fix"))</f>
        <v/>
      </c>
      <c r="C4777" s="32"/>
      <c r="E4777" s="25"/>
      <c r="F4777" s="25"/>
      <c r="M4777" s="13"/>
    </row>
    <row r="4778" spans="1:13" x14ac:dyDescent="0.25">
      <c r="A4778" s="7" t="str">
        <f>IF(C4778="","",IFERROR(IF(VLOOKUP(C4778,'Program Mapping'!B:B,1,FALSE)=C4778,"OK","Fix"),"Fix"))</f>
        <v/>
      </c>
      <c r="C4778" s="32"/>
      <c r="E4778" s="25"/>
      <c r="F4778" s="25"/>
      <c r="M4778" s="13"/>
    </row>
    <row r="4779" spans="1:13" x14ac:dyDescent="0.25">
      <c r="A4779" s="7" t="str">
        <f>IF(C4779="","",IFERROR(IF(VLOOKUP(C4779,'Program Mapping'!B:B,1,FALSE)=C4779,"OK","Fix"),"Fix"))</f>
        <v/>
      </c>
      <c r="C4779" s="32"/>
      <c r="E4779" s="25"/>
      <c r="F4779" s="25"/>
      <c r="M4779" s="13"/>
    </row>
    <row r="4780" spans="1:13" x14ac:dyDescent="0.25">
      <c r="A4780" s="7" t="str">
        <f>IF(C4780="","",IFERROR(IF(VLOOKUP(C4780,'Program Mapping'!B:B,1,FALSE)=C4780,"OK","Fix"),"Fix"))</f>
        <v/>
      </c>
      <c r="C4780" s="32"/>
      <c r="E4780" s="25"/>
      <c r="F4780" s="25"/>
      <c r="M4780" s="13"/>
    </row>
    <row r="4781" spans="1:13" x14ac:dyDescent="0.25">
      <c r="A4781" s="7" t="str">
        <f>IF(C4781="","",IFERROR(IF(VLOOKUP(C4781,'Program Mapping'!B:B,1,FALSE)=C4781,"OK","Fix"),"Fix"))</f>
        <v/>
      </c>
      <c r="C4781" s="32"/>
      <c r="E4781" s="25"/>
      <c r="F4781" s="25"/>
      <c r="M4781" s="13"/>
    </row>
    <row r="4782" spans="1:13" x14ac:dyDescent="0.25">
      <c r="A4782" s="7" t="str">
        <f>IF(C4782="","",IFERROR(IF(VLOOKUP(C4782,'Program Mapping'!B:B,1,FALSE)=C4782,"OK","Fix"),"Fix"))</f>
        <v/>
      </c>
      <c r="C4782" s="32"/>
      <c r="E4782" s="25"/>
      <c r="F4782" s="25"/>
      <c r="M4782" s="13"/>
    </row>
    <row r="4783" spans="1:13" x14ac:dyDescent="0.25">
      <c r="A4783" s="7" t="str">
        <f>IF(C4783="","",IFERROR(IF(VLOOKUP(C4783,'Program Mapping'!B:B,1,FALSE)=C4783,"OK","Fix"),"Fix"))</f>
        <v/>
      </c>
      <c r="C4783" s="32"/>
      <c r="E4783" s="25"/>
      <c r="F4783" s="25"/>
      <c r="M4783" s="13"/>
    </row>
    <row r="4784" spans="1:13" x14ac:dyDescent="0.25">
      <c r="A4784" s="7" t="str">
        <f>IF(C4784="","",IFERROR(IF(VLOOKUP(C4784,'Program Mapping'!B:B,1,FALSE)=C4784,"OK","Fix"),"Fix"))</f>
        <v/>
      </c>
      <c r="C4784" s="32"/>
      <c r="E4784" s="25"/>
      <c r="F4784" s="25"/>
      <c r="M4784" s="13"/>
    </row>
    <row r="4785" spans="1:13" x14ac:dyDescent="0.25">
      <c r="A4785" s="7" t="str">
        <f>IF(C4785="","",IFERROR(IF(VLOOKUP(C4785,'Program Mapping'!B:B,1,FALSE)=C4785,"OK","Fix"),"Fix"))</f>
        <v/>
      </c>
      <c r="C4785" s="32"/>
      <c r="E4785" s="25"/>
      <c r="F4785" s="25"/>
      <c r="M4785" s="13"/>
    </row>
    <row r="4786" spans="1:13" x14ac:dyDescent="0.25">
      <c r="A4786" s="7" t="str">
        <f>IF(C4786="","",IFERROR(IF(VLOOKUP(C4786,'Program Mapping'!B:B,1,FALSE)=C4786,"OK","Fix"),"Fix"))</f>
        <v/>
      </c>
      <c r="C4786" s="32"/>
      <c r="E4786" s="25"/>
      <c r="F4786" s="25"/>
      <c r="M4786" s="13"/>
    </row>
    <row r="4787" spans="1:13" x14ac:dyDescent="0.25">
      <c r="A4787" s="7" t="str">
        <f>IF(C4787="","",IFERROR(IF(VLOOKUP(C4787,'Program Mapping'!B:B,1,FALSE)=C4787,"OK","Fix"),"Fix"))</f>
        <v/>
      </c>
      <c r="C4787" s="32"/>
      <c r="E4787" s="25"/>
      <c r="F4787" s="25"/>
      <c r="M4787" s="13"/>
    </row>
    <row r="4788" spans="1:13" x14ac:dyDescent="0.25">
      <c r="A4788" s="7" t="str">
        <f>IF(C4788="","",IFERROR(IF(VLOOKUP(C4788,'Program Mapping'!B:B,1,FALSE)=C4788,"OK","Fix"),"Fix"))</f>
        <v/>
      </c>
      <c r="C4788" s="32"/>
      <c r="E4788" s="25"/>
      <c r="F4788" s="25"/>
      <c r="M4788" s="13"/>
    </row>
    <row r="4789" spans="1:13" x14ac:dyDescent="0.25">
      <c r="A4789" s="7" t="str">
        <f>IF(C4789="","",IFERROR(IF(VLOOKUP(C4789,'Program Mapping'!B:B,1,FALSE)=C4789,"OK","Fix"),"Fix"))</f>
        <v/>
      </c>
      <c r="C4789" s="32"/>
      <c r="E4789" s="25"/>
      <c r="F4789" s="25"/>
      <c r="M4789" s="13"/>
    </row>
    <row r="4790" spans="1:13" x14ac:dyDescent="0.25">
      <c r="A4790" s="7" t="str">
        <f>IF(C4790="","",IFERROR(IF(VLOOKUP(C4790,'Program Mapping'!B:B,1,FALSE)=C4790,"OK","Fix"),"Fix"))</f>
        <v/>
      </c>
      <c r="C4790" s="32"/>
      <c r="E4790" s="25"/>
      <c r="F4790" s="25"/>
      <c r="M4790" s="13"/>
    </row>
    <row r="4791" spans="1:13" x14ac:dyDescent="0.25">
      <c r="A4791" s="7" t="str">
        <f>IF(C4791="","",IFERROR(IF(VLOOKUP(C4791,'Program Mapping'!B:B,1,FALSE)=C4791,"OK","Fix"),"Fix"))</f>
        <v/>
      </c>
      <c r="C4791" s="32"/>
      <c r="E4791" s="25"/>
      <c r="F4791" s="25"/>
      <c r="M4791" s="13"/>
    </row>
    <row r="4792" spans="1:13" x14ac:dyDescent="0.25">
      <c r="A4792" s="7" t="str">
        <f>IF(C4792="","",IFERROR(IF(VLOOKUP(C4792,'Program Mapping'!B:B,1,FALSE)=C4792,"OK","Fix"),"Fix"))</f>
        <v/>
      </c>
      <c r="C4792" s="32"/>
      <c r="E4792" s="25"/>
      <c r="F4792" s="25"/>
      <c r="M4792" s="13"/>
    </row>
    <row r="4793" spans="1:13" x14ac:dyDescent="0.25">
      <c r="A4793" s="7" t="str">
        <f>IF(C4793="","",IFERROR(IF(VLOOKUP(C4793,'Program Mapping'!B:B,1,FALSE)=C4793,"OK","Fix"),"Fix"))</f>
        <v/>
      </c>
      <c r="C4793" s="32"/>
      <c r="E4793" s="25"/>
      <c r="F4793" s="25"/>
      <c r="M4793" s="13"/>
    </row>
    <row r="4794" spans="1:13" x14ac:dyDescent="0.25">
      <c r="A4794" s="7" t="str">
        <f>IF(C4794="","",IFERROR(IF(VLOOKUP(C4794,'Program Mapping'!B:B,1,FALSE)=C4794,"OK","Fix"),"Fix"))</f>
        <v/>
      </c>
      <c r="C4794" s="32"/>
      <c r="E4794" s="25"/>
      <c r="F4794" s="25"/>
      <c r="M4794" s="13"/>
    </row>
    <row r="4795" spans="1:13" x14ac:dyDescent="0.25">
      <c r="A4795" s="7" t="str">
        <f>IF(C4795="","",IFERROR(IF(VLOOKUP(C4795,'Program Mapping'!B:B,1,FALSE)=C4795,"OK","Fix"),"Fix"))</f>
        <v/>
      </c>
      <c r="C4795" s="32"/>
      <c r="E4795" s="25"/>
      <c r="F4795" s="25"/>
      <c r="M4795" s="13"/>
    </row>
    <row r="4796" spans="1:13" x14ac:dyDescent="0.25">
      <c r="A4796" s="7" t="str">
        <f>IF(C4796="","",IFERROR(IF(VLOOKUP(C4796,'Program Mapping'!B:B,1,FALSE)=C4796,"OK","Fix"),"Fix"))</f>
        <v/>
      </c>
      <c r="C4796" s="32"/>
      <c r="E4796" s="25"/>
      <c r="F4796" s="25"/>
      <c r="M4796" s="13"/>
    </row>
    <row r="4797" spans="1:13" x14ac:dyDescent="0.25">
      <c r="A4797" s="7" t="str">
        <f>IF(C4797="","",IFERROR(IF(VLOOKUP(C4797,'Program Mapping'!B:B,1,FALSE)=C4797,"OK","Fix"),"Fix"))</f>
        <v/>
      </c>
      <c r="C4797" s="32"/>
      <c r="E4797" s="25"/>
      <c r="F4797" s="25"/>
      <c r="M4797" s="13"/>
    </row>
    <row r="4798" spans="1:13" x14ac:dyDescent="0.25">
      <c r="A4798" s="7" t="str">
        <f>IF(C4798="","",IFERROR(IF(VLOOKUP(C4798,'Program Mapping'!B:B,1,FALSE)=C4798,"OK","Fix"),"Fix"))</f>
        <v/>
      </c>
      <c r="C4798" s="32"/>
      <c r="E4798" s="25"/>
      <c r="F4798" s="25"/>
      <c r="M4798" s="13"/>
    </row>
    <row r="4799" spans="1:13" x14ac:dyDescent="0.25">
      <c r="A4799" s="7" t="str">
        <f>IF(C4799="","",IFERROR(IF(VLOOKUP(C4799,'Program Mapping'!B:B,1,FALSE)=C4799,"OK","Fix"),"Fix"))</f>
        <v/>
      </c>
      <c r="C4799" s="32"/>
      <c r="E4799" s="25"/>
      <c r="F4799" s="25"/>
      <c r="M4799" s="13"/>
    </row>
    <row r="4800" spans="1:13" x14ac:dyDescent="0.25">
      <c r="A4800" s="7" t="str">
        <f>IF(C4800="","",IFERROR(IF(VLOOKUP(C4800,'Program Mapping'!B:B,1,FALSE)=C4800,"OK","Fix"),"Fix"))</f>
        <v/>
      </c>
      <c r="C4800" s="32"/>
      <c r="E4800" s="25"/>
      <c r="F4800" s="25"/>
      <c r="M4800" s="13"/>
    </row>
    <row r="4801" spans="1:13" x14ac:dyDescent="0.25">
      <c r="A4801" s="7" t="str">
        <f>IF(C4801="","",IFERROR(IF(VLOOKUP(C4801,'Program Mapping'!B:B,1,FALSE)=C4801,"OK","Fix"),"Fix"))</f>
        <v/>
      </c>
      <c r="C4801" s="32"/>
      <c r="E4801" s="25"/>
      <c r="F4801" s="25"/>
      <c r="M4801" s="13"/>
    </row>
    <row r="4802" spans="1:13" x14ac:dyDescent="0.25">
      <c r="A4802" s="7" t="str">
        <f>IF(C4802="","",IFERROR(IF(VLOOKUP(C4802,'Program Mapping'!B:B,1,FALSE)=C4802,"OK","Fix"),"Fix"))</f>
        <v/>
      </c>
      <c r="C4802" s="32"/>
      <c r="E4802" s="25"/>
      <c r="F4802" s="25"/>
      <c r="M4802" s="13"/>
    </row>
    <row r="4803" spans="1:13" x14ac:dyDescent="0.25">
      <c r="A4803" s="7" t="str">
        <f>IF(C4803="","",IFERROR(IF(VLOOKUP(C4803,'Program Mapping'!B:B,1,FALSE)=C4803,"OK","Fix"),"Fix"))</f>
        <v/>
      </c>
      <c r="C4803" s="32"/>
      <c r="E4803" s="25"/>
      <c r="F4803" s="25"/>
      <c r="M4803" s="13"/>
    </row>
    <row r="4804" spans="1:13" x14ac:dyDescent="0.25">
      <c r="A4804" s="7" t="str">
        <f>IF(C4804="","",IFERROR(IF(VLOOKUP(C4804,'Program Mapping'!B:B,1,FALSE)=C4804,"OK","Fix"),"Fix"))</f>
        <v/>
      </c>
      <c r="C4804" s="32"/>
      <c r="E4804" s="25"/>
      <c r="F4804" s="25"/>
      <c r="M4804" s="13"/>
    </row>
    <row r="4805" spans="1:13" x14ac:dyDescent="0.25">
      <c r="A4805" s="7" t="str">
        <f>IF(C4805="","",IFERROR(IF(VLOOKUP(C4805,'Program Mapping'!B:B,1,FALSE)=C4805,"OK","Fix"),"Fix"))</f>
        <v/>
      </c>
      <c r="C4805" s="32"/>
      <c r="E4805" s="25"/>
      <c r="F4805" s="25"/>
      <c r="M4805" s="13"/>
    </row>
    <row r="4806" spans="1:13" x14ac:dyDescent="0.25">
      <c r="A4806" s="7" t="str">
        <f>IF(C4806="","",IFERROR(IF(VLOOKUP(C4806,'Program Mapping'!B:B,1,FALSE)=C4806,"OK","Fix"),"Fix"))</f>
        <v/>
      </c>
      <c r="C4806" s="32"/>
      <c r="E4806" s="25"/>
      <c r="F4806" s="25"/>
      <c r="M4806" s="13"/>
    </row>
    <row r="4807" spans="1:13" x14ac:dyDescent="0.25">
      <c r="A4807" s="7" t="str">
        <f>IF(C4807="","",IFERROR(IF(VLOOKUP(C4807,'Program Mapping'!B:B,1,FALSE)=C4807,"OK","Fix"),"Fix"))</f>
        <v/>
      </c>
      <c r="C4807" s="32"/>
      <c r="E4807" s="25"/>
      <c r="F4807" s="25"/>
      <c r="M4807" s="13"/>
    </row>
    <row r="4808" spans="1:13" x14ac:dyDescent="0.25">
      <c r="A4808" s="7" t="str">
        <f>IF(C4808="","",IFERROR(IF(VLOOKUP(C4808,'Program Mapping'!B:B,1,FALSE)=C4808,"OK","Fix"),"Fix"))</f>
        <v/>
      </c>
      <c r="C4808" s="32"/>
      <c r="E4808" s="25"/>
      <c r="F4808" s="25"/>
      <c r="M4808" s="13"/>
    </row>
    <row r="4809" spans="1:13" x14ac:dyDescent="0.25">
      <c r="A4809" s="7" t="str">
        <f>IF(C4809="","",IFERROR(IF(VLOOKUP(C4809,'Program Mapping'!B:B,1,FALSE)=C4809,"OK","Fix"),"Fix"))</f>
        <v/>
      </c>
      <c r="C4809" s="32"/>
      <c r="E4809" s="25"/>
      <c r="F4809" s="25"/>
      <c r="M4809" s="13"/>
    </row>
    <row r="4810" spans="1:13" x14ac:dyDescent="0.25">
      <c r="A4810" s="7" t="str">
        <f>IF(C4810="","",IFERROR(IF(VLOOKUP(C4810,'Program Mapping'!B:B,1,FALSE)=C4810,"OK","Fix"),"Fix"))</f>
        <v/>
      </c>
      <c r="C4810" s="32"/>
      <c r="E4810" s="25"/>
      <c r="F4810" s="25"/>
      <c r="M4810" s="13"/>
    </row>
    <row r="4811" spans="1:13" x14ac:dyDescent="0.25">
      <c r="A4811" s="7" t="str">
        <f>IF(C4811="","",IFERROR(IF(VLOOKUP(C4811,'Program Mapping'!B:B,1,FALSE)=C4811,"OK","Fix"),"Fix"))</f>
        <v/>
      </c>
      <c r="C4811" s="32"/>
      <c r="E4811" s="25"/>
      <c r="F4811" s="25"/>
      <c r="M4811" s="13"/>
    </row>
    <row r="4812" spans="1:13" x14ac:dyDescent="0.25">
      <c r="A4812" s="7" t="str">
        <f>IF(C4812="","",IFERROR(IF(VLOOKUP(C4812,'Program Mapping'!B:B,1,FALSE)=C4812,"OK","Fix"),"Fix"))</f>
        <v/>
      </c>
      <c r="C4812" s="32"/>
      <c r="E4812" s="25"/>
      <c r="F4812" s="25"/>
      <c r="M4812" s="13"/>
    </row>
    <row r="4813" spans="1:13" x14ac:dyDescent="0.25">
      <c r="A4813" s="7" t="str">
        <f>IF(C4813="","",IFERROR(IF(VLOOKUP(C4813,'Program Mapping'!B:B,1,FALSE)=C4813,"OK","Fix"),"Fix"))</f>
        <v/>
      </c>
      <c r="C4813" s="32"/>
      <c r="E4813" s="25"/>
      <c r="F4813" s="25"/>
      <c r="M4813" s="13"/>
    </row>
    <row r="4814" spans="1:13" x14ac:dyDescent="0.25">
      <c r="A4814" s="7" t="str">
        <f>IF(C4814="","",IFERROR(IF(VLOOKUP(C4814,'Program Mapping'!B:B,1,FALSE)=C4814,"OK","Fix"),"Fix"))</f>
        <v/>
      </c>
      <c r="C4814" s="32"/>
      <c r="E4814" s="25"/>
      <c r="F4814" s="25"/>
      <c r="M4814" s="13"/>
    </row>
    <row r="4815" spans="1:13" x14ac:dyDescent="0.25">
      <c r="A4815" s="7" t="str">
        <f>IF(C4815="","",IFERROR(IF(VLOOKUP(C4815,'Program Mapping'!B:B,1,FALSE)=C4815,"OK","Fix"),"Fix"))</f>
        <v/>
      </c>
      <c r="C4815" s="32"/>
      <c r="E4815" s="25"/>
      <c r="F4815" s="25"/>
      <c r="M4815" s="13"/>
    </row>
    <row r="4816" spans="1:13" x14ac:dyDescent="0.25">
      <c r="A4816" s="7" t="str">
        <f>IF(C4816="","",IFERROR(IF(VLOOKUP(C4816,'Program Mapping'!B:B,1,FALSE)=C4816,"OK","Fix"),"Fix"))</f>
        <v/>
      </c>
      <c r="C4816" s="32"/>
      <c r="E4816" s="25"/>
      <c r="F4816" s="25"/>
      <c r="M4816" s="13"/>
    </row>
    <row r="4817" spans="1:13" x14ac:dyDescent="0.25">
      <c r="A4817" s="7" t="str">
        <f>IF(C4817="","",IFERROR(IF(VLOOKUP(C4817,'Program Mapping'!B:B,1,FALSE)=C4817,"OK","Fix"),"Fix"))</f>
        <v/>
      </c>
      <c r="C4817" s="32"/>
      <c r="E4817" s="25"/>
      <c r="F4817" s="25"/>
      <c r="M4817" s="13"/>
    </row>
    <row r="4818" spans="1:13" x14ac:dyDescent="0.25">
      <c r="A4818" s="7" t="str">
        <f>IF(C4818="","",IFERROR(IF(VLOOKUP(C4818,'Program Mapping'!B:B,1,FALSE)=C4818,"OK","Fix"),"Fix"))</f>
        <v/>
      </c>
      <c r="C4818" s="32"/>
      <c r="E4818" s="25"/>
      <c r="F4818" s="25"/>
      <c r="M4818" s="13"/>
    </row>
    <row r="4819" spans="1:13" x14ac:dyDescent="0.25">
      <c r="A4819" s="7" t="str">
        <f>IF(C4819="","",IFERROR(IF(VLOOKUP(C4819,'Program Mapping'!B:B,1,FALSE)=C4819,"OK","Fix"),"Fix"))</f>
        <v/>
      </c>
      <c r="C4819" s="32"/>
      <c r="E4819" s="25"/>
      <c r="F4819" s="25"/>
      <c r="M4819" s="13"/>
    </row>
    <row r="4820" spans="1:13" x14ac:dyDescent="0.25">
      <c r="A4820" s="7" t="str">
        <f>IF(C4820="","",IFERROR(IF(VLOOKUP(C4820,'Program Mapping'!B:B,1,FALSE)=C4820,"OK","Fix"),"Fix"))</f>
        <v/>
      </c>
      <c r="C4820" s="32"/>
      <c r="E4820" s="25"/>
      <c r="F4820" s="25"/>
      <c r="M4820" s="13"/>
    </row>
    <row r="4821" spans="1:13" x14ac:dyDescent="0.25">
      <c r="A4821" s="7" t="str">
        <f>IF(C4821="","",IFERROR(IF(VLOOKUP(C4821,'Program Mapping'!B:B,1,FALSE)=C4821,"OK","Fix"),"Fix"))</f>
        <v/>
      </c>
      <c r="C4821" s="32"/>
      <c r="E4821" s="25"/>
      <c r="F4821" s="25"/>
      <c r="M4821" s="13"/>
    </row>
    <row r="4822" spans="1:13" x14ac:dyDescent="0.25">
      <c r="A4822" s="7" t="str">
        <f>IF(C4822="","",IFERROR(IF(VLOOKUP(C4822,'Program Mapping'!B:B,1,FALSE)=C4822,"OK","Fix"),"Fix"))</f>
        <v/>
      </c>
      <c r="C4822" s="32"/>
      <c r="E4822" s="25"/>
      <c r="F4822" s="25"/>
      <c r="M4822" s="13"/>
    </row>
    <row r="4823" spans="1:13" x14ac:dyDescent="0.25">
      <c r="A4823" s="7" t="str">
        <f>IF(C4823="","",IFERROR(IF(VLOOKUP(C4823,'Program Mapping'!B:B,1,FALSE)=C4823,"OK","Fix"),"Fix"))</f>
        <v/>
      </c>
      <c r="C4823" s="32"/>
      <c r="E4823" s="25"/>
      <c r="F4823" s="25"/>
      <c r="M4823" s="13"/>
    </row>
    <row r="4824" spans="1:13" x14ac:dyDescent="0.25">
      <c r="A4824" s="7" t="str">
        <f>IF(C4824="","",IFERROR(IF(VLOOKUP(C4824,'Program Mapping'!B:B,1,FALSE)=C4824,"OK","Fix"),"Fix"))</f>
        <v/>
      </c>
      <c r="C4824" s="32"/>
      <c r="E4824" s="25"/>
      <c r="F4824" s="25"/>
      <c r="M4824" s="13"/>
    </row>
    <row r="4825" spans="1:13" x14ac:dyDescent="0.25">
      <c r="A4825" s="7" t="str">
        <f>IF(C4825="","",IFERROR(IF(VLOOKUP(C4825,'Program Mapping'!B:B,1,FALSE)=C4825,"OK","Fix"),"Fix"))</f>
        <v/>
      </c>
      <c r="C4825" s="32"/>
      <c r="E4825" s="25"/>
      <c r="F4825" s="25"/>
      <c r="M4825" s="13"/>
    </row>
    <row r="4826" spans="1:13" x14ac:dyDescent="0.25">
      <c r="A4826" s="7" t="str">
        <f>IF(C4826="","",IFERROR(IF(VLOOKUP(C4826,'Program Mapping'!B:B,1,FALSE)=C4826,"OK","Fix"),"Fix"))</f>
        <v/>
      </c>
      <c r="C4826" s="32"/>
      <c r="E4826" s="25"/>
      <c r="F4826" s="25"/>
      <c r="M4826" s="13"/>
    </row>
    <row r="4827" spans="1:13" x14ac:dyDescent="0.25">
      <c r="A4827" s="7" t="str">
        <f>IF(C4827="","",IFERROR(IF(VLOOKUP(C4827,'Program Mapping'!B:B,1,FALSE)=C4827,"OK","Fix"),"Fix"))</f>
        <v/>
      </c>
      <c r="C4827" s="32"/>
      <c r="E4827" s="25"/>
      <c r="F4827" s="25"/>
      <c r="M4827" s="13"/>
    </row>
    <row r="4828" spans="1:13" x14ac:dyDescent="0.25">
      <c r="A4828" s="7" t="str">
        <f>IF(C4828="","",IFERROR(IF(VLOOKUP(C4828,'Program Mapping'!B:B,1,FALSE)=C4828,"OK","Fix"),"Fix"))</f>
        <v/>
      </c>
      <c r="C4828" s="32"/>
      <c r="E4828" s="25"/>
      <c r="F4828" s="25"/>
      <c r="M4828" s="13"/>
    </row>
    <row r="4829" spans="1:13" x14ac:dyDescent="0.25">
      <c r="A4829" s="7" t="str">
        <f>IF(C4829="","",IFERROR(IF(VLOOKUP(C4829,'Program Mapping'!B:B,1,FALSE)=C4829,"OK","Fix"),"Fix"))</f>
        <v/>
      </c>
      <c r="C4829" s="32"/>
      <c r="E4829" s="25"/>
      <c r="F4829" s="25"/>
      <c r="M4829" s="13"/>
    </row>
    <row r="4830" spans="1:13" x14ac:dyDescent="0.25">
      <c r="A4830" s="7" t="str">
        <f>IF(C4830="","",IFERROR(IF(VLOOKUP(C4830,'Program Mapping'!B:B,1,FALSE)=C4830,"OK","Fix"),"Fix"))</f>
        <v/>
      </c>
      <c r="C4830" s="32"/>
      <c r="E4830" s="25"/>
      <c r="F4830" s="25"/>
      <c r="M4830" s="13"/>
    </row>
    <row r="4831" spans="1:13" x14ac:dyDescent="0.25">
      <c r="A4831" s="7" t="str">
        <f>IF(C4831="","",IFERROR(IF(VLOOKUP(C4831,'Program Mapping'!B:B,1,FALSE)=C4831,"OK","Fix"),"Fix"))</f>
        <v/>
      </c>
      <c r="C4831" s="32"/>
      <c r="E4831" s="25"/>
      <c r="F4831" s="25"/>
      <c r="M4831" s="13"/>
    </row>
    <row r="4832" spans="1:13" x14ac:dyDescent="0.25">
      <c r="A4832" s="7" t="str">
        <f>IF(C4832="","",IFERROR(IF(VLOOKUP(C4832,'Program Mapping'!B:B,1,FALSE)=C4832,"OK","Fix"),"Fix"))</f>
        <v/>
      </c>
      <c r="C4832" s="32"/>
      <c r="E4832" s="25"/>
      <c r="F4832" s="25"/>
      <c r="M4832" s="13"/>
    </row>
    <row r="4833" spans="1:13" x14ac:dyDescent="0.25">
      <c r="A4833" s="7" t="str">
        <f>IF(C4833="","",IFERROR(IF(VLOOKUP(C4833,'Program Mapping'!B:B,1,FALSE)=C4833,"OK","Fix"),"Fix"))</f>
        <v/>
      </c>
      <c r="C4833" s="32"/>
      <c r="E4833" s="25"/>
      <c r="F4833" s="25"/>
      <c r="M4833" s="13"/>
    </row>
    <row r="4834" spans="1:13" x14ac:dyDescent="0.25">
      <c r="A4834" s="7" t="str">
        <f>IF(C4834="","",IFERROR(IF(VLOOKUP(C4834,'Program Mapping'!B:B,1,FALSE)=C4834,"OK","Fix"),"Fix"))</f>
        <v/>
      </c>
      <c r="C4834" s="32"/>
      <c r="E4834" s="25"/>
      <c r="F4834" s="25"/>
      <c r="M4834" s="13"/>
    </row>
    <row r="4835" spans="1:13" x14ac:dyDescent="0.25">
      <c r="A4835" s="7" t="str">
        <f>IF(C4835="","",IFERROR(IF(VLOOKUP(C4835,'Program Mapping'!B:B,1,FALSE)=C4835,"OK","Fix"),"Fix"))</f>
        <v/>
      </c>
      <c r="C4835" s="32"/>
      <c r="E4835" s="25"/>
      <c r="F4835" s="25"/>
      <c r="M4835" s="13"/>
    </row>
    <row r="4836" spans="1:13" x14ac:dyDescent="0.25">
      <c r="A4836" s="7" t="str">
        <f>IF(C4836="","",IFERROR(IF(VLOOKUP(C4836,'Program Mapping'!B:B,1,FALSE)=C4836,"OK","Fix"),"Fix"))</f>
        <v/>
      </c>
      <c r="C4836" s="32"/>
      <c r="E4836" s="25"/>
      <c r="F4836" s="25"/>
      <c r="M4836" s="13"/>
    </row>
    <row r="4837" spans="1:13" x14ac:dyDescent="0.25">
      <c r="A4837" s="7" t="str">
        <f>IF(C4837="","",IFERROR(IF(VLOOKUP(C4837,'Program Mapping'!B:B,1,FALSE)=C4837,"OK","Fix"),"Fix"))</f>
        <v/>
      </c>
      <c r="C4837" s="32"/>
      <c r="E4837" s="25"/>
      <c r="F4837" s="25"/>
      <c r="M4837" s="13"/>
    </row>
    <row r="4838" spans="1:13" x14ac:dyDescent="0.25">
      <c r="A4838" s="7" t="str">
        <f>IF(C4838="","",IFERROR(IF(VLOOKUP(C4838,'Program Mapping'!B:B,1,FALSE)=C4838,"OK","Fix"),"Fix"))</f>
        <v/>
      </c>
      <c r="C4838" s="32"/>
      <c r="E4838" s="25"/>
      <c r="F4838" s="25"/>
      <c r="M4838" s="13"/>
    </row>
    <row r="4839" spans="1:13" x14ac:dyDescent="0.25">
      <c r="A4839" s="7" t="str">
        <f>IF(C4839="","",IFERROR(IF(VLOOKUP(C4839,'Program Mapping'!B:B,1,FALSE)=C4839,"OK","Fix"),"Fix"))</f>
        <v/>
      </c>
      <c r="C4839" s="32"/>
      <c r="E4839" s="25"/>
      <c r="F4839" s="25"/>
      <c r="M4839" s="13"/>
    </row>
    <row r="4840" spans="1:13" x14ac:dyDescent="0.25">
      <c r="A4840" s="7" t="str">
        <f>IF(C4840="","",IFERROR(IF(VLOOKUP(C4840,'Program Mapping'!B:B,1,FALSE)=C4840,"OK","Fix"),"Fix"))</f>
        <v/>
      </c>
      <c r="C4840" s="32"/>
      <c r="E4840" s="25"/>
      <c r="F4840" s="25"/>
      <c r="M4840" s="13"/>
    </row>
    <row r="4841" spans="1:13" x14ac:dyDescent="0.25">
      <c r="A4841" s="7" t="str">
        <f>IF(C4841="","",IFERROR(IF(VLOOKUP(C4841,'Program Mapping'!B:B,1,FALSE)=C4841,"OK","Fix"),"Fix"))</f>
        <v/>
      </c>
      <c r="C4841" s="32"/>
      <c r="E4841" s="25"/>
      <c r="F4841" s="25"/>
      <c r="M4841" s="13"/>
    </row>
    <row r="4842" spans="1:13" x14ac:dyDescent="0.25">
      <c r="A4842" s="7" t="str">
        <f>IF(C4842="","",IFERROR(IF(VLOOKUP(C4842,'Program Mapping'!B:B,1,FALSE)=C4842,"OK","Fix"),"Fix"))</f>
        <v/>
      </c>
      <c r="C4842" s="32"/>
      <c r="E4842" s="25"/>
      <c r="F4842" s="25"/>
      <c r="M4842" s="13"/>
    </row>
    <row r="4843" spans="1:13" x14ac:dyDescent="0.25">
      <c r="A4843" s="7" t="str">
        <f>IF(C4843="","",IFERROR(IF(VLOOKUP(C4843,'Program Mapping'!B:B,1,FALSE)=C4843,"OK","Fix"),"Fix"))</f>
        <v/>
      </c>
      <c r="C4843" s="32"/>
      <c r="E4843" s="25"/>
      <c r="F4843" s="25"/>
      <c r="M4843" s="13"/>
    </row>
    <row r="4844" spans="1:13" x14ac:dyDescent="0.25">
      <c r="A4844" s="7" t="str">
        <f>IF(C4844="","",IFERROR(IF(VLOOKUP(C4844,'Program Mapping'!B:B,1,FALSE)=C4844,"OK","Fix"),"Fix"))</f>
        <v/>
      </c>
      <c r="C4844" s="32"/>
      <c r="E4844" s="25"/>
      <c r="F4844" s="25"/>
      <c r="M4844" s="13"/>
    </row>
    <row r="4845" spans="1:13" x14ac:dyDescent="0.25">
      <c r="A4845" s="7" t="str">
        <f>IF(C4845="","",IFERROR(IF(VLOOKUP(C4845,'Program Mapping'!B:B,1,FALSE)=C4845,"OK","Fix"),"Fix"))</f>
        <v/>
      </c>
      <c r="C4845" s="32"/>
      <c r="E4845" s="25"/>
      <c r="F4845" s="25"/>
      <c r="M4845" s="13"/>
    </row>
    <row r="4846" spans="1:13" x14ac:dyDescent="0.25">
      <c r="A4846" s="7" t="str">
        <f>IF(C4846="","",IFERROR(IF(VLOOKUP(C4846,'Program Mapping'!B:B,1,FALSE)=C4846,"OK","Fix"),"Fix"))</f>
        <v/>
      </c>
      <c r="C4846" s="32"/>
      <c r="E4846" s="25"/>
      <c r="F4846" s="25"/>
      <c r="M4846" s="13"/>
    </row>
    <row r="4847" spans="1:13" x14ac:dyDescent="0.25">
      <c r="A4847" s="7" t="str">
        <f>IF(C4847="","",IFERROR(IF(VLOOKUP(C4847,'Program Mapping'!B:B,1,FALSE)=C4847,"OK","Fix"),"Fix"))</f>
        <v/>
      </c>
      <c r="C4847" s="32"/>
      <c r="E4847" s="25"/>
      <c r="F4847" s="25"/>
      <c r="M4847" s="13"/>
    </row>
    <row r="4848" spans="1:13" x14ac:dyDescent="0.25">
      <c r="A4848" s="7" t="str">
        <f>IF(C4848="","",IFERROR(IF(VLOOKUP(C4848,'Program Mapping'!B:B,1,FALSE)=C4848,"OK","Fix"),"Fix"))</f>
        <v/>
      </c>
      <c r="C4848" s="32"/>
      <c r="E4848" s="25"/>
      <c r="F4848" s="25"/>
      <c r="M4848" s="13"/>
    </row>
    <row r="4849" spans="1:13" x14ac:dyDescent="0.25">
      <c r="A4849" s="7" t="str">
        <f>IF(C4849="","",IFERROR(IF(VLOOKUP(C4849,'Program Mapping'!B:B,1,FALSE)=C4849,"OK","Fix"),"Fix"))</f>
        <v/>
      </c>
      <c r="C4849" s="32"/>
      <c r="E4849" s="25"/>
      <c r="F4849" s="25"/>
      <c r="M4849" s="13"/>
    </row>
    <row r="4850" spans="1:13" x14ac:dyDescent="0.25">
      <c r="A4850" s="7" t="str">
        <f>IF(C4850="","",IFERROR(IF(VLOOKUP(C4850,'Program Mapping'!B:B,1,FALSE)=C4850,"OK","Fix"),"Fix"))</f>
        <v/>
      </c>
      <c r="C4850" s="32"/>
      <c r="E4850" s="25"/>
      <c r="F4850" s="25"/>
      <c r="M4850" s="13"/>
    </row>
    <row r="4851" spans="1:13" x14ac:dyDescent="0.25">
      <c r="A4851" s="7" t="str">
        <f>IF(C4851="","",IFERROR(IF(VLOOKUP(C4851,'Program Mapping'!B:B,1,FALSE)=C4851,"OK","Fix"),"Fix"))</f>
        <v/>
      </c>
      <c r="C4851" s="32"/>
      <c r="E4851" s="25"/>
      <c r="F4851" s="25"/>
      <c r="M4851" s="13"/>
    </row>
    <row r="4852" spans="1:13" x14ac:dyDescent="0.25">
      <c r="A4852" s="7" t="str">
        <f>IF(C4852="","",IFERROR(IF(VLOOKUP(C4852,'Program Mapping'!B:B,1,FALSE)=C4852,"OK","Fix"),"Fix"))</f>
        <v/>
      </c>
      <c r="C4852" s="32"/>
      <c r="E4852" s="25"/>
      <c r="F4852" s="25"/>
      <c r="M4852" s="13"/>
    </row>
    <row r="4853" spans="1:13" x14ac:dyDescent="0.25">
      <c r="A4853" s="7" t="str">
        <f>IF(C4853="","",IFERROR(IF(VLOOKUP(C4853,'Program Mapping'!B:B,1,FALSE)=C4853,"OK","Fix"),"Fix"))</f>
        <v/>
      </c>
      <c r="C4853" s="32"/>
      <c r="E4853" s="25"/>
      <c r="F4853" s="25"/>
      <c r="M4853" s="13"/>
    </row>
    <row r="4854" spans="1:13" x14ac:dyDescent="0.25">
      <c r="A4854" s="7" t="str">
        <f>IF(C4854="","",IFERROR(IF(VLOOKUP(C4854,'Program Mapping'!B:B,1,FALSE)=C4854,"OK","Fix"),"Fix"))</f>
        <v/>
      </c>
      <c r="C4854" s="32"/>
      <c r="E4854" s="25"/>
      <c r="F4854" s="25"/>
      <c r="M4854" s="13"/>
    </row>
    <row r="4855" spans="1:13" x14ac:dyDescent="0.25">
      <c r="A4855" s="7" t="str">
        <f>IF(C4855="","",IFERROR(IF(VLOOKUP(C4855,'Program Mapping'!B:B,1,FALSE)=C4855,"OK","Fix"),"Fix"))</f>
        <v/>
      </c>
      <c r="C4855" s="32"/>
      <c r="E4855" s="25"/>
      <c r="F4855" s="25"/>
      <c r="M4855" s="13"/>
    </row>
    <row r="4856" spans="1:13" x14ac:dyDescent="0.25">
      <c r="A4856" s="7" t="str">
        <f>IF(C4856="","",IFERROR(IF(VLOOKUP(C4856,'Program Mapping'!B:B,1,FALSE)=C4856,"OK","Fix"),"Fix"))</f>
        <v/>
      </c>
      <c r="C4856" s="32"/>
      <c r="E4856" s="25"/>
      <c r="F4856" s="25"/>
      <c r="M4856" s="13"/>
    </row>
    <row r="4857" spans="1:13" x14ac:dyDescent="0.25">
      <c r="A4857" s="7" t="str">
        <f>IF(C4857="","",IFERROR(IF(VLOOKUP(C4857,'Program Mapping'!B:B,1,FALSE)=C4857,"OK","Fix"),"Fix"))</f>
        <v/>
      </c>
      <c r="C4857" s="32"/>
      <c r="E4857" s="25"/>
      <c r="F4857" s="25"/>
      <c r="M4857" s="13"/>
    </row>
    <row r="4858" spans="1:13" x14ac:dyDescent="0.25">
      <c r="A4858" s="7" t="str">
        <f>IF(C4858="","",IFERROR(IF(VLOOKUP(C4858,'Program Mapping'!B:B,1,FALSE)=C4858,"OK","Fix"),"Fix"))</f>
        <v/>
      </c>
      <c r="C4858" s="32"/>
      <c r="E4858" s="25"/>
      <c r="F4858" s="25"/>
      <c r="M4858" s="13"/>
    </row>
    <row r="4859" spans="1:13" x14ac:dyDescent="0.25">
      <c r="A4859" s="7" t="str">
        <f>IF(C4859="","",IFERROR(IF(VLOOKUP(C4859,'Program Mapping'!B:B,1,FALSE)=C4859,"OK","Fix"),"Fix"))</f>
        <v/>
      </c>
      <c r="C4859" s="32"/>
      <c r="E4859" s="25"/>
      <c r="F4859" s="25"/>
      <c r="M4859" s="13"/>
    </row>
    <row r="4860" spans="1:13" x14ac:dyDescent="0.25">
      <c r="A4860" s="7" t="str">
        <f>IF(C4860="","",IFERROR(IF(VLOOKUP(C4860,'Program Mapping'!B:B,1,FALSE)=C4860,"OK","Fix"),"Fix"))</f>
        <v/>
      </c>
      <c r="C4860" s="32"/>
      <c r="E4860" s="25"/>
      <c r="F4860" s="25"/>
      <c r="M4860" s="13"/>
    </row>
    <row r="4861" spans="1:13" x14ac:dyDescent="0.25">
      <c r="A4861" s="7" t="str">
        <f>IF(C4861="","",IFERROR(IF(VLOOKUP(C4861,'Program Mapping'!B:B,1,FALSE)=C4861,"OK","Fix"),"Fix"))</f>
        <v/>
      </c>
      <c r="C4861" s="32"/>
      <c r="E4861" s="25"/>
      <c r="F4861" s="25"/>
      <c r="M4861" s="13"/>
    </row>
    <row r="4862" spans="1:13" x14ac:dyDescent="0.25">
      <c r="A4862" s="7" t="str">
        <f>IF(C4862="","",IFERROR(IF(VLOOKUP(C4862,'Program Mapping'!B:B,1,FALSE)=C4862,"OK","Fix"),"Fix"))</f>
        <v/>
      </c>
      <c r="C4862" s="32"/>
      <c r="E4862" s="25"/>
      <c r="F4862" s="25"/>
      <c r="M4862" s="13"/>
    </row>
    <row r="4863" spans="1:13" x14ac:dyDescent="0.25">
      <c r="A4863" s="7" t="str">
        <f>IF(C4863="","",IFERROR(IF(VLOOKUP(C4863,'Program Mapping'!B:B,1,FALSE)=C4863,"OK","Fix"),"Fix"))</f>
        <v/>
      </c>
      <c r="C4863" s="32"/>
      <c r="E4863" s="25"/>
      <c r="F4863" s="25"/>
      <c r="M4863" s="13"/>
    </row>
    <row r="4864" spans="1:13" x14ac:dyDescent="0.25">
      <c r="A4864" s="7" t="str">
        <f>IF(C4864="","",IFERROR(IF(VLOOKUP(C4864,'Program Mapping'!B:B,1,FALSE)=C4864,"OK","Fix"),"Fix"))</f>
        <v/>
      </c>
      <c r="C4864" s="32"/>
      <c r="E4864" s="25"/>
      <c r="F4864" s="25"/>
      <c r="M4864" s="13"/>
    </row>
    <row r="4865" spans="1:13" x14ac:dyDescent="0.25">
      <c r="A4865" s="7" t="str">
        <f>IF(C4865="","",IFERROR(IF(VLOOKUP(C4865,'Program Mapping'!B:B,1,FALSE)=C4865,"OK","Fix"),"Fix"))</f>
        <v/>
      </c>
      <c r="C4865" s="32"/>
      <c r="E4865" s="25"/>
      <c r="F4865" s="25"/>
      <c r="M4865" s="13"/>
    </row>
    <row r="4866" spans="1:13" x14ac:dyDescent="0.25">
      <c r="A4866" s="7" t="str">
        <f>IF(C4866="","",IFERROR(IF(VLOOKUP(C4866,'Program Mapping'!B:B,1,FALSE)=C4866,"OK","Fix"),"Fix"))</f>
        <v/>
      </c>
      <c r="C4866" s="32"/>
      <c r="E4866" s="25"/>
      <c r="F4866" s="25"/>
      <c r="M4866" s="13"/>
    </row>
    <row r="4867" spans="1:13" x14ac:dyDescent="0.25">
      <c r="A4867" s="7" t="str">
        <f>IF(C4867="","",IFERROR(IF(VLOOKUP(C4867,'Program Mapping'!B:B,1,FALSE)=C4867,"OK","Fix"),"Fix"))</f>
        <v/>
      </c>
      <c r="C4867" s="32"/>
      <c r="E4867" s="25"/>
      <c r="F4867" s="25"/>
      <c r="M4867" s="13"/>
    </row>
    <row r="4868" spans="1:13" x14ac:dyDescent="0.25">
      <c r="A4868" s="7" t="str">
        <f>IF(C4868="","",IFERROR(IF(VLOOKUP(C4868,'Program Mapping'!B:B,1,FALSE)=C4868,"OK","Fix"),"Fix"))</f>
        <v/>
      </c>
      <c r="C4868" s="32"/>
      <c r="E4868" s="25"/>
      <c r="F4868" s="25"/>
      <c r="M4868" s="13"/>
    </row>
    <row r="4869" spans="1:13" x14ac:dyDescent="0.25">
      <c r="A4869" s="7" t="str">
        <f>IF(C4869="","",IFERROR(IF(VLOOKUP(C4869,'Program Mapping'!B:B,1,FALSE)=C4869,"OK","Fix"),"Fix"))</f>
        <v/>
      </c>
      <c r="C4869" s="32"/>
      <c r="E4869" s="25"/>
      <c r="F4869" s="25"/>
      <c r="M4869" s="13"/>
    </row>
    <row r="4870" spans="1:13" x14ac:dyDescent="0.25">
      <c r="A4870" s="7" t="str">
        <f>IF(C4870="","",IFERROR(IF(VLOOKUP(C4870,'Program Mapping'!B:B,1,FALSE)=C4870,"OK","Fix"),"Fix"))</f>
        <v/>
      </c>
      <c r="C4870" s="32"/>
      <c r="E4870" s="25"/>
      <c r="F4870" s="25"/>
      <c r="M4870" s="13"/>
    </row>
    <row r="4871" spans="1:13" x14ac:dyDescent="0.25">
      <c r="A4871" s="7" t="str">
        <f>IF(C4871="","",IFERROR(IF(VLOOKUP(C4871,'Program Mapping'!B:B,1,FALSE)=C4871,"OK","Fix"),"Fix"))</f>
        <v/>
      </c>
      <c r="C4871" s="32"/>
      <c r="E4871" s="25"/>
      <c r="F4871" s="25"/>
      <c r="M4871" s="13"/>
    </row>
    <row r="4872" spans="1:13" x14ac:dyDescent="0.25">
      <c r="A4872" s="7" t="str">
        <f>IF(C4872="","",IFERROR(IF(VLOOKUP(C4872,'Program Mapping'!B:B,1,FALSE)=C4872,"OK","Fix"),"Fix"))</f>
        <v/>
      </c>
      <c r="C4872" s="32"/>
      <c r="E4872" s="25"/>
      <c r="F4872" s="25"/>
      <c r="M4872" s="13"/>
    </row>
    <row r="4873" spans="1:13" x14ac:dyDescent="0.25">
      <c r="A4873" s="7" t="str">
        <f>IF(C4873="","",IFERROR(IF(VLOOKUP(C4873,'Program Mapping'!B:B,1,FALSE)=C4873,"OK","Fix"),"Fix"))</f>
        <v/>
      </c>
      <c r="C4873" s="32"/>
      <c r="E4873" s="25"/>
      <c r="F4873" s="25"/>
      <c r="M4873" s="13"/>
    </row>
    <row r="4874" spans="1:13" x14ac:dyDescent="0.25">
      <c r="A4874" s="7" t="str">
        <f>IF(C4874="","",IFERROR(IF(VLOOKUP(C4874,'Program Mapping'!B:B,1,FALSE)=C4874,"OK","Fix"),"Fix"))</f>
        <v/>
      </c>
      <c r="C4874" s="32"/>
      <c r="E4874" s="25"/>
      <c r="F4874" s="25"/>
      <c r="M4874" s="13"/>
    </row>
    <row r="4875" spans="1:13" x14ac:dyDescent="0.25">
      <c r="A4875" s="7" t="str">
        <f>IF(C4875="","",IFERROR(IF(VLOOKUP(C4875,'Program Mapping'!B:B,1,FALSE)=C4875,"OK","Fix"),"Fix"))</f>
        <v/>
      </c>
      <c r="C4875" s="32"/>
      <c r="E4875" s="25"/>
      <c r="F4875" s="25"/>
      <c r="M4875" s="13"/>
    </row>
    <row r="4876" spans="1:13" x14ac:dyDescent="0.25">
      <c r="A4876" s="7" t="str">
        <f>IF(C4876="","",IFERROR(IF(VLOOKUP(C4876,'Program Mapping'!B:B,1,FALSE)=C4876,"OK","Fix"),"Fix"))</f>
        <v/>
      </c>
      <c r="C4876" s="32"/>
      <c r="E4876" s="25"/>
      <c r="F4876" s="25"/>
      <c r="M4876" s="13"/>
    </row>
    <row r="4877" spans="1:13" x14ac:dyDescent="0.25">
      <c r="A4877" s="7" t="str">
        <f>IF(C4877="","",IFERROR(IF(VLOOKUP(C4877,'Program Mapping'!B:B,1,FALSE)=C4877,"OK","Fix"),"Fix"))</f>
        <v/>
      </c>
      <c r="C4877" s="32"/>
      <c r="E4877" s="25"/>
      <c r="F4877" s="25"/>
      <c r="M4877" s="13"/>
    </row>
    <row r="4878" spans="1:13" x14ac:dyDescent="0.25">
      <c r="A4878" s="7" t="str">
        <f>IF(C4878="","",IFERROR(IF(VLOOKUP(C4878,'Program Mapping'!B:B,1,FALSE)=C4878,"OK","Fix"),"Fix"))</f>
        <v/>
      </c>
      <c r="C4878" s="32"/>
      <c r="E4878" s="25"/>
      <c r="F4878" s="25"/>
      <c r="M4878" s="13"/>
    </row>
    <row r="4879" spans="1:13" x14ac:dyDescent="0.25">
      <c r="A4879" s="7" t="str">
        <f>IF(C4879="","",IFERROR(IF(VLOOKUP(C4879,'Program Mapping'!B:B,1,FALSE)=C4879,"OK","Fix"),"Fix"))</f>
        <v/>
      </c>
      <c r="C4879" s="32"/>
      <c r="E4879" s="25"/>
      <c r="F4879" s="25"/>
      <c r="M4879" s="13"/>
    </row>
    <row r="4880" spans="1:13" x14ac:dyDescent="0.25">
      <c r="A4880" s="7" t="str">
        <f>IF(C4880="","",IFERROR(IF(VLOOKUP(C4880,'Program Mapping'!B:B,1,FALSE)=C4880,"OK","Fix"),"Fix"))</f>
        <v/>
      </c>
      <c r="C4880" s="32"/>
      <c r="E4880" s="25"/>
      <c r="F4880" s="25"/>
      <c r="M4880" s="13"/>
    </row>
    <row r="4881" spans="1:13" x14ac:dyDescent="0.25">
      <c r="A4881" s="7" t="str">
        <f>IF(C4881="","",IFERROR(IF(VLOOKUP(C4881,'Program Mapping'!B:B,1,FALSE)=C4881,"OK","Fix"),"Fix"))</f>
        <v/>
      </c>
      <c r="C4881" s="32"/>
      <c r="E4881" s="25"/>
      <c r="F4881" s="25"/>
      <c r="M4881" s="13"/>
    </row>
    <row r="4882" spans="1:13" x14ac:dyDescent="0.25">
      <c r="A4882" s="7" t="str">
        <f>IF(C4882="","",IFERROR(IF(VLOOKUP(C4882,'Program Mapping'!B:B,1,FALSE)=C4882,"OK","Fix"),"Fix"))</f>
        <v/>
      </c>
      <c r="C4882" s="32"/>
      <c r="E4882" s="25"/>
      <c r="F4882" s="25"/>
      <c r="M4882" s="13"/>
    </row>
    <row r="4883" spans="1:13" x14ac:dyDescent="0.25">
      <c r="A4883" s="7" t="str">
        <f>IF(C4883="","",IFERROR(IF(VLOOKUP(C4883,'Program Mapping'!B:B,1,FALSE)=C4883,"OK","Fix"),"Fix"))</f>
        <v/>
      </c>
      <c r="C4883" s="32"/>
      <c r="E4883" s="25"/>
      <c r="F4883" s="25"/>
      <c r="M4883" s="13"/>
    </row>
    <row r="4884" spans="1:13" x14ac:dyDescent="0.25">
      <c r="A4884" s="7" t="str">
        <f>IF(C4884="","",IFERROR(IF(VLOOKUP(C4884,'Program Mapping'!B:B,1,FALSE)=C4884,"OK","Fix"),"Fix"))</f>
        <v/>
      </c>
      <c r="C4884" s="32"/>
      <c r="E4884" s="25"/>
      <c r="F4884" s="25"/>
      <c r="M4884" s="13"/>
    </row>
    <row r="4885" spans="1:13" x14ac:dyDescent="0.25">
      <c r="A4885" s="7" t="str">
        <f>IF(C4885="","",IFERROR(IF(VLOOKUP(C4885,'Program Mapping'!B:B,1,FALSE)=C4885,"OK","Fix"),"Fix"))</f>
        <v/>
      </c>
      <c r="C4885" s="32"/>
      <c r="E4885" s="25"/>
      <c r="F4885" s="25"/>
      <c r="M4885" s="13"/>
    </row>
    <row r="4886" spans="1:13" x14ac:dyDescent="0.25">
      <c r="A4886" s="7" t="str">
        <f>IF(C4886="","",IFERROR(IF(VLOOKUP(C4886,'Program Mapping'!B:B,1,FALSE)=C4886,"OK","Fix"),"Fix"))</f>
        <v/>
      </c>
      <c r="C4886" s="32"/>
      <c r="E4886" s="25"/>
      <c r="F4886" s="25"/>
      <c r="M4886" s="13"/>
    </row>
    <row r="4887" spans="1:13" x14ac:dyDescent="0.25">
      <c r="A4887" s="7" t="str">
        <f>IF(C4887="","",IFERROR(IF(VLOOKUP(C4887,'Program Mapping'!B:B,1,FALSE)=C4887,"OK","Fix"),"Fix"))</f>
        <v/>
      </c>
      <c r="C4887" s="32"/>
      <c r="E4887" s="25"/>
      <c r="F4887" s="25"/>
      <c r="M4887" s="13"/>
    </row>
    <row r="4888" spans="1:13" x14ac:dyDescent="0.25">
      <c r="A4888" s="7" t="str">
        <f>IF(C4888="","",IFERROR(IF(VLOOKUP(C4888,'Program Mapping'!B:B,1,FALSE)=C4888,"OK","Fix"),"Fix"))</f>
        <v/>
      </c>
      <c r="C4888" s="32"/>
      <c r="E4888" s="25"/>
      <c r="F4888" s="25"/>
      <c r="M4888" s="13"/>
    </row>
    <row r="4889" spans="1:13" x14ac:dyDescent="0.25">
      <c r="A4889" s="7" t="str">
        <f>IF(C4889="","",IFERROR(IF(VLOOKUP(C4889,'Program Mapping'!B:B,1,FALSE)=C4889,"OK","Fix"),"Fix"))</f>
        <v/>
      </c>
      <c r="C4889" s="32"/>
      <c r="E4889" s="25"/>
      <c r="F4889" s="25"/>
      <c r="M4889" s="13"/>
    </row>
    <row r="4890" spans="1:13" x14ac:dyDescent="0.25">
      <c r="A4890" s="7" t="str">
        <f>IF(C4890="","",IFERROR(IF(VLOOKUP(C4890,'Program Mapping'!B:B,1,FALSE)=C4890,"OK","Fix"),"Fix"))</f>
        <v/>
      </c>
      <c r="C4890" s="32"/>
      <c r="E4890" s="25"/>
      <c r="F4890" s="25"/>
      <c r="M4890" s="13"/>
    </row>
    <row r="4891" spans="1:13" x14ac:dyDescent="0.25">
      <c r="A4891" s="7" t="str">
        <f>IF(C4891="","",IFERROR(IF(VLOOKUP(C4891,'Program Mapping'!B:B,1,FALSE)=C4891,"OK","Fix"),"Fix"))</f>
        <v/>
      </c>
      <c r="C4891" s="32"/>
      <c r="E4891" s="25"/>
      <c r="F4891" s="25"/>
      <c r="M4891" s="13"/>
    </row>
    <row r="4892" spans="1:13" x14ac:dyDescent="0.25">
      <c r="A4892" s="7" t="str">
        <f>IF(C4892="","",IFERROR(IF(VLOOKUP(C4892,'Program Mapping'!B:B,1,FALSE)=C4892,"OK","Fix"),"Fix"))</f>
        <v/>
      </c>
      <c r="C4892" s="32"/>
      <c r="E4892" s="25"/>
      <c r="F4892" s="25"/>
      <c r="M4892" s="13"/>
    </row>
    <row r="4893" spans="1:13" x14ac:dyDescent="0.25">
      <c r="A4893" s="7" t="str">
        <f>IF(C4893="","",IFERROR(IF(VLOOKUP(C4893,'Program Mapping'!B:B,1,FALSE)=C4893,"OK","Fix"),"Fix"))</f>
        <v/>
      </c>
      <c r="C4893" s="32"/>
      <c r="E4893" s="25"/>
      <c r="F4893" s="25"/>
      <c r="M4893" s="13"/>
    </row>
    <row r="4894" spans="1:13" x14ac:dyDescent="0.25">
      <c r="A4894" s="7" t="str">
        <f>IF(C4894="","",IFERROR(IF(VLOOKUP(C4894,'Program Mapping'!B:B,1,FALSE)=C4894,"OK","Fix"),"Fix"))</f>
        <v/>
      </c>
      <c r="C4894" s="32"/>
      <c r="E4894" s="25"/>
      <c r="F4894" s="25"/>
      <c r="M4894" s="13"/>
    </row>
    <row r="4895" spans="1:13" x14ac:dyDescent="0.25">
      <c r="A4895" s="7" t="str">
        <f>IF(C4895="","",IFERROR(IF(VLOOKUP(C4895,'Program Mapping'!B:B,1,FALSE)=C4895,"OK","Fix"),"Fix"))</f>
        <v/>
      </c>
      <c r="C4895" s="32"/>
      <c r="E4895" s="25"/>
      <c r="F4895" s="25"/>
      <c r="M4895" s="13"/>
    </row>
    <row r="4896" spans="1:13" x14ac:dyDescent="0.25">
      <c r="A4896" s="7" t="str">
        <f>IF(C4896="","",IFERROR(IF(VLOOKUP(C4896,'Program Mapping'!B:B,1,FALSE)=C4896,"OK","Fix"),"Fix"))</f>
        <v/>
      </c>
      <c r="C4896" s="32"/>
      <c r="E4896" s="25"/>
      <c r="F4896" s="25"/>
      <c r="M4896" s="13"/>
    </row>
    <row r="4897" spans="1:13" x14ac:dyDescent="0.25">
      <c r="A4897" s="7" t="str">
        <f>IF(C4897="","",IFERROR(IF(VLOOKUP(C4897,'Program Mapping'!B:B,1,FALSE)=C4897,"OK","Fix"),"Fix"))</f>
        <v/>
      </c>
      <c r="C4897" s="32"/>
      <c r="E4897" s="25"/>
      <c r="F4897" s="25"/>
      <c r="M4897" s="13"/>
    </row>
    <row r="4898" spans="1:13" x14ac:dyDescent="0.25">
      <c r="A4898" s="7" t="str">
        <f>IF(C4898="","",IFERROR(IF(VLOOKUP(C4898,'Program Mapping'!B:B,1,FALSE)=C4898,"OK","Fix"),"Fix"))</f>
        <v/>
      </c>
      <c r="C4898" s="32"/>
      <c r="E4898" s="25"/>
      <c r="F4898" s="25"/>
      <c r="M4898" s="13"/>
    </row>
    <row r="4899" spans="1:13" x14ac:dyDescent="0.25">
      <c r="A4899" s="7" t="str">
        <f>IF(C4899="","",IFERROR(IF(VLOOKUP(C4899,'Program Mapping'!B:B,1,FALSE)=C4899,"OK","Fix"),"Fix"))</f>
        <v/>
      </c>
      <c r="C4899" s="32"/>
      <c r="E4899" s="25"/>
      <c r="F4899" s="25"/>
      <c r="M4899" s="13"/>
    </row>
    <row r="4900" spans="1:13" x14ac:dyDescent="0.25">
      <c r="A4900" s="7" t="str">
        <f>IF(C4900="","",IFERROR(IF(VLOOKUP(C4900,'Program Mapping'!B:B,1,FALSE)=C4900,"OK","Fix"),"Fix"))</f>
        <v/>
      </c>
      <c r="C4900" s="32"/>
      <c r="E4900" s="25"/>
      <c r="F4900" s="25"/>
      <c r="M4900" s="13"/>
    </row>
    <row r="4901" spans="1:13" x14ac:dyDescent="0.25">
      <c r="A4901" s="7" t="str">
        <f>IF(C4901="","",IFERROR(IF(VLOOKUP(C4901,'Program Mapping'!B:B,1,FALSE)=C4901,"OK","Fix"),"Fix"))</f>
        <v/>
      </c>
      <c r="C4901" s="32"/>
      <c r="E4901" s="25"/>
      <c r="F4901" s="25"/>
      <c r="M4901" s="13"/>
    </row>
    <row r="4902" spans="1:13" x14ac:dyDescent="0.25">
      <c r="A4902" s="7" t="str">
        <f>IF(C4902="","",IFERROR(IF(VLOOKUP(C4902,'Program Mapping'!B:B,1,FALSE)=C4902,"OK","Fix"),"Fix"))</f>
        <v/>
      </c>
      <c r="C4902" s="32"/>
      <c r="E4902" s="25"/>
      <c r="F4902" s="25"/>
      <c r="M4902" s="13"/>
    </row>
    <row r="4903" spans="1:13" x14ac:dyDescent="0.25">
      <c r="A4903" s="7" t="str">
        <f>IF(C4903="","",IFERROR(IF(VLOOKUP(C4903,'Program Mapping'!B:B,1,FALSE)=C4903,"OK","Fix"),"Fix"))</f>
        <v/>
      </c>
      <c r="C4903" s="32"/>
      <c r="E4903" s="25"/>
      <c r="F4903" s="25"/>
      <c r="M4903" s="13"/>
    </row>
    <row r="4904" spans="1:13" x14ac:dyDescent="0.25">
      <c r="A4904" s="7" t="str">
        <f>IF(C4904="","",IFERROR(IF(VLOOKUP(C4904,'Program Mapping'!B:B,1,FALSE)=C4904,"OK","Fix"),"Fix"))</f>
        <v/>
      </c>
      <c r="C4904" s="32"/>
      <c r="E4904" s="25"/>
      <c r="F4904" s="25"/>
      <c r="M4904" s="13"/>
    </row>
    <row r="4905" spans="1:13" x14ac:dyDescent="0.25">
      <c r="A4905" s="7" t="str">
        <f>IF(C4905="","",IFERROR(IF(VLOOKUP(C4905,'Program Mapping'!B:B,1,FALSE)=C4905,"OK","Fix"),"Fix"))</f>
        <v/>
      </c>
      <c r="C4905" s="32"/>
      <c r="E4905" s="25"/>
      <c r="F4905" s="25"/>
      <c r="M4905" s="13"/>
    </row>
    <row r="4906" spans="1:13" x14ac:dyDescent="0.25">
      <c r="A4906" s="7" t="str">
        <f>IF(C4906="","",IFERROR(IF(VLOOKUP(C4906,'Program Mapping'!B:B,1,FALSE)=C4906,"OK","Fix"),"Fix"))</f>
        <v/>
      </c>
      <c r="C4906" s="32"/>
      <c r="E4906" s="25"/>
      <c r="F4906" s="25"/>
      <c r="M4906" s="13"/>
    </row>
    <row r="4907" spans="1:13" x14ac:dyDescent="0.25">
      <c r="A4907" s="7" t="str">
        <f>IF(C4907="","",IFERROR(IF(VLOOKUP(C4907,'Program Mapping'!B:B,1,FALSE)=C4907,"OK","Fix"),"Fix"))</f>
        <v/>
      </c>
      <c r="C4907" s="32"/>
      <c r="E4907" s="25"/>
      <c r="F4907" s="25"/>
      <c r="M4907" s="13"/>
    </row>
    <row r="4908" spans="1:13" x14ac:dyDescent="0.25">
      <c r="A4908" s="7" t="str">
        <f>IF(C4908="","",IFERROR(IF(VLOOKUP(C4908,'Program Mapping'!B:B,1,FALSE)=C4908,"OK","Fix"),"Fix"))</f>
        <v/>
      </c>
      <c r="C4908" s="32"/>
      <c r="E4908" s="25"/>
      <c r="F4908" s="25"/>
      <c r="M4908" s="13"/>
    </row>
    <row r="4909" spans="1:13" x14ac:dyDescent="0.25">
      <c r="A4909" s="7" t="str">
        <f>IF(C4909="","",IFERROR(IF(VLOOKUP(C4909,'Program Mapping'!B:B,1,FALSE)=C4909,"OK","Fix"),"Fix"))</f>
        <v/>
      </c>
      <c r="C4909" s="32"/>
      <c r="E4909" s="25"/>
      <c r="F4909" s="25"/>
      <c r="M4909" s="13"/>
    </row>
    <row r="4910" spans="1:13" x14ac:dyDescent="0.25">
      <c r="A4910" s="7" t="str">
        <f>IF(C4910="","",IFERROR(IF(VLOOKUP(C4910,'Program Mapping'!B:B,1,FALSE)=C4910,"OK","Fix"),"Fix"))</f>
        <v/>
      </c>
      <c r="C4910" s="32"/>
      <c r="E4910" s="25"/>
      <c r="F4910" s="25"/>
      <c r="M4910" s="13"/>
    </row>
    <row r="4911" spans="1:13" x14ac:dyDescent="0.25">
      <c r="A4911" s="7" t="str">
        <f>IF(C4911="","",IFERROR(IF(VLOOKUP(C4911,'Program Mapping'!B:B,1,FALSE)=C4911,"OK","Fix"),"Fix"))</f>
        <v/>
      </c>
      <c r="C4911" s="32"/>
      <c r="E4911" s="25"/>
      <c r="F4911" s="25"/>
      <c r="M4911" s="13"/>
    </row>
    <row r="4912" spans="1:13" x14ac:dyDescent="0.25">
      <c r="A4912" s="7" t="str">
        <f>IF(C4912="","",IFERROR(IF(VLOOKUP(C4912,'Program Mapping'!B:B,1,FALSE)=C4912,"OK","Fix"),"Fix"))</f>
        <v/>
      </c>
      <c r="C4912" s="32"/>
      <c r="E4912" s="25"/>
      <c r="F4912" s="25"/>
      <c r="M4912" s="13"/>
    </row>
    <row r="4913" spans="1:13" x14ac:dyDescent="0.25">
      <c r="A4913" s="7" t="str">
        <f>IF(C4913="","",IFERROR(IF(VLOOKUP(C4913,'Program Mapping'!B:B,1,FALSE)=C4913,"OK","Fix"),"Fix"))</f>
        <v/>
      </c>
      <c r="C4913" s="32"/>
      <c r="E4913" s="25"/>
      <c r="F4913" s="25"/>
      <c r="M4913" s="13"/>
    </row>
    <row r="4914" spans="1:13" x14ac:dyDescent="0.25">
      <c r="A4914" s="7" t="str">
        <f>IF(C4914="","",IFERROR(IF(VLOOKUP(C4914,'Program Mapping'!B:B,1,FALSE)=C4914,"OK","Fix"),"Fix"))</f>
        <v/>
      </c>
      <c r="C4914" s="32"/>
      <c r="E4914" s="25"/>
      <c r="F4914" s="25"/>
      <c r="M4914" s="13"/>
    </row>
    <row r="4915" spans="1:13" x14ac:dyDescent="0.25">
      <c r="A4915" s="7" t="str">
        <f>IF(C4915="","",IFERROR(IF(VLOOKUP(C4915,'Program Mapping'!B:B,1,FALSE)=C4915,"OK","Fix"),"Fix"))</f>
        <v/>
      </c>
      <c r="C4915" s="32"/>
      <c r="E4915" s="25"/>
      <c r="F4915" s="25"/>
      <c r="M4915" s="13"/>
    </row>
    <row r="4916" spans="1:13" x14ac:dyDescent="0.25">
      <c r="A4916" s="7" t="str">
        <f>IF(C4916="","",IFERROR(IF(VLOOKUP(C4916,'Program Mapping'!B:B,1,FALSE)=C4916,"OK","Fix"),"Fix"))</f>
        <v/>
      </c>
      <c r="C4916" s="32"/>
      <c r="E4916" s="25"/>
      <c r="F4916" s="25"/>
      <c r="M4916" s="13"/>
    </row>
    <row r="4917" spans="1:13" x14ac:dyDescent="0.25">
      <c r="A4917" s="7" t="str">
        <f>IF(C4917="","",IFERROR(IF(VLOOKUP(C4917,'Program Mapping'!B:B,1,FALSE)=C4917,"OK","Fix"),"Fix"))</f>
        <v/>
      </c>
      <c r="C4917" s="32"/>
      <c r="E4917" s="25"/>
      <c r="F4917" s="25"/>
      <c r="M4917" s="13"/>
    </row>
    <row r="4918" spans="1:13" x14ac:dyDescent="0.25">
      <c r="A4918" s="7" t="str">
        <f>IF(C4918="","",IFERROR(IF(VLOOKUP(C4918,'Program Mapping'!B:B,1,FALSE)=C4918,"OK","Fix"),"Fix"))</f>
        <v/>
      </c>
      <c r="C4918" s="32"/>
      <c r="E4918" s="25"/>
      <c r="F4918" s="25"/>
      <c r="M4918" s="13"/>
    </row>
    <row r="4919" spans="1:13" x14ac:dyDescent="0.25">
      <c r="A4919" s="7" t="str">
        <f>IF(C4919="","",IFERROR(IF(VLOOKUP(C4919,'Program Mapping'!B:B,1,FALSE)=C4919,"OK","Fix"),"Fix"))</f>
        <v/>
      </c>
      <c r="C4919" s="32"/>
      <c r="E4919" s="25"/>
      <c r="F4919" s="25"/>
      <c r="M4919" s="13"/>
    </row>
    <row r="4920" spans="1:13" x14ac:dyDescent="0.25">
      <c r="A4920" s="7" t="str">
        <f>IF(C4920="","",IFERROR(IF(VLOOKUP(C4920,'Program Mapping'!B:B,1,FALSE)=C4920,"OK","Fix"),"Fix"))</f>
        <v/>
      </c>
      <c r="C4920" s="32"/>
      <c r="E4920" s="25"/>
      <c r="F4920" s="25"/>
      <c r="M4920" s="13"/>
    </row>
    <row r="4921" spans="1:13" x14ac:dyDescent="0.25">
      <c r="A4921" s="7" t="str">
        <f>IF(C4921="","",IFERROR(IF(VLOOKUP(C4921,'Program Mapping'!B:B,1,FALSE)=C4921,"OK","Fix"),"Fix"))</f>
        <v/>
      </c>
      <c r="C4921" s="32"/>
      <c r="E4921" s="25"/>
      <c r="F4921" s="25"/>
      <c r="M4921" s="13"/>
    </row>
    <row r="4922" spans="1:13" x14ac:dyDescent="0.25">
      <c r="A4922" s="7" t="str">
        <f>IF(C4922="","",IFERROR(IF(VLOOKUP(C4922,'Program Mapping'!B:B,1,FALSE)=C4922,"OK","Fix"),"Fix"))</f>
        <v/>
      </c>
      <c r="C4922" s="32"/>
      <c r="E4922" s="25"/>
      <c r="F4922" s="25"/>
      <c r="M4922" s="13"/>
    </row>
    <row r="4923" spans="1:13" x14ac:dyDescent="0.25">
      <c r="A4923" s="7" t="str">
        <f>IF(C4923="","",IFERROR(IF(VLOOKUP(C4923,'Program Mapping'!B:B,1,FALSE)=C4923,"OK","Fix"),"Fix"))</f>
        <v/>
      </c>
      <c r="C4923" s="32"/>
      <c r="E4923" s="25"/>
      <c r="F4923" s="25"/>
      <c r="M4923" s="13"/>
    </row>
    <row r="4924" spans="1:13" x14ac:dyDescent="0.25">
      <c r="A4924" s="7" t="str">
        <f>IF(C4924="","",IFERROR(IF(VLOOKUP(C4924,'Program Mapping'!B:B,1,FALSE)=C4924,"OK","Fix"),"Fix"))</f>
        <v/>
      </c>
      <c r="C4924" s="32"/>
      <c r="E4924" s="25"/>
      <c r="F4924" s="25"/>
      <c r="M4924" s="13"/>
    </row>
    <row r="4925" spans="1:13" x14ac:dyDescent="0.25">
      <c r="A4925" s="7" t="str">
        <f>IF(C4925="","",IFERROR(IF(VLOOKUP(C4925,'Program Mapping'!B:B,1,FALSE)=C4925,"OK","Fix"),"Fix"))</f>
        <v/>
      </c>
      <c r="C4925" s="32"/>
      <c r="E4925" s="25"/>
      <c r="F4925" s="25"/>
      <c r="M4925" s="13"/>
    </row>
    <row r="4926" spans="1:13" x14ac:dyDescent="0.25">
      <c r="A4926" s="7" t="str">
        <f>IF(C4926="","",IFERROR(IF(VLOOKUP(C4926,'Program Mapping'!B:B,1,FALSE)=C4926,"OK","Fix"),"Fix"))</f>
        <v/>
      </c>
      <c r="C4926" s="32"/>
      <c r="E4926" s="25"/>
      <c r="F4926" s="25"/>
      <c r="M4926" s="13"/>
    </row>
    <row r="4927" spans="1:13" x14ac:dyDescent="0.25">
      <c r="A4927" s="7" t="str">
        <f>IF(C4927="","",IFERROR(IF(VLOOKUP(C4927,'Program Mapping'!B:B,1,FALSE)=C4927,"OK","Fix"),"Fix"))</f>
        <v/>
      </c>
      <c r="C4927" s="32"/>
      <c r="E4927" s="25"/>
      <c r="F4927" s="25"/>
      <c r="M4927" s="13"/>
    </row>
    <row r="4928" spans="1:13" x14ac:dyDescent="0.25">
      <c r="A4928" s="7" t="str">
        <f>IF(C4928="","",IFERROR(IF(VLOOKUP(C4928,'Program Mapping'!B:B,1,FALSE)=C4928,"OK","Fix"),"Fix"))</f>
        <v/>
      </c>
      <c r="C4928" s="32"/>
      <c r="E4928" s="25"/>
      <c r="F4928" s="25"/>
      <c r="M4928" s="13"/>
    </row>
    <row r="4929" spans="1:13" x14ac:dyDescent="0.25">
      <c r="A4929" s="7" t="str">
        <f>IF(C4929="","",IFERROR(IF(VLOOKUP(C4929,'Program Mapping'!B:B,1,FALSE)=C4929,"OK","Fix"),"Fix"))</f>
        <v/>
      </c>
      <c r="C4929" s="32"/>
      <c r="E4929" s="25"/>
      <c r="F4929" s="25"/>
      <c r="M4929" s="13"/>
    </row>
    <row r="4930" spans="1:13" x14ac:dyDescent="0.25">
      <c r="A4930" s="7" t="str">
        <f>IF(C4930="","",IFERROR(IF(VLOOKUP(C4930,'Program Mapping'!B:B,1,FALSE)=C4930,"OK","Fix"),"Fix"))</f>
        <v/>
      </c>
      <c r="C4930" s="32"/>
      <c r="E4930" s="25"/>
      <c r="F4930" s="25"/>
      <c r="M4930" s="13"/>
    </row>
    <row r="4931" spans="1:13" x14ac:dyDescent="0.25">
      <c r="A4931" s="7" t="str">
        <f>IF(C4931="","",IFERROR(IF(VLOOKUP(C4931,'Program Mapping'!B:B,1,FALSE)=C4931,"OK","Fix"),"Fix"))</f>
        <v/>
      </c>
      <c r="C4931" s="32"/>
      <c r="E4931" s="25"/>
      <c r="F4931" s="25"/>
      <c r="M4931" s="13"/>
    </row>
    <row r="4932" spans="1:13" x14ac:dyDescent="0.25">
      <c r="A4932" s="7" t="str">
        <f>IF(C4932="","",IFERROR(IF(VLOOKUP(C4932,'Program Mapping'!B:B,1,FALSE)=C4932,"OK","Fix"),"Fix"))</f>
        <v/>
      </c>
      <c r="C4932" s="32"/>
      <c r="E4932" s="25"/>
      <c r="F4932" s="25"/>
      <c r="M4932" s="13"/>
    </row>
    <row r="4933" spans="1:13" x14ac:dyDescent="0.25">
      <c r="A4933" s="7" t="str">
        <f>IF(C4933="","",IFERROR(IF(VLOOKUP(C4933,'Program Mapping'!B:B,1,FALSE)=C4933,"OK","Fix"),"Fix"))</f>
        <v/>
      </c>
      <c r="C4933" s="32"/>
      <c r="E4933" s="25"/>
      <c r="F4933" s="25"/>
      <c r="M4933" s="13"/>
    </row>
    <row r="4934" spans="1:13" x14ac:dyDescent="0.25">
      <c r="A4934" s="7" t="str">
        <f>IF(C4934="","",IFERROR(IF(VLOOKUP(C4934,'Program Mapping'!B:B,1,FALSE)=C4934,"OK","Fix"),"Fix"))</f>
        <v/>
      </c>
      <c r="C4934" s="32"/>
      <c r="E4934" s="25"/>
      <c r="F4934" s="25"/>
      <c r="M4934" s="13"/>
    </row>
    <row r="4935" spans="1:13" x14ac:dyDescent="0.25">
      <c r="A4935" s="7" t="str">
        <f>IF(C4935="","",IFERROR(IF(VLOOKUP(C4935,'Program Mapping'!B:B,1,FALSE)=C4935,"OK","Fix"),"Fix"))</f>
        <v/>
      </c>
      <c r="C4935" s="32"/>
      <c r="E4935" s="25"/>
      <c r="F4935" s="25"/>
      <c r="M4935" s="13"/>
    </row>
    <row r="4936" spans="1:13" x14ac:dyDescent="0.25">
      <c r="A4936" s="7" t="str">
        <f>IF(C4936="","",IFERROR(IF(VLOOKUP(C4936,'Program Mapping'!B:B,1,FALSE)=C4936,"OK","Fix"),"Fix"))</f>
        <v/>
      </c>
      <c r="C4936" s="32"/>
      <c r="E4936" s="25"/>
      <c r="F4936" s="25"/>
      <c r="M4936" s="13"/>
    </row>
    <row r="4937" spans="1:13" x14ac:dyDescent="0.25">
      <c r="A4937" s="7" t="str">
        <f>IF(C4937="","",IFERROR(IF(VLOOKUP(C4937,'Program Mapping'!B:B,1,FALSE)=C4937,"OK","Fix"),"Fix"))</f>
        <v/>
      </c>
      <c r="C4937" s="32"/>
      <c r="E4937" s="25"/>
      <c r="F4937" s="25"/>
      <c r="M4937" s="13"/>
    </row>
    <row r="4938" spans="1:13" x14ac:dyDescent="0.25">
      <c r="A4938" s="7" t="str">
        <f>IF(C4938="","",IFERROR(IF(VLOOKUP(C4938,'Program Mapping'!B:B,1,FALSE)=C4938,"OK","Fix"),"Fix"))</f>
        <v/>
      </c>
      <c r="C4938" s="32"/>
      <c r="E4938" s="25"/>
      <c r="F4938" s="25"/>
      <c r="M4938" s="13"/>
    </row>
    <row r="4939" spans="1:13" x14ac:dyDescent="0.25">
      <c r="A4939" s="7" t="str">
        <f>IF(C4939="","",IFERROR(IF(VLOOKUP(C4939,'Program Mapping'!B:B,1,FALSE)=C4939,"OK","Fix"),"Fix"))</f>
        <v/>
      </c>
      <c r="C4939" s="32"/>
      <c r="E4939" s="25"/>
      <c r="F4939" s="25"/>
      <c r="M4939" s="13"/>
    </row>
    <row r="4940" spans="1:13" x14ac:dyDescent="0.25">
      <c r="A4940" s="7" t="str">
        <f>IF(C4940="","",IFERROR(IF(VLOOKUP(C4940,'Program Mapping'!B:B,1,FALSE)=C4940,"OK","Fix"),"Fix"))</f>
        <v/>
      </c>
      <c r="C4940" s="32"/>
      <c r="E4940" s="25"/>
      <c r="F4940" s="25"/>
      <c r="M4940" s="13"/>
    </row>
    <row r="4941" spans="1:13" x14ac:dyDescent="0.25">
      <c r="A4941" s="7" t="str">
        <f>IF(C4941="","",IFERROR(IF(VLOOKUP(C4941,'Program Mapping'!B:B,1,FALSE)=C4941,"OK","Fix"),"Fix"))</f>
        <v/>
      </c>
      <c r="C4941" s="32"/>
      <c r="E4941" s="25"/>
      <c r="F4941" s="25"/>
      <c r="M4941" s="13"/>
    </row>
    <row r="4942" spans="1:13" x14ac:dyDescent="0.25">
      <c r="A4942" s="7" t="str">
        <f>IF(C4942="","",IFERROR(IF(VLOOKUP(C4942,'Program Mapping'!B:B,1,FALSE)=C4942,"OK","Fix"),"Fix"))</f>
        <v/>
      </c>
      <c r="C4942" s="32"/>
      <c r="E4942" s="25"/>
      <c r="F4942" s="25"/>
      <c r="M4942" s="13"/>
    </row>
    <row r="4943" spans="1:13" x14ac:dyDescent="0.25">
      <c r="A4943" s="7" t="str">
        <f>IF(C4943="","",IFERROR(IF(VLOOKUP(C4943,'Program Mapping'!B:B,1,FALSE)=C4943,"OK","Fix"),"Fix"))</f>
        <v/>
      </c>
      <c r="C4943" s="32"/>
      <c r="E4943" s="25"/>
      <c r="F4943" s="25"/>
      <c r="M4943" s="13"/>
    </row>
    <row r="4944" spans="1:13" x14ac:dyDescent="0.25">
      <c r="A4944" s="7" t="str">
        <f>IF(C4944="","",IFERROR(IF(VLOOKUP(C4944,'Program Mapping'!B:B,1,FALSE)=C4944,"OK","Fix"),"Fix"))</f>
        <v/>
      </c>
      <c r="C4944" s="32"/>
      <c r="E4944" s="25"/>
      <c r="F4944" s="25"/>
      <c r="M4944" s="13"/>
    </row>
    <row r="4945" spans="1:13" x14ac:dyDescent="0.25">
      <c r="A4945" s="7" t="str">
        <f>IF(C4945="","",IFERROR(IF(VLOOKUP(C4945,'Program Mapping'!B:B,1,FALSE)=C4945,"OK","Fix"),"Fix"))</f>
        <v/>
      </c>
      <c r="C4945" s="32"/>
      <c r="E4945" s="25"/>
      <c r="F4945" s="25"/>
      <c r="M4945" s="13"/>
    </row>
    <row r="4946" spans="1:13" x14ac:dyDescent="0.25">
      <c r="A4946" s="7" t="str">
        <f>IF(C4946="","",IFERROR(IF(VLOOKUP(C4946,'Program Mapping'!B:B,1,FALSE)=C4946,"OK","Fix"),"Fix"))</f>
        <v/>
      </c>
      <c r="C4946" s="32"/>
      <c r="E4946" s="25"/>
      <c r="F4946" s="25"/>
      <c r="M4946" s="13"/>
    </row>
    <row r="4947" spans="1:13" x14ac:dyDescent="0.25">
      <c r="A4947" s="7" t="str">
        <f>IF(C4947="","",IFERROR(IF(VLOOKUP(C4947,'Program Mapping'!B:B,1,FALSE)=C4947,"OK","Fix"),"Fix"))</f>
        <v/>
      </c>
      <c r="C4947" s="32"/>
      <c r="E4947" s="25"/>
      <c r="F4947" s="25"/>
      <c r="M4947" s="13"/>
    </row>
    <row r="4948" spans="1:13" x14ac:dyDescent="0.25">
      <c r="A4948" s="7" t="str">
        <f>IF(C4948="","",IFERROR(IF(VLOOKUP(C4948,'Program Mapping'!B:B,1,FALSE)=C4948,"OK","Fix"),"Fix"))</f>
        <v/>
      </c>
      <c r="C4948" s="32"/>
      <c r="E4948" s="25"/>
      <c r="F4948" s="25"/>
      <c r="M4948" s="13"/>
    </row>
    <row r="4949" spans="1:13" x14ac:dyDescent="0.25">
      <c r="A4949" s="7" t="str">
        <f>IF(C4949="","",IFERROR(IF(VLOOKUP(C4949,'Program Mapping'!B:B,1,FALSE)=C4949,"OK","Fix"),"Fix"))</f>
        <v/>
      </c>
      <c r="C4949" s="32"/>
      <c r="E4949" s="25"/>
      <c r="F4949" s="25"/>
      <c r="M4949" s="13"/>
    </row>
    <row r="4950" spans="1:13" x14ac:dyDescent="0.25">
      <c r="A4950" s="7" t="str">
        <f>IF(C4950="","",IFERROR(IF(VLOOKUP(C4950,'Program Mapping'!B:B,1,FALSE)=C4950,"OK","Fix"),"Fix"))</f>
        <v/>
      </c>
      <c r="C4950" s="32"/>
      <c r="E4950" s="25"/>
      <c r="F4950" s="25"/>
      <c r="M4950" s="13"/>
    </row>
    <row r="4951" spans="1:13" x14ac:dyDescent="0.25">
      <c r="A4951" s="7" t="str">
        <f>IF(C4951="","",IFERROR(IF(VLOOKUP(C4951,'Program Mapping'!B:B,1,FALSE)=C4951,"OK","Fix"),"Fix"))</f>
        <v/>
      </c>
      <c r="C4951" s="32"/>
      <c r="E4951" s="25"/>
      <c r="F4951" s="25"/>
      <c r="M4951" s="13"/>
    </row>
    <row r="4952" spans="1:13" x14ac:dyDescent="0.25">
      <c r="A4952" s="7" t="str">
        <f>IF(C4952="","",IFERROR(IF(VLOOKUP(C4952,'Program Mapping'!B:B,1,FALSE)=C4952,"OK","Fix"),"Fix"))</f>
        <v/>
      </c>
      <c r="C4952" s="32"/>
      <c r="E4952" s="25"/>
      <c r="F4952" s="25"/>
      <c r="M4952" s="13"/>
    </row>
    <row r="4953" spans="1:13" x14ac:dyDescent="0.25">
      <c r="A4953" s="7" t="str">
        <f>IF(C4953="","",IFERROR(IF(VLOOKUP(C4953,'Program Mapping'!B:B,1,FALSE)=C4953,"OK","Fix"),"Fix"))</f>
        <v/>
      </c>
      <c r="C4953" s="32"/>
      <c r="E4953" s="25"/>
      <c r="F4953" s="25"/>
      <c r="M4953" s="13"/>
    </row>
    <row r="4954" spans="1:13" x14ac:dyDescent="0.25">
      <c r="A4954" s="7" t="str">
        <f>IF(C4954="","",IFERROR(IF(VLOOKUP(C4954,'Program Mapping'!B:B,1,FALSE)=C4954,"OK","Fix"),"Fix"))</f>
        <v/>
      </c>
      <c r="C4954" s="32"/>
      <c r="E4954" s="25"/>
      <c r="F4954" s="25"/>
      <c r="M4954" s="13"/>
    </row>
    <row r="4955" spans="1:13" x14ac:dyDescent="0.25">
      <c r="A4955" s="7" t="str">
        <f>IF(C4955="","",IFERROR(IF(VLOOKUP(C4955,'Program Mapping'!B:B,1,FALSE)=C4955,"OK","Fix"),"Fix"))</f>
        <v/>
      </c>
      <c r="C4955" s="32"/>
      <c r="E4955" s="25"/>
      <c r="F4955" s="25"/>
      <c r="M4955" s="13"/>
    </row>
    <row r="4956" spans="1:13" x14ac:dyDescent="0.25">
      <c r="A4956" s="7" t="str">
        <f>IF(C4956="","",IFERROR(IF(VLOOKUP(C4956,'Program Mapping'!B:B,1,FALSE)=C4956,"OK","Fix"),"Fix"))</f>
        <v/>
      </c>
      <c r="C4956" s="32"/>
      <c r="E4956" s="25"/>
      <c r="F4956" s="25"/>
      <c r="M4956" s="13"/>
    </row>
    <row r="4957" spans="1:13" x14ac:dyDescent="0.25">
      <c r="A4957" s="7" t="str">
        <f>IF(C4957="","",IFERROR(IF(VLOOKUP(C4957,'Program Mapping'!B:B,1,FALSE)=C4957,"OK","Fix"),"Fix"))</f>
        <v/>
      </c>
      <c r="C4957" s="32"/>
      <c r="E4957" s="25"/>
      <c r="F4957" s="25"/>
      <c r="M4957" s="13"/>
    </row>
    <row r="4958" spans="1:13" x14ac:dyDescent="0.25">
      <c r="A4958" s="7" t="str">
        <f>IF(C4958="","",IFERROR(IF(VLOOKUP(C4958,'Program Mapping'!B:B,1,FALSE)=C4958,"OK","Fix"),"Fix"))</f>
        <v/>
      </c>
      <c r="C4958" s="32"/>
      <c r="E4958" s="25"/>
      <c r="F4958" s="25"/>
      <c r="M4958" s="13"/>
    </row>
    <row r="4959" spans="1:13" x14ac:dyDescent="0.25">
      <c r="A4959" s="7" t="str">
        <f>IF(C4959="","",IFERROR(IF(VLOOKUP(C4959,'Program Mapping'!B:B,1,FALSE)=C4959,"OK","Fix"),"Fix"))</f>
        <v/>
      </c>
      <c r="C4959" s="32"/>
      <c r="E4959" s="25"/>
      <c r="F4959" s="25"/>
      <c r="M4959" s="13"/>
    </row>
    <row r="4960" spans="1:13" x14ac:dyDescent="0.25">
      <c r="A4960" s="7" t="str">
        <f>IF(C4960="","",IFERROR(IF(VLOOKUP(C4960,'Program Mapping'!B:B,1,FALSE)=C4960,"OK","Fix"),"Fix"))</f>
        <v/>
      </c>
      <c r="C4960" s="32"/>
      <c r="E4960" s="25"/>
      <c r="F4960" s="25"/>
      <c r="M4960" s="13"/>
    </row>
    <row r="4961" spans="1:13" x14ac:dyDescent="0.25">
      <c r="A4961" s="7" t="str">
        <f>IF(C4961="","",IFERROR(IF(VLOOKUP(C4961,'Program Mapping'!B:B,1,FALSE)=C4961,"OK","Fix"),"Fix"))</f>
        <v/>
      </c>
      <c r="C4961" s="32"/>
      <c r="E4961" s="25"/>
      <c r="F4961" s="25"/>
      <c r="M4961" s="13"/>
    </row>
    <row r="4962" spans="1:13" x14ac:dyDescent="0.25">
      <c r="A4962" s="7" t="str">
        <f>IF(C4962="","",IFERROR(IF(VLOOKUP(C4962,'Program Mapping'!B:B,1,FALSE)=C4962,"OK","Fix"),"Fix"))</f>
        <v/>
      </c>
      <c r="C4962" s="32"/>
      <c r="E4962" s="25"/>
      <c r="F4962" s="25"/>
      <c r="M4962" s="13"/>
    </row>
    <row r="4963" spans="1:13" x14ac:dyDescent="0.25">
      <c r="A4963" s="7" t="str">
        <f>IF(C4963="","",IFERROR(IF(VLOOKUP(C4963,'Program Mapping'!B:B,1,FALSE)=C4963,"OK","Fix"),"Fix"))</f>
        <v/>
      </c>
      <c r="C4963" s="32"/>
      <c r="E4963" s="25"/>
      <c r="F4963" s="25"/>
      <c r="M4963" s="13"/>
    </row>
    <row r="4964" spans="1:13" x14ac:dyDescent="0.25">
      <c r="A4964" s="7" t="str">
        <f>IF(C4964="","",IFERROR(IF(VLOOKUP(C4964,'Program Mapping'!B:B,1,FALSE)=C4964,"OK","Fix"),"Fix"))</f>
        <v/>
      </c>
      <c r="C4964" s="32"/>
      <c r="E4964" s="25"/>
      <c r="F4964" s="25"/>
      <c r="M4964" s="13"/>
    </row>
    <row r="4965" spans="1:13" x14ac:dyDescent="0.25">
      <c r="A4965" s="7" t="str">
        <f>IF(C4965="","",IFERROR(IF(VLOOKUP(C4965,'Program Mapping'!B:B,1,FALSE)=C4965,"OK","Fix"),"Fix"))</f>
        <v/>
      </c>
      <c r="C4965" s="32"/>
      <c r="E4965" s="25"/>
      <c r="F4965" s="25"/>
      <c r="M4965" s="13"/>
    </row>
    <row r="4966" spans="1:13" x14ac:dyDescent="0.25">
      <c r="A4966" s="7" t="str">
        <f>IF(C4966="","",IFERROR(IF(VLOOKUP(C4966,'Program Mapping'!B:B,1,FALSE)=C4966,"OK","Fix"),"Fix"))</f>
        <v/>
      </c>
      <c r="C4966" s="32"/>
      <c r="E4966" s="25"/>
      <c r="F4966" s="25"/>
      <c r="M4966" s="13"/>
    </row>
    <row r="4967" spans="1:13" x14ac:dyDescent="0.25">
      <c r="A4967" s="7" t="str">
        <f>IF(C4967="","",IFERROR(IF(VLOOKUP(C4967,'Program Mapping'!B:B,1,FALSE)=C4967,"OK","Fix"),"Fix"))</f>
        <v/>
      </c>
      <c r="C4967" s="32"/>
      <c r="E4967" s="25"/>
      <c r="F4967" s="25"/>
      <c r="M4967" s="13"/>
    </row>
    <row r="4968" spans="1:13" x14ac:dyDescent="0.25">
      <c r="A4968" s="7" t="str">
        <f>IF(C4968="","",IFERROR(IF(VLOOKUP(C4968,'Program Mapping'!B:B,1,FALSE)=C4968,"OK","Fix"),"Fix"))</f>
        <v/>
      </c>
      <c r="C4968" s="32"/>
      <c r="E4968" s="25"/>
      <c r="F4968" s="25"/>
      <c r="M4968" s="13"/>
    </row>
    <row r="4969" spans="1:13" x14ac:dyDescent="0.25">
      <c r="A4969" s="7" t="str">
        <f>IF(C4969="","",IFERROR(IF(VLOOKUP(C4969,'Program Mapping'!B:B,1,FALSE)=C4969,"OK","Fix"),"Fix"))</f>
        <v/>
      </c>
      <c r="C4969" s="32"/>
      <c r="E4969" s="25"/>
      <c r="F4969" s="25"/>
      <c r="M4969" s="13"/>
    </row>
    <row r="4970" spans="1:13" x14ac:dyDescent="0.25">
      <c r="A4970" s="7" t="str">
        <f>IF(C4970="","",IFERROR(IF(VLOOKUP(C4970,'Program Mapping'!B:B,1,FALSE)=C4970,"OK","Fix"),"Fix"))</f>
        <v/>
      </c>
      <c r="C4970" s="32"/>
      <c r="E4970" s="25"/>
      <c r="F4970" s="25"/>
      <c r="M4970" s="13"/>
    </row>
    <row r="4971" spans="1:13" x14ac:dyDescent="0.25">
      <c r="A4971" s="7" t="str">
        <f>IF(C4971="","",IFERROR(IF(VLOOKUP(C4971,'Program Mapping'!B:B,1,FALSE)=C4971,"OK","Fix"),"Fix"))</f>
        <v/>
      </c>
      <c r="C4971" s="32"/>
      <c r="E4971" s="25"/>
      <c r="F4971" s="25"/>
      <c r="M4971" s="13"/>
    </row>
    <row r="4972" spans="1:13" x14ac:dyDescent="0.25">
      <c r="A4972" s="7" t="str">
        <f>IF(C4972="","",IFERROR(IF(VLOOKUP(C4972,'Program Mapping'!B:B,1,FALSE)=C4972,"OK","Fix"),"Fix"))</f>
        <v/>
      </c>
      <c r="C4972" s="32"/>
      <c r="E4972" s="25"/>
      <c r="F4972" s="25"/>
      <c r="M4972" s="13"/>
    </row>
    <row r="4973" spans="1:13" x14ac:dyDescent="0.25">
      <c r="A4973" s="7" t="str">
        <f>IF(C4973="","",IFERROR(IF(VLOOKUP(C4973,'Program Mapping'!B:B,1,FALSE)=C4973,"OK","Fix"),"Fix"))</f>
        <v/>
      </c>
      <c r="C4973" s="32"/>
      <c r="E4973" s="25"/>
      <c r="F4973" s="25"/>
      <c r="M4973" s="13"/>
    </row>
    <row r="4974" spans="1:13" x14ac:dyDescent="0.25">
      <c r="A4974" s="7" t="str">
        <f>IF(C4974="","",IFERROR(IF(VLOOKUP(C4974,'Program Mapping'!B:B,1,FALSE)=C4974,"OK","Fix"),"Fix"))</f>
        <v/>
      </c>
      <c r="C4974" s="32"/>
      <c r="E4974" s="25"/>
      <c r="F4974" s="25"/>
      <c r="M4974" s="13"/>
    </row>
    <row r="4975" spans="1:13" x14ac:dyDescent="0.25">
      <c r="A4975" s="7" t="str">
        <f>IF(C4975="","",IFERROR(IF(VLOOKUP(C4975,'Program Mapping'!B:B,1,FALSE)=C4975,"OK","Fix"),"Fix"))</f>
        <v/>
      </c>
      <c r="C4975" s="32"/>
      <c r="E4975" s="25"/>
      <c r="F4975" s="25"/>
      <c r="M4975" s="13"/>
    </row>
    <row r="4976" spans="1:13" x14ac:dyDescent="0.25">
      <c r="A4976" s="7" t="str">
        <f>IF(C4976="","",IFERROR(IF(VLOOKUP(C4976,'Program Mapping'!B:B,1,FALSE)=C4976,"OK","Fix"),"Fix"))</f>
        <v/>
      </c>
      <c r="C4976" s="32"/>
      <c r="E4976" s="25"/>
      <c r="F4976" s="25"/>
      <c r="M4976" s="13"/>
    </row>
    <row r="4977" spans="1:13" x14ac:dyDescent="0.25">
      <c r="A4977" s="7" t="str">
        <f>IF(C4977="","",IFERROR(IF(VLOOKUP(C4977,'Program Mapping'!B:B,1,FALSE)=C4977,"OK","Fix"),"Fix"))</f>
        <v/>
      </c>
      <c r="C4977" s="32"/>
      <c r="E4977" s="25"/>
      <c r="F4977" s="25"/>
      <c r="M4977" s="13"/>
    </row>
    <row r="4978" spans="1:13" x14ac:dyDescent="0.25">
      <c r="A4978" s="7" t="str">
        <f>IF(C4978="","",IFERROR(IF(VLOOKUP(C4978,'Program Mapping'!B:B,1,FALSE)=C4978,"OK","Fix"),"Fix"))</f>
        <v/>
      </c>
      <c r="C4978" s="32"/>
      <c r="E4978" s="25"/>
      <c r="F4978" s="25"/>
      <c r="M4978" s="13"/>
    </row>
    <row r="4979" spans="1:13" x14ac:dyDescent="0.25">
      <c r="A4979" s="7" t="str">
        <f>IF(C4979="","",IFERROR(IF(VLOOKUP(C4979,'Program Mapping'!B:B,1,FALSE)=C4979,"OK","Fix"),"Fix"))</f>
        <v/>
      </c>
      <c r="C4979" s="32"/>
      <c r="E4979" s="25"/>
      <c r="F4979" s="25"/>
      <c r="M4979" s="13"/>
    </row>
    <row r="4980" spans="1:13" x14ac:dyDescent="0.25">
      <c r="A4980" s="7" t="str">
        <f>IF(C4980="","",IFERROR(IF(VLOOKUP(C4980,'Program Mapping'!B:B,1,FALSE)=C4980,"OK","Fix"),"Fix"))</f>
        <v/>
      </c>
      <c r="C4980" s="32"/>
      <c r="E4980" s="25"/>
      <c r="F4980" s="25"/>
      <c r="M4980" s="13"/>
    </row>
    <row r="4981" spans="1:13" x14ac:dyDescent="0.25">
      <c r="A4981" s="7" t="str">
        <f>IF(C4981="","",IFERROR(IF(VLOOKUP(C4981,'Program Mapping'!B:B,1,FALSE)=C4981,"OK","Fix"),"Fix"))</f>
        <v/>
      </c>
      <c r="C4981" s="32"/>
      <c r="E4981" s="25"/>
      <c r="F4981" s="25"/>
      <c r="M4981" s="13"/>
    </row>
    <row r="4982" spans="1:13" x14ac:dyDescent="0.25">
      <c r="A4982" s="7" t="str">
        <f>IF(C4982="","",IFERROR(IF(VLOOKUP(C4982,'Program Mapping'!B:B,1,FALSE)=C4982,"OK","Fix"),"Fix"))</f>
        <v/>
      </c>
      <c r="C4982" s="32"/>
      <c r="E4982" s="25"/>
      <c r="F4982" s="25"/>
      <c r="M4982" s="13"/>
    </row>
    <row r="4983" spans="1:13" x14ac:dyDescent="0.25">
      <c r="A4983" s="7" t="str">
        <f>IF(C4983="","",IFERROR(IF(VLOOKUP(C4983,'Program Mapping'!B:B,1,FALSE)=C4983,"OK","Fix"),"Fix"))</f>
        <v/>
      </c>
      <c r="C4983" s="32"/>
      <c r="E4983" s="25"/>
      <c r="F4983" s="25"/>
      <c r="M4983" s="13"/>
    </row>
    <row r="4984" spans="1:13" x14ac:dyDescent="0.25">
      <c r="A4984" s="7" t="str">
        <f>IF(C4984="","",IFERROR(IF(VLOOKUP(C4984,'Program Mapping'!B:B,1,FALSE)=C4984,"OK","Fix"),"Fix"))</f>
        <v/>
      </c>
      <c r="C4984" s="32"/>
      <c r="E4984" s="25"/>
      <c r="F4984" s="25"/>
      <c r="M4984" s="13"/>
    </row>
    <row r="4985" spans="1:13" x14ac:dyDescent="0.25">
      <c r="A4985" s="7" t="str">
        <f>IF(C4985="","",IFERROR(IF(VLOOKUP(C4985,'Program Mapping'!B:B,1,FALSE)=C4985,"OK","Fix"),"Fix"))</f>
        <v/>
      </c>
      <c r="C4985" s="32"/>
      <c r="E4985" s="25"/>
      <c r="F4985" s="25"/>
      <c r="M4985" s="13"/>
    </row>
    <row r="4986" spans="1:13" x14ac:dyDescent="0.25">
      <c r="A4986" s="7" t="str">
        <f>IF(C4986="","",IFERROR(IF(VLOOKUP(C4986,'Program Mapping'!B:B,1,FALSE)=C4986,"OK","Fix"),"Fix"))</f>
        <v/>
      </c>
      <c r="C4986" s="32"/>
      <c r="E4986" s="25"/>
      <c r="F4986" s="25"/>
      <c r="M4986" s="13"/>
    </row>
    <row r="4987" spans="1:13" x14ac:dyDescent="0.25">
      <c r="A4987" s="7" t="str">
        <f>IF(C4987="","",IFERROR(IF(VLOOKUP(C4987,'Program Mapping'!B:B,1,FALSE)=C4987,"OK","Fix"),"Fix"))</f>
        <v/>
      </c>
      <c r="C4987" s="32"/>
      <c r="E4987" s="25"/>
      <c r="F4987" s="25"/>
      <c r="M4987" s="13"/>
    </row>
    <row r="4988" spans="1:13" x14ac:dyDescent="0.25">
      <c r="A4988" s="7" t="str">
        <f>IF(C4988="","",IFERROR(IF(VLOOKUP(C4988,'Program Mapping'!B:B,1,FALSE)=C4988,"OK","Fix"),"Fix"))</f>
        <v/>
      </c>
      <c r="C4988" s="32"/>
      <c r="E4988" s="25"/>
      <c r="F4988" s="25"/>
      <c r="M4988" s="13"/>
    </row>
    <row r="4989" spans="1:13" x14ac:dyDescent="0.25">
      <c r="A4989" s="7" t="str">
        <f>IF(C4989="","",IFERROR(IF(VLOOKUP(C4989,'Program Mapping'!B:B,1,FALSE)=C4989,"OK","Fix"),"Fix"))</f>
        <v/>
      </c>
      <c r="C4989" s="32"/>
      <c r="E4989" s="25"/>
      <c r="F4989" s="25"/>
      <c r="M4989" s="13"/>
    </row>
    <row r="4990" spans="1:13" x14ac:dyDescent="0.25">
      <c r="A4990" s="7" t="str">
        <f>IF(C4990="","",IFERROR(IF(VLOOKUP(C4990,'Program Mapping'!B:B,1,FALSE)=C4990,"OK","Fix"),"Fix"))</f>
        <v/>
      </c>
      <c r="C4990" s="32"/>
      <c r="E4990" s="25"/>
      <c r="F4990" s="25"/>
      <c r="M4990" s="13"/>
    </row>
    <row r="4991" spans="1:13" x14ac:dyDescent="0.25">
      <c r="A4991" s="7" t="str">
        <f>IF(C4991="","",IFERROR(IF(VLOOKUP(C4991,'Program Mapping'!B:B,1,FALSE)=C4991,"OK","Fix"),"Fix"))</f>
        <v/>
      </c>
      <c r="C4991" s="32"/>
      <c r="E4991" s="25"/>
      <c r="F4991" s="25"/>
      <c r="M4991" s="13"/>
    </row>
    <row r="4992" spans="1:13" x14ac:dyDescent="0.25">
      <c r="A4992" s="7" t="str">
        <f>IF(C4992="","",IFERROR(IF(VLOOKUP(C4992,'Program Mapping'!B:B,1,FALSE)=C4992,"OK","Fix"),"Fix"))</f>
        <v/>
      </c>
      <c r="C4992" s="32"/>
      <c r="E4992" s="25"/>
      <c r="F4992" s="25"/>
      <c r="M4992" s="13"/>
    </row>
    <row r="4993" spans="1:13" x14ac:dyDescent="0.25">
      <c r="A4993" s="7" t="str">
        <f>IF(C4993="","",IFERROR(IF(VLOOKUP(C4993,'Program Mapping'!B:B,1,FALSE)=C4993,"OK","Fix"),"Fix"))</f>
        <v/>
      </c>
      <c r="C4993" s="32"/>
      <c r="E4993" s="25"/>
      <c r="F4993" s="25"/>
      <c r="M4993" s="13"/>
    </row>
    <row r="4994" spans="1:13" x14ac:dyDescent="0.25">
      <c r="A4994" s="7" t="str">
        <f>IF(C4994="","",IFERROR(IF(VLOOKUP(C4994,'Program Mapping'!B:B,1,FALSE)=C4994,"OK","Fix"),"Fix"))</f>
        <v/>
      </c>
      <c r="C4994" s="32"/>
      <c r="E4994" s="25"/>
      <c r="F4994" s="25"/>
      <c r="M4994" s="13"/>
    </row>
    <row r="4995" spans="1:13" x14ac:dyDescent="0.25">
      <c r="A4995" s="7" t="str">
        <f>IF(C4995="","",IFERROR(IF(VLOOKUP(C4995,'Program Mapping'!B:B,1,FALSE)=C4995,"OK","Fix"),"Fix"))</f>
        <v/>
      </c>
      <c r="C4995" s="32"/>
      <c r="E4995" s="25"/>
      <c r="F4995" s="25"/>
      <c r="M4995" s="13"/>
    </row>
    <row r="4996" spans="1:13" x14ac:dyDescent="0.25">
      <c r="A4996" s="7" t="str">
        <f>IF(C4996="","",IFERROR(IF(VLOOKUP(C4996,'Program Mapping'!B:B,1,FALSE)=C4996,"OK","Fix"),"Fix"))</f>
        <v/>
      </c>
      <c r="C4996" s="32"/>
      <c r="E4996" s="25"/>
      <c r="F4996" s="25"/>
      <c r="M4996" s="13"/>
    </row>
    <row r="4997" spans="1:13" x14ac:dyDescent="0.25">
      <c r="A4997" s="7" t="str">
        <f>IF(C4997="","",IFERROR(IF(VLOOKUP(C4997,'Program Mapping'!B:B,1,FALSE)=C4997,"OK","Fix"),"Fix"))</f>
        <v/>
      </c>
      <c r="C4997" s="32"/>
      <c r="E4997" s="25"/>
      <c r="F4997" s="25"/>
      <c r="M4997" s="13"/>
    </row>
    <row r="4998" spans="1:13" x14ac:dyDescent="0.25">
      <c r="A4998" s="7" t="str">
        <f>IF(C4998="","",IFERROR(IF(VLOOKUP(C4998,'Program Mapping'!B:B,1,FALSE)=C4998,"OK","Fix"),"Fix"))</f>
        <v/>
      </c>
      <c r="C4998" s="32"/>
      <c r="E4998" s="25"/>
      <c r="F4998" s="25"/>
      <c r="M4998" s="13"/>
    </row>
    <row r="4999" spans="1:13" x14ac:dyDescent="0.25">
      <c r="A4999" s="7" t="str">
        <f>IF(C4999="","",IFERROR(IF(VLOOKUP(C4999,'Program Mapping'!B:B,1,FALSE)=C4999,"OK","Fix"),"Fix"))</f>
        <v/>
      </c>
      <c r="C4999" s="32"/>
      <c r="E4999" s="25"/>
      <c r="F4999" s="25"/>
      <c r="M4999" s="13"/>
    </row>
    <row r="5000" spans="1:13" x14ac:dyDescent="0.25">
      <c r="A5000" s="7" t="str">
        <f>IF(C5000="","",IFERROR(IF(VLOOKUP(C5000,'Program Mapping'!B:B,1,FALSE)=C5000,"OK","Fix"),"Fix"))</f>
        <v/>
      </c>
      <c r="C5000" s="32"/>
      <c r="E5000" s="25"/>
      <c r="F5000" s="25"/>
      <c r="M5000" s="13"/>
    </row>
  </sheetData>
  <phoneticPr fontId="21" type="noConversion"/>
  <conditionalFormatting sqref="A5:A1048576">
    <cfRule type="cellIs" dxfId="12" priority="63" operator="equal">
      <formula>"OK"</formula>
    </cfRule>
    <cfRule type="cellIs" dxfId="11" priority="64" operator="equal">
      <formula>"Fix"</formula>
    </cfRule>
  </conditionalFormatting>
  <conditionalFormatting sqref="B45:B5000">
    <cfRule type="expression" priority="41" stopIfTrue="1">
      <formula>B45&gt;0</formula>
    </cfRule>
    <cfRule type="expression" dxfId="10" priority="42">
      <formula>OR(F45&gt;0,F45&lt;0,H45&lt;0,AI45&gt;0,AI45&lt;0)</formula>
    </cfRule>
  </conditionalFormatting>
  <conditionalFormatting sqref="B45:B5000">
    <cfRule type="expression" priority="39" stopIfTrue="1">
      <formula>B45&gt;0</formula>
    </cfRule>
    <cfRule type="expression" dxfId="9" priority="40">
      <formula>OR(F45&gt;0,F45&lt;0,H45&lt;0,AI45&gt;0,AI45&lt;0)</formula>
    </cfRule>
  </conditionalFormatting>
  <conditionalFormatting sqref="A2:A4">
    <cfRule type="cellIs" dxfId="8" priority="37" operator="equal">
      <formula>"OK"</formula>
    </cfRule>
    <cfRule type="cellIs" dxfId="7" priority="38" operator="equal">
      <formula>"Fix"</formula>
    </cfRule>
  </conditionalFormatting>
  <conditionalFormatting sqref="A1">
    <cfRule type="cellIs" dxfId="6" priority="27" operator="equal">
      <formula>"OK"</formula>
    </cfRule>
    <cfRule type="cellIs" dxfId="5" priority="28" operator="equal">
      <formula>"Fix"</formula>
    </cfRule>
  </conditionalFormatting>
  <conditionalFormatting sqref="B2:B38">
    <cfRule type="expression" priority="15" stopIfTrue="1">
      <formula>B2&gt;0</formula>
    </cfRule>
    <cfRule type="expression" dxfId="4" priority="16">
      <formula>OR(F2&gt;0,F2&lt;0,H2&lt;0,AD2&gt;0,AD2&lt;0)</formula>
    </cfRule>
  </conditionalFormatting>
  <conditionalFormatting sqref="B39">
    <cfRule type="expression" priority="13" stopIfTrue="1">
      <formula>B39&gt;0</formula>
    </cfRule>
    <cfRule type="expression" dxfId="3" priority="14">
      <formula>OR(F39&gt;0,F39&lt;0,H39&lt;0,AD39&gt;0,AD39&lt;0)</formula>
    </cfRule>
  </conditionalFormatting>
  <conditionalFormatting sqref="B40">
    <cfRule type="expression" priority="11" stopIfTrue="1">
      <formula>B40&gt;0</formula>
    </cfRule>
    <cfRule type="expression" dxfId="2" priority="12">
      <formula>OR(F40&gt;0,F40&lt;0,H40&lt;0,AD40&gt;0,AD40&lt;0)</formula>
    </cfRule>
  </conditionalFormatting>
  <conditionalFormatting sqref="B41">
    <cfRule type="expression" priority="9" stopIfTrue="1">
      <formula>B41&gt;0</formula>
    </cfRule>
    <cfRule type="expression" dxfId="1" priority="10">
      <formula>OR(F41&gt;0,F41&lt;0,H41&lt;0,AD41&gt;0,AD41&lt;0)</formula>
    </cfRule>
  </conditionalFormatting>
  <conditionalFormatting sqref="B42:B44">
    <cfRule type="expression" priority="7" stopIfTrue="1">
      <formula>B42&gt;0</formula>
    </cfRule>
    <cfRule type="expression" dxfId="0" priority="8">
      <formula>OR(F42&gt;0,F42&lt;0,H42&lt;0,AD42&gt;0,AD42&lt;0)</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D0CEDE07-FE77-428F-9CA8-D10600D496CB}">
          <x14:formula1>
            <xm:f>'Drop-downs'!$O$3:$O$5</xm:f>
          </x14:formula1>
          <xm:sqref>D39:D5000</xm:sqref>
        </x14:dataValidation>
        <x14:dataValidation type="list" allowBlank="1" showInputMessage="1" showErrorMessage="1" xr:uid="{AC015FB0-B347-4D68-97DA-DD22C3CD8CCC}">
          <x14:formula1>
            <xm:f>'Drop-downs'!$A$3:$A$43</xm:f>
          </x14:formula1>
          <xm:sqref>E39:E5000 F37:F5000</xm:sqref>
        </x14:dataValidation>
        <x14:dataValidation type="list" allowBlank="1" showInputMessage="1" showErrorMessage="1" xr:uid="{D61F8A49-F777-4CB9-B031-F45E8C65FB05}">
          <x14:formula1>
            <xm:f>'Drop-downs'!$B$3:$B$15</xm:f>
          </x14:formula1>
          <xm:sqref>B45:B5000</xm:sqref>
        </x14:dataValidation>
        <x14:dataValidation type="list" allowBlank="1" showInputMessage="1" showErrorMessage="1" xr:uid="{4A920AD7-D119-4E80-862E-ADF2F7439DD9}">
          <x14:formula1>
            <xm:f>'Program Mapping'!$B$2:$B$500</xm:f>
          </x14:formula1>
          <xm:sqref>C45:C5000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429E6-E51B-4A58-9FA6-A817DCC4DCE9}">
  <sheetPr>
    <tabColor rgb="FF0070C0"/>
  </sheetPr>
  <dimension ref="A1:I50"/>
  <sheetViews>
    <sheetView zoomScale="90" zoomScaleNormal="90" workbookViewId="0">
      <pane xSplit="1" ySplit="1" topLeftCell="B2" activePane="bottomRight" state="frozen"/>
      <selection pane="topRight" activeCell="D36" sqref="D36"/>
      <selection pane="bottomLeft" activeCell="D36" sqref="D36"/>
      <selection pane="bottomRight" activeCell="D36" sqref="D36"/>
    </sheetView>
  </sheetViews>
  <sheetFormatPr defaultColWidth="8.7109375" defaultRowHeight="15" x14ac:dyDescent="0.25"/>
  <cols>
    <col min="1" max="1" width="12.85546875" style="8" customWidth="1"/>
    <col min="2" max="2" width="30.140625" customWidth="1"/>
    <col min="3" max="3" width="14.5703125" style="51" customWidth="1"/>
    <col min="4" max="4" width="21.42578125" style="3" customWidth="1"/>
    <col min="5" max="5" width="14.140625" style="52" customWidth="1"/>
    <col min="6" max="6" width="14.7109375" style="51" customWidth="1"/>
    <col min="7" max="7" width="17.85546875" style="3" customWidth="1"/>
    <col min="8" max="8" width="14.140625" style="52" customWidth="1"/>
    <col min="9" max="9" width="12.85546875" style="8" customWidth="1"/>
    <col min="10" max="16384" width="8.7109375" style="3"/>
  </cols>
  <sheetData>
    <row r="1" spans="1:9" s="43" customFormat="1" ht="37.5" customHeight="1" x14ac:dyDescent="0.25">
      <c r="A1" s="50" t="s">
        <v>32</v>
      </c>
      <c r="B1" s="6" t="s">
        <v>33</v>
      </c>
      <c r="C1" s="33" t="s">
        <v>375</v>
      </c>
      <c r="D1" s="33" t="s">
        <v>376</v>
      </c>
      <c r="E1" s="33" t="s">
        <v>377</v>
      </c>
      <c r="F1" s="33" t="s">
        <v>378</v>
      </c>
      <c r="G1" s="33" t="s">
        <v>379</v>
      </c>
      <c r="H1" s="33" t="s">
        <v>380</v>
      </c>
      <c r="I1" s="33" t="s">
        <v>381</v>
      </c>
    </row>
    <row r="2" spans="1:9" x14ac:dyDescent="0.25">
      <c r="B2" t="str">
        <f>IFERROR(VLOOKUP(A2,'Drop-downs'!$Q$3:$R$15,2,FALSE),"")</f>
        <v/>
      </c>
      <c r="I2" s="53"/>
    </row>
    <row r="3" spans="1:9" x14ac:dyDescent="0.25">
      <c r="B3" t="str">
        <f>IFERROR(VLOOKUP(A3,'Drop-downs'!$Q$3:$R$15,2,FALSE),"")</f>
        <v/>
      </c>
      <c r="I3" s="53"/>
    </row>
    <row r="4" spans="1:9" x14ac:dyDescent="0.25">
      <c r="B4" t="str">
        <f>IFERROR(VLOOKUP(A4,'Drop-downs'!$Q$3:$R$15,2,FALSE),"")</f>
        <v/>
      </c>
      <c r="I4" s="53"/>
    </row>
    <row r="5" spans="1:9" x14ac:dyDescent="0.25">
      <c r="B5" t="str">
        <f>IFERROR(VLOOKUP(A5,'Drop-downs'!$Q$3:$R$15,2,FALSE),"")</f>
        <v/>
      </c>
      <c r="I5" s="53"/>
    </row>
    <row r="6" spans="1:9" x14ac:dyDescent="0.25">
      <c r="B6" t="str">
        <f>IFERROR(VLOOKUP(A6,'Drop-downs'!$Q$3:$R$15,2,FALSE),"")</f>
        <v/>
      </c>
      <c r="I6" s="53"/>
    </row>
    <row r="7" spans="1:9" x14ac:dyDescent="0.25">
      <c r="B7" t="str">
        <f>IFERROR(VLOOKUP(A7,'Drop-downs'!$Q$3:$R$15,2,FALSE),"")</f>
        <v/>
      </c>
      <c r="I7" s="53"/>
    </row>
    <row r="8" spans="1:9" x14ac:dyDescent="0.25">
      <c r="B8" t="str">
        <f>IFERROR(VLOOKUP(A8,'Drop-downs'!$Q$3:$R$15,2,FALSE),"")</f>
        <v/>
      </c>
      <c r="I8" s="53"/>
    </row>
    <row r="9" spans="1:9" x14ac:dyDescent="0.25">
      <c r="B9" t="str">
        <f>IFERROR(VLOOKUP(A9,'Drop-downs'!$Q$3:$R$15,2,FALSE),"")</f>
        <v/>
      </c>
      <c r="I9" s="53"/>
    </row>
    <row r="10" spans="1:9" x14ac:dyDescent="0.25">
      <c r="B10" t="str">
        <f>IFERROR(VLOOKUP(A10,'Drop-downs'!$Q$3:$R$15,2,FALSE),"")</f>
        <v/>
      </c>
      <c r="I10" s="53"/>
    </row>
    <row r="11" spans="1:9" x14ac:dyDescent="0.25">
      <c r="B11" t="str">
        <f>IFERROR(VLOOKUP(A11,'Drop-downs'!$Q$3:$R$15,2,FALSE),"")</f>
        <v/>
      </c>
      <c r="I11" s="53"/>
    </row>
    <row r="12" spans="1:9" x14ac:dyDescent="0.25">
      <c r="B12" t="str">
        <f>IFERROR(VLOOKUP(A12,'Drop-downs'!$Q$3:$R$15,2,FALSE),"")</f>
        <v/>
      </c>
      <c r="I12" s="53"/>
    </row>
    <row r="13" spans="1:9" x14ac:dyDescent="0.25">
      <c r="B13" t="str">
        <f>IFERROR(VLOOKUP(A13,'Drop-downs'!$Q$3:$R$15,2,FALSE),"")</f>
        <v/>
      </c>
      <c r="I13" s="53"/>
    </row>
    <row r="14" spans="1:9" x14ac:dyDescent="0.25">
      <c r="B14" t="str">
        <f>IFERROR(VLOOKUP(A14,'Drop-downs'!$Q$3:$R$15,2,FALSE),"")</f>
        <v/>
      </c>
      <c r="I14" s="53"/>
    </row>
    <row r="15" spans="1:9" x14ac:dyDescent="0.25">
      <c r="B15" t="str">
        <f>IFERROR(VLOOKUP(A15,'Drop-downs'!$Q$3:$R$15,2,FALSE),"")</f>
        <v/>
      </c>
      <c r="I15" s="53"/>
    </row>
    <row r="16" spans="1:9" x14ac:dyDescent="0.25">
      <c r="B16" t="str">
        <f>IFERROR(VLOOKUP(A16,'Drop-downs'!$Q$3:$R$15,2,FALSE),"")</f>
        <v/>
      </c>
      <c r="I16" s="53"/>
    </row>
    <row r="17" spans="2:9" x14ac:dyDescent="0.25">
      <c r="B17" t="str">
        <f>IFERROR(VLOOKUP(A17,'Drop-downs'!$Q$3:$R$15,2,FALSE),"")</f>
        <v/>
      </c>
      <c r="I17" s="53"/>
    </row>
    <row r="18" spans="2:9" x14ac:dyDescent="0.25">
      <c r="B18" t="str">
        <f>IFERROR(VLOOKUP(A18,'Drop-downs'!$Q$3:$R$15,2,FALSE),"")</f>
        <v/>
      </c>
      <c r="I18" s="53"/>
    </row>
    <row r="19" spans="2:9" x14ac:dyDescent="0.25">
      <c r="B19" t="str">
        <f>IFERROR(VLOOKUP(A19,'Drop-downs'!$Q$3:$R$15,2,FALSE),"")</f>
        <v/>
      </c>
      <c r="I19" s="53"/>
    </row>
    <row r="20" spans="2:9" x14ac:dyDescent="0.25">
      <c r="B20" t="str">
        <f>IFERROR(VLOOKUP(A20,'Drop-downs'!$Q$3:$R$15,2,FALSE),"")</f>
        <v/>
      </c>
      <c r="I20" s="53"/>
    </row>
    <row r="21" spans="2:9" x14ac:dyDescent="0.25">
      <c r="B21" t="str">
        <f>IFERROR(VLOOKUP(A21,'Drop-downs'!$Q$3:$R$15,2,FALSE),"")</f>
        <v/>
      </c>
      <c r="I21" s="53"/>
    </row>
    <row r="22" spans="2:9" x14ac:dyDescent="0.25">
      <c r="B22" t="str">
        <f>IFERROR(VLOOKUP(A22,'Drop-downs'!$Q$3:$R$15,2,FALSE),"")</f>
        <v/>
      </c>
      <c r="I22" s="53"/>
    </row>
    <row r="23" spans="2:9" x14ac:dyDescent="0.25">
      <c r="B23" t="str">
        <f>IFERROR(VLOOKUP(A23,'Drop-downs'!$Q$3:$R$15,2,FALSE),"")</f>
        <v/>
      </c>
      <c r="I23" s="53"/>
    </row>
    <row r="24" spans="2:9" x14ac:dyDescent="0.25">
      <c r="B24" t="str">
        <f>IFERROR(VLOOKUP(A24,'Drop-downs'!$Q$3:$R$15,2,FALSE),"")</f>
        <v/>
      </c>
      <c r="I24" s="53"/>
    </row>
    <row r="25" spans="2:9" x14ac:dyDescent="0.25">
      <c r="B25" t="str">
        <f>IFERROR(VLOOKUP(A25,'Drop-downs'!$Q$3:$R$15,2,FALSE),"")</f>
        <v/>
      </c>
      <c r="I25" s="53"/>
    </row>
    <row r="26" spans="2:9" x14ac:dyDescent="0.25">
      <c r="B26" t="str">
        <f>IFERROR(VLOOKUP(A26,'Drop-downs'!$Q$3:$R$15,2,FALSE),"")</f>
        <v/>
      </c>
      <c r="I26" s="53"/>
    </row>
    <row r="27" spans="2:9" x14ac:dyDescent="0.25">
      <c r="B27" t="str">
        <f>IFERROR(VLOOKUP(A27,'Drop-downs'!$Q$3:$R$15,2,FALSE),"")</f>
        <v/>
      </c>
      <c r="I27" s="53"/>
    </row>
    <row r="28" spans="2:9" x14ac:dyDescent="0.25">
      <c r="B28" t="str">
        <f>IFERROR(VLOOKUP(A28,'Drop-downs'!$Q$3:$R$15,2,FALSE),"")</f>
        <v/>
      </c>
      <c r="I28" s="53"/>
    </row>
    <row r="29" spans="2:9" x14ac:dyDescent="0.25">
      <c r="B29" t="str">
        <f>IFERROR(VLOOKUP(A29,'Drop-downs'!$Q$3:$R$15,2,FALSE),"")</f>
        <v/>
      </c>
      <c r="I29" s="53"/>
    </row>
    <row r="30" spans="2:9" x14ac:dyDescent="0.25">
      <c r="B30" t="str">
        <f>IFERROR(VLOOKUP(A30,'Drop-downs'!$Q$3:$R$15,2,FALSE),"")</f>
        <v/>
      </c>
      <c r="I30" s="53"/>
    </row>
    <row r="31" spans="2:9" x14ac:dyDescent="0.25">
      <c r="B31" t="str">
        <f>IFERROR(VLOOKUP(A31,'Drop-downs'!$Q$3:$R$15,2,FALSE),"")</f>
        <v/>
      </c>
      <c r="I31" s="53"/>
    </row>
    <row r="32" spans="2:9" x14ac:dyDescent="0.25">
      <c r="B32" t="str">
        <f>IFERROR(VLOOKUP(A32,'Drop-downs'!$Q$3:$R$15,2,FALSE),"")</f>
        <v/>
      </c>
      <c r="I32" s="53"/>
    </row>
    <row r="33" spans="2:9" x14ac:dyDescent="0.25">
      <c r="B33" t="str">
        <f>IFERROR(VLOOKUP(A33,'Drop-downs'!$Q$3:$R$15,2,FALSE),"")</f>
        <v/>
      </c>
      <c r="I33" s="53"/>
    </row>
    <row r="34" spans="2:9" x14ac:dyDescent="0.25">
      <c r="B34" t="str">
        <f>IFERROR(VLOOKUP(A34,'Drop-downs'!$Q$3:$R$15,2,FALSE),"")</f>
        <v/>
      </c>
      <c r="I34" s="53"/>
    </row>
    <row r="35" spans="2:9" x14ac:dyDescent="0.25">
      <c r="B35" t="str">
        <f>IFERROR(VLOOKUP(A35,'Drop-downs'!$Q$3:$R$15,2,FALSE),"")</f>
        <v/>
      </c>
      <c r="I35" s="53"/>
    </row>
    <row r="36" spans="2:9" x14ac:dyDescent="0.25">
      <c r="B36" t="str">
        <f>IFERROR(VLOOKUP(A36,'Drop-downs'!$Q$3:$R$15,2,FALSE),"")</f>
        <v/>
      </c>
      <c r="I36" s="53"/>
    </row>
    <row r="37" spans="2:9" x14ac:dyDescent="0.25">
      <c r="B37" t="str">
        <f>IFERROR(VLOOKUP(A37,'Drop-downs'!$Q$3:$R$15,2,FALSE),"")</f>
        <v/>
      </c>
      <c r="I37" s="53"/>
    </row>
    <row r="38" spans="2:9" x14ac:dyDescent="0.25">
      <c r="B38" t="str">
        <f>IFERROR(VLOOKUP(A38,'Drop-downs'!$Q$3:$R$15,2,FALSE),"")</f>
        <v/>
      </c>
      <c r="I38" s="53"/>
    </row>
    <row r="39" spans="2:9" x14ac:dyDescent="0.25">
      <c r="B39" t="str">
        <f>IFERROR(VLOOKUP(A39,'Drop-downs'!$Q$3:$R$15,2,FALSE),"")</f>
        <v/>
      </c>
      <c r="I39" s="53"/>
    </row>
    <row r="40" spans="2:9" x14ac:dyDescent="0.25">
      <c r="B40" t="str">
        <f>IFERROR(VLOOKUP(A40,'Drop-downs'!$Q$3:$R$15,2,FALSE),"")</f>
        <v/>
      </c>
      <c r="I40" s="53"/>
    </row>
    <row r="41" spans="2:9" x14ac:dyDescent="0.25">
      <c r="B41" t="str">
        <f>IFERROR(VLOOKUP(A41,'Drop-downs'!$Q$3:$R$15,2,FALSE),"")</f>
        <v/>
      </c>
      <c r="I41" s="53"/>
    </row>
    <row r="42" spans="2:9" x14ac:dyDescent="0.25">
      <c r="B42" t="str">
        <f>IFERROR(VLOOKUP(A42,'Drop-downs'!$Q$3:$R$15,2,FALSE),"")</f>
        <v/>
      </c>
      <c r="I42" s="53"/>
    </row>
    <row r="43" spans="2:9" x14ac:dyDescent="0.25">
      <c r="B43" t="str">
        <f>IFERROR(VLOOKUP(A43,'Drop-downs'!$Q$3:$R$15,2,FALSE),"")</f>
        <v/>
      </c>
      <c r="I43" s="53"/>
    </row>
    <row r="44" spans="2:9" x14ac:dyDescent="0.25">
      <c r="B44" t="str">
        <f>IFERROR(VLOOKUP(A44,'Drop-downs'!$Q$3:$R$15,2,FALSE),"")</f>
        <v/>
      </c>
      <c r="I44" s="53"/>
    </row>
    <row r="45" spans="2:9" x14ac:dyDescent="0.25">
      <c r="B45" t="str">
        <f>IFERROR(VLOOKUP(A45,'Drop-downs'!$Q$3:$R$15,2,FALSE),"")</f>
        <v/>
      </c>
      <c r="I45" s="53"/>
    </row>
    <row r="46" spans="2:9" x14ac:dyDescent="0.25">
      <c r="B46" t="str">
        <f>IFERROR(VLOOKUP(A46,'Drop-downs'!$Q$3:$R$15,2,FALSE),"")</f>
        <v/>
      </c>
      <c r="I46" s="53"/>
    </row>
    <row r="47" spans="2:9" x14ac:dyDescent="0.25">
      <c r="B47" t="str">
        <f>IFERROR(VLOOKUP(A47,'Drop-downs'!$Q$3:$R$15,2,FALSE),"")</f>
        <v/>
      </c>
      <c r="I47" s="53"/>
    </row>
    <row r="48" spans="2:9" x14ac:dyDescent="0.25">
      <c r="B48" t="str">
        <f>IFERROR(VLOOKUP(A48,'Drop-downs'!$Q$3:$R$15,2,FALSE),"")</f>
        <v/>
      </c>
      <c r="I48" s="53"/>
    </row>
    <row r="49" spans="2:9" x14ac:dyDescent="0.25">
      <c r="B49" t="str">
        <f>IFERROR(VLOOKUP(A49,'Drop-downs'!$Q$3:$R$15,2,FALSE),"")</f>
        <v/>
      </c>
      <c r="I49" s="53"/>
    </row>
    <row r="50" spans="2:9" x14ac:dyDescent="0.25">
      <c r="B50" t="str">
        <f>IFERROR(VLOOKUP(A50,'Drop-downs'!$Q$3:$R$15,2,FALSE),"")</f>
        <v/>
      </c>
      <c r="I50" s="53"/>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87FC73EB-4C93-4B12-B1EB-ACDBD98ABA76}">
          <x14:formula1>
            <xm:f>'Drop-downs'!$B$3:$B$15</xm:f>
          </x14:formula1>
          <xm:sqref>F2:F50 C2:C50</xm:sqref>
        </x14:dataValidation>
        <x14:dataValidation type="list" allowBlank="1" showInputMessage="1" showErrorMessage="1" xr:uid="{2ACC6790-60E1-46C2-B262-2DA9381FE2CA}">
          <x14:formula1>
            <xm:f>'Drop-downs'!$Q$3:$Q$15</xm:f>
          </x14:formula1>
          <xm:sqref>A2:A50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e67a259b-b064-4dad-99ea-9056ae4e8be9">
      <Value>5</Value>
      <Value>1</Value>
    </TaxCatchAll>
    <LegacyObjID xmlns="e67a259b-b064-4dad-99ea-9056ae4e8be9" xsi:nil="true"/>
    <DocDescription xmlns="e67a259b-b064-4dad-99ea-9056ae4e8be9" xsi:nil="true"/>
    <Case_x0020_Name xmlns="e67a259b-b064-4dad-99ea-9056ae4e8be9" xsi:nil="true"/>
    <n3050d635d8a4c5ab09e418d8f381e2b xmlns="e67a259b-b064-4dad-99ea-9056ae4e8be9">
      <Terms xmlns="http://schemas.microsoft.com/office/infopath/2007/PartnerControls">
        <TermInfo xmlns="http://schemas.microsoft.com/office/infopath/2007/PartnerControls">
          <TermName xmlns="http://schemas.microsoft.com/office/infopath/2007/PartnerControls">Legal Document</TermName>
          <TermId xmlns="http://schemas.microsoft.com/office/infopath/2007/PartnerControls">13fb2a77-cc07-4512-923e-519df240eb04</TermId>
        </TermInfo>
      </Terms>
    </n3050d635d8a4c5ab09e418d8f381e2b>
    <Case_x0020_Number xmlns="e67a259b-b064-4dad-99ea-9056ae4e8be9" xsi:nil="true"/>
    <p1d6c7a98c54445284ac0a0253fc066c xmlns="e67a259b-b064-4dad-99ea-9056ae4e8be9">
      <Terms xmlns="http://schemas.microsoft.com/office/infopath/2007/PartnerControls"/>
    </p1d6c7a98c54445284ac0a0253fc066c>
    <HoldName xmlns="e67a259b-b064-4dad-99ea-9056ae4e8be9" xsi:nil="true"/>
    <k6ddcef4143d45158923c73e5fbf7fd3 xmlns="e67a259b-b064-4dad-99ea-9056ae4e8be9">
      <Terms xmlns="http://schemas.microsoft.com/office/infopath/2007/PartnerControls"/>
    </k6ddcef4143d45158923c73e5fbf7fd3>
    <m8b02efe45004e889d4c9a25865a4d53 xmlns="e67a259b-b064-4dad-99ea-9056ae4e8be9">
      <Terms xmlns="http://schemas.microsoft.com/office/infopath/2007/PartnerControls"/>
    </m8b02efe45004e889d4c9a25865a4d53>
    <b547e2d25ec54fdeabe25f8313d664c0 xmlns="e67a259b-b064-4dad-99ea-9056ae4e8be9">
      <Terms xmlns="http://schemas.microsoft.com/office/infopath/2007/PartnerControls"/>
    </b547e2d25ec54fdeabe25f8313d664c0>
    <h3dad4f417ab413a8ca4314e9f1bd0eb xmlns="e67a259b-b064-4dad-99ea-9056ae4e8be9">
      <Terms xmlns="http://schemas.microsoft.com/office/infopath/2007/PartnerControls">
        <TermInfo xmlns="http://schemas.microsoft.com/office/infopath/2007/PartnerControls">
          <TermName xmlns="http://schemas.microsoft.com/office/infopath/2007/PartnerControls">Draft</TermName>
          <TermId xmlns="http://schemas.microsoft.com/office/infopath/2007/PartnerControls">85e3e8f1-6d5d-4c8b-9355-5eb54c3875c2</TermId>
        </TermInfo>
      </Terms>
    </h3dad4f417ab413a8ca4314e9f1bd0eb>
    <_dlc_DocId xmlns="f3cb6029-fc9e-4939-9808-645227f51fbd">3JNFFEYHEUUA-1971671492-23923</_dlc_DocId>
    <_dlc_DocIdUrl xmlns="f3cb6029-fc9e-4939-9808-645227f51fbd">
      <Url>https://centralhudson.sharepoint.com/sites/RegulatoryLegal/_layouts/15/DocIdRedir.aspx?ID=3JNFFEYHEUUA-1971671492-23923</Url>
      <Description>3JNFFEYHEUUA-1971671492-23923</Description>
    </_dlc_DocIdUrl>
  </documentManagement>
</p:properti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Case Document" ma:contentTypeID="0x010100EE7D97E7475B474AA043B4C681C0A2E14000A9E394A617445B46901FEDB55CD8191A" ma:contentTypeVersion="59" ma:contentTypeDescription="" ma:contentTypeScope="" ma:versionID="150fbf2bb211580f97f61a9fd28b9f03">
  <xsd:schema xmlns:xsd="http://www.w3.org/2001/XMLSchema" xmlns:xs="http://www.w3.org/2001/XMLSchema" xmlns:p="http://schemas.microsoft.com/office/2006/metadata/properties" xmlns:ns2="e67a259b-b064-4dad-99ea-9056ae4e8be9" xmlns:ns3="f3cb6029-fc9e-4939-9808-645227f51fbd" targetNamespace="http://schemas.microsoft.com/office/2006/metadata/properties" ma:root="true" ma:fieldsID="d5e60191970c769a1f200ef89f974d65" ns2:_="" ns3:_="">
    <xsd:import namespace="e67a259b-b064-4dad-99ea-9056ae4e8be9"/>
    <xsd:import namespace="f3cb6029-fc9e-4939-9808-645227f51fbd"/>
    <xsd:element name="properties">
      <xsd:complexType>
        <xsd:sequence>
          <xsd:element name="documentManagement">
            <xsd:complexType>
              <xsd:all>
                <xsd:element ref="ns2:DocDescription" minOccurs="0"/>
                <xsd:element ref="ns2:HoldName" minOccurs="0"/>
                <xsd:element ref="ns2:LegacyObjID" minOccurs="0"/>
                <xsd:element ref="ns2:TaxCatchAll" minOccurs="0"/>
                <xsd:element ref="ns2:TaxCatchAllLabel" minOccurs="0"/>
                <xsd:element ref="ns2:b547e2d25ec54fdeabe25f8313d664c0" minOccurs="0"/>
                <xsd:element ref="ns2:h3dad4f417ab413a8ca4314e9f1bd0eb" minOccurs="0"/>
                <xsd:element ref="ns2:n3050d635d8a4c5ab09e418d8f381e2b" minOccurs="0"/>
                <xsd:element ref="ns2:k6ddcef4143d45158923c73e5fbf7fd3" minOccurs="0"/>
                <xsd:element ref="ns2:p1d6c7a98c54445284ac0a0253fc066c" minOccurs="0"/>
                <xsd:element ref="ns2:Case_x0020_Name" minOccurs="0"/>
                <xsd:element ref="ns2:Case_x0020_Number" minOccurs="0"/>
                <xsd:element ref="ns2:m8b02efe45004e889d4c9a25865a4d53"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7a259b-b064-4dad-99ea-9056ae4e8be9" elementFormDefault="qualified">
    <xsd:import namespace="http://schemas.microsoft.com/office/2006/documentManagement/types"/>
    <xsd:import namespace="http://schemas.microsoft.com/office/infopath/2007/PartnerControls"/>
    <xsd:element name="DocDescription" ma:index="3" nillable="true" ma:displayName="Document Description" ma:description="The description of the document" ma:internalName="DocDescription">
      <xsd:simpleType>
        <xsd:restriction base="dms:Note">
          <xsd:maxLength value="255"/>
        </xsd:restriction>
      </xsd:simpleType>
    </xsd:element>
    <xsd:element name="HoldName" ma:index="7" nillable="true" ma:displayName="Hold Name" ma:description="The name of the legacy Legal Hold assigned to the Document" ma:internalName="HoldName">
      <xsd:simpleType>
        <xsd:restriction base="dms:Note">
          <xsd:maxLength value="255"/>
        </xsd:restriction>
      </xsd:simpleType>
    </xsd:element>
    <xsd:element name="LegacyObjID" ma:index="8" nillable="true" ma:displayName="Legacy Object ID" ma:description="The OpenText Object ID assigned to the migrated document" ma:internalName="LegacyObjID">
      <xsd:simpleType>
        <xsd:restriction base="dms:Text">
          <xsd:maxLength value="255"/>
        </xsd:restriction>
      </xsd:simpleType>
    </xsd:element>
    <xsd:element name="TaxCatchAll" ma:index="9" nillable="true" ma:displayName="Taxonomy Catch All Column" ma:hidden="true" ma:list="{0e94064c-146a-4ec0-8aad-134b5cc1950b}" ma:internalName="TaxCatchAll" ma:showField="CatchAllData" ma:web="f3cb6029-fc9e-4939-9808-645227f51fbd">
      <xsd:complexType>
        <xsd:complexContent>
          <xsd:extension base="dms:MultiChoiceLookup">
            <xsd:sequence>
              <xsd:element name="Value" type="dms:Lookup" maxOccurs="unbounded" minOccurs="0" nillable="true"/>
            </xsd:sequence>
          </xsd:extension>
        </xsd:complexContent>
      </xsd:complexType>
    </xsd:element>
    <xsd:element name="TaxCatchAllLabel" ma:index="10" nillable="true" ma:displayName="Taxonomy Catch All Column1" ma:hidden="true" ma:list="{0e94064c-146a-4ec0-8aad-134b5cc1950b}" ma:internalName="TaxCatchAllLabel" ma:readOnly="true" ma:showField="CatchAllDataLabel" ma:web="f3cb6029-fc9e-4939-9808-645227f51fbd">
      <xsd:complexType>
        <xsd:complexContent>
          <xsd:extension base="dms:MultiChoiceLookup">
            <xsd:sequence>
              <xsd:element name="Value" type="dms:Lookup" maxOccurs="unbounded" minOccurs="0" nillable="true"/>
            </xsd:sequence>
          </xsd:extension>
        </xsd:complexContent>
      </xsd:complexType>
    </xsd:element>
    <xsd:element name="b547e2d25ec54fdeabe25f8313d664c0" ma:index="12" nillable="true" ma:taxonomy="true" ma:internalName="b547e2d25ec54fdeabe25f8313d664c0" ma:taxonomyFieldName="District" ma:displayName="District" ma:default="" ma:fieldId="{b547e2d2-5ec5-4fde-abe2-5f8313d664c0}" ma:sspId="7bf5fa43-f6bd-45aa-9061-cc6667b7271d" ma:termSetId="28363ab1-c85c-4f1f-bdda-45b2c4f3e703" ma:anchorId="00000000-0000-0000-0000-000000000000" ma:open="true" ma:isKeyword="false">
      <xsd:complexType>
        <xsd:sequence>
          <xsd:element ref="pc:Terms" minOccurs="0" maxOccurs="1"/>
        </xsd:sequence>
      </xsd:complexType>
    </xsd:element>
    <xsd:element name="h3dad4f417ab413a8ca4314e9f1bd0eb" ma:index="14" nillable="true" ma:taxonomy="true" ma:internalName="h3dad4f417ab413a8ca4314e9f1bd0eb" ma:taxonomyFieldName="Information_x0020_Status" ma:displayName="Information Status" ma:readOnly="false" ma:default="1;#Draft|85e3e8f1-6d5d-4c8b-9355-5eb54c3875c2" ma:fieldId="{13dad4f4-17ab-413a-8ca4-314e9f1bd0eb}" ma:sspId="7bf5fa43-f6bd-45aa-9061-cc6667b7271d" ma:termSetId="66d3dc24-0c45-4f11-9171-189e7d767394" ma:anchorId="00000000-0000-0000-0000-000000000000" ma:open="false" ma:isKeyword="false">
      <xsd:complexType>
        <xsd:sequence>
          <xsd:element ref="pc:Terms" minOccurs="0" maxOccurs="1"/>
        </xsd:sequence>
      </xsd:complexType>
    </xsd:element>
    <xsd:element name="n3050d635d8a4c5ab09e418d8f381e2b" ma:index="16" ma:taxonomy="true" ma:internalName="n3050d635d8a4c5ab09e418d8f381e2b" ma:taxonomyFieldName="Information_x0020_Type" ma:displayName="Information Type" ma:readOnly="false" ma:default="5;#Legal Document|13fb2a77-cc07-4512-923e-519df240eb04" ma:fieldId="{73050d63-5d8a-4c5a-b09e-418d8f381e2b}" ma:sspId="7bf5fa43-f6bd-45aa-9061-cc6667b7271d" ma:termSetId="5460df09-e86b-4c45-898c-b2a91a9b5fe3" ma:anchorId="7c6f15c8-ee0e-4fe7-868e-c142cdba0508" ma:open="false" ma:isKeyword="false">
      <xsd:complexType>
        <xsd:sequence>
          <xsd:element ref="pc:Terms" minOccurs="0" maxOccurs="1"/>
        </xsd:sequence>
      </xsd:complexType>
    </xsd:element>
    <xsd:element name="k6ddcef4143d45158923c73e5fbf7fd3" ma:index="19" nillable="true" ma:taxonomy="true" ma:internalName="k6ddcef4143d45158923c73e5fbf7fd3" ma:taxonomyFieldName="Area" ma:displayName="Area" ma:default="" ma:fieldId="{46ddcef4-143d-4515-8923-c73e5fbf7fd3}" ma:sspId="7bf5fa43-f6bd-45aa-9061-cc6667b7271d" ma:termSetId="04184601-f0b6-4e71-a582-a25f76140a65" ma:anchorId="00000000-0000-0000-0000-000000000000" ma:open="false" ma:isKeyword="false">
      <xsd:complexType>
        <xsd:sequence>
          <xsd:element ref="pc:Terms" minOccurs="0" maxOccurs="1"/>
        </xsd:sequence>
      </xsd:complexType>
    </xsd:element>
    <xsd:element name="p1d6c7a98c54445284ac0a0253fc066c" ma:index="21" nillable="true" ma:taxonomy="true" ma:internalName="p1d6c7a98c54445284ac0a0253fc066c" ma:taxonomyFieldName="LegacySecurityTag" ma:displayName="Legacy Security Tag" ma:default="" ma:fieldId="{91d6c7a9-8c54-4452-84ac-0a0253fc066c}" ma:sspId="7bf5fa43-f6bd-45aa-9061-cc6667b7271d" ma:termSetId="d5cde430-222d-4c3a-9b04-75289ab7b20c" ma:anchorId="00000000-0000-0000-0000-000000000000" ma:open="false" ma:isKeyword="false">
      <xsd:complexType>
        <xsd:sequence>
          <xsd:element ref="pc:Terms" minOccurs="0" maxOccurs="1"/>
        </xsd:sequence>
      </xsd:complexType>
    </xsd:element>
    <xsd:element name="Case_x0020_Name" ma:index="23" nillable="true" ma:displayName="Case Name" ma:description="The name of the legal case" ma:internalName="Case_x0020_Name">
      <xsd:simpleType>
        <xsd:restriction base="dms:Text">
          <xsd:maxLength value="255"/>
        </xsd:restriction>
      </xsd:simpleType>
    </xsd:element>
    <xsd:element name="Case_x0020_Number" ma:index="24" nillable="true" ma:displayName="Case Number" ma:description="The case number assigned to the legal case" ma:internalName="Case_x0020_Number">
      <xsd:simpleType>
        <xsd:restriction base="dms:Text">
          <xsd:maxLength value="255"/>
        </xsd:restriction>
      </xsd:simpleType>
    </xsd:element>
    <xsd:element name="m8b02efe45004e889d4c9a25865a4d53" ma:index="25" nillable="true" ma:taxonomy="true" ma:internalName="m8b02efe45004e889d4c9a25865a4d53" ma:taxonomyFieldName="CaseDocumentType" ma:displayName="CaseDocumentType" ma:default="" ma:fieldId="{68b02efe-4500-4e88-9d4c-9a25865a4d53}" ma:sspId="7bf5fa43-f6bd-45aa-9061-cc6667b7271d" ma:termSetId="01808d52-f72d-4dcc-80a7-b8f6468b738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3cb6029-fc9e-4939-9808-645227f51fbd" elementFormDefault="qualified">
    <xsd:import namespace="http://schemas.microsoft.com/office/2006/documentManagement/types"/>
    <xsd:import namespace="http://schemas.microsoft.com/office/infopath/2007/PartnerControls"/>
    <xsd:element name="_dlc_DocId" ma:index="27" nillable="true" ma:displayName="Document ID Value" ma:description="The value of the document ID assigned to this item." ma:indexed="true" ma:internalName="_dlc_DocId" ma:readOnly="true">
      <xsd:simpleType>
        <xsd:restriction base="dms:Text"/>
      </xsd:simpleType>
    </xsd:element>
    <xsd:element name="_dlc_DocIdUrl" ma:index="28"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9"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mso-contentType ?>
<SharedContentType xmlns="Microsoft.SharePoint.Taxonomy.ContentTypeSync" SourceId="7bf5fa43-f6bd-45aa-9061-cc6667b7271d" ContentTypeId="0x010100EE7D97E7475B474AA043B4C681C0A2E140" PreviousValue="false"/>
</file>

<file path=customXml/itemProps1.xml><?xml version="1.0" encoding="utf-8"?>
<ds:datastoreItem xmlns:ds="http://schemas.openxmlformats.org/officeDocument/2006/customXml" ds:itemID="{AF2C1C28-033D-46AC-BE23-DAD33CBA7F1C}">
  <ds:schemaRefs>
    <ds:schemaRef ds:uri="http://schemas.microsoft.com/office/2006/metadata/properties"/>
    <ds:schemaRef ds:uri="http://schemas.microsoft.com/office/infopath/2007/PartnerControls"/>
    <ds:schemaRef ds:uri="e67a259b-b064-4dad-99ea-9056ae4e8be9"/>
    <ds:schemaRef ds:uri="ce6dde2b-241f-4c95-8812-4335d017a607"/>
    <ds:schemaRef ds:uri="f3cb6029-fc9e-4939-9808-645227f51fbd"/>
  </ds:schemaRefs>
</ds:datastoreItem>
</file>

<file path=customXml/itemProps2.xml><?xml version="1.0" encoding="utf-8"?>
<ds:datastoreItem xmlns:ds="http://schemas.openxmlformats.org/officeDocument/2006/customXml" ds:itemID="{B6CEF057-AF19-400D-9FA3-DD767C3F0D17}">
  <ds:schemaRefs>
    <ds:schemaRef ds:uri="http://schemas.microsoft.com/sharepoint/events"/>
  </ds:schemaRefs>
</ds:datastoreItem>
</file>

<file path=customXml/itemProps3.xml><?xml version="1.0" encoding="utf-8"?>
<ds:datastoreItem xmlns:ds="http://schemas.openxmlformats.org/officeDocument/2006/customXml" ds:itemID="{C4C25361-1181-45FA-8232-5F866D2125BD}">
  <ds:schemaRefs>
    <ds:schemaRef ds:uri="http://schemas.microsoft.com/sharepoint/v3/contenttype/forms"/>
  </ds:schemaRefs>
</ds:datastoreItem>
</file>

<file path=customXml/itemProps4.xml><?xml version="1.0" encoding="utf-8"?>
<ds:datastoreItem xmlns:ds="http://schemas.openxmlformats.org/officeDocument/2006/customXml" ds:itemID="{D3996B09-6317-48C9-BDC8-0836F3F837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7a259b-b064-4dad-99ea-9056ae4e8be9"/>
    <ds:schemaRef ds:uri="f3cb6029-fc9e-4939-9808-645227f51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8066BA74-6B0E-4D11-8782-593C1A008728}">
  <ds:schemaRefs>
    <ds:schemaRef ds:uri="Microsoft.SharePoint.Taxonomy.ContentTypeSyn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vt:i4>
      </vt:variant>
    </vt:vector>
  </HeadingPairs>
  <TitlesOfParts>
    <vt:vector size="13" baseType="lpstr">
      <vt:lpstr>Instructions</vt:lpstr>
      <vt:lpstr>ISSUES</vt:lpstr>
      <vt:lpstr>Drop-downs</vt:lpstr>
      <vt:lpstr>Program Mapping</vt:lpstr>
      <vt:lpstr>Progress - Programs</vt:lpstr>
      <vt:lpstr>Progress - Portfolio</vt:lpstr>
      <vt:lpstr>Progress - Indirect</vt:lpstr>
      <vt:lpstr>Progress - Participants</vt:lpstr>
      <vt:lpstr>Plans - Portfolio</vt:lpstr>
      <vt:lpstr>Plans - Program</vt:lpstr>
      <vt:lpstr>Realization Rates</vt:lpstr>
      <vt:lpstr>Overlap</vt:lpstr>
      <vt:lpstr>Program_Name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Jennifer A Singh</dc:creator>
  <cp:keywords/>
  <dc:description/>
  <cp:lastModifiedBy>Swanson, Mackenzie</cp:lastModifiedBy>
  <cp:revision/>
  <dcterms:created xsi:type="dcterms:W3CDTF">2020-05-22T12:09:48Z</dcterms:created>
  <dcterms:modified xsi:type="dcterms:W3CDTF">2023-03-20T18:46:05Z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0x010100423FA6A61A50BA49A1767629501E7605</vt:lpwstr>
  </property>
  <property fmtid="{D5CDD505-2E9C-101B-9397-08002B2CF9AE}" pid="3" name="_dlc_DocIdItemGuid">
    <vt:lpwstr>09c7e9b1-a794-418f-9a7d-2bf79590aa5c</vt:lpwstr>
  </property>
  <property fmtid="{D5CDD505-2E9C-101B-9397-08002B2CF9AE}" pid="4" name="MediaServiceImageTags">
    <vt:lpwstr/>
  </property>
  <property fmtid="{D5CDD505-2E9C-101B-9397-08002B2CF9AE}" pid="5" name="LegacySecurityTag">
    <vt:lpwstr/>
  </property>
  <property fmtid="{D5CDD505-2E9C-101B-9397-08002B2CF9AE}" pid="6" name="Information Type">
    <vt:lpwstr>5;#Legal Document|13fb2a77-cc07-4512-923e-519df240eb04</vt:lpwstr>
  </property>
  <property fmtid="{D5CDD505-2E9C-101B-9397-08002B2CF9AE}" pid="7" name="District">
    <vt:lpwstr/>
  </property>
  <property fmtid="{D5CDD505-2E9C-101B-9397-08002B2CF9AE}" pid="8" name="CaseDocumentType">
    <vt:lpwstr/>
  </property>
  <property fmtid="{D5CDD505-2E9C-101B-9397-08002B2CF9AE}" pid="9" name="lcf76f155ced4ddcb4097134ff3c332f">
    <vt:lpwstr/>
  </property>
  <property fmtid="{D5CDD505-2E9C-101B-9397-08002B2CF9AE}" pid="10" name="Area">
    <vt:lpwstr/>
  </property>
  <property fmtid="{D5CDD505-2E9C-101B-9397-08002B2CF9AE}" pid="11" name="Information Status">
    <vt:lpwstr>1;#Draft|85e3e8f1-6d5d-4c8b-9355-5eb54c3875c2</vt:lpwstr>
  </property>
</Properties>
</file>